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date1904="1"/>
  <mc:AlternateContent xmlns:mc="http://schemas.openxmlformats.org/markup-compatibility/2006">
    <mc:Choice Requires="x15">
      <x15ac:absPath xmlns:x15ac="http://schemas.microsoft.com/office/spreadsheetml/2010/11/ac" url="https://d.docs.live.net/2493fbdbb8163deb/Documents/"/>
    </mc:Choice>
  </mc:AlternateContent>
  <xr:revisionPtr revIDLastSave="1" documentId="13_ncr:1_{C517AA1F-C6FC-4B11-A2BD-CA1362CD68EF}" xr6:coauthVersionLast="47" xr6:coauthVersionMax="47" xr10:uidLastSave="{D4294FEB-3444-44E8-A9E4-BF0540B8A2AF}"/>
  <bookViews>
    <workbookView xWindow="-120" yWindow="-120" windowWidth="38640" windowHeight="21240" xr2:uid="{00000000-000D-0000-FFFF-FFFF00000000}"/>
  </bookViews>
  <sheets>
    <sheet name="Merged Specimens" sheetId="13" r:id="rId1"/>
    <sheet name="Column descriptions" sheetId="10" r:id="rId2"/>
    <sheet name="Sites" sheetId="18" r:id="rId3"/>
  </sheets>
  <definedNames>
    <definedName name="_xlnm._FilterDatabase" localSheetId="1" hidden="1">'Column descriptions'!$A$1:$IS$1</definedName>
    <definedName name="_xlnm._FilterDatabase" localSheetId="0" hidden="1">'Merged Specimens'!$A$1:$IU$8817</definedName>
    <definedName name="Top" localSheetId="0">'Merged Specimens'!$L$1788</definedName>
  </definedNames>
  <calcPr calcId="181029"/>
</workbook>
</file>

<file path=xl/calcChain.xml><?xml version="1.0" encoding="utf-8"?>
<calcChain xmlns="http://schemas.openxmlformats.org/spreadsheetml/2006/main">
  <c r="P8817" i="13" l="1"/>
  <c r="P8816" i="13"/>
  <c r="P8815" i="13"/>
  <c r="P8814" i="13"/>
  <c r="P8813" i="13"/>
  <c r="P8812" i="13"/>
  <c r="P8811" i="13"/>
  <c r="P8810" i="13"/>
  <c r="P8809" i="13"/>
  <c r="P8808" i="13"/>
  <c r="P8807" i="13"/>
  <c r="P8806" i="13"/>
  <c r="P8805" i="13"/>
  <c r="P8804" i="13"/>
  <c r="P8803" i="13"/>
  <c r="P8802" i="13"/>
  <c r="P8801" i="13"/>
  <c r="P8800" i="13"/>
  <c r="P8799" i="13"/>
  <c r="P8798" i="13"/>
  <c r="P8797" i="13"/>
  <c r="P8796" i="13"/>
  <c r="P8795" i="13"/>
  <c r="P8794" i="13"/>
  <c r="P8793" i="13"/>
  <c r="P8792" i="13"/>
  <c r="P8791" i="13"/>
  <c r="P8790" i="13"/>
  <c r="P8789" i="13"/>
  <c r="P8788" i="13"/>
  <c r="P8787" i="13"/>
  <c r="P8786" i="13"/>
  <c r="P8785" i="13"/>
  <c r="P8784" i="13"/>
  <c r="P8783" i="13"/>
  <c r="P8782" i="13"/>
  <c r="P8781" i="13"/>
  <c r="P8780" i="13"/>
  <c r="P8779" i="13"/>
  <c r="P8778" i="13"/>
  <c r="P8777" i="13"/>
  <c r="P8776" i="13"/>
  <c r="P8775" i="13"/>
  <c r="P8774" i="13"/>
  <c r="P8773" i="13"/>
  <c r="P8772" i="13"/>
  <c r="P8771" i="13"/>
  <c r="P8770" i="13"/>
  <c r="P8769" i="13"/>
  <c r="P8768" i="13"/>
  <c r="P8767" i="13"/>
  <c r="P8766" i="13"/>
  <c r="P8765" i="13"/>
  <c r="P8764" i="13"/>
  <c r="P8763" i="13"/>
  <c r="P8762" i="13"/>
  <c r="P8761" i="13"/>
  <c r="P8760" i="13"/>
  <c r="P8759" i="13"/>
  <c r="P8758" i="13"/>
  <c r="P8757" i="13"/>
  <c r="P8756" i="13"/>
  <c r="P8755" i="13"/>
  <c r="P8754" i="13"/>
  <c r="P8753" i="13"/>
  <c r="P8752" i="13"/>
  <c r="P8751" i="13"/>
  <c r="P8750" i="13"/>
  <c r="P8749" i="13"/>
  <c r="P8748" i="13"/>
  <c r="P8747" i="13"/>
  <c r="P8746" i="13"/>
  <c r="P8745" i="13"/>
  <c r="P8744" i="13"/>
  <c r="P8743" i="13"/>
  <c r="P8742" i="13"/>
  <c r="P8741" i="13"/>
  <c r="P8740" i="13"/>
  <c r="P8739" i="13"/>
  <c r="P8738" i="13"/>
  <c r="P8737" i="13"/>
  <c r="P8736" i="13"/>
  <c r="P8735" i="13"/>
  <c r="P8734" i="13"/>
  <c r="P8733" i="13"/>
  <c r="P8732" i="13"/>
  <c r="P8731" i="13"/>
  <c r="P8730" i="13"/>
  <c r="P8729" i="13"/>
  <c r="P8728" i="13"/>
  <c r="P8727" i="13"/>
  <c r="P8726" i="13"/>
  <c r="P8725" i="13"/>
  <c r="P8724" i="13"/>
  <c r="P8723" i="13"/>
  <c r="P8722" i="13"/>
  <c r="P8721" i="13"/>
  <c r="P8720" i="13"/>
  <c r="P8719" i="13"/>
  <c r="P8718" i="13"/>
  <c r="P8717" i="13"/>
  <c r="P8716" i="13"/>
  <c r="P8715" i="13"/>
  <c r="P8714" i="13"/>
  <c r="P8713" i="13"/>
  <c r="P8712" i="13"/>
  <c r="P8711" i="13"/>
  <c r="P8710" i="13"/>
  <c r="P8709" i="13"/>
  <c r="P8708" i="13"/>
  <c r="P8707" i="13"/>
  <c r="P8706" i="13"/>
  <c r="P8705" i="13"/>
  <c r="P8704" i="13"/>
  <c r="P8703" i="13"/>
  <c r="P8702" i="13"/>
  <c r="P8701" i="13"/>
  <c r="P8700" i="13"/>
  <c r="P8699" i="13"/>
  <c r="P8698" i="13"/>
  <c r="P8697" i="13"/>
  <c r="P8696" i="13"/>
  <c r="P8695" i="13"/>
  <c r="P8694" i="13"/>
  <c r="P8693" i="13"/>
  <c r="P8692" i="13"/>
  <c r="P8691" i="13"/>
  <c r="P8690" i="13"/>
  <c r="P8689" i="13"/>
  <c r="P8688" i="13"/>
  <c r="P8687" i="13"/>
  <c r="P8686" i="13"/>
  <c r="P8685" i="13"/>
  <c r="P8684" i="13"/>
  <c r="P8683" i="13"/>
  <c r="P8682" i="13"/>
  <c r="P8681" i="13"/>
  <c r="P8680" i="13"/>
  <c r="P8679" i="13"/>
  <c r="P8678" i="13"/>
  <c r="P8677" i="13"/>
  <c r="P8676" i="13"/>
  <c r="P8675" i="13"/>
  <c r="P8674" i="13"/>
  <c r="P8673" i="13"/>
  <c r="P8672" i="13"/>
  <c r="P8671" i="13"/>
  <c r="P8670" i="13"/>
  <c r="P8669" i="13"/>
  <c r="P8668" i="13"/>
  <c r="P8667" i="13"/>
  <c r="P8666" i="13"/>
  <c r="P8665" i="13"/>
  <c r="P8664" i="13"/>
  <c r="P8663" i="13"/>
  <c r="P8662" i="13"/>
  <c r="P8661" i="13"/>
  <c r="P8660" i="13"/>
  <c r="P8659" i="13"/>
  <c r="P8658" i="13"/>
  <c r="P8657" i="13"/>
  <c r="P8656" i="13"/>
  <c r="P8655" i="13"/>
  <c r="P8654" i="13"/>
  <c r="P8653" i="13"/>
  <c r="P8652" i="13"/>
  <c r="P8651" i="13"/>
  <c r="P8650" i="13"/>
  <c r="P8649" i="13"/>
  <c r="P8648" i="13"/>
  <c r="P8647" i="13"/>
  <c r="P8646" i="13"/>
  <c r="P8645" i="13"/>
  <c r="P8644" i="13"/>
  <c r="P8643" i="13"/>
  <c r="P8642" i="13"/>
  <c r="P8641" i="13"/>
  <c r="P8640" i="13"/>
  <c r="P8639" i="13"/>
  <c r="P8638" i="13"/>
  <c r="P8637" i="13"/>
  <c r="P8636" i="13"/>
  <c r="P8635" i="13"/>
  <c r="P8634" i="13"/>
  <c r="P8633" i="13"/>
  <c r="P8632" i="13"/>
  <c r="P8631" i="13"/>
  <c r="P8630" i="13"/>
  <c r="P8629" i="13"/>
  <c r="P8628" i="13"/>
  <c r="P8627" i="13"/>
  <c r="P8626" i="13"/>
  <c r="P8625" i="13"/>
  <c r="P8624" i="13"/>
  <c r="P8623" i="13"/>
  <c r="P8622" i="13"/>
  <c r="P8621" i="13"/>
  <c r="P8620" i="13"/>
  <c r="P8619" i="13"/>
  <c r="P8618" i="13"/>
  <c r="P8617" i="13"/>
  <c r="P8616" i="13"/>
  <c r="P8615" i="13"/>
  <c r="P8614" i="13"/>
  <c r="P8613" i="13"/>
  <c r="P8612" i="13"/>
  <c r="P8611" i="13"/>
  <c r="P8610" i="13"/>
  <c r="P8609" i="13"/>
  <c r="P8608" i="13"/>
  <c r="P8607" i="13"/>
  <c r="P8606" i="13"/>
  <c r="P8605" i="13"/>
  <c r="P8604" i="13"/>
  <c r="P8603" i="13"/>
  <c r="P8602" i="13"/>
  <c r="P8601" i="13"/>
  <c r="P8600" i="13"/>
  <c r="P8599" i="13"/>
  <c r="P8598" i="13"/>
  <c r="P8597" i="13"/>
  <c r="P8596" i="13"/>
  <c r="P8595" i="13"/>
  <c r="P8594" i="13"/>
  <c r="P8593" i="13"/>
  <c r="P8592" i="13"/>
  <c r="P8591" i="13"/>
  <c r="P8590" i="13"/>
  <c r="P8589" i="13"/>
  <c r="P8588" i="13"/>
  <c r="P8587" i="13"/>
  <c r="P8586" i="13"/>
  <c r="P8585" i="13"/>
  <c r="P8584" i="13"/>
  <c r="P8583" i="13"/>
  <c r="P8582" i="13"/>
  <c r="P8581" i="13"/>
  <c r="P8580" i="13"/>
  <c r="P8579" i="13"/>
  <c r="P8578" i="13"/>
  <c r="P8577" i="13"/>
  <c r="P8576" i="13"/>
  <c r="P8575" i="13"/>
  <c r="P8574" i="13"/>
  <c r="P8573" i="13"/>
  <c r="P8572" i="13"/>
  <c r="P8571" i="13"/>
  <c r="P8570" i="13"/>
  <c r="P8569" i="13"/>
  <c r="P8568" i="13"/>
  <c r="P8567" i="13"/>
  <c r="P8566" i="13"/>
  <c r="P8565" i="13"/>
  <c r="P8564" i="13"/>
  <c r="P8563" i="13"/>
  <c r="P8562" i="13"/>
  <c r="P8561" i="13"/>
  <c r="P8560" i="13"/>
  <c r="P8559" i="13"/>
  <c r="P8558" i="13"/>
  <c r="P8557" i="13"/>
  <c r="P8556" i="13"/>
  <c r="P8555" i="13"/>
  <c r="P8554" i="13"/>
  <c r="P8553" i="13"/>
  <c r="P8552" i="13"/>
  <c r="P8551" i="13"/>
  <c r="P8550" i="13"/>
  <c r="P8549" i="13"/>
  <c r="P8548" i="13"/>
  <c r="P8547" i="13"/>
  <c r="P8546" i="13"/>
  <c r="P8545" i="13"/>
  <c r="P8544" i="13"/>
  <c r="P8543" i="13"/>
  <c r="P8542" i="13"/>
  <c r="P8541" i="13"/>
  <c r="P8540" i="13"/>
  <c r="P8539" i="13"/>
  <c r="P8538" i="13"/>
  <c r="P8537" i="13"/>
  <c r="P8536" i="13"/>
  <c r="P8535" i="13"/>
  <c r="P8534" i="13"/>
  <c r="P8533" i="13"/>
  <c r="P8532" i="13"/>
  <c r="P8531" i="13"/>
  <c r="P8530" i="13"/>
  <c r="P8529" i="13"/>
  <c r="P8528" i="13"/>
  <c r="P8527" i="13"/>
  <c r="P8526" i="13"/>
  <c r="P8525" i="13"/>
  <c r="P8524" i="13"/>
  <c r="P8523" i="13"/>
  <c r="P8522" i="13"/>
  <c r="P8521" i="13"/>
  <c r="P8520" i="13"/>
  <c r="P8519" i="13"/>
  <c r="P8518" i="13"/>
  <c r="P8517" i="13"/>
  <c r="P8516" i="13"/>
  <c r="P8515" i="13"/>
  <c r="P8514" i="13"/>
  <c r="P8513" i="13"/>
  <c r="P8512" i="13"/>
  <c r="P8511" i="13"/>
  <c r="P8510" i="13"/>
  <c r="P8509" i="13"/>
  <c r="P8508" i="13"/>
  <c r="P8507" i="13"/>
  <c r="P8506" i="13"/>
  <c r="P8505" i="13"/>
  <c r="P8504" i="13"/>
  <c r="P8503" i="13"/>
  <c r="P8502" i="13"/>
  <c r="P8501" i="13"/>
  <c r="P8500" i="13"/>
  <c r="P8499" i="13"/>
  <c r="P8498" i="13"/>
  <c r="P8497" i="13"/>
  <c r="P8496" i="13"/>
  <c r="P8495" i="13"/>
  <c r="P8494" i="13"/>
  <c r="P8493" i="13"/>
  <c r="P8492" i="13"/>
  <c r="P8491" i="13"/>
  <c r="P8490" i="13"/>
  <c r="P8489" i="13"/>
  <c r="P8488" i="13"/>
  <c r="P8487" i="13"/>
  <c r="P8486" i="13"/>
  <c r="P8485" i="13"/>
  <c r="P8484" i="13"/>
  <c r="P8483" i="13"/>
  <c r="P8482" i="13"/>
  <c r="P8481" i="13"/>
  <c r="P8480" i="13"/>
  <c r="P8479" i="13"/>
  <c r="P8478" i="13"/>
  <c r="P8477" i="13"/>
  <c r="P8476" i="13"/>
  <c r="P8475" i="13"/>
  <c r="P8474" i="13"/>
  <c r="P8473" i="13"/>
  <c r="P8472" i="13"/>
  <c r="P8471" i="13"/>
  <c r="P8470" i="13"/>
  <c r="P8469" i="13"/>
  <c r="P8468" i="13"/>
  <c r="P8467" i="13"/>
  <c r="P8466" i="13"/>
  <c r="P8465" i="13"/>
  <c r="P8464" i="13"/>
  <c r="P8463" i="13"/>
  <c r="P8462" i="13"/>
  <c r="P8461" i="13"/>
  <c r="P8460" i="13"/>
  <c r="P8459" i="13"/>
  <c r="P8458" i="13"/>
  <c r="P8457" i="13"/>
  <c r="P8456" i="13"/>
  <c r="P8455" i="13"/>
  <c r="P8454" i="13"/>
  <c r="P8453" i="13"/>
  <c r="P8452" i="13"/>
  <c r="P8451" i="13"/>
  <c r="P8450" i="13"/>
  <c r="P8449" i="13"/>
  <c r="P8448" i="13"/>
  <c r="P8447" i="13"/>
  <c r="P8446" i="13"/>
  <c r="P8445" i="13"/>
  <c r="P8444" i="13"/>
  <c r="P8443" i="13"/>
  <c r="P8442" i="13"/>
  <c r="P8441" i="13"/>
  <c r="P8440" i="13"/>
  <c r="P8439" i="13"/>
  <c r="P8438" i="13"/>
  <c r="P8437" i="13"/>
  <c r="P8436" i="13"/>
  <c r="P8435" i="13"/>
  <c r="P8434" i="13"/>
  <c r="P8433" i="13"/>
  <c r="P8432" i="13"/>
  <c r="P8431" i="13"/>
  <c r="P8430" i="13"/>
  <c r="P8429" i="13"/>
  <c r="P8428" i="13"/>
  <c r="P8427" i="13"/>
  <c r="P8426" i="13"/>
  <c r="P8425" i="13"/>
  <c r="P8424" i="13"/>
  <c r="P8423" i="13"/>
  <c r="P8422" i="13"/>
  <c r="P8421" i="13"/>
  <c r="P8420" i="13"/>
  <c r="P8419" i="13"/>
  <c r="P8418" i="13"/>
  <c r="P8417" i="13"/>
  <c r="P8416" i="13"/>
  <c r="P8415" i="13"/>
  <c r="P8414" i="13"/>
  <c r="P8413" i="13"/>
  <c r="P8412" i="13"/>
  <c r="P8411" i="13"/>
  <c r="P8410" i="13"/>
  <c r="P8409" i="13"/>
  <c r="P8408" i="13"/>
  <c r="P8407" i="13"/>
  <c r="P8406" i="13"/>
  <c r="P8405" i="13"/>
  <c r="P8404" i="13"/>
  <c r="P8403" i="13"/>
  <c r="P8402" i="13"/>
  <c r="P8401" i="13"/>
  <c r="P8400" i="13"/>
  <c r="P8399" i="13"/>
  <c r="P8398" i="13"/>
  <c r="P8397" i="13"/>
  <c r="P8396" i="13"/>
  <c r="P8395" i="13"/>
  <c r="P8394" i="13"/>
  <c r="P8393" i="13"/>
  <c r="P8392" i="13"/>
  <c r="P8391" i="13"/>
  <c r="P8390" i="13"/>
  <c r="P8389" i="13"/>
  <c r="P8388" i="13"/>
  <c r="P8387" i="13"/>
  <c r="P8386" i="13"/>
  <c r="P8385" i="13"/>
  <c r="P8384" i="13"/>
  <c r="P8383" i="13"/>
  <c r="P8382" i="13"/>
  <c r="P8381" i="13"/>
  <c r="P8380" i="13"/>
  <c r="P8379" i="13"/>
  <c r="P8378" i="13"/>
  <c r="P8377" i="13"/>
  <c r="P8376" i="13"/>
  <c r="P8375" i="13"/>
  <c r="P8374" i="13"/>
  <c r="P8373" i="13"/>
  <c r="P8372" i="13"/>
  <c r="P8371" i="13"/>
  <c r="P8370" i="13"/>
  <c r="P8369" i="13"/>
  <c r="P8368" i="13"/>
  <c r="P8367" i="13"/>
  <c r="P8366" i="13"/>
  <c r="P8365" i="13"/>
  <c r="P8364" i="13"/>
  <c r="P8363" i="13"/>
  <c r="P8362" i="13"/>
  <c r="P8361" i="13"/>
  <c r="P8360" i="13"/>
  <c r="P8359" i="13"/>
  <c r="P8358" i="13"/>
  <c r="P8357" i="13"/>
  <c r="P8356" i="13"/>
  <c r="P8355" i="13"/>
  <c r="P8354" i="13"/>
  <c r="P8353" i="13"/>
  <c r="P8352" i="13"/>
  <c r="P8351" i="13"/>
  <c r="P8350" i="13"/>
  <c r="P8349" i="13"/>
  <c r="P8348" i="13"/>
  <c r="P8347" i="13"/>
  <c r="P8346" i="13"/>
  <c r="P8345" i="13"/>
  <c r="P8344" i="13"/>
  <c r="P8343" i="13"/>
  <c r="P8342" i="13"/>
  <c r="P8341" i="13"/>
  <c r="P8340" i="13"/>
  <c r="P8339" i="13"/>
  <c r="P8338" i="13"/>
  <c r="P8337" i="13"/>
  <c r="P8336" i="13"/>
  <c r="P8335" i="13"/>
  <c r="P8334" i="13"/>
  <c r="P8333" i="13"/>
  <c r="P8332" i="13"/>
  <c r="P8331" i="13"/>
  <c r="P8330" i="13"/>
  <c r="P8329" i="13"/>
  <c r="P8328" i="13"/>
  <c r="P8327" i="13"/>
  <c r="P8326" i="13"/>
  <c r="P8325" i="13"/>
  <c r="P8324" i="13"/>
  <c r="P8323" i="13"/>
  <c r="P8322" i="13"/>
  <c r="P8321" i="13"/>
  <c r="P8320" i="13"/>
  <c r="P8319" i="13"/>
  <c r="P8318" i="13"/>
  <c r="P8317" i="13"/>
  <c r="P8316" i="13"/>
  <c r="P8315" i="13"/>
  <c r="P8314" i="13"/>
  <c r="P8313" i="13"/>
  <c r="P8312" i="13"/>
  <c r="P8311" i="13"/>
  <c r="P8310" i="13"/>
  <c r="P8309" i="13"/>
  <c r="P8308" i="13"/>
  <c r="P8307" i="13"/>
  <c r="P8306" i="13"/>
  <c r="P8305" i="13"/>
  <c r="P8304" i="13"/>
  <c r="P8303" i="13"/>
  <c r="P8302" i="13"/>
  <c r="P8301" i="13"/>
  <c r="P8300" i="13"/>
  <c r="P8299" i="13"/>
  <c r="P8298" i="13"/>
  <c r="P8297" i="13"/>
  <c r="P8296" i="13"/>
  <c r="P8295" i="13"/>
  <c r="P8294" i="13"/>
  <c r="P8293" i="13"/>
  <c r="P8292" i="13"/>
  <c r="P8291" i="13"/>
  <c r="P8290" i="13"/>
  <c r="P8289" i="13"/>
  <c r="P8288" i="13"/>
  <c r="P8287" i="13"/>
  <c r="P8286" i="13"/>
  <c r="P8285" i="13"/>
  <c r="P8284" i="13"/>
  <c r="P8283" i="13"/>
  <c r="P8282" i="13"/>
  <c r="P8281" i="13"/>
  <c r="P8280" i="13"/>
  <c r="P8279" i="13"/>
  <c r="P8278" i="13"/>
  <c r="P8277" i="13"/>
  <c r="P8276" i="13"/>
  <c r="P8275" i="13"/>
  <c r="P8274" i="13"/>
  <c r="P8273" i="13"/>
  <c r="P8272" i="13"/>
  <c r="P8271" i="13"/>
  <c r="P8270" i="13"/>
  <c r="P8269" i="13"/>
  <c r="P8268" i="13"/>
  <c r="P8267" i="13"/>
  <c r="P8266" i="13"/>
  <c r="P8265" i="13"/>
  <c r="P8264" i="13"/>
  <c r="P8263" i="13"/>
  <c r="P8262" i="13"/>
  <c r="P8261" i="13"/>
  <c r="P8260" i="13"/>
  <c r="P8259" i="13"/>
  <c r="P8258" i="13"/>
  <c r="P8257" i="13"/>
  <c r="P8256" i="13"/>
  <c r="P8255" i="13"/>
  <c r="P8254" i="13"/>
  <c r="P8253" i="13"/>
  <c r="P8252" i="13"/>
  <c r="P8251" i="13"/>
  <c r="P8250" i="13"/>
  <c r="P8249" i="13"/>
  <c r="P8248" i="13"/>
  <c r="P8247" i="13"/>
  <c r="P8246" i="13"/>
  <c r="P8245" i="13"/>
  <c r="P8244" i="13"/>
  <c r="P8243" i="13"/>
  <c r="P8242" i="13"/>
  <c r="P8241" i="13"/>
  <c r="P8240" i="13"/>
  <c r="P8239" i="13"/>
  <c r="P8238" i="13"/>
  <c r="P8237" i="13"/>
  <c r="P8236" i="13"/>
  <c r="P8235" i="13"/>
  <c r="P8234" i="13"/>
  <c r="P8233" i="13"/>
  <c r="P8232" i="13"/>
  <c r="P8231" i="13"/>
  <c r="P8230" i="13"/>
  <c r="P8229" i="13"/>
  <c r="P8228" i="13"/>
  <c r="P8227" i="13"/>
  <c r="P8226" i="13"/>
  <c r="P8225" i="13"/>
  <c r="P8224" i="13"/>
  <c r="P8223" i="13"/>
  <c r="P8222" i="13"/>
  <c r="P8221" i="13"/>
  <c r="P8220" i="13"/>
  <c r="P8219" i="13"/>
  <c r="P8218" i="13"/>
  <c r="P8217" i="13"/>
  <c r="P8216" i="13"/>
  <c r="P8215" i="13"/>
  <c r="P8214" i="13"/>
  <c r="P8213" i="13"/>
  <c r="P8212" i="13"/>
  <c r="P8211" i="13"/>
  <c r="P8210" i="13"/>
  <c r="P8209" i="13"/>
  <c r="P8208" i="13"/>
  <c r="P8207" i="13"/>
  <c r="P8206" i="13"/>
  <c r="P8205" i="13"/>
  <c r="P8204" i="13"/>
  <c r="P8203" i="13"/>
  <c r="P8202" i="13"/>
  <c r="P8201" i="13"/>
  <c r="P8200" i="13"/>
  <c r="P8199" i="13"/>
  <c r="P8198" i="13"/>
  <c r="P8197" i="13"/>
  <c r="P8196" i="13"/>
  <c r="P8195" i="13"/>
  <c r="P8194" i="13"/>
  <c r="P8193" i="13"/>
  <c r="P8192" i="13"/>
  <c r="P8191" i="13"/>
  <c r="P8190" i="13"/>
  <c r="P8189" i="13"/>
  <c r="P8188" i="13"/>
  <c r="P8187" i="13"/>
  <c r="P8186" i="13"/>
  <c r="P8185" i="13"/>
  <c r="P8184" i="13"/>
  <c r="P8183" i="13"/>
  <c r="P8182" i="13"/>
  <c r="P8181" i="13"/>
  <c r="P8180" i="13"/>
  <c r="P8179" i="13"/>
  <c r="P8178" i="13"/>
  <c r="P8177" i="13"/>
  <c r="P8176" i="13"/>
  <c r="P8175" i="13"/>
  <c r="P8174" i="13"/>
  <c r="P8173" i="13"/>
  <c r="P8172" i="13"/>
  <c r="P8171" i="13"/>
  <c r="P8170" i="13"/>
  <c r="P8169" i="13"/>
  <c r="P8168" i="13"/>
  <c r="P8167" i="13"/>
  <c r="P8166" i="13"/>
  <c r="P8165" i="13"/>
  <c r="P8164" i="13"/>
  <c r="P8163" i="13"/>
  <c r="P8162" i="13"/>
  <c r="P8161" i="13"/>
  <c r="P8160" i="13"/>
  <c r="P8159" i="13"/>
  <c r="P8158" i="13"/>
  <c r="P8157" i="13"/>
  <c r="P8156" i="13"/>
  <c r="P8155" i="13"/>
  <c r="P8154" i="13"/>
  <c r="P8153" i="13"/>
  <c r="P8152" i="13"/>
  <c r="P8151" i="13"/>
  <c r="P8150" i="13"/>
  <c r="P8149" i="13"/>
  <c r="P8148" i="13"/>
  <c r="P8147" i="13"/>
  <c r="P8146" i="13"/>
  <c r="P8145" i="13"/>
  <c r="P8144" i="13"/>
  <c r="P8143" i="13"/>
  <c r="P8142" i="13"/>
  <c r="P8141" i="13"/>
  <c r="P8140" i="13"/>
  <c r="P8139" i="13"/>
  <c r="P8138" i="13"/>
  <c r="P8137" i="13"/>
  <c r="P8136" i="13"/>
  <c r="P8135" i="13"/>
  <c r="P8134" i="13"/>
  <c r="P8133" i="13"/>
  <c r="P8132" i="13"/>
  <c r="P8131" i="13"/>
  <c r="P8130" i="13"/>
  <c r="P8129" i="13"/>
  <c r="P8128" i="13"/>
  <c r="P8127" i="13"/>
  <c r="P8126" i="13"/>
  <c r="P8125" i="13"/>
  <c r="P8124" i="13"/>
  <c r="P8123" i="13"/>
  <c r="P8122" i="13"/>
  <c r="P8121" i="13"/>
  <c r="P8120" i="13"/>
  <c r="P8119" i="13"/>
  <c r="P8118" i="13"/>
  <c r="P8117" i="13"/>
  <c r="P8116" i="13"/>
  <c r="P8115" i="13"/>
  <c r="P8114" i="13"/>
  <c r="P8113" i="13"/>
  <c r="P8112" i="13"/>
  <c r="P8111" i="13"/>
  <c r="P8110" i="13"/>
  <c r="P8109" i="13"/>
  <c r="P8108" i="13"/>
  <c r="P8107" i="13"/>
  <c r="P8106" i="13"/>
  <c r="P8105" i="13"/>
  <c r="P8104" i="13"/>
  <c r="P8103" i="13"/>
  <c r="P8102" i="13"/>
  <c r="P8101" i="13"/>
  <c r="P8100" i="13"/>
  <c r="P8099" i="13"/>
  <c r="P8098" i="13"/>
  <c r="P8097" i="13"/>
  <c r="P8096" i="13"/>
  <c r="P8095" i="13"/>
  <c r="P8094" i="13"/>
  <c r="P8093" i="13"/>
  <c r="P8092" i="13"/>
  <c r="P8091" i="13"/>
  <c r="P8090" i="13"/>
  <c r="P8089" i="13"/>
  <c r="P8088" i="13"/>
  <c r="P8087" i="13"/>
  <c r="P8086" i="13"/>
  <c r="P8085" i="13"/>
  <c r="P8084" i="13"/>
  <c r="P8083" i="13"/>
  <c r="P8082" i="13"/>
  <c r="P8081" i="13"/>
  <c r="P8080" i="13"/>
  <c r="P8079" i="13"/>
  <c r="P8078" i="13"/>
  <c r="P8077" i="13"/>
  <c r="P8076" i="13"/>
  <c r="P8075" i="13"/>
  <c r="P8074" i="13"/>
  <c r="P8073" i="13"/>
  <c r="P8072" i="13"/>
  <c r="P8071" i="13"/>
  <c r="P8070" i="13"/>
  <c r="P8069" i="13"/>
  <c r="P8068" i="13"/>
  <c r="P8067" i="13"/>
  <c r="P8066" i="13"/>
  <c r="P8065" i="13"/>
  <c r="P8064" i="13"/>
  <c r="P8063" i="13"/>
  <c r="P8062" i="13"/>
  <c r="P8061" i="13"/>
  <c r="P8060" i="13"/>
  <c r="P8059" i="13"/>
  <c r="P8058" i="13"/>
  <c r="P8057" i="13"/>
  <c r="P8056" i="13"/>
  <c r="P8055" i="13"/>
  <c r="P8054" i="13"/>
  <c r="P8053" i="13"/>
  <c r="P8052" i="13"/>
  <c r="P8051" i="13"/>
  <c r="P8050" i="13"/>
  <c r="P8049" i="13"/>
  <c r="P8048" i="13"/>
  <c r="P8047" i="13"/>
  <c r="P8046" i="13"/>
  <c r="P8045" i="13"/>
  <c r="P8044" i="13"/>
  <c r="P8043" i="13"/>
  <c r="P8042" i="13"/>
  <c r="P8041" i="13"/>
  <c r="P8040" i="13"/>
  <c r="P8039" i="13"/>
  <c r="P8038" i="13"/>
  <c r="P8037" i="13"/>
  <c r="P8036" i="13"/>
  <c r="P8035" i="13"/>
  <c r="P8034" i="13"/>
  <c r="P8033" i="13"/>
  <c r="P8032" i="13"/>
  <c r="P8031" i="13"/>
  <c r="P8030" i="13"/>
  <c r="P8029" i="13"/>
  <c r="P8028" i="13"/>
  <c r="P8027" i="13"/>
  <c r="P8026" i="13"/>
  <c r="P8025" i="13"/>
  <c r="P8024" i="13"/>
  <c r="P8023" i="13"/>
  <c r="P8022" i="13"/>
  <c r="P8021" i="13"/>
  <c r="P8020" i="13"/>
  <c r="P8019" i="13"/>
  <c r="P8018" i="13"/>
  <c r="P8017" i="13"/>
  <c r="P8016" i="13"/>
  <c r="P8015" i="13"/>
  <c r="P8014" i="13"/>
  <c r="P8013" i="13"/>
  <c r="P8012" i="13"/>
  <c r="P8011" i="13"/>
  <c r="P8010" i="13"/>
  <c r="P8009" i="13"/>
  <c r="P8008" i="13"/>
  <c r="P8007" i="13"/>
  <c r="P8006" i="13"/>
  <c r="P8005" i="13"/>
  <c r="P8004" i="13"/>
  <c r="P8003" i="13"/>
  <c r="P8002" i="13"/>
  <c r="P8001" i="13"/>
  <c r="P8000" i="13"/>
  <c r="P7999" i="13"/>
  <c r="P7998" i="13"/>
  <c r="P7997" i="13"/>
  <c r="P7996" i="13"/>
  <c r="P7995" i="13"/>
  <c r="P7994" i="13"/>
  <c r="P7993" i="13"/>
  <c r="P7992" i="13"/>
  <c r="P7991" i="13"/>
  <c r="P7990" i="13"/>
  <c r="P7989" i="13"/>
  <c r="P7988" i="13"/>
  <c r="P7987" i="13"/>
  <c r="P7986" i="13"/>
  <c r="P7985" i="13"/>
  <c r="P7984" i="13"/>
  <c r="P7983" i="13"/>
  <c r="P7982" i="13"/>
  <c r="P7981" i="13"/>
  <c r="P7980" i="13"/>
  <c r="P7979" i="13"/>
  <c r="P7978" i="13"/>
  <c r="P7977" i="13"/>
  <c r="P7976" i="13"/>
  <c r="P7975" i="13"/>
  <c r="P7974" i="13"/>
  <c r="P7973" i="13"/>
  <c r="P7972" i="13"/>
  <c r="P7971" i="13"/>
  <c r="P7970" i="13"/>
  <c r="P7969" i="13"/>
  <c r="P7968" i="13"/>
  <c r="P7967" i="13"/>
  <c r="P7966" i="13"/>
  <c r="P7965" i="13"/>
  <c r="P7964" i="13"/>
  <c r="P7963" i="13"/>
  <c r="P7962" i="13"/>
  <c r="P7961" i="13"/>
  <c r="P7960" i="13"/>
  <c r="P7959" i="13"/>
  <c r="P7958" i="13"/>
  <c r="P7957" i="13"/>
  <c r="P7956" i="13"/>
  <c r="P7955" i="13"/>
  <c r="P7954" i="13"/>
  <c r="P7953" i="13"/>
  <c r="P7952" i="13"/>
  <c r="P7951" i="13"/>
  <c r="P7950" i="13"/>
  <c r="P7949" i="13"/>
  <c r="P7948" i="13"/>
  <c r="P7947" i="13"/>
  <c r="P7946" i="13"/>
  <c r="P7945" i="13"/>
  <c r="P7944" i="13"/>
  <c r="P7943" i="13"/>
  <c r="P7942" i="13"/>
  <c r="P7941" i="13"/>
  <c r="P7940" i="13"/>
  <c r="P7939" i="13"/>
  <c r="P7938" i="13"/>
  <c r="P7937" i="13"/>
  <c r="P7936" i="13"/>
  <c r="P7935" i="13"/>
  <c r="P7934" i="13"/>
  <c r="P7933" i="13"/>
  <c r="P7932" i="13"/>
  <c r="P7931" i="13"/>
  <c r="P7930" i="13"/>
  <c r="P7929" i="13"/>
  <c r="P7928" i="13"/>
  <c r="P7927" i="13"/>
  <c r="P7926" i="13"/>
  <c r="P7925" i="13"/>
  <c r="P7924" i="13"/>
  <c r="P7923" i="13"/>
  <c r="P7922" i="13"/>
  <c r="P7921" i="13"/>
  <c r="P7920" i="13"/>
  <c r="P7919" i="13"/>
  <c r="P7918" i="13"/>
  <c r="P7917" i="13"/>
  <c r="P7916" i="13"/>
  <c r="P7915" i="13"/>
  <c r="P7914" i="13"/>
  <c r="P7913" i="13"/>
  <c r="P7912" i="13"/>
  <c r="P7911" i="13"/>
  <c r="P7910" i="13"/>
  <c r="P7909" i="13"/>
  <c r="P7908" i="13"/>
  <c r="P7907" i="13"/>
  <c r="P7906" i="13"/>
  <c r="P7905" i="13"/>
  <c r="P7904" i="13"/>
  <c r="P7903" i="13"/>
  <c r="P7902" i="13"/>
  <c r="P7901" i="13"/>
  <c r="P7900" i="13"/>
  <c r="P7899" i="13"/>
  <c r="P7898" i="13"/>
  <c r="P7897" i="13"/>
  <c r="P7896" i="13"/>
  <c r="P7895" i="13"/>
  <c r="P7894" i="13"/>
  <c r="P7893" i="13"/>
  <c r="P7892" i="13"/>
  <c r="P7891" i="13"/>
  <c r="P7890" i="13"/>
  <c r="P7889" i="13"/>
  <c r="P7888" i="13"/>
  <c r="P7887" i="13"/>
  <c r="P7886" i="13"/>
  <c r="P7885" i="13"/>
  <c r="P7884" i="13"/>
  <c r="P7883" i="13"/>
  <c r="P7882" i="13"/>
  <c r="P7881" i="13"/>
  <c r="P7880" i="13"/>
  <c r="P7879" i="13"/>
  <c r="P7878" i="13"/>
  <c r="P7877" i="13"/>
  <c r="P7876" i="13"/>
  <c r="P7875" i="13"/>
  <c r="P7874" i="13"/>
  <c r="P7873" i="13"/>
  <c r="P7872" i="13"/>
  <c r="P7871" i="13"/>
  <c r="P7870" i="13"/>
  <c r="P7869" i="13"/>
  <c r="P7868" i="13"/>
  <c r="P7867" i="13"/>
  <c r="P7866" i="13"/>
  <c r="P7865" i="13"/>
  <c r="P7864" i="13"/>
  <c r="P7863" i="13"/>
  <c r="P7862" i="13"/>
  <c r="P7861" i="13"/>
  <c r="P7860" i="13"/>
  <c r="P7859" i="13"/>
  <c r="P7858" i="13"/>
  <c r="P7857" i="13"/>
  <c r="P7856" i="13"/>
  <c r="P7855" i="13"/>
  <c r="P7854" i="13"/>
  <c r="P7853" i="13"/>
  <c r="P7852" i="13"/>
  <c r="P7851" i="13"/>
  <c r="P7850" i="13"/>
  <c r="P7849" i="13"/>
  <c r="P7848" i="13"/>
  <c r="P7847" i="13"/>
  <c r="P7846" i="13"/>
  <c r="P7845" i="13"/>
  <c r="P7844" i="13"/>
  <c r="P7843" i="13"/>
  <c r="P7842" i="13"/>
  <c r="P7841" i="13"/>
  <c r="P7840" i="13"/>
  <c r="P7839" i="13"/>
  <c r="P7838" i="13"/>
  <c r="P7837" i="13"/>
  <c r="P7836" i="13"/>
  <c r="P7835" i="13"/>
  <c r="P7834" i="13"/>
  <c r="P7833" i="13"/>
  <c r="P7832" i="13"/>
  <c r="P7831" i="13"/>
  <c r="P7830" i="13"/>
  <c r="P7829" i="13"/>
  <c r="P7828" i="13"/>
  <c r="P7827" i="13"/>
  <c r="P7826" i="13"/>
  <c r="P7825" i="13"/>
  <c r="P7824" i="13"/>
  <c r="P7823" i="13"/>
  <c r="P7822" i="13"/>
  <c r="P7821" i="13"/>
  <c r="P7820" i="13"/>
  <c r="P7819" i="13"/>
  <c r="P7818" i="13"/>
  <c r="P7817" i="13"/>
  <c r="P7816" i="13"/>
  <c r="P7815" i="13"/>
  <c r="P7814" i="13"/>
  <c r="P7813" i="13"/>
  <c r="P7812" i="13"/>
  <c r="P7811" i="13"/>
  <c r="P7810" i="13"/>
  <c r="P7809" i="13"/>
  <c r="P7808" i="13"/>
  <c r="P7807" i="13"/>
  <c r="P7806" i="13"/>
  <c r="P7805" i="13"/>
  <c r="P7804" i="13"/>
  <c r="P7803" i="13"/>
  <c r="P7802" i="13"/>
  <c r="P7801" i="13"/>
  <c r="P7800" i="13"/>
  <c r="P7799" i="13"/>
  <c r="P7798" i="13"/>
  <c r="P7797" i="13"/>
  <c r="P7796" i="13"/>
  <c r="P7795" i="13"/>
  <c r="P7794" i="13"/>
  <c r="P7793" i="13"/>
  <c r="P7792" i="13"/>
  <c r="P7791" i="13"/>
  <c r="P7790" i="13"/>
  <c r="P7789" i="13"/>
  <c r="P7788" i="13"/>
  <c r="P7787" i="13"/>
  <c r="P7786" i="13"/>
  <c r="P7785" i="13"/>
  <c r="P7784" i="13"/>
  <c r="P7783" i="13"/>
  <c r="P7782" i="13"/>
  <c r="P7781" i="13"/>
  <c r="P7780" i="13"/>
  <c r="P7779" i="13"/>
  <c r="P7778" i="13"/>
  <c r="P7777" i="13"/>
  <c r="P7776" i="13"/>
  <c r="P7775" i="13"/>
  <c r="P7774" i="13"/>
  <c r="P7773" i="13"/>
  <c r="P7772" i="13"/>
  <c r="P7771" i="13"/>
  <c r="P7770" i="13"/>
  <c r="P7769" i="13"/>
  <c r="P7768" i="13"/>
  <c r="P7767" i="13"/>
  <c r="P7766" i="13"/>
  <c r="P7765" i="13"/>
  <c r="P7764" i="13"/>
  <c r="P7763" i="13"/>
  <c r="P7762" i="13"/>
  <c r="P7761" i="13"/>
  <c r="P7760" i="13"/>
  <c r="P7759" i="13"/>
  <c r="P7758" i="13"/>
  <c r="P7757" i="13"/>
  <c r="P7756" i="13"/>
  <c r="P7755" i="13"/>
  <c r="P7754" i="13"/>
  <c r="P7753" i="13"/>
  <c r="P7752" i="13"/>
  <c r="P7751" i="13"/>
  <c r="P7750" i="13"/>
  <c r="P7749" i="13"/>
  <c r="P7748" i="13"/>
  <c r="P7747" i="13"/>
  <c r="P7746" i="13"/>
  <c r="P7745" i="13"/>
  <c r="P7744" i="13"/>
  <c r="P7743" i="13"/>
  <c r="P7742" i="13"/>
  <c r="P7741" i="13"/>
  <c r="P7740" i="13"/>
  <c r="P7739" i="13"/>
  <c r="P7738" i="13"/>
  <c r="P7737" i="13"/>
  <c r="P7736" i="13"/>
  <c r="P7735" i="13"/>
  <c r="P7734" i="13"/>
  <c r="P7733" i="13"/>
  <c r="P7732" i="13"/>
  <c r="P7731" i="13"/>
  <c r="P7730" i="13"/>
  <c r="P7729" i="13"/>
  <c r="P7728" i="13"/>
  <c r="P7727" i="13"/>
  <c r="P7726" i="13"/>
  <c r="P7725" i="13"/>
  <c r="P7724" i="13"/>
  <c r="P7723" i="13"/>
  <c r="P7722" i="13"/>
  <c r="P7721" i="13"/>
  <c r="P7720" i="13"/>
  <c r="P7719" i="13"/>
  <c r="P7718" i="13"/>
  <c r="P7717" i="13"/>
  <c r="P7716" i="13"/>
  <c r="P7715" i="13"/>
  <c r="P7714" i="13"/>
  <c r="P7713" i="13"/>
  <c r="P7712" i="13"/>
  <c r="P7711" i="13"/>
  <c r="P7710" i="13"/>
  <c r="P7709" i="13"/>
  <c r="P7708" i="13"/>
  <c r="P7707" i="13"/>
  <c r="P7706" i="13"/>
  <c r="P7705" i="13"/>
  <c r="P7704" i="13"/>
  <c r="P7703" i="13"/>
  <c r="P7702" i="13"/>
  <c r="P7701" i="13"/>
  <c r="P7700" i="13"/>
  <c r="P7699" i="13"/>
  <c r="P7698" i="13"/>
  <c r="P7697" i="13"/>
  <c r="P7696" i="13"/>
  <c r="P7695" i="13"/>
  <c r="P7694" i="13"/>
  <c r="P7693" i="13"/>
  <c r="P7692" i="13"/>
  <c r="P7691" i="13"/>
  <c r="P7690" i="13"/>
  <c r="P7689" i="13"/>
  <c r="P7688" i="13"/>
  <c r="P7687" i="13"/>
  <c r="P7686" i="13"/>
  <c r="P7685" i="13"/>
  <c r="P7684" i="13"/>
  <c r="P7683" i="13"/>
  <c r="P7682" i="13"/>
  <c r="P7681" i="13"/>
  <c r="P7680" i="13"/>
  <c r="P7679" i="13"/>
  <c r="P7678" i="13"/>
  <c r="P7677" i="13"/>
  <c r="P7676" i="13"/>
  <c r="P7675" i="13"/>
  <c r="P7674" i="13"/>
  <c r="P7673" i="13"/>
  <c r="P7672" i="13"/>
  <c r="P7671" i="13"/>
  <c r="P7670" i="13"/>
  <c r="P7669" i="13"/>
  <c r="P7668" i="13"/>
  <c r="P7667" i="13"/>
  <c r="P7666" i="13"/>
  <c r="P7665" i="13"/>
  <c r="P7664" i="13"/>
  <c r="P7663" i="13"/>
  <c r="P7662" i="13"/>
  <c r="P7661" i="13"/>
  <c r="P7660" i="13"/>
  <c r="P7659" i="13"/>
  <c r="P7658" i="13"/>
  <c r="P7657" i="13"/>
  <c r="P7656" i="13"/>
  <c r="P7655" i="13"/>
  <c r="P7654" i="13"/>
  <c r="P7653" i="13"/>
  <c r="P7652" i="13"/>
  <c r="P7651" i="13"/>
  <c r="P7650" i="13"/>
  <c r="P7649" i="13"/>
  <c r="P7648" i="13"/>
  <c r="P7647" i="13"/>
  <c r="P7646" i="13"/>
  <c r="P7645" i="13"/>
  <c r="P7644" i="13"/>
  <c r="P7643" i="13"/>
  <c r="P7642" i="13"/>
  <c r="P7641" i="13"/>
  <c r="P7640" i="13"/>
  <c r="P7639" i="13"/>
  <c r="P7638" i="13"/>
  <c r="P7637" i="13"/>
  <c r="P7636" i="13"/>
  <c r="P7635" i="13"/>
  <c r="P7634" i="13"/>
  <c r="P7633" i="13"/>
  <c r="P7632" i="13"/>
  <c r="P7631" i="13"/>
  <c r="P7630" i="13"/>
  <c r="P7629" i="13"/>
  <c r="P7628" i="13"/>
  <c r="P7627" i="13"/>
  <c r="P7626" i="13"/>
  <c r="P7625" i="13"/>
  <c r="P7624" i="13"/>
  <c r="P7623" i="13"/>
  <c r="P7622" i="13"/>
  <c r="P7621" i="13"/>
  <c r="P7620" i="13"/>
  <c r="P7619" i="13"/>
  <c r="P7618" i="13"/>
  <c r="P7617" i="13"/>
  <c r="P7616" i="13"/>
  <c r="P7615" i="13"/>
  <c r="P7614" i="13"/>
  <c r="P7613" i="13"/>
  <c r="P7612" i="13"/>
  <c r="P7611" i="13"/>
  <c r="P7610" i="13"/>
  <c r="P7609" i="13"/>
  <c r="P7608" i="13"/>
  <c r="P7607" i="13"/>
  <c r="P7606" i="13"/>
  <c r="P7605" i="13"/>
  <c r="P7604" i="13"/>
  <c r="P7603" i="13"/>
  <c r="P7602" i="13"/>
  <c r="P7601" i="13"/>
  <c r="P7600" i="13"/>
  <c r="P7599" i="13"/>
  <c r="P7598" i="13"/>
  <c r="P7597" i="13"/>
  <c r="P7596" i="13"/>
  <c r="P7595" i="13"/>
  <c r="P7594" i="13"/>
  <c r="P7593" i="13"/>
  <c r="P7592" i="13"/>
  <c r="P7591" i="13"/>
  <c r="P7590" i="13"/>
  <c r="P7589" i="13"/>
  <c r="P7588" i="13"/>
  <c r="P7587" i="13"/>
  <c r="P7586" i="13"/>
  <c r="P7585" i="13"/>
  <c r="P7584" i="13"/>
  <c r="P7583" i="13"/>
  <c r="P7582" i="13"/>
  <c r="P7581" i="13"/>
  <c r="P7580" i="13"/>
  <c r="P7579" i="13"/>
  <c r="P7578" i="13"/>
  <c r="P7577" i="13"/>
  <c r="P7576" i="13"/>
  <c r="P7575" i="13"/>
  <c r="P7574" i="13"/>
  <c r="P7573" i="13"/>
  <c r="P7572" i="13"/>
  <c r="P7571" i="13"/>
  <c r="P7570" i="13"/>
  <c r="P7569" i="13"/>
  <c r="P7568" i="13"/>
  <c r="P7567" i="13"/>
  <c r="P7566" i="13"/>
  <c r="P7565" i="13"/>
  <c r="P7564" i="13"/>
  <c r="P7563" i="13"/>
  <c r="P7562" i="13"/>
  <c r="P7561" i="13"/>
  <c r="P7560" i="13"/>
  <c r="P7559" i="13"/>
  <c r="P7558" i="13"/>
  <c r="P7557" i="13"/>
  <c r="P7556" i="13"/>
  <c r="P7555" i="13"/>
  <c r="P7554" i="13"/>
  <c r="P7553" i="13"/>
  <c r="P7552" i="13"/>
  <c r="P7551" i="13"/>
  <c r="P7550" i="13"/>
  <c r="P7549" i="13"/>
  <c r="P7548" i="13"/>
  <c r="P7547" i="13"/>
  <c r="P7546" i="13"/>
  <c r="P7545" i="13"/>
  <c r="P7544" i="13"/>
  <c r="P7543" i="13"/>
  <c r="P7542" i="13"/>
  <c r="P7541" i="13"/>
  <c r="P7540" i="13"/>
  <c r="P7539" i="13"/>
  <c r="P7538" i="13"/>
  <c r="P7537" i="13"/>
  <c r="P7536" i="13"/>
  <c r="P7535" i="13"/>
  <c r="P7534" i="13"/>
  <c r="P7533" i="13"/>
  <c r="P7532" i="13"/>
  <c r="P7531" i="13"/>
  <c r="P7530" i="13"/>
  <c r="P7529" i="13"/>
  <c r="P7528" i="13"/>
  <c r="P7527" i="13"/>
  <c r="P7526" i="13"/>
  <c r="P7525" i="13"/>
  <c r="P7524" i="13"/>
  <c r="P7523" i="13"/>
  <c r="P7522" i="13"/>
  <c r="P7521" i="13"/>
  <c r="P7520" i="13"/>
  <c r="P7519" i="13"/>
  <c r="P7518" i="13"/>
  <c r="P7517" i="13"/>
  <c r="P7516" i="13"/>
  <c r="P7515" i="13"/>
  <c r="P7514" i="13"/>
  <c r="P7513" i="13"/>
  <c r="P7512" i="13"/>
  <c r="P7511" i="13"/>
  <c r="P7510" i="13"/>
  <c r="P7509" i="13"/>
  <c r="P7508" i="13"/>
  <c r="P7507" i="13"/>
  <c r="P7506" i="13"/>
  <c r="P7505" i="13"/>
  <c r="P7504" i="13"/>
  <c r="P7503" i="13"/>
  <c r="P7502" i="13"/>
  <c r="P7501" i="13"/>
  <c r="P7500" i="13"/>
  <c r="P7499" i="13"/>
  <c r="P7498" i="13"/>
  <c r="P7497" i="13"/>
  <c r="P7496" i="13"/>
  <c r="P7495" i="13"/>
  <c r="P7494" i="13"/>
  <c r="P7493" i="13"/>
  <c r="P7492" i="13"/>
  <c r="P7491" i="13"/>
  <c r="P7490" i="13"/>
  <c r="P7489" i="13"/>
  <c r="P7488" i="13"/>
  <c r="P7487" i="13"/>
  <c r="P7486" i="13"/>
  <c r="P7485" i="13"/>
  <c r="P7484" i="13"/>
  <c r="P7483" i="13"/>
  <c r="P7482" i="13"/>
  <c r="P7481" i="13"/>
  <c r="P7480" i="13"/>
  <c r="P7479" i="13"/>
  <c r="P7478" i="13"/>
  <c r="P7477" i="13"/>
  <c r="P7476" i="13"/>
  <c r="P7475" i="13"/>
  <c r="P7474" i="13"/>
  <c r="P7473" i="13"/>
  <c r="P7472" i="13"/>
  <c r="P7471" i="13"/>
  <c r="P7470" i="13"/>
  <c r="P7469" i="13"/>
  <c r="P7468" i="13"/>
  <c r="P7467" i="13"/>
  <c r="P7466" i="13"/>
  <c r="P7465" i="13"/>
  <c r="P7464" i="13"/>
  <c r="P7463" i="13"/>
  <c r="P7462" i="13"/>
  <c r="P7461" i="13"/>
  <c r="P7460" i="13"/>
  <c r="P7459" i="13"/>
  <c r="P7458" i="13"/>
  <c r="P7457" i="13"/>
  <c r="P7456" i="13"/>
  <c r="P7455" i="13"/>
  <c r="P7454" i="13"/>
  <c r="P7453" i="13"/>
  <c r="P7452" i="13"/>
  <c r="P7451" i="13"/>
  <c r="P7450" i="13"/>
  <c r="P7449" i="13"/>
  <c r="P7448" i="13"/>
  <c r="P7447" i="13"/>
  <c r="P7446" i="13"/>
  <c r="P7445" i="13"/>
  <c r="P7444" i="13"/>
  <c r="P7443" i="13"/>
  <c r="P7442" i="13"/>
  <c r="P7441" i="13"/>
  <c r="P7440" i="13"/>
  <c r="P7439" i="13"/>
  <c r="P7438" i="13"/>
  <c r="P7437" i="13"/>
  <c r="P7436" i="13"/>
  <c r="P7435" i="13"/>
  <c r="P7434" i="13"/>
  <c r="P7433" i="13"/>
  <c r="P7432" i="13"/>
  <c r="P7431" i="13"/>
  <c r="P7430" i="13"/>
  <c r="P7429" i="13"/>
  <c r="P7428" i="13"/>
  <c r="P7427" i="13"/>
  <c r="P7426" i="13"/>
  <c r="P7425" i="13"/>
  <c r="P7424" i="13"/>
  <c r="P7423" i="13"/>
  <c r="P7422" i="13"/>
  <c r="P7421" i="13"/>
  <c r="P7420" i="13"/>
  <c r="P7419" i="13"/>
  <c r="P7418" i="13"/>
  <c r="P7417" i="13"/>
  <c r="P7416" i="13"/>
  <c r="P7415" i="13"/>
  <c r="P7414" i="13"/>
  <c r="P7413" i="13"/>
  <c r="P7412" i="13"/>
  <c r="P7411" i="13"/>
  <c r="P7410" i="13"/>
  <c r="P7409" i="13"/>
  <c r="P7408" i="13"/>
  <c r="P7407" i="13"/>
  <c r="P7406" i="13"/>
  <c r="P7405" i="13"/>
  <c r="P7404" i="13"/>
  <c r="P7403" i="13"/>
  <c r="P7402" i="13"/>
  <c r="P7401" i="13"/>
  <c r="P7400" i="13"/>
  <c r="P7399" i="13"/>
  <c r="P7398" i="13"/>
  <c r="P7397" i="13"/>
  <c r="P7396" i="13"/>
  <c r="P7395" i="13"/>
  <c r="P7394" i="13"/>
  <c r="P7393" i="13"/>
  <c r="P7392" i="13"/>
  <c r="P7391" i="13"/>
  <c r="P7390" i="13"/>
  <c r="P7389" i="13"/>
  <c r="P7388" i="13"/>
  <c r="P7387" i="13"/>
  <c r="P7386" i="13"/>
  <c r="P7385" i="13"/>
  <c r="P7384" i="13"/>
  <c r="P7383" i="13"/>
  <c r="P7382" i="13"/>
  <c r="P7381" i="13"/>
  <c r="P7380" i="13"/>
  <c r="P7379" i="13"/>
  <c r="P7378" i="13"/>
  <c r="P7377" i="13"/>
  <c r="P7376" i="13"/>
  <c r="P7375" i="13"/>
  <c r="P7374" i="13"/>
  <c r="P7373" i="13"/>
  <c r="P7372" i="13"/>
  <c r="P7371" i="13"/>
  <c r="P7370" i="13"/>
  <c r="P7369" i="13"/>
  <c r="P7368" i="13"/>
  <c r="P7367" i="13"/>
  <c r="P7366" i="13"/>
  <c r="P7365" i="13"/>
  <c r="P7364" i="13"/>
  <c r="P7363" i="13"/>
  <c r="P7362" i="13"/>
  <c r="P7361" i="13"/>
  <c r="P7360" i="13"/>
  <c r="P7359" i="13"/>
  <c r="P7358" i="13"/>
  <c r="P7357" i="13"/>
  <c r="P7356" i="13"/>
  <c r="P7355" i="13"/>
  <c r="P7354" i="13"/>
  <c r="P7353" i="13"/>
  <c r="P7352" i="13"/>
  <c r="P7351" i="13"/>
  <c r="P7350" i="13"/>
  <c r="P7349" i="13"/>
  <c r="P7348" i="13"/>
  <c r="P7347" i="13"/>
  <c r="P7346" i="13"/>
  <c r="P7345" i="13"/>
  <c r="P7344" i="13"/>
  <c r="P7343" i="13"/>
  <c r="P7342" i="13"/>
  <c r="P7341" i="13"/>
  <c r="P7340" i="13"/>
  <c r="P7339" i="13"/>
  <c r="P7338" i="13"/>
  <c r="P7337" i="13"/>
  <c r="P7336" i="13"/>
  <c r="P7335" i="13"/>
  <c r="P7334" i="13"/>
  <c r="P7333" i="13"/>
  <c r="P7332" i="13"/>
  <c r="P7331" i="13"/>
  <c r="P7330" i="13"/>
  <c r="P7329" i="13"/>
  <c r="P7328" i="13"/>
  <c r="P7327" i="13"/>
  <c r="P7326" i="13"/>
  <c r="P7325" i="13"/>
  <c r="P7324" i="13"/>
  <c r="P7323" i="13"/>
  <c r="P7322" i="13"/>
  <c r="P7321" i="13"/>
  <c r="P7320" i="13"/>
  <c r="P7319" i="13"/>
  <c r="P7318" i="13"/>
  <c r="P7317" i="13"/>
  <c r="P7316" i="13"/>
  <c r="P7315" i="13"/>
  <c r="P7314" i="13"/>
  <c r="P7313" i="13"/>
  <c r="P7312" i="13"/>
  <c r="P7311" i="13"/>
  <c r="P7310" i="13"/>
  <c r="P7309" i="13"/>
  <c r="P7308" i="13"/>
  <c r="P7307" i="13"/>
  <c r="P7306" i="13"/>
  <c r="P7305" i="13"/>
  <c r="P7304" i="13"/>
  <c r="P7303" i="13"/>
  <c r="P7302" i="13"/>
  <c r="P7301" i="13"/>
  <c r="P7300" i="13"/>
  <c r="P7299" i="13"/>
  <c r="P7298" i="13"/>
  <c r="P7297" i="13"/>
  <c r="P7296" i="13"/>
  <c r="P7295" i="13"/>
  <c r="P7294" i="13"/>
  <c r="P7293" i="13"/>
  <c r="P7292" i="13"/>
  <c r="P7291" i="13"/>
  <c r="P7290" i="13"/>
  <c r="P7289" i="13"/>
  <c r="P7288" i="13"/>
  <c r="P7287" i="13"/>
  <c r="P7286" i="13"/>
  <c r="P7285" i="13"/>
  <c r="P7284" i="13"/>
  <c r="P7283" i="13"/>
  <c r="P7282" i="13"/>
  <c r="P7281" i="13"/>
  <c r="P7280" i="13"/>
  <c r="P7279" i="13"/>
  <c r="P7278" i="13"/>
  <c r="P7277" i="13"/>
  <c r="P7276" i="13"/>
  <c r="P7275" i="13"/>
  <c r="P7274" i="13"/>
  <c r="P7273" i="13"/>
  <c r="P7272" i="13"/>
  <c r="P7271" i="13"/>
  <c r="P7270" i="13"/>
  <c r="P7269" i="13"/>
  <c r="P7268" i="13"/>
  <c r="P7267" i="13"/>
  <c r="P7266" i="13"/>
  <c r="P7265" i="13"/>
  <c r="P7264" i="13"/>
  <c r="P7263" i="13"/>
  <c r="P7262" i="13"/>
  <c r="P7261" i="13"/>
  <c r="P7260" i="13"/>
  <c r="P7259" i="13"/>
  <c r="P7258" i="13"/>
  <c r="P7257" i="13"/>
  <c r="P7256" i="13"/>
  <c r="P7255" i="13"/>
  <c r="P7254" i="13"/>
  <c r="P7253" i="13"/>
  <c r="P7252" i="13"/>
  <c r="P7251" i="13"/>
  <c r="P7250" i="13"/>
  <c r="P7249" i="13"/>
  <c r="P7248" i="13"/>
  <c r="P7247" i="13"/>
  <c r="P7246" i="13"/>
  <c r="P7245" i="13"/>
  <c r="P7244" i="13"/>
  <c r="P7243" i="13"/>
  <c r="P7242" i="13"/>
  <c r="P7241" i="13"/>
  <c r="P7240" i="13"/>
  <c r="P7239" i="13"/>
  <c r="P7238" i="13"/>
  <c r="P7237" i="13"/>
  <c r="P7236" i="13"/>
  <c r="P7235" i="13"/>
  <c r="P7234" i="13"/>
  <c r="P7233" i="13"/>
  <c r="P7232" i="13"/>
  <c r="P7231" i="13"/>
  <c r="P7230" i="13"/>
  <c r="P7229" i="13"/>
  <c r="P7228" i="13"/>
  <c r="P7227" i="13"/>
  <c r="P7226" i="13"/>
  <c r="P7225" i="13"/>
  <c r="P7224" i="13"/>
  <c r="P7223" i="13"/>
  <c r="P7222" i="13"/>
  <c r="P7221" i="13"/>
  <c r="P7220" i="13"/>
  <c r="P7219" i="13"/>
  <c r="P7218" i="13"/>
  <c r="P7217" i="13"/>
  <c r="P7216" i="13"/>
  <c r="P7215" i="13"/>
  <c r="P7214" i="13"/>
  <c r="P7213" i="13"/>
  <c r="P7212" i="13"/>
  <c r="P7211" i="13"/>
  <c r="P7210" i="13"/>
  <c r="P7209" i="13"/>
  <c r="P7208" i="13"/>
  <c r="P7207" i="13"/>
  <c r="P7206" i="13"/>
  <c r="P7205" i="13"/>
  <c r="P7204" i="13"/>
  <c r="P7203" i="13"/>
  <c r="P7202" i="13"/>
  <c r="P7201" i="13"/>
  <c r="P7200" i="13"/>
  <c r="P7199" i="13"/>
  <c r="P7198" i="13"/>
  <c r="P7197" i="13"/>
  <c r="P7196" i="13"/>
  <c r="P7195" i="13"/>
  <c r="P7194" i="13"/>
  <c r="P7193" i="13"/>
  <c r="P7192" i="13"/>
  <c r="P7191" i="13"/>
  <c r="P7190" i="13"/>
  <c r="P7189" i="13"/>
  <c r="P7188" i="13"/>
  <c r="P7187" i="13"/>
  <c r="P7186" i="13"/>
  <c r="P7185" i="13"/>
  <c r="P7184" i="13"/>
  <c r="P7183" i="13"/>
  <c r="P7182" i="13"/>
  <c r="P7181" i="13"/>
  <c r="P7180" i="13"/>
  <c r="P7179" i="13"/>
  <c r="P7178" i="13"/>
  <c r="P7177" i="13"/>
  <c r="P7176" i="13"/>
  <c r="P7175" i="13"/>
  <c r="P7174" i="13"/>
  <c r="P7173" i="13"/>
  <c r="P7172" i="13"/>
  <c r="P7171" i="13"/>
  <c r="P7170" i="13"/>
  <c r="P7169" i="13"/>
  <c r="P7168" i="13"/>
  <c r="P7167" i="13"/>
  <c r="P7166" i="13"/>
  <c r="P7165" i="13"/>
  <c r="P7164" i="13"/>
  <c r="P7163" i="13"/>
  <c r="P7162" i="13"/>
  <c r="P7161" i="13"/>
  <c r="P7160" i="13"/>
  <c r="P7159" i="13"/>
  <c r="P7158" i="13"/>
  <c r="P7157" i="13"/>
  <c r="P7156" i="13"/>
  <c r="P7155" i="13"/>
  <c r="P7154" i="13"/>
  <c r="P7153" i="13"/>
  <c r="P7152" i="13"/>
  <c r="P7151" i="13"/>
  <c r="P7150" i="13"/>
  <c r="P7149" i="13"/>
  <c r="P7148" i="13"/>
  <c r="P7147" i="13"/>
  <c r="P7146" i="13"/>
  <c r="P7145" i="13"/>
  <c r="P7144" i="13"/>
  <c r="P7143" i="13"/>
  <c r="P7142" i="13"/>
  <c r="P7141" i="13"/>
  <c r="P7140" i="13"/>
  <c r="P7139" i="13"/>
  <c r="P7138" i="13"/>
  <c r="P7137" i="13"/>
  <c r="P7136" i="13"/>
  <c r="P7135" i="13"/>
  <c r="P7134" i="13"/>
  <c r="P7133" i="13"/>
  <c r="P7132" i="13"/>
  <c r="P7131" i="13"/>
  <c r="P7130" i="13"/>
  <c r="P7129" i="13"/>
  <c r="P7128" i="13"/>
  <c r="P7127" i="13"/>
  <c r="P7126" i="13"/>
  <c r="P7125" i="13"/>
  <c r="P7124" i="13"/>
  <c r="P7123" i="13"/>
  <c r="P7122" i="13"/>
  <c r="P7121" i="13"/>
  <c r="P7120" i="13"/>
  <c r="P7119" i="13"/>
  <c r="P7118" i="13"/>
  <c r="P7117" i="13"/>
  <c r="P7116" i="13"/>
  <c r="P7115" i="13"/>
  <c r="P7114" i="13"/>
  <c r="P7113" i="13"/>
  <c r="P7112" i="13"/>
  <c r="P7111" i="13"/>
  <c r="P7110" i="13"/>
  <c r="P7109" i="13"/>
  <c r="P7108" i="13"/>
  <c r="P7107" i="13"/>
  <c r="P7106" i="13"/>
  <c r="P7105" i="13"/>
  <c r="P7104" i="13"/>
  <c r="P7103" i="13"/>
  <c r="P7102" i="13"/>
  <c r="P7101" i="13"/>
  <c r="P7100" i="13"/>
  <c r="P7099" i="13"/>
  <c r="P7098" i="13"/>
  <c r="P7097" i="13"/>
  <c r="P7096" i="13"/>
  <c r="P7095" i="13"/>
  <c r="P7094" i="13"/>
  <c r="P7093" i="13"/>
  <c r="P7092" i="13"/>
  <c r="P7091" i="13"/>
  <c r="P7090" i="13"/>
  <c r="P7089" i="13"/>
  <c r="P7088" i="13"/>
  <c r="P7087" i="13"/>
  <c r="P7086" i="13"/>
  <c r="P7085" i="13"/>
  <c r="P7084" i="13"/>
  <c r="P7083" i="13"/>
  <c r="P7082" i="13"/>
  <c r="P7081" i="13"/>
  <c r="P7080" i="13"/>
  <c r="P7079" i="13"/>
  <c r="P7078" i="13"/>
  <c r="P7077" i="13"/>
  <c r="P7076" i="13"/>
  <c r="P7075" i="13"/>
  <c r="P7074" i="13"/>
  <c r="P7073" i="13"/>
  <c r="P7072" i="13"/>
  <c r="P7071" i="13"/>
  <c r="P7070" i="13"/>
  <c r="P7069" i="13"/>
  <c r="P7068" i="13"/>
  <c r="P7067" i="13"/>
  <c r="P7066" i="13"/>
  <c r="P7065" i="13"/>
  <c r="P7064" i="13"/>
  <c r="P7063" i="13"/>
  <c r="P7062" i="13"/>
  <c r="P7061" i="13"/>
  <c r="P7060" i="13"/>
  <c r="P7059" i="13"/>
  <c r="P7058" i="13"/>
  <c r="P7057" i="13"/>
  <c r="P7056" i="13"/>
  <c r="P7055" i="13"/>
  <c r="P7054" i="13"/>
  <c r="P7053" i="13"/>
  <c r="P7052" i="13"/>
  <c r="P7051" i="13"/>
  <c r="P7050" i="13"/>
  <c r="P7049" i="13"/>
  <c r="P7048" i="13"/>
  <c r="P7047" i="13"/>
  <c r="P7046" i="13"/>
  <c r="P7045" i="13"/>
  <c r="P7044" i="13"/>
  <c r="P7043" i="13"/>
  <c r="P7042" i="13"/>
  <c r="P7041" i="13"/>
  <c r="P7040" i="13"/>
  <c r="P7039" i="13"/>
  <c r="P7038" i="13"/>
  <c r="P7037" i="13"/>
  <c r="P7036" i="13"/>
  <c r="P7035" i="13"/>
  <c r="P7034" i="13"/>
  <c r="P7033" i="13"/>
  <c r="P7032" i="13"/>
  <c r="P7031" i="13"/>
  <c r="P7030" i="13"/>
  <c r="P7029" i="13"/>
  <c r="P7028" i="13"/>
  <c r="P7027" i="13"/>
  <c r="P7026" i="13"/>
  <c r="P7025" i="13"/>
  <c r="P7024" i="13"/>
  <c r="P7023" i="13"/>
  <c r="P7022" i="13"/>
  <c r="P7021" i="13"/>
  <c r="P7020" i="13"/>
  <c r="P7019" i="13"/>
  <c r="P7018" i="13"/>
  <c r="P7017" i="13"/>
  <c r="P7016" i="13"/>
  <c r="P7015" i="13"/>
  <c r="P7014" i="13"/>
  <c r="P7013" i="13"/>
  <c r="P7012" i="13"/>
  <c r="P7011" i="13"/>
  <c r="P7010" i="13"/>
  <c r="P7009" i="13"/>
  <c r="P7008" i="13"/>
  <c r="P7007" i="13"/>
  <c r="P7006" i="13"/>
  <c r="P7005" i="13"/>
  <c r="P7004" i="13"/>
  <c r="P7003" i="13"/>
  <c r="P7002" i="13"/>
  <c r="P7001" i="13"/>
  <c r="P7000" i="13"/>
  <c r="P6999" i="13"/>
  <c r="P6998" i="13"/>
  <c r="P6997" i="13"/>
  <c r="P6996" i="13"/>
  <c r="P6995" i="13"/>
  <c r="P6994" i="13"/>
  <c r="P6993" i="13"/>
  <c r="P6992" i="13"/>
  <c r="P6991" i="13"/>
  <c r="P6990" i="13"/>
  <c r="P6989" i="13"/>
  <c r="P6988" i="13"/>
  <c r="P6987" i="13"/>
  <c r="P6986" i="13"/>
  <c r="P6985" i="13"/>
  <c r="P6984" i="13"/>
  <c r="P6983" i="13"/>
  <c r="P6982" i="13"/>
  <c r="P6981" i="13"/>
  <c r="P6980" i="13"/>
  <c r="P6979" i="13"/>
  <c r="P6978" i="13"/>
  <c r="P6977" i="13"/>
  <c r="P6976" i="13"/>
  <c r="P6975" i="13"/>
  <c r="P6974" i="13"/>
  <c r="P6973" i="13"/>
  <c r="P6972" i="13"/>
  <c r="P6971" i="13"/>
  <c r="P6970" i="13"/>
  <c r="P6969" i="13"/>
  <c r="P6968" i="13"/>
  <c r="P6967" i="13"/>
  <c r="P6966" i="13"/>
  <c r="P6965" i="13"/>
  <c r="P6964" i="13"/>
  <c r="P6963" i="13"/>
  <c r="P6962" i="13"/>
  <c r="P6961" i="13"/>
  <c r="P6960" i="13"/>
  <c r="P6959" i="13"/>
  <c r="P6958" i="13"/>
  <c r="P6957" i="13"/>
  <c r="P6956" i="13"/>
  <c r="P6955" i="13"/>
  <c r="P6954" i="13"/>
  <c r="P6953" i="13"/>
  <c r="P6952" i="13"/>
  <c r="P6951" i="13"/>
  <c r="P6950" i="13"/>
  <c r="P6949" i="13"/>
  <c r="P6948" i="13"/>
  <c r="P6947" i="13"/>
  <c r="P6946" i="13"/>
  <c r="P6945" i="13"/>
  <c r="P6944" i="13"/>
  <c r="P6943" i="13"/>
  <c r="P6942" i="13"/>
  <c r="P6941" i="13"/>
  <c r="P6940" i="13"/>
  <c r="P6939" i="13"/>
  <c r="P6938" i="13"/>
  <c r="P6937" i="13"/>
  <c r="P6936" i="13"/>
  <c r="P6935" i="13"/>
  <c r="P6934" i="13"/>
  <c r="P6933" i="13"/>
  <c r="P6932" i="13"/>
  <c r="P6931" i="13"/>
  <c r="P6930" i="13"/>
  <c r="P6929" i="13"/>
  <c r="P6928" i="13"/>
  <c r="P6927" i="13"/>
  <c r="P6926" i="13"/>
  <c r="P6925" i="13"/>
  <c r="P6924" i="13"/>
  <c r="P6923" i="13"/>
  <c r="P6922" i="13"/>
  <c r="P6921" i="13"/>
  <c r="P6920" i="13"/>
  <c r="P6919" i="13"/>
  <c r="P6918" i="13"/>
  <c r="P6917" i="13"/>
  <c r="P6916" i="13"/>
  <c r="P6915" i="13"/>
  <c r="P6914" i="13"/>
  <c r="P6913" i="13"/>
  <c r="P6912" i="13"/>
  <c r="P6911" i="13"/>
  <c r="P6910" i="13"/>
  <c r="P6909" i="13"/>
  <c r="P6908" i="13"/>
  <c r="P6907" i="13"/>
  <c r="P6906" i="13"/>
  <c r="P6905" i="13"/>
  <c r="P6904" i="13"/>
  <c r="P6903" i="13"/>
  <c r="P6902" i="13"/>
  <c r="P6901" i="13"/>
  <c r="P6900" i="13"/>
  <c r="P6899" i="13"/>
  <c r="P6898" i="13"/>
  <c r="P6897" i="13"/>
  <c r="P6896" i="13"/>
  <c r="P6895" i="13"/>
  <c r="P6894" i="13"/>
  <c r="P6893" i="13"/>
  <c r="P6892" i="13"/>
  <c r="P6891" i="13"/>
  <c r="P6890" i="13"/>
  <c r="P6889" i="13"/>
  <c r="P6888" i="13"/>
  <c r="P6887" i="13"/>
  <c r="P6886" i="13"/>
  <c r="P6885" i="13"/>
  <c r="P6884" i="13"/>
  <c r="P6883" i="13"/>
  <c r="P6882" i="13"/>
  <c r="P6881" i="13"/>
  <c r="P6880" i="13"/>
  <c r="P6879" i="13"/>
  <c r="P6878" i="13"/>
  <c r="P6877" i="13"/>
  <c r="P6876" i="13"/>
  <c r="P6875" i="13"/>
  <c r="P6874" i="13"/>
  <c r="P6873" i="13"/>
  <c r="P6872" i="13"/>
  <c r="P6871" i="13"/>
  <c r="P6870" i="13"/>
  <c r="P6869" i="13"/>
  <c r="P6868" i="13"/>
  <c r="P6867" i="13"/>
  <c r="P6866" i="13"/>
  <c r="P6865" i="13"/>
  <c r="P6864" i="13"/>
  <c r="P6863" i="13"/>
  <c r="P6862" i="13"/>
  <c r="P6861" i="13"/>
  <c r="P6860" i="13"/>
  <c r="P6859" i="13"/>
  <c r="P6858" i="13"/>
  <c r="P6857" i="13"/>
  <c r="P6856" i="13"/>
  <c r="P6855" i="13"/>
  <c r="P6854" i="13"/>
  <c r="P6853" i="13"/>
  <c r="P6852" i="13"/>
  <c r="P6851" i="13"/>
  <c r="P6850" i="13"/>
  <c r="P6849" i="13"/>
  <c r="P6848" i="13"/>
  <c r="P6847" i="13"/>
  <c r="P6846" i="13"/>
  <c r="P6845" i="13"/>
  <c r="P6844" i="13"/>
  <c r="P6843" i="13"/>
  <c r="P6842" i="13"/>
  <c r="P6841" i="13"/>
  <c r="P6840" i="13"/>
  <c r="P6839" i="13"/>
  <c r="P6838" i="13"/>
  <c r="P6837" i="13"/>
  <c r="P6836" i="13"/>
  <c r="P6835" i="13"/>
  <c r="P6834" i="13"/>
  <c r="P6833" i="13"/>
  <c r="P6832" i="13"/>
  <c r="P6831" i="13"/>
  <c r="P6830" i="13"/>
  <c r="P6829" i="13"/>
  <c r="P6828" i="13"/>
  <c r="P6827" i="13"/>
  <c r="P6826" i="13"/>
  <c r="P6825" i="13"/>
  <c r="P6824" i="13"/>
  <c r="P6823" i="13"/>
  <c r="P6822" i="13"/>
  <c r="P6821" i="13"/>
  <c r="P6820" i="13"/>
  <c r="P6819" i="13"/>
  <c r="P6818" i="13"/>
  <c r="P6817" i="13"/>
  <c r="P6816" i="13"/>
  <c r="P6815" i="13"/>
  <c r="P6814" i="13"/>
  <c r="P6813" i="13"/>
  <c r="P6812" i="13"/>
  <c r="P6811" i="13"/>
  <c r="P6810" i="13"/>
  <c r="P6809" i="13"/>
  <c r="P6808" i="13"/>
  <c r="P6807" i="13"/>
  <c r="P6806" i="13"/>
  <c r="P6805" i="13"/>
  <c r="P6804" i="13"/>
  <c r="P6803" i="13"/>
  <c r="P6802" i="13"/>
  <c r="P6801" i="13"/>
  <c r="P6800" i="13"/>
  <c r="P6799" i="13"/>
  <c r="P6798" i="13"/>
  <c r="P6797" i="13"/>
  <c r="P6796" i="13"/>
  <c r="P6795" i="13"/>
  <c r="P6794" i="13"/>
  <c r="P6793" i="13"/>
  <c r="P6792" i="13"/>
  <c r="P6791" i="13"/>
  <c r="P6790" i="13"/>
  <c r="P6789" i="13"/>
  <c r="P6788" i="13"/>
  <c r="P6787" i="13"/>
  <c r="P6786" i="13"/>
  <c r="P6785" i="13"/>
  <c r="P6784" i="13"/>
  <c r="P6783" i="13"/>
  <c r="P6782" i="13"/>
  <c r="P6781" i="13"/>
  <c r="P6780" i="13"/>
  <c r="P6779" i="13"/>
  <c r="P6778" i="13"/>
  <c r="P6777" i="13"/>
  <c r="P6776" i="13"/>
  <c r="P6775" i="13"/>
  <c r="P6774" i="13"/>
  <c r="P6773" i="13"/>
  <c r="P6772" i="13"/>
  <c r="P6771" i="13"/>
  <c r="P6770" i="13"/>
  <c r="P6769" i="13"/>
  <c r="P6768" i="13"/>
  <c r="P6767" i="13"/>
  <c r="P6766" i="13"/>
  <c r="P6765" i="13"/>
  <c r="P6764" i="13"/>
  <c r="P6763" i="13"/>
  <c r="P6762" i="13"/>
  <c r="P6761" i="13"/>
  <c r="P6760" i="13"/>
  <c r="P6759" i="13"/>
  <c r="P6758" i="13"/>
  <c r="P6757" i="13"/>
  <c r="P6756" i="13"/>
  <c r="P6755" i="13"/>
  <c r="P6754" i="13"/>
  <c r="P6753" i="13"/>
  <c r="P6752" i="13"/>
  <c r="P6751" i="13"/>
  <c r="P6750" i="13"/>
  <c r="P6749" i="13"/>
  <c r="P6748" i="13"/>
  <c r="P6747" i="13"/>
  <c r="P6746" i="13"/>
  <c r="P6745" i="13"/>
  <c r="P6744" i="13"/>
  <c r="P6743" i="13"/>
  <c r="P6742" i="13"/>
  <c r="P6741" i="13"/>
  <c r="P6740" i="13"/>
  <c r="P6739" i="13"/>
  <c r="P6738" i="13"/>
  <c r="P6737" i="13"/>
  <c r="P6736" i="13"/>
  <c r="P6735" i="13"/>
  <c r="P6734" i="13"/>
  <c r="P6733" i="13"/>
  <c r="P6732" i="13"/>
  <c r="P6731" i="13"/>
  <c r="P6730" i="13"/>
  <c r="P6729" i="13"/>
  <c r="P6728" i="13"/>
  <c r="P6727" i="13"/>
  <c r="P6726" i="13"/>
  <c r="P6725" i="13"/>
  <c r="P6724" i="13"/>
  <c r="P6723" i="13"/>
  <c r="P6722" i="13"/>
  <c r="P6721" i="13"/>
  <c r="P6720" i="13"/>
  <c r="P6719" i="13"/>
  <c r="P6718" i="13"/>
  <c r="P6717" i="13"/>
  <c r="P6716" i="13"/>
  <c r="P6715" i="13"/>
  <c r="P6714" i="13"/>
  <c r="P6713" i="13"/>
  <c r="P6712" i="13"/>
  <c r="P6711" i="13"/>
  <c r="P6710" i="13"/>
  <c r="P6709" i="13"/>
  <c r="P6708" i="13"/>
  <c r="P6707" i="13"/>
  <c r="P6706" i="13"/>
  <c r="P6705" i="13"/>
  <c r="P6704" i="13"/>
  <c r="P6703" i="13"/>
  <c r="P6702" i="13"/>
  <c r="P6701" i="13"/>
  <c r="P6700" i="13"/>
  <c r="P6699" i="13"/>
  <c r="P6698" i="13"/>
  <c r="P6697" i="13"/>
  <c r="P6696" i="13"/>
  <c r="P6695" i="13"/>
  <c r="P6694" i="13"/>
  <c r="P6693" i="13"/>
  <c r="P6692" i="13"/>
  <c r="P6691" i="13"/>
  <c r="P6690" i="13"/>
  <c r="P6689" i="13"/>
  <c r="P6688" i="13"/>
  <c r="P6687" i="13"/>
  <c r="P6686" i="13"/>
  <c r="P6685" i="13"/>
  <c r="P6684" i="13"/>
  <c r="P6683" i="13"/>
  <c r="P6682" i="13"/>
  <c r="P6681" i="13"/>
  <c r="P6680" i="13"/>
  <c r="P6679" i="13"/>
  <c r="P6678" i="13"/>
  <c r="P6677" i="13"/>
  <c r="P6676" i="13"/>
  <c r="P6675" i="13"/>
  <c r="P6674" i="13"/>
  <c r="P6673" i="13"/>
  <c r="P6672" i="13"/>
  <c r="P6671" i="13"/>
  <c r="P6670" i="13"/>
  <c r="P6669" i="13"/>
  <c r="P6668" i="13"/>
  <c r="P6667" i="13"/>
  <c r="P6666" i="13"/>
  <c r="P6665" i="13"/>
  <c r="P6664" i="13"/>
  <c r="P6663" i="13"/>
  <c r="P6662" i="13"/>
  <c r="P6661" i="13"/>
  <c r="P6660" i="13"/>
  <c r="P6659" i="13"/>
  <c r="P6658" i="13"/>
  <c r="P6657" i="13"/>
  <c r="P6656" i="13"/>
  <c r="P6655" i="13"/>
  <c r="P6654" i="13"/>
  <c r="P6653" i="13"/>
  <c r="P6652" i="13"/>
  <c r="P6651" i="13"/>
  <c r="P6650" i="13"/>
  <c r="P6649" i="13"/>
  <c r="P6648" i="13"/>
  <c r="P6647" i="13"/>
  <c r="P6646" i="13"/>
  <c r="P6645" i="13"/>
  <c r="P6644" i="13"/>
  <c r="P6643" i="13"/>
  <c r="P6642" i="13"/>
  <c r="P6641" i="13"/>
  <c r="P6640" i="13"/>
  <c r="P6639" i="13"/>
  <c r="P6638" i="13"/>
  <c r="P6637" i="13"/>
  <c r="P6636" i="13"/>
  <c r="P6635" i="13"/>
  <c r="P6634" i="13"/>
  <c r="P6633" i="13"/>
  <c r="P6632" i="13"/>
  <c r="P6631" i="13"/>
  <c r="P6630" i="13"/>
  <c r="P6629" i="13"/>
  <c r="P6628" i="13"/>
  <c r="P6627" i="13"/>
  <c r="P6626" i="13"/>
  <c r="P6625" i="13"/>
  <c r="P6624" i="13"/>
  <c r="P6623" i="13"/>
  <c r="P6622" i="13"/>
  <c r="P6621" i="13"/>
  <c r="P6620" i="13"/>
  <c r="P6619" i="13"/>
  <c r="P6618" i="13"/>
  <c r="P6617" i="13"/>
  <c r="P6616" i="13"/>
  <c r="P6615" i="13"/>
  <c r="P6614" i="13"/>
  <c r="P6613" i="13"/>
  <c r="P6612" i="13"/>
  <c r="P6611" i="13"/>
  <c r="P6610" i="13"/>
  <c r="P6609" i="13"/>
  <c r="P6608" i="13"/>
  <c r="P6607" i="13"/>
  <c r="P6606" i="13"/>
  <c r="P6605" i="13"/>
  <c r="P6604" i="13"/>
  <c r="P6603" i="13"/>
  <c r="P6602" i="13"/>
  <c r="P6601" i="13"/>
  <c r="P6600" i="13"/>
  <c r="P6599" i="13"/>
  <c r="P6598" i="13"/>
  <c r="P6597" i="13"/>
  <c r="P6596" i="13"/>
  <c r="P6595" i="13"/>
  <c r="P6594" i="13"/>
  <c r="P6593" i="13"/>
  <c r="P6592" i="13"/>
  <c r="P6591" i="13"/>
  <c r="P6590" i="13"/>
  <c r="P6589" i="13"/>
  <c r="P6588" i="13"/>
  <c r="P6587" i="13"/>
  <c r="P6586" i="13"/>
  <c r="P6585" i="13"/>
  <c r="P6584" i="13"/>
  <c r="P6583" i="13"/>
  <c r="P6582" i="13"/>
  <c r="P6581" i="13"/>
  <c r="P6580" i="13"/>
  <c r="P6579" i="13"/>
  <c r="P6578" i="13"/>
  <c r="P6577" i="13"/>
  <c r="P6576" i="13"/>
  <c r="P6575" i="13"/>
  <c r="P6574" i="13"/>
  <c r="P6573" i="13"/>
  <c r="P6572" i="13"/>
  <c r="P6571" i="13"/>
  <c r="P6570" i="13"/>
  <c r="P6569" i="13"/>
  <c r="P6568" i="13"/>
  <c r="P6567" i="13"/>
  <c r="P6566" i="13"/>
  <c r="P6565" i="13"/>
  <c r="P6564" i="13"/>
  <c r="P6563" i="13"/>
  <c r="P6562" i="13"/>
  <c r="P6561" i="13"/>
  <c r="P6560" i="13"/>
  <c r="P6559" i="13"/>
  <c r="P6558" i="13"/>
  <c r="P6557" i="13"/>
  <c r="P6556" i="13"/>
  <c r="P6555" i="13"/>
  <c r="P6554" i="13"/>
  <c r="P6553" i="13"/>
  <c r="P6552" i="13"/>
  <c r="P6551" i="13"/>
  <c r="P6550" i="13"/>
  <c r="P6549" i="13"/>
  <c r="P6548" i="13"/>
  <c r="P6547" i="13"/>
  <c r="P6546" i="13"/>
  <c r="P6545" i="13"/>
  <c r="P6544" i="13"/>
  <c r="P6543" i="13"/>
  <c r="P6542" i="13"/>
  <c r="P6541" i="13"/>
  <c r="P6540" i="13"/>
  <c r="P6539" i="13"/>
  <c r="P6538" i="13"/>
  <c r="P6537" i="13"/>
  <c r="P6536" i="13"/>
  <c r="P6535" i="13"/>
  <c r="P6534" i="13"/>
  <c r="P6533" i="13"/>
  <c r="P6532" i="13"/>
  <c r="P6531" i="13"/>
  <c r="P6530" i="13"/>
  <c r="P6529" i="13"/>
  <c r="P6528" i="13"/>
  <c r="P6527" i="13"/>
  <c r="P6526" i="13"/>
  <c r="P6525" i="13"/>
  <c r="P6524" i="13"/>
  <c r="P6523" i="13"/>
  <c r="P6522" i="13"/>
  <c r="P6521" i="13"/>
  <c r="P6520" i="13"/>
  <c r="P6519" i="13"/>
  <c r="P6518" i="13"/>
  <c r="P6517" i="13"/>
  <c r="P6516" i="13"/>
  <c r="P6515" i="13"/>
  <c r="P6514" i="13"/>
  <c r="P6513" i="13"/>
  <c r="P6512" i="13"/>
  <c r="P6511" i="13"/>
  <c r="P6510" i="13"/>
  <c r="P6509" i="13"/>
  <c r="P6508" i="13"/>
  <c r="P6507" i="13"/>
  <c r="P6506" i="13"/>
  <c r="P6505" i="13"/>
  <c r="P6504" i="13"/>
  <c r="P6503" i="13"/>
  <c r="P6502" i="13"/>
  <c r="P6501" i="13"/>
  <c r="P6500" i="13"/>
  <c r="P6499" i="13"/>
  <c r="P6498" i="13"/>
  <c r="P6497" i="13"/>
  <c r="P6496" i="13"/>
  <c r="P6495" i="13"/>
  <c r="P6494" i="13"/>
  <c r="P6493" i="13"/>
  <c r="P6492" i="13"/>
  <c r="P6491" i="13"/>
  <c r="P6490" i="13"/>
  <c r="P6489" i="13"/>
  <c r="P6488" i="13"/>
  <c r="P6487" i="13"/>
  <c r="P6486" i="13"/>
  <c r="P6485" i="13"/>
  <c r="P6484" i="13"/>
  <c r="P6483" i="13"/>
  <c r="P6482" i="13"/>
  <c r="P6481" i="13"/>
  <c r="P6480" i="13"/>
  <c r="P6479" i="13"/>
  <c r="P6478" i="13"/>
  <c r="P6477" i="13"/>
  <c r="P6476" i="13"/>
  <c r="P6475" i="13"/>
  <c r="P6474" i="13"/>
  <c r="P6473" i="13"/>
  <c r="P6472" i="13"/>
  <c r="P6471" i="13"/>
  <c r="P6470" i="13"/>
  <c r="P6469" i="13"/>
  <c r="P6468" i="13"/>
  <c r="P6467" i="13"/>
  <c r="P6466" i="13"/>
  <c r="P6465" i="13"/>
  <c r="P6464" i="13"/>
  <c r="P6463" i="13"/>
  <c r="P6462" i="13"/>
  <c r="P6461" i="13"/>
  <c r="P6460" i="13"/>
  <c r="P6459" i="13"/>
  <c r="P6458" i="13"/>
  <c r="P6457" i="13"/>
  <c r="P6456" i="13"/>
  <c r="P6455" i="13"/>
  <c r="P6454" i="13"/>
  <c r="P6453" i="13"/>
  <c r="P6452" i="13"/>
  <c r="P6451" i="13"/>
  <c r="P6450" i="13"/>
  <c r="P6449" i="13"/>
  <c r="P6448" i="13"/>
  <c r="P6447" i="13"/>
  <c r="P6446" i="13"/>
  <c r="P6445" i="13"/>
  <c r="P6444" i="13"/>
  <c r="P6443" i="13"/>
  <c r="P6442" i="13"/>
  <c r="P6441" i="13"/>
  <c r="P6440" i="13"/>
  <c r="P6439" i="13"/>
  <c r="P6438" i="13"/>
  <c r="P6437" i="13"/>
  <c r="P6436" i="13"/>
  <c r="P6435" i="13"/>
  <c r="P6434" i="13"/>
  <c r="P6433" i="13"/>
  <c r="P6432" i="13"/>
  <c r="P6431" i="13"/>
  <c r="P6430" i="13"/>
  <c r="P6429" i="13"/>
  <c r="P6428" i="13"/>
  <c r="P6427" i="13"/>
  <c r="P6426" i="13"/>
  <c r="P6425" i="13"/>
  <c r="P6424" i="13"/>
  <c r="P6423" i="13"/>
  <c r="P6422" i="13"/>
  <c r="P6421" i="13"/>
  <c r="P6420" i="13"/>
  <c r="P6419" i="13"/>
  <c r="P6418" i="13"/>
  <c r="P6417" i="13"/>
  <c r="P6416" i="13"/>
  <c r="P6415" i="13"/>
  <c r="P6414" i="13"/>
  <c r="P6413" i="13"/>
  <c r="P6412" i="13"/>
  <c r="P6411" i="13"/>
  <c r="P6410" i="13"/>
  <c r="P6409" i="13"/>
  <c r="P6408" i="13"/>
  <c r="P6407" i="13"/>
  <c r="P6406" i="13"/>
  <c r="P6405" i="13"/>
  <c r="P6404" i="13"/>
  <c r="P6403" i="13"/>
  <c r="P6402" i="13"/>
  <c r="P6401" i="13"/>
  <c r="P6400" i="13"/>
  <c r="P6399" i="13"/>
  <c r="P6398" i="13"/>
  <c r="P6397" i="13"/>
  <c r="P6396" i="13"/>
  <c r="P6395" i="13"/>
  <c r="P6394" i="13"/>
  <c r="P6393" i="13"/>
  <c r="P6392" i="13"/>
  <c r="P6391" i="13"/>
  <c r="P6390" i="13"/>
  <c r="P6389" i="13"/>
  <c r="P6388" i="13"/>
  <c r="P6387" i="13"/>
  <c r="P6386" i="13"/>
  <c r="P6385" i="13"/>
  <c r="P6384" i="13"/>
  <c r="P6383" i="13"/>
  <c r="P6382" i="13"/>
  <c r="P6381" i="13"/>
  <c r="P6380" i="13"/>
  <c r="P6379" i="13"/>
  <c r="P6378" i="13"/>
  <c r="P6377" i="13"/>
  <c r="P6376" i="13"/>
  <c r="P6375" i="13"/>
  <c r="P6374" i="13"/>
  <c r="P6373" i="13"/>
  <c r="P6372" i="13"/>
  <c r="P6371" i="13"/>
  <c r="P6370" i="13"/>
  <c r="P6369" i="13"/>
  <c r="P6368" i="13"/>
  <c r="P6367" i="13"/>
  <c r="P6366" i="13"/>
  <c r="P6365" i="13"/>
  <c r="P6364" i="13"/>
  <c r="P6363" i="13"/>
  <c r="P6362" i="13"/>
  <c r="P6361" i="13"/>
  <c r="P6360" i="13"/>
  <c r="P6359" i="13"/>
  <c r="P6358" i="13"/>
  <c r="P6357" i="13"/>
  <c r="P6356" i="13"/>
  <c r="P6355" i="13"/>
  <c r="P6354" i="13"/>
  <c r="P6353" i="13"/>
  <c r="P6352" i="13"/>
  <c r="P6351" i="13"/>
  <c r="P6350" i="13"/>
  <c r="P6349" i="13"/>
  <c r="P6348" i="13"/>
  <c r="P6347" i="13"/>
  <c r="P6346" i="13"/>
  <c r="P6345" i="13"/>
  <c r="P6344" i="13"/>
  <c r="P6343" i="13"/>
  <c r="P6342" i="13"/>
  <c r="P6341" i="13"/>
  <c r="P6340" i="13"/>
  <c r="P6339" i="13"/>
  <c r="P6338" i="13"/>
  <c r="P6337" i="13"/>
  <c r="P6336" i="13"/>
  <c r="P6335" i="13"/>
  <c r="P6334" i="13"/>
  <c r="P6333" i="13"/>
  <c r="P6332" i="13"/>
  <c r="P6331" i="13"/>
  <c r="P6330" i="13"/>
  <c r="P6329" i="13"/>
  <c r="P6328" i="13"/>
  <c r="P6327" i="13"/>
  <c r="P6326" i="13"/>
  <c r="P6325" i="13"/>
  <c r="P6324" i="13"/>
  <c r="P6323" i="13"/>
  <c r="P6322" i="13"/>
  <c r="P6321" i="13"/>
  <c r="P6320" i="13"/>
  <c r="P6319" i="13"/>
  <c r="P6318" i="13"/>
  <c r="P6317" i="13"/>
  <c r="P6316" i="13"/>
  <c r="P6315" i="13"/>
  <c r="P6314" i="13"/>
  <c r="P6313" i="13"/>
  <c r="P6312" i="13"/>
  <c r="P6311" i="13"/>
  <c r="P6310" i="13"/>
  <c r="P6309" i="13"/>
  <c r="P6308" i="13"/>
  <c r="P6307" i="13"/>
  <c r="P6306" i="13"/>
  <c r="P6305" i="13"/>
  <c r="P6304" i="13"/>
  <c r="P6303" i="13"/>
  <c r="P6302" i="13"/>
  <c r="P6301" i="13"/>
  <c r="P6300" i="13"/>
  <c r="P6299" i="13"/>
  <c r="P6298" i="13"/>
  <c r="P6297" i="13"/>
  <c r="P6296" i="13"/>
  <c r="P6295" i="13"/>
  <c r="P6294" i="13"/>
  <c r="P6293" i="13"/>
  <c r="P6292" i="13"/>
  <c r="P6291" i="13"/>
  <c r="P6290" i="13"/>
  <c r="P6289" i="13"/>
  <c r="P6288" i="13"/>
  <c r="P6287" i="13"/>
  <c r="P6286" i="13"/>
  <c r="P6285" i="13"/>
  <c r="P6284" i="13"/>
  <c r="P6283" i="13"/>
  <c r="P6282" i="13"/>
  <c r="P6281" i="13"/>
  <c r="P6280" i="13"/>
  <c r="P6279" i="13"/>
  <c r="P6278" i="13"/>
  <c r="P6277" i="13"/>
  <c r="P6276" i="13"/>
  <c r="P6275" i="13"/>
  <c r="P6274" i="13"/>
  <c r="P6273" i="13"/>
  <c r="P6272" i="13"/>
  <c r="P6271" i="13"/>
  <c r="P6270" i="13"/>
  <c r="P6269" i="13"/>
  <c r="P6268" i="13"/>
  <c r="P6267" i="13"/>
  <c r="P6266" i="13"/>
  <c r="P6265" i="13"/>
  <c r="P6264" i="13"/>
  <c r="P6263" i="13"/>
  <c r="P6262" i="13"/>
  <c r="P6261" i="13"/>
  <c r="P6260" i="13"/>
  <c r="P6259" i="13"/>
  <c r="P6258" i="13"/>
  <c r="P6257" i="13"/>
  <c r="P6256" i="13"/>
  <c r="P6255" i="13"/>
  <c r="P6254" i="13"/>
  <c r="P6253" i="13"/>
  <c r="P6252" i="13"/>
  <c r="P6251" i="13"/>
  <c r="P6250" i="13"/>
  <c r="P6249" i="13"/>
  <c r="P6248" i="13"/>
  <c r="P6247" i="13"/>
  <c r="P6246" i="13"/>
  <c r="P6245" i="13"/>
  <c r="P6244" i="13"/>
  <c r="P6243" i="13"/>
  <c r="P6242" i="13"/>
  <c r="P6241" i="13"/>
  <c r="P6240" i="13"/>
  <c r="P6239" i="13"/>
  <c r="P6238" i="13"/>
  <c r="P6237" i="13"/>
  <c r="P6236" i="13"/>
  <c r="P6235" i="13"/>
  <c r="P6234" i="13"/>
  <c r="P6233" i="13"/>
  <c r="P6232" i="13"/>
  <c r="P6231" i="13"/>
  <c r="P6230" i="13"/>
  <c r="P6229" i="13"/>
  <c r="P6228" i="13"/>
  <c r="P6227" i="13"/>
  <c r="P6226" i="13"/>
  <c r="P6225" i="13"/>
  <c r="P6224" i="13"/>
  <c r="P6223" i="13"/>
  <c r="P6222" i="13"/>
  <c r="P6221" i="13"/>
  <c r="P6220" i="13"/>
  <c r="P6219" i="13"/>
  <c r="P6218" i="13"/>
  <c r="P6217" i="13"/>
  <c r="P6216" i="13"/>
  <c r="P6215" i="13"/>
  <c r="P6214" i="13"/>
  <c r="P6213" i="13"/>
  <c r="P6212" i="13"/>
  <c r="P6211" i="13"/>
  <c r="P6210" i="13"/>
  <c r="P6209" i="13"/>
  <c r="P6208" i="13"/>
  <c r="P6207" i="13"/>
  <c r="P6206" i="13"/>
  <c r="P6205" i="13"/>
  <c r="P6204" i="13"/>
  <c r="P6203" i="13"/>
  <c r="P6202" i="13"/>
  <c r="P6201" i="13"/>
  <c r="P6200" i="13"/>
  <c r="P6199" i="13"/>
  <c r="P6198" i="13"/>
  <c r="P6197" i="13"/>
  <c r="P6196" i="13"/>
  <c r="P6195" i="13"/>
  <c r="P6194" i="13"/>
  <c r="P6193" i="13"/>
  <c r="P6192" i="13"/>
  <c r="P6191" i="13"/>
  <c r="P6190" i="13"/>
  <c r="P6189" i="13"/>
  <c r="P6188" i="13"/>
  <c r="P6187" i="13"/>
  <c r="P6186" i="13"/>
  <c r="P6185" i="13"/>
  <c r="P6184" i="13"/>
  <c r="P6183" i="13"/>
  <c r="P6182" i="13"/>
  <c r="P6181" i="13"/>
  <c r="P6180" i="13"/>
  <c r="P6179" i="13"/>
  <c r="P6178" i="13"/>
  <c r="P6177" i="13"/>
  <c r="P6176" i="13"/>
  <c r="P6175" i="13"/>
  <c r="P6174" i="13"/>
  <c r="P6173" i="13"/>
  <c r="P6172" i="13"/>
  <c r="P6171" i="13"/>
  <c r="P6170" i="13"/>
  <c r="P6169" i="13"/>
  <c r="P6168" i="13"/>
  <c r="P6167" i="13"/>
  <c r="P6166" i="13"/>
  <c r="P6165" i="13"/>
  <c r="P6164" i="13"/>
  <c r="P6163" i="13"/>
  <c r="P6162" i="13"/>
  <c r="P6161" i="13"/>
  <c r="P6160" i="13"/>
  <c r="P6159" i="13"/>
  <c r="P6158" i="13"/>
  <c r="P6157" i="13"/>
  <c r="P6156" i="13"/>
  <c r="P6155" i="13"/>
  <c r="P6154" i="13"/>
  <c r="P6153" i="13"/>
  <c r="P6152" i="13"/>
  <c r="P6151" i="13"/>
  <c r="P6150" i="13"/>
  <c r="P6149" i="13"/>
  <c r="P6148" i="13"/>
  <c r="P6147" i="13"/>
  <c r="P6146" i="13"/>
  <c r="P6145" i="13"/>
  <c r="P6144" i="13"/>
  <c r="P6143" i="13"/>
  <c r="P6142" i="13"/>
  <c r="P6141" i="13"/>
  <c r="P6140" i="13"/>
  <c r="P6139" i="13"/>
  <c r="P6138" i="13"/>
  <c r="P6137" i="13"/>
  <c r="P6136" i="13"/>
  <c r="P6135" i="13"/>
  <c r="P6134" i="13"/>
  <c r="P6133" i="13"/>
  <c r="P6132" i="13"/>
  <c r="P6131" i="13"/>
  <c r="P6130" i="13"/>
  <c r="P6129" i="13"/>
  <c r="P6128" i="13"/>
  <c r="P6127" i="13"/>
  <c r="P6126" i="13"/>
  <c r="P6125" i="13"/>
  <c r="P6124" i="13"/>
  <c r="P6123" i="13"/>
  <c r="P6122" i="13"/>
  <c r="P6121" i="13"/>
  <c r="P6120" i="13"/>
  <c r="P6119" i="13"/>
  <c r="P6118" i="13"/>
  <c r="P6117" i="13"/>
  <c r="P6116" i="13"/>
  <c r="P6115" i="13"/>
  <c r="P6114" i="13"/>
  <c r="P6113" i="13"/>
  <c r="P6112" i="13"/>
  <c r="P6111" i="13"/>
  <c r="P6110" i="13"/>
  <c r="P6109" i="13"/>
  <c r="P6108" i="13"/>
  <c r="P6107" i="13"/>
  <c r="P6106" i="13"/>
  <c r="P6105" i="13"/>
  <c r="P6104" i="13"/>
  <c r="P6103" i="13"/>
  <c r="P6102" i="13"/>
  <c r="P6101" i="13"/>
  <c r="P6100" i="13"/>
  <c r="P6099" i="13"/>
  <c r="P6098" i="13"/>
  <c r="P6097" i="13"/>
  <c r="P6096" i="13"/>
  <c r="P6095" i="13"/>
  <c r="P6094" i="13"/>
  <c r="P6093" i="13"/>
  <c r="P6092" i="13"/>
  <c r="P6091" i="13"/>
  <c r="P6090" i="13"/>
  <c r="P6089" i="13"/>
  <c r="P6088" i="13"/>
  <c r="P6087" i="13"/>
  <c r="P6086" i="13"/>
  <c r="P6085" i="13"/>
  <c r="P6084" i="13"/>
  <c r="P6083" i="13"/>
  <c r="P6082" i="13"/>
  <c r="P6081" i="13"/>
  <c r="P6080" i="13"/>
  <c r="P6079" i="13"/>
  <c r="P6078" i="13"/>
  <c r="P6077" i="13"/>
  <c r="P6076" i="13"/>
  <c r="P6075" i="13"/>
  <c r="P6074" i="13"/>
  <c r="P6073" i="13"/>
  <c r="P6072" i="13"/>
  <c r="P6071" i="13"/>
  <c r="P6070" i="13"/>
  <c r="P6069" i="13"/>
  <c r="P6068" i="13"/>
  <c r="P6067" i="13"/>
  <c r="P6066" i="13"/>
  <c r="P6065" i="13"/>
  <c r="P6064" i="13"/>
  <c r="P6063" i="13"/>
  <c r="P6062" i="13"/>
  <c r="P6061" i="13"/>
  <c r="P6060" i="13"/>
  <c r="P6059" i="13"/>
  <c r="P6058" i="13"/>
  <c r="P6057" i="13"/>
  <c r="P6056" i="13"/>
  <c r="P6055" i="13"/>
  <c r="P6054" i="13"/>
  <c r="P6053" i="13"/>
  <c r="P6052" i="13"/>
  <c r="P6051" i="13"/>
  <c r="P6050" i="13"/>
  <c r="P6049" i="13"/>
  <c r="P6048" i="13"/>
  <c r="P6047" i="13"/>
  <c r="P6046" i="13"/>
  <c r="P6045" i="13"/>
  <c r="P6044" i="13"/>
  <c r="P6043" i="13"/>
  <c r="P6042" i="13"/>
  <c r="P6041" i="13"/>
  <c r="P6040" i="13"/>
  <c r="P6039" i="13"/>
  <c r="P6038" i="13"/>
  <c r="P6037" i="13"/>
  <c r="P6036" i="13"/>
  <c r="P6035" i="13"/>
  <c r="P6034" i="13"/>
  <c r="P6033" i="13"/>
  <c r="P6032" i="13"/>
  <c r="P6031" i="13"/>
  <c r="P6030" i="13"/>
  <c r="P6029" i="13"/>
  <c r="P6028" i="13"/>
  <c r="P6027" i="13"/>
  <c r="P6026" i="13"/>
  <c r="P6025" i="13"/>
  <c r="P6024" i="13"/>
  <c r="P6023" i="13"/>
  <c r="P6022" i="13"/>
  <c r="P6021" i="13"/>
  <c r="P6020" i="13"/>
  <c r="P6019" i="13"/>
  <c r="P6018" i="13"/>
  <c r="P6017" i="13"/>
  <c r="P6016" i="13"/>
  <c r="P6015" i="13"/>
  <c r="P6014" i="13"/>
  <c r="P6013" i="13"/>
  <c r="P6012" i="13"/>
  <c r="P6011" i="13"/>
  <c r="P6010" i="13"/>
  <c r="P6009" i="13"/>
  <c r="P6008" i="13"/>
  <c r="P6007" i="13"/>
  <c r="P6006" i="13"/>
  <c r="P6005" i="13"/>
  <c r="P6004" i="13"/>
  <c r="P6003" i="13"/>
  <c r="P6002" i="13"/>
  <c r="P6001" i="13"/>
  <c r="P6000" i="13"/>
  <c r="P5999" i="13"/>
  <c r="P5998" i="13"/>
  <c r="P5997" i="13"/>
  <c r="P5996" i="13"/>
  <c r="P5995" i="13"/>
  <c r="P5994" i="13"/>
  <c r="P5993" i="13"/>
  <c r="P5992" i="13"/>
  <c r="P5991" i="13"/>
  <c r="P5990" i="13"/>
  <c r="P5989" i="13"/>
  <c r="P5988" i="13"/>
  <c r="P5987" i="13"/>
  <c r="P5986" i="13"/>
  <c r="P5985" i="13"/>
  <c r="P5984" i="13"/>
  <c r="P5983" i="13"/>
  <c r="P5982" i="13"/>
  <c r="P5981" i="13"/>
  <c r="P5980" i="13"/>
  <c r="P5979" i="13"/>
  <c r="P5978" i="13"/>
  <c r="P5977" i="13"/>
  <c r="P5976" i="13"/>
  <c r="P5975" i="13"/>
  <c r="P5974" i="13"/>
  <c r="P5973" i="13"/>
  <c r="P5972" i="13"/>
  <c r="P5971" i="13"/>
  <c r="P5970" i="13"/>
  <c r="P5969" i="13"/>
  <c r="P5968" i="13"/>
  <c r="P5967" i="13"/>
  <c r="P5966" i="13"/>
  <c r="P5965" i="13"/>
  <c r="P5964" i="13"/>
  <c r="P5963" i="13"/>
  <c r="P5962" i="13"/>
  <c r="P5961" i="13"/>
  <c r="P5960" i="13"/>
  <c r="P5959" i="13"/>
  <c r="P5958" i="13"/>
  <c r="P5957" i="13"/>
  <c r="P5956" i="13"/>
  <c r="P5955" i="13"/>
  <c r="P5954" i="13"/>
  <c r="P5953" i="13"/>
  <c r="P5952" i="13"/>
  <c r="P5951" i="13"/>
  <c r="P5950" i="13"/>
  <c r="P5949" i="13"/>
  <c r="P5948" i="13"/>
  <c r="P5947" i="13"/>
  <c r="P5946" i="13"/>
  <c r="P5945" i="13"/>
  <c r="P5944" i="13"/>
  <c r="P5943" i="13"/>
  <c r="P5942" i="13"/>
  <c r="P5941" i="13"/>
  <c r="P5940" i="13"/>
  <c r="P5939" i="13"/>
  <c r="P5938" i="13"/>
  <c r="P5937" i="13"/>
  <c r="P5936" i="13"/>
  <c r="P5935" i="13"/>
  <c r="P5934" i="13"/>
  <c r="P5933" i="13"/>
  <c r="P5932" i="13"/>
  <c r="P5931" i="13"/>
  <c r="P5930" i="13"/>
  <c r="P5929" i="13"/>
  <c r="P5928" i="13"/>
  <c r="P5927" i="13"/>
  <c r="P5926" i="13"/>
  <c r="P5925" i="13"/>
  <c r="P5924" i="13"/>
  <c r="P5923" i="13"/>
  <c r="P5922" i="13"/>
  <c r="P5921" i="13"/>
  <c r="P5920" i="13"/>
  <c r="P5919" i="13"/>
  <c r="P5918" i="13"/>
  <c r="P5917" i="13"/>
  <c r="P5916" i="13"/>
  <c r="P5915" i="13"/>
  <c r="P5914" i="13"/>
  <c r="P5913" i="13"/>
  <c r="P5912" i="13"/>
  <c r="P5911" i="13"/>
  <c r="P5910" i="13"/>
  <c r="P5909" i="13"/>
  <c r="P5908" i="13"/>
  <c r="P5907" i="13"/>
  <c r="P5906" i="13"/>
  <c r="P5905" i="13"/>
  <c r="P5904" i="13"/>
  <c r="P5903" i="13"/>
  <c r="P5902" i="13"/>
  <c r="P5901" i="13"/>
  <c r="P5900" i="13"/>
  <c r="P5899" i="13"/>
  <c r="P5898" i="13"/>
  <c r="P5897" i="13"/>
  <c r="P5896" i="13"/>
  <c r="P5895" i="13"/>
  <c r="P5894" i="13"/>
  <c r="P5893" i="13"/>
  <c r="P5892" i="13"/>
  <c r="P5891" i="13"/>
  <c r="P5890" i="13"/>
  <c r="P5889" i="13"/>
  <c r="P5888" i="13"/>
  <c r="P5887" i="13"/>
  <c r="P5886" i="13"/>
  <c r="P5885" i="13"/>
  <c r="P5884" i="13"/>
  <c r="P5883" i="13"/>
  <c r="P5882" i="13"/>
  <c r="P5881" i="13"/>
  <c r="P5880" i="13"/>
  <c r="P5879" i="13"/>
  <c r="P5878" i="13"/>
  <c r="P5877" i="13"/>
  <c r="P5876" i="13"/>
  <c r="P5875" i="13"/>
  <c r="P5874" i="13"/>
  <c r="P5873" i="13"/>
  <c r="P5872" i="13"/>
  <c r="P5871" i="13"/>
  <c r="P5870" i="13"/>
  <c r="P5869" i="13"/>
  <c r="P5868" i="13"/>
  <c r="P5867" i="13"/>
  <c r="P5866" i="13"/>
  <c r="P5865" i="13"/>
  <c r="P5864" i="13"/>
  <c r="P5863" i="13"/>
  <c r="P5862" i="13"/>
  <c r="P5861" i="13"/>
  <c r="P5860" i="13"/>
  <c r="P5859" i="13"/>
  <c r="P5858" i="13"/>
  <c r="P5857" i="13"/>
  <c r="P5856" i="13"/>
  <c r="P5855" i="13"/>
  <c r="P5854" i="13"/>
  <c r="P5853" i="13"/>
  <c r="P5852" i="13"/>
  <c r="P5851" i="13"/>
  <c r="P5850" i="13"/>
  <c r="P5849" i="13"/>
  <c r="P5848" i="13"/>
  <c r="P5847" i="13"/>
  <c r="P5846" i="13"/>
  <c r="P5845" i="13"/>
  <c r="P5844" i="13"/>
  <c r="P5843" i="13"/>
  <c r="P5842" i="13"/>
  <c r="P5841" i="13"/>
  <c r="P5840" i="13"/>
  <c r="P5839" i="13"/>
  <c r="P5838" i="13"/>
  <c r="P5837" i="13"/>
  <c r="P5836" i="13"/>
  <c r="P5835" i="13"/>
  <c r="P5834" i="13"/>
  <c r="P5833" i="13"/>
  <c r="P5832" i="13"/>
  <c r="P5831" i="13"/>
  <c r="P5830" i="13"/>
  <c r="P5829" i="13"/>
  <c r="P5828" i="13"/>
  <c r="P5827" i="13"/>
  <c r="P5826" i="13"/>
  <c r="P5825" i="13"/>
  <c r="P5824" i="13"/>
  <c r="P5823" i="13"/>
  <c r="P5822" i="13"/>
  <c r="P5821" i="13"/>
  <c r="P5820" i="13"/>
  <c r="P5819" i="13"/>
  <c r="P5818" i="13"/>
  <c r="P5817" i="13"/>
  <c r="P5816" i="13"/>
  <c r="P5815" i="13"/>
  <c r="P5814" i="13"/>
  <c r="P5813" i="13"/>
  <c r="P5812" i="13"/>
  <c r="P5811" i="13"/>
  <c r="P5810" i="13"/>
  <c r="P5809" i="13"/>
  <c r="P5808" i="13"/>
  <c r="P5807" i="13"/>
  <c r="P5806" i="13"/>
  <c r="P5805" i="13"/>
  <c r="P5804" i="13"/>
  <c r="P5803" i="13"/>
  <c r="P5802" i="13"/>
  <c r="P5801" i="13"/>
  <c r="P5800" i="13"/>
  <c r="P5799" i="13"/>
  <c r="P5798" i="13"/>
  <c r="P5797" i="13"/>
  <c r="P5796" i="13"/>
  <c r="P5795" i="13"/>
  <c r="P5794" i="13"/>
  <c r="P5793" i="13"/>
  <c r="P5792" i="13"/>
  <c r="P5791" i="13"/>
  <c r="P5790" i="13"/>
  <c r="P5789" i="13"/>
  <c r="P5788" i="13"/>
  <c r="P5787" i="13"/>
  <c r="P5786" i="13"/>
  <c r="P5785" i="13"/>
  <c r="P5784" i="13"/>
  <c r="P5783" i="13"/>
  <c r="P5782" i="13"/>
  <c r="P5781" i="13"/>
  <c r="P5780" i="13"/>
  <c r="P5779" i="13"/>
  <c r="P5778" i="13"/>
  <c r="P5777" i="13"/>
  <c r="P5776" i="13"/>
  <c r="P5775" i="13"/>
  <c r="P5774" i="13"/>
  <c r="P5773" i="13"/>
  <c r="P5772" i="13"/>
  <c r="P5771" i="13"/>
  <c r="P5770" i="13"/>
  <c r="P5769" i="13"/>
  <c r="P5768" i="13"/>
  <c r="P5767" i="13"/>
  <c r="P5766" i="13"/>
  <c r="P5765" i="13"/>
  <c r="P5764" i="13"/>
  <c r="P5763" i="13"/>
  <c r="P5762" i="13"/>
  <c r="P5761" i="13"/>
  <c r="P5760" i="13"/>
  <c r="P5759" i="13"/>
  <c r="P5758" i="13"/>
  <c r="P5757" i="13"/>
  <c r="P5756" i="13"/>
  <c r="P5755" i="13"/>
  <c r="P5754" i="13"/>
  <c r="P5753" i="13"/>
  <c r="P5752" i="13"/>
  <c r="P5751" i="13"/>
  <c r="P5750" i="13"/>
  <c r="P5749" i="13"/>
  <c r="P5748" i="13"/>
  <c r="P5747" i="13"/>
  <c r="P5746" i="13"/>
  <c r="P5745" i="13"/>
  <c r="P5744" i="13"/>
  <c r="P5743" i="13"/>
  <c r="P5742" i="13"/>
  <c r="P5741" i="13"/>
  <c r="P5740" i="13"/>
  <c r="P5739" i="13"/>
  <c r="P5738" i="13"/>
  <c r="P5737" i="13"/>
  <c r="P5736" i="13"/>
  <c r="P5735" i="13"/>
  <c r="P5734" i="13"/>
  <c r="P5733" i="13"/>
  <c r="P5732" i="13"/>
  <c r="P5731" i="13"/>
  <c r="P5730" i="13"/>
  <c r="P5729" i="13"/>
  <c r="P5728" i="13"/>
  <c r="P5727" i="13"/>
  <c r="P5726" i="13"/>
  <c r="P5725" i="13"/>
  <c r="P5724" i="13"/>
  <c r="P5723" i="13"/>
  <c r="P5722" i="13"/>
  <c r="P5721" i="13"/>
  <c r="P5720" i="13"/>
  <c r="P5719" i="13"/>
  <c r="P5718" i="13"/>
  <c r="P5717" i="13"/>
  <c r="P5716" i="13"/>
  <c r="P5715" i="13"/>
  <c r="P5714" i="13"/>
  <c r="P5713" i="13"/>
  <c r="P5712" i="13"/>
  <c r="P5711" i="13"/>
  <c r="P5710" i="13"/>
  <c r="P5709" i="13"/>
  <c r="P5708" i="13"/>
  <c r="P5707" i="13"/>
  <c r="P5706" i="13"/>
  <c r="P5705" i="13"/>
  <c r="P5704" i="13"/>
  <c r="P5703" i="13"/>
  <c r="P5702" i="13"/>
  <c r="P5701" i="13"/>
  <c r="P5700" i="13"/>
  <c r="P5699" i="13"/>
  <c r="P5698" i="13"/>
  <c r="P5697" i="13"/>
  <c r="P5696" i="13"/>
  <c r="P5695" i="13"/>
  <c r="P5694" i="13"/>
  <c r="P5693" i="13"/>
  <c r="P5692" i="13"/>
  <c r="P5691" i="13"/>
  <c r="P5690" i="13"/>
  <c r="P5689" i="13"/>
  <c r="P5688" i="13"/>
  <c r="P5687" i="13"/>
  <c r="P5686" i="13"/>
  <c r="P5685" i="13"/>
  <c r="P5684" i="13"/>
  <c r="P5683" i="13"/>
  <c r="P5682" i="13"/>
  <c r="P5681" i="13"/>
  <c r="P5680" i="13"/>
  <c r="P5679" i="13"/>
  <c r="P5678" i="13"/>
  <c r="P5677" i="13"/>
  <c r="P5676" i="13"/>
  <c r="P5675" i="13"/>
  <c r="P5674" i="13"/>
  <c r="P5673" i="13"/>
  <c r="P5672" i="13"/>
  <c r="P5671" i="13"/>
  <c r="P5670" i="13"/>
  <c r="P5669" i="13"/>
  <c r="P5668" i="13"/>
  <c r="P5667" i="13"/>
  <c r="P5666" i="13"/>
  <c r="P5665" i="13"/>
  <c r="P5664" i="13"/>
  <c r="P5663" i="13"/>
  <c r="P5662" i="13"/>
  <c r="P5661" i="13"/>
  <c r="P5660" i="13"/>
  <c r="P5659" i="13"/>
  <c r="P5658" i="13"/>
  <c r="P5657" i="13"/>
  <c r="P5656" i="13"/>
  <c r="P5655" i="13"/>
  <c r="P5654" i="13"/>
  <c r="P5653" i="13"/>
  <c r="P5652" i="13"/>
  <c r="P5651" i="13"/>
  <c r="P5650" i="13"/>
  <c r="P5649" i="13"/>
  <c r="P5648" i="13"/>
  <c r="P5647" i="13"/>
  <c r="P5646" i="13"/>
  <c r="P5645" i="13"/>
  <c r="P5644" i="13"/>
  <c r="P5643" i="13"/>
  <c r="P5642" i="13"/>
  <c r="P5641" i="13"/>
  <c r="P5640" i="13"/>
  <c r="P5639" i="13"/>
  <c r="P5638" i="13"/>
  <c r="P5637" i="13"/>
  <c r="P5636" i="13"/>
  <c r="P5635" i="13"/>
  <c r="P5634" i="13"/>
  <c r="P5633" i="13"/>
  <c r="P5632" i="13"/>
  <c r="P5631" i="13"/>
  <c r="P5630" i="13"/>
  <c r="P5629" i="13"/>
  <c r="P5628" i="13"/>
  <c r="P5627" i="13"/>
  <c r="P5626" i="13"/>
  <c r="P5625" i="13"/>
  <c r="P5624" i="13"/>
  <c r="P5623" i="13"/>
  <c r="P5622" i="13"/>
  <c r="P5621" i="13"/>
  <c r="P5620" i="13"/>
  <c r="P5619" i="13"/>
  <c r="P5618" i="13"/>
  <c r="P5617" i="13"/>
  <c r="P5616" i="13"/>
  <c r="P5615" i="13"/>
  <c r="P5614" i="13"/>
  <c r="P5613" i="13"/>
  <c r="P5612" i="13"/>
  <c r="P5611" i="13"/>
  <c r="P5610" i="13"/>
  <c r="P5609" i="13"/>
  <c r="P5608" i="13"/>
  <c r="P5607" i="13"/>
  <c r="P5606" i="13"/>
  <c r="P5605" i="13"/>
  <c r="P5604" i="13"/>
  <c r="P5603" i="13"/>
  <c r="P5602" i="13"/>
  <c r="P5601" i="13"/>
  <c r="P5600" i="13"/>
  <c r="P5599" i="13"/>
  <c r="P5598" i="13"/>
  <c r="P5597" i="13"/>
  <c r="P5596" i="13"/>
  <c r="P5595" i="13"/>
  <c r="P5594" i="13"/>
  <c r="P5593" i="13"/>
  <c r="P5592" i="13"/>
  <c r="P5591" i="13"/>
  <c r="P5590" i="13"/>
  <c r="P5589" i="13"/>
  <c r="P5588" i="13"/>
  <c r="P5587" i="13"/>
  <c r="P5586" i="13"/>
  <c r="P5585" i="13"/>
  <c r="P5584" i="13"/>
  <c r="P5583" i="13"/>
  <c r="P5582" i="13"/>
  <c r="P5581" i="13"/>
  <c r="P5580" i="13"/>
  <c r="P5579" i="13"/>
  <c r="P5578" i="13"/>
  <c r="P5577" i="13"/>
  <c r="P5576" i="13"/>
  <c r="P5575" i="13"/>
  <c r="P5574" i="13"/>
  <c r="P5573" i="13"/>
  <c r="P5572" i="13"/>
  <c r="P5571" i="13"/>
  <c r="P5570" i="13"/>
  <c r="P5569" i="13"/>
  <c r="P5568" i="13"/>
  <c r="P5567" i="13"/>
  <c r="P5566" i="13"/>
  <c r="P5565" i="13"/>
  <c r="P5564" i="13"/>
  <c r="P5563" i="13"/>
  <c r="P5562" i="13"/>
  <c r="P5561" i="13"/>
  <c r="P5560" i="13"/>
  <c r="P5559" i="13"/>
  <c r="P5558" i="13"/>
  <c r="P5557" i="13"/>
  <c r="P5556" i="13"/>
  <c r="P5555" i="13"/>
  <c r="P5554" i="13"/>
  <c r="P5553" i="13"/>
  <c r="P5552" i="13"/>
  <c r="P5551" i="13"/>
  <c r="P5550" i="13"/>
  <c r="P5549" i="13"/>
  <c r="P5548" i="13"/>
  <c r="P5547" i="13"/>
  <c r="P5546" i="13"/>
  <c r="P5545" i="13"/>
  <c r="P5544" i="13"/>
  <c r="P5543" i="13"/>
  <c r="P5542" i="13"/>
  <c r="P5541" i="13"/>
  <c r="P5540" i="13"/>
  <c r="P5539" i="13"/>
  <c r="P5538" i="13"/>
  <c r="P5537" i="13"/>
  <c r="P5536" i="13"/>
  <c r="P5535" i="13"/>
  <c r="P5534" i="13"/>
  <c r="P5533" i="13"/>
  <c r="P5532" i="13"/>
  <c r="P5531" i="13"/>
  <c r="P5530" i="13"/>
  <c r="P5529" i="13"/>
  <c r="P5528" i="13"/>
  <c r="P5527" i="13"/>
  <c r="P5526" i="13"/>
  <c r="P5525" i="13"/>
  <c r="P5524" i="13"/>
  <c r="P5523" i="13"/>
  <c r="P5522" i="13"/>
  <c r="P5521" i="13"/>
  <c r="P5520" i="13"/>
  <c r="P5519" i="13"/>
  <c r="P5518" i="13"/>
  <c r="P5517" i="13"/>
  <c r="P5516" i="13"/>
  <c r="P5515" i="13"/>
  <c r="P5514" i="13"/>
  <c r="P5513" i="13"/>
  <c r="P5512" i="13"/>
  <c r="P5511" i="13"/>
  <c r="P5510" i="13"/>
  <c r="P5509" i="13"/>
  <c r="P5508" i="13"/>
  <c r="P5507" i="13"/>
  <c r="P5506" i="13"/>
  <c r="P5505" i="13"/>
  <c r="P5504" i="13"/>
  <c r="P5503" i="13"/>
  <c r="P5502" i="13"/>
  <c r="P5501" i="13"/>
  <c r="P5500" i="13"/>
  <c r="P5499" i="13"/>
  <c r="P5498" i="13"/>
  <c r="P5497" i="13"/>
  <c r="P5496" i="13"/>
  <c r="P5495" i="13"/>
  <c r="P5494" i="13"/>
  <c r="P5493" i="13"/>
  <c r="P5492" i="13"/>
  <c r="P5491" i="13"/>
  <c r="P5490" i="13"/>
  <c r="P5489" i="13"/>
  <c r="P5488" i="13"/>
  <c r="P5487" i="13"/>
  <c r="P5486" i="13"/>
  <c r="P5485" i="13"/>
  <c r="P5484" i="13"/>
  <c r="P5483" i="13"/>
  <c r="P5482" i="13"/>
  <c r="P5481" i="13"/>
  <c r="P5480" i="13"/>
  <c r="P5479" i="13"/>
  <c r="P5478" i="13"/>
  <c r="P5477" i="13"/>
  <c r="P5476" i="13"/>
  <c r="P5475" i="13"/>
  <c r="P5474" i="13"/>
  <c r="P5473" i="13"/>
  <c r="P5472" i="13"/>
  <c r="P5471" i="13"/>
  <c r="P5470" i="13"/>
  <c r="P5469" i="13"/>
  <c r="P5468" i="13"/>
  <c r="P5467" i="13"/>
  <c r="P5466" i="13"/>
  <c r="P5465" i="13"/>
  <c r="P5464" i="13"/>
  <c r="P5463" i="13"/>
  <c r="P5462" i="13"/>
  <c r="P5461" i="13"/>
  <c r="P5460" i="13"/>
  <c r="P5459" i="13"/>
  <c r="P5458" i="13"/>
  <c r="P5457" i="13"/>
  <c r="P5456" i="13"/>
  <c r="P5455" i="13"/>
  <c r="P5454" i="13"/>
  <c r="P5453" i="13"/>
  <c r="P5452" i="13"/>
  <c r="P5451" i="13"/>
  <c r="P5450" i="13"/>
  <c r="P5449" i="13"/>
  <c r="P5448" i="13"/>
  <c r="P5447" i="13"/>
  <c r="P5446" i="13"/>
  <c r="P5445" i="13"/>
  <c r="P5444" i="13"/>
  <c r="P5443" i="13"/>
  <c r="P5442" i="13"/>
  <c r="P5441" i="13"/>
  <c r="P5440" i="13"/>
  <c r="P5439" i="13"/>
  <c r="P5438" i="13"/>
  <c r="P5437" i="13"/>
  <c r="P5436" i="13"/>
  <c r="P5435" i="13"/>
  <c r="P5434" i="13"/>
  <c r="P5433" i="13"/>
  <c r="P5432" i="13"/>
  <c r="P5431" i="13"/>
  <c r="P5430" i="13"/>
  <c r="P5429" i="13"/>
  <c r="P5428" i="13"/>
  <c r="P5427" i="13"/>
  <c r="P5426" i="13"/>
  <c r="P5425" i="13"/>
  <c r="P5424" i="13"/>
  <c r="P5423" i="13"/>
  <c r="P5422" i="13"/>
  <c r="P5421" i="13"/>
  <c r="P5420" i="13"/>
  <c r="P5419" i="13"/>
  <c r="P5418" i="13"/>
  <c r="P5417" i="13"/>
  <c r="P5416" i="13"/>
  <c r="P5415" i="13"/>
  <c r="P5414" i="13"/>
  <c r="P5413" i="13"/>
  <c r="P5412" i="13"/>
  <c r="P5411" i="13"/>
  <c r="P5410" i="13"/>
  <c r="P5409" i="13"/>
  <c r="P5408" i="13"/>
  <c r="P5407" i="13"/>
  <c r="P5406" i="13"/>
  <c r="P5405" i="13"/>
  <c r="P5404" i="13"/>
  <c r="P5403" i="13"/>
  <c r="P5402" i="13"/>
  <c r="P5401" i="13"/>
  <c r="P5400" i="13"/>
  <c r="P5399" i="13"/>
  <c r="P5398" i="13"/>
  <c r="P5397" i="13"/>
  <c r="P5396" i="13"/>
  <c r="P5395" i="13"/>
  <c r="P5394" i="13"/>
  <c r="P5393" i="13"/>
  <c r="P5392" i="13"/>
  <c r="P5391" i="13"/>
  <c r="P5390" i="13"/>
  <c r="P5389" i="13"/>
  <c r="P5388" i="13"/>
  <c r="P5387" i="13"/>
  <c r="P5386" i="13"/>
  <c r="P5385" i="13"/>
  <c r="P5384" i="13"/>
  <c r="P5383" i="13"/>
  <c r="P5382" i="13"/>
  <c r="P5381" i="13"/>
  <c r="P5380" i="13"/>
  <c r="P5379" i="13"/>
  <c r="P5378" i="13"/>
  <c r="P5377" i="13"/>
  <c r="P5376" i="13"/>
  <c r="P5375" i="13"/>
  <c r="P5374" i="13"/>
  <c r="P5373" i="13"/>
  <c r="P5372" i="13"/>
  <c r="P5371" i="13"/>
  <c r="P5370" i="13"/>
  <c r="P5369" i="13"/>
  <c r="P5368" i="13"/>
  <c r="P5367" i="13"/>
  <c r="P5366" i="13"/>
  <c r="P5365" i="13"/>
  <c r="P5364" i="13"/>
  <c r="P5363" i="13"/>
  <c r="P5362" i="13"/>
  <c r="P5361" i="13"/>
  <c r="P5360" i="13"/>
  <c r="P5359" i="13"/>
  <c r="P5358" i="13"/>
  <c r="P5357" i="13"/>
  <c r="P5356" i="13"/>
  <c r="P5355" i="13"/>
  <c r="P5354" i="13"/>
  <c r="P5353" i="13"/>
  <c r="P5352" i="13"/>
  <c r="P5351" i="13"/>
  <c r="P5350" i="13"/>
  <c r="P5349" i="13"/>
  <c r="P5348" i="13"/>
  <c r="P5347" i="13"/>
  <c r="P5346" i="13"/>
  <c r="P5345" i="13"/>
  <c r="P5344" i="13"/>
  <c r="P5343" i="13"/>
  <c r="P5342" i="13"/>
  <c r="P5341" i="13"/>
  <c r="P5340" i="13"/>
  <c r="P5339" i="13"/>
  <c r="P5338" i="13"/>
  <c r="P5337" i="13"/>
  <c r="P5336" i="13"/>
  <c r="P5335" i="13"/>
  <c r="P5334" i="13"/>
  <c r="P5333" i="13"/>
  <c r="P5332" i="13"/>
  <c r="P5331" i="13"/>
  <c r="P5330" i="13"/>
  <c r="P5329" i="13"/>
  <c r="P5328" i="13"/>
  <c r="P5327" i="13"/>
  <c r="P5326" i="13"/>
  <c r="P5325" i="13"/>
  <c r="P5324" i="13"/>
  <c r="P5323" i="13"/>
  <c r="P5322" i="13"/>
  <c r="P5321" i="13"/>
  <c r="P5320" i="13"/>
  <c r="P5319" i="13"/>
  <c r="P5318" i="13"/>
  <c r="P5317" i="13"/>
  <c r="P5316" i="13"/>
  <c r="P5315" i="13"/>
  <c r="P5314" i="13"/>
  <c r="P5313" i="13"/>
  <c r="P5312" i="13"/>
  <c r="P5311" i="13"/>
  <c r="P5310" i="13"/>
  <c r="P5309" i="13"/>
  <c r="P5308" i="13"/>
  <c r="P5307" i="13"/>
  <c r="P5306" i="13"/>
  <c r="P5305" i="13"/>
  <c r="P5304" i="13"/>
  <c r="P5303" i="13"/>
  <c r="P5302" i="13"/>
  <c r="P5301" i="13"/>
  <c r="P5300" i="13"/>
  <c r="P5299" i="13"/>
  <c r="P5298" i="13"/>
  <c r="P5297" i="13"/>
  <c r="P5296" i="13"/>
  <c r="P5295" i="13"/>
  <c r="P5294" i="13"/>
  <c r="P5293" i="13"/>
  <c r="P5292" i="13"/>
  <c r="P5291" i="13"/>
  <c r="P5290" i="13"/>
  <c r="P5289" i="13"/>
  <c r="P5288" i="13"/>
  <c r="P5287" i="13"/>
  <c r="P5286" i="13"/>
  <c r="P5285" i="13"/>
  <c r="P5284" i="13"/>
  <c r="P5283" i="13"/>
  <c r="P5282" i="13"/>
  <c r="P5281" i="13"/>
  <c r="P5280" i="13"/>
  <c r="P5279" i="13"/>
  <c r="P5278" i="13"/>
  <c r="P5277" i="13"/>
  <c r="P5276" i="13"/>
  <c r="P5275" i="13"/>
  <c r="P5274" i="13"/>
  <c r="P5273" i="13"/>
  <c r="P5272" i="13"/>
  <c r="P5271" i="13"/>
  <c r="P5270" i="13"/>
  <c r="P5269" i="13"/>
  <c r="P5268" i="13"/>
  <c r="P5267" i="13"/>
  <c r="P5266" i="13"/>
  <c r="P5265" i="13"/>
  <c r="P5264" i="13"/>
  <c r="P5263" i="13"/>
  <c r="P5262" i="13"/>
  <c r="P5261" i="13"/>
  <c r="P5260" i="13"/>
  <c r="P5259" i="13"/>
  <c r="P5258" i="13"/>
  <c r="P5257" i="13"/>
  <c r="P5256" i="13"/>
  <c r="P5255" i="13"/>
  <c r="P5254" i="13"/>
  <c r="P5253" i="13"/>
  <c r="P5252" i="13"/>
  <c r="P5251" i="13"/>
  <c r="P5250" i="13"/>
  <c r="P5249" i="13"/>
  <c r="P5248" i="13"/>
  <c r="P5247" i="13"/>
  <c r="P5246" i="13"/>
  <c r="P5245" i="13"/>
  <c r="P5244" i="13"/>
  <c r="P5243" i="13"/>
  <c r="P5242" i="13"/>
  <c r="P5241" i="13"/>
  <c r="P5240" i="13"/>
  <c r="P5239" i="13"/>
  <c r="P5238" i="13"/>
  <c r="P5237" i="13"/>
  <c r="P5236" i="13"/>
  <c r="P5235" i="13"/>
  <c r="P5234" i="13"/>
  <c r="P5233" i="13"/>
  <c r="P5232" i="13"/>
  <c r="P5231" i="13"/>
  <c r="P5230" i="13"/>
  <c r="P5229" i="13"/>
  <c r="P5228" i="13"/>
  <c r="P5227" i="13"/>
  <c r="P5226" i="13"/>
  <c r="P5225" i="13"/>
  <c r="P5224" i="13"/>
  <c r="P5223" i="13"/>
  <c r="P5222" i="13"/>
  <c r="P5221" i="13"/>
  <c r="P5220" i="13"/>
  <c r="P5219" i="13"/>
  <c r="P5218" i="13"/>
  <c r="P5217" i="13"/>
  <c r="P5216" i="13"/>
  <c r="P5215" i="13"/>
  <c r="P5214" i="13"/>
  <c r="P5213" i="13"/>
  <c r="P5212" i="13"/>
  <c r="P5211" i="13"/>
  <c r="P5210" i="13"/>
  <c r="P5209" i="13"/>
  <c r="P5208" i="13"/>
  <c r="P5207" i="13"/>
  <c r="P5206" i="13"/>
  <c r="P5205" i="13"/>
  <c r="P5204" i="13"/>
  <c r="P5203" i="13"/>
  <c r="P5202" i="13"/>
  <c r="P5201" i="13"/>
  <c r="P5200" i="13"/>
  <c r="P5199" i="13"/>
  <c r="P5198" i="13"/>
  <c r="P5197" i="13"/>
  <c r="P5196" i="13"/>
  <c r="P5195" i="13"/>
  <c r="P5194" i="13"/>
  <c r="P5193" i="13"/>
  <c r="P5192" i="13"/>
  <c r="P5191" i="13"/>
  <c r="P5190" i="13"/>
  <c r="P5189" i="13"/>
  <c r="P5188" i="13"/>
  <c r="P5187" i="13"/>
  <c r="P5186" i="13"/>
  <c r="P5185" i="13"/>
  <c r="P5184" i="13"/>
  <c r="P5183" i="13"/>
  <c r="P5182" i="13"/>
  <c r="P5181" i="13"/>
  <c r="P5180" i="13"/>
  <c r="P5179" i="13"/>
  <c r="P5178" i="13"/>
  <c r="P5177" i="13"/>
  <c r="P5176" i="13"/>
  <c r="P5175" i="13"/>
  <c r="P5174" i="13"/>
  <c r="P5173" i="13"/>
  <c r="P5172" i="13"/>
  <c r="P5171" i="13"/>
  <c r="P5170" i="13"/>
  <c r="P5169" i="13"/>
  <c r="P5168" i="13"/>
  <c r="P5167" i="13"/>
  <c r="P5166" i="13"/>
  <c r="P5165" i="13"/>
  <c r="P5164" i="13"/>
  <c r="P5163" i="13"/>
  <c r="P5162" i="13"/>
  <c r="P5161" i="13"/>
  <c r="P5160" i="13"/>
  <c r="P5159" i="13"/>
  <c r="P5158" i="13"/>
  <c r="P5157" i="13"/>
  <c r="P5156" i="13"/>
  <c r="P5155" i="13"/>
  <c r="P5154" i="13"/>
  <c r="P5153" i="13"/>
  <c r="P5152" i="13"/>
  <c r="P5151" i="13"/>
  <c r="P5150" i="13"/>
  <c r="P5149" i="13"/>
  <c r="P5148" i="13"/>
  <c r="P5147" i="13"/>
  <c r="P5146" i="13"/>
  <c r="P5145" i="13"/>
  <c r="P5144" i="13"/>
  <c r="P5143" i="13"/>
  <c r="P5142" i="13"/>
  <c r="P5141" i="13"/>
  <c r="P5140" i="13"/>
  <c r="P5139" i="13"/>
  <c r="P5138" i="13"/>
  <c r="P5137" i="13"/>
  <c r="P5136" i="13"/>
  <c r="P5135" i="13"/>
  <c r="P5134" i="13"/>
  <c r="P5133" i="13"/>
  <c r="P5132" i="13"/>
  <c r="P5131" i="13"/>
  <c r="P5130" i="13"/>
  <c r="P5129" i="13"/>
  <c r="P5128" i="13"/>
  <c r="P5127" i="13"/>
  <c r="P5126" i="13"/>
  <c r="P5125" i="13"/>
  <c r="P5124" i="13"/>
  <c r="P5123" i="13"/>
  <c r="P5122" i="13"/>
  <c r="P5121" i="13"/>
  <c r="P5120" i="13"/>
  <c r="P5119" i="13"/>
  <c r="P5118" i="13"/>
  <c r="P5117" i="13"/>
  <c r="P5116" i="13"/>
  <c r="P5115" i="13"/>
  <c r="P5114" i="13"/>
  <c r="P5113" i="13"/>
  <c r="P5112" i="13"/>
  <c r="P5111" i="13"/>
  <c r="P5110" i="13"/>
  <c r="P5109" i="13"/>
  <c r="P5108" i="13"/>
  <c r="P5107" i="13"/>
  <c r="P5106" i="13"/>
  <c r="P5105" i="13"/>
  <c r="P5104" i="13"/>
  <c r="P5103" i="13"/>
  <c r="P5102" i="13"/>
  <c r="P5101" i="13"/>
  <c r="P5100" i="13"/>
  <c r="P5099" i="13"/>
  <c r="P5098" i="13"/>
  <c r="P5097" i="13"/>
  <c r="P5096" i="13"/>
  <c r="P5095" i="13"/>
  <c r="P5094" i="13"/>
  <c r="P5093" i="13"/>
  <c r="P5092" i="13"/>
  <c r="P5091" i="13"/>
  <c r="P5090" i="13"/>
  <c r="P5089" i="13"/>
  <c r="P5088" i="13"/>
  <c r="P5087" i="13"/>
  <c r="P5086" i="13"/>
  <c r="P5085" i="13"/>
  <c r="P5084" i="13"/>
  <c r="P5083" i="13"/>
  <c r="P5082" i="13"/>
  <c r="P5081" i="13"/>
  <c r="P5080" i="13"/>
  <c r="P5079" i="13"/>
  <c r="P5078" i="13"/>
  <c r="P5077" i="13"/>
  <c r="P5076" i="13"/>
  <c r="P5075" i="13"/>
  <c r="P5074" i="13"/>
  <c r="P5073" i="13"/>
  <c r="P5072" i="13"/>
  <c r="P5071" i="13"/>
  <c r="P5070" i="13"/>
  <c r="P5069" i="13"/>
  <c r="P5068" i="13"/>
  <c r="P5067" i="13"/>
  <c r="P5066" i="13"/>
  <c r="P5065" i="13"/>
  <c r="P5064" i="13"/>
  <c r="P5063" i="13"/>
  <c r="P5062" i="13"/>
  <c r="P5061" i="13"/>
  <c r="P5060" i="13"/>
  <c r="P5059" i="13"/>
  <c r="P5058" i="13"/>
  <c r="P5057" i="13"/>
  <c r="P5056" i="13"/>
  <c r="P5055" i="13"/>
  <c r="P5054" i="13"/>
  <c r="P5053" i="13"/>
  <c r="P5052" i="13"/>
  <c r="P5051" i="13"/>
  <c r="P5050" i="13"/>
  <c r="P5049" i="13"/>
  <c r="P5048" i="13"/>
  <c r="P5047" i="13"/>
  <c r="P5046" i="13"/>
  <c r="P5045" i="13"/>
  <c r="P5044" i="13"/>
  <c r="P5043" i="13"/>
  <c r="P5042" i="13"/>
  <c r="P5041" i="13"/>
  <c r="P5040" i="13"/>
  <c r="P5039" i="13"/>
  <c r="P5038" i="13"/>
  <c r="P5037" i="13"/>
  <c r="P5036" i="13"/>
  <c r="P5035" i="13"/>
  <c r="P5034" i="13"/>
  <c r="P5033" i="13"/>
  <c r="P5032" i="13"/>
  <c r="P5031" i="13"/>
  <c r="P5030" i="13"/>
  <c r="P5029" i="13"/>
  <c r="P5028" i="13"/>
  <c r="P5027" i="13"/>
  <c r="P5026" i="13"/>
  <c r="P5025" i="13"/>
  <c r="P5024" i="13"/>
  <c r="P5023" i="13"/>
  <c r="P5022" i="13"/>
  <c r="P5021" i="13"/>
  <c r="P5020" i="13"/>
  <c r="P5019" i="13"/>
  <c r="P5018" i="13"/>
  <c r="P5017" i="13"/>
  <c r="P5016" i="13"/>
  <c r="P5015" i="13"/>
  <c r="P5014" i="13"/>
  <c r="P5013" i="13"/>
  <c r="P5012" i="13"/>
  <c r="P5011" i="13"/>
  <c r="P5010" i="13"/>
  <c r="P5009" i="13"/>
  <c r="P5008" i="13"/>
  <c r="P5007" i="13"/>
  <c r="P5006" i="13"/>
  <c r="P5005" i="13"/>
  <c r="P5004" i="13"/>
  <c r="P5003" i="13"/>
  <c r="P5002" i="13"/>
  <c r="P5001" i="13"/>
  <c r="P5000" i="13"/>
  <c r="P4999" i="13"/>
  <c r="P4998" i="13"/>
  <c r="P4997" i="13"/>
  <c r="P4996" i="13"/>
  <c r="P4995" i="13"/>
  <c r="P4994" i="13"/>
  <c r="P4993" i="13"/>
  <c r="P4992" i="13"/>
  <c r="P4991" i="13"/>
  <c r="P4990" i="13"/>
  <c r="P4989" i="13"/>
  <c r="P4988" i="13"/>
  <c r="P4987" i="13"/>
  <c r="P4986" i="13"/>
  <c r="P4985" i="13"/>
  <c r="P4984" i="13"/>
  <c r="P4983" i="13"/>
  <c r="P4982" i="13"/>
  <c r="P4981" i="13"/>
  <c r="P4980" i="13"/>
  <c r="P4979" i="13"/>
  <c r="P4978" i="13"/>
  <c r="P4977" i="13"/>
  <c r="P4976" i="13"/>
  <c r="P4975" i="13"/>
  <c r="P4974" i="13"/>
  <c r="P4973" i="13"/>
  <c r="P4972" i="13"/>
  <c r="P4971" i="13"/>
  <c r="P4970" i="13"/>
  <c r="P4969" i="13"/>
  <c r="P4968" i="13"/>
  <c r="P4967" i="13"/>
  <c r="P4966" i="13"/>
  <c r="P4965" i="13"/>
  <c r="P4964" i="13"/>
  <c r="P4963" i="13"/>
  <c r="P4962" i="13"/>
  <c r="P4961" i="13"/>
  <c r="P4960" i="13"/>
  <c r="P4959" i="13"/>
  <c r="P4958" i="13"/>
  <c r="P4957" i="13"/>
  <c r="P4956" i="13"/>
  <c r="P4955" i="13"/>
  <c r="P4954" i="13"/>
  <c r="P4953" i="13"/>
  <c r="P4952" i="13"/>
  <c r="P4951" i="13"/>
  <c r="P4950" i="13"/>
  <c r="P4949" i="13"/>
  <c r="P4948" i="13"/>
  <c r="P4947" i="13"/>
  <c r="P4946" i="13"/>
  <c r="P4945" i="13"/>
  <c r="P4944" i="13"/>
  <c r="P4943" i="13"/>
  <c r="P4942" i="13"/>
  <c r="P4941" i="13"/>
  <c r="P4940" i="13"/>
  <c r="P4939" i="13"/>
  <c r="P4938" i="13"/>
  <c r="P4937" i="13"/>
  <c r="P4936" i="13"/>
  <c r="P4935" i="13"/>
  <c r="P4934" i="13"/>
  <c r="P4933" i="13"/>
  <c r="P4932" i="13"/>
  <c r="P4931" i="13"/>
  <c r="P4930" i="13"/>
  <c r="P4929" i="13"/>
  <c r="P4928" i="13"/>
  <c r="P4927" i="13"/>
  <c r="P4926" i="13"/>
  <c r="P4925" i="13"/>
  <c r="P4924" i="13"/>
  <c r="P4923" i="13"/>
  <c r="P4922" i="13"/>
  <c r="P4921" i="13"/>
  <c r="P4920" i="13"/>
  <c r="P4919" i="13"/>
  <c r="P4918" i="13"/>
  <c r="P4917" i="13"/>
  <c r="P4916" i="13"/>
  <c r="P4915" i="13"/>
  <c r="P4914" i="13"/>
  <c r="P4913" i="13"/>
  <c r="P4912" i="13"/>
  <c r="P4911" i="13"/>
  <c r="P4910" i="13"/>
  <c r="P4909" i="13"/>
  <c r="P4908" i="13"/>
  <c r="P4907" i="13"/>
  <c r="P4906" i="13"/>
  <c r="P4905" i="13"/>
  <c r="P4904" i="13"/>
  <c r="P4903" i="13"/>
  <c r="P4902" i="13"/>
  <c r="P4901" i="13"/>
  <c r="P4900" i="13"/>
  <c r="P4899" i="13"/>
  <c r="P4898" i="13"/>
  <c r="P4897" i="13"/>
  <c r="P4896" i="13"/>
  <c r="P4895" i="13"/>
  <c r="P4894" i="13"/>
  <c r="P4893" i="13"/>
  <c r="P4892" i="13"/>
  <c r="P4891" i="13"/>
  <c r="P4890" i="13"/>
  <c r="P4889" i="13"/>
  <c r="P4888" i="13"/>
  <c r="P4887" i="13"/>
  <c r="P4886" i="13"/>
  <c r="P4885" i="13"/>
  <c r="P4884" i="13"/>
  <c r="P4883" i="13"/>
  <c r="P4882" i="13"/>
  <c r="P4881" i="13"/>
  <c r="P4880" i="13"/>
  <c r="P4879" i="13"/>
  <c r="P4878" i="13"/>
  <c r="P4877" i="13"/>
  <c r="P4876" i="13"/>
  <c r="P4875" i="13"/>
  <c r="P4874" i="13"/>
  <c r="P4873" i="13"/>
  <c r="P4872" i="13"/>
  <c r="P4871" i="13"/>
  <c r="P4870" i="13"/>
  <c r="P4869" i="13"/>
  <c r="P4868" i="13"/>
  <c r="P4867" i="13"/>
  <c r="P4866" i="13"/>
  <c r="P4865" i="13"/>
  <c r="P4864" i="13"/>
  <c r="P4863" i="13"/>
  <c r="P4862" i="13"/>
  <c r="P4861" i="13"/>
  <c r="P4860" i="13"/>
  <c r="P4859" i="13"/>
  <c r="P4858" i="13"/>
  <c r="P4857" i="13"/>
  <c r="P4856" i="13"/>
  <c r="P4855" i="13"/>
  <c r="P4854" i="13"/>
  <c r="P4853" i="13"/>
  <c r="P4852" i="13"/>
  <c r="P4851" i="13"/>
  <c r="P4850" i="13"/>
  <c r="P4849" i="13"/>
  <c r="P4848" i="13"/>
  <c r="P4847" i="13"/>
  <c r="P4846" i="13"/>
  <c r="P4845" i="13"/>
  <c r="P4844" i="13"/>
  <c r="P4843" i="13"/>
  <c r="P4842" i="13"/>
  <c r="P4841" i="13"/>
  <c r="P4840" i="13"/>
  <c r="P4839" i="13"/>
  <c r="P4838" i="13"/>
  <c r="P4837" i="13"/>
  <c r="P4836" i="13"/>
  <c r="P4835" i="13"/>
  <c r="P4834" i="13"/>
  <c r="P4833" i="13"/>
  <c r="P4832" i="13"/>
  <c r="P4831" i="13"/>
  <c r="P4830" i="13"/>
  <c r="P4829" i="13"/>
  <c r="P4828" i="13"/>
  <c r="P4827" i="13"/>
  <c r="P4826" i="13"/>
  <c r="P4825" i="13"/>
  <c r="P4824" i="13"/>
  <c r="P4823" i="13"/>
  <c r="P4822" i="13"/>
  <c r="P4821" i="13"/>
  <c r="P4820" i="13"/>
  <c r="P4819" i="13"/>
  <c r="P4818" i="13"/>
  <c r="P4817" i="13"/>
  <c r="P4816" i="13"/>
  <c r="P4815" i="13"/>
  <c r="P4814" i="13"/>
  <c r="P4813" i="13"/>
  <c r="P4812" i="13"/>
  <c r="P4811" i="13"/>
  <c r="P4810" i="13"/>
  <c r="P4809" i="13"/>
  <c r="P4808" i="13"/>
  <c r="P4807" i="13"/>
  <c r="P4806" i="13"/>
  <c r="P4805" i="13"/>
  <c r="P4804" i="13"/>
  <c r="P4803" i="13"/>
  <c r="P4802" i="13"/>
  <c r="P4801" i="13"/>
  <c r="P4800" i="13"/>
  <c r="P4799" i="13"/>
  <c r="P4798" i="13"/>
  <c r="P4797" i="13"/>
  <c r="P4796" i="13"/>
  <c r="P4795" i="13"/>
  <c r="P4794" i="13"/>
  <c r="P4793" i="13"/>
  <c r="P4792" i="13"/>
  <c r="P4791" i="13"/>
  <c r="P4790" i="13"/>
  <c r="P4789" i="13"/>
  <c r="P4788" i="13"/>
  <c r="P4787" i="13"/>
  <c r="P4786" i="13"/>
  <c r="P4785" i="13"/>
  <c r="P4784" i="13"/>
  <c r="P4783" i="13"/>
  <c r="P4782" i="13"/>
  <c r="P4781" i="13"/>
  <c r="P4780" i="13"/>
  <c r="P4779" i="13"/>
  <c r="P4778" i="13"/>
  <c r="P4777" i="13"/>
  <c r="P4776" i="13"/>
  <c r="P4775" i="13"/>
  <c r="P4774" i="13"/>
  <c r="P4773" i="13"/>
  <c r="P4772" i="13"/>
  <c r="P4771" i="13"/>
  <c r="P4770" i="13"/>
  <c r="P4769" i="13"/>
  <c r="P4768" i="13"/>
  <c r="P4767" i="13"/>
  <c r="P4766" i="13"/>
  <c r="P4765" i="13"/>
  <c r="P4764" i="13"/>
  <c r="P4763" i="13"/>
  <c r="P4762" i="13"/>
  <c r="P4761" i="13"/>
  <c r="P4760" i="13"/>
  <c r="P4759" i="13"/>
  <c r="P4758" i="13"/>
  <c r="P4757" i="13"/>
  <c r="P4756" i="13"/>
  <c r="P4755" i="13"/>
  <c r="P4754" i="13"/>
  <c r="P4753" i="13"/>
  <c r="P4752" i="13"/>
  <c r="P4751" i="13"/>
  <c r="P4750" i="13"/>
  <c r="P4749" i="13"/>
  <c r="P4748" i="13"/>
  <c r="P4747" i="13"/>
  <c r="P4746" i="13"/>
  <c r="P4745" i="13"/>
  <c r="P4744" i="13"/>
  <c r="P4743" i="13"/>
  <c r="P4742" i="13"/>
  <c r="P4741" i="13"/>
  <c r="P4740" i="13"/>
  <c r="P4739" i="13"/>
  <c r="P4738" i="13"/>
  <c r="P4737" i="13"/>
  <c r="P4736" i="13"/>
  <c r="P4735" i="13"/>
  <c r="P4734" i="13"/>
  <c r="P4733" i="13"/>
  <c r="P4732" i="13"/>
  <c r="P4731" i="13"/>
  <c r="P4730" i="13"/>
  <c r="P4729" i="13"/>
  <c r="P4728" i="13"/>
  <c r="P4727" i="13"/>
  <c r="P4726" i="13"/>
  <c r="P4725" i="13"/>
  <c r="P4724" i="13"/>
  <c r="P4723" i="13"/>
  <c r="P4722" i="13"/>
  <c r="P4721" i="13"/>
  <c r="P4720" i="13"/>
  <c r="P4719" i="13"/>
  <c r="P4718" i="13"/>
  <c r="P4717" i="13"/>
  <c r="P4716" i="13"/>
  <c r="P4715" i="13"/>
  <c r="P4714" i="13"/>
  <c r="P4713" i="13"/>
  <c r="P4712" i="13"/>
  <c r="P4711" i="13"/>
  <c r="P4710" i="13"/>
  <c r="P4709" i="13"/>
  <c r="P4708" i="13"/>
  <c r="P4707" i="13"/>
  <c r="P4706" i="13"/>
  <c r="P4705" i="13"/>
  <c r="P4704" i="13"/>
  <c r="P4703" i="13"/>
  <c r="P4702" i="13"/>
  <c r="P4701" i="13"/>
  <c r="P4700" i="13"/>
  <c r="P4699" i="13"/>
  <c r="P4698" i="13"/>
  <c r="P4697" i="13"/>
  <c r="P4696" i="13"/>
  <c r="P4695" i="13"/>
  <c r="P4694" i="13"/>
  <c r="P4693" i="13"/>
  <c r="P4692" i="13"/>
  <c r="P4691" i="13"/>
  <c r="P4690" i="13"/>
  <c r="P4689" i="13"/>
  <c r="P4688" i="13"/>
  <c r="P4687" i="13"/>
  <c r="P4686" i="13"/>
  <c r="P4685" i="13"/>
  <c r="P4684" i="13"/>
  <c r="P4683" i="13"/>
  <c r="P4682" i="13"/>
  <c r="P4681" i="13"/>
  <c r="P4680" i="13"/>
  <c r="P4679" i="13"/>
  <c r="P4678" i="13"/>
  <c r="P4677" i="13"/>
  <c r="P4676" i="13"/>
  <c r="P4675" i="13"/>
  <c r="P4674" i="13"/>
  <c r="P4673" i="13"/>
  <c r="P4672" i="13"/>
  <c r="P4671" i="13"/>
  <c r="P4670" i="13"/>
  <c r="P4669" i="13"/>
  <c r="P4668" i="13"/>
  <c r="P4667" i="13"/>
  <c r="P4666" i="13"/>
  <c r="P4665" i="13"/>
  <c r="P4664" i="13"/>
  <c r="P4663" i="13"/>
  <c r="P4662" i="13"/>
  <c r="P4661" i="13"/>
  <c r="P4660" i="13"/>
  <c r="P4659" i="13"/>
  <c r="P4658" i="13"/>
  <c r="P4657" i="13"/>
  <c r="P4656" i="13"/>
  <c r="P4655" i="13"/>
  <c r="P4654" i="13"/>
  <c r="P4653" i="13"/>
  <c r="P4652" i="13"/>
  <c r="P4651" i="13"/>
  <c r="P4650" i="13"/>
  <c r="P4649" i="13"/>
  <c r="P4648" i="13"/>
  <c r="P4647" i="13"/>
  <c r="P4646" i="13"/>
  <c r="P4645" i="13"/>
  <c r="P4644" i="13"/>
  <c r="P4643" i="13"/>
  <c r="P4642" i="13"/>
  <c r="P4641" i="13"/>
  <c r="P4640" i="13"/>
  <c r="P4639" i="13"/>
  <c r="P4638" i="13"/>
  <c r="P4637" i="13"/>
  <c r="P4636" i="13"/>
  <c r="P4635" i="13"/>
  <c r="P4634" i="13"/>
  <c r="P4633" i="13"/>
  <c r="P4632" i="13"/>
  <c r="P4631" i="13"/>
  <c r="P4630" i="13"/>
  <c r="P4629" i="13"/>
  <c r="P4628" i="13"/>
  <c r="P4627" i="13"/>
  <c r="P4626" i="13"/>
  <c r="P4625" i="13"/>
  <c r="P4624" i="13"/>
  <c r="P4623" i="13"/>
  <c r="P4622" i="13"/>
  <c r="P4621" i="13"/>
  <c r="P4620" i="13"/>
  <c r="P4619" i="13"/>
  <c r="P4618" i="13"/>
  <c r="P4617" i="13"/>
  <c r="P4616" i="13"/>
  <c r="P4615" i="13"/>
  <c r="P4614" i="13"/>
  <c r="P4613" i="13"/>
  <c r="P4612" i="13"/>
  <c r="P4611" i="13"/>
  <c r="P4610" i="13"/>
  <c r="P4609" i="13"/>
  <c r="P4608" i="13"/>
  <c r="P4607" i="13"/>
  <c r="P4606" i="13"/>
  <c r="P4605" i="13"/>
  <c r="P4604" i="13"/>
  <c r="P4603" i="13"/>
  <c r="P4602" i="13"/>
  <c r="P4601" i="13"/>
  <c r="P4600" i="13"/>
  <c r="P4599" i="13"/>
  <c r="P4598" i="13"/>
  <c r="P4597" i="13"/>
  <c r="P4596" i="13"/>
  <c r="P4595" i="13"/>
  <c r="P4594" i="13"/>
  <c r="P4593" i="13"/>
  <c r="P4592" i="13"/>
  <c r="P4591" i="13"/>
  <c r="P4590" i="13"/>
  <c r="P4589" i="13"/>
  <c r="P4588" i="13"/>
  <c r="P4587" i="13"/>
  <c r="P4586" i="13"/>
  <c r="P4585" i="13"/>
  <c r="P4584" i="13"/>
  <c r="P4583" i="13"/>
  <c r="P4582" i="13"/>
  <c r="P4581" i="13"/>
  <c r="P4580" i="13"/>
  <c r="P4579" i="13"/>
  <c r="P4578" i="13"/>
  <c r="P4577" i="13"/>
  <c r="P4576" i="13"/>
  <c r="P4575" i="13"/>
  <c r="P4574" i="13"/>
  <c r="P4573" i="13"/>
  <c r="P4572" i="13"/>
  <c r="P4571" i="13"/>
  <c r="P4570" i="13"/>
  <c r="P4569" i="13"/>
  <c r="P4568" i="13"/>
  <c r="P4567" i="13"/>
  <c r="P4566" i="13"/>
  <c r="P4565" i="13"/>
  <c r="P4564" i="13"/>
  <c r="P4563" i="13"/>
  <c r="P4562" i="13"/>
  <c r="P4561" i="13"/>
  <c r="P4560" i="13"/>
  <c r="P4559" i="13"/>
  <c r="P4558" i="13"/>
  <c r="P4557" i="13"/>
  <c r="P4556" i="13"/>
  <c r="P4555" i="13"/>
  <c r="P4554" i="13"/>
  <c r="P4553" i="13"/>
  <c r="P4552" i="13"/>
  <c r="P4551" i="13"/>
  <c r="P4550" i="13"/>
  <c r="P4549" i="13"/>
  <c r="P4548" i="13"/>
  <c r="P4547" i="13"/>
  <c r="P4546" i="13"/>
  <c r="P4545" i="13"/>
  <c r="P4544" i="13"/>
  <c r="P4543" i="13"/>
  <c r="P4542" i="13"/>
  <c r="P4541" i="13"/>
  <c r="P4540" i="13"/>
  <c r="P4539" i="13"/>
  <c r="P4538" i="13"/>
  <c r="P4537" i="13"/>
  <c r="P4536" i="13"/>
  <c r="P4535" i="13"/>
  <c r="P4534" i="13"/>
  <c r="P4533" i="13"/>
  <c r="P4532" i="13"/>
  <c r="P4531" i="13"/>
  <c r="P4530" i="13"/>
  <c r="P4529" i="13"/>
  <c r="P4528" i="13"/>
  <c r="P4527" i="13"/>
  <c r="P4526" i="13"/>
  <c r="P4525" i="13"/>
  <c r="P4524" i="13"/>
  <c r="P4523" i="13"/>
  <c r="P4522" i="13"/>
  <c r="P4521" i="13"/>
  <c r="P4520" i="13"/>
  <c r="P4519" i="13"/>
  <c r="P4518" i="13"/>
  <c r="P4517" i="13"/>
  <c r="P4516" i="13"/>
  <c r="P4515" i="13"/>
  <c r="P4514" i="13"/>
  <c r="P4513" i="13"/>
  <c r="P4512" i="13"/>
  <c r="P4511" i="13"/>
  <c r="P4510" i="13"/>
  <c r="P4509" i="13"/>
  <c r="P4508" i="13"/>
  <c r="P4507" i="13"/>
  <c r="P4506" i="13"/>
  <c r="P4505" i="13"/>
  <c r="P4504" i="13"/>
  <c r="P4503" i="13"/>
  <c r="P4502" i="13"/>
  <c r="P4501" i="13"/>
  <c r="P4500" i="13"/>
  <c r="P4499" i="13"/>
  <c r="P4498" i="13"/>
  <c r="P4497" i="13"/>
  <c r="P4496" i="13"/>
  <c r="P4495" i="13"/>
  <c r="P4494" i="13"/>
  <c r="P4493" i="13"/>
  <c r="P4492" i="13"/>
  <c r="P4491" i="13"/>
  <c r="P4490" i="13"/>
  <c r="P4489" i="13"/>
  <c r="P4488" i="13"/>
  <c r="P4487" i="13"/>
  <c r="P4486" i="13"/>
  <c r="P4485" i="13"/>
  <c r="P4484" i="13"/>
  <c r="P4483" i="13"/>
  <c r="P4482" i="13"/>
  <c r="P4481" i="13"/>
  <c r="P4480" i="13"/>
  <c r="P4479" i="13"/>
  <c r="P4478" i="13"/>
  <c r="P4477" i="13"/>
  <c r="P4476" i="13"/>
  <c r="P4475" i="13"/>
  <c r="P4474" i="13"/>
  <c r="P4473" i="13"/>
  <c r="P4472" i="13"/>
  <c r="P4471" i="13"/>
  <c r="P4470" i="13"/>
  <c r="P4469" i="13"/>
  <c r="P4468" i="13"/>
  <c r="P4467" i="13"/>
  <c r="P4466" i="13"/>
  <c r="P4465" i="13"/>
  <c r="P4464" i="13"/>
  <c r="P4463" i="13"/>
  <c r="P4462" i="13"/>
  <c r="P4461" i="13"/>
  <c r="P4460" i="13"/>
  <c r="P4459" i="13"/>
  <c r="P4458" i="13"/>
  <c r="P4457" i="13"/>
  <c r="P4456" i="13"/>
  <c r="P4455" i="13"/>
  <c r="P4454" i="13"/>
  <c r="P4453" i="13"/>
  <c r="P4452" i="13"/>
  <c r="P4451" i="13"/>
  <c r="P4450" i="13"/>
  <c r="P4449" i="13"/>
  <c r="P4448" i="13"/>
  <c r="P4447" i="13"/>
  <c r="P4446" i="13"/>
  <c r="P4445" i="13"/>
  <c r="P4444" i="13"/>
  <c r="P4443" i="13"/>
  <c r="P4442" i="13"/>
  <c r="P4441" i="13"/>
  <c r="P4440" i="13"/>
  <c r="P4439" i="13"/>
  <c r="P4438" i="13"/>
  <c r="P4437" i="13"/>
  <c r="P4436" i="13"/>
  <c r="P4435" i="13"/>
  <c r="P4434" i="13"/>
  <c r="P4433" i="13"/>
  <c r="P4432" i="13"/>
  <c r="P4431" i="13"/>
  <c r="P4430" i="13"/>
  <c r="P4429" i="13"/>
  <c r="P4428" i="13"/>
  <c r="P4427" i="13"/>
  <c r="P4426" i="13"/>
  <c r="P4425" i="13"/>
  <c r="P4424" i="13"/>
  <c r="P4423" i="13"/>
  <c r="P4422" i="13"/>
  <c r="P4421" i="13"/>
  <c r="P4420" i="13"/>
  <c r="P4419" i="13"/>
  <c r="P4418" i="13"/>
  <c r="P4417" i="13"/>
  <c r="P4416" i="13"/>
  <c r="P4415" i="13"/>
  <c r="P4414" i="13"/>
  <c r="P4413" i="13"/>
  <c r="P4412" i="13"/>
  <c r="P4411" i="13"/>
  <c r="P4410" i="13"/>
  <c r="P4409" i="13"/>
  <c r="P4408" i="13"/>
  <c r="P4407" i="13"/>
  <c r="P4406" i="13"/>
  <c r="P4405" i="13"/>
  <c r="P4404" i="13"/>
  <c r="P4403" i="13"/>
  <c r="P4402" i="13"/>
  <c r="P4401" i="13"/>
  <c r="P4400" i="13"/>
  <c r="P4399" i="13"/>
  <c r="P4398" i="13"/>
  <c r="P4397" i="13"/>
  <c r="P4396" i="13"/>
  <c r="P4395" i="13"/>
  <c r="P4394" i="13"/>
  <c r="P4393" i="13"/>
  <c r="P4392" i="13"/>
  <c r="P4391" i="13"/>
  <c r="P4390" i="13"/>
  <c r="P4389" i="13"/>
  <c r="P4388" i="13"/>
  <c r="P4387" i="13"/>
  <c r="P4386" i="13"/>
  <c r="P4385" i="13"/>
  <c r="P4384" i="13"/>
  <c r="P4383" i="13"/>
  <c r="P4382" i="13"/>
  <c r="P4381" i="13"/>
  <c r="P4380" i="13"/>
  <c r="P4379" i="13"/>
  <c r="P4378" i="13"/>
  <c r="P4377" i="13"/>
  <c r="P4376" i="13"/>
  <c r="P4375" i="13"/>
  <c r="P4374" i="13"/>
  <c r="P4373" i="13"/>
  <c r="P4372" i="13"/>
  <c r="P4371" i="13"/>
  <c r="P4370" i="13"/>
  <c r="P4369" i="13"/>
  <c r="P4368" i="13"/>
  <c r="P4367" i="13"/>
  <c r="P4366" i="13"/>
  <c r="P4365" i="13"/>
  <c r="P4364" i="13"/>
  <c r="P4363" i="13"/>
  <c r="P4362" i="13"/>
  <c r="P4361" i="13"/>
  <c r="P4360" i="13"/>
  <c r="P4359" i="13"/>
  <c r="P4358" i="13"/>
  <c r="P4357" i="13"/>
  <c r="P4356" i="13"/>
  <c r="P4355" i="13"/>
  <c r="P4354" i="13"/>
  <c r="P4353" i="13"/>
  <c r="P4352" i="13"/>
  <c r="P4351" i="13"/>
  <c r="P4350" i="13"/>
  <c r="P4349" i="13"/>
  <c r="P4348" i="13"/>
  <c r="P4347" i="13"/>
  <c r="P4346" i="13"/>
  <c r="P4345" i="13"/>
  <c r="P4344" i="13"/>
  <c r="P4343" i="13"/>
  <c r="P4342" i="13"/>
  <c r="P4341" i="13"/>
  <c r="P4340" i="13"/>
  <c r="P4339" i="13"/>
  <c r="P4338" i="13"/>
  <c r="P4337" i="13"/>
  <c r="P4336" i="13"/>
  <c r="P4335" i="13"/>
  <c r="P4334" i="13"/>
  <c r="P4333" i="13"/>
  <c r="P4332" i="13"/>
  <c r="P4331" i="13"/>
  <c r="P4330" i="13"/>
  <c r="P4329" i="13"/>
  <c r="P4328" i="13"/>
  <c r="P4327" i="13"/>
  <c r="P4326" i="13"/>
  <c r="P4325" i="13"/>
  <c r="P4324" i="13"/>
  <c r="P4323" i="13"/>
  <c r="P4322" i="13"/>
  <c r="P4321" i="13"/>
  <c r="P4320" i="13"/>
  <c r="P4319" i="13"/>
  <c r="P4318" i="13"/>
  <c r="P4317" i="13"/>
  <c r="P4316" i="13"/>
  <c r="P4315" i="13"/>
  <c r="P4314" i="13"/>
  <c r="P4313" i="13"/>
  <c r="P4312" i="13"/>
  <c r="P4311" i="13"/>
  <c r="P4310" i="13"/>
  <c r="P4309" i="13"/>
  <c r="P4308" i="13"/>
  <c r="P4307" i="13"/>
  <c r="P4306" i="13"/>
  <c r="P4305" i="13"/>
  <c r="P4304" i="13"/>
  <c r="P4303" i="13"/>
  <c r="P4302" i="13"/>
  <c r="P4301" i="13"/>
  <c r="P4300" i="13"/>
  <c r="P4299" i="13"/>
  <c r="P4298" i="13"/>
  <c r="P4297" i="13"/>
  <c r="P4296" i="13"/>
  <c r="P4295" i="13"/>
  <c r="P4294" i="13"/>
  <c r="P4293" i="13"/>
  <c r="P4292" i="13"/>
  <c r="P4291" i="13"/>
  <c r="P4290" i="13"/>
  <c r="P4289" i="13"/>
  <c r="P4288" i="13"/>
  <c r="P4287" i="13"/>
  <c r="P4286" i="13"/>
  <c r="P4285" i="13"/>
  <c r="P4284" i="13"/>
  <c r="P4283" i="13"/>
  <c r="P4282" i="13"/>
  <c r="P4281" i="13"/>
  <c r="P4280" i="13"/>
  <c r="P4279" i="13"/>
  <c r="P4278" i="13"/>
  <c r="P4277" i="13"/>
  <c r="P4276" i="13"/>
  <c r="P4275" i="13"/>
  <c r="P4274" i="13"/>
  <c r="P4273" i="13"/>
  <c r="P4272" i="13"/>
  <c r="P4271" i="13"/>
  <c r="P4270" i="13"/>
  <c r="P4269" i="13"/>
  <c r="P4268" i="13"/>
  <c r="P4267" i="13"/>
  <c r="P4266" i="13"/>
  <c r="P4265" i="13"/>
  <c r="P4264" i="13"/>
  <c r="P4263" i="13"/>
  <c r="P4262" i="13"/>
  <c r="P4261" i="13"/>
  <c r="P4260" i="13"/>
  <c r="P4259" i="13"/>
  <c r="P4258" i="13"/>
  <c r="P4257" i="13"/>
  <c r="P4256" i="13"/>
  <c r="P4255" i="13"/>
  <c r="P4254" i="13"/>
  <c r="P4253" i="13"/>
  <c r="P4252" i="13"/>
  <c r="P4251" i="13"/>
  <c r="P4250" i="13"/>
  <c r="P4249" i="13"/>
  <c r="P4248" i="13"/>
  <c r="P4247" i="13"/>
  <c r="P4246" i="13"/>
  <c r="P4245" i="13"/>
  <c r="P4244" i="13"/>
  <c r="P4243" i="13"/>
  <c r="P4242" i="13"/>
  <c r="P4241" i="13"/>
  <c r="P4240" i="13"/>
  <c r="P4239" i="13"/>
  <c r="P4238" i="13"/>
  <c r="P4237" i="13"/>
  <c r="P4236" i="13"/>
  <c r="P4235" i="13"/>
  <c r="P4234" i="13"/>
  <c r="P4233" i="13"/>
  <c r="P4232" i="13"/>
  <c r="P4231" i="13"/>
  <c r="P4230" i="13"/>
  <c r="P4229" i="13"/>
  <c r="P4228" i="13"/>
  <c r="P4227" i="13"/>
  <c r="P4226" i="13"/>
  <c r="P4225" i="13"/>
  <c r="P4224" i="13"/>
  <c r="P4223" i="13"/>
  <c r="P4222" i="13"/>
  <c r="P4221" i="13"/>
  <c r="P4220" i="13"/>
  <c r="P4219" i="13"/>
  <c r="P4218" i="13"/>
  <c r="P4217" i="13"/>
  <c r="P4216" i="13"/>
  <c r="P4215" i="13"/>
  <c r="P4214" i="13"/>
  <c r="P4213" i="13"/>
  <c r="P4212" i="13"/>
  <c r="P4211" i="13"/>
  <c r="P4210" i="13"/>
  <c r="P4209" i="13"/>
  <c r="P4208" i="13"/>
  <c r="P4207" i="13"/>
  <c r="P4206" i="13"/>
  <c r="P4205" i="13"/>
  <c r="P4204" i="13"/>
  <c r="P4203" i="13"/>
  <c r="P4202" i="13"/>
  <c r="P4201" i="13"/>
  <c r="P4200" i="13"/>
  <c r="P4199" i="13"/>
  <c r="P4198" i="13"/>
  <c r="P4197" i="13"/>
  <c r="P4196" i="13"/>
  <c r="P4195" i="13"/>
  <c r="P4194" i="13"/>
  <c r="P4193" i="13"/>
  <c r="P4192" i="13"/>
  <c r="P4191" i="13"/>
  <c r="P4190" i="13"/>
  <c r="P4189" i="13"/>
  <c r="P4188" i="13"/>
  <c r="P4187" i="13"/>
  <c r="P4186" i="13"/>
  <c r="P4185" i="13"/>
  <c r="P4184" i="13"/>
  <c r="P4183" i="13"/>
  <c r="P4182" i="13"/>
  <c r="P4181" i="13"/>
  <c r="P4180" i="13"/>
  <c r="P4179" i="13"/>
  <c r="P4178" i="13"/>
  <c r="P4177" i="13"/>
  <c r="P4176" i="13"/>
  <c r="P4175" i="13"/>
  <c r="P4174" i="13"/>
  <c r="P4173" i="13"/>
  <c r="P4172" i="13"/>
  <c r="P4171" i="13"/>
  <c r="P4170" i="13"/>
  <c r="P4169" i="13"/>
  <c r="P4168" i="13"/>
  <c r="P4167" i="13"/>
  <c r="P4166" i="13"/>
  <c r="P4165" i="13"/>
  <c r="P4164" i="13"/>
  <c r="P4163" i="13"/>
  <c r="P4162" i="13"/>
  <c r="P4161" i="13"/>
  <c r="P4160" i="13"/>
  <c r="P4159" i="13"/>
  <c r="P4158" i="13"/>
  <c r="P4157" i="13"/>
  <c r="P4156" i="13"/>
  <c r="P4155" i="13"/>
  <c r="P4154" i="13"/>
  <c r="P4153" i="13"/>
  <c r="P4152" i="13"/>
  <c r="P4151" i="13"/>
  <c r="P4150" i="13"/>
  <c r="P4149" i="13"/>
  <c r="P4148" i="13"/>
  <c r="P4147" i="13"/>
  <c r="P4146" i="13"/>
  <c r="P4145" i="13"/>
  <c r="P4144" i="13"/>
  <c r="P4143" i="13"/>
  <c r="P4142" i="13"/>
  <c r="P4141" i="13"/>
  <c r="P4140" i="13"/>
  <c r="P4139" i="13"/>
  <c r="P4138" i="13"/>
  <c r="P4137" i="13"/>
  <c r="P4136" i="13"/>
  <c r="P4135" i="13"/>
  <c r="P4134" i="13"/>
  <c r="P4133" i="13"/>
  <c r="P4132" i="13"/>
  <c r="P4131" i="13"/>
  <c r="P4130" i="13"/>
  <c r="P4129" i="13"/>
  <c r="P4128" i="13"/>
  <c r="P4127" i="13"/>
  <c r="P4126" i="13"/>
  <c r="P4125" i="13"/>
  <c r="P4124" i="13"/>
  <c r="P4123" i="13"/>
  <c r="P4122" i="13"/>
  <c r="P4121" i="13"/>
  <c r="P4120" i="13"/>
  <c r="P4119" i="13"/>
  <c r="P4118" i="13"/>
  <c r="P4117" i="13"/>
  <c r="P4116" i="13"/>
  <c r="P4115" i="13"/>
  <c r="P4114" i="13"/>
  <c r="P4113" i="13"/>
  <c r="P4112" i="13"/>
  <c r="P4111" i="13"/>
  <c r="P4110" i="13"/>
  <c r="P4109" i="13"/>
  <c r="P4108" i="13"/>
  <c r="P4107" i="13"/>
  <c r="P4106" i="13"/>
  <c r="P4105" i="13"/>
  <c r="P4104" i="13"/>
  <c r="P4103" i="13"/>
  <c r="P4102" i="13"/>
  <c r="P4101" i="13"/>
  <c r="P4100" i="13"/>
  <c r="P4099" i="13"/>
  <c r="P4098" i="13"/>
  <c r="P4097" i="13"/>
  <c r="P4096" i="13"/>
  <c r="P4095" i="13"/>
  <c r="P4094" i="13"/>
  <c r="P4093" i="13"/>
  <c r="P4092" i="13"/>
  <c r="P4091" i="13"/>
  <c r="P4090" i="13"/>
  <c r="P4089" i="13"/>
  <c r="P4088" i="13"/>
  <c r="P4087" i="13"/>
  <c r="P4086" i="13"/>
  <c r="P4085" i="13"/>
  <c r="P4084" i="13"/>
  <c r="P4083" i="13"/>
  <c r="P4082" i="13"/>
  <c r="P4081" i="13"/>
  <c r="P4080" i="13"/>
  <c r="P4079" i="13"/>
  <c r="P4078" i="13"/>
  <c r="P4077" i="13"/>
  <c r="P4076" i="13"/>
  <c r="P4075" i="13"/>
  <c r="P4074" i="13"/>
  <c r="P4073" i="13"/>
  <c r="P4072" i="13"/>
  <c r="P4071" i="13"/>
  <c r="P4070" i="13"/>
  <c r="P4069" i="13"/>
  <c r="P4068" i="13"/>
  <c r="P4067" i="13"/>
  <c r="P4066" i="13"/>
  <c r="P4065" i="13"/>
  <c r="P4064" i="13"/>
  <c r="P4063" i="13"/>
  <c r="P4062" i="13"/>
  <c r="P4061" i="13"/>
  <c r="P4060" i="13"/>
  <c r="P4059" i="13"/>
  <c r="P4058" i="13"/>
  <c r="P4057" i="13"/>
  <c r="P4056" i="13"/>
  <c r="P4055" i="13"/>
  <c r="P4054" i="13"/>
  <c r="P4053" i="13"/>
  <c r="P4052" i="13"/>
  <c r="P4051" i="13"/>
  <c r="P4050" i="13"/>
  <c r="P4049" i="13"/>
  <c r="P4048" i="13"/>
  <c r="P4047" i="13"/>
  <c r="P4046" i="13"/>
  <c r="P4045" i="13"/>
  <c r="P4044" i="13"/>
  <c r="P4043" i="13"/>
  <c r="P4042" i="13"/>
  <c r="P4041" i="13"/>
  <c r="P4040" i="13"/>
  <c r="P4039" i="13"/>
  <c r="P4038" i="13"/>
  <c r="P4037" i="13"/>
  <c r="P4036" i="13"/>
  <c r="P4035" i="13"/>
  <c r="P4034" i="13"/>
  <c r="P4033" i="13"/>
  <c r="P4032" i="13"/>
  <c r="P4031" i="13"/>
  <c r="P4030" i="13"/>
  <c r="P4029" i="13"/>
  <c r="P4028" i="13"/>
  <c r="P4027" i="13"/>
  <c r="P4026" i="13"/>
  <c r="P4025" i="13"/>
  <c r="P4024" i="13"/>
  <c r="P4023" i="13"/>
  <c r="P4022" i="13"/>
  <c r="P4021" i="13"/>
  <c r="P4020" i="13"/>
  <c r="P4019" i="13"/>
  <c r="P4018" i="13"/>
  <c r="P4017" i="13"/>
  <c r="P4016" i="13"/>
  <c r="P4015" i="13"/>
  <c r="P4014" i="13"/>
  <c r="P4013" i="13"/>
  <c r="P4012" i="13"/>
  <c r="P4011" i="13"/>
  <c r="P4010" i="13"/>
  <c r="P4009" i="13"/>
  <c r="P4008" i="13"/>
  <c r="P4007" i="13"/>
  <c r="P4006" i="13"/>
  <c r="P4005" i="13"/>
  <c r="P4004" i="13"/>
  <c r="P4003" i="13"/>
  <c r="P4002" i="13"/>
  <c r="P4001" i="13"/>
  <c r="P4000" i="13"/>
  <c r="P3999" i="13"/>
  <c r="P3998" i="13"/>
  <c r="P3997" i="13"/>
  <c r="P3996" i="13"/>
  <c r="P3995" i="13"/>
  <c r="P3994" i="13"/>
  <c r="P3993" i="13"/>
  <c r="P3992" i="13"/>
  <c r="P3991" i="13"/>
  <c r="P3990" i="13"/>
  <c r="P3989" i="13"/>
  <c r="P3988" i="13"/>
  <c r="P3987" i="13"/>
  <c r="P3986" i="13"/>
  <c r="P3985" i="13"/>
  <c r="P3984" i="13"/>
  <c r="P3983" i="13"/>
  <c r="P3982" i="13"/>
  <c r="P3981" i="13"/>
  <c r="P3980" i="13"/>
  <c r="P3979" i="13"/>
  <c r="P3978" i="13"/>
  <c r="P3977" i="13"/>
  <c r="P3976" i="13"/>
  <c r="P3975" i="13"/>
  <c r="P3974" i="13"/>
  <c r="P3973" i="13"/>
  <c r="P3972" i="13"/>
  <c r="P3971" i="13"/>
  <c r="P3970" i="13"/>
  <c r="P3969" i="13"/>
  <c r="P3968" i="13"/>
  <c r="P3967" i="13"/>
  <c r="P3966" i="13"/>
  <c r="P3965" i="13"/>
  <c r="P3964" i="13"/>
  <c r="P3963" i="13"/>
  <c r="P3962" i="13"/>
  <c r="P3961" i="13"/>
  <c r="P3960" i="13"/>
  <c r="P3959" i="13"/>
  <c r="P3958" i="13"/>
  <c r="P3957" i="13"/>
  <c r="P3956" i="13"/>
  <c r="P3955" i="13"/>
  <c r="P3954" i="13"/>
  <c r="P3953" i="13"/>
  <c r="P3952" i="13"/>
  <c r="P3951" i="13"/>
  <c r="P3950" i="13"/>
  <c r="P3949" i="13"/>
  <c r="P3948" i="13"/>
  <c r="P3947" i="13"/>
  <c r="P3946" i="13"/>
  <c r="P3945" i="13"/>
  <c r="P3944" i="13"/>
  <c r="P3943" i="13"/>
  <c r="P3942" i="13"/>
  <c r="P3941" i="13"/>
  <c r="P3940" i="13"/>
  <c r="P3939" i="13"/>
  <c r="P3938" i="13"/>
  <c r="P3937" i="13"/>
  <c r="P3936" i="13"/>
  <c r="P3935" i="13"/>
  <c r="P3934" i="13"/>
  <c r="P3933" i="13"/>
  <c r="P3932" i="13"/>
  <c r="P3931" i="13"/>
  <c r="P3930" i="13"/>
  <c r="P3929" i="13"/>
  <c r="P3928" i="13"/>
  <c r="P3927" i="13"/>
  <c r="P3926" i="13"/>
  <c r="P3925" i="13"/>
  <c r="P3924" i="13"/>
  <c r="P3923" i="13"/>
  <c r="P3922" i="13"/>
  <c r="P3921" i="13"/>
  <c r="P3920" i="13"/>
  <c r="P3919" i="13"/>
  <c r="P3918" i="13"/>
  <c r="P3917" i="13"/>
  <c r="P3916" i="13"/>
  <c r="P3915" i="13"/>
  <c r="P3914" i="13"/>
  <c r="P3913" i="13"/>
  <c r="P3912" i="13"/>
  <c r="P3911" i="13"/>
  <c r="P3910" i="13"/>
  <c r="P3909" i="13"/>
  <c r="P3908" i="13"/>
  <c r="P3907" i="13"/>
  <c r="P3906" i="13"/>
  <c r="P3905" i="13"/>
  <c r="P3904" i="13"/>
  <c r="P3903" i="13"/>
  <c r="P3902" i="13"/>
  <c r="P3901" i="13"/>
  <c r="P3900" i="13"/>
  <c r="P3899" i="13"/>
  <c r="P3898" i="13"/>
  <c r="P3897" i="13"/>
  <c r="P3896" i="13"/>
  <c r="P3895" i="13"/>
  <c r="P3894" i="13"/>
  <c r="P3893" i="13"/>
  <c r="P3892" i="13"/>
  <c r="P3891" i="13"/>
  <c r="P3890" i="13"/>
  <c r="P3889" i="13"/>
  <c r="P3888" i="13"/>
  <c r="P3887" i="13"/>
  <c r="P3886" i="13"/>
  <c r="P3885" i="13"/>
  <c r="P3884" i="13"/>
  <c r="P3883" i="13"/>
  <c r="P3882" i="13"/>
  <c r="P3881" i="13"/>
  <c r="P3880" i="13"/>
  <c r="P3879" i="13"/>
  <c r="P3878" i="13"/>
  <c r="P3877" i="13"/>
  <c r="P3876" i="13"/>
  <c r="P3875" i="13"/>
  <c r="P3874" i="13"/>
  <c r="P3873" i="13"/>
  <c r="P3872" i="13"/>
  <c r="P3871" i="13"/>
  <c r="P3870" i="13"/>
  <c r="P3869" i="13"/>
  <c r="P3868" i="13"/>
  <c r="P3867" i="13"/>
  <c r="P3866" i="13"/>
  <c r="P3865" i="13"/>
  <c r="P3864" i="13"/>
  <c r="P3863" i="13"/>
  <c r="P3862" i="13"/>
  <c r="P3861" i="13"/>
  <c r="P3860" i="13"/>
  <c r="P3859" i="13"/>
  <c r="P3858" i="13"/>
  <c r="P3857" i="13"/>
  <c r="P3856" i="13"/>
  <c r="P3855" i="13"/>
  <c r="P3854" i="13"/>
  <c r="P3853" i="13"/>
  <c r="P3852" i="13"/>
  <c r="P3851" i="13"/>
  <c r="P3850" i="13"/>
  <c r="P3849" i="13"/>
  <c r="P3848" i="13"/>
  <c r="P3847" i="13"/>
  <c r="P3846" i="13"/>
  <c r="P3845" i="13"/>
  <c r="P3844" i="13"/>
  <c r="P3843" i="13"/>
  <c r="P3842" i="13"/>
  <c r="P3841" i="13"/>
  <c r="P3840" i="13"/>
  <c r="P3839" i="13"/>
  <c r="P3838" i="13"/>
  <c r="P3837" i="13"/>
  <c r="P3836" i="13"/>
  <c r="P3835" i="13"/>
  <c r="P3834" i="13"/>
  <c r="P3833" i="13"/>
  <c r="P3832" i="13"/>
  <c r="P3831" i="13"/>
  <c r="P3830" i="13"/>
  <c r="P3829" i="13"/>
  <c r="P3828" i="13"/>
  <c r="P3827" i="13"/>
  <c r="P3826" i="13"/>
  <c r="P3825" i="13"/>
  <c r="P3824" i="13"/>
  <c r="P3823" i="13"/>
  <c r="P3822" i="13"/>
  <c r="P3821" i="13"/>
  <c r="P3820" i="13"/>
  <c r="P3819" i="13"/>
  <c r="P3818" i="13"/>
  <c r="P3817" i="13"/>
  <c r="P3816" i="13"/>
  <c r="P3815" i="13"/>
  <c r="P3814" i="13"/>
  <c r="P3813" i="13"/>
  <c r="P3812" i="13"/>
  <c r="P3811" i="13"/>
  <c r="P3810" i="13"/>
  <c r="P3809" i="13"/>
  <c r="P3808" i="13"/>
  <c r="P3807" i="13"/>
  <c r="P3806" i="13"/>
  <c r="P3805" i="13"/>
  <c r="P3804" i="13"/>
  <c r="P3803" i="13"/>
  <c r="P3802" i="13"/>
  <c r="P3801" i="13"/>
  <c r="P3800" i="13"/>
  <c r="P3799" i="13"/>
  <c r="P3798" i="13"/>
  <c r="P3797" i="13"/>
  <c r="P3796" i="13"/>
  <c r="P3795" i="13"/>
  <c r="P3794" i="13"/>
  <c r="P3793" i="13"/>
  <c r="P3792" i="13"/>
  <c r="P3791" i="13"/>
  <c r="P3790" i="13"/>
  <c r="P3789" i="13"/>
  <c r="P3788" i="13"/>
  <c r="P3787" i="13"/>
  <c r="P3786" i="13"/>
  <c r="P3785" i="13"/>
  <c r="P3784" i="13"/>
  <c r="P3783" i="13"/>
  <c r="P3782" i="13"/>
  <c r="P3781" i="13"/>
  <c r="P3780" i="13"/>
  <c r="P3779" i="13"/>
  <c r="P3778" i="13"/>
  <c r="P3777" i="13"/>
  <c r="P3776" i="13"/>
  <c r="P3775" i="13"/>
  <c r="P3774" i="13"/>
  <c r="P3773" i="13"/>
  <c r="P3772" i="13"/>
  <c r="P3771" i="13"/>
  <c r="P3770" i="13"/>
  <c r="P3769" i="13"/>
  <c r="P3768" i="13"/>
  <c r="P3767" i="13"/>
  <c r="P3766" i="13"/>
  <c r="P3765" i="13"/>
  <c r="P3764" i="13"/>
  <c r="P3763" i="13"/>
  <c r="P3762" i="13"/>
  <c r="P3761" i="13"/>
  <c r="P3760" i="13"/>
  <c r="P3759" i="13"/>
  <c r="P3758" i="13"/>
  <c r="P3757" i="13"/>
  <c r="P3756" i="13"/>
  <c r="P3755" i="13"/>
  <c r="P3754" i="13"/>
  <c r="P3753" i="13"/>
  <c r="P3752" i="13"/>
  <c r="P3751" i="13"/>
  <c r="P3750" i="13"/>
  <c r="P3749" i="13"/>
  <c r="P3748" i="13"/>
  <c r="P3747" i="13"/>
  <c r="P3746" i="13"/>
  <c r="P3745" i="13"/>
  <c r="P3744" i="13"/>
  <c r="P3743" i="13"/>
  <c r="P3742" i="13"/>
  <c r="P3741" i="13"/>
  <c r="P3740" i="13"/>
  <c r="P3739" i="13"/>
  <c r="P3738" i="13"/>
  <c r="P3737" i="13"/>
  <c r="P3736" i="13"/>
  <c r="P3735" i="13"/>
  <c r="P3734" i="13"/>
  <c r="P3733" i="13"/>
  <c r="P3732" i="13"/>
  <c r="P3731" i="13"/>
  <c r="P3730" i="13"/>
  <c r="P3729" i="13"/>
  <c r="P3728" i="13"/>
  <c r="P3727" i="13"/>
  <c r="P3726" i="13"/>
  <c r="P3725" i="13"/>
  <c r="P3724" i="13"/>
  <c r="P3723" i="13"/>
  <c r="P3722" i="13"/>
  <c r="P3721" i="13"/>
  <c r="P3720" i="13"/>
  <c r="P3719" i="13"/>
  <c r="P3718" i="13"/>
  <c r="P3717" i="13"/>
  <c r="P3716" i="13"/>
  <c r="P3715" i="13"/>
  <c r="P3714" i="13"/>
  <c r="P3713" i="13"/>
  <c r="P3712" i="13"/>
  <c r="P3711" i="13"/>
  <c r="P3710" i="13"/>
  <c r="P3709" i="13"/>
  <c r="P3708" i="13"/>
  <c r="P3707" i="13"/>
  <c r="P3706" i="13"/>
  <c r="P3705" i="13"/>
  <c r="P3704" i="13"/>
  <c r="P3703" i="13"/>
  <c r="P3702" i="13"/>
  <c r="P3701" i="13"/>
  <c r="P3700" i="13"/>
  <c r="P3699" i="13"/>
  <c r="P3698" i="13"/>
  <c r="P3697" i="13"/>
  <c r="P3696" i="13"/>
  <c r="P3695" i="13"/>
  <c r="P3694" i="13"/>
  <c r="P3693" i="13"/>
  <c r="P3692" i="13"/>
  <c r="P3691" i="13"/>
  <c r="P3690" i="13"/>
  <c r="P3689" i="13"/>
  <c r="P3688" i="13"/>
  <c r="P3687" i="13"/>
  <c r="P3686" i="13"/>
  <c r="P3685" i="13"/>
  <c r="P3684" i="13"/>
  <c r="P3683" i="13"/>
  <c r="P3682" i="13"/>
  <c r="P3681" i="13"/>
  <c r="P3680" i="13"/>
  <c r="P3679" i="13"/>
  <c r="P3678" i="13"/>
  <c r="P3677" i="13"/>
  <c r="P3676" i="13"/>
  <c r="P3675" i="13"/>
  <c r="P3674" i="13"/>
  <c r="P3673" i="13"/>
  <c r="P3672" i="13"/>
  <c r="P3671" i="13"/>
  <c r="P3670" i="13"/>
  <c r="P3669" i="13"/>
  <c r="P3668" i="13"/>
  <c r="P3667" i="13"/>
  <c r="P3666" i="13"/>
  <c r="P3665" i="13"/>
  <c r="P3664" i="13"/>
  <c r="P3663" i="13"/>
  <c r="P3662" i="13"/>
  <c r="P3661" i="13"/>
  <c r="P3660" i="13"/>
  <c r="P3659" i="13"/>
  <c r="P3658" i="13"/>
  <c r="P3657" i="13"/>
  <c r="P3656" i="13"/>
  <c r="P3655" i="13"/>
  <c r="P3654" i="13"/>
  <c r="P3653" i="13"/>
  <c r="P3652" i="13"/>
  <c r="P3651" i="13"/>
  <c r="P3650" i="13"/>
  <c r="P3649" i="13"/>
  <c r="P3648" i="13"/>
  <c r="P3647" i="13"/>
  <c r="P3646" i="13"/>
  <c r="P3645" i="13"/>
  <c r="P3644" i="13"/>
  <c r="P3643" i="13"/>
  <c r="P3642" i="13"/>
  <c r="P3641" i="13"/>
  <c r="P3640" i="13"/>
  <c r="P3639" i="13"/>
  <c r="P3638" i="13"/>
  <c r="P3637" i="13"/>
  <c r="P3636" i="13"/>
  <c r="P3635" i="13"/>
  <c r="P3634" i="13"/>
  <c r="P3633" i="13"/>
  <c r="P3632" i="13"/>
  <c r="P3631" i="13"/>
  <c r="P3630" i="13"/>
  <c r="P3629" i="13"/>
  <c r="P3628" i="13"/>
  <c r="P3627" i="13"/>
  <c r="P3626" i="13"/>
  <c r="P3625" i="13"/>
  <c r="P3624" i="13"/>
  <c r="P3623" i="13"/>
  <c r="P3622" i="13"/>
  <c r="P3621" i="13"/>
  <c r="P3620" i="13"/>
  <c r="P3619" i="13"/>
  <c r="P3618" i="13"/>
  <c r="P3617" i="13"/>
  <c r="P3616" i="13"/>
  <c r="P3615" i="13"/>
  <c r="P3614" i="13"/>
  <c r="P3613" i="13"/>
  <c r="P3612" i="13"/>
  <c r="P3611" i="13"/>
  <c r="P3610" i="13"/>
  <c r="P3609" i="13"/>
  <c r="P3608" i="13"/>
  <c r="P3607" i="13"/>
  <c r="P3606" i="13"/>
  <c r="P3605" i="13"/>
  <c r="P3604" i="13"/>
  <c r="P3603" i="13"/>
  <c r="P3602" i="13"/>
  <c r="P3601" i="13"/>
  <c r="P3600" i="13"/>
  <c r="P3599" i="13"/>
  <c r="P3598" i="13"/>
  <c r="P3597" i="13"/>
  <c r="P3596" i="13"/>
  <c r="P3595" i="13"/>
  <c r="P3594" i="13"/>
  <c r="P3593" i="13"/>
  <c r="P3592" i="13"/>
  <c r="P3591" i="13"/>
  <c r="P3590" i="13"/>
  <c r="P3589" i="13"/>
  <c r="P3588" i="13"/>
  <c r="P3587" i="13"/>
  <c r="P3586" i="13"/>
  <c r="P3585" i="13"/>
  <c r="P3584" i="13"/>
  <c r="P3583" i="13"/>
  <c r="P3582" i="13"/>
  <c r="P3581" i="13"/>
  <c r="P3580" i="13"/>
  <c r="P3579" i="13"/>
  <c r="P3578" i="13"/>
  <c r="P3577" i="13"/>
  <c r="P3576" i="13"/>
  <c r="P3575" i="13"/>
  <c r="P3574" i="13"/>
  <c r="P3573" i="13"/>
  <c r="P3572" i="13"/>
  <c r="P3571" i="13"/>
  <c r="P3570" i="13"/>
  <c r="P3569" i="13"/>
  <c r="P3568" i="13"/>
  <c r="P3567" i="13"/>
  <c r="P3566" i="13"/>
  <c r="P3565" i="13"/>
  <c r="P3564" i="13"/>
  <c r="P3563" i="13"/>
  <c r="P3562" i="13"/>
  <c r="P3561" i="13"/>
  <c r="P3560" i="13"/>
  <c r="P3559" i="13"/>
  <c r="P3558" i="13"/>
  <c r="P3557" i="13"/>
  <c r="P3556" i="13"/>
  <c r="P3555" i="13"/>
  <c r="P3554" i="13"/>
  <c r="P3553" i="13"/>
  <c r="P3552" i="13"/>
  <c r="P3551" i="13"/>
  <c r="P3550" i="13"/>
  <c r="P3549" i="13"/>
  <c r="P3548" i="13"/>
  <c r="P3547" i="13"/>
  <c r="P3546" i="13"/>
  <c r="P3545" i="13"/>
  <c r="P3544" i="13"/>
  <c r="P3543" i="13"/>
  <c r="P3542" i="13"/>
  <c r="P3541" i="13"/>
  <c r="P3540" i="13"/>
  <c r="P3539" i="13"/>
  <c r="P3538" i="13"/>
  <c r="P3537" i="13"/>
  <c r="P3536" i="13"/>
  <c r="P3535" i="13"/>
  <c r="P3534" i="13"/>
  <c r="P3533" i="13"/>
  <c r="P3532" i="13"/>
  <c r="P3531" i="13"/>
  <c r="P3530" i="13"/>
  <c r="P3529" i="13"/>
  <c r="P3528" i="13"/>
  <c r="P3527" i="13"/>
  <c r="P3526" i="13"/>
  <c r="P3525" i="13"/>
  <c r="P3524" i="13"/>
  <c r="P3523" i="13"/>
  <c r="P3522" i="13"/>
  <c r="P3521" i="13"/>
  <c r="P3520" i="13"/>
  <c r="P3519" i="13"/>
  <c r="P3518" i="13"/>
  <c r="P3517" i="13"/>
  <c r="P3516" i="13"/>
  <c r="P3515" i="13"/>
  <c r="P3514" i="13"/>
  <c r="P3513" i="13"/>
  <c r="P3512" i="13"/>
  <c r="P3511" i="13"/>
  <c r="P3510" i="13"/>
  <c r="P3509" i="13"/>
  <c r="P3508" i="13"/>
  <c r="P3507" i="13"/>
  <c r="P3506" i="13"/>
  <c r="P3505" i="13"/>
  <c r="P3504" i="13"/>
  <c r="P3503" i="13"/>
  <c r="P3502" i="13"/>
  <c r="P3501" i="13"/>
  <c r="P3500" i="13"/>
  <c r="P3499" i="13"/>
  <c r="P3498" i="13"/>
  <c r="P3497" i="13"/>
  <c r="P3496" i="13"/>
  <c r="P3495" i="13"/>
  <c r="P3494" i="13"/>
  <c r="P3493" i="13"/>
  <c r="P3492" i="13"/>
  <c r="P3491" i="13"/>
  <c r="P3490" i="13"/>
  <c r="P3489" i="13"/>
  <c r="P3488" i="13"/>
  <c r="P3487" i="13"/>
  <c r="P3486" i="13"/>
  <c r="P3485" i="13"/>
  <c r="P3484" i="13"/>
  <c r="P3483" i="13"/>
  <c r="P3482" i="13"/>
  <c r="P3481" i="13"/>
  <c r="P3480" i="13"/>
  <c r="P3479" i="13"/>
  <c r="P3478" i="13"/>
  <c r="P3477" i="13"/>
  <c r="P3476" i="13"/>
  <c r="P3475" i="13"/>
  <c r="P3474" i="13"/>
  <c r="P3473" i="13"/>
  <c r="P3472" i="13"/>
  <c r="P3471" i="13"/>
  <c r="P3470" i="13"/>
  <c r="P3469" i="13"/>
  <c r="P3468" i="13"/>
  <c r="P3467" i="13"/>
  <c r="P3466" i="13"/>
  <c r="P3465" i="13"/>
  <c r="P3464" i="13"/>
  <c r="P3463" i="13"/>
  <c r="P3462" i="13"/>
  <c r="P3461" i="13"/>
  <c r="P3460" i="13"/>
  <c r="P3459" i="13"/>
  <c r="P3458" i="13"/>
  <c r="P3457" i="13"/>
  <c r="P3456" i="13"/>
  <c r="P3455" i="13"/>
  <c r="P3454" i="13"/>
  <c r="P3453" i="13"/>
  <c r="P3452" i="13"/>
  <c r="P3451" i="13"/>
  <c r="P3450" i="13"/>
  <c r="P3449" i="13"/>
  <c r="P3448" i="13"/>
  <c r="P3447" i="13"/>
  <c r="P3446" i="13"/>
  <c r="P3445" i="13"/>
  <c r="P3444" i="13"/>
  <c r="P3443" i="13"/>
  <c r="P3442" i="13"/>
  <c r="P3441" i="13"/>
  <c r="P3440" i="13"/>
  <c r="P3439" i="13"/>
  <c r="P3438" i="13"/>
  <c r="P3437" i="13"/>
  <c r="P3436" i="13"/>
  <c r="P3435" i="13"/>
  <c r="P3434" i="13"/>
  <c r="P3433" i="13"/>
  <c r="P3432" i="13"/>
  <c r="P3431" i="13"/>
  <c r="P3430" i="13"/>
  <c r="P3429" i="13"/>
  <c r="P3428" i="13"/>
  <c r="P3427" i="13"/>
  <c r="P3426" i="13"/>
  <c r="P3425" i="13"/>
  <c r="P3424" i="13"/>
  <c r="P3423" i="13"/>
  <c r="P3422" i="13"/>
  <c r="P3421" i="13"/>
  <c r="P3420" i="13"/>
  <c r="P3419" i="13"/>
  <c r="P3418" i="13"/>
  <c r="P3417" i="13"/>
  <c r="P3416" i="13"/>
  <c r="P3415" i="13"/>
  <c r="P3414" i="13"/>
  <c r="P3413" i="13"/>
  <c r="P3412" i="13"/>
  <c r="P3411" i="13"/>
  <c r="P3410" i="13"/>
  <c r="P3409" i="13"/>
  <c r="P3408" i="13"/>
  <c r="P3407" i="13"/>
  <c r="P3406" i="13"/>
  <c r="P3405" i="13"/>
  <c r="P3404" i="13"/>
  <c r="P3403" i="13"/>
  <c r="P3402" i="13"/>
  <c r="P3401" i="13"/>
  <c r="P3400" i="13"/>
  <c r="P3399" i="13"/>
  <c r="P3398" i="13"/>
  <c r="P3397" i="13"/>
  <c r="P3396" i="13"/>
  <c r="P3395" i="13"/>
  <c r="P3394" i="13"/>
  <c r="P3393" i="13"/>
  <c r="P3392" i="13"/>
  <c r="P3391" i="13"/>
  <c r="P3390" i="13"/>
  <c r="P3389" i="13"/>
  <c r="P3388" i="13"/>
  <c r="P3387" i="13"/>
  <c r="P3386" i="13"/>
  <c r="P3385" i="13"/>
  <c r="P3384" i="13"/>
  <c r="P3383" i="13"/>
  <c r="P3382" i="13"/>
  <c r="P3381" i="13"/>
  <c r="P3380" i="13"/>
  <c r="P3379" i="13"/>
  <c r="P3378" i="13"/>
  <c r="P3377" i="13"/>
  <c r="P3376" i="13"/>
  <c r="P3375" i="13"/>
  <c r="P3374" i="13"/>
  <c r="P3373" i="13"/>
  <c r="P3372" i="13"/>
  <c r="P3371" i="13"/>
  <c r="P3370" i="13"/>
  <c r="P3369" i="13"/>
  <c r="P3368" i="13"/>
  <c r="P3367" i="13"/>
  <c r="P3366" i="13"/>
  <c r="P3365" i="13"/>
  <c r="P3364" i="13"/>
  <c r="P3363" i="13"/>
  <c r="P3362" i="13"/>
  <c r="P3361" i="13"/>
  <c r="P3360" i="13"/>
  <c r="P3359" i="13"/>
  <c r="P3358" i="13"/>
  <c r="P3357" i="13"/>
  <c r="P3356" i="13"/>
  <c r="P3355" i="13"/>
  <c r="P3354" i="13"/>
  <c r="P3353" i="13"/>
  <c r="P3352" i="13"/>
  <c r="P3351" i="13"/>
  <c r="P3350" i="13"/>
  <c r="P3349" i="13"/>
  <c r="P3348" i="13"/>
  <c r="P3347" i="13"/>
  <c r="P3346" i="13"/>
  <c r="P3345" i="13"/>
  <c r="P3344" i="13"/>
  <c r="P3343" i="13"/>
  <c r="P3342" i="13"/>
  <c r="P3341" i="13"/>
  <c r="P3340" i="13"/>
  <c r="P3339" i="13"/>
  <c r="P3338" i="13"/>
  <c r="P3337" i="13"/>
  <c r="P3336" i="13"/>
  <c r="P3335" i="13"/>
  <c r="P3334" i="13"/>
  <c r="P3333" i="13"/>
  <c r="P3332" i="13"/>
  <c r="P3331" i="13"/>
  <c r="P3330" i="13"/>
  <c r="P3329" i="13"/>
  <c r="P3328" i="13"/>
  <c r="P3327" i="13"/>
  <c r="P3326" i="13"/>
  <c r="P3325" i="13"/>
  <c r="P3324" i="13"/>
  <c r="P3323" i="13"/>
  <c r="P3322" i="13"/>
  <c r="P3321" i="13"/>
  <c r="P3320" i="13"/>
  <c r="P3319" i="13"/>
  <c r="P3318" i="13"/>
  <c r="P3317" i="13"/>
  <c r="P3316" i="13"/>
  <c r="P3315" i="13"/>
  <c r="P3314" i="13"/>
  <c r="P3313" i="13"/>
  <c r="P3312" i="13"/>
  <c r="P3311" i="13"/>
  <c r="P3310" i="13"/>
  <c r="P3309" i="13"/>
  <c r="P3308" i="13"/>
  <c r="P3307" i="13"/>
  <c r="P3306" i="13"/>
  <c r="P3305" i="13"/>
  <c r="P3304" i="13"/>
  <c r="P3303" i="13"/>
  <c r="P3302" i="13"/>
  <c r="P3301" i="13"/>
  <c r="P3300" i="13"/>
  <c r="P3299" i="13"/>
  <c r="P3298" i="13"/>
  <c r="P3297" i="13"/>
  <c r="P3296" i="13"/>
  <c r="P3295" i="13"/>
  <c r="P3294" i="13"/>
  <c r="P3293" i="13"/>
  <c r="P3292" i="13"/>
  <c r="P3291" i="13"/>
  <c r="P3290" i="13"/>
  <c r="P3289" i="13"/>
  <c r="P3288" i="13"/>
  <c r="P3287" i="13"/>
  <c r="P3286" i="13"/>
  <c r="P3285" i="13"/>
  <c r="P3284" i="13"/>
  <c r="P3283" i="13"/>
  <c r="P3282" i="13"/>
  <c r="P3281" i="13"/>
  <c r="P3280" i="13"/>
  <c r="P3279" i="13"/>
  <c r="P3278" i="13"/>
  <c r="P3277" i="13"/>
  <c r="P3276" i="13"/>
  <c r="P3275" i="13"/>
  <c r="P3274" i="13"/>
  <c r="P3273" i="13"/>
  <c r="P3272" i="13"/>
  <c r="P3271" i="13"/>
  <c r="P3270" i="13"/>
  <c r="P3269" i="13"/>
  <c r="P3268" i="13"/>
  <c r="P3267" i="13"/>
  <c r="P3266" i="13"/>
  <c r="P3265" i="13"/>
  <c r="P3264" i="13"/>
  <c r="P3263" i="13"/>
  <c r="P3262" i="13"/>
  <c r="P3261" i="13"/>
  <c r="P3260" i="13"/>
  <c r="P3259" i="13"/>
  <c r="P3258" i="13"/>
  <c r="P3257" i="13"/>
  <c r="P3256" i="13"/>
  <c r="P3255" i="13"/>
  <c r="P3254" i="13"/>
  <c r="P3253" i="13"/>
  <c r="P3252" i="13"/>
  <c r="P3251" i="13"/>
  <c r="P3250" i="13"/>
  <c r="P3249" i="13"/>
  <c r="P3248" i="13"/>
  <c r="P3247" i="13"/>
  <c r="P3246" i="13"/>
  <c r="P3245" i="13"/>
  <c r="P3244" i="13"/>
  <c r="P3243" i="13"/>
  <c r="P3242" i="13"/>
  <c r="P3241" i="13"/>
  <c r="P3240" i="13"/>
  <c r="P3239" i="13"/>
  <c r="P3238" i="13"/>
  <c r="P3237" i="13"/>
  <c r="P3236" i="13"/>
  <c r="P3235" i="13"/>
  <c r="P3234" i="13"/>
  <c r="P3233" i="13"/>
  <c r="P3232" i="13"/>
  <c r="P3231" i="13"/>
  <c r="P3230" i="13"/>
  <c r="P3229" i="13"/>
  <c r="P3228" i="13"/>
  <c r="P3227" i="13"/>
  <c r="P3226" i="13"/>
  <c r="P3225" i="13"/>
  <c r="P3224" i="13"/>
  <c r="P3223" i="13"/>
  <c r="P3222" i="13"/>
  <c r="P3221" i="13"/>
  <c r="P3220" i="13"/>
  <c r="P3219" i="13"/>
  <c r="P3218" i="13"/>
  <c r="P3217" i="13"/>
  <c r="P3216" i="13"/>
  <c r="P3215" i="13"/>
  <c r="P3214" i="13"/>
  <c r="P3213" i="13"/>
  <c r="P3212" i="13"/>
  <c r="P3211" i="13"/>
  <c r="P3210" i="13"/>
  <c r="P3209" i="13"/>
  <c r="P3208" i="13"/>
  <c r="P3207" i="13"/>
  <c r="P3206" i="13"/>
  <c r="P3205" i="13"/>
  <c r="P3204" i="13"/>
  <c r="P3203" i="13"/>
  <c r="P3202" i="13"/>
  <c r="P3201" i="13"/>
  <c r="P3200" i="13"/>
  <c r="P3199" i="13"/>
  <c r="P3198" i="13"/>
  <c r="P3197" i="13"/>
  <c r="P3196" i="13"/>
  <c r="P3195" i="13"/>
  <c r="P3194" i="13"/>
  <c r="P3193" i="13"/>
  <c r="P3192" i="13"/>
  <c r="P3191" i="13"/>
  <c r="P3190" i="13"/>
  <c r="P3189" i="13"/>
  <c r="P3188" i="13"/>
  <c r="P3187" i="13"/>
  <c r="P3186" i="13"/>
  <c r="P3185" i="13"/>
  <c r="P3184" i="13"/>
  <c r="P3183" i="13"/>
  <c r="P3182" i="13"/>
  <c r="P3181" i="13"/>
  <c r="P3180" i="13"/>
  <c r="P3179" i="13"/>
  <c r="P3178" i="13"/>
  <c r="P3177" i="13"/>
  <c r="P3176" i="13"/>
  <c r="P3175" i="13"/>
  <c r="P3174" i="13"/>
  <c r="P3173" i="13"/>
  <c r="P3172" i="13"/>
  <c r="P3171" i="13"/>
  <c r="P3170" i="13"/>
  <c r="P3169" i="13"/>
  <c r="P3168" i="13"/>
  <c r="P3167" i="13"/>
  <c r="P3166" i="13"/>
  <c r="P3165" i="13"/>
  <c r="P3164" i="13"/>
  <c r="P3163" i="13"/>
  <c r="P3162" i="13"/>
  <c r="P3161" i="13"/>
  <c r="P3160" i="13"/>
  <c r="P3159" i="13"/>
  <c r="P3158" i="13"/>
  <c r="P3157" i="13"/>
  <c r="P3156" i="13"/>
  <c r="P3155" i="13"/>
  <c r="P3154" i="13"/>
  <c r="P3153" i="13"/>
  <c r="P3152" i="13"/>
  <c r="P3151" i="13"/>
  <c r="P3150" i="13"/>
  <c r="P3149" i="13"/>
  <c r="P3148" i="13"/>
  <c r="P3147" i="13"/>
  <c r="P3146" i="13"/>
  <c r="P3145" i="13"/>
  <c r="P3144" i="13"/>
  <c r="P3143" i="13"/>
  <c r="P3142" i="13"/>
  <c r="P3141" i="13"/>
  <c r="P3140" i="13"/>
  <c r="P3139" i="13"/>
  <c r="P3138" i="13"/>
  <c r="P3137" i="13"/>
  <c r="P3136" i="13"/>
  <c r="P3135" i="13"/>
  <c r="P3134" i="13"/>
  <c r="P3133" i="13"/>
  <c r="P3132" i="13"/>
  <c r="P3131" i="13"/>
  <c r="P3130" i="13"/>
  <c r="P3129" i="13"/>
  <c r="P3128" i="13"/>
  <c r="P3127" i="13"/>
  <c r="P3126" i="13"/>
  <c r="P3125" i="13"/>
  <c r="P3124" i="13"/>
  <c r="P3123" i="13"/>
  <c r="P3122" i="13"/>
  <c r="P3121" i="13"/>
  <c r="P3120" i="13"/>
  <c r="P3119" i="13"/>
  <c r="P3118" i="13"/>
  <c r="P3117" i="13"/>
  <c r="P3116" i="13"/>
  <c r="P3115" i="13"/>
  <c r="P3114" i="13"/>
  <c r="P3113" i="13"/>
  <c r="P3112" i="13"/>
  <c r="P3111" i="13"/>
  <c r="P3110" i="13"/>
  <c r="P3109" i="13"/>
  <c r="P3108" i="13"/>
  <c r="P3107" i="13"/>
  <c r="P3106" i="13"/>
  <c r="P3105" i="13"/>
  <c r="P3104" i="13"/>
  <c r="P3103" i="13"/>
  <c r="P3102" i="13"/>
  <c r="P3101" i="13"/>
  <c r="P3100" i="13"/>
  <c r="P3099" i="13"/>
  <c r="P3098" i="13"/>
  <c r="P3097" i="13"/>
  <c r="P3096" i="13"/>
  <c r="P3095" i="13"/>
  <c r="P3094" i="13"/>
  <c r="P3093" i="13"/>
  <c r="P3092" i="13"/>
  <c r="P3091" i="13"/>
  <c r="P3090" i="13"/>
  <c r="P3089" i="13"/>
  <c r="P3088" i="13"/>
  <c r="P3087" i="13"/>
  <c r="P3086" i="13"/>
  <c r="P3085" i="13"/>
  <c r="P3084" i="13"/>
  <c r="P3083" i="13"/>
  <c r="P3082" i="13"/>
  <c r="P3081" i="13"/>
  <c r="P3080" i="13"/>
  <c r="P3079" i="13"/>
  <c r="P3078" i="13"/>
  <c r="P3077" i="13"/>
  <c r="P3076" i="13"/>
  <c r="P3075" i="13"/>
  <c r="P3074" i="13"/>
  <c r="P3073" i="13"/>
  <c r="P3072" i="13"/>
  <c r="P3071" i="13"/>
  <c r="P3070" i="13"/>
  <c r="P3069" i="13"/>
  <c r="P3068" i="13"/>
  <c r="P3067" i="13"/>
  <c r="P3066" i="13"/>
  <c r="P3065" i="13"/>
  <c r="P3064" i="13"/>
  <c r="P3063" i="13"/>
  <c r="P3062" i="13"/>
  <c r="P3061" i="13"/>
  <c r="P3060" i="13"/>
  <c r="P3059" i="13"/>
  <c r="P3058" i="13"/>
  <c r="P3057" i="13"/>
  <c r="P3056" i="13"/>
  <c r="P3055" i="13"/>
  <c r="P3054" i="13"/>
  <c r="P3053" i="13"/>
  <c r="P3052" i="13"/>
  <c r="P3051" i="13"/>
  <c r="P3050" i="13"/>
  <c r="P3049" i="13"/>
  <c r="P3048" i="13"/>
  <c r="P3047" i="13"/>
  <c r="P3046" i="13"/>
  <c r="P3045" i="13"/>
  <c r="P3044" i="13"/>
  <c r="P3043" i="13"/>
  <c r="P3042" i="13"/>
  <c r="P3041" i="13"/>
  <c r="P3040" i="13"/>
  <c r="P3039" i="13"/>
  <c r="P3038" i="13"/>
  <c r="P3037" i="13"/>
  <c r="P3036" i="13"/>
  <c r="P3035" i="13"/>
  <c r="P3034" i="13"/>
  <c r="P3033" i="13"/>
  <c r="P3032" i="13"/>
  <c r="P3031" i="13"/>
  <c r="P3030" i="13"/>
  <c r="P3029" i="13"/>
  <c r="P3028" i="13"/>
  <c r="P3027" i="13"/>
  <c r="P3026" i="13"/>
  <c r="P3025" i="13"/>
  <c r="P3024" i="13"/>
  <c r="P3023" i="13"/>
  <c r="P3022" i="13"/>
  <c r="P3021" i="13"/>
  <c r="P3020" i="13"/>
  <c r="P3019" i="13"/>
  <c r="P3018" i="13"/>
  <c r="P3017" i="13"/>
  <c r="P3016" i="13"/>
  <c r="P3015" i="13"/>
  <c r="P3014" i="13"/>
  <c r="P3013" i="13"/>
  <c r="P3012" i="13"/>
  <c r="P3011" i="13"/>
  <c r="P3010" i="13"/>
  <c r="P3009" i="13"/>
  <c r="P3008" i="13"/>
  <c r="P3007" i="13"/>
  <c r="P3006" i="13"/>
  <c r="P3005" i="13"/>
  <c r="P3004" i="13"/>
  <c r="P3003" i="13"/>
  <c r="P3002" i="13"/>
  <c r="P3001" i="13"/>
  <c r="P3000" i="13"/>
  <c r="P2999" i="13"/>
  <c r="P2998" i="13"/>
  <c r="P2997" i="13"/>
  <c r="P2996" i="13"/>
  <c r="P2995" i="13"/>
  <c r="P2994" i="13"/>
  <c r="P2993" i="13"/>
  <c r="P2992" i="13"/>
  <c r="P2991" i="13"/>
  <c r="P2990" i="13"/>
  <c r="P2989" i="13"/>
  <c r="P2988" i="13"/>
  <c r="P2987" i="13"/>
  <c r="P2986" i="13"/>
  <c r="P2985" i="13"/>
  <c r="P2984" i="13"/>
  <c r="P2983" i="13"/>
  <c r="P2982" i="13"/>
  <c r="P2981" i="13"/>
  <c r="P2980" i="13"/>
  <c r="P2979" i="13"/>
  <c r="P2978" i="13"/>
  <c r="P2977" i="13"/>
  <c r="P2976" i="13"/>
  <c r="P2975" i="13"/>
  <c r="P2974" i="13"/>
  <c r="P2973" i="13"/>
  <c r="P2972" i="13"/>
  <c r="P2971" i="13"/>
  <c r="P2970" i="13"/>
  <c r="P2969" i="13"/>
  <c r="P2968" i="13"/>
  <c r="P2967" i="13"/>
  <c r="P2966" i="13"/>
  <c r="P2965" i="13"/>
  <c r="P2964" i="13"/>
  <c r="P2963" i="13"/>
  <c r="P2962" i="13"/>
  <c r="P2961" i="13"/>
  <c r="P2960" i="13"/>
  <c r="P2959" i="13"/>
  <c r="P2958" i="13"/>
  <c r="P2957" i="13"/>
  <c r="P2956" i="13"/>
  <c r="P2955" i="13"/>
  <c r="P2954" i="13"/>
  <c r="P2953" i="13"/>
  <c r="P2952" i="13"/>
  <c r="P2951" i="13"/>
  <c r="P2950" i="13"/>
  <c r="P2949" i="13"/>
  <c r="P2948" i="13"/>
  <c r="P2947" i="13"/>
  <c r="P2946" i="13"/>
  <c r="P2945" i="13"/>
  <c r="P2944" i="13"/>
  <c r="P2943" i="13"/>
  <c r="P2942" i="13"/>
  <c r="P2941" i="13"/>
  <c r="P2940" i="13"/>
  <c r="P2939" i="13"/>
  <c r="P2938" i="13"/>
  <c r="P2937" i="13"/>
  <c r="P2936" i="13"/>
  <c r="P2935" i="13"/>
  <c r="P2934" i="13"/>
  <c r="P2933" i="13"/>
  <c r="P2932" i="13"/>
  <c r="P2931" i="13"/>
  <c r="P2930" i="13"/>
  <c r="P2929" i="13"/>
  <c r="P2928" i="13"/>
  <c r="P2927" i="13"/>
  <c r="P2926" i="13"/>
  <c r="P2925" i="13"/>
  <c r="P2924" i="13"/>
  <c r="P2923" i="13"/>
  <c r="P2922" i="13"/>
  <c r="P2921" i="13"/>
  <c r="P2920" i="13"/>
  <c r="P2919" i="13"/>
  <c r="P2918" i="13"/>
  <c r="P2917" i="13"/>
  <c r="P2916" i="13"/>
  <c r="P2915" i="13"/>
  <c r="P2914" i="13"/>
  <c r="P2913" i="13"/>
  <c r="P2912" i="13"/>
  <c r="P2911" i="13"/>
  <c r="P2910" i="13"/>
  <c r="P2909" i="13"/>
  <c r="P2908" i="13"/>
  <c r="P2907" i="13"/>
  <c r="P2906" i="13"/>
  <c r="P2905" i="13"/>
  <c r="P2904" i="13"/>
  <c r="P2903" i="13"/>
  <c r="P2902" i="13"/>
  <c r="P2901" i="13"/>
  <c r="P2900" i="13"/>
  <c r="P2899" i="13"/>
  <c r="P2898" i="13"/>
  <c r="P2897" i="13"/>
  <c r="P2896" i="13"/>
  <c r="P2895" i="13"/>
  <c r="P2894" i="13"/>
  <c r="P2893" i="13"/>
  <c r="P2892" i="13"/>
  <c r="P2891" i="13"/>
  <c r="P2890" i="13"/>
  <c r="P2889" i="13"/>
  <c r="P2888" i="13"/>
  <c r="P2887" i="13"/>
  <c r="P2886" i="13"/>
  <c r="P2885" i="13"/>
  <c r="P2884" i="13"/>
  <c r="P2883" i="13"/>
  <c r="P2882" i="13"/>
  <c r="P2881" i="13"/>
  <c r="P2880" i="13"/>
  <c r="P2879" i="13"/>
  <c r="P2878" i="13"/>
  <c r="P2877" i="13"/>
  <c r="P2876" i="13"/>
  <c r="P2875" i="13"/>
  <c r="P2874" i="13"/>
  <c r="P2873" i="13"/>
  <c r="P2872" i="13"/>
  <c r="P2871" i="13"/>
  <c r="P2870" i="13"/>
  <c r="P2869" i="13"/>
  <c r="P2868" i="13"/>
  <c r="P2867" i="13"/>
  <c r="P2866" i="13"/>
  <c r="P2865" i="13"/>
  <c r="P2864" i="13"/>
  <c r="P2863" i="13"/>
  <c r="P2862" i="13"/>
  <c r="P2861" i="13"/>
  <c r="P2860" i="13"/>
  <c r="P2859" i="13"/>
  <c r="P2858" i="13"/>
  <c r="P2857" i="13"/>
  <c r="P2856" i="13"/>
  <c r="P2855" i="13"/>
  <c r="P2854" i="13"/>
  <c r="P2853" i="13"/>
  <c r="P2852" i="13"/>
  <c r="P2851" i="13"/>
  <c r="P2850" i="13"/>
  <c r="P2849" i="13"/>
  <c r="P2848" i="13"/>
  <c r="P2847" i="13"/>
  <c r="P2846" i="13"/>
  <c r="P2845" i="13"/>
  <c r="P2844" i="13"/>
  <c r="P2843" i="13"/>
  <c r="P2842" i="13"/>
  <c r="P2841" i="13"/>
  <c r="P2840" i="13"/>
  <c r="P2839" i="13"/>
  <c r="P2838" i="13"/>
  <c r="P2837" i="13"/>
  <c r="P2836" i="13"/>
  <c r="P2835" i="13"/>
  <c r="P2834" i="13"/>
  <c r="P2833" i="13"/>
  <c r="P2832" i="13"/>
  <c r="P2831" i="13"/>
  <c r="P2830" i="13"/>
  <c r="P2829" i="13"/>
  <c r="P2828" i="13"/>
  <c r="P2827" i="13"/>
  <c r="P2826" i="13"/>
  <c r="P2825" i="13"/>
  <c r="P2824" i="13"/>
  <c r="P2823" i="13"/>
  <c r="P2822" i="13"/>
  <c r="P2821" i="13"/>
  <c r="P2820" i="13"/>
  <c r="P2819" i="13"/>
  <c r="P2818" i="13"/>
  <c r="P2817" i="13"/>
  <c r="P2816" i="13"/>
  <c r="P2815" i="13"/>
  <c r="P2814" i="13"/>
  <c r="P2813" i="13"/>
  <c r="P2812" i="13"/>
  <c r="P2811" i="13"/>
  <c r="P2810" i="13"/>
  <c r="P2809" i="13"/>
  <c r="P2808" i="13"/>
  <c r="P2807" i="13"/>
  <c r="P2806" i="13"/>
  <c r="P2805" i="13"/>
  <c r="P2804" i="13"/>
  <c r="P2803" i="13"/>
  <c r="P2802" i="13"/>
  <c r="P2801" i="13"/>
  <c r="P2800" i="13"/>
  <c r="P2799" i="13"/>
  <c r="P2798" i="13"/>
  <c r="P2797" i="13"/>
  <c r="P2796" i="13"/>
  <c r="P2795" i="13"/>
  <c r="P2794" i="13"/>
  <c r="P2793" i="13"/>
  <c r="P2792" i="13"/>
  <c r="P2791" i="13"/>
  <c r="P2790" i="13"/>
  <c r="P2789" i="13"/>
  <c r="P2788" i="13"/>
  <c r="P2787" i="13"/>
  <c r="P2786" i="13"/>
  <c r="P2785" i="13"/>
  <c r="P2784" i="13"/>
  <c r="P2783" i="13"/>
  <c r="P2782" i="13"/>
  <c r="P2781" i="13"/>
  <c r="P2780" i="13"/>
  <c r="P2779" i="13"/>
  <c r="P2778" i="13"/>
  <c r="P2777" i="13"/>
  <c r="P2776" i="13"/>
  <c r="P2775" i="13"/>
  <c r="P2774" i="13"/>
  <c r="P2773" i="13"/>
  <c r="P2772" i="13"/>
  <c r="P2771" i="13"/>
  <c r="P2770" i="13"/>
  <c r="P2769" i="13"/>
  <c r="P2768" i="13"/>
  <c r="P2767" i="13"/>
  <c r="P2766" i="13"/>
  <c r="P2765" i="13"/>
  <c r="P2764" i="13"/>
  <c r="P2763" i="13"/>
  <c r="P2762" i="13"/>
  <c r="P2761" i="13"/>
  <c r="P2760" i="13"/>
  <c r="P2759" i="13"/>
  <c r="P2758" i="13"/>
  <c r="P2757" i="13"/>
  <c r="P2756" i="13"/>
  <c r="P2755" i="13"/>
  <c r="P2754" i="13"/>
  <c r="P2753" i="13"/>
  <c r="P2752" i="13"/>
  <c r="P2751" i="13"/>
  <c r="P2750" i="13"/>
  <c r="P2749" i="13"/>
  <c r="P2748" i="13"/>
  <c r="P2747" i="13"/>
  <c r="P2746" i="13"/>
  <c r="P2745" i="13"/>
  <c r="P2744" i="13"/>
  <c r="P2743" i="13"/>
  <c r="P2742" i="13"/>
  <c r="P2741" i="13"/>
  <c r="P2740" i="13"/>
  <c r="P2739" i="13"/>
  <c r="P2738" i="13"/>
  <c r="P2737" i="13"/>
  <c r="P2736" i="13"/>
  <c r="P2735" i="13"/>
  <c r="P2734" i="13"/>
  <c r="P2733" i="13"/>
  <c r="P2732" i="13"/>
  <c r="P2731" i="13"/>
  <c r="P2730" i="13"/>
  <c r="P2729" i="13"/>
  <c r="P2728" i="13"/>
  <c r="P2727" i="13"/>
  <c r="P2726" i="13"/>
  <c r="P2725" i="13"/>
  <c r="P2724" i="13"/>
  <c r="P2723" i="13"/>
  <c r="P2722" i="13"/>
  <c r="P2721" i="13"/>
  <c r="P2720" i="13"/>
  <c r="P2719" i="13"/>
  <c r="P2718" i="13"/>
  <c r="P2717" i="13"/>
  <c r="P2716" i="13"/>
  <c r="P2715" i="13"/>
  <c r="P2714" i="13"/>
  <c r="P2713" i="13"/>
  <c r="P2712" i="13"/>
  <c r="P2711" i="13"/>
  <c r="P2710" i="13"/>
  <c r="P2709" i="13"/>
  <c r="P2708" i="13"/>
  <c r="P2707" i="13"/>
  <c r="P2706" i="13"/>
  <c r="P2705" i="13"/>
  <c r="P2704" i="13"/>
  <c r="P2703" i="13"/>
  <c r="P2702" i="13"/>
  <c r="P2701" i="13"/>
  <c r="P2700" i="13"/>
  <c r="P2699" i="13"/>
  <c r="P2698" i="13"/>
  <c r="P2697" i="13"/>
  <c r="P2696" i="13"/>
  <c r="P2695" i="13"/>
  <c r="P2694" i="13"/>
  <c r="P2693" i="13"/>
  <c r="P2692" i="13"/>
  <c r="P2691" i="13"/>
  <c r="P2690" i="13"/>
  <c r="P2689" i="13"/>
  <c r="P2688" i="13"/>
  <c r="P2687" i="13"/>
  <c r="P2686" i="13"/>
  <c r="P2685" i="13"/>
  <c r="P2684" i="13"/>
  <c r="P2683" i="13"/>
  <c r="P2682" i="13"/>
  <c r="P2681" i="13"/>
  <c r="P2680" i="13"/>
  <c r="P2679" i="13"/>
  <c r="P2678" i="13"/>
  <c r="P2677" i="13"/>
  <c r="P2676" i="13"/>
  <c r="P2675" i="13"/>
  <c r="P2674" i="13"/>
  <c r="P2673" i="13"/>
  <c r="P2672" i="13"/>
  <c r="P2671" i="13"/>
  <c r="P2670" i="13"/>
  <c r="P2669" i="13"/>
  <c r="P2668" i="13"/>
  <c r="P2667" i="13"/>
  <c r="P2666" i="13"/>
  <c r="P2665" i="13"/>
  <c r="P2664" i="13"/>
  <c r="P2663" i="13"/>
  <c r="P2662" i="13"/>
  <c r="P2661" i="13"/>
  <c r="P2660" i="13"/>
  <c r="P2659" i="13"/>
  <c r="P2658" i="13"/>
  <c r="P2657" i="13"/>
  <c r="P2656" i="13"/>
  <c r="P2655" i="13"/>
  <c r="P2654" i="13"/>
  <c r="P2653" i="13"/>
  <c r="P2652" i="13"/>
  <c r="P2651" i="13"/>
  <c r="P2650" i="13"/>
  <c r="P2649" i="13"/>
  <c r="P2648" i="13"/>
  <c r="P2647" i="13"/>
  <c r="P2646" i="13"/>
  <c r="P2645" i="13"/>
  <c r="P2644" i="13"/>
  <c r="P2643" i="13"/>
  <c r="P2642" i="13"/>
  <c r="P2641" i="13"/>
  <c r="P2640" i="13"/>
  <c r="P2639" i="13"/>
  <c r="P2638" i="13"/>
  <c r="P2637" i="13"/>
  <c r="P2636" i="13"/>
  <c r="P2635" i="13"/>
  <c r="P2634" i="13"/>
  <c r="P2633" i="13"/>
  <c r="P2632" i="13"/>
  <c r="P2631" i="13"/>
  <c r="P2630" i="13"/>
  <c r="P2629" i="13"/>
  <c r="P2628" i="13"/>
  <c r="P2627" i="13"/>
  <c r="P2626" i="13"/>
  <c r="P2625" i="13"/>
  <c r="P2624" i="13"/>
  <c r="P2623" i="13"/>
  <c r="P2622" i="13"/>
  <c r="P2621" i="13"/>
  <c r="P2620" i="13"/>
  <c r="P2619" i="13"/>
  <c r="P2618" i="13"/>
  <c r="P2617" i="13"/>
  <c r="P2616" i="13"/>
  <c r="P2615" i="13"/>
  <c r="P2614" i="13"/>
  <c r="P2613" i="13"/>
  <c r="P2612" i="13"/>
  <c r="P2611" i="13"/>
  <c r="P2610" i="13"/>
  <c r="P2609" i="13"/>
  <c r="P2608" i="13"/>
  <c r="P2607" i="13"/>
  <c r="P2606" i="13"/>
  <c r="P2605" i="13"/>
  <c r="P2604" i="13"/>
  <c r="P2603" i="13"/>
  <c r="P2602" i="13"/>
  <c r="P2601" i="13"/>
  <c r="P2600" i="13"/>
  <c r="P2599" i="13"/>
  <c r="P2598" i="13"/>
  <c r="P2597" i="13"/>
  <c r="P2596" i="13"/>
  <c r="P2595" i="13"/>
  <c r="P2594" i="13"/>
  <c r="P2593" i="13"/>
  <c r="P2592" i="13"/>
  <c r="P2591" i="13"/>
  <c r="P2590" i="13"/>
  <c r="P2589" i="13"/>
  <c r="P2588" i="13"/>
  <c r="P2587" i="13"/>
  <c r="P2586" i="13"/>
  <c r="P2585" i="13"/>
  <c r="P2584" i="13"/>
  <c r="P2583" i="13"/>
  <c r="P2582" i="13"/>
  <c r="P2581" i="13"/>
  <c r="P2580" i="13"/>
  <c r="P2579" i="13"/>
  <c r="P2578" i="13"/>
  <c r="P2577" i="13"/>
  <c r="P2576" i="13"/>
  <c r="P2575" i="13"/>
  <c r="P2574" i="13"/>
  <c r="P2573" i="13"/>
  <c r="P2572" i="13"/>
  <c r="P2571" i="13"/>
  <c r="P2570" i="13"/>
  <c r="P2569" i="13"/>
  <c r="P2568" i="13"/>
  <c r="P2567" i="13"/>
  <c r="P2566" i="13"/>
  <c r="P2565" i="13"/>
  <c r="P2564" i="13"/>
  <c r="P2563" i="13"/>
  <c r="P2562" i="13"/>
  <c r="P2561" i="13"/>
  <c r="P2560" i="13"/>
  <c r="P2559" i="13"/>
  <c r="P2558" i="13"/>
  <c r="P2557" i="13"/>
  <c r="P2556" i="13"/>
  <c r="P2555" i="13"/>
  <c r="P2554" i="13"/>
  <c r="P2553" i="13"/>
  <c r="P2552" i="13"/>
  <c r="P2551" i="13"/>
  <c r="P2550" i="13"/>
  <c r="P2549" i="13"/>
  <c r="P2548" i="13"/>
  <c r="P2547" i="13"/>
  <c r="P2546" i="13"/>
  <c r="P2545" i="13"/>
  <c r="P2544" i="13"/>
  <c r="P2543" i="13"/>
  <c r="P2542" i="13"/>
  <c r="P2541" i="13"/>
  <c r="P2540" i="13"/>
  <c r="P2539" i="13"/>
  <c r="P2538" i="13"/>
  <c r="P2537" i="13"/>
  <c r="P2536" i="13"/>
  <c r="P2535" i="13"/>
  <c r="P2534" i="13"/>
  <c r="P2533" i="13"/>
  <c r="P2532" i="13"/>
  <c r="P2531" i="13"/>
  <c r="P2530" i="13"/>
  <c r="P2529" i="13"/>
  <c r="P2528" i="13"/>
  <c r="P2527" i="13"/>
  <c r="P2526" i="13"/>
  <c r="P2525" i="13"/>
  <c r="P2524" i="13"/>
  <c r="P2523" i="13"/>
  <c r="P2522" i="13"/>
  <c r="P2521" i="13"/>
  <c r="P2520" i="13"/>
  <c r="P2519" i="13"/>
  <c r="P2518" i="13"/>
  <c r="P2517" i="13"/>
  <c r="P2516" i="13"/>
  <c r="P2515" i="13"/>
  <c r="P2514" i="13"/>
  <c r="P2513" i="13"/>
  <c r="P2512" i="13"/>
  <c r="P2511" i="13"/>
  <c r="P2510" i="13"/>
  <c r="P2509" i="13"/>
  <c r="P2508" i="13"/>
  <c r="P2507" i="13"/>
  <c r="P2506" i="13"/>
  <c r="P2505" i="13"/>
  <c r="P2504" i="13"/>
  <c r="P2503" i="13"/>
  <c r="P2502" i="13"/>
  <c r="P2501" i="13"/>
  <c r="P2500" i="13"/>
  <c r="P2499" i="13"/>
  <c r="P2498" i="13"/>
  <c r="P2497" i="13"/>
  <c r="P2496" i="13"/>
  <c r="P2495" i="13"/>
  <c r="P2494" i="13"/>
  <c r="P2493" i="13"/>
  <c r="P2492" i="13"/>
  <c r="P2491" i="13"/>
  <c r="P2490" i="13"/>
  <c r="P2489" i="13"/>
  <c r="P2488" i="13"/>
  <c r="P2487" i="13"/>
  <c r="P2486" i="13"/>
  <c r="P2485" i="13"/>
  <c r="P2484" i="13"/>
  <c r="P2483" i="13"/>
  <c r="P2482" i="13"/>
  <c r="P2481" i="13"/>
  <c r="P2480" i="13"/>
  <c r="P2479" i="13"/>
  <c r="P2478" i="13"/>
  <c r="P2477" i="13"/>
  <c r="P2476" i="13"/>
  <c r="P2475" i="13"/>
  <c r="P2474" i="13"/>
  <c r="P2473" i="13"/>
  <c r="P2472" i="13"/>
  <c r="P2471" i="13"/>
  <c r="P2470" i="13"/>
  <c r="P2469" i="13"/>
  <c r="P2468" i="13"/>
  <c r="P2467" i="13"/>
  <c r="P2466" i="13"/>
  <c r="P2465" i="13"/>
  <c r="P2464" i="13"/>
  <c r="P2463" i="13"/>
  <c r="P2462" i="13"/>
  <c r="P2461" i="13"/>
  <c r="P2460" i="13"/>
  <c r="P2459" i="13"/>
  <c r="P2458" i="13"/>
  <c r="P2457" i="13"/>
  <c r="P2456" i="13"/>
  <c r="P2455" i="13"/>
  <c r="P2454" i="13"/>
  <c r="P2453" i="13"/>
  <c r="P2452" i="13"/>
  <c r="P2451" i="13"/>
  <c r="P2450" i="13"/>
  <c r="P2449" i="13"/>
  <c r="P2448" i="13"/>
  <c r="P2447" i="13"/>
  <c r="P2446" i="13"/>
  <c r="P2445" i="13"/>
  <c r="P2444" i="13"/>
  <c r="P2443" i="13"/>
  <c r="P2442" i="13"/>
  <c r="P2441" i="13"/>
  <c r="P2440" i="13"/>
  <c r="P2439" i="13"/>
  <c r="P2438" i="13"/>
  <c r="P2437" i="13"/>
  <c r="P2436" i="13"/>
  <c r="P2435" i="13"/>
  <c r="P2434" i="13"/>
  <c r="P2433" i="13"/>
  <c r="P2432" i="13"/>
  <c r="P2431" i="13"/>
  <c r="P2430" i="13"/>
  <c r="P2429" i="13"/>
  <c r="P2428" i="13"/>
  <c r="P2427" i="13"/>
  <c r="P2426" i="13"/>
  <c r="P2425" i="13"/>
  <c r="P2424" i="13"/>
  <c r="P2423" i="13"/>
  <c r="P2422" i="13"/>
  <c r="P2421" i="13"/>
  <c r="P2420" i="13"/>
  <c r="P2419" i="13"/>
  <c r="P2418" i="13"/>
  <c r="P2417" i="13"/>
  <c r="P2416" i="13"/>
  <c r="P2415" i="13"/>
  <c r="P2414" i="13"/>
  <c r="P2413" i="13"/>
  <c r="P2412" i="13"/>
  <c r="P2411" i="13"/>
  <c r="P2410" i="13"/>
  <c r="P2409" i="13"/>
  <c r="P2408" i="13"/>
  <c r="P2407" i="13"/>
  <c r="P2406" i="13"/>
  <c r="P2405" i="13"/>
  <c r="P2404" i="13"/>
  <c r="P2403" i="13"/>
  <c r="P2402" i="13"/>
  <c r="P2401" i="13"/>
  <c r="P2400" i="13"/>
  <c r="P2399" i="13"/>
  <c r="P2398" i="13"/>
  <c r="P2397" i="13"/>
  <c r="P2396" i="13"/>
  <c r="P2395" i="13"/>
  <c r="P2394" i="13"/>
  <c r="P2393" i="13"/>
  <c r="P2392" i="13"/>
  <c r="P2391" i="13"/>
  <c r="P2390" i="13"/>
  <c r="P2389" i="13"/>
  <c r="P2388" i="13"/>
  <c r="P2387" i="13"/>
  <c r="P2386" i="13"/>
  <c r="P2385" i="13"/>
  <c r="P2384" i="13"/>
  <c r="P2383" i="13"/>
  <c r="P2382" i="13"/>
  <c r="P2381" i="13"/>
  <c r="P2380" i="13"/>
  <c r="P2379" i="13"/>
  <c r="P2378" i="13"/>
  <c r="P2377" i="13"/>
  <c r="P2376" i="13"/>
  <c r="P2375" i="13"/>
  <c r="P2374" i="13"/>
  <c r="P2373" i="13"/>
  <c r="P2372" i="13"/>
  <c r="P2371" i="13"/>
  <c r="P2370" i="13"/>
  <c r="P2369" i="13"/>
  <c r="P2368" i="13"/>
  <c r="P2367" i="13"/>
  <c r="P2366" i="13"/>
  <c r="P2365" i="13"/>
  <c r="P2364" i="13"/>
  <c r="P2363" i="13"/>
  <c r="P2362" i="13"/>
  <c r="P2361" i="13"/>
  <c r="P2360" i="13"/>
  <c r="P2359" i="13"/>
  <c r="P2358" i="13"/>
  <c r="P2357" i="13"/>
  <c r="P2356" i="13"/>
  <c r="P2355" i="13"/>
  <c r="P2354" i="13"/>
  <c r="P2353" i="13"/>
  <c r="P2352" i="13"/>
  <c r="P2351" i="13"/>
  <c r="P2350" i="13"/>
  <c r="P2349" i="13"/>
  <c r="P2348" i="13"/>
  <c r="P2347" i="13"/>
  <c r="P2346" i="13"/>
  <c r="P2345" i="13"/>
  <c r="P2344" i="13"/>
  <c r="P2343" i="13"/>
  <c r="P2342" i="13"/>
  <c r="P2341" i="13"/>
  <c r="P2340" i="13"/>
  <c r="P2339" i="13"/>
  <c r="P2338" i="13"/>
  <c r="P2337" i="13"/>
  <c r="P2336" i="13"/>
  <c r="P2335" i="13"/>
  <c r="P2334" i="13"/>
  <c r="P2333" i="13"/>
  <c r="P2332" i="13"/>
  <c r="P2331" i="13"/>
  <c r="P2330" i="13"/>
  <c r="P2329" i="13"/>
  <c r="P2328" i="13"/>
  <c r="P2327" i="13"/>
  <c r="P2326" i="13"/>
  <c r="P2325" i="13"/>
  <c r="P2324" i="13"/>
  <c r="P2323" i="13"/>
  <c r="P2322" i="13"/>
  <c r="P2321" i="13"/>
  <c r="P2320" i="13"/>
  <c r="P2319" i="13"/>
  <c r="P2318" i="13"/>
  <c r="P2317" i="13"/>
  <c r="P2316" i="13"/>
  <c r="P2315" i="13"/>
  <c r="P2314" i="13"/>
  <c r="P2313" i="13"/>
  <c r="P2312" i="13"/>
  <c r="P2311" i="13"/>
  <c r="P2310" i="13"/>
  <c r="P2309" i="13"/>
  <c r="P2308" i="13"/>
  <c r="P2307" i="13"/>
  <c r="P2306" i="13"/>
  <c r="P2305" i="13"/>
  <c r="P2304" i="13"/>
  <c r="P2303" i="13"/>
  <c r="P2302" i="13"/>
  <c r="P2301" i="13"/>
  <c r="P2300" i="13"/>
  <c r="P2299" i="13"/>
  <c r="P2298" i="13"/>
  <c r="P2297" i="13"/>
  <c r="P2296" i="13"/>
  <c r="P2295" i="13"/>
  <c r="P2294" i="13"/>
  <c r="P2293" i="13"/>
  <c r="P2292" i="13"/>
  <c r="P2291" i="13"/>
  <c r="P2290" i="13"/>
  <c r="P2289" i="13"/>
  <c r="P2288" i="13"/>
  <c r="P2287" i="13"/>
  <c r="P2286" i="13"/>
  <c r="P2285" i="13"/>
  <c r="P2284" i="13"/>
  <c r="P2283" i="13"/>
  <c r="P2282" i="13"/>
  <c r="P2281" i="13"/>
  <c r="P2280" i="13"/>
  <c r="P2279" i="13"/>
  <c r="P2278" i="13"/>
  <c r="P2277" i="13"/>
  <c r="P2276" i="13"/>
  <c r="P2275" i="13"/>
  <c r="P2274" i="13"/>
  <c r="P2273" i="13"/>
  <c r="P2272" i="13"/>
  <c r="P2271" i="13"/>
  <c r="P2270" i="13"/>
  <c r="P2269" i="13"/>
  <c r="P2268" i="13"/>
  <c r="P2267" i="13"/>
  <c r="P2266" i="13"/>
  <c r="P2265" i="13"/>
  <c r="P2264" i="13"/>
  <c r="P2263" i="13"/>
  <c r="P2262" i="13"/>
  <c r="P2261" i="13"/>
  <c r="P2260" i="13"/>
  <c r="P2259" i="13"/>
  <c r="P2258" i="13"/>
  <c r="P2257" i="13"/>
  <c r="P2256" i="13"/>
  <c r="P2255" i="13"/>
  <c r="P2254" i="13"/>
  <c r="P2253" i="13"/>
  <c r="P2252" i="13"/>
  <c r="P2251" i="13"/>
  <c r="P2250" i="13"/>
  <c r="P2249" i="13"/>
  <c r="P2248" i="13"/>
  <c r="P2247" i="13"/>
  <c r="P2246" i="13"/>
  <c r="P2245" i="13"/>
  <c r="P2244" i="13"/>
  <c r="P2243" i="13"/>
  <c r="P2242" i="13"/>
  <c r="P2241" i="13"/>
  <c r="P2240" i="13"/>
  <c r="P2239" i="13"/>
  <c r="P2238" i="13"/>
  <c r="P2237" i="13"/>
  <c r="P2236" i="13"/>
  <c r="P2235" i="13"/>
  <c r="P2234" i="13"/>
  <c r="P2233" i="13"/>
  <c r="P2232" i="13"/>
  <c r="P2231" i="13"/>
  <c r="P2230" i="13"/>
  <c r="P2229" i="13"/>
  <c r="P2228" i="13"/>
  <c r="P2227" i="13"/>
  <c r="P2226" i="13"/>
  <c r="P2225" i="13"/>
  <c r="P2224" i="13"/>
  <c r="P2223" i="13"/>
  <c r="P2222" i="13"/>
  <c r="P2221" i="13"/>
  <c r="P2220" i="13"/>
  <c r="P2219" i="13"/>
  <c r="P2218" i="13"/>
  <c r="P2217" i="13"/>
  <c r="P2216" i="13"/>
  <c r="P2215" i="13"/>
  <c r="P2214" i="13"/>
  <c r="P2213" i="13"/>
  <c r="P2212" i="13"/>
  <c r="P2211" i="13"/>
  <c r="P2210" i="13"/>
  <c r="P2209" i="13"/>
  <c r="P2208" i="13"/>
  <c r="P2207" i="13"/>
  <c r="P2206" i="13"/>
  <c r="P2205" i="13"/>
  <c r="P2204" i="13"/>
  <c r="P2203" i="13"/>
  <c r="P2202" i="13"/>
  <c r="P2201" i="13"/>
  <c r="P2200" i="13"/>
  <c r="P2199" i="13"/>
  <c r="P2198" i="13"/>
  <c r="P2197" i="13"/>
  <c r="P2196" i="13"/>
  <c r="P2195" i="13"/>
  <c r="P2194" i="13"/>
  <c r="P2193" i="13"/>
  <c r="P2192" i="13"/>
  <c r="P2191" i="13"/>
  <c r="P2190" i="13"/>
  <c r="P2189" i="13"/>
  <c r="P2188" i="13"/>
  <c r="P2187" i="13"/>
  <c r="P2186" i="13"/>
  <c r="P2185" i="13"/>
  <c r="P2184" i="13"/>
  <c r="P2183" i="13"/>
  <c r="P2182" i="13"/>
  <c r="P2181" i="13"/>
  <c r="P2180" i="13"/>
  <c r="P2179" i="13"/>
  <c r="P2178" i="13"/>
  <c r="P2177" i="13"/>
  <c r="P2176" i="13"/>
  <c r="P2175" i="13"/>
  <c r="P2174" i="13"/>
  <c r="P2173" i="13"/>
  <c r="P2172" i="13"/>
  <c r="P2171" i="13"/>
  <c r="P2170" i="13"/>
  <c r="P2169" i="13"/>
  <c r="P2168" i="13"/>
  <c r="P2167" i="13"/>
  <c r="P2166" i="13"/>
  <c r="P2165" i="13"/>
  <c r="P2164" i="13"/>
  <c r="P2163" i="13"/>
  <c r="P2162" i="13"/>
  <c r="P2161" i="13"/>
  <c r="P2160" i="13"/>
  <c r="P2159" i="13"/>
  <c r="P2158" i="13"/>
  <c r="P2157" i="13"/>
  <c r="P2156" i="13"/>
  <c r="P2155" i="13"/>
  <c r="P2154" i="13"/>
  <c r="P2153" i="13"/>
  <c r="P2152" i="13"/>
  <c r="P2151" i="13"/>
  <c r="P2150" i="13"/>
  <c r="P2149" i="13"/>
  <c r="P2148" i="13"/>
  <c r="P2147" i="13"/>
  <c r="P2146" i="13"/>
  <c r="P2145" i="13"/>
  <c r="P2144" i="13"/>
  <c r="P2143" i="13"/>
  <c r="P2142" i="13"/>
  <c r="P2141" i="13"/>
  <c r="P2140" i="13"/>
  <c r="P2139" i="13"/>
  <c r="P2138" i="13"/>
  <c r="P2137" i="13"/>
  <c r="P2136" i="13"/>
  <c r="P2135" i="13"/>
  <c r="P2134" i="13"/>
  <c r="P2133" i="13"/>
  <c r="P2132" i="13"/>
  <c r="P2131" i="13"/>
  <c r="P2130" i="13"/>
  <c r="P2129" i="13"/>
  <c r="P2128" i="13"/>
  <c r="P2127" i="13"/>
  <c r="P2126" i="13"/>
  <c r="P2125" i="13"/>
  <c r="P2124" i="13"/>
  <c r="P2123" i="13"/>
  <c r="P2122" i="13"/>
  <c r="P2121" i="13"/>
  <c r="P2120" i="13"/>
  <c r="P2119" i="13"/>
  <c r="P2118" i="13"/>
  <c r="P2117" i="13"/>
  <c r="P2116" i="13"/>
  <c r="P2115" i="13"/>
  <c r="P2114" i="13"/>
  <c r="P2113" i="13"/>
  <c r="P2112" i="13"/>
  <c r="P2111" i="13"/>
  <c r="P2110" i="13"/>
  <c r="P2109" i="13"/>
  <c r="P2108" i="13"/>
  <c r="P2107" i="13"/>
  <c r="P2106" i="13"/>
  <c r="P2105" i="13"/>
  <c r="P2104" i="13"/>
  <c r="P2103" i="13"/>
  <c r="P2102" i="13"/>
  <c r="P2101" i="13"/>
  <c r="P2100" i="13"/>
  <c r="P2099" i="13"/>
  <c r="P2098" i="13"/>
  <c r="P2097" i="13"/>
  <c r="P2096" i="13"/>
  <c r="P2095" i="13"/>
  <c r="P2094" i="13"/>
  <c r="P2093" i="13"/>
  <c r="P2092" i="13"/>
  <c r="P2091" i="13"/>
  <c r="P2090" i="13"/>
  <c r="P2089" i="13"/>
  <c r="P2088" i="13"/>
  <c r="P2087" i="13"/>
  <c r="P2086" i="13"/>
  <c r="P2085" i="13"/>
  <c r="P2084" i="13"/>
  <c r="P2083" i="13"/>
  <c r="P2082" i="13"/>
  <c r="P2081" i="13"/>
  <c r="P2080" i="13"/>
  <c r="P2079" i="13"/>
  <c r="P2078" i="13"/>
  <c r="P2077" i="13"/>
  <c r="P2076" i="13"/>
  <c r="P2075" i="13"/>
  <c r="P2074" i="13"/>
  <c r="P2073" i="13"/>
  <c r="P2072" i="13"/>
  <c r="P2071" i="13"/>
  <c r="P2070" i="13"/>
  <c r="P2069" i="13"/>
  <c r="P2068" i="13"/>
  <c r="P2067" i="13"/>
  <c r="P2066" i="13"/>
  <c r="P2065" i="13"/>
  <c r="P2064" i="13"/>
  <c r="P2063" i="13"/>
  <c r="P2062" i="13"/>
  <c r="P2061" i="13"/>
  <c r="P2060" i="13"/>
  <c r="P2059" i="13"/>
  <c r="P2058" i="13"/>
  <c r="P2057" i="13"/>
  <c r="P2056" i="13"/>
  <c r="P2055" i="13"/>
  <c r="P2054" i="13"/>
  <c r="P2053" i="13"/>
  <c r="P2052" i="13"/>
  <c r="P2051" i="13"/>
  <c r="P2050" i="13"/>
  <c r="P2049" i="13"/>
  <c r="P2048" i="13"/>
  <c r="P2047" i="13"/>
  <c r="P2046" i="13"/>
  <c r="P2045" i="13"/>
  <c r="P2044" i="13"/>
  <c r="P2043" i="13"/>
  <c r="P2042" i="13"/>
  <c r="P2041" i="13"/>
  <c r="P2040" i="13"/>
  <c r="P2039" i="13"/>
  <c r="P2038" i="13"/>
  <c r="P2037" i="13"/>
  <c r="P2036" i="13"/>
  <c r="P2035" i="13"/>
  <c r="P2034" i="13"/>
  <c r="P2033" i="13"/>
  <c r="P2032" i="13"/>
  <c r="P2031" i="13"/>
  <c r="P2030" i="13"/>
  <c r="P2029" i="13"/>
  <c r="P2028" i="13"/>
  <c r="P2027" i="13"/>
  <c r="P2026" i="13"/>
  <c r="P2025" i="13"/>
  <c r="P2024" i="13"/>
  <c r="P2023" i="13"/>
  <c r="P2022" i="13"/>
  <c r="P2021" i="13"/>
  <c r="P2020" i="13"/>
  <c r="P2019" i="13"/>
  <c r="P2018" i="13"/>
  <c r="P2017" i="13"/>
  <c r="P2016" i="13"/>
  <c r="P2015" i="13"/>
  <c r="P2014" i="13"/>
  <c r="P2013" i="13"/>
  <c r="P2012" i="13"/>
  <c r="P2011" i="13"/>
  <c r="P2010" i="13"/>
  <c r="P2009" i="13"/>
  <c r="P2008" i="13"/>
  <c r="P2007" i="13"/>
  <c r="P2006" i="13"/>
  <c r="P2005" i="13"/>
  <c r="P2004" i="13"/>
  <c r="P2003" i="13"/>
  <c r="P2002" i="13"/>
  <c r="P2001" i="13"/>
  <c r="P2000" i="13"/>
  <c r="P1999" i="13"/>
  <c r="P1998" i="13"/>
  <c r="P1997" i="13"/>
  <c r="P1996" i="13"/>
  <c r="P1995" i="13"/>
  <c r="P1994" i="13"/>
  <c r="P1993" i="13"/>
  <c r="P1992" i="13"/>
  <c r="P1991" i="13"/>
  <c r="P1990" i="13"/>
  <c r="P1989" i="13"/>
  <c r="P1988" i="13"/>
  <c r="P1987" i="13"/>
  <c r="P1986" i="13"/>
  <c r="P1985" i="13"/>
  <c r="P1984" i="13"/>
  <c r="P1983" i="13"/>
  <c r="P1982" i="13"/>
  <c r="P1981" i="13"/>
  <c r="P1980" i="13"/>
  <c r="P1979" i="13"/>
  <c r="P1978" i="13"/>
  <c r="P1977" i="13"/>
  <c r="P1976" i="13"/>
  <c r="P1975" i="13"/>
  <c r="P1974" i="13"/>
  <c r="P1973" i="13"/>
  <c r="P1972" i="13"/>
  <c r="P1971" i="13"/>
  <c r="P1970" i="13"/>
  <c r="P1969" i="13"/>
  <c r="P1968" i="13"/>
  <c r="P1967" i="13"/>
  <c r="P1966" i="13"/>
  <c r="P1965" i="13"/>
  <c r="P1964" i="13"/>
  <c r="P1963" i="13"/>
  <c r="P1962" i="13"/>
  <c r="P1961" i="13"/>
  <c r="P1960" i="13"/>
  <c r="P1959" i="13"/>
  <c r="P1958" i="13"/>
  <c r="P1957" i="13"/>
  <c r="P1956" i="13"/>
  <c r="P1955" i="13"/>
  <c r="P1954" i="13"/>
  <c r="P1953" i="13"/>
  <c r="P1952" i="13"/>
  <c r="P1951" i="13"/>
  <c r="P1950" i="13"/>
  <c r="P1949" i="13"/>
  <c r="P1948" i="13"/>
  <c r="P1947" i="13"/>
  <c r="P1946" i="13"/>
  <c r="P1945" i="13"/>
  <c r="P1944" i="13"/>
  <c r="P1943" i="13"/>
  <c r="P1942" i="13"/>
  <c r="P1941" i="13"/>
  <c r="P1940" i="13"/>
  <c r="P1939" i="13"/>
  <c r="P1938" i="13"/>
  <c r="P1937" i="13"/>
  <c r="P1936" i="13"/>
  <c r="P1935" i="13"/>
  <c r="P1934" i="13"/>
  <c r="P1933" i="13"/>
  <c r="P1932" i="13"/>
  <c r="P1931" i="13"/>
  <c r="P1930" i="13"/>
  <c r="P1929" i="13"/>
  <c r="P1928" i="13"/>
  <c r="P1927" i="13"/>
  <c r="P1926" i="13"/>
  <c r="P1925" i="13"/>
  <c r="P1924" i="13"/>
  <c r="P1923" i="13"/>
  <c r="P1922" i="13"/>
  <c r="P1921" i="13"/>
  <c r="P1920" i="13"/>
  <c r="P1919" i="13"/>
  <c r="P1918" i="13"/>
  <c r="P1917" i="13"/>
  <c r="P1916" i="13"/>
  <c r="P1915" i="13"/>
  <c r="P1914" i="13"/>
  <c r="P1913" i="13"/>
  <c r="P1912" i="13"/>
  <c r="P1911" i="13"/>
  <c r="P1910" i="13"/>
  <c r="P1909" i="13"/>
  <c r="P1908" i="13"/>
  <c r="P1907" i="13"/>
  <c r="P1906" i="13"/>
  <c r="P1905" i="13"/>
  <c r="P1904" i="13"/>
  <c r="P1903" i="13"/>
  <c r="P1902" i="13"/>
  <c r="P1901" i="13"/>
  <c r="P1900" i="13"/>
  <c r="P1899" i="13"/>
  <c r="P1898" i="13"/>
  <c r="P1897" i="13"/>
  <c r="P1896" i="13"/>
  <c r="P1895" i="13"/>
  <c r="P1894" i="13"/>
  <c r="P1893" i="13"/>
  <c r="P1892" i="13"/>
  <c r="P1891" i="13"/>
  <c r="P1890" i="13"/>
  <c r="P1889" i="13"/>
  <c r="P1888" i="13"/>
  <c r="P1887" i="13"/>
  <c r="P1886" i="13"/>
  <c r="P1885" i="13"/>
  <c r="P1884" i="13"/>
  <c r="P1883" i="13"/>
  <c r="P1882" i="13"/>
  <c r="P1881" i="13"/>
  <c r="P1880" i="13"/>
  <c r="P1879" i="13"/>
  <c r="P1878" i="13"/>
  <c r="P1877" i="13"/>
  <c r="P1876" i="13"/>
  <c r="P1875" i="13"/>
  <c r="P1874" i="13"/>
  <c r="P1873" i="13"/>
  <c r="P1872" i="13"/>
  <c r="P1871" i="13"/>
  <c r="P1870" i="13"/>
  <c r="P1869" i="13"/>
  <c r="P1868" i="13"/>
  <c r="P1867" i="13"/>
  <c r="P1866" i="13"/>
  <c r="P1865" i="13"/>
  <c r="P1864" i="13"/>
  <c r="P1863" i="13"/>
  <c r="P1862" i="13"/>
  <c r="P1861" i="13"/>
  <c r="P1860" i="13"/>
  <c r="P1859" i="13"/>
  <c r="P1858" i="13"/>
  <c r="P1857" i="13"/>
  <c r="P1856" i="13"/>
  <c r="P1855" i="13"/>
  <c r="P1854" i="13"/>
  <c r="P1853" i="13"/>
  <c r="P1852" i="13"/>
  <c r="P1851" i="13"/>
  <c r="P1850" i="13"/>
  <c r="P1849" i="13"/>
  <c r="P1848" i="13"/>
  <c r="P1847" i="13"/>
  <c r="P1846" i="13"/>
  <c r="P1845" i="13"/>
  <c r="P1844" i="13"/>
  <c r="P1843" i="13"/>
  <c r="P1842" i="13"/>
  <c r="P1841" i="13"/>
  <c r="P1840" i="13"/>
  <c r="P1839" i="13"/>
  <c r="P1838" i="13"/>
  <c r="P1837" i="13"/>
  <c r="P1836" i="13"/>
  <c r="P1835" i="13"/>
  <c r="P1834" i="13"/>
  <c r="P1833" i="13"/>
  <c r="P1832" i="13"/>
  <c r="P1831" i="13"/>
  <c r="P1830" i="13"/>
  <c r="P1829" i="13"/>
  <c r="P1828" i="13"/>
  <c r="P1827" i="13"/>
  <c r="P1826" i="13"/>
  <c r="P1825" i="13"/>
  <c r="P1824" i="13"/>
  <c r="P1823" i="13"/>
  <c r="P1822" i="13"/>
  <c r="P1821" i="13"/>
  <c r="P1820" i="13"/>
  <c r="P1819" i="13"/>
  <c r="P1818" i="13"/>
  <c r="P1817" i="13"/>
  <c r="P1816" i="13"/>
  <c r="P1815" i="13"/>
  <c r="P1814" i="13"/>
  <c r="P1813" i="13"/>
  <c r="P1812" i="13"/>
  <c r="P1811" i="13"/>
  <c r="P1810" i="13"/>
  <c r="P1809" i="13"/>
  <c r="P1808" i="13"/>
  <c r="P1807" i="13"/>
  <c r="P1806" i="13"/>
  <c r="P1805" i="13"/>
  <c r="P1804" i="13"/>
  <c r="P1803" i="13"/>
  <c r="P1802" i="13"/>
  <c r="P1801" i="13"/>
  <c r="P1800" i="13"/>
  <c r="P1799" i="13"/>
  <c r="P1798" i="13"/>
  <c r="P1797" i="13"/>
  <c r="P1796" i="13"/>
  <c r="P1795" i="13"/>
  <c r="P1794" i="13"/>
  <c r="P1793" i="13"/>
  <c r="P1792" i="13"/>
  <c r="P1791" i="13"/>
  <c r="P1790" i="13"/>
  <c r="P1789" i="13"/>
  <c r="P1788" i="13"/>
  <c r="P1787" i="13"/>
  <c r="P1786" i="13"/>
  <c r="P1785" i="13"/>
  <c r="P1784" i="13"/>
  <c r="P1783" i="13"/>
  <c r="P1782" i="13"/>
  <c r="P1781" i="13"/>
  <c r="P1780" i="13"/>
  <c r="P1779" i="13"/>
  <c r="P1778" i="13"/>
  <c r="P1777" i="13"/>
  <c r="P1776" i="13"/>
  <c r="P1775" i="13"/>
  <c r="P1774" i="13"/>
  <c r="P1773" i="13"/>
  <c r="P1772" i="13"/>
  <c r="P1771" i="13"/>
  <c r="P1770" i="13"/>
  <c r="P1769" i="13"/>
  <c r="P1768" i="13"/>
  <c r="P1767" i="13"/>
  <c r="P1766" i="13"/>
  <c r="P1765" i="13"/>
  <c r="P1764" i="13"/>
  <c r="P1763" i="13"/>
  <c r="P1762" i="13"/>
  <c r="P1761" i="13"/>
  <c r="P1760" i="13"/>
  <c r="P1759" i="13"/>
  <c r="P1758" i="13"/>
  <c r="P1757" i="13"/>
  <c r="P1756" i="13"/>
  <c r="P1755" i="13"/>
  <c r="P1754" i="13"/>
  <c r="P1753" i="13"/>
  <c r="P1752" i="13"/>
  <c r="P1751" i="13"/>
  <c r="P1750" i="13"/>
  <c r="P1749" i="13"/>
  <c r="P1748" i="13"/>
  <c r="P1747" i="13"/>
  <c r="P1746" i="13"/>
  <c r="P1745" i="13"/>
  <c r="P1744" i="13"/>
  <c r="P1743" i="13"/>
  <c r="P1742" i="13"/>
  <c r="P1741" i="13"/>
  <c r="P1740" i="13"/>
  <c r="P1739" i="13"/>
  <c r="P1738" i="13"/>
  <c r="P1737" i="13"/>
  <c r="P1736" i="13"/>
  <c r="P1735" i="13"/>
  <c r="P1734" i="13"/>
  <c r="P1733" i="13"/>
  <c r="P1732" i="13"/>
  <c r="P1731" i="13"/>
  <c r="P1730" i="13"/>
  <c r="P1729" i="13"/>
  <c r="P1728" i="13"/>
  <c r="P1727" i="13"/>
  <c r="P1726" i="13"/>
  <c r="P1725" i="13"/>
  <c r="P1724" i="13"/>
  <c r="P1723" i="13"/>
  <c r="P1722" i="13"/>
  <c r="P1721" i="13"/>
  <c r="P1720" i="13"/>
  <c r="P1719" i="13"/>
  <c r="P1718" i="13"/>
  <c r="P1717" i="13"/>
  <c r="P1716" i="13"/>
  <c r="P1715" i="13"/>
  <c r="P1714" i="13"/>
  <c r="P1713" i="13"/>
  <c r="P1712" i="13"/>
  <c r="P1711" i="13"/>
  <c r="P1710" i="13"/>
  <c r="P1709" i="13"/>
  <c r="P1708" i="13"/>
  <c r="P1707" i="13"/>
  <c r="P1706" i="13"/>
  <c r="P1705" i="13"/>
  <c r="P1704" i="13"/>
  <c r="P1703" i="13"/>
  <c r="P1702" i="13"/>
  <c r="P1701" i="13"/>
  <c r="P1700" i="13"/>
  <c r="P1699" i="13"/>
  <c r="P1698" i="13"/>
  <c r="P1697" i="13"/>
  <c r="P1696" i="13"/>
  <c r="P1695" i="13"/>
  <c r="P1694" i="13"/>
  <c r="P1693" i="13"/>
  <c r="P1692" i="13"/>
  <c r="P1691" i="13"/>
  <c r="P1690" i="13"/>
  <c r="P1689" i="13"/>
  <c r="P1688" i="13"/>
  <c r="P1687" i="13"/>
  <c r="P1686" i="13"/>
  <c r="P1685" i="13"/>
  <c r="P1684" i="13"/>
  <c r="P1683" i="13"/>
  <c r="P1682" i="13"/>
  <c r="P1681" i="13"/>
  <c r="P1680" i="13"/>
  <c r="P1679" i="13"/>
  <c r="P1678" i="13"/>
  <c r="P1677" i="13"/>
  <c r="P1676" i="13"/>
  <c r="P1675" i="13"/>
  <c r="P1674" i="13"/>
  <c r="P1673" i="13"/>
  <c r="P1672" i="13"/>
  <c r="P1671" i="13"/>
  <c r="P1670" i="13"/>
  <c r="P1669" i="13"/>
  <c r="P1668" i="13"/>
  <c r="P1667" i="13"/>
  <c r="P1666" i="13"/>
  <c r="P1665" i="13"/>
  <c r="P1664" i="13"/>
  <c r="P1663" i="13"/>
  <c r="P1662" i="13"/>
  <c r="P1661" i="13"/>
  <c r="P1660" i="13"/>
  <c r="P1659" i="13"/>
  <c r="P1658" i="13"/>
  <c r="P1657" i="13"/>
  <c r="P1656" i="13"/>
  <c r="P1655" i="13"/>
  <c r="P1654" i="13"/>
  <c r="P1653" i="13"/>
  <c r="P1652" i="13"/>
  <c r="P1651" i="13"/>
  <c r="P1650" i="13"/>
  <c r="P1649" i="13"/>
  <c r="P1648" i="13"/>
  <c r="P1647" i="13"/>
  <c r="P1646" i="13"/>
  <c r="P1645" i="13"/>
  <c r="P1644" i="13"/>
  <c r="P1643" i="13"/>
  <c r="P1642" i="13"/>
  <c r="P1641" i="13"/>
  <c r="P1640" i="13"/>
  <c r="P1639" i="13"/>
  <c r="P1638" i="13"/>
  <c r="P1637" i="13"/>
  <c r="P1636" i="13"/>
  <c r="P1635" i="13"/>
  <c r="P1634" i="13"/>
  <c r="P1633" i="13"/>
  <c r="P1632" i="13"/>
  <c r="P1631" i="13"/>
  <c r="P1630" i="13"/>
  <c r="P1629" i="13"/>
  <c r="P1628" i="13"/>
  <c r="P1627" i="13"/>
  <c r="P1626" i="13"/>
  <c r="P1625" i="13"/>
  <c r="P1624" i="13"/>
  <c r="P1623" i="13"/>
  <c r="P1622" i="13"/>
  <c r="P1621" i="13"/>
  <c r="P1620" i="13"/>
  <c r="P1619" i="13"/>
  <c r="P1618" i="13"/>
  <c r="P1617" i="13"/>
  <c r="P1616" i="13"/>
  <c r="P1615" i="13"/>
  <c r="P1614" i="13"/>
  <c r="P1613" i="13"/>
  <c r="P1612" i="13"/>
  <c r="P1611" i="13"/>
  <c r="P1610" i="13"/>
  <c r="P1609" i="13"/>
  <c r="P1608" i="13"/>
  <c r="P1607" i="13"/>
  <c r="P1606" i="13"/>
  <c r="P1605" i="13"/>
  <c r="P1604" i="13"/>
  <c r="P1603" i="13"/>
  <c r="P1602" i="13"/>
  <c r="P1601" i="13"/>
  <c r="P1600" i="13"/>
  <c r="P1599" i="13"/>
  <c r="P1598" i="13"/>
  <c r="P1597" i="13"/>
  <c r="P1596" i="13"/>
  <c r="P1595" i="13"/>
  <c r="P1594" i="13"/>
  <c r="P1593" i="13"/>
  <c r="P1592" i="13"/>
  <c r="P1591" i="13"/>
  <c r="P1590" i="13"/>
  <c r="P1589" i="13"/>
  <c r="P1588" i="13"/>
  <c r="P1587" i="13"/>
  <c r="P1586" i="13"/>
  <c r="P1585" i="13"/>
  <c r="P1584" i="13"/>
  <c r="P1583" i="13"/>
  <c r="P1582" i="13"/>
  <c r="P1581" i="13"/>
  <c r="P1580" i="13"/>
  <c r="P1579" i="13"/>
  <c r="P1578" i="13"/>
  <c r="P1577" i="13"/>
  <c r="P1576" i="13"/>
  <c r="P1575" i="13"/>
  <c r="P1574" i="13"/>
  <c r="P1573" i="13"/>
  <c r="P1572" i="13"/>
  <c r="P1571" i="13"/>
  <c r="P1570" i="13"/>
  <c r="P1569" i="13"/>
  <c r="P1568" i="13"/>
  <c r="P1567" i="13"/>
  <c r="P1566" i="13"/>
  <c r="P1565" i="13"/>
  <c r="P1564" i="13"/>
  <c r="P1563" i="13"/>
  <c r="P1562" i="13"/>
  <c r="P1561" i="13"/>
  <c r="P1560" i="13"/>
  <c r="P1559" i="13"/>
  <c r="P1558" i="13"/>
  <c r="P1557" i="13"/>
  <c r="P1556" i="13"/>
  <c r="P1555" i="13"/>
  <c r="P1554" i="13"/>
  <c r="P1553" i="13"/>
  <c r="P1552" i="13"/>
  <c r="P1551" i="13"/>
  <c r="P1550" i="13"/>
  <c r="P1549" i="13"/>
  <c r="P1548" i="13"/>
  <c r="P1547" i="13"/>
  <c r="P1546" i="13"/>
  <c r="P1545" i="13"/>
  <c r="P1544" i="13"/>
  <c r="P1543" i="13"/>
  <c r="P1542" i="13"/>
  <c r="P1541" i="13"/>
  <c r="P1540" i="13"/>
  <c r="P1539" i="13"/>
  <c r="P1538" i="13"/>
  <c r="P1537" i="13"/>
  <c r="P1536" i="13"/>
  <c r="P1535" i="13"/>
  <c r="P1534" i="13"/>
  <c r="P1533" i="13"/>
  <c r="P1532" i="13"/>
  <c r="P1531" i="13"/>
  <c r="P1530" i="13"/>
  <c r="P1529" i="13"/>
  <c r="P1528" i="13"/>
  <c r="P1527" i="13"/>
  <c r="P1526" i="13"/>
  <c r="P1525" i="13"/>
  <c r="P1524" i="13"/>
  <c r="P1523" i="13"/>
  <c r="P1522" i="13"/>
  <c r="P1521" i="13"/>
  <c r="P1520" i="13"/>
  <c r="P1519" i="13"/>
  <c r="P1518" i="13"/>
  <c r="P1517" i="13"/>
  <c r="P1516" i="13"/>
  <c r="P1515" i="13"/>
  <c r="P1514" i="13"/>
  <c r="P1513" i="13"/>
  <c r="P1512" i="13"/>
  <c r="P1511" i="13"/>
  <c r="P1510" i="13"/>
  <c r="P1509" i="13"/>
  <c r="P1508" i="13"/>
  <c r="P1507" i="13"/>
  <c r="P1506" i="13"/>
  <c r="P1505" i="13"/>
  <c r="P1504" i="13"/>
  <c r="P1503" i="13"/>
  <c r="P1502" i="13"/>
  <c r="P1501" i="13"/>
  <c r="P1500" i="13"/>
  <c r="P1499" i="13"/>
  <c r="P1498" i="13"/>
  <c r="P1497" i="13"/>
  <c r="P1496" i="13"/>
  <c r="P1495" i="13"/>
  <c r="P1494" i="13"/>
  <c r="P1493" i="13"/>
  <c r="P1492" i="13"/>
  <c r="P1491" i="13"/>
  <c r="P1490" i="13"/>
  <c r="P1489" i="13"/>
  <c r="P1488" i="13"/>
  <c r="P1487" i="13"/>
  <c r="P1486" i="13"/>
  <c r="P1485" i="13"/>
  <c r="P1484" i="13"/>
  <c r="P1483" i="13"/>
  <c r="P1482" i="13"/>
  <c r="P1481" i="13"/>
  <c r="P1480" i="13"/>
  <c r="P1479" i="13"/>
  <c r="P1478" i="13"/>
  <c r="P1477" i="13"/>
  <c r="P1476" i="13"/>
  <c r="P1475" i="13"/>
  <c r="P1474" i="13"/>
  <c r="P1473" i="13"/>
  <c r="P1472" i="13"/>
  <c r="P1471" i="13"/>
  <c r="P1470" i="13"/>
  <c r="P1469" i="13"/>
  <c r="P1468" i="13"/>
  <c r="P1467" i="13"/>
  <c r="P1466" i="13"/>
  <c r="P1465" i="13"/>
  <c r="P1464" i="13"/>
  <c r="P1463" i="13"/>
  <c r="P1462" i="13"/>
  <c r="P1461" i="13"/>
  <c r="P1460" i="13"/>
  <c r="P1459" i="13"/>
  <c r="P1458" i="13"/>
  <c r="P1457" i="13"/>
  <c r="P1456" i="13"/>
  <c r="P1455" i="13"/>
  <c r="P1454" i="13"/>
  <c r="P1453" i="13"/>
  <c r="P1452" i="13"/>
  <c r="P1451" i="13"/>
  <c r="P1450" i="13"/>
  <c r="P1449" i="13"/>
  <c r="P1448" i="13"/>
  <c r="P1447" i="13"/>
  <c r="P1446" i="13"/>
  <c r="P1445" i="13"/>
  <c r="P1444" i="13"/>
  <c r="P1443" i="13"/>
  <c r="P1442" i="13"/>
  <c r="P1441" i="13"/>
  <c r="P1440" i="13"/>
  <c r="P1439" i="13"/>
  <c r="P1438" i="13"/>
  <c r="P1437" i="13"/>
  <c r="P1436" i="13"/>
  <c r="P1435" i="13"/>
  <c r="P1434" i="13"/>
  <c r="P1433" i="13"/>
  <c r="P1432" i="13"/>
  <c r="P1431" i="13"/>
  <c r="P1430" i="13"/>
  <c r="P1429" i="13"/>
  <c r="P1428" i="13"/>
  <c r="P1427" i="13"/>
  <c r="P1426" i="13"/>
  <c r="P1425" i="13"/>
  <c r="P1424" i="13"/>
  <c r="P1423" i="13"/>
  <c r="P1422" i="13"/>
  <c r="P1421" i="13"/>
  <c r="P1420" i="13"/>
  <c r="P1419" i="13"/>
  <c r="P1418" i="13"/>
  <c r="P1417" i="13"/>
  <c r="P1416" i="13"/>
  <c r="P1415" i="13"/>
  <c r="P1414" i="13"/>
  <c r="P1413" i="13"/>
  <c r="P1412" i="13"/>
  <c r="P1411" i="13"/>
  <c r="P1410" i="13"/>
  <c r="P1409" i="13"/>
  <c r="P1408" i="13"/>
  <c r="P1407" i="13"/>
  <c r="P1406" i="13"/>
  <c r="P1405" i="13"/>
  <c r="P1404" i="13"/>
  <c r="P1403" i="13"/>
  <c r="P1402" i="13"/>
  <c r="P1401" i="13"/>
  <c r="P1400" i="13"/>
  <c r="P1399" i="13"/>
  <c r="P1398" i="13"/>
  <c r="P1397" i="13"/>
  <c r="P1396" i="13"/>
  <c r="P1395" i="13"/>
  <c r="P1394" i="13"/>
  <c r="P1393" i="13"/>
  <c r="P1392" i="13"/>
  <c r="P1391" i="13"/>
  <c r="P1390" i="13"/>
  <c r="P1389" i="13"/>
  <c r="P1388" i="13"/>
  <c r="P1387" i="13"/>
  <c r="P1386" i="13"/>
  <c r="P1385" i="13"/>
  <c r="P1384" i="13"/>
  <c r="P1383" i="13"/>
  <c r="P1382" i="13"/>
  <c r="P1381" i="13"/>
  <c r="P1380" i="13"/>
  <c r="P1379" i="13"/>
  <c r="P1378" i="13"/>
  <c r="P1377" i="13"/>
  <c r="P1376" i="13"/>
  <c r="P1375" i="13"/>
  <c r="P1374" i="13"/>
  <c r="P1373" i="13"/>
  <c r="P1372" i="13"/>
  <c r="P1371" i="13"/>
  <c r="P1370" i="13"/>
  <c r="P1369" i="13"/>
  <c r="P1368" i="13"/>
  <c r="P1367" i="13"/>
  <c r="P1366" i="13"/>
  <c r="P1365" i="13"/>
  <c r="P1364" i="13"/>
  <c r="P1363" i="13"/>
  <c r="P1362" i="13"/>
  <c r="P1361" i="13"/>
  <c r="P1360" i="13"/>
  <c r="P1359" i="13"/>
  <c r="P1358" i="13"/>
  <c r="P1357" i="13"/>
  <c r="P1356" i="13"/>
  <c r="P1355" i="13"/>
  <c r="P1354" i="13"/>
  <c r="P1353" i="13"/>
  <c r="P1352" i="13"/>
  <c r="P1351" i="13"/>
  <c r="P1350" i="13"/>
  <c r="P1349" i="13"/>
  <c r="P1348" i="13"/>
  <c r="P1347" i="13"/>
  <c r="P1346" i="13"/>
  <c r="P1345" i="13"/>
  <c r="P1344" i="13"/>
  <c r="P1343" i="13"/>
  <c r="P1342" i="13"/>
  <c r="P1341" i="13"/>
  <c r="P1340" i="13"/>
  <c r="P1339" i="13"/>
  <c r="P1338" i="13"/>
  <c r="P1337" i="13"/>
  <c r="P1336" i="13"/>
  <c r="P1335" i="13"/>
  <c r="P1334" i="13"/>
  <c r="P1333" i="13"/>
  <c r="P1332" i="13"/>
  <c r="P1331" i="13"/>
  <c r="P1330" i="13"/>
  <c r="P1329" i="13"/>
  <c r="P1328" i="13"/>
  <c r="P1327" i="13"/>
  <c r="P1326" i="13"/>
  <c r="P1325" i="13"/>
  <c r="P1324" i="13"/>
  <c r="P1323" i="13"/>
  <c r="P1322" i="13"/>
  <c r="P1321" i="13"/>
  <c r="P1320" i="13"/>
  <c r="P1319" i="13"/>
  <c r="P1318" i="13"/>
  <c r="P1317" i="13"/>
  <c r="P1316" i="13"/>
  <c r="P1315" i="13"/>
  <c r="P1314" i="13"/>
  <c r="P1313" i="13"/>
  <c r="P1312" i="13"/>
  <c r="P1311" i="13"/>
  <c r="P1310" i="13"/>
  <c r="P1309" i="13"/>
  <c r="P1308" i="13"/>
  <c r="P1307" i="13"/>
  <c r="P1306" i="13"/>
  <c r="P1305" i="13"/>
  <c r="P1304" i="13"/>
  <c r="P1303" i="13"/>
  <c r="P1302" i="13"/>
  <c r="P1301" i="13"/>
  <c r="P1300" i="13"/>
  <c r="P1299" i="13"/>
  <c r="P1298" i="13"/>
  <c r="P1297" i="13"/>
  <c r="P1296" i="13"/>
  <c r="P1295" i="13"/>
  <c r="P1294" i="13"/>
  <c r="P1293" i="13"/>
  <c r="P1292" i="13"/>
  <c r="P1291" i="13"/>
  <c r="P1290" i="13"/>
  <c r="P1289" i="13"/>
  <c r="P1288" i="13"/>
  <c r="P1287" i="13"/>
  <c r="P1286" i="13"/>
  <c r="P1285" i="13"/>
  <c r="P1284" i="13"/>
  <c r="P1283" i="13"/>
  <c r="P1282" i="13"/>
  <c r="P1281" i="13"/>
  <c r="P1280" i="13"/>
  <c r="P1279" i="13"/>
  <c r="P1278" i="13"/>
  <c r="P1277" i="13"/>
  <c r="P1276" i="13"/>
  <c r="P1275" i="13"/>
  <c r="P1274" i="13"/>
  <c r="P1273" i="13"/>
  <c r="P1272" i="13"/>
  <c r="P1271" i="13"/>
  <c r="P1270" i="13"/>
  <c r="P1269" i="13"/>
  <c r="P1268" i="13"/>
  <c r="P1267" i="13"/>
  <c r="P1266" i="13"/>
  <c r="P1265" i="13"/>
  <c r="P1264" i="13"/>
  <c r="P1263" i="13"/>
  <c r="P1262" i="13"/>
  <c r="P1261" i="13"/>
  <c r="P1260" i="13"/>
  <c r="P1259" i="13"/>
  <c r="P1258" i="13"/>
  <c r="P1257" i="13"/>
  <c r="P1256" i="13"/>
  <c r="P1255" i="13"/>
  <c r="P1254" i="13"/>
  <c r="P1253" i="13"/>
  <c r="P1252" i="13"/>
  <c r="P1251" i="13"/>
  <c r="P1250" i="13"/>
  <c r="P1249" i="13"/>
  <c r="P1248" i="13"/>
  <c r="P1247" i="13"/>
  <c r="P1246" i="13"/>
  <c r="P1245" i="13"/>
  <c r="P1244" i="13"/>
  <c r="P1243" i="13"/>
  <c r="P1242" i="13"/>
  <c r="P1241" i="13"/>
  <c r="P1240" i="13"/>
  <c r="P1239" i="13"/>
  <c r="P1238" i="13"/>
  <c r="P1237" i="13"/>
  <c r="P1236" i="13"/>
  <c r="P1235" i="13"/>
  <c r="P1234" i="13"/>
  <c r="P1233" i="13"/>
  <c r="P1232" i="13"/>
  <c r="P1231" i="13"/>
  <c r="P1230" i="13"/>
  <c r="P1229" i="13"/>
  <c r="P1228" i="13"/>
  <c r="P1227" i="13"/>
  <c r="P1226" i="13"/>
  <c r="P1225" i="13"/>
  <c r="P1224" i="13"/>
  <c r="P1223" i="13"/>
  <c r="P1222" i="13"/>
  <c r="P1221" i="13"/>
  <c r="P1220" i="13"/>
  <c r="P1219" i="13"/>
  <c r="P1218" i="13"/>
  <c r="P1217" i="13"/>
  <c r="P1216" i="13"/>
  <c r="P1215" i="13"/>
  <c r="P1214" i="13"/>
  <c r="P1213" i="13"/>
  <c r="P1212" i="13"/>
  <c r="P1211" i="13"/>
  <c r="P1210" i="13"/>
  <c r="P1209" i="13"/>
  <c r="P1208" i="13"/>
  <c r="P1207" i="13"/>
  <c r="P1206" i="13"/>
  <c r="P1205" i="13"/>
  <c r="P1204" i="13"/>
  <c r="P1203" i="13"/>
  <c r="P1202" i="13"/>
  <c r="P1201" i="13"/>
  <c r="P1200" i="13"/>
  <c r="P1199" i="13"/>
  <c r="P1198" i="13"/>
  <c r="P1197" i="13"/>
  <c r="P1196" i="13"/>
  <c r="P1195" i="13"/>
  <c r="P1194" i="13"/>
  <c r="P1193" i="13"/>
  <c r="P1192" i="13"/>
  <c r="P1191" i="13"/>
  <c r="P1190" i="13"/>
  <c r="P1189" i="13"/>
  <c r="P1188" i="13"/>
  <c r="P1187" i="13"/>
  <c r="P1186" i="13"/>
  <c r="P1185" i="13"/>
  <c r="P1184" i="13"/>
  <c r="P1183" i="13"/>
  <c r="P1182" i="13"/>
  <c r="P1181" i="13"/>
  <c r="P1180" i="13"/>
  <c r="P1179" i="13"/>
  <c r="P1178" i="13"/>
  <c r="P1177" i="13"/>
  <c r="P1176" i="13"/>
  <c r="P1175" i="13"/>
  <c r="P1174" i="13"/>
  <c r="P1173" i="13"/>
  <c r="P1172" i="13"/>
  <c r="P1171" i="13"/>
  <c r="P1170" i="13"/>
  <c r="P1169" i="13"/>
  <c r="P1168" i="13"/>
  <c r="P1167" i="13"/>
  <c r="P1166" i="13"/>
  <c r="P1165" i="13"/>
  <c r="P1164" i="13"/>
  <c r="P1163" i="13"/>
  <c r="P1162" i="13"/>
  <c r="P1161" i="13"/>
  <c r="P1160" i="13"/>
  <c r="P1159" i="13"/>
  <c r="P1158" i="13"/>
  <c r="P1157" i="13"/>
  <c r="P1156" i="13"/>
  <c r="P1155" i="13"/>
  <c r="P1154" i="13"/>
  <c r="P1153" i="13"/>
  <c r="P1152" i="13"/>
  <c r="P1151" i="13"/>
  <c r="P1150" i="13"/>
  <c r="P1149" i="13"/>
  <c r="P1148" i="13"/>
  <c r="P1147" i="13"/>
  <c r="P1146" i="13"/>
  <c r="P1145" i="13"/>
  <c r="P1144" i="13"/>
  <c r="P1143" i="13"/>
  <c r="P1142" i="13"/>
  <c r="P1141" i="13"/>
  <c r="P1140" i="13"/>
  <c r="P1139" i="13"/>
  <c r="P1138" i="13"/>
  <c r="P1137" i="13"/>
  <c r="P1136" i="13"/>
  <c r="P1135" i="13"/>
  <c r="P1134" i="13"/>
  <c r="P1133" i="13"/>
  <c r="P1132" i="13"/>
  <c r="P1131" i="13"/>
  <c r="P1130" i="13"/>
  <c r="P1129" i="13"/>
  <c r="P1128" i="13"/>
  <c r="P1127" i="13"/>
  <c r="P1126" i="13"/>
  <c r="P1125" i="13"/>
  <c r="P1124" i="13"/>
  <c r="P1123" i="13"/>
  <c r="P1122" i="13"/>
  <c r="P1121" i="13"/>
  <c r="P1120" i="13"/>
  <c r="P1119" i="13"/>
  <c r="P1118" i="13"/>
  <c r="P1117" i="13"/>
  <c r="P1116" i="13"/>
  <c r="P1115" i="13"/>
  <c r="P1114" i="13"/>
  <c r="P1113" i="13"/>
  <c r="P1112" i="13"/>
  <c r="P1111" i="13"/>
  <c r="P1110" i="13"/>
  <c r="P1109" i="13"/>
  <c r="P1108" i="13"/>
  <c r="P1107" i="13"/>
  <c r="P1106" i="13"/>
  <c r="P1105" i="13"/>
  <c r="P1104" i="13"/>
  <c r="P1103" i="13"/>
  <c r="P1102" i="13"/>
  <c r="P1101" i="13"/>
  <c r="P1100" i="13"/>
  <c r="P1099" i="13"/>
  <c r="P1098" i="13"/>
  <c r="P1097" i="13"/>
  <c r="P1096" i="13"/>
  <c r="P1095" i="13"/>
  <c r="P1094" i="13"/>
  <c r="P1093" i="13"/>
  <c r="P1092" i="13"/>
  <c r="P1091" i="13"/>
  <c r="P1090" i="13"/>
  <c r="P1089" i="13"/>
  <c r="P1088" i="13"/>
  <c r="P1087" i="13"/>
  <c r="P1086" i="13"/>
  <c r="P1085" i="13"/>
  <c r="P1084" i="13"/>
  <c r="P1083" i="13"/>
  <c r="P1082" i="13"/>
  <c r="P1081" i="13"/>
  <c r="P1080" i="13"/>
  <c r="P1079" i="13"/>
  <c r="P1078" i="13"/>
  <c r="P1077" i="13"/>
  <c r="P1076" i="13"/>
  <c r="P1075" i="13"/>
  <c r="P1074" i="13"/>
  <c r="P1073" i="13"/>
  <c r="P1072" i="13"/>
  <c r="P1071" i="13"/>
  <c r="P1070" i="13"/>
  <c r="P1069" i="13"/>
  <c r="P1068" i="13"/>
  <c r="P1067" i="13"/>
  <c r="P1066" i="13"/>
  <c r="P1065" i="13"/>
  <c r="P1064" i="13"/>
  <c r="P1063" i="13"/>
  <c r="P1062" i="13"/>
  <c r="P1061" i="13"/>
  <c r="P1060" i="13"/>
  <c r="P1059" i="13"/>
  <c r="P1058" i="13"/>
  <c r="P1057" i="13"/>
  <c r="P1056" i="13"/>
  <c r="P1055" i="13"/>
  <c r="P1054" i="13"/>
  <c r="P1053" i="13"/>
  <c r="P1052" i="13"/>
  <c r="P1051" i="13"/>
  <c r="P1050" i="13"/>
  <c r="P1049" i="13"/>
  <c r="P1048" i="13"/>
  <c r="P1047" i="13"/>
  <c r="P1046" i="13"/>
  <c r="P1045" i="13"/>
  <c r="P1044" i="13"/>
  <c r="P1043" i="13"/>
  <c r="P1042" i="13"/>
  <c r="P1041" i="13"/>
  <c r="P1040" i="13"/>
  <c r="P1039" i="13"/>
  <c r="P1038" i="13"/>
  <c r="P1037" i="13"/>
  <c r="P1036" i="13"/>
  <c r="P1035" i="13"/>
  <c r="P1034" i="13"/>
  <c r="P1033" i="13"/>
  <c r="P1032" i="13"/>
  <c r="P1031" i="13"/>
  <c r="P1030" i="13"/>
  <c r="P1029" i="13"/>
  <c r="P1028" i="13"/>
  <c r="P1027" i="13"/>
  <c r="P1026" i="13"/>
  <c r="P1025" i="13"/>
  <c r="P1024" i="13"/>
  <c r="P1023" i="13"/>
  <c r="P1022" i="13"/>
  <c r="P1021" i="13"/>
  <c r="P1020" i="13"/>
  <c r="P1019" i="13"/>
  <c r="P1018" i="13"/>
  <c r="P1017" i="13"/>
  <c r="P1016" i="13"/>
  <c r="P1015" i="13"/>
  <c r="P1014" i="13"/>
  <c r="P1013" i="13"/>
  <c r="P1012" i="13"/>
  <c r="P1011" i="13"/>
  <c r="P1010" i="13"/>
  <c r="P1009" i="13"/>
  <c r="P1008" i="13"/>
  <c r="P1007" i="13"/>
  <c r="P1006" i="13"/>
  <c r="P1005" i="13"/>
  <c r="P1004" i="13"/>
  <c r="P1003" i="13"/>
  <c r="P1002" i="13"/>
  <c r="P1001" i="13"/>
  <c r="P1000" i="13"/>
  <c r="P999" i="13"/>
  <c r="P998" i="13"/>
  <c r="P997" i="13"/>
  <c r="P996" i="13"/>
  <c r="P995" i="13"/>
  <c r="P994" i="13"/>
  <c r="P993" i="13"/>
  <c r="P992" i="13"/>
  <c r="P991" i="13"/>
  <c r="P990" i="13"/>
  <c r="P989" i="13"/>
  <c r="P988" i="13"/>
  <c r="P987" i="13"/>
  <c r="P986" i="13"/>
  <c r="P985" i="13"/>
  <c r="P984" i="13"/>
  <c r="P983" i="13"/>
  <c r="P982" i="13"/>
  <c r="P981" i="13"/>
  <c r="P980" i="13"/>
  <c r="P979" i="13"/>
  <c r="P978" i="13"/>
  <c r="P977" i="13"/>
  <c r="P976" i="13"/>
  <c r="P975" i="13"/>
  <c r="P974" i="13"/>
  <c r="P973" i="13"/>
  <c r="P972" i="13"/>
  <c r="P971" i="13"/>
  <c r="P970" i="13"/>
  <c r="P969" i="13"/>
  <c r="P968" i="13"/>
  <c r="P967" i="13"/>
  <c r="P966" i="13"/>
  <c r="P965" i="13"/>
  <c r="P964" i="13"/>
  <c r="P963" i="13"/>
  <c r="P962" i="13"/>
  <c r="P961" i="13"/>
  <c r="P960" i="13"/>
  <c r="P959" i="13"/>
  <c r="P958" i="13"/>
  <c r="P957" i="13"/>
  <c r="P956" i="13"/>
  <c r="P955" i="13"/>
  <c r="P954" i="13"/>
  <c r="P953" i="13"/>
  <c r="P952" i="13"/>
  <c r="P951" i="13"/>
  <c r="P950" i="13"/>
  <c r="P949" i="13"/>
  <c r="P948" i="13"/>
  <c r="P947" i="13"/>
  <c r="P946" i="13"/>
  <c r="P945" i="13"/>
  <c r="P944" i="13"/>
  <c r="P943" i="13"/>
  <c r="P942" i="13"/>
  <c r="P941" i="13"/>
  <c r="P940" i="13"/>
  <c r="P939" i="13"/>
  <c r="P938" i="13"/>
  <c r="P937" i="13"/>
  <c r="P936" i="13"/>
  <c r="P935" i="13"/>
  <c r="P934" i="13"/>
  <c r="P933" i="13"/>
  <c r="P932" i="13"/>
  <c r="P931" i="13"/>
  <c r="P930" i="13"/>
  <c r="P929" i="13"/>
  <c r="P928" i="13"/>
  <c r="P927" i="13"/>
  <c r="P926" i="13"/>
  <c r="P925" i="13"/>
  <c r="P924" i="13"/>
  <c r="P923" i="13"/>
  <c r="P922" i="13"/>
  <c r="P921" i="13"/>
  <c r="P920" i="13"/>
  <c r="P919" i="13"/>
  <c r="P918" i="13"/>
  <c r="P917" i="13"/>
  <c r="P916" i="13"/>
  <c r="P915" i="13"/>
  <c r="P914" i="13"/>
  <c r="P913" i="13"/>
  <c r="P912" i="13"/>
  <c r="P911" i="13"/>
  <c r="P910" i="13"/>
  <c r="P909" i="13"/>
  <c r="P908" i="13"/>
  <c r="P907" i="13"/>
  <c r="P906" i="13"/>
  <c r="P905" i="13"/>
  <c r="P904" i="13"/>
  <c r="P903" i="13"/>
  <c r="P902" i="13"/>
  <c r="P901" i="13"/>
  <c r="P900" i="13"/>
  <c r="P899" i="13"/>
  <c r="P898" i="13"/>
  <c r="P897" i="13"/>
  <c r="P896" i="13"/>
  <c r="P895" i="13"/>
  <c r="P894" i="13"/>
  <c r="P893" i="13"/>
  <c r="P892" i="13"/>
  <c r="P891" i="13"/>
  <c r="P890" i="13"/>
  <c r="P889" i="13"/>
  <c r="P888" i="13"/>
  <c r="P887" i="13"/>
  <c r="P886" i="13"/>
  <c r="P885" i="13"/>
  <c r="P884" i="13"/>
  <c r="P883" i="13"/>
  <c r="P882" i="13"/>
  <c r="P881" i="13"/>
  <c r="P880" i="13"/>
  <c r="P879" i="13"/>
  <c r="P878" i="13"/>
  <c r="P877" i="13"/>
  <c r="P876" i="13"/>
  <c r="P875" i="13"/>
  <c r="P874" i="13"/>
  <c r="P873" i="13"/>
  <c r="P872" i="13"/>
  <c r="P871" i="13"/>
  <c r="P870" i="13"/>
  <c r="P869" i="13"/>
  <c r="P868" i="13"/>
  <c r="P867" i="13"/>
  <c r="P866" i="13"/>
  <c r="P865" i="13"/>
  <c r="P864" i="13"/>
  <c r="P863" i="13"/>
  <c r="P862" i="13"/>
  <c r="P861" i="13"/>
  <c r="P860" i="13"/>
  <c r="P859" i="13"/>
  <c r="P858" i="13"/>
  <c r="P857" i="13"/>
  <c r="P856" i="13"/>
  <c r="P855" i="13"/>
  <c r="P854" i="13"/>
  <c r="P853" i="13"/>
  <c r="P852" i="13"/>
  <c r="P851" i="13"/>
  <c r="P850" i="13"/>
  <c r="P849" i="13"/>
  <c r="P848" i="13"/>
  <c r="P847" i="13"/>
  <c r="P846" i="13"/>
  <c r="P845" i="13"/>
  <c r="P844" i="13"/>
  <c r="P843" i="13"/>
  <c r="P842" i="13"/>
  <c r="P841" i="13"/>
  <c r="P840" i="13"/>
  <c r="P839" i="13"/>
  <c r="P838" i="13"/>
  <c r="P837" i="13"/>
  <c r="P836" i="13"/>
  <c r="P835" i="13"/>
  <c r="P834" i="13"/>
  <c r="P833" i="13"/>
  <c r="P832" i="13"/>
  <c r="P831" i="13"/>
  <c r="P830" i="13"/>
  <c r="P829" i="13"/>
  <c r="P828" i="13"/>
  <c r="P827" i="13"/>
  <c r="P826" i="13"/>
  <c r="P825" i="13"/>
  <c r="P824" i="13"/>
  <c r="P823" i="13"/>
  <c r="P822" i="13"/>
  <c r="P821" i="13"/>
  <c r="P820" i="13"/>
  <c r="P819" i="13"/>
  <c r="P818" i="13"/>
  <c r="P817" i="13"/>
  <c r="P816" i="13"/>
  <c r="P815" i="13"/>
  <c r="P814" i="13"/>
  <c r="P813" i="13"/>
  <c r="P812" i="13"/>
  <c r="P811" i="13"/>
  <c r="P810" i="13"/>
  <c r="P809" i="13"/>
  <c r="P808" i="13"/>
  <c r="P807" i="13"/>
  <c r="P806" i="13"/>
  <c r="P805" i="13"/>
  <c r="P804" i="13"/>
  <c r="P803" i="13"/>
  <c r="P802" i="13"/>
  <c r="P801" i="13"/>
  <c r="P800" i="13"/>
  <c r="P799" i="13"/>
  <c r="P798" i="13"/>
  <c r="P797" i="13"/>
  <c r="P796" i="13"/>
  <c r="P795" i="13"/>
  <c r="P794" i="13"/>
  <c r="P793" i="13"/>
  <c r="P792" i="13"/>
  <c r="P791" i="13"/>
  <c r="P790" i="13"/>
  <c r="P789" i="13"/>
  <c r="P788" i="13"/>
  <c r="P787" i="13"/>
  <c r="P786" i="13"/>
  <c r="P785" i="13"/>
  <c r="P784" i="13"/>
  <c r="P783" i="13"/>
  <c r="P782" i="13"/>
  <c r="P781" i="13"/>
  <c r="P780" i="13"/>
  <c r="P779" i="13"/>
  <c r="P778" i="13"/>
  <c r="P777" i="13"/>
  <c r="P776" i="13"/>
  <c r="P775" i="13"/>
  <c r="P774" i="13"/>
  <c r="P773" i="13"/>
  <c r="P772" i="13"/>
  <c r="P771" i="13"/>
  <c r="P770" i="13"/>
  <c r="P769" i="13"/>
  <c r="P768" i="13"/>
  <c r="P767" i="13"/>
  <c r="P766" i="13"/>
  <c r="P765" i="13"/>
  <c r="P764" i="13"/>
  <c r="P763" i="13"/>
  <c r="P762" i="13"/>
  <c r="P761" i="13"/>
  <c r="P760" i="13"/>
  <c r="P759" i="13"/>
  <c r="P758" i="13"/>
  <c r="P757" i="13"/>
  <c r="P756" i="13"/>
  <c r="P755" i="13"/>
  <c r="P754" i="13"/>
  <c r="P753" i="13"/>
  <c r="P752" i="13"/>
  <c r="P751" i="13"/>
  <c r="P750" i="13"/>
  <c r="P749" i="13"/>
  <c r="P748" i="13"/>
  <c r="P747" i="13"/>
  <c r="P746" i="13"/>
  <c r="P745" i="13"/>
  <c r="P744" i="13"/>
  <c r="P743" i="13"/>
  <c r="P742" i="13"/>
  <c r="P741" i="13"/>
  <c r="P740" i="13"/>
  <c r="P739" i="13"/>
  <c r="P738" i="13"/>
  <c r="P737" i="13"/>
  <c r="P736" i="13"/>
  <c r="P735" i="13"/>
  <c r="P734" i="13"/>
  <c r="P733" i="13"/>
  <c r="P732" i="13"/>
  <c r="P731" i="13"/>
  <c r="P730" i="13"/>
  <c r="P729" i="13"/>
  <c r="P728" i="13"/>
  <c r="P727" i="13"/>
  <c r="P726" i="13"/>
  <c r="P725" i="13"/>
  <c r="P724" i="13"/>
  <c r="P723" i="13"/>
  <c r="P722" i="13"/>
  <c r="P721" i="13"/>
  <c r="P720" i="13"/>
  <c r="P719" i="13"/>
  <c r="P718" i="13"/>
  <c r="P717" i="13"/>
  <c r="P716" i="13"/>
  <c r="P715" i="13"/>
  <c r="P714" i="13"/>
  <c r="P713" i="13"/>
  <c r="P712" i="13"/>
  <c r="P711" i="13"/>
  <c r="P710" i="13"/>
  <c r="P709" i="13"/>
  <c r="P708" i="13"/>
  <c r="P707" i="13"/>
  <c r="P706" i="13"/>
  <c r="P705" i="13"/>
  <c r="P704" i="13"/>
  <c r="P703" i="13"/>
  <c r="P702" i="13"/>
  <c r="P701" i="13"/>
  <c r="P700" i="13"/>
  <c r="P699" i="13"/>
  <c r="P698" i="13"/>
  <c r="P697" i="13"/>
  <c r="P696" i="13"/>
  <c r="P695" i="13"/>
  <c r="P694" i="13"/>
  <c r="P693" i="13"/>
  <c r="P692" i="13"/>
  <c r="P691" i="13"/>
  <c r="P690" i="13"/>
  <c r="P689" i="13"/>
  <c r="P688" i="13"/>
  <c r="P687" i="13"/>
  <c r="P686" i="13"/>
  <c r="P685" i="13"/>
  <c r="P684" i="13"/>
  <c r="P683" i="13"/>
  <c r="P682" i="13"/>
  <c r="P681" i="13"/>
  <c r="P680" i="13"/>
  <c r="P679" i="13"/>
  <c r="P678" i="13"/>
  <c r="P677" i="13"/>
  <c r="P676" i="13"/>
  <c r="P675" i="13"/>
  <c r="P674" i="13"/>
  <c r="P673" i="13"/>
  <c r="P672" i="13"/>
  <c r="P671" i="13"/>
  <c r="P670" i="13"/>
  <c r="P669" i="13"/>
  <c r="P668" i="13"/>
  <c r="P667" i="13"/>
  <c r="P666" i="13"/>
  <c r="P665" i="13"/>
  <c r="P664" i="13"/>
  <c r="P663" i="13"/>
  <c r="P662" i="13"/>
  <c r="P661" i="13"/>
  <c r="P660" i="13"/>
  <c r="P659" i="13"/>
  <c r="P658" i="13"/>
  <c r="P657" i="13"/>
  <c r="P656" i="13"/>
  <c r="P655" i="13"/>
  <c r="P654" i="13"/>
  <c r="P653" i="13"/>
  <c r="P652" i="13"/>
  <c r="P651" i="13"/>
  <c r="P650" i="13"/>
  <c r="P649" i="13"/>
  <c r="P648" i="13"/>
  <c r="P647" i="13"/>
  <c r="P646" i="13"/>
  <c r="P645" i="13"/>
  <c r="P644" i="13"/>
  <c r="P643" i="13"/>
  <c r="P642" i="13"/>
  <c r="P641" i="13"/>
  <c r="P640" i="13"/>
  <c r="P639" i="13"/>
  <c r="P638" i="13"/>
  <c r="P637" i="13"/>
  <c r="P636" i="13"/>
  <c r="P635" i="13"/>
  <c r="P634" i="13"/>
  <c r="P633" i="13"/>
  <c r="P632" i="13"/>
  <c r="P631" i="13"/>
  <c r="P630" i="13"/>
  <c r="P629" i="13"/>
  <c r="P628" i="13"/>
  <c r="P627" i="13"/>
  <c r="P626" i="13"/>
  <c r="P625" i="13"/>
  <c r="P624" i="13"/>
  <c r="P623" i="13"/>
  <c r="P622" i="13"/>
  <c r="P621" i="13"/>
  <c r="P620" i="13"/>
  <c r="P619" i="13"/>
  <c r="P618" i="13"/>
  <c r="P617" i="13"/>
  <c r="P616" i="13"/>
  <c r="P615" i="13"/>
  <c r="P614" i="13"/>
  <c r="P613" i="13"/>
  <c r="P612" i="13"/>
  <c r="P611" i="13"/>
  <c r="P610" i="13"/>
  <c r="P609" i="13"/>
  <c r="P608" i="13"/>
  <c r="P607" i="13"/>
  <c r="P606" i="13"/>
  <c r="P605" i="13"/>
  <c r="P604" i="13"/>
  <c r="P603" i="13"/>
  <c r="P602" i="13"/>
  <c r="P601" i="13"/>
  <c r="P600" i="13"/>
  <c r="P599" i="13"/>
  <c r="P598" i="13"/>
  <c r="P597" i="13"/>
  <c r="P596" i="13"/>
  <c r="P595" i="13"/>
  <c r="P594" i="13"/>
  <c r="P593" i="13"/>
  <c r="P592" i="13"/>
  <c r="P591" i="13"/>
  <c r="P590" i="13"/>
  <c r="P589" i="13"/>
  <c r="P588" i="13"/>
  <c r="P587" i="13"/>
  <c r="P586" i="13"/>
  <c r="P585" i="13"/>
  <c r="P584" i="13"/>
  <c r="P583" i="13"/>
  <c r="P582" i="13"/>
  <c r="P581" i="13"/>
  <c r="P580" i="13"/>
  <c r="P579" i="13"/>
  <c r="P578" i="13"/>
  <c r="P577" i="13"/>
  <c r="P576" i="13"/>
  <c r="P575" i="13"/>
  <c r="P574" i="13"/>
  <c r="P573" i="13"/>
  <c r="P572" i="13"/>
  <c r="P571" i="13"/>
  <c r="P570" i="13"/>
  <c r="P569" i="13"/>
  <c r="P568" i="13"/>
  <c r="P567" i="13"/>
  <c r="P566" i="13"/>
  <c r="P565" i="13"/>
  <c r="P564" i="13"/>
  <c r="P563" i="13"/>
  <c r="P562" i="13"/>
  <c r="P561" i="13"/>
  <c r="P560" i="13"/>
  <c r="P559" i="13"/>
  <c r="P558" i="13"/>
  <c r="P557" i="13"/>
  <c r="P556" i="13"/>
  <c r="P555" i="13"/>
  <c r="P554" i="13"/>
  <c r="P553" i="13"/>
  <c r="P552" i="13"/>
  <c r="P551" i="13"/>
  <c r="P550" i="13"/>
  <c r="P549" i="13"/>
  <c r="P548" i="13"/>
  <c r="P547" i="13"/>
  <c r="P546" i="13"/>
  <c r="P545" i="13"/>
  <c r="P544" i="13"/>
  <c r="P543" i="13"/>
  <c r="P542" i="13"/>
  <c r="P541" i="13"/>
  <c r="P540" i="13"/>
  <c r="P539" i="13"/>
  <c r="P538" i="13"/>
  <c r="P537" i="13"/>
  <c r="P536" i="13"/>
  <c r="P535" i="13"/>
  <c r="P534" i="13"/>
  <c r="P533" i="13"/>
  <c r="P532" i="13"/>
  <c r="P531" i="13"/>
  <c r="P530" i="13"/>
  <c r="P529" i="13"/>
  <c r="P528" i="13"/>
  <c r="P527" i="13"/>
  <c r="P526" i="13"/>
  <c r="P525" i="13"/>
  <c r="P524" i="13"/>
  <c r="P523" i="13"/>
  <c r="P522" i="13"/>
  <c r="P521" i="13"/>
  <c r="P520" i="13"/>
  <c r="P519" i="13"/>
  <c r="P518" i="13"/>
  <c r="P517" i="13"/>
  <c r="P516" i="13"/>
  <c r="P515" i="13"/>
  <c r="P514" i="13"/>
  <c r="P513" i="13"/>
  <c r="P512" i="13"/>
  <c r="P511" i="13"/>
  <c r="P510" i="13"/>
  <c r="P509" i="13"/>
  <c r="P508" i="13"/>
  <c r="P507" i="13"/>
  <c r="P506" i="13"/>
  <c r="P505" i="13"/>
  <c r="P504" i="13"/>
  <c r="P503" i="13"/>
  <c r="P502" i="13"/>
  <c r="P501" i="13"/>
  <c r="P500" i="13"/>
  <c r="P499" i="13"/>
  <c r="P498" i="13"/>
  <c r="P497" i="13"/>
  <c r="P496" i="13"/>
  <c r="P495" i="13"/>
  <c r="P494" i="13"/>
  <c r="P493" i="13"/>
  <c r="P492" i="13"/>
  <c r="P491" i="13"/>
  <c r="P490" i="13"/>
  <c r="P489" i="13"/>
  <c r="P488" i="13"/>
  <c r="P487" i="13"/>
  <c r="P486" i="13"/>
  <c r="P485" i="13"/>
  <c r="P484" i="13"/>
  <c r="P483" i="13"/>
  <c r="P482" i="13"/>
  <c r="P481" i="13"/>
  <c r="P480" i="13"/>
  <c r="P479" i="13"/>
  <c r="P478" i="13"/>
  <c r="P477" i="13"/>
  <c r="P476" i="13"/>
  <c r="P475" i="13"/>
  <c r="P474" i="13"/>
  <c r="P473" i="13"/>
  <c r="P472" i="13"/>
  <c r="P471" i="13"/>
  <c r="P470" i="13"/>
  <c r="P469" i="13"/>
  <c r="P468" i="13"/>
  <c r="P467" i="13"/>
  <c r="P466" i="13"/>
  <c r="P465" i="13"/>
  <c r="P464" i="13"/>
  <c r="P463" i="13"/>
  <c r="P462" i="13"/>
  <c r="P461" i="13"/>
  <c r="P460" i="13"/>
  <c r="P459" i="13"/>
  <c r="P458" i="13"/>
  <c r="P457" i="13"/>
  <c r="P456" i="13"/>
  <c r="P455" i="13"/>
  <c r="P454" i="13"/>
  <c r="P453" i="13"/>
  <c r="P452" i="13"/>
  <c r="P451" i="13"/>
  <c r="P450" i="13"/>
  <c r="P449" i="13"/>
  <c r="P448" i="13"/>
  <c r="P447" i="13"/>
  <c r="P446" i="13"/>
  <c r="P445" i="13"/>
  <c r="P444" i="13"/>
  <c r="P443" i="13"/>
  <c r="P442" i="13"/>
  <c r="P441" i="13"/>
  <c r="P440" i="13"/>
  <c r="P439" i="13"/>
  <c r="P438" i="13"/>
  <c r="P437" i="13"/>
  <c r="P436" i="13"/>
  <c r="P435" i="13"/>
  <c r="P434" i="13"/>
  <c r="P433" i="13"/>
  <c r="P432" i="13"/>
  <c r="P431" i="13"/>
  <c r="P430" i="13"/>
  <c r="P429" i="13"/>
  <c r="P428" i="13"/>
  <c r="P427" i="13"/>
  <c r="P426" i="13"/>
  <c r="P425" i="13"/>
  <c r="P424" i="13"/>
  <c r="P423" i="13"/>
  <c r="P422" i="13"/>
  <c r="P421" i="13"/>
  <c r="P420" i="13"/>
  <c r="P419" i="13"/>
  <c r="P418" i="13"/>
  <c r="P417" i="13"/>
  <c r="P416" i="13"/>
  <c r="P415" i="13"/>
  <c r="P414" i="13"/>
  <c r="P413" i="13"/>
  <c r="P412" i="13"/>
  <c r="P411" i="13"/>
  <c r="P410" i="13"/>
  <c r="P409" i="13"/>
  <c r="P408" i="13"/>
  <c r="P407" i="13"/>
  <c r="P406" i="13"/>
  <c r="P405" i="13"/>
  <c r="P404" i="13"/>
  <c r="P403" i="13"/>
  <c r="P402" i="13"/>
  <c r="P401" i="13"/>
  <c r="P400" i="13"/>
  <c r="P399" i="13"/>
  <c r="P398" i="13"/>
  <c r="P397" i="13"/>
  <c r="P396" i="13"/>
  <c r="P395" i="13"/>
  <c r="P394" i="13"/>
  <c r="P393" i="13"/>
  <c r="P392" i="13"/>
  <c r="P391" i="13"/>
  <c r="P390" i="13"/>
  <c r="P389" i="13"/>
  <c r="P388" i="13"/>
  <c r="P387" i="13"/>
  <c r="P386" i="13"/>
  <c r="P385" i="13"/>
  <c r="P384" i="13"/>
  <c r="P383" i="13"/>
  <c r="P382" i="13"/>
  <c r="P381" i="13"/>
  <c r="P380" i="13"/>
  <c r="P379" i="13"/>
  <c r="P378" i="13"/>
  <c r="P377" i="13"/>
  <c r="P376" i="13"/>
  <c r="P375" i="13"/>
  <c r="P374" i="13"/>
  <c r="P373" i="13"/>
  <c r="P372" i="13"/>
  <c r="P371" i="13"/>
  <c r="P370" i="13"/>
  <c r="P369" i="13"/>
  <c r="P368" i="13"/>
  <c r="P367" i="13"/>
  <c r="P366" i="13"/>
  <c r="P365" i="13"/>
  <c r="P364" i="13"/>
  <c r="P363" i="13"/>
  <c r="P362" i="13"/>
  <c r="P361" i="13"/>
  <c r="P360" i="13"/>
  <c r="P359" i="13"/>
  <c r="P358" i="13"/>
  <c r="P357" i="13"/>
  <c r="P356" i="13"/>
  <c r="P355" i="13"/>
  <c r="P354" i="13"/>
  <c r="P353" i="13"/>
  <c r="P352" i="13"/>
  <c r="P351" i="13"/>
  <c r="P350" i="13"/>
  <c r="P349" i="13"/>
  <c r="P348" i="13"/>
  <c r="P347" i="13"/>
  <c r="P346" i="13"/>
  <c r="P345" i="13"/>
  <c r="P344" i="13"/>
  <c r="P343" i="13"/>
  <c r="P342" i="13"/>
  <c r="P341" i="13"/>
  <c r="P340" i="13"/>
  <c r="P339" i="13"/>
  <c r="P338" i="13"/>
  <c r="P337" i="13"/>
  <c r="P336" i="13"/>
  <c r="P335" i="13"/>
  <c r="P334" i="13"/>
  <c r="P333" i="13"/>
  <c r="P332" i="13"/>
  <c r="P331" i="13"/>
  <c r="P330" i="13"/>
  <c r="P329" i="13"/>
  <c r="P328" i="13"/>
  <c r="P327" i="13"/>
  <c r="P326" i="13"/>
  <c r="P325" i="13"/>
  <c r="P324" i="13"/>
  <c r="P323" i="13"/>
  <c r="P322" i="13"/>
  <c r="P321" i="13"/>
  <c r="P320" i="13"/>
  <c r="P319" i="13"/>
  <c r="P318" i="13"/>
  <c r="P317" i="13"/>
  <c r="P316" i="13"/>
  <c r="P315" i="13"/>
  <c r="P314" i="13"/>
  <c r="P313" i="13"/>
  <c r="P312" i="13"/>
  <c r="P311" i="13"/>
  <c r="P310" i="13"/>
  <c r="P309" i="13"/>
  <c r="P308" i="13"/>
  <c r="P307" i="13"/>
  <c r="P306" i="13"/>
  <c r="P305" i="13"/>
  <c r="P304" i="13"/>
  <c r="P303" i="13"/>
  <c r="P302" i="13"/>
  <c r="P301" i="13"/>
  <c r="P300" i="13"/>
  <c r="P299" i="13"/>
  <c r="P298" i="13"/>
  <c r="P297" i="13"/>
  <c r="P296" i="13"/>
  <c r="P295" i="13"/>
  <c r="P294" i="13"/>
  <c r="P293" i="13"/>
  <c r="P292" i="13"/>
  <c r="P291" i="13"/>
  <c r="P290" i="13"/>
  <c r="P289" i="13"/>
  <c r="P288" i="13"/>
  <c r="P287" i="13"/>
  <c r="P286" i="13"/>
  <c r="P285" i="13"/>
  <c r="P284" i="13"/>
  <c r="P283" i="13"/>
  <c r="P282" i="13"/>
  <c r="P281" i="13"/>
  <c r="P280" i="13"/>
  <c r="P279" i="13"/>
  <c r="P278" i="13"/>
  <c r="P277" i="13"/>
  <c r="P276" i="13"/>
  <c r="P275" i="13"/>
  <c r="P274" i="13"/>
  <c r="P273" i="13"/>
  <c r="P272" i="13"/>
  <c r="P271" i="13"/>
  <c r="P270" i="13"/>
  <c r="P269" i="13"/>
  <c r="P268" i="13"/>
  <c r="P267" i="13"/>
  <c r="P266" i="13"/>
  <c r="P265" i="13"/>
  <c r="P264" i="13"/>
  <c r="P263" i="13"/>
  <c r="P262" i="13"/>
  <c r="P261" i="13"/>
  <c r="P260" i="13"/>
  <c r="P259" i="13"/>
  <c r="P258" i="13"/>
  <c r="P257" i="13"/>
  <c r="P256" i="13"/>
  <c r="P255" i="13"/>
  <c r="P254" i="13"/>
  <c r="P253" i="13"/>
  <c r="P252" i="13"/>
  <c r="P251" i="13"/>
  <c r="P250" i="13"/>
  <c r="P249" i="13"/>
  <c r="P248" i="13"/>
  <c r="P247" i="13"/>
  <c r="P246" i="13"/>
  <c r="P245" i="13"/>
  <c r="P244" i="13"/>
  <c r="P243" i="13"/>
  <c r="P242" i="13"/>
  <c r="P241" i="13"/>
  <c r="P240" i="13"/>
  <c r="P239" i="13"/>
  <c r="P238" i="13"/>
  <c r="P237" i="13"/>
  <c r="P236" i="13"/>
  <c r="P235" i="13"/>
  <c r="P234" i="13"/>
  <c r="P233" i="13"/>
  <c r="P232" i="13"/>
  <c r="P231" i="13"/>
  <c r="P230" i="13"/>
  <c r="P229" i="13"/>
  <c r="P228" i="13"/>
  <c r="P227" i="13"/>
  <c r="P226" i="13"/>
  <c r="P225" i="13"/>
  <c r="P224" i="13"/>
  <c r="P223" i="13"/>
  <c r="P222" i="13"/>
  <c r="P221" i="13"/>
  <c r="P220" i="13"/>
  <c r="P219" i="13"/>
  <c r="P218" i="13"/>
  <c r="P217" i="13"/>
  <c r="P216" i="13"/>
  <c r="P215" i="13"/>
  <c r="P214" i="13"/>
  <c r="P213" i="13"/>
  <c r="P212" i="13"/>
  <c r="P211" i="13"/>
  <c r="P210" i="13"/>
  <c r="P209" i="13"/>
  <c r="P208" i="13"/>
  <c r="P207" i="13"/>
  <c r="P206" i="13"/>
  <c r="P205" i="13"/>
  <c r="P204" i="13"/>
  <c r="P203" i="13"/>
  <c r="P202" i="13"/>
  <c r="P201" i="13"/>
  <c r="P200" i="13"/>
  <c r="P199" i="13"/>
  <c r="P198" i="13"/>
  <c r="P197" i="13"/>
  <c r="P196" i="13"/>
  <c r="P195" i="13"/>
  <c r="P194" i="13"/>
  <c r="P193" i="13"/>
  <c r="P192" i="13"/>
  <c r="P191" i="13"/>
  <c r="P190" i="13"/>
  <c r="P189" i="13"/>
  <c r="P188" i="13"/>
  <c r="P187" i="13"/>
  <c r="P186" i="13"/>
  <c r="P185" i="13"/>
  <c r="P184" i="13"/>
  <c r="P183" i="13"/>
  <c r="P182" i="13"/>
  <c r="P181" i="13"/>
  <c r="P180" i="13"/>
  <c r="P179" i="13"/>
  <c r="P178" i="13"/>
  <c r="P177" i="13"/>
  <c r="P176" i="13"/>
  <c r="P175" i="13"/>
  <c r="P174" i="13"/>
  <c r="P173" i="13"/>
  <c r="P172" i="13"/>
  <c r="P171" i="13"/>
  <c r="P170" i="13"/>
  <c r="P169" i="13"/>
  <c r="P168" i="13"/>
  <c r="P167" i="13"/>
  <c r="P166" i="13"/>
  <c r="P165" i="13"/>
  <c r="P164" i="13"/>
  <c r="P163" i="13"/>
  <c r="P162" i="13"/>
  <c r="P161" i="13"/>
  <c r="P160" i="13"/>
  <c r="P159" i="13"/>
  <c r="P158" i="13"/>
  <c r="P157" i="13"/>
  <c r="P156" i="13"/>
  <c r="P155" i="13"/>
  <c r="P154" i="13"/>
  <c r="P153" i="13"/>
  <c r="P152" i="13"/>
  <c r="P151" i="13"/>
  <c r="P150" i="13"/>
  <c r="P149" i="13"/>
  <c r="P148" i="13"/>
  <c r="P147" i="13"/>
  <c r="P146" i="13"/>
  <c r="P145" i="13"/>
  <c r="P144" i="13"/>
  <c r="P143" i="13"/>
  <c r="P142" i="13"/>
  <c r="P141" i="13"/>
  <c r="P140" i="13"/>
  <c r="P139" i="13"/>
  <c r="P138" i="13"/>
  <c r="P137" i="13"/>
  <c r="P136" i="13"/>
  <c r="P135" i="13"/>
  <c r="P134" i="13"/>
  <c r="P133" i="13"/>
  <c r="P132" i="13"/>
  <c r="P131" i="13"/>
  <c r="P130" i="13"/>
  <c r="P129" i="13"/>
  <c r="P128" i="13"/>
  <c r="P127" i="13"/>
  <c r="P126" i="13"/>
  <c r="P125" i="13"/>
  <c r="P124" i="13"/>
  <c r="P123" i="13"/>
  <c r="P122" i="13"/>
  <c r="P121" i="13"/>
  <c r="P120" i="13"/>
  <c r="P119" i="13"/>
  <c r="P118" i="13"/>
  <c r="P117" i="13"/>
  <c r="P116" i="13"/>
  <c r="P115" i="13"/>
  <c r="P114" i="13"/>
  <c r="P113" i="13"/>
  <c r="P112" i="13"/>
  <c r="P111" i="13"/>
  <c r="P110" i="13"/>
  <c r="P109" i="13"/>
  <c r="P108" i="13"/>
  <c r="P107" i="13"/>
  <c r="P106" i="13"/>
  <c r="P105" i="13"/>
  <c r="P104" i="13"/>
  <c r="P103" i="13"/>
  <c r="P102" i="13"/>
  <c r="P101" i="13"/>
  <c r="P100" i="13"/>
  <c r="P99" i="13"/>
  <c r="P98" i="13"/>
  <c r="P97" i="13"/>
  <c r="P96" i="13"/>
  <c r="P95" i="13"/>
  <c r="P94" i="13"/>
  <c r="P93" i="13"/>
  <c r="P92" i="13"/>
  <c r="P91" i="13"/>
  <c r="P90" i="13"/>
  <c r="P89" i="13"/>
  <c r="P88" i="13"/>
  <c r="P87" i="13"/>
  <c r="P86" i="13"/>
  <c r="P85" i="13"/>
  <c r="P84" i="13"/>
  <c r="P83" i="13"/>
  <c r="P82" i="13"/>
  <c r="P81" i="13"/>
  <c r="P80" i="13"/>
  <c r="P79" i="13"/>
  <c r="P78" i="13"/>
  <c r="P77" i="13"/>
  <c r="P76" i="13"/>
  <c r="P75" i="13"/>
  <c r="P74" i="13"/>
  <c r="P73" i="13"/>
  <c r="P72" i="13"/>
  <c r="P71" i="13"/>
  <c r="P70" i="13"/>
  <c r="P69" i="13"/>
  <c r="P68" i="13"/>
  <c r="P67" i="13"/>
  <c r="P66" i="13"/>
  <c r="P65" i="13"/>
  <c r="P64" i="13"/>
  <c r="P63" i="13"/>
  <c r="P62" i="13"/>
  <c r="P61" i="13"/>
  <c r="P60" i="13"/>
  <c r="P59" i="13"/>
  <c r="P58" i="13"/>
  <c r="P57" i="13"/>
  <c r="P56" i="13"/>
  <c r="P55" i="13"/>
  <c r="P54" i="13"/>
  <c r="P53" i="13"/>
  <c r="P52" i="13"/>
  <c r="P51" i="13"/>
  <c r="P50" i="13"/>
  <c r="P49" i="13"/>
  <c r="P48" i="13"/>
  <c r="P47" i="13"/>
  <c r="P46" i="13"/>
  <c r="P45" i="13"/>
  <c r="P44" i="13"/>
  <c r="P43" i="13"/>
  <c r="P42" i="13"/>
  <c r="P41" i="13"/>
  <c r="P40" i="13"/>
  <c r="P39" i="13"/>
  <c r="P38" i="13"/>
  <c r="P37" i="13"/>
  <c r="P36" i="13"/>
  <c r="P35" i="13"/>
  <c r="P34" i="13"/>
  <c r="P33" i="13"/>
  <c r="P32" i="13"/>
  <c r="P31" i="13"/>
  <c r="P30" i="13"/>
  <c r="P29" i="13"/>
  <c r="P28" i="13"/>
  <c r="P27" i="13"/>
  <c r="P26" i="13"/>
  <c r="P25" i="13"/>
  <c r="P24" i="13"/>
  <c r="P23" i="13"/>
  <c r="P22" i="13"/>
  <c r="P21" i="13"/>
  <c r="P20" i="13"/>
  <c r="P19" i="13"/>
  <c r="P18" i="13"/>
  <c r="P17" i="13"/>
  <c r="P16" i="13"/>
  <c r="P15" i="13"/>
  <c r="P14" i="13"/>
  <c r="P13" i="13"/>
  <c r="P12" i="13"/>
  <c r="P11" i="13"/>
  <c r="P10" i="13"/>
  <c r="P9" i="13"/>
  <c r="P8" i="13"/>
  <c r="P7" i="13"/>
  <c r="P6" i="13"/>
  <c r="P5" i="13"/>
  <c r="P4" i="13"/>
  <c r="P3" i="13"/>
  <c r="P2" i="13"/>
  <c r="C8817" i="13"/>
  <c r="C8816" i="13"/>
  <c r="C8815" i="13"/>
  <c r="C8814" i="13"/>
  <c r="C8813" i="13"/>
  <c r="C8812" i="13"/>
  <c r="C8811" i="13"/>
  <c r="C8810" i="13"/>
  <c r="C8809" i="13"/>
  <c r="C8808" i="13"/>
  <c r="C8807" i="13"/>
  <c r="C8806" i="13"/>
  <c r="C8805" i="13"/>
  <c r="C8804" i="13"/>
  <c r="C8803" i="13"/>
  <c r="C8802" i="13"/>
  <c r="C8801" i="13"/>
  <c r="C8800" i="13"/>
  <c r="C8799" i="13"/>
  <c r="C8798" i="13"/>
  <c r="C8797" i="13"/>
  <c r="C8796" i="13"/>
  <c r="C8795" i="13"/>
  <c r="C8794" i="13"/>
  <c r="C8793" i="13"/>
  <c r="C8792" i="13"/>
  <c r="C8791" i="13"/>
  <c r="C8790" i="13"/>
  <c r="C8789" i="13"/>
  <c r="C8788" i="13"/>
  <c r="C8787" i="13"/>
  <c r="C8786" i="13"/>
  <c r="C8785" i="13"/>
  <c r="C8784" i="13"/>
  <c r="C8783" i="13"/>
  <c r="C8782" i="13"/>
  <c r="C8781" i="13"/>
  <c r="C8780" i="13"/>
  <c r="C8779" i="13"/>
  <c r="C8778" i="13"/>
  <c r="C8777" i="13"/>
  <c r="C8776" i="13"/>
  <c r="C8775" i="13"/>
  <c r="C8774" i="13"/>
  <c r="C8773" i="13"/>
  <c r="C8772" i="13"/>
  <c r="C8771" i="13"/>
  <c r="C8770" i="13"/>
  <c r="C8769" i="13"/>
  <c r="C8768" i="13"/>
  <c r="C8767" i="13"/>
  <c r="C8766" i="13"/>
  <c r="C8765" i="13"/>
  <c r="C8764" i="13"/>
  <c r="C8763" i="13"/>
  <c r="C8762" i="13"/>
  <c r="C8761" i="13"/>
  <c r="C8760" i="13"/>
  <c r="C8759" i="13"/>
  <c r="C8758" i="13"/>
  <c r="C8757" i="13"/>
  <c r="C8756" i="13"/>
  <c r="C8755" i="13"/>
  <c r="C8754" i="13"/>
  <c r="C8753" i="13"/>
  <c r="C8752" i="13"/>
  <c r="C8751" i="13"/>
  <c r="C8750" i="13"/>
  <c r="C8749" i="13"/>
  <c r="C8748" i="13"/>
  <c r="C8747" i="13"/>
  <c r="C8746" i="13"/>
  <c r="C8745" i="13"/>
  <c r="C8744" i="13"/>
  <c r="C8743" i="13"/>
  <c r="C8742" i="13"/>
  <c r="C8741" i="13"/>
  <c r="C8740" i="13"/>
  <c r="C8739" i="13"/>
  <c r="C8738" i="13"/>
  <c r="C8737" i="13"/>
  <c r="C8736" i="13"/>
  <c r="C8735" i="13"/>
  <c r="C8734" i="13"/>
  <c r="C8733" i="13"/>
  <c r="C8732" i="13"/>
  <c r="C8731" i="13"/>
  <c r="C8730" i="13"/>
  <c r="C8729" i="13"/>
  <c r="C8728" i="13"/>
  <c r="C8727" i="13"/>
  <c r="C8726" i="13"/>
  <c r="C8725" i="13"/>
  <c r="C8724" i="13"/>
  <c r="C8723" i="13"/>
  <c r="C8722" i="13"/>
  <c r="C8721" i="13"/>
  <c r="C8720" i="13"/>
  <c r="C8719" i="13"/>
  <c r="C8718" i="13"/>
  <c r="C8717" i="13"/>
  <c r="C8716" i="13"/>
  <c r="C8715" i="13"/>
  <c r="C8714" i="13"/>
  <c r="C8713" i="13"/>
  <c r="C8712" i="13"/>
  <c r="C8711" i="13"/>
  <c r="C8710" i="13"/>
  <c r="C8709" i="13"/>
  <c r="C8708" i="13"/>
  <c r="C8707" i="13"/>
  <c r="C8706" i="13"/>
  <c r="C8705" i="13"/>
  <c r="C8704" i="13"/>
  <c r="C8703" i="13"/>
  <c r="C8702" i="13"/>
  <c r="C8701" i="13"/>
  <c r="C8700" i="13"/>
  <c r="C8699" i="13"/>
  <c r="C8698" i="13"/>
  <c r="C8697" i="13"/>
  <c r="C8696" i="13"/>
  <c r="C8695" i="13"/>
  <c r="C8694" i="13"/>
  <c r="C8693" i="13"/>
  <c r="C8692" i="13"/>
  <c r="C8691" i="13"/>
  <c r="C8690" i="13"/>
  <c r="C8689" i="13"/>
  <c r="C8688" i="13"/>
  <c r="C8687" i="13"/>
  <c r="C8686" i="13"/>
  <c r="C8685" i="13"/>
  <c r="C8684" i="13"/>
  <c r="C8683" i="13"/>
  <c r="C8682" i="13"/>
  <c r="C8681" i="13"/>
  <c r="C8680" i="13"/>
  <c r="C8679" i="13"/>
  <c r="C8678" i="13"/>
  <c r="C8677" i="13"/>
  <c r="C8676" i="13"/>
  <c r="C8675" i="13"/>
  <c r="C8674" i="13"/>
  <c r="C8673" i="13"/>
  <c r="C8672" i="13"/>
  <c r="C8671" i="13"/>
  <c r="C8670" i="13"/>
  <c r="C8669" i="13"/>
  <c r="C8668" i="13"/>
  <c r="C8667" i="13"/>
  <c r="C8666" i="13"/>
  <c r="C8665" i="13"/>
  <c r="C8664" i="13"/>
  <c r="C8663" i="13"/>
  <c r="C8662" i="13"/>
  <c r="C8661" i="13"/>
  <c r="C8660" i="13"/>
  <c r="C8659" i="13"/>
  <c r="C8658" i="13"/>
  <c r="C8657" i="13"/>
  <c r="C8656" i="13"/>
  <c r="C8655" i="13"/>
  <c r="C8654" i="13"/>
  <c r="C8653" i="13"/>
  <c r="C8652" i="13"/>
  <c r="C8651" i="13"/>
  <c r="C8650" i="13"/>
  <c r="C8649" i="13"/>
  <c r="C8648" i="13"/>
  <c r="C8647" i="13"/>
  <c r="C8646" i="13"/>
  <c r="C8645" i="13"/>
  <c r="C8644" i="13"/>
  <c r="C8643" i="13"/>
  <c r="C8642" i="13"/>
  <c r="C8641" i="13"/>
  <c r="C8640" i="13"/>
  <c r="C8639" i="13"/>
  <c r="C8638" i="13"/>
  <c r="C8637" i="13"/>
  <c r="C8636" i="13"/>
  <c r="C8635" i="13"/>
  <c r="C8634" i="13"/>
  <c r="C8633" i="13"/>
  <c r="C8632" i="13"/>
  <c r="C8631" i="13"/>
  <c r="C8630" i="13"/>
  <c r="C8629" i="13"/>
  <c r="C8628" i="13"/>
  <c r="C8627" i="13"/>
  <c r="C8626" i="13"/>
  <c r="C8625" i="13"/>
  <c r="C8624" i="13"/>
  <c r="C8623" i="13"/>
  <c r="C8622" i="13"/>
  <c r="C8621" i="13"/>
  <c r="C8620" i="13"/>
  <c r="C8619" i="13"/>
  <c r="C8618" i="13"/>
  <c r="C8617" i="13"/>
  <c r="C8616" i="13"/>
  <c r="C8615" i="13"/>
  <c r="C8614" i="13"/>
  <c r="C8613" i="13"/>
  <c r="C8612" i="13"/>
  <c r="C8611" i="13"/>
  <c r="C8610" i="13"/>
  <c r="C8609" i="13"/>
  <c r="C8608" i="13"/>
  <c r="C8607" i="13"/>
  <c r="C8606" i="13"/>
  <c r="C8605" i="13"/>
  <c r="C8604" i="13"/>
  <c r="C8603" i="13"/>
  <c r="C8602" i="13"/>
  <c r="C8601" i="13"/>
  <c r="C8600" i="13"/>
  <c r="C8599" i="13"/>
  <c r="C8598" i="13"/>
  <c r="C8597" i="13"/>
  <c r="C8596" i="13"/>
  <c r="C8595" i="13"/>
  <c r="C8594" i="13"/>
  <c r="C8593" i="13"/>
  <c r="C8592" i="13"/>
  <c r="C8591" i="13"/>
  <c r="C8590" i="13"/>
  <c r="C8589" i="13"/>
  <c r="C8588" i="13"/>
  <c r="C8587" i="13"/>
  <c r="C8586" i="13"/>
  <c r="C8585" i="13"/>
  <c r="C8584" i="13"/>
  <c r="C8583" i="13"/>
  <c r="C8582" i="13"/>
  <c r="C8581" i="13"/>
  <c r="C8580" i="13"/>
  <c r="C8579" i="13"/>
  <c r="C8578" i="13"/>
  <c r="C8577" i="13"/>
  <c r="C8576" i="13"/>
  <c r="C8575" i="13"/>
  <c r="C8574" i="13"/>
  <c r="C8573" i="13"/>
  <c r="C8572" i="13"/>
  <c r="C8571" i="13"/>
  <c r="C8570" i="13"/>
  <c r="C8569" i="13"/>
  <c r="C8568" i="13"/>
  <c r="C8567" i="13"/>
  <c r="C8566" i="13"/>
  <c r="C8565" i="13"/>
  <c r="C8564" i="13"/>
  <c r="C8563" i="13"/>
  <c r="C8562" i="13"/>
  <c r="C8561" i="13"/>
  <c r="C8560" i="13"/>
  <c r="C8559" i="13"/>
  <c r="C8558" i="13"/>
  <c r="C8557" i="13"/>
  <c r="C8556" i="13"/>
  <c r="C8555" i="13"/>
  <c r="C8554" i="13"/>
  <c r="C8553" i="13"/>
  <c r="C8552" i="13"/>
  <c r="C8551" i="13"/>
  <c r="C8550" i="13"/>
  <c r="C8549" i="13"/>
  <c r="C8548" i="13"/>
  <c r="C8547" i="13"/>
  <c r="C8546" i="13"/>
  <c r="C8545" i="13"/>
  <c r="C8544" i="13"/>
  <c r="C8543" i="13"/>
  <c r="C8542" i="13"/>
  <c r="C8541" i="13"/>
  <c r="C8540" i="13"/>
  <c r="C8539" i="13"/>
  <c r="C8538" i="13"/>
  <c r="C8537" i="13"/>
  <c r="C8536" i="13"/>
  <c r="C8535" i="13"/>
  <c r="C8534" i="13"/>
  <c r="C8533" i="13"/>
  <c r="C8532" i="13"/>
  <c r="C8531" i="13"/>
  <c r="C8530" i="13"/>
  <c r="C8529" i="13"/>
  <c r="C8528" i="13"/>
  <c r="C8527" i="13"/>
  <c r="C8526" i="13"/>
  <c r="C8525" i="13"/>
  <c r="C8524" i="13"/>
  <c r="C8523" i="13"/>
  <c r="C8522" i="13"/>
  <c r="C8521" i="13"/>
  <c r="C8520" i="13"/>
  <c r="C8519" i="13"/>
  <c r="C8518" i="13"/>
  <c r="C8517" i="13"/>
  <c r="C8516" i="13"/>
  <c r="C8515" i="13"/>
  <c r="C8514" i="13"/>
  <c r="C8513" i="13"/>
  <c r="C8512" i="13"/>
  <c r="C8511" i="13"/>
  <c r="C8510" i="13"/>
  <c r="C8509" i="13"/>
  <c r="C8508" i="13"/>
  <c r="C8507" i="13"/>
  <c r="C8506" i="13"/>
  <c r="C8505" i="13"/>
  <c r="C8504" i="13"/>
  <c r="C8503" i="13"/>
  <c r="C8502" i="13"/>
  <c r="C8501" i="13"/>
  <c r="C8500" i="13"/>
  <c r="C8499" i="13"/>
  <c r="C8498" i="13"/>
  <c r="C8497" i="13"/>
  <c r="C8496" i="13"/>
  <c r="C8495" i="13"/>
  <c r="C8494" i="13"/>
  <c r="C8493" i="13"/>
  <c r="C8492" i="13"/>
  <c r="C8491" i="13"/>
  <c r="C8490" i="13"/>
  <c r="C8489" i="13"/>
  <c r="C8488" i="13"/>
  <c r="C8487" i="13"/>
  <c r="C8486" i="13"/>
  <c r="C8485" i="13"/>
  <c r="C8484" i="13"/>
  <c r="C8483" i="13"/>
  <c r="C8482" i="13"/>
  <c r="C8481" i="13"/>
  <c r="C8480" i="13"/>
  <c r="C8479" i="13"/>
  <c r="C8478" i="13"/>
  <c r="C8477" i="13"/>
  <c r="C8476" i="13"/>
  <c r="C8475" i="13"/>
  <c r="C8474" i="13"/>
  <c r="C8473" i="13"/>
  <c r="C8472" i="13"/>
  <c r="C8471" i="13"/>
  <c r="C8470" i="13"/>
  <c r="C8469" i="13"/>
  <c r="C8468" i="13"/>
  <c r="C8467" i="13"/>
  <c r="C8466" i="13"/>
  <c r="C8465" i="13"/>
  <c r="C8464" i="13"/>
  <c r="C8463" i="13"/>
  <c r="C8462" i="13"/>
  <c r="C8461" i="13"/>
  <c r="C8460" i="13"/>
  <c r="C8459" i="13"/>
  <c r="C8458" i="13"/>
  <c r="C8457" i="13"/>
  <c r="C8456" i="13"/>
  <c r="C8455" i="13"/>
  <c r="C8454" i="13"/>
  <c r="C8453" i="13"/>
  <c r="C8452" i="13"/>
  <c r="C8451" i="13"/>
  <c r="C8450" i="13"/>
  <c r="C8449" i="13"/>
  <c r="C8448" i="13"/>
  <c r="C8447" i="13"/>
  <c r="C8446" i="13"/>
  <c r="C8445" i="13"/>
  <c r="C8444" i="13"/>
  <c r="C8443" i="13"/>
  <c r="C8442" i="13"/>
  <c r="C8441" i="13"/>
  <c r="C8440" i="13"/>
  <c r="C8439" i="13"/>
  <c r="C8438" i="13"/>
  <c r="C8437" i="13"/>
  <c r="C8436" i="13"/>
  <c r="C8435" i="13"/>
  <c r="C8434" i="13"/>
  <c r="C8433" i="13"/>
  <c r="C8432" i="13"/>
  <c r="C8431" i="13"/>
  <c r="C8430" i="13"/>
  <c r="C8429" i="13"/>
  <c r="C8428" i="13"/>
  <c r="C8427" i="13"/>
  <c r="C8426" i="13"/>
  <c r="C8425" i="13"/>
  <c r="C8424" i="13"/>
  <c r="C8423" i="13"/>
  <c r="C8422" i="13"/>
  <c r="C8421" i="13"/>
  <c r="C8420" i="13"/>
  <c r="C8419" i="13"/>
  <c r="C8418" i="13"/>
  <c r="C8417" i="13"/>
  <c r="C8416" i="13"/>
  <c r="C8415" i="13"/>
  <c r="C8414" i="13"/>
  <c r="C8413" i="13"/>
  <c r="C8412" i="13"/>
  <c r="C8411" i="13"/>
  <c r="C8410" i="13"/>
  <c r="C8409" i="13"/>
  <c r="C8408" i="13"/>
  <c r="C8407" i="13"/>
  <c r="C8406" i="13"/>
  <c r="C8405" i="13"/>
  <c r="C8404" i="13"/>
  <c r="C8403" i="13"/>
  <c r="C8402" i="13"/>
  <c r="C8401" i="13"/>
  <c r="C8400" i="13"/>
  <c r="C8399" i="13"/>
  <c r="C8398" i="13"/>
  <c r="C8397" i="13"/>
  <c r="C8396" i="13"/>
  <c r="C8395" i="13"/>
  <c r="C8394" i="13"/>
  <c r="C8393" i="13"/>
  <c r="C8392" i="13"/>
  <c r="C8391" i="13"/>
  <c r="C8390" i="13"/>
  <c r="C8389" i="13"/>
  <c r="C8388" i="13"/>
  <c r="C8387" i="13"/>
  <c r="C8386" i="13"/>
  <c r="C8385" i="13"/>
  <c r="C8384" i="13"/>
  <c r="C8383" i="13"/>
  <c r="C8382" i="13"/>
  <c r="C8381" i="13"/>
  <c r="C8380" i="13"/>
  <c r="C8379" i="13"/>
  <c r="C8378" i="13"/>
  <c r="C8377" i="13"/>
  <c r="C8376" i="13"/>
  <c r="C8375" i="13"/>
  <c r="C8374" i="13"/>
  <c r="C8373" i="13"/>
  <c r="C8372" i="13"/>
  <c r="C8371" i="13"/>
  <c r="C8370" i="13"/>
  <c r="C8369" i="13"/>
  <c r="C8368" i="13"/>
  <c r="C8367" i="13"/>
  <c r="C8366" i="13"/>
  <c r="C8365" i="13"/>
  <c r="C8364" i="13"/>
  <c r="C8363" i="13"/>
  <c r="C8362" i="13"/>
  <c r="C8361" i="13"/>
  <c r="C8360" i="13"/>
  <c r="C8359" i="13"/>
  <c r="C8358" i="13"/>
  <c r="C8357" i="13"/>
  <c r="C8356" i="13"/>
  <c r="C8355" i="13"/>
  <c r="C8354" i="13"/>
  <c r="C8353" i="13"/>
  <c r="C8352" i="13"/>
  <c r="C8351" i="13"/>
  <c r="C8350" i="13"/>
  <c r="C8349" i="13"/>
  <c r="C8348" i="13"/>
  <c r="C8347" i="13"/>
  <c r="C8346" i="13"/>
  <c r="C8345" i="13"/>
  <c r="C8344" i="13"/>
  <c r="C8343" i="13"/>
  <c r="C8342" i="13"/>
  <c r="C8341" i="13"/>
  <c r="C8340" i="13"/>
  <c r="C8339" i="13"/>
  <c r="C8338" i="13"/>
  <c r="C8337" i="13"/>
  <c r="C8336" i="13"/>
  <c r="C8335" i="13"/>
  <c r="C8334" i="13"/>
  <c r="C8333" i="13"/>
  <c r="C8332" i="13"/>
  <c r="C8331" i="13"/>
  <c r="C8330" i="13"/>
  <c r="C8329" i="13"/>
  <c r="C8328" i="13"/>
  <c r="C8327" i="13"/>
  <c r="C8326" i="13"/>
  <c r="C8325" i="13"/>
  <c r="C8324" i="13"/>
  <c r="C8323" i="13"/>
  <c r="C8322" i="13"/>
  <c r="C8321" i="13"/>
  <c r="C8320" i="13"/>
  <c r="C8319" i="13"/>
  <c r="C8318" i="13"/>
  <c r="C8317" i="13"/>
  <c r="C8316" i="13"/>
  <c r="C8315" i="13"/>
  <c r="C8314" i="13"/>
  <c r="C8313" i="13"/>
  <c r="C8312" i="13"/>
  <c r="C8311" i="13"/>
  <c r="C8310" i="13"/>
  <c r="C8309" i="13"/>
  <c r="C8308" i="13"/>
  <c r="C8307" i="13"/>
  <c r="C8306" i="13"/>
  <c r="C8305" i="13"/>
  <c r="C8304" i="13"/>
  <c r="C8303" i="13"/>
  <c r="C8302" i="13"/>
  <c r="C8301" i="13"/>
  <c r="C8300" i="13"/>
  <c r="C8299" i="13"/>
  <c r="C8298" i="13"/>
  <c r="C8297" i="13"/>
  <c r="C8296" i="13"/>
  <c r="C8295" i="13"/>
  <c r="C8294" i="13"/>
  <c r="C8293" i="13"/>
  <c r="C8292" i="13"/>
  <c r="C8291" i="13"/>
  <c r="C8290" i="13"/>
  <c r="C8289" i="13"/>
  <c r="C8288" i="13"/>
  <c r="C8287" i="13"/>
  <c r="C8286" i="13"/>
  <c r="C8285" i="13"/>
  <c r="C8284" i="13"/>
  <c r="C8283" i="13"/>
  <c r="C8282" i="13"/>
  <c r="C8281" i="13"/>
  <c r="C8280" i="13"/>
  <c r="C8279" i="13"/>
  <c r="C8278" i="13"/>
  <c r="C8277" i="13"/>
  <c r="C8276" i="13"/>
  <c r="C8275" i="13"/>
  <c r="C8274" i="13"/>
  <c r="C8273" i="13"/>
  <c r="C8272" i="13"/>
  <c r="C8271" i="13"/>
  <c r="C8270" i="13"/>
  <c r="C8269" i="13"/>
  <c r="C8268" i="13"/>
  <c r="C8267" i="13"/>
  <c r="C8266" i="13"/>
  <c r="C8265" i="13"/>
  <c r="C8264" i="13"/>
  <c r="C8263" i="13"/>
  <c r="C8262" i="13"/>
  <c r="C8261" i="13"/>
  <c r="C8260" i="13"/>
  <c r="C8259" i="13"/>
  <c r="C8258" i="13"/>
  <c r="C8257" i="13"/>
  <c r="C8256" i="13"/>
  <c r="C8255" i="13"/>
  <c r="C8254" i="13"/>
  <c r="C8253" i="13"/>
  <c r="C8252" i="13"/>
  <c r="C8251" i="13"/>
  <c r="C8250" i="13"/>
  <c r="C8249" i="13"/>
  <c r="C8248" i="13"/>
  <c r="C8247" i="13"/>
  <c r="C8246" i="13"/>
  <c r="C8245" i="13"/>
  <c r="C8244" i="13"/>
  <c r="C8243" i="13"/>
  <c r="C8242" i="13"/>
  <c r="C8241" i="13"/>
  <c r="C8240" i="13"/>
  <c r="C8239" i="13"/>
  <c r="C8238" i="13"/>
  <c r="C8237" i="13"/>
  <c r="C8236" i="13"/>
  <c r="C8235" i="13"/>
  <c r="C8234" i="13"/>
  <c r="C8233" i="13"/>
  <c r="C8232" i="13"/>
  <c r="C8231" i="13"/>
  <c r="C8230" i="13"/>
  <c r="C8229" i="13"/>
  <c r="C8228" i="13"/>
  <c r="C8227" i="13"/>
  <c r="C8226" i="13"/>
  <c r="C8225" i="13"/>
  <c r="C8224" i="13"/>
  <c r="C8223" i="13"/>
  <c r="C8222" i="13"/>
  <c r="C8221" i="13"/>
  <c r="C8220" i="13"/>
  <c r="C8219" i="13"/>
  <c r="C8218" i="13"/>
  <c r="C8217" i="13"/>
  <c r="C8216" i="13"/>
  <c r="C8215" i="13"/>
  <c r="C8214" i="13"/>
  <c r="C8213" i="13"/>
  <c r="C8212" i="13"/>
  <c r="C8211" i="13"/>
  <c r="C8210" i="13"/>
  <c r="C8209" i="13"/>
  <c r="C8208" i="13"/>
  <c r="C8207" i="13"/>
  <c r="C8206" i="13"/>
  <c r="C8205" i="13"/>
  <c r="C8204" i="13"/>
  <c r="C8203" i="13"/>
  <c r="C8202" i="13"/>
  <c r="C8201" i="13"/>
  <c r="C8200" i="13"/>
  <c r="C8199" i="13"/>
  <c r="C8198" i="13"/>
  <c r="C8197" i="13"/>
  <c r="C8196" i="13"/>
  <c r="C8195" i="13"/>
  <c r="C8194" i="13"/>
  <c r="C8193" i="13"/>
  <c r="C8192" i="13"/>
  <c r="C8191" i="13"/>
  <c r="C8190" i="13"/>
  <c r="C8189" i="13"/>
  <c r="C8188" i="13"/>
  <c r="C8187" i="13"/>
  <c r="C8186" i="13"/>
  <c r="C8185" i="13"/>
  <c r="C8184" i="13"/>
  <c r="C8183" i="13"/>
  <c r="C8182" i="13"/>
  <c r="C8181" i="13"/>
  <c r="C8180" i="13"/>
  <c r="C8179" i="13"/>
  <c r="C8178" i="13"/>
  <c r="C8177" i="13"/>
  <c r="C8176" i="13"/>
  <c r="C8175" i="13"/>
  <c r="C8174" i="13"/>
  <c r="C8173" i="13"/>
  <c r="C8172" i="13"/>
  <c r="C8171" i="13"/>
  <c r="C8170" i="13"/>
  <c r="C8169" i="13"/>
  <c r="C8168" i="13"/>
  <c r="C8167" i="13"/>
  <c r="C8166" i="13"/>
  <c r="C8165" i="13"/>
  <c r="C8164" i="13"/>
  <c r="C8163" i="13"/>
  <c r="C8162" i="13"/>
  <c r="C8161" i="13"/>
  <c r="C8160" i="13"/>
  <c r="C8159" i="13"/>
  <c r="C8158" i="13"/>
  <c r="C8157" i="13"/>
  <c r="C8156" i="13"/>
  <c r="C8155" i="13"/>
  <c r="C8154" i="13"/>
  <c r="C8153" i="13"/>
  <c r="C8152" i="13"/>
  <c r="C8151" i="13"/>
  <c r="C8150" i="13"/>
  <c r="C8149" i="13"/>
  <c r="C8148" i="13"/>
  <c r="C8147" i="13"/>
  <c r="C8146" i="13"/>
  <c r="C8145" i="13"/>
  <c r="C8144" i="13"/>
  <c r="C8143" i="13"/>
  <c r="C8142" i="13"/>
  <c r="C8141" i="13"/>
  <c r="C8140" i="13"/>
  <c r="C8139" i="13"/>
  <c r="C8138" i="13"/>
  <c r="C8137" i="13"/>
  <c r="C8136" i="13"/>
  <c r="C8135" i="13"/>
  <c r="C8134" i="13"/>
  <c r="C8133" i="13"/>
  <c r="C8132" i="13"/>
  <c r="C8131" i="13"/>
  <c r="C8130" i="13"/>
  <c r="C8129" i="13"/>
  <c r="C8128" i="13"/>
  <c r="C8127" i="13"/>
  <c r="C8126" i="13"/>
  <c r="C8125" i="13"/>
  <c r="C8124" i="13"/>
  <c r="C8123" i="13"/>
  <c r="C8122" i="13"/>
  <c r="C8121" i="13"/>
  <c r="C8120" i="13"/>
  <c r="C8119" i="13"/>
  <c r="C8118" i="13"/>
  <c r="C8117" i="13"/>
  <c r="C8116" i="13"/>
  <c r="C8115" i="13"/>
  <c r="C8114" i="13"/>
  <c r="C8113" i="13"/>
  <c r="C8112" i="13"/>
  <c r="C8111" i="13"/>
  <c r="C8110" i="13"/>
  <c r="C8109" i="13"/>
  <c r="C8108" i="13"/>
  <c r="C8107" i="13"/>
  <c r="C8106" i="13"/>
  <c r="C8105" i="13"/>
  <c r="C8104" i="13"/>
  <c r="C8103" i="13"/>
  <c r="C8102" i="13"/>
  <c r="C8101" i="13"/>
  <c r="C8100" i="13"/>
  <c r="C8099" i="13"/>
  <c r="C8098" i="13"/>
  <c r="C8097" i="13"/>
  <c r="C8096" i="13"/>
  <c r="C8095" i="13"/>
  <c r="C8094" i="13"/>
  <c r="C8093" i="13"/>
  <c r="C8092" i="13"/>
  <c r="C8091" i="13"/>
  <c r="C8090" i="13"/>
  <c r="C8089" i="13"/>
  <c r="C8088" i="13"/>
  <c r="C8087" i="13"/>
  <c r="C8086" i="13"/>
  <c r="C8085" i="13"/>
  <c r="C8084" i="13"/>
  <c r="C8083" i="13"/>
  <c r="C8082" i="13"/>
  <c r="C8081" i="13"/>
  <c r="C8080" i="13"/>
  <c r="C8079" i="13"/>
  <c r="C8078" i="13"/>
  <c r="C8077" i="13"/>
  <c r="C8076" i="13"/>
  <c r="C8075" i="13"/>
  <c r="C8074" i="13"/>
  <c r="C8073" i="13"/>
  <c r="C8072" i="13"/>
  <c r="C8071" i="13"/>
  <c r="C8070" i="13"/>
  <c r="C8069" i="13"/>
  <c r="C8068" i="13"/>
  <c r="C8067" i="13"/>
  <c r="C8066" i="13"/>
  <c r="C8065" i="13"/>
  <c r="C8064" i="13"/>
  <c r="C8063" i="13"/>
  <c r="C8062" i="13"/>
  <c r="C8061" i="13"/>
  <c r="C8060" i="13"/>
  <c r="C8059" i="13"/>
  <c r="C8058" i="13"/>
  <c r="C8057" i="13"/>
  <c r="C8056" i="13"/>
  <c r="C8055" i="13"/>
  <c r="C8054" i="13"/>
  <c r="C8053" i="13"/>
  <c r="C8052" i="13"/>
  <c r="C8051" i="13"/>
  <c r="C8050" i="13"/>
  <c r="C8049" i="13"/>
  <c r="C8048" i="13"/>
  <c r="C8047" i="13"/>
  <c r="C8046" i="13"/>
  <c r="C8045" i="13"/>
  <c r="C8044" i="13"/>
  <c r="C8043" i="13"/>
  <c r="C8042" i="13"/>
  <c r="C8041" i="13"/>
  <c r="C8040" i="13"/>
  <c r="C8039" i="13"/>
  <c r="C8038" i="13"/>
  <c r="C8037" i="13"/>
  <c r="C8036" i="13"/>
  <c r="C8035" i="13"/>
  <c r="C8034" i="13"/>
  <c r="C8033" i="13"/>
  <c r="C8032" i="13"/>
  <c r="C8031" i="13"/>
  <c r="C8030" i="13"/>
  <c r="C8029" i="13"/>
  <c r="C8028" i="13"/>
  <c r="C8027" i="13"/>
  <c r="C8026" i="13"/>
  <c r="C8025" i="13"/>
  <c r="C8024" i="13"/>
  <c r="C8023" i="13"/>
  <c r="C8022" i="13"/>
  <c r="C8021" i="13"/>
  <c r="C8020" i="13"/>
  <c r="C8019" i="13"/>
  <c r="C8018" i="13"/>
  <c r="C8017" i="13"/>
  <c r="C8016" i="13"/>
  <c r="C8015" i="13"/>
  <c r="C8014" i="13"/>
  <c r="C8013" i="13"/>
  <c r="C8012" i="13"/>
  <c r="C8011" i="13"/>
  <c r="C8010" i="13"/>
  <c r="C8009" i="13"/>
  <c r="C8008" i="13"/>
  <c r="C8007" i="13"/>
  <c r="C8006" i="13"/>
  <c r="C8005" i="13"/>
  <c r="C8004" i="13"/>
  <c r="C8003" i="13"/>
  <c r="C8002" i="13"/>
  <c r="C8001" i="13"/>
  <c r="C8000" i="13"/>
  <c r="C7999" i="13"/>
  <c r="C7998" i="13"/>
  <c r="C7997" i="13"/>
  <c r="C7996" i="13"/>
  <c r="C7995" i="13"/>
  <c r="C7994" i="13"/>
  <c r="C7993" i="13"/>
  <c r="C7992" i="13"/>
  <c r="C7991" i="13"/>
  <c r="C7990" i="13"/>
  <c r="C7989" i="13"/>
  <c r="C7988" i="13"/>
  <c r="C7987" i="13"/>
  <c r="C7986" i="13"/>
  <c r="C7985" i="13"/>
  <c r="C7984" i="13"/>
  <c r="C7983" i="13"/>
  <c r="C7982" i="13"/>
  <c r="C7981" i="13"/>
  <c r="C7980" i="13"/>
  <c r="C7979" i="13"/>
  <c r="C7978" i="13"/>
  <c r="C7977" i="13"/>
  <c r="C7976" i="13"/>
  <c r="C7975" i="13"/>
  <c r="C7974" i="13"/>
  <c r="C7973" i="13"/>
  <c r="C7972" i="13"/>
  <c r="C7971" i="13"/>
  <c r="C7970" i="13"/>
  <c r="C7969" i="13"/>
  <c r="C7968" i="13"/>
  <c r="C7967" i="13"/>
  <c r="C7966" i="13"/>
  <c r="C7965" i="13"/>
  <c r="C7964" i="13"/>
  <c r="C7963" i="13"/>
  <c r="C7962" i="13"/>
  <c r="C7961" i="13"/>
  <c r="C7960" i="13"/>
  <c r="C7959" i="13"/>
  <c r="C7958" i="13"/>
  <c r="C7957" i="13"/>
  <c r="C7956" i="13"/>
  <c r="C7955" i="13"/>
  <c r="C7954" i="13"/>
  <c r="C7953" i="13"/>
  <c r="C7952" i="13"/>
  <c r="C7951" i="13"/>
  <c r="C7950" i="13"/>
  <c r="C7949" i="13"/>
  <c r="C7948" i="13"/>
  <c r="C7947" i="13"/>
  <c r="C7946" i="13"/>
  <c r="C7945" i="13"/>
  <c r="C7944" i="13"/>
  <c r="C7943" i="13"/>
  <c r="C7942" i="13"/>
  <c r="C7941" i="13"/>
  <c r="C7940" i="13"/>
  <c r="C7939" i="13"/>
  <c r="C7938" i="13"/>
  <c r="C7937" i="13"/>
  <c r="C7936" i="13"/>
  <c r="C7935" i="13"/>
  <c r="C7934" i="13"/>
  <c r="C7933" i="13"/>
  <c r="C7932" i="13"/>
  <c r="C7931" i="13"/>
  <c r="C7930" i="13"/>
  <c r="C7929" i="13"/>
  <c r="C7928" i="13"/>
  <c r="C7927" i="13"/>
  <c r="C7926" i="13"/>
  <c r="C7925" i="13"/>
  <c r="C7924" i="13"/>
  <c r="C7923" i="13"/>
  <c r="C7922" i="13"/>
  <c r="C7921" i="13"/>
  <c r="C7920" i="13"/>
  <c r="C7919" i="13"/>
  <c r="C7918" i="13"/>
  <c r="C7917" i="13"/>
  <c r="C7916" i="13"/>
  <c r="C7915" i="13"/>
  <c r="C7914" i="13"/>
  <c r="C7913" i="13"/>
  <c r="C7912" i="13"/>
  <c r="C7911" i="13"/>
  <c r="C7910" i="13"/>
  <c r="C7909" i="13"/>
  <c r="C7908" i="13"/>
  <c r="C7907" i="13"/>
  <c r="C7906" i="13"/>
  <c r="C7905" i="13"/>
  <c r="C7904" i="13"/>
  <c r="C7903" i="13"/>
  <c r="C7902" i="13"/>
  <c r="C7901" i="13"/>
  <c r="C7900" i="13"/>
  <c r="C7899" i="13"/>
  <c r="C7898" i="13"/>
  <c r="C7897" i="13"/>
  <c r="C7896" i="13"/>
  <c r="C7895" i="13"/>
  <c r="C7894" i="13"/>
  <c r="C7893" i="13"/>
  <c r="C7892" i="13"/>
  <c r="C7891" i="13"/>
  <c r="C7890" i="13"/>
  <c r="C7889" i="13"/>
  <c r="C7888" i="13"/>
  <c r="C7887" i="13"/>
  <c r="C7886" i="13"/>
  <c r="C7885" i="13"/>
  <c r="C7884" i="13"/>
  <c r="C7883" i="13"/>
  <c r="C7882" i="13"/>
  <c r="C7881" i="13"/>
  <c r="C7880" i="13"/>
  <c r="C7879" i="13"/>
  <c r="C7878" i="13"/>
  <c r="C7877" i="13"/>
  <c r="C7876" i="13"/>
  <c r="C7875" i="13"/>
  <c r="C7874" i="13"/>
  <c r="C7873" i="13"/>
  <c r="C7872" i="13"/>
  <c r="C7871" i="13"/>
  <c r="C7870" i="13"/>
  <c r="C7869" i="13"/>
  <c r="C7868" i="13"/>
  <c r="C7867" i="13"/>
  <c r="C7866" i="13"/>
  <c r="C7865" i="13"/>
  <c r="C7864" i="13"/>
  <c r="C7863" i="13"/>
  <c r="C7862" i="13"/>
  <c r="C7861" i="13"/>
  <c r="C7860" i="13"/>
  <c r="C7859" i="13"/>
  <c r="C7858" i="13"/>
  <c r="C7857" i="13"/>
  <c r="C7856" i="13"/>
  <c r="C7855" i="13"/>
  <c r="C7854" i="13"/>
  <c r="C7853" i="13"/>
  <c r="C7852" i="13"/>
  <c r="C7851" i="13"/>
  <c r="C7850" i="13"/>
  <c r="C7849" i="13"/>
  <c r="C7848" i="13"/>
  <c r="C7847" i="13"/>
  <c r="C7846" i="13"/>
  <c r="C7845" i="13"/>
  <c r="C7844" i="13"/>
  <c r="C7843" i="13"/>
  <c r="C7842" i="13"/>
  <c r="C7841" i="13"/>
  <c r="C7840" i="13"/>
  <c r="C7839" i="13"/>
  <c r="C7838" i="13"/>
  <c r="C7837" i="13"/>
  <c r="C7836" i="13"/>
  <c r="C7835" i="13"/>
  <c r="C7834" i="13"/>
  <c r="C7833" i="13"/>
  <c r="C7832" i="13"/>
  <c r="C7831" i="13"/>
  <c r="C7830" i="13"/>
  <c r="C7829" i="13"/>
  <c r="C7828" i="13"/>
  <c r="C7827" i="13"/>
  <c r="C7826" i="13"/>
  <c r="C7825" i="13"/>
  <c r="C7824" i="13"/>
  <c r="C7823" i="13"/>
  <c r="C7822" i="13"/>
  <c r="C7821" i="13"/>
  <c r="C7820" i="13"/>
  <c r="C7819" i="13"/>
  <c r="C7818" i="13"/>
  <c r="C7817" i="13"/>
  <c r="C7816" i="13"/>
  <c r="C7815" i="13"/>
  <c r="C7814" i="13"/>
  <c r="C7813" i="13"/>
  <c r="C7812" i="13"/>
  <c r="C7811" i="13"/>
  <c r="C7810" i="13"/>
  <c r="C7809" i="13"/>
  <c r="C7808" i="13"/>
  <c r="C7807" i="13"/>
  <c r="C7806" i="13"/>
  <c r="C7805" i="13"/>
  <c r="C7804" i="13"/>
  <c r="C7803" i="13"/>
  <c r="C7802" i="13"/>
  <c r="C7801" i="13"/>
  <c r="C7800" i="13"/>
  <c r="C7799" i="13"/>
  <c r="C7798" i="13"/>
  <c r="C7797" i="13"/>
  <c r="C7796" i="13"/>
  <c r="C7795" i="13"/>
  <c r="C7794" i="13"/>
  <c r="C7793" i="13"/>
  <c r="C7792" i="13"/>
  <c r="C7791" i="13"/>
  <c r="C7790" i="13"/>
  <c r="C7789" i="13"/>
  <c r="C7788" i="13"/>
  <c r="C7787" i="13"/>
  <c r="C7786" i="13"/>
  <c r="C7785" i="13"/>
  <c r="C7784" i="13"/>
  <c r="C7783" i="13"/>
  <c r="C7782" i="13"/>
  <c r="C7781" i="13"/>
  <c r="C7780" i="13"/>
  <c r="C7779" i="13"/>
  <c r="C7778" i="13"/>
  <c r="C7777" i="13"/>
  <c r="C7776" i="13"/>
  <c r="C7775" i="13"/>
  <c r="C7774" i="13"/>
  <c r="C7773" i="13"/>
  <c r="C7772" i="13"/>
  <c r="C7771" i="13"/>
  <c r="C7770" i="13"/>
  <c r="C7769" i="13"/>
  <c r="C7768" i="13"/>
  <c r="C7767" i="13"/>
  <c r="C7766" i="13"/>
  <c r="C7765" i="13"/>
  <c r="C7764" i="13"/>
  <c r="C7763" i="13"/>
  <c r="C7762" i="13"/>
  <c r="C7761" i="13"/>
  <c r="C7760" i="13"/>
  <c r="C7759" i="13"/>
  <c r="C7758" i="13"/>
  <c r="C7757" i="13"/>
  <c r="C7756" i="13"/>
  <c r="C7755" i="13"/>
  <c r="C7754" i="13"/>
  <c r="C7753" i="13"/>
  <c r="C7752" i="13"/>
  <c r="C7751" i="13"/>
  <c r="C7750" i="13"/>
  <c r="C7749" i="13"/>
  <c r="C7748" i="13"/>
  <c r="C7747" i="13"/>
  <c r="C7746" i="13"/>
  <c r="C7745" i="13"/>
  <c r="C7744" i="13"/>
  <c r="C7743" i="13"/>
  <c r="C7742" i="13"/>
  <c r="C7741" i="13"/>
  <c r="C7740" i="13"/>
  <c r="C7739" i="13"/>
  <c r="C7738" i="13"/>
  <c r="C7737" i="13"/>
  <c r="C7736" i="13"/>
  <c r="C7735" i="13"/>
  <c r="C7734" i="13"/>
  <c r="C7733" i="13"/>
  <c r="C7732" i="13"/>
  <c r="C7731" i="13"/>
  <c r="C7730" i="13"/>
  <c r="C7729" i="13"/>
  <c r="C7728" i="13"/>
  <c r="C7727" i="13"/>
  <c r="C7726" i="13"/>
  <c r="C7725" i="13"/>
  <c r="C7724" i="13"/>
  <c r="C7723" i="13"/>
  <c r="C7722" i="13"/>
  <c r="C7721" i="13"/>
  <c r="C7720" i="13"/>
  <c r="C7719" i="13"/>
  <c r="C7718" i="13"/>
  <c r="C7717" i="13"/>
  <c r="C7716" i="13"/>
  <c r="C7715" i="13"/>
  <c r="C7714" i="13"/>
  <c r="C7713" i="13"/>
  <c r="C7712" i="13"/>
  <c r="C7711" i="13"/>
  <c r="C7710" i="13"/>
  <c r="C7709" i="13"/>
  <c r="C7708" i="13"/>
  <c r="C7707" i="13"/>
  <c r="C7706" i="13"/>
  <c r="C7705" i="13"/>
  <c r="C7704" i="13"/>
  <c r="C7703" i="13"/>
  <c r="C7702" i="13"/>
  <c r="C7701" i="13"/>
  <c r="C7700" i="13"/>
  <c r="C7699" i="13"/>
  <c r="C7698" i="13"/>
  <c r="C7697" i="13"/>
  <c r="C7696" i="13"/>
  <c r="C7695" i="13"/>
  <c r="C7694" i="13"/>
  <c r="C7693" i="13"/>
  <c r="C7692" i="13"/>
  <c r="C7691" i="13"/>
  <c r="C7690" i="13"/>
  <c r="C7689" i="13"/>
  <c r="C7688" i="13"/>
  <c r="C7687" i="13"/>
  <c r="C7686" i="13"/>
  <c r="C7685" i="13"/>
  <c r="C7684" i="13"/>
  <c r="C7683" i="13"/>
  <c r="C7682" i="13"/>
  <c r="C7681" i="13"/>
  <c r="C7680" i="13"/>
  <c r="C7679" i="13"/>
  <c r="C7678" i="13"/>
  <c r="C7677" i="13"/>
  <c r="C7676" i="13"/>
  <c r="C7675" i="13"/>
  <c r="C7674" i="13"/>
  <c r="C7673" i="13"/>
  <c r="C7672" i="13"/>
  <c r="C7671" i="13"/>
  <c r="C7670" i="13"/>
  <c r="C7669" i="13"/>
  <c r="C7668" i="13"/>
  <c r="C7667" i="13"/>
  <c r="C7666" i="13"/>
  <c r="C7665" i="13"/>
  <c r="C7664" i="13"/>
  <c r="C7663" i="13"/>
  <c r="C7662" i="13"/>
  <c r="C7661" i="13"/>
  <c r="C7660" i="13"/>
  <c r="C7659" i="13"/>
  <c r="C7658" i="13"/>
  <c r="C7657" i="13"/>
  <c r="C7656" i="13"/>
  <c r="C7655" i="13"/>
  <c r="C7654" i="13"/>
  <c r="C7653" i="13"/>
  <c r="C7652" i="13"/>
  <c r="C7651" i="13"/>
  <c r="C7650" i="13"/>
  <c r="C7649" i="13"/>
  <c r="C7648" i="13"/>
  <c r="C7647" i="13"/>
  <c r="C7646" i="13"/>
  <c r="C7645" i="13"/>
  <c r="C7644" i="13"/>
  <c r="C7643" i="13"/>
  <c r="C7642" i="13"/>
  <c r="C7641" i="13"/>
  <c r="C7640" i="13"/>
  <c r="C7639" i="13"/>
  <c r="C7638" i="13"/>
  <c r="C7637" i="13"/>
  <c r="C7636" i="13"/>
  <c r="C7635" i="13"/>
  <c r="C7634" i="13"/>
  <c r="C7633" i="13"/>
  <c r="C7632" i="13"/>
  <c r="C7631" i="13"/>
  <c r="C7630" i="13"/>
  <c r="C7629" i="13"/>
  <c r="C7628" i="13"/>
  <c r="C7627" i="13"/>
  <c r="C7626" i="13"/>
  <c r="C7625" i="13"/>
  <c r="C7624" i="13"/>
  <c r="C7623" i="13"/>
  <c r="C7622" i="13"/>
  <c r="C7621" i="13"/>
  <c r="C7620" i="13"/>
  <c r="C7619" i="13"/>
  <c r="C7618" i="13"/>
  <c r="C7617" i="13"/>
  <c r="C7616" i="13"/>
  <c r="C7615" i="13"/>
  <c r="C7614" i="13"/>
  <c r="C7613" i="13"/>
  <c r="C7612" i="13"/>
  <c r="C7611" i="13"/>
  <c r="C7610" i="13"/>
  <c r="C7609" i="13"/>
  <c r="C7608" i="13"/>
  <c r="C7607" i="13"/>
  <c r="C7606" i="13"/>
  <c r="C7605" i="13"/>
  <c r="C7604" i="13"/>
  <c r="C7603" i="13"/>
  <c r="C7602" i="13"/>
  <c r="C7601" i="13"/>
  <c r="C7600" i="13"/>
  <c r="C7599" i="13"/>
  <c r="C7598" i="13"/>
  <c r="C7597" i="13"/>
  <c r="C7596" i="13"/>
  <c r="C7595" i="13"/>
  <c r="C7594" i="13"/>
  <c r="C7593" i="13"/>
  <c r="C7592" i="13"/>
  <c r="C7591" i="13"/>
  <c r="C7590" i="13"/>
  <c r="C7589" i="13"/>
  <c r="C7588" i="13"/>
  <c r="C7587" i="13"/>
  <c r="C7586" i="13"/>
  <c r="C7585" i="13"/>
  <c r="C7584" i="13"/>
  <c r="C7583" i="13"/>
  <c r="C7582" i="13"/>
  <c r="C7581" i="13"/>
  <c r="C7580" i="13"/>
  <c r="C7579" i="13"/>
  <c r="C7578" i="13"/>
  <c r="C7577" i="13"/>
  <c r="C7576" i="13"/>
  <c r="C7575" i="13"/>
  <c r="C7574" i="13"/>
  <c r="C7573" i="13"/>
  <c r="C7572" i="13"/>
  <c r="C7571" i="13"/>
  <c r="C7570" i="13"/>
  <c r="C7569" i="13"/>
  <c r="C7568" i="13"/>
  <c r="C7567" i="13"/>
  <c r="C7566" i="13"/>
  <c r="C7565" i="13"/>
  <c r="C7564" i="13"/>
  <c r="C7563" i="13"/>
  <c r="C7562" i="13"/>
  <c r="C7561" i="13"/>
  <c r="C7560" i="13"/>
  <c r="C7559" i="13"/>
  <c r="C7558" i="13"/>
  <c r="C7557" i="13"/>
  <c r="C7556" i="13"/>
  <c r="C7555" i="13"/>
  <c r="C7554" i="13"/>
  <c r="C7553" i="13"/>
  <c r="C7552" i="13"/>
  <c r="C7551" i="13"/>
  <c r="C7550" i="13"/>
  <c r="C7549" i="13"/>
  <c r="C7548" i="13"/>
  <c r="C7547" i="13"/>
  <c r="C7546" i="13"/>
  <c r="C7545" i="13"/>
  <c r="C7544" i="13"/>
  <c r="C7543" i="13"/>
  <c r="C7542" i="13"/>
  <c r="C7541" i="13"/>
  <c r="C7540" i="13"/>
  <c r="C7539" i="13"/>
  <c r="C7538" i="13"/>
  <c r="C7537" i="13"/>
  <c r="C7536" i="13"/>
  <c r="C7535" i="13"/>
  <c r="C7534" i="13"/>
  <c r="C7533" i="13"/>
  <c r="C7532" i="13"/>
  <c r="C7531" i="13"/>
  <c r="C7530" i="13"/>
  <c r="C7529" i="13"/>
  <c r="C7528" i="13"/>
  <c r="C7527" i="13"/>
  <c r="C7526" i="13"/>
  <c r="C7525" i="13"/>
  <c r="C7524" i="13"/>
  <c r="C7523" i="13"/>
  <c r="C7522" i="13"/>
  <c r="C7521" i="13"/>
  <c r="C7520" i="13"/>
  <c r="C7519" i="13"/>
  <c r="C7518" i="13"/>
  <c r="C7517" i="13"/>
  <c r="C7516" i="13"/>
  <c r="C7515" i="13"/>
  <c r="C7514" i="13"/>
  <c r="C7513" i="13"/>
  <c r="C7512" i="13"/>
  <c r="C7511" i="13"/>
  <c r="C7510" i="13"/>
  <c r="C7509" i="13"/>
  <c r="C7508" i="13"/>
  <c r="C7507" i="13"/>
  <c r="C7506" i="13"/>
  <c r="C7505" i="13"/>
  <c r="C7504" i="13"/>
  <c r="C7503" i="13"/>
  <c r="C7502" i="13"/>
  <c r="C7501" i="13"/>
  <c r="C7500" i="13"/>
  <c r="C7499" i="13"/>
  <c r="C7498" i="13"/>
  <c r="C7497" i="13"/>
  <c r="C7496" i="13"/>
  <c r="C7495" i="13"/>
  <c r="C7494" i="13"/>
  <c r="C7493" i="13"/>
  <c r="C7492" i="13"/>
  <c r="C7491" i="13"/>
  <c r="C7490" i="13"/>
  <c r="C7489" i="13"/>
  <c r="C7488" i="13"/>
  <c r="C7487" i="13"/>
  <c r="C7486" i="13"/>
  <c r="C7485" i="13"/>
  <c r="C7484" i="13"/>
  <c r="C7483" i="13"/>
  <c r="C7482" i="13"/>
  <c r="C7481" i="13"/>
  <c r="C7480" i="13"/>
  <c r="C7479" i="13"/>
  <c r="C7478" i="13"/>
  <c r="C7477" i="13"/>
  <c r="C7476" i="13"/>
  <c r="C7475" i="13"/>
  <c r="C7474" i="13"/>
  <c r="C7473" i="13"/>
  <c r="C7472" i="13"/>
  <c r="C7471" i="13"/>
  <c r="C7470" i="13"/>
  <c r="C7469" i="13"/>
  <c r="C7468" i="13"/>
  <c r="C7467" i="13"/>
  <c r="C7466" i="13"/>
  <c r="C7465" i="13"/>
  <c r="C7464" i="13"/>
  <c r="C7463" i="13"/>
  <c r="C7462" i="13"/>
  <c r="C7461" i="13"/>
  <c r="C7460" i="13"/>
  <c r="C7459" i="13"/>
  <c r="C7458" i="13"/>
  <c r="C7457" i="13"/>
  <c r="C7456" i="13"/>
  <c r="C7455" i="13"/>
  <c r="C7454" i="13"/>
  <c r="C7453" i="13"/>
  <c r="C7452" i="13"/>
  <c r="C7451" i="13"/>
  <c r="C7450" i="13"/>
  <c r="C7449" i="13"/>
  <c r="C7448" i="13"/>
  <c r="C7447" i="13"/>
  <c r="C7446" i="13"/>
  <c r="C7445" i="13"/>
  <c r="C7444" i="13"/>
  <c r="C7443" i="13"/>
  <c r="C7442" i="13"/>
  <c r="C7441" i="13"/>
  <c r="C7440" i="13"/>
  <c r="C7439" i="13"/>
  <c r="C7438" i="13"/>
  <c r="C7437" i="13"/>
  <c r="C7436" i="13"/>
  <c r="C7435" i="13"/>
  <c r="C7434" i="13"/>
  <c r="C7433" i="13"/>
  <c r="C7432" i="13"/>
  <c r="C7431" i="13"/>
  <c r="C7430" i="13"/>
  <c r="C7429" i="13"/>
  <c r="C7428" i="13"/>
  <c r="C7427" i="13"/>
  <c r="C7426" i="13"/>
  <c r="C7425" i="13"/>
  <c r="C7424" i="13"/>
  <c r="C7423" i="13"/>
  <c r="C7422" i="13"/>
  <c r="C7421" i="13"/>
  <c r="C7420" i="13"/>
  <c r="C7419" i="13"/>
  <c r="C7418" i="13"/>
  <c r="C7417" i="13"/>
  <c r="C7416" i="13"/>
  <c r="C7415" i="13"/>
  <c r="C7414" i="13"/>
  <c r="C7413" i="13"/>
  <c r="C7412" i="13"/>
  <c r="C7411" i="13"/>
  <c r="C7410" i="13"/>
  <c r="C7409" i="13"/>
  <c r="C7408" i="13"/>
  <c r="C7407" i="13"/>
  <c r="C7406" i="13"/>
  <c r="C7405" i="13"/>
  <c r="C7404" i="13"/>
  <c r="C7403" i="13"/>
  <c r="C7402" i="13"/>
  <c r="C7401" i="13"/>
  <c r="C7400" i="13"/>
  <c r="C7399" i="13"/>
  <c r="C7398" i="13"/>
  <c r="C7397" i="13"/>
  <c r="C7396" i="13"/>
  <c r="C7395" i="13"/>
  <c r="C7394" i="13"/>
  <c r="C7393" i="13"/>
  <c r="C7392" i="13"/>
  <c r="C7391" i="13"/>
  <c r="C7390" i="13"/>
  <c r="C7389" i="13"/>
  <c r="C7388" i="13"/>
  <c r="C7387" i="13"/>
  <c r="C7386" i="13"/>
  <c r="C7385" i="13"/>
  <c r="C7384" i="13"/>
  <c r="C7383" i="13"/>
  <c r="C7382" i="13"/>
  <c r="C7381" i="13"/>
  <c r="C7380" i="13"/>
  <c r="C7379" i="13"/>
  <c r="C7378" i="13"/>
  <c r="C7377" i="13"/>
  <c r="C7376" i="13"/>
  <c r="C7375" i="13"/>
  <c r="C7374" i="13"/>
  <c r="C7373" i="13"/>
  <c r="C7372" i="13"/>
  <c r="C7371" i="13"/>
  <c r="C7370" i="13"/>
  <c r="C7369" i="13"/>
  <c r="C7368" i="13"/>
  <c r="C7367" i="13"/>
  <c r="C7366" i="13"/>
  <c r="C7365" i="13"/>
  <c r="C7364" i="13"/>
  <c r="C7363" i="13"/>
  <c r="C7362" i="13"/>
  <c r="C7361" i="13"/>
  <c r="C7360" i="13"/>
  <c r="C7359" i="13"/>
  <c r="C7358" i="13"/>
  <c r="C7357" i="13"/>
  <c r="C7356" i="13"/>
  <c r="C7355" i="13"/>
  <c r="C7354" i="13"/>
  <c r="C7353" i="13"/>
  <c r="C7352" i="13"/>
  <c r="C7351" i="13"/>
  <c r="C7350" i="13"/>
  <c r="C7349" i="13"/>
  <c r="C7348" i="13"/>
  <c r="C7347" i="13"/>
  <c r="C7346" i="13"/>
  <c r="C7345" i="13"/>
  <c r="C7344" i="13"/>
  <c r="C7343" i="13"/>
  <c r="C7342" i="13"/>
  <c r="C7341" i="13"/>
  <c r="C7340" i="13"/>
  <c r="C7339" i="13"/>
  <c r="C7338" i="13"/>
  <c r="C7337" i="13"/>
  <c r="C7336" i="13"/>
  <c r="C7335" i="13"/>
  <c r="C7334" i="13"/>
  <c r="C7333" i="13"/>
  <c r="C7332" i="13"/>
  <c r="C7331" i="13"/>
  <c r="C7330" i="13"/>
  <c r="C7329" i="13"/>
  <c r="C7328" i="13"/>
  <c r="C7327" i="13"/>
  <c r="C7326" i="13"/>
  <c r="C7325" i="13"/>
  <c r="C7324" i="13"/>
  <c r="C7323" i="13"/>
  <c r="C7322" i="13"/>
  <c r="C7321" i="13"/>
  <c r="C7320" i="13"/>
  <c r="C7319" i="13"/>
  <c r="C7318" i="13"/>
  <c r="C7317" i="13"/>
  <c r="C7316" i="13"/>
  <c r="C7315" i="13"/>
  <c r="C7314" i="13"/>
  <c r="C7313" i="13"/>
  <c r="C7312" i="13"/>
  <c r="C7311" i="13"/>
  <c r="C7310" i="13"/>
  <c r="C7309" i="13"/>
  <c r="C7308" i="13"/>
  <c r="C7307" i="13"/>
  <c r="C7306" i="13"/>
  <c r="C7305" i="13"/>
  <c r="C7304" i="13"/>
  <c r="C7303" i="13"/>
  <c r="C7302" i="13"/>
  <c r="C7301" i="13"/>
  <c r="C7300" i="13"/>
  <c r="C7299" i="13"/>
  <c r="C7298" i="13"/>
  <c r="C7297" i="13"/>
  <c r="C7296" i="13"/>
  <c r="C7295" i="13"/>
  <c r="C7294" i="13"/>
  <c r="C7293" i="13"/>
  <c r="C7292" i="13"/>
  <c r="C7291" i="13"/>
  <c r="C7290" i="13"/>
  <c r="C7289" i="13"/>
  <c r="C7288" i="13"/>
  <c r="C7287" i="13"/>
  <c r="C7286" i="13"/>
  <c r="C7285" i="13"/>
  <c r="C7284" i="13"/>
  <c r="C7283" i="13"/>
  <c r="C7282" i="13"/>
  <c r="C7281" i="13"/>
  <c r="C7280" i="13"/>
  <c r="C7279" i="13"/>
  <c r="C7278" i="13"/>
  <c r="C7277" i="13"/>
  <c r="C7276" i="13"/>
  <c r="C7275" i="13"/>
  <c r="C7274" i="13"/>
  <c r="C7273" i="13"/>
  <c r="C7272" i="13"/>
  <c r="C7271" i="13"/>
  <c r="C7270" i="13"/>
  <c r="C7269" i="13"/>
  <c r="C7268" i="13"/>
  <c r="C7267" i="13"/>
  <c r="C7266" i="13"/>
  <c r="C7265" i="13"/>
  <c r="C7264" i="13"/>
  <c r="C7263" i="13"/>
  <c r="C7262" i="13"/>
  <c r="C7261" i="13"/>
  <c r="C7260" i="13"/>
  <c r="C7259" i="13"/>
  <c r="C7258" i="13"/>
  <c r="C7257" i="13"/>
  <c r="C7256" i="13"/>
  <c r="C7255" i="13"/>
  <c r="C7254" i="13"/>
  <c r="C7253" i="13"/>
  <c r="C7252" i="13"/>
  <c r="C7251" i="13"/>
  <c r="C7250" i="13"/>
  <c r="C7249" i="13"/>
  <c r="C7248" i="13"/>
  <c r="C7247" i="13"/>
  <c r="C7246" i="13"/>
  <c r="C7245" i="13"/>
  <c r="C7244" i="13"/>
  <c r="C7243" i="13"/>
  <c r="C7242" i="13"/>
  <c r="C7241" i="13"/>
  <c r="C7240" i="13"/>
  <c r="C7239" i="13"/>
  <c r="C7238" i="13"/>
  <c r="C7237" i="13"/>
  <c r="C7236" i="13"/>
  <c r="C7235" i="13"/>
  <c r="C7234" i="13"/>
  <c r="C7233" i="13"/>
  <c r="C7232" i="13"/>
  <c r="C7231" i="13"/>
  <c r="C7230" i="13"/>
  <c r="C7229" i="13"/>
  <c r="C7228" i="13"/>
  <c r="C7227" i="13"/>
  <c r="C7226" i="13"/>
  <c r="C7225" i="13"/>
  <c r="C7224" i="13"/>
  <c r="C7223" i="13"/>
  <c r="C7222" i="13"/>
  <c r="C7221" i="13"/>
  <c r="C7220" i="13"/>
  <c r="C7219" i="13"/>
  <c r="C7218" i="13"/>
  <c r="C7217" i="13"/>
  <c r="C7216" i="13"/>
  <c r="C7215" i="13"/>
  <c r="C7214" i="13"/>
  <c r="C7213" i="13"/>
  <c r="C7212" i="13"/>
  <c r="C7211" i="13"/>
  <c r="C7210" i="13"/>
  <c r="C7209" i="13"/>
  <c r="C7208" i="13"/>
  <c r="C7207" i="13"/>
  <c r="C7206" i="13"/>
  <c r="C7205" i="13"/>
  <c r="C7204" i="13"/>
  <c r="C7203" i="13"/>
  <c r="C7202" i="13"/>
  <c r="C7201" i="13"/>
  <c r="C7200" i="13"/>
  <c r="C7199" i="13"/>
  <c r="C7198" i="13"/>
  <c r="C7197" i="13"/>
  <c r="C7196" i="13"/>
  <c r="C7195" i="13"/>
  <c r="C7194" i="13"/>
  <c r="C7193" i="13"/>
  <c r="C7192" i="13"/>
  <c r="C7191" i="13"/>
  <c r="C7190" i="13"/>
  <c r="C7189" i="13"/>
  <c r="C7188" i="13"/>
  <c r="C7187" i="13"/>
  <c r="C7186" i="13"/>
  <c r="C7185" i="13"/>
  <c r="C7184" i="13"/>
  <c r="C7183" i="13"/>
  <c r="C7182" i="13"/>
  <c r="C7181" i="13"/>
  <c r="C7180" i="13"/>
  <c r="C7179" i="13"/>
  <c r="C7178" i="13"/>
  <c r="C7177" i="13"/>
  <c r="C7176" i="13"/>
  <c r="C7175" i="13"/>
  <c r="C7174" i="13"/>
  <c r="C7173" i="13"/>
  <c r="C7172" i="13"/>
  <c r="C7171" i="13"/>
  <c r="C7170" i="13"/>
  <c r="C7169" i="13"/>
  <c r="C7168" i="13"/>
  <c r="C7167" i="13"/>
  <c r="C7166" i="13"/>
  <c r="C7165" i="13"/>
  <c r="C7164" i="13"/>
  <c r="C7163" i="13"/>
  <c r="C7162" i="13"/>
  <c r="C7161" i="13"/>
  <c r="C7160" i="13"/>
  <c r="C7159" i="13"/>
  <c r="C7158" i="13"/>
  <c r="C7157" i="13"/>
  <c r="C7156" i="13"/>
  <c r="C7155" i="13"/>
  <c r="C7154" i="13"/>
  <c r="C7153" i="13"/>
  <c r="C7152" i="13"/>
  <c r="C7151" i="13"/>
  <c r="C7150" i="13"/>
  <c r="C7149" i="13"/>
  <c r="C7148" i="13"/>
  <c r="C7147" i="13"/>
  <c r="C7146" i="13"/>
  <c r="C7145" i="13"/>
  <c r="C7144" i="13"/>
  <c r="C7143" i="13"/>
  <c r="C7142" i="13"/>
  <c r="C7141" i="13"/>
  <c r="C7140" i="13"/>
  <c r="C7139" i="13"/>
  <c r="C7138" i="13"/>
  <c r="C7137" i="13"/>
  <c r="C7136" i="13"/>
  <c r="C7135" i="13"/>
  <c r="C7134" i="13"/>
  <c r="C7133" i="13"/>
  <c r="C7132" i="13"/>
  <c r="C7131" i="13"/>
  <c r="C7130" i="13"/>
  <c r="C7129" i="13"/>
  <c r="C7128" i="13"/>
  <c r="C7127" i="13"/>
  <c r="C7126" i="13"/>
  <c r="C7125" i="13"/>
  <c r="C7124" i="13"/>
  <c r="C7123" i="13"/>
  <c r="C7122" i="13"/>
  <c r="C7121" i="13"/>
  <c r="C7120" i="13"/>
  <c r="C7119" i="13"/>
  <c r="C7118" i="13"/>
  <c r="C7117" i="13"/>
  <c r="C7116" i="13"/>
  <c r="C7115" i="13"/>
  <c r="C7114" i="13"/>
  <c r="C7113" i="13"/>
  <c r="C7112" i="13"/>
  <c r="C7111" i="13"/>
  <c r="C7110" i="13"/>
  <c r="C7109" i="13"/>
  <c r="C7108" i="13"/>
  <c r="C7107" i="13"/>
  <c r="C7106" i="13"/>
  <c r="C7105" i="13"/>
  <c r="C7104" i="13"/>
  <c r="C7103" i="13"/>
  <c r="C7102" i="13"/>
  <c r="C7101" i="13"/>
  <c r="C7100" i="13"/>
  <c r="C7099" i="13"/>
  <c r="C7098" i="13"/>
  <c r="C7097" i="13"/>
  <c r="C7096" i="13"/>
  <c r="C7095" i="13"/>
  <c r="C7094" i="13"/>
  <c r="C7093" i="13"/>
  <c r="C7092" i="13"/>
  <c r="C7091" i="13"/>
  <c r="C7090" i="13"/>
  <c r="C7089" i="13"/>
  <c r="C7088" i="13"/>
  <c r="C7087" i="13"/>
  <c r="C7086" i="13"/>
  <c r="C7085" i="13"/>
  <c r="C7084" i="13"/>
  <c r="C7083" i="13"/>
  <c r="C7082" i="13"/>
  <c r="C7081" i="13"/>
  <c r="C7080" i="13"/>
  <c r="C7079" i="13"/>
  <c r="C7078" i="13"/>
  <c r="C7077" i="13"/>
  <c r="C7076" i="13"/>
  <c r="C7075" i="13"/>
  <c r="C7074" i="13"/>
  <c r="C7073" i="13"/>
  <c r="C7072" i="13"/>
  <c r="C7071" i="13"/>
  <c r="C7070" i="13"/>
  <c r="C7069" i="13"/>
  <c r="C7068" i="13"/>
  <c r="C7067" i="13"/>
  <c r="C7066" i="13"/>
  <c r="C7065" i="13"/>
  <c r="C7064" i="13"/>
  <c r="C7063" i="13"/>
  <c r="C7062" i="13"/>
  <c r="C7061" i="13"/>
  <c r="C7060" i="13"/>
  <c r="C7059" i="13"/>
  <c r="C7058" i="13"/>
  <c r="C7057" i="13"/>
  <c r="C7056" i="13"/>
  <c r="C7055" i="13"/>
  <c r="C7054" i="13"/>
  <c r="C7053" i="13"/>
  <c r="C7052" i="13"/>
  <c r="C7051" i="13"/>
  <c r="C7050" i="13"/>
  <c r="C7049" i="13"/>
  <c r="C7048" i="13"/>
  <c r="C7047" i="13"/>
  <c r="C7046" i="13"/>
  <c r="C7045" i="13"/>
  <c r="C7044" i="13"/>
  <c r="C7043" i="13"/>
  <c r="C7042" i="13"/>
  <c r="C7041" i="13"/>
  <c r="C7040" i="13"/>
  <c r="C7039" i="13"/>
  <c r="C7038" i="13"/>
  <c r="C7037" i="13"/>
  <c r="C7036" i="13"/>
  <c r="C7035" i="13"/>
  <c r="C7034" i="13"/>
  <c r="C7033" i="13"/>
  <c r="C7032" i="13"/>
  <c r="C7031" i="13"/>
  <c r="C7030" i="13"/>
  <c r="C7029" i="13"/>
  <c r="C7028" i="13"/>
  <c r="C7027" i="13"/>
  <c r="C7026" i="13"/>
  <c r="C7025" i="13"/>
  <c r="C7024" i="13"/>
  <c r="C7023" i="13"/>
  <c r="C7022" i="13"/>
  <c r="C7021" i="13"/>
  <c r="C7020" i="13"/>
  <c r="C7019" i="13"/>
  <c r="C7018" i="13"/>
  <c r="C7017" i="13"/>
  <c r="C7016" i="13"/>
  <c r="C7015" i="13"/>
  <c r="C7014" i="13"/>
  <c r="C7013" i="13"/>
  <c r="C7012" i="13"/>
  <c r="C7011" i="13"/>
  <c r="C7010" i="13"/>
  <c r="C7009" i="13"/>
  <c r="C7008" i="13"/>
  <c r="C7007" i="13"/>
  <c r="C7006" i="13"/>
  <c r="C7005" i="13"/>
  <c r="C7004" i="13"/>
  <c r="C7003" i="13"/>
  <c r="C7002" i="13"/>
  <c r="C7001" i="13"/>
  <c r="C7000" i="13"/>
  <c r="C6999" i="13"/>
  <c r="C6998" i="13"/>
  <c r="C6997" i="13"/>
  <c r="C6996" i="13"/>
  <c r="C6995" i="13"/>
  <c r="C6994" i="13"/>
  <c r="C6993" i="13"/>
  <c r="C6992" i="13"/>
  <c r="C6991" i="13"/>
  <c r="C6990" i="13"/>
  <c r="C6989" i="13"/>
  <c r="C6988" i="13"/>
  <c r="C6987" i="13"/>
  <c r="C6986" i="13"/>
  <c r="C6985" i="13"/>
  <c r="C6984" i="13"/>
  <c r="C6983" i="13"/>
  <c r="C6982" i="13"/>
  <c r="C6981" i="13"/>
  <c r="C6980" i="13"/>
  <c r="C6979" i="13"/>
  <c r="C6978" i="13"/>
  <c r="C6977" i="13"/>
  <c r="C6976" i="13"/>
  <c r="C6975" i="13"/>
  <c r="C6974" i="13"/>
  <c r="C6973" i="13"/>
  <c r="C6972" i="13"/>
  <c r="C6971" i="13"/>
  <c r="C6970" i="13"/>
  <c r="C6969" i="13"/>
  <c r="C6968" i="13"/>
  <c r="C6967" i="13"/>
  <c r="C6966" i="13"/>
  <c r="C6965" i="13"/>
  <c r="C6964" i="13"/>
  <c r="C6963" i="13"/>
  <c r="C6962" i="13"/>
  <c r="C6961" i="13"/>
  <c r="C6960" i="13"/>
  <c r="C6959" i="13"/>
  <c r="C6958" i="13"/>
  <c r="C6957" i="13"/>
  <c r="C6956" i="13"/>
  <c r="C6955" i="13"/>
  <c r="C6954" i="13"/>
  <c r="C6953" i="13"/>
  <c r="C6952" i="13"/>
  <c r="C6951" i="13"/>
  <c r="C6950" i="13"/>
  <c r="C6949" i="13"/>
  <c r="C6948" i="13"/>
  <c r="C6947" i="13"/>
  <c r="C6946" i="13"/>
  <c r="C6945" i="13"/>
  <c r="C6944" i="13"/>
  <c r="C6943" i="13"/>
  <c r="C6942" i="13"/>
  <c r="C6941" i="13"/>
  <c r="C6940" i="13"/>
  <c r="C6939" i="13"/>
  <c r="C6938" i="13"/>
  <c r="C6937" i="13"/>
  <c r="C6936" i="13"/>
  <c r="C6935" i="13"/>
  <c r="C6934" i="13"/>
  <c r="C6933" i="13"/>
  <c r="C6932" i="13"/>
  <c r="C6931" i="13"/>
  <c r="C6930" i="13"/>
  <c r="C6929" i="13"/>
  <c r="C6928" i="13"/>
  <c r="C6927" i="13"/>
  <c r="C6926" i="13"/>
  <c r="C6925" i="13"/>
  <c r="C6924" i="13"/>
  <c r="C6923" i="13"/>
  <c r="C6922" i="13"/>
  <c r="C6921" i="13"/>
  <c r="C6920" i="13"/>
  <c r="C6919" i="13"/>
  <c r="C6918" i="13"/>
  <c r="C6917" i="13"/>
  <c r="C6916" i="13"/>
  <c r="C6915" i="13"/>
  <c r="C6914" i="13"/>
  <c r="C6913" i="13"/>
  <c r="C6912" i="13"/>
  <c r="C6911" i="13"/>
  <c r="C6910" i="13"/>
  <c r="C6909" i="13"/>
  <c r="C6908" i="13"/>
  <c r="C6907" i="13"/>
  <c r="C6906" i="13"/>
  <c r="C6905" i="13"/>
  <c r="C6904" i="13"/>
  <c r="C6903" i="13"/>
  <c r="C6902" i="13"/>
  <c r="C6901" i="13"/>
  <c r="C6900" i="13"/>
  <c r="C6899" i="13"/>
  <c r="C6898" i="13"/>
  <c r="C6897" i="13"/>
  <c r="C6896" i="13"/>
  <c r="C6895" i="13"/>
  <c r="C6894" i="13"/>
  <c r="C6893" i="13"/>
  <c r="C6892" i="13"/>
  <c r="C6891" i="13"/>
  <c r="C6890" i="13"/>
  <c r="C6889" i="13"/>
  <c r="C6888" i="13"/>
  <c r="C6887" i="13"/>
  <c r="C6886" i="13"/>
  <c r="C6885" i="13"/>
  <c r="C6884" i="13"/>
  <c r="C6883" i="13"/>
  <c r="C6882" i="13"/>
  <c r="C6881" i="13"/>
  <c r="C6880" i="13"/>
  <c r="C6879" i="13"/>
  <c r="C6878" i="13"/>
  <c r="C6877" i="13"/>
  <c r="C6876" i="13"/>
  <c r="C6875" i="13"/>
  <c r="C6874" i="13"/>
  <c r="C6873" i="13"/>
  <c r="C6872" i="13"/>
  <c r="C6871" i="13"/>
  <c r="C6870" i="13"/>
  <c r="C6869" i="13"/>
  <c r="C6868" i="13"/>
  <c r="C6867" i="13"/>
  <c r="C6866" i="13"/>
  <c r="C6865" i="13"/>
  <c r="C6864" i="13"/>
  <c r="C6863" i="13"/>
  <c r="C6862" i="13"/>
  <c r="C6861" i="13"/>
  <c r="C6860" i="13"/>
  <c r="C6859" i="13"/>
  <c r="C6858" i="13"/>
  <c r="C6857" i="13"/>
  <c r="C6856" i="13"/>
  <c r="C6855" i="13"/>
  <c r="C6854" i="13"/>
  <c r="C6853" i="13"/>
  <c r="C6852" i="13"/>
  <c r="C6851" i="13"/>
  <c r="C6850" i="13"/>
  <c r="C6849" i="13"/>
  <c r="C6848" i="13"/>
  <c r="C6847" i="13"/>
  <c r="C6846" i="13"/>
  <c r="C6845" i="13"/>
  <c r="C6844" i="13"/>
  <c r="C6843" i="13"/>
  <c r="C6842" i="13"/>
  <c r="C6841" i="13"/>
  <c r="C6840" i="13"/>
  <c r="C6839" i="13"/>
  <c r="C6838" i="13"/>
  <c r="C6837" i="13"/>
  <c r="C6836" i="13"/>
  <c r="C6835" i="13"/>
  <c r="C6834" i="13"/>
  <c r="C6833" i="13"/>
  <c r="C6832" i="13"/>
  <c r="C6831" i="13"/>
  <c r="C6830" i="13"/>
  <c r="C6829" i="13"/>
  <c r="C6828" i="13"/>
  <c r="C6827" i="13"/>
  <c r="C6826" i="13"/>
  <c r="C6825" i="13"/>
  <c r="C6824" i="13"/>
  <c r="C6823" i="13"/>
  <c r="C6822" i="13"/>
  <c r="C6821" i="13"/>
  <c r="C6820" i="13"/>
  <c r="C6819" i="13"/>
  <c r="C6818" i="13"/>
  <c r="C6817" i="13"/>
  <c r="C6816" i="13"/>
  <c r="C6815" i="13"/>
  <c r="C6814" i="13"/>
  <c r="C6813" i="13"/>
  <c r="C6812" i="13"/>
  <c r="C6811" i="13"/>
  <c r="C6810" i="13"/>
  <c r="C6809" i="13"/>
  <c r="C6808" i="13"/>
  <c r="C6807" i="13"/>
  <c r="C6806" i="13"/>
  <c r="C6805" i="13"/>
  <c r="C6804" i="13"/>
  <c r="C6803" i="13"/>
  <c r="C6802" i="13"/>
  <c r="C6801" i="13"/>
  <c r="C6800" i="13"/>
  <c r="C6799" i="13"/>
  <c r="C6798" i="13"/>
  <c r="C6797" i="13"/>
  <c r="C6796" i="13"/>
  <c r="C6795" i="13"/>
  <c r="C6794" i="13"/>
  <c r="C6793" i="13"/>
  <c r="C6792" i="13"/>
  <c r="C6791" i="13"/>
  <c r="C6790" i="13"/>
  <c r="C6789" i="13"/>
  <c r="C6788" i="13"/>
  <c r="C6787" i="13"/>
  <c r="C6786" i="13"/>
  <c r="C6785" i="13"/>
  <c r="C6784" i="13"/>
  <c r="C6783" i="13"/>
  <c r="C6782" i="13"/>
  <c r="C6781" i="13"/>
  <c r="C6780" i="13"/>
  <c r="C6779" i="13"/>
  <c r="C6778" i="13"/>
  <c r="C6777" i="13"/>
  <c r="C6776" i="13"/>
  <c r="C6775" i="13"/>
  <c r="C6774" i="13"/>
  <c r="C6773" i="13"/>
  <c r="C6772" i="13"/>
  <c r="C6771" i="13"/>
  <c r="C6770" i="13"/>
  <c r="C6769" i="13"/>
  <c r="C6768" i="13"/>
  <c r="C6767" i="13"/>
  <c r="C6766" i="13"/>
  <c r="C6765" i="13"/>
  <c r="C6764" i="13"/>
  <c r="C6763" i="13"/>
  <c r="C6762" i="13"/>
  <c r="C6761" i="13"/>
  <c r="C6760" i="13"/>
  <c r="C6759" i="13"/>
  <c r="C6758" i="13"/>
  <c r="C6757" i="13"/>
  <c r="C6756" i="13"/>
  <c r="C6755" i="13"/>
  <c r="C6754" i="13"/>
  <c r="C6753" i="13"/>
  <c r="C6752" i="13"/>
  <c r="C6751" i="13"/>
  <c r="C6750" i="13"/>
  <c r="C6749" i="13"/>
  <c r="C6748" i="13"/>
  <c r="C6747" i="13"/>
  <c r="C6746" i="13"/>
  <c r="C6745" i="13"/>
  <c r="C6744" i="13"/>
  <c r="C6743" i="13"/>
  <c r="C6742" i="13"/>
  <c r="C6741" i="13"/>
  <c r="C6740" i="13"/>
  <c r="C6739" i="13"/>
  <c r="C6738" i="13"/>
  <c r="C6737" i="13"/>
  <c r="C6736" i="13"/>
  <c r="C6735" i="13"/>
  <c r="C6734" i="13"/>
  <c r="C6733" i="13"/>
  <c r="C6732" i="13"/>
  <c r="C6731" i="13"/>
  <c r="C6730" i="13"/>
  <c r="C6729" i="13"/>
  <c r="C6728" i="13"/>
  <c r="C6727" i="13"/>
  <c r="C6726" i="13"/>
  <c r="C6725" i="13"/>
  <c r="C6724" i="13"/>
  <c r="C6723" i="13"/>
  <c r="C6722" i="13"/>
  <c r="C6721" i="13"/>
  <c r="C6720" i="13"/>
  <c r="C6719" i="13"/>
  <c r="C6718" i="13"/>
  <c r="C6717" i="13"/>
  <c r="C6716" i="13"/>
  <c r="C6715" i="13"/>
  <c r="C6714" i="13"/>
  <c r="C6713" i="13"/>
  <c r="C6712" i="13"/>
  <c r="C6711" i="13"/>
  <c r="C6710" i="13"/>
  <c r="C6709" i="13"/>
  <c r="C6708" i="13"/>
  <c r="C6707" i="13"/>
  <c r="C6706" i="13"/>
  <c r="C6705" i="13"/>
  <c r="C6704" i="13"/>
  <c r="C6703" i="13"/>
  <c r="C6702" i="13"/>
  <c r="C6701" i="13"/>
  <c r="C6700" i="13"/>
  <c r="C6699" i="13"/>
  <c r="C6698" i="13"/>
  <c r="C6697" i="13"/>
  <c r="C6696" i="13"/>
  <c r="C6695" i="13"/>
  <c r="C6694" i="13"/>
  <c r="C6693" i="13"/>
  <c r="C6692" i="13"/>
  <c r="C6691" i="13"/>
  <c r="C6690" i="13"/>
  <c r="C6689" i="13"/>
  <c r="C6688" i="13"/>
  <c r="C6687" i="13"/>
  <c r="C6686" i="13"/>
  <c r="C6685" i="13"/>
  <c r="C6684" i="13"/>
  <c r="C6683" i="13"/>
  <c r="C6682" i="13"/>
  <c r="C6681" i="13"/>
  <c r="C6680" i="13"/>
  <c r="C6679" i="13"/>
  <c r="C6678" i="13"/>
  <c r="C6677" i="13"/>
  <c r="C6676" i="13"/>
  <c r="C6675" i="13"/>
  <c r="C6674" i="13"/>
  <c r="C6673" i="13"/>
  <c r="C6672" i="13"/>
  <c r="C6671" i="13"/>
  <c r="C6670" i="13"/>
  <c r="C6669" i="13"/>
  <c r="C6668" i="13"/>
  <c r="C6667" i="13"/>
  <c r="C6666" i="13"/>
  <c r="C6665" i="13"/>
  <c r="C6664" i="13"/>
  <c r="C6663" i="13"/>
  <c r="C6662" i="13"/>
  <c r="C6661" i="13"/>
  <c r="C6660" i="13"/>
  <c r="C6659" i="13"/>
  <c r="C6658" i="13"/>
  <c r="C6657" i="13"/>
  <c r="C6656" i="13"/>
  <c r="C6655" i="13"/>
  <c r="C6654" i="13"/>
  <c r="C6653" i="13"/>
  <c r="C6652" i="13"/>
  <c r="C6651" i="13"/>
  <c r="C6650" i="13"/>
  <c r="C6649" i="13"/>
  <c r="C6648" i="13"/>
  <c r="C6647" i="13"/>
  <c r="C6646" i="13"/>
  <c r="C6645" i="13"/>
  <c r="C6644" i="13"/>
  <c r="C6643" i="13"/>
  <c r="C6642" i="13"/>
  <c r="C6641" i="13"/>
  <c r="C6640" i="13"/>
  <c r="C6639" i="13"/>
  <c r="C6638" i="13"/>
  <c r="C6637" i="13"/>
  <c r="C6636" i="13"/>
  <c r="C6635" i="13"/>
  <c r="C6634" i="13"/>
  <c r="C6633" i="13"/>
  <c r="C6632" i="13"/>
  <c r="C6631" i="13"/>
  <c r="C6630" i="13"/>
  <c r="C6629" i="13"/>
  <c r="C6628" i="13"/>
  <c r="C6627" i="13"/>
  <c r="C6626" i="13"/>
  <c r="C6625" i="13"/>
  <c r="C6624" i="13"/>
  <c r="C6623" i="13"/>
  <c r="C6622" i="13"/>
  <c r="C6621" i="13"/>
  <c r="C6620" i="13"/>
  <c r="C6619" i="13"/>
  <c r="C6618" i="13"/>
  <c r="C6617" i="13"/>
  <c r="C6616" i="13"/>
  <c r="C6615" i="13"/>
  <c r="C6614" i="13"/>
  <c r="C6613" i="13"/>
  <c r="C6612" i="13"/>
  <c r="C6611" i="13"/>
  <c r="C6610" i="13"/>
  <c r="C6609" i="13"/>
  <c r="C6608" i="13"/>
  <c r="C6607" i="13"/>
  <c r="C6606" i="13"/>
  <c r="C6605" i="13"/>
  <c r="C6604" i="13"/>
  <c r="C6603" i="13"/>
  <c r="C6602" i="13"/>
  <c r="C6601" i="13"/>
  <c r="C6600" i="13"/>
  <c r="C6599" i="13"/>
  <c r="C6598" i="13"/>
  <c r="C6597" i="13"/>
  <c r="C6596" i="13"/>
  <c r="C6595" i="13"/>
  <c r="C6594" i="13"/>
  <c r="C6593" i="13"/>
  <c r="C6592" i="13"/>
  <c r="C6591" i="13"/>
  <c r="C6590" i="13"/>
  <c r="C6589" i="13"/>
  <c r="C6588" i="13"/>
  <c r="C6587" i="13"/>
  <c r="C6586" i="13"/>
  <c r="C6585" i="13"/>
  <c r="C6584" i="13"/>
  <c r="C6583" i="13"/>
  <c r="C6582" i="13"/>
  <c r="C6581" i="13"/>
  <c r="C6580" i="13"/>
  <c r="C6579" i="13"/>
  <c r="C6578" i="13"/>
  <c r="C6577" i="13"/>
  <c r="C6576" i="13"/>
  <c r="C6575" i="13"/>
  <c r="C6574" i="13"/>
  <c r="C6573" i="13"/>
  <c r="C6572" i="13"/>
  <c r="C6571" i="13"/>
  <c r="C6570" i="13"/>
  <c r="C6569" i="13"/>
  <c r="C6568" i="13"/>
  <c r="C6567" i="13"/>
  <c r="C6566" i="13"/>
  <c r="C6565" i="13"/>
  <c r="C6564" i="13"/>
  <c r="C6563" i="13"/>
  <c r="C6562" i="13"/>
  <c r="C6561" i="13"/>
  <c r="C6560" i="13"/>
  <c r="C6559" i="13"/>
  <c r="C6558" i="13"/>
  <c r="C6557" i="13"/>
  <c r="C6556" i="13"/>
  <c r="C6555" i="13"/>
  <c r="C6554" i="13"/>
  <c r="C6553" i="13"/>
  <c r="C6552" i="13"/>
  <c r="C6551" i="13"/>
  <c r="C6550" i="13"/>
  <c r="C6549" i="13"/>
  <c r="C6548" i="13"/>
  <c r="C6547" i="13"/>
  <c r="C6546" i="13"/>
  <c r="C6545" i="13"/>
  <c r="C6544" i="13"/>
  <c r="C6543" i="13"/>
  <c r="C6542" i="13"/>
  <c r="C6541" i="13"/>
  <c r="C6540" i="13"/>
  <c r="C6539" i="13"/>
  <c r="C6538" i="13"/>
  <c r="C6537" i="13"/>
  <c r="C6536" i="13"/>
  <c r="C6535" i="13"/>
  <c r="C6534" i="13"/>
  <c r="C6533" i="13"/>
  <c r="C6532" i="13"/>
  <c r="C6531" i="13"/>
  <c r="C6530" i="13"/>
  <c r="C6529" i="13"/>
  <c r="C6528" i="13"/>
  <c r="C6527" i="13"/>
  <c r="C6526" i="13"/>
  <c r="C6525" i="13"/>
  <c r="C6524" i="13"/>
  <c r="C6523" i="13"/>
  <c r="C6522" i="13"/>
  <c r="C6521" i="13"/>
  <c r="C6520" i="13"/>
  <c r="C6519" i="13"/>
  <c r="C6518" i="13"/>
  <c r="C6517" i="13"/>
  <c r="C6516" i="13"/>
  <c r="C6515" i="13"/>
  <c r="C6514" i="13"/>
  <c r="C6513" i="13"/>
  <c r="C6512" i="13"/>
  <c r="C6511" i="13"/>
  <c r="C6510" i="13"/>
  <c r="C6509" i="13"/>
  <c r="C6508" i="13"/>
  <c r="C6507" i="13"/>
  <c r="C6506" i="13"/>
  <c r="C6505" i="13"/>
  <c r="C6504" i="13"/>
  <c r="C6503" i="13"/>
  <c r="C6502" i="13"/>
  <c r="C6501" i="13"/>
  <c r="C6500" i="13"/>
  <c r="C6499" i="13"/>
  <c r="C6498" i="13"/>
  <c r="C6497" i="13"/>
  <c r="C6496" i="13"/>
  <c r="C6495" i="13"/>
  <c r="C6494" i="13"/>
  <c r="C6493" i="13"/>
  <c r="C6492" i="13"/>
  <c r="C6491" i="13"/>
  <c r="C6490" i="13"/>
  <c r="C6489" i="13"/>
  <c r="C6488" i="13"/>
  <c r="C6487" i="13"/>
  <c r="C6486" i="13"/>
  <c r="C6485" i="13"/>
  <c r="C6484" i="13"/>
  <c r="C6483" i="13"/>
  <c r="C6482" i="13"/>
  <c r="C6481" i="13"/>
  <c r="C6480" i="13"/>
  <c r="C6479" i="13"/>
  <c r="C6478" i="13"/>
  <c r="C6477" i="13"/>
  <c r="C6476" i="13"/>
  <c r="C6475" i="13"/>
  <c r="C6474" i="13"/>
  <c r="C6473" i="13"/>
  <c r="C6472" i="13"/>
  <c r="C6471" i="13"/>
  <c r="C6470" i="13"/>
  <c r="C6469" i="13"/>
  <c r="C6468" i="13"/>
  <c r="C6467" i="13"/>
  <c r="C6466" i="13"/>
  <c r="C6465" i="13"/>
  <c r="C6464" i="13"/>
  <c r="C6463" i="13"/>
  <c r="C6462" i="13"/>
  <c r="C6461" i="13"/>
  <c r="C6460" i="13"/>
  <c r="C6459" i="13"/>
  <c r="C6458" i="13"/>
  <c r="C6457" i="13"/>
  <c r="C6456" i="13"/>
  <c r="C6455" i="13"/>
  <c r="C6454" i="13"/>
  <c r="C6453" i="13"/>
  <c r="C6452" i="13"/>
  <c r="C6451" i="13"/>
  <c r="C6450" i="13"/>
  <c r="C6449" i="13"/>
  <c r="C6448" i="13"/>
  <c r="C6447" i="13"/>
  <c r="C6446" i="13"/>
  <c r="C6445" i="13"/>
  <c r="C6444" i="13"/>
  <c r="C6443" i="13"/>
  <c r="C6442" i="13"/>
  <c r="C6441" i="13"/>
  <c r="C6440" i="13"/>
  <c r="C6439" i="13"/>
  <c r="C6438" i="13"/>
  <c r="C6437" i="13"/>
  <c r="C6436" i="13"/>
  <c r="C6435" i="13"/>
  <c r="C6434" i="13"/>
  <c r="C6433" i="13"/>
  <c r="C6432" i="13"/>
  <c r="C6431" i="13"/>
  <c r="C6430" i="13"/>
  <c r="C6429" i="13"/>
  <c r="C6428" i="13"/>
  <c r="C6427" i="13"/>
  <c r="C6426" i="13"/>
  <c r="C6425" i="13"/>
  <c r="C6424" i="13"/>
  <c r="C6423" i="13"/>
  <c r="C6422" i="13"/>
  <c r="C6421" i="13"/>
  <c r="C6420" i="13"/>
  <c r="C6419" i="13"/>
  <c r="C6418" i="13"/>
  <c r="C6417" i="13"/>
  <c r="C6416" i="13"/>
  <c r="C6415" i="13"/>
  <c r="C6414" i="13"/>
  <c r="C6413" i="13"/>
  <c r="C6412" i="13"/>
  <c r="C6411" i="13"/>
  <c r="C6410" i="13"/>
  <c r="C6409" i="13"/>
  <c r="C6408" i="13"/>
  <c r="C6407" i="13"/>
  <c r="C6406" i="13"/>
  <c r="C6405" i="13"/>
  <c r="C6404" i="13"/>
  <c r="C6403" i="13"/>
  <c r="C6402" i="13"/>
  <c r="C6401" i="13"/>
  <c r="C6400" i="13"/>
  <c r="C6399" i="13"/>
  <c r="C6398" i="13"/>
  <c r="C6397" i="13"/>
  <c r="C6396" i="13"/>
  <c r="C6395" i="13"/>
  <c r="C6394" i="13"/>
  <c r="C6393" i="13"/>
  <c r="C6392" i="13"/>
  <c r="C6391" i="13"/>
  <c r="C6390" i="13"/>
  <c r="C6389" i="13"/>
  <c r="C6388" i="13"/>
  <c r="C6387" i="13"/>
  <c r="C6386" i="13"/>
  <c r="C6385" i="13"/>
  <c r="C6384" i="13"/>
  <c r="C6383" i="13"/>
  <c r="C6382" i="13"/>
  <c r="C6381" i="13"/>
  <c r="C6380" i="13"/>
  <c r="C6379" i="13"/>
  <c r="C6378" i="13"/>
  <c r="C6377" i="13"/>
  <c r="C6376" i="13"/>
  <c r="C6375" i="13"/>
  <c r="C6374" i="13"/>
  <c r="C6373" i="13"/>
  <c r="C6372" i="13"/>
  <c r="C6371" i="13"/>
  <c r="C6370" i="13"/>
  <c r="C6369" i="13"/>
  <c r="C6368" i="13"/>
  <c r="C6367" i="13"/>
  <c r="C6366" i="13"/>
  <c r="C6365" i="13"/>
  <c r="C6364" i="13"/>
  <c r="C6363" i="13"/>
  <c r="C6362" i="13"/>
  <c r="C6361" i="13"/>
  <c r="C6360" i="13"/>
  <c r="C6359" i="13"/>
  <c r="C6358" i="13"/>
  <c r="C6357" i="13"/>
  <c r="C6356" i="13"/>
  <c r="C6355" i="13"/>
  <c r="C6354" i="13"/>
  <c r="C6353" i="13"/>
  <c r="C6352" i="13"/>
  <c r="C6351" i="13"/>
  <c r="C6350" i="13"/>
  <c r="C6349" i="13"/>
  <c r="C6348" i="13"/>
  <c r="C6347" i="13"/>
  <c r="C6346" i="13"/>
  <c r="C6345" i="13"/>
  <c r="C6344" i="13"/>
  <c r="C6343" i="13"/>
  <c r="C6342" i="13"/>
  <c r="C6341" i="13"/>
  <c r="C6340" i="13"/>
  <c r="C6339" i="13"/>
  <c r="C6338" i="13"/>
  <c r="C6337" i="13"/>
  <c r="C6336" i="13"/>
  <c r="C6335" i="13"/>
  <c r="C6334" i="13"/>
  <c r="C6333" i="13"/>
  <c r="C6332" i="13"/>
  <c r="C6331" i="13"/>
  <c r="C6330" i="13"/>
  <c r="C6329" i="13"/>
  <c r="C6328" i="13"/>
  <c r="C6327" i="13"/>
  <c r="C6326" i="13"/>
  <c r="C6325" i="13"/>
  <c r="C6324" i="13"/>
  <c r="C6323" i="13"/>
  <c r="C6322" i="13"/>
  <c r="C6321" i="13"/>
  <c r="C6320" i="13"/>
  <c r="C6319" i="13"/>
  <c r="C6318" i="13"/>
  <c r="C6317" i="13"/>
  <c r="C6316" i="13"/>
  <c r="C6315" i="13"/>
  <c r="C6314" i="13"/>
  <c r="C6313" i="13"/>
  <c r="C6312" i="13"/>
  <c r="C6311" i="13"/>
  <c r="C6310" i="13"/>
  <c r="C6309" i="13"/>
  <c r="C6308" i="13"/>
  <c r="C6307" i="13"/>
  <c r="C6306" i="13"/>
  <c r="C6305" i="13"/>
  <c r="C6304" i="13"/>
  <c r="C6303" i="13"/>
  <c r="C6302" i="13"/>
  <c r="C6301" i="13"/>
  <c r="C6300" i="13"/>
  <c r="C6299" i="13"/>
  <c r="C6298" i="13"/>
  <c r="C6297" i="13"/>
  <c r="C6296" i="13"/>
  <c r="C6295" i="13"/>
  <c r="C6294" i="13"/>
  <c r="C6293" i="13"/>
  <c r="C6292" i="13"/>
  <c r="C6291" i="13"/>
  <c r="C6290" i="13"/>
  <c r="C6289" i="13"/>
  <c r="C6288" i="13"/>
  <c r="C6287" i="13"/>
  <c r="C6286" i="13"/>
  <c r="C6285" i="13"/>
  <c r="C6284" i="13"/>
  <c r="C6283" i="13"/>
  <c r="C6282" i="13"/>
  <c r="C6281" i="13"/>
  <c r="C6280" i="13"/>
  <c r="C6279" i="13"/>
  <c r="C6278" i="13"/>
  <c r="C6277" i="13"/>
  <c r="C6276" i="13"/>
  <c r="C6275" i="13"/>
  <c r="C6274" i="13"/>
  <c r="C6273" i="13"/>
  <c r="C6272" i="13"/>
  <c r="C6271" i="13"/>
  <c r="C6270" i="13"/>
  <c r="C6269" i="13"/>
  <c r="C6268" i="13"/>
  <c r="C6267" i="13"/>
  <c r="C6266" i="13"/>
  <c r="C6265" i="13"/>
  <c r="C6264" i="13"/>
  <c r="C6263" i="13"/>
  <c r="C6262" i="13"/>
  <c r="C6261" i="13"/>
  <c r="C6260" i="13"/>
  <c r="C6259" i="13"/>
  <c r="C6258" i="13"/>
  <c r="C6257" i="13"/>
  <c r="C6256" i="13"/>
  <c r="C6255" i="13"/>
  <c r="C6254" i="13"/>
  <c r="C6253" i="13"/>
  <c r="C6252" i="13"/>
  <c r="C6251" i="13"/>
  <c r="C6250" i="13"/>
  <c r="C6249" i="13"/>
  <c r="C6248" i="13"/>
  <c r="C6247" i="13"/>
  <c r="C6246" i="13"/>
  <c r="C6245" i="13"/>
  <c r="C6244" i="13"/>
  <c r="C6243" i="13"/>
  <c r="C6242" i="13"/>
  <c r="C6241" i="13"/>
  <c r="C6240" i="13"/>
  <c r="C6239" i="13"/>
  <c r="C6238" i="13"/>
  <c r="C6237" i="13"/>
  <c r="C6236" i="13"/>
  <c r="C6235" i="13"/>
  <c r="C6234" i="13"/>
  <c r="C6233" i="13"/>
  <c r="C6232" i="13"/>
  <c r="C6231" i="13"/>
  <c r="C6230" i="13"/>
  <c r="C6229" i="13"/>
  <c r="C6228" i="13"/>
  <c r="C6227" i="13"/>
  <c r="C6226" i="13"/>
  <c r="C6225" i="13"/>
  <c r="C6224" i="13"/>
  <c r="C6223" i="13"/>
  <c r="C6222" i="13"/>
  <c r="C6221" i="13"/>
  <c r="C6220" i="13"/>
  <c r="C6219" i="13"/>
  <c r="C6218" i="13"/>
  <c r="C6217" i="13"/>
  <c r="C6216" i="13"/>
  <c r="C6215" i="13"/>
  <c r="C6214" i="13"/>
  <c r="C6213" i="13"/>
  <c r="C6212" i="13"/>
  <c r="C6211" i="13"/>
  <c r="C6210" i="13"/>
  <c r="C6209" i="13"/>
  <c r="C6208" i="13"/>
  <c r="C6207" i="13"/>
  <c r="C6206" i="13"/>
  <c r="C6205" i="13"/>
  <c r="C6204" i="13"/>
  <c r="C6203" i="13"/>
  <c r="C6202" i="13"/>
  <c r="C6201" i="13"/>
  <c r="C6200" i="13"/>
  <c r="C6199" i="13"/>
  <c r="C6198" i="13"/>
  <c r="C6197" i="13"/>
  <c r="C6196" i="13"/>
  <c r="C6195" i="13"/>
  <c r="C6194" i="13"/>
  <c r="C6193" i="13"/>
  <c r="C6192" i="13"/>
  <c r="C6191" i="13"/>
  <c r="C6190" i="13"/>
  <c r="C6189" i="13"/>
  <c r="C6188" i="13"/>
  <c r="C6187" i="13"/>
  <c r="C6186" i="13"/>
  <c r="C6185" i="13"/>
  <c r="C6184" i="13"/>
  <c r="C6183" i="13"/>
  <c r="C6182" i="13"/>
  <c r="C6181" i="13"/>
  <c r="C6180" i="13"/>
  <c r="C6179" i="13"/>
  <c r="C6178" i="13"/>
  <c r="C6177" i="13"/>
  <c r="C6176" i="13"/>
  <c r="C6175" i="13"/>
  <c r="C6174" i="13"/>
  <c r="C6173" i="13"/>
  <c r="C6172" i="13"/>
  <c r="C6171" i="13"/>
  <c r="C6170" i="13"/>
  <c r="C6169" i="13"/>
  <c r="C6168" i="13"/>
  <c r="C6167" i="13"/>
  <c r="C6166" i="13"/>
  <c r="C6165" i="13"/>
  <c r="C6164" i="13"/>
  <c r="C6163" i="13"/>
  <c r="C6162" i="13"/>
  <c r="C6161" i="13"/>
  <c r="C6160" i="13"/>
  <c r="C6159" i="13"/>
  <c r="C6158" i="13"/>
  <c r="C6157" i="13"/>
  <c r="C6156" i="13"/>
  <c r="C6155" i="13"/>
  <c r="C6154" i="13"/>
  <c r="C6153" i="13"/>
  <c r="C6152" i="13"/>
  <c r="C6151" i="13"/>
  <c r="C6150" i="13"/>
  <c r="C6149" i="13"/>
  <c r="C6148" i="13"/>
  <c r="C6147" i="13"/>
  <c r="C6146" i="13"/>
  <c r="C6145" i="13"/>
  <c r="C6144" i="13"/>
  <c r="C6143" i="13"/>
  <c r="C6142" i="13"/>
  <c r="C6141" i="13"/>
  <c r="C6140" i="13"/>
  <c r="C6139" i="13"/>
  <c r="C6138" i="13"/>
  <c r="C6137" i="13"/>
  <c r="C6136" i="13"/>
  <c r="C6135" i="13"/>
  <c r="C6134" i="13"/>
  <c r="C6133" i="13"/>
  <c r="C6132" i="13"/>
  <c r="C6131" i="13"/>
  <c r="C6130" i="13"/>
  <c r="C6129" i="13"/>
  <c r="C6128" i="13"/>
  <c r="C6127" i="13"/>
  <c r="C6126" i="13"/>
  <c r="C6125" i="13"/>
  <c r="C6124" i="13"/>
  <c r="C6123" i="13"/>
  <c r="C6122" i="13"/>
  <c r="C6121" i="13"/>
  <c r="C6120" i="13"/>
  <c r="C6119" i="13"/>
  <c r="C6118" i="13"/>
  <c r="C6117" i="13"/>
  <c r="C6116" i="13"/>
  <c r="C6115" i="13"/>
  <c r="C6114" i="13"/>
  <c r="C6113" i="13"/>
  <c r="C6112" i="13"/>
  <c r="C6111" i="13"/>
  <c r="C6110" i="13"/>
  <c r="C6109" i="13"/>
  <c r="C6108" i="13"/>
  <c r="C6107" i="13"/>
  <c r="C6106" i="13"/>
  <c r="C6105" i="13"/>
  <c r="C6104" i="13"/>
  <c r="C6103" i="13"/>
  <c r="C6102" i="13"/>
  <c r="C6101" i="13"/>
  <c r="C6100" i="13"/>
  <c r="C6099" i="13"/>
  <c r="C6098" i="13"/>
  <c r="C6097" i="13"/>
  <c r="C6096" i="13"/>
  <c r="C6095" i="13"/>
  <c r="C6094" i="13"/>
  <c r="C6093" i="13"/>
  <c r="C6092" i="13"/>
  <c r="C6091" i="13"/>
  <c r="C6090" i="13"/>
  <c r="C6089" i="13"/>
  <c r="C6088" i="13"/>
  <c r="C6087" i="13"/>
  <c r="C6086" i="13"/>
  <c r="C6085" i="13"/>
  <c r="C6084" i="13"/>
  <c r="C6083" i="13"/>
  <c r="C6082" i="13"/>
  <c r="C6081" i="13"/>
  <c r="C6080" i="13"/>
  <c r="C6079" i="13"/>
  <c r="C6078" i="13"/>
  <c r="C6077" i="13"/>
  <c r="C6076" i="13"/>
  <c r="C6075" i="13"/>
  <c r="C6074" i="13"/>
  <c r="C6073" i="13"/>
  <c r="C6072" i="13"/>
  <c r="C6071" i="13"/>
  <c r="C6070" i="13"/>
  <c r="C6069" i="13"/>
  <c r="C6068" i="13"/>
  <c r="C6067" i="13"/>
  <c r="C6066" i="13"/>
  <c r="C6065" i="13"/>
  <c r="C6064" i="13"/>
  <c r="C6063" i="13"/>
  <c r="C6062" i="13"/>
  <c r="C6061" i="13"/>
  <c r="C6060" i="13"/>
  <c r="C6059" i="13"/>
  <c r="C6058" i="13"/>
  <c r="C6057" i="13"/>
  <c r="C6056" i="13"/>
  <c r="C6055" i="13"/>
  <c r="C6054" i="13"/>
  <c r="C6053" i="13"/>
  <c r="C6052" i="13"/>
  <c r="C6051" i="13"/>
  <c r="C6050" i="13"/>
  <c r="C6049" i="13"/>
  <c r="C6048" i="13"/>
  <c r="C6047" i="13"/>
  <c r="C6046" i="13"/>
  <c r="C6045" i="13"/>
  <c r="C6044" i="13"/>
  <c r="C6043" i="13"/>
  <c r="C6042" i="13"/>
  <c r="C6041" i="13"/>
  <c r="C6040" i="13"/>
  <c r="C6039" i="13"/>
  <c r="C6038" i="13"/>
  <c r="C6037" i="13"/>
  <c r="C6036" i="13"/>
  <c r="C6035" i="13"/>
  <c r="C6034" i="13"/>
  <c r="C6033" i="13"/>
  <c r="C6032" i="13"/>
  <c r="C6031" i="13"/>
  <c r="C6030" i="13"/>
  <c r="C6029" i="13"/>
  <c r="C6028" i="13"/>
  <c r="C6027" i="13"/>
  <c r="C6026" i="13"/>
  <c r="C6025" i="13"/>
  <c r="C6024" i="13"/>
  <c r="C6023" i="13"/>
  <c r="C6022" i="13"/>
  <c r="C6021" i="13"/>
  <c r="C6020" i="13"/>
  <c r="C6019" i="13"/>
  <c r="C6018" i="13"/>
  <c r="C6017" i="13"/>
  <c r="C6016" i="13"/>
  <c r="C6015" i="13"/>
  <c r="C6014" i="13"/>
  <c r="C6013" i="13"/>
  <c r="C6012" i="13"/>
  <c r="C6011" i="13"/>
  <c r="C6010" i="13"/>
  <c r="C6009" i="13"/>
  <c r="C6008" i="13"/>
  <c r="C6007" i="13"/>
  <c r="C6006" i="13"/>
  <c r="C6005" i="13"/>
  <c r="C6004" i="13"/>
  <c r="C6003" i="13"/>
  <c r="C6002" i="13"/>
  <c r="C6001" i="13"/>
  <c r="C6000" i="13"/>
  <c r="C5999" i="13"/>
  <c r="C5998" i="13"/>
  <c r="C5997" i="13"/>
  <c r="C5996" i="13"/>
  <c r="C5995" i="13"/>
  <c r="C5994" i="13"/>
  <c r="C5993" i="13"/>
  <c r="C5992" i="13"/>
  <c r="C5991" i="13"/>
  <c r="C5990" i="13"/>
  <c r="C5989" i="13"/>
  <c r="C5988" i="13"/>
  <c r="C5987" i="13"/>
  <c r="C5986" i="13"/>
  <c r="C5985" i="13"/>
  <c r="C5984" i="13"/>
  <c r="C5983" i="13"/>
  <c r="C5982" i="13"/>
  <c r="C5981" i="13"/>
  <c r="C5980" i="13"/>
  <c r="C5979" i="13"/>
  <c r="C5978" i="13"/>
  <c r="C5977" i="13"/>
  <c r="C5976" i="13"/>
  <c r="C5975" i="13"/>
  <c r="C5974" i="13"/>
  <c r="C5973" i="13"/>
  <c r="C5972" i="13"/>
  <c r="C5971" i="13"/>
  <c r="C5970" i="13"/>
  <c r="C5969" i="13"/>
  <c r="C5968" i="13"/>
  <c r="C5967" i="13"/>
  <c r="C5966" i="13"/>
  <c r="C5965" i="13"/>
  <c r="C5964" i="13"/>
  <c r="C5963" i="13"/>
  <c r="C5962" i="13"/>
  <c r="C5961" i="13"/>
  <c r="C5960" i="13"/>
  <c r="C5959" i="13"/>
  <c r="C5958" i="13"/>
  <c r="C5957" i="13"/>
  <c r="C5956" i="13"/>
  <c r="C5955" i="13"/>
  <c r="C5954" i="13"/>
  <c r="C5953" i="13"/>
  <c r="C5952" i="13"/>
  <c r="C5951" i="13"/>
  <c r="C5950" i="13"/>
  <c r="C5949" i="13"/>
  <c r="C5948" i="13"/>
  <c r="C5947" i="13"/>
  <c r="C5946" i="13"/>
  <c r="C5945" i="13"/>
  <c r="C5944" i="13"/>
  <c r="C5943" i="13"/>
  <c r="C5942" i="13"/>
  <c r="C5941" i="13"/>
  <c r="C5940" i="13"/>
  <c r="C5939" i="13"/>
  <c r="C5938" i="13"/>
  <c r="C5937" i="13"/>
  <c r="C5936" i="13"/>
  <c r="C5935" i="13"/>
  <c r="C5934" i="13"/>
  <c r="C5933" i="13"/>
  <c r="C5932" i="13"/>
  <c r="C5931" i="13"/>
  <c r="C5930" i="13"/>
  <c r="C5929" i="13"/>
  <c r="C5928" i="13"/>
  <c r="C5927" i="13"/>
  <c r="C5926" i="13"/>
  <c r="C5925" i="13"/>
  <c r="C5924" i="13"/>
  <c r="C5923" i="13"/>
  <c r="C5922" i="13"/>
  <c r="C5921" i="13"/>
  <c r="C5920" i="13"/>
  <c r="C5919" i="13"/>
  <c r="C5918" i="13"/>
  <c r="C5917" i="13"/>
  <c r="C5916" i="13"/>
  <c r="C5915" i="13"/>
  <c r="C5914" i="13"/>
  <c r="C5913" i="13"/>
  <c r="C5912" i="13"/>
  <c r="C5911" i="13"/>
  <c r="C5910" i="13"/>
  <c r="C5909" i="13"/>
  <c r="C5908" i="13"/>
  <c r="C5907" i="13"/>
  <c r="C5906" i="13"/>
  <c r="C5905" i="13"/>
  <c r="C5904" i="13"/>
  <c r="C5903" i="13"/>
  <c r="C5902" i="13"/>
  <c r="C5901" i="13"/>
  <c r="C5900" i="13"/>
  <c r="C5899" i="13"/>
  <c r="C5898" i="13"/>
  <c r="C5897" i="13"/>
  <c r="C5896" i="13"/>
  <c r="C5895" i="13"/>
  <c r="C5894" i="13"/>
  <c r="C5893" i="13"/>
  <c r="C5892" i="13"/>
  <c r="C5891" i="13"/>
  <c r="C5890" i="13"/>
  <c r="C5889" i="13"/>
  <c r="C5888" i="13"/>
  <c r="C5887" i="13"/>
  <c r="C5886" i="13"/>
  <c r="C5885" i="13"/>
  <c r="C5884" i="13"/>
  <c r="C5883" i="13"/>
  <c r="C5882" i="13"/>
  <c r="C5881" i="13"/>
  <c r="C5880" i="13"/>
  <c r="C5879" i="13"/>
  <c r="C5878" i="13"/>
  <c r="C5877" i="13"/>
  <c r="C5876" i="13"/>
  <c r="C5875" i="13"/>
  <c r="C5874" i="13"/>
  <c r="C5873" i="13"/>
  <c r="C5872" i="13"/>
  <c r="C5871" i="13"/>
  <c r="C5870" i="13"/>
  <c r="C5869" i="13"/>
  <c r="C5868" i="13"/>
  <c r="C5867" i="13"/>
  <c r="C5866" i="13"/>
  <c r="C5865" i="13"/>
  <c r="C5864" i="13"/>
  <c r="C5863" i="13"/>
  <c r="C5862" i="13"/>
  <c r="C5861" i="13"/>
  <c r="C5860" i="13"/>
  <c r="C5859" i="13"/>
  <c r="C5858" i="13"/>
  <c r="C5857" i="13"/>
  <c r="C5856" i="13"/>
  <c r="C5855" i="13"/>
  <c r="C5854" i="13"/>
  <c r="C5853" i="13"/>
  <c r="C5852" i="13"/>
  <c r="C5851" i="13"/>
  <c r="C5850" i="13"/>
  <c r="C5849" i="13"/>
  <c r="C5848" i="13"/>
  <c r="C5847" i="13"/>
  <c r="C5846" i="13"/>
  <c r="C5845" i="13"/>
  <c r="C5844" i="13"/>
  <c r="C5843" i="13"/>
  <c r="C5842" i="13"/>
  <c r="C5841" i="13"/>
  <c r="C5840" i="13"/>
  <c r="C5839" i="13"/>
  <c r="C5838" i="13"/>
  <c r="C5837" i="13"/>
  <c r="C5836" i="13"/>
  <c r="C5835" i="13"/>
  <c r="C5834" i="13"/>
  <c r="C5833" i="13"/>
  <c r="C5832" i="13"/>
  <c r="C5831" i="13"/>
  <c r="C5830" i="13"/>
  <c r="C5829" i="13"/>
  <c r="C5828" i="13"/>
  <c r="C5827" i="13"/>
  <c r="C5826" i="13"/>
  <c r="C5825" i="13"/>
  <c r="C5824" i="13"/>
  <c r="C5823" i="13"/>
  <c r="C5822" i="13"/>
  <c r="C5821" i="13"/>
  <c r="C5820" i="13"/>
  <c r="C5819" i="13"/>
  <c r="C5818" i="13"/>
  <c r="C5817" i="13"/>
  <c r="C5816" i="13"/>
  <c r="C5815" i="13"/>
  <c r="C5814" i="13"/>
  <c r="C5813" i="13"/>
  <c r="C5812" i="13"/>
  <c r="C5811" i="13"/>
  <c r="C5810" i="13"/>
  <c r="C5809" i="13"/>
  <c r="C5808" i="13"/>
  <c r="C5807" i="13"/>
  <c r="C5806" i="13"/>
  <c r="C5805" i="13"/>
  <c r="C5804" i="13"/>
  <c r="C5803" i="13"/>
  <c r="C5802" i="13"/>
  <c r="C5801" i="13"/>
  <c r="C5800" i="13"/>
  <c r="C5799" i="13"/>
  <c r="C5798" i="13"/>
  <c r="C5797" i="13"/>
  <c r="C5796" i="13"/>
  <c r="C5795" i="13"/>
  <c r="C5794" i="13"/>
  <c r="C5793" i="13"/>
  <c r="C5792" i="13"/>
  <c r="C5791" i="13"/>
  <c r="C5790" i="13"/>
  <c r="C5789" i="13"/>
  <c r="C5788" i="13"/>
  <c r="C5787" i="13"/>
  <c r="C5786" i="13"/>
  <c r="C5785" i="13"/>
  <c r="C5784" i="13"/>
  <c r="C5783" i="13"/>
  <c r="C5782" i="13"/>
  <c r="C5781" i="13"/>
  <c r="C5780" i="13"/>
  <c r="C5779" i="13"/>
  <c r="C5778" i="13"/>
  <c r="C5777" i="13"/>
  <c r="C5776" i="13"/>
  <c r="C5775" i="13"/>
  <c r="C5774" i="13"/>
  <c r="C5773" i="13"/>
  <c r="C5772" i="13"/>
  <c r="C5771" i="13"/>
  <c r="C5770" i="13"/>
  <c r="C5769" i="13"/>
  <c r="C5768" i="13"/>
  <c r="C5767" i="13"/>
  <c r="C5766" i="13"/>
  <c r="C5765" i="13"/>
  <c r="C5764" i="13"/>
  <c r="C5763" i="13"/>
  <c r="C5762" i="13"/>
  <c r="C5761" i="13"/>
  <c r="C5760" i="13"/>
  <c r="C5759" i="13"/>
  <c r="C5758" i="13"/>
  <c r="C5757" i="13"/>
  <c r="C5756" i="13"/>
  <c r="C5755" i="13"/>
  <c r="C5754" i="13"/>
  <c r="C5753" i="13"/>
  <c r="C5752" i="13"/>
  <c r="C5751" i="13"/>
  <c r="C5750" i="13"/>
  <c r="C5749" i="13"/>
  <c r="C5748" i="13"/>
  <c r="C5747" i="13"/>
  <c r="C5746" i="13"/>
  <c r="C5745" i="13"/>
  <c r="C5744" i="13"/>
  <c r="C5743" i="13"/>
  <c r="C5742" i="13"/>
  <c r="C5741" i="13"/>
  <c r="C5740" i="13"/>
  <c r="C5739" i="13"/>
  <c r="C5738" i="13"/>
  <c r="C5737" i="13"/>
  <c r="C5736" i="13"/>
  <c r="C5735" i="13"/>
  <c r="C5734" i="13"/>
  <c r="C5733" i="13"/>
  <c r="C5732" i="13"/>
  <c r="C5731" i="13"/>
  <c r="C5730" i="13"/>
  <c r="C5729" i="13"/>
  <c r="C5728" i="13"/>
  <c r="C5727" i="13"/>
  <c r="C5726" i="13"/>
  <c r="C5725" i="13"/>
  <c r="C5724" i="13"/>
  <c r="C5723" i="13"/>
  <c r="C5722" i="13"/>
  <c r="C5721" i="13"/>
  <c r="C5720" i="13"/>
  <c r="C5719" i="13"/>
  <c r="C5718" i="13"/>
  <c r="C5717" i="13"/>
  <c r="C5716" i="13"/>
  <c r="C5715" i="13"/>
  <c r="C5714" i="13"/>
  <c r="C5713" i="13"/>
  <c r="C5712" i="13"/>
  <c r="C5711" i="13"/>
  <c r="C5710" i="13"/>
  <c r="C5709" i="13"/>
  <c r="C5708" i="13"/>
  <c r="C5707" i="13"/>
  <c r="C5706" i="13"/>
  <c r="C5705" i="13"/>
  <c r="C5704" i="13"/>
  <c r="C5703" i="13"/>
  <c r="C5702" i="13"/>
  <c r="C5701" i="13"/>
  <c r="C5700" i="13"/>
  <c r="C5699" i="13"/>
  <c r="C5698" i="13"/>
  <c r="C5697" i="13"/>
  <c r="C5696" i="13"/>
  <c r="C5695" i="13"/>
  <c r="C5694" i="13"/>
  <c r="C5693" i="13"/>
  <c r="C5692" i="13"/>
  <c r="C5691" i="13"/>
  <c r="C5690" i="13"/>
  <c r="C5689" i="13"/>
  <c r="C5688" i="13"/>
  <c r="C5687" i="13"/>
  <c r="C5686" i="13"/>
  <c r="C5685" i="13"/>
  <c r="C5684" i="13"/>
  <c r="C5683" i="13"/>
  <c r="C5682" i="13"/>
  <c r="C5681" i="13"/>
  <c r="C5680" i="13"/>
  <c r="C5679" i="13"/>
  <c r="C5678" i="13"/>
  <c r="C5677" i="13"/>
  <c r="C5676" i="13"/>
  <c r="C5675" i="13"/>
  <c r="C5674" i="13"/>
  <c r="C5673" i="13"/>
  <c r="C5672" i="13"/>
  <c r="C5671" i="13"/>
  <c r="C5670" i="13"/>
  <c r="C5669" i="13"/>
  <c r="C5668" i="13"/>
  <c r="C5667" i="13"/>
  <c r="C5666" i="13"/>
  <c r="C5665" i="13"/>
  <c r="C5664" i="13"/>
  <c r="C5663" i="13"/>
  <c r="C5662" i="13"/>
  <c r="C5661" i="13"/>
  <c r="C5660" i="13"/>
  <c r="C5659" i="13"/>
  <c r="C5658" i="13"/>
  <c r="C5657" i="13"/>
  <c r="C5656" i="13"/>
  <c r="C5655" i="13"/>
  <c r="C5654" i="13"/>
  <c r="C5653" i="13"/>
  <c r="C5652" i="13"/>
  <c r="C5651" i="13"/>
  <c r="C5650" i="13"/>
  <c r="C5649" i="13"/>
  <c r="C5648" i="13"/>
  <c r="C5647" i="13"/>
  <c r="C5646" i="13"/>
  <c r="C5645" i="13"/>
  <c r="C5644" i="13"/>
  <c r="C5643" i="13"/>
  <c r="C5642" i="13"/>
  <c r="C5641" i="13"/>
  <c r="C5640" i="13"/>
  <c r="C5639" i="13"/>
  <c r="C5638" i="13"/>
  <c r="C5637" i="13"/>
  <c r="C5636" i="13"/>
  <c r="C5635" i="13"/>
  <c r="C5634" i="13"/>
  <c r="C5633" i="13"/>
  <c r="C5632" i="13"/>
  <c r="C5631" i="13"/>
  <c r="C5630" i="13"/>
  <c r="C5629" i="13"/>
  <c r="C5628" i="13"/>
  <c r="C5627" i="13"/>
  <c r="C5626" i="13"/>
  <c r="C5625" i="13"/>
  <c r="C5624" i="13"/>
  <c r="C5623" i="13"/>
  <c r="C5622" i="13"/>
  <c r="C5621" i="13"/>
  <c r="C5620" i="13"/>
  <c r="C5619" i="13"/>
  <c r="C5618" i="13"/>
  <c r="C5617" i="13"/>
  <c r="C5616" i="13"/>
  <c r="C5615" i="13"/>
  <c r="C5614" i="13"/>
  <c r="C5613" i="13"/>
  <c r="C5612" i="13"/>
  <c r="C5611" i="13"/>
  <c r="C5610" i="13"/>
  <c r="C5609" i="13"/>
  <c r="C5608" i="13"/>
  <c r="C5607" i="13"/>
  <c r="C5606" i="13"/>
  <c r="C5605" i="13"/>
  <c r="C5604" i="13"/>
  <c r="C5603" i="13"/>
  <c r="C5602" i="13"/>
  <c r="C5601" i="13"/>
  <c r="C5600" i="13"/>
  <c r="C5599" i="13"/>
  <c r="C5598" i="13"/>
  <c r="C5597" i="13"/>
  <c r="C5596" i="13"/>
  <c r="C5595" i="13"/>
  <c r="C5594" i="13"/>
  <c r="C5593" i="13"/>
  <c r="C5592" i="13"/>
  <c r="C5591" i="13"/>
  <c r="C5590" i="13"/>
  <c r="C5589" i="13"/>
  <c r="C5588" i="13"/>
  <c r="C5587" i="13"/>
  <c r="C5586" i="13"/>
  <c r="C5585" i="13"/>
  <c r="C5584" i="13"/>
  <c r="C5583" i="13"/>
  <c r="C5582" i="13"/>
  <c r="C5581" i="13"/>
  <c r="C5580" i="13"/>
  <c r="C5579" i="13"/>
  <c r="C5578" i="13"/>
  <c r="C5577" i="13"/>
  <c r="C5576" i="13"/>
  <c r="C5575" i="13"/>
  <c r="C5574" i="13"/>
  <c r="C5573" i="13"/>
  <c r="C5572" i="13"/>
  <c r="C5571" i="13"/>
  <c r="C5570" i="13"/>
  <c r="C5569" i="13"/>
  <c r="C5568" i="13"/>
  <c r="C5567" i="13"/>
  <c r="C5566" i="13"/>
  <c r="C5565" i="13"/>
  <c r="C5564" i="13"/>
  <c r="C5563" i="13"/>
  <c r="C5562" i="13"/>
  <c r="C5561" i="13"/>
  <c r="C5560" i="13"/>
  <c r="C5559" i="13"/>
  <c r="C5558" i="13"/>
  <c r="C5557" i="13"/>
  <c r="C5556" i="13"/>
  <c r="C5555" i="13"/>
  <c r="C5554" i="13"/>
  <c r="C5553" i="13"/>
  <c r="C5552" i="13"/>
  <c r="C5551" i="13"/>
  <c r="C5550" i="13"/>
  <c r="C5549" i="13"/>
  <c r="C5548" i="13"/>
  <c r="C5547" i="13"/>
  <c r="C5546" i="13"/>
  <c r="C5545" i="13"/>
  <c r="C5544" i="13"/>
  <c r="C5543" i="13"/>
  <c r="C5542" i="13"/>
  <c r="C5541" i="13"/>
  <c r="C5540" i="13"/>
  <c r="C5539" i="13"/>
  <c r="C5538" i="13"/>
  <c r="C5537" i="13"/>
  <c r="C5536" i="13"/>
  <c r="C5535" i="13"/>
  <c r="C5534" i="13"/>
  <c r="C5533" i="13"/>
  <c r="C5532" i="13"/>
  <c r="C5531" i="13"/>
  <c r="C5530" i="13"/>
  <c r="C5529" i="13"/>
  <c r="C5528" i="13"/>
  <c r="C5527" i="13"/>
  <c r="C5526" i="13"/>
  <c r="C5525" i="13"/>
  <c r="C5524" i="13"/>
  <c r="C5523" i="13"/>
  <c r="C5522" i="13"/>
  <c r="C5521" i="13"/>
  <c r="C5520" i="13"/>
  <c r="C5519" i="13"/>
  <c r="C5518" i="13"/>
  <c r="C5517" i="13"/>
  <c r="C5516" i="13"/>
  <c r="C5515" i="13"/>
  <c r="C5514" i="13"/>
  <c r="C5513" i="13"/>
  <c r="C5512" i="13"/>
  <c r="C5511" i="13"/>
  <c r="C5510" i="13"/>
  <c r="C5509" i="13"/>
  <c r="C5508" i="13"/>
  <c r="C5507" i="13"/>
  <c r="C5506" i="13"/>
  <c r="C5505" i="13"/>
  <c r="C5504" i="13"/>
  <c r="C5503" i="13"/>
  <c r="C5502" i="13"/>
  <c r="C5501" i="13"/>
  <c r="C5500" i="13"/>
  <c r="C5499" i="13"/>
  <c r="C5498" i="13"/>
  <c r="C5497" i="13"/>
  <c r="C5496" i="13"/>
  <c r="C5495" i="13"/>
  <c r="C5494" i="13"/>
  <c r="C5493" i="13"/>
  <c r="C5492" i="13"/>
  <c r="C5491" i="13"/>
  <c r="C5490" i="13"/>
  <c r="C5489" i="13"/>
  <c r="C5488" i="13"/>
  <c r="C5487" i="13"/>
  <c r="C5486" i="13"/>
  <c r="C5485" i="13"/>
  <c r="C5484" i="13"/>
  <c r="C5483" i="13"/>
  <c r="C5482" i="13"/>
  <c r="C5481" i="13"/>
  <c r="C5480" i="13"/>
  <c r="C5479" i="13"/>
  <c r="C5478" i="13"/>
  <c r="C5477" i="13"/>
  <c r="C5476" i="13"/>
  <c r="C5475" i="13"/>
  <c r="C5474" i="13"/>
  <c r="C5473" i="13"/>
  <c r="C5472" i="13"/>
  <c r="C5471" i="13"/>
  <c r="C5470" i="13"/>
  <c r="C5469" i="13"/>
  <c r="C5468" i="13"/>
  <c r="C5467" i="13"/>
  <c r="C5466" i="13"/>
  <c r="C5465" i="13"/>
  <c r="C5464" i="13"/>
  <c r="C5463" i="13"/>
  <c r="C5462" i="13"/>
  <c r="C5461" i="13"/>
  <c r="C5460" i="13"/>
  <c r="C5459" i="13"/>
  <c r="C5458" i="13"/>
  <c r="C5457" i="13"/>
  <c r="C5456" i="13"/>
  <c r="C5455" i="13"/>
  <c r="C5454" i="13"/>
  <c r="C5453" i="13"/>
  <c r="C5452" i="13"/>
  <c r="C5451" i="13"/>
  <c r="C5450" i="13"/>
  <c r="C5449" i="13"/>
  <c r="C5448" i="13"/>
  <c r="C5447" i="13"/>
  <c r="C5446" i="13"/>
  <c r="C5445" i="13"/>
  <c r="C5444" i="13"/>
  <c r="C5443" i="13"/>
  <c r="C5442" i="13"/>
  <c r="C5441" i="13"/>
  <c r="C5440" i="13"/>
  <c r="C5439" i="13"/>
  <c r="C5438" i="13"/>
  <c r="C5437" i="13"/>
  <c r="C5436" i="13"/>
  <c r="C5435" i="13"/>
  <c r="C5434" i="13"/>
  <c r="C5433" i="13"/>
  <c r="C5432" i="13"/>
  <c r="C5431" i="13"/>
  <c r="C5430" i="13"/>
  <c r="C5429" i="13"/>
  <c r="C5428" i="13"/>
  <c r="C5427" i="13"/>
  <c r="C5426" i="13"/>
  <c r="C5425" i="13"/>
  <c r="C5424" i="13"/>
  <c r="C5423" i="13"/>
  <c r="C5422" i="13"/>
  <c r="C5421" i="13"/>
  <c r="C5420" i="13"/>
  <c r="C5419" i="13"/>
  <c r="C5418" i="13"/>
  <c r="C5417" i="13"/>
  <c r="C5416" i="13"/>
  <c r="C5415" i="13"/>
  <c r="C5414" i="13"/>
  <c r="C5413" i="13"/>
  <c r="C5412" i="13"/>
  <c r="C5411" i="13"/>
  <c r="C5410" i="13"/>
  <c r="C5409" i="13"/>
  <c r="C5408" i="13"/>
  <c r="C5407" i="13"/>
  <c r="C5406" i="13"/>
  <c r="C5405" i="13"/>
  <c r="C5404" i="13"/>
  <c r="C5403" i="13"/>
  <c r="C5402" i="13"/>
  <c r="C5401" i="13"/>
  <c r="C5400" i="13"/>
  <c r="C5399" i="13"/>
  <c r="C5398" i="13"/>
  <c r="C5397" i="13"/>
  <c r="C5396" i="13"/>
  <c r="C5395" i="13"/>
  <c r="C5394" i="13"/>
  <c r="C5393" i="13"/>
  <c r="C5392" i="13"/>
  <c r="C5391" i="13"/>
  <c r="C5390" i="13"/>
  <c r="C5389" i="13"/>
  <c r="C5388" i="13"/>
  <c r="C5387" i="13"/>
  <c r="C5386" i="13"/>
  <c r="C5385" i="13"/>
  <c r="C5384" i="13"/>
  <c r="C5383" i="13"/>
  <c r="C5382" i="13"/>
  <c r="C5381" i="13"/>
  <c r="C5380" i="13"/>
  <c r="C5379" i="13"/>
  <c r="C5378" i="13"/>
  <c r="C5377" i="13"/>
  <c r="C5376" i="13"/>
  <c r="C5375" i="13"/>
  <c r="C5374" i="13"/>
  <c r="C5373" i="13"/>
  <c r="C5372" i="13"/>
  <c r="C5371" i="13"/>
  <c r="C5370" i="13"/>
  <c r="C5369" i="13"/>
  <c r="C5368" i="13"/>
  <c r="C5367" i="13"/>
  <c r="C5366" i="13"/>
  <c r="C5365" i="13"/>
  <c r="C5364" i="13"/>
  <c r="C5363" i="13"/>
  <c r="C5362" i="13"/>
  <c r="C5361" i="13"/>
  <c r="C5360" i="13"/>
  <c r="C5359" i="13"/>
  <c r="C5358" i="13"/>
  <c r="C5357" i="13"/>
  <c r="C5356" i="13"/>
  <c r="C5355" i="13"/>
  <c r="C5354" i="13"/>
  <c r="C5353" i="13"/>
  <c r="C5352" i="13"/>
  <c r="C5351" i="13"/>
  <c r="C5350" i="13"/>
  <c r="C5349" i="13"/>
  <c r="C5348" i="13"/>
  <c r="C5347" i="13"/>
  <c r="C5346" i="13"/>
  <c r="C5345" i="13"/>
  <c r="C5344" i="13"/>
  <c r="C5343" i="13"/>
  <c r="C5342" i="13"/>
  <c r="C5341" i="13"/>
  <c r="C5340" i="13"/>
  <c r="C5339" i="13"/>
  <c r="C5338" i="13"/>
  <c r="C5337" i="13"/>
  <c r="C5336" i="13"/>
  <c r="C5335" i="13"/>
  <c r="C5334" i="13"/>
  <c r="C5333" i="13"/>
  <c r="C5332" i="13"/>
  <c r="C5331" i="13"/>
  <c r="C5330" i="13"/>
  <c r="C5329" i="13"/>
  <c r="C5328" i="13"/>
  <c r="C5327" i="13"/>
  <c r="C5326" i="13"/>
  <c r="C5325" i="13"/>
  <c r="C5324" i="13"/>
  <c r="C5323" i="13"/>
  <c r="C5322" i="13"/>
  <c r="C5321" i="13"/>
  <c r="C5320" i="13"/>
  <c r="C5319" i="13"/>
  <c r="C5318" i="13"/>
  <c r="C5317" i="13"/>
  <c r="C5316" i="13"/>
  <c r="C5315" i="13"/>
  <c r="C5314" i="13"/>
  <c r="C5313" i="13"/>
  <c r="C5312" i="13"/>
  <c r="C5311" i="13"/>
  <c r="C5310" i="13"/>
  <c r="C5309" i="13"/>
  <c r="C5308" i="13"/>
  <c r="C5307" i="13"/>
  <c r="C5306" i="13"/>
  <c r="C5305" i="13"/>
  <c r="C5304" i="13"/>
  <c r="C5303" i="13"/>
  <c r="C5302" i="13"/>
  <c r="C5301" i="13"/>
  <c r="C5300" i="13"/>
  <c r="C5299" i="13"/>
  <c r="C5298" i="13"/>
  <c r="C5297" i="13"/>
  <c r="C5296" i="13"/>
  <c r="C5295" i="13"/>
  <c r="C5294" i="13"/>
  <c r="C5293" i="13"/>
  <c r="C5292" i="13"/>
  <c r="C5291" i="13"/>
  <c r="C5290" i="13"/>
  <c r="C5289" i="13"/>
  <c r="C5288" i="13"/>
  <c r="C5287" i="13"/>
  <c r="C5286" i="13"/>
  <c r="C5285" i="13"/>
  <c r="C5284" i="13"/>
  <c r="C5283" i="13"/>
  <c r="C5282" i="13"/>
  <c r="C5281" i="13"/>
  <c r="C5280" i="13"/>
  <c r="C5279" i="13"/>
  <c r="C5278" i="13"/>
  <c r="C5277" i="13"/>
  <c r="C5276" i="13"/>
  <c r="C5275" i="13"/>
  <c r="C5274" i="13"/>
  <c r="C5273" i="13"/>
  <c r="C5272" i="13"/>
  <c r="C5271" i="13"/>
  <c r="C5270" i="13"/>
  <c r="C5269" i="13"/>
  <c r="C5268" i="13"/>
  <c r="C5267" i="13"/>
  <c r="C5266" i="13"/>
  <c r="C5265" i="13"/>
  <c r="C5264" i="13"/>
  <c r="C5263" i="13"/>
  <c r="C5262" i="13"/>
  <c r="C5261" i="13"/>
  <c r="C5260" i="13"/>
  <c r="C5259" i="13"/>
  <c r="C5258" i="13"/>
  <c r="C5257" i="13"/>
  <c r="C5256" i="13"/>
  <c r="C5255" i="13"/>
  <c r="C5254" i="13"/>
  <c r="C5253" i="13"/>
  <c r="C5252" i="13"/>
  <c r="C5251" i="13"/>
  <c r="C5250" i="13"/>
  <c r="C5249" i="13"/>
  <c r="C5248" i="13"/>
  <c r="C5247" i="13"/>
  <c r="C5246" i="13"/>
  <c r="C5245" i="13"/>
  <c r="C5244" i="13"/>
  <c r="C5243" i="13"/>
  <c r="C5242" i="13"/>
  <c r="C5241" i="13"/>
  <c r="C5240" i="13"/>
  <c r="C5239" i="13"/>
  <c r="C5238" i="13"/>
  <c r="C5237" i="13"/>
  <c r="C5236" i="13"/>
  <c r="C5235" i="13"/>
  <c r="C5234" i="13"/>
  <c r="C5233" i="13"/>
  <c r="C5232" i="13"/>
  <c r="C5231" i="13"/>
  <c r="C5230" i="13"/>
  <c r="C5229" i="13"/>
  <c r="C5228" i="13"/>
  <c r="C5227" i="13"/>
  <c r="C5226" i="13"/>
  <c r="C5225" i="13"/>
  <c r="C5224" i="13"/>
  <c r="C5223" i="13"/>
  <c r="C5222" i="13"/>
  <c r="C5221" i="13"/>
  <c r="C5220" i="13"/>
  <c r="C5219" i="13"/>
  <c r="C5218" i="13"/>
  <c r="C5217" i="13"/>
  <c r="C5216" i="13"/>
  <c r="C5215" i="13"/>
  <c r="C5214" i="13"/>
  <c r="C5213" i="13"/>
  <c r="C5212" i="13"/>
  <c r="C5211" i="13"/>
  <c r="C5210" i="13"/>
  <c r="C5209" i="13"/>
  <c r="C5208" i="13"/>
  <c r="C5207" i="13"/>
  <c r="C5206" i="13"/>
  <c r="C5205" i="13"/>
  <c r="C5204" i="13"/>
  <c r="C5203" i="13"/>
  <c r="C5202" i="13"/>
  <c r="C5201" i="13"/>
  <c r="C5200" i="13"/>
  <c r="C5199" i="13"/>
  <c r="C5198" i="13"/>
  <c r="C5197" i="13"/>
  <c r="C5196" i="13"/>
  <c r="C5195" i="13"/>
  <c r="C5194" i="13"/>
  <c r="C5193" i="13"/>
  <c r="C5192" i="13"/>
  <c r="C5191" i="13"/>
  <c r="C5190" i="13"/>
  <c r="C5189" i="13"/>
  <c r="C5188" i="13"/>
  <c r="C5187" i="13"/>
  <c r="C5186" i="13"/>
  <c r="C5185" i="13"/>
  <c r="C5184" i="13"/>
  <c r="C5183" i="13"/>
  <c r="C5182" i="13"/>
  <c r="C5181" i="13"/>
  <c r="C5180" i="13"/>
  <c r="C5179" i="13"/>
  <c r="C5178" i="13"/>
  <c r="C5177" i="13"/>
  <c r="C5176" i="13"/>
  <c r="C5175" i="13"/>
  <c r="C5174" i="13"/>
  <c r="C5173" i="13"/>
  <c r="C5172" i="13"/>
  <c r="C5171" i="13"/>
  <c r="C5170" i="13"/>
  <c r="C5169" i="13"/>
  <c r="C5168" i="13"/>
  <c r="C5167" i="13"/>
  <c r="C5166" i="13"/>
  <c r="C5165" i="13"/>
  <c r="C5164" i="13"/>
  <c r="C5163" i="13"/>
  <c r="C5162" i="13"/>
  <c r="C5161" i="13"/>
  <c r="C5160" i="13"/>
  <c r="C5159" i="13"/>
  <c r="C5158" i="13"/>
  <c r="C5157" i="13"/>
  <c r="C5156" i="13"/>
  <c r="C5155" i="13"/>
  <c r="C5154" i="13"/>
  <c r="C5153" i="13"/>
  <c r="C5152" i="13"/>
  <c r="C5151" i="13"/>
  <c r="C5150" i="13"/>
  <c r="C5149" i="13"/>
  <c r="C5148" i="13"/>
  <c r="C5147" i="13"/>
  <c r="C5146" i="13"/>
  <c r="C5145" i="13"/>
  <c r="C5144" i="13"/>
  <c r="C5143" i="13"/>
  <c r="C5142" i="13"/>
  <c r="C5141" i="13"/>
  <c r="C5140" i="13"/>
  <c r="C5139" i="13"/>
  <c r="C5138" i="13"/>
  <c r="C5137" i="13"/>
  <c r="C5136" i="13"/>
  <c r="C5135" i="13"/>
  <c r="C5134" i="13"/>
  <c r="C5133" i="13"/>
  <c r="C5132" i="13"/>
  <c r="C5131" i="13"/>
  <c r="C5130" i="13"/>
  <c r="C5129" i="13"/>
  <c r="C5128" i="13"/>
  <c r="C5127" i="13"/>
  <c r="C5126" i="13"/>
  <c r="C5125" i="13"/>
  <c r="C5124" i="13"/>
  <c r="C5123" i="13"/>
  <c r="C5122" i="13"/>
  <c r="C5121" i="13"/>
  <c r="C5120" i="13"/>
  <c r="C5119" i="13"/>
  <c r="C5118" i="13"/>
  <c r="C5117" i="13"/>
  <c r="C5116" i="13"/>
  <c r="C5115" i="13"/>
  <c r="C5114" i="13"/>
  <c r="C5113" i="13"/>
  <c r="C5112" i="13"/>
  <c r="C5111" i="13"/>
  <c r="C5110" i="13"/>
  <c r="C5109" i="13"/>
  <c r="C5108" i="13"/>
  <c r="C5107" i="13"/>
  <c r="C5106" i="13"/>
  <c r="C5105" i="13"/>
  <c r="C5104" i="13"/>
  <c r="C5103" i="13"/>
  <c r="C5102" i="13"/>
  <c r="C5101" i="13"/>
  <c r="C5100" i="13"/>
  <c r="C5099" i="13"/>
  <c r="C5098" i="13"/>
  <c r="C5097" i="13"/>
  <c r="C5096" i="13"/>
  <c r="C5095" i="13"/>
  <c r="C5094" i="13"/>
  <c r="C5093" i="13"/>
  <c r="C5092" i="13"/>
  <c r="C5091" i="13"/>
  <c r="C5090" i="13"/>
  <c r="C5089" i="13"/>
  <c r="C5088" i="13"/>
  <c r="C5087" i="13"/>
  <c r="C5086" i="13"/>
  <c r="C5085" i="13"/>
  <c r="C5084" i="13"/>
  <c r="C5083" i="13"/>
  <c r="C5082" i="13"/>
  <c r="C5081" i="13"/>
  <c r="C5080" i="13"/>
  <c r="C5079" i="13"/>
  <c r="C5078" i="13"/>
  <c r="C5077" i="13"/>
  <c r="C5076" i="13"/>
  <c r="C5075" i="13"/>
  <c r="C5074" i="13"/>
  <c r="C5073" i="13"/>
  <c r="C5072" i="13"/>
  <c r="C5071" i="13"/>
  <c r="C5070" i="13"/>
  <c r="C5069" i="13"/>
  <c r="C5068" i="13"/>
  <c r="C5067" i="13"/>
  <c r="C5066" i="13"/>
  <c r="C5065" i="13"/>
  <c r="C5064" i="13"/>
  <c r="C5063" i="13"/>
  <c r="C5062" i="13"/>
  <c r="C5061" i="13"/>
  <c r="C5060" i="13"/>
  <c r="C5059" i="13"/>
  <c r="C5058" i="13"/>
  <c r="C5057" i="13"/>
  <c r="C5056" i="13"/>
  <c r="C5055" i="13"/>
  <c r="C5054" i="13"/>
  <c r="C5053" i="13"/>
  <c r="C5052" i="13"/>
  <c r="C5051" i="13"/>
  <c r="C5050" i="13"/>
  <c r="C5049" i="13"/>
  <c r="C5048" i="13"/>
  <c r="C5047" i="13"/>
  <c r="C5046" i="13"/>
  <c r="C5045" i="13"/>
  <c r="C5044" i="13"/>
  <c r="C5043" i="13"/>
  <c r="C5042" i="13"/>
  <c r="C5041" i="13"/>
  <c r="C5040" i="13"/>
  <c r="C5039" i="13"/>
  <c r="C5038" i="13"/>
  <c r="C5037" i="13"/>
  <c r="C5036" i="13"/>
  <c r="C5035" i="13"/>
  <c r="C5034" i="13"/>
  <c r="C5033" i="13"/>
  <c r="C5032" i="13"/>
  <c r="C5031" i="13"/>
  <c r="C5030" i="13"/>
  <c r="C5029" i="13"/>
  <c r="C5028" i="13"/>
  <c r="C5027" i="13"/>
  <c r="C5026" i="13"/>
  <c r="C5025" i="13"/>
  <c r="C5024" i="13"/>
  <c r="C5023" i="13"/>
  <c r="C5022" i="13"/>
  <c r="C5021" i="13"/>
  <c r="C5020" i="13"/>
  <c r="C5019" i="13"/>
  <c r="C5018" i="13"/>
  <c r="C5017" i="13"/>
  <c r="C5016" i="13"/>
  <c r="C5015" i="13"/>
  <c r="C5014" i="13"/>
  <c r="C5013" i="13"/>
  <c r="C5012" i="13"/>
  <c r="C5011" i="13"/>
  <c r="C5010" i="13"/>
  <c r="C5009" i="13"/>
  <c r="C5008" i="13"/>
  <c r="C5007" i="13"/>
  <c r="C5006" i="13"/>
  <c r="C5005" i="13"/>
  <c r="C5004" i="13"/>
  <c r="C5003" i="13"/>
  <c r="C5002" i="13"/>
  <c r="C5001" i="13"/>
  <c r="C5000" i="13"/>
  <c r="C4999" i="13"/>
  <c r="C4998" i="13"/>
  <c r="C4997" i="13"/>
  <c r="C4996" i="13"/>
  <c r="C4995" i="13"/>
  <c r="C4994" i="13"/>
  <c r="C4993" i="13"/>
  <c r="C4992" i="13"/>
  <c r="C4991" i="13"/>
  <c r="C4990" i="13"/>
  <c r="C4989" i="13"/>
  <c r="C4988" i="13"/>
  <c r="C4987" i="13"/>
  <c r="C4986" i="13"/>
  <c r="C4985" i="13"/>
  <c r="C4984" i="13"/>
  <c r="C4983" i="13"/>
  <c r="C4982" i="13"/>
  <c r="C4981" i="13"/>
  <c r="C4980" i="13"/>
  <c r="C4979" i="13"/>
  <c r="C4978" i="13"/>
  <c r="C4977" i="13"/>
  <c r="C4976" i="13"/>
  <c r="C4975" i="13"/>
  <c r="C4974" i="13"/>
  <c r="C4973" i="13"/>
  <c r="C4972" i="13"/>
  <c r="C4971" i="13"/>
  <c r="C4970" i="13"/>
  <c r="C4969" i="13"/>
  <c r="C4968" i="13"/>
  <c r="C4967" i="13"/>
  <c r="C4966" i="13"/>
  <c r="C4965" i="13"/>
  <c r="C4964" i="13"/>
  <c r="C4963" i="13"/>
  <c r="C4962" i="13"/>
  <c r="C4961" i="13"/>
  <c r="C4960" i="13"/>
  <c r="C4959" i="13"/>
  <c r="C4958" i="13"/>
  <c r="C4957" i="13"/>
  <c r="C4956" i="13"/>
  <c r="C4955" i="13"/>
  <c r="C4954" i="13"/>
  <c r="C4953" i="13"/>
  <c r="C4952" i="13"/>
  <c r="C4951" i="13"/>
  <c r="C4950" i="13"/>
  <c r="C4949" i="13"/>
  <c r="C4948" i="13"/>
  <c r="C4947" i="13"/>
  <c r="C4946" i="13"/>
  <c r="C4945" i="13"/>
  <c r="C4944" i="13"/>
  <c r="C4943" i="13"/>
  <c r="C4942" i="13"/>
  <c r="C4941" i="13"/>
  <c r="C4940" i="13"/>
  <c r="C4939" i="13"/>
  <c r="C4938" i="13"/>
  <c r="C4937" i="13"/>
  <c r="C4936" i="13"/>
  <c r="C4935" i="13"/>
  <c r="C4934" i="13"/>
  <c r="C4933" i="13"/>
  <c r="C4932" i="13"/>
  <c r="C4931" i="13"/>
  <c r="C4930" i="13"/>
  <c r="C4929" i="13"/>
  <c r="C4928" i="13"/>
  <c r="C4927" i="13"/>
  <c r="C4926" i="13"/>
  <c r="C4925" i="13"/>
  <c r="C4924" i="13"/>
  <c r="C4923" i="13"/>
  <c r="C4922" i="13"/>
  <c r="C4921" i="13"/>
  <c r="C4920" i="13"/>
  <c r="C4919" i="13"/>
  <c r="C4918" i="13"/>
  <c r="C4917" i="13"/>
  <c r="C4916" i="13"/>
  <c r="C4915" i="13"/>
  <c r="C4914" i="13"/>
  <c r="C4913" i="13"/>
  <c r="C4912" i="13"/>
  <c r="C4911" i="13"/>
  <c r="C4910" i="13"/>
  <c r="C4909" i="13"/>
  <c r="C4908" i="13"/>
  <c r="C4907" i="13"/>
  <c r="C4906" i="13"/>
  <c r="C4905" i="13"/>
  <c r="C4904" i="13"/>
  <c r="C4903" i="13"/>
  <c r="C4902" i="13"/>
  <c r="C4901" i="13"/>
  <c r="C4900" i="13"/>
  <c r="C4899" i="13"/>
  <c r="C4898" i="13"/>
  <c r="C4897" i="13"/>
  <c r="C4896" i="13"/>
  <c r="C4895" i="13"/>
  <c r="C4894" i="13"/>
  <c r="C4893" i="13"/>
  <c r="C4892" i="13"/>
  <c r="C4891" i="13"/>
  <c r="C4890" i="13"/>
  <c r="C4889" i="13"/>
  <c r="C4888" i="13"/>
  <c r="C4887" i="13"/>
  <c r="C4886" i="13"/>
  <c r="C4885" i="13"/>
  <c r="C4884" i="13"/>
  <c r="C4883" i="13"/>
  <c r="C4882" i="13"/>
  <c r="C4881" i="13"/>
  <c r="C4880" i="13"/>
  <c r="C4879" i="13"/>
  <c r="C4878" i="13"/>
  <c r="C4877" i="13"/>
  <c r="C4876" i="13"/>
  <c r="C4875" i="13"/>
  <c r="C4874" i="13"/>
  <c r="C4873" i="13"/>
  <c r="C4872" i="13"/>
  <c r="C4871" i="13"/>
  <c r="C4870" i="13"/>
  <c r="C4869" i="13"/>
  <c r="C4868" i="13"/>
  <c r="C4867" i="13"/>
  <c r="C4866" i="13"/>
  <c r="C4865" i="13"/>
  <c r="C4864" i="13"/>
  <c r="C4863" i="13"/>
  <c r="C4862" i="13"/>
  <c r="C4861" i="13"/>
  <c r="C4860" i="13"/>
  <c r="C4859" i="13"/>
  <c r="C4858" i="13"/>
  <c r="C4857" i="13"/>
  <c r="C4856" i="13"/>
  <c r="C4855" i="13"/>
  <c r="C4854" i="13"/>
  <c r="C4853" i="13"/>
  <c r="C4852" i="13"/>
  <c r="C4851" i="13"/>
  <c r="C4850" i="13"/>
  <c r="C4849" i="13"/>
  <c r="C4848" i="13"/>
  <c r="C4847" i="13"/>
  <c r="C4846" i="13"/>
  <c r="C4845" i="13"/>
  <c r="C4844" i="13"/>
  <c r="C4843" i="13"/>
  <c r="C4842" i="13"/>
  <c r="C4841" i="13"/>
  <c r="C4840" i="13"/>
  <c r="C4839" i="13"/>
  <c r="C4838" i="13"/>
  <c r="C4837" i="13"/>
  <c r="C4836" i="13"/>
  <c r="C4835" i="13"/>
  <c r="C4834" i="13"/>
  <c r="C4833" i="13"/>
  <c r="C4832" i="13"/>
  <c r="C4831" i="13"/>
  <c r="C4830" i="13"/>
  <c r="C4829" i="13"/>
  <c r="C4828" i="13"/>
  <c r="C4827" i="13"/>
  <c r="C4826" i="13"/>
  <c r="C4825" i="13"/>
  <c r="C4824" i="13"/>
  <c r="C4823" i="13"/>
  <c r="C4822" i="13"/>
  <c r="C4821" i="13"/>
  <c r="C4820" i="13"/>
  <c r="C4819" i="13"/>
  <c r="C4818" i="13"/>
  <c r="C4817" i="13"/>
  <c r="C4816" i="13"/>
  <c r="C4815" i="13"/>
  <c r="C4814" i="13"/>
  <c r="C4813" i="13"/>
  <c r="C4812" i="13"/>
  <c r="C4811" i="13"/>
  <c r="C4810" i="13"/>
  <c r="C4809" i="13"/>
  <c r="C4808" i="13"/>
  <c r="C4807" i="13"/>
  <c r="C4806" i="13"/>
  <c r="C4805" i="13"/>
  <c r="C4804" i="13"/>
  <c r="C4803" i="13"/>
  <c r="C4802" i="13"/>
  <c r="C4801" i="13"/>
  <c r="C4800" i="13"/>
  <c r="C4799" i="13"/>
  <c r="C4798" i="13"/>
  <c r="C4797" i="13"/>
  <c r="C4796" i="13"/>
  <c r="C4795" i="13"/>
  <c r="C4794" i="13"/>
  <c r="C4793" i="13"/>
  <c r="C4792" i="13"/>
  <c r="C4791" i="13"/>
  <c r="C4790" i="13"/>
  <c r="C4789" i="13"/>
  <c r="C4788" i="13"/>
  <c r="C4787" i="13"/>
  <c r="C4786" i="13"/>
  <c r="C4785" i="13"/>
  <c r="C4784" i="13"/>
  <c r="C4783" i="13"/>
  <c r="C4782" i="13"/>
  <c r="C4781" i="13"/>
  <c r="C4780" i="13"/>
  <c r="C4779" i="13"/>
  <c r="C4778" i="13"/>
  <c r="C4777" i="13"/>
  <c r="C4776" i="13"/>
  <c r="C4775" i="13"/>
  <c r="C4774" i="13"/>
  <c r="C4773" i="13"/>
  <c r="C4772" i="13"/>
  <c r="C4771" i="13"/>
  <c r="C4770" i="13"/>
  <c r="C4769" i="13"/>
  <c r="C4768" i="13"/>
  <c r="C4767" i="13"/>
  <c r="C4766" i="13"/>
  <c r="C4765" i="13"/>
  <c r="C4764" i="13"/>
  <c r="C4763" i="13"/>
  <c r="C4762" i="13"/>
  <c r="C4761" i="13"/>
  <c r="C4760" i="13"/>
  <c r="C4759" i="13"/>
  <c r="C4758" i="13"/>
  <c r="C4757" i="13"/>
  <c r="C4756" i="13"/>
  <c r="C4755" i="13"/>
  <c r="C4754" i="13"/>
  <c r="C4753" i="13"/>
  <c r="C4752" i="13"/>
  <c r="C4751" i="13"/>
  <c r="C4750" i="13"/>
  <c r="C4749" i="13"/>
  <c r="C4748" i="13"/>
  <c r="C4747" i="13"/>
  <c r="C4746" i="13"/>
  <c r="C4745" i="13"/>
  <c r="C4744" i="13"/>
  <c r="C4743" i="13"/>
  <c r="C4742" i="13"/>
  <c r="C4741" i="13"/>
  <c r="C4740" i="13"/>
  <c r="C4739" i="13"/>
  <c r="C4738" i="13"/>
  <c r="C4737" i="13"/>
  <c r="C4736" i="13"/>
  <c r="C4735" i="13"/>
  <c r="C4734" i="13"/>
  <c r="C4733" i="13"/>
  <c r="C4732" i="13"/>
  <c r="C4731" i="13"/>
  <c r="C4730" i="13"/>
  <c r="C4729" i="13"/>
  <c r="C4728" i="13"/>
  <c r="C4727" i="13"/>
  <c r="C4726" i="13"/>
  <c r="C4725" i="13"/>
  <c r="C4724" i="13"/>
  <c r="C4723" i="13"/>
  <c r="C4722" i="13"/>
  <c r="C4721" i="13"/>
  <c r="C4720" i="13"/>
  <c r="C4719" i="13"/>
  <c r="C4718" i="13"/>
  <c r="C4717" i="13"/>
  <c r="C4716" i="13"/>
  <c r="C4715" i="13"/>
  <c r="C4714" i="13"/>
  <c r="C4713" i="13"/>
  <c r="C4712" i="13"/>
  <c r="C4711" i="13"/>
  <c r="C4710" i="13"/>
  <c r="C4709" i="13"/>
  <c r="C4708" i="13"/>
  <c r="C4707" i="13"/>
  <c r="C4706" i="13"/>
  <c r="C4705" i="13"/>
  <c r="C4704" i="13"/>
  <c r="C4703" i="13"/>
  <c r="C4702" i="13"/>
  <c r="C4701" i="13"/>
  <c r="C4700" i="13"/>
  <c r="C4699" i="13"/>
  <c r="C4698" i="13"/>
  <c r="C4697" i="13"/>
  <c r="C4696" i="13"/>
  <c r="C4695" i="13"/>
  <c r="C4694" i="13"/>
  <c r="C4693" i="13"/>
  <c r="C4692" i="13"/>
  <c r="C4691" i="13"/>
  <c r="C4690" i="13"/>
  <c r="C4689" i="13"/>
  <c r="C4688" i="13"/>
  <c r="C4687" i="13"/>
  <c r="C4686" i="13"/>
  <c r="C4685" i="13"/>
  <c r="C4684" i="13"/>
  <c r="C4683" i="13"/>
  <c r="C4682" i="13"/>
  <c r="C4681" i="13"/>
  <c r="C4680" i="13"/>
  <c r="C4679" i="13"/>
  <c r="C4678" i="13"/>
  <c r="C4677" i="13"/>
  <c r="C4676" i="13"/>
  <c r="C4675" i="13"/>
  <c r="C4674" i="13"/>
  <c r="C4673" i="13"/>
  <c r="C4672" i="13"/>
  <c r="C4671" i="13"/>
  <c r="C4670" i="13"/>
  <c r="C4669" i="13"/>
  <c r="C4668" i="13"/>
  <c r="C4667" i="13"/>
  <c r="C4666" i="13"/>
  <c r="C4665" i="13"/>
  <c r="C4664" i="13"/>
  <c r="C4663" i="13"/>
  <c r="C4662" i="13"/>
  <c r="C4661" i="13"/>
  <c r="C4660" i="13"/>
  <c r="C4659" i="13"/>
  <c r="C4658" i="13"/>
  <c r="C4657" i="13"/>
  <c r="C4656" i="13"/>
  <c r="C4655" i="13"/>
  <c r="C4654" i="13"/>
  <c r="C4653" i="13"/>
  <c r="C4652" i="13"/>
  <c r="C4651" i="13"/>
  <c r="C4650" i="13"/>
  <c r="C4649" i="13"/>
  <c r="C4648" i="13"/>
  <c r="C4647" i="13"/>
  <c r="C4646" i="13"/>
  <c r="C4645" i="13"/>
  <c r="C4644" i="13"/>
  <c r="C4643" i="13"/>
  <c r="C4642" i="13"/>
  <c r="C4641" i="13"/>
  <c r="C4640" i="13"/>
  <c r="C4639" i="13"/>
  <c r="C4638" i="13"/>
  <c r="C4637" i="13"/>
  <c r="C4636" i="13"/>
  <c r="C4635" i="13"/>
  <c r="C4634" i="13"/>
  <c r="C4633" i="13"/>
  <c r="C4632" i="13"/>
  <c r="C4631" i="13"/>
  <c r="C4630" i="13"/>
  <c r="C4629" i="13"/>
  <c r="C4628" i="13"/>
  <c r="C4627" i="13"/>
  <c r="C4626" i="13"/>
  <c r="C4625" i="13"/>
  <c r="C4624" i="13"/>
  <c r="C4623" i="13"/>
  <c r="C4622" i="13"/>
  <c r="C4621" i="13"/>
  <c r="C4620" i="13"/>
  <c r="C4619" i="13"/>
  <c r="C4618" i="13"/>
  <c r="C4617" i="13"/>
  <c r="C4616" i="13"/>
  <c r="C4615" i="13"/>
  <c r="C4614" i="13"/>
  <c r="C4613" i="13"/>
  <c r="C4612" i="13"/>
  <c r="C4611" i="13"/>
  <c r="C4610" i="13"/>
  <c r="C4609" i="13"/>
  <c r="C4608" i="13"/>
  <c r="C4607" i="13"/>
  <c r="C4606" i="13"/>
  <c r="C4605" i="13"/>
  <c r="C4604" i="13"/>
  <c r="C4603" i="13"/>
  <c r="C4602" i="13"/>
  <c r="C4601" i="13"/>
  <c r="C4600" i="13"/>
  <c r="C4599" i="13"/>
  <c r="C4598" i="13"/>
  <c r="C4597" i="13"/>
  <c r="C4596" i="13"/>
  <c r="C4595" i="13"/>
  <c r="C4594" i="13"/>
  <c r="C4593" i="13"/>
  <c r="C4592" i="13"/>
  <c r="C4591" i="13"/>
  <c r="C4590" i="13"/>
  <c r="C4589" i="13"/>
  <c r="C4588" i="13"/>
  <c r="C4587" i="13"/>
  <c r="C4586" i="13"/>
  <c r="C4585" i="13"/>
  <c r="C4584" i="13"/>
  <c r="C4583" i="13"/>
  <c r="C4582" i="13"/>
  <c r="C4581" i="13"/>
  <c r="C4580" i="13"/>
  <c r="C4579" i="13"/>
  <c r="C4578" i="13"/>
  <c r="C4577" i="13"/>
  <c r="C4576" i="13"/>
  <c r="C4575" i="13"/>
  <c r="C4574" i="13"/>
  <c r="C4573" i="13"/>
  <c r="C4572" i="13"/>
  <c r="C4571" i="13"/>
  <c r="C4570" i="13"/>
  <c r="C4569" i="13"/>
  <c r="C4568" i="13"/>
  <c r="C4567" i="13"/>
  <c r="C4566" i="13"/>
  <c r="C4565" i="13"/>
  <c r="C4564" i="13"/>
  <c r="C4563" i="13"/>
  <c r="C4562" i="13"/>
  <c r="C4561" i="13"/>
  <c r="C4560" i="13"/>
  <c r="C4559" i="13"/>
  <c r="C4558" i="13"/>
  <c r="C4557" i="13"/>
  <c r="C4556" i="13"/>
  <c r="C4555" i="13"/>
  <c r="C4554" i="13"/>
  <c r="C4553" i="13"/>
  <c r="C4552" i="13"/>
  <c r="C4551" i="13"/>
  <c r="C4550" i="13"/>
  <c r="C4549" i="13"/>
  <c r="C4548" i="13"/>
  <c r="C4547" i="13"/>
  <c r="C4546" i="13"/>
  <c r="C4545" i="13"/>
  <c r="C4544" i="13"/>
  <c r="C4543" i="13"/>
  <c r="C4542" i="13"/>
  <c r="C4541" i="13"/>
  <c r="C4540" i="13"/>
  <c r="C4539" i="13"/>
  <c r="C4538" i="13"/>
  <c r="C4537" i="13"/>
  <c r="C4536" i="13"/>
  <c r="C4535" i="13"/>
  <c r="C4534" i="13"/>
  <c r="C4533" i="13"/>
  <c r="C4532" i="13"/>
  <c r="C4531" i="13"/>
  <c r="C4530" i="13"/>
  <c r="C4529" i="13"/>
  <c r="C4528" i="13"/>
  <c r="C4527" i="13"/>
  <c r="C4526" i="13"/>
  <c r="C4525" i="13"/>
  <c r="C4524" i="13"/>
  <c r="C4523" i="13"/>
  <c r="C4522" i="13"/>
  <c r="C4521" i="13"/>
  <c r="C4520" i="13"/>
  <c r="C4519" i="13"/>
  <c r="C4518" i="13"/>
  <c r="C4517" i="13"/>
  <c r="C4516" i="13"/>
  <c r="C4515" i="13"/>
  <c r="C4514" i="13"/>
  <c r="C4513" i="13"/>
  <c r="C4512" i="13"/>
  <c r="C4511" i="13"/>
  <c r="C4510" i="13"/>
  <c r="C4509" i="13"/>
  <c r="C4508" i="13"/>
  <c r="C4507" i="13"/>
  <c r="C4506" i="13"/>
  <c r="C4505" i="13"/>
  <c r="C4504" i="13"/>
  <c r="C4503" i="13"/>
  <c r="C4502" i="13"/>
  <c r="C4501" i="13"/>
  <c r="C4500" i="13"/>
  <c r="C4499" i="13"/>
  <c r="C4498" i="13"/>
  <c r="C4497" i="13"/>
  <c r="C4496" i="13"/>
  <c r="C4495" i="13"/>
  <c r="C4494" i="13"/>
  <c r="C4493" i="13"/>
  <c r="C4492" i="13"/>
  <c r="C4491" i="13"/>
  <c r="C4490" i="13"/>
  <c r="C4489" i="13"/>
  <c r="C4488" i="13"/>
  <c r="C4487" i="13"/>
  <c r="C4486" i="13"/>
  <c r="C4485" i="13"/>
  <c r="C4484" i="13"/>
  <c r="C4483" i="13"/>
  <c r="C4482" i="13"/>
  <c r="C4481" i="13"/>
  <c r="C4480" i="13"/>
  <c r="C4479" i="13"/>
  <c r="C4478" i="13"/>
  <c r="C4477" i="13"/>
  <c r="C4476" i="13"/>
  <c r="C4475" i="13"/>
  <c r="C4474" i="13"/>
  <c r="C4473" i="13"/>
  <c r="C4472" i="13"/>
  <c r="C4471" i="13"/>
  <c r="C4470" i="13"/>
  <c r="C4469" i="13"/>
  <c r="C4468" i="13"/>
  <c r="C4467" i="13"/>
  <c r="C4466" i="13"/>
  <c r="C4465" i="13"/>
  <c r="C4464" i="13"/>
  <c r="C4463" i="13"/>
  <c r="C4462" i="13"/>
  <c r="C4461" i="13"/>
  <c r="C4460" i="13"/>
  <c r="C4459" i="13"/>
  <c r="C4458" i="13"/>
  <c r="C4457" i="13"/>
  <c r="C4456" i="13"/>
  <c r="C4455" i="13"/>
  <c r="C4454" i="13"/>
  <c r="C4453" i="13"/>
  <c r="C4452" i="13"/>
  <c r="C4451" i="13"/>
  <c r="C4450" i="13"/>
  <c r="C4449" i="13"/>
  <c r="C4448" i="13"/>
  <c r="C4447" i="13"/>
  <c r="C4446" i="13"/>
  <c r="C4445" i="13"/>
  <c r="C4444" i="13"/>
  <c r="C4443" i="13"/>
  <c r="C4442" i="13"/>
  <c r="C4441" i="13"/>
  <c r="C4440" i="13"/>
  <c r="C4439" i="13"/>
  <c r="C4438" i="13"/>
  <c r="C4437" i="13"/>
  <c r="C4436" i="13"/>
  <c r="C4435" i="13"/>
  <c r="C4434" i="13"/>
  <c r="C4433" i="13"/>
  <c r="C4432" i="13"/>
  <c r="C4431" i="13"/>
  <c r="C4430" i="13"/>
  <c r="C4429" i="13"/>
  <c r="C4428" i="13"/>
  <c r="C4427" i="13"/>
  <c r="C4426" i="13"/>
  <c r="C4425" i="13"/>
  <c r="C4424" i="13"/>
  <c r="C4423" i="13"/>
  <c r="C4422" i="13"/>
  <c r="C4421" i="13"/>
  <c r="C4420" i="13"/>
  <c r="C4419" i="13"/>
  <c r="C4418" i="13"/>
  <c r="C4417" i="13"/>
  <c r="C4416" i="13"/>
  <c r="C4415" i="13"/>
  <c r="C4414" i="13"/>
  <c r="C4413" i="13"/>
  <c r="C4412" i="13"/>
  <c r="C4411" i="13"/>
  <c r="C4410" i="13"/>
  <c r="C4409" i="13"/>
  <c r="C4408" i="13"/>
  <c r="C4407" i="13"/>
  <c r="C4406" i="13"/>
  <c r="C4405" i="13"/>
  <c r="C4404" i="13"/>
  <c r="C4403" i="13"/>
  <c r="C4402" i="13"/>
  <c r="C4401" i="13"/>
  <c r="C4400" i="13"/>
  <c r="C4399" i="13"/>
  <c r="C4398" i="13"/>
  <c r="C4397" i="13"/>
  <c r="C4396" i="13"/>
  <c r="C4395" i="13"/>
  <c r="C4394" i="13"/>
  <c r="C4393" i="13"/>
  <c r="C4392" i="13"/>
  <c r="C4391" i="13"/>
  <c r="C4390" i="13"/>
  <c r="C4389" i="13"/>
  <c r="C4388" i="13"/>
  <c r="C4387" i="13"/>
  <c r="C4386" i="13"/>
  <c r="C4385" i="13"/>
  <c r="C4384" i="13"/>
  <c r="C4383" i="13"/>
  <c r="C4382" i="13"/>
  <c r="C4381" i="13"/>
  <c r="C4380" i="13"/>
  <c r="C4379" i="13"/>
  <c r="C4378" i="13"/>
  <c r="C4377" i="13"/>
  <c r="C4376" i="13"/>
  <c r="C4375" i="13"/>
  <c r="C4374" i="13"/>
  <c r="C4373" i="13"/>
  <c r="C4372" i="13"/>
  <c r="C4371" i="13"/>
  <c r="C4370" i="13"/>
  <c r="C4369" i="13"/>
  <c r="C4368" i="13"/>
  <c r="C4367" i="13"/>
  <c r="C4366" i="13"/>
  <c r="C4365" i="13"/>
  <c r="C4364" i="13"/>
  <c r="C4363" i="13"/>
  <c r="C4362" i="13"/>
  <c r="C4361" i="13"/>
  <c r="C4360" i="13"/>
  <c r="C4359" i="13"/>
  <c r="C4358" i="13"/>
  <c r="C4357" i="13"/>
  <c r="C4356" i="13"/>
  <c r="C4355" i="13"/>
  <c r="C4354" i="13"/>
  <c r="C4353" i="13"/>
  <c r="C4352" i="13"/>
  <c r="C4351" i="13"/>
  <c r="C4350" i="13"/>
  <c r="C4349" i="13"/>
  <c r="C4348" i="13"/>
  <c r="C4347" i="13"/>
  <c r="C4346" i="13"/>
  <c r="C4345" i="13"/>
  <c r="C4344" i="13"/>
  <c r="C4343" i="13"/>
  <c r="C4342" i="13"/>
  <c r="C4341" i="13"/>
  <c r="C4340" i="13"/>
  <c r="C4339" i="13"/>
  <c r="C4338" i="13"/>
  <c r="C4337" i="13"/>
  <c r="C4336" i="13"/>
  <c r="C4335" i="13"/>
  <c r="C4334" i="13"/>
  <c r="C4333" i="13"/>
  <c r="C4332" i="13"/>
  <c r="C4331" i="13"/>
  <c r="C4330" i="13"/>
  <c r="C4329" i="13"/>
  <c r="C4328" i="13"/>
  <c r="C4327" i="13"/>
  <c r="C4326" i="13"/>
  <c r="C4325" i="13"/>
  <c r="C4324" i="13"/>
  <c r="C4323" i="13"/>
  <c r="C4322" i="13"/>
  <c r="C4321" i="13"/>
  <c r="C4320" i="13"/>
  <c r="C4319" i="13"/>
  <c r="C4318" i="13"/>
  <c r="C4317" i="13"/>
  <c r="C4316" i="13"/>
  <c r="C4315" i="13"/>
  <c r="C4314" i="13"/>
  <c r="C4313" i="13"/>
  <c r="C4312" i="13"/>
  <c r="C4311" i="13"/>
  <c r="C4310" i="13"/>
  <c r="C4309" i="13"/>
  <c r="C4308" i="13"/>
  <c r="C4307" i="13"/>
  <c r="C4306" i="13"/>
  <c r="C4305" i="13"/>
  <c r="C4304" i="13"/>
  <c r="C4303" i="13"/>
  <c r="C4302" i="13"/>
  <c r="C4301" i="13"/>
  <c r="C4300" i="13"/>
  <c r="C4299" i="13"/>
  <c r="C4298" i="13"/>
  <c r="C4297" i="13"/>
  <c r="C4296" i="13"/>
  <c r="C4295" i="13"/>
  <c r="C4294" i="13"/>
  <c r="C4293" i="13"/>
  <c r="C4292" i="13"/>
  <c r="C4291" i="13"/>
  <c r="C4290" i="13"/>
  <c r="C4289" i="13"/>
  <c r="C4288" i="13"/>
  <c r="C4287" i="13"/>
  <c r="C4286" i="13"/>
  <c r="C4285" i="13"/>
  <c r="C4284" i="13"/>
  <c r="C4283" i="13"/>
  <c r="C4282" i="13"/>
  <c r="C4281" i="13"/>
  <c r="C4280" i="13"/>
  <c r="C4279" i="13"/>
  <c r="C4278" i="13"/>
  <c r="C4277" i="13"/>
  <c r="C4276" i="13"/>
  <c r="C4275" i="13"/>
  <c r="C4274" i="13"/>
  <c r="C4273" i="13"/>
  <c r="C4272" i="13"/>
  <c r="C4271" i="13"/>
  <c r="C4270" i="13"/>
  <c r="C4269" i="13"/>
  <c r="C4268" i="13"/>
  <c r="C4267" i="13"/>
  <c r="C4266" i="13"/>
  <c r="C4265" i="13"/>
  <c r="C4264" i="13"/>
  <c r="C4263" i="13"/>
  <c r="C4262" i="13"/>
  <c r="C4261" i="13"/>
  <c r="C4260" i="13"/>
  <c r="C4259" i="13"/>
  <c r="C4258" i="13"/>
  <c r="C4257" i="13"/>
  <c r="C4256" i="13"/>
  <c r="C4255" i="13"/>
  <c r="C4254" i="13"/>
  <c r="C4253" i="13"/>
  <c r="C4252" i="13"/>
  <c r="C4251" i="13"/>
  <c r="C4250" i="13"/>
  <c r="C4249" i="13"/>
  <c r="C4248" i="13"/>
  <c r="C4247" i="13"/>
  <c r="C4246" i="13"/>
  <c r="C4245" i="13"/>
  <c r="C4244" i="13"/>
  <c r="C4243" i="13"/>
  <c r="C4242" i="13"/>
  <c r="C4241" i="13"/>
  <c r="C4240" i="13"/>
  <c r="C4239" i="13"/>
  <c r="C4238" i="13"/>
  <c r="C4237" i="13"/>
  <c r="C4236" i="13"/>
  <c r="C4235" i="13"/>
  <c r="C4234" i="13"/>
  <c r="C4233" i="13"/>
  <c r="C4232" i="13"/>
  <c r="C4231" i="13"/>
  <c r="C4230" i="13"/>
  <c r="C4229" i="13"/>
  <c r="C4228" i="13"/>
  <c r="C4227" i="13"/>
  <c r="C4226" i="13"/>
  <c r="C4225" i="13"/>
  <c r="C4224" i="13"/>
  <c r="C4223" i="13"/>
  <c r="C4222" i="13"/>
  <c r="C4221" i="13"/>
  <c r="C4220" i="13"/>
  <c r="C4219" i="13"/>
  <c r="C4218" i="13"/>
  <c r="C4217" i="13"/>
  <c r="C4216" i="13"/>
  <c r="C4215" i="13"/>
  <c r="C4214" i="13"/>
  <c r="C4213" i="13"/>
  <c r="C4212" i="13"/>
  <c r="C4211" i="13"/>
  <c r="C4210" i="13"/>
  <c r="C4209" i="13"/>
  <c r="C4208" i="13"/>
  <c r="C4207" i="13"/>
  <c r="C4206" i="13"/>
  <c r="C4205" i="13"/>
  <c r="C4204" i="13"/>
  <c r="C4203" i="13"/>
  <c r="C4202" i="13"/>
  <c r="C4201" i="13"/>
  <c r="C4200" i="13"/>
  <c r="C4199" i="13"/>
  <c r="C4198" i="13"/>
  <c r="C4197" i="13"/>
  <c r="C4196" i="13"/>
  <c r="C4195" i="13"/>
  <c r="C4194" i="13"/>
  <c r="C4193" i="13"/>
  <c r="C4192" i="13"/>
  <c r="C4191" i="13"/>
  <c r="C4190" i="13"/>
  <c r="C4189" i="13"/>
  <c r="C4188" i="13"/>
  <c r="C4187" i="13"/>
  <c r="C4186" i="13"/>
  <c r="C4185" i="13"/>
  <c r="C4184" i="13"/>
  <c r="C4183" i="13"/>
  <c r="C4182" i="13"/>
  <c r="C4181" i="13"/>
  <c r="C4180" i="13"/>
  <c r="C4179" i="13"/>
  <c r="C4178" i="13"/>
  <c r="C4177" i="13"/>
  <c r="C4176" i="13"/>
  <c r="C4175" i="13"/>
  <c r="C4174" i="13"/>
  <c r="C4173" i="13"/>
  <c r="C4172" i="13"/>
  <c r="C4171" i="13"/>
  <c r="C4170" i="13"/>
  <c r="C4169" i="13"/>
  <c r="C4168" i="13"/>
  <c r="C4167" i="13"/>
  <c r="C4166" i="13"/>
  <c r="C4165" i="13"/>
  <c r="C4164" i="13"/>
  <c r="C4163" i="13"/>
  <c r="C4162" i="13"/>
  <c r="C4161" i="13"/>
  <c r="C4160" i="13"/>
  <c r="C4159" i="13"/>
  <c r="C4158" i="13"/>
  <c r="C4157" i="13"/>
  <c r="C4156" i="13"/>
  <c r="C4155" i="13"/>
  <c r="C4154" i="13"/>
  <c r="C4153" i="13"/>
  <c r="C4152" i="13"/>
  <c r="C4151" i="13"/>
  <c r="C4150" i="13"/>
  <c r="C4149" i="13"/>
  <c r="C4148" i="13"/>
  <c r="C4147" i="13"/>
  <c r="C4146" i="13"/>
  <c r="C4145" i="13"/>
  <c r="C4144" i="13"/>
  <c r="C4143" i="13"/>
  <c r="C4142" i="13"/>
  <c r="C4141" i="13"/>
  <c r="C4140" i="13"/>
  <c r="C4139" i="13"/>
  <c r="C4138" i="13"/>
  <c r="C4137" i="13"/>
  <c r="C4136" i="13"/>
  <c r="C4135" i="13"/>
  <c r="C4134" i="13"/>
  <c r="C4133" i="13"/>
  <c r="C4132" i="13"/>
  <c r="C4131" i="13"/>
  <c r="C4130" i="13"/>
  <c r="C4129" i="13"/>
  <c r="C4128" i="13"/>
  <c r="C4127" i="13"/>
  <c r="C4126" i="13"/>
  <c r="C4125" i="13"/>
  <c r="C4124" i="13"/>
  <c r="C4123" i="13"/>
  <c r="C4122" i="13"/>
  <c r="C4121" i="13"/>
  <c r="C4120" i="13"/>
  <c r="C4119" i="13"/>
  <c r="C4118" i="13"/>
  <c r="C4117" i="13"/>
  <c r="C4116" i="13"/>
  <c r="C4115" i="13"/>
  <c r="C4114" i="13"/>
  <c r="C4113" i="13"/>
  <c r="C4112" i="13"/>
  <c r="C4111" i="13"/>
  <c r="C4110" i="13"/>
  <c r="C4109" i="13"/>
  <c r="C4108" i="13"/>
  <c r="C4107" i="13"/>
  <c r="C4106" i="13"/>
  <c r="C4105" i="13"/>
  <c r="C4104" i="13"/>
  <c r="C4103" i="13"/>
  <c r="C4102" i="13"/>
  <c r="C4101" i="13"/>
  <c r="C4100" i="13"/>
  <c r="C4099" i="13"/>
  <c r="C4098" i="13"/>
  <c r="C4097" i="13"/>
  <c r="C4096" i="13"/>
  <c r="C4095" i="13"/>
  <c r="C4094" i="13"/>
  <c r="C4093" i="13"/>
  <c r="C4092" i="13"/>
  <c r="C4091" i="13"/>
  <c r="C4090" i="13"/>
  <c r="C4089" i="13"/>
  <c r="C4088" i="13"/>
  <c r="C4087" i="13"/>
  <c r="C4086" i="13"/>
  <c r="C4085" i="13"/>
  <c r="C4084" i="13"/>
  <c r="C4083" i="13"/>
  <c r="C4082" i="13"/>
  <c r="C4081" i="13"/>
  <c r="C4080" i="13"/>
  <c r="C4079" i="13"/>
  <c r="C4078" i="13"/>
  <c r="C4077" i="13"/>
  <c r="C4076" i="13"/>
  <c r="C4075" i="13"/>
  <c r="C4074" i="13"/>
  <c r="C4073" i="13"/>
  <c r="C4072" i="13"/>
  <c r="C4071" i="13"/>
  <c r="C4070" i="13"/>
  <c r="C4069" i="13"/>
  <c r="C4068" i="13"/>
  <c r="C4067" i="13"/>
  <c r="C4066" i="13"/>
  <c r="C4065" i="13"/>
  <c r="C4064" i="13"/>
  <c r="C4063" i="13"/>
  <c r="C4062" i="13"/>
  <c r="C4061" i="13"/>
  <c r="C4060" i="13"/>
  <c r="C4059" i="13"/>
  <c r="C4058" i="13"/>
  <c r="C4057" i="13"/>
  <c r="C4056" i="13"/>
  <c r="C4055" i="13"/>
  <c r="C4054" i="13"/>
  <c r="C4053" i="13"/>
  <c r="C4052" i="13"/>
  <c r="C4051" i="13"/>
  <c r="C4050" i="13"/>
  <c r="C4049" i="13"/>
  <c r="C4048" i="13"/>
  <c r="C4047" i="13"/>
  <c r="C4046" i="13"/>
  <c r="C4045" i="13"/>
  <c r="C4044" i="13"/>
  <c r="C4043" i="13"/>
  <c r="C4042" i="13"/>
  <c r="C4041" i="13"/>
  <c r="C4040" i="13"/>
  <c r="C4039" i="13"/>
  <c r="C4038" i="13"/>
  <c r="C4037" i="13"/>
  <c r="C4036" i="13"/>
  <c r="C4035" i="13"/>
  <c r="C4034" i="13"/>
  <c r="C4033" i="13"/>
  <c r="C4032" i="13"/>
  <c r="C4031" i="13"/>
  <c r="C4030" i="13"/>
  <c r="C4029" i="13"/>
  <c r="C4028" i="13"/>
  <c r="C4027" i="13"/>
  <c r="C4026" i="13"/>
  <c r="C4025" i="13"/>
  <c r="C4024" i="13"/>
  <c r="C4023" i="13"/>
  <c r="C4022" i="13"/>
  <c r="C4021" i="13"/>
  <c r="C4020" i="13"/>
  <c r="C4019" i="13"/>
  <c r="C4018" i="13"/>
  <c r="C4017" i="13"/>
  <c r="C4016" i="13"/>
  <c r="C4015" i="13"/>
  <c r="C4014" i="13"/>
  <c r="C4013" i="13"/>
  <c r="C4012" i="13"/>
  <c r="C4011" i="13"/>
  <c r="C4010" i="13"/>
  <c r="C4009" i="13"/>
  <c r="C4008" i="13"/>
  <c r="C4007" i="13"/>
  <c r="C4006" i="13"/>
  <c r="C4005" i="13"/>
  <c r="C4004" i="13"/>
  <c r="C4003" i="13"/>
  <c r="C4002" i="13"/>
  <c r="C4001" i="13"/>
  <c r="C4000" i="13"/>
  <c r="C3999" i="13"/>
  <c r="C3998" i="13"/>
  <c r="C3997" i="13"/>
  <c r="C3996" i="13"/>
  <c r="C3995" i="13"/>
  <c r="C3994" i="13"/>
  <c r="C3993" i="13"/>
  <c r="C3992" i="13"/>
  <c r="C3991" i="13"/>
  <c r="C3990" i="13"/>
  <c r="C3989" i="13"/>
  <c r="C3988" i="13"/>
  <c r="C3987" i="13"/>
  <c r="C3986" i="13"/>
  <c r="C3985" i="13"/>
  <c r="C3984" i="13"/>
  <c r="C3983" i="13"/>
  <c r="C3982" i="13"/>
  <c r="C3981" i="13"/>
  <c r="C3980" i="13"/>
  <c r="C3979" i="13"/>
  <c r="C3978" i="13"/>
  <c r="C3977" i="13"/>
  <c r="C3976" i="13"/>
  <c r="C3975" i="13"/>
  <c r="C3974" i="13"/>
  <c r="C3973" i="13"/>
  <c r="C3972" i="13"/>
  <c r="C3971" i="13"/>
  <c r="C3970" i="13"/>
  <c r="C3969" i="13"/>
  <c r="C3968" i="13"/>
  <c r="C3967" i="13"/>
  <c r="C3966" i="13"/>
  <c r="C3965" i="13"/>
  <c r="C3964" i="13"/>
  <c r="C3963" i="13"/>
  <c r="C3962" i="13"/>
  <c r="C3961" i="13"/>
  <c r="C3960" i="13"/>
  <c r="C3959" i="13"/>
  <c r="C3958" i="13"/>
  <c r="C3957" i="13"/>
  <c r="C3956" i="13"/>
  <c r="C3955" i="13"/>
  <c r="C3954" i="13"/>
  <c r="C3953" i="13"/>
  <c r="C3952" i="13"/>
  <c r="C3951" i="13"/>
  <c r="C3950" i="13"/>
  <c r="C3949" i="13"/>
  <c r="C3948" i="13"/>
  <c r="C3947" i="13"/>
  <c r="C3946" i="13"/>
  <c r="C3945" i="13"/>
  <c r="C3944" i="13"/>
  <c r="C3943" i="13"/>
  <c r="C3942" i="13"/>
  <c r="C3941" i="13"/>
  <c r="C3940" i="13"/>
  <c r="C3939" i="13"/>
  <c r="C3938" i="13"/>
  <c r="C3937" i="13"/>
  <c r="C3936" i="13"/>
  <c r="C3935" i="13"/>
  <c r="C3934" i="13"/>
  <c r="C3933" i="13"/>
  <c r="C3932" i="13"/>
  <c r="C3931" i="13"/>
  <c r="C3930" i="13"/>
  <c r="C3929" i="13"/>
  <c r="C3928" i="13"/>
  <c r="C3927" i="13"/>
  <c r="C3926" i="13"/>
  <c r="C3925" i="13"/>
  <c r="C3924" i="13"/>
  <c r="C3923" i="13"/>
  <c r="C3922" i="13"/>
  <c r="C3921" i="13"/>
  <c r="C3920" i="13"/>
  <c r="C3919" i="13"/>
  <c r="C3918" i="13"/>
  <c r="C3917" i="13"/>
  <c r="C3916" i="13"/>
  <c r="C3915" i="13"/>
  <c r="C3914" i="13"/>
  <c r="C3913" i="13"/>
  <c r="C3912" i="13"/>
  <c r="C3911" i="13"/>
  <c r="C3910" i="13"/>
  <c r="C3909" i="13"/>
  <c r="C3908" i="13"/>
  <c r="C3907" i="13"/>
  <c r="C3906" i="13"/>
  <c r="C3905" i="13"/>
  <c r="C3904" i="13"/>
  <c r="C3903" i="13"/>
  <c r="C3902" i="13"/>
  <c r="C3901" i="13"/>
  <c r="C3900" i="13"/>
  <c r="C3899" i="13"/>
  <c r="C3898" i="13"/>
  <c r="C3897" i="13"/>
  <c r="C3896" i="13"/>
  <c r="C3895" i="13"/>
  <c r="C3894" i="13"/>
  <c r="C3893" i="13"/>
  <c r="C3892" i="13"/>
  <c r="C3891" i="13"/>
  <c r="C3890" i="13"/>
  <c r="C3889" i="13"/>
  <c r="C3888" i="13"/>
  <c r="C3887" i="13"/>
  <c r="C3886" i="13"/>
  <c r="C3885" i="13"/>
  <c r="C3884" i="13"/>
  <c r="C3883" i="13"/>
  <c r="C3882" i="13"/>
  <c r="C3881" i="13"/>
  <c r="C3880" i="13"/>
  <c r="C3879" i="13"/>
  <c r="C3878" i="13"/>
  <c r="C3877" i="13"/>
  <c r="C3876" i="13"/>
  <c r="C3875" i="13"/>
  <c r="C3874" i="13"/>
  <c r="C3873" i="13"/>
  <c r="C3872" i="13"/>
  <c r="C3871" i="13"/>
  <c r="C3870" i="13"/>
  <c r="C3869" i="13"/>
  <c r="C3868" i="13"/>
  <c r="C3867" i="13"/>
  <c r="C3866" i="13"/>
  <c r="C3865" i="13"/>
  <c r="C3864" i="13"/>
  <c r="C3863" i="13"/>
  <c r="C3862" i="13"/>
  <c r="C3861" i="13"/>
  <c r="C3860" i="13"/>
  <c r="C3859" i="13"/>
  <c r="C3858" i="13"/>
  <c r="C3857" i="13"/>
  <c r="C3856" i="13"/>
  <c r="C3855" i="13"/>
  <c r="C3854" i="13"/>
  <c r="C3853" i="13"/>
  <c r="C3852" i="13"/>
  <c r="C3851" i="13"/>
  <c r="C3850" i="13"/>
  <c r="C3849" i="13"/>
  <c r="C3848" i="13"/>
  <c r="C3847" i="13"/>
  <c r="C3846" i="13"/>
  <c r="C3845" i="13"/>
  <c r="C3844" i="13"/>
  <c r="C3843" i="13"/>
  <c r="C3842" i="13"/>
  <c r="C3841" i="13"/>
  <c r="C3840" i="13"/>
  <c r="C3839" i="13"/>
  <c r="C3838" i="13"/>
  <c r="C3837" i="13"/>
  <c r="C3836" i="13"/>
  <c r="C3835" i="13"/>
  <c r="C3834" i="13"/>
  <c r="C3833" i="13"/>
  <c r="C3832" i="13"/>
  <c r="C3831" i="13"/>
  <c r="C3830" i="13"/>
  <c r="C3829" i="13"/>
  <c r="C3828" i="13"/>
  <c r="C3827" i="13"/>
  <c r="C3826" i="13"/>
  <c r="C3825" i="13"/>
  <c r="C3824" i="13"/>
  <c r="C3823" i="13"/>
  <c r="C3822" i="13"/>
  <c r="C3821" i="13"/>
  <c r="C3820" i="13"/>
  <c r="C3819" i="13"/>
  <c r="C3818" i="13"/>
  <c r="C3817" i="13"/>
  <c r="C3816" i="13"/>
  <c r="C3815" i="13"/>
  <c r="C3814" i="13"/>
  <c r="C3813" i="13"/>
  <c r="C3812" i="13"/>
  <c r="C3811" i="13"/>
  <c r="C3810" i="13"/>
  <c r="C3809" i="13"/>
  <c r="C3808" i="13"/>
  <c r="C3807" i="13"/>
  <c r="C3806" i="13"/>
  <c r="C3805" i="13"/>
  <c r="C3804" i="13"/>
  <c r="C3803" i="13"/>
  <c r="C3802" i="13"/>
  <c r="C3801" i="13"/>
  <c r="C3800" i="13"/>
  <c r="C3799" i="13"/>
  <c r="C3798" i="13"/>
  <c r="C3797" i="13"/>
  <c r="C3796" i="13"/>
  <c r="C3795" i="13"/>
  <c r="C3794" i="13"/>
  <c r="C3793" i="13"/>
  <c r="C3792" i="13"/>
  <c r="C3791" i="13"/>
  <c r="C3790" i="13"/>
  <c r="C3789" i="13"/>
  <c r="C3788" i="13"/>
  <c r="C3787" i="13"/>
  <c r="C3786" i="13"/>
  <c r="C3785" i="13"/>
  <c r="C3784" i="13"/>
  <c r="C3783" i="13"/>
  <c r="C3782" i="13"/>
  <c r="C3781" i="13"/>
  <c r="C3780" i="13"/>
  <c r="C3779" i="13"/>
  <c r="C3778" i="13"/>
  <c r="C3777" i="13"/>
  <c r="C3776" i="13"/>
  <c r="C3775" i="13"/>
  <c r="C3774" i="13"/>
  <c r="C3773" i="13"/>
  <c r="C3772" i="13"/>
  <c r="C3771" i="13"/>
  <c r="C3770" i="13"/>
  <c r="C3769" i="13"/>
  <c r="C3768" i="13"/>
  <c r="C3767" i="13"/>
  <c r="C3766" i="13"/>
  <c r="C3765" i="13"/>
  <c r="C3764" i="13"/>
  <c r="C3763" i="13"/>
  <c r="C3762" i="13"/>
  <c r="C3761" i="13"/>
  <c r="C3760" i="13"/>
  <c r="C3759" i="13"/>
  <c r="C3758" i="13"/>
  <c r="C3757" i="13"/>
  <c r="C3756" i="13"/>
  <c r="C3755" i="13"/>
  <c r="C3754" i="13"/>
  <c r="C3753" i="13"/>
  <c r="C3752" i="13"/>
  <c r="C3751" i="13"/>
  <c r="C3750" i="13"/>
  <c r="C3749" i="13"/>
  <c r="C3748" i="13"/>
  <c r="C3747" i="13"/>
  <c r="C3746" i="13"/>
  <c r="C3745" i="13"/>
  <c r="C3744" i="13"/>
  <c r="C3743" i="13"/>
  <c r="C3742" i="13"/>
  <c r="C3741" i="13"/>
  <c r="C3740" i="13"/>
  <c r="C3739" i="13"/>
  <c r="C3738" i="13"/>
  <c r="C3737" i="13"/>
  <c r="C3736" i="13"/>
  <c r="C3735" i="13"/>
  <c r="C3734" i="13"/>
  <c r="C3733" i="13"/>
  <c r="C3732" i="13"/>
  <c r="C3731" i="13"/>
  <c r="C3730" i="13"/>
  <c r="C3729" i="13"/>
  <c r="C3728" i="13"/>
  <c r="C3727" i="13"/>
  <c r="C3726" i="13"/>
  <c r="C3725" i="13"/>
  <c r="C3724" i="13"/>
  <c r="C3723" i="13"/>
  <c r="C3722" i="13"/>
  <c r="C3721" i="13"/>
  <c r="C3720" i="13"/>
  <c r="C3719" i="13"/>
  <c r="C3718" i="13"/>
  <c r="C3717" i="13"/>
  <c r="C3716" i="13"/>
  <c r="C3715" i="13"/>
  <c r="C3714" i="13"/>
  <c r="C3713" i="13"/>
  <c r="C3712" i="13"/>
  <c r="C3711" i="13"/>
  <c r="C3710" i="13"/>
  <c r="C3709" i="13"/>
  <c r="C3708" i="13"/>
  <c r="C3707" i="13"/>
  <c r="C3706" i="13"/>
  <c r="C3705" i="13"/>
  <c r="C3704" i="13"/>
  <c r="C3703" i="13"/>
  <c r="C3702" i="13"/>
  <c r="C3701" i="13"/>
  <c r="C3700" i="13"/>
  <c r="C3699" i="13"/>
  <c r="C3698" i="13"/>
  <c r="C3697" i="13"/>
  <c r="C3696" i="13"/>
  <c r="C3695" i="13"/>
  <c r="C3694" i="13"/>
  <c r="C3693" i="13"/>
  <c r="C3692" i="13"/>
  <c r="C3691" i="13"/>
  <c r="C3690" i="13"/>
  <c r="C3689" i="13"/>
  <c r="C3688" i="13"/>
  <c r="C3687" i="13"/>
  <c r="C3686" i="13"/>
  <c r="C3685" i="13"/>
  <c r="C3684" i="13"/>
  <c r="C3683" i="13"/>
  <c r="C3682" i="13"/>
  <c r="C3681" i="13"/>
  <c r="C3680" i="13"/>
  <c r="C3679" i="13"/>
  <c r="C3678" i="13"/>
  <c r="C3677" i="13"/>
  <c r="C3676" i="13"/>
  <c r="C3675" i="13"/>
  <c r="C3674" i="13"/>
  <c r="C3673" i="13"/>
  <c r="C3672" i="13"/>
  <c r="C3671" i="13"/>
  <c r="C3670" i="13"/>
  <c r="C3669" i="13"/>
  <c r="C3668" i="13"/>
  <c r="C3667" i="13"/>
  <c r="C3666" i="13"/>
  <c r="C3665" i="13"/>
  <c r="C3664" i="13"/>
  <c r="C3663" i="13"/>
  <c r="C3662" i="13"/>
  <c r="C3661" i="13"/>
  <c r="C3660" i="13"/>
  <c r="C3659" i="13"/>
  <c r="C3658" i="13"/>
  <c r="C3657" i="13"/>
  <c r="C3656" i="13"/>
  <c r="C3655" i="13"/>
  <c r="C3654" i="13"/>
  <c r="C3653" i="13"/>
  <c r="C3652" i="13"/>
  <c r="C3651" i="13"/>
  <c r="C3650" i="13"/>
  <c r="C3649" i="13"/>
  <c r="C3648" i="13"/>
  <c r="C3647" i="13"/>
  <c r="C3646" i="13"/>
  <c r="C3645" i="13"/>
  <c r="C3644" i="13"/>
  <c r="C3643" i="13"/>
  <c r="C3642" i="13"/>
  <c r="C3641" i="13"/>
  <c r="C3640" i="13"/>
  <c r="C3639" i="13"/>
  <c r="C3638" i="13"/>
  <c r="C3637" i="13"/>
  <c r="C3636" i="13"/>
  <c r="C3635" i="13"/>
  <c r="C3634" i="13"/>
  <c r="C3633" i="13"/>
  <c r="C3632" i="13"/>
  <c r="C3631" i="13"/>
  <c r="C3630" i="13"/>
  <c r="C3629" i="13"/>
  <c r="C3628" i="13"/>
  <c r="C3627" i="13"/>
  <c r="C3626" i="13"/>
  <c r="C3625" i="13"/>
  <c r="C3624" i="13"/>
  <c r="C3623" i="13"/>
  <c r="C3622" i="13"/>
  <c r="C3621" i="13"/>
  <c r="C3620" i="13"/>
  <c r="C3619" i="13"/>
  <c r="C3618" i="13"/>
  <c r="C3617" i="13"/>
  <c r="C3616" i="13"/>
  <c r="C3615" i="13"/>
  <c r="C3614" i="13"/>
  <c r="C3613" i="13"/>
  <c r="C3612" i="13"/>
  <c r="C3611" i="13"/>
  <c r="C3610" i="13"/>
  <c r="C3609" i="13"/>
  <c r="C3608" i="13"/>
  <c r="C3607" i="13"/>
  <c r="C3606" i="13"/>
  <c r="C3605" i="13"/>
  <c r="C3604" i="13"/>
  <c r="C3603" i="13"/>
  <c r="C3602" i="13"/>
  <c r="C3601" i="13"/>
  <c r="C3600" i="13"/>
  <c r="C3599" i="13"/>
  <c r="C3598" i="13"/>
  <c r="C3597" i="13"/>
  <c r="C3596" i="13"/>
  <c r="C3595" i="13"/>
  <c r="C3594" i="13"/>
  <c r="C3593" i="13"/>
  <c r="C3592" i="13"/>
  <c r="C3591" i="13"/>
  <c r="C3590" i="13"/>
  <c r="C3589" i="13"/>
  <c r="C3588" i="13"/>
  <c r="C3587" i="13"/>
  <c r="C3586" i="13"/>
  <c r="C3585" i="13"/>
  <c r="C3584" i="13"/>
  <c r="C3583" i="13"/>
  <c r="C3582" i="13"/>
  <c r="C3581" i="13"/>
  <c r="C3580" i="13"/>
  <c r="C3579" i="13"/>
  <c r="C3578" i="13"/>
  <c r="C3577" i="13"/>
  <c r="C3576" i="13"/>
  <c r="C3575" i="13"/>
  <c r="C3574" i="13"/>
  <c r="C3573" i="13"/>
  <c r="C3572" i="13"/>
  <c r="C3571" i="13"/>
  <c r="C3570" i="13"/>
  <c r="C3569" i="13"/>
  <c r="C3568" i="13"/>
  <c r="C3567" i="13"/>
  <c r="C3566" i="13"/>
  <c r="C3565" i="13"/>
  <c r="C3564" i="13"/>
  <c r="C3563" i="13"/>
  <c r="C3562" i="13"/>
  <c r="C3561" i="13"/>
  <c r="C3560" i="13"/>
  <c r="C3559" i="13"/>
  <c r="C3558" i="13"/>
  <c r="C3557" i="13"/>
  <c r="C3556" i="13"/>
  <c r="C3555" i="13"/>
  <c r="C3554" i="13"/>
  <c r="C3553" i="13"/>
  <c r="C3552" i="13"/>
  <c r="C3551" i="13"/>
  <c r="C3550" i="13"/>
  <c r="C3549" i="13"/>
  <c r="C3548" i="13"/>
  <c r="C3547" i="13"/>
  <c r="C3546" i="13"/>
  <c r="C3545" i="13"/>
  <c r="C3544" i="13"/>
  <c r="C3543" i="13"/>
  <c r="C3542" i="13"/>
  <c r="C3541" i="13"/>
  <c r="C3540" i="13"/>
  <c r="C3539" i="13"/>
  <c r="C3538" i="13"/>
  <c r="C3537" i="13"/>
  <c r="C3536" i="13"/>
  <c r="C3535" i="13"/>
  <c r="C3534" i="13"/>
  <c r="C3533" i="13"/>
  <c r="C3532" i="13"/>
  <c r="C3531" i="13"/>
  <c r="C3530" i="13"/>
  <c r="C3529" i="13"/>
  <c r="C3528" i="13"/>
  <c r="C3527" i="13"/>
  <c r="C3526" i="13"/>
  <c r="C3525" i="13"/>
  <c r="C3524" i="13"/>
  <c r="C3523" i="13"/>
  <c r="C3522" i="13"/>
  <c r="C3521" i="13"/>
  <c r="C3520" i="13"/>
  <c r="C3519" i="13"/>
  <c r="C3518" i="13"/>
  <c r="C3517" i="13"/>
  <c r="C3516" i="13"/>
  <c r="C3515" i="13"/>
  <c r="C3514" i="13"/>
  <c r="C3513" i="13"/>
  <c r="C3512" i="13"/>
  <c r="C3511" i="13"/>
  <c r="C3510" i="13"/>
  <c r="C3509" i="13"/>
  <c r="C3508" i="13"/>
  <c r="C3507" i="13"/>
  <c r="C3506" i="13"/>
  <c r="C3505" i="13"/>
  <c r="C3504" i="13"/>
  <c r="C3503" i="13"/>
  <c r="C3502" i="13"/>
  <c r="C3501" i="13"/>
  <c r="C3500" i="13"/>
  <c r="C3499" i="13"/>
  <c r="C3498" i="13"/>
  <c r="C3497" i="13"/>
  <c r="C3496" i="13"/>
  <c r="C3495" i="13"/>
  <c r="C3494" i="13"/>
  <c r="C3493" i="13"/>
  <c r="C3492" i="13"/>
  <c r="C3491" i="13"/>
  <c r="C3490" i="13"/>
  <c r="C3489" i="13"/>
  <c r="C3488" i="13"/>
  <c r="C3487" i="13"/>
  <c r="C3486" i="13"/>
  <c r="C3485" i="13"/>
  <c r="C3484" i="13"/>
  <c r="C3483" i="13"/>
  <c r="C3482" i="13"/>
  <c r="C3481" i="13"/>
  <c r="C3480" i="13"/>
  <c r="C3479" i="13"/>
  <c r="C3478" i="13"/>
  <c r="C3477" i="13"/>
  <c r="C3476" i="13"/>
  <c r="C3475" i="13"/>
  <c r="C3474" i="13"/>
  <c r="C3473" i="13"/>
  <c r="C3472" i="13"/>
  <c r="C3471" i="13"/>
  <c r="C3470" i="13"/>
  <c r="C3469" i="13"/>
  <c r="C3468" i="13"/>
  <c r="C3467" i="13"/>
  <c r="C3466" i="13"/>
  <c r="C3465" i="13"/>
  <c r="C3464" i="13"/>
  <c r="C3463" i="13"/>
  <c r="C3462" i="13"/>
  <c r="C3461" i="13"/>
  <c r="C3460" i="13"/>
  <c r="C3459" i="13"/>
  <c r="C3458" i="13"/>
  <c r="C3457" i="13"/>
  <c r="C3456" i="13"/>
  <c r="C3455" i="13"/>
  <c r="C3454" i="13"/>
  <c r="C3453" i="13"/>
  <c r="C3452" i="13"/>
  <c r="C3451" i="13"/>
  <c r="C3450" i="13"/>
  <c r="C3449" i="13"/>
  <c r="C3448" i="13"/>
  <c r="C3447" i="13"/>
  <c r="C3446" i="13"/>
  <c r="C3445" i="13"/>
  <c r="C3444" i="13"/>
  <c r="C3443" i="13"/>
  <c r="C3442" i="13"/>
  <c r="C3441" i="13"/>
  <c r="C3440" i="13"/>
  <c r="C3439" i="13"/>
  <c r="C3438" i="13"/>
  <c r="C3437" i="13"/>
  <c r="C3436" i="13"/>
  <c r="C3435" i="13"/>
  <c r="C3434" i="13"/>
  <c r="C3433" i="13"/>
  <c r="C3432" i="13"/>
  <c r="C3431" i="13"/>
  <c r="C3430" i="13"/>
  <c r="C3429" i="13"/>
  <c r="C3428" i="13"/>
  <c r="C3427" i="13"/>
  <c r="C3426" i="13"/>
  <c r="C3425" i="13"/>
  <c r="C3424" i="13"/>
  <c r="C3423" i="13"/>
  <c r="C3422" i="13"/>
  <c r="C3421" i="13"/>
  <c r="C3420" i="13"/>
  <c r="C3419" i="13"/>
  <c r="C3418" i="13"/>
  <c r="C3417" i="13"/>
  <c r="C3416" i="13"/>
  <c r="C3415" i="13"/>
  <c r="C3414" i="13"/>
  <c r="C3413" i="13"/>
  <c r="C3412" i="13"/>
  <c r="C3411" i="13"/>
  <c r="C3410" i="13"/>
  <c r="C3409" i="13"/>
  <c r="C3408" i="13"/>
  <c r="C3407" i="13"/>
  <c r="C3406" i="13"/>
  <c r="C3405" i="13"/>
  <c r="C3404" i="13"/>
  <c r="C3403" i="13"/>
  <c r="C3402" i="13"/>
  <c r="C3401" i="13"/>
  <c r="C3400" i="13"/>
  <c r="C3399" i="13"/>
  <c r="C3398" i="13"/>
  <c r="C3397" i="13"/>
  <c r="C3396" i="13"/>
  <c r="C3395" i="13"/>
  <c r="C3394" i="13"/>
  <c r="C3393" i="13"/>
  <c r="C3392" i="13"/>
  <c r="C3391" i="13"/>
  <c r="C3390" i="13"/>
  <c r="C3389" i="13"/>
  <c r="C3388" i="13"/>
  <c r="C3387" i="13"/>
  <c r="C3386" i="13"/>
  <c r="C3385" i="13"/>
  <c r="C3384" i="13"/>
  <c r="C3383" i="13"/>
  <c r="C3382" i="13"/>
  <c r="C3381" i="13"/>
  <c r="C3380" i="13"/>
  <c r="C3379" i="13"/>
  <c r="C3378" i="13"/>
  <c r="C3377" i="13"/>
  <c r="C3376" i="13"/>
  <c r="C3375" i="13"/>
  <c r="C3374" i="13"/>
  <c r="C3373" i="13"/>
  <c r="C3372" i="13"/>
  <c r="C3371" i="13"/>
  <c r="C3370" i="13"/>
  <c r="C3369" i="13"/>
  <c r="C3368" i="13"/>
  <c r="C3367" i="13"/>
  <c r="C3366" i="13"/>
  <c r="C3365" i="13"/>
  <c r="C3364" i="13"/>
  <c r="C3363" i="13"/>
  <c r="C3362" i="13"/>
  <c r="C3361" i="13"/>
  <c r="C3360" i="13"/>
  <c r="C3359" i="13"/>
  <c r="C3358" i="13"/>
  <c r="C3357" i="13"/>
  <c r="C3356" i="13"/>
  <c r="C3355" i="13"/>
  <c r="C3354" i="13"/>
  <c r="C3353" i="13"/>
  <c r="C3352" i="13"/>
  <c r="C3351" i="13"/>
  <c r="C3350" i="13"/>
  <c r="C3349" i="13"/>
  <c r="C3348" i="13"/>
  <c r="C3347" i="13"/>
  <c r="C3346" i="13"/>
  <c r="C3345" i="13"/>
  <c r="C3344" i="13"/>
  <c r="C3343" i="13"/>
  <c r="C3342" i="13"/>
  <c r="C3341" i="13"/>
  <c r="C3340" i="13"/>
  <c r="C3339" i="13"/>
  <c r="C3338" i="13"/>
  <c r="C3337" i="13"/>
  <c r="C3336" i="13"/>
  <c r="C3335" i="13"/>
  <c r="C3334" i="13"/>
  <c r="C3333" i="13"/>
  <c r="C3332" i="13"/>
  <c r="C3331" i="13"/>
  <c r="C3330" i="13"/>
  <c r="C3329" i="13"/>
  <c r="C3328" i="13"/>
  <c r="C3327" i="13"/>
  <c r="C3326" i="13"/>
  <c r="C3325" i="13"/>
  <c r="C3324" i="13"/>
  <c r="C3323" i="13"/>
  <c r="C3322" i="13"/>
  <c r="C3321" i="13"/>
  <c r="C3320" i="13"/>
  <c r="C3319" i="13"/>
  <c r="C3318" i="13"/>
  <c r="C3317" i="13"/>
  <c r="C3316" i="13"/>
  <c r="C3315" i="13"/>
  <c r="C3314" i="13"/>
  <c r="C3313" i="13"/>
  <c r="C3312" i="13"/>
  <c r="C3311" i="13"/>
  <c r="C3310" i="13"/>
  <c r="C3309" i="13"/>
  <c r="C3308" i="13"/>
  <c r="C3307" i="13"/>
  <c r="C3306" i="13"/>
  <c r="C3305" i="13"/>
  <c r="C3304" i="13"/>
  <c r="C3303" i="13"/>
  <c r="C3302" i="13"/>
  <c r="C3301" i="13"/>
  <c r="C3300" i="13"/>
  <c r="C3299" i="13"/>
  <c r="C3298" i="13"/>
  <c r="C3297" i="13"/>
  <c r="C3296" i="13"/>
  <c r="C3295" i="13"/>
  <c r="C3294" i="13"/>
  <c r="C3293" i="13"/>
  <c r="C3292" i="13"/>
  <c r="C3291" i="13"/>
  <c r="C3290" i="13"/>
  <c r="C3289" i="13"/>
  <c r="C3288" i="13"/>
  <c r="C3287" i="13"/>
  <c r="C3286" i="13"/>
  <c r="C3285" i="13"/>
  <c r="C3284" i="13"/>
  <c r="C3283" i="13"/>
  <c r="C3282" i="13"/>
  <c r="C3281" i="13"/>
  <c r="C3280" i="13"/>
  <c r="C3279" i="13"/>
  <c r="C3278" i="13"/>
  <c r="C3277" i="13"/>
  <c r="C3276" i="13"/>
  <c r="C3275" i="13"/>
  <c r="C3274" i="13"/>
  <c r="C3273" i="13"/>
  <c r="C3272" i="13"/>
  <c r="C3271" i="13"/>
  <c r="C3270" i="13"/>
  <c r="C3269" i="13"/>
  <c r="C3268" i="13"/>
  <c r="C3267" i="13"/>
  <c r="C3266" i="13"/>
  <c r="C3265" i="13"/>
  <c r="C3264" i="13"/>
  <c r="C3263" i="13"/>
  <c r="C3262" i="13"/>
  <c r="C3261" i="13"/>
  <c r="C3260" i="13"/>
  <c r="C3259" i="13"/>
  <c r="C3258" i="13"/>
  <c r="C3257" i="13"/>
  <c r="C3256" i="13"/>
  <c r="C3255" i="13"/>
  <c r="C3254" i="13"/>
  <c r="C3253" i="13"/>
  <c r="C3252" i="13"/>
  <c r="C3251" i="13"/>
  <c r="C3250" i="13"/>
  <c r="C3249" i="13"/>
  <c r="C3248" i="13"/>
  <c r="C3247" i="13"/>
  <c r="C3246" i="13"/>
  <c r="C3245" i="13"/>
  <c r="C3244" i="13"/>
  <c r="C3243" i="13"/>
  <c r="C3242" i="13"/>
  <c r="C3241" i="13"/>
  <c r="C3240" i="13"/>
  <c r="C3239" i="13"/>
  <c r="C3238" i="13"/>
  <c r="C3237" i="13"/>
  <c r="C3236" i="13"/>
  <c r="C3235" i="13"/>
  <c r="C3234" i="13"/>
  <c r="C3233" i="13"/>
  <c r="C3232" i="13"/>
  <c r="C3231" i="13"/>
  <c r="C3230" i="13"/>
  <c r="C3229" i="13"/>
  <c r="C3228" i="13"/>
  <c r="C3227" i="13"/>
  <c r="C3226" i="13"/>
  <c r="C3225" i="13"/>
  <c r="C3224" i="13"/>
  <c r="C3223" i="13"/>
  <c r="C3222" i="13"/>
  <c r="C3221" i="13"/>
  <c r="C3220" i="13"/>
  <c r="C3219" i="13"/>
  <c r="C3218" i="13"/>
  <c r="C3217" i="13"/>
  <c r="C3216" i="13"/>
  <c r="C3215" i="13"/>
  <c r="C3214" i="13"/>
  <c r="C3213" i="13"/>
  <c r="C3212" i="13"/>
  <c r="C3211" i="13"/>
  <c r="C3210" i="13"/>
  <c r="C3209" i="13"/>
  <c r="C3208" i="13"/>
  <c r="C3207" i="13"/>
  <c r="C3206" i="13"/>
  <c r="C3205" i="13"/>
  <c r="C3204" i="13"/>
  <c r="C3203" i="13"/>
  <c r="C3202" i="13"/>
  <c r="C3201" i="13"/>
  <c r="C3200" i="13"/>
  <c r="C3199" i="13"/>
  <c r="C3198" i="13"/>
  <c r="C3197" i="13"/>
  <c r="C3196" i="13"/>
  <c r="C3195" i="13"/>
  <c r="C3194" i="13"/>
  <c r="C3193" i="13"/>
  <c r="C3192" i="13"/>
  <c r="C3191" i="13"/>
  <c r="C3190" i="13"/>
  <c r="C3189" i="13"/>
  <c r="C3188" i="13"/>
  <c r="C3187" i="13"/>
  <c r="C3186" i="13"/>
  <c r="C3185" i="13"/>
  <c r="C3184" i="13"/>
  <c r="C3183" i="13"/>
  <c r="C3182" i="13"/>
  <c r="C3181" i="13"/>
  <c r="C3180" i="13"/>
  <c r="C3179" i="13"/>
  <c r="C3178" i="13"/>
  <c r="C3177" i="13"/>
  <c r="C3176" i="13"/>
  <c r="C3175" i="13"/>
  <c r="C3174" i="13"/>
  <c r="C3173" i="13"/>
  <c r="C3172" i="13"/>
  <c r="C3171" i="13"/>
  <c r="C3170" i="13"/>
  <c r="C3169" i="13"/>
  <c r="C3168" i="13"/>
  <c r="C3167" i="13"/>
  <c r="C3166" i="13"/>
  <c r="C3165" i="13"/>
  <c r="C3164" i="13"/>
  <c r="C3163" i="13"/>
  <c r="C3162" i="13"/>
  <c r="C3161" i="13"/>
  <c r="C3160" i="13"/>
  <c r="C3159" i="13"/>
  <c r="C3158" i="13"/>
  <c r="C3157" i="13"/>
  <c r="C3156" i="13"/>
  <c r="C3155" i="13"/>
  <c r="C3154" i="13"/>
  <c r="C3153" i="13"/>
  <c r="C3152" i="13"/>
  <c r="C3151" i="13"/>
  <c r="C3150" i="13"/>
  <c r="C3149" i="13"/>
  <c r="C3148" i="13"/>
  <c r="C3147" i="13"/>
  <c r="C3146" i="13"/>
  <c r="C3145" i="13"/>
  <c r="C3144" i="13"/>
  <c r="C3143" i="13"/>
  <c r="C3142" i="13"/>
  <c r="C3141" i="13"/>
  <c r="C3140" i="13"/>
  <c r="C3139" i="13"/>
  <c r="C3138" i="13"/>
  <c r="C3137" i="13"/>
  <c r="C3136" i="13"/>
  <c r="C3135" i="13"/>
  <c r="C3134" i="13"/>
  <c r="C3133" i="13"/>
  <c r="C3132" i="13"/>
  <c r="C3131" i="13"/>
  <c r="C3130" i="13"/>
  <c r="C3129" i="13"/>
  <c r="C3128" i="13"/>
  <c r="C3127" i="13"/>
  <c r="C3126" i="13"/>
  <c r="C3125" i="13"/>
  <c r="C3124" i="13"/>
  <c r="C3123" i="13"/>
  <c r="C3122" i="13"/>
  <c r="C3121" i="13"/>
  <c r="C3120" i="13"/>
  <c r="C3119" i="13"/>
  <c r="C3118" i="13"/>
  <c r="C3117" i="13"/>
  <c r="C3116" i="13"/>
  <c r="C3115" i="13"/>
  <c r="C3114" i="13"/>
  <c r="C3113" i="13"/>
  <c r="C3112" i="13"/>
  <c r="C3111" i="13"/>
  <c r="C3110" i="13"/>
  <c r="C3109" i="13"/>
  <c r="C3108" i="13"/>
  <c r="C3107" i="13"/>
  <c r="C3106" i="13"/>
  <c r="C3105" i="13"/>
  <c r="C3104" i="13"/>
  <c r="C3103" i="13"/>
  <c r="C3102" i="13"/>
  <c r="C3101" i="13"/>
  <c r="C3100" i="13"/>
  <c r="C3099" i="13"/>
  <c r="C3098" i="13"/>
  <c r="C3097" i="13"/>
  <c r="C3096" i="13"/>
  <c r="C3095" i="13"/>
  <c r="C3094" i="13"/>
  <c r="C3093" i="13"/>
  <c r="C3092" i="13"/>
  <c r="C3091" i="13"/>
  <c r="C3090" i="13"/>
  <c r="C3089" i="13"/>
  <c r="C3088" i="13"/>
  <c r="C3087" i="13"/>
  <c r="C3086" i="13"/>
  <c r="C3085" i="13"/>
  <c r="C3084" i="13"/>
  <c r="C3083" i="13"/>
  <c r="C3082" i="13"/>
  <c r="C3081" i="13"/>
  <c r="C3080" i="13"/>
  <c r="C3079" i="13"/>
  <c r="C3078" i="13"/>
  <c r="C3077" i="13"/>
  <c r="C3076" i="13"/>
  <c r="C3075" i="13"/>
  <c r="C3074" i="13"/>
  <c r="C3073" i="13"/>
  <c r="C3072" i="13"/>
  <c r="C3071" i="13"/>
  <c r="C3070" i="13"/>
  <c r="C3069" i="13"/>
  <c r="C3068" i="13"/>
  <c r="C3067" i="13"/>
  <c r="C3066" i="13"/>
  <c r="C3065" i="13"/>
  <c r="C3064" i="13"/>
  <c r="C3063" i="13"/>
  <c r="C3062" i="13"/>
  <c r="C3061" i="13"/>
  <c r="C3060" i="13"/>
  <c r="C3059" i="13"/>
  <c r="C3058" i="13"/>
  <c r="C3057" i="13"/>
  <c r="C3056" i="13"/>
  <c r="C3055" i="13"/>
  <c r="C3054" i="13"/>
  <c r="C3053" i="13"/>
  <c r="C3052" i="13"/>
  <c r="C3051" i="13"/>
  <c r="C3050" i="13"/>
  <c r="C3049" i="13"/>
  <c r="C3048" i="13"/>
  <c r="C3047" i="13"/>
  <c r="C3046" i="13"/>
  <c r="C3045" i="13"/>
  <c r="C3044" i="13"/>
  <c r="C3043" i="13"/>
  <c r="C3042" i="13"/>
  <c r="C3041" i="13"/>
  <c r="C3040" i="13"/>
  <c r="C3039" i="13"/>
  <c r="C3038" i="13"/>
  <c r="C3037" i="13"/>
  <c r="C3036" i="13"/>
  <c r="C3035" i="13"/>
  <c r="C3034" i="13"/>
  <c r="C3033" i="13"/>
  <c r="C3032" i="13"/>
  <c r="C3031" i="13"/>
  <c r="C3030" i="13"/>
  <c r="C3029" i="13"/>
  <c r="C3028" i="13"/>
  <c r="C3027" i="13"/>
  <c r="C3026" i="13"/>
  <c r="C3025" i="13"/>
  <c r="C3024" i="13"/>
  <c r="C3023" i="13"/>
  <c r="C3022" i="13"/>
  <c r="C3021" i="13"/>
  <c r="C3020" i="13"/>
  <c r="C3019" i="13"/>
  <c r="C3018" i="13"/>
  <c r="C3017" i="13"/>
  <c r="C3016" i="13"/>
  <c r="C3015" i="13"/>
  <c r="C3014" i="13"/>
  <c r="C3013" i="13"/>
  <c r="C3012" i="13"/>
  <c r="C3011" i="13"/>
  <c r="C3010" i="13"/>
  <c r="C3009" i="13"/>
  <c r="C3008" i="13"/>
  <c r="C3007" i="13"/>
  <c r="C3006" i="13"/>
  <c r="C3005" i="13"/>
  <c r="C3004" i="13"/>
  <c r="C3003" i="13"/>
  <c r="C3002" i="13"/>
  <c r="C3001" i="13"/>
  <c r="C3000" i="13"/>
  <c r="C2999" i="13"/>
  <c r="C2998" i="13"/>
  <c r="C2997" i="13"/>
  <c r="C2996" i="13"/>
  <c r="C2995" i="13"/>
  <c r="C2994" i="13"/>
  <c r="C2993" i="13"/>
  <c r="C2992" i="13"/>
  <c r="C2991" i="13"/>
  <c r="C2990" i="13"/>
  <c r="C2989" i="13"/>
  <c r="C2988" i="13"/>
  <c r="C2987" i="13"/>
  <c r="C2986" i="13"/>
  <c r="C2985" i="13"/>
  <c r="C2984" i="13"/>
  <c r="C2983" i="13"/>
  <c r="C2982" i="13"/>
  <c r="C2981" i="13"/>
  <c r="C2980" i="13"/>
  <c r="C2979" i="13"/>
  <c r="C2978" i="13"/>
  <c r="C2977" i="13"/>
  <c r="C2976" i="13"/>
  <c r="C2975" i="13"/>
  <c r="C2974" i="13"/>
  <c r="C2973" i="13"/>
  <c r="C2972" i="13"/>
  <c r="C2971" i="13"/>
  <c r="C2970" i="13"/>
  <c r="C2969" i="13"/>
  <c r="C2968" i="13"/>
  <c r="C2967" i="13"/>
  <c r="C2966" i="13"/>
  <c r="C2965" i="13"/>
  <c r="C2964" i="13"/>
  <c r="C2963" i="13"/>
  <c r="C2962" i="13"/>
  <c r="C2961" i="13"/>
  <c r="C2960" i="13"/>
  <c r="C2959" i="13"/>
  <c r="C2958" i="13"/>
  <c r="C2957" i="13"/>
  <c r="C2956" i="13"/>
  <c r="C2955" i="13"/>
  <c r="C2954" i="13"/>
  <c r="C2953" i="13"/>
  <c r="C2952" i="13"/>
  <c r="C2951" i="13"/>
  <c r="C2950" i="13"/>
  <c r="C2949" i="13"/>
  <c r="C2948" i="13"/>
  <c r="C2947" i="13"/>
  <c r="C2946" i="13"/>
  <c r="C2945" i="13"/>
  <c r="C2944" i="13"/>
  <c r="C2943" i="13"/>
  <c r="C2942" i="13"/>
  <c r="C2941" i="13"/>
  <c r="C2940" i="13"/>
  <c r="C2939" i="13"/>
  <c r="C2938" i="13"/>
  <c r="C2937" i="13"/>
  <c r="C2936" i="13"/>
  <c r="C2935" i="13"/>
  <c r="C2934" i="13"/>
  <c r="C2933" i="13"/>
  <c r="C2932" i="13"/>
  <c r="C2931" i="13"/>
  <c r="C2930" i="13"/>
  <c r="C2929" i="13"/>
  <c r="C2928" i="13"/>
  <c r="C2927" i="13"/>
  <c r="C2926" i="13"/>
  <c r="C2925" i="13"/>
  <c r="C2924" i="13"/>
  <c r="C2923" i="13"/>
  <c r="C2922" i="13"/>
  <c r="C2921" i="13"/>
  <c r="C2920" i="13"/>
  <c r="C2919" i="13"/>
  <c r="C2918" i="13"/>
  <c r="C2917" i="13"/>
  <c r="C2916" i="13"/>
  <c r="C2915" i="13"/>
  <c r="C2914" i="13"/>
  <c r="C2913" i="13"/>
  <c r="C2912" i="13"/>
  <c r="C2911" i="13"/>
  <c r="C2910" i="13"/>
  <c r="C2909" i="13"/>
  <c r="C2908" i="13"/>
  <c r="C2907" i="13"/>
  <c r="C2906" i="13"/>
  <c r="C2905" i="13"/>
  <c r="C2904" i="13"/>
  <c r="C2903" i="13"/>
  <c r="C2902" i="13"/>
  <c r="C2901" i="13"/>
  <c r="C2900" i="13"/>
  <c r="C2899" i="13"/>
  <c r="C2898" i="13"/>
  <c r="C2897" i="13"/>
  <c r="C2896" i="13"/>
  <c r="C2895" i="13"/>
  <c r="C2894" i="13"/>
  <c r="C2893" i="13"/>
  <c r="C2892" i="13"/>
  <c r="C2891" i="13"/>
  <c r="C2890" i="13"/>
  <c r="C2889" i="13"/>
  <c r="C2888" i="13"/>
  <c r="C2887" i="13"/>
  <c r="C2886" i="13"/>
  <c r="C2885" i="13"/>
  <c r="C2884" i="13"/>
  <c r="C2883" i="13"/>
  <c r="C2882" i="13"/>
  <c r="C2881" i="13"/>
  <c r="C2880" i="13"/>
  <c r="C2879" i="13"/>
  <c r="C2878" i="13"/>
  <c r="C2877" i="13"/>
  <c r="C2876" i="13"/>
  <c r="C2875" i="13"/>
  <c r="C2874" i="13"/>
  <c r="C2873" i="13"/>
  <c r="C2872" i="13"/>
  <c r="C2871" i="13"/>
  <c r="C2870" i="13"/>
  <c r="C2869" i="13"/>
  <c r="C2868" i="13"/>
  <c r="C2867" i="13"/>
  <c r="C2866" i="13"/>
  <c r="C2865" i="13"/>
  <c r="C2864" i="13"/>
  <c r="C2863" i="13"/>
  <c r="C2862" i="13"/>
  <c r="C2861" i="13"/>
  <c r="C2860" i="13"/>
  <c r="C2859" i="13"/>
  <c r="C2858" i="13"/>
  <c r="C2857" i="13"/>
  <c r="C2856" i="13"/>
  <c r="C2855" i="13"/>
  <c r="C2854" i="13"/>
  <c r="C2853" i="13"/>
  <c r="C2852" i="13"/>
  <c r="C2851" i="13"/>
  <c r="C2850" i="13"/>
  <c r="C2849" i="13"/>
  <c r="C2848" i="13"/>
  <c r="C2847" i="13"/>
  <c r="C2846" i="13"/>
  <c r="C2845" i="13"/>
  <c r="C2844" i="13"/>
  <c r="C2843" i="13"/>
  <c r="C2842" i="13"/>
  <c r="C2841" i="13"/>
  <c r="C2840" i="13"/>
  <c r="C2839" i="13"/>
  <c r="C2838" i="13"/>
  <c r="C2837" i="13"/>
  <c r="C2836" i="13"/>
  <c r="C2835" i="13"/>
  <c r="C2834" i="13"/>
  <c r="C2833" i="13"/>
  <c r="C2832" i="13"/>
  <c r="C2831" i="13"/>
  <c r="C2830" i="13"/>
  <c r="C2829" i="13"/>
  <c r="C2828" i="13"/>
  <c r="C2827" i="13"/>
  <c r="C2826" i="13"/>
  <c r="C2825" i="13"/>
  <c r="C2824" i="13"/>
  <c r="C2823" i="13"/>
  <c r="C2822" i="13"/>
  <c r="C2821" i="13"/>
  <c r="C2820" i="13"/>
  <c r="C2819" i="13"/>
  <c r="C2818" i="13"/>
  <c r="C2817" i="13"/>
  <c r="C2816" i="13"/>
  <c r="C2815" i="13"/>
  <c r="C2814" i="13"/>
  <c r="C2813" i="13"/>
  <c r="C2812" i="13"/>
  <c r="C2811" i="13"/>
  <c r="C2810" i="13"/>
  <c r="C2809" i="13"/>
  <c r="C2808" i="13"/>
  <c r="C2807" i="13"/>
  <c r="C2806" i="13"/>
  <c r="C2805" i="13"/>
  <c r="C2804" i="13"/>
  <c r="C2803" i="13"/>
  <c r="C2802" i="13"/>
  <c r="C2801" i="13"/>
  <c r="C2800" i="13"/>
  <c r="C2799" i="13"/>
  <c r="C2798" i="13"/>
  <c r="C2797" i="13"/>
  <c r="C2796" i="13"/>
  <c r="C2795" i="13"/>
  <c r="C2794" i="13"/>
  <c r="C2793" i="13"/>
  <c r="C2792" i="13"/>
  <c r="C2791" i="13"/>
  <c r="C2790" i="13"/>
  <c r="C2789" i="13"/>
  <c r="C2788" i="13"/>
  <c r="C2787" i="13"/>
  <c r="C2786" i="13"/>
  <c r="C2785" i="13"/>
  <c r="C2784" i="13"/>
  <c r="C2783" i="13"/>
  <c r="C2782" i="13"/>
  <c r="C2781" i="13"/>
  <c r="C2780" i="13"/>
  <c r="C2779" i="13"/>
  <c r="C2778" i="13"/>
  <c r="C2777" i="13"/>
  <c r="C2776" i="13"/>
  <c r="C2775" i="13"/>
  <c r="C2774" i="13"/>
  <c r="C2773" i="13"/>
  <c r="C2772" i="13"/>
  <c r="C2771" i="13"/>
  <c r="C2770" i="13"/>
  <c r="C2769" i="13"/>
  <c r="C2768" i="13"/>
  <c r="C2767" i="13"/>
  <c r="C2766" i="13"/>
  <c r="C2765" i="13"/>
  <c r="C2764" i="13"/>
  <c r="C2763" i="13"/>
  <c r="C2762" i="13"/>
  <c r="C2761" i="13"/>
  <c r="C2760" i="13"/>
  <c r="C2759" i="13"/>
  <c r="C2758" i="13"/>
  <c r="C2757" i="13"/>
  <c r="C2756" i="13"/>
  <c r="C2755" i="13"/>
  <c r="C2754" i="13"/>
  <c r="C2753" i="13"/>
  <c r="C2752" i="13"/>
  <c r="C2751" i="13"/>
  <c r="C2750" i="13"/>
  <c r="C2749" i="13"/>
  <c r="C2748" i="13"/>
  <c r="C2747" i="13"/>
  <c r="C2746" i="13"/>
  <c r="C2745" i="13"/>
  <c r="C2744" i="13"/>
  <c r="C2743" i="13"/>
  <c r="C2742" i="13"/>
  <c r="C2741" i="13"/>
  <c r="C2740" i="13"/>
  <c r="C2739" i="13"/>
  <c r="C2738" i="13"/>
  <c r="C2737" i="13"/>
  <c r="C2736" i="13"/>
  <c r="C2735" i="13"/>
  <c r="C2734" i="13"/>
  <c r="C2733" i="13"/>
  <c r="C2732" i="13"/>
  <c r="C2731" i="13"/>
  <c r="C2730" i="13"/>
  <c r="C2729" i="13"/>
  <c r="C2728" i="13"/>
  <c r="C2727" i="13"/>
  <c r="C2726" i="13"/>
  <c r="C2725" i="13"/>
  <c r="C2724" i="13"/>
  <c r="C2723" i="13"/>
  <c r="C2722" i="13"/>
  <c r="C2721" i="13"/>
  <c r="C2720" i="13"/>
  <c r="C2719" i="13"/>
  <c r="C2718" i="13"/>
  <c r="C2717" i="13"/>
  <c r="C2716" i="13"/>
  <c r="C2715" i="13"/>
  <c r="C2714" i="13"/>
  <c r="C2713" i="13"/>
  <c r="C2712" i="13"/>
  <c r="C2711" i="13"/>
  <c r="C2710" i="13"/>
  <c r="C2709" i="13"/>
  <c r="C2708" i="13"/>
  <c r="C2707" i="13"/>
  <c r="C2706" i="13"/>
  <c r="C2705" i="13"/>
  <c r="C2704" i="13"/>
  <c r="C2703" i="13"/>
  <c r="C2702" i="13"/>
  <c r="C2701" i="13"/>
  <c r="C2700" i="13"/>
  <c r="C2699" i="13"/>
  <c r="C2698" i="13"/>
  <c r="C2697" i="13"/>
  <c r="C2696" i="13"/>
  <c r="C2695" i="13"/>
  <c r="C2694" i="13"/>
  <c r="C2693" i="13"/>
  <c r="C2692" i="13"/>
  <c r="C2691" i="13"/>
  <c r="C2690" i="13"/>
  <c r="C2689" i="13"/>
  <c r="C2688" i="13"/>
  <c r="C2687" i="13"/>
  <c r="C2686" i="13"/>
  <c r="C2685" i="13"/>
  <c r="C2684" i="13"/>
  <c r="C2683" i="13"/>
  <c r="C2682" i="13"/>
  <c r="C2681" i="13"/>
  <c r="C2680" i="13"/>
  <c r="C2679" i="13"/>
  <c r="C2678" i="13"/>
  <c r="C2677" i="13"/>
  <c r="C2676" i="13"/>
  <c r="C2675" i="13"/>
  <c r="C2674" i="13"/>
  <c r="C2673" i="13"/>
  <c r="C2672" i="13"/>
  <c r="C2671" i="13"/>
  <c r="C2670" i="13"/>
  <c r="C2669" i="13"/>
  <c r="C2668" i="13"/>
  <c r="C2667" i="13"/>
  <c r="C2666" i="13"/>
  <c r="C2665" i="13"/>
  <c r="C2664" i="13"/>
  <c r="C2663" i="13"/>
  <c r="C2662" i="13"/>
  <c r="C2661" i="13"/>
  <c r="C2660" i="13"/>
  <c r="C2659" i="13"/>
  <c r="C2658" i="13"/>
  <c r="C2657" i="13"/>
  <c r="C2656" i="13"/>
  <c r="C2655" i="13"/>
  <c r="C2654" i="13"/>
  <c r="C2653" i="13"/>
  <c r="C2652" i="13"/>
  <c r="C2651" i="13"/>
  <c r="C2650" i="13"/>
  <c r="C2649" i="13"/>
  <c r="C2648" i="13"/>
  <c r="C2647" i="13"/>
  <c r="C2646" i="13"/>
  <c r="C2645" i="13"/>
  <c r="C2644" i="13"/>
  <c r="C2643" i="13"/>
  <c r="C2642" i="13"/>
  <c r="C2641" i="13"/>
  <c r="C2640" i="13"/>
  <c r="C2639" i="13"/>
  <c r="C2638" i="13"/>
  <c r="C2637" i="13"/>
  <c r="C2636" i="13"/>
  <c r="C2635" i="13"/>
  <c r="C2634" i="13"/>
  <c r="C2633" i="13"/>
  <c r="C2632" i="13"/>
  <c r="C2631" i="13"/>
  <c r="C2630" i="13"/>
  <c r="C2629" i="13"/>
  <c r="C2628" i="13"/>
  <c r="C2627" i="13"/>
  <c r="C2626" i="13"/>
  <c r="C2625" i="13"/>
  <c r="C2624" i="13"/>
  <c r="C2623" i="13"/>
  <c r="C2622" i="13"/>
  <c r="C2621" i="13"/>
  <c r="C2620" i="13"/>
  <c r="C2619" i="13"/>
  <c r="C2618" i="13"/>
  <c r="C2617" i="13"/>
  <c r="C2616" i="13"/>
  <c r="C2615" i="13"/>
  <c r="C2614" i="13"/>
  <c r="C2613" i="13"/>
  <c r="C2612" i="13"/>
  <c r="C2611" i="13"/>
  <c r="C2610" i="13"/>
  <c r="C2609" i="13"/>
  <c r="C2608" i="13"/>
  <c r="C2607" i="13"/>
  <c r="C2606" i="13"/>
  <c r="C2605" i="13"/>
  <c r="C2604" i="13"/>
  <c r="C2603" i="13"/>
  <c r="C2602" i="13"/>
  <c r="C2601" i="13"/>
  <c r="C2600" i="13"/>
  <c r="C2599" i="13"/>
  <c r="C2598" i="13"/>
  <c r="C2597" i="13"/>
  <c r="C2596" i="13"/>
  <c r="C2595" i="13"/>
  <c r="C2594" i="13"/>
  <c r="C2593" i="13"/>
  <c r="C2592" i="13"/>
  <c r="C2591" i="13"/>
  <c r="C2590" i="13"/>
  <c r="C2589" i="13"/>
  <c r="C2588" i="13"/>
  <c r="C2587" i="13"/>
  <c r="C2586" i="13"/>
  <c r="C2585" i="13"/>
  <c r="C2584" i="13"/>
  <c r="C2583" i="13"/>
  <c r="C2582" i="13"/>
  <c r="C2581" i="13"/>
  <c r="C2580" i="13"/>
  <c r="C2579" i="13"/>
  <c r="C2578" i="13"/>
  <c r="C2577" i="13"/>
  <c r="C2576" i="13"/>
  <c r="C2575" i="13"/>
  <c r="C2574" i="13"/>
  <c r="C2573" i="13"/>
  <c r="C2572" i="13"/>
  <c r="C2571" i="13"/>
  <c r="C2570" i="13"/>
  <c r="C2569" i="13"/>
  <c r="C2568" i="13"/>
  <c r="C2567" i="13"/>
  <c r="C2566" i="13"/>
  <c r="C2565" i="13"/>
  <c r="C2564" i="13"/>
  <c r="C2563" i="13"/>
  <c r="C2562" i="13"/>
  <c r="C2561" i="13"/>
  <c r="C2560" i="13"/>
  <c r="C2559" i="13"/>
  <c r="C2558" i="13"/>
  <c r="C2557" i="13"/>
  <c r="C2556" i="13"/>
  <c r="C2555" i="13"/>
  <c r="C2554" i="13"/>
  <c r="C2553" i="13"/>
  <c r="C2552" i="13"/>
  <c r="C2551" i="13"/>
  <c r="C2550" i="13"/>
  <c r="C2549" i="13"/>
  <c r="C2548" i="13"/>
  <c r="C2547" i="13"/>
  <c r="C2546" i="13"/>
  <c r="C2545" i="13"/>
  <c r="C2544" i="13"/>
  <c r="C2543" i="13"/>
  <c r="C2542" i="13"/>
  <c r="C2541" i="13"/>
  <c r="C2540" i="13"/>
  <c r="C2539" i="13"/>
  <c r="C2538" i="13"/>
  <c r="C2537" i="13"/>
  <c r="C2536" i="13"/>
  <c r="C2535" i="13"/>
  <c r="C2534" i="13"/>
  <c r="C2533" i="13"/>
  <c r="C2532" i="13"/>
  <c r="C2531" i="13"/>
  <c r="C2530" i="13"/>
  <c r="C2529" i="13"/>
  <c r="C2528" i="13"/>
  <c r="C2527" i="13"/>
  <c r="C2526" i="13"/>
  <c r="C2525" i="13"/>
  <c r="C2524" i="13"/>
  <c r="C2523" i="13"/>
  <c r="C2522" i="13"/>
  <c r="C2521" i="13"/>
  <c r="C2520" i="13"/>
  <c r="C2519" i="13"/>
  <c r="C2518" i="13"/>
  <c r="C2517" i="13"/>
  <c r="C2516" i="13"/>
  <c r="C2515" i="13"/>
  <c r="C2514" i="13"/>
  <c r="C2513" i="13"/>
  <c r="C2512" i="13"/>
  <c r="C2511" i="13"/>
  <c r="C2510" i="13"/>
  <c r="C2509" i="13"/>
  <c r="C2508" i="13"/>
  <c r="C2507" i="13"/>
  <c r="C2506" i="13"/>
  <c r="C2505" i="13"/>
  <c r="C2504" i="13"/>
  <c r="C2503" i="13"/>
  <c r="C2502" i="13"/>
  <c r="C2501" i="13"/>
  <c r="C2500" i="13"/>
  <c r="C2499" i="13"/>
  <c r="C2498" i="13"/>
  <c r="C2497" i="13"/>
  <c r="C2496" i="13"/>
  <c r="C2495" i="13"/>
  <c r="C2494" i="13"/>
  <c r="C2493" i="13"/>
  <c r="C2492" i="13"/>
  <c r="C2491" i="13"/>
  <c r="C2490" i="13"/>
  <c r="C2489" i="13"/>
  <c r="C2488" i="13"/>
  <c r="C2487" i="13"/>
  <c r="C2486" i="13"/>
  <c r="C2485" i="13"/>
  <c r="C2484" i="13"/>
  <c r="C2483" i="13"/>
  <c r="C2482" i="13"/>
  <c r="C2481" i="13"/>
  <c r="C2480" i="13"/>
  <c r="C2479" i="13"/>
  <c r="C2478" i="13"/>
  <c r="C2477" i="13"/>
  <c r="C2476" i="13"/>
  <c r="C2475" i="13"/>
  <c r="C2474" i="13"/>
  <c r="C2473" i="13"/>
  <c r="C2472" i="13"/>
  <c r="C2471" i="13"/>
  <c r="C2470" i="13"/>
  <c r="C2469" i="13"/>
  <c r="C2468" i="13"/>
  <c r="C2467" i="13"/>
  <c r="C2466" i="13"/>
  <c r="C2465" i="13"/>
  <c r="C2464" i="13"/>
  <c r="C2463" i="13"/>
  <c r="C2462" i="13"/>
  <c r="C2461" i="13"/>
  <c r="C2460" i="13"/>
  <c r="C2459" i="13"/>
  <c r="C2458" i="13"/>
  <c r="C2457" i="13"/>
  <c r="C2456" i="13"/>
  <c r="C2455" i="13"/>
  <c r="C2454" i="13"/>
  <c r="C2453" i="13"/>
  <c r="C2452" i="13"/>
  <c r="C2451" i="13"/>
  <c r="C2450" i="13"/>
  <c r="C2449" i="13"/>
  <c r="C2448" i="13"/>
  <c r="C2447" i="13"/>
  <c r="C2446" i="13"/>
  <c r="C2445" i="13"/>
  <c r="C2444" i="13"/>
  <c r="C2443" i="13"/>
  <c r="C2442" i="13"/>
  <c r="C2441" i="13"/>
  <c r="C2440" i="13"/>
  <c r="C2439" i="13"/>
  <c r="C2438" i="13"/>
  <c r="C2437" i="13"/>
  <c r="C2436" i="13"/>
  <c r="C2435" i="13"/>
  <c r="C2434" i="13"/>
  <c r="C2433" i="13"/>
  <c r="C2432" i="13"/>
  <c r="C2431" i="13"/>
  <c r="C2430" i="13"/>
  <c r="C2429" i="13"/>
  <c r="C2428" i="13"/>
  <c r="C2427" i="13"/>
  <c r="C2426" i="13"/>
  <c r="C2425" i="13"/>
  <c r="C2424" i="13"/>
  <c r="C2423" i="13"/>
  <c r="C2422" i="13"/>
  <c r="C2421" i="13"/>
  <c r="C2420" i="13"/>
  <c r="C2419" i="13"/>
  <c r="C2418" i="13"/>
  <c r="C2417" i="13"/>
  <c r="C2416" i="13"/>
  <c r="C2415" i="13"/>
  <c r="C2414" i="13"/>
  <c r="C2413" i="13"/>
  <c r="C2412" i="13"/>
  <c r="C2411" i="13"/>
  <c r="C2410" i="13"/>
  <c r="C2409" i="13"/>
  <c r="C2408" i="13"/>
  <c r="C2407" i="13"/>
  <c r="C2406" i="13"/>
  <c r="C2405" i="13"/>
  <c r="C2404" i="13"/>
  <c r="C2403" i="13"/>
  <c r="C2402" i="13"/>
  <c r="C2401" i="13"/>
  <c r="C2400" i="13"/>
  <c r="C2399" i="13"/>
  <c r="C2398" i="13"/>
  <c r="C2397" i="13"/>
  <c r="C2396" i="13"/>
  <c r="C2395" i="13"/>
  <c r="C2394" i="13"/>
  <c r="C2393" i="13"/>
  <c r="C2392" i="13"/>
  <c r="C2391" i="13"/>
  <c r="C2390" i="13"/>
  <c r="C2389" i="13"/>
  <c r="C2388" i="13"/>
  <c r="C2387" i="13"/>
  <c r="C2386" i="13"/>
  <c r="C2385" i="13"/>
  <c r="C2384" i="13"/>
  <c r="C2383" i="13"/>
  <c r="C2382" i="13"/>
  <c r="C2381" i="13"/>
  <c r="C2380" i="13"/>
  <c r="C2379" i="13"/>
  <c r="C2378" i="13"/>
  <c r="C2377" i="13"/>
  <c r="C2376" i="13"/>
  <c r="C2375" i="13"/>
  <c r="C2374" i="13"/>
  <c r="C2373" i="13"/>
  <c r="C2372" i="13"/>
  <c r="C2371" i="13"/>
  <c r="C2370" i="13"/>
  <c r="C2369" i="13"/>
  <c r="C2368" i="13"/>
  <c r="C2367" i="13"/>
  <c r="C2366" i="13"/>
  <c r="C2365" i="13"/>
  <c r="C2364" i="13"/>
  <c r="C2363" i="13"/>
  <c r="C2362" i="13"/>
  <c r="C2361" i="13"/>
  <c r="C2360" i="13"/>
  <c r="C2359" i="13"/>
  <c r="C2358" i="13"/>
  <c r="C2357" i="13"/>
  <c r="C2356" i="13"/>
  <c r="C2355" i="13"/>
  <c r="C2354" i="13"/>
  <c r="C2353" i="13"/>
  <c r="C2352" i="13"/>
  <c r="C2351" i="13"/>
  <c r="C2350" i="13"/>
  <c r="C2349" i="13"/>
  <c r="C2348" i="13"/>
  <c r="C2347" i="13"/>
  <c r="C2346" i="13"/>
  <c r="C2345" i="13"/>
  <c r="C2344" i="13"/>
  <c r="C2343" i="13"/>
  <c r="C2342" i="13"/>
  <c r="C2341" i="13"/>
  <c r="C2340" i="13"/>
  <c r="C2339" i="13"/>
  <c r="C2338" i="13"/>
  <c r="C2337" i="13"/>
  <c r="C2336" i="13"/>
  <c r="C2335" i="13"/>
  <c r="C2334" i="13"/>
  <c r="C2333" i="13"/>
  <c r="C2332" i="13"/>
  <c r="C2331" i="13"/>
  <c r="C2330" i="13"/>
  <c r="C2329" i="13"/>
  <c r="C2328" i="13"/>
  <c r="C2327" i="13"/>
  <c r="C2326" i="13"/>
  <c r="C2325" i="13"/>
  <c r="C2324" i="13"/>
  <c r="C2323" i="13"/>
  <c r="C2322" i="13"/>
  <c r="C2321" i="13"/>
  <c r="C2320" i="13"/>
  <c r="C2319" i="13"/>
  <c r="C2318" i="13"/>
  <c r="C2317" i="13"/>
  <c r="C2316" i="13"/>
  <c r="C2315" i="13"/>
  <c r="C2314" i="13"/>
  <c r="C2313" i="13"/>
  <c r="C2312" i="13"/>
  <c r="C2311" i="13"/>
  <c r="C2310" i="13"/>
  <c r="C2309" i="13"/>
  <c r="C2308" i="13"/>
  <c r="C2307" i="13"/>
  <c r="C2306" i="13"/>
  <c r="C2305" i="13"/>
  <c r="C2304" i="13"/>
  <c r="C2303" i="13"/>
  <c r="C2302" i="13"/>
  <c r="C2301" i="13"/>
  <c r="C2300" i="13"/>
  <c r="C2299" i="13"/>
  <c r="C2298" i="13"/>
  <c r="C2297" i="13"/>
  <c r="C2296" i="13"/>
  <c r="C2295" i="13"/>
  <c r="C2294" i="13"/>
  <c r="C2293" i="13"/>
  <c r="C2292" i="13"/>
  <c r="C2291" i="13"/>
  <c r="C2290" i="13"/>
  <c r="C2289" i="13"/>
  <c r="C2288" i="13"/>
  <c r="C2287" i="13"/>
  <c r="C2286" i="13"/>
  <c r="C2285" i="13"/>
  <c r="C2284" i="13"/>
  <c r="C2283" i="13"/>
  <c r="C2282" i="13"/>
  <c r="C2281" i="13"/>
  <c r="C2280" i="13"/>
  <c r="C2279" i="13"/>
  <c r="C2278" i="13"/>
  <c r="C2277" i="13"/>
  <c r="C2276" i="13"/>
  <c r="C2275" i="13"/>
  <c r="C2274" i="13"/>
  <c r="C2273" i="13"/>
  <c r="C2272" i="13"/>
  <c r="C2271" i="13"/>
  <c r="C2270" i="13"/>
  <c r="C2269" i="13"/>
  <c r="C2268" i="13"/>
  <c r="C2267" i="13"/>
  <c r="C2266" i="13"/>
  <c r="C2265" i="13"/>
  <c r="C2264" i="13"/>
  <c r="C2263" i="13"/>
  <c r="C2262" i="13"/>
  <c r="C2261" i="13"/>
  <c r="C2260" i="13"/>
  <c r="C2259" i="13"/>
  <c r="C2258" i="13"/>
  <c r="C2257" i="13"/>
  <c r="C2256" i="13"/>
  <c r="C2255" i="13"/>
  <c r="C2254" i="13"/>
  <c r="C2253" i="13"/>
  <c r="C2252" i="13"/>
  <c r="C2251" i="13"/>
  <c r="C2250" i="13"/>
  <c r="C2249" i="13"/>
  <c r="C2248" i="13"/>
  <c r="C2247" i="13"/>
  <c r="C2246" i="13"/>
  <c r="C2245" i="13"/>
  <c r="C2244" i="13"/>
  <c r="C2243" i="13"/>
  <c r="C2242" i="13"/>
  <c r="C2241" i="13"/>
  <c r="C2240" i="13"/>
  <c r="C2239" i="13"/>
  <c r="C2238" i="13"/>
  <c r="C2237" i="13"/>
  <c r="C2236" i="13"/>
  <c r="C2235" i="13"/>
  <c r="C2234" i="13"/>
  <c r="C2233" i="13"/>
  <c r="C2232" i="13"/>
  <c r="C2231" i="13"/>
  <c r="C2230" i="13"/>
  <c r="C2229" i="13"/>
  <c r="C2228" i="13"/>
  <c r="C2227" i="13"/>
  <c r="C2226" i="13"/>
  <c r="C2225" i="13"/>
  <c r="C2224" i="13"/>
  <c r="C2223" i="13"/>
  <c r="C2222" i="13"/>
  <c r="C2221" i="13"/>
  <c r="C2220" i="13"/>
  <c r="C2219" i="13"/>
  <c r="C2218" i="13"/>
  <c r="C2217" i="13"/>
  <c r="C2216" i="13"/>
  <c r="C2215" i="13"/>
  <c r="C2214" i="13"/>
  <c r="C2213" i="13"/>
  <c r="C2212" i="13"/>
  <c r="C2211" i="13"/>
  <c r="C2210" i="13"/>
  <c r="C2209" i="13"/>
  <c r="C2208" i="13"/>
  <c r="C2207" i="13"/>
  <c r="C2206" i="13"/>
  <c r="C2205" i="13"/>
  <c r="C2204" i="13"/>
  <c r="C2203" i="13"/>
  <c r="C2202" i="13"/>
  <c r="C2201" i="13"/>
  <c r="C2200" i="13"/>
  <c r="C2199" i="13"/>
  <c r="C2198" i="13"/>
  <c r="C2197" i="13"/>
  <c r="C2196" i="13"/>
  <c r="C2195" i="13"/>
  <c r="C2194" i="13"/>
  <c r="C2193" i="13"/>
  <c r="C2192" i="13"/>
  <c r="C2191" i="13"/>
  <c r="C2190" i="13"/>
  <c r="C2189" i="13"/>
  <c r="C2188" i="13"/>
  <c r="C2187" i="13"/>
  <c r="C2186" i="13"/>
  <c r="C2185" i="13"/>
  <c r="C2184" i="13"/>
  <c r="C2183" i="13"/>
  <c r="C2182" i="13"/>
  <c r="C2181" i="13"/>
  <c r="C2180" i="13"/>
  <c r="C2179" i="13"/>
  <c r="C2178" i="13"/>
  <c r="C2177" i="13"/>
  <c r="C2176" i="13"/>
  <c r="C2175" i="13"/>
  <c r="C2174" i="13"/>
  <c r="C2173" i="13"/>
  <c r="C2172" i="13"/>
  <c r="C2171" i="13"/>
  <c r="C2170" i="13"/>
  <c r="C2169" i="13"/>
  <c r="C2168" i="13"/>
  <c r="C2167" i="13"/>
  <c r="C2166" i="13"/>
  <c r="C2165" i="13"/>
  <c r="C2164" i="13"/>
  <c r="C2163" i="13"/>
  <c r="C2162" i="13"/>
  <c r="C2161" i="13"/>
  <c r="C2160" i="13"/>
  <c r="C2159" i="13"/>
  <c r="C2158" i="13"/>
  <c r="C2157" i="13"/>
  <c r="C2156" i="13"/>
  <c r="C2155" i="13"/>
  <c r="C2154" i="13"/>
  <c r="C2153" i="13"/>
  <c r="C2152" i="13"/>
  <c r="C2151" i="13"/>
  <c r="C2150" i="13"/>
  <c r="C2149" i="13"/>
  <c r="C2148" i="13"/>
  <c r="C2147" i="13"/>
  <c r="C2146" i="13"/>
  <c r="C2145" i="13"/>
  <c r="C2144" i="13"/>
  <c r="C2143" i="13"/>
  <c r="C2142" i="13"/>
  <c r="C2141" i="13"/>
  <c r="C2140" i="13"/>
  <c r="C2139" i="13"/>
  <c r="C2138" i="13"/>
  <c r="C2137" i="13"/>
  <c r="C2136" i="13"/>
  <c r="C2135" i="13"/>
  <c r="C2134" i="13"/>
  <c r="C2133" i="13"/>
  <c r="C2132" i="13"/>
  <c r="C2131" i="13"/>
  <c r="C2130" i="13"/>
  <c r="C2129" i="13"/>
  <c r="C2128" i="13"/>
  <c r="C2127" i="13"/>
  <c r="C2126" i="13"/>
  <c r="C2125" i="13"/>
  <c r="C2124" i="13"/>
  <c r="C2123" i="13"/>
  <c r="C2122" i="13"/>
  <c r="C2121" i="13"/>
  <c r="C2120" i="13"/>
  <c r="C2119" i="13"/>
  <c r="C2118" i="13"/>
  <c r="C2117" i="13"/>
  <c r="C2116" i="13"/>
  <c r="C2115" i="13"/>
  <c r="C2114" i="13"/>
  <c r="C2113" i="13"/>
  <c r="C2112" i="13"/>
  <c r="C2111" i="13"/>
  <c r="C2110" i="13"/>
  <c r="C2109" i="13"/>
  <c r="C2108" i="13"/>
  <c r="C2107" i="13"/>
  <c r="C2106" i="13"/>
  <c r="C2105" i="13"/>
  <c r="C2104" i="13"/>
  <c r="C2103" i="13"/>
  <c r="C2102" i="13"/>
  <c r="C2101" i="13"/>
  <c r="C2100" i="13"/>
  <c r="C2099" i="13"/>
  <c r="C2098" i="13"/>
  <c r="C2097" i="13"/>
  <c r="C2096" i="13"/>
  <c r="C2095" i="13"/>
  <c r="C2094" i="13"/>
  <c r="C2093" i="13"/>
  <c r="C2092" i="13"/>
  <c r="C2091" i="13"/>
  <c r="C2090" i="13"/>
  <c r="C2089" i="13"/>
  <c r="C2088" i="13"/>
  <c r="C2087" i="13"/>
  <c r="C2086" i="13"/>
  <c r="C2085" i="13"/>
  <c r="C2084" i="13"/>
  <c r="C2083" i="13"/>
  <c r="C2082" i="13"/>
  <c r="C2081" i="13"/>
  <c r="C2080" i="13"/>
  <c r="C2079" i="13"/>
  <c r="C2078" i="13"/>
  <c r="C2077" i="13"/>
  <c r="C2076" i="13"/>
  <c r="C2075" i="13"/>
  <c r="C2074" i="13"/>
  <c r="C2073" i="13"/>
  <c r="C2072" i="13"/>
  <c r="C2071" i="13"/>
  <c r="C2070" i="13"/>
  <c r="C2069" i="13"/>
  <c r="C2068" i="13"/>
  <c r="C2067" i="13"/>
  <c r="C2066" i="13"/>
  <c r="C2065" i="13"/>
  <c r="C2064" i="13"/>
  <c r="C2063" i="13"/>
  <c r="C2062" i="13"/>
  <c r="C2061" i="13"/>
  <c r="C2060" i="13"/>
  <c r="C2059" i="13"/>
  <c r="C2058" i="13"/>
  <c r="C2057" i="13"/>
  <c r="C2056" i="13"/>
  <c r="C2055" i="13"/>
  <c r="C2054" i="13"/>
  <c r="C2053" i="13"/>
  <c r="C2052" i="13"/>
  <c r="C2051" i="13"/>
  <c r="C2050" i="13"/>
  <c r="C2049" i="13"/>
  <c r="C2048" i="13"/>
  <c r="C2047" i="13"/>
  <c r="C2046" i="13"/>
  <c r="C2045" i="13"/>
  <c r="C2044" i="13"/>
  <c r="C2043" i="13"/>
  <c r="C2042" i="13"/>
  <c r="C2041" i="13"/>
  <c r="C2040" i="13"/>
  <c r="C2039" i="13"/>
  <c r="C2038" i="13"/>
  <c r="C2037" i="13"/>
  <c r="C2036" i="13"/>
  <c r="C2035" i="13"/>
  <c r="C2034" i="13"/>
  <c r="C2033" i="13"/>
  <c r="C2032" i="13"/>
  <c r="C2031" i="13"/>
  <c r="C2030" i="13"/>
  <c r="C2029" i="13"/>
  <c r="C2028" i="13"/>
  <c r="C2027" i="13"/>
  <c r="C2026" i="13"/>
  <c r="C2025" i="13"/>
  <c r="C2024" i="13"/>
  <c r="C2023" i="13"/>
  <c r="C2022" i="13"/>
  <c r="C2021" i="13"/>
  <c r="C2020" i="13"/>
  <c r="C2019" i="13"/>
  <c r="C2018" i="13"/>
  <c r="C2017" i="13"/>
  <c r="C2016" i="13"/>
  <c r="C2015" i="13"/>
  <c r="C2014" i="13"/>
  <c r="C2013" i="13"/>
  <c r="C2012" i="13"/>
  <c r="C2011" i="13"/>
  <c r="C2010" i="13"/>
  <c r="C2009" i="13"/>
  <c r="C2008" i="13"/>
  <c r="C2007" i="13"/>
  <c r="C2006" i="13"/>
  <c r="C2005" i="13"/>
  <c r="C2004" i="13"/>
  <c r="C2003" i="13"/>
  <c r="C2002" i="13"/>
  <c r="C2001" i="13"/>
  <c r="C2000" i="13"/>
  <c r="C1999" i="13"/>
  <c r="C1998" i="13"/>
  <c r="C1997" i="13"/>
  <c r="C1996" i="13"/>
  <c r="C1995" i="13"/>
  <c r="C1994" i="13"/>
  <c r="C1993" i="13"/>
  <c r="C1992" i="13"/>
  <c r="C1991" i="13"/>
  <c r="C1990" i="13"/>
  <c r="C1989" i="13"/>
  <c r="C1988" i="13"/>
  <c r="C1987" i="13"/>
  <c r="C1986" i="13"/>
  <c r="C1985" i="13"/>
  <c r="C1984" i="13"/>
  <c r="C1983" i="13"/>
  <c r="C1982" i="13"/>
  <c r="C1981" i="13"/>
  <c r="C1980" i="13"/>
  <c r="C1979" i="13"/>
  <c r="C1978" i="13"/>
  <c r="C1977" i="13"/>
  <c r="C1976" i="13"/>
  <c r="C1975" i="13"/>
  <c r="C1974" i="13"/>
  <c r="C1973" i="13"/>
  <c r="C1972" i="13"/>
  <c r="C1971" i="13"/>
  <c r="C1970" i="13"/>
  <c r="C1969" i="13"/>
  <c r="C1968" i="13"/>
  <c r="C1967" i="13"/>
  <c r="C1966" i="13"/>
  <c r="C1965" i="13"/>
  <c r="C1964" i="13"/>
  <c r="C1963" i="13"/>
  <c r="C1962" i="13"/>
  <c r="C1961" i="13"/>
  <c r="C1960" i="13"/>
  <c r="C1959" i="13"/>
  <c r="C1958" i="13"/>
  <c r="C1957" i="13"/>
  <c r="C1956" i="13"/>
  <c r="C1955" i="13"/>
  <c r="C1954" i="13"/>
  <c r="C1953" i="13"/>
  <c r="C1952" i="13"/>
  <c r="C1951" i="13"/>
  <c r="C1950" i="13"/>
  <c r="C1949" i="13"/>
  <c r="C1948" i="13"/>
  <c r="C1947" i="13"/>
  <c r="C1946" i="13"/>
  <c r="C1945" i="13"/>
  <c r="C1944" i="13"/>
  <c r="C1943" i="13"/>
  <c r="C1942" i="13"/>
  <c r="C1941" i="13"/>
  <c r="C1940" i="13"/>
  <c r="C1939" i="13"/>
  <c r="C1938" i="13"/>
  <c r="C1937" i="13"/>
  <c r="C1936" i="13"/>
  <c r="C1935" i="13"/>
  <c r="C1934" i="13"/>
  <c r="C1933" i="13"/>
  <c r="C1932" i="13"/>
  <c r="C1931" i="13"/>
  <c r="C1930" i="13"/>
  <c r="C1929" i="13"/>
  <c r="C1928" i="13"/>
  <c r="C1927" i="13"/>
  <c r="C1926" i="13"/>
  <c r="C1925" i="13"/>
  <c r="C1924" i="13"/>
  <c r="C1923" i="13"/>
  <c r="C1922" i="13"/>
  <c r="C1921" i="13"/>
  <c r="C1920" i="13"/>
  <c r="C1919" i="13"/>
  <c r="C1918" i="13"/>
  <c r="C1917" i="13"/>
  <c r="C1916" i="13"/>
  <c r="C1915" i="13"/>
  <c r="C1914" i="13"/>
  <c r="C1913" i="13"/>
  <c r="C1912" i="13"/>
  <c r="C1911" i="13"/>
  <c r="C1910" i="13"/>
  <c r="C1909" i="13"/>
  <c r="C1908" i="13"/>
  <c r="C1907" i="13"/>
  <c r="C1906" i="13"/>
  <c r="C1905" i="13"/>
  <c r="C1904" i="13"/>
  <c r="C1903" i="13"/>
  <c r="C1902" i="13"/>
  <c r="C1901" i="13"/>
  <c r="C1900" i="13"/>
  <c r="C1899" i="13"/>
  <c r="C1898" i="13"/>
  <c r="C1897" i="13"/>
  <c r="C1896" i="13"/>
  <c r="C1895" i="13"/>
  <c r="C1894" i="13"/>
  <c r="C1893" i="13"/>
  <c r="C1892" i="13"/>
  <c r="C1891" i="13"/>
  <c r="C1890" i="13"/>
  <c r="C1889" i="13"/>
  <c r="C1888" i="13"/>
  <c r="C1887" i="13"/>
  <c r="C1886" i="13"/>
  <c r="C1885" i="13"/>
  <c r="C1884" i="13"/>
  <c r="C1883" i="13"/>
  <c r="C1882" i="13"/>
  <c r="C1881" i="13"/>
  <c r="C1880" i="13"/>
  <c r="C1879" i="13"/>
  <c r="C1878" i="13"/>
  <c r="C1877" i="13"/>
  <c r="C1876" i="13"/>
  <c r="C1875" i="13"/>
  <c r="C1874" i="13"/>
  <c r="C1873" i="13"/>
  <c r="C1872" i="13"/>
  <c r="C1871" i="13"/>
  <c r="C1870" i="13"/>
  <c r="C1869" i="13"/>
  <c r="C1868" i="13"/>
  <c r="C1867" i="13"/>
  <c r="C1866" i="13"/>
  <c r="C1865" i="13"/>
  <c r="C1864" i="13"/>
  <c r="C1863" i="13"/>
  <c r="C1862" i="13"/>
  <c r="C1861" i="13"/>
  <c r="C1860" i="13"/>
  <c r="C1859" i="13"/>
  <c r="C1858" i="13"/>
  <c r="C1857" i="13"/>
  <c r="C1856" i="13"/>
  <c r="C1855" i="13"/>
  <c r="C1854" i="13"/>
  <c r="C1853" i="13"/>
  <c r="C1852" i="13"/>
  <c r="C1851" i="13"/>
  <c r="C1850" i="13"/>
  <c r="C1849" i="13"/>
  <c r="C1848" i="13"/>
  <c r="C1847" i="13"/>
  <c r="C1846" i="13"/>
  <c r="C1845" i="13"/>
  <c r="C1844" i="13"/>
  <c r="C1843" i="13"/>
  <c r="C1842" i="13"/>
  <c r="C1841" i="13"/>
  <c r="C1840" i="13"/>
  <c r="C1839" i="13"/>
  <c r="C1838" i="13"/>
  <c r="C1837" i="13"/>
  <c r="C1836" i="13"/>
  <c r="C1835" i="13"/>
  <c r="C1834" i="13"/>
  <c r="C1833" i="13"/>
  <c r="C1832" i="13"/>
  <c r="C1831" i="13"/>
  <c r="C1830" i="13"/>
  <c r="C1829" i="13"/>
  <c r="C1828" i="13"/>
  <c r="C1827" i="13"/>
  <c r="C1826" i="13"/>
  <c r="C1825" i="13"/>
  <c r="C1824" i="13"/>
  <c r="C1823" i="13"/>
  <c r="C1822" i="13"/>
  <c r="C1821" i="13"/>
  <c r="C1820" i="13"/>
  <c r="C1819" i="13"/>
  <c r="C1818" i="13"/>
  <c r="C1817" i="13"/>
  <c r="C1816" i="13"/>
  <c r="C1815" i="13"/>
  <c r="C1814" i="13"/>
  <c r="C1813" i="13"/>
  <c r="C1812" i="13"/>
  <c r="C1811" i="13"/>
  <c r="C1810" i="13"/>
  <c r="C1809" i="13"/>
  <c r="C1808" i="13"/>
  <c r="C1807" i="13"/>
  <c r="C1806" i="13"/>
  <c r="C1805" i="13"/>
  <c r="C1804" i="13"/>
  <c r="C1803" i="13"/>
  <c r="C1802" i="13"/>
  <c r="C1801" i="13"/>
  <c r="C1800" i="13"/>
  <c r="C1799" i="13"/>
  <c r="C1798" i="13"/>
  <c r="C1797" i="13"/>
  <c r="C1796" i="13"/>
  <c r="C1795" i="13"/>
  <c r="C1794" i="13"/>
  <c r="C1793" i="13"/>
  <c r="C1792" i="13"/>
  <c r="C1791" i="13"/>
  <c r="C1790" i="13"/>
  <c r="C1789" i="13"/>
  <c r="C1788" i="13"/>
  <c r="C1787" i="13"/>
  <c r="C1786" i="13"/>
  <c r="C1785" i="13"/>
  <c r="C1784" i="13"/>
  <c r="C1783" i="13"/>
  <c r="C1782" i="13"/>
  <c r="C1781" i="13"/>
  <c r="C1780" i="13"/>
  <c r="C1779" i="13"/>
  <c r="C1778" i="13"/>
  <c r="C1777" i="13"/>
  <c r="C1776" i="13"/>
  <c r="C1775" i="13"/>
  <c r="C1774" i="13"/>
  <c r="C1773" i="13"/>
  <c r="C1772" i="13"/>
  <c r="C1771" i="13"/>
  <c r="C1770" i="13"/>
  <c r="C1769" i="13"/>
  <c r="C1768" i="13"/>
  <c r="C1767" i="13"/>
  <c r="C1766" i="13"/>
  <c r="C1765" i="13"/>
  <c r="C1764" i="13"/>
  <c r="C1763" i="13"/>
  <c r="C1762" i="13"/>
  <c r="C1761" i="13"/>
  <c r="C1760" i="13"/>
  <c r="C1759" i="13"/>
  <c r="C1758" i="13"/>
  <c r="C1757" i="13"/>
  <c r="C1756" i="13"/>
  <c r="C1755" i="13"/>
  <c r="C1754" i="13"/>
  <c r="C1753" i="13"/>
  <c r="C1752" i="13"/>
  <c r="C1751" i="13"/>
  <c r="C1750" i="13"/>
  <c r="C1749" i="13"/>
  <c r="C1748" i="13"/>
  <c r="C1747" i="13"/>
  <c r="C1746" i="13"/>
  <c r="C1745" i="13"/>
  <c r="C1744" i="13"/>
  <c r="C1743" i="13"/>
  <c r="C1742" i="13"/>
  <c r="C1741" i="13"/>
  <c r="C1740" i="13"/>
  <c r="C1739" i="13"/>
  <c r="C1738" i="13"/>
  <c r="C1737" i="13"/>
  <c r="C1736" i="13"/>
  <c r="C1735" i="13"/>
  <c r="C1734" i="13"/>
  <c r="C1733" i="13"/>
  <c r="C1732" i="13"/>
  <c r="C1731" i="13"/>
  <c r="C1730" i="13"/>
  <c r="C1729" i="13"/>
  <c r="C1728" i="13"/>
  <c r="C1727" i="13"/>
  <c r="C1726" i="13"/>
  <c r="C1725" i="13"/>
  <c r="C1724" i="13"/>
  <c r="C1723" i="13"/>
  <c r="C1722" i="13"/>
  <c r="C1721" i="13"/>
  <c r="C1720" i="13"/>
  <c r="C1719" i="13"/>
  <c r="C1718" i="13"/>
  <c r="C1717" i="13"/>
  <c r="C1716" i="13"/>
  <c r="C1715" i="13"/>
  <c r="C1714" i="13"/>
  <c r="C1713" i="13"/>
  <c r="C1712" i="13"/>
  <c r="C1711" i="13"/>
  <c r="C1710" i="13"/>
  <c r="C1709" i="13"/>
  <c r="C1708" i="13"/>
  <c r="C1707" i="13"/>
  <c r="C1706" i="13"/>
  <c r="C1705" i="13"/>
  <c r="C1704" i="13"/>
  <c r="C1703" i="13"/>
  <c r="C1702" i="13"/>
  <c r="C1701" i="13"/>
  <c r="C1700" i="13"/>
  <c r="C1699" i="13"/>
  <c r="C1698" i="13"/>
  <c r="C1697" i="13"/>
  <c r="C1696" i="13"/>
  <c r="C1695" i="13"/>
  <c r="C1694" i="13"/>
  <c r="C1693" i="13"/>
  <c r="C1692" i="13"/>
  <c r="C1691" i="13"/>
  <c r="C1690" i="13"/>
  <c r="C1689" i="13"/>
  <c r="C1688" i="13"/>
  <c r="C1687" i="13"/>
  <c r="C1686" i="13"/>
  <c r="C1685" i="13"/>
  <c r="C1684" i="13"/>
  <c r="C1683" i="13"/>
  <c r="C1682" i="13"/>
  <c r="C1681" i="13"/>
  <c r="C1680" i="13"/>
  <c r="C1679" i="13"/>
  <c r="C1678" i="13"/>
  <c r="C1677" i="13"/>
  <c r="C1676" i="13"/>
  <c r="C1675" i="13"/>
  <c r="C1674" i="13"/>
  <c r="C1673" i="13"/>
  <c r="C1672" i="13"/>
  <c r="C1671" i="13"/>
  <c r="C1670" i="13"/>
  <c r="C1669" i="13"/>
  <c r="C1668" i="13"/>
  <c r="C1667" i="13"/>
  <c r="C1666" i="13"/>
  <c r="C1665" i="13"/>
  <c r="C1664" i="13"/>
  <c r="C1663" i="13"/>
  <c r="C1662" i="13"/>
  <c r="C1661" i="13"/>
  <c r="C1660" i="13"/>
  <c r="C1659" i="13"/>
  <c r="C1658" i="13"/>
  <c r="C1657" i="13"/>
  <c r="C1656" i="13"/>
  <c r="C1655" i="13"/>
  <c r="C1654" i="13"/>
  <c r="C1653" i="13"/>
  <c r="C1652" i="13"/>
  <c r="C1651" i="13"/>
  <c r="C1650" i="13"/>
  <c r="C1649" i="13"/>
  <c r="C1648" i="13"/>
  <c r="C1647" i="13"/>
  <c r="C1646" i="13"/>
  <c r="C1645" i="13"/>
  <c r="C1644" i="13"/>
  <c r="C1643" i="13"/>
  <c r="C1642" i="13"/>
  <c r="C1641" i="13"/>
  <c r="C1640" i="13"/>
  <c r="C1639" i="13"/>
  <c r="C1638" i="13"/>
  <c r="C1637" i="13"/>
  <c r="C1636" i="13"/>
  <c r="C1635" i="13"/>
  <c r="C1634" i="13"/>
  <c r="C1633" i="13"/>
  <c r="C1632" i="13"/>
  <c r="C1631" i="13"/>
  <c r="C1630" i="13"/>
  <c r="C1629" i="13"/>
  <c r="C1628" i="13"/>
  <c r="C1627" i="13"/>
  <c r="C1626" i="13"/>
  <c r="C1625" i="13"/>
  <c r="C1624" i="13"/>
  <c r="C1623" i="13"/>
  <c r="C1622" i="13"/>
  <c r="C1621" i="13"/>
  <c r="C1620" i="13"/>
  <c r="C1619" i="13"/>
  <c r="C1618" i="13"/>
  <c r="C1617" i="13"/>
  <c r="C1616" i="13"/>
  <c r="C1615" i="13"/>
  <c r="C1614" i="13"/>
  <c r="C1613" i="13"/>
  <c r="C1612" i="13"/>
  <c r="C1611" i="13"/>
  <c r="C1610" i="13"/>
  <c r="C1609" i="13"/>
  <c r="C1608" i="13"/>
  <c r="C1607" i="13"/>
  <c r="C1606" i="13"/>
  <c r="C1605" i="13"/>
  <c r="C1604" i="13"/>
  <c r="C1603" i="13"/>
  <c r="C1602" i="13"/>
  <c r="C1601" i="13"/>
  <c r="C1600" i="13"/>
  <c r="C1599" i="13"/>
  <c r="C1598" i="13"/>
  <c r="C1597" i="13"/>
  <c r="C1596" i="13"/>
  <c r="C1595" i="13"/>
  <c r="C1594" i="13"/>
  <c r="C1593" i="13"/>
  <c r="C1592" i="13"/>
  <c r="C1591" i="13"/>
  <c r="C1590" i="13"/>
  <c r="C1589" i="13"/>
  <c r="C1588" i="13"/>
  <c r="C1587" i="13"/>
  <c r="C1586" i="13"/>
  <c r="C1585" i="13"/>
  <c r="C1584" i="13"/>
  <c r="C1583" i="13"/>
  <c r="C1582" i="13"/>
  <c r="C1581" i="13"/>
  <c r="C1580" i="13"/>
  <c r="C1579" i="13"/>
  <c r="C1578" i="13"/>
  <c r="C1577" i="13"/>
  <c r="C1576" i="13"/>
  <c r="C1575" i="13"/>
  <c r="C1574" i="13"/>
  <c r="C1573" i="13"/>
  <c r="C1572" i="13"/>
  <c r="C1571" i="13"/>
  <c r="C1570" i="13"/>
  <c r="C1569" i="13"/>
  <c r="C1568" i="13"/>
  <c r="C1567" i="13"/>
  <c r="C1566" i="13"/>
  <c r="C1565" i="13"/>
  <c r="C1564" i="13"/>
  <c r="C1563" i="13"/>
  <c r="C1562" i="13"/>
  <c r="C1561" i="13"/>
  <c r="C1560" i="13"/>
  <c r="C1559" i="13"/>
  <c r="C1558" i="13"/>
  <c r="C1557" i="13"/>
  <c r="C1556" i="13"/>
  <c r="C1555" i="13"/>
  <c r="C1554" i="13"/>
  <c r="C1553" i="13"/>
  <c r="C1552" i="13"/>
  <c r="C1551" i="13"/>
  <c r="C1550" i="13"/>
  <c r="C1549" i="13"/>
  <c r="C1548" i="13"/>
  <c r="C1547" i="13"/>
  <c r="C1546" i="13"/>
  <c r="C1545" i="13"/>
  <c r="C1544" i="13"/>
  <c r="C1543" i="13"/>
  <c r="C1542" i="13"/>
  <c r="C1541" i="13"/>
  <c r="C1540" i="13"/>
  <c r="C1539" i="13"/>
  <c r="C1538" i="13"/>
  <c r="C1537" i="13"/>
  <c r="C1536" i="13"/>
  <c r="C1535" i="13"/>
  <c r="C1534" i="13"/>
  <c r="C1533" i="13"/>
  <c r="C1532" i="13"/>
  <c r="C1531" i="13"/>
  <c r="C1530" i="13"/>
  <c r="C1529" i="13"/>
  <c r="C1528" i="13"/>
  <c r="C1527" i="13"/>
  <c r="C1526" i="13"/>
  <c r="C1525" i="13"/>
  <c r="C1524" i="13"/>
  <c r="C1523" i="13"/>
  <c r="C1522" i="13"/>
  <c r="C1521" i="13"/>
  <c r="C1520" i="13"/>
  <c r="C1519" i="13"/>
  <c r="C1518" i="13"/>
  <c r="C1517" i="13"/>
  <c r="C1516" i="13"/>
  <c r="C1515" i="13"/>
  <c r="C1514" i="13"/>
  <c r="C1513" i="13"/>
  <c r="C1512" i="13"/>
  <c r="C1511" i="13"/>
  <c r="C1510" i="13"/>
  <c r="C1509" i="13"/>
  <c r="C1508" i="13"/>
  <c r="C1507" i="13"/>
  <c r="C1506" i="13"/>
  <c r="C1505" i="13"/>
  <c r="C1504" i="13"/>
  <c r="C1503" i="13"/>
  <c r="C1502" i="13"/>
  <c r="C1501" i="13"/>
  <c r="C1500" i="13"/>
  <c r="C1499" i="13"/>
  <c r="C1498" i="13"/>
  <c r="C1497" i="13"/>
  <c r="C1496" i="13"/>
  <c r="C1495" i="13"/>
  <c r="C1494" i="13"/>
  <c r="C1493" i="13"/>
  <c r="C1492" i="13"/>
  <c r="C1491" i="13"/>
  <c r="C1490" i="13"/>
  <c r="C1489" i="13"/>
  <c r="C1488" i="13"/>
  <c r="C1487" i="13"/>
  <c r="C1486" i="13"/>
  <c r="C1485" i="13"/>
  <c r="C1484" i="13"/>
  <c r="C1483" i="13"/>
  <c r="C1482" i="13"/>
  <c r="C1481" i="13"/>
  <c r="C1480" i="13"/>
  <c r="C1479" i="13"/>
  <c r="C1478" i="13"/>
  <c r="C1477" i="13"/>
  <c r="C1476" i="13"/>
  <c r="C1475" i="13"/>
  <c r="C1474" i="13"/>
  <c r="C1473" i="13"/>
  <c r="C1472" i="13"/>
  <c r="C1471" i="13"/>
  <c r="C1470" i="13"/>
  <c r="C1469" i="13"/>
  <c r="C1468" i="13"/>
  <c r="C1467" i="13"/>
  <c r="C1466" i="13"/>
  <c r="C1465" i="13"/>
  <c r="C1464" i="13"/>
  <c r="C1463" i="13"/>
  <c r="C1462" i="13"/>
  <c r="C1461" i="13"/>
  <c r="C1460" i="13"/>
  <c r="C1459" i="13"/>
  <c r="C1458" i="13"/>
  <c r="C1457" i="13"/>
  <c r="C1456" i="13"/>
  <c r="C1455" i="13"/>
  <c r="C1454" i="13"/>
  <c r="C1453" i="13"/>
  <c r="C1452" i="13"/>
  <c r="C1451" i="13"/>
  <c r="C1450" i="13"/>
  <c r="C1449" i="13"/>
  <c r="C1448" i="13"/>
  <c r="C1447" i="13"/>
  <c r="C1446" i="13"/>
  <c r="C1445" i="13"/>
  <c r="C1444" i="13"/>
  <c r="C1443" i="13"/>
  <c r="C1442" i="13"/>
  <c r="C1441" i="13"/>
  <c r="C1440" i="13"/>
  <c r="C1439" i="13"/>
  <c r="C1438" i="13"/>
  <c r="C1437" i="13"/>
  <c r="C1436" i="13"/>
  <c r="C1435" i="13"/>
  <c r="C1434" i="13"/>
  <c r="C1433" i="13"/>
  <c r="C1432" i="13"/>
  <c r="C1431" i="13"/>
  <c r="C1430" i="13"/>
  <c r="C1429" i="13"/>
  <c r="C1428" i="13"/>
  <c r="C1427" i="13"/>
  <c r="C1426" i="13"/>
  <c r="C1425" i="13"/>
  <c r="C1424" i="13"/>
  <c r="C1423" i="13"/>
  <c r="C1422" i="13"/>
  <c r="C1421" i="13"/>
  <c r="C1420" i="13"/>
  <c r="C1419" i="13"/>
  <c r="C1418" i="13"/>
  <c r="C1417" i="13"/>
  <c r="C1416" i="13"/>
  <c r="C1415" i="13"/>
  <c r="C1414" i="13"/>
  <c r="C1413" i="13"/>
  <c r="C1412" i="13"/>
  <c r="C1411" i="13"/>
  <c r="C1410" i="13"/>
  <c r="C1409" i="13"/>
  <c r="C1408" i="13"/>
  <c r="C1407" i="13"/>
  <c r="C1406" i="13"/>
  <c r="C1405" i="13"/>
  <c r="C1404" i="13"/>
  <c r="C1403" i="13"/>
  <c r="C1402" i="13"/>
  <c r="C1401" i="13"/>
  <c r="C1400" i="13"/>
  <c r="C1399" i="13"/>
  <c r="C1398" i="13"/>
  <c r="C1397" i="13"/>
  <c r="C1396" i="13"/>
  <c r="C1395" i="13"/>
  <c r="C1394" i="13"/>
  <c r="C1393" i="13"/>
  <c r="C1392" i="13"/>
  <c r="C1391" i="13"/>
  <c r="C1390" i="13"/>
  <c r="C1389" i="13"/>
  <c r="C1388" i="13"/>
  <c r="C1387" i="13"/>
  <c r="C1386" i="13"/>
  <c r="C1385" i="13"/>
  <c r="C1384" i="13"/>
  <c r="C1383" i="13"/>
  <c r="C1382" i="13"/>
  <c r="C1381" i="13"/>
  <c r="C1380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7" i="13"/>
  <c r="C996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C712" i="13"/>
  <c r="C711" i="13"/>
  <c r="C710" i="13"/>
  <c r="C709" i="13"/>
  <c r="C708" i="13"/>
  <c r="C707" i="13"/>
  <c r="C706" i="13"/>
  <c r="C705" i="13"/>
  <c r="C704" i="13"/>
  <c r="C703" i="13"/>
  <c r="C702" i="13"/>
  <c r="C701" i="13"/>
  <c r="C700" i="13"/>
  <c r="C699" i="13"/>
  <c r="C698" i="13"/>
  <c r="C697" i="13"/>
  <c r="C696" i="13"/>
  <c r="C695" i="13"/>
  <c r="C694" i="13"/>
  <c r="C693" i="13"/>
  <c r="C692" i="13"/>
  <c r="C691" i="13"/>
  <c r="C690" i="13"/>
  <c r="C689" i="13"/>
  <c r="C688" i="13"/>
  <c r="C687" i="13"/>
  <c r="C686" i="13"/>
  <c r="C685" i="13"/>
  <c r="C684" i="13"/>
  <c r="C683" i="13"/>
  <c r="C682" i="13"/>
  <c r="C681" i="13"/>
  <c r="C680" i="13"/>
  <c r="C679" i="13"/>
  <c r="C678" i="13"/>
  <c r="C677" i="13"/>
  <c r="C676" i="13"/>
  <c r="C675" i="13"/>
  <c r="C674" i="13"/>
  <c r="C673" i="13"/>
  <c r="C672" i="13"/>
  <c r="C671" i="13"/>
  <c r="C670" i="13"/>
  <c r="C669" i="13"/>
  <c r="C668" i="13"/>
  <c r="C667" i="13"/>
  <c r="C666" i="13"/>
  <c r="C665" i="13"/>
  <c r="C664" i="13"/>
  <c r="C663" i="13"/>
  <c r="C662" i="13"/>
  <c r="C661" i="13"/>
  <c r="C660" i="13"/>
  <c r="C659" i="13"/>
  <c r="C658" i="13"/>
  <c r="C657" i="13"/>
  <c r="C656" i="13"/>
  <c r="C655" i="13"/>
  <c r="C654" i="13"/>
  <c r="C653" i="13"/>
  <c r="C652" i="13"/>
  <c r="C651" i="13"/>
  <c r="C650" i="13"/>
  <c r="C649" i="13"/>
  <c r="C648" i="13"/>
  <c r="C647" i="13"/>
  <c r="C646" i="13"/>
  <c r="C645" i="13"/>
  <c r="C644" i="13"/>
  <c r="C643" i="13"/>
  <c r="C642" i="13"/>
  <c r="C641" i="13"/>
  <c r="C640" i="13"/>
  <c r="C639" i="13"/>
  <c r="C638" i="13"/>
  <c r="C637" i="13"/>
  <c r="C636" i="13"/>
  <c r="C635" i="13"/>
  <c r="C634" i="13"/>
  <c r="C633" i="13"/>
  <c r="C632" i="13"/>
  <c r="C631" i="13"/>
  <c r="C630" i="13"/>
  <c r="C629" i="13"/>
  <c r="C628" i="13"/>
  <c r="C627" i="13"/>
  <c r="C626" i="13"/>
  <c r="C625" i="13"/>
  <c r="C624" i="13"/>
  <c r="C623" i="13"/>
  <c r="C622" i="13"/>
  <c r="C621" i="13"/>
  <c r="C620" i="13"/>
  <c r="C619" i="13"/>
  <c r="C618" i="13"/>
  <c r="C617" i="13"/>
  <c r="C616" i="13"/>
  <c r="C615" i="13"/>
  <c r="C614" i="13"/>
  <c r="C613" i="13"/>
  <c r="C612" i="13"/>
  <c r="C611" i="13"/>
  <c r="C610" i="13"/>
  <c r="C609" i="13"/>
  <c r="C608" i="13"/>
  <c r="C607" i="13"/>
  <c r="C606" i="13"/>
  <c r="C605" i="13"/>
  <c r="C604" i="13"/>
  <c r="C603" i="13"/>
  <c r="C602" i="13"/>
  <c r="C601" i="13"/>
  <c r="C600" i="13"/>
  <c r="C599" i="13"/>
  <c r="C598" i="13"/>
  <c r="C597" i="13"/>
  <c r="C596" i="13"/>
  <c r="C595" i="13"/>
  <c r="C594" i="13"/>
  <c r="C593" i="13"/>
  <c r="C592" i="13"/>
  <c r="C591" i="13"/>
  <c r="C590" i="13"/>
  <c r="C589" i="13"/>
  <c r="C588" i="13"/>
  <c r="C587" i="13"/>
  <c r="C586" i="13"/>
  <c r="C585" i="13"/>
  <c r="C584" i="13"/>
  <c r="C583" i="13"/>
  <c r="C582" i="13"/>
  <c r="C581" i="13"/>
  <c r="C580" i="13"/>
  <c r="C579" i="13"/>
  <c r="C578" i="13"/>
  <c r="C577" i="13"/>
  <c r="C576" i="13"/>
  <c r="C575" i="13"/>
  <c r="C574" i="13"/>
  <c r="C573" i="13"/>
  <c r="C572" i="13"/>
  <c r="C571" i="13"/>
  <c r="C570" i="13"/>
  <c r="C569" i="13"/>
  <c r="C568" i="13"/>
  <c r="C567" i="13"/>
  <c r="C566" i="13"/>
  <c r="C565" i="13"/>
  <c r="C564" i="13"/>
  <c r="C563" i="13"/>
  <c r="C562" i="13"/>
  <c r="C561" i="13"/>
  <c r="C560" i="13"/>
  <c r="C559" i="13"/>
  <c r="C558" i="13"/>
  <c r="C557" i="13"/>
  <c r="C556" i="13"/>
  <c r="C555" i="13"/>
  <c r="C554" i="13"/>
  <c r="C553" i="13"/>
  <c r="C552" i="13"/>
  <c r="C551" i="13"/>
  <c r="C550" i="13"/>
  <c r="C549" i="13"/>
  <c r="C548" i="13"/>
  <c r="C547" i="13"/>
  <c r="C546" i="13"/>
  <c r="C545" i="13"/>
  <c r="C544" i="13"/>
  <c r="C543" i="13"/>
  <c r="C542" i="13"/>
  <c r="C541" i="13"/>
  <c r="C540" i="13"/>
  <c r="C539" i="13"/>
  <c r="C538" i="13"/>
  <c r="C537" i="13"/>
  <c r="C536" i="13"/>
  <c r="C535" i="13"/>
  <c r="C534" i="13"/>
  <c r="C533" i="13"/>
  <c r="C532" i="13"/>
  <c r="C531" i="13"/>
  <c r="C530" i="13"/>
  <c r="C529" i="13"/>
  <c r="C528" i="13"/>
  <c r="C527" i="13"/>
  <c r="C526" i="13"/>
  <c r="C525" i="13"/>
  <c r="C524" i="13"/>
  <c r="C523" i="13"/>
  <c r="C522" i="13"/>
  <c r="C521" i="13"/>
  <c r="C520" i="13"/>
  <c r="C519" i="13"/>
  <c r="C518" i="13"/>
  <c r="C517" i="13"/>
  <c r="C516" i="13"/>
  <c r="C515" i="13"/>
  <c r="C514" i="13"/>
  <c r="C513" i="13"/>
  <c r="C512" i="13"/>
  <c r="C511" i="13"/>
  <c r="C510" i="13"/>
  <c r="C509" i="13"/>
  <c r="C508" i="13"/>
  <c r="C507" i="13"/>
  <c r="C506" i="13"/>
  <c r="C505" i="13"/>
  <c r="C504" i="13"/>
  <c r="C503" i="13"/>
  <c r="C502" i="13"/>
  <c r="C501" i="13"/>
  <c r="C500" i="13"/>
  <c r="C499" i="13"/>
  <c r="C498" i="13"/>
  <c r="C497" i="13"/>
  <c r="C496" i="13"/>
  <c r="C495" i="13"/>
  <c r="C494" i="13"/>
  <c r="C493" i="13"/>
  <c r="C492" i="13"/>
  <c r="C491" i="13"/>
  <c r="C490" i="13"/>
  <c r="C489" i="13"/>
  <c r="C488" i="13"/>
  <c r="C487" i="13"/>
  <c r="C486" i="13"/>
  <c r="C485" i="13"/>
  <c r="C484" i="13"/>
  <c r="C483" i="13"/>
  <c r="C482" i="13"/>
  <c r="C481" i="13"/>
  <c r="C480" i="13"/>
  <c r="C479" i="13"/>
  <c r="C478" i="13"/>
  <c r="C477" i="13"/>
  <c r="C476" i="13"/>
  <c r="C475" i="13"/>
  <c r="C474" i="13"/>
  <c r="C473" i="13"/>
  <c r="C472" i="13"/>
  <c r="C471" i="13"/>
  <c r="C470" i="13"/>
  <c r="C469" i="13"/>
  <c r="C468" i="13"/>
  <c r="C467" i="13"/>
  <c r="C466" i="13"/>
  <c r="C465" i="13"/>
  <c r="C464" i="13"/>
  <c r="C463" i="13"/>
  <c r="C462" i="13"/>
  <c r="C461" i="13"/>
  <c r="C460" i="13"/>
  <c r="C459" i="13"/>
  <c r="C458" i="13"/>
  <c r="C457" i="13"/>
  <c r="C456" i="13"/>
  <c r="C455" i="13"/>
  <c r="C454" i="13"/>
  <c r="C453" i="13"/>
  <c r="C452" i="13"/>
  <c r="C451" i="13"/>
  <c r="C450" i="13"/>
  <c r="C449" i="13"/>
  <c r="C448" i="13"/>
  <c r="C447" i="13"/>
  <c r="C446" i="13"/>
  <c r="C445" i="13"/>
  <c r="C444" i="13"/>
  <c r="C443" i="13"/>
  <c r="C442" i="13"/>
  <c r="C441" i="13"/>
  <c r="C440" i="13"/>
  <c r="C439" i="13"/>
  <c r="C438" i="13"/>
  <c r="C437" i="13"/>
  <c r="C436" i="13"/>
  <c r="C435" i="13"/>
  <c r="C434" i="13"/>
  <c r="C433" i="13"/>
  <c r="C432" i="13"/>
  <c r="C431" i="13"/>
  <c r="C430" i="13"/>
  <c r="C429" i="13"/>
  <c r="C428" i="13"/>
  <c r="C427" i="13"/>
  <c r="C426" i="13"/>
  <c r="C425" i="13"/>
  <c r="C424" i="13"/>
  <c r="C423" i="13"/>
  <c r="C422" i="13"/>
  <c r="C421" i="13"/>
  <c r="C420" i="13"/>
  <c r="C419" i="13"/>
  <c r="C418" i="13"/>
  <c r="C417" i="13"/>
  <c r="C416" i="13"/>
  <c r="C415" i="13"/>
  <c r="C414" i="13"/>
  <c r="C413" i="13"/>
  <c r="C412" i="13"/>
  <c r="C411" i="13"/>
  <c r="C410" i="13"/>
  <c r="C409" i="13"/>
  <c r="C408" i="13"/>
  <c r="C407" i="13"/>
  <c r="C406" i="13"/>
  <c r="C405" i="13"/>
  <c r="C404" i="13"/>
  <c r="C403" i="13"/>
  <c r="C402" i="13"/>
  <c r="C401" i="13"/>
  <c r="C400" i="13"/>
  <c r="C399" i="13"/>
  <c r="C398" i="13"/>
  <c r="C397" i="13"/>
  <c r="C396" i="13"/>
  <c r="C395" i="13"/>
  <c r="C394" i="13"/>
  <c r="C393" i="13"/>
  <c r="C392" i="13"/>
  <c r="C391" i="13"/>
  <c r="C390" i="13"/>
  <c r="C389" i="13"/>
  <c r="C388" i="13"/>
  <c r="C387" i="13"/>
  <c r="C386" i="13"/>
  <c r="C385" i="13"/>
  <c r="C384" i="13"/>
  <c r="C383" i="13"/>
  <c r="C382" i="13"/>
  <c r="C381" i="13"/>
  <c r="C380" i="13"/>
  <c r="C379" i="13"/>
  <c r="C378" i="13"/>
  <c r="C377" i="13"/>
  <c r="C376" i="13"/>
  <c r="C375" i="13"/>
  <c r="C374" i="13"/>
  <c r="C373" i="13"/>
  <c r="C372" i="13"/>
  <c r="C371" i="13"/>
  <c r="C370" i="13"/>
  <c r="C369" i="13"/>
  <c r="C368" i="13"/>
  <c r="C367" i="13"/>
  <c r="C366" i="13"/>
  <c r="C365" i="13"/>
  <c r="C364" i="13"/>
  <c r="C363" i="13"/>
  <c r="C362" i="13"/>
  <c r="C361" i="13"/>
  <c r="C360" i="13"/>
  <c r="C359" i="13"/>
  <c r="C358" i="13"/>
  <c r="C357" i="13"/>
  <c r="C356" i="13"/>
  <c r="C355" i="13"/>
  <c r="C354" i="13"/>
  <c r="C353" i="13"/>
  <c r="C352" i="13"/>
  <c r="C351" i="13"/>
  <c r="C350" i="13"/>
  <c r="C349" i="13"/>
  <c r="C348" i="13"/>
  <c r="C347" i="13"/>
  <c r="C346" i="13"/>
  <c r="C345" i="13"/>
  <c r="C344" i="13"/>
  <c r="C343" i="13"/>
  <c r="C342" i="13"/>
  <c r="C341" i="13"/>
  <c r="C340" i="13"/>
  <c r="C339" i="13"/>
  <c r="C338" i="13"/>
  <c r="C337" i="13"/>
  <c r="C336" i="13"/>
  <c r="C335" i="13"/>
  <c r="C334" i="13"/>
  <c r="C333" i="13"/>
  <c r="C332" i="13"/>
  <c r="C331" i="13"/>
  <c r="C330" i="13"/>
  <c r="C329" i="13"/>
  <c r="C328" i="13"/>
  <c r="C327" i="13"/>
  <c r="C326" i="13"/>
  <c r="C325" i="13"/>
  <c r="C324" i="13"/>
  <c r="C323" i="13"/>
  <c r="C322" i="13"/>
  <c r="C321" i="13"/>
  <c r="C320" i="13"/>
  <c r="C319" i="13"/>
  <c r="C318" i="13"/>
  <c r="C317" i="13"/>
  <c r="C316" i="13"/>
  <c r="C315" i="13"/>
  <c r="C314" i="13"/>
  <c r="C313" i="13"/>
  <c r="C312" i="13"/>
  <c r="C311" i="13"/>
  <c r="C310" i="13"/>
  <c r="C309" i="13"/>
  <c r="C308" i="13"/>
  <c r="C307" i="13"/>
  <c r="C306" i="13"/>
  <c r="C305" i="13"/>
  <c r="C304" i="13"/>
  <c r="C303" i="13"/>
  <c r="C302" i="13"/>
  <c r="C301" i="13"/>
  <c r="C300" i="13"/>
  <c r="C299" i="13"/>
  <c r="C298" i="13"/>
  <c r="C297" i="13"/>
  <c r="C296" i="13"/>
  <c r="C295" i="13"/>
  <c r="C294" i="13"/>
  <c r="C293" i="13"/>
  <c r="C292" i="13"/>
  <c r="C291" i="13"/>
  <c r="C290" i="13"/>
  <c r="C289" i="13"/>
  <c r="C288" i="13"/>
  <c r="C287" i="13"/>
  <c r="C286" i="13"/>
  <c r="C285" i="13"/>
  <c r="C284" i="13"/>
  <c r="C283" i="13"/>
  <c r="C282" i="13"/>
  <c r="C281" i="13"/>
  <c r="C280" i="13"/>
  <c r="C279" i="13"/>
  <c r="C278" i="13"/>
  <c r="C277" i="13"/>
  <c r="C276" i="13"/>
  <c r="C275" i="13"/>
  <c r="C274" i="13"/>
  <c r="C273" i="13"/>
  <c r="C272" i="13"/>
  <c r="C271" i="13"/>
  <c r="C270" i="13"/>
  <c r="C269" i="13"/>
  <c r="C268" i="13"/>
  <c r="C267" i="13"/>
  <c r="C266" i="13"/>
  <c r="C265" i="13"/>
  <c r="C264" i="13"/>
  <c r="C263" i="13"/>
  <c r="C262" i="13"/>
  <c r="C261" i="13"/>
  <c r="C260" i="13"/>
  <c r="C259" i="13"/>
  <c r="C258" i="13"/>
  <c r="C257" i="13"/>
  <c r="C256" i="13"/>
  <c r="C255" i="13"/>
  <c r="C254" i="13"/>
  <c r="C253" i="13"/>
  <c r="C252" i="13"/>
  <c r="C251" i="13"/>
  <c r="C250" i="13"/>
  <c r="C249" i="13"/>
  <c r="C248" i="13"/>
  <c r="C247" i="13"/>
  <c r="C246" i="13"/>
  <c r="C245" i="13"/>
  <c r="C244" i="13"/>
  <c r="C243" i="13"/>
  <c r="C242" i="13"/>
  <c r="C241" i="13"/>
  <c r="C240" i="13"/>
  <c r="C239" i="13"/>
  <c r="C238" i="13"/>
  <c r="C237" i="13"/>
  <c r="C236" i="13"/>
  <c r="C235" i="13"/>
  <c r="C234" i="13"/>
  <c r="C233" i="13"/>
  <c r="C232" i="13"/>
  <c r="C231" i="13"/>
  <c r="C230" i="13"/>
  <c r="C229" i="13"/>
  <c r="C228" i="13"/>
  <c r="C227" i="13"/>
  <c r="C226" i="13"/>
  <c r="C225" i="13"/>
  <c r="C224" i="13"/>
  <c r="C223" i="13"/>
  <c r="C222" i="13"/>
  <c r="C221" i="13"/>
  <c r="C220" i="13"/>
  <c r="C219" i="13"/>
  <c r="C218" i="13"/>
  <c r="C217" i="13"/>
  <c r="C216" i="13"/>
  <c r="C215" i="13"/>
  <c r="C214" i="13"/>
  <c r="C213" i="13"/>
  <c r="C212" i="13"/>
  <c r="C211" i="13"/>
  <c r="C210" i="13"/>
  <c r="C209" i="13"/>
  <c r="C208" i="13"/>
  <c r="C207" i="13"/>
  <c r="C206" i="13"/>
  <c r="C205" i="13"/>
  <c r="C204" i="13"/>
  <c r="C203" i="13"/>
  <c r="C202" i="13"/>
  <c r="C201" i="13"/>
  <c r="C200" i="13"/>
  <c r="C199" i="13"/>
  <c r="C198" i="13"/>
  <c r="C197" i="13"/>
  <c r="C196" i="13"/>
  <c r="C195" i="13"/>
  <c r="C194" i="13"/>
  <c r="C193" i="13"/>
  <c r="C192" i="13"/>
  <c r="C191" i="13"/>
  <c r="C190" i="13"/>
  <c r="C189" i="13"/>
  <c r="C188" i="13"/>
  <c r="C187" i="13"/>
  <c r="C186" i="13"/>
  <c r="C185" i="13"/>
  <c r="C184" i="13"/>
  <c r="C183" i="13"/>
  <c r="C182" i="13"/>
  <c r="C181" i="13"/>
  <c r="C180" i="13"/>
  <c r="C179" i="13"/>
  <c r="C178" i="13"/>
  <c r="C177" i="13"/>
  <c r="C176" i="13"/>
  <c r="C175" i="13"/>
  <c r="C174" i="13"/>
  <c r="C173" i="13"/>
  <c r="C172" i="13"/>
  <c r="C171" i="13"/>
  <c r="C170" i="13"/>
  <c r="C169" i="13"/>
  <c r="C168" i="13"/>
  <c r="C167" i="13"/>
  <c r="C166" i="13"/>
  <c r="C165" i="13"/>
  <c r="C164" i="13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C151" i="13"/>
  <c r="C150" i="13"/>
  <c r="C149" i="13"/>
  <c r="C148" i="13"/>
  <c r="C147" i="13"/>
  <c r="C146" i="13"/>
  <c r="C145" i="13"/>
  <c r="C144" i="13"/>
  <c r="C143" i="13"/>
  <c r="C142" i="13"/>
  <c r="C141" i="13"/>
  <c r="C140" i="13"/>
  <c r="C139" i="13"/>
  <c r="C138" i="13"/>
  <c r="C137" i="13"/>
  <c r="C136" i="13"/>
  <c r="C135" i="13"/>
  <c r="C134" i="13"/>
  <c r="C133" i="13"/>
  <c r="C132" i="13"/>
  <c r="C131" i="13"/>
  <c r="C130" i="13"/>
  <c r="C129" i="13"/>
  <c r="C128" i="13"/>
  <c r="C127" i="13"/>
  <c r="C126" i="13"/>
  <c r="C125" i="13"/>
  <c r="C124" i="13"/>
  <c r="C123" i="13"/>
  <c r="C122" i="13"/>
  <c r="C121" i="13"/>
  <c r="C120" i="13"/>
  <c r="C119" i="13"/>
  <c r="C118" i="13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" i="13"/>
  <c r="D1973" i="13"/>
  <c r="O2" i="13"/>
  <c r="AA3295" i="13"/>
  <c r="Z3295" i="13"/>
  <c r="Y3295" i="13"/>
  <c r="AA3294" i="13"/>
  <c r="Z3294" i="13"/>
  <c r="Y3294" i="13"/>
  <c r="AA3293" i="13"/>
  <c r="Z3293" i="13"/>
  <c r="Y3293" i="13"/>
  <c r="AA3292" i="13"/>
  <c r="Z3292" i="13"/>
  <c r="Y3292" i="13"/>
  <c r="AA3291" i="13"/>
  <c r="Z3291" i="13"/>
  <c r="Y3291" i="13"/>
  <c r="AA7474" i="13"/>
  <c r="AA7460" i="13"/>
  <c r="AA7459" i="13"/>
  <c r="AA7448" i="13"/>
  <c r="AA7444" i="13"/>
  <c r="AA7443" i="13"/>
  <c r="AA7422" i="13"/>
  <c r="AA7421" i="13"/>
  <c r="AA7420" i="13"/>
  <c r="AA7394" i="13"/>
  <c r="AA7378" i="13"/>
  <c r="AA7377" i="13"/>
  <c r="AA7366" i="13"/>
  <c r="AA7347" i="13"/>
  <c r="AA7326" i="13"/>
  <c r="AA7325" i="13"/>
  <c r="AA7324" i="13"/>
  <c r="AA7323" i="13"/>
  <c r="AA7322" i="13"/>
  <c r="AA7307" i="13"/>
  <c r="AA7306" i="13"/>
  <c r="AA7305" i="13"/>
  <c r="AA7301" i="13"/>
  <c r="AA7298" i="13"/>
  <c r="AA7297" i="13"/>
  <c r="AA7296" i="13"/>
  <c r="AA7295" i="13"/>
  <c r="AA7293" i="13"/>
  <c r="AA7292" i="13"/>
  <c r="AA7291" i="13"/>
  <c r="AA7290" i="13"/>
  <c r="AA7286" i="13"/>
  <c r="AA7249" i="13"/>
  <c r="AA7227" i="13"/>
  <c r="AA7226" i="13"/>
  <c r="AA7205" i="13"/>
  <c r="AA7178" i="13"/>
  <c r="AA7160" i="13"/>
  <c r="AA7135" i="13"/>
  <c r="AA7134" i="13"/>
  <c r="AA7098" i="13"/>
  <c r="AA7097" i="13"/>
  <c r="AA7096" i="13"/>
  <c r="AA7095" i="13"/>
  <c r="AA7078" i="13"/>
  <c r="AA7066" i="13"/>
  <c r="AA7048" i="13"/>
  <c r="AA7047" i="13"/>
  <c r="AA7046" i="13"/>
  <c r="AA7035" i="13"/>
  <c r="AA6997" i="13"/>
  <c r="AA6952" i="13"/>
  <c r="AA6951" i="13"/>
  <c r="AA6937" i="13"/>
  <c r="AA6936" i="13"/>
  <c r="AA6935" i="13"/>
  <c r="AA6934" i="13"/>
  <c r="AA6923" i="13"/>
  <c r="AA6904" i="13"/>
  <c r="AA6901" i="13"/>
  <c r="AA6900" i="13"/>
  <c r="AA6886" i="13"/>
  <c r="AA6885" i="13"/>
  <c r="AA6880" i="13"/>
  <c r="AA6879" i="13"/>
  <c r="AA6878" i="13"/>
  <c r="AA6874" i="13"/>
  <c r="AA6872" i="13"/>
  <c r="AA6871" i="13"/>
  <c r="AA6852" i="13"/>
  <c r="AA6847" i="13"/>
  <c r="AA6838" i="13"/>
  <c r="AA6837" i="13"/>
  <c r="AA6826" i="13"/>
  <c r="AA6804" i="13"/>
  <c r="AA6792" i="13"/>
  <c r="AA6782" i="13"/>
  <c r="AA6777" i="13"/>
  <c r="AA6768" i="13"/>
  <c r="AA6736" i="13"/>
  <c r="AA6720" i="13"/>
  <c r="AA6654" i="13"/>
  <c r="AA6626" i="13"/>
  <c r="AA6624" i="13"/>
  <c r="AA6603" i="13"/>
  <c r="AA6597" i="13"/>
  <c r="AA6560" i="13"/>
  <c r="AA6548" i="13"/>
  <c r="AA6547" i="13"/>
  <c r="AA6546" i="13"/>
  <c r="AA6518" i="13"/>
  <c r="AA6507" i="13"/>
  <c r="AA6503" i="13"/>
  <c r="AA6501" i="13"/>
  <c r="AA6500" i="13"/>
  <c r="AA6496" i="13"/>
  <c r="AA6494" i="13"/>
  <c r="AA6481" i="13"/>
  <c r="AA6473" i="13"/>
  <c r="AA6472" i="13"/>
  <c r="AA6471" i="13"/>
  <c r="AA6470" i="13"/>
  <c r="AA6467" i="13"/>
  <c r="AA6466" i="13"/>
  <c r="AA6392" i="13"/>
  <c r="AA6391" i="13"/>
  <c r="AA6366" i="13"/>
  <c r="AA6350" i="13"/>
  <c r="AA6349" i="13"/>
  <c r="AA6348" i="13"/>
  <c r="AA6315" i="13"/>
  <c r="AA6314" i="13"/>
  <c r="AA6312" i="13"/>
  <c r="AA6311" i="13"/>
  <c r="AA6310" i="13"/>
  <c r="AA6309" i="13"/>
  <c r="AA6308" i="13"/>
  <c r="AA6307" i="13"/>
  <c r="AA6270" i="13"/>
  <c r="AA6269" i="13"/>
  <c r="AA6268" i="13"/>
  <c r="AA6266" i="13"/>
  <c r="AA6263" i="13"/>
  <c r="AA6209" i="13"/>
  <c r="AA6208" i="13"/>
  <c r="AA6162" i="13"/>
  <c r="AA6161" i="13"/>
  <c r="AA6160" i="13"/>
  <c r="AA6159" i="13"/>
  <c r="AA6158" i="13"/>
  <c r="AA6155" i="13"/>
  <c r="AA6154" i="13"/>
  <c r="AA6152" i="13"/>
  <c r="AA6149" i="13"/>
  <c r="AA6109" i="13"/>
  <c r="AA6108" i="13"/>
  <c r="AA6107" i="13"/>
  <c r="AA6106" i="13"/>
  <c r="AA6105" i="13"/>
  <c r="AA6064" i="13"/>
  <c r="AA6063" i="13"/>
  <c r="AA6025" i="13"/>
  <c r="AA6024" i="13"/>
  <c r="AA6023" i="13"/>
  <c r="AA6022" i="13"/>
  <c r="AA6021" i="13"/>
  <c r="AA6020" i="13"/>
  <c r="AA6019" i="13"/>
  <c r="AA6018" i="13"/>
  <c r="AA6017" i="13"/>
  <c r="AA5991" i="13"/>
  <c r="AA5990" i="13"/>
  <c r="AA5988" i="13"/>
  <c r="AA5987" i="13"/>
  <c r="AA5986" i="13"/>
  <c r="AA5985" i="13"/>
  <c r="AA5984" i="13"/>
  <c r="AA5983" i="13"/>
  <c r="AA5982" i="13"/>
  <c r="AA5981" i="13"/>
  <c r="AA5963" i="13"/>
  <c r="AA5962" i="13"/>
  <c r="AA5961" i="13"/>
  <c r="AA5960" i="13"/>
  <c r="AA5937" i="13"/>
  <c r="AA5936" i="13"/>
  <c r="AA5935" i="13"/>
  <c r="AA5934" i="13"/>
  <c r="AA5933" i="13"/>
  <c r="AA5890" i="13"/>
  <c r="AA5889" i="13"/>
  <c r="AA5887" i="13"/>
  <c r="AA5871" i="13"/>
  <c r="AA5822" i="13"/>
  <c r="AA5782" i="13"/>
  <c r="AA5781" i="13"/>
  <c r="AA5780" i="13"/>
  <c r="AA5748" i="13"/>
  <c r="AA5747" i="13"/>
  <c r="AA5711" i="13"/>
  <c r="AA5702" i="13"/>
  <c r="AA5663" i="13"/>
  <c r="AA5662" i="13"/>
  <c r="AA5661" i="13"/>
  <c r="AA5660" i="13"/>
  <c r="AA5659" i="13"/>
  <c r="AA5658" i="13"/>
  <c r="AA5657" i="13"/>
  <c r="AA5645" i="13"/>
  <c r="AA5644" i="13"/>
  <c r="AA5643" i="13"/>
  <c r="AA5642" i="13"/>
  <c r="AA5641" i="13"/>
  <c r="AA5639" i="13"/>
  <c r="AA5638" i="13"/>
  <c r="AA5637" i="13"/>
  <c r="AA5636" i="13"/>
  <c r="AA5632" i="13"/>
  <c r="AA5607" i="13"/>
  <c r="AA5606" i="13"/>
  <c r="AA5605" i="13"/>
  <c r="AA5592" i="13"/>
  <c r="AA5591" i="13"/>
  <c r="AA5590" i="13"/>
  <c r="AA5581" i="13"/>
  <c r="AA5580" i="13"/>
  <c r="AA5579" i="13"/>
  <c r="AA5578" i="13"/>
  <c r="AA5577" i="13"/>
  <c r="AA5576" i="13"/>
  <c r="AA5575" i="13"/>
  <c r="AA5574" i="13"/>
  <c r="AA5573" i="13"/>
  <c r="AA5571" i="13"/>
  <c r="AA5570" i="13"/>
  <c r="AA5569" i="13"/>
  <c r="AA5567" i="13"/>
  <c r="AA5566" i="13"/>
  <c r="AA5564" i="13"/>
  <c r="AA5563" i="13"/>
  <c r="AA5562" i="13"/>
  <c r="AA5557" i="13"/>
  <c r="AA5556" i="13"/>
  <c r="AA5554" i="13"/>
  <c r="AA5553" i="13"/>
  <c r="AA5552" i="13"/>
  <c r="AA5551" i="13"/>
  <c r="AA5550" i="13"/>
  <c r="AA5549" i="13"/>
  <c r="AA5548" i="13"/>
  <c r="AA5547" i="13"/>
  <c r="AA5546" i="13"/>
  <c r="AA5545" i="13"/>
  <c r="AA5544" i="13"/>
  <c r="AA5543" i="13"/>
  <c r="AA5541" i="13"/>
  <c r="AA5540" i="13"/>
  <c r="AA5539" i="13"/>
  <c r="AA5536" i="13"/>
  <c r="AA5534" i="13"/>
  <c r="AA5520" i="13"/>
  <c r="AA5519" i="13"/>
  <c r="AA5518" i="13"/>
  <c r="AA5514" i="13"/>
  <c r="AA5513" i="13"/>
  <c r="AA5512" i="13"/>
  <c r="AA5511" i="13"/>
  <c r="AA5510" i="13"/>
  <c r="AA5509" i="13"/>
  <c r="AA5508" i="13"/>
  <c r="AA5507" i="13"/>
  <c r="AA5506" i="13"/>
  <c r="AA5505" i="13"/>
  <c r="AA5504" i="13"/>
  <c r="AA5503" i="13"/>
  <c r="AA5502" i="13"/>
  <c r="AA5501" i="13"/>
  <c r="AA5500" i="13"/>
  <c r="AA5495" i="13"/>
  <c r="AA5494" i="13"/>
  <c r="AA5493" i="13"/>
  <c r="AA5491" i="13"/>
  <c r="AA5490" i="13"/>
  <c r="AA5489" i="13"/>
  <c r="AA5483" i="13"/>
  <c r="AA5482" i="13"/>
  <c r="AA5475" i="13"/>
  <c r="AA5474" i="13"/>
  <c r="AA5473" i="13"/>
  <c r="AA5472" i="13"/>
  <c r="AA5471" i="13"/>
  <c r="AA5470" i="13"/>
  <c r="AA5469" i="13"/>
  <c r="AA5468" i="13"/>
  <c r="AA5467" i="13"/>
  <c r="AA5457" i="13"/>
  <c r="AA5454" i="13"/>
  <c r="AA5452" i="13"/>
  <c r="AA5449" i="13"/>
  <c r="AA5448" i="13"/>
  <c r="AA5440" i="13"/>
  <c r="AA5439" i="13"/>
  <c r="AA5436" i="13"/>
  <c r="AA5435" i="13"/>
  <c r="AA5434" i="13"/>
  <c r="AA5433" i="13"/>
  <c r="AA5431" i="13"/>
  <c r="AA5430" i="13"/>
  <c r="AA5429" i="13"/>
  <c r="AA5428" i="13"/>
  <c r="AA5427" i="13"/>
  <c r="AA5426" i="13"/>
  <c r="AA5425" i="13"/>
  <c r="AA5424" i="13"/>
  <c r="AA5422" i="13"/>
  <c r="AA5421" i="13"/>
  <c r="AA5420" i="13"/>
  <c r="AA5413" i="13"/>
  <c r="AA5412" i="13"/>
  <c r="AA5401" i="13"/>
  <c r="AA5399" i="13"/>
  <c r="AA5398" i="13"/>
  <c r="AA5396" i="13"/>
  <c r="AA5395" i="13"/>
  <c r="AA5394" i="13"/>
  <c r="AA5393" i="13"/>
  <c r="AA5392" i="13"/>
  <c r="AA5391" i="13"/>
  <c r="AA5389" i="13"/>
  <c r="AA5387" i="13"/>
  <c r="AA5385" i="13"/>
  <c r="AA5384" i="13"/>
  <c r="AA5380" i="13"/>
  <c r="AA5378" i="13"/>
  <c r="AA5373" i="13"/>
  <c r="AA5372" i="13"/>
  <c r="AA5371" i="13"/>
  <c r="AA5370" i="13"/>
  <c r="AA5369" i="13"/>
  <c r="AA5368" i="13"/>
  <c r="AA5365" i="13"/>
  <c r="AA5359" i="13"/>
  <c r="AA5358" i="13"/>
  <c r="AA5357" i="13"/>
  <c r="AA5356" i="13"/>
  <c r="AA5355" i="13"/>
  <c r="AA5354" i="13"/>
  <c r="AA5347" i="13"/>
  <c r="AA5346" i="13"/>
  <c r="AA5326" i="13"/>
  <c r="AA5323" i="13"/>
  <c r="AA5322" i="13"/>
  <c r="AA5321" i="13"/>
  <c r="AA5320" i="13"/>
  <c r="AA5303" i="13"/>
  <c r="AA5251" i="13"/>
  <c r="AA5213" i="13"/>
  <c r="AA5179" i="13"/>
  <c r="AA5178" i="13"/>
  <c r="AA5122" i="13"/>
  <c r="AA5104" i="13"/>
  <c r="AA5094" i="13"/>
  <c r="AA5093" i="13"/>
  <c r="AA5060" i="13"/>
  <c r="AA5037" i="13"/>
  <c r="AA5036" i="13"/>
  <c r="AA5035" i="13"/>
  <c r="AA5034" i="13"/>
  <c r="AA5033" i="13"/>
  <c r="AA5032" i="13"/>
  <c r="AA5031" i="13"/>
  <c r="AA5030" i="13"/>
  <c r="AA5027" i="13"/>
  <c r="AA4999" i="13"/>
  <c r="AA4974" i="13"/>
  <c r="AA4950" i="13"/>
  <c r="AA4949" i="13"/>
  <c r="AA4931" i="13"/>
  <c r="AA4930" i="13"/>
  <c r="AA4929" i="13"/>
  <c r="AA4839" i="13"/>
  <c r="AA4838" i="13"/>
  <c r="AA4837" i="13"/>
  <c r="AA4836" i="13"/>
  <c r="AA4827" i="13"/>
  <c r="AA4826" i="13"/>
  <c r="AA4825" i="13"/>
  <c r="AA4824" i="13"/>
  <c r="AA4823" i="13"/>
  <c r="AA4810" i="13"/>
  <c r="AA4809" i="13"/>
  <c r="AA4808" i="13"/>
  <c r="AA4807" i="13"/>
  <c r="AA4770" i="13"/>
  <c r="AA4762" i="13"/>
  <c r="AA4761" i="13"/>
  <c r="AA4727" i="13"/>
  <c r="AA4726" i="13"/>
  <c r="AA4598" i="13"/>
  <c r="AA4547" i="13"/>
  <c r="AA4508" i="13"/>
  <c r="AA4483" i="13"/>
  <c r="AA4481" i="13"/>
  <c r="AA4461" i="13"/>
  <c r="AA4460" i="13"/>
  <c r="AA4421" i="13"/>
  <c r="AA4415" i="13"/>
  <c r="AA4346" i="13"/>
  <c r="AA4345" i="13"/>
  <c r="AA4344" i="13"/>
  <c r="AA4343" i="13"/>
  <c r="AA4342" i="13"/>
  <c r="AA4295" i="13"/>
  <c r="AA4294" i="13"/>
  <c r="AA4293" i="13"/>
  <c r="AA4291" i="13"/>
  <c r="AA4250" i="13"/>
  <c r="AA4248" i="13"/>
  <c r="AA4247" i="13"/>
  <c r="AA4245" i="13"/>
  <c r="AA4244" i="13"/>
  <c r="AA4243" i="13"/>
  <c r="AA4242" i="13"/>
  <c r="AA4241" i="13"/>
  <c r="AA4240" i="13"/>
  <c r="AA4239" i="13"/>
  <c r="AA4238" i="13"/>
  <c r="AA4211" i="13"/>
  <c r="AA4210" i="13"/>
  <c r="AA4209" i="13"/>
  <c r="AA4208" i="13"/>
  <c r="AA4170" i="13"/>
  <c r="AA4124" i="13"/>
  <c r="AA4118" i="13"/>
  <c r="AA4114" i="13"/>
  <c r="AA4062" i="13"/>
  <c r="AA4061" i="13"/>
  <c r="AA4058" i="13"/>
  <c r="AA4042" i="13"/>
  <c r="AA4040" i="13"/>
  <c r="AA4039" i="13"/>
  <c r="AA4038" i="13"/>
  <c r="AA4037" i="13"/>
  <c r="AA4035" i="13"/>
  <c r="AA4034" i="13"/>
  <c r="AA4029" i="13"/>
  <c r="AA4028" i="13"/>
  <c r="AA4025" i="13"/>
  <c r="AA4023" i="13"/>
  <c r="AA4022" i="13"/>
  <c r="AA4021" i="13"/>
  <c r="AA4020" i="13"/>
  <c r="AA4014" i="13"/>
  <c r="AA4013" i="13"/>
  <c r="AA3993" i="13"/>
  <c r="AA3992" i="13"/>
  <c r="AA3991" i="13"/>
  <c r="AA3958" i="13"/>
  <c r="AA3954" i="13"/>
  <c r="AA3953" i="13"/>
  <c r="AA3952" i="13"/>
  <c r="AA3948" i="13"/>
  <c r="AA3947" i="13"/>
  <c r="AA3945" i="13"/>
  <c r="AA3935" i="13"/>
  <c r="AA3933" i="13"/>
  <c r="AA3931" i="13"/>
  <c r="AA3897" i="13"/>
  <c r="AA3896" i="13"/>
  <c r="AA3895" i="13"/>
  <c r="AA3884" i="13"/>
  <c r="AA3882" i="13"/>
  <c r="AA3881" i="13"/>
  <c r="AA3817" i="13"/>
  <c r="AA3797" i="13"/>
  <c r="AA3770" i="13"/>
  <c r="AA3769" i="13"/>
  <c r="AA3768" i="13"/>
  <c r="AA3763" i="13"/>
  <c r="AA3762" i="13"/>
  <c r="AA3761" i="13"/>
  <c r="AA3724" i="13"/>
  <c r="AA3723" i="13"/>
  <c r="AA3721" i="13"/>
  <c r="AA3720" i="13"/>
  <c r="AA3719" i="13"/>
  <c r="AA3667" i="13"/>
  <c r="AA3666" i="13"/>
  <c r="AA3665" i="13"/>
  <c r="AA3664" i="13"/>
  <c r="AA3663" i="13"/>
  <c r="AA3662" i="13"/>
  <c r="AA3661" i="13"/>
  <c r="AA3660" i="13"/>
  <c r="AA3651" i="13"/>
  <c r="AA3640" i="13"/>
  <c r="AA3639" i="13"/>
  <c r="AA3602" i="13"/>
  <c r="AA3598" i="13"/>
  <c r="AA3584" i="13"/>
  <c r="AA3583" i="13"/>
  <c r="AA3582" i="13"/>
  <c r="AA3581" i="13"/>
  <c r="AA3580" i="13"/>
  <c r="AA3543" i="13"/>
  <c r="AA3426" i="13"/>
  <c r="AA3425" i="13"/>
  <c r="AA3421" i="13"/>
  <c r="AA3409" i="13"/>
  <c r="AA3408" i="13"/>
  <c r="AA3386" i="13"/>
  <c r="AA3372" i="13"/>
  <c r="AA3358" i="13"/>
  <c r="AA3357" i="13"/>
  <c r="AA3356" i="13"/>
  <c r="AA3355" i="13"/>
  <c r="AA3354" i="13"/>
  <c r="AA3353" i="13"/>
  <c r="AA3352" i="13"/>
  <c r="AA3336" i="13"/>
  <c r="AA3335" i="13"/>
  <c r="AA3252" i="13"/>
  <c r="AA3251" i="13"/>
  <c r="AA3250" i="13"/>
  <c r="AA3245" i="13"/>
  <c r="AA3243" i="13"/>
  <c r="AA3194" i="13"/>
  <c r="AA3192" i="13"/>
  <c r="AA3189" i="13"/>
  <c r="AA3188" i="13"/>
  <c r="AA3183" i="13"/>
  <c r="AA3182" i="13"/>
  <c r="AA3132" i="13"/>
  <c r="AA3090" i="13"/>
  <c r="AA3083" i="13"/>
  <c r="AA3058" i="13"/>
  <c r="AA3056" i="13"/>
  <c r="AA3027" i="13"/>
  <c r="AA3026" i="13"/>
  <c r="AA3011" i="13"/>
  <c r="AA3010" i="13"/>
  <c r="AA3009" i="13"/>
  <c r="AA3002" i="13"/>
  <c r="AA3001" i="13"/>
  <c r="AA2990" i="13"/>
  <c r="AA2943" i="13"/>
  <c r="AA2914" i="13"/>
  <c r="AA2884" i="13"/>
  <c r="AA2853" i="13"/>
  <c r="AA2834" i="13"/>
  <c r="AA2819" i="13"/>
  <c r="AA2801" i="13"/>
  <c r="AA2800" i="13"/>
  <c r="AA2784" i="13"/>
  <c r="AA2783" i="13"/>
  <c r="AA2743" i="13"/>
  <c r="AA2723" i="13"/>
  <c r="AA2712" i="13"/>
  <c r="AA2705" i="13"/>
  <c r="AA2704" i="13"/>
  <c r="AA2703" i="13"/>
  <c r="AA2699" i="13"/>
  <c r="AA2698" i="13"/>
  <c r="AA2697" i="13"/>
  <c r="AA2696" i="13"/>
  <c r="AA2648" i="13"/>
  <c r="AA2647" i="13"/>
  <c r="AA2572" i="13"/>
  <c r="AA2562" i="13"/>
  <c r="AA2561" i="13"/>
  <c r="AA2560" i="13"/>
  <c r="AA2559" i="13"/>
  <c r="AA2558" i="13"/>
  <c r="AA2557" i="13"/>
  <c r="AA2556" i="13"/>
  <c r="AA2555" i="13"/>
  <c r="AA2554" i="13"/>
  <c r="AA2553" i="13"/>
  <c r="AA2552" i="13"/>
  <c r="AA2551" i="13"/>
  <c r="AA2550" i="13"/>
  <c r="AA2549" i="13"/>
  <c r="AA2548" i="13"/>
  <c r="AA2547" i="13"/>
  <c r="AA2546" i="13"/>
  <c r="AA2545" i="13"/>
  <c r="AA2544" i="13"/>
  <c r="AA2543" i="13"/>
  <c r="AA2542" i="13"/>
  <c r="AA2541" i="13"/>
  <c r="AA2540" i="13"/>
  <c r="AA2539" i="13"/>
  <c r="AA2538" i="13"/>
  <c r="AA2537" i="13"/>
  <c r="AA2536" i="13"/>
  <c r="AA2535" i="13"/>
  <c r="AA2534" i="13"/>
  <c r="AA2533" i="13"/>
  <c r="AA2532" i="13"/>
  <c r="AA2531" i="13"/>
  <c r="AA2530" i="13"/>
  <c r="AA2529" i="13"/>
  <c r="AA2528" i="13"/>
  <c r="AA2527" i="13"/>
  <c r="AA2526" i="13"/>
  <c r="AA2525" i="13"/>
  <c r="AA2524" i="13"/>
  <c r="AA2523" i="13"/>
  <c r="AA2522" i="13"/>
  <c r="AA2521" i="13"/>
  <c r="AA2520" i="13"/>
  <c r="AA2519" i="13"/>
  <c r="AA2518" i="13"/>
  <c r="AA2517" i="13"/>
  <c r="AA2516" i="13"/>
  <c r="AA2515" i="13"/>
  <c r="AA2514" i="13"/>
  <c r="AA2513" i="13"/>
  <c r="AA2512" i="13"/>
  <c r="AA2511" i="13"/>
  <c r="AA2510" i="13"/>
  <c r="AA2509" i="13"/>
  <c r="AA2508" i="13"/>
  <c r="AA2507" i="13"/>
  <c r="AA2506" i="13"/>
  <c r="AA2505" i="13"/>
  <c r="AA2504" i="13"/>
  <c r="AA2503" i="13"/>
  <c r="AA2502" i="13"/>
  <c r="AA2501" i="13"/>
  <c r="AA2500" i="13"/>
  <c r="AA2499" i="13"/>
  <c r="AA2498" i="13"/>
  <c r="AA2497" i="13"/>
  <c r="AA2496" i="13"/>
  <c r="AA2495" i="13"/>
  <c r="AA2494" i="13"/>
  <c r="AA2493" i="13"/>
  <c r="AA2492" i="13"/>
  <c r="AA2491" i="13"/>
  <c r="AA2490" i="13"/>
  <c r="AA2489" i="13"/>
  <c r="AA2488" i="13"/>
  <c r="AA2487" i="13"/>
  <c r="AA2486" i="13"/>
  <c r="AA2351" i="13"/>
  <c r="AA2349" i="13"/>
  <c r="AA2348" i="13"/>
  <c r="AA2347" i="13"/>
  <c r="AA1809" i="13"/>
  <c r="AA1787" i="13"/>
  <c r="AA1786" i="13"/>
  <c r="AA1784" i="13"/>
  <c r="AA1783" i="13"/>
  <c r="AA1782" i="13"/>
  <c r="AA1781" i="13"/>
  <c r="AA1780" i="13"/>
  <c r="AA1779" i="13"/>
  <c r="AA1778" i="13"/>
  <c r="AA1777" i="13"/>
  <c r="AA1776" i="13"/>
  <c r="AA1775" i="13"/>
  <c r="AA1774" i="13"/>
  <c r="AA1773" i="13"/>
  <c r="AA1772" i="13"/>
  <c r="AA1771" i="13"/>
  <c r="AA1770" i="13"/>
  <c r="AA1769" i="13"/>
  <c r="AA1768" i="13"/>
  <c r="AA1767" i="13"/>
  <c r="AA1766" i="13"/>
  <c r="AA1765" i="13"/>
  <c r="AA1764" i="13"/>
  <c r="AA1763" i="13"/>
  <c r="AA1762" i="13"/>
  <c r="AA1761" i="13"/>
  <c r="AA1760" i="13"/>
  <c r="AA1759" i="13"/>
  <c r="AA1758" i="13"/>
  <c r="AA1757" i="13"/>
  <c r="AA1683" i="13"/>
  <c r="AA1682" i="13"/>
  <c r="AA1681" i="13"/>
  <c r="AA1680" i="13"/>
  <c r="AA1679" i="13"/>
  <c r="AA1678" i="13"/>
  <c r="AA1677" i="13"/>
  <c r="AA1676" i="13"/>
  <c r="AA1675" i="13"/>
  <c r="AA1674" i="13"/>
  <c r="AA1673" i="13"/>
  <c r="AA1672" i="13"/>
  <c r="AA1671" i="13"/>
  <c r="AA1670" i="13"/>
  <c r="AA1669" i="13"/>
  <c r="AA1668" i="13"/>
  <c r="AA1667" i="13"/>
  <c r="AA1666" i="13"/>
  <c r="AA1665" i="13"/>
  <c r="AA1664" i="13"/>
  <c r="AA1663" i="13"/>
  <c r="AA1662" i="13"/>
  <c r="AA1661" i="13"/>
  <c r="AA1660" i="13"/>
  <c r="AA1659" i="13"/>
  <c r="AA1658" i="13"/>
  <c r="AA1657" i="13"/>
  <c r="AA1656" i="13"/>
  <c r="AA1655" i="13"/>
  <c r="AA1654" i="13"/>
  <c r="AA1653" i="13"/>
  <c r="AA1652" i="13"/>
  <c r="AA1651" i="13"/>
  <c r="AA1650" i="13"/>
  <c r="AA1649" i="13"/>
  <c r="AA1648" i="13"/>
  <c r="AA1647" i="13"/>
  <c r="AA1646" i="13"/>
  <c r="AA1645" i="13"/>
  <c r="AA1644" i="13"/>
  <c r="AA1643" i="13"/>
  <c r="AA1642" i="13"/>
  <c r="AA1641" i="13"/>
  <c r="AA1640" i="13"/>
  <c r="AA1639" i="13"/>
  <c r="AA1638" i="13"/>
  <c r="AA1637" i="13"/>
  <c r="AA1636" i="13"/>
  <c r="AA1635" i="13"/>
  <c r="AA1634" i="13"/>
  <c r="AA1633" i="13"/>
  <c r="AA1632" i="13"/>
  <c r="AA1631" i="13"/>
  <c r="AA1630" i="13"/>
  <c r="AA1629" i="13"/>
  <c r="AA1628" i="13"/>
  <c r="AA1627" i="13"/>
  <c r="AA1626" i="13"/>
  <c r="AA1625" i="13"/>
  <c r="AA1624" i="13"/>
  <c r="O3295" i="13" l="1"/>
  <c r="O3294" i="13"/>
  <c r="O3293" i="13"/>
  <c r="O3292" i="13"/>
  <c r="O3291" i="13"/>
  <c r="D3295" i="13"/>
  <c r="D3294" i="13"/>
  <c r="D3293" i="13"/>
  <c r="D3292" i="13"/>
  <c r="D3291" i="13"/>
  <c r="AA8817" i="13" l="1"/>
  <c r="Z8817" i="13"/>
  <c r="Y8817" i="13"/>
  <c r="O8817" i="13"/>
  <c r="D8817" i="13"/>
  <c r="AA8816" i="13"/>
  <c r="Z8816" i="13"/>
  <c r="Y8816" i="13"/>
  <c r="O8816" i="13"/>
  <c r="D8816" i="13"/>
  <c r="AA8815" i="13"/>
  <c r="Z8815" i="13"/>
  <c r="Y8815" i="13"/>
  <c r="O8815" i="13"/>
  <c r="D8815" i="13"/>
  <c r="AA8814" i="13"/>
  <c r="Z8814" i="13"/>
  <c r="Y8814" i="13"/>
  <c r="O8814" i="13"/>
  <c r="D8814" i="13"/>
  <c r="AA8813" i="13"/>
  <c r="Z8813" i="13"/>
  <c r="Y8813" i="13"/>
  <c r="O8813" i="13"/>
  <c r="D8813" i="13"/>
  <c r="AA8812" i="13"/>
  <c r="Z8812" i="13"/>
  <c r="Y8812" i="13"/>
  <c r="O8812" i="13"/>
  <c r="D8812" i="13"/>
  <c r="AA8811" i="13"/>
  <c r="Z8811" i="13"/>
  <c r="Y8811" i="13"/>
  <c r="O8811" i="13"/>
  <c r="D8811" i="13"/>
  <c r="AA8810" i="13"/>
  <c r="Z8810" i="13"/>
  <c r="Y8810" i="13"/>
  <c r="O8810" i="13"/>
  <c r="D8810" i="13"/>
  <c r="AA8809" i="13"/>
  <c r="Z8809" i="13"/>
  <c r="Y8809" i="13"/>
  <c r="O8809" i="13"/>
  <c r="D8809" i="13"/>
  <c r="AA8808" i="13"/>
  <c r="Z8808" i="13"/>
  <c r="Y8808" i="13"/>
  <c r="O8808" i="13"/>
  <c r="D8808" i="13"/>
  <c r="AA8807" i="13"/>
  <c r="Z8807" i="13"/>
  <c r="Y8807" i="13"/>
  <c r="O8807" i="13"/>
  <c r="D8807" i="13"/>
  <c r="AA8806" i="13"/>
  <c r="Z8806" i="13"/>
  <c r="Y8806" i="13"/>
  <c r="O8806" i="13"/>
  <c r="D8806" i="13"/>
  <c r="AA8805" i="13"/>
  <c r="Z8805" i="13"/>
  <c r="Y8805" i="13"/>
  <c r="O8805" i="13"/>
  <c r="D8805" i="13"/>
  <c r="AA8804" i="13"/>
  <c r="Z8804" i="13"/>
  <c r="Y8804" i="13"/>
  <c r="O8804" i="13"/>
  <c r="D8804" i="13"/>
  <c r="AA8803" i="13"/>
  <c r="Z8803" i="13"/>
  <c r="Y8803" i="13"/>
  <c r="O8803" i="13"/>
  <c r="D8803" i="13"/>
  <c r="AA8802" i="13"/>
  <c r="Z8802" i="13"/>
  <c r="Y8802" i="13"/>
  <c r="O8802" i="13"/>
  <c r="D8802" i="13"/>
  <c r="AA8801" i="13"/>
  <c r="Z8801" i="13"/>
  <c r="Y8801" i="13"/>
  <c r="O8801" i="13"/>
  <c r="D8801" i="13"/>
  <c r="AA8800" i="13"/>
  <c r="Z8800" i="13"/>
  <c r="Y8800" i="13"/>
  <c r="O8800" i="13"/>
  <c r="D8800" i="13"/>
  <c r="AA8799" i="13"/>
  <c r="Z8799" i="13"/>
  <c r="Y8799" i="13"/>
  <c r="O8799" i="13"/>
  <c r="D8799" i="13"/>
  <c r="AA8798" i="13"/>
  <c r="Z8798" i="13"/>
  <c r="Y8798" i="13"/>
  <c r="O8798" i="13"/>
  <c r="D8798" i="13"/>
  <c r="AA8797" i="13"/>
  <c r="Z8797" i="13"/>
  <c r="Y8797" i="13"/>
  <c r="O8797" i="13"/>
  <c r="D8797" i="13"/>
  <c r="AA8796" i="13"/>
  <c r="Z8796" i="13"/>
  <c r="Y8796" i="13"/>
  <c r="O8796" i="13"/>
  <c r="D8796" i="13"/>
  <c r="AA8795" i="13"/>
  <c r="Z8795" i="13"/>
  <c r="Y8795" i="13"/>
  <c r="O8795" i="13"/>
  <c r="D8795" i="13"/>
  <c r="AA8794" i="13"/>
  <c r="Z8794" i="13"/>
  <c r="Y8794" i="13"/>
  <c r="O8794" i="13"/>
  <c r="D8794" i="13"/>
  <c r="AA8793" i="13"/>
  <c r="Z8793" i="13"/>
  <c r="Y8793" i="13"/>
  <c r="O8793" i="13"/>
  <c r="D8793" i="13"/>
  <c r="AA8792" i="13"/>
  <c r="Z8792" i="13"/>
  <c r="Y8792" i="13"/>
  <c r="O8792" i="13"/>
  <c r="D8792" i="13"/>
  <c r="AA8791" i="13"/>
  <c r="Z8791" i="13"/>
  <c r="Y8791" i="13"/>
  <c r="O8791" i="13"/>
  <c r="D8791" i="13"/>
  <c r="AA8790" i="13"/>
  <c r="Z8790" i="13"/>
  <c r="Y8790" i="13"/>
  <c r="O8790" i="13"/>
  <c r="D8790" i="13"/>
  <c r="AA8789" i="13"/>
  <c r="Z8789" i="13"/>
  <c r="Y8789" i="13"/>
  <c r="O8789" i="13"/>
  <c r="D8789" i="13"/>
  <c r="AA8788" i="13"/>
  <c r="Z8788" i="13"/>
  <c r="Y8788" i="13"/>
  <c r="O8788" i="13"/>
  <c r="D8788" i="13"/>
  <c r="AA8787" i="13"/>
  <c r="Z8787" i="13"/>
  <c r="Y8787" i="13"/>
  <c r="O8787" i="13"/>
  <c r="D8787" i="13"/>
  <c r="AA8786" i="13"/>
  <c r="Z8786" i="13"/>
  <c r="Y8786" i="13"/>
  <c r="O8786" i="13"/>
  <c r="D8786" i="13"/>
  <c r="AA8785" i="13"/>
  <c r="Z8785" i="13"/>
  <c r="Y8785" i="13"/>
  <c r="O8785" i="13"/>
  <c r="D8785" i="13"/>
  <c r="AA8784" i="13"/>
  <c r="Z8784" i="13"/>
  <c r="Y8784" i="13"/>
  <c r="O8784" i="13"/>
  <c r="D8784" i="13"/>
  <c r="AA8783" i="13"/>
  <c r="Z8783" i="13"/>
  <c r="Y8783" i="13"/>
  <c r="O8783" i="13"/>
  <c r="D8783" i="13"/>
  <c r="AA8782" i="13"/>
  <c r="Z8782" i="13"/>
  <c r="Y8782" i="13"/>
  <c r="O8782" i="13"/>
  <c r="D8782" i="13"/>
  <c r="AA8781" i="13"/>
  <c r="Z8781" i="13"/>
  <c r="Y8781" i="13"/>
  <c r="O8781" i="13"/>
  <c r="D8781" i="13"/>
  <c r="AA8780" i="13"/>
  <c r="Z8780" i="13"/>
  <c r="Y8780" i="13"/>
  <c r="O8780" i="13"/>
  <c r="D8780" i="13"/>
  <c r="AA8779" i="13"/>
  <c r="Z8779" i="13"/>
  <c r="Y8779" i="13"/>
  <c r="O8779" i="13"/>
  <c r="D8779" i="13"/>
  <c r="AA8778" i="13"/>
  <c r="Z8778" i="13"/>
  <c r="Y8778" i="13"/>
  <c r="O8778" i="13"/>
  <c r="D8778" i="13"/>
  <c r="AA8777" i="13"/>
  <c r="Z8777" i="13"/>
  <c r="Y8777" i="13"/>
  <c r="O8777" i="13"/>
  <c r="D8777" i="13"/>
  <c r="AA8776" i="13"/>
  <c r="Z8776" i="13"/>
  <c r="Y8776" i="13"/>
  <c r="O8776" i="13"/>
  <c r="D8776" i="13"/>
  <c r="AA8775" i="13"/>
  <c r="Z8775" i="13"/>
  <c r="Y8775" i="13"/>
  <c r="O8775" i="13"/>
  <c r="D8775" i="13"/>
  <c r="AA8774" i="13"/>
  <c r="Z8774" i="13"/>
  <c r="Y8774" i="13"/>
  <c r="O8774" i="13"/>
  <c r="D8774" i="13"/>
  <c r="AA8773" i="13"/>
  <c r="Z8773" i="13"/>
  <c r="Y8773" i="13"/>
  <c r="O8773" i="13"/>
  <c r="D8773" i="13"/>
  <c r="AA8772" i="13"/>
  <c r="Z8772" i="13"/>
  <c r="Y8772" i="13"/>
  <c r="O8772" i="13"/>
  <c r="D8772" i="13"/>
  <c r="AA8771" i="13"/>
  <c r="Z8771" i="13"/>
  <c r="Y8771" i="13"/>
  <c r="O8771" i="13"/>
  <c r="D8771" i="13"/>
  <c r="AA8770" i="13"/>
  <c r="Z8770" i="13"/>
  <c r="Y8770" i="13"/>
  <c r="O8770" i="13"/>
  <c r="D8770" i="13"/>
  <c r="AA8769" i="13"/>
  <c r="Z8769" i="13"/>
  <c r="Y8769" i="13"/>
  <c r="O8769" i="13"/>
  <c r="D8769" i="13"/>
  <c r="AA8768" i="13"/>
  <c r="Z8768" i="13"/>
  <c r="Y8768" i="13"/>
  <c r="O8768" i="13"/>
  <c r="D8768" i="13"/>
  <c r="AA8767" i="13"/>
  <c r="Z8767" i="13"/>
  <c r="Y8767" i="13"/>
  <c r="O8767" i="13"/>
  <c r="D8767" i="13"/>
  <c r="AA8766" i="13"/>
  <c r="Z8766" i="13"/>
  <c r="Y8766" i="13"/>
  <c r="O8766" i="13"/>
  <c r="D8766" i="13"/>
  <c r="AA8765" i="13"/>
  <c r="Z8765" i="13"/>
  <c r="Y8765" i="13"/>
  <c r="O8765" i="13"/>
  <c r="D8765" i="13"/>
  <c r="AA8764" i="13"/>
  <c r="Z8764" i="13"/>
  <c r="Y8764" i="13"/>
  <c r="O8764" i="13"/>
  <c r="D8764" i="13"/>
  <c r="AA8763" i="13"/>
  <c r="Z8763" i="13"/>
  <c r="Y8763" i="13"/>
  <c r="O8763" i="13"/>
  <c r="D8763" i="13"/>
  <c r="AA8762" i="13"/>
  <c r="Z8762" i="13"/>
  <c r="Y8762" i="13"/>
  <c r="O8762" i="13"/>
  <c r="D8762" i="13"/>
  <c r="AA8761" i="13"/>
  <c r="Z8761" i="13"/>
  <c r="Y8761" i="13"/>
  <c r="O8761" i="13"/>
  <c r="D8761" i="13"/>
  <c r="AA8760" i="13"/>
  <c r="Z8760" i="13"/>
  <c r="Y8760" i="13"/>
  <c r="O8760" i="13"/>
  <c r="D8760" i="13"/>
  <c r="AA8759" i="13"/>
  <c r="Z8759" i="13"/>
  <c r="Y8759" i="13"/>
  <c r="O8759" i="13"/>
  <c r="D8759" i="13"/>
  <c r="AA8758" i="13"/>
  <c r="Z8758" i="13"/>
  <c r="Y8758" i="13"/>
  <c r="O8758" i="13"/>
  <c r="D8758" i="13"/>
  <c r="AA8757" i="13"/>
  <c r="Z8757" i="13"/>
  <c r="Y8757" i="13"/>
  <c r="O8757" i="13"/>
  <c r="D8757" i="13"/>
  <c r="AA8756" i="13"/>
  <c r="Z8756" i="13"/>
  <c r="Y8756" i="13"/>
  <c r="O8756" i="13"/>
  <c r="D8756" i="13"/>
  <c r="AA8755" i="13"/>
  <c r="Z8755" i="13"/>
  <c r="Y8755" i="13"/>
  <c r="O8755" i="13"/>
  <c r="D8755" i="13"/>
  <c r="AA8754" i="13"/>
  <c r="Z8754" i="13"/>
  <c r="Y8754" i="13"/>
  <c r="O8754" i="13"/>
  <c r="D8754" i="13"/>
  <c r="AA8753" i="13"/>
  <c r="Z8753" i="13"/>
  <c r="Y8753" i="13"/>
  <c r="O8753" i="13"/>
  <c r="D8753" i="13"/>
  <c r="AA8752" i="13"/>
  <c r="Z8752" i="13"/>
  <c r="Y8752" i="13"/>
  <c r="O8752" i="13"/>
  <c r="D8752" i="13"/>
  <c r="AA8751" i="13"/>
  <c r="Z8751" i="13"/>
  <c r="Y8751" i="13"/>
  <c r="O8751" i="13"/>
  <c r="D8751" i="13"/>
  <c r="AA8750" i="13"/>
  <c r="Z8750" i="13"/>
  <c r="Y8750" i="13"/>
  <c r="O8750" i="13"/>
  <c r="D8750" i="13"/>
  <c r="AA8749" i="13"/>
  <c r="Z8749" i="13"/>
  <c r="Y8749" i="13"/>
  <c r="O8749" i="13"/>
  <c r="D8749" i="13"/>
  <c r="AA8748" i="13"/>
  <c r="Z8748" i="13"/>
  <c r="Y8748" i="13"/>
  <c r="O8748" i="13"/>
  <c r="D8748" i="13"/>
  <c r="AA8747" i="13"/>
  <c r="Z8747" i="13"/>
  <c r="Y8747" i="13"/>
  <c r="O8747" i="13"/>
  <c r="D8747" i="13"/>
  <c r="AA8746" i="13"/>
  <c r="Z8746" i="13"/>
  <c r="Y8746" i="13"/>
  <c r="O8746" i="13"/>
  <c r="D8746" i="13"/>
  <c r="AA8745" i="13"/>
  <c r="Z8745" i="13"/>
  <c r="Y8745" i="13"/>
  <c r="O8745" i="13"/>
  <c r="D8745" i="13"/>
  <c r="AA8744" i="13"/>
  <c r="Z8744" i="13"/>
  <c r="Y8744" i="13"/>
  <c r="O8744" i="13"/>
  <c r="D8744" i="13"/>
  <c r="AA8743" i="13"/>
  <c r="Z8743" i="13"/>
  <c r="Y8743" i="13"/>
  <c r="O8743" i="13"/>
  <c r="D8743" i="13"/>
  <c r="AA8742" i="13"/>
  <c r="Z8742" i="13"/>
  <c r="Y8742" i="13"/>
  <c r="O8742" i="13"/>
  <c r="D8742" i="13"/>
  <c r="AA8741" i="13"/>
  <c r="Z8741" i="13"/>
  <c r="Y8741" i="13"/>
  <c r="O8741" i="13"/>
  <c r="D8741" i="13"/>
  <c r="AA8740" i="13"/>
  <c r="Z8740" i="13"/>
  <c r="Y8740" i="13"/>
  <c r="O8740" i="13"/>
  <c r="D8740" i="13"/>
  <c r="AA8739" i="13"/>
  <c r="Z8739" i="13"/>
  <c r="Y8739" i="13"/>
  <c r="O8739" i="13"/>
  <c r="D8739" i="13"/>
  <c r="AA8738" i="13"/>
  <c r="Z8738" i="13"/>
  <c r="Y8738" i="13"/>
  <c r="O8738" i="13"/>
  <c r="D8738" i="13"/>
  <c r="AA8737" i="13"/>
  <c r="Z8737" i="13"/>
  <c r="Y8737" i="13"/>
  <c r="O8737" i="13"/>
  <c r="D8737" i="13"/>
  <c r="AA8736" i="13"/>
  <c r="Z8736" i="13"/>
  <c r="Y8736" i="13"/>
  <c r="O8736" i="13"/>
  <c r="D8736" i="13"/>
  <c r="AA8735" i="13"/>
  <c r="Z8735" i="13"/>
  <c r="Y8735" i="13"/>
  <c r="O8735" i="13"/>
  <c r="D8735" i="13"/>
  <c r="AA8734" i="13"/>
  <c r="Z8734" i="13"/>
  <c r="Y8734" i="13"/>
  <c r="O8734" i="13"/>
  <c r="D8734" i="13"/>
  <c r="AA8733" i="13"/>
  <c r="Z8733" i="13"/>
  <c r="Y8733" i="13"/>
  <c r="O8733" i="13"/>
  <c r="D8733" i="13"/>
  <c r="AA8732" i="13"/>
  <c r="Z8732" i="13"/>
  <c r="Y8732" i="13"/>
  <c r="O8732" i="13"/>
  <c r="D8732" i="13"/>
  <c r="AA8731" i="13"/>
  <c r="Z8731" i="13"/>
  <c r="Y8731" i="13"/>
  <c r="O8731" i="13"/>
  <c r="D8731" i="13"/>
  <c r="AA8730" i="13"/>
  <c r="Z8730" i="13"/>
  <c r="Y8730" i="13"/>
  <c r="O8730" i="13"/>
  <c r="D8730" i="13"/>
  <c r="AA8729" i="13"/>
  <c r="Z8729" i="13"/>
  <c r="Y8729" i="13"/>
  <c r="O8729" i="13"/>
  <c r="D8729" i="13"/>
  <c r="AA8728" i="13"/>
  <c r="Z8728" i="13"/>
  <c r="Y8728" i="13"/>
  <c r="O8728" i="13"/>
  <c r="D8728" i="13"/>
  <c r="AA8727" i="13"/>
  <c r="Z8727" i="13"/>
  <c r="Y8727" i="13"/>
  <c r="O8727" i="13"/>
  <c r="D8727" i="13"/>
  <c r="AA8726" i="13"/>
  <c r="Z8726" i="13"/>
  <c r="Y8726" i="13"/>
  <c r="O8726" i="13"/>
  <c r="D8726" i="13"/>
  <c r="AA8725" i="13"/>
  <c r="Z8725" i="13"/>
  <c r="Y8725" i="13"/>
  <c r="O8725" i="13"/>
  <c r="D8725" i="13"/>
  <c r="AA8724" i="13"/>
  <c r="Z8724" i="13"/>
  <c r="Y8724" i="13"/>
  <c r="O8724" i="13"/>
  <c r="D8724" i="13"/>
  <c r="AA8723" i="13"/>
  <c r="Z8723" i="13"/>
  <c r="Y8723" i="13"/>
  <c r="O8723" i="13"/>
  <c r="D8723" i="13"/>
  <c r="AA8722" i="13"/>
  <c r="Z8722" i="13"/>
  <c r="Y8722" i="13"/>
  <c r="O8722" i="13"/>
  <c r="D8722" i="13"/>
  <c r="AA8721" i="13"/>
  <c r="Z8721" i="13"/>
  <c r="Y8721" i="13"/>
  <c r="O8721" i="13"/>
  <c r="D8721" i="13"/>
  <c r="AA8720" i="13"/>
  <c r="Z8720" i="13"/>
  <c r="Y8720" i="13"/>
  <c r="O8720" i="13"/>
  <c r="D8720" i="13"/>
  <c r="AA8719" i="13"/>
  <c r="Z8719" i="13"/>
  <c r="Y8719" i="13"/>
  <c r="O8719" i="13"/>
  <c r="D8719" i="13"/>
  <c r="AA8718" i="13"/>
  <c r="Z8718" i="13"/>
  <c r="Y8718" i="13"/>
  <c r="O8718" i="13"/>
  <c r="D8718" i="13"/>
  <c r="AA8717" i="13"/>
  <c r="Z8717" i="13"/>
  <c r="Y8717" i="13"/>
  <c r="O8717" i="13"/>
  <c r="D8717" i="13"/>
  <c r="AA8716" i="13"/>
  <c r="Z8716" i="13"/>
  <c r="Y8716" i="13"/>
  <c r="O8716" i="13"/>
  <c r="D8716" i="13"/>
  <c r="AA8715" i="13"/>
  <c r="Z8715" i="13"/>
  <c r="Y8715" i="13"/>
  <c r="O8715" i="13"/>
  <c r="D8715" i="13"/>
  <c r="AA8714" i="13"/>
  <c r="Z8714" i="13"/>
  <c r="Y8714" i="13"/>
  <c r="O8714" i="13"/>
  <c r="D8714" i="13"/>
  <c r="AA8713" i="13"/>
  <c r="Z8713" i="13"/>
  <c r="Y8713" i="13"/>
  <c r="O8713" i="13"/>
  <c r="D8713" i="13"/>
  <c r="AA8712" i="13"/>
  <c r="Z8712" i="13"/>
  <c r="Y8712" i="13"/>
  <c r="O8712" i="13"/>
  <c r="D8712" i="13"/>
  <c r="AA8711" i="13"/>
  <c r="Z8711" i="13"/>
  <c r="Y8711" i="13"/>
  <c r="O8711" i="13"/>
  <c r="D8711" i="13"/>
  <c r="AA8710" i="13"/>
  <c r="Z8710" i="13"/>
  <c r="Y8710" i="13"/>
  <c r="O8710" i="13"/>
  <c r="D8710" i="13"/>
  <c r="AA8709" i="13"/>
  <c r="Z8709" i="13"/>
  <c r="Y8709" i="13"/>
  <c r="O8709" i="13"/>
  <c r="D8709" i="13"/>
  <c r="AA8708" i="13"/>
  <c r="Z8708" i="13"/>
  <c r="Y8708" i="13"/>
  <c r="O8708" i="13"/>
  <c r="D8708" i="13"/>
  <c r="AA8707" i="13"/>
  <c r="Z8707" i="13"/>
  <c r="Y8707" i="13"/>
  <c r="O8707" i="13"/>
  <c r="D8707" i="13"/>
  <c r="AA8706" i="13"/>
  <c r="Z8706" i="13"/>
  <c r="Y8706" i="13"/>
  <c r="O8706" i="13"/>
  <c r="D8706" i="13"/>
  <c r="AA8705" i="13"/>
  <c r="Z8705" i="13"/>
  <c r="Y8705" i="13"/>
  <c r="O8705" i="13"/>
  <c r="D8705" i="13"/>
  <c r="AA8704" i="13"/>
  <c r="Z8704" i="13"/>
  <c r="Y8704" i="13"/>
  <c r="O8704" i="13"/>
  <c r="D8704" i="13"/>
  <c r="AA8703" i="13"/>
  <c r="Z8703" i="13"/>
  <c r="Y8703" i="13"/>
  <c r="O8703" i="13"/>
  <c r="D8703" i="13"/>
  <c r="AA8702" i="13"/>
  <c r="Z8702" i="13"/>
  <c r="Y8702" i="13"/>
  <c r="O8702" i="13"/>
  <c r="D8702" i="13"/>
  <c r="AA8701" i="13"/>
  <c r="Z8701" i="13"/>
  <c r="Y8701" i="13"/>
  <c r="O8701" i="13"/>
  <c r="D8701" i="13"/>
  <c r="AA8700" i="13"/>
  <c r="Z8700" i="13"/>
  <c r="Y8700" i="13"/>
  <c r="O8700" i="13"/>
  <c r="D8700" i="13"/>
  <c r="AA8699" i="13"/>
  <c r="Z8699" i="13"/>
  <c r="Y8699" i="13"/>
  <c r="O8699" i="13"/>
  <c r="D8699" i="13"/>
  <c r="AA8698" i="13"/>
  <c r="Z8698" i="13"/>
  <c r="Y8698" i="13"/>
  <c r="O8698" i="13"/>
  <c r="D8698" i="13"/>
  <c r="AA8697" i="13"/>
  <c r="Z8697" i="13"/>
  <c r="Y8697" i="13"/>
  <c r="O8697" i="13"/>
  <c r="D8697" i="13"/>
  <c r="AA8696" i="13"/>
  <c r="Z8696" i="13"/>
  <c r="Y8696" i="13"/>
  <c r="O8696" i="13"/>
  <c r="D8696" i="13"/>
  <c r="AA8695" i="13"/>
  <c r="Z8695" i="13"/>
  <c r="Y8695" i="13"/>
  <c r="O8695" i="13"/>
  <c r="D8695" i="13"/>
  <c r="AA8694" i="13"/>
  <c r="Z8694" i="13"/>
  <c r="Y8694" i="13"/>
  <c r="O8694" i="13"/>
  <c r="D8694" i="13"/>
  <c r="AA8693" i="13"/>
  <c r="Z8693" i="13"/>
  <c r="Y8693" i="13"/>
  <c r="O8693" i="13"/>
  <c r="D8693" i="13"/>
  <c r="AA8692" i="13"/>
  <c r="Z8692" i="13"/>
  <c r="Y8692" i="13"/>
  <c r="O8692" i="13"/>
  <c r="D8692" i="13"/>
  <c r="AA8691" i="13"/>
  <c r="Z8691" i="13"/>
  <c r="Y8691" i="13"/>
  <c r="O8691" i="13"/>
  <c r="D8691" i="13"/>
  <c r="AA8690" i="13"/>
  <c r="Z8690" i="13"/>
  <c r="Y8690" i="13"/>
  <c r="O8690" i="13"/>
  <c r="D8690" i="13"/>
  <c r="AA8689" i="13"/>
  <c r="Z8689" i="13"/>
  <c r="Y8689" i="13"/>
  <c r="O8689" i="13"/>
  <c r="D8689" i="13"/>
  <c r="AA8688" i="13"/>
  <c r="Z8688" i="13"/>
  <c r="Y8688" i="13"/>
  <c r="O8688" i="13"/>
  <c r="D8688" i="13"/>
  <c r="AA8687" i="13"/>
  <c r="Z8687" i="13"/>
  <c r="Y8687" i="13"/>
  <c r="O8687" i="13"/>
  <c r="D8687" i="13"/>
  <c r="AA8686" i="13"/>
  <c r="Z8686" i="13"/>
  <c r="Y8686" i="13"/>
  <c r="O8686" i="13"/>
  <c r="D8686" i="13"/>
  <c r="AA8685" i="13"/>
  <c r="Z8685" i="13"/>
  <c r="Y8685" i="13"/>
  <c r="O8685" i="13"/>
  <c r="D8685" i="13"/>
  <c r="AA8684" i="13"/>
  <c r="Z8684" i="13"/>
  <c r="Y8684" i="13"/>
  <c r="O8684" i="13"/>
  <c r="D8684" i="13"/>
  <c r="AA8683" i="13"/>
  <c r="Z8683" i="13"/>
  <c r="Y8683" i="13"/>
  <c r="O8683" i="13"/>
  <c r="D8683" i="13"/>
  <c r="AA8682" i="13"/>
  <c r="Z8682" i="13"/>
  <c r="Y8682" i="13"/>
  <c r="O8682" i="13"/>
  <c r="D8682" i="13"/>
  <c r="AA8681" i="13"/>
  <c r="Z8681" i="13"/>
  <c r="Y8681" i="13"/>
  <c r="O8681" i="13"/>
  <c r="D8681" i="13"/>
  <c r="AA8680" i="13"/>
  <c r="Z8680" i="13"/>
  <c r="Y8680" i="13"/>
  <c r="O8680" i="13"/>
  <c r="D8680" i="13"/>
  <c r="AA8679" i="13"/>
  <c r="Z8679" i="13"/>
  <c r="Y8679" i="13"/>
  <c r="O8679" i="13"/>
  <c r="D8679" i="13"/>
  <c r="AA8678" i="13"/>
  <c r="Z8678" i="13"/>
  <c r="Y8678" i="13"/>
  <c r="O8678" i="13"/>
  <c r="D8678" i="13"/>
  <c r="AA8677" i="13"/>
  <c r="Z8677" i="13"/>
  <c r="Y8677" i="13"/>
  <c r="O8677" i="13"/>
  <c r="D8677" i="13"/>
  <c r="AA8676" i="13"/>
  <c r="Z8676" i="13"/>
  <c r="Y8676" i="13"/>
  <c r="O8676" i="13"/>
  <c r="D8676" i="13"/>
  <c r="AA8675" i="13"/>
  <c r="Z8675" i="13"/>
  <c r="Y8675" i="13"/>
  <c r="O8675" i="13"/>
  <c r="D8675" i="13"/>
  <c r="AA8674" i="13"/>
  <c r="Z8674" i="13"/>
  <c r="Y8674" i="13"/>
  <c r="O8674" i="13"/>
  <c r="AA8673" i="13"/>
  <c r="Z8673" i="13"/>
  <c r="Y8673" i="13"/>
  <c r="O8673" i="13"/>
  <c r="AA8672" i="13"/>
  <c r="Z8672" i="13"/>
  <c r="Y8672" i="13"/>
  <c r="O8672" i="13"/>
  <c r="AA8671" i="13"/>
  <c r="Z8671" i="13"/>
  <c r="Y8671" i="13"/>
  <c r="O8671" i="13"/>
  <c r="AA8670" i="13"/>
  <c r="Z8670" i="13"/>
  <c r="Y8670" i="13"/>
  <c r="O8670" i="13"/>
  <c r="AA8669" i="13"/>
  <c r="Z8669" i="13"/>
  <c r="Y8669" i="13"/>
  <c r="O8669" i="13"/>
  <c r="AA8668" i="13"/>
  <c r="Z8668" i="13"/>
  <c r="Y8668" i="13"/>
  <c r="O8668" i="13"/>
  <c r="AA8667" i="13"/>
  <c r="Z8667" i="13"/>
  <c r="Y8667" i="13"/>
  <c r="O8667" i="13"/>
  <c r="AA8666" i="13"/>
  <c r="Z8666" i="13"/>
  <c r="Y8666" i="13"/>
  <c r="O8666" i="13"/>
  <c r="AA8665" i="13"/>
  <c r="Z8665" i="13"/>
  <c r="Y8665" i="13"/>
  <c r="O8665" i="13"/>
  <c r="AA8664" i="13"/>
  <c r="Z8664" i="13"/>
  <c r="Y8664" i="13"/>
  <c r="O8664" i="13"/>
  <c r="AA8663" i="13"/>
  <c r="Z8663" i="13"/>
  <c r="Y8663" i="13"/>
  <c r="O8663" i="13"/>
  <c r="AA8662" i="13"/>
  <c r="Z8662" i="13"/>
  <c r="Y8662" i="13"/>
  <c r="O8662" i="13"/>
  <c r="AA8661" i="13"/>
  <c r="Z8661" i="13"/>
  <c r="Y8661" i="13"/>
  <c r="O8661" i="13"/>
  <c r="AA8660" i="13"/>
  <c r="Z8660" i="13"/>
  <c r="Y8660" i="13"/>
  <c r="O8660" i="13"/>
  <c r="AA8659" i="13"/>
  <c r="Z8659" i="13"/>
  <c r="Y8659" i="13"/>
  <c r="O8659" i="13"/>
  <c r="AA8658" i="13"/>
  <c r="Z8658" i="13"/>
  <c r="Y8658" i="13"/>
  <c r="O8658" i="13"/>
  <c r="AA8657" i="13"/>
  <c r="Z8657" i="13"/>
  <c r="Y8657" i="13"/>
  <c r="O8657" i="13"/>
  <c r="AA8656" i="13"/>
  <c r="Z8656" i="13"/>
  <c r="Y8656" i="13"/>
  <c r="O8656" i="13"/>
  <c r="AA8655" i="13"/>
  <c r="Z8655" i="13"/>
  <c r="Y8655" i="13"/>
  <c r="O8655" i="13"/>
  <c r="AA8654" i="13"/>
  <c r="Z8654" i="13"/>
  <c r="Y8654" i="13"/>
  <c r="O8654" i="13"/>
  <c r="AA8653" i="13"/>
  <c r="Z8653" i="13"/>
  <c r="Y8653" i="13"/>
  <c r="O8653" i="13"/>
  <c r="AA8652" i="13"/>
  <c r="Z8652" i="13"/>
  <c r="Y8652" i="13"/>
  <c r="O8652" i="13"/>
  <c r="AA8651" i="13"/>
  <c r="Z8651" i="13"/>
  <c r="Y8651" i="13"/>
  <c r="O8651" i="13"/>
  <c r="AA8650" i="13"/>
  <c r="Z8650" i="13"/>
  <c r="Y8650" i="13"/>
  <c r="O8650" i="13"/>
  <c r="AA8649" i="13"/>
  <c r="Z8649" i="13"/>
  <c r="Y8649" i="13"/>
  <c r="O8649" i="13"/>
  <c r="AA8648" i="13"/>
  <c r="Z8648" i="13"/>
  <c r="Y8648" i="13"/>
  <c r="O8648" i="13"/>
  <c r="AA8647" i="13"/>
  <c r="Z8647" i="13"/>
  <c r="Y8647" i="13"/>
  <c r="O8647" i="13"/>
  <c r="AA8646" i="13"/>
  <c r="Z8646" i="13"/>
  <c r="Y8646" i="13"/>
  <c r="O8646" i="13"/>
  <c r="AA8645" i="13"/>
  <c r="Z8645" i="13"/>
  <c r="Y8645" i="13"/>
  <c r="O8645" i="13"/>
  <c r="AA8644" i="13"/>
  <c r="Z8644" i="13"/>
  <c r="Y8644" i="13"/>
  <c r="O8644" i="13"/>
  <c r="AA8643" i="13"/>
  <c r="Z8643" i="13"/>
  <c r="Y8643" i="13"/>
  <c r="O8643" i="13"/>
  <c r="AA8642" i="13"/>
  <c r="Z8642" i="13"/>
  <c r="Y8642" i="13"/>
  <c r="O8642" i="13"/>
  <c r="AA8641" i="13"/>
  <c r="Z8641" i="13"/>
  <c r="Y8641" i="13"/>
  <c r="O8641" i="13"/>
  <c r="AA8640" i="13"/>
  <c r="Z8640" i="13"/>
  <c r="Y8640" i="13"/>
  <c r="O8640" i="13"/>
  <c r="AA8639" i="13"/>
  <c r="Z8639" i="13"/>
  <c r="Y8639" i="13"/>
  <c r="O8639" i="13"/>
  <c r="AA8638" i="13"/>
  <c r="Z8638" i="13"/>
  <c r="Y8638" i="13"/>
  <c r="O8638" i="13"/>
  <c r="AA8637" i="13"/>
  <c r="Z8637" i="13"/>
  <c r="Y8637" i="13"/>
  <c r="O8637" i="13"/>
  <c r="AA8636" i="13"/>
  <c r="Z8636" i="13"/>
  <c r="Y8636" i="13"/>
  <c r="O8636" i="13"/>
  <c r="AA8635" i="13"/>
  <c r="Z8635" i="13"/>
  <c r="Y8635" i="13"/>
  <c r="O8635" i="13"/>
  <c r="AA8634" i="13"/>
  <c r="Z8634" i="13"/>
  <c r="Y8634" i="13"/>
  <c r="O8634" i="13"/>
  <c r="AA8633" i="13"/>
  <c r="Z8633" i="13"/>
  <c r="Y8633" i="13"/>
  <c r="O8633" i="13"/>
  <c r="AA8632" i="13"/>
  <c r="Z8632" i="13"/>
  <c r="Y8632" i="13"/>
  <c r="O8632" i="13"/>
  <c r="AA8631" i="13"/>
  <c r="Z8631" i="13"/>
  <c r="Y8631" i="13"/>
  <c r="O8631" i="13"/>
  <c r="AA8630" i="13"/>
  <c r="Z8630" i="13"/>
  <c r="Y8630" i="13"/>
  <c r="O8630" i="13"/>
  <c r="AA8629" i="13"/>
  <c r="Z8629" i="13"/>
  <c r="Y8629" i="13"/>
  <c r="O8629" i="13"/>
  <c r="AA8628" i="13"/>
  <c r="Z8628" i="13"/>
  <c r="Y8628" i="13"/>
  <c r="O8628" i="13"/>
  <c r="AA8627" i="13"/>
  <c r="Z8627" i="13"/>
  <c r="Y8627" i="13"/>
  <c r="O8627" i="13"/>
  <c r="AA8626" i="13"/>
  <c r="Z8626" i="13"/>
  <c r="Y8626" i="13"/>
  <c r="O8626" i="13"/>
  <c r="AA8625" i="13"/>
  <c r="Z8625" i="13"/>
  <c r="Y8625" i="13"/>
  <c r="O8625" i="13"/>
  <c r="AA8624" i="13"/>
  <c r="Z8624" i="13"/>
  <c r="Y8624" i="13"/>
  <c r="O8624" i="13"/>
  <c r="AA8623" i="13"/>
  <c r="Z8623" i="13"/>
  <c r="Y8623" i="13"/>
  <c r="O8623" i="13"/>
  <c r="AA8622" i="13"/>
  <c r="Z8622" i="13"/>
  <c r="Y8622" i="13"/>
  <c r="O8622" i="13"/>
  <c r="AA8621" i="13"/>
  <c r="Z8621" i="13"/>
  <c r="Y8621" i="13"/>
  <c r="O8621" i="13"/>
  <c r="AA8620" i="13"/>
  <c r="Z8620" i="13"/>
  <c r="Y8620" i="13"/>
  <c r="O8620" i="13"/>
  <c r="AA8619" i="13"/>
  <c r="Z8619" i="13"/>
  <c r="Y8619" i="13"/>
  <c r="O8619" i="13"/>
  <c r="AA8618" i="13"/>
  <c r="Z8618" i="13"/>
  <c r="Y8618" i="13"/>
  <c r="O8618" i="13"/>
  <c r="AA8617" i="13"/>
  <c r="Z8617" i="13"/>
  <c r="Y8617" i="13"/>
  <c r="O8617" i="13"/>
  <c r="AA8616" i="13"/>
  <c r="Z8616" i="13"/>
  <c r="Y8616" i="13"/>
  <c r="O8616" i="13"/>
  <c r="AA8615" i="13"/>
  <c r="Z8615" i="13"/>
  <c r="Y8615" i="13"/>
  <c r="O8615" i="13"/>
  <c r="AA8614" i="13"/>
  <c r="Z8614" i="13"/>
  <c r="Y8614" i="13"/>
  <c r="O8614" i="13"/>
  <c r="AA8613" i="13"/>
  <c r="Z8613" i="13"/>
  <c r="Y8613" i="13"/>
  <c r="O8613" i="13"/>
  <c r="AA8612" i="13"/>
  <c r="Z8612" i="13"/>
  <c r="Y8612" i="13"/>
  <c r="O8612" i="13"/>
  <c r="AA8611" i="13"/>
  <c r="Z8611" i="13"/>
  <c r="Y8611" i="13"/>
  <c r="O8611" i="13"/>
  <c r="AA8610" i="13"/>
  <c r="Z8610" i="13"/>
  <c r="Y8610" i="13"/>
  <c r="O8610" i="13"/>
  <c r="AA8609" i="13"/>
  <c r="Z8609" i="13"/>
  <c r="Y8609" i="13"/>
  <c r="O8609" i="13"/>
  <c r="AA8608" i="13"/>
  <c r="Z8608" i="13"/>
  <c r="Y8608" i="13"/>
  <c r="O8608" i="13"/>
  <c r="AA8607" i="13"/>
  <c r="Z8607" i="13"/>
  <c r="Y8607" i="13"/>
  <c r="O8607" i="13"/>
  <c r="AA8606" i="13"/>
  <c r="Z8606" i="13"/>
  <c r="Y8606" i="13"/>
  <c r="O8606" i="13"/>
  <c r="AA8605" i="13"/>
  <c r="Z8605" i="13"/>
  <c r="Y8605" i="13"/>
  <c r="O8605" i="13"/>
  <c r="AA8604" i="13"/>
  <c r="Z8604" i="13"/>
  <c r="Y8604" i="13"/>
  <c r="O8604" i="13"/>
  <c r="AA8603" i="13"/>
  <c r="Z8603" i="13"/>
  <c r="Y8603" i="13"/>
  <c r="O8603" i="13"/>
  <c r="AA8602" i="13"/>
  <c r="Z8602" i="13"/>
  <c r="Y8602" i="13"/>
  <c r="O8602" i="13"/>
  <c r="AA8601" i="13"/>
  <c r="Z8601" i="13"/>
  <c r="Y8601" i="13"/>
  <c r="O8601" i="13"/>
  <c r="AA8600" i="13"/>
  <c r="Z8600" i="13"/>
  <c r="Y8600" i="13"/>
  <c r="O8600" i="13"/>
  <c r="AA8599" i="13"/>
  <c r="Z8599" i="13"/>
  <c r="Y8599" i="13"/>
  <c r="O8599" i="13"/>
  <c r="AA8598" i="13"/>
  <c r="Z8598" i="13"/>
  <c r="Y8598" i="13"/>
  <c r="O8598" i="13"/>
  <c r="AA8597" i="13"/>
  <c r="Z8597" i="13"/>
  <c r="Y8597" i="13"/>
  <c r="O8597" i="13"/>
  <c r="AA8596" i="13"/>
  <c r="Z8596" i="13"/>
  <c r="Y8596" i="13"/>
  <c r="O8596" i="13"/>
  <c r="AA8595" i="13"/>
  <c r="Z8595" i="13"/>
  <c r="Y8595" i="13"/>
  <c r="O8595" i="13"/>
  <c r="AA8594" i="13"/>
  <c r="Z8594" i="13"/>
  <c r="Y8594" i="13"/>
  <c r="O8594" i="13"/>
  <c r="AA8593" i="13"/>
  <c r="Z8593" i="13"/>
  <c r="Y8593" i="13"/>
  <c r="O8593" i="13"/>
  <c r="AA8592" i="13"/>
  <c r="Z8592" i="13"/>
  <c r="Y8592" i="13"/>
  <c r="O8592" i="13"/>
  <c r="AA8591" i="13"/>
  <c r="Z8591" i="13"/>
  <c r="Y8591" i="13"/>
  <c r="O8591" i="13"/>
  <c r="AA8590" i="13"/>
  <c r="Z8590" i="13"/>
  <c r="Y8590" i="13"/>
  <c r="O8590" i="13"/>
  <c r="AA8589" i="13"/>
  <c r="Z8589" i="13"/>
  <c r="Y8589" i="13"/>
  <c r="O8589" i="13"/>
  <c r="AA8588" i="13"/>
  <c r="Z8588" i="13"/>
  <c r="Y8588" i="13"/>
  <c r="O8588" i="13"/>
  <c r="AA8587" i="13"/>
  <c r="Z8587" i="13"/>
  <c r="Y8587" i="13"/>
  <c r="O8587" i="13"/>
  <c r="AA8586" i="13"/>
  <c r="Z8586" i="13"/>
  <c r="Y8586" i="13"/>
  <c r="O8586" i="13"/>
  <c r="AA8585" i="13"/>
  <c r="Z8585" i="13"/>
  <c r="Y8585" i="13"/>
  <c r="O8585" i="13"/>
  <c r="AA8584" i="13"/>
  <c r="Z8584" i="13"/>
  <c r="Y8584" i="13"/>
  <c r="O8584" i="13"/>
  <c r="AA8583" i="13"/>
  <c r="Z8583" i="13"/>
  <c r="Y8583" i="13"/>
  <c r="O8583" i="13"/>
  <c r="AA8582" i="13"/>
  <c r="Z8582" i="13"/>
  <c r="Y8582" i="13"/>
  <c r="O8582" i="13"/>
  <c r="AA8581" i="13"/>
  <c r="Z8581" i="13"/>
  <c r="Y8581" i="13"/>
  <c r="O8581" i="13"/>
  <c r="AA8580" i="13"/>
  <c r="Z8580" i="13"/>
  <c r="Y8580" i="13"/>
  <c r="O8580" i="13"/>
  <c r="AA8579" i="13"/>
  <c r="Z8579" i="13"/>
  <c r="Y8579" i="13"/>
  <c r="O8579" i="13"/>
  <c r="AA8578" i="13"/>
  <c r="Z8578" i="13"/>
  <c r="Y8578" i="13"/>
  <c r="O8578" i="13"/>
  <c r="AA8577" i="13"/>
  <c r="Z8577" i="13"/>
  <c r="Y8577" i="13"/>
  <c r="O8577" i="13"/>
  <c r="AA8576" i="13"/>
  <c r="Z8576" i="13"/>
  <c r="Y8576" i="13"/>
  <c r="O8576" i="13"/>
  <c r="AA8575" i="13"/>
  <c r="Z8575" i="13"/>
  <c r="Y8575" i="13"/>
  <c r="O8575" i="13"/>
  <c r="AA8574" i="13"/>
  <c r="Z8574" i="13"/>
  <c r="Y8574" i="13"/>
  <c r="O8574" i="13"/>
  <c r="AA8573" i="13"/>
  <c r="Z8573" i="13"/>
  <c r="Y8573" i="13"/>
  <c r="O8573" i="13"/>
  <c r="AA8572" i="13"/>
  <c r="Z8572" i="13"/>
  <c r="Y8572" i="13"/>
  <c r="O8572" i="13"/>
  <c r="AA8571" i="13"/>
  <c r="Z8571" i="13"/>
  <c r="Y8571" i="13"/>
  <c r="O8571" i="13"/>
  <c r="AA8570" i="13"/>
  <c r="Z8570" i="13"/>
  <c r="Y8570" i="13"/>
  <c r="O8570" i="13"/>
  <c r="AA8569" i="13"/>
  <c r="Z8569" i="13"/>
  <c r="Y8569" i="13"/>
  <c r="O8569" i="13"/>
  <c r="AA8568" i="13"/>
  <c r="Z8568" i="13"/>
  <c r="Y8568" i="13"/>
  <c r="O8568" i="13"/>
  <c r="AA8567" i="13"/>
  <c r="Z8567" i="13"/>
  <c r="Y8567" i="13"/>
  <c r="O8567" i="13"/>
  <c r="AA8566" i="13"/>
  <c r="Z8566" i="13"/>
  <c r="Y8566" i="13"/>
  <c r="O8566" i="13"/>
  <c r="AA8565" i="13"/>
  <c r="Z8565" i="13"/>
  <c r="Y8565" i="13"/>
  <c r="O8565" i="13"/>
  <c r="AA8564" i="13"/>
  <c r="Z8564" i="13"/>
  <c r="Y8564" i="13"/>
  <c r="O8564" i="13"/>
  <c r="AA8563" i="13"/>
  <c r="Z8563" i="13"/>
  <c r="Y8563" i="13"/>
  <c r="O8563" i="13"/>
  <c r="AA8562" i="13"/>
  <c r="Z8562" i="13"/>
  <c r="Y8562" i="13"/>
  <c r="O8562" i="13"/>
  <c r="AA8561" i="13"/>
  <c r="Z8561" i="13"/>
  <c r="Y8561" i="13"/>
  <c r="O8561" i="13"/>
  <c r="AA8560" i="13"/>
  <c r="Z8560" i="13"/>
  <c r="Y8560" i="13"/>
  <c r="O8560" i="13"/>
  <c r="AA8559" i="13"/>
  <c r="Z8559" i="13"/>
  <c r="Y8559" i="13"/>
  <c r="O8559" i="13"/>
  <c r="AA8558" i="13"/>
  <c r="Z8558" i="13"/>
  <c r="Y8558" i="13"/>
  <c r="O8558" i="13"/>
  <c r="AA8557" i="13"/>
  <c r="Z8557" i="13"/>
  <c r="Y8557" i="13"/>
  <c r="O8557" i="13"/>
  <c r="AA8556" i="13"/>
  <c r="Z8556" i="13"/>
  <c r="Y8556" i="13"/>
  <c r="O8556" i="13"/>
  <c r="AA8555" i="13"/>
  <c r="Z8555" i="13"/>
  <c r="Y8555" i="13"/>
  <c r="O8555" i="13"/>
  <c r="AA8554" i="13"/>
  <c r="Z8554" i="13"/>
  <c r="Y8554" i="13"/>
  <c r="O8554" i="13"/>
  <c r="AA8553" i="13"/>
  <c r="Z8553" i="13"/>
  <c r="Y8553" i="13"/>
  <c r="O8553" i="13"/>
  <c r="AA8552" i="13"/>
  <c r="Z8552" i="13"/>
  <c r="Y8552" i="13"/>
  <c r="O8552" i="13"/>
  <c r="AA8551" i="13"/>
  <c r="Z8551" i="13"/>
  <c r="Y8551" i="13"/>
  <c r="O8551" i="13"/>
  <c r="AA8550" i="13"/>
  <c r="Z8550" i="13"/>
  <c r="Y8550" i="13"/>
  <c r="O8550" i="13"/>
  <c r="AA8549" i="13"/>
  <c r="Z8549" i="13"/>
  <c r="Y8549" i="13"/>
  <c r="O8549" i="13"/>
  <c r="AA8548" i="13"/>
  <c r="Z8548" i="13"/>
  <c r="Y8548" i="13"/>
  <c r="O8548" i="13"/>
  <c r="AA8547" i="13"/>
  <c r="Z8547" i="13"/>
  <c r="Y8547" i="13"/>
  <c r="O8547" i="13"/>
  <c r="AA8546" i="13"/>
  <c r="Z8546" i="13"/>
  <c r="Y8546" i="13"/>
  <c r="O8546" i="13"/>
  <c r="AA8545" i="13"/>
  <c r="Z8545" i="13"/>
  <c r="Y8545" i="13"/>
  <c r="O8545" i="13"/>
  <c r="AA8544" i="13"/>
  <c r="Z8544" i="13"/>
  <c r="Y8544" i="13"/>
  <c r="O8544" i="13"/>
  <c r="AA8543" i="13"/>
  <c r="Z8543" i="13"/>
  <c r="Y8543" i="13"/>
  <c r="O8543" i="13"/>
  <c r="AA8542" i="13"/>
  <c r="Z8542" i="13"/>
  <c r="Y8542" i="13"/>
  <c r="O8542" i="13"/>
  <c r="AA8541" i="13"/>
  <c r="Z8541" i="13"/>
  <c r="Y8541" i="13"/>
  <c r="O8541" i="13"/>
  <c r="AA8540" i="13"/>
  <c r="Z8540" i="13"/>
  <c r="Y8540" i="13"/>
  <c r="O8540" i="13"/>
  <c r="AA8539" i="13"/>
  <c r="Z8539" i="13"/>
  <c r="Y8539" i="13"/>
  <c r="O8539" i="13"/>
  <c r="AA8538" i="13"/>
  <c r="Z8538" i="13"/>
  <c r="Y8538" i="13"/>
  <c r="O8538" i="13"/>
  <c r="AA8537" i="13"/>
  <c r="Z8537" i="13"/>
  <c r="Y8537" i="13"/>
  <c r="O8537" i="13"/>
  <c r="AA8536" i="13"/>
  <c r="Z8536" i="13"/>
  <c r="Y8536" i="13"/>
  <c r="O8536" i="13"/>
  <c r="AA8535" i="13"/>
  <c r="Z8535" i="13"/>
  <c r="Y8535" i="13"/>
  <c r="O8535" i="13"/>
  <c r="AA8534" i="13"/>
  <c r="Z8534" i="13"/>
  <c r="Y8534" i="13"/>
  <c r="O8534" i="13"/>
  <c r="AA8533" i="13"/>
  <c r="Z8533" i="13"/>
  <c r="Y8533" i="13"/>
  <c r="O8533" i="13"/>
  <c r="AA8532" i="13"/>
  <c r="Z8532" i="13"/>
  <c r="Y8532" i="13"/>
  <c r="O8532" i="13"/>
  <c r="AA8531" i="13"/>
  <c r="Z8531" i="13"/>
  <c r="Y8531" i="13"/>
  <c r="O8531" i="13"/>
  <c r="AA8530" i="13"/>
  <c r="Z8530" i="13"/>
  <c r="Y8530" i="13"/>
  <c r="O8530" i="13"/>
  <c r="AA8529" i="13"/>
  <c r="Z8529" i="13"/>
  <c r="Y8529" i="13"/>
  <c r="O8529" i="13"/>
  <c r="AA8528" i="13"/>
  <c r="Z8528" i="13"/>
  <c r="Y8528" i="13"/>
  <c r="O8528" i="13"/>
  <c r="AA8527" i="13"/>
  <c r="Z8527" i="13"/>
  <c r="Y8527" i="13"/>
  <c r="O8527" i="13"/>
  <c r="AA8526" i="13"/>
  <c r="Z8526" i="13"/>
  <c r="Y8526" i="13"/>
  <c r="O8526" i="13"/>
  <c r="AA8525" i="13"/>
  <c r="Z8525" i="13"/>
  <c r="Y8525" i="13"/>
  <c r="O8525" i="13"/>
  <c r="AA8524" i="13"/>
  <c r="Z8524" i="13"/>
  <c r="Y8524" i="13"/>
  <c r="O8524" i="13"/>
  <c r="AA8523" i="13"/>
  <c r="Z8523" i="13"/>
  <c r="Y8523" i="13"/>
  <c r="O8523" i="13"/>
  <c r="AA8522" i="13"/>
  <c r="Z8522" i="13"/>
  <c r="Y8522" i="13"/>
  <c r="O8522" i="13"/>
  <c r="AA8521" i="13"/>
  <c r="Z8521" i="13"/>
  <c r="Y8521" i="13"/>
  <c r="O8521" i="13"/>
  <c r="AA8520" i="13"/>
  <c r="Z8520" i="13"/>
  <c r="Y8520" i="13"/>
  <c r="O8520" i="13"/>
  <c r="AA8519" i="13"/>
  <c r="Z8519" i="13"/>
  <c r="Y8519" i="13"/>
  <c r="O8519" i="13"/>
  <c r="AA8518" i="13"/>
  <c r="Z8518" i="13"/>
  <c r="Y8518" i="13"/>
  <c r="O8518" i="13"/>
  <c r="AA8517" i="13"/>
  <c r="Z8517" i="13"/>
  <c r="Y8517" i="13"/>
  <c r="O8517" i="13"/>
  <c r="AA8516" i="13"/>
  <c r="Z8516" i="13"/>
  <c r="Y8516" i="13"/>
  <c r="O8516" i="13"/>
  <c r="AA8515" i="13"/>
  <c r="Z8515" i="13"/>
  <c r="Y8515" i="13"/>
  <c r="O8515" i="13"/>
  <c r="AA8514" i="13"/>
  <c r="Z8514" i="13"/>
  <c r="Y8514" i="13"/>
  <c r="O8514" i="13"/>
  <c r="AA8513" i="13"/>
  <c r="Z8513" i="13"/>
  <c r="Y8513" i="13"/>
  <c r="O8513" i="13"/>
  <c r="AA8512" i="13"/>
  <c r="Z8512" i="13"/>
  <c r="Y8512" i="13"/>
  <c r="O8512" i="13"/>
  <c r="AA8511" i="13"/>
  <c r="Z8511" i="13"/>
  <c r="Y8511" i="13"/>
  <c r="O8511" i="13"/>
  <c r="AA8510" i="13"/>
  <c r="Z8510" i="13"/>
  <c r="Y8510" i="13"/>
  <c r="O8510" i="13"/>
  <c r="AA8509" i="13"/>
  <c r="Z8509" i="13"/>
  <c r="Y8509" i="13"/>
  <c r="O8509" i="13"/>
  <c r="AA8508" i="13"/>
  <c r="Z8508" i="13"/>
  <c r="Y8508" i="13"/>
  <c r="O8508" i="13"/>
  <c r="AA8507" i="13"/>
  <c r="Z8507" i="13"/>
  <c r="Y8507" i="13"/>
  <c r="O8507" i="13"/>
  <c r="AA8506" i="13"/>
  <c r="Z8506" i="13"/>
  <c r="Y8506" i="13"/>
  <c r="O8506" i="13"/>
  <c r="AA8505" i="13"/>
  <c r="Z8505" i="13"/>
  <c r="Y8505" i="13"/>
  <c r="O8505" i="13"/>
  <c r="AA8504" i="13"/>
  <c r="Z8504" i="13"/>
  <c r="Y8504" i="13"/>
  <c r="O8504" i="13"/>
  <c r="AA8503" i="13"/>
  <c r="Z8503" i="13"/>
  <c r="Y8503" i="13"/>
  <c r="O8503" i="13"/>
  <c r="AA8502" i="13"/>
  <c r="Z8502" i="13"/>
  <c r="Y8502" i="13"/>
  <c r="O8502" i="13"/>
  <c r="AA8501" i="13"/>
  <c r="Z8501" i="13"/>
  <c r="Y8501" i="13"/>
  <c r="O8501" i="13"/>
  <c r="AA8500" i="13"/>
  <c r="Z8500" i="13"/>
  <c r="Y8500" i="13"/>
  <c r="O8500" i="13"/>
  <c r="AA8499" i="13"/>
  <c r="Z8499" i="13"/>
  <c r="Y8499" i="13"/>
  <c r="O8499" i="13"/>
  <c r="AA8498" i="13"/>
  <c r="Z8498" i="13"/>
  <c r="Y8498" i="13"/>
  <c r="O8498" i="13"/>
  <c r="AA8497" i="13"/>
  <c r="Z8497" i="13"/>
  <c r="Y8497" i="13"/>
  <c r="O8497" i="13"/>
  <c r="AA8496" i="13"/>
  <c r="Z8496" i="13"/>
  <c r="Y8496" i="13"/>
  <c r="O8496" i="13"/>
  <c r="AA8495" i="13"/>
  <c r="Z8495" i="13"/>
  <c r="Y8495" i="13"/>
  <c r="O8495" i="13"/>
  <c r="AA8494" i="13"/>
  <c r="Z8494" i="13"/>
  <c r="Y8494" i="13"/>
  <c r="O8494" i="13"/>
  <c r="AA8493" i="13"/>
  <c r="Z8493" i="13"/>
  <c r="Y8493" i="13"/>
  <c r="O8493" i="13"/>
  <c r="AA8492" i="13"/>
  <c r="Z8492" i="13"/>
  <c r="Y8492" i="13"/>
  <c r="O8492" i="13"/>
  <c r="AA8491" i="13"/>
  <c r="Z8491" i="13"/>
  <c r="Y8491" i="13"/>
  <c r="O8491" i="13"/>
  <c r="AA8490" i="13"/>
  <c r="Z8490" i="13"/>
  <c r="Y8490" i="13"/>
  <c r="O8490" i="13"/>
  <c r="AA8489" i="13"/>
  <c r="Z8489" i="13"/>
  <c r="Y8489" i="13"/>
  <c r="O8489" i="13"/>
  <c r="AA8488" i="13"/>
  <c r="Z8488" i="13"/>
  <c r="Y8488" i="13"/>
  <c r="O8488" i="13"/>
  <c r="AA8487" i="13"/>
  <c r="Z8487" i="13"/>
  <c r="Y8487" i="13"/>
  <c r="O8487" i="13"/>
  <c r="AA8486" i="13"/>
  <c r="Z8486" i="13"/>
  <c r="Y8486" i="13"/>
  <c r="O8486" i="13"/>
  <c r="AA8485" i="13"/>
  <c r="Z8485" i="13"/>
  <c r="Y8485" i="13"/>
  <c r="O8485" i="13"/>
  <c r="AA8484" i="13"/>
  <c r="Z8484" i="13"/>
  <c r="Y8484" i="13"/>
  <c r="O8484" i="13"/>
  <c r="AA8483" i="13"/>
  <c r="Z8483" i="13"/>
  <c r="Y8483" i="13"/>
  <c r="O8483" i="13"/>
  <c r="AA8482" i="13"/>
  <c r="Z8482" i="13"/>
  <c r="Y8482" i="13"/>
  <c r="O8482" i="13"/>
  <c r="AA8481" i="13"/>
  <c r="Z8481" i="13"/>
  <c r="Y8481" i="13"/>
  <c r="O8481" i="13"/>
  <c r="AA8480" i="13"/>
  <c r="Z8480" i="13"/>
  <c r="Y8480" i="13"/>
  <c r="O8480" i="13"/>
  <c r="AA8479" i="13"/>
  <c r="Z8479" i="13"/>
  <c r="Y8479" i="13"/>
  <c r="O8479" i="13"/>
  <c r="AA8478" i="13"/>
  <c r="Z8478" i="13"/>
  <c r="Y8478" i="13"/>
  <c r="O8478" i="13"/>
  <c r="AA8477" i="13"/>
  <c r="Z8477" i="13"/>
  <c r="Y8477" i="13"/>
  <c r="O8477" i="13"/>
  <c r="AA8476" i="13"/>
  <c r="Z8476" i="13"/>
  <c r="Y8476" i="13"/>
  <c r="O8476" i="13"/>
  <c r="AA8475" i="13"/>
  <c r="Z8475" i="13"/>
  <c r="Y8475" i="13"/>
  <c r="O8475" i="13"/>
  <c r="AA8474" i="13"/>
  <c r="Z8474" i="13"/>
  <c r="Y8474" i="13"/>
  <c r="O8474" i="13"/>
  <c r="AA8473" i="13"/>
  <c r="Z8473" i="13"/>
  <c r="Y8473" i="13"/>
  <c r="O8473" i="13"/>
  <c r="AA8472" i="13"/>
  <c r="Z8472" i="13"/>
  <c r="Y8472" i="13"/>
  <c r="O8472" i="13"/>
  <c r="AA8471" i="13"/>
  <c r="Z8471" i="13"/>
  <c r="Y8471" i="13"/>
  <c r="O8471" i="13"/>
  <c r="AA8470" i="13"/>
  <c r="Z8470" i="13"/>
  <c r="Y8470" i="13"/>
  <c r="O8470" i="13"/>
  <c r="AA8469" i="13"/>
  <c r="Z8469" i="13"/>
  <c r="Y8469" i="13"/>
  <c r="O8469" i="13"/>
  <c r="AA8468" i="13"/>
  <c r="Z8468" i="13"/>
  <c r="Y8468" i="13"/>
  <c r="O8468" i="13"/>
  <c r="AA8467" i="13"/>
  <c r="Z8467" i="13"/>
  <c r="Y8467" i="13"/>
  <c r="O8467" i="13"/>
  <c r="AA8466" i="13"/>
  <c r="Z8466" i="13"/>
  <c r="Y8466" i="13"/>
  <c r="O8466" i="13"/>
  <c r="AA8465" i="13"/>
  <c r="Z8465" i="13"/>
  <c r="Y8465" i="13"/>
  <c r="O8465" i="13"/>
  <c r="AA8464" i="13"/>
  <c r="Z8464" i="13"/>
  <c r="Y8464" i="13"/>
  <c r="O8464" i="13"/>
  <c r="AA8463" i="13"/>
  <c r="Z8463" i="13"/>
  <c r="Y8463" i="13"/>
  <c r="O8463" i="13"/>
  <c r="AA8462" i="13"/>
  <c r="Z8462" i="13"/>
  <c r="Y8462" i="13"/>
  <c r="O8462" i="13"/>
  <c r="AA8461" i="13"/>
  <c r="Z8461" i="13"/>
  <c r="Y8461" i="13"/>
  <c r="O8461" i="13"/>
  <c r="AA8460" i="13"/>
  <c r="Z8460" i="13"/>
  <c r="Y8460" i="13"/>
  <c r="O8460" i="13"/>
  <c r="AA8459" i="13"/>
  <c r="Z8459" i="13"/>
  <c r="Y8459" i="13"/>
  <c r="O8459" i="13"/>
  <c r="AA8458" i="13"/>
  <c r="Z8458" i="13"/>
  <c r="Y8458" i="13"/>
  <c r="O8458" i="13"/>
  <c r="AA8457" i="13"/>
  <c r="Z8457" i="13"/>
  <c r="Y8457" i="13"/>
  <c r="O8457" i="13"/>
  <c r="AA8456" i="13"/>
  <c r="Z8456" i="13"/>
  <c r="Y8456" i="13"/>
  <c r="O8456" i="13"/>
  <c r="AA8455" i="13"/>
  <c r="Z8455" i="13"/>
  <c r="Y8455" i="13"/>
  <c r="O8455" i="13"/>
  <c r="AA8454" i="13"/>
  <c r="Z8454" i="13"/>
  <c r="Y8454" i="13"/>
  <c r="O8454" i="13"/>
  <c r="AA8453" i="13"/>
  <c r="Z8453" i="13"/>
  <c r="Y8453" i="13"/>
  <c r="O8453" i="13"/>
  <c r="AA8452" i="13"/>
  <c r="Z8452" i="13"/>
  <c r="Y8452" i="13"/>
  <c r="O8452" i="13"/>
  <c r="AA8451" i="13"/>
  <c r="Z8451" i="13"/>
  <c r="Y8451" i="13"/>
  <c r="O8451" i="13"/>
  <c r="AA8450" i="13"/>
  <c r="Z8450" i="13"/>
  <c r="Y8450" i="13"/>
  <c r="O8450" i="13"/>
  <c r="AA8449" i="13"/>
  <c r="Z8449" i="13"/>
  <c r="Y8449" i="13"/>
  <c r="O8449" i="13"/>
  <c r="AA8448" i="13"/>
  <c r="Z8448" i="13"/>
  <c r="Y8448" i="13"/>
  <c r="O8448" i="13"/>
  <c r="AA8447" i="13"/>
  <c r="Z8447" i="13"/>
  <c r="Y8447" i="13"/>
  <c r="O8447" i="13"/>
  <c r="AA8446" i="13"/>
  <c r="Z8446" i="13"/>
  <c r="Y8446" i="13"/>
  <c r="O8446" i="13"/>
  <c r="AA8445" i="13"/>
  <c r="Z8445" i="13"/>
  <c r="Y8445" i="13"/>
  <c r="O8445" i="13"/>
  <c r="AA8444" i="13"/>
  <c r="Z8444" i="13"/>
  <c r="Y8444" i="13"/>
  <c r="O8444" i="13"/>
  <c r="AA8443" i="13"/>
  <c r="Z8443" i="13"/>
  <c r="Y8443" i="13"/>
  <c r="O8443" i="13"/>
  <c r="AA8442" i="13"/>
  <c r="Z8442" i="13"/>
  <c r="Y8442" i="13"/>
  <c r="O8442" i="13"/>
  <c r="AA8441" i="13"/>
  <c r="Z8441" i="13"/>
  <c r="Y8441" i="13"/>
  <c r="O8441" i="13"/>
  <c r="AA8440" i="13"/>
  <c r="Z8440" i="13"/>
  <c r="Y8440" i="13"/>
  <c r="O8440" i="13"/>
  <c r="AA8439" i="13"/>
  <c r="Z8439" i="13"/>
  <c r="Y8439" i="13"/>
  <c r="O8439" i="13"/>
  <c r="AA8438" i="13"/>
  <c r="Z8438" i="13"/>
  <c r="Y8438" i="13"/>
  <c r="O8438" i="13"/>
  <c r="AA8437" i="13"/>
  <c r="Z8437" i="13"/>
  <c r="Y8437" i="13"/>
  <c r="O8437" i="13"/>
  <c r="AA8436" i="13"/>
  <c r="Z8436" i="13"/>
  <c r="Y8436" i="13"/>
  <c r="O8436" i="13"/>
  <c r="AA8435" i="13"/>
  <c r="Z8435" i="13"/>
  <c r="Y8435" i="13"/>
  <c r="O8435" i="13"/>
  <c r="AA8434" i="13"/>
  <c r="Z8434" i="13"/>
  <c r="Y8434" i="13"/>
  <c r="O8434" i="13"/>
  <c r="AA8433" i="13"/>
  <c r="Z8433" i="13"/>
  <c r="Y8433" i="13"/>
  <c r="O8433" i="13"/>
  <c r="AA8432" i="13"/>
  <c r="Z8432" i="13"/>
  <c r="Y8432" i="13"/>
  <c r="O8432" i="13"/>
  <c r="AA8431" i="13"/>
  <c r="Z8431" i="13"/>
  <c r="Y8431" i="13"/>
  <c r="O8431" i="13"/>
  <c r="AA8430" i="13"/>
  <c r="Z8430" i="13"/>
  <c r="Y8430" i="13"/>
  <c r="O8430" i="13"/>
  <c r="AA8429" i="13"/>
  <c r="Z8429" i="13"/>
  <c r="Y8429" i="13"/>
  <c r="O8429" i="13"/>
  <c r="AA8428" i="13"/>
  <c r="Z8428" i="13"/>
  <c r="Y8428" i="13"/>
  <c r="O8428" i="13"/>
  <c r="AA8427" i="13"/>
  <c r="Z8427" i="13"/>
  <c r="Y8427" i="13"/>
  <c r="O8427" i="13"/>
  <c r="AA8426" i="13"/>
  <c r="Z8426" i="13"/>
  <c r="Y8426" i="13"/>
  <c r="O8426" i="13"/>
  <c r="AA8425" i="13"/>
  <c r="Z8425" i="13"/>
  <c r="Y8425" i="13"/>
  <c r="O8425" i="13"/>
  <c r="AA8424" i="13"/>
  <c r="Z8424" i="13"/>
  <c r="Y8424" i="13"/>
  <c r="O8424" i="13"/>
  <c r="AA8423" i="13"/>
  <c r="Z8423" i="13"/>
  <c r="Y8423" i="13"/>
  <c r="O8423" i="13"/>
  <c r="AA8422" i="13"/>
  <c r="Z8422" i="13"/>
  <c r="Y8422" i="13"/>
  <c r="O8422" i="13"/>
  <c r="AA8421" i="13"/>
  <c r="Z8421" i="13"/>
  <c r="Y8421" i="13"/>
  <c r="O8421" i="13"/>
  <c r="AA8420" i="13"/>
  <c r="Z8420" i="13"/>
  <c r="Y8420" i="13"/>
  <c r="O8420" i="13"/>
  <c r="AA8419" i="13"/>
  <c r="Z8419" i="13"/>
  <c r="Y8419" i="13"/>
  <c r="O8419" i="13"/>
  <c r="AA8418" i="13"/>
  <c r="Z8418" i="13"/>
  <c r="Y8418" i="13"/>
  <c r="O8418" i="13"/>
  <c r="AA8417" i="13"/>
  <c r="Z8417" i="13"/>
  <c r="Y8417" i="13"/>
  <c r="O8417" i="13"/>
  <c r="AA8416" i="13"/>
  <c r="Z8416" i="13"/>
  <c r="Y8416" i="13"/>
  <c r="O8416" i="13"/>
  <c r="AA8415" i="13"/>
  <c r="Z8415" i="13"/>
  <c r="Y8415" i="13"/>
  <c r="O8415" i="13"/>
  <c r="AA8414" i="13"/>
  <c r="Z8414" i="13"/>
  <c r="Y8414" i="13"/>
  <c r="O8414" i="13"/>
  <c r="AA8413" i="13"/>
  <c r="Z8413" i="13"/>
  <c r="Y8413" i="13"/>
  <c r="O8413" i="13"/>
  <c r="AA8412" i="13"/>
  <c r="Z8412" i="13"/>
  <c r="Y8412" i="13"/>
  <c r="O8412" i="13"/>
  <c r="AA8411" i="13"/>
  <c r="Z8411" i="13"/>
  <c r="Y8411" i="13"/>
  <c r="O8411" i="13"/>
  <c r="AA8410" i="13"/>
  <c r="Z8410" i="13"/>
  <c r="Y8410" i="13"/>
  <c r="O8410" i="13"/>
  <c r="AA8409" i="13"/>
  <c r="Z8409" i="13"/>
  <c r="Y8409" i="13"/>
  <c r="O8409" i="13"/>
  <c r="AA8408" i="13"/>
  <c r="Z8408" i="13"/>
  <c r="Y8408" i="13"/>
  <c r="O8408" i="13"/>
  <c r="AA8407" i="13"/>
  <c r="Z8407" i="13"/>
  <c r="Y8407" i="13"/>
  <c r="O8407" i="13"/>
  <c r="AA8406" i="13"/>
  <c r="Z8406" i="13"/>
  <c r="Y8406" i="13"/>
  <c r="O8406" i="13"/>
  <c r="AA8405" i="13"/>
  <c r="Z8405" i="13"/>
  <c r="Y8405" i="13"/>
  <c r="O8405" i="13"/>
  <c r="AA8404" i="13"/>
  <c r="Z8404" i="13"/>
  <c r="Y8404" i="13"/>
  <c r="O8404" i="13"/>
  <c r="AA8403" i="13"/>
  <c r="Z8403" i="13"/>
  <c r="Y8403" i="13"/>
  <c r="O8403" i="13"/>
  <c r="AA8402" i="13"/>
  <c r="Z8402" i="13"/>
  <c r="Y8402" i="13"/>
  <c r="O8402" i="13"/>
  <c r="AA8401" i="13"/>
  <c r="Z8401" i="13"/>
  <c r="Y8401" i="13"/>
  <c r="O8401" i="13"/>
  <c r="AA8400" i="13"/>
  <c r="Z8400" i="13"/>
  <c r="Y8400" i="13"/>
  <c r="O8400" i="13"/>
  <c r="AA8399" i="13"/>
  <c r="Z8399" i="13"/>
  <c r="Y8399" i="13"/>
  <c r="O8399" i="13"/>
  <c r="AA8398" i="13"/>
  <c r="Z8398" i="13"/>
  <c r="Y8398" i="13"/>
  <c r="O8398" i="13"/>
  <c r="AA8397" i="13"/>
  <c r="Z8397" i="13"/>
  <c r="Y8397" i="13"/>
  <c r="O8397" i="13"/>
  <c r="AA8396" i="13"/>
  <c r="Z8396" i="13"/>
  <c r="Y8396" i="13"/>
  <c r="O8396" i="13"/>
  <c r="AA8395" i="13"/>
  <c r="Z8395" i="13"/>
  <c r="Y8395" i="13"/>
  <c r="O8395" i="13"/>
  <c r="AA8394" i="13"/>
  <c r="Z8394" i="13"/>
  <c r="Y8394" i="13"/>
  <c r="O8394" i="13"/>
  <c r="AA8393" i="13"/>
  <c r="Z8393" i="13"/>
  <c r="Y8393" i="13"/>
  <c r="O8393" i="13"/>
  <c r="AA8392" i="13"/>
  <c r="Z8392" i="13"/>
  <c r="Y8392" i="13"/>
  <c r="O8392" i="13"/>
  <c r="AA8391" i="13"/>
  <c r="Z8391" i="13"/>
  <c r="Y8391" i="13"/>
  <c r="O8391" i="13"/>
  <c r="AA8390" i="13"/>
  <c r="Z8390" i="13"/>
  <c r="Y8390" i="13"/>
  <c r="O8390" i="13"/>
  <c r="AA8389" i="13"/>
  <c r="Z8389" i="13"/>
  <c r="Y8389" i="13"/>
  <c r="O8389" i="13"/>
  <c r="AA8388" i="13"/>
  <c r="Z8388" i="13"/>
  <c r="Y8388" i="13"/>
  <c r="O8388" i="13"/>
  <c r="AA8387" i="13"/>
  <c r="Z8387" i="13"/>
  <c r="Y8387" i="13"/>
  <c r="O8387" i="13"/>
  <c r="AA8386" i="13"/>
  <c r="Z8386" i="13"/>
  <c r="Y8386" i="13"/>
  <c r="O8386" i="13"/>
  <c r="AA8385" i="13"/>
  <c r="Z8385" i="13"/>
  <c r="Y8385" i="13"/>
  <c r="O8385" i="13"/>
  <c r="AA8384" i="13"/>
  <c r="Z8384" i="13"/>
  <c r="Y8384" i="13"/>
  <c r="O8384" i="13"/>
  <c r="AA8383" i="13"/>
  <c r="Z8383" i="13"/>
  <c r="Y8383" i="13"/>
  <c r="O8383" i="13"/>
  <c r="AA8382" i="13"/>
  <c r="Z8382" i="13"/>
  <c r="Y8382" i="13"/>
  <c r="O8382" i="13"/>
  <c r="AA8381" i="13"/>
  <c r="Z8381" i="13"/>
  <c r="Y8381" i="13"/>
  <c r="O8381" i="13"/>
  <c r="AA8380" i="13"/>
  <c r="Z8380" i="13"/>
  <c r="Y8380" i="13"/>
  <c r="O8380" i="13"/>
  <c r="AA8379" i="13"/>
  <c r="Z8379" i="13"/>
  <c r="Y8379" i="13"/>
  <c r="O8379" i="13"/>
  <c r="AA8378" i="13"/>
  <c r="Z8378" i="13"/>
  <c r="Y8378" i="13"/>
  <c r="O8378" i="13"/>
  <c r="AA8377" i="13"/>
  <c r="Z8377" i="13"/>
  <c r="Y8377" i="13"/>
  <c r="O8377" i="13"/>
  <c r="AA8376" i="13"/>
  <c r="Z8376" i="13"/>
  <c r="Y8376" i="13"/>
  <c r="O8376" i="13"/>
  <c r="AA8375" i="13"/>
  <c r="Z8375" i="13"/>
  <c r="Y8375" i="13"/>
  <c r="O8375" i="13"/>
  <c r="AA8374" i="13"/>
  <c r="Z8374" i="13"/>
  <c r="Y8374" i="13"/>
  <c r="O8374" i="13"/>
  <c r="AA8373" i="13"/>
  <c r="Z8373" i="13"/>
  <c r="Y8373" i="13"/>
  <c r="O8373" i="13"/>
  <c r="AA8372" i="13"/>
  <c r="Z8372" i="13"/>
  <c r="Y8372" i="13"/>
  <c r="O8372" i="13"/>
  <c r="AA8371" i="13"/>
  <c r="Z8371" i="13"/>
  <c r="Y8371" i="13"/>
  <c r="O8371" i="13"/>
  <c r="AA8370" i="13"/>
  <c r="Z8370" i="13"/>
  <c r="Y8370" i="13"/>
  <c r="O8370" i="13"/>
  <c r="AA8369" i="13"/>
  <c r="Z8369" i="13"/>
  <c r="Y8369" i="13"/>
  <c r="O8369" i="13"/>
  <c r="AA8368" i="13"/>
  <c r="Z8368" i="13"/>
  <c r="Y8368" i="13"/>
  <c r="O8368" i="13"/>
  <c r="AA8367" i="13"/>
  <c r="Z8367" i="13"/>
  <c r="Y8367" i="13"/>
  <c r="O8367" i="13"/>
  <c r="AA8366" i="13"/>
  <c r="Z8366" i="13"/>
  <c r="Y8366" i="13"/>
  <c r="O8366" i="13"/>
  <c r="AA8365" i="13"/>
  <c r="Z8365" i="13"/>
  <c r="Y8365" i="13"/>
  <c r="O8365" i="13"/>
  <c r="AA8364" i="13"/>
  <c r="Z8364" i="13"/>
  <c r="Y8364" i="13"/>
  <c r="O8364" i="13"/>
  <c r="AA8363" i="13"/>
  <c r="Z8363" i="13"/>
  <c r="Y8363" i="13"/>
  <c r="O8363" i="13"/>
  <c r="AA8362" i="13"/>
  <c r="Z8362" i="13"/>
  <c r="Y8362" i="13"/>
  <c r="O8362" i="13"/>
  <c r="AA8361" i="13"/>
  <c r="Z8361" i="13"/>
  <c r="Y8361" i="13"/>
  <c r="O8361" i="13"/>
  <c r="AA8360" i="13"/>
  <c r="Z8360" i="13"/>
  <c r="Y8360" i="13"/>
  <c r="O8360" i="13"/>
  <c r="AA8359" i="13"/>
  <c r="Z8359" i="13"/>
  <c r="Y8359" i="13"/>
  <c r="O8359" i="13"/>
  <c r="AA8358" i="13"/>
  <c r="Z8358" i="13"/>
  <c r="Y8358" i="13"/>
  <c r="O8358" i="13"/>
  <c r="AA8357" i="13"/>
  <c r="Z8357" i="13"/>
  <c r="Y8357" i="13"/>
  <c r="O8357" i="13"/>
  <c r="AA8356" i="13"/>
  <c r="Z8356" i="13"/>
  <c r="Y8356" i="13"/>
  <c r="O8356" i="13"/>
  <c r="AA8355" i="13"/>
  <c r="Z8355" i="13"/>
  <c r="Y8355" i="13"/>
  <c r="O8355" i="13"/>
  <c r="AA8354" i="13"/>
  <c r="Z8354" i="13"/>
  <c r="Y8354" i="13"/>
  <c r="O8354" i="13"/>
  <c r="AA8353" i="13"/>
  <c r="Z8353" i="13"/>
  <c r="Y8353" i="13"/>
  <c r="O8353" i="13"/>
  <c r="AA8352" i="13"/>
  <c r="Z8352" i="13"/>
  <c r="Y8352" i="13"/>
  <c r="O8352" i="13"/>
  <c r="AA8351" i="13"/>
  <c r="Z8351" i="13"/>
  <c r="Y8351" i="13"/>
  <c r="O8351" i="13"/>
  <c r="AA8350" i="13"/>
  <c r="Z8350" i="13"/>
  <c r="Y8350" i="13"/>
  <c r="O8350" i="13"/>
  <c r="AA8349" i="13"/>
  <c r="Z8349" i="13"/>
  <c r="Y8349" i="13"/>
  <c r="O8349" i="13"/>
  <c r="AA8348" i="13"/>
  <c r="Z8348" i="13"/>
  <c r="Y8348" i="13"/>
  <c r="O8348" i="13"/>
  <c r="AA8347" i="13"/>
  <c r="Z8347" i="13"/>
  <c r="Y8347" i="13"/>
  <c r="O8347" i="13"/>
  <c r="AA8346" i="13"/>
  <c r="Z8346" i="13"/>
  <c r="Y8346" i="13"/>
  <c r="O8346" i="13"/>
  <c r="AA8345" i="13"/>
  <c r="Z8345" i="13"/>
  <c r="Y8345" i="13"/>
  <c r="O8345" i="13"/>
  <c r="AA8344" i="13"/>
  <c r="Z8344" i="13"/>
  <c r="Y8344" i="13"/>
  <c r="O8344" i="13"/>
  <c r="AA8343" i="13"/>
  <c r="Z8343" i="13"/>
  <c r="Y8343" i="13"/>
  <c r="O8343" i="13"/>
  <c r="AA8342" i="13"/>
  <c r="Z8342" i="13"/>
  <c r="Y8342" i="13"/>
  <c r="O8342" i="13"/>
  <c r="AA8341" i="13"/>
  <c r="Z8341" i="13"/>
  <c r="Y8341" i="13"/>
  <c r="O8341" i="13"/>
  <c r="AA8340" i="13"/>
  <c r="Z8340" i="13"/>
  <c r="Y8340" i="13"/>
  <c r="O8340" i="13"/>
  <c r="AA8339" i="13"/>
  <c r="Z8339" i="13"/>
  <c r="Y8339" i="13"/>
  <c r="O8339" i="13"/>
  <c r="AA8338" i="13"/>
  <c r="Z8338" i="13"/>
  <c r="Y8338" i="13"/>
  <c r="O8338" i="13"/>
  <c r="AA8337" i="13"/>
  <c r="Z8337" i="13"/>
  <c r="Y8337" i="13"/>
  <c r="O8337" i="13"/>
  <c r="AA8336" i="13"/>
  <c r="Z8336" i="13"/>
  <c r="Y8336" i="13"/>
  <c r="O8336" i="13"/>
  <c r="AA8335" i="13"/>
  <c r="Z8335" i="13"/>
  <c r="Y8335" i="13"/>
  <c r="O8335" i="13"/>
  <c r="AA8334" i="13"/>
  <c r="Z8334" i="13"/>
  <c r="Y8334" i="13"/>
  <c r="O8334" i="13"/>
  <c r="AA8333" i="13"/>
  <c r="Z8333" i="13"/>
  <c r="Y8333" i="13"/>
  <c r="O8333" i="13"/>
  <c r="AA8332" i="13"/>
  <c r="Z8332" i="13"/>
  <c r="Y8332" i="13"/>
  <c r="O8332" i="13"/>
  <c r="AA8331" i="13"/>
  <c r="Z8331" i="13"/>
  <c r="Y8331" i="13"/>
  <c r="O8331" i="13"/>
  <c r="AA8330" i="13"/>
  <c r="Z8330" i="13"/>
  <c r="Y8330" i="13"/>
  <c r="O8330" i="13"/>
  <c r="AA8329" i="13"/>
  <c r="Z8329" i="13"/>
  <c r="Y8329" i="13"/>
  <c r="O8329" i="13"/>
  <c r="AA8328" i="13"/>
  <c r="Z8328" i="13"/>
  <c r="Y8328" i="13"/>
  <c r="O8328" i="13"/>
  <c r="AA8327" i="13"/>
  <c r="Z8327" i="13"/>
  <c r="Y8327" i="13"/>
  <c r="O8327" i="13"/>
  <c r="AA8326" i="13"/>
  <c r="Z8326" i="13"/>
  <c r="Y8326" i="13"/>
  <c r="O8326" i="13"/>
  <c r="AA8325" i="13"/>
  <c r="Z8325" i="13"/>
  <c r="Y8325" i="13"/>
  <c r="O8325" i="13"/>
  <c r="AA8324" i="13"/>
  <c r="Z8324" i="13"/>
  <c r="Y8324" i="13"/>
  <c r="O8324" i="13"/>
  <c r="AA8323" i="13"/>
  <c r="Z8323" i="13"/>
  <c r="Y8323" i="13"/>
  <c r="O8323" i="13"/>
  <c r="AA8322" i="13"/>
  <c r="Z8322" i="13"/>
  <c r="Y8322" i="13"/>
  <c r="O8322" i="13"/>
  <c r="AA8321" i="13"/>
  <c r="Z8321" i="13"/>
  <c r="Y8321" i="13"/>
  <c r="O8321" i="13"/>
  <c r="AA8320" i="13"/>
  <c r="Z8320" i="13"/>
  <c r="Y8320" i="13"/>
  <c r="O8320" i="13"/>
  <c r="AA8319" i="13"/>
  <c r="Z8319" i="13"/>
  <c r="Y8319" i="13"/>
  <c r="O8319" i="13"/>
  <c r="AA8318" i="13"/>
  <c r="Z8318" i="13"/>
  <c r="Y8318" i="13"/>
  <c r="O8318" i="13"/>
  <c r="AA8317" i="13"/>
  <c r="Z8317" i="13"/>
  <c r="Y8317" i="13"/>
  <c r="O8317" i="13"/>
  <c r="AA8316" i="13"/>
  <c r="Z8316" i="13"/>
  <c r="Y8316" i="13"/>
  <c r="O8316" i="13"/>
  <c r="AA8315" i="13"/>
  <c r="Z8315" i="13"/>
  <c r="Y8315" i="13"/>
  <c r="O8315" i="13"/>
  <c r="AA8314" i="13"/>
  <c r="Z8314" i="13"/>
  <c r="Y8314" i="13"/>
  <c r="O8314" i="13"/>
  <c r="AA8313" i="13"/>
  <c r="Z8313" i="13"/>
  <c r="Y8313" i="13"/>
  <c r="O8313" i="13"/>
  <c r="AA8312" i="13"/>
  <c r="Z8312" i="13"/>
  <c r="Y8312" i="13"/>
  <c r="O8312" i="13"/>
  <c r="AA8311" i="13"/>
  <c r="Z8311" i="13"/>
  <c r="Y8311" i="13"/>
  <c r="O8311" i="13"/>
  <c r="AA8310" i="13"/>
  <c r="Z8310" i="13"/>
  <c r="Y8310" i="13"/>
  <c r="O8310" i="13"/>
  <c r="AA8309" i="13"/>
  <c r="Z8309" i="13"/>
  <c r="Y8309" i="13"/>
  <c r="O8309" i="13"/>
  <c r="AA8308" i="13"/>
  <c r="Z8308" i="13"/>
  <c r="Y8308" i="13"/>
  <c r="O8308" i="13"/>
  <c r="AA8307" i="13"/>
  <c r="Z8307" i="13"/>
  <c r="Y8307" i="13"/>
  <c r="O8307" i="13"/>
  <c r="AA8306" i="13"/>
  <c r="Z8306" i="13"/>
  <c r="Y8306" i="13"/>
  <c r="O8306" i="13"/>
  <c r="AA8305" i="13"/>
  <c r="Z8305" i="13"/>
  <c r="Y8305" i="13"/>
  <c r="O8305" i="13"/>
  <c r="AA8304" i="13"/>
  <c r="Z8304" i="13"/>
  <c r="Y8304" i="13"/>
  <c r="O8304" i="13"/>
  <c r="AA8303" i="13"/>
  <c r="Z8303" i="13"/>
  <c r="Y8303" i="13"/>
  <c r="O8303" i="13"/>
  <c r="AA8302" i="13"/>
  <c r="Z8302" i="13"/>
  <c r="Y8302" i="13"/>
  <c r="O8302" i="13"/>
  <c r="AA8301" i="13"/>
  <c r="Z8301" i="13"/>
  <c r="Y8301" i="13"/>
  <c r="O8301" i="13"/>
  <c r="AA8300" i="13"/>
  <c r="Z8300" i="13"/>
  <c r="Y8300" i="13"/>
  <c r="O8300" i="13"/>
  <c r="AA8299" i="13"/>
  <c r="Z8299" i="13"/>
  <c r="Y8299" i="13"/>
  <c r="O8299" i="13"/>
  <c r="AA8298" i="13"/>
  <c r="Z8298" i="13"/>
  <c r="Y8298" i="13"/>
  <c r="O8298" i="13"/>
  <c r="AA8297" i="13"/>
  <c r="Z8297" i="13"/>
  <c r="Y8297" i="13"/>
  <c r="O8297" i="13"/>
  <c r="AA8296" i="13"/>
  <c r="Z8296" i="13"/>
  <c r="Y8296" i="13"/>
  <c r="O8296" i="13"/>
  <c r="AA8295" i="13"/>
  <c r="Z8295" i="13"/>
  <c r="Y8295" i="13"/>
  <c r="O8295" i="13"/>
  <c r="AA8294" i="13"/>
  <c r="Z8294" i="13"/>
  <c r="Y8294" i="13"/>
  <c r="O8294" i="13"/>
  <c r="AA8293" i="13"/>
  <c r="Z8293" i="13"/>
  <c r="Y8293" i="13"/>
  <c r="O8293" i="13"/>
  <c r="AA8292" i="13"/>
  <c r="Z8292" i="13"/>
  <c r="Y8292" i="13"/>
  <c r="O8292" i="13"/>
  <c r="AA8291" i="13"/>
  <c r="Z8291" i="13"/>
  <c r="Y8291" i="13"/>
  <c r="O8291" i="13"/>
  <c r="AA8290" i="13"/>
  <c r="Z8290" i="13"/>
  <c r="Y8290" i="13"/>
  <c r="O8290" i="13"/>
  <c r="AA8289" i="13"/>
  <c r="Z8289" i="13"/>
  <c r="Y8289" i="13"/>
  <c r="O8289" i="13"/>
  <c r="AA8288" i="13"/>
  <c r="Z8288" i="13"/>
  <c r="Y8288" i="13"/>
  <c r="O8288" i="13"/>
  <c r="AA8287" i="13"/>
  <c r="Z8287" i="13"/>
  <c r="Y8287" i="13"/>
  <c r="O8287" i="13"/>
  <c r="AA8286" i="13"/>
  <c r="Z8286" i="13"/>
  <c r="Y8286" i="13"/>
  <c r="O8286" i="13"/>
  <c r="AA8285" i="13"/>
  <c r="Z8285" i="13"/>
  <c r="Y8285" i="13"/>
  <c r="O8285" i="13"/>
  <c r="AA8284" i="13"/>
  <c r="Z8284" i="13"/>
  <c r="Y8284" i="13"/>
  <c r="O8284" i="13"/>
  <c r="AA8283" i="13"/>
  <c r="Z8283" i="13"/>
  <c r="Y8283" i="13"/>
  <c r="O8283" i="13"/>
  <c r="AA8282" i="13"/>
  <c r="Z8282" i="13"/>
  <c r="Y8282" i="13"/>
  <c r="O8282" i="13"/>
  <c r="AA8281" i="13"/>
  <c r="Z8281" i="13"/>
  <c r="Y8281" i="13"/>
  <c r="O8281" i="13"/>
  <c r="AA8280" i="13"/>
  <c r="Z8280" i="13"/>
  <c r="Y8280" i="13"/>
  <c r="O8280" i="13"/>
  <c r="AA8279" i="13"/>
  <c r="Z8279" i="13"/>
  <c r="Y8279" i="13"/>
  <c r="O8279" i="13"/>
  <c r="AA8278" i="13"/>
  <c r="Z8278" i="13"/>
  <c r="Y8278" i="13"/>
  <c r="O8278" i="13"/>
  <c r="AA8277" i="13"/>
  <c r="Z8277" i="13"/>
  <c r="Y8277" i="13"/>
  <c r="O8277" i="13"/>
  <c r="AA8276" i="13"/>
  <c r="Z8276" i="13"/>
  <c r="Y8276" i="13"/>
  <c r="O8276" i="13"/>
  <c r="AA8275" i="13"/>
  <c r="Z8275" i="13"/>
  <c r="Y8275" i="13"/>
  <c r="O8275" i="13"/>
  <c r="AA8274" i="13"/>
  <c r="Z8274" i="13"/>
  <c r="Y8274" i="13"/>
  <c r="O8274" i="13"/>
  <c r="AA8273" i="13"/>
  <c r="Z8273" i="13"/>
  <c r="Y8273" i="13"/>
  <c r="O8273" i="13"/>
  <c r="AA8272" i="13"/>
  <c r="Z8272" i="13"/>
  <c r="Y8272" i="13"/>
  <c r="O8272" i="13"/>
  <c r="AA8271" i="13"/>
  <c r="Z8271" i="13"/>
  <c r="Y8271" i="13"/>
  <c r="O8271" i="13"/>
  <c r="AA8270" i="13"/>
  <c r="Z8270" i="13"/>
  <c r="Y8270" i="13"/>
  <c r="O8270" i="13"/>
  <c r="AA8269" i="13"/>
  <c r="Z8269" i="13"/>
  <c r="Y8269" i="13"/>
  <c r="O8269" i="13"/>
  <c r="AA8268" i="13"/>
  <c r="Z8268" i="13"/>
  <c r="Y8268" i="13"/>
  <c r="O8268" i="13"/>
  <c r="AA8267" i="13"/>
  <c r="Z8267" i="13"/>
  <c r="Y8267" i="13"/>
  <c r="O8267" i="13"/>
  <c r="AA8266" i="13"/>
  <c r="Z8266" i="13"/>
  <c r="Y8266" i="13"/>
  <c r="O8266" i="13"/>
  <c r="AA8265" i="13"/>
  <c r="Z8265" i="13"/>
  <c r="Y8265" i="13"/>
  <c r="O8265" i="13"/>
  <c r="AA8264" i="13"/>
  <c r="Z8264" i="13"/>
  <c r="Y8264" i="13"/>
  <c r="O8264" i="13"/>
  <c r="AA8263" i="13"/>
  <c r="Z8263" i="13"/>
  <c r="Y8263" i="13"/>
  <c r="O8263" i="13"/>
  <c r="AA8262" i="13"/>
  <c r="Z8262" i="13"/>
  <c r="Y8262" i="13"/>
  <c r="O8262" i="13"/>
  <c r="AA8261" i="13"/>
  <c r="Z8261" i="13"/>
  <c r="Y8261" i="13"/>
  <c r="O8261" i="13"/>
  <c r="AA8260" i="13"/>
  <c r="Z8260" i="13"/>
  <c r="Y8260" i="13"/>
  <c r="O8260" i="13"/>
  <c r="AA8259" i="13"/>
  <c r="Z8259" i="13"/>
  <c r="Y8259" i="13"/>
  <c r="O8259" i="13"/>
  <c r="AA8258" i="13"/>
  <c r="Z8258" i="13"/>
  <c r="Y8258" i="13"/>
  <c r="O8258" i="13"/>
  <c r="AA8257" i="13"/>
  <c r="Z8257" i="13"/>
  <c r="Y8257" i="13"/>
  <c r="O8257" i="13"/>
  <c r="AA8256" i="13"/>
  <c r="Z8256" i="13"/>
  <c r="Y8256" i="13"/>
  <c r="O8256" i="13"/>
  <c r="AA8255" i="13"/>
  <c r="Z8255" i="13"/>
  <c r="Y8255" i="13"/>
  <c r="O8255" i="13"/>
  <c r="AA8254" i="13"/>
  <c r="Z8254" i="13"/>
  <c r="Y8254" i="13"/>
  <c r="O8254" i="13"/>
  <c r="AA8253" i="13"/>
  <c r="Z8253" i="13"/>
  <c r="Y8253" i="13"/>
  <c r="O8253" i="13"/>
  <c r="AA8252" i="13"/>
  <c r="Z8252" i="13"/>
  <c r="Y8252" i="13"/>
  <c r="O8252" i="13"/>
  <c r="AA8251" i="13"/>
  <c r="Z8251" i="13"/>
  <c r="Y8251" i="13"/>
  <c r="O8251" i="13"/>
  <c r="AA8250" i="13"/>
  <c r="Z8250" i="13"/>
  <c r="Y8250" i="13"/>
  <c r="O8250" i="13"/>
  <c r="AA8249" i="13"/>
  <c r="Z8249" i="13"/>
  <c r="Y8249" i="13"/>
  <c r="O8249" i="13"/>
  <c r="AA8248" i="13"/>
  <c r="Z8248" i="13"/>
  <c r="Y8248" i="13"/>
  <c r="O8248" i="13"/>
  <c r="AA8247" i="13"/>
  <c r="Z8247" i="13"/>
  <c r="Y8247" i="13"/>
  <c r="O8247" i="13"/>
  <c r="AA8246" i="13"/>
  <c r="Z8246" i="13"/>
  <c r="Y8246" i="13"/>
  <c r="O8246" i="13"/>
  <c r="AA8245" i="13"/>
  <c r="Z8245" i="13"/>
  <c r="Y8245" i="13"/>
  <c r="O8245" i="13"/>
  <c r="AA8244" i="13"/>
  <c r="Z8244" i="13"/>
  <c r="Y8244" i="13"/>
  <c r="O8244" i="13"/>
  <c r="AA8243" i="13"/>
  <c r="Z8243" i="13"/>
  <c r="Y8243" i="13"/>
  <c r="O8243" i="13"/>
  <c r="AA8242" i="13"/>
  <c r="Z8242" i="13"/>
  <c r="Y8242" i="13"/>
  <c r="O8242" i="13"/>
  <c r="AA8241" i="13"/>
  <c r="Z8241" i="13"/>
  <c r="Y8241" i="13"/>
  <c r="O8241" i="13"/>
  <c r="AA8240" i="13"/>
  <c r="Z8240" i="13"/>
  <c r="Y8240" i="13"/>
  <c r="O8240" i="13"/>
  <c r="AA8239" i="13"/>
  <c r="Z8239" i="13"/>
  <c r="Y8239" i="13"/>
  <c r="O8239" i="13"/>
  <c r="AA8238" i="13"/>
  <c r="Z8238" i="13"/>
  <c r="Y8238" i="13"/>
  <c r="O8238" i="13"/>
  <c r="AA8237" i="13"/>
  <c r="Z8237" i="13"/>
  <c r="Y8237" i="13"/>
  <c r="O8237" i="13"/>
  <c r="AA8236" i="13"/>
  <c r="Z8236" i="13"/>
  <c r="Y8236" i="13"/>
  <c r="O8236" i="13"/>
  <c r="AA8235" i="13"/>
  <c r="Z8235" i="13"/>
  <c r="Y8235" i="13"/>
  <c r="O8235" i="13"/>
  <c r="AA8234" i="13"/>
  <c r="Z8234" i="13"/>
  <c r="Y8234" i="13"/>
  <c r="O8234" i="13"/>
  <c r="AA8233" i="13"/>
  <c r="Z8233" i="13"/>
  <c r="Y8233" i="13"/>
  <c r="O8233" i="13"/>
  <c r="AA8232" i="13"/>
  <c r="Z8232" i="13"/>
  <c r="Y8232" i="13"/>
  <c r="O8232" i="13"/>
  <c r="AA8231" i="13"/>
  <c r="Z8231" i="13"/>
  <c r="Y8231" i="13"/>
  <c r="O8231" i="13"/>
  <c r="AA8230" i="13"/>
  <c r="Z8230" i="13"/>
  <c r="Y8230" i="13"/>
  <c r="O8230" i="13"/>
  <c r="AA8229" i="13"/>
  <c r="Z8229" i="13"/>
  <c r="Y8229" i="13"/>
  <c r="O8229" i="13"/>
  <c r="AA8228" i="13"/>
  <c r="Z8228" i="13"/>
  <c r="Y8228" i="13"/>
  <c r="O8228" i="13"/>
  <c r="AA8227" i="13"/>
  <c r="Z8227" i="13"/>
  <c r="Y8227" i="13"/>
  <c r="O8227" i="13"/>
  <c r="AA8226" i="13"/>
  <c r="Z8226" i="13"/>
  <c r="Y8226" i="13"/>
  <c r="O8226" i="13"/>
  <c r="AA8225" i="13"/>
  <c r="Z8225" i="13"/>
  <c r="Y8225" i="13"/>
  <c r="O8225" i="13"/>
  <c r="AA8224" i="13"/>
  <c r="Z8224" i="13"/>
  <c r="Y8224" i="13"/>
  <c r="O8224" i="13"/>
  <c r="AA8223" i="13"/>
  <c r="Z8223" i="13"/>
  <c r="Y8223" i="13"/>
  <c r="O8223" i="13"/>
  <c r="AA8222" i="13"/>
  <c r="Z8222" i="13"/>
  <c r="Y8222" i="13"/>
  <c r="O8222" i="13"/>
  <c r="AA8221" i="13"/>
  <c r="Z8221" i="13"/>
  <c r="Y8221" i="13"/>
  <c r="O8221" i="13"/>
  <c r="AA8220" i="13"/>
  <c r="Z8220" i="13"/>
  <c r="Y8220" i="13"/>
  <c r="O8220" i="13"/>
  <c r="AA8219" i="13"/>
  <c r="Z8219" i="13"/>
  <c r="Y8219" i="13"/>
  <c r="O8219" i="13"/>
  <c r="AA8218" i="13"/>
  <c r="Z8218" i="13"/>
  <c r="Y8218" i="13"/>
  <c r="O8218" i="13"/>
  <c r="AA8217" i="13"/>
  <c r="Z8217" i="13"/>
  <c r="Y8217" i="13"/>
  <c r="O8217" i="13"/>
  <c r="AA8216" i="13"/>
  <c r="Z8216" i="13"/>
  <c r="Y8216" i="13"/>
  <c r="O8216" i="13"/>
  <c r="AA8215" i="13"/>
  <c r="Z8215" i="13"/>
  <c r="Y8215" i="13"/>
  <c r="O8215" i="13"/>
  <c r="AA8214" i="13"/>
  <c r="Z8214" i="13"/>
  <c r="Y8214" i="13"/>
  <c r="O8214" i="13"/>
  <c r="AA8213" i="13"/>
  <c r="Z8213" i="13"/>
  <c r="Y8213" i="13"/>
  <c r="O8213" i="13"/>
  <c r="AA8212" i="13"/>
  <c r="Z8212" i="13"/>
  <c r="Y8212" i="13"/>
  <c r="O8212" i="13"/>
  <c r="AA8211" i="13"/>
  <c r="Z8211" i="13"/>
  <c r="Y8211" i="13"/>
  <c r="O8211" i="13"/>
  <c r="AA8210" i="13"/>
  <c r="Z8210" i="13"/>
  <c r="Y8210" i="13"/>
  <c r="O8210" i="13"/>
  <c r="AA8209" i="13"/>
  <c r="Z8209" i="13"/>
  <c r="Y8209" i="13"/>
  <c r="O8209" i="13"/>
  <c r="AA8208" i="13"/>
  <c r="Z8208" i="13"/>
  <c r="Y8208" i="13"/>
  <c r="O8208" i="13"/>
  <c r="AA8207" i="13"/>
  <c r="Z8207" i="13"/>
  <c r="Y8207" i="13"/>
  <c r="O8207" i="13"/>
  <c r="AA8206" i="13"/>
  <c r="Z8206" i="13"/>
  <c r="Y8206" i="13"/>
  <c r="O8206" i="13"/>
  <c r="AA8205" i="13"/>
  <c r="Z8205" i="13"/>
  <c r="Y8205" i="13"/>
  <c r="O8205" i="13"/>
  <c r="AA8204" i="13"/>
  <c r="Z8204" i="13"/>
  <c r="Y8204" i="13"/>
  <c r="O8204" i="13"/>
  <c r="AA8203" i="13"/>
  <c r="Z8203" i="13"/>
  <c r="Y8203" i="13"/>
  <c r="O8203" i="13"/>
  <c r="AA8202" i="13"/>
  <c r="Z8202" i="13"/>
  <c r="Y8202" i="13"/>
  <c r="O8202" i="13"/>
  <c r="D8202" i="13"/>
  <c r="AA8201" i="13"/>
  <c r="Z8201" i="13"/>
  <c r="Y8201" i="13"/>
  <c r="O8201" i="13"/>
  <c r="D8201" i="13"/>
  <c r="AA8200" i="13"/>
  <c r="Z8200" i="13"/>
  <c r="Y8200" i="13"/>
  <c r="O8200" i="13"/>
  <c r="D8200" i="13"/>
  <c r="AA8199" i="13"/>
  <c r="Z8199" i="13"/>
  <c r="Y8199" i="13"/>
  <c r="O8199" i="13"/>
  <c r="D8199" i="13"/>
  <c r="AA8198" i="13"/>
  <c r="Z8198" i="13"/>
  <c r="Y8198" i="13"/>
  <c r="O8198" i="13"/>
  <c r="D8198" i="13"/>
  <c r="AA8197" i="13"/>
  <c r="Z8197" i="13"/>
  <c r="Y8197" i="13"/>
  <c r="O8197" i="13"/>
  <c r="D8197" i="13"/>
  <c r="AA8196" i="13"/>
  <c r="Z8196" i="13"/>
  <c r="Y8196" i="13"/>
  <c r="O8196" i="13"/>
  <c r="D8196" i="13"/>
  <c r="AA8195" i="13"/>
  <c r="Z8195" i="13"/>
  <c r="Y8195" i="13"/>
  <c r="O8195" i="13"/>
  <c r="D8195" i="13"/>
  <c r="AA8194" i="13"/>
  <c r="Z8194" i="13"/>
  <c r="Y8194" i="13"/>
  <c r="O8194" i="13"/>
  <c r="D8194" i="13"/>
  <c r="AA8193" i="13"/>
  <c r="Z8193" i="13"/>
  <c r="Y8193" i="13"/>
  <c r="O8193" i="13"/>
  <c r="D8193" i="13"/>
  <c r="AA8192" i="13"/>
  <c r="Z8192" i="13"/>
  <c r="Y8192" i="13"/>
  <c r="O8192" i="13"/>
  <c r="D8192" i="13"/>
  <c r="AA8191" i="13"/>
  <c r="Z8191" i="13"/>
  <c r="Y8191" i="13"/>
  <c r="O8191" i="13"/>
  <c r="D8191" i="13"/>
  <c r="AA8190" i="13"/>
  <c r="Z8190" i="13"/>
  <c r="Y8190" i="13"/>
  <c r="O8190" i="13"/>
  <c r="D8190" i="13"/>
  <c r="AA8189" i="13"/>
  <c r="Z8189" i="13"/>
  <c r="Y8189" i="13"/>
  <c r="O8189" i="13"/>
  <c r="D8189" i="13"/>
  <c r="AA8188" i="13"/>
  <c r="Z8188" i="13"/>
  <c r="Y8188" i="13"/>
  <c r="O8188" i="13"/>
  <c r="D8188" i="13"/>
  <c r="AA8187" i="13"/>
  <c r="Z8187" i="13"/>
  <c r="Y8187" i="13"/>
  <c r="O8187" i="13"/>
  <c r="D8187" i="13"/>
  <c r="AA8186" i="13"/>
  <c r="Z8186" i="13"/>
  <c r="Y8186" i="13"/>
  <c r="O8186" i="13"/>
  <c r="D8186" i="13"/>
  <c r="AA8185" i="13"/>
  <c r="Z8185" i="13"/>
  <c r="Y8185" i="13"/>
  <c r="O8185" i="13"/>
  <c r="D8185" i="13"/>
  <c r="AA8184" i="13"/>
  <c r="Z8184" i="13"/>
  <c r="Y8184" i="13"/>
  <c r="O8184" i="13"/>
  <c r="D8184" i="13"/>
  <c r="AA8183" i="13"/>
  <c r="Z8183" i="13"/>
  <c r="Y8183" i="13"/>
  <c r="O8183" i="13"/>
  <c r="D8183" i="13"/>
  <c r="AA8182" i="13"/>
  <c r="Z8182" i="13"/>
  <c r="Y8182" i="13"/>
  <c r="O8182" i="13"/>
  <c r="D8182" i="13"/>
  <c r="AA8181" i="13"/>
  <c r="Z8181" i="13"/>
  <c r="Y8181" i="13"/>
  <c r="O8181" i="13"/>
  <c r="D8181" i="13"/>
  <c r="AA8180" i="13"/>
  <c r="Z8180" i="13"/>
  <c r="Y8180" i="13"/>
  <c r="O8180" i="13"/>
  <c r="D8180" i="13"/>
  <c r="AA8179" i="13"/>
  <c r="Z8179" i="13"/>
  <c r="Y8179" i="13"/>
  <c r="O8179" i="13"/>
  <c r="D8179" i="13"/>
  <c r="AA8178" i="13"/>
  <c r="Z8178" i="13"/>
  <c r="Y8178" i="13"/>
  <c r="O8178" i="13"/>
  <c r="D8178" i="13"/>
  <c r="AA8177" i="13"/>
  <c r="Z8177" i="13"/>
  <c r="Y8177" i="13"/>
  <c r="O8177" i="13"/>
  <c r="D8177" i="13"/>
  <c r="AA8176" i="13"/>
  <c r="Z8176" i="13"/>
  <c r="Y8176" i="13"/>
  <c r="O8176" i="13"/>
  <c r="D8176" i="13"/>
  <c r="AA8175" i="13"/>
  <c r="Z8175" i="13"/>
  <c r="Y8175" i="13"/>
  <c r="O8175" i="13"/>
  <c r="D8175" i="13"/>
  <c r="AA8174" i="13"/>
  <c r="Z8174" i="13"/>
  <c r="Y8174" i="13"/>
  <c r="O8174" i="13"/>
  <c r="D8174" i="13"/>
  <c r="AA8173" i="13"/>
  <c r="Z8173" i="13"/>
  <c r="Y8173" i="13"/>
  <c r="O8173" i="13"/>
  <c r="D8173" i="13"/>
  <c r="AA8172" i="13"/>
  <c r="Z8172" i="13"/>
  <c r="Y8172" i="13"/>
  <c r="O8172" i="13"/>
  <c r="D8172" i="13"/>
  <c r="AA8171" i="13"/>
  <c r="Z8171" i="13"/>
  <c r="Y8171" i="13"/>
  <c r="O8171" i="13"/>
  <c r="D8171" i="13"/>
  <c r="AA8170" i="13"/>
  <c r="Z8170" i="13"/>
  <c r="Y8170" i="13"/>
  <c r="O8170" i="13"/>
  <c r="D8170" i="13"/>
  <c r="AA8169" i="13"/>
  <c r="Z8169" i="13"/>
  <c r="Y8169" i="13"/>
  <c r="O8169" i="13"/>
  <c r="D8169" i="13"/>
  <c r="AA8168" i="13"/>
  <c r="Z8168" i="13"/>
  <c r="Y8168" i="13"/>
  <c r="O8168" i="13"/>
  <c r="D8168" i="13"/>
  <c r="AA8167" i="13"/>
  <c r="Z8167" i="13"/>
  <c r="Y8167" i="13"/>
  <c r="O8167" i="13"/>
  <c r="D8167" i="13"/>
  <c r="AA8166" i="13"/>
  <c r="Z8166" i="13"/>
  <c r="Y8166" i="13"/>
  <c r="O8166" i="13"/>
  <c r="D8166" i="13"/>
  <c r="AA8165" i="13"/>
  <c r="Z8165" i="13"/>
  <c r="Y8165" i="13"/>
  <c r="O8165" i="13"/>
  <c r="D8165" i="13"/>
  <c r="AA8164" i="13"/>
  <c r="Z8164" i="13"/>
  <c r="Y8164" i="13"/>
  <c r="O8164" i="13"/>
  <c r="D8164" i="13"/>
  <c r="AA8163" i="13"/>
  <c r="Z8163" i="13"/>
  <c r="Y8163" i="13"/>
  <c r="O8163" i="13"/>
  <c r="D8163" i="13"/>
  <c r="AA8162" i="13"/>
  <c r="Z8162" i="13"/>
  <c r="Y8162" i="13"/>
  <c r="O8162" i="13"/>
  <c r="D8162" i="13"/>
  <c r="AA8161" i="13"/>
  <c r="Z8161" i="13"/>
  <c r="Y8161" i="13"/>
  <c r="O8161" i="13"/>
  <c r="D8161" i="13"/>
  <c r="AA8160" i="13"/>
  <c r="Z8160" i="13"/>
  <c r="Y8160" i="13"/>
  <c r="O8160" i="13"/>
  <c r="D8160" i="13"/>
  <c r="AA8159" i="13"/>
  <c r="Z8159" i="13"/>
  <c r="Y8159" i="13"/>
  <c r="O8159" i="13"/>
  <c r="D8159" i="13"/>
  <c r="AA8158" i="13"/>
  <c r="Z8158" i="13"/>
  <c r="Y8158" i="13"/>
  <c r="O8158" i="13"/>
  <c r="D8158" i="13"/>
  <c r="AA8157" i="13"/>
  <c r="Z8157" i="13"/>
  <c r="Y8157" i="13"/>
  <c r="O8157" i="13"/>
  <c r="D8157" i="13"/>
  <c r="AA8156" i="13"/>
  <c r="Z8156" i="13"/>
  <c r="Y8156" i="13"/>
  <c r="O8156" i="13"/>
  <c r="D8156" i="13"/>
  <c r="AA8155" i="13"/>
  <c r="Z8155" i="13"/>
  <c r="Y8155" i="13"/>
  <c r="O8155" i="13"/>
  <c r="D8155" i="13"/>
  <c r="AA8154" i="13"/>
  <c r="Z8154" i="13"/>
  <c r="Y8154" i="13"/>
  <c r="O8154" i="13"/>
  <c r="D8154" i="13"/>
  <c r="AA8153" i="13"/>
  <c r="Z8153" i="13"/>
  <c r="Y8153" i="13"/>
  <c r="O8153" i="13"/>
  <c r="D8153" i="13"/>
  <c r="AA8152" i="13"/>
  <c r="Z8152" i="13"/>
  <c r="Y8152" i="13"/>
  <c r="O8152" i="13"/>
  <c r="D8152" i="13"/>
  <c r="AA8151" i="13"/>
  <c r="Z8151" i="13"/>
  <c r="Y8151" i="13"/>
  <c r="O8151" i="13"/>
  <c r="D8151" i="13"/>
  <c r="AA8150" i="13"/>
  <c r="Z8150" i="13"/>
  <c r="Y8150" i="13"/>
  <c r="O8150" i="13"/>
  <c r="D8150" i="13"/>
  <c r="AA8149" i="13"/>
  <c r="Z8149" i="13"/>
  <c r="Y8149" i="13"/>
  <c r="O8149" i="13"/>
  <c r="D8149" i="13"/>
  <c r="AA8148" i="13"/>
  <c r="Z8148" i="13"/>
  <c r="Y8148" i="13"/>
  <c r="O8148" i="13"/>
  <c r="D8148" i="13"/>
  <c r="AA8147" i="13"/>
  <c r="Z8147" i="13"/>
  <c r="Y8147" i="13"/>
  <c r="O8147" i="13"/>
  <c r="D8147" i="13"/>
  <c r="AA8146" i="13"/>
  <c r="Z8146" i="13"/>
  <c r="Y8146" i="13"/>
  <c r="O8146" i="13"/>
  <c r="D8146" i="13"/>
  <c r="AA8145" i="13"/>
  <c r="Z8145" i="13"/>
  <c r="Y8145" i="13"/>
  <c r="O8145" i="13"/>
  <c r="D8145" i="13"/>
  <c r="AA8144" i="13"/>
  <c r="Z8144" i="13"/>
  <c r="Y8144" i="13"/>
  <c r="O8144" i="13"/>
  <c r="D8144" i="13"/>
  <c r="AA8143" i="13"/>
  <c r="Z8143" i="13"/>
  <c r="Y8143" i="13"/>
  <c r="O8143" i="13"/>
  <c r="D8143" i="13"/>
  <c r="AA8142" i="13"/>
  <c r="Z8142" i="13"/>
  <c r="Y8142" i="13"/>
  <c r="O8142" i="13"/>
  <c r="D8142" i="13"/>
  <c r="AA8141" i="13"/>
  <c r="Z8141" i="13"/>
  <c r="Y8141" i="13"/>
  <c r="O8141" i="13"/>
  <c r="D8141" i="13"/>
  <c r="AA8140" i="13"/>
  <c r="Z8140" i="13"/>
  <c r="Y8140" i="13"/>
  <c r="O8140" i="13"/>
  <c r="D8140" i="13"/>
  <c r="AA8139" i="13"/>
  <c r="Z8139" i="13"/>
  <c r="Y8139" i="13"/>
  <c r="O8139" i="13"/>
  <c r="D8139" i="13"/>
  <c r="AA8138" i="13"/>
  <c r="Z8138" i="13"/>
  <c r="Y8138" i="13"/>
  <c r="O8138" i="13"/>
  <c r="D8138" i="13"/>
  <c r="AA8137" i="13"/>
  <c r="Z8137" i="13"/>
  <c r="Y8137" i="13"/>
  <c r="O8137" i="13"/>
  <c r="D8137" i="13"/>
  <c r="AA8136" i="13"/>
  <c r="Z8136" i="13"/>
  <c r="Y8136" i="13"/>
  <c r="O8136" i="13"/>
  <c r="D8136" i="13"/>
  <c r="AA8135" i="13"/>
  <c r="Z8135" i="13"/>
  <c r="Y8135" i="13"/>
  <c r="O8135" i="13"/>
  <c r="D8135" i="13"/>
  <c r="AA8134" i="13"/>
  <c r="Z8134" i="13"/>
  <c r="Y8134" i="13"/>
  <c r="O8134" i="13"/>
  <c r="D8134" i="13"/>
  <c r="AA8133" i="13"/>
  <c r="Z8133" i="13"/>
  <c r="Y8133" i="13"/>
  <c r="O8133" i="13"/>
  <c r="D8133" i="13"/>
  <c r="AA8132" i="13"/>
  <c r="Z8132" i="13"/>
  <c r="Y8132" i="13"/>
  <c r="O8132" i="13"/>
  <c r="D8132" i="13"/>
  <c r="AA8131" i="13"/>
  <c r="Z8131" i="13"/>
  <c r="Y8131" i="13"/>
  <c r="O8131" i="13"/>
  <c r="D8131" i="13"/>
  <c r="AA8130" i="13"/>
  <c r="Z8130" i="13"/>
  <c r="Y8130" i="13"/>
  <c r="O8130" i="13"/>
  <c r="D8130" i="13"/>
  <c r="AA8129" i="13"/>
  <c r="Z8129" i="13"/>
  <c r="Y8129" i="13"/>
  <c r="O8129" i="13"/>
  <c r="D8129" i="13"/>
  <c r="AA8128" i="13"/>
  <c r="Z8128" i="13"/>
  <c r="Y8128" i="13"/>
  <c r="O8128" i="13"/>
  <c r="D8128" i="13"/>
  <c r="AA8127" i="13"/>
  <c r="Z8127" i="13"/>
  <c r="Y8127" i="13"/>
  <c r="O8127" i="13"/>
  <c r="D8127" i="13"/>
  <c r="AA8126" i="13"/>
  <c r="Z8126" i="13"/>
  <c r="Y8126" i="13"/>
  <c r="O8126" i="13"/>
  <c r="D8126" i="13"/>
  <c r="AA8125" i="13"/>
  <c r="Z8125" i="13"/>
  <c r="Y8125" i="13"/>
  <c r="O8125" i="13"/>
  <c r="D8125" i="13"/>
  <c r="AA8124" i="13"/>
  <c r="Z8124" i="13"/>
  <c r="Y8124" i="13"/>
  <c r="O8124" i="13"/>
  <c r="D8124" i="13"/>
  <c r="AA8123" i="13"/>
  <c r="Z8123" i="13"/>
  <c r="Y8123" i="13"/>
  <c r="O8123" i="13"/>
  <c r="D8123" i="13"/>
  <c r="AA8122" i="13"/>
  <c r="Z8122" i="13"/>
  <c r="Y8122" i="13"/>
  <c r="O8122" i="13"/>
  <c r="D8122" i="13"/>
  <c r="AA8121" i="13"/>
  <c r="Z8121" i="13"/>
  <c r="Y8121" i="13"/>
  <c r="O8121" i="13"/>
  <c r="D8121" i="13"/>
  <c r="AA8120" i="13"/>
  <c r="Z8120" i="13"/>
  <c r="Y8120" i="13"/>
  <c r="O8120" i="13"/>
  <c r="D8120" i="13"/>
  <c r="AA8119" i="13"/>
  <c r="Z8119" i="13"/>
  <c r="Y8119" i="13"/>
  <c r="O8119" i="13"/>
  <c r="D8119" i="13"/>
  <c r="AA8118" i="13"/>
  <c r="Z8118" i="13"/>
  <c r="Y8118" i="13"/>
  <c r="O8118" i="13"/>
  <c r="D8118" i="13"/>
  <c r="AA8117" i="13"/>
  <c r="Z8117" i="13"/>
  <c r="Y8117" i="13"/>
  <c r="O8117" i="13"/>
  <c r="D8117" i="13"/>
  <c r="AA8116" i="13"/>
  <c r="Z8116" i="13"/>
  <c r="Y8116" i="13"/>
  <c r="O8116" i="13"/>
  <c r="D8116" i="13"/>
  <c r="AA8115" i="13"/>
  <c r="Z8115" i="13"/>
  <c r="Y8115" i="13"/>
  <c r="O8115" i="13"/>
  <c r="D8115" i="13"/>
  <c r="AA8114" i="13"/>
  <c r="Z8114" i="13"/>
  <c r="Y8114" i="13"/>
  <c r="O8114" i="13"/>
  <c r="D8114" i="13"/>
  <c r="AA8113" i="13"/>
  <c r="Z8113" i="13"/>
  <c r="Y8113" i="13"/>
  <c r="O8113" i="13"/>
  <c r="D8113" i="13"/>
  <c r="AA8112" i="13"/>
  <c r="Z8112" i="13"/>
  <c r="Y8112" i="13"/>
  <c r="O8112" i="13"/>
  <c r="D8112" i="13"/>
  <c r="AA8111" i="13"/>
  <c r="Z8111" i="13"/>
  <c r="Y8111" i="13"/>
  <c r="O8111" i="13"/>
  <c r="D8111" i="13"/>
  <c r="AA8110" i="13"/>
  <c r="Z8110" i="13"/>
  <c r="Y8110" i="13"/>
  <c r="O8110" i="13"/>
  <c r="D8110" i="13"/>
  <c r="AA8109" i="13"/>
  <c r="Z8109" i="13"/>
  <c r="Y8109" i="13"/>
  <c r="O8109" i="13"/>
  <c r="D8109" i="13"/>
  <c r="AA8108" i="13"/>
  <c r="Z8108" i="13"/>
  <c r="Y8108" i="13"/>
  <c r="O8108" i="13"/>
  <c r="D8108" i="13"/>
  <c r="AA8107" i="13"/>
  <c r="Z8107" i="13"/>
  <c r="Y8107" i="13"/>
  <c r="O8107" i="13"/>
  <c r="D8107" i="13"/>
  <c r="AA8106" i="13"/>
  <c r="Z8106" i="13"/>
  <c r="Y8106" i="13"/>
  <c r="O8106" i="13"/>
  <c r="D8106" i="13"/>
  <c r="AA8105" i="13"/>
  <c r="Z8105" i="13"/>
  <c r="Y8105" i="13"/>
  <c r="O8105" i="13"/>
  <c r="D8105" i="13"/>
  <c r="AA8104" i="13"/>
  <c r="Z8104" i="13"/>
  <c r="Y8104" i="13"/>
  <c r="O8104" i="13"/>
  <c r="D8104" i="13"/>
  <c r="AA8103" i="13"/>
  <c r="Z8103" i="13"/>
  <c r="Y8103" i="13"/>
  <c r="O8103" i="13"/>
  <c r="D8103" i="13"/>
  <c r="AA8102" i="13"/>
  <c r="Z8102" i="13"/>
  <c r="Y8102" i="13"/>
  <c r="O8102" i="13"/>
  <c r="D8102" i="13"/>
  <c r="AA8101" i="13"/>
  <c r="Z8101" i="13"/>
  <c r="Y8101" i="13"/>
  <c r="O8101" i="13"/>
  <c r="D8101" i="13"/>
  <c r="AA8100" i="13"/>
  <c r="Z8100" i="13"/>
  <c r="Y8100" i="13"/>
  <c r="O8100" i="13"/>
  <c r="D8100" i="13"/>
  <c r="AA8099" i="13"/>
  <c r="Z8099" i="13"/>
  <c r="Y8099" i="13"/>
  <c r="O8099" i="13"/>
  <c r="D8099" i="13"/>
  <c r="AA8098" i="13"/>
  <c r="Z8098" i="13"/>
  <c r="Y8098" i="13"/>
  <c r="O8098" i="13"/>
  <c r="D8098" i="13"/>
  <c r="AA8097" i="13"/>
  <c r="Z8097" i="13"/>
  <c r="Y8097" i="13"/>
  <c r="O8097" i="13"/>
  <c r="D8097" i="13"/>
  <c r="AA8096" i="13"/>
  <c r="Z8096" i="13"/>
  <c r="Y8096" i="13"/>
  <c r="O8096" i="13"/>
  <c r="D8096" i="13"/>
  <c r="AA8095" i="13"/>
  <c r="Z8095" i="13"/>
  <c r="Y8095" i="13"/>
  <c r="O8095" i="13"/>
  <c r="D8095" i="13"/>
  <c r="AA8094" i="13"/>
  <c r="Z8094" i="13"/>
  <c r="Y8094" i="13"/>
  <c r="O8094" i="13"/>
  <c r="D8094" i="13"/>
  <c r="AA8093" i="13"/>
  <c r="Z8093" i="13"/>
  <c r="Y8093" i="13"/>
  <c r="O8093" i="13"/>
  <c r="D8093" i="13"/>
  <c r="AA8092" i="13"/>
  <c r="Z8092" i="13"/>
  <c r="Y8092" i="13"/>
  <c r="O8092" i="13"/>
  <c r="D8092" i="13"/>
  <c r="AA8091" i="13"/>
  <c r="Z8091" i="13"/>
  <c r="Y8091" i="13"/>
  <c r="O8091" i="13"/>
  <c r="D8091" i="13"/>
  <c r="AA8090" i="13"/>
  <c r="Z8090" i="13"/>
  <c r="Y8090" i="13"/>
  <c r="O8090" i="13"/>
  <c r="D8090" i="13"/>
  <c r="AA8089" i="13"/>
  <c r="Z8089" i="13"/>
  <c r="Y8089" i="13"/>
  <c r="O8089" i="13"/>
  <c r="D8089" i="13"/>
  <c r="AA8088" i="13"/>
  <c r="Z8088" i="13"/>
  <c r="Y8088" i="13"/>
  <c r="O8088" i="13"/>
  <c r="D8088" i="13"/>
  <c r="AA8087" i="13"/>
  <c r="Z8087" i="13"/>
  <c r="Y8087" i="13"/>
  <c r="O8087" i="13"/>
  <c r="D8087" i="13"/>
  <c r="AA8086" i="13"/>
  <c r="Z8086" i="13"/>
  <c r="Y8086" i="13"/>
  <c r="O8086" i="13"/>
  <c r="D8086" i="13"/>
  <c r="AA8085" i="13"/>
  <c r="Z8085" i="13"/>
  <c r="Y8085" i="13"/>
  <c r="O8085" i="13"/>
  <c r="D8085" i="13"/>
  <c r="AA8084" i="13"/>
  <c r="Z8084" i="13"/>
  <c r="Y8084" i="13"/>
  <c r="O8084" i="13"/>
  <c r="D8084" i="13"/>
  <c r="AA8083" i="13"/>
  <c r="Z8083" i="13"/>
  <c r="Y8083" i="13"/>
  <c r="O8083" i="13"/>
  <c r="D8083" i="13"/>
  <c r="AA8082" i="13"/>
  <c r="Z8082" i="13"/>
  <c r="Y8082" i="13"/>
  <c r="O8082" i="13"/>
  <c r="D8082" i="13"/>
  <c r="AA8081" i="13"/>
  <c r="Z8081" i="13"/>
  <c r="Y8081" i="13"/>
  <c r="O8081" i="13"/>
  <c r="D8081" i="13"/>
  <c r="AA8080" i="13"/>
  <c r="Z8080" i="13"/>
  <c r="Y8080" i="13"/>
  <c r="O8080" i="13"/>
  <c r="D8080" i="13"/>
  <c r="AA8079" i="13"/>
  <c r="Z8079" i="13"/>
  <c r="Y8079" i="13"/>
  <c r="O8079" i="13"/>
  <c r="D8079" i="13"/>
  <c r="AA8078" i="13"/>
  <c r="Z8078" i="13"/>
  <c r="Y8078" i="13"/>
  <c r="O8078" i="13"/>
  <c r="D8078" i="13"/>
  <c r="AA8077" i="13"/>
  <c r="Z8077" i="13"/>
  <c r="Y8077" i="13"/>
  <c r="O8077" i="13"/>
  <c r="D8077" i="13"/>
  <c r="AA8076" i="13"/>
  <c r="Z8076" i="13"/>
  <c r="Y8076" i="13"/>
  <c r="O8076" i="13"/>
  <c r="D8076" i="13"/>
  <c r="AA8075" i="13"/>
  <c r="Z8075" i="13"/>
  <c r="Y8075" i="13"/>
  <c r="O8075" i="13"/>
  <c r="D8075" i="13"/>
  <c r="AA8074" i="13"/>
  <c r="Z8074" i="13"/>
  <c r="Y8074" i="13"/>
  <c r="O8074" i="13"/>
  <c r="D8074" i="13"/>
  <c r="AA8073" i="13"/>
  <c r="Z8073" i="13"/>
  <c r="Y8073" i="13"/>
  <c r="O8073" i="13"/>
  <c r="D8073" i="13"/>
  <c r="AA8072" i="13"/>
  <c r="Z8072" i="13"/>
  <c r="Y8072" i="13"/>
  <c r="O8072" i="13"/>
  <c r="D8072" i="13"/>
  <c r="AA8071" i="13"/>
  <c r="Z8071" i="13"/>
  <c r="Y8071" i="13"/>
  <c r="O8071" i="13"/>
  <c r="D8071" i="13"/>
  <c r="AA8070" i="13"/>
  <c r="Z8070" i="13"/>
  <c r="Y8070" i="13"/>
  <c r="O8070" i="13"/>
  <c r="D8070" i="13"/>
  <c r="AA8069" i="13"/>
  <c r="Z8069" i="13"/>
  <c r="Y8069" i="13"/>
  <c r="O8069" i="13"/>
  <c r="D8069" i="13"/>
  <c r="AA8068" i="13"/>
  <c r="Z8068" i="13"/>
  <c r="Y8068" i="13"/>
  <c r="O8068" i="13"/>
  <c r="D8068" i="13"/>
  <c r="AA8067" i="13"/>
  <c r="Z8067" i="13"/>
  <c r="Y8067" i="13"/>
  <c r="O8067" i="13"/>
  <c r="D8067" i="13"/>
  <c r="AA8066" i="13"/>
  <c r="Z8066" i="13"/>
  <c r="Y8066" i="13"/>
  <c r="O8066" i="13"/>
  <c r="D8066" i="13"/>
  <c r="AA8065" i="13"/>
  <c r="Z8065" i="13"/>
  <c r="Y8065" i="13"/>
  <c r="O8065" i="13"/>
  <c r="D8065" i="13"/>
  <c r="AA8064" i="13"/>
  <c r="Z8064" i="13"/>
  <c r="Y8064" i="13"/>
  <c r="O8064" i="13"/>
  <c r="D8064" i="13"/>
  <c r="AA8063" i="13"/>
  <c r="Z8063" i="13"/>
  <c r="Y8063" i="13"/>
  <c r="O8063" i="13"/>
  <c r="D8063" i="13"/>
  <c r="AA8062" i="13"/>
  <c r="Z8062" i="13"/>
  <c r="Y8062" i="13"/>
  <c r="O8062" i="13"/>
  <c r="D8062" i="13"/>
  <c r="AA8061" i="13"/>
  <c r="Z8061" i="13"/>
  <c r="Y8061" i="13"/>
  <c r="O8061" i="13"/>
  <c r="D8061" i="13"/>
  <c r="AA8060" i="13"/>
  <c r="Z8060" i="13"/>
  <c r="Y8060" i="13"/>
  <c r="O8060" i="13"/>
  <c r="D8060" i="13"/>
  <c r="AA8059" i="13"/>
  <c r="Z8059" i="13"/>
  <c r="Y8059" i="13"/>
  <c r="O8059" i="13"/>
  <c r="D8059" i="13"/>
  <c r="AA8058" i="13"/>
  <c r="Z8058" i="13"/>
  <c r="Y8058" i="13"/>
  <c r="O8058" i="13"/>
  <c r="D8058" i="13"/>
  <c r="AA8057" i="13"/>
  <c r="Z8057" i="13"/>
  <c r="Y8057" i="13"/>
  <c r="O8057" i="13"/>
  <c r="D8057" i="13"/>
  <c r="AA8056" i="13"/>
  <c r="Z8056" i="13"/>
  <c r="Y8056" i="13"/>
  <c r="O8056" i="13"/>
  <c r="D8056" i="13"/>
  <c r="AA8055" i="13"/>
  <c r="Z8055" i="13"/>
  <c r="Y8055" i="13"/>
  <c r="O8055" i="13"/>
  <c r="D8055" i="13"/>
  <c r="AA8054" i="13"/>
  <c r="Z8054" i="13"/>
  <c r="Y8054" i="13"/>
  <c r="O8054" i="13"/>
  <c r="D8054" i="13"/>
  <c r="AA8053" i="13"/>
  <c r="Z8053" i="13"/>
  <c r="Y8053" i="13"/>
  <c r="O8053" i="13"/>
  <c r="D8053" i="13"/>
  <c r="AA8052" i="13"/>
  <c r="Z8052" i="13"/>
  <c r="Y8052" i="13"/>
  <c r="O8052" i="13"/>
  <c r="D8052" i="13"/>
  <c r="AA8051" i="13"/>
  <c r="Z8051" i="13"/>
  <c r="Y8051" i="13"/>
  <c r="O8051" i="13"/>
  <c r="D8051" i="13"/>
  <c r="AA8050" i="13"/>
  <c r="Z8050" i="13"/>
  <c r="Y8050" i="13"/>
  <c r="O8050" i="13"/>
  <c r="D8050" i="13"/>
  <c r="AA8049" i="13"/>
  <c r="Z8049" i="13"/>
  <c r="Y8049" i="13"/>
  <c r="O8049" i="13"/>
  <c r="D8049" i="13"/>
  <c r="AA8048" i="13"/>
  <c r="Z8048" i="13"/>
  <c r="Y8048" i="13"/>
  <c r="O8048" i="13"/>
  <c r="D8048" i="13"/>
  <c r="AA8047" i="13"/>
  <c r="Z8047" i="13"/>
  <c r="Y8047" i="13"/>
  <c r="O8047" i="13"/>
  <c r="D8047" i="13"/>
  <c r="AA8046" i="13"/>
  <c r="Z8046" i="13"/>
  <c r="Y8046" i="13"/>
  <c r="O8046" i="13"/>
  <c r="D8046" i="13"/>
  <c r="AA8045" i="13"/>
  <c r="Z8045" i="13"/>
  <c r="Y8045" i="13"/>
  <c r="O8045" i="13"/>
  <c r="D8045" i="13"/>
  <c r="AA8044" i="13"/>
  <c r="Z8044" i="13"/>
  <c r="Y8044" i="13"/>
  <c r="O8044" i="13"/>
  <c r="D8044" i="13"/>
  <c r="AA8043" i="13"/>
  <c r="Z8043" i="13"/>
  <c r="Y8043" i="13"/>
  <c r="O8043" i="13"/>
  <c r="D8043" i="13"/>
  <c r="AA8042" i="13"/>
  <c r="Z8042" i="13"/>
  <c r="Y8042" i="13"/>
  <c r="O8042" i="13"/>
  <c r="D8042" i="13"/>
  <c r="AA8041" i="13"/>
  <c r="Z8041" i="13"/>
  <c r="Y8041" i="13"/>
  <c r="O8041" i="13"/>
  <c r="D8041" i="13"/>
  <c r="AA8040" i="13"/>
  <c r="Z8040" i="13"/>
  <c r="Y8040" i="13"/>
  <c r="O8040" i="13"/>
  <c r="D8040" i="13"/>
  <c r="AA8039" i="13"/>
  <c r="Z8039" i="13"/>
  <c r="Y8039" i="13"/>
  <c r="O8039" i="13"/>
  <c r="D8039" i="13"/>
  <c r="AA8038" i="13"/>
  <c r="Z8038" i="13"/>
  <c r="Y8038" i="13"/>
  <c r="O8038" i="13"/>
  <c r="D8038" i="13"/>
  <c r="AA8037" i="13"/>
  <c r="Z8037" i="13"/>
  <c r="Y8037" i="13"/>
  <c r="O8037" i="13"/>
  <c r="D8037" i="13"/>
  <c r="AA8036" i="13"/>
  <c r="Z8036" i="13"/>
  <c r="Y8036" i="13"/>
  <c r="O8036" i="13"/>
  <c r="D8036" i="13"/>
  <c r="AA8035" i="13"/>
  <c r="Z8035" i="13"/>
  <c r="Y8035" i="13"/>
  <c r="O8035" i="13"/>
  <c r="D8035" i="13"/>
  <c r="AA8034" i="13"/>
  <c r="Z8034" i="13"/>
  <c r="Y8034" i="13"/>
  <c r="O8034" i="13"/>
  <c r="D8034" i="13"/>
  <c r="AA8033" i="13"/>
  <c r="Z8033" i="13"/>
  <c r="Y8033" i="13"/>
  <c r="O8033" i="13"/>
  <c r="D8033" i="13"/>
  <c r="AA8032" i="13"/>
  <c r="Z8032" i="13"/>
  <c r="Y8032" i="13"/>
  <c r="O8032" i="13"/>
  <c r="D8032" i="13"/>
  <c r="AA8031" i="13"/>
  <c r="Z8031" i="13"/>
  <c r="Y8031" i="13"/>
  <c r="O8031" i="13"/>
  <c r="D8031" i="13"/>
  <c r="AA8030" i="13"/>
  <c r="Z8030" i="13"/>
  <c r="Y8030" i="13"/>
  <c r="O8030" i="13"/>
  <c r="D8030" i="13"/>
  <c r="AA8029" i="13"/>
  <c r="Z8029" i="13"/>
  <c r="Y8029" i="13"/>
  <c r="O8029" i="13"/>
  <c r="D8029" i="13"/>
  <c r="AA8028" i="13"/>
  <c r="Z8028" i="13"/>
  <c r="Y8028" i="13"/>
  <c r="O8028" i="13"/>
  <c r="D8028" i="13"/>
  <c r="AA8027" i="13"/>
  <c r="Z8027" i="13"/>
  <c r="Y8027" i="13"/>
  <c r="O8027" i="13"/>
  <c r="D8027" i="13"/>
  <c r="AA8026" i="13"/>
  <c r="Z8026" i="13"/>
  <c r="Y8026" i="13"/>
  <c r="O8026" i="13"/>
  <c r="D8026" i="13"/>
  <c r="AA8025" i="13"/>
  <c r="Z8025" i="13"/>
  <c r="Y8025" i="13"/>
  <c r="O8025" i="13"/>
  <c r="D8025" i="13"/>
  <c r="AA8024" i="13"/>
  <c r="Z8024" i="13"/>
  <c r="Y8024" i="13"/>
  <c r="O8024" i="13"/>
  <c r="D8024" i="13"/>
  <c r="AA8023" i="13"/>
  <c r="Z8023" i="13"/>
  <c r="Y8023" i="13"/>
  <c r="O8023" i="13"/>
  <c r="D8023" i="13"/>
  <c r="AA8022" i="13"/>
  <c r="Z8022" i="13"/>
  <c r="Y8022" i="13"/>
  <c r="O8022" i="13"/>
  <c r="D8022" i="13"/>
  <c r="AA8021" i="13"/>
  <c r="Z8021" i="13"/>
  <c r="Y8021" i="13"/>
  <c r="O8021" i="13"/>
  <c r="D8021" i="13"/>
  <c r="AA8020" i="13"/>
  <c r="Z8020" i="13"/>
  <c r="Y8020" i="13"/>
  <c r="O8020" i="13"/>
  <c r="D8020" i="13"/>
  <c r="AA8019" i="13"/>
  <c r="Z8019" i="13"/>
  <c r="Y8019" i="13"/>
  <c r="O8019" i="13"/>
  <c r="D8019" i="13"/>
  <c r="AA8018" i="13"/>
  <c r="Z8018" i="13"/>
  <c r="Y8018" i="13"/>
  <c r="O8018" i="13"/>
  <c r="D8018" i="13"/>
  <c r="AA8017" i="13"/>
  <c r="Z8017" i="13"/>
  <c r="Y8017" i="13"/>
  <c r="O8017" i="13"/>
  <c r="D8017" i="13"/>
  <c r="AA8016" i="13"/>
  <c r="Z8016" i="13"/>
  <c r="Y8016" i="13"/>
  <c r="O8016" i="13"/>
  <c r="D8016" i="13"/>
  <c r="AA8015" i="13"/>
  <c r="Z8015" i="13"/>
  <c r="Y8015" i="13"/>
  <c r="O8015" i="13"/>
  <c r="D8015" i="13"/>
  <c r="AA8014" i="13"/>
  <c r="Z8014" i="13"/>
  <c r="Y8014" i="13"/>
  <c r="O8014" i="13"/>
  <c r="D8014" i="13"/>
  <c r="AA8013" i="13"/>
  <c r="Z8013" i="13"/>
  <c r="Y8013" i="13"/>
  <c r="O8013" i="13"/>
  <c r="D8013" i="13"/>
  <c r="AA8012" i="13"/>
  <c r="Z8012" i="13"/>
  <c r="Y8012" i="13"/>
  <c r="O8012" i="13"/>
  <c r="D8012" i="13"/>
  <c r="AA8011" i="13"/>
  <c r="Z8011" i="13"/>
  <c r="Y8011" i="13"/>
  <c r="O8011" i="13"/>
  <c r="D8011" i="13"/>
  <c r="AA8010" i="13"/>
  <c r="Z8010" i="13"/>
  <c r="Y8010" i="13"/>
  <c r="O8010" i="13"/>
  <c r="D8010" i="13"/>
  <c r="AA8009" i="13"/>
  <c r="Z8009" i="13"/>
  <c r="Y8009" i="13"/>
  <c r="O8009" i="13"/>
  <c r="D8009" i="13"/>
  <c r="AA8008" i="13"/>
  <c r="Z8008" i="13"/>
  <c r="Y8008" i="13"/>
  <c r="O8008" i="13"/>
  <c r="D8008" i="13"/>
  <c r="AA8007" i="13"/>
  <c r="Z8007" i="13"/>
  <c r="Y8007" i="13"/>
  <c r="O8007" i="13"/>
  <c r="D8007" i="13"/>
  <c r="AA8006" i="13"/>
  <c r="Z8006" i="13"/>
  <c r="Y8006" i="13"/>
  <c r="O8006" i="13"/>
  <c r="D8006" i="13"/>
  <c r="AA8005" i="13"/>
  <c r="Z8005" i="13"/>
  <c r="Y8005" i="13"/>
  <c r="O8005" i="13"/>
  <c r="D8005" i="13"/>
  <c r="AA8004" i="13"/>
  <c r="Z8004" i="13"/>
  <c r="Y8004" i="13"/>
  <c r="O8004" i="13"/>
  <c r="D8004" i="13"/>
  <c r="AA8003" i="13"/>
  <c r="Z8003" i="13"/>
  <c r="Y8003" i="13"/>
  <c r="O8003" i="13"/>
  <c r="D8003" i="13"/>
  <c r="AA8002" i="13"/>
  <c r="Z8002" i="13"/>
  <c r="Y8002" i="13"/>
  <c r="O8002" i="13"/>
  <c r="D8002" i="13"/>
  <c r="AA8001" i="13"/>
  <c r="Z8001" i="13"/>
  <c r="Y8001" i="13"/>
  <c r="O8001" i="13"/>
  <c r="D8001" i="13"/>
  <c r="AA8000" i="13"/>
  <c r="Z8000" i="13"/>
  <c r="Y8000" i="13"/>
  <c r="O8000" i="13"/>
  <c r="D8000" i="13"/>
  <c r="AA7999" i="13"/>
  <c r="Z7999" i="13"/>
  <c r="Y7999" i="13"/>
  <c r="O7999" i="13"/>
  <c r="D7999" i="13"/>
  <c r="AA7998" i="13"/>
  <c r="Z7998" i="13"/>
  <c r="Y7998" i="13"/>
  <c r="O7998" i="13"/>
  <c r="D7998" i="13"/>
  <c r="AA7997" i="13"/>
  <c r="Z7997" i="13"/>
  <c r="Y7997" i="13"/>
  <c r="O7997" i="13"/>
  <c r="D7997" i="13"/>
  <c r="AA7996" i="13"/>
  <c r="Z7996" i="13"/>
  <c r="Y7996" i="13"/>
  <c r="O7996" i="13"/>
  <c r="D7996" i="13"/>
  <c r="AA7995" i="13"/>
  <c r="Z7995" i="13"/>
  <c r="Y7995" i="13"/>
  <c r="O7995" i="13"/>
  <c r="D7995" i="13"/>
  <c r="AA7994" i="13"/>
  <c r="Z7994" i="13"/>
  <c r="Y7994" i="13"/>
  <c r="O7994" i="13"/>
  <c r="D7994" i="13"/>
  <c r="AA7993" i="13"/>
  <c r="Z7993" i="13"/>
  <c r="Y7993" i="13"/>
  <c r="O7993" i="13"/>
  <c r="D7993" i="13"/>
  <c r="AA7992" i="13"/>
  <c r="Z7992" i="13"/>
  <c r="Y7992" i="13"/>
  <c r="O7992" i="13"/>
  <c r="D7992" i="13"/>
  <c r="AA7991" i="13"/>
  <c r="Z7991" i="13"/>
  <c r="Y7991" i="13"/>
  <c r="O7991" i="13"/>
  <c r="D7991" i="13"/>
  <c r="AA7990" i="13"/>
  <c r="Z7990" i="13"/>
  <c r="Y7990" i="13"/>
  <c r="O7990" i="13"/>
  <c r="D7990" i="13"/>
  <c r="AA7989" i="13"/>
  <c r="Z7989" i="13"/>
  <c r="Y7989" i="13"/>
  <c r="O7989" i="13"/>
  <c r="D7989" i="13"/>
  <c r="AA7988" i="13"/>
  <c r="Z7988" i="13"/>
  <c r="Y7988" i="13"/>
  <c r="O7988" i="13"/>
  <c r="D7988" i="13"/>
  <c r="AA7987" i="13"/>
  <c r="Z7987" i="13"/>
  <c r="Y7987" i="13"/>
  <c r="O7987" i="13"/>
  <c r="D7987" i="13"/>
  <c r="AA7986" i="13"/>
  <c r="Z7986" i="13"/>
  <c r="Y7986" i="13"/>
  <c r="O7986" i="13"/>
  <c r="D7986" i="13"/>
  <c r="AA7985" i="13"/>
  <c r="Z7985" i="13"/>
  <c r="Y7985" i="13"/>
  <c r="O7985" i="13"/>
  <c r="D7985" i="13"/>
  <c r="AA7984" i="13"/>
  <c r="Z7984" i="13"/>
  <c r="Y7984" i="13"/>
  <c r="O7984" i="13"/>
  <c r="D7984" i="13"/>
  <c r="AA7983" i="13"/>
  <c r="Z7983" i="13"/>
  <c r="Y7983" i="13"/>
  <c r="O7983" i="13"/>
  <c r="D7983" i="13"/>
  <c r="AA7982" i="13"/>
  <c r="Z7982" i="13"/>
  <c r="Y7982" i="13"/>
  <c r="O7982" i="13"/>
  <c r="D7982" i="13"/>
  <c r="AA7981" i="13"/>
  <c r="Z7981" i="13"/>
  <c r="Y7981" i="13"/>
  <c r="O7981" i="13"/>
  <c r="D7981" i="13"/>
  <c r="AA7980" i="13"/>
  <c r="Z7980" i="13"/>
  <c r="Y7980" i="13"/>
  <c r="O7980" i="13"/>
  <c r="D7980" i="13"/>
  <c r="AA7979" i="13"/>
  <c r="Z7979" i="13"/>
  <c r="Y7979" i="13"/>
  <c r="O7979" i="13"/>
  <c r="D7979" i="13"/>
  <c r="AA7978" i="13"/>
  <c r="Z7978" i="13"/>
  <c r="Y7978" i="13"/>
  <c r="O7978" i="13"/>
  <c r="D7978" i="13"/>
  <c r="AA7977" i="13"/>
  <c r="Z7977" i="13"/>
  <c r="Y7977" i="13"/>
  <c r="O7977" i="13"/>
  <c r="D7977" i="13"/>
  <c r="AA7976" i="13"/>
  <c r="Z7976" i="13"/>
  <c r="Y7976" i="13"/>
  <c r="O7976" i="13"/>
  <c r="D7976" i="13"/>
  <c r="AA7975" i="13"/>
  <c r="Z7975" i="13"/>
  <c r="Y7975" i="13"/>
  <c r="O7975" i="13"/>
  <c r="D7975" i="13"/>
  <c r="AA7974" i="13"/>
  <c r="Z7974" i="13"/>
  <c r="Y7974" i="13"/>
  <c r="O7974" i="13"/>
  <c r="D7974" i="13"/>
  <c r="AA7973" i="13"/>
  <c r="Z7973" i="13"/>
  <c r="Y7973" i="13"/>
  <c r="O7973" i="13"/>
  <c r="D7973" i="13"/>
  <c r="AA7972" i="13"/>
  <c r="Z7972" i="13"/>
  <c r="Y7972" i="13"/>
  <c r="O7972" i="13"/>
  <c r="D7972" i="13"/>
  <c r="AA7971" i="13"/>
  <c r="Z7971" i="13"/>
  <c r="Y7971" i="13"/>
  <c r="O7971" i="13"/>
  <c r="D7971" i="13"/>
  <c r="AA7970" i="13"/>
  <c r="Z7970" i="13"/>
  <c r="Y7970" i="13"/>
  <c r="O7970" i="13"/>
  <c r="D7970" i="13"/>
  <c r="AA7969" i="13"/>
  <c r="Z7969" i="13"/>
  <c r="Y7969" i="13"/>
  <c r="O7969" i="13"/>
  <c r="D7969" i="13"/>
  <c r="AA7968" i="13"/>
  <c r="Z7968" i="13"/>
  <c r="Y7968" i="13"/>
  <c r="O7968" i="13"/>
  <c r="D7968" i="13"/>
  <c r="AA7967" i="13"/>
  <c r="Z7967" i="13"/>
  <c r="Y7967" i="13"/>
  <c r="O7967" i="13"/>
  <c r="D7967" i="13"/>
  <c r="AA7966" i="13"/>
  <c r="Z7966" i="13"/>
  <c r="Y7966" i="13"/>
  <c r="O7966" i="13"/>
  <c r="D7966" i="13"/>
  <c r="AA7965" i="13"/>
  <c r="Z7965" i="13"/>
  <c r="Y7965" i="13"/>
  <c r="O7965" i="13"/>
  <c r="D7965" i="13"/>
  <c r="AA7964" i="13"/>
  <c r="Z7964" i="13"/>
  <c r="Y7964" i="13"/>
  <c r="O7964" i="13"/>
  <c r="D7964" i="13"/>
  <c r="AA7963" i="13"/>
  <c r="Z7963" i="13"/>
  <c r="Y7963" i="13"/>
  <c r="O7963" i="13"/>
  <c r="D7963" i="13"/>
  <c r="AA7962" i="13"/>
  <c r="Z7962" i="13"/>
  <c r="Y7962" i="13"/>
  <c r="O7962" i="13"/>
  <c r="D7962" i="13"/>
  <c r="AA7961" i="13"/>
  <c r="Z7961" i="13"/>
  <c r="Y7961" i="13"/>
  <c r="O7961" i="13"/>
  <c r="D7961" i="13"/>
  <c r="AA7960" i="13"/>
  <c r="Z7960" i="13"/>
  <c r="Y7960" i="13"/>
  <c r="O7960" i="13"/>
  <c r="D7960" i="13"/>
  <c r="AA7959" i="13"/>
  <c r="Z7959" i="13"/>
  <c r="Y7959" i="13"/>
  <c r="O7959" i="13"/>
  <c r="D7959" i="13"/>
  <c r="AA7958" i="13"/>
  <c r="Z7958" i="13"/>
  <c r="Y7958" i="13"/>
  <c r="O7958" i="13"/>
  <c r="D7958" i="13"/>
  <c r="AA7957" i="13"/>
  <c r="Z7957" i="13"/>
  <c r="Y7957" i="13"/>
  <c r="O7957" i="13"/>
  <c r="D7957" i="13"/>
  <c r="AA7956" i="13"/>
  <c r="Z7956" i="13"/>
  <c r="Y7956" i="13"/>
  <c r="O7956" i="13"/>
  <c r="D7956" i="13"/>
  <c r="AA7955" i="13"/>
  <c r="Z7955" i="13"/>
  <c r="Y7955" i="13"/>
  <c r="O7955" i="13"/>
  <c r="D7955" i="13"/>
  <c r="AA7954" i="13"/>
  <c r="Z7954" i="13"/>
  <c r="Y7954" i="13"/>
  <c r="O7954" i="13"/>
  <c r="D7954" i="13"/>
  <c r="AA7953" i="13"/>
  <c r="Z7953" i="13"/>
  <c r="Y7953" i="13"/>
  <c r="O7953" i="13"/>
  <c r="D7953" i="13"/>
  <c r="AA7952" i="13"/>
  <c r="Z7952" i="13"/>
  <c r="Y7952" i="13"/>
  <c r="O7952" i="13"/>
  <c r="D7952" i="13"/>
  <c r="AA7951" i="13"/>
  <c r="Z7951" i="13"/>
  <c r="Y7951" i="13"/>
  <c r="O7951" i="13"/>
  <c r="D7951" i="13"/>
  <c r="AA7950" i="13"/>
  <c r="Z7950" i="13"/>
  <c r="Y7950" i="13"/>
  <c r="O7950" i="13"/>
  <c r="D7950" i="13"/>
  <c r="AA7949" i="13"/>
  <c r="Z7949" i="13"/>
  <c r="Y7949" i="13"/>
  <c r="O7949" i="13"/>
  <c r="D7949" i="13"/>
  <c r="AA7948" i="13"/>
  <c r="Z7948" i="13"/>
  <c r="Y7948" i="13"/>
  <c r="O7948" i="13"/>
  <c r="D7948" i="13"/>
  <c r="AA7947" i="13"/>
  <c r="Z7947" i="13"/>
  <c r="Y7947" i="13"/>
  <c r="O7947" i="13"/>
  <c r="D7947" i="13"/>
  <c r="AA7946" i="13"/>
  <c r="Z7946" i="13"/>
  <c r="Y7946" i="13"/>
  <c r="O7946" i="13"/>
  <c r="D7946" i="13"/>
  <c r="AA7945" i="13"/>
  <c r="Z7945" i="13"/>
  <c r="Y7945" i="13"/>
  <c r="O7945" i="13"/>
  <c r="D7945" i="13"/>
  <c r="AA7944" i="13"/>
  <c r="Z7944" i="13"/>
  <c r="Y7944" i="13"/>
  <c r="O7944" i="13"/>
  <c r="D7944" i="13"/>
  <c r="AA7943" i="13"/>
  <c r="Z7943" i="13"/>
  <c r="Y7943" i="13"/>
  <c r="O7943" i="13"/>
  <c r="D7943" i="13"/>
  <c r="AA7942" i="13"/>
  <c r="Z7942" i="13"/>
  <c r="Y7942" i="13"/>
  <c r="O7942" i="13"/>
  <c r="D7942" i="13"/>
  <c r="AA7941" i="13"/>
  <c r="Z7941" i="13"/>
  <c r="Y7941" i="13"/>
  <c r="O7941" i="13"/>
  <c r="D7941" i="13"/>
  <c r="AA7940" i="13"/>
  <c r="Z7940" i="13"/>
  <c r="Y7940" i="13"/>
  <c r="O7940" i="13"/>
  <c r="D7940" i="13"/>
  <c r="AA7939" i="13"/>
  <c r="Z7939" i="13"/>
  <c r="Y7939" i="13"/>
  <c r="O7939" i="13"/>
  <c r="D7939" i="13"/>
  <c r="AA7938" i="13"/>
  <c r="Z7938" i="13"/>
  <c r="Y7938" i="13"/>
  <c r="O7938" i="13"/>
  <c r="D7938" i="13"/>
  <c r="AA7937" i="13"/>
  <c r="Z7937" i="13"/>
  <c r="Y7937" i="13"/>
  <c r="O7937" i="13"/>
  <c r="D7937" i="13"/>
  <c r="AA7936" i="13"/>
  <c r="Z7936" i="13"/>
  <c r="Y7936" i="13"/>
  <c r="O7936" i="13"/>
  <c r="D7936" i="13"/>
  <c r="AA7935" i="13"/>
  <c r="Z7935" i="13"/>
  <c r="Y7935" i="13"/>
  <c r="O7935" i="13"/>
  <c r="D7935" i="13"/>
  <c r="AA7934" i="13"/>
  <c r="Z7934" i="13"/>
  <c r="Y7934" i="13"/>
  <c r="O7934" i="13"/>
  <c r="D7934" i="13"/>
  <c r="AA7933" i="13"/>
  <c r="Z7933" i="13"/>
  <c r="Y7933" i="13"/>
  <c r="O7933" i="13"/>
  <c r="D7933" i="13"/>
  <c r="AA7932" i="13"/>
  <c r="Z7932" i="13"/>
  <c r="Y7932" i="13"/>
  <c r="O7932" i="13"/>
  <c r="D7932" i="13"/>
  <c r="AA7931" i="13"/>
  <c r="Z7931" i="13"/>
  <c r="Y7931" i="13"/>
  <c r="O7931" i="13"/>
  <c r="D7931" i="13"/>
  <c r="AA7930" i="13"/>
  <c r="Z7930" i="13"/>
  <c r="Y7930" i="13"/>
  <c r="O7930" i="13"/>
  <c r="D7930" i="13"/>
  <c r="AA7929" i="13"/>
  <c r="Z7929" i="13"/>
  <c r="Y7929" i="13"/>
  <c r="O7929" i="13"/>
  <c r="D7929" i="13"/>
  <c r="AA7928" i="13"/>
  <c r="Z7928" i="13"/>
  <c r="Y7928" i="13"/>
  <c r="O7928" i="13"/>
  <c r="D7928" i="13"/>
  <c r="AA7927" i="13"/>
  <c r="Z7927" i="13"/>
  <c r="Y7927" i="13"/>
  <c r="O7927" i="13"/>
  <c r="D7927" i="13"/>
  <c r="AA7926" i="13"/>
  <c r="Z7926" i="13"/>
  <c r="Y7926" i="13"/>
  <c r="O7926" i="13"/>
  <c r="D7926" i="13"/>
  <c r="AA7925" i="13"/>
  <c r="Z7925" i="13"/>
  <c r="Y7925" i="13"/>
  <c r="O7925" i="13"/>
  <c r="D7925" i="13"/>
  <c r="AA7924" i="13"/>
  <c r="Z7924" i="13"/>
  <c r="Y7924" i="13"/>
  <c r="O7924" i="13"/>
  <c r="D7924" i="13"/>
  <c r="AA7923" i="13"/>
  <c r="Z7923" i="13"/>
  <c r="Y7923" i="13"/>
  <c r="O7923" i="13"/>
  <c r="D7923" i="13"/>
  <c r="AA7922" i="13"/>
  <c r="Z7922" i="13"/>
  <c r="Y7922" i="13"/>
  <c r="O7922" i="13"/>
  <c r="D7922" i="13"/>
  <c r="AA7921" i="13"/>
  <c r="Z7921" i="13"/>
  <c r="Y7921" i="13"/>
  <c r="O7921" i="13"/>
  <c r="D7921" i="13"/>
  <c r="AA7920" i="13"/>
  <c r="Z7920" i="13"/>
  <c r="Y7920" i="13"/>
  <c r="O7920" i="13"/>
  <c r="D7920" i="13"/>
  <c r="AA7919" i="13"/>
  <c r="Z7919" i="13"/>
  <c r="Y7919" i="13"/>
  <c r="O7919" i="13"/>
  <c r="D7919" i="13"/>
  <c r="AA7918" i="13"/>
  <c r="Z7918" i="13"/>
  <c r="Y7918" i="13"/>
  <c r="O7918" i="13"/>
  <c r="D7918" i="13"/>
  <c r="AA7917" i="13"/>
  <c r="Z7917" i="13"/>
  <c r="Y7917" i="13"/>
  <c r="O7917" i="13"/>
  <c r="D7917" i="13"/>
  <c r="AA7916" i="13"/>
  <c r="Z7916" i="13"/>
  <c r="Y7916" i="13"/>
  <c r="O7916" i="13"/>
  <c r="D7916" i="13"/>
  <c r="AA7915" i="13"/>
  <c r="Z7915" i="13"/>
  <c r="Y7915" i="13"/>
  <c r="O7915" i="13"/>
  <c r="D7915" i="13"/>
  <c r="AA7914" i="13"/>
  <c r="Z7914" i="13"/>
  <c r="Y7914" i="13"/>
  <c r="O7914" i="13"/>
  <c r="D7914" i="13"/>
  <c r="AA7913" i="13"/>
  <c r="Z7913" i="13"/>
  <c r="Y7913" i="13"/>
  <c r="O7913" i="13"/>
  <c r="D7913" i="13"/>
  <c r="AA7912" i="13"/>
  <c r="Z7912" i="13"/>
  <c r="Y7912" i="13"/>
  <c r="O7912" i="13"/>
  <c r="D7912" i="13"/>
  <c r="AA7911" i="13"/>
  <c r="Z7911" i="13"/>
  <c r="Y7911" i="13"/>
  <c r="O7911" i="13"/>
  <c r="D7911" i="13"/>
  <c r="AA7910" i="13"/>
  <c r="Z7910" i="13"/>
  <c r="Y7910" i="13"/>
  <c r="O7910" i="13"/>
  <c r="D7910" i="13"/>
  <c r="AA7909" i="13"/>
  <c r="Z7909" i="13"/>
  <c r="Y7909" i="13"/>
  <c r="O7909" i="13"/>
  <c r="D7909" i="13"/>
  <c r="AA7908" i="13"/>
  <c r="Z7908" i="13"/>
  <c r="Y7908" i="13"/>
  <c r="O7908" i="13"/>
  <c r="D7908" i="13"/>
  <c r="AA7907" i="13"/>
  <c r="Z7907" i="13"/>
  <c r="Y7907" i="13"/>
  <c r="O7907" i="13"/>
  <c r="D7907" i="13"/>
  <c r="AA7906" i="13"/>
  <c r="Z7906" i="13"/>
  <c r="Y7906" i="13"/>
  <c r="O7906" i="13"/>
  <c r="D7906" i="13"/>
  <c r="AA7905" i="13"/>
  <c r="Z7905" i="13"/>
  <c r="Y7905" i="13"/>
  <c r="O7905" i="13"/>
  <c r="D7905" i="13"/>
  <c r="AA7904" i="13"/>
  <c r="Z7904" i="13"/>
  <c r="Y7904" i="13"/>
  <c r="O7904" i="13"/>
  <c r="D7904" i="13"/>
  <c r="AA7903" i="13"/>
  <c r="Z7903" i="13"/>
  <c r="Y7903" i="13"/>
  <c r="O7903" i="13"/>
  <c r="D7903" i="13"/>
  <c r="AA7902" i="13"/>
  <c r="Z7902" i="13"/>
  <c r="Y7902" i="13"/>
  <c r="O7902" i="13"/>
  <c r="D7902" i="13"/>
  <c r="AA7901" i="13"/>
  <c r="Z7901" i="13"/>
  <c r="Y7901" i="13"/>
  <c r="O7901" i="13"/>
  <c r="D7901" i="13"/>
  <c r="AA7900" i="13"/>
  <c r="Z7900" i="13"/>
  <c r="Y7900" i="13"/>
  <c r="O7900" i="13"/>
  <c r="D7900" i="13"/>
  <c r="AA7899" i="13"/>
  <c r="Z7899" i="13"/>
  <c r="Y7899" i="13"/>
  <c r="O7899" i="13"/>
  <c r="D7899" i="13"/>
  <c r="AA7898" i="13"/>
  <c r="Z7898" i="13"/>
  <c r="Y7898" i="13"/>
  <c r="O7898" i="13"/>
  <c r="D7898" i="13"/>
  <c r="AA7897" i="13"/>
  <c r="Z7897" i="13"/>
  <c r="Y7897" i="13"/>
  <c r="O7897" i="13"/>
  <c r="D7897" i="13"/>
  <c r="AA7896" i="13"/>
  <c r="Z7896" i="13"/>
  <c r="Y7896" i="13"/>
  <c r="O7896" i="13"/>
  <c r="D7896" i="13"/>
  <c r="AA7895" i="13"/>
  <c r="Z7895" i="13"/>
  <c r="Y7895" i="13"/>
  <c r="O7895" i="13"/>
  <c r="D7895" i="13"/>
  <c r="AA7894" i="13"/>
  <c r="Z7894" i="13"/>
  <c r="Y7894" i="13"/>
  <c r="O7894" i="13"/>
  <c r="D7894" i="13"/>
  <c r="AA7893" i="13"/>
  <c r="Z7893" i="13"/>
  <c r="Y7893" i="13"/>
  <c r="O7893" i="13"/>
  <c r="D7893" i="13"/>
  <c r="AA7892" i="13"/>
  <c r="Z7892" i="13"/>
  <c r="Y7892" i="13"/>
  <c r="O7892" i="13"/>
  <c r="D7892" i="13"/>
  <c r="AA7891" i="13"/>
  <c r="Z7891" i="13"/>
  <c r="Y7891" i="13"/>
  <c r="O7891" i="13"/>
  <c r="D7891" i="13"/>
  <c r="AA7890" i="13"/>
  <c r="Z7890" i="13"/>
  <c r="Y7890" i="13"/>
  <c r="O7890" i="13"/>
  <c r="D7890" i="13"/>
  <c r="AA7889" i="13"/>
  <c r="Z7889" i="13"/>
  <c r="Y7889" i="13"/>
  <c r="O7889" i="13"/>
  <c r="D7889" i="13"/>
  <c r="AA7888" i="13"/>
  <c r="Z7888" i="13"/>
  <c r="Y7888" i="13"/>
  <c r="O7888" i="13"/>
  <c r="D7888" i="13"/>
  <c r="AA7887" i="13"/>
  <c r="Z7887" i="13"/>
  <c r="Y7887" i="13"/>
  <c r="O7887" i="13"/>
  <c r="D7887" i="13"/>
  <c r="AA7886" i="13"/>
  <c r="Z7886" i="13"/>
  <c r="Y7886" i="13"/>
  <c r="O7886" i="13"/>
  <c r="D7886" i="13"/>
  <c r="AA7885" i="13"/>
  <c r="Z7885" i="13"/>
  <c r="Y7885" i="13"/>
  <c r="O7885" i="13"/>
  <c r="D7885" i="13"/>
  <c r="AA7884" i="13"/>
  <c r="Z7884" i="13"/>
  <c r="Y7884" i="13"/>
  <c r="O7884" i="13"/>
  <c r="D7884" i="13"/>
  <c r="AA7883" i="13"/>
  <c r="Z7883" i="13"/>
  <c r="Y7883" i="13"/>
  <c r="O7883" i="13"/>
  <c r="D7883" i="13"/>
  <c r="AA7882" i="13"/>
  <c r="Z7882" i="13"/>
  <c r="Y7882" i="13"/>
  <c r="O7882" i="13"/>
  <c r="D7882" i="13"/>
  <c r="AA7881" i="13"/>
  <c r="Z7881" i="13"/>
  <c r="Y7881" i="13"/>
  <c r="O7881" i="13"/>
  <c r="D7881" i="13"/>
  <c r="AA7880" i="13"/>
  <c r="Z7880" i="13"/>
  <c r="Y7880" i="13"/>
  <c r="O7880" i="13"/>
  <c r="D7880" i="13"/>
  <c r="AA7879" i="13"/>
  <c r="Z7879" i="13"/>
  <c r="Y7879" i="13"/>
  <c r="O7879" i="13"/>
  <c r="D7879" i="13"/>
  <c r="AA7878" i="13"/>
  <c r="Z7878" i="13"/>
  <c r="Y7878" i="13"/>
  <c r="O7878" i="13"/>
  <c r="D7878" i="13"/>
  <c r="AA7877" i="13"/>
  <c r="Z7877" i="13"/>
  <c r="Y7877" i="13"/>
  <c r="O7877" i="13"/>
  <c r="D7877" i="13"/>
  <c r="AA7876" i="13"/>
  <c r="Z7876" i="13"/>
  <c r="Y7876" i="13"/>
  <c r="O7876" i="13"/>
  <c r="D7876" i="13"/>
  <c r="AA7875" i="13"/>
  <c r="Z7875" i="13"/>
  <c r="Y7875" i="13"/>
  <c r="O7875" i="13"/>
  <c r="D7875" i="13"/>
  <c r="AA7874" i="13"/>
  <c r="Z7874" i="13"/>
  <c r="Y7874" i="13"/>
  <c r="O7874" i="13"/>
  <c r="D7874" i="13"/>
  <c r="AA7873" i="13"/>
  <c r="Z7873" i="13"/>
  <c r="Y7873" i="13"/>
  <c r="O7873" i="13"/>
  <c r="D7873" i="13"/>
  <c r="AA7872" i="13"/>
  <c r="Z7872" i="13"/>
  <c r="Y7872" i="13"/>
  <c r="O7872" i="13"/>
  <c r="D7872" i="13"/>
  <c r="AA7871" i="13"/>
  <c r="Z7871" i="13"/>
  <c r="Y7871" i="13"/>
  <c r="O7871" i="13"/>
  <c r="D7871" i="13"/>
  <c r="AA7870" i="13"/>
  <c r="Z7870" i="13"/>
  <c r="Y7870" i="13"/>
  <c r="O7870" i="13"/>
  <c r="D7870" i="13"/>
  <c r="AA7869" i="13"/>
  <c r="Z7869" i="13"/>
  <c r="Y7869" i="13"/>
  <c r="O7869" i="13"/>
  <c r="D7869" i="13"/>
  <c r="AA7868" i="13"/>
  <c r="Z7868" i="13"/>
  <c r="Y7868" i="13"/>
  <c r="O7868" i="13"/>
  <c r="D7868" i="13"/>
  <c r="AA7867" i="13"/>
  <c r="Z7867" i="13"/>
  <c r="Y7867" i="13"/>
  <c r="O7867" i="13"/>
  <c r="D7867" i="13"/>
  <c r="AA7866" i="13"/>
  <c r="Z7866" i="13"/>
  <c r="Y7866" i="13"/>
  <c r="O7866" i="13"/>
  <c r="D7866" i="13"/>
  <c r="AA7865" i="13"/>
  <c r="Z7865" i="13"/>
  <c r="Y7865" i="13"/>
  <c r="O7865" i="13"/>
  <c r="D7865" i="13"/>
  <c r="AA7864" i="13"/>
  <c r="Z7864" i="13"/>
  <c r="Y7864" i="13"/>
  <c r="O7864" i="13"/>
  <c r="D7864" i="13"/>
  <c r="AA7863" i="13"/>
  <c r="Z7863" i="13"/>
  <c r="Y7863" i="13"/>
  <c r="O7863" i="13"/>
  <c r="D7863" i="13"/>
  <c r="AA7862" i="13"/>
  <c r="Z7862" i="13"/>
  <c r="Y7862" i="13"/>
  <c r="O7862" i="13"/>
  <c r="D7862" i="13"/>
  <c r="AA7861" i="13"/>
  <c r="Z7861" i="13"/>
  <c r="Y7861" i="13"/>
  <c r="O7861" i="13"/>
  <c r="D7861" i="13"/>
  <c r="AA7860" i="13"/>
  <c r="Z7860" i="13"/>
  <c r="Y7860" i="13"/>
  <c r="O7860" i="13"/>
  <c r="D7860" i="13"/>
  <c r="AA7859" i="13"/>
  <c r="Z7859" i="13"/>
  <c r="Y7859" i="13"/>
  <c r="O7859" i="13"/>
  <c r="D7859" i="13"/>
  <c r="AA7858" i="13"/>
  <c r="Z7858" i="13"/>
  <c r="Y7858" i="13"/>
  <c r="O7858" i="13"/>
  <c r="D7858" i="13"/>
  <c r="AA7857" i="13"/>
  <c r="Z7857" i="13"/>
  <c r="Y7857" i="13"/>
  <c r="O7857" i="13"/>
  <c r="D7857" i="13"/>
  <c r="AA7856" i="13"/>
  <c r="Z7856" i="13"/>
  <c r="Y7856" i="13"/>
  <c r="O7856" i="13"/>
  <c r="D7856" i="13"/>
  <c r="AA7855" i="13"/>
  <c r="Z7855" i="13"/>
  <c r="Y7855" i="13"/>
  <c r="O7855" i="13"/>
  <c r="D7855" i="13"/>
  <c r="AA7854" i="13"/>
  <c r="Z7854" i="13"/>
  <c r="Y7854" i="13"/>
  <c r="O7854" i="13"/>
  <c r="D7854" i="13"/>
  <c r="AA7853" i="13"/>
  <c r="Z7853" i="13"/>
  <c r="Y7853" i="13"/>
  <c r="O7853" i="13"/>
  <c r="D7853" i="13"/>
  <c r="AA7852" i="13"/>
  <c r="Z7852" i="13"/>
  <c r="Y7852" i="13"/>
  <c r="O7852" i="13"/>
  <c r="D7852" i="13"/>
  <c r="AA7851" i="13"/>
  <c r="Z7851" i="13"/>
  <c r="Y7851" i="13"/>
  <c r="O7851" i="13"/>
  <c r="D7851" i="13"/>
  <c r="AA7850" i="13"/>
  <c r="Z7850" i="13"/>
  <c r="Y7850" i="13"/>
  <c r="O7850" i="13"/>
  <c r="D7850" i="13"/>
  <c r="AA7849" i="13"/>
  <c r="Z7849" i="13"/>
  <c r="Y7849" i="13"/>
  <c r="O7849" i="13"/>
  <c r="D7849" i="13"/>
  <c r="AA7848" i="13"/>
  <c r="Z7848" i="13"/>
  <c r="Y7848" i="13"/>
  <c r="O7848" i="13"/>
  <c r="D7848" i="13"/>
  <c r="AA7847" i="13"/>
  <c r="Z7847" i="13"/>
  <c r="Y7847" i="13"/>
  <c r="O7847" i="13"/>
  <c r="D7847" i="13"/>
  <c r="AA7846" i="13"/>
  <c r="Z7846" i="13"/>
  <c r="Y7846" i="13"/>
  <c r="O7846" i="13"/>
  <c r="D7846" i="13"/>
  <c r="AA7845" i="13"/>
  <c r="Z7845" i="13"/>
  <c r="Y7845" i="13"/>
  <c r="O7845" i="13"/>
  <c r="D7845" i="13"/>
  <c r="AA7844" i="13"/>
  <c r="Z7844" i="13"/>
  <c r="Y7844" i="13"/>
  <c r="O7844" i="13"/>
  <c r="D7844" i="13"/>
  <c r="AA7843" i="13"/>
  <c r="Z7843" i="13"/>
  <c r="Y7843" i="13"/>
  <c r="O7843" i="13"/>
  <c r="D7843" i="13"/>
  <c r="AA7842" i="13"/>
  <c r="Z7842" i="13"/>
  <c r="Y7842" i="13"/>
  <c r="O7842" i="13"/>
  <c r="D7842" i="13"/>
  <c r="AA7841" i="13"/>
  <c r="Z7841" i="13"/>
  <c r="Y7841" i="13"/>
  <c r="O7841" i="13"/>
  <c r="D7841" i="13"/>
  <c r="AA7840" i="13"/>
  <c r="Z7840" i="13"/>
  <c r="Y7840" i="13"/>
  <c r="O7840" i="13"/>
  <c r="D7840" i="13"/>
  <c r="AA7839" i="13"/>
  <c r="Z7839" i="13"/>
  <c r="Y7839" i="13"/>
  <c r="O7839" i="13"/>
  <c r="D7839" i="13"/>
  <c r="AA7838" i="13"/>
  <c r="Z7838" i="13"/>
  <c r="Y7838" i="13"/>
  <c r="O7838" i="13"/>
  <c r="D7838" i="13"/>
  <c r="AA7837" i="13"/>
  <c r="Z7837" i="13"/>
  <c r="Y7837" i="13"/>
  <c r="O7837" i="13"/>
  <c r="D7837" i="13"/>
  <c r="AA7836" i="13"/>
  <c r="Z7836" i="13"/>
  <c r="Y7836" i="13"/>
  <c r="O7836" i="13"/>
  <c r="D7836" i="13"/>
  <c r="AA7835" i="13"/>
  <c r="Z7835" i="13"/>
  <c r="Y7835" i="13"/>
  <c r="O7835" i="13"/>
  <c r="D7835" i="13"/>
  <c r="AA7834" i="13"/>
  <c r="Z7834" i="13"/>
  <c r="Y7834" i="13"/>
  <c r="O7834" i="13"/>
  <c r="D7834" i="13"/>
  <c r="AA7833" i="13"/>
  <c r="Z7833" i="13"/>
  <c r="Y7833" i="13"/>
  <c r="O7833" i="13"/>
  <c r="D7833" i="13"/>
  <c r="AA7832" i="13"/>
  <c r="Z7832" i="13"/>
  <c r="Y7832" i="13"/>
  <c r="O7832" i="13"/>
  <c r="D7832" i="13"/>
  <c r="AA7831" i="13"/>
  <c r="Z7831" i="13"/>
  <c r="Y7831" i="13"/>
  <c r="O7831" i="13"/>
  <c r="D7831" i="13"/>
  <c r="AA7830" i="13"/>
  <c r="Z7830" i="13"/>
  <c r="Y7830" i="13"/>
  <c r="O7830" i="13"/>
  <c r="D7830" i="13"/>
  <c r="AA7829" i="13"/>
  <c r="Z7829" i="13"/>
  <c r="Y7829" i="13"/>
  <c r="O7829" i="13"/>
  <c r="D7829" i="13"/>
  <c r="AA7828" i="13"/>
  <c r="Z7828" i="13"/>
  <c r="Y7828" i="13"/>
  <c r="O7828" i="13"/>
  <c r="D7828" i="13"/>
  <c r="AA7827" i="13"/>
  <c r="Z7827" i="13"/>
  <c r="Y7827" i="13"/>
  <c r="O7827" i="13"/>
  <c r="D7827" i="13"/>
  <c r="AA7826" i="13"/>
  <c r="Z7826" i="13"/>
  <c r="Y7826" i="13"/>
  <c r="O7826" i="13"/>
  <c r="D7826" i="13"/>
  <c r="AA7825" i="13"/>
  <c r="Z7825" i="13"/>
  <c r="Y7825" i="13"/>
  <c r="O7825" i="13"/>
  <c r="D7825" i="13"/>
  <c r="AA7824" i="13"/>
  <c r="Z7824" i="13"/>
  <c r="Y7824" i="13"/>
  <c r="O7824" i="13"/>
  <c r="D7824" i="13"/>
  <c r="AA7823" i="13"/>
  <c r="Z7823" i="13"/>
  <c r="Y7823" i="13"/>
  <c r="O7823" i="13"/>
  <c r="D7823" i="13"/>
  <c r="AA7822" i="13"/>
  <c r="Z7822" i="13"/>
  <c r="Y7822" i="13"/>
  <c r="O7822" i="13"/>
  <c r="D7822" i="13"/>
  <c r="AA7821" i="13"/>
  <c r="Z7821" i="13"/>
  <c r="Y7821" i="13"/>
  <c r="O7821" i="13"/>
  <c r="D7821" i="13"/>
  <c r="AA7820" i="13"/>
  <c r="Z7820" i="13"/>
  <c r="Y7820" i="13"/>
  <c r="O7820" i="13"/>
  <c r="D7820" i="13"/>
  <c r="AA7819" i="13"/>
  <c r="Z7819" i="13"/>
  <c r="Y7819" i="13"/>
  <c r="O7819" i="13"/>
  <c r="D7819" i="13"/>
  <c r="AA7818" i="13"/>
  <c r="Z7818" i="13"/>
  <c r="Y7818" i="13"/>
  <c r="O7818" i="13"/>
  <c r="D7818" i="13"/>
  <c r="AA7817" i="13"/>
  <c r="Z7817" i="13"/>
  <c r="Y7817" i="13"/>
  <c r="O7817" i="13"/>
  <c r="D7817" i="13"/>
  <c r="AA7816" i="13"/>
  <c r="Z7816" i="13"/>
  <c r="Y7816" i="13"/>
  <c r="O7816" i="13"/>
  <c r="D7816" i="13"/>
  <c r="AA7815" i="13"/>
  <c r="Z7815" i="13"/>
  <c r="Y7815" i="13"/>
  <c r="O7815" i="13"/>
  <c r="D7815" i="13"/>
  <c r="AA7814" i="13"/>
  <c r="Z7814" i="13"/>
  <c r="Y7814" i="13"/>
  <c r="O7814" i="13"/>
  <c r="D7814" i="13"/>
  <c r="AA7813" i="13"/>
  <c r="Z7813" i="13"/>
  <c r="Y7813" i="13"/>
  <c r="O7813" i="13"/>
  <c r="D7813" i="13"/>
  <c r="AA7812" i="13"/>
  <c r="Z7812" i="13"/>
  <c r="Y7812" i="13"/>
  <c r="O7812" i="13"/>
  <c r="D7812" i="13"/>
  <c r="AA7811" i="13"/>
  <c r="Z7811" i="13"/>
  <c r="Y7811" i="13"/>
  <c r="O7811" i="13"/>
  <c r="D7811" i="13"/>
  <c r="AA7810" i="13"/>
  <c r="Z7810" i="13"/>
  <c r="Y7810" i="13"/>
  <c r="O7810" i="13"/>
  <c r="D7810" i="13"/>
  <c r="AA7809" i="13"/>
  <c r="Z7809" i="13"/>
  <c r="Y7809" i="13"/>
  <c r="O7809" i="13"/>
  <c r="D7809" i="13"/>
  <c r="AA7808" i="13"/>
  <c r="Z7808" i="13"/>
  <c r="Y7808" i="13"/>
  <c r="O7808" i="13"/>
  <c r="D7808" i="13"/>
  <c r="AA7807" i="13"/>
  <c r="Z7807" i="13"/>
  <c r="Y7807" i="13"/>
  <c r="O7807" i="13"/>
  <c r="D7807" i="13"/>
  <c r="AA7806" i="13"/>
  <c r="Z7806" i="13"/>
  <c r="Y7806" i="13"/>
  <c r="O7806" i="13"/>
  <c r="D7806" i="13"/>
  <c r="AA7805" i="13"/>
  <c r="Z7805" i="13"/>
  <c r="Y7805" i="13"/>
  <c r="O7805" i="13"/>
  <c r="D7805" i="13"/>
  <c r="AA7804" i="13"/>
  <c r="Z7804" i="13"/>
  <c r="Y7804" i="13"/>
  <c r="O7804" i="13"/>
  <c r="D7804" i="13"/>
  <c r="AA7803" i="13"/>
  <c r="Z7803" i="13"/>
  <c r="Y7803" i="13"/>
  <c r="O7803" i="13"/>
  <c r="D7803" i="13"/>
  <c r="AA7802" i="13"/>
  <c r="Z7802" i="13"/>
  <c r="Y7802" i="13"/>
  <c r="O7802" i="13"/>
  <c r="D7802" i="13"/>
  <c r="AA7801" i="13"/>
  <c r="Z7801" i="13"/>
  <c r="Y7801" i="13"/>
  <c r="O7801" i="13"/>
  <c r="D7801" i="13"/>
  <c r="AA7800" i="13"/>
  <c r="Z7800" i="13"/>
  <c r="Y7800" i="13"/>
  <c r="O7800" i="13"/>
  <c r="D7800" i="13"/>
  <c r="AA7799" i="13"/>
  <c r="Z7799" i="13"/>
  <c r="Y7799" i="13"/>
  <c r="O7799" i="13"/>
  <c r="D7799" i="13"/>
  <c r="AA7798" i="13"/>
  <c r="Z7798" i="13"/>
  <c r="Y7798" i="13"/>
  <c r="O7798" i="13"/>
  <c r="D7798" i="13"/>
  <c r="AA7797" i="13"/>
  <c r="Z7797" i="13"/>
  <c r="Y7797" i="13"/>
  <c r="O7797" i="13"/>
  <c r="D7797" i="13"/>
  <c r="AA7796" i="13"/>
  <c r="Z7796" i="13"/>
  <c r="Y7796" i="13"/>
  <c r="O7796" i="13"/>
  <c r="D7796" i="13"/>
  <c r="AA7795" i="13"/>
  <c r="Z7795" i="13"/>
  <c r="Y7795" i="13"/>
  <c r="O7795" i="13"/>
  <c r="D7795" i="13"/>
  <c r="AA7794" i="13"/>
  <c r="Z7794" i="13"/>
  <c r="Y7794" i="13"/>
  <c r="O7794" i="13"/>
  <c r="D7794" i="13"/>
  <c r="AA7793" i="13"/>
  <c r="Z7793" i="13"/>
  <c r="Y7793" i="13"/>
  <c r="O7793" i="13"/>
  <c r="D7793" i="13"/>
  <c r="AA7792" i="13"/>
  <c r="Z7792" i="13"/>
  <c r="Y7792" i="13"/>
  <c r="O7792" i="13"/>
  <c r="D7792" i="13"/>
  <c r="AA7791" i="13"/>
  <c r="Z7791" i="13"/>
  <c r="Y7791" i="13"/>
  <c r="O7791" i="13"/>
  <c r="D7791" i="13"/>
  <c r="AA7790" i="13"/>
  <c r="Z7790" i="13"/>
  <c r="Y7790" i="13"/>
  <c r="O7790" i="13"/>
  <c r="D7790" i="13"/>
  <c r="AA7789" i="13"/>
  <c r="Z7789" i="13"/>
  <c r="Y7789" i="13"/>
  <c r="O7789" i="13"/>
  <c r="D7789" i="13"/>
  <c r="AA7788" i="13"/>
  <c r="Z7788" i="13"/>
  <c r="Y7788" i="13"/>
  <c r="O7788" i="13"/>
  <c r="D7788" i="13"/>
  <c r="AA7787" i="13"/>
  <c r="Z7787" i="13"/>
  <c r="Y7787" i="13"/>
  <c r="O7787" i="13"/>
  <c r="D7787" i="13"/>
  <c r="AA7786" i="13"/>
  <c r="Z7786" i="13"/>
  <c r="Y7786" i="13"/>
  <c r="O7786" i="13"/>
  <c r="D7786" i="13"/>
  <c r="AA7785" i="13"/>
  <c r="Z7785" i="13"/>
  <c r="Y7785" i="13"/>
  <c r="O7785" i="13"/>
  <c r="D7785" i="13"/>
  <c r="AA7784" i="13"/>
  <c r="Z7784" i="13"/>
  <c r="Y7784" i="13"/>
  <c r="O7784" i="13"/>
  <c r="D7784" i="13"/>
  <c r="AA7783" i="13"/>
  <c r="Z7783" i="13"/>
  <c r="Y7783" i="13"/>
  <c r="O7783" i="13"/>
  <c r="D7783" i="13"/>
  <c r="AA7782" i="13"/>
  <c r="Z7782" i="13"/>
  <c r="Y7782" i="13"/>
  <c r="O7782" i="13"/>
  <c r="D7782" i="13"/>
  <c r="AA7781" i="13"/>
  <c r="Z7781" i="13"/>
  <c r="Y7781" i="13"/>
  <c r="O7781" i="13"/>
  <c r="D7781" i="13"/>
  <c r="AA7780" i="13"/>
  <c r="Z7780" i="13"/>
  <c r="Y7780" i="13"/>
  <c r="O7780" i="13"/>
  <c r="D7780" i="13"/>
  <c r="AA7779" i="13"/>
  <c r="Z7779" i="13"/>
  <c r="Y7779" i="13"/>
  <c r="O7779" i="13"/>
  <c r="D7779" i="13"/>
  <c r="AA7778" i="13"/>
  <c r="Z7778" i="13"/>
  <c r="Y7778" i="13"/>
  <c r="O7778" i="13"/>
  <c r="D7778" i="13"/>
  <c r="AA7777" i="13"/>
  <c r="Z7777" i="13"/>
  <c r="Y7777" i="13"/>
  <c r="O7777" i="13"/>
  <c r="D7777" i="13"/>
  <c r="AA7776" i="13"/>
  <c r="Z7776" i="13"/>
  <c r="Y7776" i="13"/>
  <c r="O7776" i="13"/>
  <c r="D7776" i="13"/>
  <c r="AA7775" i="13"/>
  <c r="Z7775" i="13"/>
  <c r="Y7775" i="13"/>
  <c r="O7775" i="13"/>
  <c r="D7775" i="13"/>
  <c r="AA7774" i="13"/>
  <c r="Z7774" i="13"/>
  <c r="Y7774" i="13"/>
  <c r="O7774" i="13"/>
  <c r="D7774" i="13"/>
  <c r="AA7773" i="13"/>
  <c r="Z7773" i="13"/>
  <c r="Y7773" i="13"/>
  <c r="O7773" i="13"/>
  <c r="D7773" i="13"/>
  <c r="AA7772" i="13"/>
  <c r="Z7772" i="13"/>
  <c r="Y7772" i="13"/>
  <c r="O7772" i="13"/>
  <c r="D7772" i="13"/>
  <c r="AA7771" i="13"/>
  <c r="Z7771" i="13"/>
  <c r="Y7771" i="13"/>
  <c r="O7771" i="13"/>
  <c r="D7771" i="13"/>
  <c r="AA7770" i="13"/>
  <c r="Z7770" i="13"/>
  <c r="Y7770" i="13"/>
  <c r="O7770" i="13"/>
  <c r="D7770" i="13"/>
  <c r="AA7769" i="13"/>
  <c r="Z7769" i="13"/>
  <c r="Y7769" i="13"/>
  <c r="O7769" i="13"/>
  <c r="D7769" i="13"/>
  <c r="AA7768" i="13"/>
  <c r="Z7768" i="13"/>
  <c r="Y7768" i="13"/>
  <c r="O7768" i="13"/>
  <c r="D7768" i="13"/>
  <c r="AA7767" i="13"/>
  <c r="Z7767" i="13"/>
  <c r="Y7767" i="13"/>
  <c r="O7767" i="13"/>
  <c r="D7767" i="13"/>
  <c r="AA7766" i="13"/>
  <c r="Z7766" i="13"/>
  <c r="Y7766" i="13"/>
  <c r="O7766" i="13"/>
  <c r="D7766" i="13"/>
  <c r="AA7765" i="13"/>
  <c r="Z7765" i="13"/>
  <c r="Y7765" i="13"/>
  <c r="O7765" i="13"/>
  <c r="D7765" i="13"/>
  <c r="AA7764" i="13"/>
  <c r="Z7764" i="13"/>
  <c r="Y7764" i="13"/>
  <c r="O7764" i="13"/>
  <c r="D7764" i="13"/>
  <c r="AA7763" i="13"/>
  <c r="Z7763" i="13"/>
  <c r="Y7763" i="13"/>
  <c r="O7763" i="13"/>
  <c r="D7763" i="13"/>
  <c r="AA7762" i="13"/>
  <c r="Z7762" i="13"/>
  <c r="Y7762" i="13"/>
  <c r="O7762" i="13"/>
  <c r="D7762" i="13"/>
  <c r="AA7761" i="13"/>
  <c r="Z7761" i="13"/>
  <c r="Y7761" i="13"/>
  <c r="O7761" i="13"/>
  <c r="D7761" i="13"/>
  <c r="AA7760" i="13"/>
  <c r="Z7760" i="13"/>
  <c r="Y7760" i="13"/>
  <c r="O7760" i="13"/>
  <c r="D7760" i="13"/>
  <c r="AA7759" i="13"/>
  <c r="Z7759" i="13"/>
  <c r="Y7759" i="13"/>
  <c r="O7759" i="13"/>
  <c r="D7759" i="13"/>
  <c r="AA7758" i="13"/>
  <c r="Z7758" i="13"/>
  <c r="Y7758" i="13"/>
  <c r="O7758" i="13"/>
  <c r="D7758" i="13"/>
  <c r="AA7757" i="13"/>
  <c r="Z7757" i="13"/>
  <c r="Y7757" i="13"/>
  <c r="O7757" i="13"/>
  <c r="D7757" i="13"/>
  <c r="AA7756" i="13"/>
  <c r="Z7756" i="13"/>
  <c r="Y7756" i="13"/>
  <c r="O7756" i="13"/>
  <c r="D7756" i="13"/>
  <c r="AA7755" i="13"/>
  <c r="Z7755" i="13"/>
  <c r="Y7755" i="13"/>
  <c r="O7755" i="13"/>
  <c r="D7755" i="13"/>
  <c r="AA7754" i="13"/>
  <c r="Z7754" i="13"/>
  <c r="Y7754" i="13"/>
  <c r="O7754" i="13"/>
  <c r="D7754" i="13"/>
  <c r="AA7753" i="13"/>
  <c r="Z7753" i="13"/>
  <c r="Y7753" i="13"/>
  <c r="O7753" i="13"/>
  <c r="D7753" i="13"/>
  <c r="AA7752" i="13"/>
  <c r="Z7752" i="13"/>
  <c r="Y7752" i="13"/>
  <c r="O7752" i="13"/>
  <c r="D7752" i="13"/>
  <c r="AA7751" i="13"/>
  <c r="Z7751" i="13"/>
  <c r="Y7751" i="13"/>
  <c r="O7751" i="13"/>
  <c r="D7751" i="13"/>
  <c r="AA7750" i="13"/>
  <c r="Z7750" i="13"/>
  <c r="Y7750" i="13"/>
  <c r="O7750" i="13"/>
  <c r="D7750" i="13"/>
  <c r="AA7749" i="13"/>
  <c r="Z7749" i="13"/>
  <c r="Y7749" i="13"/>
  <c r="O7749" i="13"/>
  <c r="D7749" i="13"/>
  <c r="AA7748" i="13"/>
  <c r="Z7748" i="13"/>
  <c r="Y7748" i="13"/>
  <c r="O7748" i="13"/>
  <c r="D7748" i="13"/>
  <c r="AA7747" i="13"/>
  <c r="Z7747" i="13"/>
  <c r="Y7747" i="13"/>
  <c r="O7747" i="13"/>
  <c r="D7747" i="13"/>
  <c r="AA7746" i="13"/>
  <c r="Z7746" i="13"/>
  <c r="Y7746" i="13"/>
  <c r="O7746" i="13"/>
  <c r="D7746" i="13"/>
  <c r="AA7745" i="13"/>
  <c r="Z7745" i="13"/>
  <c r="Y7745" i="13"/>
  <c r="O7745" i="13"/>
  <c r="D7745" i="13"/>
  <c r="AA7744" i="13"/>
  <c r="Z7744" i="13"/>
  <c r="Y7744" i="13"/>
  <c r="O7744" i="13"/>
  <c r="D7744" i="13"/>
  <c r="AA7743" i="13"/>
  <c r="Z7743" i="13"/>
  <c r="Y7743" i="13"/>
  <c r="O7743" i="13"/>
  <c r="D7743" i="13"/>
  <c r="AA7742" i="13"/>
  <c r="Z7742" i="13"/>
  <c r="Y7742" i="13"/>
  <c r="O7742" i="13"/>
  <c r="D7742" i="13"/>
  <c r="AA7741" i="13"/>
  <c r="Z7741" i="13"/>
  <c r="Y7741" i="13"/>
  <c r="O7741" i="13"/>
  <c r="D7741" i="13"/>
  <c r="AA7740" i="13"/>
  <c r="Z7740" i="13"/>
  <c r="Y7740" i="13"/>
  <c r="O7740" i="13"/>
  <c r="D7740" i="13"/>
  <c r="AA7739" i="13"/>
  <c r="Z7739" i="13"/>
  <c r="Y7739" i="13"/>
  <c r="O7739" i="13"/>
  <c r="D7739" i="13"/>
  <c r="AA7738" i="13"/>
  <c r="Z7738" i="13"/>
  <c r="Y7738" i="13"/>
  <c r="O7738" i="13"/>
  <c r="D7738" i="13"/>
  <c r="AA7737" i="13"/>
  <c r="Z7737" i="13"/>
  <c r="Y7737" i="13"/>
  <c r="O7737" i="13"/>
  <c r="D7737" i="13"/>
  <c r="AA7736" i="13"/>
  <c r="Z7736" i="13"/>
  <c r="Y7736" i="13"/>
  <c r="O7736" i="13"/>
  <c r="D7736" i="13"/>
  <c r="AA7735" i="13"/>
  <c r="Z7735" i="13"/>
  <c r="Y7735" i="13"/>
  <c r="O7735" i="13"/>
  <c r="D7735" i="13"/>
  <c r="AA7734" i="13"/>
  <c r="Z7734" i="13"/>
  <c r="Y7734" i="13"/>
  <c r="O7734" i="13"/>
  <c r="D7734" i="13"/>
  <c r="AA7733" i="13"/>
  <c r="Z7733" i="13"/>
  <c r="Y7733" i="13"/>
  <c r="O7733" i="13"/>
  <c r="D7733" i="13"/>
  <c r="AA7732" i="13"/>
  <c r="Z7732" i="13"/>
  <c r="Y7732" i="13"/>
  <c r="O7732" i="13"/>
  <c r="D7732" i="13"/>
  <c r="AA7731" i="13"/>
  <c r="Z7731" i="13"/>
  <c r="Y7731" i="13"/>
  <c r="O7731" i="13"/>
  <c r="D7731" i="13"/>
  <c r="AA7730" i="13"/>
  <c r="Z7730" i="13"/>
  <c r="Y7730" i="13"/>
  <c r="O7730" i="13"/>
  <c r="D7730" i="13"/>
  <c r="AA7729" i="13"/>
  <c r="Z7729" i="13"/>
  <c r="Y7729" i="13"/>
  <c r="O7729" i="13"/>
  <c r="D7729" i="13"/>
  <c r="AA7728" i="13"/>
  <c r="Z7728" i="13"/>
  <c r="Y7728" i="13"/>
  <c r="O7728" i="13"/>
  <c r="D7728" i="13"/>
  <c r="AA7727" i="13"/>
  <c r="Z7727" i="13"/>
  <c r="Y7727" i="13"/>
  <c r="O7727" i="13"/>
  <c r="D7727" i="13"/>
  <c r="AA7726" i="13"/>
  <c r="Z7726" i="13"/>
  <c r="Y7726" i="13"/>
  <c r="O7726" i="13"/>
  <c r="D7726" i="13"/>
  <c r="AA7725" i="13"/>
  <c r="Z7725" i="13"/>
  <c r="Y7725" i="13"/>
  <c r="O7725" i="13"/>
  <c r="D7725" i="13"/>
  <c r="AA7724" i="13"/>
  <c r="Z7724" i="13"/>
  <c r="Y7724" i="13"/>
  <c r="O7724" i="13"/>
  <c r="D7724" i="13"/>
  <c r="AA7723" i="13"/>
  <c r="Z7723" i="13"/>
  <c r="Y7723" i="13"/>
  <c r="O7723" i="13"/>
  <c r="D7723" i="13"/>
  <c r="AA7722" i="13"/>
  <c r="Z7722" i="13"/>
  <c r="Y7722" i="13"/>
  <c r="O7722" i="13"/>
  <c r="D7722" i="13"/>
  <c r="AA7721" i="13"/>
  <c r="Z7721" i="13"/>
  <c r="Y7721" i="13"/>
  <c r="O7721" i="13"/>
  <c r="D7721" i="13"/>
  <c r="AA7720" i="13"/>
  <c r="Z7720" i="13"/>
  <c r="Y7720" i="13"/>
  <c r="O7720" i="13"/>
  <c r="D7720" i="13"/>
  <c r="AA7719" i="13"/>
  <c r="Z7719" i="13"/>
  <c r="Y7719" i="13"/>
  <c r="O7719" i="13"/>
  <c r="D7719" i="13"/>
  <c r="AA7718" i="13"/>
  <c r="Z7718" i="13"/>
  <c r="Y7718" i="13"/>
  <c r="O7718" i="13"/>
  <c r="D7718" i="13"/>
  <c r="AA7717" i="13"/>
  <c r="Z7717" i="13"/>
  <c r="Y7717" i="13"/>
  <c r="O7717" i="13"/>
  <c r="D7717" i="13"/>
  <c r="AA7716" i="13"/>
  <c r="Z7716" i="13"/>
  <c r="Y7716" i="13"/>
  <c r="O7716" i="13"/>
  <c r="D7716" i="13"/>
  <c r="AA7715" i="13"/>
  <c r="Z7715" i="13"/>
  <c r="Y7715" i="13"/>
  <c r="O7715" i="13"/>
  <c r="D7715" i="13"/>
  <c r="AA7714" i="13"/>
  <c r="Z7714" i="13"/>
  <c r="Y7714" i="13"/>
  <c r="O7714" i="13"/>
  <c r="D7714" i="13"/>
  <c r="AA7713" i="13"/>
  <c r="Z7713" i="13"/>
  <c r="Y7713" i="13"/>
  <c r="O7713" i="13"/>
  <c r="D7713" i="13"/>
  <c r="AA7712" i="13"/>
  <c r="Z7712" i="13"/>
  <c r="Y7712" i="13"/>
  <c r="O7712" i="13"/>
  <c r="D7712" i="13"/>
  <c r="AA7711" i="13"/>
  <c r="Z7711" i="13"/>
  <c r="Y7711" i="13"/>
  <c r="O7711" i="13"/>
  <c r="D7711" i="13"/>
  <c r="AA7710" i="13"/>
  <c r="Z7710" i="13"/>
  <c r="Y7710" i="13"/>
  <c r="O7710" i="13"/>
  <c r="D7710" i="13"/>
  <c r="AA7709" i="13"/>
  <c r="Z7709" i="13"/>
  <c r="Y7709" i="13"/>
  <c r="O7709" i="13"/>
  <c r="D7709" i="13"/>
  <c r="AA7708" i="13"/>
  <c r="Z7708" i="13"/>
  <c r="Y7708" i="13"/>
  <c r="O7708" i="13"/>
  <c r="D7708" i="13"/>
  <c r="AA7707" i="13"/>
  <c r="Z7707" i="13"/>
  <c r="Y7707" i="13"/>
  <c r="O7707" i="13"/>
  <c r="D7707" i="13"/>
  <c r="AA7706" i="13"/>
  <c r="Z7706" i="13"/>
  <c r="Y7706" i="13"/>
  <c r="O7706" i="13"/>
  <c r="D7706" i="13"/>
  <c r="AA7705" i="13"/>
  <c r="Z7705" i="13"/>
  <c r="Y7705" i="13"/>
  <c r="O7705" i="13"/>
  <c r="D7705" i="13"/>
  <c r="AA7704" i="13"/>
  <c r="Z7704" i="13"/>
  <c r="Y7704" i="13"/>
  <c r="O7704" i="13"/>
  <c r="D7704" i="13"/>
  <c r="AA7703" i="13"/>
  <c r="Z7703" i="13"/>
  <c r="Y7703" i="13"/>
  <c r="O7703" i="13"/>
  <c r="D7703" i="13"/>
  <c r="AA7702" i="13"/>
  <c r="Z7702" i="13"/>
  <c r="Y7702" i="13"/>
  <c r="O7702" i="13"/>
  <c r="D7702" i="13"/>
  <c r="AA7701" i="13"/>
  <c r="Z7701" i="13"/>
  <c r="Y7701" i="13"/>
  <c r="O7701" i="13"/>
  <c r="D7701" i="13"/>
  <c r="AA7700" i="13"/>
  <c r="Z7700" i="13"/>
  <c r="Y7700" i="13"/>
  <c r="O7700" i="13"/>
  <c r="D7700" i="13"/>
  <c r="AA7699" i="13"/>
  <c r="Z7699" i="13"/>
  <c r="Y7699" i="13"/>
  <c r="O7699" i="13"/>
  <c r="D7699" i="13"/>
  <c r="AA7698" i="13"/>
  <c r="Z7698" i="13"/>
  <c r="Y7698" i="13"/>
  <c r="O7698" i="13"/>
  <c r="D7698" i="13"/>
  <c r="AA7697" i="13"/>
  <c r="Z7697" i="13"/>
  <c r="Y7697" i="13"/>
  <c r="O7697" i="13"/>
  <c r="D7697" i="13"/>
  <c r="AA7696" i="13"/>
  <c r="Z7696" i="13"/>
  <c r="Y7696" i="13"/>
  <c r="O7696" i="13"/>
  <c r="D7696" i="13"/>
  <c r="AA7695" i="13"/>
  <c r="Z7695" i="13"/>
  <c r="Y7695" i="13"/>
  <c r="O7695" i="13"/>
  <c r="D7695" i="13"/>
  <c r="AA7694" i="13"/>
  <c r="Z7694" i="13"/>
  <c r="Y7694" i="13"/>
  <c r="O7694" i="13"/>
  <c r="D7694" i="13"/>
  <c r="AA7693" i="13"/>
  <c r="Z7693" i="13"/>
  <c r="Y7693" i="13"/>
  <c r="O7693" i="13"/>
  <c r="D7693" i="13"/>
  <c r="AA7692" i="13"/>
  <c r="Z7692" i="13"/>
  <c r="Y7692" i="13"/>
  <c r="O7692" i="13"/>
  <c r="D7692" i="13"/>
  <c r="AA7691" i="13"/>
  <c r="Z7691" i="13"/>
  <c r="Y7691" i="13"/>
  <c r="O7691" i="13"/>
  <c r="D7691" i="13"/>
  <c r="AA7690" i="13"/>
  <c r="Z7690" i="13"/>
  <c r="Y7690" i="13"/>
  <c r="O7690" i="13"/>
  <c r="D7690" i="13"/>
  <c r="AA7689" i="13"/>
  <c r="Z7689" i="13"/>
  <c r="Y7689" i="13"/>
  <c r="O7689" i="13"/>
  <c r="D7689" i="13"/>
  <c r="AA7688" i="13"/>
  <c r="Z7688" i="13"/>
  <c r="Y7688" i="13"/>
  <c r="O7688" i="13"/>
  <c r="D7688" i="13"/>
  <c r="AA7687" i="13"/>
  <c r="Z7687" i="13"/>
  <c r="Y7687" i="13"/>
  <c r="O7687" i="13"/>
  <c r="D7687" i="13"/>
  <c r="AA7686" i="13"/>
  <c r="Z7686" i="13"/>
  <c r="Y7686" i="13"/>
  <c r="O7686" i="13"/>
  <c r="D7686" i="13"/>
  <c r="AA7685" i="13"/>
  <c r="Z7685" i="13"/>
  <c r="Y7685" i="13"/>
  <c r="O7685" i="13"/>
  <c r="D7685" i="13"/>
  <c r="AA7684" i="13"/>
  <c r="Z7684" i="13"/>
  <c r="Y7684" i="13"/>
  <c r="O7684" i="13"/>
  <c r="D7684" i="13"/>
  <c r="AA7683" i="13"/>
  <c r="Z7683" i="13"/>
  <c r="Y7683" i="13"/>
  <c r="O7683" i="13"/>
  <c r="D7683" i="13"/>
  <c r="AA7682" i="13"/>
  <c r="Z7682" i="13"/>
  <c r="Y7682" i="13"/>
  <c r="O7682" i="13"/>
  <c r="D7682" i="13"/>
  <c r="AA7681" i="13"/>
  <c r="Z7681" i="13"/>
  <c r="Y7681" i="13"/>
  <c r="O7681" i="13"/>
  <c r="D7681" i="13"/>
  <c r="AA7680" i="13"/>
  <c r="Z7680" i="13"/>
  <c r="Y7680" i="13"/>
  <c r="O7680" i="13"/>
  <c r="D7680" i="13"/>
  <c r="AA7679" i="13"/>
  <c r="Z7679" i="13"/>
  <c r="Y7679" i="13"/>
  <c r="O7679" i="13"/>
  <c r="D7679" i="13"/>
  <c r="AA7678" i="13"/>
  <c r="Z7678" i="13"/>
  <c r="Y7678" i="13"/>
  <c r="O7678" i="13"/>
  <c r="D7678" i="13"/>
  <c r="AA7677" i="13"/>
  <c r="Z7677" i="13"/>
  <c r="Y7677" i="13"/>
  <c r="O7677" i="13"/>
  <c r="D7677" i="13"/>
  <c r="AA7676" i="13"/>
  <c r="Z7676" i="13"/>
  <c r="Y7676" i="13"/>
  <c r="O7676" i="13"/>
  <c r="D7676" i="13"/>
  <c r="AA7675" i="13"/>
  <c r="Z7675" i="13"/>
  <c r="Y7675" i="13"/>
  <c r="O7675" i="13"/>
  <c r="D7675" i="13"/>
  <c r="AA7674" i="13"/>
  <c r="Z7674" i="13"/>
  <c r="Y7674" i="13"/>
  <c r="O7674" i="13"/>
  <c r="D7674" i="13"/>
  <c r="AA7673" i="13"/>
  <c r="Z7673" i="13"/>
  <c r="Y7673" i="13"/>
  <c r="O7673" i="13"/>
  <c r="D7673" i="13"/>
  <c r="AA7672" i="13"/>
  <c r="Z7672" i="13"/>
  <c r="Y7672" i="13"/>
  <c r="O7672" i="13"/>
  <c r="D7672" i="13"/>
  <c r="AA7671" i="13"/>
  <c r="Z7671" i="13"/>
  <c r="Y7671" i="13"/>
  <c r="O7671" i="13"/>
  <c r="D7671" i="13"/>
  <c r="AA7670" i="13"/>
  <c r="Z7670" i="13"/>
  <c r="Y7670" i="13"/>
  <c r="O7670" i="13"/>
  <c r="D7670" i="13"/>
  <c r="AA7669" i="13"/>
  <c r="Z7669" i="13"/>
  <c r="Y7669" i="13"/>
  <c r="O7669" i="13"/>
  <c r="D7669" i="13"/>
  <c r="AA7668" i="13"/>
  <c r="Z7668" i="13"/>
  <c r="Y7668" i="13"/>
  <c r="O7668" i="13"/>
  <c r="D7668" i="13"/>
  <c r="AA7667" i="13"/>
  <c r="Z7667" i="13"/>
  <c r="Y7667" i="13"/>
  <c r="O7667" i="13"/>
  <c r="D7667" i="13"/>
  <c r="AA7666" i="13"/>
  <c r="Z7666" i="13"/>
  <c r="Y7666" i="13"/>
  <c r="O7666" i="13"/>
  <c r="D7666" i="13"/>
  <c r="AA7665" i="13"/>
  <c r="Z7665" i="13"/>
  <c r="Y7665" i="13"/>
  <c r="O7665" i="13"/>
  <c r="D7665" i="13"/>
  <c r="AA7664" i="13"/>
  <c r="Z7664" i="13"/>
  <c r="Y7664" i="13"/>
  <c r="O7664" i="13"/>
  <c r="D7664" i="13"/>
  <c r="AA7663" i="13"/>
  <c r="Z7663" i="13"/>
  <c r="Y7663" i="13"/>
  <c r="O7663" i="13"/>
  <c r="D7663" i="13"/>
  <c r="AA7662" i="13"/>
  <c r="Z7662" i="13"/>
  <c r="Y7662" i="13"/>
  <c r="O7662" i="13"/>
  <c r="D7662" i="13"/>
  <c r="AA7661" i="13"/>
  <c r="Z7661" i="13"/>
  <c r="Y7661" i="13"/>
  <c r="O7661" i="13"/>
  <c r="D7661" i="13"/>
  <c r="AA7660" i="13"/>
  <c r="Z7660" i="13"/>
  <c r="Y7660" i="13"/>
  <c r="O7660" i="13"/>
  <c r="D7660" i="13"/>
  <c r="AA7659" i="13"/>
  <c r="Z7659" i="13"/>
  <c r="Y7659" i="13"/>
  <c r="O7659" i="13"/>
  <c r="D7659" i="13"/>
  <c r="AA7658" i="13"/>
  <c r="Z7658" i="13"/>
  <c r="Y7658" i="13"/>
  <c r="O7658" i="13"/>
  <c r="D7658" i="13"/>
  <c r="AA7657" i="13"/>
  <c r="Z7657" i="13"/>
  <c r="Y7657" i="13"/>
  <c r="O7657" i="13"/>
  <c r="D7657" i="13"/>
  <c r="AA7656" i="13"/>
  <c r="Z7656" i="13"/>
  <c r="Y7656" i="13"/>
  <c r="O7656" i="13"/>
  <c r="D7656" i="13"/>
  <c r="AA7655" i="13"/>
  <c r="Z7655" i="13"/>
  <c r="Y7655" i="13"/>
  <c r="O7655" i="13"/>
  <c r="D7655" i="13"/>
  <c r="AA7654" i="13"/>
  <c r="Z7654" i="13"/>
  <c r="Y7654" i="13"/>
  <c r="O7654" i="13"/>
  <c r="D7654" i="13"/>
  <c r="AA7653" i="13"/>
  <c r="Z7653" i="13"/>
  <c r="Y7653" i="13"/>
  <c r="O7653" i="13"/>
  <c r="D7653" i="13"/>
  <c r="AA7652" i="13"/>
  <c r="Z7652" i="13"/>
  <c r="Y7652" i="13"/>
  <c r="O7652" i="13"/>
  <c r="D7652" i="13"/>
  <c r="AA7651" i="13"/>
  <c r="Z7651" i="13"/>
  <c r="Y7651" i="13"/>
  <c r="O7651" i="13"/>
  <c r="D7651" i="13"/>
  <c r="AA7650" i="13"/>
  <c r="Z7650" i="13"/>
  <c r="Y7650" i="13"/>
  <c r="O7650" i="13"/>
  <c r="D7650" i="13"/>
  <c r="AA7649" i="13"/>
  <c r="Z7649" i="13"/>
  <c r="Y7649" i="13"/>
  <c r="O7649" i="13"/>
  <c r="D7649" i="13"/>
  <c r="AA7648" i="13"/>
  <c r="Z7648" i="13"/>
  <c r="Y7648" i="13"/>
  <c r="O7648" i="13"/>
  <c r="D7648" i="13"/>
  <c r="AA7647" i="13"/>
  <c r="Z7647" i="13"/>
  <c r="Y7647" i="13"/>
  <c r="O7647" i="13"/>
  <c r="D7647" i="13"/>
  <c r="AA7646" i="13"/>
  <c r="Z7646" i="13"/>
  <c r="Y7646" i="13"/>
  <c r="O7646" i="13"/>
  <c r="D7646" i="13"/>
  <c r="AA7645" i="13"/>
  <c r="Z7645" i="13"/>
  <c r="Y7645" i="13"/>
  <c r="O7645" i="13"/>
  <c r="D7645" i="13"/>
  <c r="AA7644" i="13"/>
  <c r="Z7644" i="13"/>
  <c r="Y7644" i="13"/>
  <c r="O7644" i="13"/>
  <c r="D7644" i="13"/>
  <c r="AA7643" i="13"/>
  <c r="Z7643" i="13"/>
  <c r="Y7643" i="13"/>
  <c r="O7643" i="13"/>
  <c r="D7643" i="13"/>
  <c r="AA7642" i="13"/>
  <c r="Z7642" i="13"/>
  <c r="Y7642" i="13"/>
  <c r="O7642" i="13"/>
  <c r="D7642" i="13"/>
  <c r="AA7641" i="13"/>
  <c r="Z7641" i="13"/>
  <c r="Y7641" i="13"/>
  <c r="O7641" i="13"/>
  <c r="D7641" i="13"/>
  <c r="AA7640" i="13"/>
  <c r="Z7640" i="13"/>
  <c r="Y7640" i="13"/>
  <c r="O7640" i="13"/>
  <c r="D7640" i="13"/>
  <c r="AA7639" i="13"/>
  <c r="Z7639" i="13"/>
  <c r="Y7639" i="13"/>
  <c r="O7639" i="13"/>
  <c r="D7639" i="13"/>
  <c r="AA7638" i="13"/>
  <c r="Z7638" i="13"/>
  <c r="Y7638" i="13"/>
  <c r="O7638" i="13"/>
  <c r="D7638" i="13"/>
  <c r="AA7637" i="13"/>
  <c r="Z7637" i="13"/>
  <c r="Y7637" i="13"/>
  <c r="O7637" i="13"/>
  <c r="D7637" i="13"/>
  <c r="AA7636" i="13"/>
  <c r="Z7636" i="13"/>
  <c r="Y7636" i="13"/>
  <c r="O7636" i="13"/>
  <c r="D7636" i="13"/>
  <c r="AA7635" i="13"/>
  <c r="Z7635" i="13"/>
  <c r="Y7635" i="13"/>
  <c r="O7635" i="13"/>
  <c r="D7635" i="13"/>
  <c r="AA7634" i="13"/>
  <c r="Z7634" i="13"/>
  <c r="Y7634" i="13"/>
  <c r="O7634" i="13"/>
  <c r="D7634" i="13"/>
  <c r="AA7633" i="13"/>
  <c r="Z7633" i="13"/>
  <c r="Y7633" i="13"/>
  <c r="O7633" i="13"/>
  <c r="D7633" i="13"/>
  <c r="AA7632" i="13"/>
  <c r="Z7632" i="13"/>
  <c r="Y7632" i="13"/>
  <c r="O7632" i="13"/>
  <c r="D7632" i="13"/>
  <c r="AA7631" i="13"/>
  <c r="Z7631" i="13"/>
  <c r="Y7631" i="13"/>
  <c r="O7631" i="13"/>
  <c r="D7631" i="13"/>
  <c r="AA7630" i="13"/>
  <c r="Z7630" i="13"/>
  <c r="Y7630" i="13"/>
  <c r="O7630" i="13"/>
  <c r="D7630" i="13"/>
  <c r="AA7629" i="13"/>
  <c r="Z7629" i="13"/>
  <c r="Y7629" i="13"/>
  <c r="O7629" i="13"/>
  <c r="D7629" i="13"/>
  <c r="AA7628" i="13"/>
  <c r="Z7628" i="13"/>
  <c r="Y7628" i="13"/>
  <c r="O7628" i="13"/>
  <c r="D7628" i="13"/>
  <c r="AA7627" i="13"/>
  <c r="Z7627" i="13"/>
  <c r="Y7627" i="13"/>
  <c r="O7627" i="13"/>
  <c r="D7627" i="13"/>
  <c r="AA7626" i="13"/>
  <c r="Z7626" i="13"/>
  <c r="Y7626" i="13"/>
  <c r="O7626" i="13"/>
  <c r="D7626" i="13"/>
  <c r="AA7625" i="13"/>
  <c r="Z7625" i="13"/>
  <c r="Y7625" i="13"/>
  <c r="O7625" i="13"/>
  <c r="D7625" i="13"/>
  <c r="AA7624" i="13"/>
  <c r="Z7624" i="13"/>
  <c r="Y7624" i="13"/>
  <c r="O7624" i="13"/>
  <c r="D7624" i="13"/>
  <c r="AA7623" i="13"/>
  <c r="Z7623" i="13"/>
  <c r="Y7623" i="13"/>
  <c r="O7623" i="13"/>
  <c r="D7623" i="13"/>
  <c r="AA7622" i="13"/>
  <c r="Z7622" i="13"/>
  <c r="Y7622" i="13"/>
  <c r="O7622" i="13"/>
  <c r="D7622" i="13"/>
  <c r="AA7621" i="13"/>
  <c r="Z7621" i="13"/>
  <c r="Y7621" i="13"/>
  <c r="O7621" i="13"/>
  <c r="D7621" i="13"/>
  <c r="AA7620" i="13"/>
  <c r="Z7620" i="13"/>
  <c r="Y7620" i="13"/>
  <c r="O7620" i="13"/>
  <c r="D7620" i="13"/>
  <c r="AA7619" i="13"/>
  <c r="Z7619" i="13"/>
  <c r="Y7619" i="13"/>
  <c r="O7619" i="13"/>
  <c r="D7619" i="13"/>
  <c r="AA7618" i="13"/>
  <c r="Z7618" i="13"/>
  <c r="Y7618" i="13"/>
  <c r="O7618" i="13"/>
  <c r="D7618" i="13"/>
  <c r="AA7617" i="13"/>
  <c r="Z7617" i="13"/>
  <c r="Y7617" i="13"/>
  <c r="O7617" i="13"/>
  <c r="D7617" i="13"/>
  <c r="AA7616" i="13"/>
  <c r="Z7616" i="13"/>
  <c r="Y7616" i="13"/>
  <c r="O7616" i="13"/>
  <c r="D7616" i="13"/>
  <c r="AA7615" i="13"/>
  <c r="Z7615" i="13"/>
  <c r="Y7615" i="13"/>
  <c r="O7615" i="13"/>
  <c r="D7615" i="13"/>
  <c r="AA7614" i="13"/>
  <c r="Z7614" i="13"/>
  <c r="Y7614" i="13"/>
  <c r="O7614" i="13"/>
  <c r="D7614" i="13"/>
  <c r="AA7613" i="13"/>
  <c r="Z7613" i="13"/>
  <c r="Y7613" i="13"/>
  <c r="O7613" i="13"/>
  <c r="D7613" i="13"/>
  <c r="AA7612" i="13"/>
  <c r="Z7612" i="13"/>
  <c r="Y7612" i="13"/>
  <c r="O7612" i="13"/>
  <c r="D7612" i="13"/>
  <c r="AA7611" i="13"/>
  <c r="Z7611" i="13"/>
  <c r="Y7611" i="13"/>
  <c r="O7611" i="13"/>
  <c r="D7611" i="13"/>
  <c r="AA7610" i="13"/>
  <c r="Z7610" i="13"/>
  <c r="Y7610" i="13"/>
  <c r="O7610" i="13"/>
  <c r="D7610" i="13"/>
  <c r="AA7609" i="13"/>
  <c r="Z7609" i="13"/>
  <c r="Y7609" i="13"/>
  <c r="O7609" i="13"/>
  <c r="D7609" i="13"/>
  <c r="AA7608" i="13"/>
  <c r="Z7608" i="13"/>
  <c r="Y7608" i="13"/>
  <c r="O7608" i="13"/>
  <c r="D7608" i="13"/>
  <c r="AA7607" i="13"/>
  <c r="Z7607" i="13"/>
  <c r="Y7607" i="13"/>
  <c r="O7607" i="13"/>
  <c r="D7607" i="13"/>
  <c r="AA7606" i="13"/>
  <c r="Z7606" i="13"/>
  <c r="Y7606" i="13"/>
  <c r="O7606" i="13"/>
  <c r="D7606" i="13"/>
  <c r="AA7605" i="13"/>
  <c r="Z7605" i="13"/>
  <c r="Y7605" i="13"/>
  <c r="O7605" i="13"/>
  <c r="D7605" i="13"/>
  <c r="AA7604" i="13"/>
  <c r="Z7604" i="13"/>
  <c r="Y7604" i="13"/>
  <c r="O7604" i="13"/>
  <c r="D7604" i="13"/>
  <c r="AA7603" i="13"/>
  <c r="Z7603" i="13"/>
  <c r="Y7603" i="13"/>
  <c r="O7603" i="13"/>
  <c r="D7603" i="13"/>
  <c r="AA7602" i="13"/>
  <c r="Z7602" i="13"/>
  <c r="Y7602" i="13"/>
  <c r="O7602" i="13"/>
  <c r="D7602" i="13"/>
  <c r="AA7601" i="13"/>
  <c r="Z7601" i="13"/>
  <c r="Y7601" i="13"/>
  <c r="O7601" i="13"/>
  <c r="D7601" i="13"/>
  <c r="AA7600" i="13"/>
  <c r="Z7600" i="13"/>
  <c r="Y7600" i="13"/>
  <c r="O7600" i="13"/>
  <c r="D7600" i="13"/>
  <c r="AA7599" i="13"/>
  <c r="Z7599" i="13"/>
  <c r="Y7599" i="13"/>
  <c r="O7599" i="13"/>
  <c r="D7599" i="13"/>
  <c r="AA7598" i="13"/>
  <c r="Z7598" i="13"/>
  <c r="Y7598" i="13"/>
  <c r="O7598" i="13"/>
  <c r="D7598" i="13"/>
  <c r="AA7597" i="13"/>
  <c r="Z7597" i="13"/>
  <c r="Y7597" i="13"/>
  <c r="O7597" i="13"/>
  <c r="D7597" i="13"/>
  <c r="AA7596" i="13"/>
  <c r="Z7596" i="13"/>
  <c r="Y7596" i="13"/>
  <c r="O7596" i="13"/>
  <c r="D7596" i="13"/>
  <c r="AA7595" i="13"/>
  <c r="Z7595" i="13"/>
  <c r="Y7595" i="13"/>
  <c r="O7595" i="13"/>
  <c r="D7595" i="13"/>
  <c r="AA7594" i="13"/>
  <c r="Z7594" i="13"/>
  <c r="Y7594" i="13"/>
  <c r="O7594" i="13"/>
  <c r="D7594" i="13"/>
  <c r="AA7593" i="13"/>
  <c r="Z7593" i="13"/>
  <c r="Y7593" i="13"/>
  <c r="O7593" i="13"/>
  <c r="D7593" i="13"/>
  <c r="AA7592" i="13"/>
  <c r="Z7592" i="13"/>
  <c r="Y7592" i="13"/>
  <c r="O7592" i="13"/>
  <c r="D7592" i="13"/>
  <c r="AA7591" i="13"/>
  <c r="Z7591" i="13"/>
  <c r="Y7591" i="13"/>
  <c r="O7591" i="13"/>
  <c r="D7591" i="13"/>
  <c r="AA7590" i="13"/>
  <c r="Z7590" i="13"/>
  <c r="Y7590" i="13"/>
  <c r="O7590" i="13"/>
  <c r="D7590" i="13"/>
  <c r="AA7589" i="13"/>
  <c r="Z7589" i="13"/>
  <c r="Y7589" i="13"/>
  <c r="O7589" i="13"/>
  <c r="D7589" i="13"/>
  <c r="AA7588" i="13"/>
  <c r="Z7588" i="13"/>
  <c r="Y7588" i="13"/>
  <c r="O7588" i="13"/>
  <c r="D7588" i="13"/>
  <c r="AA7587" i="13"/>
  <c r="Z7587" i="13"/>
  <c r="Y7587" i="13"/>
  <c r="O7587" i="13"/>
  <c r="D7587" i="13"/>
  <c r="AA7586" i="13"/>
  <c r="Z7586" i="13"/>
  <c r="Y7586" i="13"/>
  <c r="O7586" i="13"/>
  <c r="D7586" i="13"/>
  <c r="AA7585" i="13"/>
  <c r="Z7585" i="13"/>
  <c r="Y7585" i="13"/>
  <c r="O7585" i="13"/>
  <c r="D7585" i="13"/>
  <c r="AA7584" i="13"/>
  <c r="Z7584" i="13"/>
  <c r="Y7584" i="13"/>
  <c r="O7584" i="13"/>
  <c r="D7584" i="13"/>
  <c r="AA7583" i="13"/>
  <c r="Z7583" i="13"/>
  <c r="Y7583" i="13"/>
  <c r="O7583" i="13"/>
  <c r="D7583" i="13"/>
  <c r="AA7582" i="13"/>
  <c r="Z7582" i="13"/>
  <c r="Y7582" i="13"/>
  <c r="O7582" i="13"/>
  <c r="D7582" i="13"/>
  <c r="AA7581" i="13"/>
  <c r="Z7581" i="13"/>
  <c r="Y7581" i="13"/>
  <c r="O7581" i="13"/>
  <c r="D7581" i="13"/>
  <c r="AA7580" i="13"/>
  <c r="Z7580" i="13"/>
  <c r="Y7580" i="13"/>
  <c r="O7580" i="13"/>
  <c r="D7580" i="13"/>
  <c r="AA7579" i="13"/>
  <c r="Z7579" i="13"/>
  <c r="Y7579" i="13"/>
  <c r="O7579" i="13"/>
  <c r="D7579" i="13"/>
  <c r="AA7578" i="13"/>
  <c r="Z7578" i="13"/>
  <c r="Y7578" i="13"/>
  <c r="O7578" i="13"/>
  <c r="D7578" i="13"/>
  <c r="AA7577" i="13"/>
  <c r="Z7577" i="13"/>
  <c r="Y7577" i="13"/>
  <c r="O7577" i="13"/>
  <c r="D7577" i="13"/>
  <c r="AA7576" i="13"/>
  <c r="Z7576" i="13"/>
  <c r="Y7576" i="13"/>
  <c r="O7576" i="13"/>
  <c r="D7576" i="13"/>
  <c r="AA7575" i="13"/>
  <c r="Z7575" i="13"/>
  <c r="Y7575" i="13"/>
  <c r="O7575" i="13"/>
  <c r="D7575" i="13"/>
  <c r="AA7574" i="13"/>
  <c r="Z7574" i="13"/>
  <c r="Y7574" i="13"/>
  <c r="O7574" i="13"/>
  <c r="D7574" i="13"/>
  <c r="AA7573" i="13"/>
  <c r="Z7573" i="13"/>
  <c r="Y7573" i="13"/>
  <c r="O7573" i="13"/>
  <c r="D7573" i="13"/>
  <c r="AA7572" i="13"/>
  <c r="Z7572" i="13"/>
  <c r="Y7572" i="13"/>
  <c r="O7572" i="13"/>
  <c r="D7572" i="13"/>
  <c r="AA7571" i="13"/>
  <c r="Z7571" i="13"/>
  <c r="Y7571" i="13"/>
  <c r="O7571" i="13"/>
  <c r="D7571" i="13"/>
  <c r="AA7570" i="13"/>
  <c r="Z7570" i="13"/>
  <c r="Y7570" i="13"/>
  <c r="O7570" i="13"/>
  <c r="D7570" i="13"/>
  <c r="AA7569" i="13"/>
  <c r="Z7569" i="13"/>
  <c r="Y7569" i="13"/>
  <c r="O7569" i="13"/>
  <c r="D7569" i="13"/>
  <c r="AA7568" i="13"/>
  <c r="Z7568" i="13"/>
  <c r="Y7568" i="13"/>
  <c r="O7568" i="13"/>
  <c r="D7568" i="13"/>
  <c r="AA7567" i="13"/>
  <c r="Z7567" i="13"/>
  <c r="Y7567" i="13"/>
  <c r="O7567" i="13"/>
  <c r="D7567" i="13"/>
  <c r="AA7566" i="13"/>
  <c r="Z7566" i="13"/>
  <c r="Y7566" i="13"/>
  <c r="O7566" i="13"/>
  <c r="D7566" i="13"/>
  <c r="AA7565" i="13"/>
  <c r="Z7565" i="13"/>
  <c r="Y7565" i="13"/>
  <c r="O7565" i="13"/>
  <c r="D7565" i="13"/>
  <c r="AA7564" i="13"/>
  <c r="Z7564" i="13"/>
  <c r="Y7564" i="13"/>
  <c r="O7564" i="13"/>
  <c r="D7564" i="13"/>
  <c r="AA7563" i="13"/>
  <c r="Z7563" i="13"/>
  <c r="Y7563" i="13"/>
  <c r="O7563" i="13"/>
  <c r="D7563" i="13"/>
  <c r="AA7562" i="13"/>
  <c r="Z7562" i="13"/>
  <c r="Y7562" i="13"/>
  <c r="O7562" i="13"/>
  <c r="D7562" i="13"/>
  <c r="AA7561" i="13"/>
  <c r="Z7561" i="13"/>
  <c r="Y7561" i="13"/>
  <c r="O7561" i="13"/>
  <c r="D7561" i="13"/>
  <c r="AA7560" i="13"/>
  <c r="Z7560" i="13"/>
  <c r="Y7560" i="13"/>
  <c r="O7560" i="13"/>
  <c r="D7560" i="13"/>
  <c r="AA7559" i="13"/>
  <c r="Z7559" i="13"/>
  <c r="Y7559" i="13"/>
  <c r="O7559" i="13"/>
  <c r="D7559" i="13"/>
  <c r="AA7558" i="13"/>
  <c r="Z7558" i="13"/>
  <c r="Y7558" i="13"/>
  <c r="O7558" i="13"/>
  <c r="D7558" i="13"/>
  <c r="AA7557" i="13"/>
  <c r="Z7557" i="13"/>
  <c r="Y7557" i="13"/>
  <c r="O7557" i="13"/>
  <c r="D7557" i="13"/>
  <c r="AA7556" i="13"/>
  <c r="Z7556" i="13"/>
  <c r="Y7556" i="13"/>
  <c r="O7556" i="13"/>
  <c r="D7556" i="13"/>
  <c r="AA7555" i="13"/>
  <c r="Z7555" i="13"/>
  <c r="Y7555" i="13"/>
  <c r="O7555" i="13"/>
  <c r="D7555" i="13"/>
  <c r="AA7554" i="13"/>
  <c r="Z7554" i="13"/>
  <c r="Y7554" i="13"/>
  <c r="O7554" i="13"/>
  <c r="D7554" i="13"/>
  <c r="AA7553" i="13"/>
  <c r="Z7553" i="13"/>
  <c r="Y7553" i="13"/>
  <c r="O7553" i="13"/>
  <c r="D7553" i="13"/>
  <c r="AA7552" i="13"/>
  <c r="Z7552" i="13"/>
  <c r="Y7552" i="13"/>
  <c r="O7552" i="13"/>
  <c r="D7552" i="13"/>
  <c r="AA7551" i="13"/>
  <c r="Z7551" i="13"/>
  <c r="Y7551" i="13"/>
  <c r="O7551" i="13"/>
  <c r="D7551" i="13"/>
  <c r="AA7550" i="13"/>
  <c r="Z7550" i="13"/>
  <c r="Y7550" i="13"/>
  <c r="O7550" i="13"/>
  <c r="D7550" i="13"/>
  <c r="AA7549" i="13"/>
  <c r="Z7549" i="13"/>
  <c r="Y7549" i="13"/>
  <c r="O7549" i="13"/>
  <c r="D7549" i="13"/>
  <c r="AA7548" i="13"/>
  <c r="Z7548" i="13"/>
  <c r="Y7548" i="13"/>
  <c r="O7548" i="13"/>
  <c r="D7548" i="13"/>
  <c r="AA7547" i="13"/>
  <c r="Z7547" i="13"/>
  <c r="Y7547" i="13"/>
  <c r="O7547" i="13"/>
  <c r="D7547" i="13"/>
  <c r="AA7546" i="13"/>
  <c r="Z7546" i="13"/>
  <c r="Y7546" i="13"/>
  <c r="O7546" i="13"/>
  <c r="D7546" i="13"/>
  <c r="AA7545" i="13"/>
  <c r="Z7545" i="13"/>
  <c r="Y7545" i="13"/>
  <c r="O7545" i="13"/>
  <c r="D7545" i="13"/>
  <c r="AA7544" i="13"/>
  <c r="Z7544" i="13"/>
  <c r="Y7544" i="13"/>
  <c r="O7544" i="13"/>
  <c r="D7544" i="13"/>
  <c r="AA7543" i="13"/>
  <c r="Z7543" i="13"/>
  <c r="Y7543" i="13"/>
  <c r="O7543" i="13"/>
  <c r="D7543" i="13"/>
  <c r="AA7542" i="13"/>
  <c r="Z7542" i="13"/>
  <c r="Y7542" i="13"/>
  <c r="O7542" i="13"/>
  <c r="D7542" i="13"/>
  <c r="AA7541" i="13"/>
  <c r="Z7541" i="13"/>
  <c r="Y7541" i="13"/>
  <c r="O7541" i="13"/>
  <c r="D7541" i="13"/>
  <c r="AA7540" i="13"/>
  <c r="Z7540" i="13"/>
  <c r="Y7540" i="13"/>
  <c r="O7540" i="13"/>
  <c r="D7540" i="13"/>
  <c r="AA7539" i="13"/>
  <c r="Z7539" i="13"/>
  <c r="Y7539" i="13"/>
  <c r="O7539" i="13"/>
  <c r="D7539" i="13"/>
  <c r="AA7538" i="13"/>
  <c r="Z7538" i="13"/>
  <c r="Y7538" i="13"/>
  <c r="O7538" i="13"/>
  <c r="D7538" i="13"/>
  <c r="AA7537" i="13"/>
  <c r="Z7537" i="13"/>
  <c r="Y7537" i="13"/>
  <c r="O7537" i="13"/>
  <c r="D7537" i="13"/>
  <c r="AA7536" i="13"/>
  <c r="Z7536" i="13"/>
  <c r="Y7536" i="13"/>
  <c r="O7536" i="13"/>
  <c r="D7536" i="13"/>
  <c r="AA7535" i="13"/>
  <c r="Z7535" i="13"/>
  <c r="Y7535" i="13"/>
  <c r="O7535" i="13"/>
  <c r="D7535" i="13"/>
  <c r="AA7534" i="13"/>
  <c r="Z7534" i="13"/>
  <c r="Y7534" i="13"/>
  <c r="O7534" i="13"/>
  <c r="D7534" i="13"/>
  <c r="AA7533" i="13"/>
  <c r="Z7533" i="13"/>
  <c r="Y7533" i="13"/>
  <c r="O7533" i="13"/>
  <c r="D7533" i="13"/>
  <c r="AA7532" i="13"/>
  <c r="Z7532" i="13"/>
  <c r="Y7532" i="13"/>
  <c r="O7532" i="13"/>
  <c r="D7532" i="13"/>
  <c r="AA7531" i="13"/>
  <c r="Z7531" i="13"/>
  <c r="Y7531" i="13"/>
  <c r="O7531" i="13"/>
  <c r="D7531" i="13"/>
  <c r="AA7530" i="13"/>
  <c r="Z7530" i="13"/>
  <c r="Y7530" i="13"/>
  <c r="O7530" i="13"/>
  <c r="D7530" i="13"/>
  <c r="AA7529" i="13"/>
  <c r="Z7529" i="13"/>
  <c r="Y7529" i="13"/>
  <c r="O7529" i="13"/>
  <c r="D7529" i="13"/>
  <c r="AA7528" i="13"/>
  <c r="Z7528" i="13"/>
  <c r="Y7528" i="13"/>
  <c r="O7528" i="13"/>
  <c r="D7528" i="13"/>
  <c r="AA7527" i="13"/>
  <c r="Z7527" i="13"/>
  <c r="Y7527" i="13"/>
  <c r="O7527" i="13"/>
  <c r="D7527" i="13"/>
  <c r="AA7526" i="13"/>
  <c r="Z7526" i="13"/>
  <c r="Y7526" i="13"/>
  <c r="O7526" i="13"/>
  <c r="D7526" i="13"/>
  <c r="AA7525" i="13"/>
  <c r="Z7525" i="13"/>
  <c r="Y7525" i="13"/>
  <c r="O7525" i="13"/>
  <c r="D7525" i="13"/>
  <c r="AA7524" i="13"/>
  <c r="Z7524" i="13"/>
  <c r="Y7524" i="13"/>
  <c r="O7524" i="13"/>
  <c r="D7524" i="13"/>
  <c r="AA7523" i="13"/>
  <c r="Z7523" i="13"/>
  <c r="Y7523" i="13"/>
  <c r="O7523" i="13"/>
  <c r="D7523" i="13"/>
  <c r="AA7522" i="13"/>
  <c r="Z7522" i="13"/>
  <c r="Y7522" i="13"/>
  <c r="O7522" i="13"/>
  <c r="D7522" i="13"/>
  <c r="AA7521" i="13"/>
  <c r="Z7521" i="13"/>
  <c r="Y7521" i="13"/>
  <c r="O7521" i="13"/>
  <c r="D7521" i="13"/>
  <c r="AA7520" i="13"/>
  <c r="Z7520" i="13"/>
  <c r="Y7520" i="13"/>
  <c r="O7520" i="13"/>
  <c r="D7520" i="13"/>
  <c r="AA7519" i="13"/>
  <c r="Z7519" i="13"/>
  <c r="Y7519" i="13"/>
  <c r="O7519" i="13"/>
  <c r="D7519" i="13"/>
  <c r="AA7518" i="13"/>
  <c r="Z7518" i="13"/>
  <c r="Y7518" i="13"/>
  <c r="O7518" i="13"/>
  <c r="D7518" i="13"/>
  <c r="AA7517" i="13"/>
  <c r="Z7517" i="13"/>
  <c r="Y7517" i="13"/>
  <c r="O7517" i="13"/>
  <c r="D7517" i="13"/>
  <c r="AA7516" i="13"/>
  <c r="Z7516" i="13"/>
  <c r="Y7516" i="13"/>
  <c r="O7516" i="13"/>
  <c r="D7516" i="13"/>
  <c r="AA7515" i="13"/>
  <c r="Z7515" i="13"/>
  <c r="Y7515" i="13"/>
  <c r="O7515" i="13"/>
  <c r="D7515" i="13"/>
  <c r="AA7514" i="13"/>
  <c r="Z7514" i="13"/>
  <c r="Y7514" i="13"/>
  <c r="O7514" i="13"/>
  <c r="D7514" i="13"/>
  <c r="AA7513" i="13"/>
  <c r="Z7513" i="13"/>
  <c r="Y7513" i="13"/>
  <c r="O7513" i="13"/>
  <c r="D7513" i="13"/>
  <c r="AA7512" i="13"/>
  <c r="Z7512" i="13"/>
  <c r="Y7512" i="13"/>
  <c r="O7512" i="13"/>
  <c r="D7512" i="13"/>
  <c r="AA7511" i="13"/>
  <c r="Z7511" i="13"/>
  <c r="Y7511" i="13"/>
  <c r="O7511" i="13"/>
  <c r="D7511" i="13"/>
  <c r="AA7510" i="13"/>
  <c r="Z7510" i="13"/>
  <c r="Y7510" i="13"/>
  <c r="O7510" i="13"/>
  <c r="D7510" i="13"/>
  <c r="AA7509" i="13"/>
  <c r="Z7509" i="13"/>
  <c r="Y7509" i="13"/>
  <c r="O7509" i="13"/>
  <c r="D7509" i="13"/>
  <c r="AA7508" i="13"/>
  <c r="Z7508" i="13"/>
  <c r="Y7508" i="13"/>
  <c r="O7508" i="13"/>
  <c r="D7508" i="13"/>
  <c r="AA7507" i="13"/>
  <c r="Z7507" i="13"/>
  <c r="Y7507" i="13"/>
  <c r="O7507" i="13"/>
  <c r="D7507" i="13"/>
  <c r="AA7506" i="13"/>
  <c r="Z7506" i="13"/>
  <c r="Y7506" i="13"/>
  <c r="O7506" i="13"/>
  <c r="D7506" i="13"/>
  <c r="AA7505" i="13"/>
  <c r="Z7505" i="13"/>
  <c r="Y7505" i="13"/>
  <c r="O7505" i="13"/>
  <c r="D7505" i="13"/>
  <c r="AA7504" i="13"/>
  <c r="Z7504" i="13"/>
  <c r="Y7504" i="13"/>
  <c r="O7504" i="13"/>
  <c r="D7504" i="13"/>
  <c r="AA7503" i="13"/>
  <c r="Z7503" i="13"/>
  <c r="Y7503" i="13"/>
  <c r="O7503" i="13"/>
  <c r="D7503" i="13"/>
  <c r="AA7502" i="13"/>
  <c r="Z7502" i="13"/>
  <c r="Y7502" i="13"/>
  <c r="O7502" i="13"/>
  <c r="D7502" i="13"/>
  <c r="AA7501" i="13"/>
  <c r="Z7501" i="13"/>
  <c r="Y7501" i="13"/>
  <c r="O7501" i="13"/>
  <c r="D7501" i="13"/>
  <c r="AA7500" i="13"/>
  <c r="Z7500" i="13"/>
  <c r="Y7500" i="13"/>
  <c r="O7500" i="13"/>
  <c r="D7500" i="13"/>
  <c r="AA7499" i="13"/>
  <c r="Z7499" i="13"/>
  <c r="Y7499" i="13"/>
  <c r="O7499" i="13"/>
  <c r="D7499" i="13"/>
  <c r="AA7498" i="13"/>
  <c r="Z7498" i="13"/>
  <c r="Y7498" i="13"/>
  <c r="O7498" i="13"/>
  <c r="D7498" i="13"/>
  <c r="AA7497" i="13"/>
  <c r="Z7497" i="13"/>
  <c r="Y7497" i="13"/>
  <c r="O7497" i="13"/>
  <c r="D7497" i="13"/>
  <c r="AA7496" i="13"/>
  <c r="Z7496" i="13"/>
  <c r="Y7496" i="13"/>
  <c r="O7496" i="13"/>
  <c r="D7496" i="13"/>
  <c r="AA7495" i="13"/>
  <c r="Z7495" i="13"/>
  <c r="Y7495" i="13"/>
  <c r="O7495" i="13"/>
  <c r="D7495" i="13"/>
  <c r="AA7494" i="13"/>
  <c r="Z7494" i="13"/>
  <c r="Y7494" i="13"/>
  <c r="O7494" i="13"/>
  <c r="D7494" i="13"/>
  <c r="AA7493" i="13"/>
  <c r="Z7493" i="13"/>
  <c r="Y7493" i="13"/>
  <c r="O7493" i="13"/>
  <c r="D7493" i="13"/>
  <c r="AA7492" i="13"/>
  <c r="Z7492" i="13"/>
  <c r="Y7492" i="13"/>
  <c r="O7492" i="13"/>
  <c r="D7492" i="13"/>
  <c r="AA7491" i="13"/>
  <c r="Z7491" i="13"/>
  <c r="Y7491" i="13"/>
  <c r="O7491" i="13"/>
  <c r="D7491" i="13"/>
  <c r="AA7490" i="13"/>
  <c r="Z7490" i="13"/>
  <c r="Y7490" i="13"/>
  <c r="O7490" i="13"/>
  <c r="D7490" i="13"/>
  <c r="AA7489" i="13"/>
  <c r="Z7489" i="13"/>
  <c r="Y7489" i="13"/>
  <c r="O7489" i="13"/>
  <c r="D7489" i="13"/>
  <c r="AA7488" i="13"/>
  <c r="Z7488" i="13"/>
  <c r="Y7488" i="13"/>
  <c r="O7488" i="13"/>
  <c r="D7488" i="13"/>
  <c r="AA7487" i="13"/>
  <c r="Z7487" i="13"/>
  <c r="Y7487" i="13"/>
  <c r="O7487" i="13"/>
  <c r="D7487" i="13"/>
  <c r="AA7486" i="13"/>
  <c r="Z7486" i="13"/>
  <c r="Y7486" i="13"/>
  <c r="O7486" i="13"/>
  <c r="D7486" i="13"/>
  <c r="AA7485" i="13"/>
  <c r="Z7485" i="13"/>
  <c r="Y7485" i="13"/>
  <c r="O7485" i="13"/>
  <c r="D7485" i="13"/>
  <c r="AA7484" i="13"/>
  <c r="Z7484" i="13"/>
  <c r="Y7484" i="13"/>
  <c r="O7484" i="13"/>
  <c r="D7484" i="13"/>
  <c r="AA7483" i="13"/>
  <c r="Z7483" i="13"/>
  <c r="Y7483" i="13"/>
  <c r="O7483" i="13"/>
  <c r="D7483" i="13"/>
  <c r="AA7482" i="13"/>
  <c r="Z7482" i="13"/>
  <c r="Y7482" i="13"/>
  <c r="O7482" i="13"/>
  <c r="D7482" i="13"/>
  <c r="AA7481" i="13"/>
  <c r="Z7481" i="13"/>
  <c r="Y7481" i="13"/>
  <c r="O7481" i="13"/>
  <c r="D7481" i="13"/>
  <c r="AA7480" i="13"/>
  <c r="Z7480" i="13"/>
  <c r="Y7480" i="13"/>
  <c r="O7480" i="13"/>
  <c r="D7480" i="13"/>
  <c r="AA7479" i="13"/>
  <c r="Z7479" i="13"/>
  <c r="Y7479" i="13"/>
  <c r="O7479" i="13"/>
  <c r="D7479" i="13"/>
  <c r="AA7478" i="13"/>
  <c r="Z7478" i="13"/>
  <c r="Y7478" i="13"/>
  <c r="O7478" i="13"/>
  <c r="D7478" i="13"/>
  <c r="AA7477" i="13"/>
  <c r="Z7477" i="13"/>
  <c r="Y7477" i="13"/>
  <c r="O7477" i="13"/>
  <c r="D7477" i="13"/>
  <c r="AA7476" i="13"/>
  <c r="Z7476" i="13"/>
  <c r="Y7476" i="13"/>
  <c r="O7476" i="13"/>
  <c r="D7476" i="13"/>
  <c r="AA7475" i="13"/>
  <c r="Z7475" i="13"/>
  <c r="Y7475" i="13"/>
  <c r="O7475" i="13"/>
  <c r="D7475" i="13"/>
  <c r="Z7474" i="13"/>
  <c r="Y7474" i="13"/>
  <c r="O7474" i="13"/>
  <c r="D7474" i="13"/>
  <c r="AA7473" i="13"/>
  <c r="Z7473" i="13"/>
  <c r="Y7473" i="13"/>
  <c r="O7473" i="13"/>
  <c r="D7473" i="13"/>
  <c r="AA7472" i="13"/>
  <c r="Z7472" i="13"/>
  <c r="Y7472" i="13"/>
  <c r="O7472" i="13"/>
  <c r="D7472" i="13"/>
  <c r="AA7471" i="13"/>
  <c r="Z7471" i="13"/>
  <c r="Y7471" i="13"/>
  <c r="O7471" i="13"/>
  <c r="D7471" i="13"/>
  <c r="AA7470" i="13"/>
  <c r="Z7470" i="13"/>
  <c r="Y7470" i="13"/>
  <c r="O7470" i="13"/>
  <c r="D7470" i="13"/>
  <c r="AA7469" i="13"/>
  <c r="Z7469" i="13"/>
  <c r="Y7469" i="13"/>
  <c r="O7469" i="13"/>
  <c r="D7469" i="13"/>
  <c r="AA7468" i="13"/>
  <c r="Z7468" i="13"/>
  <c r="Y7468" i="13"/>
  <c r="O7468" i="13"/>
  <c r="D7468" i="13"/>
  <c r="AA7467" i="13"/>
  <c r="Z7467" i="13"/>
  <c r="Y7467" i="13"/>
  <c r="O7467" i="13"/>
  <c r="D7467" i="13"/>
  <c r="AA7466" i="13"/>
  <c r="Z7466" i="13"/>
  <c r="Y7466" i="13"/>
  <c r="O7466" i="13"/>
  <c r="D7466" i="13"/>
  <c r="AA7465" i="13"/>
  <c r="Z7465" i="13"/>
  <c r="Y7465" i="13"/>
  <c r="O7465" i="13"/>
  <c r="D7465" i="13"/>
  <c r="AA7464" i="13"/>
  <c r="Z7464" i="13"/>
  <c r="Y7464" i="13"/>
  <c r="O7464" i="13"/>
  <c r="D7464" i="13"/>
  <c r="AA7463" i="13"/>
  <c r="Z7463" i="13"/>
  <c r="Y7463" i="13"/>
  <c r="O7463" i="13"/>
  <c r="D7463" i="13"/>
  <c r="AA7462" i="13"/>
  <c r="Z7462" i="13"/>
  <c r="Y7462" i="13"/>
  <c r="O7462" i="13"/>
  <c r="D7462" i="13"/>
  <c r="AA7461" i="13"/>
  <c r="Z7461" i="13"/>
  <c r="Y7461" i="13"/>
  <c r="O7461" i="13"/>
  <c r="D7461" i="13"/>
  <c r="Z7460" i="13"/>
  <c r="Y7460" i="13"/>
  <c r="O7460" i="13"/>
  <c r="D7460" i="13"/>
  <c r="Z7459" i="13"/>
  <c r="Y7459" i="13"/>
  <c r="O7459" i="13"/>
  <c r="D7459" i="13"/>
  <c r="AA7458" i="13"/>
  <c r="Z7458" i="13"/>
  <c r="Y7458" i="13"/>
  <c r="O7458" i="13"/>
  <c r="D7458" i="13"/>
  <c r="AA7457" i="13"/>
  <c r="Z7457" i="13"/>
  <c r="Y7457" i="13"/>
  <c r="O7457" i="13"/>
  <c r="D7457" i="13"/>
  <c r="AA7456" i="13"/>
  <c r="Z7456" i="13"/>
  <c r="Y7456" i="13"/>
  <c r="O7456" i="13"/>
  <c r="D7456" i="13"/>
  <c r="AA7455" i="13"/>
  <c r="Z7455" i="13"/>
  <c r="Y7455" i="13"/>
  <c r="O7455" i="13"/>
  <c r="D7455" i="13"/>
  <c r="AA7454" i="13"/>
  <c r="Z7454" i="13"/>
  <c r="Y7454" i="13"/>
  <c r="O7454" i="13"/>
  <c r="D7454" i="13"/>
  <c r="AA7453" i="13"/>
  <c r="Z7453" i="13"/>
  <c r="Y7453" i="13"/>
  <c r="O7453" i="13"/>
  <c r="D7453" i="13"/>
  <c r="AA7452" i="13"/>
  <c r="Z7452" i="13"/>
  <c r="Y7452" i="13"/>
  <c r="O7452" i="13"/>
  <c r="D7452" i="13"/>
  <c r="AA7451" i="13"/>
  <c r="Z7451" i="13"/>
  <c r="Y7451" i="13"/>
  <c r="O7451" i="13"/>
  <c r="D7451" i="13"/>
  <c r="AA7450" i="13"/>
  <c r="Z7450" i="13"/>
  <c r="Y7450" i="13"/>
  <c r="O7450" i="13"/>
  <c r="D7450" i="13"/>
  <c r="AA7449" i="13"/>
  <c r="Z7449" i="13"/>
  <c r="Y7449" i="13"/>
  <c r="O7449" i="13"/>
  <c r="D7449" i="13"/>
  <c r="Z7448" i="13"/>
  <c r="Y7448" i="13"/>
  <c r="O7448" i="13"/>
  <c r="D7448" i="13"/>
  <c r="AA7447" i="13"/>
  <c r="Z7447" i="13"/>
  <c r="Y7447" i="13"/>
  <c r="O7447" i="13"/>
  <c r="D7447" i="13"/>
  <c r="AA7446" i="13"/>
  <c r="Z7446" i="13"/>
  <c r="Y7446" i="13"/>
  <c r="O7446" i="13"/>
  <c r="D7446" i="13"/>
  <c r="AA7445" i="13"/>
  <c r="Z7445" i="13"/>
  <c r="Y7445" i="13"/>
  <c r="O7445" i="13"/>
  <c r="D7445" i="13"/>
  <c r="Z7444" i="13"/>
  <c r="Y7444" i="13"/>
  <c r="O7444" i="13"/>
  <c r="D7444" i="13"/>
  <c r="Z7443" i="13"/>
  <c r="Y7443" i="13"/>
  <c r="O7443" i="13"/>
  <c r="D7443" i="13"/>
  <c r="AA7442" i="13"/>
  <c r="Z7442" i="13"/>
  <c r="Y7442" i="13"/>
  <c r="O7442" i="13"/>
  <c r="D7442" i="13"/>
  <c r="AA7441" i="13"/>
  <c r="Z7441" i="13"/>
  <c r="Y7441" i="13"/>
  <c r="O7441" i="13"/>
  <c r="D7441" i="13"/>
  <c r="AA7440" i="13"/>
  <c r="Z7440" i="13"/>
  <c r="Y7440" i="13"/>
  <c r="O7440" i="13"/>
  <c r="D7440" i="13"/>
  <c r="AA7439" i="13"/>
  <c r="Z7439" i="13"/>
  <c r="Y7439" i="13"/>
  <c r="O7439" i="13"/>
  <c r="D7439" i="13"/>
  <c r="AA7438" i="13"/>
  <c r="Z7438" i="13"/>
  <c r="Y7438" i="13"/>
  <c r="O7438" i="13"/>
  <c r="D7438" i="13"/>
  <c r="AA7437" i="13"/>
  <c r="Z7437" i="13"/>
  <c r="Y7437" i="13"/>
  <c r="O7437" i="13"/>
  <c r="D7437" i="13"/>
  <c r="AA7436" i="13"/>
  <c r="Z7436" i="13"/>
  <c r="Y7436" i="13"/>
  <c r="O7436" i="13"/>
  <c r="D7436" i="13"/>
  <c r="AA7435" i="13"/>
  <c r="Z7435" i="13"/>
  <c r="Y7435" i="13"/>
  <c r="O7435" i="13"/>
  <c r="D7435" i="13"/>
  <c r="AA7434" i="13"/>
  <c r="Z7434" i="13"/>
  <c r="Y7434" i="13"/>
  <c r="O7434" i="13"/>
  <c r="D7434" i="13"/>
  <c r="AA7433" i="13"/>
  <c r="Z7433" i="13"/>
  <c r="Y7433" i="13"/>
  <c r="O7433" i="13"/>
  <c r="D7433" i="13"/>
  <c r="AA7432" i="13"/>
  <c r="Z7432" i="13"/>
  <c r="Y7432" i="13"/>
  <c r="O7432" i="13"/>
  <c r="D7432" i="13"/>
  <c r="AA7431" i="13"/>
  <c r="Z7431" i="13"/>
  <c r="Y7431" i="13"/>
  <c r="O7431" i="13"/>
  <c r="D7431" i="13"/>
  <c r="AA7430" i="13"/>
  <c r="Z7430" i="13"/>
  <c r="Y7430" i="13"/>
  <c r="O7430" i="13"/>
  <c r="D7430" i="13"/>
  <c r="AA7429" i="13"/>
  <c r="Z7429" i="13"/>
  <c r="Y7429" i="13"/>
  <c r="O7429" i="13"/>
  <c r="D7429" i="13"/>
  <c r="AA7428" i="13"/>
  <c r="Z7428" i="13"/>
  <c r="Y7428" i="13"/>
  <c r="O7428" i="13"/>
  <c r="D7428" i="13"/>
  <c r="AA7427" i="13"/>
  <c r="Z7427" i="13"/>
  <c r="Y7427" i="13"/>
  <c r="O7427" i="13"/>
  <c r="D7427" i="13"/>
  <c r="AA7426" i="13"/>
  <c r="Z7426" i="13"/>
  <c r="Y7426" i="13"/>
  <c r="O7426" i="13"/>
  <c r="D7426" i="13"/>
  <c r="AA7425" i="13"/>
  <c r="Z7425" i="13"/>
  <c r="Y7425" i="13"/>
  <c r="O7425" i="13"/>
  <c r="D7425" i="13"/>
  <c r="AA7424" i="13"/>
  <c r="Z7424" i="13"/>
  <c r="Y7424" i="13"/>
  <c r="O7424" i="13"/>
  <c r="D7424" i="13"/>
  <c r="AA7423" i="13"/>
  <c r="Z7423" i="13"/>
  <c r="Y7423" i="13"/>
  <c r="O7423" i="13"/>
  <c r="D7423" i="13"/>
  <c r="Z7422" i="13"/>
  <c r="Y7422" i="13"/>
  <c r="O7422" i="13"/>
  <c r="D7422" i="13"/>
  <c r="Z7421" i="13"/>
  <c r="Y7421" i="13"/>
  <c r="O7421" i="13"/>
  <c r="D7421" i="13"/>
  <c r="Z7420" i="13"/>
  <c r="Y7420" i="13"/>
  <c r="O7420" i="13"/>
  <c r="D7420" i="13"/>
  <c r="AA7419" i="13"/>
  <c r="Z7419" i="13"/>
  <c r="Y7419" i="13"/>
  <c r="O7419" i="13"/>
  <c r="D7419" i="13"/>
  <c r="AA7418" i="13"/>
  <c r="Z7418" i="13"/>
  <c r="Y7418" i="13"/>
  <c r="O7418" i="13"/>
  <c r="D7418" i="13"/>
  <c r="AA7417" i="13"/>
  <c r="Z7417" i="13"/>
  <c r="Y7417" i="13"/>
  <c r="O7417" i="13"/>
  <c r="D7417" i="13"/>
  <c r="AA7416" i="13"/>
  <c r="Z7416" i="13"/>
  <c r="Y7416" i="13"/>
  <c r="O7416" i="13"/>
  <c r="D7416" i="13"/>
  <c r="AA7415" i="13"/>
  <c r="Z7415" i="13"/>
  <c r="Y7415" i="13"/>
  <c r="O7415" i="13"/>
  <c r="D7415" i="13"/>
  <c r="AA7414" i="13"/>
  <c r="Z7414" i="13"/>
  <c r="Y7414" i="13"/>
  <c r="O7414" i="13"/>
  <c r="D7414" i="13"/>
  <c r="AA7413" i="13"/>
  <c r="Z7413" i="13"/>
  <c r="Y7413" i="13"/>
  <c r="O7413" i="13"/>
  <c r="D7413" i="13"/>
  <c r="AA7412" i="13"/>
  <c r="Z7412" i="13"/>
  <c r="Y7412" i="13"/>
  <c r="O7412" i="13"/>
  <c r="D7412" i="13"/>
  <c r="AA7411" i="13"/>
  <c r="Z7411" i="13"/>
  <c r="Y7411" i="13"/>
  <c r="O7411" i="13"/>
  <c r="D7411" i="13"/>
  <c r="AA7410" i="13"/>
  <c r="Z7410" i="13"/>
  <c r="Y7410" i="13"/>
  <c r="O7410" i="13"/>
  <c r="D7410" i="13"/>
  <c r="AA7409" i="13"/>
  <c r="Z7409" i="13"/>
  <c r="Y7409" i="13"/>
  <c r="O7409" i="13"/>
  <c r="D7409" i="13"/>
  <c r="AA7408" i="13"/>
  <c r="Z7408" i="13"/>
  <c r="Y7408" i="13"/>
  <c r="O7408" i="13"/>
  <c r="D7408" i="13"/>
  <c r="AA7407" i="13"/>
  <c r="Z7407" i="13"/>
  <c r="Y7407" i="13"/>
  <c r="O7407" i="13"/>
  <c r="D7407" i="13"/>
  <c r="AA7406" i="13"/>
  <c r="Z7406" i="13"/>
  <c r="Y7406" i="13"/>
  <c r="O7406" i="13"/>
  <c r="D7406" i="13"/>
  <c r="AA7405" i="13"/>
  <c r="Z7405" i="13"/>
  <c r="Y7405" i="13"/>
  <c r="O7405" i="13"/>
  <c r="D7405" i="13"/>
  <c r="AA7404" i="13"/>
  <c r="Z7404" i="13"/>
  <c r="Y7404" i="13"/>
  <c r="O7404" i="13"/>
  <c r="D7404" i="13"/>
  <c r="AA7403" i="13"/>
  <c r="Z7403" i="13"/>
  <c r="Y7403" i="13"/>
  <c r="O7403" i="13"/>
  <c r="D7403" i="13"/>
  <c r="AA7402" i="13"/>
  <c r="Z7402" i="13"/>
  <c r="Y7402" i="13"/>
  <c r="O7402" i="13"/>
  <c r="D7402" i="13"/>
  <c r="AA7401" i="13"/>
  <c r="Z7401" i="13"/>
  <c r="Y7401" i="13"/>
  <c r="O7401" i="13"/>
  <c r="D7401" i="13"/>
  <c r="AA7400" i="13"/>
  <c r="Z7400" i="13"/>
  <c r="Y7400" i="13"/>
  <c r="O7400" i="13"/>
  <c r="D7400" i="13"/>
  <c r="AA7399" i="13"/>
  <c r="Z7399" i="13"/>
  <c r="Y7399" i="13"/>
  <c r="O7399" i="13"/>
  <c r="D7399" i="13"/>
  <c r="AA7398" i="13"/>
  <c r="Z7398" i="13"/>
  <c r="Y7398" i="13"/>
  <c r="O7398" i="13"/>
  <c r="D7398" i="13"/>
  <c r="AA7397" i="13"/>
  <c r="Z7397" i="13"/>
  <c r="Y7397" i="13"/>
  <c r="O7397" i="13"/>
  <c r="D7397" i="13"/>
  <c r="AA7396" i="13"/>
  <c r="Z7396" i="13"/>
  <c r="Y7396" i="13"/>
  <c r="O7396" i="13"/>
  <c r="D7396" i="13"/>
  <c r="AA7395" i="13"/>
  <c r="Z7395" i="13"/>
  <c r="Y7395" i="13"/>
  <c r="O7395" i="13"/>
  <c r="D7395" i="13"/>
  <c r="Z7394" i="13"/>
  <c r="Y7394" i="13"/>
  <c r="O7394" i="13"/>
  <c r="D7394" i="13"/>
  <c r="AA7393" i="13"/>
  <c r="Z7393" i="13"/>
  <c r="Y7393" i="13"/>
  <c r="O7393" i="13"/>
  <c r="D7393" i="13"/>
  <c r="AA7392" i="13"/>
  <c r="Z7392" i="13"/>
  <c r="Y7392" i="13"/>
  <c r="O7392" i="13"/>
  <c r="D7392" i="13"/>
  <c r="AA7391" i="13"/>
  <c r="Z7391" i="13"/>
  <c r="Y7391" i="13"/>
  <c r="O7391" i="13"/>
  <c r="D7391" i="13"/>
  <c r="AA7390" i="13"/>
  <c r="Z7390" i="13"/>
  <c r="Y7390" i="13"/>
  <c r="O7390" i="13"/>
  <c r="D7390" i="13"/>
  <c r="AA7389" i="13"/>
  <c r="Z7389" i="13"/>
  <c r="Y7389" i="13"/>
  <c r="O7389" i="13"/>
  <c r="D7389" i="13"/>
  <c r="AA7388" i="13"/>
  <c r="Z7388" i="13"/>
  <c r="Y7388" i="13"/>
  <c r="O7388" i="13"/>
  <c r="D7388" i="13"/>
  <c r="AA7387" i="13"/>
  <c r="Z7387" i="13"/>
  <c r="Y7387" i="13"/>
  <c r="O7387" i="13"/>
  <c r="D7387" i="13"/>
  <c r="AA7386" i="13"/>
  <c r="Z7386" i="13"/>
  <c r="Y7386" i="13"/>
  <c r="O7386" i="13"/>
  <c r="D7386" i="13"/>
  <c r="AA7385" i="13"/>
  <c r="Z7385" i="13"/>
  <c r="Y7385" i="13"/>
  <c r="O7385" i="13"/>
  <c r="D7385" i="13"/>
  <c r="AA7384" i="13"/>
  <c r="Z7384" i="13"/>
  <c r="Y7384" i="13"/>
  <c r="O7384" i="13"/>
  <c r="D7384" i="13"/>
  <c r="AA7383" i="13"/>
  <c r="Z7383" i="13"/>
  <c r="Y7383" i="13"/>
  <c r="O7383" i="13"/>
  <c r="D7383" i="13"/>
  <c r="AA7382" i="13"/>
  <c r="Z7382" i="13"/>
  <c r="Y7382" i="13"/>
  <c r="O7382" i="13"/>
  <c r="D7382" i="13"/>
  <c r="AA7381" i="13"/>
  <c r="Z7381" i="13"/>
  <c r="Y7381" i="13"/>
  <c r="O7381" i="13"/>
  <c r="D7381" i="13"/>
  <c r="AA7380" i="13"/>
  <c r="Z7380" i="13"/>
  <c r="Y7380" i="13"/>
  <c r="O7380" i="13"/>
  <c r="D7380" i="13"/>
  <c r="AA7379" i="13"/>
  <c r="Z7379" i="13"/>
  <c r="Y7379" i="13"/>
  <c r="O7379" i="13"/>
  <c r="D7379" i="13"/>
  <c r="Z7378" i="13"/>
  <c r="Y7378" i="13"/>
  <c r="O7378" i="13"/>
  <c r="D7378" i="13"/>
  <c r="Z7377" i="13"/>
  <c r="Y7377" i="13"/>
  <c r="O7377" i="13"/>
  <c r="D7377" i="13"/>
  <c r="AA7376" i="13"/>
  <c r="Z7376" i="13"/>
  <c r="Y7376" i="13"/>
  <c r="O7376" i="13"/>
  <c r="D7376" i="13"/>
  <c r="AA7375" i="13"/>
  <c r="Z7375" i="13"/>
  <c r="Y7375" i="13"/>
  <c r="O7375" i="13"/>
  <c r="D7375" i="13"/>
  <c r="AA7374" i="13"/>
  <c r="Z7374" i="13"/>
  <c r="Y7374" i="13"/>
  <c r="O7374" i="13"/>
  <c r="D7374" i="13"/>
  <c r="AA7373" i="13"/>
  <c r="Z7373" i="13"/>
  <c r="Y7373" i="13"/>
  <c r="O7373" i="13"/>
  <c r="D7373" i="13"/>
  <c r="AA7372" i="13"/>
  <c r="Z7372" i="13"/>
  <c r="Y7372" i="13"/>
  <c r="O7372" i="13"/>
  <c r="D7372" i="13"/>
  <c r="AA7371" i="13"/>
  <c r="Z7371" i="13"/>
  <c r="Y7371" i="13"/>
  <c r="O7371" i="13"/>
  <c r="D7371" i="13"/>
  <c r="AA7370" i="13"/>
  <c r="Z7370" i="13"/>
  <c r="Y7370" i="13"/>
  <c r="O7370" i="13"/>
  <c r="D7370" i="13"/>
  <c r="AA7369" i="13"/>
  <c r="Z7369" i="13"/>
  <c r="Y7369" i="13"/>
  <c r="O7369" i="13"/>
  <c r="D7369" i="13"/>
  <c r="AA7368" i="13"/>
  <c r="Z7368" i="13"/>
  <c r="Y7368" i="13"/>
  <c r="O7368" i="13"/>
  <c r="D7368" i="13"/>
  <c r="AA7367" i="13"/>
  <c r="Z7367" i="13"/>
  <c r="Y7367" i="13"/>
  <c r="O7367" i="13"/>
  <c r="D7367" i="13"/>
  <c r="Z7366" i="13"/>
  <c r="Y7366" i="13"/>
  <c r="O7366" i="13"/>
  <c r="D7366" i="13"/>
  <c r="AA7365" i="13"/>
  <c r="Z7365" i="13"/>
  <c r="Y7365" i="13"/>
  <c r="O7365" i="13"/>
  <c r="D7365" i="13"/>
  <c r="AA7364" i="13"/>
  <c r="Z7364" i="13"/>
  <c r="Y7364" i="13"/>
  <c r="O7364" i="13"/>
  <c r="D7364" i="13"/>
  <c r="AA7363" i="13"/>
  <c r="Z7363" i="13"/>
  <c r="Y7363" i="13"/>
  <c r="O7363" i="13"/>
  <c r="D7363" i="13"/>
  <c r="AA7362" i="13"/>
  <c r="Z7362" i="13"/>
  <c r="Y7362" i="13"/>
  <c r="O7362" i="13"/>
  <c r="D7362" i="13"/>
  <c r="AA7361" i="13"/>
  <c r="Z7361" i="13"/>
  <c r="Y7361" i="13"/>
  <c r="O7361" i="13"/>
  <c r="D7361" i="13"/>
  <c r="AA7360" i="13"/>
  <c r="Z7360" i="13"/>
  <c r="Y7360" i="13"/>
  <c r="O7360" i="13"/>
  <c r="D7360" i="13"/>
  <c r="AA7359" i="13"/>
  <c r="Z7359" i="13"/>
  <c r="Y7359" i="13"/>
  <c r="O7359" i="13"/>
  <c r="D7359" i="13"/>
  <c r="AA7358" i="13"/>
  <c r="Z7358" i="13"/>
  <c r="Y7358" i="13"/>
  <c r="O7358" i="13"/>
  <c r="D7358" i="13"/>
  <c r="AA7357" i="13"/>
  <c r="Z7357" i="13"/>
  <c r="Y7357" i="13"/>
  <c r="O7357" i="13"/>
  <c r="D7357" i="13"/>
  <c r="AA7356" i="13"/>
  <c r="Z7356" i="13"/>
  <c r="Y7356" i="13"/>
  <c r="O7356" i="13"/>
  <c r="D7356" i="13"/>
  <c r="AA7355" i="13"/>
  <c r="Z7355" i="13"/>
  <c r="Y7355" i="13"/>
  <c r="O7355" i="13"/>
  <c r="D7355" i="13"/>
  <c r="AA7354" i="13"/>
  <c r="Z7354" i="13"/>
  <c r="Y7354" i="13"/>
  <c r="O7354" i="13"/>
  <c r="D7354" i="13"/>
  <c r="AA7353" i="13"/>
  <c r="Z7353" i="13"/>
  <c r="Y7353" i="13"/>
  <c r="O7353" i="13"/>
  <c r="D7353" i="13"/>
  <c r="AA7352" i="13"/>
  <c r="Z7352" i="13"/>
  <c r="Y7352" i="13"/>
  <c r="O7352" i="13"/>
  <c r="D7352" i="13"/>
  <c r="AA7351" i="13"/>
  <c r="Z7351" i="13"/>
  <c r="Y7351" i="13"/>
  <c r="O7351" i="13"/>
  <c r="D7351" i="13"/>
  <c r="AA7350" i="13"/>
  <c r="Z7350" i="13"/>
  <c r="Y7350" i="13"/>
  <c r="O7350" i="13"/>
  <c r="D7350" i="13"/>
  <c r="AA7349" i="13"/>
  <c r="Z7349" i="13"/>
  <c r="Y7349" i="13"/>
  <c r="O7349" i="13"/>
  <c r="D7349" i="13"/>
  <c r="AA7348" i="13"/>
  <c r="Z7348" i="13"/>
  <c r="Y7348" i="13"/>
  <c r="O7348" i="13"/>
  <c r="D7348" i="13"/>
  <c r="Z7347" i="13"/>
  <c r="Y7347" i="13"/>
  <c r="O7347" i="13"/>
  <c r="D7347" i="13"/>
  <c r="AA7346" i="13"/>
  <c r="Z7346" i="13"/>
  <c r="Y7346" i="13"/>
  <c r="O7346" i="13"/>
  <c r="D7346" i="13"/>
  <c r="AA7345" i="13"/>
  <c r="Z7345" i="13"/>
  <c r="Y7345" i="13"/>
  <c r="O7345" i="13"/>
  <c r="D7345" i="13"/>
  <c r="AA7344" i="13"/>
  <c r="Z7344" i="13"/>
  <c r="Y7344" i="13"/>
  <c r="O7344" i="13"/>
  <c r="D7344" i="13"/>
  <c r="AA7343" i="13"/>
  <c r="Z7343" i="13"/>
  <c r="Y7343" i="13"/>
  <c r="O7343" i="13"/>
  <c r="D7343" i="13"/>
  <c r="AA7342" i="13"/>
  <c r="Z7342" i="13"/>
  <c r="Y7342" i="13"/>
  <c r="O7342" i="13"/>
  <c r="D7342" i="13"/>
  <c r="AA7341" i="13"/>
  <c r="Z7341" i="13"/>
  <c r="Y7341" i="13"/>
  <c r="O7341" i="13"/>
  <c r="D7341" i="13"/>
  <c r="AA7340" i="13"/>
  <c r="Z7340" i="13"/>
  <c r="Y7340" i="13"/>
  <c r="O7340" i="13"/>
  <c r="D7340" i="13"/>
  <c r="AA7339" i="13"/>
  <c r="Z7339" i="13"/>
  <c r="Y7339" i="13"/>
  <c r="O7339" i="13"/>
  <c r="D7339" i="13"/>
  <c r="AA7338" i="13"/>
  <c r="Z7338" i="13"/>
  <c r="Y7338" i="13"/>
  <c r="O7338" i="13"/>
  <c r="D7338" i="13"/>
  <c r="AA7337" i="13"/>
  <c r="Z7337" i="13"/>
  <c r="Y7337" i="13"/>
  <c r="O7337" i="13"/>
  <c r="D7337" i="13"/>
  <c r="AA7336" i="13"/>
  <c r="Z7336" i="13"/>
  <c r="Y7336" i="13"/>
  <c r="O7336" i="13"/>
  <c r="D7336" i="13"/>
  <c r="AA7335" i="13"/>
  <c r="Z7335" i="13"/>
  <c r="Y7335" i="13"/>
  <c r="O7335" i="13"/>
  <c r="D7335" i="13"/>
  <c r="AA7334" i="13"/>
  <c r="Z7334" i="13"/>
  <c r="Y7334" i="13"/>
  <c r="O7334" i="13"/>
  <c r="D7334" i="13"/>
  <c r="AA7333" i="13"/>
  <c r="Z7333" i="13"/>
  <c r="Y7333" i="13"/>
  <c r="O7333" i="13"/>
  <c r="D7333" i="13"/>
  <c r="AA7332" i="13"/>
  <c r="Z7332" i="13"/>
  <c r="Y7332" i="13"/>
  <c r="O7332" i="13"/>
  <c r="D7332" i="13"/>
  <c r="AA7331" i="13"/>
  <c r="Z7331" i="13"/>
  <c r="Y7331" i="13"/>
  <c r="O7331" i="13"/>
  <c r="D7331" i="13"/>
  <c r="AA7330" i="13"/>
  <c r="Z7330" i="13"/>
  <c r="Y7330" i="13"/>
  <c r="O7330" i="13"/>
  <c r="D7330" i="13"/>
  <c r="AA7329" i="13"/>
  <c r="Z7329" i="13"/>
  <c r="Y7329" i="13"/>
  <c r="O7329" i="13"/>
  <c r="D7329" i="13"/>
  <c r="AA7328" i="13"/>
  <c r="Z7328" i="13"/>
  <c r="Y7328" i="13"/>
  <c r="O7328" i="13"/>
  <c r="D7328" i="13"/>
  <c r="AA7327" i="13"/>
  <c r="Z7327" i="13"/>
  <c r="Y7327" i="13"/>
  <c r="O7327" i="13"/>
  <c r="D7327" i="13"/>
  <c r="Z7326" i="13"/>
  <c r="Y7326" i="13"/>
  <c r="O7326" i="13"/>
  <c r="D7326" i="13"/>
  <c r="Z7325" i="13"/>
  <c r="Y7325" i="13"/>
  <c r="O7325" i="13"/>
  <c r="D7325" i="13"/>
  <c r="Z7324" i="13"/>
  <c r="Y7324" i="13"/>
  <c r="O7324" i="13"/>
  <c r="D7324" i="13"/>
  <c r="Z7323" i="13"/>
  <c r="Y7323" i="13"/>
  <c r="O7323" i="13"/>
  <c r="D7323" i="13"/>
  <c r="Z7322" i="13"/>
  <c r="Y7322" i="13"/>
  <c r="O7322" i="13"/>
  <c r="D7322" i="13"/>
  <c r="AA7321" i="13"/>
  <c r="Z7321" i="13"/>
  <c r="Y7321" i="13"/>
  <c r="O7321" i="13"/>
  <c r="D7321" i="13"/>
  <c r="AA7320" i="13"/>
  <c r="Z7320" i="13"/>
  <c r="Y7320" i="13"/>
  <c r="O7320" i="13"/>
  <c r="D7320" i="13"/>
  <c r="AA7319" i="13"/>
  <c r="Z7319" i="13"/>
  <c r="Y7319" i="13"/>
  <c r="O7319" i="13"/>
  <c r="D7319" i="13"/>
  <c r="AA7318" i="13"/>
  <c r="Z7318" i="13"/>
  <c r="Y7318" i="13"/>
  <c r="O7318" i="13"/>
  <c r="D7318" i="13"/>
  <c r="AA7317" i="13"/>
  <c r="Z7317" i="13"/>
  <c r="Y7317" i="13"/>
  <c r="O7317" i="13"/>
  <c r="D7317" i="13"/>
  <c r="AA7316" i="13"/>
  <c r="Z7316" i="13"/>
  <c r="Y7316" i="13"/>
  <c r="O7316" i="13"/>
  <c r="D7316" i="13"/>
  <c r="AA7315" i="13"/>
  <c r="Z7315" i="13"/>
  <c r="Y7315" i="13"/>
  <c r="O7315" i="13"/>
  <c r="D7315" i="13"/>
  <c r="AA7314" i="13"/>
  <c r="Z7314" i="13"/>
  <c r="Y7314" i="13"/>
  <c r="O7314" i="13"/>
  <c r="D7314" i="13"/>
  <c r="AA7313" i="13"/>
  <c r="Z7313" i="13"/>
  <c r="Y7313" i="13"/>
  <c r="O7313" i="13"/>
  <c r="D7313" i="13"/>
  <c r="AA7312" i="13"/>
  <c r="Z7312" i="13"/>
  <c r="Y7312" i="13"/>
  <c r="O7312" i="13"/>
  <c r="D7312" i="13"/>
  <c r="AA7311" i="13"/>
  <c r="Z7311" i="13"/>
  <c r="Y7311" i="13"/>
  <c r="O7311" i="13"/>
  <c r="D7311" i="13"/>
  <c r="AA7310" i="13"/>
  <c r="Z7310" i="13"/>
  <c r="Y7310" i="13"/>
  <c r="O7310" i="13"/>
  <c r="D7310" i="13"/>
  <c r="AA7309" i="13"/>
  <c r="Z7309" i="13"/>
  <c r="Y7309" i="13"/>
  <c r="O7309" i="13"/>
  <c r="D7309" i="13"/>
  <c r="AA7308" i="13"/>
  <c r="Z7308" i="13"/>
  <c r="Y7308" i="13"/>
  <c r="O7308" i="13"/>
  <c r="D7308" i="13"/>
  <c r="Z7307" i="13"/>
  <c r="Y7307" i="13"/>
  <c r="O7307" i="13"/>
  <c r="D7307" i="13"/>
  <c r="Z7306" i="13"/>
  <c r="Y7306" i="13"/>
  <c r="O7306" i="13"/>
  <c r="D7306" i="13"/>
  <c r="Z7305" i="13"/>
  <c r="Y7305" i="13"/>
  <c r="O7305" i="13"/>
  <c r="D7305" i="13"/>
  <c r="AA7304" i="13"/>
  <c r="Z7304" i="13"/>
  <c r="Y7304" i="13"/>
  <c r="O7304" i="13"/>
  <c r="D7304" i="13"/>
  <c r="AA7303" i="13"/>
  <c r="Z7303" i="13"/>
  <c r="Y7303" i="13"/>
  <c r="O7303" i="13"/>
  <c r="D7303" i="13"/>
  <c r="AA7302" i="13"/>
  <c r="Z7302" i="13"/>
  <c r="Y7302" i="13"/>
  <c r="O7302" i="13"/>
  <c r="D7302" i="13"/>
  <c r="Z7301" i="13"/>
  <c r="Y7301" i="13"/>
  <c r="O7301" i="13"/>
  <c r="D7301" i="13"/>
  <c r="AA7300" i="13"/>
  <c r="Z7300" i="13"/>
  <c r="Y7300" i="13"/>
  <c r="O7300" i="13"/>
  <c r="D7300" i="13"/>
  <c r="AA7299" i="13"/>
  <c r="Z7299" i="13"/>
  <c r="Y7299" i="13"/>
  <c r="O7299" i="13"/>
  <c r="D7299" i="13"/>
  <c r="Z7298" i="13"/>
  <c r="Y7298" i="13"/>
  <c r="O7298" i="13"/>
  <c r="D7298" i="13"/>
  <c r="Z7297" i="13"/>
  <c r="Y7297" i="13"/>
  <c r="O7297" i="13"/>
  <c r="D7297" i="13"/>
  <c r="Z7296" i="13"/>
  <c r="Y7296" i="13"/>
  <c r="O7296" i="13"/>
  <c r="D7296" i="13"/>
  <c r="Z7295" i="13"/>
  <c r="Y7295" i="13"/>
  <c r="O7295" i="13"/>
  <c r="D7295" i="13"/>
  <c r="AA7294" i="13"/>
  <c r="Z7294" i="13"/>
  <c r="Y7294" i="13"/>
  <c r="O7294" i="13"/>
  <c r="D7294" i="13"/>
  <c r="Z7293" i="13"/>
  <c r="Y7293" i="13"/>
  <c r="O7293" i="13"/>
  <c r="D7293" i="13"/>
  <c r="Z7292" i="13"/>
  <c r="Y7292" i="13"/>
  <c r="O7292" i="13"/>
  <c r="D7292" i="13"/>
  <c r="Z7291" i="13"/>
  <c r="Y7291" i="13"/>
  <c r="O7291" i="13"/>
  <c r="D7291" i="13"/>
  <c r="Z7290" i="13"/>
  <c r="Y7290" i="13"/>
  <c r="O7290" i="13"/>
  <c r="D7290" i="13"/>
  <c r="AA7289" i="13"/>
  <c r="Z7289" i="13"/>
  <c r="Y7289" i="13"/>
  <c r="O7289" i="13"/>
  <c r="D7289" i="13"/>
  <c r="AA7288" i="13"/>
  <c r="Z7288" i="13"/>
  <c r="Y7288" i="13"/>
  <c r="O7288" i="13"/>
  <c r="D7288" i="13"/>
  <c r="AA7287" i="13"/>
  <c r="Z7287" i="13"/>
  <c r="Y7287" i="13"/>
  <c r="O7287" i="13"/>
  <c r="D7287" i="13"/>
  <c r="Z7286" i="13"/>
  <c r="Y7286" i="13"/>
  <c r="O7286" i="13"/>
  <c r="D7286" i="13"/>
  <c r="AA7285" i="13"/>
  <c r="Z7285" i="13"/>
  <c r="Y7285" i="13"/>
  <c r="O7285" i="13"/>
  <c r="D7285" i="13"/>
  <c r="AA7284" i="13"/>
  <c r="Z7284" i="13"/>
  <c r="Y7284" i="13"/>
  <c r="O7284" i="13"/>
  <c r="D7284" i="13"/>
  <c r="AA7283" i="13"/>
  <c r="Z7283" i="13"/>
  <c r="Y7283" i="13"/>
  <c r="O7283" i="13"/>
  <c r="D7283" i="13"/>
  <c r="AA7282" i="13"/>
  <c r="Z7282" i="13"/>
  <c r="Y7282" i="13"/>
  <c r="O7282" i="13"/>
  <c r="D7282" i="13"/>
  <c r="AA7281" i="13"/>
  <c r="Z7281" i="13"/>
  <c r="Y7281" i="13"/>
  <c r="O7281" i="13"/>
  <c r="D7281" i="13"/>
  <c r="AA7280" i="13"/>
  <c r="Z7280" i="13"/>
  <c r="Y7280" i="13"/>
  <c r="O7280" i="13"/>
  <c r="D7280" i="13"/>
  <c r="AA7279" i="13"/>
  <c r="Z7279" i="13"/>
  <c r="Y7279" i="13"/>
  <c r="O7279" i="13"/>
  <c r="D7279" i="13"/>
  <c r="AA7278" i="13"/>
  <c r="Z7278" i="13"/>
  <c r="Y7278" i="13"/>
  <c r="O7278" i="13"/>
  <c r="D7278" i="13"/>
  <c r="AA7277" i="13"/>
  <c r="Z7277" i="13"/>
  <c r="Y7277" i="13"/>
  <c r="O7277" i="13"/>
  <c r="D7277" i="13"/>
  <c r="AA7276" i="13"/>
  <c r="Z7276" i="13"/>
  <c r="Y7276" i="13"/>
  <c r="O7276" i="13"/>
  <c r="D7276" i="13"/>
  <c r="AA7275" i="13"/>
  <c r="Z7275" i="13"/>
  <c r="Y7275" i="13"/>
  <c r="O7275" i="13"/>
  <c r="D7275" i="13"/>
  <c r="AA7274" i="13"/>
  <c r="Z7274" i="13"/>
  <c r="Y7274" i="13"/>
  <c r="O7274" i="13"/>
  <c r="D7274" i="13"/>
  <c r="AA7273" i="13"/>
  <c r="Z7273" i="13"/>
  <c r="Y7273" i="13"/>
  <c r="O7273" i="13"/>
  <c r="D7273" i="13"/>
  <c r="AA7272" i="13"/>
  <c r="Z7272" i="13"/>
  <c r="Y7272" i="13"/>
  <c r="O7272" i="13"/>
  <c r="D7272" i="13"/>
  <c r="AA7271" i="13"/>
  <c r="Z7271" i="13"/>
  <c r="Y7271" i="13"/>
  <c r="O7271" i="13"/>
  <c r="D7271" i="13"/>
  <c r="AA7270" i="13"/>
  <c r="Z7270" i="13"/>
  <c r="Y7270" i="13"/>
  <c r="O7270" i="13"/>
  <c r="D7270" i="13"/>
  <c r="AA7269" i="13"/>
  <c r="Z7269" i="13"/>
  <c r="Y7269" i="13"/>
  <c r="O7269" i="13"/>
  <c r="D7269" i="13"/>
  <c r="AA7268" i="13"/>
  <c r="Z7268" i="13"/>
  <c r="Y7268" i="13"/>
  <c r="O7268" i="13"/>
  <c r="D7268" i="13"/>
  <c r="AA7267" i="13"/>
  <c r="Z7267" i="13"/>
  <c r="Y7267" i="13"/>
  <c r="O7267" i="13"/>
  <c r="D7267" i="13"/>
  <c r="AA7266" i="13"/>
  <c r="Z7266" i="13"/>
  <c r="Y7266" i="13"/>
  <c r="O7266" i="13"/>
  <c r="D7266" i="13"/>
  <c r="AA7265" i="13"/>
  <c r="Z7265" i="13"/>
  <c r="Y7265" i="13"/>
  <c r="O7265" i="13"/>
  <c r="D7265" i="13"/>
  <c r="AA7264" i="13"/>
  <c r="Z7264" i="13"/>
  <c r="Y7264" i="13"/>
  <c r="O7264" i="13"/>
  <c r="D7264" i="13"/>
  <c r="AA7263" i="13"/>
  <c r="Z7263" i="13"/>
  <c r="Y7263" i="13"/>
  <c r="O7263" i="13"/>
  <c r="D7263" i="13"/>
  <c r="AA7262" i="13"/>
  <c r="Z7262" i="13"/>
  <c r="Y7262" i="13"/>
  <c r="O7262" i="13"/>
  <c r="D7262" i="13"/>
  <c r="AA7261" i="13"/>
  <c r="Z7261" i="13"/>
  <c r="Y7261" i="13"/>
  <c r="O7261" i="13"/>
  <c r="D7261" i="13"/>
  <c r="AA7260" i="13"/>
  <c r="Z7260" i="13"/>
  <c r="Y7260" i="13"/>
  <c r="O7260" i="13"/>
  <c r="D7260" i="13"/>
  <c r="AA7259" i="13"/>
  <c r="Z7259" i="13"/>
  <c r="Y7259" i="13"/>
  <c r="O7259" i="13"/>
  <c r="D7259" i="13"/>
  <c r="AA7258" i="13"/>
  <c r="Z7258" i="13"/>
  <c r="Y7258" i="13"/>
  <c r="O7258" i="13"/>
  <c r="D7258" i="13"/>
  <c r="AA7257" i="13"/>
  <c r="Z7257" i="13"/>
  <c r="Y7257" i="13"/>
  <c r="O7257" i="13"/>
  <c r="D7257" i="13"/>
  <c r="AA7256" i="13"/>
  <c r="Z7256" i="13"/>
  <c r="Y7256" i="13"/>
  <c r="O7256" i="13"/>
  <c r="D7256" i="13"/>
  <c r="AA7255" i="13"/>
  <c r="Z7255" i="13"/>
  <c r="Y7255" i="13"/>
  <c r="O7255" i="13"/>
  <c r="D7255" i="13"/>
  <c r="AA7254" i="13"/>
  <c r="Z7254" i="13"/>
  <c r="Y7254" i="13"/>
  <c r="O7254" i="13"/>
  <c r="D7254" i="13"/>
  <c r="AA7253" i="13"/>
  <c r="Z7253" i="13"/>
  <c r="Y7253" i="13"/>
  <c r="O7253" i="13"/>
  <c r="D7253" i="13"/>
  <c r="AA7252" i="13"/>
  <c r="Z7252" i="13"/>
  <c r="Y7252" i="13"/>
  <c r="O7252" i="13"/>
  <c r="D7252" i="13"/>
  <c r="AA7251" i="13"/>
  <c r="Z7251" i="13"/>
  <c r="Y7251" i="13"/>
  <c r="O7251" i="13"/>
  <c r="D7251" i="13"/>
  <c r="AA7250" i="13"/>
  <c r="Z7250" i="13"/>
  <c r="Y7250" i="13"/>
  <c r="O7250" i="13"/>
  <c r="D7250" i="13"/>
  <c r="Z7249" i="13"/>
  <c r="Y7249" i="13"/>
  <c r="O7249" i="13"/>
  <c r="D7249" i="13"/>
  <c r="AA7248" i="13"/>
  <c r="Z7248" i="13"/>
  <c r="Y7248" i="13"/>
  <c r="O7248" i="13"/>
  <c r="D7248" i="13"/>
  <c r="AA7247" i="13"/>
  <c r="Z7247" i="13"/>
  <c r="Y7247" i="13"/>
  <c r="O7247" i="13"/>
  <c r="D7247" i="13"/>
  <c r="AA7246" i="13"/>
  <c r="Z7246" i="13"/>
  <c r="Y7246" i="13"/>
  <c r="O7246" i="13"/>
  <c r="D7246" i="13"/>
  <c r="AA7245" i="13"/>
  <c r="Z7245" i="13"/>
  <c r="Y7245" i="13"/>
  <c r="O7245" i="13"/>
  <c r="D7245" i="13"/>
  <c r="AA7244" i="13"/>
  <c r="Z7244" i="13"/>
  <c r="Y7244" i="13"/>
  <c r="O7244" i="13"/>
  <c r="D7244" i="13"/>
  <c r="AA7243" i="13"/>
  <c r="Z7243" i="13"/>
  <c r="Y7243" i="13"/>
  <c r="O7243" i="13"/>
  <c r="D7243" i="13"/>
  <c r="AA7242" i="13"/>
  <c r="Z7242" i="13"/>
  <c r="Y7242" i="13"/>
  <c r="O7242" i="13"/>
  <c r="D7242" i="13"/>
  <c r="AA7241" i="13"/>
  <c r="Z7241" i="13"/>
  <c r="Y7241" i="13"/>
  <c r="O7241" i="13"/>
  <c r="D7241" i="13"/>
  <c r="AA7240" i="13"/>
  <c r="Z7240" i="13"/>
  <c r="Y7240" i="13"/>
  <c r="O7240" i="13"/>
  <c r="D7240" i="13"/>
  <c r="AA7239" i="13"/>
  <c r="Z7239" i="13"/>
  <c r="Y7239" i="13"/>
  <c r="O7239" i="13"/>
  <c r="D7239" i="13"/>
  <c r="AA7238" i="13"/>
  <c r="Z7238" i="13"/>
  <c r="Y7238" i="13"/>
  <c r="O7238" i="13"/>
  <c r="D7238" i="13"/>
  <c r="AA7237" i="13"/>
  <c r="Z7237" i="13"/>
  <c r="Y7237" i="13"/>
  <c r="O7237" i="13"/>
  <c r="D7237" i="13"/>
  <c r="AA7236" i="13"/>
  <c r="Z7236" i="13"/>
  <c r="Y7236" i="13"/>
  <c r="O7236" i="13"/>
  <c r="D7236" i="13"/>
  <c r="AA7235" i="13"/>
  <c r="Z7235" i="13"/>
  <c r="Y7235" i="13"/>
  <c r="O7235" i="13"/>
  <c r="D7235" i="13"/>
  <c r="AA7234" i="13"/>
  <c r="Z7234" i="13"/>
  <c r="Y7234" i="13"/>
  <c r="O7234" i="13"/>
  <c r="D7234" i="13"/>
  <c r="AA7233" i="13"/>
  <c r="Z7233" i="13"/>
  <c r="Y7233" i="13"/>
  <c r="O7233" i="13"/>
  <c r="D7233" i="13"/>
  <c r="AA7232" i="13"/>
  <c r="Z7232" i="13"/>
  <c r="Y7232" i="13"/>
  <c r="O7232" i="13"/>
  <c r="D7232" i="13"/>
  <c r="AA7231" i="13"/>
  <c r="Z7231" i="13"/>
  <c r="Y7231" i="13"/>
  <c r="O7231" i="13"/>
  <c r="D7231" i="13"/>
  <c r="AA7230" i="13"/>
  <c r="Z7230" i="13"/>
  <c r="Y7230" i="13"/>
  <c r="O7230" i="13"/>
  <c r="D7230" i="13"/>
  <c r="AA7229" i="13"/>
  <c r="Z7229" i="13"/>
  <c r="Y7229" i="13"/>
  <c r="O7229" i="13"/>
  <c r="D7229" i="13"/>
  <c r="AA7228" i="13"/>
  <c r="Z7228" i="13"/>
  <c r="Y7228" i="13"/>
  <c r="O7228" i="13"/>
  <c r="D7228" i="13"/>
  <c r="Z7227" i="13"/>
  <c r="Y7227" i="13"/>
  <c r="O7227" i="13"/>
  <c r="D7227" i="13"/>
  <c r="Z7226" i="13"/>
  <c r="Y7226" i="13"/>
  <c r="O7226" i="13"/>
  <c r="D7226" i="13"/>
  <c r="AA7225" i="13"/>
  <c r="Z7225" i="13"/>
  <c r="Y7225" i="13"/>
  <c r="O7225" i="13"/>
  <c r="D7225" i="13"/>
  <c r="AA7224" i="13"/>
  <c r="Z7224" i="13"/>
  <c r="Y7224" i="13"/>
  <c r="O7224" i="13"/>
  <c r="D7224" i="13"/>
  <c r="AA7223" i="13"/>
  <c r="Z7223" i="13"/>
  <c r="Y7223" i="13"/>
  <c r="O7223" i="13"/>
  <c r="D7223" i="13"/>
  <c r="AA7222" i="13"/>
  <c r="Z7222" i="13"/>
  <c r="Y7222" i="13"/>
  <c r="O7222" i="13"/>
  <c r="D7222" i="13"/>
  <c r="AA7221" i="13"/>
  <c r="Z7221" i="13"/>
  <c r="Y7221" i="13"/>
  <c r="O7221" i="13"/>
  <c r="D7221" i="13"/>
  <c r="AA7220" i="13"/>
  <c r="Z7220" i="13"/>
  <c r="Y7220" i="13"/>
  <c r="O7220" i="13"/>
  <c r="D7220" i="13"/>
  <c r="AA7219" i="13"/>
  <c r="Z7219" i="13"/>
  <c r="Y7219" i="13"/>
  <c r="O7219" i="13"/>
  <c r="D7219" i="13"/>
  <c r="AA7218" i="13"/>
  <c r="Z7218" i="13"/>
  <c r="Y7218" i="13"/>
  <c r="O7218" i="13"/>
  <c r="D7218" i="13"/>
  <c r="AA7217" i="13"/>
  <c r="Z7217" i="13"/>
  <c r="Y7217" i="13"/>
  <c r="O7217" i="13"/>
  <c r="D7217" i="13"/>
  <c r="AA7216" i="13"/>
  <c r="Z7216" i="13"/>
  <c r="Y7216" i="13"/>
  <c r="O7216" i="13"/>
  <c r="D7216" i="13"/>
  <c r="AA7215" i="13"/>
  <c r="Z7215" i="13"/>
  <c r="Y7215" i="13"/>
  <c r="O7215" i="13"/>
  <c r="D7215" i="13"/>
  <c r="AA7214" i="13"/>
  <c r="Z7214" i="13"/>
  <c r="Y7214" i="13"/>
  <c r="O7214" i="13"/>
  <c r="D7214" i="13"/>
  <c r="AA7213" i="13"/>
  <c r="Z7213" i="13"/>
  <c r="Y7213" i="13"/>
  <c r="O7213" i="13"/>
  <c r="D7213" i="13"/>
  <c r="AA7212" i="13"/>
  <c r="Z7212" i="13"/>
  <c r="Y7212" i="13"/>
  <c r="O7212" i="13"/>
  <c r="D7212" i="13"/>
  <c r="AA7211" i="13"/>
  <c r="Z7211" i="13"/>
  <c r="Y7211" i="13"/>
  <c r="O7211" i="13"/>
  <c r="D7211" i="13"/>
  <c r="AA7210" i="13"/>
  <c r="Z7210" i="13"/>
  <c r="Y7210" i="13"/>
  <c r="O7210" i="13"/>
  <c r="D7210" i="13"/>
  <c r="AA7209" i="13"/>
  <c r="Z7209" i="13"/>
  <c r="Y7209" i="13"/>
  <c r="O7209" i="13"/>
  <c r="D7209" i="13"/>
  <c r="AA7208" i="13"/>
  <c r="Z7208" i="13"/>
  <c r="Y7208" i="13"/>
  <c r="O7208" i="13"/>
  <c r="D7208" i="13"/>
  <c r="AA7207" i="13"/>
  <c r="Z7207" i="13"/>
  <c r="Y7207" i="13"/>
  <c r="O7207" i="13"/>
  <c r="D7207" i="13"/>
  <c r="AA7206" i="13"/>
  <c r="Z7206" i="13"/>
  <c r="Y7206" i="13"/>
  <c r="O7206" i="13"/>
  <c r="D7206" i="13"/>
  <c r="Z7205" i="13"/>
  <c r="Y7205" i="13"/>
  <c r="O7205" i="13"/>
  <c r="D7205" i="13"/>
  <c r="AA7204" i="13"/>
  <c r="Z7204" i="13"/>
  <c r="Y7204" i="13"/>
  <c r="O7204" i="13"/>
  <c r="D7204" i="13"/>
  <c r="AA7203" i="13"/>
  <c r="Z7203" i="13"/>
  <c r="Y7203" i="13"/>
  <c r="O7203" i="13"/>
  <c r="D7203" i="13"/>
  <c r="AA7202" i="13"/>
  <c r="Z7202" i="13"/>
  <c r="Y7202" i="13"/>
  <c r="O7202" i="13"/>
  <c r="D7202" i="13"/>
  <c r="AA7201" i="13"/>
  <c r="Z7201" i="13"/>
  <c r="Y7201" i="13"/>
  <c r="O7201" i="13"/>
  <c r="D7201" i="13"/>
  <c r="AA7200" i="13"/>
  <c r="Z7200" i="13"/>
  <c r="Y7200" i="13"/>
  <c r="O7200" i="13"/>
  <c r="D7200" i="13"/>
  <c r="AA7199" i="13"/>
  <c r="Z7199" i="13"/>
  <c r="Y7199" i="13"/>
  <c r="O7199" i="13"/>
  <c r="D7199" i="13"/>
  <c r="AA7198" i="13"/>
  <c r="Z7198" i="13"/>
  <c r="Y7198" i="13"/>
  <c r="O7198" i="13"/>
  <c r="D7198" i="13"/>
  <c r="AA7197" i="13"/>
  <c r="Z7197" i="13"/>
  <c r="Y7197" i="13"/>
  <c r="O7197" i="13"/>
  <c r="D7197" i="13"/>
  <c r="AA7196" i="13"/>
  <c r="Z7196" i="13"/>
  <c r="Y7196" i="13"/>
  <c r="O7196" i="13"/>
  <c r="D7196" i="13"/>
  <c r="AA7195" i="13"/>
  <c r="Z7195" i="13"/>
  <c r="Y7195" i="13"/>
  <c r="O7195" i="13"/>
  <c r="D7195" i="13"/>
  <c r="AA7194" i="13"/>
  <c r="Z7194" i="13"/>
  <c r="Y7194" i="13"/>
  <c r="O7194" i="13"/>
  <c r="D7194" i="13"/>
  <c r="AA7193" i="13"/>
  <c r="Z7193" i="13"/>
  <c r="Y7193" i="13"/>
  <c r="O7193" i="13"/>
  <c r="D7193" i="13"/>
  <c r="AA7192" i="13"/>
  <c r="Z7192" i="13"/>
  <c r="Y7192" i="13"/>
  <c r="O7192" i="13"/>
  <c r="D7192" i="13"/>
  <c r="AA7191" i="13"/>
  <c r="Z7191" i="13"/>
  <c r="Y7191" i="13"/>
  <c r="O7191" i="13"/>
  <c r="D7191" i="13"/>
  <c r="AA7190" i="13"/>
  <c r="Z7190" i="13"/>
  <c r="Y7190" i="13"/>
  <c r="O7190" i="13"/>
  <c r="D7190" i="13"/>
  <c r="AA7189" i="13"/>
  <c r="Z7189" i="13"/>
  <c r="Y7189" i="13"/>
  <c r="O7189" i="13"/>
  <c r="D7189" i="13"/>
  <c r="AA7188" i="13"/>
  <c r="Z7188" i="13"/>
  <c r="Y7188" i="13"/>
  <c r="O7188" i="13"/>
  <c r="D7188" i="13"/>
  <c r="AA7187" i="13"/>
  <c r="Z7187" i="13"/>
  <c r="Y7187" i="13"/>
  <c r="O7187" i="13"/>
  <c r="D7187" i="13"/>
  <c r="AA7186" i="13"/>
  <c r="Z7186" i="13"/>
  <c r="Y7186" i="13"/>
  <c r="O7186" i="13"/>
  <c r="D7186" i="13"/>
  <c r="AA7185" i="13"/>
  <c r="Z7185" i="13"/>
  <c r="Y7185" i="13"/>
  <c r="O7185" i="13"/>
  <c r="D7185" i="13"/>
  <c r="AA7184" i="13"/>
  <c r="Z7184" i="13"/>
  <c r="Y7184" i="13"/>
  <c r="O7184" i="13"/>
  <c r="D7184" i="13"/>
  <c r="AA7183" i="13"/>
  <c r="Z7183" i="13"/>
  <c r="Y7183" i="13"/>
  <c r="O7183" i="13"/>
  <c r="D7183" i="13"/>
  <c r="AA7182" i="13"/>
  <c r="Z7182" i="13"/>
  <c r="Y7182" i="13"/>
  <c r="O7182" i="13"/>
  <c r="D7182" i="13"/>
  <c r="AA7181" i="13"/>
  <c r="Z7181" i="13"/>
  <c r="Y7181" i="13"/>
  <c r="O7181" i="13"/>
  <c r="D7181" i="13"/>
  <c r="AA7180" i="13"/>
  <c r="Z7180" i="13"/>
  <c r="Y7180" i="13"/>
  <c r="O7180" i="13"/>
  <c r="D7180" i="13"/>
  <c r="AA7179" i="13"/>
  <c r="Z7179" i="13"/>
  <c r="Y7179" i="13"/>
  <c r="O7179" i="13"/>
  <c r="D7179" i="13"/>
  <c r="Z7178" i="13"/>
  <c r="Y7178" i="13"/>
  <c r="O7178" i="13"/>
  <c r="D7178" i="13"/>
  <c r="AA7177" i="13"/>
  <c r="Z7177" i="13"/>
  <c r="Y7177" i="13"/>
  <c r="O7177" i="13"/>
  <c r="D7177" i="13"/>
  <c r="AA7176" i="13"/>
  <c r="Z7176" i="13"/>
  <c r="Y7176" i="13"/>
  <c r="O7176" i="13"/>
  <c r="D7176" i="13"/>
  <c r="AA7175" i="13"/>
  <c r="Z7175" i="13"/>
  <c r="Y7175" i="13"/>
  <c r="O7175" i="13"/>
  <c r="D7175" i="13"/>
  <c r="AA7174" i="13"/>
  <c r="Z7174" i="13"/>
  <c r="Y7174" i="13"/>
  <c r="O7174" i="13"/>
  <c r="D7174" i="13"/>
  <c r="AA7173" i="13"/>
  <c r="Z7173" i="13"/>
  <c r="Y7173" i="13"/>
  <c r="O7173" i="13"/>
  <c r="D7173" i="13"/>
  <c r="AA7172" i="13"/>
  <c r="Z7172" i="13"/>
  <c r="Y7172" i="13"/>
  <c r="O7172" i="13"/>
  <c r="D7172" i="13"/>
  <c r="AA7171" i="13"/>
  <c r="Z7171" i="13"/>
  <c r="Y7171" i="13"/>
  <c r="O7171" i="13"/>
  <c r="D7171" i="13"/>
  <c r="AA7170" i="13"/>
  <c r="Z7170" i="13"/>
  <c r="Y7170" i="13"/>
  <c r="O7170" i="13"/>
  <c r="D7170" i="13"/>
  <c r="AA7169" i="13"/>
  <c r="Z7169" i="13"/>
  <c r="Y7169" i="13"/>
  <c r="O7169" i="13"/>
  <c r="D7169" i="13"/>
  <c r="AA7168" i="13"/>
  <c r="Z7168" i="13"/>
  <c r="Y7168" i="13"/>
  <c r="O7168" i="13"/>
  <c r="D7168" i="13"/>
  <c r="AA7167" i="13"/>
  <c r="Z7167" i="13"/>
  <c r="Y7167" i="13"/>
  <c r="O7167" i="13"/>
  <c r="D7167" i="13"/>
  <c r="AA7166" i="13"/>
  <c r="Z7166" i="13"/>
  <c r="Y7166" i="13"/>
  <c r="O7166" i="13"/>
  <c r="D7166" i="13"/>
  <c r="AA7165" i="13"/>
  <c r="Z7165" i="13"/>
  <c r="Y7165" i="13"/>
  <c r="O7165" i="13"/>
  <c r="D7165" i="13"/>
  <c r="AA7164" i="13"/>
  <c r="Z7164" i="13"/>
  <c r="Y7164" i="13"/>
  <c r="O7164" i="13"/>
  <c r="D7164" i="13"/>
  <c r="AA7163" i="13"/>
  <c r="Z7163" i="13"/>
  <c r="Y7163" i="13"/>
  <c r="O7163" i="13"/>
  <c r="D7163" i="13"/>
  <c r="AA7162" i="13"/>
  <c r="Z7162" i="13"/>
  <c r="Y7162" i="13"/>
  <c r="O7162" i="13"/>
  <c r="D7162" i="13"/>
  <c r="AA7161" i="13"/>
  <c r="Z7161" i="13"/>
  <c r="Y7161" i="13"/>
  <c r="O7161" i="13"/>
  <c r="D7161" i="13"/>
  <c r="Z7160" i="13"/>
  <c r="Y7160" i="13"/>
  <c r="O7160" i="13"/>
  <c r="D7160" i="13"/>
  <c r="AA7159" i="13"/>
  <c r="Z7159" i="13"/>
  <c r="Y7159" i="13"/>
  <c r="O7159" i="13"/>
  <c r="D7159" i="13"/>
  <c r="AA7158" i="13"/>
  <c r="Z7158" i="13"/>
  <c r="Y7158" i="13"/>
  <c r="O7158" i="13"/>
  <c r="D7158" i="13"/>
  <c r="AA7157" i="13"/>
  <c r="Z7157" i="13"/>
  <c r="Y7157" i="13"/>
  <c r="O7157" i="13"/>
  <c r="D7157" i="13"/>
  <c r="AA7156" i="13"/>
  <c r="Z7156" i="13"/>
  <c r="Y7156" i="13"/>
  <c r="O7156" i="13"/>
  <c r="D7156" i="13"/>
  <c r="AA7155" i="13"/>
  <c r="Z7155" i="13"/>
  <c r="Y7155" i="13"/>
  <c r="O7155" i="13"/>
  <c r="D7155" i="13"/>
  <c r="AA7154" i="13"/>
  <c r="Z7154" i="13"/>
  <c r="Y7154" i="13"/>
  <c r="O7154" i="13"/>
  <c r="D7154" i="13"/>
  <c r="AA7153" i="13"/>
  <c r="Z7153" i="13"/>
  <c r="Y7153" i="13"/>
  <c r="O7153" i="13"/>
  <c r="D7153" i="13"/>
  <c r="AA7152" i="13"/>
  <c r="Z7152" i="13"/>
  <c r="Y7152" i="13"/>
  <c r="O7152" i="13"/>
  <c r="D7152" i="13"/>
  <c r="AA7151" i="13"/>
  <c r="Z7151" i="13"/>
  <c r="Y7151" i="13"/>
  <c r="O7151" i="13"/>
  <c r="D7151" i="13"/>
  <c r="AA7150" i="13"/>
  <c r="Z7150" i="13"/>
  <c r="Y7150" i="13"/>
  <c r="O7150" i="13"/>
  <c r="D7150" i="13"/>
  <c r="AA7149" i="13"/>
  <c r="Z7149" i="13"/>
  <c r="Y7149" i="13"/>
  <c r="O7149" i="13"/>
  <c r="D7149" i="13"/>
  <c r="AA7148" i="13"/>
  <c r="Z7148" i="13"/>
  <c r="Y7148" i="13"/>
  <c r="O7148" i="13"/>
  <c r="D7148" i="13"/>
  <c r="AA7147" i="13"/>
  <c r="Z7147" i="13"/>
  <c r="Y7147" i="13"/>
  <c r="O7147" i="13"/>
  <c r="D7147" i="13"/>
  <c r="AA7146" i="13"/>
  <c r="Z7146" i="13"/>
  <c r="Y7146" i="13"/>
  <c r="O7146" i="13"/>
  <c r="D7146" i="13"/>
  <c r="AA7145" i="13"/>
  <c r="Z7145" i="13"/>
  <c r="Y7145" i="13"/>
  <c r="O7145" i="13"/>
  <c r="D7145" i="13"/>
  <c r="AA7144" i="13"/>
  <c r="Z7144" i="13"/>
  <c r="Y7144" i="13"/>
  <c r="O7144" i="13"/>
  <c r="D7144" i="13"/>
  <c r="AA7143" i="13"/>
  <c r="Z7143" i="13"/>
  <c r="Y7143" i="13"/>
  <c r="O7143" i="13"/>
  <c r="D7143" i="13"/>
  <c r="AA7142" i="13"/>
  <c r="Z7142" i="13"/>
  <c r="Y7142" i="13"/>
  <c r="O7142" i="13"/>
  <c r="D7142" i="13"/>
  <c r="AA7141" i="13"/>
  <c r="Z7141" i="13"/>
  <c r="Y7141" i="13"/>
  <c r="O7141" i="13"/>
  <c r="D7141" i="13"/>
  <c r="AA7140" i="13"/>
  <c r="Z7140" i="13"/>
  <c r="Y7140" i="13"/>
  <c r="O7140" i="13"/>
  <c r="D7140" i="13"/>
  <c r="AA7139" i="13"/>
  <c r="Z7139" i="13"/>
  <c r="Y7139" i="13"/>
  <c r="O7139" i="13"/>
  <c r="D7139" i="13"/>
  <c r="AA7138" i="13"/>
  <c r="Z7138" i="13"/>
  <c r="Y7138" i="13"/>
  <c r="O7138" i="13"/>
  <c r="D7138" i="13"/>
  <c r="AA7137" i="13"/>
  <c r="Z7137" i="13"/>
  <c r="Y7137" i="13"/>
  <c r="O7137" i="13"/>
  <c r="D7137" i="13"/>
  <c r="AA7136" i="13"/>
  <c r="Z7136" i="13"/>
  <c r="Y7136" i="13"/>
  <c r="O7136" i="13"/>
  <c r="D7136" i="13"/>
  <c r="Z7135" i="13"/>
  <c r="Y7135" i="13"/>
  <c r="O7135" i="13"/>
  <c r="D7135" i="13"/>
  <c r="Z7134" i="13"/>
  <c r="Y7134" i="13"/>
  <c r="O7134" i="13"/>
  <c r="D7134" i="13"/>
  <c r="AA7133" i="13"/>
  <c r="Z7133" i="13"/>
  <c r="Y7133" i="13"/>
  <c r="O7133" i="13"/>
  <c r="D7133" i="13"/>
  <c r="AA7132" i="13"/>
  <c r="Z7132" i="13"/>
  <c r="Y7132" i="13"/>
  <c r="O7132" i="13"/>
  <c r="D7132" i="13"/>
  <c r="AA7131" i="13"/>
  <c r="Z7131" i="13"/>
  <c r="Y7131" i="13"/>
  <c r="O7131" i="13"/>
  <c r="D7131" i="13"/>
  <c r="AA7130" i="13"/>
  <c r="Z7130" i="13"/>
  <c r="Y7130" i="13"/>
  <c r="O7130" i="13"/>
  <c r="D7130" i="13"/>
  <c r="AA7129" i="13"/>
  <c r="Z7129" i="13"/>
  <c r="Y7129" i="13"/>
  <c r="O7129" i="13"/>
  <c r="D7129" i="13"/>
  <c r="AA7128" i="13"/>
  <c r="Z7128" i="13"/>
  <c r="Y7128" i="13"/>
  <c r="O7128" i="13"/>
  <c r="D7128" i="13"/>
  <c r="AA7127" i="13"/>
  <c r="Z7127" i="13"/>
  <c r="Y7127" i="13"/>
  <c r="O7127" i="13"/>
  <c r="D7127" i="13"/>
  <c r="AA7126" i="13"/>
  <c r="Z7126" i="13"/>
  <c r="Y7126" i="13"/>
  <c r="O7126" i="13"/>
  <c r="D7126" i="13"/>
  <c r="AA7125" i="13"/>
  <c r="Z7125" i="13"/>
  <c r="Y7125" i="13"/>
  <c r="O7125" i="13"/>
  <c r="D7125" i="13"/>
  <c r="AA7124" i="13"/>
  <c r="Z7124" i="13"/>
  <c r="Y7124" i="13"/>
  <c r="O7124" i="13"/>
  <c r="D7124" i="13"/>
  <c r="AA7123" i="13"/>
  <c r="Z7123" i="13"/>
  <c r="Y7123" i="13"/>
  <c r="O7123" i="13"/>
  <c r="D7123" i="13"/>
  <c r="AA7122" i="13"/>
  <c r="Z7122" i="13"/>
  <c r="Y7122" i="13"/>
  <c r="O7122" i="13"/>
  <c r="D7122" i="13"/>
  <c r="AA7121" i="13"/>
  <c r="Z7121" i="13"/>
  <c r="Y7121" i="13"/>
  <c r="O7121" i="13"/>
  <c r="D7121" i="13"/>
  <c r="AA7120" i="13"/>
  <c r="Z7120" i="13"/>
  <c r="Y7120" i="13"/>
  <c r="O7120" i="13"/>
  <c r="D7120" i="13"/>
  <c r="AA7119" i="13"/>
  <c r="Z7119" i="13"/>
  <c r="Y7119" i="13"/>
  <c r="O7119" i="13"/>
  <c r="D7119" i="13"/>
  <c r="AA7118" i="13"/>
  <c r="Z7118" i="13"/>
  <c r="Y7118" i="13"/>
  <c r="O7118" i="13"/>
  <c r="D7118" i="13"/>
  <c r="AA7117" i="13"/>
  <c r="Z7117" i="13"/>
  <c r="Y7117" i="13"/>
  <c r="O7117" i="13"/>
  <c r="D7117" i="13"/>
  <c r="AA7116" i="13"/>
  <c r="Z7116" i="13"/>
  <c r="Y7116" i="13"/>
  <c r="O7116" i="13"/>
  <c r="D7116" i="13"/>
  <c r="AA7115" i="13"/>
  <c r="Z7115" i="13"/>
  <c r="Y7115" i="13"/>
  <c r="O7115" i="13"/>
  <c r="D7115" i="13"/>
  <c r="AA7114" i="13"/>
  <c r="Z7114" i="13"/>
  <c r="Y7114" i="13"/>
  <c r="O7114" i="13"/>
  <c r="D7114" i="13"/>
  <c r="AA7113" i="13"/>
  <c r="Z7113" i="13"/>
  <c r="Y7113" i="13"/>
  <c r="O7113" i="13"/>
  <c r="D7113" i="13"/>
  <c r="AA7112" i="13"/>
  <c r="Z7112" i="13"/>
  <c r="Y7112" i="13"/>
  <c r="O7112" i="13"/>
  <c r="D7112" i="13"/>
  <c r="AA7111" i="13"/>
  <c r="Z7111" i="13"/>
  <c r="Y7111" i="13"/>
  <c r="O7111" i="13"/>
  <c r="D7111" i="13"/>
  <c r="AA7110" i="13"/>
  <c r="Z7110" i="13"/>
  <c r="Y7110" i="13"/>
  <c r="O7110" i="13"/>
  <c r="D7110" i="13"/>
  <c r="AA7109" i="13"/>
  <c r="Z7109" i="13"/>
  <c r="Y7109" i="13"/>
  <c r="O7109" i="13"/>
  <c r="D7109" i="13"/>
  <c r="AA7108" i="13"/>
  <c r="Z7108" i="13"/>
  <c r="Y7108" i="13"/>
  <c r="O7108" i="13"/>
  <c r="D7108" i="13"/>
  <c r="AA7107" i="13"/>
  <c r="Z7107" i="13"/>
  <c r="Y7107" i="13"/>
  <c r="O7107" i="13"/>
  <c r="D7107" i="13"/>
  <c r="AA7106" i="13"/>
  <c r="Z7106" i="13"/>
  <c r="Y7106" i="13"/>
  <c r="O7106" i="13"/>
  <c r="D7106" i="13"/>
  <c r="AA7105" i="13"/>
  <c r="Z7105" i="13"/>
  <c r="Y7105" i="13"/>
  <c r="O7105" i="13"/>
  <c r="D7105" i="13"/>
  <c r="AA7104" i="13"/>
  <c r="Z7104" i="13"/>
  <c r="Y7104" i="13"/>
  <c r="O7104" i="13"/>
  <c r="D7104" i="13"/>
  <c r="AA7103" i="13"/>
  <c r="Z7103" i="13"/>
  <c r="Y7103" i="13"/>
  <c r="O7103" i="13"/>
  <c r="D7103" i="13"/>
  <c r="AA7102" i="13"/>
  <c r="Z7102" i="13"/>
  <c r="Y7102" i="13"/>
  <c r="O7102" i="13"/>
  <c r="D7102" i="13"/>
  <c r="AA7101" i="13"/>
  <c r="Z7101" i="13"/>
  <c r="Y7101" i="13"/>
  <c r="O7101" i="13"/>
  <c r="D7101" i="13"/>
  <c r="AA7100" i="13"/>
  <c r="Z7100" i="13"/>
  <c r="Y7100" i="13"/>
  <c r="O7100" i="13"/>
  <c r="D7100" i="13"/>
  <c r="AA7099" i="13"/>
  <c r="Z7099" i="13"/>
  <c r="Y7099" i="13"/>
  <c r="O7099" i="13"/>
  <c r="D7099" i="13"/>
  <c r="Z7098" i="13"/>
  <c r="Y7098" i="13"/>
  <c r="O7098" i="13"/>
  <c r="D7098" i="13"/>
  <c r="Z7097" i="13"/>
  <c r="Y7097" i="13"/>
  <c r="O7097" i="13"/>
  <c r="D7097" i="13"/>
  <c r="Z7096" i="13"/>
  <c r="Y7096" i="13"/>
  <c r="O7096" i="13"/>
  <c r="D7096" i="13"/>
  <c r="Z7095" i="13"/>
  <c r="Y7095" i="13"/>
  <c r="O7095" i="13"/>
  <c r="D7095" i="13"/>
  <c r="AA7094" i="13"/>
  <c r="Z7094" i="13"/>
  <c r="Y7094" i="13"/>
  <c r="O7094" i="13"/>
  <c r="D7094" i="13"/>
  <c r="AA7093" i="13"/>
  <c r="Z7093" i="13"/>
  <c r="Y7093" i="13"/>
  <c r="O7093" i="13"/>
  <c r="D7093" i="13"/>
  <c r="AA7092" i="13"/>
  <c r="Z7092" i="13"/>
  <c r="Y7092" i="13"/>
  <c r="O7092" i="13"/>
  <c r="D7092" i="13"/>
  <c r="AA7091" i="13"/>
  <c r="Z7091" i="13"/>
  <c r="Y7091" i="13"/>
  <c r="O7091" i="13"/>
  <c r="D7091" i="13"/>
  <c r="AA7090" i="13"/>
  <c r="Z7090" i="13"/>
  <c r="Y7090" i="13"/>
  <c r="O7090" i="13"/>
  <c r="D7090" i="13"/>
  <c r="AA7089" i="13"/>
  <c r="Z7089" i="13"/>
  <c r="Y7089" i="13"/>
  <c r="O7089" i="13"/>
  <c r="D7089" i="13"/>
  <c r="AA7088" i="13"/>
  <c r="Z7088" i="13"/>
  <c r="Y7088" i="13"/>
  <c r="O7088" i="13"/>
  <c r="D7088" i="13"/>
  <c r="AA7087" i="13"/>
  <c r="Z7087" i="13"/>
  <c r="Y7087" i="13"/>
  <c r="O7087" i="13"/>
  <c r="D7087" i="13"/>
  <c r="AA7086" i="13"/>
  <c r="Z7086" i="13"/>
  <c r="Y7086" i="13"/>
  <c r="O7086" i="13"/>
  <c r="D7086" i="13"/>
  <c r="AA7085" i="13"/>
  <c r="Z7085" i="13"/>
  <c r="Y7085" i="13"/>
  <c r="O7085" i="13"/>
  <c r="D7085" i="13"/>
  <c r="AA7084" i="13"/>
  <c r="Z7084" i="13"/>
  <c r="Y7084" i="13"/>
  <c r="O7084" i="13"/>
  <c r="D7084" i="13"/>
  <c r="AA7083" i="13"/>
  <c r="Z7083" i="13"/>
  <c r="Y7083" i="13"/>
  <c r="O7083" i="13"/>
  <c r="D7083" i="13"/>
  <c r="AA7082" i="13"/>
  <c r="Z7082" i="13"/>
  <c r="Y7082" i="13"/>
  <c r="O7082" i="13"/>
  <c r="D7082" i="13"/>
  <c r="AA7081" i="13"/>
  <c r="Z7081" i="13"/>
  <c r="Y7081" i="13"/>
  <c r="O7081" i="13"/>
  <c r="D7081" i="13"/>
  <c r="AA7080" i="13"/>
  <c r="Z7080" i="13"/>
  <c r="Y7080" i="13"/>
  <c r="O7080" i="13"/>
  <c r="D7080" i="13"/>
  <c r="AA7079" i="13"/>
  <c r="Z7079" i="13"/>
  <c r="Y7079" i="13"/>
  <c r="O7079" i="13"/>
  <c r="D7079" i="13"/>
  <c r="Z7078" i="13"/>
  <c r="Y7078" i="13"/>
  <c r="O7078" i="13"/>
  <c r="D7078" i="13"/>
  <c r="AA7077" i="13"/>
  <c r="Z7077" i="13"/>
  <c r="Y7077" i="13"/>
  <c r="O7077" i="13"/>
  <c r="D7077" i="13"/>
  <c r="AA7076" i="13"/>
  <c r="Z7076" i="13"/>
  <c r="Y7076" i="13"/>
  <c r="O7076" i="13"/>
  <c r="D7076" i="13"/>
  <c r="AA7075" i="13"/>
  <c r="Z7075" i="13"/>
  <c r="Y7075" i="13"/>
  <c r="O7075" i="13"/>
  <c r="D7075" i="13"/>
  <c r="AA7074" i="13"/>
  <c r="Z7074" i="13"/>
  <c r="Y7074" i="13"/>
  <c r="O7074" i="13"/>
  <c r="D7074" i="13"/>
  <c r="AA7073" i="13"/>
  <c r="Z7073" i="13"/>
  <c r="Y7073" i="13"/>
  <c r="O7073" i="13"/>
  <c r="D7073" i="13"/>
  <c r="AA7072" i="13"/>
  <c r="Z7072" i="13"/>
  <c r="Y7072" i="13"/>
  <c r="O7072" i="13"/>
  <c r="D7072" i="13"/>
  <c r="AA7071" i="13"/>
  <c r="Z7071" i="13"/>
  <c r="Y7071" i="13"/>
  <c r="O7071" i="13"/>
  <c r="D7071" i="13"/>
  <c r="AA7070" i="13"/>
  <c r="Z7070" i="13"/>
  <c r="Y7070" i="13"/>
  <c r="O7070" i="13"/>
  <c r="D7070" i="13"/>
  <c r="AA7069" i="13"/>
  <c r="Z7069" i="13"/>
  <c r="Y7069" i="13"/>
  <c r="O7069" i="13"/>
  <c r="D7069" i="13"/>
  <c r="AA7068" i="13"/>
  <c r="Z7068" i="13"/>
  <c r="Y7068" i="13"/>
  <c r="O7068" i="13"/>
  <c r="D7068" i="13"/>
  <c r="AA7067" i="13"/>
  <c r="Z7067" i="13"/>
  <c r="Y7067" i="13"/>
  <c r="O7067" i="13"/>
  <c r="D7067" i="13"/>
  <c r="Z7066" i="13"/>
  <c r="Y7066" i="13"/>
  <c r="O7066" i="13"/>
  <c r="D7066" i="13"/>
  <c r="AA7065" i="13"/>
  <c r="Z7065" i="13"/>
  <c r="Y7065" i="13"/>
  <c r="O7065" i="13"/>
  <c r="D7065" i="13"/>
  <c r="AA7064" i="13"/>
  <c r="Z7064" i="13"/>
  <c r="Y7064" i="13"/>
  <c r="O7064" i="13"/>
  <c r="D7064" i="13"/>
  <c r="AA7063" i="13"/>
  <c r="Z7063" i="13"/>
  <c r="Y7063" i="13"/>
  <c r="O7063" i="13"/>
  <c r="D7063" i="13"/>
  <c r="AA7062" i="13"/>
  <c r="Z7062" i="13"/>
  <c r="Y7062" i="13"/>
  <c r="O7062" i="13"/>
  <c r="D7062" i="13"/>
  <c r="AA7061" i="13"/>
  <c r="Z7061" i="13"/>
  <c r="Y7061" i="13"/>
  <c r="O7061" i="13"/>
  <c r="D7061" i="13"/>
  <c r="AA7060" i="13"/>
  <c r="Z7060" i="13"/>
  <c r="Y7060" i="13"/>
  <c r="O7060" i="13"/>
  <c r="D7060" i="13"/>
  <c r="AA7059" i="13"/>
  <c r="Z7059" i="13"/>
  <c r="Y7059" i="13"/>
  <c r="O7059" i="13"/>
  <c r="D7059" i="13"/>
  <c r="AA7058" i="13"/>
  <c r="Z7058" i="13"/>
  <c r="Y7058" i="13"/>
  <c r="O7058" i="13"/>
  <c r="D7058" i="13"/>
  <c r="AA7057" i="13"/>
  <c r="Z7057" i="13"/>
  <c r="Y7057" i="13"/>
  <c r="O7057" i="13"/>
  <c r="D7057" i="13"/>
  <c r="AA7056" i="13"/>
  <c r="Z7056" i="13"/>
  <c r="Y7056" i="13"/>
  <c r="O7056" i="13"/>
  <c r="D7056" i="13"/>
  <c r="AA7055" i="13"/>
  <c r="Z7055" i="13"/>
  <c r="Y7055" i="13"/>
  <c r="O7055" i="13"/>
  <c r="D7055" i="13"/>
  <c r="AA7054" i="13"/>
  <c r="Z7054" i="13"/>
  <c r="Y7054" i="13"/>
  <c r="O7054" i="13"/>
  <c r="D7054" i="13"/>
  <c r="AA7053" i="13"/>
  <c r="Z7053" i="13"/>
  <c r="Y7053" i="13"/>
  <c r="O7053" i="13"/>
  <c r="D7053" i="13"/>
  <c r="AA7052" i="13"/>
  <c r="Z7052" i="13"/>
  <c r="Y7052" i="13"/>
  <c r="O7052" i="13"/>
  <c r="D7052" i="13"/>
  <c r="AA7051" i="13"/>
  <c r="Z7051" i="13"/>
  <c r="Y7051" i="13"/>
  <c r="O7051" i="13"/>
  <c r="D7051" i="13"/>
  <c r="AA7050" i="13"/>
  <c r="Z7050" i="13"/>
  <c r="Y7050" i="13"/>
  <c r="O7050" i="13"/>
  <c r="D7050" i="13"/>
  <c r="AA7049" i="13"/>
  <c r="Z7049" i="13"/>
  <c r="Y7049" i="13"/>
  <c r="O7049" i="13"/>
  <c r="D7049" i="13"/>
  <c r="Z7048" i="13"/>
  <c r="Y7048" i="13"/>
  <c r="O7048" i="13"/>
  <c r="D7048" i="13"/>
  <c r="Z7047" i="13"/>
  <c r="Y7047" i="13"/>
  <c r="O7047" i="13"/>
  <c r="D7047" i="13"/>
  <c r="Z7046" i="13"/>
  <c r="Y7046" i="13"/>
  <c r="O7046" i="13"/>
  <c r="D7046" i="13"/>
  <c r="AA7045" i="13"/>
  <c r="Z7045" i="13"/>
  <c r="Y7045" i="13"/>
  <c r="O7045" i="13"/>
  <c r="D7045" i="13"/>
  <c r="AA7044" i="13"/>
  <c r="Z7044" i="13"/>
  <c r="Y7044" i="13"/>
  <c r="O7044" i="13"/>
  <c r="D7044" i="13"/>
  <c r="AA7043" i="13"/>
  <c r="Z7043" i="13"/>
  <c r="Y7043" i="13"/>
  <c r="O7043" i="13"/>
  <c r="D7043" i="13"/>
  <c r="AA7042" i="13"/>
  <c r="Z7042" i="13"/>
  <c r="Y7042" i="13"/>
  <c r="O7042" i="13"/>
  <c r="D7042" i="13"/>
  <c r="AA7041" i="13"/>
  <c r="Z7041" i="13"/>
  <c r="Y7041" i="13"/>
  <c r="O7041" i="13"/>
  <c r="D7041" i="13"/>
  <c r="AA7040" i="13"/>
  <c r="Z7040" i="13"/>
  <c r="Y7040" i="13"/>
  <c r="O7040" i="13"/>
  <c r="D7040" i="13"/>
  <c r="AA7039" i="13"/>
  <c r="Z7039" i="13"/>
  <c r="Y7039" i="13"/>
  <c r="O7039" i="13"/>
  <c r="D7039" i="13"/>
  <c r="AA7038" i="13"/>
  <c r="Z7038" i="13"/>
  <c r="Y7038" i="13"/>
  <c r="O7038" i="13"/>
  <c r="D7038" i="13"/>
  <c r="AA7037" i="13"/>
  <c r="Z7037" i="13"/>
  <c r="Y7037" i="13"/>
  <c r="O7037" i="13"/>
  <c r="D7037" i="13"/>
  <c r="AA7036" i="13"/>
  <c r="Z7036" i="13"/>
  <c r="Y7036" i="13"/>
  <c r="O7036" i="13"/>
  <c r="D7036" i="13"/>
  <c r="Z7035" i="13"/>
  <c r="Y7035" i="13"/>
  <c r="O7035" i="13"/>
  <c r="D7035" i="13"/>
  <c r="AA7034" i="13"/>
  <c r="Z7034" i="13"/>
  <c r="Y7034" i="13"/>
  <c r="O7034" i="13"/>
  <c r="D7034" i="13"/>
  <c r="AA7033" i="13"/>
  <c r="Z7033" i="13"/>
  <c r="Y7033" i="13"/>
  <c r="O7033" i="13"/>
  <c r="D7033" i="13"/>
  <c r="AA7032" i="13"/>
  <c r="Z7032" i="13"/>
  <c r="Y7032" i="13"/>
  <c r="O7032" i="13"/>
  <c r="D7032" i="13"/>
  <c r="AA7031" i="13"/>
  <c r="Z7031" i="13"/>
  <c r="Y7031" i="13"/>
  <c r="O7031" i="13"/>
  <c r="D7031" i="13"/>
  <c r="AA7030" i="13"/>
  <c r="Z7030" i="13"/>
  <c r="Y7030" i="13"/>
  <c r="O7030" i="13"/>
  <c r="D7030" i="13"/>
  <c r="AA7029" i="13"/>
  <c r="Z7029" i="13"/>
  <c r="Y7029" i="13"/>
  <c r="O7029" i="13"/>
  <c r="D7029" i="13"/>
  <c r="AA7028" i="13"/>
  <c r="Z7028" i="13"/>
  <c r="Y7028" i="13"/>
  <c r="O7028" i="13"/>
  <c r="D7028" i="13"/>
  <c r="AA7027" i="13"/>
  <c r="Z7027" i="13"/>
  <c r="Y7027" i="13"/>
  <c r="O7027" i="13"/>
  <c r="D7027" i="13"/>
  <c r="AA7026" i="13"/>
  <c r="Z7026" i="13"/>
  <c r="Y7026" i="13"/>
  <c r="O7026" i="13"/>
  <c r="D7026" i="13"/>
  <c r="AA7025" i="13"/>
  <c r="Z7025" i="13"/>
  <c r="Y7025" i="13"/>
  <c r="O7025" i="13"/>
  <c r="D7025" i="13"/>
  <c r="AA7024" i="13"/>
  <c r="Z7024" i="13"/>
  <c r="Y7024" i="13"/>
  <c r="O7024" i="13"/>
  <c r="D7024" i="13"/>
  <c r="AA7023" i="13"/>
  <c r="Z7023" i="13"/>
  <c r="Y7023" i="13"/>
  <c r="O7023" i="13"/>
  <c r="D7023" i="13"/>
  <c r="AA7022" i="13"/>
  <c r="Z7022" i="13"/>
  <c r="Y7022" i="13"/>
  <c r="O7022" i="13"/>
  <c r="D7022" i="13"/>
  <c r="AA7021" i="13"/>
  <c r="Z7021" i="13"/>
  <c r="Y7021" i="13"/>
  <c r="O7021" i="13"/>
  <c r="D7021" i="13"/>
  <c r="AA7020" i="13"/>
  <c r="Z7020" i="13"/>
  <c r="Y7020" i="13"/>
  <c r="O7020" i="13"/>
  <c r="D7020" i="13"/>
  <c r="AA7019" i="13"/>
  <c r="Z7019" i="13"/>
  <c r="Y7019" i="13"/>
  <c r="O7019" i="13"/>
  <c r="D7019" i="13"/>
  <c r="AA7018" i="13"/>
  <c r="Z7018" i="13"/>
  <c r="Y7018" i="13"/>
  <c r="O7018" i="13"/>
  <c r="D7018" i="13"/>
  <c r="AA7017" i="13"/>
  <c r="Z7017" i="13"/>
  <c r="Y7017" i="13"/>
  <c r="O7017" i="13"/>
  <c r="D7017" i="13"/>
  <c r="AA7016" i="13"/>
  <c r="Z7016" i="13"/>
  <c r="Y7016" i="13"/>
  <c r="O7016" i="13"/>
  <c r="D7016" i="13"/>
  <c r="AA7015" i="13"/>
  <c r="Z7015" i="13"/>
  <c r="Y7015" i="13"/>
  <c r="O7015" i="13"/>
  <c r="D7015" i="13"/>
  <c r="AA7014" i="13"/>
  <c r="Z7014" i="13"/>
  <c r="Y7014" i="13"/>
  <c r="O7014" i="13"/>
  <c r="D7014" i="13"/>
  <c r="AA7013" i="13"/>
  <c r="Z7013" i="13"/>
  <c r="Y7013" i="13"/>
  <c r="O7013" i="13"/>
  <c r="D7013" i="13"/>
  <c r="AA7012" i="13"/>
  <c r="Z7012" i="13"/>
  <c r="Y7012" i="13"/>
  <c r="O7012" i="13"/>
  <c r="D7012" i="13"/>
  <c r="AA7011" i="13"/>
  <c r="Z7011" i="13"/>
  <c r="Y7011" i="13"/>
  <c r="O7011" i="13"/>
  <c r="D7011" i="13"/>
  <c r="AA7010" i="13"/>
  <c r="Z7010" i="13"/>
  <c r="Y7010" i="13"/>
  <c r="O7010" i="13"/>
  <c r="D7010" i="13"/>
  <c r="AA7009" i="13"/>
  <c r="Z7009" i="13"/>
  <c r="Y7009" i="13"/>
  <c r="O7009" i="13"/>
  <c r="D7009" i="13"/>
  <c r="AA7008" i="13"/>
  <c r="Z7008" i="13"/>
  <c r="Y7008" i="13"/>
  <c r="O7008" i="13"/>
  <c r="D7008" i="13"/>
  <c r="AA7007" i="13"/>
  <c r="Z7007" i="13"/>
  <c r="Y7007" i="13"/>
  <c r="O7007" i="13"/>
  <c r="D7007" i="13"/>
  <c r="AA7006" i="13"/>
  <c r="Z7006" i="13"/>
  <c r="Y7006" i="13"/>
  <c r="O7006" i="13"/>
  <c r="D7006" i="13"/>
  <c r="AA7005" i="13"/>
  <c r="Z7005" i="13"/>
  <c r="Y7005" i="13"/>
  <c r="O7005" i="13"/>
  <c r="D7005" i="13"/>
  <c r="AA7004" i="13"/>
  <c r="Z7004" i="13"/>
  <c r="Y7004" i="13"/>
  <c r="O7004" i="13"/>
  <c r="D7004" i="13"/>
  <c r="AA7003" i="13"/>
  <c r="Z7003" i="13"/>
  <c r="Y7003" i="13"/>
  <c r="O7003" i="13"/>
  <c r="D7003" i="13"/>
  <c r="AA7002" i="13"/>
  <c r="Z7002" i="13"/>
  <c r="Y7002" i="13"/>
  <c r="O7002" i="13"/>
  <c r="D7002" i="13"/>
  <c r="AA7001" i="13"/>
  <c r="Z7001" i="13"/>
  <c r="Y7001" i="13"/>
  <c r="O7001" i="13"/>
  <c r="D7001" i="13"/>
  <c r="AA7000" i="13"/>
  <c r="Z7000" i="13"/>
  <c r="Y7000" i="13"/>
  <c r="O7000" i="13"/>
  <c r="D7000" i="13"/>
  <c r="AA6999" i="13"/>
  <c r="Z6999" i="13"/>
  <c r="Y6999" i="13"/>
  <c r="O6999" i="13"/>
  <c r="D6999" i="13"/>
  <c r="AA6998" i="13"/>
  <c r="Z6998" i="13"/>
  <c r="Y6998" i="13"/>
  <c r="O6998" i="13"/>
  <c r="D6998" i="13"/>
  <c r="Z6997" i="13"/>
  <c r="Y6997" i="13"/>
  <c r="O6997" i="13"/>
  <c r="D6997" i="13"/>
  <c r="AA6996" i="13"/>
  <c r="Z6996" i="13"/>
  <c r="Y6996" i="13"/>
  <c r="O6996" i="13"/>
  <c r="D6996" i="13"/>
  <c r="AA6995" i="13"/>
  <c r="Z6995" i="13"/>
  <c r="Y6995" i="13"/>
  <c r="O6995" i="13"/>
  <c r="D6995" i="13"/>
  <c r="AA6994" i="13"/>
  <c r="Z6994" i="13"/>
  <c r="Y6994" i="13"/>
  <c r="O6994" i="13"/>
  <c r="D6994" i="13"/>
  <c r="AA6993" i="13"/>
  <c r="Z6993" i="13"/>
  <c r="Y6993" i="13"/>
  <c r="O6993" i="13"/>
  <c r="D6993" i="13"/>
  <c r="AA6992" i="13"/>
  <c r="Z6992" i="13"/>
  <c r="Y6992" i="13"/>
  <c r="O6992" i="13"/>
  <c r="D6992" i="13"/>
  <c r="AA6991" i="13"/>
  <c r="Z6991" i="13"/>
  <c r="Y6991" i="13"/>
  <c r="O6991" i="13"/>
  <c r="D6991" i="13"/>
  <c r="AA6990" i="13"/>
  <c r="Z6990" i="13"/>
  <c r="Y6990" i="13"/>
  <c r="O6990" i="13"/>
  <c r="D6990" i="13"/>
  <c r="AA6989" i="13"/>
  <c r="Z6989" i="13"/>
  <c r="Y6989" i="13"/>
  <c r="O6989" i="13"/>
  <c r="D6989" i="13"/>
  <c r="AA6988" i="13"/>
  <c r="Z6988" i="13"/>
  <c r="Y6988" i="13"/>
  <c r="O6988" i="13"/>
  <c r="D6988" i="13"/>
  <c r="AA6987" i="13"/>
  <c r="Z6987" i="13"/>
  <c r="Y6987" i="13"/>
  <c r="O6987" i="13"/>
  <c r="D6987" i="13"/>
  <c r="AA6986" i="13"/>
  <c r="Z6986" i="13"/>
  <c r="Y6986" i="13"/>
  <c r="O6986" i="13"/>
  <c r="D6986" i="13"/>
  <c r="AA6985" i="13"/>
  <c r="Z6985" i="13"/>
  <c r="Y6985" i="13"/>
  <c r="O6985" i="13"/>
  <c r="D6985" i="13"/>
  <c r="AA6984" i="13"/>
  <c r="Z6984" i="13"/>
  <c r="Y6984" i="13"/>
  <c r="O6984" i="13"/>
  <c r="D6984" i="13"/>
  <c r="AA6983" i="13"/>
  <c r="Z6983" i="13"/>
  <c r="Y6983" i="13"/>
  <c r="O6983" i="13"/>
  <c r="D6983" i="13"/>
  <c r="AA6982" i="13"/>
  <c r="Z6982" i="13"/>
  <c r="Y6982" i="13"/>
  <c r="O6982" i="13"/>
  <c r="D6982" i="13"/>
  <c r="AA6981" i="13"/>
  <c r="Z6981" i="13"/>
  <c r="Y6981" i="13"/>
  <c r="O6981" i="13"/>
  <c r="D6981" i="13"/>
  <c r="AA6980" i="13"/>
  <c r="Z6980" i="13"/>
  <c r="Y6980" i="13"/>
  <c r="O6980" i="13"/>
  <c r="D6980" i="13"/>
  <c r="AA6979" i="13"/>
  <c r="Z6979" i="13"/>
  <c r="Y6979" i="13"/>
  <c r="O6979" i="13"/>
  <c r="D6979" i="13"/>
  <c r="AA6978" i="13"/>
  <c r="Z6978" i="13"/>
  <c r="Y6978" i="13"/>
  <c r="O6978" i="13"/>
  <c r="D6978" i="13"/>
  <c r="AA6977" i="13"/>
  <c r="Z6977" i="13"/>
  <c r="Y6977" i="13"/>
  <c r="O6977" i="13"/>
  <c r="D6977" i="13"/>
  <c r="AA6976" i="13"/>
  <c r="Z6976" i="13"/>
  <c r="Y6976" i="13"/>
  <c r="O6976" i="13"/>
  <c r="D6976" i="13"/>
  <c r="AA6975" i="13"/>
  <c r="Z6975" i="13"/>
  <c r="Y6975" i="13"/>
  <c r="O6975" i="13"/>
  <c r="D6975" i="13"/>
  <c r="AA6974" i="13"/>
  <c r="Z6974" i="13"/>
  <c r="Y6974" i="13"/>
  <c r="O6974" i="13"/>
  <c r="D6974" i="13"/>
  <c r="AA6973" i="13"/>
  <c r="Z6973" i="13"/>
  <c r="Y6973" i="13"/>
  <c r="O6973" i="13"/>
  <c r="D6973" i="13"/>
  <c r="AA6972" i="13"/>
  <c r="Z6972" i="13"/>
  <c r="Y6972" i="13"/>
  <c r="O6972" i="13"/>
  <c r="D6972" i="13"/>
  <c r="AA6971" i="13"/>
  <c r="Z6971" i="13"/>
  <c r="Y6971" i="13"/>
  <c r="O6971" i="13"/>
  <c r="D6971" i="13"/>
  <c r="AA6970" i="13"/>
  <c r="Z6970" i="13"/>
  <c r="Y6970" i="13"/>
  <c r="O6970" i="13"/>
  <c r="D6970" i="13"/>
  <c r="AA6969" i="13"/>
  <c r="Z6969" i="13"/>
  <c r="Y6969" i="13"/>
  <c r="O6969" i="13"/>
  <c r="D6969" i="13"/>
  <c r="AA6968" i="13"/>
  <c r="Z6968" i="13"/>
  <c r="Y6968" i="13"/>
  <c r="O6968" i="13"/>
  <c r="D6968" i="13"/>
  <c r="AA6967" i="13"/>
  <c r="Z6967" i="13"/>
  <c r="Y6967" i="13"/>
  <c r="O6967" i="13"/>
  <c r="D6967" i="13"/>
  <c r="AA6966" i="13"/>
  <c r="Z6966" i="13"/>
  <c r="Y6966" i="13"/>
  <c r="O6966" i="13"/>
  <c r="D6966" i="13"/>
  <c r="AA6965" i="13"/>
  <c r="Z6965" i="13"/>
  <c r="Y6965" i="13"/>
  <c r="O6965" i="13"/>
  <c r="D6965" i="13"/>
  <c r="AA6964" i="13"/>
  <c r="Z6964" i="13"/>
  <c r="Y6964" i="13"/>
  <c r="O6964" i="13"/>
  <c r="D6964" i="13"/>
  <c r="AA6963" i="13"/>
  <c r="Z6963" i="13"/>
  <c r="Y6963" i="13"/>
  <c r="O6963" i="13"/>
  <c r="D6963" i="13"/>
  <c r="AA6962" i="13"/>
  <c r="Z6962" i="13"/>
  <c r="Y6962" i="13"/>
  <c r="O6962" i="13"/>
  <c r="D6962" i="13"/>
  <c r="AA6961" i="13"/>
  <c r="Z6961" i="13"/>
  <c r="Y6961" i="13"/>
  <c r="O6961" i="13"/>
  <c r="D6961" i="13"/>
  <c r="AA6960" i="13"/>
  <c r="Z6960" i="13"/>
  <c r="Y6960" i="13"/>
  <c r="O6960" i="13"/>
  <c r="D6960" i="13"/>
  <c r="AA6959" i="13"/>
  <c r="Z6959" i="13"/>
  <c r="Y6959" i="13"/>
  <c r="O6959" i="13"/>
  <c r="D6959" i="13"/>
  <c r="AA6958" i="13"/>
  <c r="Z6958" i="13"/>
  <c r="Y6958" i="13"/>
  <c r="O6958" i="13"/>
  <c r="D6958" i="13"/>
  <c r="AA6957" i="13"/>
  <c r="Z6957" i="13"/>
  <c r="Y6957" i="13"/>
  <c r="O6957" i="13"/>
  <c r="D6957" i="13"/>
  <c r="AA6956" i="13"/>
  <c r="Z6956" i="13"/>
  <c r="Y6956" i="13"/>
  <c r="O6956" i="13"/>
  <c r="D6956" i="13"/>
  <c r="AA6955" i="13"/>
  <c r="Z6955" i="13"/>
  <c r="Y6955" i="13"/>
  <c r="O6955" i="13"/>
  <c r="D6955" i="13"/>
  <c r="AA6954" i="13"/>
  <c r="Z6954" i="13"/>
  <c r="Y6954" i="13"/>
  <c r="O6954" i="13"/>
  <c r="D6954" i="13"/>
  <c r="AA6953" i="13"/>
  <c r="Z6953" i="13"/>
  <c r="Y6953" i="13"/>
  <c r="O6953" i="13"/>
  <c r="Z6952" i="13"/>
  <c r="Y6952" i="13"/>
  <c r="O6952" i="13"/>
  <c r="Z6951" i="13"/>
  <c r="Y6951" i="13"/>
  <c r="O6951" i="13"/>
  <c r="AA6950" i="13"/>
  <c r="Z6950" i="13"/>
  <c r="Y6950" i="13"/>
  <c r="O6950" i="13"/>
  <c r="AA6949" i="13"/>
  <c r="Z6949" i="13"/>
  <c r="Y6949" i="13"/>
  <c r="O6949" i="13"/>
  <c r="AA6948" i="13"/>
  <c r="Z6948" i="13"/>
  <c r="Y6948" i="13"/>
  <c r="O6948" i="13"/>
  <c r="AA6947" i="13"/>
  <c r="Z6947" i="13"/>
  <c r="Y6947" i="13"/>
  <c r="O6947" i="13"/>
  <c r="AA6946" i="13"/>
  <c r="Z6946" i="13"/>
  <c r="Y6946" i="13"/>
  <c r="O6946" i="13"/>
  <c r="AA6945" i="13"/>
  <c r="Z6945" i="13"/>
  <c r="Y6945" i="13"/>
  <c r="O6945" i="13"/>
  <c r="AA6944" i="13"/>
  <c r="Z6944" i="13"/>
  <c r="Y6944" i="13"/>
  <c r="O6944" i="13"/>
  <c r="AA6943" i="13"/>
  <c r="Z6943" i="13"/>
  <c r="Y6943" i="13"/>
  <c r="O6943" i="13"/>
  <c r="AA6942" i="13"/>
  <c r="Z6942" i="13"/>
  <c r="Y6942" i="13"/>
  <c r="O6942" i="13"/>
  <c r="AA6941" i="13"/>
  <c r="Z6941" i="13"/>
  <c r="Y6941" i="13"/>
  <c r="O6941" i="13"/>
  <c r="AA6940" i="13"/>
  <c r="Z6940" i="13"/>
  <c r="Y6940" i="13"/>
  <c r="O6940" i="13"/>
  <c r="AA6939" i="13"/>
  <c r="Z6939" i="13"/>
  <c r="Y6939" i="13"/>
  <c r="O6939" i="13"/>
  <c r="AA6938" i="13"/>
  <c r="Z6938" i="13"/>
  <c r="Y6938" i="13"/>
  <c r="O6938" i="13"/>
  <c r="Z6937" i="13"/>
  <c r="Y6937" i="13"/>
  <c r="O6937" i="13"/>
  <c r="Z6936" i="13"/>
  <c r="Y6936" i="13"/>
  <c r="O6936" i="13"/>
  <c r="Z6935" i="13"/>
  <c r="Y6935" i="13"/>
  <c r="O6935" i="13"/>
  <c r="Z6934" i="13"/>
  <c r="Y6934" i="13"/>
  <c r="O6934" i="13"/>
  <c r="AA6933" i="13"/>
  <c r="Z6933" i="13"/>
  <c r="Y6933" i="13"/>
  <c r="O6933" i="13"/>
  <c r="AA6932" i="13"/>
  <c r="Z6932" i="13"/>
  <c r="Y6932" i="13"/>
  <c r="O6932" i="13"/>
  <c r="AA6931" i="13"/>
  <c r="Z6931" i="13"/>
  <c r="Y6931" i="13"/>
  <c r="O6931" i="13"/>
  <c r="AA6930" i="13"/>
  <c r="Z6930" i="13"/>
  <c r="Y6930" i="13"/>
  <c r="O6930" i="13"/>
  <c r="AA6929" i="13"/>
  <c r="Z6929" i="13"/>
  <c r="Y6929" i="13"/>
  <c r="O6929" i="13"/>
  <c r="AA6928" i="13"/>
  <c r="Z6928" i="13"/>
  <c r="Y6928" i="13"/>
  <c r="O6928" i="13"/>
  <c r="AA6927" i="13"/>
  <c r="Z6927" i="13"/>
  <c r="Y6927" i="13"/>
  <c r="O6927" i="13"/>
  <c r="AA6926" i="13"/>
  <c r="Z6926" i="13"/>
  <c r="Y6926" i="13"/>
  <c r="O6926" i="13"/>
  <c r="AA6925" i="13"/>
  <c r="Z6925" i="13"/>
  <c r="Y6925" i="13"/>
  <c r="O6925" i="13"/>
  <c r="AA6924" i="13"/>
  <c r="Z6924" i="13"/>
  <c r="Y6924" i="13"/>
  <c r="O6924" i="13"/>
  <c r="Z6923" i="13"/>
  <c r="Y6923" i="13"/>
  <c r="O6923" i="13"/>
  <c r="AA6922" i="13"/>
  <c r="Z6922" i="13"/>
  <c r="Y6922" i="13"/>
  <c r="O6922" i="13"/>
  <c r="AA6921" i="13"/>
  <c r="Z6921" i="13"/>
  <c r="Y6921" i="13"/>
  <c r="O6921" i="13"/>
  <c r="AA6920" i="13"/>
  <c r="Z6920" i="13"/>
  <c r="Y6920" i="13"/>
  <c r="O6920" i="13"/>
  <c r="AA6919" i="13"/>
  <c r="Z6919" i="13"/>
  <c r="Y6919" i="13"/>
  <c r="O6919" i="13"/>
  <c r="AA6918" i="13"/>
  <c r="Z6918" i="13"/>
  <c r="Y6918" i="13"/>
  <c r="O6918" i="13"/>
  <c r="AA6917" i="13"/>
  <c r="Z6917" i="13"/>
  <c r="Y6917" i="13"/>
  <c r="O6917" i="13"/>
  <c r="AA6916" i="13"/>
  <c r="Z6916" i="13"/>
  <c r="Y6916" i="13"/>
  <c r="O6916" i="13"/>
  <c r="AA6915" i="13"/>
  <c r="Z6915" i="13"/>
  <c r="Y6915" i="13"/>
  <c r="O6915" i="13"/>
  <c r="AA6914" i="13"/>
  <c r="Z6914" i="13"/>
  <c r="Y6914" i="13"/>
  <c r="O6914" i="13"/>
  <c r="AA6913" i="13"/>
  <c r="Z6913" i="13"/>
  <c r="Y6913" i="13"/>
  <c r="O6913" i="13"/>
  <c r="AA6912" i="13"/>
  <c r="Z6912" i="13"/>
  <c r="Y6912" i="13"/>
  <c r="O6912" i="13"/>
  <c r="AA6911" i="13"/>
  <c r="Z6911" i="13"/>
  <c r="Y6911" i="13"/>
  <c r="O6911" i="13"/>
  <c r="AA6910" i="13"/>
  <c r="Z6910" i="13"/>
  <c r="Y6910" i="13"/>
  <c r="O6910" i="13"/>
  <c r="AA6909" i="13"/>
  <c r="Z6909" i="13"/>
  <c r="Y6909" i="13"/>
  <c r="O6909" i="13"/>
  <c r="AA6908" i="13"/>
  <c r="Z6908" i="13"/>
  <c r="Y6908" i="13"/>
  <c r="O6908" i="13"/>
  <c r="AA6907" i="13"/>
  <c r="Z6907" i="13"/>
  <c r="Y6907" i="13"/>
  <c r="O6907" i="13"/>
  <c r="AA6906" i="13"/>
  <c r="Z6906" i="13"/>
  <c r="Y6906" i="13"/>
  <c r="O6906" i="13"/>
  <c r="AA6905" i="13"/>
  <c r="Z6905" i="13"/>
  <c r="Y6905" i="13"/>
  <c r="O6905" i="13"/>
  <c r="Z6904" i="13"/>
  <c r="Y6904" i="13"/>
  <c r="O6904" i="13"/>
  <c r="AA6903" i="13"/>
  <c r="Z6903" i="13"/>
  <c r="Y6903" i="13"/>
  <c r="O6903" i="13"/>
  <c r="AA6902" i="13"/>
  <c r="Z6902" i="13"/>
  <c r="Y6902" i="13"/>
  <c r="O6902" i="13"/>
  <c r="Z6901" i="13"/>
  <c r="Y6901" i="13"/>
  <c r="O6901" i="13"/>
  <c r="Z6900" i="13"/>
  <c r="Y6900" i="13"/>
  <c r="O6900" i="13"/>
  <c r="Z6899" i="13"/>
  <c r="Y6899" i="13"/>
  <c r="O6899" i="13"/>
  <c r="AA6898" i="13"/>
  <c r="Z6898" i="13"/>
  <c r="Y6898" i="13"/>
  <c r="O6898" i="13"/>
  <c r="AA6897" i="13"/>
  <c r="Z6897" i="13"/>
  <c r="Y6897" i="13"/>
  <c r="O6897" i="13"/>
  <c r="AA6896" i="13"/>
  <c r="Z6896" i="13"/>
  <c r="Y6896" i="13"/>
  <c r="O6896" i="13"/>
  <c r="AA6895" i="13"/>
  <c r="Z6895" i="13"/>
  <c r="Y6895" i="13"/>
  <c r="O6895" i="13"/>
  <c r="AA6894" i="13"/>
  <c r="Z6894" i="13"/>
  <c r="Y6894" i="13"/>
  <c r="O6894" i="13"/>
  <c r="AA6893" i="13"/>
  <c r="Z6893" i="13"/>
  <c r="Y6893" i="13"/>
  <c r="O6893" i="13"/>
  <c r="AA6892" i="13"/>
  <c r="Z6892" i="13"/>
  <c r="Y6892" i="13"/>
  <c r="O6892" i="13"/>
  <c r="AA6891" i="13"/>
  <c r="Z6891" i="13"/>
  <c r="Y6891" i="13"/>
  <c r="O6891" i="13"/>
  <c r="AA6890" i="13"/>
  <c r="Z6890" i="13"/>
  <c r="Y6890" i="13"/>
  <c r="O6890" i="13"/>
  <c r="AA6889" i="13"/>
  <c r="Z6889" i="13"/>
  <c r="Y6889" i="13"/>
  <c r="O6889" i="13"/>
  <c r="AA6888" i="13"/>
  <c r="Z6888" i="13"/>
  <c r="Y6888" i="13"/>
  <c r="O6888" i="13"/>
  <c r="AA6887" i="13"/>
  <c r="Z6887" i="13"/>
  <c r="Y6887" i="13"/>
  <c r="O6887" i="13"/>
  <c r="Z6886" i="13"/>
  <c r="Y6886" i="13"/>
  <c r="O6886" i="13"/>
  <c r="Z6885" i="13"/>
  <c r="Y6885" i="13"/>
  <c r="O6885" i="13"/>
  <c r="AA6884" i="13"/>
  <c r="Z6884" i="13"/>
  <c r="Y6884" i="13"/>
  <c r="O6884" i="13"/>
  <c r="AA6883" i="13"/>
  <c r="Z6883" i="13"/>
  <c r="Y6883" i="13"/>
  <c r="O6883" i="13"/>
  <c r="AA6882" i="13"/>
  <c r="Z6882" i="13"/>
  <c r="Y6882" i="13"/>
  <c r="O6882" i="13"/>
  <c r="AA6881" i="13"/>
  <c r="Z6881" i="13"/>
  <c r="Y6881" i="13"/>
  <c r="O6881" i="13"/>
  <c r="Z6880" i="13"/>
  <c r="Y6880" i="13"/>
  <c r="O6880" i="13"/>
  <c r="Z6879" i="13"/>
  <c r="Y6879" i="13"/>
  <c r="O6879" i="13"/>
  <c r="Z6878" i="13"/>
  <c r="Y6878" i="13"/>
  <c r="O6878" i="13"/>
  <c r="AA6877" i="13"/>
  <c r="Z6877" i="13"/>
  <c r="Y6877" i="13"/>
  <c r="O6877" i="13"/>
  <c r="AA6876" i="13"/>
  <c r="Z6876" i="13"/>
  <c r="Y6876" i="13"/>
  <c r="O6876" i="13"/>
  <c r="AA6875" i="13"/>
  <c r="Z6875" i="13"/>
  <c r="Y6875" i="13"/>
  <c r="O6875" i="13"/>
  <c r="Z6874" i="13"/>
  <c r="Y6874" i="13"/>
  <c r="O6874" i="13"/>
  <c r="AA6873" i="13"/>
  <c r="Z6873" i="13"/>
  <c r="Y6873" i="13"/>
  <c r="O6873" i="13"/>
  <c r="Z6872" i="13"/>
  <c r="Y6872" i="13"/>
  <c r="O6872" i="13"/>
  <c r="Z6871" i="13"/>
  <c r="Y6871" i="13"/>
  <c r="O6871" i="13"/>
  <c r="AA6870" i="13"/>
  <c r="Z6870" i="13"/>
  <c r="Y6870" i="13"/>
  <c r="O6870" i="13"/>
  <c r="AA6869" i="13"/>
  <c r="Z6869" i="13"/>
  <c r="Y6869" i="13"/>
  <c r="O6869" i="13"/>
  <c r="AA6868" i="13"/>
  <c r="Z6868" i="13"/>
  <c r="Y6868" i="13"/>
  <c r="O6868" i="13"/>
  <c r="AA6867" i="13"/>
  <c r="Z6867" i="13"/>
  <c r="Y6867" i="13"/>
  <c r="O6867" i="13"/>
  <c r="AA6866" i="13"/>
  <c r="Z6866" i="13"/>
  <c r="Y6866" i="13"/>
  <c r="O6866" i="13"/>
  <c r="AA6865" i="13"/>
  <c r="Z6865" i="13"/>
  <c r="Y6865" i="13"/>
  <c r="O6865" i="13"/>
  <c r="AA6864" i="13"/>
  <c r="Z6864" i="13"/>
  <c r="Y6864" i="13"/>
  <c r="O6864" i="13"/>
  <c r="AA6863" i="13"/>
  <c r="Z6863" i="13"/>
  <c r="Y6863" i="13"/>
  <c r="O6863" i="13"/>
  <c r="AA6862" i="13"/>
  <c r="Z6862" i="13"/>
  <c r="Y6862" i="13"/>
  <c r="O6862" i="13"/>
  <c r="AA6861" i="13"/>
  <c r="Z6861" i="13"/>
  <c r="Y6861" i="13"/>
  <c r="O6861" i="13"/>
  <c r="AA6860" i="13"/>
  <c r="Z6860" i="13"/>
  <c r="Y6860" i="13"/>
  <c r="O6860" i="13"/>
  <c r="AA6859" i="13"/>
  <c r="Z6859" i="13"/>
  <c r="Y6859" i="13"/>
  <c r="O6859" i="13"/>
  <c r="AA6858" i="13"/>
  <c r="Z6858" i="13"/>
  <c r="Y6858" i="13"/>
  <c r="O6858" i="13"/>
  <c r="AA6857" i="13"/>
  <c r="Z6857" i="13"/>
  <c r="Y6857" i="13"/>
  <c r="O6857" i="13"/>
  <c r="AA6856" i="13"/>
  <c r="Z6856" i="13"/>
  <c r="Y6856" i="13"/>
  <c r="O6856" i="13"/>
  <c r="AA6855" i="13"/>
  <c r="Z6855" i="13"/>
  <c r="Y6855" i="13"/>
  <c r="O6855" i="13"/>
  <c r="AA6854" i="13"/>
  <c r="Z6854" i="13"/>
  <c r="Y6854" i="13"/>
  <c r="O6854" i="13"/>
  <c r="AA6853" i="13"/>
  <c r="Z6853" i="13"/>
  <c r="Y6853" i="13"/>
  <c r="O6853" i="13"/>
  <c r="Z6852" i="13"/>
  <c r="Y6852" i="13"/>
  <c r="O6852" i="13"/>
  <c r="AA6851" i="13"/>
  <c r="Z6851" i="13"/>
  <c r="Y6851" i="13"/>
  <c r="O6851" i="13"/>
  <c r="AA6850" i="13"/>
  <c r="Z6850" i="13"/>
  <c r="Y6850" i="13"/>
  <c r="O6850" i="13"/>
  <c r="AA6849" i="13"/>
  <c r="Z6849" i="13"/>
  <c r="Y6849" i="13"/>
  <c r="O6849" i="13"/>
  <c r="AA6848" i="13"/>
  <c r="Z6848" i="13"/>
  <c r="Y6848" i="13"/>
  <c r="O6848" i="13"/>
  <c r="Z6847" i="13"/>
  <c r="Y6847" i="13"/>
  <c r="O6847" i="13"/>
  <c r="AA6846" i="13"/>
  <c r="Z6846" i="13"/>
  <c r="Y6846" i="13"/>
  <c r="O6846" i="13"/>
  <c r="AA6845" i="13"/>
  <c r="Z6845" i="13"/>
  <c r="Y6845" i="13"/>
  <c r="O6845" i="13"/>
  <c r="AA6844" i="13"/>
  <c r="Z6844" i="13"/>
  <c r="Y6844" i="13"/>
  <c r="O6844" i="13"/>
  <c r="AA6843" i="13"/>
  <c r="Z6843" i="13"/>
  <c r="Y6843" i="13"/>
  <c r="O6843" i="13"/>
  <c r="AA6842" i="13"/>
  <c r="Z6842" i="13"/>
  <c r="Y6842" i="13"/>
  <c r="O6842" i="13"/>
  <c r="AA6841" i="13"/>
  <c r="Z6841" i="13"/>
  <c r="Y6841" i="13"/>
  <c r="O6841" i="13"/>
  <c r="AA6840" i="13"/>
  <c r="Z6840" i="13"/>
  <c r="Y6840" i="13"/>
  <c r="O6840" i="13"/>
  <c r="AA6839" i="13"/>
  <c r="Z6839" i="13"/>
  <c r="Y6839" i="13"/>
  <c r="O6839" i="13"/>
  <c r="Z6838" i="13"/>
  <c r="Y6838" i="13"/>
  <c r="O6838" i="13"/>
  <c r="Z6837" i="13"/>
  <c r="Y6837" i="13"/>
  <c r="O6837" i="13"/>
  <c r="AA6836" i="13"/>
  <c r="Z6836" i="13"/>
  <c r="Y6836" i="13"/>
  <c r="O6836" i="13"/>
  <c r="AA6835" i="13"/>
  <c r="Z6835" i="13"/>
  <c r="Y6835" i="13"/>
  <c r="O6835" i="13"/>
  <c r="AA6834" i="13"/>
  <c r="Z6834" i="13"/>
  <c r="Y6834" i="13"/>
  <c r="O6834" i="13"/>
  <c r="AA6833" i="13"/>
  <c r="Z6833" i="13"/>
  <c r="Y6833" i="13"/>
  <c r="O6833" i="13"/>
  <c r="AA6832" i="13"/>
  <c r="Z6832" i="13"/>
  <c r="Y6832" i="13"/>
  <c r="O6832" i="13"/>
  <c r="AA6831" i="13"/>
  <c r="Z6831" i="13"/>
  <c r="Y6831" i="13"/>
  <c r="O6831" i="13"/>
  <c r="AA6830" i="13"/>
  <c r="Z6830" i="13"/>
  <c r="Y6830" i="13"/>
  <c r="O6830" i="13"/>
  <c r="AA6829" i="13"/>
  <c r="Z6829" i="13"/>
  <c r="Y6829" i="13"/>
  <c r="O6829" i="13"/>
  <c r="AA6828" i="13"/>
  <c r="Z6828" i="13"/>
  <c r="Y6828" i="13"/>
  <c r="O6828" i="13"/>
  <c r="AA6827" i="13"/>
  <c r="Z6827" i="13"/>
  <c r="Y6827" i="13"/>
  <c r="O6827" i="13"/>
  <c r="Z6826" i="13"/>
  <c r="Y6826" i="13"/>
  <c r="O6826" i="13"/>
  <c r="AA6825" i="13"/>
  <c r="Z6825" i="13"/>
  <c r="Y6825" i="13"/>
  <c r="O6825" i="13"/>
  <c r="AA6824" i="13"/>
  <c r="Z6824" i="13"/>
  <c r="Y6824" i="13"/>
  <c r="O6824" i="13"/>
  <c r="AA6823" i="13"/>
  <c r="Z6823" i="13"/>
  <c r="Y6823" i="13"/>
  <c r="O6823" i="13"/>
  <c r="AA6822" i="13"/>
  <c r="Z6822" i="13"/>
  <c r="Y6822" i="13"/>
  <c r="O6822" i="13"/>
  <c r="AA6821" i="13"/>
  <c r="Z6821" i="13"/>
  <c r="Y6821" i="13"/>
  <c r="O6821" i="13"/>
  <c r="AA6820" i="13"/>
  <c r="Z6820" i="13"/>
  <c r="Y6820" i="13"/>
  <c r="O6820" i="13"/>
  <c r="AA6819" i="13"/>
  <c r="Z6819" i="13"/>
  <c r="Y6819" i="13"/>
  <c r="O6819" i="13"/>
  <c r="AA6818" i="13"/>
  <c r="Z6818" i="13"/>
  <c r="Y6818" i="13"/>
  <c r="O6818" i="13"/>
  <c r="AA6817" i="13"/>
  <c r="Z6817" i="13"/>
  <c r="Y6817" i="13"/>
  <c r="O6817" i="13"/>
  <c r="AA6816" i="13"/>
  <c r="Z6816" i="13"/>
  <c r="Y6816" i="13"/>
  <c r="O6816" i="13"/>
  <c r="AA6815" i="13"/>
  <c r="Z6815" i="13"/>
  <c r="Y6815" i="13"/>
  <c r="O6815" i="13"/>
  <c r="AA6814" i="13"/>
  <c r="Z6814" i="13"/>
  <c r="Y6814" i="13"/>
  <c r="O6814" i="13"/>
  <c r="AA6813" i="13"/>
  <c r="Z6813" i="13"/>
  <c r="Y6813" i="13"/>
  <c r="O6813" i="13"/>
  <c r="AA6812" i="13"/>
  <c r="Z6812" i="13"/>
  <c r="Y6812" i="13"/>
  <c r="O6812" i="13"/>
  <c r="AA6811" i="13"/>
  <c r="Z6811" i="13"/>
  <c r="Y6811" i="13"/>
  <c r="O6811" i="13"/>
  <c r="AA6810" i="13"/>
  <c r="Z6810" i="13"/>
  <c r="Y6810" i="13"/>
  <c r="O6810" i="13"/>
  <c r="AA6809" i="13"/>
  <c r="Z6809" i="13"/>
  <c r="Y6809" i="13"/>
  <c r="O6809" i="13"/>
  <c r="AA6808" i="13"/>
  <c r="Z6808" i="13"/>
  <c r="Y6808" i="13"/>
  <c r="O6808" i="13"/>
  <c r="AA6807" i="13"/>
  <c r="Z6807" i="13"/>
  <c r="Y6807" i="13"/>
  <c r="O6807" i="13"/>
  <c r="AA6806" i="13"/>
  <c r="Z6806" i="13"/>
  <c r="Y6806" i="13"/>
  <c r="O6806" i="13"/>
  <c r="AA6805" i="13"/>
  <c r="Z6805" i="13"/>
  <c r="Y6805" i="13"/>
  <c r="O6805" i="13"/>
  <c r="Z6804" i="13"/>
  <c r="Y6804" i="13"/>
  <c r="O6804" i="13"/>
  <c r="AA6803" i="13"/>
  <c r="Z6803" i="13"/>
  <c r="Y6803" i="13"/>
  <c r="O6803" i="13"/>
  <c r="AA6802" i="13"/>
  <c r="Z6802" i="13"/>
  <c r="Y6802" i="13"/>
  <c r="O6802" i="13"/>
  <c r="AA6801" i="13"/>
  <c r="Z6801" i="13"/>
  <c r="Y6801" i="13"/>
  <c r="O6801" i="13"/>
  <c r="AA6800" i="13"/>
  <c r="Z6800" i="13"/>
  <c r="Y6800" i="13"/>
  <c r="O6800" i="13"/>
  <c r="AA6799" i="13"/>
  <c r="Z6799" i="13"/>
  <c r="Y6799" i="13"/>
  <c r="O6799" i="13"/>
  <c r="AA6798" i="13"/>
  <c r="Z6798" i="13"/>
  <c r="Y6798" i="13"/>
  <c r="O6798" i="13"/>
  <c r="AA6797" i="13"/>
  <c r="Z6797" i="13"/>
  <c r="Y6797" i="13"/>
  <c r="O6797" i="13"/>
  <c r="AA6796" i="13"/>
  <c r="Z6796" i="13"/>
  <c r="Y6796" i="13"/>
  <c r="O6796" i="13"/>
  <c r="AA6795" i="13"/>
  <c r="Z6795" i="13"/>
  <c r="Y6795" i="13"/>
  <c r="O6795" i="13"/>
  <c r="AA6794" i="13"/>
  <c r="Z6794" i="13"/>
  <c r="Y6794" i="13"/>
  <c r="O6794" i="13"/>
  <c r="AA6793" i="13"/>
  <c r="Z6793" i="13"/>
  <c r="Y6793" i="13"/>
  <c r="O6793" i="13"/>
  <c r="Z6792" i="13"/>
  <c r="Y6792" i="13"/>
  <c r="O6792" i="13"/>
  <c r="AA6791" i="13"/>
  <c r="Z6791" i="13"/>
  <c r="Y6791" i="13"/>
  <c r="O6791" i="13"/>
  <c r="AA6790" i="13"/>
  <c r="Z6790" i="13"/>
  <c r="Y6790" i="13"/>
  <c r="O6790" i="13"/>
  <c r="AA6789" i="13"/>
  <c r="Z6789" i="13"/>
  <c r="Y6789" i="13"/>
  <c r="O6789" i="13"/>
  <c r="AA6788" i="13"/>
  <c r="Z6788" i="13"/>
  <c r="Y6788" i="13"/>
  <c r="O6788" i="13"/>
  <c r="AA6787" i="13"/>
  <c r="Z6787" i="13"/>
  <c r="Y6787" i="13"/>
  <c r="O6787" i="13"/>
  <c r="AA6786" i="13"/>
  <c r="Z6786" i="13"/>
  <c r="Y6786" i="13"/>
  <c r="O6786" i="13"/>
  <c r="AA6785" i="13"/>
  <c r="Z6785" i="13"/>
  <c r="Y6785" i="13"/>
  <c r="O6785" i="13"/>
  <c r="AA6784" i="13"/>
  <c r="Z6784" i="13"/>
  <c r="Y6784" i="13"/>
  <c r="O6784" i="13"/>
  <c r="AA6783" i="13"/>
  <c r="Z6783" i="13"/>
  <c r="Y6783" i="13"/>
  <c r="O6783" i="13"/>
  <c r="Z6782" i="13"/>
  <c r="Y6782" i="13"/>
  <c r="O6782" i="13"/>
  <c r="AA6781" i="13"/>
  <c r="Z6781" i="13"/>
  <c r="Y6781" i="13"/>
  <c r="O6781" i="13"/>
  <c r="AA6780" i="13"/>
  <c r="Z6780" i="13"/>
  <c r="Y6780" i="13"/>
  <c r="O6780" i="13"/>
  <c r="AA6779" i="13"/>
  <c r="Z6779" i="13"/>
  <c r="Y6779" i="13"/>
  <c r="O6779" i="13"/>
  <c r="AA6778" i="13"/>
  <c r="Z6778" i="13"/>
  <c r="Y6778" i="13"/>
  <c r="O6778" i="13"/>
  <c r="Z6777" i="13"/>
  <c r="Y6777" i="13"/>
  <c r="O6777" i="13"/>
  <c r="AA6776" i="13"/>
  <c r="Z6776" i="13"/>
  <c r="Y6776" i="13"/>
  <c r="O6776" i="13"/>
  <c r="AA6775" i="13"/>
  <c r="Z6775" i="13"/>
  <c r="Y6775" i="13"/>
  <c r="O6775" i="13"/>
  <c r="AA6774" i="13"/>
  <c r="Z6774" i="13"/>
  <c r="Y6774" i="13"/>
  <c r="O6774" i="13"/>
  <c r="AA6773" i="13"/>
  <c r="Z6773" i="13"/>
  <c r="Y6773" i="13"/>
  <c r="O6773" i="13"/>
  <c r="AA6772" i="13"/>
  <c r="Z6772" i="13"/>
  <c r="Y6772" i="13"/>
  <c r="O6772" i="13"/>
  <c r="AA6771" i="13"/>
  <c r="Z6771" i="13"/>
  <c r="Y6771" i="13"/>
  <c r="O6771" i="13"/>
  <c r="AA6770" i="13"/>
  <c r="Z6770" i="13"/>
  <c r="Y6770" i="13"/>
  <c r="O6770" i="13"/>
  <c r="AA6769" i="13"/>
  <c r="Z6769" i="13"/>
  <c r="Y6769" i="13"/>
  <c r="O6769" i="13"/>
  <c r="Z6768" i="13"/>
  <c r="Y6768" i="13"/>
  <c r="O6768" i="13"/>
  <c r="AA6767" i="13"/>
  <c r="Z6767" i="13"/>
  <c r="Y6767" i="13"/>
  <c r="O6767" i="13"/>
  <c r="AA6766" i="13"/>
  <c r="Z6766" i="13"/>
  <c r="Y6766" i="13"/>
  <c r="O6766" i="13"/>
  <c r="AA6765" i="13"/>
  <c r="Z6765" i="13"/>
  <c r="Y6765" i="13"/>
  <c r="O6765" i="13"/>
  <c r="AA6764" i="13"/>
  <c r="Z6764" i="13"/>
  <c r="Y6764" i="13"/>
  <c r="O6764" i="13"/>
  <c r="AA6763" i="13"/>
  <c r="Z6763" i="13"/>
  <c r="Y6763" i="13"/>
  <c r="O6763" i="13"/>
  <c r="AA6762" i="13"/>
  <c r="Z6762" i="13"/>
  <c r="Y6762" i="13"/>
  <c r="O6762" i="13"/>
  <c r="AA6761" i="13"/>
  <c r="Z6761" i="13"/>
  <c r="Y6761" i="13"/>
  <c r="O6761" i="13"/>
  <c r="AA6760" i="13"/>
  <c r="Z6760" i="13"/>
  <c r="Y6760" i="13"/>
  <c r="O6760" i="13"/>
  <c r="AA6759" i="13"/>
  <c r="Z6759" i="13"/>
  <c r="Y6759" i="13"/>
  <c r="O6759" i="13"/>
  <c r="AA6758" i="13"/>
  <c r="Z6758" i="13"/>
  <c r="Y6758" i="13"/>
  <c r="O6758" i="13"/>
  <c r="AA6757" i="13"/>
  <c r="Z6757" i="13"/>
  <c r="Y6757" i="13"/>
  <c r="O6757" i="13"/>
  <c r="AA6756" i="13"/>
  <c r="Z6756" i="13"/>
  <c r="Y6756" i="13"/>
  <c r="O6756" i="13"/>
  <c r="AA6755" i="13"/>
  <c r="Z6755" i="13"/>
  <c r="Y6755" i="13"/>
  <c r="O6755" i="13"/>
  <c r="AA6754" i="13"/>
  <c r="Z6754" i="13"/>
  <c r="Y6754" i="13"/>
  <c r="O6754" i="13"/>
  <c r="AA6753" i="13"/>
  <c r="Z6753" i="13"/>
  <c r="Y6753" i="13"/>
  <c r="O6753" i="13"/>
  <c r="AA6752" i="13"/>
  <c r="Z6752" i="13"/>
  <c r="Y6752" i="13"/>
  <c r="O6752" i="13"/>
  <c r="AA6751" i="13"/>
  <c r="Z6751" i="13"/>
  <c r="Y6751" i="13"/>
  <c r="O6751" i="13"/>
  <c r="AA6750" i="13"/>
  <c r="Z6750" i="13"/>
  <c r="Y6750" i="13"/>
  <c r="O6750" i="13"/>
  <c r="AA6749" i="13"/>
  <c r="Z6749" i="13"/>
  <c r="Y6749" i="13"/>
  <c r="O6749" i="13"/>
  <c r="AA6748" i="13"/>
  <c r="Z6748" i="13"/>
  <c r="Y6748" i="13"/>
  <c r="O6748" i="13"/>
  <c r="AA6747" i="13"/>
  <c r="Z6747" i="13"/>
  <c r="Y6747" i="13"/>
  <c r="O6747" i="13"/>
  <c r="AA6746" i="13"/>
  <c r="Z6746" i="13"/>
  <c r="Y6746" i="13"/>
  <c r="O6746" i="13"/>
  <c r="AA6745" i="13"/>
  <c r="Z6745" i="13"/>
  <c r="Y6745" i="13"/>
  <c r="O6745" i="13"/>
  <c r="AA6744" i="13"/>
  <c r="Z6744" i="13"/>
  <c r="Y6744" i="13"/>
  <c r="O6744" i="13"/>
  <c r="AA6743" i="13"/>
  <c r="Z6743" i="13"/>
  <c r="Y6743" i="13"/>
  <c r="O6743" i="13"/>
  <c r="AA6742" i="13"/>
  <c r="Z6742" i="13"/>
  <c r="Y6742" i="13"/>
  <c r="O6742" i="13"/>
  <c r="AA6741" i="13"/>
  <c r="Z6741" i="13"/>
  <c r="Y6741" i="13"/>
  <c r="O6741" i="13"/>
  <c r="AA6740" i="13"/>
  <c r="Z6740" i="13"/>
  <c r="Y6740" i="13"/>
  <c r="O6740" i="13"/>
  <c r="AA6739" i="13"/>
  <c r="Z6739" i="13"/>
  <c r="Y6739" i="13"/>
  <c r="O6739" i="13"/>
  <c r="AA6738" i="13"/>
  <c r="Z6738" i="13"/>
  <c r="Y6738" i="13"/>
  <c r="O6738" i="13"/>
  <c r="AA6737" i="13"/>
  <c r="Z6737" i="13"/>
  <c r="Y6737" i="13"/>
  <c r="O6737" i="13"/>
  <c r="Z6736" i="13"/>
  <c r="Y6736" i="13"/>
  <c r="O6736" i="13"/>
  <c r="Z6735" i="13"/>
  <c r="Y6735" i="13"/>
  <c r="O6735" i="13"/>
  <c r="AA6734" i="13"/>
  <c r="Z6734" i="13"/>
  <c r="Y6734" i="13"/>
  <c r="O6734" i="13"/>
  <c r="AA6733" i="13"/>
  <c r="Z6733" i="13"/>
  <c r="Y6733" i="13"/>
  <c r="O6733" i="13"/>
  <c r="AA6732" i="13"/>
  <c r="Z6732" i="13"/>
  <c r="Y6732" i="13"/>
  <c r="O6732" i="13"/>
  <c r="AA6731" i="13"/>
  <c r="Z6731" i="13"/>
  <c r="Y6731" i="13"/>
  <c r="O6731" i="13"/>
  <c r="AA6730" i="13"/>
  <c r="Z6730" i="13"/>
  <c r="Y6730" i="13"/>
  <c r="O6730" i="13"/>
  <c r="AA6729" i="13"/>
  <c r="Z6729" i="13"/>
  <c r="Y6729" i="13"/>
  <c r="O6729" i="13"/>
  <c r="AA6728" i="13"/>
  <c r="Z6728" i="13"/>
  <c r="Y6728" i="13"/>
  <c r="O6728" i="13"/>
  <c r="AA6727" i="13"/>
  <c r="Z6727" i="13"/>
  <c r="Y6727" i="13"/>
  <c r="O6727" i="13"/>
  <c r="AA6726" i="13"/>
  <c r="Z6726" i="13"/>
  <c r="Y6726" i="13"/>
  <c r="O6726" i="13"/>
  <c r="AA6725" i="13"/>
  <c r="Z6725" i="13"/>
  <c r="Y6725" i="13"/>
  <c r="O6725" i="13"/>
  <c r="AA6724" i="13"/>
  <c r="Z6724" i="13"/>
  <c r="Y6724" i="13"/>
  <c r="O6724" i="13"/>
  <c r="AA6723" i="13"/>
  <c r="Z6723" i="13"/>
  <c r="Y6723" i="13"/>
  <c r="O6723" i="13"/>
  <c r="AA6722" i="13"/>
  <c r="Z6722" i="13"/>
  <c r="Y6722" i="13"/>
  <c r="O6722" i="13"/>
  <c r="AA6721" i="13"/>
  <c r="Z6721" i="13"/>
  <c r="Y6721" i="13"/>
  <c r="O6721" i="13"/>
  <c r="Z6720" i="13"/>
  <c r="Y6720" i="13"/>
  <c r="O6720" i="13"/>
  <c r="AA6719" i="13"/>
  <c r="Z6719" i="13"/>
  <c r="Y6719" i="13"/>
  <c r="O6719" i="13"/>
  <c r="AA6718" i="13"/>
  <c r="Z6718" i="13"/>
  <c r="Y6718" i="13"/>
  <c r="O6718" i="13"/>
  <c r="AA6717" i="13"/>
  <c r="Z6717" i="13"/>
  <c r="Y6717" i="13"/>
  <c r="O6717" i="13"/>
  <c r="AA6716" i="13"/>
  <c r="Z6716" i="13"/>
  <c r="Y6716" i="13"/>
  <c r="O6716" i="13"/>
  <c r="AA6715" i="13"/>
  <c r="Z6715" i="13"/>
  <c r="Y6715" i="13"/>
  <c r="O6715" i="13"/>
  <c r="AA6714" i="13"/>
  <c r="Z6714" i="13"/>
  <c r="Y6714" i="13"/>
  <c r="O6714" i="13"/>
  <c r="AA6713" i="13"/>
  <c r="Z6713" i="13"/>
  <c r="Y6713" i="13"/>
  <c r="O6713" i="13"/>
  <c r="AA6712" i="13"/>
  <c r="Z6712" i="13"/>
  <c r="Y6712" i="13"/>
  <c r="O6712" i="13"/>
  <c r="AA6711" i="13"/>
  <c r="Z6711" i="13"/>
  <c r="Y6711" i="13"/>
  <c r="O6711" i="13"/>
  <c r="AA6710" i="13"/>
  <c r="Z6710" i="13"/>
  <c r="Y6710" i="13"/>
  <c r="O6710" i="13"/>
  <c r="AA6709" i="13"/>
  <c r="Z6709" i="13"/>
  <c r="Y6709" i="13"/>
  <c r="O6709" i="13"/>
  <c r="AA6708" i="13"/>
  <c r="Z6708" i="13"/>
  <c r="Y6708" i="13"/>
  <c r="O6708" i="13"/>
  <c r="AA6707" i="13"/>
  <c r="Z6707" i="13"/>
  <c r="Y6707" i="13"/>
  <c r="O6707" i="13"/>
  <c r="AA6706" i="13"/>
  <c r="Z6706" i="13"/>
  <c r="Y6706" i="13"/>
  <c r="O6706" i="13"/>
  <c r="AA6705" i="13"/>
  <c r="Z6705" i="13"/>
  <c r="Y6705" i="13"/>
  <c r="O6705" i="13"/>
  <c r="AA6704" i="13"/>
  <c r="Z6704" i="13"/>
  <c r="Y6704" i="13"/>
  <c r="O6704" i="13"/>
  <c r="AA6703" i="13"/>
  <c r="Z6703" i="13"/>
  <c r="Y6703" i="13"/>
  <c r="O6703" i="13"/>
  <c r="AA6702" i="13"/>
  <c r="Z6702" i="13"/>
  <c r="Y6702" i="13"/>
  <c r="O6702" i="13"/>
  <c r="AA6701" i="13"/>
  <c r="Z6701" i="13"/>
  <c r="Y6701" i="13"/>
  <c r="O6701" i="13"/>
  <c r="AA6700" i="13"/>
  <c r="Z6700" i="13"/>
  <c r="Y6700" i="13"/>
  <c r="O6700" i="13"/>
  <c r="AA6699" i="13"/>
  <c r="Z6699" i="13"/>
  <c r="Y6699" i="13"/>
  <c r="O6699" i="13"/>
  <c r="AA6698" i="13"/>
  <c r="Z6698" i="13"/>
  <c r="Y6698" i="13"/>
  <c r="O6698" i="13"/>
  <c r="AA6697" i="13"/>
  <c r="Z6697" i="13"/>
  <c r="Y6697" i="13"/>
  <c r="O6697" i="13"/>
  <c r="AA6696" i="13"/>
  <c r="Z6696" i="13"/>
  <c r="Y6696" i="13"/>
  <c r="O6696" i="13"/>
  <c r="AA6695" i="13"/>
  <c r="Z6695" i="13"/>
  <c r="Y6695" i="13"/>
  <c r="O6695" i="13"/>
  <c r="AA6694" i="13"/>
  <c r="Z6694" i="13"/>
  <c r="Y6694" i="13"/>
  <c r="O6694" i="13"/>
  <c r="AA6693" i="13"/>
  <c r="Z6693" i="13"/>
  <c r="Y6693" i="13"/>
  <c r="O6693" i="13"/>
  <c r="AA6692" i="13"/>
  <c r="Z6692" i="13"/>
  <c r="Y6692" i="13"/>
  <c r="O6692" i="13"/>
  <c r="AA6691" i="13"/>
  <c r="Z6691" i="13"/>
  <c r="Y6691" i="13"/>
  <c r="O6691" i="13"/>
  <c r="AA6690" i="13"/>
  <c r="Z6690" i="13"/>
  <c r="Y6690" i="13"/>
  <c r="O6690" i="13"/>
  <c r="AA6689" i="13"/>
  <c r="Z6689" i="13"/>
  <c r="Y6689" i="13"/>
  <c r="O6689" i="13"/>
  <c r="AA6688" i="13"/>
  <c r="Z6688" i="13"/>
  <c r="Y6688" i="13"/>
  <c r="O6688" i="13"/>
  <c r="AA6687" i="13"/>
  <c r="Z6687" i="13"/>
  <c r="Y6687" i="13"/>
  <c r="O6687" i="13"/>
  <c r="AA6686" i="13"/>
  <c r="Z6686" i="13"/>
  <c r="Y6686" i="13"/>
  <c r="O6686" i="13"/>
  <c r="AA6685" i="13"/>
  <c r="Z6685" i="13"/>
  <c r="Y6685" i="13"/>
  <c r="O6685" i="13"/>
  <c r="AA6684" i="13"/>
  <c r="Z6684" i="13"/>
  <c r="Y6684" i="13"/>
  <c r="O6684" i="13"/>
  <c r="AA6683" i="13"/>
  <c r="Z6683" i="13"/>
  <c r="Y6683" i="13"/>
  <c r="O6683" i="13"/>
  <c r="AA6682" i="13"/>
  <c r="Z6682" i="13"/>
  <c r="Y6682" i="13"/>
  <c r="O6682" i="13"/>
  <c r="AA6681" i="13"/>
  <c r="Z6681" i="13"/>
  <c r="Y6681" i="13"/>
  <c r="O6681" i="13"/>
  <c r="AA6680" i="13"/>
  <c r="Z6680" i="13"/>
  <c r="Y6680" i="13"/>
  <c r="O6680" i="13"/>
  <c r="AA6679" i="13"/>
  <c r="Z6679" i="13"/>
  <c r="Y6679" i="13"/>
  <c r="O6679" i="13"/>
  <c r="AA6678" i="13"/>
  <c r="Z6678" i="13"/>
  <c r="Y6678" i="13"/>
  <c r="O6678" i="13"/>
  <c r="AA6677" i="13"/>
  <c r="Z6677" i="13"/>
  <c r="Y6677" i="13"/>
  <c r="O6677" i="13"/>
  <c r="AA6676" i="13"/>
  <c r="Z6676" i="13"/>
  <c r="Y6676" i="13"/>
  <c r="O6676" i="13"/>
  <c r="AA6675" i="13"/>
  <c r="Z6675" i="13"/>
  <c r="Y6675" i="13"/>
  <c r="O6675" i="13"/>
  <c r="AA6674" i="13"/>
  <c r="Z6674" i="13"/>
  <c r="Y6674" i="13"/>
  <c r="O6674" i="13"/>
  <c r="AA6673" i="13"/>
  <c r="Z6673" i="13"/>
  <c r="Y6673" i="13"/>
  <c r="O6673" i="13"/>
  <c r="AA6672" i="13"/>
  <c r="Z6672" i="13"/>
  <c r="Y6672" i="13"/>
  <c r="O6672" i="13"/>
  <c r="AA6671" i="13"/>
  <c r="Z6671" i="13"/>
  <c r="Y6671" i="13"/>
  <c r="O6671" i="13"/>
  <c r="AA6670" i="13"/>
  <c r="Z6670" i="13"/>
  <c r="Y6670" i="13"/>
  <c r="O6670" i="13"/>
  <c r="AA6669" i="13"/>
  <c r="Z6669" i="13"/>
  <c r="Y6669" i="13"/>
  <c r="O6669" i="13"/>
  <c r="AA6668" i="13"/>
  <c r="Z6668" i="13"/>
  <c r="Y6668" i="13"/>
  <c r="O6668" i="13"/>
  <c r="AA6667" i="13"/>
  <c r="Z6667" i="13"/>
  <c r="Y6667" i="13"/>
  <c r="O6667" i="13"/>
  <c r="AA6666" i="13"/>
  <c r="Z6666" i="13"/>
  <c r="Y6666" i="13"/>
  <c r="O6666" i="13"/>
  <c r="AA6665" i="13"/>
  <c r="Z6665" i="13"/>
  <c r="Y6665" i="13"/>
  <c r="O6665" i="13"/>
  <c r="AA6664" i="13"/>
  <c r="Z6664" i="13"/>
  <c r="Y6664" i="13"/>
  <c r="O6664" i="13"/>
  <c r="AA6663" i="13"/>
  <c r="Z6663" i="13"/>
  <c r="Y6663" i="13"/>
  <c r="O6663" i="13"/>
  <c r="AA6662" i="13"/>
  <c r="Z6662" i="13"/>
  <c r="Y6662" i="13"/>
  <c r="O6662" i="13"/>
  <c r="AA6661" i="13"/>
  <c r="Z6661" i="13"/>
  <c r="Y6661" i="13"/>
  <c r="O6661" i="13"/>
  <c r="AA6660" i="13"/>
  <c r="Z6660" i="13"/>
  <c r="Y6660" i="13"/>
  <c r="O6660" i="13"/>
  <c r="AA6659" i="13"/>
  <c r="Z6659" i="13"/>
  <c r="Y6659" i="13"/>
  <c r="O6659" i="13"/>
  <c r="AA6658" i="13"/>
  <c r="Z6658" i="13"/>
  <c r="Y6658" i="13"/>
  <c r="O6658" i="13"/>
  <c r="AA6657" i="13"/>
  <c r="Z6657" i="13"/>
  <c r="Y6657" i="13"/>
  <c r="O6657" i="13"/>
  <c r="AA6656" i="13"/>
  <c r="Z6656" i="13"/>
  <c r="Y6656" i="13"/>
  <c r="O6656" i="13"/>
  <c r="AA6655" i="13"/>
  <c r="Z6655" i="13"/>
  <c r="Y6655" i="13"/>
  <c r="O6655" i="13"/>
  <c r="Z6654" i="13"/>
  <c r="Y6654" i="13"/>
  <c r="O6654" i="13"/>
  <c r="AA6653" i="13"/>
  <c r="Z6653" i="13"/>
  <c r="Y6653" i="13"/>
  <c r="O6653" i="13"/>
  <c r="AA6652" i="13"/>
  <c r="Z6652" i="13"/>
  <c r="Y6652" i="13"/>
  <c r="O6652" i="13"/>
  <c r="AA6651" i="13"/>
  <c r="Z6651" i="13"/>
  <c r="Y6651" i="13"/>
  <c r="O6651" i="13"/>
  <c r="AA6650" i="13"/>
  <c r="Z6650" i="13"/>
  <c r="Y6650" i="13"/>
  <c r="O6650" i="13"/>
  <c r="AA6649" i="13"/>
  <c r="Z6649" i="13"/>
  <c r="Y6649" i="13"/>
  <c r="O6649" i="13"/>
  <c r="AA6648" i="13"/>
  <c r="Z6648" i="13"/>
  <c r="Y6648" i="13"/>
  <c r="O6648" i="13"/>
  <c r="AA6647" i="13"/>
  <c r="Z6647" i="13"/>
  <c r="Y6647" i="13"/>
  <c r="O6647" i="13"/>
  <c r="AA6646" i="13"/>
  <c r="Z6646" i="13"/>
  <c r="Y6646" i="13"/>
  <c r="O6646" i="13"/>
  <c r="AA6645" i="13"/>
  <c r="Z6645" i="13"/>
  <c r="Y6645" i="13"/>
  <c r="O6645" i="13"/>
  <c r="AA6644" i="13"/>
  <c r="Z6644" i="13"/>
  <c r="Y6644" i="13"/>
  <c r="O6644" i="13"/>
  <c r="AA6643" i="13"/>
  <c r="Z6643" i="13"/>
  <c r="Y6643" i="13"/>
  <c r="O6643" i="13"/>
  <c r="AA6642" i="13"/>
  <c r="Z6642" i="13"/>
  <c r="Y6642" i="13"/>
  <c r="O6642" i="13"/>
  <c r="AA6641" i="13"/>
  <c r="Z6641" i="13"/>
  <c r="Y6641" i="13"/>
  <c r="O6641" i="13"/>
  <c r="AA6640" i="13"/>
  <c r="Z6640" i="13"/>
  <c r="Y6640" i="13"/>
  <c r="O6640" i="13"/>
  <c r="AA6639" i="13"/>
  <c r="Z6639" i="13"/>
  <c r="Y6639" i="13"/>
  <c r="O6639" i="13"/>
  <c r="AA6638" i="13"/>
  <c r="Z6638" i="13"/>
  <c r="Y6638" i="13"/>
  <c r="O6638" i="13"/>
  <c r="AA6637" i="13"/>
  <c r="Z6637" i="13"/>
  <c r="Y6637" i="13"/>
  <c r="O6637" i="13"/>
  <c r="AA6636" i="13"/>
  <c r="Z6636" i="13"/>
  <c r="Y6636" i="13"/>
  <c r="O6636" i="13"/>
  <c r="AA6635" i="13"/>
  <c r="Z6635" i="13"/>
  <c r="Y6635" i="13"/>
  <c r="O6635" i="13"/>
  <c r="AA6634" i="13"/>
  <c r="Z6634" i="13"/>
  <c r="Y6634" i="13"/>
  <c r="O6634" i="13"/>
  <c r="AA6633" i="13"/>
  <c r="Z6633" i="13"/>
  <c r="Y6633" i="13"/>
  <c r="O6633" i="13"/>
  <c r="AA6632" i="13"/>
  <c r="Z6632" i="13"/>
  <c r="Y6632" i="13"/>
  <c r="O6632" i="13"/>
  <c r="AA6631" i="13"/>
  <c r="Z6631" i="13"/>
  <c r="Y6631" i="13"/>
  <c r="O6631" i="13"/>
  <c r="AA6630" i="13"/>
  <c r="Z6630" i="13"/>
  <c r="Y6630" i="13"/>
  <c r="O6630" i="13"/>
  <c r="AA6629" i="13"/>
  <c r="Z6629" i="13"/>
  <c r="Y6629" i="13"/>
  <c r="O6629" i="13"/>
  <c r="AA6628" i="13"/>
  <c r="Z6628" i="13"/>
  <c r="Y6628" i="13"/>
  <c r="O6628" i="13"/>
  <c r="AA6627" i="13"/>
  <c r="Z6627" i="13"/>
  <c r="Y6627" i="13"/>
  <c r="O6627" i="13"/>
  <c r="Z6626" i="13"/>
  <c r="Y6626" i="13"/>
  <c r="O6626" i="13"/>
  <c r="AA6625" i="13"/>
  <c r="Z6625" i="13"/>
  <c r="Y6625" i="13"/>
  <c r="O6625" i="13"/>
  <c r="Z6624" i="13"/>
  <c r="Y6624" i="13"/>
  <c r="O6624" i="13"/>
  <c r="AA6623" i="13"/>
  <c r="Z6623" i="13"/>
  <c r="Y6623" i="13"/>
  <c r="O6623" i="13"/>
  <c r="AA6622" i="13"/>
  <c r="Z6622" i="13"/>
  <c r="Y6622" i="13"/>
  <c r="O6622" i="13"/>
  <c r="AA6621" i="13"/>
  <c r="Z6621" i="13"/>
  <c r="Y6621" i="13"/>
  <c r="O6621" i="13"/>
  <c r="AA6620" i="13"/>
  <c r="Z6620" i="13"/>
  <c r="Y6620" i="13"/>
  <c r="O6620" i="13"/>
  <c r="AA6619" i="13"/>
  <c r="Z6619" i="13"/>
  <c r="Y6619" i="13"/>
  <c r="O6619" i="13"/>
  <c r="AA6618" i="13"/>
  <c r="Z6618" i="13"/>
  <c r="Y6618" i="13"/>
  <c r="O6618" i="13"/>
  <c r="AA6617" i="13"/>
  <c r="Z6617" i="13"/>
  <c r="Y6617" i="13"/>
  <c r="O6617" i="13"/>
  <c r="AA6616" i="13"/>
  <c r="Z6616" i="13"/>
  <c r="Y6616" i="13"/>
  <c r="O6616" i="13"/>
  <c r="AA6615" i="13"/>
  <c r="Z6615" i="13"/>
  <c r="Y6615" i="13"/>
  <c r="O6615" i="13"/>
  <c r="AA6614" i="13"/>
  <c r="Z6614" i="13"/>
  <c r="Y6614" i="13"/>
  <c r="O6614" i="13"/>
  <c r="AA6613" i="13"/>
  <c r="Z6613" i="13"/>
  <c r="Y6613" i="13"/>
  <c r="O6613" i="13"/>
  <c r="AA6612" i="13"/>
  <c r="Z6612" i="13"/>
  <c r="Y6612" i="13"/>
  <c r="O6612" i="13"/>
  <c r="AA6611" i="13"/>
  <c r="Z6611" i="13"/>
  <c r="Y6611" i="13"/>
  <c r="O6611" i="13"/>
  <c r="AA6610" i="13"/>
  <c r="Z6610" i="13"/>
  <c r="Y6610" i="13"/>
  <c r="O6610" i="13"/>
  <c r="AA6609" i="13"/>
  <c r="Z6609" i="13"/>
  <c r="Y6609" i="13"/>
  <c r="O6609" i="13"/>
  <c r="AA6608" i="13"/>
  <c r="Z6608" i="13"/>
  <c r="Y6608" i="13"/>
  <c r="O6608" i="13"/>
  <c r="AA6607" i="13"/>
  <c r="Z6607" i="13"/>
  <c r="Y6607" i="13"/>
  <c r="O6607" i="13"/>
  <c r="AA6606" i="13"/>
  <c r="Z6606" i="13"/>
  <c r="Y6606" i="13"/>
  <c r="O6606" i="13"/>
  <c r="AA6605" i="13"/>
  <c r="Z6605" i="13"/>
  <c r="Y6605" i="13"/>
  <c r="O6605" i="13"/>
  <c r="AA6604" i="13"/>
  <c r="Z6604" i="13"/>
  <c r="Y6604" i="13"/>
  <c r="O6604" i="13"/>
  <c r="Z6603" i="13"/>
  <c r="Y6603" i="13"/>
  <c r="O6603" i="13"/>
  <c r="AA6602" i="13"/>
  <c r="Z6602" i="13"/>
  <c r="Y6602" i="13"/>
  <c r="O6602" i="13"/>
  <c r="AA6601" i="13"/>
  <c r="Z6601" i="13"/>
  <c r="Y6601" i="13"/>
  <c r="O6601" i="13"/>
  <c r="AA6600" i="13"/>
  <c r="Z6600" i="13"/>
  <c r="Y6600" i="13"/>
  <c r="O6600" i="13"/>
  <c r="AA6599" i="13"/>
  <c r="Z6599" i="13"/>
  <c r="Y6599" i="13"/>
  <c r="O6599" i="13"/>
  <c r="AA6598" i="13"/>
  <c r="Z6598" i="13"/>
  <c r="Y6598" i="13"/>
  <c r="O6598" i="13"/>
  <c r="Z6597" i="13"/>
  <c r="Y6597" i="13"/>
  <c r="O6597" i="13"/>
  <c r="AA6596" i="13"/>
  <c r="Z6596" i="13"/>
  <c r="Y6596" i="13"/>
  <c r="O6596" i="13"/>
  <c r="AA6595" i="13"/>
  <c r="Z6595" i="13"/>
  <c r="Y6595" i="13"/>
  <c r="O6595" i="13"/>
  <c r="AA6594" i="13"/>
  <c r="Z6594" i="13"/>
  <c r="Y6594" i="13"/>
  <c r="O6594" i="13"/>
  <c r="AA6593" i="13"/>
  <c r="Z6593" i="13"/>
  <c r="Y6593" i="13"/>
  <c r="O6593" i="13"/>
  <c r="AA6592" i="13"/>
  <c r="Z6592" i="13"/>
  <c r="Y6592" i="13"/>
  <c r="O6592" i="13"/>
  <c r="AA6591" i="13"/>
  <c r="Z6591" i="13"/>
  <c r="Y6591" i="13"/>
  <c r="O6591" i="13"/>
  <c r="AA6590" i="13"/>
  <c r="Z6590" i="13"/>
  <c r="Y6590" i="13"/>
  <c r="O6590" i="13"/>
  <c r="AA6589" i="13"/>
  <c r="Z6589" i="13"/>
  <c r="Y6589" i="13"/>
  <c r="O6589" i="13"/>
  <c r="AA6588" i="13"/>
  <c r="Z6588" i="13"/>
  <c r="Y6588" i="13"/>
  <c r="O6588" i="13"/>
  <c r="AA6587" i="13"/>
  <c r="Z6587" i="13"/>
  <c r="Y6587" i="13"/>
  <c r="O6587" i="13"/>
  <c r="AA6586" i="13"/>
  <c r="Z6586" i="13"/>
  <c r="Y6586" i="13"/>
  <c r="O6586" i="13"/>
  <c r="AA6585" i="13"/>
  <c r="Z6585" i="13"/>
  <c r="Y6585" i="13"/>
  <c r="O6585" i="13"/>
  <c r="AA6584" i="13"/>
  <c r="Z6584" i="13"/>
  <c r="Y6584" i="13"/>
  <c r="O6584" i="13"/>
  <c r="AA6583" i="13"/>
  <c r="Z6583" i="13"/>
  <c r="Y6583" i="13"/>
  <c r="O6583" i="13"/>
  <c r="AA6582" i="13"/>
  <c r="Z6582" i="13"/>
  <c r="Y6582" i="13"/>
  <c r="O6582" i="13"/>
  <c r="AA6581" i="13"/>
  <c r="Z6581" i="13"/>
  <c r="Y6581" i="13"/>
  <c r="O6581" i="13"/>
  <c r="AA6580" i="13"/>
  <c r="Z6580" i="13"/>
  <c r="Y6580" i="13"/>
  <c r="O6580" i="13"/>
  <c r="AA6579" i="13"/>
  <c r="Z6579" i="13"/>
  <c r="Y6579" i="13"/>
  <c r="O6579" i="13"/>
  <c r="AA6578" i="13"/>
  <c r="Z6578" i="13"/>
  <c r="Y6578" i="13"/>
  <c r="O6578" i="13"/>
  <c r="AA6577" i="13"/>
  <c r="Z6577" i="13"/>
  <c r="Y6577" i="13"/>
  <c r="O6577" i="13"/>
  <c r="AA6576" i="13"/>
  <c r="Z6576" i="13"/>
  <c r="Y6576" i="13"/>
  <c r="O6576" i="13"/>
  <c r="AA6575" i="13"/>
  <c r="Z6575" i="13"/>
  <c r="Y6575" i="13"/>
  <c r="O6575" i="13"/>
  <c r="AA6574" i="13"/>
  <c r="Z6574" i="13"/>
  <c r="Y6574" i="13"/>
  <c r="O6574" i="13"/>
  <c r="AA6573" i="13"/>
  <c r="Z6573" i="13"/>
  <c r="Y6573" i="13"/>
  <c r="O6573" i="13"/>
  <c r="AA6572" i="13"/>
  <c r="Z6572" i="13"/>
  <c r="Y6572" i="13"/>
  <c r="O6572" i="13"/>
  <c r="AA6571" i="13"/>
  <c r="Z6571" i="13"/>
  <c r="Y6571" i="13"/>
  <c r="O6571" i="13"/>
  <c r="AA6570" i="13"/>
  <c r="Z6570" i="13"/>
  <c r="Y6570" i="13"/>
  <c r="O6570" i="13"/>
  <c r="AA6569" i="13"/>
  <c r="Z6569" i="13"/>
  <c r="Y6569" i="13"/>
  <c r="O6569" i="13"/>
  <c r="AA6568" i="13"/>
  <c r="Z6568" i="13"/>
  <c r="Y6568" i="13"/>
  <c r="O6568" i="13"/>
  <c r="AA6567" i="13"/>
  <c r="Z6567" i="13"/>
  <c r="Y6567" i="13"/>
  <c r="O6567" i="13"/>
  <c r="AA6566" i="13"/>
  <c r="Z6566" i="13"/>
  <c r="Y6566" i="13"/>
  <c r="O6566" i="13"/>
  <c r="AA6565" i="13"/>
  <c r="Z6565" i="13"/>
  <c r="Y6565" i="13"/>
  <c r="O6565" i="13"/>
  <c r="AA6564" i="13"/>
  <c r="Z6564" i="13"/>
  <c r="Y6564" i="13"/>
  <c r="O6564" i="13"/>
  <c r="AA6563" i="13"/>
  <c r="Z6563" i="13"/>
  <c r="Y6563" i="13"/>
  <c r="O6563" i="13"/>
  <c r="AA6562" i="13"/>
  <c r="Z6562" i="13"/>
  <c r="Y6562" i="13"/>
  <c r="O6562" i="13"/>
  <c r="AA6561" i="13"/>
  <c r="Z6561" i="13"/>
  <c r="Y6561" i="13"/>
  <c r="O6561" i="13"/>
  <c r="Z6560" i="13"/>
  <c r="Y6560" i="13"/>
  <c r="O6560" i="13"/>
  <c r="AA6559" i="13"/>
  <c r="Z6559" i="13"/>
  <c r="Y6559" i="13"/>
  <c r="O6559" i="13"/>
  <c r="AA6558" i="13"/>
  <c r="Z6558" i="13"/>
  <c r="Y6558" i="13"/>
  <c r="O6558" i="13"/>
  <c r="AA6557" i="13"/>
  <c r="Z6557" i="13"/>
  <c r="Y6557" i="13"/>
  <c r="O6557" i="13"/>
  <c r="AA6556" i="13"/>
  <c r="Z6556" i="13"/>
  <c r="Y6556" i="13"/>
  <c r="O6556" i="13"/>
  <c r="AA6555" i="13"/>
  <c r="Z6555" i="13"/>
  <c r="Y6555" i="13"/>
  <c r="O6555" i="13"/>
  <c r="AA6554" i="13"/>
  <c r="Z6554" i="13"/>
  <c r="Y6554" i="13"/>
  <c r="O6554" i="13"/>
  <c r="AA6553" i="13"/>
  <c r="Z6553" i="13"/>
  <c r="Y6553" i="13"/>
  <c r="O6553" i="13"/>
  <c r="AA6552" i="13"/>
  <c r="Z6552" i="13"/>
  <c r="Y6552" i="13"/>
  <c r="O6552" i="13"/>
  <c r="AA6551" i="13"/>
  <c r="Z6551" i="13"/>
  <c r="Y6551" i="13"/>
  <c r="O6551" i="13"/>
  <c r="AA6550" i="13"/>
  <c r="Z6550" i="13"/>
  <c r="Y6550" i="13"/>
  <c r="O6550" i="13"/>
  <c r="AA6549" i="13"/>
  <c r="Z6549" i="13"/>
  <c r="Y6549" i="13"/>
  <c r="O6549" i="13"/>
  <c r="Z6548" i="13"/>
  <c r="Y6548" i="13"/>
  <c r="O6548" i="13"/>
  <c r="Z6547" i="13"/>
  <c r="Y6547" i="13"/>
  <c r="O6547" i="13"/>
  <c r="Z6546" i="13"/>
  <c r="Y6546" i="13"/>
  <c r="O6546" i="13"/>
  <c r="AA6545" i="13"/>
  <c r="Z6545" i="13"/>
  <c r="Y6545" i="13"/>
  <c r="O6545" i="13"/>
  <c r="AA6544" i="13"/>
  <c r="Z6544" i="13"/>
  <c r="Y6544" i="13"/>
  <c r="O6544" i="13"/>
  <c r="AA6543" i="13"/>
  <c r="Z6543" i="13"/>
  <c r="Y6543" i="13"/>
  <c r="O6543" i="13"/>
  <c r="AA6542" i="13"/>
  <c r="Z6542" i="13"/>
  <c r="Y6542" i="13"/>
  <c r="O6542" i="13"/>
  <c r="AA6541" i="13"/>
  <c r="Z6541" i="13"/>
  <c r="Y6541" i="13"/>
  <c r="O6541" i="13"/>
  <c r="AA6540" i="13"/>
  <c r="Z6540" i="13"/>
  <c r="Y6540" i="13"/>
  <c r="O6540" i="13"/>
  <c r="AA6539" i="13"/>
  <c r="Z6539" i="13"/>
  <c r="Y6539" i="13"/>
  <c r="O6539" i="13"/>
  <c r="AA6538" i="13"/>
  <c r="Z6538" i="13"/>
  <c r="Y6538" i="13"/>
  <c r="O6538" i="13"/>
  <c r="AA6537" i="13"/>
  <c r="Z6537" i="13"/>
  <c r="Y6537" i="13"/>
  <c r="O6537" i="13"/>
  <c r="AA6536" i="13"/>
  <c r="Z6536" i="13"/>
  <c r="Y6536" i="13"/>
  <c r="O6536" i="13"/>
  <c r="AA6535" i="13"/>
  <c r="Z6535" i="13"/>
  <c r="Y6535" i="13"/>
  <c r="O6535" i="13"/>
  <c r="AA6534" i="13"/>
  <c r="Z6534" i="13"/>
  <c r="Y6534" i="13"/>
  <c r="O6534" i="13"/>
  <c r="AA6533" i="13"/>
  <c r="Z6533" i="13"/>
  <c r="Y6533" i="13"/>
  <c r="O6533" i="13"/>
  <c r="AA6532" i="13"/>
  <c r="Z6532" i="13"/>
  <c r="Y6532" i="13"/>
  <c r="O6532" i="13"/>
  <c r="AA6531" i="13"/>
  <c r="Z6531" i="13"/>
  <c r="Y6531" i="13"/>
  <c r="O6531" i="13"/>
  <c r="AA6530" i="13"/>
  <c r="Z6530" i="13"/>
  <c r="Y6530" i="13"/>
  <c r="O6530" i="13"/>
  <c r="AA6529" i="13"/>
  <c r="Z6529" i="13"/>
  <c r="Y6529" i="13"/>
  <c r="O6529" i="13"/>
  <c r="AA6528" i="13"/>
  <c r="Z6528" i="13"/>
  <c r="Y6528" i="13"/>
  <c r="O6528" i="13"/>
  <c r="AA6527" i="13"/>
  <c r="Z6527" i="13"/>
  <c r="Y6527" i="13"/>
  <c r="O6527" i="13"/>
  <c r="AA6526" i="13"/>
  <c r="Z6526" i="13"/>
  <c r="Y6526" i="13"/>
  <c r="O6526" i="13"/>
  <c r="AA6525" i="13"/>
  <c r="Z6525" i="13"/>
  <c r="Y6525" i="13"/>
  <c r="O6525" i="13"/>
  <c r="AA6524" i="13"/>
  <c r="Z6524" i="13"/>
  <c r="Y6524" i="13"/>
  <c r="O6524" i="13"/>
  <c r="AA6523" i="13"/>
  <c r="Z6523" i="13"/>
  <c r="Y6523" i="13"/>
  <c r="O6523" i="13"/>
  <c r="AA6522" i="13"/>
  <c r="Z6522" i="13"/>
  <c r="Y6522" i="13"/>
  <c r="O6522" i="13"/>
  <c r="AA6521" i="13"/>
  <c r="Z6521" i="13"/>
  <c r="Y6521" i="13"/>
  <c r="O6521" i="13"/>
  <c r="AA6520" i="13"/>
  <c r="Z6520" i="13"/>
  <c r="Y6520" i="13"/>
  <c r="O6520" i="13"/>
  <c r="AA6519" i="13"/>
  <c r="Z6519" i="13"/>
  <c r="Y6519" i="13"/>
  <c r="O6519" i="13"/>
  <c r="Z6518" i="13"/>
  <c r="Y6518" i="13"/>
  <c r="O6518" i="13"/>
  <c r="AA6517" i="13"/>
  <c r="Z6517" i="13"/>
  <c r="Y6517" i="13"/>
  <c r="O6517" i="13"/>
  <c r="AA6516" i="13"/>
  <c r="Z6516" i="13"/>
  <c r="Y6516" i="13"/>
  <c r="O6516" i="13"/>
  <c r="AA6515" i="13"/>
  <c r="Z6515" i="13"/>
  <c r="Y6515" i="13"/>
  <c r="O6515" i="13"/>
  <c r="AA6514" i="13"/>
  <c r="Z6514" i="13"/>
  <c r="Y6514" i="13"/>
  <c r="O6514" i="13"/>
  <c r="AA6513" i="13"/>
  <c r="Z6513" i="13"/>
  <c r="Y6513" i="13"/>
  <c r="O6513" i="13"/>
  <c r="AA6512" i="13"/>
  <c r="Z6512" i="13"/>
  <c r="Y6512" i="13"/>
  <c r="O6512" i="13"/>
  <c r="AA6511" i="13"/>
  <c r="Z6511" i="13"/>
  <c r="Y6511" i="13"/>
  <c r="O6511" i="13"/>
  <c r="AA6510" i="13"/>
  <c r="Z6510" i="13"/>
  <c r="Y6510" i="13"/>
  <c r="O6510" i="13"/>
  <c r="AA6509" i="13"/>
  <c r="Z6509" i="13"/>
  <c r="Y6509" i="13"/>
  <c r="O6509" i="13"/>
  <c r="AA6508" i="13"/>
  <c r="Z6508" i="13"/>
  <c r="Y6508" i="13"/>
  <c r="O6508" i="13"/>
  <c r="Z6507" i="13"/>
  <c r="Y6507" i="13"/>
  <c r="O6507" i="13"/>
  <c r="AA6506" i="13"/>
  <c r="Z6506" i="13"/>
  <c r="Y6506" i="13"/>
  <c r="O6506" i="13"/>
  <c r="AA6505" i="13"/>
  <c r="Z6505" i="13"/>
  <c r="Y6505" i="13"/>
  <c r="O6505" i="13"/>
  <c r="AA6504" i="13"/>
  <c r="Z6504" i="13"/>
  <c r="Y6504" i="13"/>
  <c r="O6504" i="13"/>
  <c r="Z6503" i="13"/>
  <c r="Y6503" i="13"/>
  <c r="O6503" i="13"/>
  <c r="AA6502" i="13"/>
  <c r="Z6502" i="13"/>
  <c r="Y6502" i="13"/>
  <c r="O6502" i="13"/>
  <c r="Z6501" i="13"/>
  <c r="Y6501" i="13"/>
  <c r="O6501" i="13"/>
  <c r="Z6500" i="13"/>
  <c r="Y6500" i="13"/>
  <c r="O6500" i="13"/>
  <c r="AA6499" i="13"/>
  <c r="Z6499" i="13"/>
  <c r="Y6499" i="13"/>
  <c r="O6499" i="13"/>
  <c r="AA6498" i="13"/>
  <c r="Z6498" i="13"/>
  <c r="Y6498" i="13"/>
  <c r="O6498" i="13"/>
  <c r="AA6497" i="13"/>
  <c r="Z6497" i="13"/>
  <c r="Y6497" i="13"/>
  <c r="O6497" i="13"/>
  <c r="Z6496" i="13"/>
  <c r="Y6496" i="13"/>
  <c r="O6496" i="13"/>
  <c r="AA6495" i="13"/>
  <c r="Z6495" i="13"/>
  <c r="Y6495" i="13"/>
  <c r="O6495" i="13"/>
  <c r="Z6494" i="13"/>
  <c r="Y6494" i="13"/>
  <c r="O6494" i="13"/>
  <c r="AA6493" i="13"/>
  <c r="Z6493" i="13"/>
  <c r="Y6493" i="13"/>
  <c r="O6493" i="13"/>
  <c r="AA6492" i="13"/>
  <c r="Z6492" i="13"/>
  <c r="Y6492" i="13"/>
  <c r="O6492" i="13"/>
  <c r="AA6491" i="13"/>
  <c r="Z6491" i="13"/>
  <c r="Y6491" i="13"/>
  <c r="O6491" i="13"/>
  <c r="AA6490" i="13"/>
  <c r="Z6490" i="13"/>
  <c r="Y6490" i="13"/>
  <c r="O6490" i="13"/>
  <c r="AA6489" i="13"/>
  <c r="Z6489" i="13"/>
  <c r="Y6489" i="13"/>
  <c r="O6489" i="13"/>
  <c r="AA6488" i="13"/>
  <c r="Z6488" i="13"/>
  <c r="Y6488" i="13"/>
  <c r="O6488" i="13"/>
  <c r="AA6487" i="13"/>
  <c r="Z6487" i="13"/>
  <c r="Y6487" i="13"/>
  <c r="O6487" i="13"/>
  <c r="AA6486" i="13"/>
  <c r="Z6486" i="13"/>
  <c r="Y6486" i="13"/>
  <c r="O6486" i="13"/>
  <c r="AA6485" i="13"/>
  <c r="Z6485" i="13"/>
  <c r="Y6485" i="13"/>
  <c r="O6485" i="13"/>
  <c r="AA6484" i="13"/>
  <c r="Z6484" i="13"/>
  <c r="Y6484" i="13"/>
  <c r="O6484" i="13"/>
  <c r="AA6483" i="13"/>
  <c r="Z6483" i="13"/>
  <c r="Y6483" i="13"/>
  <c r="O6483" i="13"/>
  <c r="AA6482" i="13"/>
  <c r="Z6482" i="13"/>
  <c r="Y6482" i="13"/>
  <c r="O6482" i="13"/>
  <c r="Z6481" i="13"/>
  <c r="Y6481" i="13"/>
  <c r="O6481" i="13"/>
  <c r="AA6480" i="13"/>
  <c r="Z6480" i="13"/>
  <c r="Y6480" i="13"/>
  <c r="O6480" i="13"/>
  <c r="AA6479" i="13"/>
  <c r="Z6479" i="13"/>
  <c r="Y6479" i="13"/>
  <c r="O6479" i="13"/>
  <c r="AA6478" i="13"/>
  <c r="Z6478" i="13"/>
  <c r="Y6478" i="13"/>
  <c r="O6478" i="13"/>
  <c r="AA6477" i="13"/>
  <c r="Z6477" i="13"/>
  <c r="Y6477" i="13"/>
  <c r="O6477" i="13"/>
  <c r="AA6476" i="13"/>
  <c r="Z6476" i="13"/>
  <c r="Y6476" i="13"/>
  <c r="O6476" i="13"/>
  <c r="AA6475" i="13"/>
  <c r="Z6475" i="13"/>
  <c r="Y6475" i="13"/>
  <c r="O6475" i="13"/>
  <c r="AA6474" i="13"/>
  <c r="Z6474" i="13"/>
  <c r="Y6474" i="13"/>
  <c r="O6474" i="13"/>
  <c r="Z6473" i="13"/>
  <c r="Y6473" i="13"/>
  <c r="O6473" i="13"/>
  <c r="Z6472" i="13"/>
  <c r="Y6472" i="13"/>
  <c r="O6472" i="13"/>
  <c r="Z6471" i="13"/>
  <c r="Y6471" i="13"/>
  <c r="O6471" i="13"/>
  <c r="Z6470" i="13"/>
  <c r="Y6470" i="13"/>
  <c r="O6470" i="13"/>
  <c r="AA6469" i="13"/>
  <c r="Z6469" i="13"/>
  <c r="Y6469" i="13"/>
  <c r="O6469" i="13"/>
  <c r="AA6468" i="13"/>
  <c r="Z6468" i="13"/>
  <c r="Y6468" i="13"/>
  <c r="O6468" i="13"/>
  <c r="Z6467" i="13"/>
  <c r="Y6467" i="13"/>
  <c r="O6467" i="13"/>
  <c r="Z6466" i="13"/>
  <c r="Y6466" i="13"/>
  <c r="O6466" i="13"/>
  <c r="AA6465" i="13"/>
  <c r="Z6465" i="13"/>
  <c r="Y6465" i="13"/>
  <c r="O6465" i="13"/>
  <c r="AA6464" i="13"/>
  <c r="Z6464" i="13"/>
  <c r="Y6464" i="13"/>
  <c r="O6464" i="13"/>
  <c r="AA6463" i="13"/>
  <c r="Z6463" i="13"/>
  <c r="Y6463" i="13"/>
  <c r="O6463" i="13"/>
  <c r="AA6462" i="13"/>
  <c r="Z6462" i="13"/>
  <c r="Y6462" i="13"/>
  <c r="O6462" i="13"/>
  <c r="AA6461" i="13"/>
  <c r="Z6461" i="13"/>
  <c r="Y6461" i="13"/>
  <c r="O6461" i="13"/>
  <c r="AA6460" i="13"/>
  <c r="Z6460" i="13"/>
  <c r="Y6460" i="13"/>
  <c r="O6460" i="13"/>
  <c r="AA6459" i="13"/>
  <c r="Z6459" i="13"/>
  <c r="Y6459" i="13"/>
  <c r="O6459" i="13"/>
  <c r="AA6458" i="13"/>
  <c r="Z6458" i="13"/>
  <c r="Y6458" i="13"/>
  <c r="O6458" i="13"/>
  <c r="AA6457" i="13"/>
  <c r="Z6457" i="13"/>
  <c r="Y6457" i="13"/>
  <c r="O6457" i="13"/>
  <c r="AA6456" i="13"/>
  <c r="Z6456" i="13"/>
  <c r="Y6456" i="13"/>
  <c r="O6456" i="13"/>
  <c r="AA6455" i="13"/>
  <c r="Z6455" i="13"/>
  <c r="Y6455" i="13"/>
  <c r="O6455" i="13"/>
  <c r="AA6454" i="13"/>
  <c r="Z6454" i="13"/>
  <c r="Y6454" i="13"/>
  <c r="O6454" i="13"/>
  <c r="AA6453" i="13"/>
  <c r="Z6453" i="13"/>
  <c r="Y6453" i="13"/>
  <c r="O6453" i="13"/>
  <c r="AA6452" i="13"/>
  <c r="Z6452" i="13"/>
  <c r="Y6452" i="13"/>
  <c r="O6452" i="13"/>
  <c r="AA6451" i="13"/>
  <c r="Z6451" i="13"/>
  <c r="Y6451" i="13"/>
  <c r="O6451" i="13"/>
  <c r="AA6450" i="13"/>
  <c r="Z6450" i="13"/>
  <c r="Y6450" i="13"/>
  <c r="O6450" i="13"/>
  <c r="AA6449" i="13"/>
  <c r="Z6449" i="13"/>
  <c r="Y6449" i="13"/>
  <c r="O6449" i="13"/>
  <c r="AA6448" i="13"/>
  <c r="Z6448" i="13"/>
  <c r="Y6448" i="13"/>
  <c r="O6448" i="13"/>
  <c r="AA6447" i="13"/>
  <c r="Z6447" i="13"/>
  <c r="Y6447" i="13"/>
  <c r="O6447" i="13"/>
  <c r="AA6446" i="13"/>
  <c r="Z6446" i="13"/>
  <c r="Y6446" i="13"/>
  <c r="O6446" i="13"/>
  <c r="AA6445" i="13"/>
  <c r="Z6445" i="13"/>
  <c r="Y6445" i="13"/>
  <c r="O6445" i="13"/>
  <c r="AA6444" i="13"/>
  <c r="Z6444" i="13"/>
  <c r="Y6444" i="13"/>
  <c r="O6444" i="13"/>
  <c r="AA6443" i="13"/>
  <c r="Z6443" i="13"/>
  <c r="Y6443" i="13"/>
  <c r="O6443" i="13"/>
  <c r="AA6442" i="13"/>
  <c r="Z6442" i="13"/>
  <c r="Y6442" i="13"/>
  <c r="O6442" i="13"/>
  <c r="AA6441" i="13"/>
  <c r="Z6441" i="13"/>
  <c r="Y6441" i="13"/>
  <c r="O6441" i="13"/>
  <c r="AA6440" i="13"/>
  <c r="Z6440" i="13"/>
  <c r="Y6440" i="13"/>
  <c r="O6440" i="13"/>
  <c r="AA6439" i="13"/>
  <c r="Z6439" i="13"/>
  <c r="Y6439" i="13"/>
  <c r="O6439" i="13"/>
  <c r="AA6438" i="13"/>
  <c r="Z6438" i="13"/>
  <c r="Y6438" i="13"/>
  <c r="O6438" i="13"/>
  <c r="AA6437" i="13"/>
  <c r="Z6437" i="13"/>
  <c r="Y6437" i="13"/>
  <c r="O6437" i="13"/>
  <c r="AA6436" i="13"/>
  <c r="Z6436" i="13"/>
  <c r="Y6436" i="13"/>
  <c r="O6436" i="13"/>
  <c r="AA6435" i="13"/>
  <c r="Z6435" i="13"/>
  <c r="Y6435" i="13"/>
  <c r="O6435" i="13"/>
  <c r="AA6434" i="13"/>
  <c r="Z6434" i="13"/>
  <c r="Y6434" i="13"/>
  <c r="O6434" i="13"/>
  <c r="AA6433" i="13"/>
  <c r="Z6433" i="13"/>
  <c r="Y6433" i="13"/>
  <c r="O6433" i="13"/>
  <c r="AA6432" i="13"/>
  <c r="Z6432" i="13"/>
  <c r="Y6432" i="13"/>
  <c r="O6432" i="13"/>
  <c r="AA6431" i="13"/>
  <c r="Z6431" i="13"/>
  <c r="Y6431" i="13"/>
  <c r="O6431" i="13"/>
  <c r="AA6430" i="13"/>
  <c r="Z6430" i="13"/>
  <c r="Y6430" i="13"/>
  <c r="O6430" i="13"/>
  <c r="AA6429" i="13"/>
  <c r="Z6429" i="13"/>
  <c r="Y6429" i="13"/>
  <c r="O6429" i="13"/>
  <c r="AA6428" i="13"/>
  <c r="Z6428" i="13"/>
  <c r="Y6428" i="13"/>
  <c r="O6428" i="13"/>
  <c r="AA6427" i="13"/>
  <c r="Z6427" i="13"/>
  <c r="Y6427" i="13"/>
  <c r="O6427" i="13"/>
  <c r="AA6426" i="13"/>
  <c r="Z6426" i="13"/>
  <c r="Y6426" i="13"/>
  <c r="O6426" i="13"/>
  <c r="AA6425" i="13"/>
  <c r="Z6425" i="13"/>
  <c r="Y6425" i="13"/>
  <c r="O6425" i="13"/>
  <c r="AA6424" i="13"/>
  <c r="Z6424" i="13"/>
  <c r="Y6424" i="13"/>
  <c r="O6424" i="13"/>
  <c r="AA6423" i="13"/>
  <c r="Z6423" i="13"/>
  <c r="Y6423" i="13"/>
  <c r="O6423" i="13"/>
  <c r="AA6422" i="13"/>
  <c r="Z6422" i="13"/>
  <c r="Y6422" i="13"/>
  <c r="O6422" i="13"/>
  <c r="AA6421" i="13"/>
  <c r="Z6421" i="13"/>
  <c r="Y6421" i="13"/>
  <c r="O6421" i="13"/>
  <c r="AA6420" i="13"/>
  <c r="Z6420" i="13"/>
  <c r="Y6420" i="13"/>
  <c r="O6420" i="13"/>
  <c r="AA6419" i="13"/>
  <c r="Z6419" i="13"/>
  <c r="Y6419" i="13"/>
  <c r="O6419" i="13"/>
  <c r="AA6418" i="13"/>
  <c r="Z6418" i="13"/>
  <c r="Y6418" i="13"/>
  <c r="O6418" i="13"/>
  <c r="AA6417" i="13"/>
  <c r="Z6417" i="13"/>
  <c r="Y6417" i="13"/>
  <c r="O6417" i="13"/>
  <c r="AA6416" i="13"/>
  <c r="Z6416" i="13"/>
  <c r="Y6416" i="13"/>
  <c r="O6416" i="13"/>
  <c r="AA6415" i="13"/>
  <c r="Z6415" i="13"/>
  <c r="Y6415" i="13"/>
  <c r="O6415" i="13"/>
  <c r="AA6414" i="13"/>
  <c r="Z6414" i="13"/>
  <c r="Y6414" i="13"/>
  <c r="O6414" i="13"/>
  <c r="AA6413" i="13"/>
  <c r="Z6413" i="13"/>
  <c r="Y6413" i="13"/>
  <c r="O6413" i="13"/>
  <c r="AA6412" i="13"/>
  <c r="Z6412" i="13"/>
  <c r="Y6412" i="13"/>
  <c r="O6412" i="13"/>
  <c r="AA6411" i="13"/>
  <c r="Z6411" i="13"/>
  <c r="Y6411" i="13"/>
  <c r="O6411" i="13"/>
  <c r="AA6410" i="13"/>
  <c r="Z6410" i="13"/>
  <c r="Y6410" i="13"/>
  <c r="O6410" i="13"/>
  <c r="AA6409" i="13"/>
  <c r="Z6409" i="13"/>
  <c r="Y6409" i="13"/>
  <c r="O6409" i="13"/>
  <c r="AA6408" i="13"/>
  <c r="Z6408" i="13"/>
  <c r="Y6408" i="13"/>
  <c r="O6408" i="13"/>
  <c r="AA6407" i="13"/>
  <c r="Z6407" i="13"/>
  <c r="Y6407" i="13"/>
  <c r="O6407" i="13"/>
  <c r="AA6406" i="13"/>
  <c r="Z6406" i="13"/>
  <c r="Y6406" i="13"/>
  <c r="O6406" i="13"/>
  <c r="AA6405" i="13"/>
  <c r="Z6405" i="13"/>
  <c r="Y6405" i="13"/>
  <c r="O6405" i="13"/>
  <c r="AA6404" i="13"/>
  <c r="Z6404" i="13"/>
  <c r="Y6404" i="13"/>
  <c r="O6404" i="13"/>
  <c r="AA6403" i="13"/>
  <c r="Z6403" i="13"/>
  <c r="Y6403" i="13"/>
  <c r="O6403" i="13"/>
  <c r="AA6402" i="13"/>
  <c r="Z6402" i="13"/>
  <c r="Y6402" i="13"/>
  <c r="O6402" i="13"/>
  <c r="AA6401" i="13"/>
  <c r="Z6401" i="13"/>
  <c r="Y6401" i="13"/>
  <c r="O6401" i="13"/>
  <c r="AA6400" i="13"/>
  <c r="Z6400" i="13"/>
  <c r="Y6400" i="13"/>
  <c r="O6400" i="13"/>
  <c r="AA6399" i="13"/>
  <c r="Z6399" i="13"/>
  <c r="Y6399" i="13"/>
  <c r="O6399" i="13"/>
  <c r="AA6398" i="13"/>
  <c r="Z6398" i="13"/>
  <c r="Y6398" i="13"/>
  <c r="O6398" i="13"/>
  <c r="AA6397" i="13"/>
  <c r="Z6397" i="13"/>
  <c r="Y6397" i="13"/>
  <c r="O6397" i="13"/>
  <c r="AA6396" i="13"/>
  <c r="Z6396" i="13"/>
  <c r="Y6396" i="13"/>
  <c r="O6396" i="13"/>
  <c r="AA6395" i="13"/>
  <c r="Z6395" i="13"/>
  <c r="Y6395" i="13"/>
  <c r="O6395" i="13"/>
  <c r="AA6394" i="13"/>
  <c r="Z6394" i="13"/>
  <c r="Y6394" i="13"/>
  <c r="O6394" i="13"/>
  <c r="AA6393" i="13"/>
  <c r="Z6393" i="13"/>
  <c r="Y6393" i="13"/>
  <c r="O6393" i="13"/>
  <c r="Z6392" i="13"/>
  <c r="Y6392" i="13"/>
  <c r="O6392" i="13"/>
  <c r="Z6391" i="13"/>
  <c r="Y6391" i="13"/>
  <c r="O6391" i="13"/>
  <c r="AA6390" i="13"/>
  <c r="Z6390" i="13"/>
  <c r="Y6390" i="13"/>
  <c r="O6390" i="13"/>
  <c r="AA6389" i="13"/>
  <c r="Z6389" i="13"/>
  <c r="Y6389" i="13"/>
  <c r="O6389" i="13"/>
  <c r="AA6388" i="13"/>
  <c r="Z6388" i="13"/>
  <c r="Y6388" i="13"/>
  <c r="O6388" i="13"/>
  <c r="AA6387" i="13"/>
  <c r="Z6387" i="13"/>
  <c r="Y6387" i="13"/>
  <c r="O6387" i="13"/>
  <c r="AA6386" i="13"/>
  <c r="Z6386" i="13"/>
  <c r="Y6386" i="13"/>
  <c r="O6386" i="13"/>
  <c r="AA6385" i="13"/>
  <c r="Z6385" i="13"/>
  <c r="Y6385" i="13"/>
  <c r="O6385" i="13"/>
  <c r="AA6384" i="13"/>
  <c r="Z6384" i="13"/>
  <c r="Y6384" i="13"/>
  <c r="O6384" i="13"/>
  <c r="AA6383" i="13"/>
  <c r="Z6383" i="13"/>
  <c r="Y6383" i="13"/>
  <c r="O6383" i="13"/>
  <c r="AA6382" i="13"/>
  <c r="Z6382" i="13"/>
  <c r="Y6382" i="13"/>
  <c r="O6382" i="13"/>
  <c r="AA6381" i="13"/>
  <c r="Z6381" i="13"/>
  <c r="Y6381" i="13"/>
  <c r="O6381" i="13"/>
  <c r="AA6380" i="13"/>
  <c r="Z6380" i="13"/>
  <c r="Y6380" i="13"/>
  <c r="O6380" i="13"/>
  <c r="AA6379" i="13"/>
  <c r="Z6379" i="13"/>
  <c r="Y6379" i="13"/>
  <c r="O6379" i="13"/>
  <c r="AA6378" i="13"/>
  <c r="Z6378" i="13"/>
  <c r="Y6378" i="13"/>
  <c r="O6378" i="13"/>
  <c r="AA6377" i="13"/>
  <c r="Z6377" i="13"/>
  <c r="Y6377" i="13"/>
  <c r="O6377" i="13"/>
  <c r="AA6376" i="13"/>
  <c r="Z6376" i="13"/>
  <c r="Y6376" i="13"/>
  <c r="O6376" i="13"/>
  <c r="AA6375" i="13"/>
  <c r="Z6375" i="13"/>
  <c r="Y6375" i="13"/>
  <c r="O6375" i="13"/>
  <c r="AA6374" i="13"/>
  <c r="Z6374" i="13"/>
  <c r="Y6374" i="13"/>
  <c r="O6374" i="13"/>
  <c r="AA6373" i="13"/>
  <c r="Z6373" i="13"/>
  <c r="Y6373" i="13"/>
  <c r="O6373" i="13"/>
  <c r="AA6372" i="13"/>
  <c r="Z6372" i="13"/>
  <c r="Y6372" i="13"/>
  <c r="O6372" i="13"/>
  <c r="AA6371" i="13"/>
  <c r="Z6371" i="13"/>
  <c r="Y6371" i="13"/>
  <c r="O6371" i="13"/>
  <c r="AA6370" i="13"/>
  <c r="Z6370" i="13"/>
  <c r="Y6370" i="13"/>
  <c r="O6370" i="13"/>
  <c r="AA6369" i="13"/>
  <c r="Z6369" i="13"/>
  <c r="Y6369" i="13"/>
  <c r="O6369" i="13"/>
  <c r="AA6368" i="13"/>
  <c r="Z6368" i="13"/>
  <c r="Y6368" i="13"/>
  <c r="O6368" i="13"/>
  <c r="AA6367" i="13"/>
  <c r="Z6367" i="13"/>
  <c r="Y6367" i="13"/>
  <c r="O6367" i="13"/>
  <c r="Z6366" i="13"/>
  <c r="Y6366" i="13"/>
  <c r="O6366" i="13"/>
  <c r="AA6365" i="13"/>
  <c r="Z6365" i="13"/>
  <c r="Y6365" i="13"/>
  <c r="O6365" i="13"/>
  <c r="AA6364" i="13"/>
  <c r="Z6364" i="13"/>
  <c r="Y6364" i="13"/>
  <c r="O6364" i="13"/>
  <c r="AA6363" i="13"/>
  <c r="Z6363" i="13"/>
  <c r="Y6363" i="13"/>
  <c r="O6363" i="13"/>
  <c r="AA6362" i="13"/>
  <c r="Z6362" i="13"/>
  <c r="Y6362" i="13"/>
  <c r="O6362" i="13"/>
  <c r="AA6361" i="13"/>
  <c r="Z6361" i="13"/>
  <c r="Y6361" i="13"/>
  <c r="O6361" i="13"/>
  <c r="AA6360" i="13"/>
  <c r="Z6360" i="13"/>
  <c r="Y6360" i="13"/>
  <c r="O6360" i="13"/>
  <c r="AA6359" i="13"/>
  <c r="Z6359" i="13"/>
  <c r="Y6359" i="13"/>
  <c r="O6359" i="13"/>
  <c r="AA6358" i="13"/>
  <c r="Z6358" i="13"/>
  <c r="Y6358" i="13"/>
  <c r="O6358" i="13"/>
  <c r="AA6357" i="13"/>
  <c r="Z6357" i="13"/>
  <c r="Y6357" i="13"/>
  <c r="O6357" i="13"/>
  <c r="AA6356" i="13"/>
  <c r="Z6356" i="13"/>
  <c r="Y6356" i="13"/>
  <c r="O6356" i="13"/>
  <c r="AA6355" i="13"/>
  <c r="Z6355" i="13"/>
  <c r="Y6355" i="13"/>
  <c r="O6355" i="13"/>
  <c r="AA6354" i="13"/>
  <c r="Z6354" i="13"/>
  <c r="Y6354" i="13"/>
  <c r="O6354" i="13"/>
  <c r="AA6353" i="13"/>
  <c r="Z6353" i="13"/>
  <c r="Y6353" i="13"/>
  <c r="O6353" i="13"/>
  <c r="AA6352" i="13"/>
  <c r="Z6352" i="13"/>
  <c r="Y6352" i="13"/>
  <c r="O6352" i="13"/>
  <c r="AA6351" i="13"/>
  <c r="Z6351" i="13"/>
  <c r="Y6351" i="13"/>
  <c r="O6351" i="13"/>
  <c r="Z6350" i="13"/>
  <c r="Y6350" i="13"/>
  <c r="O6350" i="13"/>
  <c r="Z6349" i="13"/>
  <c r="Y6349" i="13"/>
  <c r="O6349" i="13"/>
  <c r="Z6348" i="13"/>
  <c r="Y6348" i="13"/>
  <c r="O6348" i="13"/>
  <c r="AA6347" i="13"/>
  <c r="Z6347" i="13"/>
  <c r="Y6347" i="13"/>
  <c r="O6347" i="13"/>
  <c r="AA6346" i="13"/>
  <c r="Z6346" i="13"/>
  <c r="Y6346" i="13"/>
  <c r="O6346" i="13"/>
  <c r="AA6345" i="13"/>
  <c r="Z6345" i="13"/>
  <c r="Y6345" i="13"/>
  <c r="O6345" i="13"/>
  <c r="AA6344" i="13"/>
  <c r="Z6344" i="13"/>
  <c r="Y6344" i="13"/>
  <c r="O6344" i="13"/>
  <c r="AA6343" i="13"/>
  <c r="Z6343" i="13"/>
  <c r="Y6343" i="13"/>
  <c r="O6343" i="13"/>
  <c r="AA6342" i="13"/>
  <c r="Z6342" i="13"/>
  <c r="Y6342" i="13"/>
  <c r="O6342" i="13"/>
  <c r="AA6341" i="13"/>
  <c r="Z6341" i="13"/>
  <c r="Y6341" i="13"/>
  <c r="O6341" i="13"/>
  <c r="AA6340" i="13"/>
  <c r="Z6340" i="13"/>
  <c r="Y6340" i="13"/>
  <c r="O6340" i="13"/>
  <c r="AA6339" i="13"/>
  <c r="Z6339" i="13"/>
  <c r="Y6339" i="13"/>
  <c r="O6339" i="13"/>
  <c r="AA6338" i="13"/>
  <c r="Z6338" i="13"/>
  <c r="Y6338" i="13"/>
  <c r="O6338" i="13"/>
  <c r="AA6337" i="13"/>
  <c r="Z6337" i="13"/>
  <c r="Y6337" i="13"/>
  <c r="O6337" i="13"/>
  <c r="AA6336" i="13"/>
  <c r="Z6336" i="13"/>
  <c r="Y6336" i="13"/>
  <c r="O6336" i="13"/>
  <c r="AA6335" i="13"/>
  <c r="Z6335" i="13"/>
  <c r="Y6335" i="13"/>
  <c r="O6335" i="13"/>
  <c r="AA6334" i="13"/>
  <c r="Z6334" i="13"/>
  <c r="Y6334" i="13"/>
  <c r="O6334" i="13"/>
  <c r="AA6333" i="13"/>
  <c r="Z6333" i="13"/>
  <c r="Y6333" i="13"/>
  <c r="O6333" i="13"/>
  <c r="AA6332" i="13"/>
  <c r="Z6332" i="13"/>
  <c r="Y6332" i="13"/>
  <c r="O6332" i="13"/>
  <c r="AA6331" i="13"/>
  <c r="Z6331" i="13"/>
  <c r="Y6331" i="13"/>
  <c r="O6331" i="13"/>
  <c r="AA6330" i="13"/>
  <c r="Z6330" i="13"/>
  <c r="Y6330" i="13"/>
  <c r="O6330" i="13"/>
  <c r="AA6329" i="13"/>
  <c r="Z6329" i="13"/>
  <c r="Y6329" i="13"/>
  <c r="O6329" i="13"/>
  <c r="AA6328" i="13"/>
  <c r="Z6328" i="13"/>
  <c r="Y6328" i="13"/>
  <c r="O6328" i="13"/>
  <c r="AA6327" i="13"/>
  <c r="Z6327" i="13"/>
  <c r="Y6327" i="13"/>
  <c r="O6327" i="13"/>
  <c r="AA6326" i="13"/>
  <c r="Z6326" i="13"/>
  <c r="Y6326" i="13"/>
  <c r="O6326" i="13"/>
  <c r="AA6325" i="13"/>
  <c r="Z6325" i="13"/>
  <c r="Y6325" i="13"/>
  <c r="O6325" i="13"/>
  <c r="AA6324" i="13"/>
  <c r="Z6324" i="13"/>
  <c r="Y6324" i="13"/>
  <c r="O6324" i="13"/>
  <c r="AA6323" i="13"/>
  <c r="Z6323" i="13"/>
  <c r="Y6323" i="13"/>
  <c r="O6323" i="13"/>
  <c r="AA6322" i="13"/>
  <c r="Z6322" i="13"/>
  <c r="Y6322" i="13"/>
  <c r="O6322" i="13"/>
  <c r="AA6321" i="13"/>
  <c r="Z6321" i="13"/>
  <c r="Y6321" i="13"/>
  <c r="O6321" i="13"/>
  <c r="AA6320" i="13"/>
  <c r="Z6320" i="13"/>
  <c r="Y6320" i="13"/>
  <c r="O6320" i="13"/>
  <c r="AA6319" i="13"/>
  <c r="Z6319" i="13"/>
  <c r="Y6319" i="13"/>
  <c r="O6319" i="13"/>
  <c r="AA6318" i="13"/>
  <c r="Z6318" i="13"/>
  <c r="Y6318" i="13"/>
  <c r="O6318" i="13"/>
  <c r="AA6317" i="13"/>
  <c r="Z6317" i="13"/>
  <c r="Y6317" i="13"/>
  <c r="O6317" i="13"/>
  <c r="AA6316" i="13"/>
  <c r="Z6316" i="13"/>
  <c r="Y6316" i="13"/>
  <c r="O6316" i="13"/>
  <c r="Z6315" i="13"/>
  <c r="Y6315" i="13"/>
  <c r="O6315" i="13"/>
  <c r="Z6314" i="13"/>
  <c r="Y6314" i="13"/>
  <c r="O6314" i="13"/>
  <c r="AA6313" i="13"/>
  <c r="Z6313" i="13"/>
  <c r="Y6313" i="13"/>
  <c r="O6313" i="13"/>
  <c r="Z6312" i="13"/>
  <c r="Y6312" i="13"/>
  <c r="O6312" i="13"/>
  <c r="Z6311" i="13"/>
  <c r="Y6311" i="13"/>
  <c r="O6311" i="13"/>
  <c r="Z6310" i="13"/>
  <c r="Y6310" i="13"/>
  <c r="O6310" i="13"/>
  <c r="Z6309" i="13"/>
  <c r="Y6309" i="13"/>
  <c r="O6309" i="13"/>
  <c r="Z6308" i="13"/>
  <c r="Y6308" i="13"/>
  <c r="O6308" i="13"/>
  <c r="Z6307" i="13"/>
  <c r="Y6307" i="13"/>
  <c r="O6307" i="13"/>
  <c r="AA6306" i="13"/>
  <c r="Z6306" i="13"/>
  <c r="Y6306" i="13"/>
  <c r="O6306" i="13"/>
  <c r="AA6305" i="13"/>
  <c r="Z6305" i="13"/>
  <c r="Y6305" i="13"/>
  <c r="O6305" i="13"/>
  <c r="AA6304" i="13"/>
  <c r="Z6304" i="13"/>
  <c r="Y6304" i="13"/>
  <c r="O6304" i="13"/>
  <c r="AA6303" i="13"/>
  <c r="Z6303" i="13"/>
  <c r="Y6303" i="13"/>
  <c r="O6303" i="13"/>
  <c r="AA6302" i="13"/>
  <c r="Z6302" i="13"/>
  <c r="Y6302" i="13"/>
  <c r="O6302" i="13"/>
  <c r="AA6301" i="13"/>
  <c r="Z6301" i="13"/>
  <c r="Y6301" i="13"/>
  <c r="O6301" i="13"/>
  <c r="AA6300" i="13"/>
  <c r="Z6300" i="13"/>
  <c r="Y6300" i="13"/>
  <c r="O6300" i="13"/>
  <c r="AA6299" i="13"/>
  <c r="Z6299" i="13"/>
  <c r="Y6299" i="13"/>
  <c r="O6299" i="13"/>
  <c r="AA6298" i="13"/>
  <c r="Z6298" i="13"/>
  <c r="Y6298" i="13"/>
  <c r="O6298" i="13"/>
  <c r="AA6297" i="13"/>
  <c r="Z6297" i="13"/>
  <c r="Y6297" i="13"/>
  <c r="O6297" i="13"/>
  <c r="AA6296" i="13"/>
  <c r="Z6296" i="13"/>
  <c r="Y6296" i="13"/>
  <c r="O6296" i="13"/>
  <c r="AA6295" i="13"/>
  <c r="Z6295" i="13"/>
  <c r="Y6295" i="13"/>
  <c r="O6295" i="13"/>
  <c r="AA6294" i="13"/>
  <c r="Z6294" i="13"/>
  <c r="Y6294" i="13"/>
  <c r="O6294" i="13"/>
  <c r="AA6293" i="13"/>
  <c r="Z6293" i="13"/>
  <c r="Y6293" i="13"/>
  <c r="O6293" i="13"/>
  <c r="AA6292" i="13"/>
  <c r="Z6292" i="13"/>
  <c r="Y6292" i="13"/>
  <c r="O6292" i="13"/>
  <c r="AA6291" i="13"/>
  <c r="Z6291" i="13"/>
  <c r="Y6291" i="13"/>
  <c r="O6291" i="13"/>
  <c r="AA6290" i="13"/>
  <c r="Z6290" i="13"/>
  <c r="Y6290" i="13"/>
  <c r="O6290" i="13"/>
  <c r="AA6289" i="13"/>
  <c r="Z6289" i="13"/>
  <c r="Y6289" i="13"/>
  <c r="O6289" i="13"/>
  <c r="AA6288" i="13"/>
  <c r="Z6288" i="13"/>
  <c r="Y6288" i="13"/>
  <c r="O6288" i="13"/>
  <c r="AA6287" i="13"/>
  <c r="Z6287" i="13"/>
  <c r="Y6287" i="13"/>
  <c r="O6287" i="13"/>
  <c r="AA6286" i="13"/>
  <c r="Z6286" i="13"/>
  <c r="Y6286" i="13"/>
  <c r="O6286" i="13"/>
  <c r="AA6285" i="13"/>
  <c r="Z6285" i="13"/>
  <c r="Y6285" i="13"/>
  <c r="O6285" i="13"/>
  <c r="AA6284" i="13"/>
  <c r="Z6284" i="13"/>
  <c r="Y6284" i="13"/>
  <c r="O6284" i="13"/>
  <c r="AA6283" i="13"/>
  <c r="Z6283" i="13"/>
  <c r="Y6283" i="13"/>
  <c r="O6283" i="13"/>
  <c r="AA6282" i="13"/>
  <c r="Z6282" i="13"/>
  <c r="Y6282" i="13"/>
  <c r="O6282" i="13"/>
  <c r="AA6281" i="13"/>
  <c r="Z6281" i="13"/>
  <c r="Y6281" i="13"/>
  <c r="O6281" i="13"/>
  <c r="AA6280" i="13"/>
  <c r="Z6280" i="13"/>
  <c r="Y6280" i="13"/>
  <c r="O6280" i="13"/>
  <c r="AA6279" i="13"/>
  <c r="Z6279" i="13"/>
  <c r="Y6279" i="13"/>
  <c r="O6279" i="13"/>
  <c r="AA6278" i="13"/>
  <c r="Z6278" i="13"/>
  <c r="Y6278" i="13"/>
  <c r="O6278" i="13"/>
  <c r="AA6277" i="13"/>
  <c r="Z6277" i="13"/>
  <c r="Y6277" i="13"/>
  <c r="O6277" i="13"/>
  <c r="AA6276" i="13"/>
  <c r="Z6276" i="13"/>
  <c r="Y6276" i="13"/>
  <c r="O6276" i="13"/>
  <c r="AA6275" i="13"/>
  <c r="Z6275" i="13"/>
  <c r="Y6275" i="13"/>
  <c r="O6275" i="13"/>
  <c r="AA6274" i="13"/>
  <c r="Z6274" i="13"/>
  <c r="Y6274" i="13"/>
  <c r="O6274" i="13"/>
  <c r="AA6273" i="13"/>
  <c r="Z6273" i="13"/>
  <c r="Y6273" i="13"/>
  <c r="O6273" i="13"/>
  <c r="AA6272" i="13"/>
  <c r="Z6272" i="13"/>
  <c r="Y6272" i="13"/>
  <c r="O6272" i="13"/>
  <c r="AA6271" i="13"/>
  <c r="Z6271" i="13"/>
  <c r="Y6271" i="13"/>
  <c r="O6271" i="13"/>
  <c r="Z6270" i="13"/>
  <c r="Y6270" i="13"/>
  <c r="O6270" i="13"/>
  <c r="Z6269" i="13"/>
  <c r="Y6269" i="13"/>
  <c r="O6269" i="13"/>
  <c r="Z6268" i="13"/>
  <c r="Y6268" i="13"/>
  <c r="O6268" i="13"/>
  <c r="AA6267" i="13"/>
  <c r="Z6267" i="13"/>
  <c r="Y6267" i="13"/>
  <c r="O6267" i="13"/>
  <c r="Z6266" i="13"/>
  <c r="Y6266" i="13"/>
  <c r="O6266" i="13"/>
  <c r="AA6265" i="13"/>
  <c r="Z6265" i="13"/>
  <c r="Y6265" i="13"/>
  <c r="O6265" i="13"/>
  <c r="AA6264" i="13"/>
  <c r="Z6264" i="13"/>
  <c r="Y6264" i="13"/>
  <c r="O6264" i="13"/>
  <c r="Z6263" i="13"/>
  <c r="Y6263" i="13"/>
  <c r="O6263" i="13"/>
  <c r="AA6262" i="13"/>
  <c r="Z6262" i="13"/>
  <c r="Y6262" i="13"/>
  <c r="O6262" i="13"/>
  <c r="AA6261" i="13"/>
  <c r="Z6261" i="13"/>
  <c r="Y6261" i="13"/>
  <c r="O6261" i="13"/>
  <c r="AA6260" i="13"/>
  <c r="Z6260" i="13"/>
  <c r="Y6260" i="13"/>
  <c r="O6260" i="13"/>
  <c r="AA6259" i="13"/>
  <c r="Z6259" i="13"/>
  <c r="Y6259" i="13"/>
  <c r="O6259" i="13"/>
  <c r="AA6258" i="13"/>
  <c r="Z6258" i="13"/>
  <c r="Y6258" i="13"/>
  <c r="O6258" i="13"/>
  <c r="AA6257" i="13"/>
  <c r="Z6257" i="13"/>
  <c r="Y6257" i="13"/>
  <c r="O6257" i="13"/>
  <c r="AA6256" i="13"/>
  <c r="Z6256" i="13"/>
  <c r="Y6256" i="13"/>
  <c r="O6256" i="13"/>
  <c r="AA6255" i="13"/>
  <c r="Z6255" i="13"/>
  <c r="Y6255" i="13"/>
  <c r="O6255" i="13"/>
  <c r="AA6254" i="13"/>
  <c r="Z6254" i="13"/>
  <c r="Y6254" i="13"/>
  <c r="O6254" i="13"/>
  <c r="AA6253" i="13"/>
  <c r="Z6253" i="13"/>
  <c r="Y6253" i="13"/>
  <c r="O6253" i="13"/>
  <c r="AA6252" i="13"/>
  <c r="Z6252" i="13"/>
  <c r="Y6252" i="13"/>
  <c r="O6252" i="13"/>
  <c r="AA6251" i="13"/>
  <c r="Z6251" i="13"/>
  <c r="Y6251" i="13"/>
  <c r="O6251" i="13"/>
  <c r="AA6250" i="13"/>
  <c r="Z6250" i="13"/>
  <c r="Y6250" i="13"/>
  <c r="O6250" i="13"/>
  <c r="AA6249" i="13"/>
  <c r="Z6249" i="13"/>
  <c r="Y6249" i="13"/>
  <c r="O6249" i="13"/>
  <c r="AA6248" i="13"/>
  <c r="Z6248" i="13"/>
  <c r="Y6248" i="13"/>
  <c r="O6248" i="13"/>
  <c r="AA6247" i="13"/>
  <c r="Z6247" i="13"/>
  <c r="Y6247" i="13"/>
  <c r="O6247" i="13"/>
  <c r="AA6246" i="13"/>
  <c r="Z6246" i="13"/>
  <c r="Y6246" i="13"/>
  <c r="O6246" i="13"/>
  <c r="AA6245" i="13"/>
  <c r="Z6245" i="13"/>
  <c r="Y6245" i="13"/>
  <c r="O6245" i="13"/>
  <c r="AA6244" i="13"/>
  <c r="Z6244" i="13"/>
  <c r="Y6244" i="13"/>
  <c r="O6244" i="13"/>
  <c r="AA6243" i="13"/>
  <c r="Z6243" i="13"/>
  <c r="Y6243" i="13"/>
  <c r="O6243" i="13"/>
  <c r="AA6242" i="13"/>
  <c r="Z6242" i="13"/>
  <c r="Y6242" i="13"/>
  <c r="O6242" i="13"/>
  <c r="AA6241" i="13"/>
  <c r="Z6241" i="13"/>
  <c r="Y6241" i="13"/>
  <c r="O6241" i="13"/>
  <c r="AA6240" i="13"/>
  <c r="Z6240" i="13"/>
  <c r="Y6240" i="13"/>
  <c r="O6240" i="13"/>
  <c r="AA6239" i="13"/>
  <c r="Z6239" i="13"/>
  <c r="Y6239" i="13"/>
  <c r="O6239" i="13"/>
  <c r="AA6238" i="13"/>
  <c r="Z6238" i="13"/>
  <c r="Y6238" i="13"/>
  <c r="O6238" i="13"/>
  <c r="AA6237" i="13"/>
  <c r="Z6237" i="13"/>
  <c r="Y6237" i="13"/>
  <c r="O6237" i="13"/>
  <c r="AA6236" i="13"/>
  <c r="Z6236" i="13"/>
  <c r="Y6236" i="13"/>
  <c r="O6236" i="13"/>
  <c r="AA6235" i="13"/>
  <c r="Z6235" i="13"/>
  <c r="Y6235" i="13"/>
  <c r="O6235" i="13"/>
  <c r="AA6234" i="13"/>
  <c r="Z6234" i="13"/>
  <c r="Y6234" i="13"/>
  <c r="O6234" i="13"/>
  <c r="AA6233" i="13"/>
  <c r="Z6233" i="13"/>
  <c r="Y6233" i="13"/>
  <c r="O6233" i="13"/>
  <c r="AA6232" i="13"/>
  <c r="Z6232" i="13"/>
  <c r="Y6232" i="13"/>
  <c r="O6232" i="13"/>
  <c r="AA6231" i="13"/>
  <c r="Z6231" i="13"/>
  <c r="Y6231" i="13"/>
  <c r="O6231" i="13"/>
  <c r="AA6230" i="13"/>
  <c r="Z6230" i="13"/>
  <c r="Y6230" i="13"/>
  <c r="O6230" i="13"/>
  <c r="AA6229" i="13"/>
  <c r="Z6229" i="13"/>
  <c r="Y6229" i="13"/>
  <c r="O6229" i="13"/>
  <c r="AA6228" i="13"/>
  <c r="Z6228" i="13"/>
  <c r="Y6228" i="13"/>
  <c r="O6228" i="13"/>
  <c r="AA6227" i="13"/>
  <c r="Z6227" i="13"/>
  <c r="Y6227" i="13"/>
  <c r="O6227" i="13"/>
  <c r="AA6226" i="13"/>
  <c r="Z6226" i="13"/>
  <c r="Y6226" i="13"/>
  <c r="O6226" i="13"/>
  <c r="AA6225" i="13"/>
  <c r="Z6225" i="13"/>
  <c r="Y6225" i="13"/>
  <c r="O6225" i="13"/>
  <c r="AA6224" i="13"/>
  <c r="Z6224" i="13"/>
  <c r="Y6224" i="13"/>
  <c r="O6224" i="13"/>
  <c r="AA6223" i="13"/>
  <c r="Z6223" i="13"/>
  <c r="Y6223" i="13"/>
  <c r="O6223" i="13"/>
  <c r="AA6222" i="13"/>
  <c r="Z6222" i="13"/>
  <c r="Y6222" i="13"/>
  <c r="O6222" i="13"/>
  <c r="AA6221" i="13"/>
  <c r="Z6221" i="13"/>
  <c r="Y6221" i="13"/>
  <c r="O6221" i="13"/>
  <c r="AA6220" i="13"/>
  <c r="Z6220" i="13"/>
  <c r="Y6220" i="13"/>
  <c r="O6220" i="13"/>
  <c r="AA6219" i="13"/>
  <c r="Z6219" i="13"/>
  <c r="Y6219" i="13"/>
  <c r="O6219" i="13"/>
  <c r="AA6218" i="13"/>
  <c r="Z6218" i="13"/>
  <c r="Y6218" i="13"/>
  <c r="O6218" i="13"/>
  <c r="AA6217" i="13"/>
  <c r="Z6217" i="13"/>
  <c r="Y6217" i="13"/>
  <c r="O6217" i="13"/>
  <c r="AA6216" i="13"/>
  <c r="Z6216" i="13"/>
  <c r="Y6216" i="13"/>
  <c r="O6216" i="13"/>
  <c r="AA6215" i="13"/>
  <c r="Z6215" i="13"/>
  <c r="Y6215" i="13"/>
  <c r="O6215" i="13"/>
  <c r="AA6214" i="13"/>
  <c r="Z6214" i="13"/>
  <c r="Y6214" i="13"/>
  <c r="O6214" i="13"/>
  <c r="AA6213" i="13"/>
  <c r="Z6213" i="13"/>
  <c r="Y6213" i="13"/>
  <c r="O6213" i="13"/>
  <c r="AA6212" i="13"/>
  <c r="Z6212" i="13"/>
  <c r="Y6212" i="13"/>
  <c r="O6212" i="13"/>
  <c r="AA6211" i="13"/>
  <c r="Z6211" i="13"/>
  <c r="Y6211" i="13"/>
  <c r="O6211" i="13"/>
  <c r="AA6210" i="13"/>
  <c r="Z6210" i="13"/>
  <c r="Y6210" i="13"/>
  <c r="O6210" i="13"/>
  <c r="Z6209" i="13"/>
  <c r="Y6209" i="13"/>
  <c r="O6209" i="13"/>
  <c r="Z6208" i="13"/>
  <c r="Y6208" i="13"/>
  <c r="O6208" i="13"/>
  <c r="AA6207" i="13"/>
  <c r="Z6207" i="13"/>
  <c r="Y6207" i="13"/>
  <c r="O6207" i="13"/>
  <c r="AA6206" i="13"/>
  <c r="Z6206" i="13"/>
  <c r="Y6206" i="13"/>
  <c r="O6206" i="13"/>
  <c r="AA6205" i="13"/>
  <c r="Z6205" i="13"/>
  <c r="Y6205" i="13"/>
  <c r="O6205" i="13"/>
  <c r="AA6204" i="13"/>
  <c r="Z6204" i="13"/>
  <c r="Y6204" i="13"/>
  <c r="O6204" i="13"/>
  <c r="AA6203" i="13"/>
  <c r="Z6203" i="13"/>
  <c r="Y6203" i="13"/>
  <c r="O6203" i="13"/>
  <c r="AA6202" i="13"/>
  <c r="Z6202" i="13"/>
  <c r="Y6202" i="13"/>
  <c r="O6202" i="13"/>
  <c r="AA6201" i="13"/>
  <c r="Z6201" i="13"/>
  <c r="Y6201" i="13"/>
  <c r="O6201" i="13"/>
  <c r="AA6200" i="13"/>
  <c r="Z6200" i="13"/>
  <c r="Y6200" i="13"/>
  <c r="O6200" i="13"/>
  <c r="AA6199" i="13"/>
  <c r="Z6199" i="13"/>
  <c r="Y6199" i="13"/>
  <c r="O6199" i="13"/>
  <c r="AA6198" i="13"/>
  <c r="Z6198" i="13"/>
  <c r="Y6198" i="13"/>
  <c r="O6198" i="13"/>
  <c r="AA6197" i="13"/>
  <c r="Z6197" i="13"/>
  <c r="Y6197" i="13"/>
  <c r="O6197" i="13"/>
  <c r="AA6196" i="13"/>
  <c r="Z6196" i="13"/>
  <c r="Y6196" i="13"/>
  <c r="O6196" i="13"/>
  <c r="AA6195" i="13"/>
  <c r="Z6195" i="13"/>
  <c r="Y6195" i="13"/>
  <c r="O6195" i="13"/>
  <c r="AA6194" i="13"/>
  <c r="Z6194" i="13"/>
  <c r="Y6194" i="13"/>
  <c r="O6194" i="13"/>
  <c r="AA6193" i="13"/>
  <c r="Z6193" i="13"/>
  <c r="Y6193" i="13"/>
  <c r="O6193" i="13"/>
  <c r="AA6192" i="13"/>
  <c r="Z6192" i="13"/>
  <c r="Y6192" i="13"/>
  <c r="O6192" i="13"/>
  <c r="AA6191" i="13"/>
  <c r="Z6191" i="13"/>
  <c r="Y6191" i="13"/>
  <c r="O6191" i="13"/>
  <c r="AA6190" i="13"/>
  <c r="Z6190" i="13"/>
  <c r="Y6190" i="13"/>
  <c r="O6190" i="13"/>
  <c r="AA6189" i="13"/>
  <c r="Z6189" i="13"/>
  <c r="Y6189" i="13"/>
  <c r="O6189" i="13"/>
  <c r="AA6188" i="13"/>
  <c r="Z6188" i="13"/>
  <c r="Y6188" i="13"/>
  <c r="O6188" i="13"/>
  <c r="AA6187" i="13"/>
  <c r="Z6187" i="13"/>
  <c r="Y6187" i="13"/>
  <c r="O6187" i="13"/>
  <c r="AA6186" i="13"/>
  <c r="Z6186" i="13"/>
  <c r="Y6186" i="13"/>
  <c r="O6186" i="13"/>
  <c r="AA6185" i="13"/>
  <c r="Z6185" i="13"/>
  <c r="Y6185" i="13"/>
  <c r="O6185" i="13"/>
  <c r="AA6184" i="13"/>
  <c r="Z6184" i="13"/>
  <c r="Y6184" i="13"/>
  <c r="O6184" i="13"/>
  <c r="AA6183" i="13"/>
  <c r="Z6183" i="13"/>
  <c r="Y6183" i="13"/>
  <c r="O6183" i="13"/>
  <c r="AA6182" i="13"/>
  <c r="Z6182" i="13"/>
  <c r="Y6182" i="13"/>
  <c r="O6182" i="13"/>
  <c r="AA6181" i="13"/>
  <c r="Z6181" i="13"/>
  <c r="Y6181" i="13"/>
  <c r="O6181" i="13"/>
  <c r="AA6180" i="13"/>
  <c r="Z6180" i="13"/>
  <c r="Y6180" i="13"/>
  <c r="O6180" i="13"/>
  <c r="AA6179" i="13"/>
  <c r="Z6179" i="13"/>
  <c r="Y6179" i="13"/>
  <c r="O6179" i="13"/>
  <c r="AA6178" i="13"/>
  <c r="Z6178" i="13"/>
  <c r="Y6178" i="13"/>
  <c r="O6178" i="13"/>
  <c r="AA6177" i="13"/>
  <c r="Z6177" i="13"/>
  <c r="Y6177" i="13"/>
  <c r="O6177" i="13"/>
  <c r="AA6176" i="13"/>
  <c r="Z6176" i="13"/>
  <c r="Y6176" i="13"/>
  <c r="O6176" i="13"/>
  <c r="AA6175" i="13"/>
  <c r="Z6175" i="13"/>
  <c r="Y6175" i="13"/>
  <c r="O6175" i="13"/>
  <c r="AA6174" i="13"/>
  <c r="Z6174" i="13"/>
  <c r="Y6174" i="13"/>
  <c r="O6174" i="13"/>
  <c r="AA6173" i="13"/>
  <c r="Z6173" i="13"/>
  <c r="Y6173" i="13"/>
  <c r="O6173" i="13"/>
  <c r="AA6172" i="13"/>
  <c r="Z6172" i="13"/>
  <c r="Y6172" i="13"/>
  <c r="O6172" i="13"/>
  <c r="AA6171" i="13"/>
  <c r="Z6171" i="13"/>
  <c r="Y6171" i="13"/>
  <c r="O6171" i="13"/>
  <c r="AA6170" i="13"/>
  <c r="Z6170" i="13"/>
  <c r="Y6170" i="13"/>
  <c r="O6170" i="13"/>
  <c r="AA6169" i="13"/>
  <c r="Z6169" i="13"/>
  <c r="Y6169" i="13"/>
  <c r="O6169" i="13"/>
  <c r="AA6168" i="13"/>
  <c r="Z6168" i="13"/>
  <c r="Y6168" i="13"/>
  <c r="O6168" i="13"/>
  <c r="AA6167" i="13"/>
  <c r="Z6167" i="13"/>
  <c r="Y6167" i="13"/>
  <c r="O6167" i="13"/>
  <c r="AA6166" i="13"/>
  <c r="Z6166" i="13"/>
  <c r="Y6166" i="13"/>
  <c r="O6166" i="13"/>
  <c r="AA6165" i="13"/>
  <c r="Z6165" i="13"/>
  <c r="Y6165" i="13"/>
  <c r="O6165" i="13"/>
  <c r="AA6164" i="13"/>
  <c r="Z6164" i="13"/>
  <c r="Y6164" i="13"/>
  <c r="O6164" i="13"/>
  <c r="AA6163" i="13"/>
  <c r="Z6163" i="13"/>
  <c r="Y6163" i="13"/>
  <c r="O6163" i="13"/>
  <c r="Z6162" i="13"/>
  <c r="Y6162" i="13"/>
  <c r="O6162" i="13"/>
  <c r="Z6161" i="13"/>
  <c r="Y6161" i="13"/>
  <c r="O6161" i="13"/>
  <c r="Z6160" i="13"/>
  <c r="Y6160" i="13"/>
  <c r="O6160" i="13"/>
  <c r="Z6159" i="13"/>
  <c r="Y6159" i="13"/>
  <c r="O6159" i="13"/>
  <c r="Z6158" i="13"/>
  <c r="Y6158" i="13"/>
  <c r="O6158" i="13"/>
  <c r="AA6157" i="13"/>
  <c r="Z6157" i="13"/>
  <c r="Y6157" i="13"/>
  <c r="O6157" i="13"/>
  <c r="AA6156" i="13"/>
  <c r="Z6156" i="13"/>
  <c r="Y6156" i="13"/>
  <c r="O6156" i="13"/>
  <c r="Z6155" i="13"/>
  <c r="Y6155" i="13"/>
  <c r="O6155" i="13"/>
  <c r="Z6154" i="13"/>
  <c r="Y6154" i="13"/>
  <c r="O6154" i="13"/>
  <c r="AA6153" i="13"/>
  <c r="Z6153" i="13"/>
  <c r="Y6153" i="13"/>
  <c r="O6153" i="13"/>
  <c r="Z6152" i="13"/>
  <c r="Y6152" i="13"/>
  <c r="O6152" i="13"/>
  <c r="AA6151" i="13"/>
  <c r="Z6151" i="13"/>
  <c r="Y6151" i="13"/>
  <c r="O6151" i="13"/>
  <c r="AA6150" i="13"/>
  <c r="Z6150" i="13"/>
  <c r="Y6150" i="13"/>
  <c r="O6150" i="13"/>
  <c r="Z6149" i="13"/>
  <c r="Y6149" i="13"/>
  <c r="O6149" i="13"/>
  <c r="AA6148" i="13"/>
  <c r="Z6148" i="13"/>
  <c r="Y6148" i="13"/>
  <c r="O6148" i="13"/>
  <c r="AA6147" i="13"/>
  <c r="Z6147" i="13"/>
  <c r="Y6147" i="13"/>
  <c r="O6147" i="13"/>
  <c r="AA6146" i="13"/>
  <c r="Z6146" i="13"/>
  <c r="Y6146" i="13"/>
  <c r="O6146" i="13"/>
  <c r="AA6145" i="13"/>
  <c r="Z6145" i="13"/>
  <c r="Y6145" i="13"/>
  <c r="O6145" i="13"/>
  <c r="AA6144" i="13"/>
  <c r="Z6144" i="13"/>
  <c r="Y6144" i="13"/>
  <c r="O6144" i="13"/>
  <c r="AA6143" i="13"/>
  <c r="Z6143" i="13"/>
  <c r="Y6143" i="13"/>
  <c r="O6143" i="13"/>
  <c r="AA6142" i="13"/>
  <c r="Z6142" i="13"/>
  <c r="Y6142" i="13"/>
  <c r="O6142" i="13"/>
  <c r="AA6141" i="13"/>
  <c r="Z6141" i="13"/>
  <c r="Y6141" i="13"/>
  <c r="O6141" i="13"/>
  <c r="AA6140" i="13"/>
  <c r="Z6140" i="13"/>
  <c r="Y6140" i="13"/>
  <c r="O6140" i="13"/>
  <c r="AA6139" i="13"/>
  <c r="Z6139" i="13"/>
  <c r="Y6139" i="13"/>
  <c r="O6139" i="13"/>
  <c r="AA6138" i="13"/>
  <c r="Z6138" i="13"/>
  <c r="Y6138" i="13"/>
  <c r="O6138" i="13"/>
  <c r="AA6137" i="13"/>
  <c r="Z6137" i="13"/>
  <c r="Y6137" i="13"/>
  <c r="O6137" i="13"/>
  <c r="AA6136" i="13"/>
  <c r="Z6136" i="13"/>
  <c r="Y6136" i="13"/>
  <c r="O6136" i="13"/>
  <c r="AA6135" i="13"/>
  <c r="Z6135" i="13"/>
  <c r="Y6135" i="13"/>
  <c r="O6135" i="13"/>
  <c r="AA6134" i="13"/>
  <c r="Z6134" i="13"/>
  <c r="Y6134" i="13"/>
  <c r="O6134" i="13"/>
  <c r="AA6133" i="13"/>
  <c r="Z6133" i="13"/>
  <c r="Y6133" i="13"/>
  <c r="O6133" i="13"/>
  <c r="AA6132" i="13"/>
  <c r="Z6132" i="13"/>
  <c r="Y6132" i="13"/>
  <c r="O6132" i="13"/>
  <c r="AA6131" i="13"/>
  <c r="Z6131" i="13"/>
  <c r="Y6131" i="13"/>
  <c r="O6131" i="13"/>
  <c r="AA6130" i="13"/>
  <c r="Z6130" i="13"/>
  <c r="Y6130" i="13"/>
  <c r="O6130" i="13"/>
  <c r="AA6129" i="13"/>
  <c r="Z6129" i="13"/>
  <c r="Y6129" i="13"/>
  <c r="O6129" i="13"/>
  <c r="AA6128" i="13"/>
  <c r="Z6128" i="13"/>
  <c r="Y6128" i="13"/>
  <c r="O6128" i="13"/>
  <c r="AA6127" i="13"/>
  <c r="Z6127" i="13"/>
  <c r="Y6127" i="13"/>
  <c r="O6127" i="13"/>
  <c r="AA6126" i="13"/>
  <c r="Z6126" i="13"/>
  <c r="Y6126" i="13"/>
  <c r="O6126" i="13"/>
  <c r="AA6125" i="13"/>
  <c r="Z6125" i="13"/>
  <c r="Y6125" i="13"/>
  <c r="O6125" i="13"/>
  <c r="AA6124" i="13"/>
  <c r="Z6124" i="13"/>
  <c r="Y6124" i="13"/>
  <c r="O6124" i="13"/>
  <c r="AA6123" i="13"/>
  <c r="Z6123" i="13"/>
  <c r="Y6123" i="13"/>
  <c r="O6123" i="13"/>
  <c r="AA6122" i="13"/>
  <c r="Z6122" i="13"/>
  <c r="Y6122" i="13"/>
  <c r="O6122" i="13"/>
  <c r="AA6121" i="13"/>
  <c r="Z6121" i="13"/>
  <c r="Y6121" i="13"/>
  <c r="O6121" i="13"/>
  <c r="AA6120" i="13"/>
  <c r="Z6120" i="13"/>
  <c r="Y6120" i="13"/>
  <c r="O6120" i="13"/>
  <c r="AA6119" i="13"/>
  <c r="Z6119" i="13"/>
  <c r="Y6119" i="13"/>
  <c r="O6119" i="13"/>
  <c r="AA6118" i="13"/>
  <c r="Z6118" i="13"/>
  <c r="Y6118" i="13"/>
  <c r="O6118" i="13"/>
  <c r="AA6117" i="13"/>
  <c r="Z6117" i="13"/>
  <c r="Y6117" i="13"/>
  <c r="O6117" i="13"/>
  <c r="AA6116" i="13"/>
  <c r="Z6116" i="13"/>
  <c r="Y6116" i="13"/>
  <c r="O6116" i="13"/>
  <c r="AA6115" i="13"/>
  <c r="Z6115" i="13"/>
  <c r="Y6115" i="13"/>
  <c r="O6115" i="13"/>
  <c r="AA6114" i="13"/>
  <c r="Z6114" i="13"/>
  <c r="Y6114" i="13"/>
  <c r="O6114" i="13"/>
  <c r="AA6113" i="13"/>
  <c r="Z6113" i="13"/>
  <c r="Y6113" i="13"/>
  <c r="O6113" i="13"/>
  <c r="AA6112" i="13"/>
  <c r="Z6112" i="13"/>
  <c r="Y6112" i="13"/>
  <c r="O6112" i="13"/>
  <c r="AA6111" i="13"/>
  <c r="Z6111" i="13"/>
  <c r="Y6111" i="13"/>
  <c r="O6111" i="13"/>
  <c r="AA6110" i="13"/>
  <c r="Z6110" i="13"/>
  <c r="Y6110" i="13"/>
  <c r="O6110" i="13"/>
  <c r="Z6109" i="13"/>
  <c r="Y6109" i="13"/>
  <c r="O6109" i="13"/>
  <c r="Z6108" i="13"/>
  <c r="Y6108" i="13"/>
  <c r="O6108" i="13"/>
  <c r="Z6107" i="13"/>
  <c r="Y6107" i="13"/>
  <c r="O6107" i="13"/>
  <c r="Z6106" i="13"/>
  <c r="Y6106" i="13"/>
  <c r="O6106" i="13"/>
  <c r="Z6105" i="13"/>
  <c r="Y6105" i="13"/>
  <c r="O6105" i="13"/>
  <c r="AA6104" i="13"/>
  <c r="Z6104" i="13"/>
  <c r="Y6104" i="13"/>
  <c r="O6104" i="13"/>
  <c r="AA6103" i="13"/>
  <c r="Z6103" i="13"/>
  <c r="Y6103" i="13"/>
  <c r="O6103" i="13"/>
  <c r="AA6102" i="13"/>
  <c r="Z6102" i="13"/>
  <c r="Y6102" i="13"/>
  <c r="O6102" i="13"/>
  <c r="AA6101" i="13"/>
  <c r="Z6101" i="13"/>
  <c r="Y6101" i="13"/>
  <c r="O6101" i="13"/>
  <c r="AA6100" i="13"/>
  <c r="Z6100" i="13"/>
  <c r="Y6100" i="13"/>
  <c r="O6100" i="13"/>
  <c r="AA6099" i="13"/>
  <c r="Z6099" i="13"/>
  <c r="Y6099" i="13"/>
  <c r="O6099" i="13"/>
  <c r="AA6098" i="13"/>
  <c r="Z6098" i="13"/>
  <c r="Y6098" i="13"/>
  <c r="O6098" i="13"/>
  <c r="AA6097" i="13"/>
  <c r="Z6097" i="13"/>
  <c r="Y6097" i="13"/>
  <c r="O6097" i="13"/>
  <c r="AA6096" i="13"/>
  <c r="Z6096" i="13"/>
  <c r="Y6096" i="13"/>
  <c r="O6096" i="13"/>
  <c r="AA6095" i="13"/>
  <c r="Z6095" i="13"/>
  <c r="Y6095" i="13"/>
  <c r="O6095" i="13"/>
  <c r="AA6094" i="13"/>
  <c r="Z6094" i="13"/>
  <c r="Y6094" i="13"/>
  <c r="O6094" i="13"/>
  <c r="AA6093" i="13"/>
  <c r="Z6093" i="13"/>
  <c r="Y6093" i="13"/>
  <c r="O6093" i="13"/>
  <c r="AA6092" i="13"/>
  <c r="Z6092" i="13"/>
  <c r="Y6092" i="13"/>
  <c r="O6092" i="13"/>
  <c r="AA6091" i="13"/>
  <c r="Z6091" i="13"/>
  <c r="Y6091" i="13"/>
  <c r="O6091" i="13"/>
  <c r="AA6090" i="13"/>
  <c r="Z6090" i="13"/>
  <c r="Y6090" i="13"/>
  <c r="O6090" i="13"/>
  <c r="AA6089" i="13"/>
  <c r="Z6089" i="13"/>
  <c r="Y6089" i="13"/>
  <c r="O6089" i="13"/>
  <c r="AA6088" i="13"/>
  <c r="Z6088" i="13"/>
  <c r="Y6088" i="13"/>
  <c r="O6088" i="13"/>
  <c r="AA6087" i="13"/>
  <c r="Z6087" i="13"/>
  <c r="Y6087" i="13"/>
  <c r="O6087" i="13"/>
  <c r="AA6086" i="13"/>
  <c r="Z6086" i="13"/>
  <c r="Y6086" i="13"/>
  <c r="O6086" i="13"/>
  <c r="AA6085" i="13"/>
  <c r="Z6085" i="13"/>
  <c r="Y6085" i="13"/>
  <c r="O6085" i="13"/>
  <c r="AA6084" i="13"/>
  <c r="Z6084" i="13"/>
  <c r="Y6084" i="13"/>
  <c r="O6084" i="13"/>
  <c r="AA6083" i="13"/>
  <c r="Z6083" i="13"/>
  <c r="Y6083" i="13"/>
  <c r="O6083" i="13"/>
  <c r="AA6082" i="13"/>
  <c r="Z6082" i="13"/>
  <c r="Y6082" i="13"/>
  <c r="O6082" i="13"/>
  <c r="AA6081" i="13"/>
  <c r="Z6081" i="13"/>
  <c r="Y6081" i="13"/>
  <c r="O6081" i="13"/>
  <c r="AA6080" i="13"/>
  <c r="Z6080" i="13"/>
  <c r="Y6080" i="13"/>
  <c r="O6080" i="13"/>
  <c r="AA6079" i="13"/>
  <c r="Z6079" i="13"/>
  <c r="Y6079" i="13"/>
  <c r="O6079" i="13"/>
  <c r="AA6078" i="13"/>
  <c r="Z6078" i="13"/>
  <c r="Y6078" i="13"/>
  <c r="O6078" i="13"/>
  <c r="AA6077" i="13"/>
  <c r="Z6077" i="13"/>
  <c r="Y6077" i="13"/>
  <c r="O6077" i="13"/>
  <c r="AA6076" i="13"/>
  <c r="Z6076" i="13"/>
  <c r="Y6076" i="13"/>
  <c r="O6076" i="13"/>
  <c r="AA6075" i="13"/>
  <c r="Z6075" i="13"/>
  <c r="Y6075" i="13"/>
  <c r="O6075" i="13"/>
  <c r="AA6074" i="13"/>
  <c r="Z6074" i="13"/>
  <c r="Y6074" i="13"/>
  <c r="O6074" i="13"/>
  <c r="AA6073" i="13"/>
  <c r="Z6073" i="13"/>
  <c r="Y6073" i="13"/>
  <c r="O6073" i="13"/>
  <c r="AA6072" i="13"/>
  <c r="Z6072" i="13"/>
  <c r="Y6072" i="13"/>
  <c r="O6072" i="13"/>
  <c r="AA6071" i="13"/>
  <c r="Z6071" i="13"/>
  <c r="Y6071" i="13"/>
  <c r="O6071" i="13"/>
  <c r="AA6070" i="13"/>
  <c r="Z6070" i="13"/>
  <c r="Y6070" i="13"/>
  <c r="O6070" i="13"/>
  <c r="AA6069" i="13"/>
  <c r="Z6069" i="13"/>
  <c r="Y6069" i="13"/>
  <c r="O6069" i="13"/>
  <c r="AA6068" i="13"/>
  <c r="Z6068" i="13"/>
  <c r="Y6068" i="13"/>
  <c r="O6068" i="13"/>
  <c r="AA6067" i="13"/>
  <c r="Z6067" i="13"/>
  <c r="Y6067" i="13"/>
  <c r="O6067" i="13"/>
  <c r="AA6066" i="13"/>
  <c r="Z6066" i="13"/>
  <c r="Y6066" i="13"/>
  <c r="O6066" i="13"/>
  <c r="AA6065" i="13"/>
  <c r="Z6065" i="13"/>
  <c r="Y6065" i="13"/>
  <c r="O6065" i="13"/>
  <c r="Z6064" i="13"/>
  <c r="Y6064" i="13"/>
  <c r="O6064" i="13"/>
  <c r="Z6063" i="13"/>
  <c r="Y6063" i="13"/>
  <c r="O6063" i="13"/>
  <c r="AA6062" i="13"/>
  <c r="Z6062" i="13"/>
  <c r="Y6062" i="13"/>
  <c r="O6062" i="13"/>
  <c r="AA6061" i="13"/>
  <c r="Z6061" i="13"/>
  <c r="Y6061" i="13"/>
  <c r="O6061" i="13"/>
  <c r="AA6060" i="13"/>
  <c r="Z6060" i="13"/>
  <c r="Y6060" i="13"/>
  <c r="O6060" i="13"/>
  <c r="AA6059" i="13"/>
  <c r="Z6059" i="13"/>
  <c r="Y6059" i="13"/>
  <c r="O6059" i="13"/>
  <c r="AA6058" i="13"/>
  <c r="Z6058" i="13"/>
  <c r="Y6058" i="13"/>
  <c r="O6058" i="13"/>
  <c r="AA6057" i="13"/>
  <c r="Z6057" i="13"/>
  <c r="Y6057" i="13"/>
  <c r="O6057" i="13"/>
  <c r="AA6056" i="13"/>
  <c r="Z6056" i="13"/>
  <c r="Y6056" i="13"/>
  <c r="O6056" i="13"/>
  <c r="AA6055" i="13"/>
  <c r="Z6055" i="13"/>
  <c r="Y6055" i="13"/>
  <c r="O6055" i="13"/>
  <c r="AA6054" i="13"/>
  <c r="Z6054" i="13"/>
  <c r="Y6054" i="13"/>
  <c r="O6054" i="13"/>
  <c r="AA6053" i="13"/>
  <c r="Z6053" i="13"/>
  <c r="Y6053" i="13"/>
  <c r="O6053" i="13"/>
  <c r="AA6052" i="13"/>
  <c r="Z6052" i="13"/>
  <c r="Y6052" i="13"/>
  <c r="O6052" i="13"/>
  <c r="AA6051" i="13"/>
  <c r="Z6051" i="13"/>
  <c r="Y6051" i="13"/>
  <c r="O6051" i="13"/>
  <c r="AA6050" i="13"/>
  <c r="Z6050" i="13"/>
  <c r="Y6050" i="13"/>
  <c r="O6050" i="13"/>
  <c r="AA6049" i="13"/>
  <c r="Z6049" i="13"/>
  <c r="Y6049" i="13"/>
  <c r="O6049" i="13"/>
  <c r="AA6048" i="13"/>
  <c r="Z6048" i="13"/>
  <c r="Y6048" i="13"/>
  <c r="O6048" i="13"/>
  <c r="AA6047" i="13"/>
  <c r="Z6047" i="13"/>
  <c r="Y6047" i="13"/>
  <c r="O6047" i="13"/>
  <c r="AA6046" i="13"/>
  <c r="Z6046" i="13"/>
  <c r="Y6046" i="13"/>
  <c r="O6046" i="13"/>
  <c r="AA6045" i="13"/>
  <c r="Z6045" i="13"/>
  <c r="Y6045" i="13"/>
  <c r="O6045" i="13"/>
  <c r="AA6044" i="13"/>
  <c r="Z6044" i="13"/>
  <c r="Y6044" i="13"/>
  <c r="O6044" i="13"/>
  <c r="AA6043" i="13"/>
  <c r="Z6043" i="13"/>
  <c r="Y6043" i="13"/>
  <c r="O6043" i="13"/>
  <c r="AA6042" i="13"/>
  <c r="Z6042" i="13"/>
  <c r="Y6042" i="13"/>
  <c r="O6042" i="13"/>
  <c r="AA6041" i="13"/>
  <c r="Z6041" i="13"/>
  <c r="Y6041" i="13"/>
  <c r="O6041" i="13"/>
  <c r="AA6040" i="13"/>
  <c r="Z6040" i="13"/>
  <c r="Y6040" i="13"/>
  <c r="O6040" i="13"/>
  <c r="AA6039" i="13"/>
  <c r="Z6039" i="13"/>
  <c r="Y6039" i="13"/>
  <c r="O6039" i="13"/>
  <c r="AA6038" i="13"/>
  <c r="Z6038" i="13"/>
  <c r="Y6038" i="13"/>
  <c r="O6038" i="13"/>
  <c r="AA6037" i="13"/>
  <c r="Z6037" i="13"/>
  <c r="Y6037" i="13"/>
  <c r="O6037" i="13"/>
  <c r="AA6036" i="13"/>
  <c r="Z6036" i="13"/>
  <c r="Y6036" i="13"/>
  <c r="O6036" i="13"/>
  <c r="AA6035" i="13"/>
  <c r="Z6035" i="13"/>
  <c r="Y6035" i="13"/>
  <c r="O6035" i="13"/>
  <c r="AA6034" i="13"/>
  <c r="Z6034" i="13"/>
  <c r="Y6034" i="13"/>
  <c r="O6034" i="13"/>
  <c r="AA6033" i="13"/>
  <c r="Z6033" i="13"/>
  <c r="Y6033" i="13"/>
  <c r="O6033" i="13"/>
  <c r="AA6032" i="13"/>
  <c r="Z6032" i="13"/>
  <c r="Y6032" i="13"/>
  <c r="O6032" i="13"/>
  <c r="AA6031" i="13"/>
  <c r="Z6031" i="13"/>
  <c r="Y6031" i="13"/>
  <c r="O6031" i="13"/>
  <c r="AA6030" i="13"/>
  <c r="Z6030" i="13"/>
  <c r="Y6030" i="13"/>
  <c r="O6030" i="13"/>
  <c r="AA6029" i="13"/>
  <c r="Z6029" i="13"/>
  <c r="Y6029" i="13"/>
  <c r="O6029" i="13"/>
  <c r="AA6028" i="13"/>
  <c r="Z6028" i="13"/>
  <c r="Y6028" i="13"/>
  <c r="O6028" i="13"/>
  <c r="AA6027" i="13"/>
  <c r="Z6027" i="13"/>
  <c r="Y6027" i="13"/>
  <c r="O6027" i="13"/>
  <c r="AA6026" i="13"/>
  <c r="Z6026" i="13"/>
  <c r="Y6026" i="13"/>
  <c r="O6026" i="13"/>
  <c r="Z6025" i="13"/>
  <c r="Y6025" i="13"/>
  <c r="O6025" i="13"/>
  <c r="Z6024" i="13"/>
  <c r="Y6024" i="13"/>
  <c r="O6024" i="13"/>
  <c r="Z6023" i="13"/>
  <c r="Y6023" i="13"/>
  <c r="O6023" i="13"/>
  <c r="Z6022" i="13"/>
  <c r="Y6022" i="13"/>
  <c r="O6022" i="13"/>
  <c r="Z6021" i="13"/>
  <c r="Y6021" i="13"/>
  <c r="O6021" i="13"/>
  <c r="Z6020" i="13"/>
  <c r="Y6020" i="13"/>
  <c r="O6020" i="13"/>
  <c r="Z6019" i="13"/>
  <c r="Y6019" i="13"/>
  <c r="O6019" i="13"/>
  <c r="Z6018" i="13"/>
  <c r="Y6018" i="13"/>
  <c r="O6018" i="13"/>
  <c r="Z6017" i="13"/>
  <c r="Y6017" i="13"/>
  <c r="O6017" i="13"/>
  <c r="AA6016" i="13"/>
  <c r="Z6016" i="13"/>
  <c r="Y6016" i="13"/>
  <c r="O6016" i="13"/>
  <c r="AA6015" i="13"/>
  <c r="Z6015" i="13"/>
  <c r="Y6015" i="13"/>
  <c r="O6015" i="13"/>
  <c r="AA6014" i="13"/>
  <c r="Z6014" i="13"/>
  <c r="Y6014" i="13"/>
  <c r="O6014" i="13"/>
  <c r="AA6013" i="13"/>
  <c r="Z6013" i="13"/>
  <c r="Y6013" i="13"/>
  <c r="O6013" i="13"/>
  <c r="AA6012" i="13"/>
  <c r="Z6012" i="13"/>
  <c r="Y6012" i="13"/>
  <c r="O6012" i="13"/>
  <c r="AA6011" i="13"/>
  <c r="Z6011" i="13"/>
  <c r="Y6011" i="13"/>
  <c r="O6011" i="13"/>
  <c r="AA6010" i="13"/>
  <c r="Z6010" i="13"/>
  <c r="Y6010" i="13"/>
  <c r="O6010" i="13"/>
  <c r="AA6009" i="13"/>
  <c r="Z6009" i="13"/>
  <c r="Y6009" i="13"/>
  <c r="O6009" i="13"/>
  <c r="AA6008" i="13"/>
  <c r="Z6008" i="13"/>
  <c r="Y6008" i="13"/>
  <c r="O6008" i="13"/>
  <c r="AA6007" i="13"/>
  <c r="Z6007" i="13"/>
  <c r="Y6007" i="13"/>
  <c r="O6007" i="13"/>
  <c r="AA6006" i="13"/>
  <c r="Z6006" i="13"/>
  <c r="Y6006" i="13"/>
  <c r="O6006" i="13"/>
  <c r="AA6005" i="13"/>
  <c r="Z6005" i="13"/>
  <c r="Y6005" i="13"/>
  <c r="O6005" i="13"/>
  <c r="AA6004" i="13"/>
  <c r="Z6004" i="13"/>
  <c r="Y6004" i="13"/>
  <c r="O6004" i="13"/>
  <c r="AA6003" i="13"/>
  <c r="Z6003" i="13"/>
  <c r="Y6003" i="13"/>
  <c r="O6003" i="13"/>
  <c r="AA6002" i="13"/>
  <c r="Z6002" i="13"/>
  <c r="Y6002" i="13"/>
  <c r="O6002" i="13"/>
  <c r="AA6001" i="13"/>
  <c r="Z6001" i="13"/>
  <c r="Y6001" i="13"/>
  <c r="O6001" i="13"/>
  <c r="AA6000" i="13"/>
  <c r="Z6000" i="13"/>
  <c r="Y6000" i="13"/>
  <c r="O6000" i="13"/>
  <c r="AA5999" i="13"/>
  <c r="Z5999" i="13"/>
  <c r="Y5999" i="13"/>
  <c r="O5999" i="13"/>
  <c r="AA5998" i="13"/>
  <c r="Z5998" i="13"/>
  <c r="Y5998" i="13"/>
  <c r="O5998" i="13"/>
  <c r="AA5997" i="13"/>
  <c r="Z5997" i="13"/>
  <c r="Y5997" i="13"/>
  <c r="O5997" i="13"/>
  <c r="AA5996" i="13"/>
  <c r="Z5996" i="13"/>
  <c r="Y5996" i="13"/>
  <c r="O5996" i="13"/>
  <c r="AA5995" i="13"/>
  <c r="Z5995" i="13"/>
  <c r="Y5995" i="13"/>
  <c r="O5995" i="13"/>
  <c r="AA5994" i="13"/>
  <c r="Z5994" i="13"/>
  <c r="Y5994" i="13"/>
  <c r="O5994" i="13"/>
  <c r="AA5993" i="13"/>
  <c r="Z5993" i="13"/>
  <c r="Y5993" i="13"/>
  <c r="O5993" i="13"/>
  <c r="AA5992" i="13"/>
  <c r="Z5992" i="13"/>
  <c r="Y5992" i="13"/>
  <c r="O5992" i="13"/>
  <c r="Z5991" i="13"/>
  <c r="Y5991" i="13"/>
  <c r="O5991" i="13"/>
  <c r="Z5990" i="13"/>
  <c r="Y5990" i="13"/>
  <c r="O5990" i="13"/>
  <c r="AA5989" i="13"/>
  <c r="Z5989" i="13"/>
  <c r="Y5989" i="13"/>
  <c r="O5989" i="13"/>
  <c r="Z5988" i="13"/>
  <c r="Y5988" i="13"/>
  <c r="O5988" i="13"/>
  <c r="Z5987" i="13"/>
  <c r="Y5987" i="13"/>
  <c r="O5987" i="13"/>
  <c r="Z5986" i="13"/>
  <c r="Y5986" i="13"/>
  <c r="O5986" i="13"/>
  <c r="Z5985" i="13"/>
  <c r="Y5985" i="13"/>
  <c r="O5985" i="13"/>
  <c r="Z5984" i="13"/>
  <c r="Y5984" i="13"/>
  <c r="O5984" i="13"/>
  <c r="Z5983" i="13"/>
  <c r="Y5983" i="13"/>
  <c r="O5983" i="13"/>
  <c r="Z5982" i="13"/>
  <c r="Y5982" i="13"/>
  <c r="O5982" i="13"/>
  <c r="Z5981" i="13"/>
  <c r="Y5981" i="13"/>
  <c r="O5981" i="13"/>
  <c r="AA5980" i="13"/>
  <c r="Z5980" i="13"/>
  <c r="Y5980" i="13"/>
  <c r="O5980" i="13"/>
  <c r="AA5979" i="13"/>
  <c r="Z5979" i="13"/>
  <c r="Y5979" i="13"/>
  <c r="O5979" i="13"/>
  <c r="AA5978" i="13"/>
  <c r="Z5978" i="13"/>
  <c r="Y5978" i="13"/>
  <c r="O5978" i="13"/>
  <c r="AA5977" i="13"/>
  <c r="Z5977" i="13"/>
  <c r="Y5977" i="13"/>
  <c r="O5977" i="13"/>
  <c r="AA5976" i="13"/>
  <c r="Z5976" i="13"/>
  <c r="Y5976" i="13"/>
  <c r="O5976" i="13"/>
  <c r="AA5975" i="13"/>
  <c r="Z5975" i="13"/>
  <c r="Y5975" i="13"/>
  <c r="O5975" i="13"/>
  <c r="AA5974" i="13"/>
  <c r="Z5974" i="13"/>
  <c r="Y5974" i="13"/>
  <c r="O5974" i="13"/>
  <c r="AA5973" i="13"/>
  <c r="Z5973" i="13"/>
  <c r="Y5973" i="13"/>
  <c r="O5973" i="13"/>
  <c r="AA5972" i="13"/>
  <c r="Z5972" i="13"/>
  <c r="Y5972" i="13"/>
  <c r="O5972" i="13"/>
  <c r="AA5971" i="13"/>
  <c r="Z5971" i="13"/>
  <c r="Y5971" i="13"/>
  <c r="O5971" i="13"/>
  <c r="AA5970" i="13"/>
  <c r="Z5970" i="13"/>
  <c r="Y5970" i="13"/>
  <c r="O5970" i="13"/>
  <c r="AA5969" i="13"/>
  <c r="Z5969" i="13"/>
  <c r="Y5969" i="13"/>
  <c r="O5969" i="13"/>
  <c r="AA5968" i="13"/>
  <c r="Z5968" i="13"/>
  <c r="Y5968" i="13"/>
  <c r="O5968" i="13"/>
  <c r="AA5967" i="13"/>
  <c r="Z5967" i="13"/>
  <c r="Y5967" i="13"/>
  <c r="O5967" i="13"/>
  <c r="AA5966" i="13"/>
  <c r="Z5966" i="13"/>
  <c r="Y5966" i="13"/>
  <c r="O5966" i="13"/>
  <c r="AA5965" i="13"/>
  <c r="Z5965" i="13"/>
  <c r="Y5965" i="13"/>
  <c r="O5965" i="13"/>
  <c r="AA5964" i="13"/>
  <c r="Z5964" i="13"/>
  <c r="Y5964" i="13"/>
  <c r="O5964" i="13"/>
  <c r="Z5963" i="13"/>
  <c r="Y5963" i="13"/>
  <c r="O5963" i="13"/>
  <c r="Z5962" i="13"/>
  <c r="Y5962" i="13"/>
  <c r="O5962" i="13"/>
  <c r="Z5961" i="13"/>
  <c r="Y5961" i="13"/>
  <c r="O5961" i="13"/>
  <c r="Z5960" i="13"/>
  <c r="Y5960" i="13"/>
  <c r="O5960" i="13"/>
  <c r="AA5959" i="13"/>
  <c r="Z5959" i="13"/>
  <c r="Y5959" i="13"/>
  <c r="O5959" i="13"/>
  <c r="AA5958" i="13"/>
  <c r="Z5958" i="13"/>
  <c r="Y5958" i="13"/>
  <c r="O5958" i="13"/>
  <c r="AA5957" i="13"/>
  <c r="Z5957" i="13"/>
  <c r="Y5957" i="13"/>
  <c r="O5957" i="13"/>
  <c r="AA5956" i="13"/>
  <c r="Z5956" i="13"/>
  <c r="Y5956" i="13"/>
  <c r="O5956" i="13"/>
  <c r="AA5955" i="13"/>
  <c r="Z5955" i="13"/>
  <c r="Y5955" i="13"/>
  <c r="O5955" i="13"/>
  <c r="AA5954" i="13"/>
  <c r="Z5954" i="13"/>
  <c r="Y5954" i="13"/>
  <c r="O5954" i="13"/>
  <c r="AA5953" i="13"/>
  <c r="Z5953" i="13"/>
  <c r="Y5953" i="13"/>
  <c r="O5953" i="13"/>
  <c r="AA5952" i="13"/>
  <c r="Z5952" i="13"/>
  <c r="Y5952" i="13"/>
  <c r="O5952" i="13"/>
  <c r="AA5951" i="13"/>
  <c r="Z5951" i="13"/>
  <c r="Y5951" i="13"/>
  <c r="O5951" i="13"/>
  <c r="AA5950" i="13"/>
  <c r="Z5950" i="13"/>
  <c r="Y5950" i="13"/>
  <c r="O5950" i="13"/>
  <c r="AA5949" i="13"/>
  <c r="Z5949" i="13"/>
  <c r="Y5949" i="13"/>
  <c r="O5949" i="13"/>
  <c r="AA5948" i="13"/>
  <c r="Z5948" i="13"/>
  <c r="Y5948" i="13"/>
  <c r="O5948" i="13"/>
  <c r="AA5947" i="13"/>
  <c r="Z5947" i="13"/>
  <c r="Y5947" i="13"/>
  <c r="O5947" i="13"/>
  <c r="AA5946" i="13"/>
  <c r="Z5946" i="13"/>
  <c r="Y5946" i="13"/>
  <c r="O5946" i="13"/>
  <c r="AA5945" i="13"/>
  <c r="Z5945" i="13"/>
  <c r="Y5945" i="13"/>
  <c r="O5945" i="13"/>
  <c r="AA5944" i="13"/>
  <c r="Z5944" i="13"/>
  <c r="Y5944" i="13"/>
  <c r="O5944" i="13"/>
  <c r="AA5943" i="13"/>
  <c r="Z5943" i="13"/>
  <c r="Y5943" i="13"/>
  <c r="O5943" i="13"/>
  <c r="AA5942" i="13"/>
  <c r="Z5942" i="13"/>
  <c r="Y5942" i="13"/>
  <c r="O5942" i="13"/>
  <c r="AA5941" i="13"/>
  <c r="Z5941" i="13"/>
  <c r="Y5941" i="13"/>
  <c r="O5941" i="13"/>
  <c r="AA5940" i="13"/>
  <c r="Z5940" i="13"/>
  <c r="Y5940" i="13"/>
  <c r="O5940" i="13"/>
  <c r="AA5939" i="13"/>
  <c r="Z5939" i="13"/>
  <c r="Y5939" i="13"/>
  <c r="O5939" i="13"/>
  <c r="AA5938" i="13"/>
  <c r="Z5938" i="13"/>
  <c r="Y5938" i="13"/>
  <c r="O5938" i="13"/>
  <c r="Z5937" i="13"/>
  <c r="Y5937" i="13"/>
  <c r="O5937" i="13"/>
  <c r="Z5936" i="13"/>
  <c r="Y5936" i="13"/>
  <c r="O5936" i="13"/>
  <c r="Z5935" i="13"/>
  <c r="Y5935" i="13"/>
  <c r="O5935" i="13"/>
  <c r="Z5934" i="13"/>
  <c r="Y5934" i="13"/>
  <c r="O5934" i="13"/>
  <c r="Z5933" i="13"/>
  <c r="Y5933" i="13"/>
  <c r="O5933" i="13"/>
  <c r="AA5932" i="13"/>
  <c r="Z5932" i="13"/>
  <c r="Y5932" i="13"/>
  <c r="O5932" i="13"/>
  <c r="AA5931" i="13"/>
  <c r="Z5931" i="13"/>
  <c r="Y5931" i="13"/>
  <c r="O5931" i="13"/>
  <c r="AA5930" i="13"/>
  <c r="Z5930" i="13"/>
  <c r="Y5930" i="13"/>
  <c r="O5930" i="13"/>
  <c r="AA5929" i="13"/>
  <c r="Z5929" i="13"/>
  <c r="Y5929" i="13"/>
  <c r="O5929" i="13"/>
  <c r="AA5928" i="13"/>
  <c r="Z5928" i="13"/>
  <c r="Y5928" i="13"/>
  <c r="O5928" i="13"/>
  <c r="AA5927" i="13"/>
  <c r="Z5927" i="13"/>
  <c r="Y5927" i="13"/>
  <c r="O5927" i="13"/>
  <c r="AA5926" i="13"/>
  <c r="Z5926" i="13"/>
  <c r="Y5926" i="13"/>
  <c r="O5926" i="13"/>
  <c r="AA5925" i="13"/>
  <c r="Z5925" i="13"/>
  <c r="Y5925" i="13"/>
  <c r="O5925" i="13"/>
  <c r="AA5924" i="13"/>
  <c r="Z5924" i="13"/>
  <c r="Y5924" i="13"/>
  <c r="O5924" i="13"/>
  <c r="AA5923" i="13"/>
  <c r="Z5923" i="13"/>
  <c r="Y5923" i="13"/>
  <c r="O5923" i="13"/>
  <c r="AA5922" i="13"/>
  <c r="Z5922" i="13"/>
  <c r="Y5922" i="13"/>
  <c r="O5922" i="13"/>
  <c r="AA5921" i="13"/>
  <c r="Z5921" i="13"/>
  <c r="Y5921" i="13"/>
  <c r="O5921" i="13"/>
  <c r="AA5920" i="13"/>
  <c r="Z5920" i="13"/>
  <c r="Y5920" i="13"/>
  <c r="O5920" i="13"/>
  <c r="AA5919" i="13"/>
  <c r="Z5919" i="13"/>
  <c r="Y5919" i="13"/>
  <c r="O5919" i="13"/>
  <c r="AA5918" i="13"/>
  <c r="Z5918" i="13"/>
  <c r="Y5918" i="13"/>
  <c r="O5918" i="13"/>
  <c r="AA5917" i="13"/>
  <c r="Z5917" i="13"/>
  <c r="Y5917" i="13"/>
  <c r="O5917" i="13"/>
  <c r="AA5916" i="13"/>
  <c r="Z5916" i="13"/>
  <c r="Y5916" i="13"/>
  <c r="O5916" i="13"/>
  <c r="AA5915" i="13"/>
  <c r="Z5915" i="13"/>
  <c r="Y5915" i="13"/>
  <c r="O5915" i="13"/>
  <c r="AA5914" i="13"/>
  <c r="Z5914" i="13"/>
  <c r="Y5914" i="13"/>
  <c r="O5914" i="13"/>
  <c r="AA5913" i="13"/>
  <c r="Z5913" i="13"/>
  <c r="Y5913" i="13"/>
  <c r="O5913" i="13"/>
  <c r="AA5912" i="13"/>
  <c r="Z5912" i="13"/>
  <c r="Y5912" i="13"/>
  <c r="O5912" i="13"/>
  <c r="AA5911" i="13"/>
  <c r="Z5911" i="13"/>
  <c r="Y5911" i="13"/>
  <c r="O5911" i="13"/>
  <c r="AA5910" i="13"/>
  <c r="Z5910" i="13"/>
  <c r="Y5910" i="13"/>
  <c r="O5910" i="13"/>
  <c r="AA5909" i="13"/>
  <c r="Z5909" i="13"/>
  <c r="Y5909" i="13"/>
  <c r="O5909" i="13"/>
  <c r="AA5908" i="13"/>
  <c r="Z5908" i="13"/>
  <c r="Y5908" i="13"/>
  <c r="O5908" i="13"/>
  <c r="AA5907" i="13"/>
  <c r="Z5907" i="13"/>
  <c r="Y5907" i="13"/>
  <c r="O5907" i="13"/>
  <c r="AA5906" i="13"/>
  <c r="Z5906" i="13"/>
  <c r="Y5906" i="13"/>
  <c r="O5906" i="13"/>
  <c r="AA5905" i="13"/>
  <c r="Z5905" i="13"/>
  <c r="Y5905" i="13"/>
  <c r="O5905" i="13"/>
  <c r="AA5904" i="13"/>
  <c r="Z5904" i="13"/>
  <c r="Y5904" i="13"/>
  <c r="O5904" i="13"/>
  <c r="AA5903" i="13"/>
  <c r="Z5903" i="13"/>
  <c r="Y5903" i="13"/>
  <c r="O5903" i="13"/>
  <c r="AA5902" i="13"/>
  <c r="Z5902" i="13"/>
  <c r="Y5902" i="13"/>
  <c r="O5902" i="13"/>
  <c r="AA5901" i="13"/>
  <c r="Z5901" i="13"/>
  <c r="Y5901" i="13"/>
  <c r="O5901" i="13"/>
  <c r="AA5900" i="13"/>
  <c r="Z5900" i="13"/>
  <c r="Y5900" i="13"/>
  <c r="O5900" i="13"/>
  <c r="AA5899" i="13"/>
  <c r="Z5899" i="13"/>
  <c r="Y5899" i="13"/>
  <c r="O5899" i="13"/>
  <c r="AA5898" i="13"/>
  <c r="Z5898" i="13"/>
  <c r="Y5898" i="13"/>
  <c r="O5898" i="13"/>
  <c r="AA5897" i="13"/>
  <c r="Z5897" i="13"/>
  <c r="Y5897" i="13"/>
  <c r="O5897" i="13"/>
  <c r="AA5896" i="13"/>
  <c r="Z5896" i="13"/>
  <c r="Y5896" i="13"/>
  <c r="O5896" i="13"/>
  <c r="AA5895" i="13"/>
  <c r="Z5895" i="13"/>
  <c r="Y5895" i="13"/>
  <c r="O5895" i="13"/>
  <c r="AA5894" i="13"/>
  <c r="Z5894" i="13"/>
  <c r="Y5894" i="13"/>
  <c r="O5894" i="13"/>
  <c r="AA5893" i="13"/>
  <c r="Z5893" i="13"/>
  <c r="Y5893" i="13"/>
  <c r="O5893" i="13"/>
  <c r="AA5892" i="13"/>
  <c r="Z5892" i="13"/>
  <c r="Y5892" i="13"/>
  <c r="O5892" i="13"/>
  <c r="AA5891" i="13"/>
  <c r="Z5891" i="13"/>
  <c r="Y5891" i="13"/>
  <c r="O5891" i="13"/>
  <c r="Z5890" i="13"/>
  <c r="Y5890" i="13"/>
  <c r="O5890" i="13"/>
  <c r="Z5889" i="13"/>
  <c r="Y5889" i="13"/>
  <c r="O5889" i="13"/>
  <c r="AA5888" i="13"/>
  <c r="Z5888" i="13"/>
  <c r="Y5888" i="13"/>
  <c r="O5888" i="13"/>
  <c r="Z5887" i="13"/>
  <c r="Y5887" i="13"/>
  <c r="O5887" i="13"/>
  <c r="AA5886" i="13"/>
  <c r="Z5886" i="13"/>
  <c r="Y5886" i="13"/>
  <c r="O5886" i="13"/>
  <c r="AA5885" i="13"/>
  <c r="Z5885" i="13"/>
  <c r="Y5885" i="13"/>
  <c r="O5885" i="13"/>
  <c r="AA5884" i="13"/>
  <c r="Z5884" i="13"/>
  <c r="Y5884" i="13"/>
  <c r="O5884" i="13"/>
  <c r="AA5883" i="13"/>
  <c r="Z5883" i="13"/>
  <c r="Y5883" i="13"/>
  <c r="O5883" i="13"/>
  <c r="AA5882" i="13"/>
  <c r="Z5882" i="13"/>
  <c r="Y5882" i="13"/>
  <c r="O5882" i="13"/>
  <c r="AA5881" i="13"/>
  <c r="Z5881" i="13"/>
  <c r="Y5881" i="13"/>
  <c r="O5881" i="13"/>
  <c r="AA5880" i="13"/>
  <c r="Z5880" i="13"/>
  <c r="Y5880" i="13"/>
  <c r="O5880" i="13"/>
  <c r="AA5879" i="13"/>
  <c r="Z5879" i="13"/>
  <c r="Y5879" i="13"/>
  <c r="O5879" i="13"/>
  <c r="AA5878" i="13"/>
  <c r="Z5878" i="13"/>
  <c r="Y5878" i="13"/>
  <c r="O5878" i="13"/>
  <c r="AA5877" i="13"/>
  <c r="Z5877" i="13"/>
  <c r="Y5877" i="13"/>
  <c r="O5877" i="13"/>
  <c r="AA5876" i="13"/>
  <c r="Z5876" i="13"/>
  <c r="Y5876" i="13"/>
  <c r="O5876" i="13"/>
  <c r="AA5875" i="13"/>
  <c r="Z5875" i="13"/>
  <c r="Y5875" i="13"/>
  <c r="O5875" i="13"/>
  <c r="AA5874" i="13"/>
  <c r="Z5874" i="13"/>
  <c r="Y5874" i="13"/>
  <c r="O5874" i="13"/>
  <c r="AA5873" i="13"/>
  <c r="Z5873" i="13"/>
  <c r="Y5873" i="13"/>
  <c r="O5873" i="13"/>
  <c r="AA5872" i="13"/>
  <c r="Z5872" i="13"/>
  <c r="Y5872" i="13"/>
  <c r="O5872" i="13"/>
  <c r="Z5871" i="13"/>
  <c r="Y5871" i="13"/>
  <c r="O5871" i="13"/>
  <c r="AA5870" i="13"/>
  <c r="Z5870" i="13"/>
  <c r="Y5870" i="13"/>
  <c r="O5870" i="13"/>
  <c r="AA5869" i="13"/>
  <c r="Z5869" i="13"/>
  <c r="Y5869" i="13"/>
  <c r="O5869" i="13"/>
  <c r="AA5868" i="13"/>
  <c r="Z5868" i="13"/>
  <c r="Y5868" i="13"/>
  <c r="O5868" i="13"/>
  <c r="AA5867" i="13"/>
  <c r="Z5867" i="13"/>
  <c r="Y5867" i="13"/>
  <c r="O5867" i="13"/>
  <c r="AA5866" i="13"/>
  <c r="Z5866" i="13"/>
  <c r="Y5866" i="13"/>
  <c r="O5866" i="13"/>
  <c r="AA5865" i="13"/>
  <c r="Z5865" i="13"/>
  <c r="Y5865" i="13"/>
  <c r="O5865" i="13"/>
  <c r="AA5864" i="13"/>
  <c r="Z5864" i="13"/>
  <c r="Y5864" i="13"/>
  <c r="O5864" i="13"/>
  <c r="AA5863" i="13"/>
  <c r="Z5863" i="13"/>
  <c r="Y5863" i="13"/>
  <c r="O5863" i="13"/>
  <c r="AA5862" i="13"/>
  <c r="Z5862" i="13"/>
  <c r="Y5862" i="13"/>
  <c r="O5862" i="13"/>
  <c r="AA5861" i="13"/>
  <c r="Z5861" i="13"/>
  <c r="Y5861" i="13"/>
  <c r="O5861" i="13"/>
  <c r="AA5860" i="13"/>
  <c r="Z5860" i="13"/>
  <c r="Y5860" i="13"/>
  <c r="O5860" i="13"/>
  <c r="AA5859" i="13"/>
  <c r="Z5859" i="13"/>
  <c r="Y5859" i="13"/>
  <c r="O5859" i="13"/>
  <c r="AA5858" i="13"/>
  <c r="Z5858" i="13"/>
  <c r="Y5858" i="13"/>
  <c r="O5858" i="13"/>
  <c r="AA5857" i="13"/>
  <c r="Z5857" i="13"/>
  <c r="Y5857" i="13"/>
  <c r="O5857" i="13"/>
  <c r="AA5856" i="13"/>
  <c r="Z5856" i="13"/>
  <c r="Y5856" i="13"/>
  <c r="O5856" i="13"/>
  <c r="AA5855" i="13"/>
  <c r="Z5855" i="13"/>
  <c r="Y5855" i="13"/>
  <c r="O5855" i="13"/>
  <c r="AA5854" i="13"/>
  <c r="Z5854" i="13"/>
  <c r="Y5854" i="13"/>
  <c r="O5854" i="13"/>
  <c r="AA5853" i="13"/>
  <c r="Z5853" i="13"/>
  <c r="Y5853" i="13"/>
  <c r="O5853" i="13"/>
  <c r="AA5852" i="13"/>
  <c r="Z5852" i="13"/>
  <c r="Y5852" i="13"/>
  <c r="O5852" i="13"/>
  <c r="AA5851" i="13"/>
  <c r="Z5851" i="13"/>
  <c r="Y5851" i="13"/>
  <c r="O5851" i="13"/>
  <c r="AA5850" i="13"/>
  <c r="Z5850" i="13"/>
  <c r="Y5850" i="13"/>
  <c r="O5850" i="13"/>
  <c r="AA5849" i="13"/>
  <c r="Z5849" i="13"/>
  <c r="Y5849" i="13"/>
  <c r="O5849" i="13"/>
  <c r="AA5848" i="13"/>
  <c r="Z5848" i="13"/>
  <c r="Y5848" i="13"/>
  <c r="O5848" i="13"/>
  <c r="AA5847" i="13"/>
  <c r="Z5847" i="13"/>
  <c r="Y5847" i="13"/>
  <c r="O5847" i="13"/>
  <c r="AA5846" i="13"/>
  <c r="Z5846" i="13"/>
  <c r="Y5846" i="13"/>
  <c r="O5846" i="13"/>
  <c r="AA5845" i="13"/>
  <c r="Z5845" i="13"/>
  <c r="Y5845" i="13"/>
  <c r="O5845" i="13"/>
  <c r="AA5844" i="13"/>
  <c r="Z5844" i="13"/>
  <c r="Y5844" i="13"/>
  <c r="O5844" i="13"/>
  <c r="AA5843" i="13"/>
  <c r="Z5843" i="13"/>
  <c r="Y5843" i="13"/>
  <c r="O5843" i="13"/>
  <c r="AA5842" i="13"/>
  <c r="Z5842" i="13"/>
  <c r="Y5842" i="13"/>
  <c r="O5842" i="13"/>
  <c r="AA5841" i="13"/>
  <c r="Z5841" i="13"/>
  <c r="Y5841" i="13"/>
  <c r="O5841" i="13"/>
  <c r="AA5840" i="13"/>
  <c r="Z5840" i="13"/>
  <c r="Y5840" i="13"/>
  <c r="O5840" i="13"/>
  <c r="AA5839" i="13"/>
  <c r="Z5839" i="13"/>
  <c r="Y5839" i="13"/>
  <c r="O5839" i="13"/>
  <c r="AA5838" i="13"/>
  <c r="Z5838" i="13"/>
  <c r="Y5838" i="13"/>
  <c r="O5838" i="13"/>
  <c r="AA5837" i="13"/>
  <c r="Z5837" i="13"/>
  <c r="Y5837" i="13"/>
  <c r="O5837" i="13"/>
  <c r="AA5836" i="13"/>
  <c r="Z5836" i="13"/>
  <c r="Y5836" i="13"/>
  <c r="O5836" i="13"/>
  <c r="AA5835" i="13"/>
  <c r="Z5835" i="13"/>
  <c r="Y5835" i="13"/>
  <c r="O5835" i="13"/>
  <c r="AA5834" i="13"/>
  <c r="Z5834" i="13"/>
  <c r="Y5834" i="13"/>
  <c r="O5834" i="13"/>
  <c r="AA5833" i="13"/>
  <c r="Z5833" i="13"/>
  <c r="Y5833" i="13"/>
  <c r="O5833" i="13"/>
  <c r="AA5832" i="13"/>
  <c r="Z5832" i="13"/>
  <c r="Y5832" i="13"/>
  <c r="O5832" i="13"/>
  <c r="AA5831" i="13"/>
  <c r="Z5831" i="13"/>
  <c r="Y5831" i="13"/>
  <c r="O5831" i="13"/>
  <c r="AA5830" i="13"/>
  <c r="Z5830" i="13"/>
  <c r="Y5830" i="13"/>
  <c r="O5830" i="13"/>
  <c r="AA5829" i="13"/>
  <c r="Z5829" i="13"/>
  <c r="Y5829" i="13"/>
  <c r="O5829" i="13"/>
  <c r="AA5828" i="13"/>
  <c r="Z5828" i="13"/>
  <c r="Y5828" i="13"/>
  <c r="O5828" i="13"/>
  <c r="AA5827" i="13"/>
  <c r="Z5827" i="13"/>
  <c r="Y5827" i="13"/>
  <c r="O5827" i="13"/>
  <c r="AA5826" i="13"/>
  <c r="Z5826" i="13"/>
  <c r="Y5826" i="13"/>
  <c r="O5826" i="13"/>
  <c r="AA5825" i="13"/>
  <c r="Z5825" i="13"/>
  <c r="Y5825" i="13"/>
  <c r="O5825" i="13"/>
  <c r="AA5824" i="13"/>
  <c r="Z5824" i="13"/>
  <c r="Y5824" i="13"/>
  <c r="O5824" i="13"/>
  <c r="AA5823" i="13"/>
  <c r="Z5823" i="13"/>
  <c r="Y5823" i="13"/>
  <c r="O5823" i="13"/>
  <c r="Z5822" i="13"/>
  <c r="Y5822" i="13"/>
  <c r="O5822" i="13"/>
  <c r="AA5821" i="13"/>
  <c r="Z5821" i="13"/>
  <c r="Y5821" i="13"/>
  <c r="O5821" i="13"/>
  <c r="AA5820" i="13"/>
  <c r="Z5820" i="13"/>
  <c r="Y5820" i="13"/>
  <c r="O5820" i="13"/>
  <c r="AA5819" i="13"/>
  <c r="Z5819" i="13"/>
  <c r="Y5819" i="13"/>
  <c r="O5819" i="13"/>
  <c r="AA5818" i="13"/>
  <c r="Z5818" i="13"/>
  <c r="Y5818" i="13"/>
  <c r="O5818" i="13"/>
  <c r="AA5817" i="13"/>
  <c r="Z5817" i="13"/>
  <c r="Y5817" i="13"/>
  <c r="O5817" i="13"/>
  <c r="AA5816" i="13"/>
  <c r="Z5816" i="13"/>
  <c r="Y5816" i="13"/>
  <c r="O5816" i="13"/>
  <c r="AA5815" i="13"/>
  <c r="Z5815" i="13"/>
  <c r="Y5815" i="13"/>
  <c r="O5815" i="13"/>
  <c r="AA5814" i="13"/>
  <c r="Z5814" i="13"/>
  <c r="Y5814" i="13"/>
  <c r="O5814" i="13"/>
  <c r="AA5813" i="13"/>
  <c r="Z5813" i="13"/>
  <c r="Y5813" i="13"/>
  <c r="O5813" i="13"/>
  <c r="AA5812" i="13"/>
  <c r="Z5812" i="13"/>
  <c r="Y5812" i="13"/>
  <c r="O5812" i="13"/>
  <c r="AA5811" i="13"/>
  <c r="Z5811" i="13"/>
  <c r="Y5811" i="13"/>
  <c r="O5811" i="13"/>
  <c r="AA5810" i="13"/>
  <c r="Z5810" i="13"/>
  <c r="Y5810" i="13"/>
  <c r="O5810" i="13"/>
  <c r="AA5809" i="13"/>
  <c r="Z5809" i="13"/>
  <c r="Y5809" i="13"/>
  <c r="O5809" i="13"/>
  <c r="AA5808" i="13"/>
  <c r="Z5808" i="13"/>
  <c r="Y5808" i="13"/>
  <c r="O5808" i="13"/>
  <c r="AA5807" i="13"/>
  <c r="Z5807" i="13"/>
  <c r="Y5807" i="13"/>
  <c r="O5807" i="13"/>
  <c r="AA5806" i="13"/>
  <c r="Z5806" i="13"/>
  <c r="Y5806" i="13"/>
  <c r="O5806" i="13"/>
  <c r="AA5805" i="13"/>
  <c r="Z5805" i="13"/>
  <c r="Y5805" i="13"/>
  <c r="O5805" i="13"/>
  <c r="AA5804" i="13"/>
  <c r="Z5804" i="13"/>
  <c r="Y5804" i="13"/>
  <c r="O5804" i="13"/>
  <c r="AA5803" i="13"/>
  <c r="Z5803" i="13"/>
  <c r="Y5803" i="13"/>
  <c r="O5803" i="13"/>
  <c r="AA5802" i="13"/>
  <c r="Z5802" i="13"/>
  <c r="Y5802" i="13"/>
  <c r="O5802" i="13"/>
  <c r="AA5801" i="13"/>
  <c r="Z5801" i="13"/>
  <c r="Y5801" i="13"/>
  <c r="O5801" i="13"/>
  <c r="AA5800" i="13"/>
  <c r="Z5800" i="13"/>
  <c r="Y5800" i="13"/>
  <c r="O5800" i="13"/>
  <c r="AA5799" i="13"/>
  <c r="Z5799" i="13"/>
  <c r="Y5799" i="13"/>
  <c r="O5799" i="13"/>
  <c r="AA5798" i="13"/>
  <c r="Z5798" i="13"/>
  <c r="Y5798" i="13"/>
  <c r="O5798" i="13"/>
  <c r="AA5797" i="13"/>
  <c r="Z5797" i="13"/>
  <c r="Y5797" i="13"/>
  <c r="O5797" i="13"/>
  <c r="AA5796" i="13"/>
  <c r="Z5796" i="13"/>
  <c r="Y5796" i="13"/>
  <c r="O5796" i="13"/>
  <c r="AA5795" i="13"/>
  <c r="Z5795" i="13"/>
  <c r="Y5795" i="13"/>
  <c r="O5795" i="13"/>
  <c r="AA5794" i="13"/>
  <c r="Z5794" i="13"/>
  <c r="Y5794" i="13"/>
  <c r="O5794" i="13"/>
  <c r="AA5793" i="13"/>
  <c r="Z5793" i="13"/>
  <c r="Y5793" i="13"/>
  <c r="O5793" i="13"/>
  <c r="AA5792" i="13"/>
  <c r="Z5792" i="13"/>
  <c r="Y5792" i="13"/>
  <c r="O5792" i="13"/>
  <c r="AA5791" i="13"/>
  <c r="Z5791" i="13"/>
  <c r="Y5791" i="13"/>
  <c r="O5791" i="13"/>
  <c r="AA5790" i="13"/>
  <c r="Z5790" i="13"/>
  <c r="Y5790" i="13"/>
  <c r="O5790" i="13"/>
  <c r="AA5789" i="13"/>
  <c r="Z5789" i="13"/>
  <c r="Y5789" i="13"/>
  <c r="O5789" i="13"/>
  <c r="AA5788" i="13"/>
  <c r="Z5788" i="13"/>
  <c r="Y5788" i="13"/>
  <c r="O5788" i="13"/>
  <c r="AA5787" i="13"/>
  <c r="Z5787" i="13"/>
  <c r="Y5787" i="13"/>
  <c r="O5787" i="13"/>
  <c r="AA5786" i="13"/>
  <c r="Z5786" i="13"/>
  <c r="Y5786" i="13"/>
  <c r="O5786" i="13"/>
  <c r="AA5785" i="13"/>
  <c r="Z5785" i="13"/>
  <c r="Y5785" i="13"/>
  <c r="O5785" i="13"/>
  <c r="AA5784" i="13"/>
  <c r="Z5784" i="13"/>
  <c r="Y5784" i="13"/>
  <c r="O5784" i="13"/>
  <c r="AA5783" i="13"/>
  <c r="Z5783" i="13"/>
  <c r="Y5783" i="13"/>
  <c r="O5783" i="13"/>
  <c r="Z5782" i="13"/>
  <c r="Y5782" i="13"/>
  <c r="O5782" i="13"/>
  <c r="Z5781" i="13"/>
  <c r="Y5781" i="13"/>
  <c r="O5781" i="13"/>
  <c r="Z5780" i="13"/>
  <c r="Y5780" i="13"/>
  <c r="O5780" i="13"/>
  <c r="AA5779" i="13"/>
  <c r="Z5779" i="13"/>
  <c r="Y5779" i="13"/>
  <c r="O5779" i="13"/>
  <c r="AA5778" i="13"/>
  <c r="Z5778" i="13"/>
  <c r="Y5778" i="13"/>
  <c r="O5778" i="13"/>
  <c r="AA5777" i="13"/>
  <c r="Z5777" i="13"/>
  <c r="Y5777" i="13"/>
  <c r="O5777" i="13"/>
  <c r="AA5776" i="13"/>
  <c r="Z5776" i="13"/>
  <c r="Y5776" i="13"/>
  <c r="O5776" i="13"/>
  <c r="AA5775" i="13"/>
  <c r="Z5775" i="13"/>
  <c r="Y5775" i="13"/>
  <c r="O5775" i="13"/>
  <c r="AA5774" i="13"/>
  <c r="Z5774" i="13"/>
  <c r="Y5774" i="13"/>
  <c r="O5774" i="13"/>
  <c r="AA5773" i="13"/>
  <c r="Z5773" i="13"/>
  <c r="Y5773" i="13"/>
  <c r="O5773" i="13"/>
  <c r="AA5772" i="13"/>
  <c r="Z5772" i="13"/>
  <c r="Y5772" i="13"/>
  <c r="O5772" i="13"/>
  <c r="AA5771" i="13"/>
  <c r="Z5771" i="13"/>
  <c r="Y5771" i="13"/>
  <c r="O5771" i="13"/>
  <c r="Z5770" i="13"/>
  <c r="Y5770" i="13"/>
  <c r="O5770" i="13"/>
  <c r="AA5769" i="13"/>
  <c r="Z5769" i="13"/>
  <c r="Y5769" i="13"/>
  <c r="O5769" i="13"/>
  <c r="AA5768" i="13"/>
  <c r="Z5768" i="13"/>
  <c r="Y5768" i="13"/>
  <c r="O5768" i="13"/>
  <c r="AA5767" i="13"/>
  <c r="Z5767" i="13"/>
  <c r="Y5767" i="13"/>
  <c r="O5767" i="13"/>
  <c r="AA5766" i="13"/>
  <c r="Z5766" i="13"/>
  <c r="Y5766" i="13"/>
  <c r="O5766" i="13"/>
  <c r="Z5765" i="13"/>
  <c r="Y5765" i="13"/>
  <c r="O5765" i="13"/>
  <c r="AA5764" i="13"/>
  <c r="Z5764" i="13"/>
  <c r="Y5764" i="13"/>
  <c r="O5764" i="13"/>
  <c r="AA5763" i="13"/>
  <c r="Z5763" i="13"/>
  <c r="Y5763" i="13"/>
  <c r="O5763" i="13"/>
  <c r="AA5762" i="13"/>
  <c r="Z5762" i="13"/>
  <c r="Y5762" i="13"/>
  <c r="O5762" i="13"/>
  <c r="AA5761" i="13"/>
  <c r="Z5761" i="13"/>
  <c r="Y5761" i="13"/>
  <c r="O5761" i="13"/>
  <c r="AA5760" i="13"/>
  <c r="Z5760" i="13"/>
  <c r="Y5760" i="13"/>
  <c r="O5760" i="13"/>
  <c r="AA5759" i="13"/>
  <c r="Z5759" i="13"/>
  <c r="Y5759" i="13"/>
  <c r="O5759" i="13"/>
  <c r="AA5758" i="13"/>
  <c r="Z5758" i="13"/>
  <c r="Y5758" i="13"/>
  <c r="O5758" i="13"/>
  <c r="AA5757" i="13"/>
  <c r="Z5757" i="13"/>
  <c r="Y5757" i="13"/>
  <c r="O5757" i="13"/>
  <c r="AA5756" i="13"/>
  <c r="Z5756" i="13"/>
  <c r="Y5756" i="13"/>
  <c r="O5756" i="13"/>
  <c r="AA5755" i="13"/>
  <c r="Z5755" i="13"/>
  <c r="Y5755" i="13"/>
  <c r="O5755" i="13"/>
  <c r="AA5754" i="13"/>
  <c r="Z5754" i="13"/>
  <c r="Y5754" i="13"/>
  <c r="O5754" i="13"/>
  <c r="AA5753" i="13"/>
  <c r="Z5753" i="13"/>
  <c r="Y5753" i="13"/>
  <c r="O5753" i="13"/>
  <c r="AA5752" i="13"/>
  <c r="Z5752" i="13"/>
  <c r="Y5752" i="13"/>
  <c r="O5752" i="13"/>
  <c r="AA5751" i="13"/>
  <c r="Z5751" i="13"/>
  <c r="Y5751" i="13"/>
  <c r="O5751" i="13"/>
  <c r="AA5750" i="13"/>
  <c r="Z5750" i="13"/>
  <c r="Y5750" i="13"/>
  <c r="O5750" i="13"/>
  <c r="AA5749" i="13"/>
  <c r="Z5749" i="13"/>
  <c r="Y5749" i="13"/>
  <c r="O5749" i="13"/>
  <c r="Z5748" i="13"/>
  <c r="Y5748" i="13"/>
  <c r="O5748" i="13"/>
  <c r="Z5747" i="13"/>
  <c r="Y5747" i="13"/>
  <c r="O5747" i="13"/>
  <c r="AA5746" i="13"/>
  <c r="Z5746" i="13"/>
  <c r="Y5746" i="13"/>
  <c r="O5746" i="13"/>
  <c r="AA5745" i="13"/>
  <c r="Z5745" i="13"/>
  <c r="Y5745" i="13"/>
  <c r="O5745" i="13"/>
  <c r="AA5744" i="13"/>
  <c r="Z5744" i="13"/>
  <c r="Y5744" i="13"/>
  <c r="O5744" i="13"/>
  <c r="AA5743" i="13"/>
  <c r="Z5743" i="13"/>
  <c r="Y5743" i="13"/>
  <c r="O5743" i="13"/>
  <c r="AA5742" i="13"/>
  <c r="Z5742" i="13"/>
  <c r="Y5742" i="13"/>
  <c r="O5742" i="13"/>
  <c r="AA5741" i="13"/>
  <c r="Z5741" i="13"/>
  <c r="Y5741" i="13"/>
  <c r="O5741" i="13"/>
  <c r="AA5740" i="13"/>
  <c r="Z5740" i="13"/>
  <c r="Y5740" i="13"/>
  <c r="O5740" i="13"/>
  <c r="AA5739" i="13"/>
  <c r="Z5739" i="13"/>
  <c r="Y5739" i="13"/>
  <c r="O5739" i="13"/>
  <c r="AA5738" i="13"/>
  <c r="Z5738" i="13"/>
  <c r="Y5738" i="13"/>
  <c r="O5738" i="13"/>
  <c r="AA5737" i="13"/>
  <c r="Z5737" i="13"/>
  <c r="Y5737" i="13"/>
  <c r="O5737" i="13"/>
  <c r="AA5736" i="13"/>
  <c r="Z5736" i="13"/>
  <c r="Y5736" i="13"/>
  <c r="O5736" i="13"/>
  <c r="AA5735" i="13"/>
  <c r="Z5735" i="13"/>
  <c r="Y5735" i="13"/>
  <c r="O5735" i="13"/>
  <c r="AA5734" i="13"/>
  <c r="Z5734" i="13"/>
  <c r="Y5734" i="13"/>
  <c r="O5734" i="13"/>
  <c r="AA5733" i="13"/>
  <c r="Z5733" i="13"/>
  <c r="Y5733" i="13"/>
  <c r="O5733" i="13"/>
  <c r="AA5732" i="13"/>
  <c r="Z5732" i="13"/>
  <c r="Y5732" i="13"/>
  <c r="O5732" i="13"/>
  <c r="AA5731" i="13"/>
  <c r="Z5731" i="13"/>
  <c r="Y5731" i="13"/>
  <c r="O5731" i="13"/>
  <c r="AA5730" i="13"/>
  <c r="Z5730" i="13"/>
  <c r="Y5730" i="13"/>
  <c r="O5730" i="13"/>
  <c r="AA5729" i="13"/>
  <c r="Z5729" i="13"/>
  <c r="Y5729" i="13"/>
  <c r="O5729" i="13"/>
  <c r="AA5728" i="13"/>
  <c r="Z5728" i="13"/>
  <c r="Y5728" i="13"/>
  <c r="O5728" i="13"/>
  <c r="AA5727" i="13"/>
  <c r="Z5727" i="13"/>
  <c r="Y5727" i="13"/>
  <c r="O5727" i="13"/>
  <c r="AA5726" i="13"/>
  <c r="Z5726" i="13"/>
  <c r="Y5726" i="13"/>
  <c r="O5726" i="13"/>
  <c r="AA5725" i="13"/>
  <c r="Z5725" i="13"/>
  <c r="Y5725" i="13"/>
  <c r="O5725" i="13"/>
  <c r="AA5724" i="13"/>
  <c r="Z5724" i="13"/>
  <c r="Y5724" i="13"/>
  <c r="O5724" i="13"/>
  <c r="AA5723" i="13"/>
  <c r="Z5723" i="13"/>
  <c r="Y5723" i="13"/>
  <c r="O5723" i="13"/>
  <c r="AA5722" i="13"/>
  <c r="Z5722" i="13"/>
  <c r="Y5722" i="13"/>
  <c r="O5722" i="13"/>
  <c r="AA5721" i="13"/>
  <c r="Z5721" i="13"/>
  <c r="Y5721" i="13"/>
  <c r="O5721" i="13"/>
  <c r="AA5720" i="13"/>
  <c r="Z5720" i="13"/>
  <c r="Y5720" i="13"/>
  <c r="O5720" i="13"/>
  <c r="AA5719" i="13"/>
  <c r="Z5719" i="13"/>
  <c r="Y5719" i="13"/>
  <c r="O5719" i="13"/>
  <c r="AA5718" i="13"/>
  <c r="Z5718" i="13"/>
  <c r="Y5718" i="13"/>
  <c r="O5718" i="13"/>
  <c r="AA5717" i="13"/>
  <c r="Z5717" i="13"/>
  <c r="Y5717" i="13"/>
  <c r="O5717" i="13"/>
  <c r="AA5716" i="13"/>
  <c r="Z5716" i="13"/>
  <c r="Y5716" i="13"/>
  <c r="O5716" i="13"/>
  <c r="AA5715" i="13"/>
  <c r="Z5715" i="13"/>
  <c r="Y5715" i="13"/>
  <c r="O5715" i="13"/>
  <c r="AA5714" i="13"/>
  <c r="Z5714" i="13"/>
  <c r="Y5714" i="13"/>
  <c r="O5714" i="13"/>
  <c r="AA5713" i="13"/>
  <c r="Z5713" i="13"/>
  <c r="Y5713" i="13"/>
  <c r="O5713" i="13"/>
  <c r="AA5712" i="13"/>
  <c r="Z5712" i="13"/>
  <c r="Y5712" i="13"/>
  <c r="O5712" i="13"/>
  <c r="Z5711" i="13"/>
  <c r="Y5711" i="13"/>
  <c r="O5711" i="13"/>
  <c r="AA5710" i="13"/>
  <c r="Z5710" i="13"/>
  <c r="Y5710" i="13"/>
  <c r="O5710" i="13"/>
  <c r="AA5709" i="13"/>
  <c r="Z5709" i="13"/>
  <c r="Y5709" i="13"/>
  <c r="O5709" i="13"/>
  <c r="AA5708" i="13"/>
  <c r="Z5708" i="13"/>
  <c r="Y5708" i="13"/>
  <c r="O5708" i="13"/>
  <c r="AA5707" i="13"/>
  <c r="Z5707" i="13"/>
  <c r="Y5707" i="13"/>
  <c r="O5707" i="13"/>
  <c r="AA5706" i="13"/>
  <c r="Z5706" i="13"/>
  <c r="Y5706" i="13"/>
  <c r="O5706" i="13"/>
  <c r="AA5705" i="13"/>
  <c r="Z5705" i="13"/>
  <c r="Y5705" i="13"/>
  <c r="O5705" i="13"/>
  <c r="AA5704" i="13"/>
  <c r="Z5704" i="13"/>
  <c r="Y5704" i="13"/>
  <c r="O5704" i="13"/>
  <c r="AA5703" i="13"/>
  <c r="Z5703" i="13"/>
  <c r="Y5703" i="13"/>
  <c r="O5703" i="13"/>
  <c r="Z5702" i="13"/>
  <c r="Y5702" i="13"/>
  <c r="O5702" i="13"/>
  <c r="AA5701" i="13"/>
  <c r="Z5701" i="13"/>
  <c r="Y5701" i="13"/>
  <c r="O5701" i="13"/>
  <c r="AA5700" i="13"/>
  <c r="Z5700" i="13"/>
  <c r="Y5700" i="13"/>
  <c r="O5700" i="13"/>
  <c r="AA5699" i="13"/>
  <c r="Z5699" i="13"/>
  <c r="Y5699" i="13"/>
  <c r="O5699" i="13"/>
  <c r="AA5698" i="13"/>
  <c r="Z5698" i="13"/>
  <c r="Y5698" i="13"/>
  <c r="O5698" i="13"/>
  <c r="AA5697" i="13"/>
  <c r="Z5697" i="13"/>
  <c r="Y5697" i="13"/>
  <c r="O5697" i="13"/>
  <c r="AA5696" i="13"/>
  <c r="Z5696" i="13"/>
  <c r="Y5696" i="13"/>
  <c r="O5696" i="13"/>
  <c r="AA5695" i="13"/>
  <c r="Z5695" i="13"/>
  <c r="Y5695" i="13"/>
  <c r="O5695" i="13"/>
  <c r="AA5694" i="13"/>
  <c r="Z5694" i="13"/>
  <c r="Y5694" i="13"/>
  <c r="O5694" i="13"/>
  <c r="AA5693" i="13"/>
  <c r="Z5693" i="13"/>
  <c r="Y5693" i="13"/>
  <c r="O5693" i="13"/>
  <c r="AA5692" i="13"/>
  <c r="Z5692" i="13"/>
  <c r="Y5692" i="13"/>
  <c r="O5692" i="13"/>
  <c r="AA5691" i="13"/>
  <c r="Z5691" i="13"/>
  <c r="Y5691" i="13"/>
  <c r="O5691" i="13"/>
  <c r="AA5690" i="13"/>
  <c r="Z5690" i="13"/>
  <c r="Y5690" i="13"/>
  <c r="O5690" i="13"/>
  <c r="AA5689" i="13"/>
  <c r="Z5689" i="13"/>
  <c r="Y5689" i="13"/>
  <c r="O5689" i="13"/>
  <c r="AA5688" i="13"/>
  <c r="Z5688" i="13"/>
  <c r="Y5688" i="13"/>
  <c r="O5688" i="13"/>
  <c r="AA5687" i="13"/>
  <c r="Z5687" i="13"/>
  <c r="Y5687" i="13"/>
  <c r="O5687" i="13"/>
  <c r="AA5686" i="13"/>
  <c r="Z5686" i="13"/>
  <c r="Y5686" i="13"/>
  <c r="O5686" i="13"/>
  <c r="AA5685" i="13"/>
  <c r="Z5685" i="13"/>
  <c r="Y5685" i="13"/>
  <c r="O5685" i="13"/>
  <c r="AA5684" i="13"/>
  <c r="Z5684" i="13"/>
  <c r="Y5684" i="13"/>
  <c r="O5684" i="13"/>
  <c r="AA5683" i="13"/>
  <c r="Z5683" i="13"/>
  <c r="Y5683" i="13"/>
  <c r="O5683" i="13"/>
  <c r="AA5682" i="13"/>
  <c r="Z5682" i="13"/>
  <c r="Y5682" i="13"/>
  <c r="O5682" i="13"/>
  <c r="AA5681" i="13"/>
  <c r="Z5681" i="13"/>
  <c r="Y5681" i="13"/>
  <c r="O5681" i="13"/>
  <c r="AA5680" i="13"/>
  <c r="Z5680" i="13"/>
  <c r="Y5680" i="13"/>
  <c r="O5680" i="13"/>
  <c r="AA5679" i="13"/>
  <c r="Z5679" i="13"/>
  <c r="Y5679" i="13"/>
  <c r="O5679" i="13"/>
  <c r="AA5678" i="13"/>
  <c r="Z5678" i="13"/>
  <c r="Y5678" i="13"/>
  <c r="O5678" i="13"/>
  <c r="AA5677" i="13"/>
  <c r="Z5677" i="13"/>
  <c r="Y5677" i="13"/>
  <c r="O5677" i="13"/>
  <c r="AA5676" i="13"/>
  <c r="Z5676" i="13"/>
  <c r="Y5676" i="13"/>
  <c r="O5676" i="13"/>
  <c r="AA5675" i="13"/>
  <c r="Z5675" i="13"/>
  <c r="Y5675" i="13"/>
  <c r="O5675" i="13"/>
  <c r="AA5674" i="13"/>
  <c r="Z5674" i="13"/>
  <c r="Y5674" i="13"/>
  <c r="O5674" i="13"/>
  <c r="AA5673" i="13"/>
  <c r="Z5673" i="13"/>
  <c r="Y5673" i="13"/>
  <c r="O5673" i="13"/>
  <c r="AA5672" i="13"/>
  <c r="Z5672" i="13"/>
  <c r="Y5672" i="13"/>
  <c r="O5672" i="13"/>
  <c r="AA5671" i="13"/>
  <c r="Z5671" i="13"/>
  <c r="Y5671" i="13"/>
  <c r="O5671" i="13"/>
  <c r="AA5670" i="13"/>
  <c r="Z5670" i="13"/>
  <c r="Y5670" i="13"/>
  <c r="O5670" i="13"/>
  <c r="AA5669" i="13"/>
  <c r="Z5669" i="13"/>
  <c r="Y5669" i="13"/>
  <c r="O5669" i="13"/>
  <c r="AA5668" i="13"/>
  <c r="Z5668" i="13"/>
  <c r="Y5668" i="13"/>
  <c r="O5668" i="13"/>
  <c r="AA5667" i="13"/>
  <c r="Z5667" i="13"/>
  <c r="Y5667" i="13"/>
  <c r="O5667" i="13"/>
  <c r="AA5666" i="13"/>
  <c r="Z5666" i="13"/>
  <c r="Y5666" i="13"/>
  <c r="O5666" i="13"/>
  <c r="AA5665" i="13"/>
  <c r="Z5665" i="13"/>
  <c r="Y5665" i="13"/>
  <c r="O5665" i="13"/>
  <c r="AA5664" i="13"/>
  <c r="Z5664" i="13"/>
  <c r="Y5664" i="13"/>
  <c r="O5664" i="13"/>
  <c r="Z5663" i="13"/>
  <c r="Y5663" i="13"/>
  <c r="O5663" i="13"/>
  <c r="Z5662" i="13"/>
  <c r="Y5662" i="13"/>
  <c r="O5662" i="13"/>
  <c r="Z5661" i="13"/>
  <c r="Y5661" i="13"/>
  <c r="O5661" i="13"/>
  <c r="Z5660" i="13"/>
  <c r="Y5660" i="13"/>
  <c r="O5660" i="13"/>
  <c r="Z5659" i="13"/>
  <c r="Y5659" i="13"/>
  <c r="O5659" i="13"/>
  <c r="Z5658" i="13"/>
  <c r="Y5658" i="13"/>
  <c r="O5658" i="13"/>
  <c r="Z5657" i="13"/>
  <c r="Y5657" i="13"/>
  <c r="O5657" i="13"/>
  <c r="AA5656" i="13"/>
  <c r="Z5656" i="13"/>
  <c r="Y5656" i="13"/>
  <c r="O5656" i="13"/>
  <c r="AA5655" i="13"/>
  <c r="Z5655" i="13"/>
  <c r="Y5655" i="13"/>
  <c r="O5655" i="13"/>
  <c r="AA5654" i="13"/>
  <c r="Z5654" i="13"/>
  <c r="Y5654" i="13"/>
  <c r="O5654" i="13"/>
  <c r="AA5653" i="13"/>
  <c r="Z5653" i="13"/>
  <c r="Y5653" i="13"/>
  <c r="O5653" i="13"/>
  <c r="AA5652" i="13"/>
  <c r="Z5652" i="13"/>
  <c r="Y5652" i="13"/>
  <c r="O5652" i="13"/>
  <c r="AA5651" i="13"/>
  <c r="Z5651" i="13"/>
  <c r="Y5651" i="13"/>
  <c r="O5651" i="13"/>
  <c r="AA5650" i="13"/>
  <c r="Z5650" i="13"/>
  <c r="Y5650" i="13"/>
  <c r="O5650" i="13"/>
  <c r="AA5649" i="13"/>
  <c r="Z5649" i="13"/>
  <c r="Y5649" i="13"/>
  <c r="O5649" i="13"/>
  <c r="AA5648" i="13"/>
  <c r="Z5648" i="13"/>
  <c r="Y5648" i="13"/>
  <c r="O5648" i="13"/>
  <c r="AA5647" i="13"/>
  <c r="Z5647" i="13"/>
  <c r="Y5647" i="13"/>
  <c r="O5647" i="13"/>
  <c r="AA5646" i="13"/>
  <c r="Z5646" i="13"/>
  <c r="Y5646" i="13"/>
  <c r="O5646" i="13"/>
  <c r="Z5645" i="13"/>
  <c r="Y5645" i="13"/>
  <c r="O5645" i="13"/>
  <c r="Z5644" i="13"/>
  <c r="Y5644" i="13"/>
  <c r="O5644" i="13"/>
  <c r="Z5643" i="13"/>
  <c r="Y5643" i="13"/>
  <c r="O5643" i="13"/>
  <c r="Z5642" i="13"/>
  <c r="Y5642" i="13"/>
  <c r="O5642" i="13"/>
  <c r="Z5641" i="13"/>
  <c r="Y5641" i="13"/>
  <c r="O5641" i="13"/>
  <c r="AA5640" i="13"/>
  <c r="Z5640" i="13"/>
  <c r="Y5640" i="13"/>
  <c r="O5640" i="13"/>
  <c r="Z5639" i="13"/>
  <c r="Y5639" i="13"/>
  <c r="O5639" i="13"/>
  <c r="Z5638" i="13"/>
  <c r="Y5638" i="13"/>
  <c r="O5638" i="13"/>
  <c r="Z5637" i="13"/>
  <c r="Y5637" i="13"/>
  <c r="O5637" i="13"/>
  <c r="Z5636" i="13"/>
  <c r="Y5636" i="13"/>
  <c r="O5636" i="13"/>
  <c r="AA5635" i="13"/>
  <c r="Z5635" i="13"/>
  <c r="Y5635" i="13"/>
  <c r="O5635" i="13"/>
  <c r="AA5634" i="13"/>
  <c r="Z5634" i="13"/>
  <c r="Y5634" i="13"/>
  <c r="O5634" i="13"/>
  <c r="AA5633" i="13"/>
  <c r="Z5633" i="13"/>
  <c r="Y5633" i="13"/>
  <c r="O5633" i="13"/>
  <c r="Z5632" i="13"/>
  <c r="Y5632" i="13"/>
  <c r="O5632" i="13"/>
  <c r="AA5631" i="13"/>
  <c r="Z5631" i="13"/>
  <c r="Y5631" i="13"/>
  <c r="O5631" i="13"/>
  <c r="AA5630" i="13"/>
  <c r="Z5630" i="13"/>
  <c r="Y5630" i="13"/>
  <c r="O5630" i="13"/>
  <c r="AA5629" i="13"/>
  <c r="Z5629" i="13"/>
  <c r="Y5629" i="13"/>
  <c r="O5629" i="13"/>
  <c r="AA5628" i="13"/>
  <c r="Z5628" i="13"/>
  <c r="Y5628" i="13"/>
  <c r="O5628" i="13"/>
  <c r="AA5627" i="13"/>
  <c r="Z5627" i="13"/>
  <c r="Y5627" i="13"/>
  <c r="O5627" i="13"/>
  <c r="AA5626" i="13"/>
  <c r="Z5626" i="13"/>
  <c r="Y5626" i="13"/>
  <c r="O5626" i="13"/>
  <c r="AA5625" i="13"/>
  <c r="Z5625" i="13"/>
  <c r="Y5625" i="13"/>
  <c r="O5625" i="13"/>
  <c r="AA5624" i="13"/>
  <c r="Z5624" i="13"/>
  <c r="Y5624" i="13"/>
  <c r="O5624" i="13"/>
  <c r="AA5623" i="13"/>
  <c r="Z5623" i="13"/>
  <c r="Y5623" i="13"/>
  <c r="O5623" i="13"/>
  <c r="AA5622" i="13"/>
  <c r="Z5622" i="13"/>
  <c r="Y5622" i="13"/>
  <c r="O5622" i="13"/>
  <c r="AA5621" i="13"/>
  <c r="Z5621" i="13"/>
  <c r="Y5621" i="13"/>
  <c r="O5621" i="13"/>
  <c r="AA5620" i="13"/>
  <c r="Z5620" i="13"/>
  <c r="Y5620" i="13"/>
  <c r="O5620" i="13"/>
  <c r="AA5619" i="13"/>
  <c r="Z5619" i="13"/>
  <c r="Y5619" i="13"/>
  <c r="O5619" i="13"/>
  <c r="AA5618" i="13"/>
  <c r="Z5618" i="13"/>
  <c r="Y5618" i="13"/>
  <c r="O5618" i="13"/>
  <c r="AA5617" i="13"/>
  <c r="Z5617" i="13"/>
  <c r="Y5617" i="13"/>
  <c r="O5617" i="13"/>
  <c r="AA5616" i="13"/>
  <c r="Z5616" i="13"/>
  <c r="Y5616" i="13"/>
  <c r="O5616" i="13"/>
  <c r="AA5615" i="13"/>
  <c r="Z5615" i="13"/>
  <c r="Y5615" i="13"/>
  <c r="O5615" i="13"/>
  <c r="AA5614" i="13"/>
  <c r="Z5614" i="13"/>
  <c r="Y5614" i="13"/>
  <c r="O5614" i="13"/>
  <c r="AA5613" i="13"/>
  <c r="Z5613" i="13"/>
  <c r="Y5613" i="13"/>
  <c r="O5613" i="13"/>
  <c r="AA5612" i="13"/>
  <c r="Z5612" i="13"/>
  <c r="Y5612" i="13"/>
  <c r="O5612" i="13"/>
  <c r="AA5611" i="13"/>
  <c r="Z5611" i="13"/>
  <c r="Y5611" i="13"/>
  <c r="O5611" i="13"/>
  <c r="AA5610" i="13"/>
  <c r="Z5610" i="13"/>
  <c r="Y5610" i="13"/>
  <c r="O5610" i="13"/>
  <c r="AA5609" i="13"/>
  <c r="Z5609" i="13"/>
  <c r="Y5609" i="13"/>
  <c r="O5609" i="13"/>
  <c r="AA5608" i="13"/>
  <c r="Z5608" i="13"/>
  <c r="Y5608" i="13"/>
  <c r="O5608" i="13"/>
  <c r="Z5607" i="13"/>
  <c r="Y5607" i="13"/>
  <c r="O5607" i="13"/>
  <c r="Z5606" i="13"/>
  <c r="Y5606" i="13"/>
  <c r="O5606" i="13"/>
  <c r="Z5605" i="13"/>
  <c r="Y5605" i="13"/>
  <c r="O5605" i="13"/>
  <c r="AA5604" i="13"/>
  <c r="Z5604" i="13"/>
  <c r="Y5604" i="13"/>
  <c r="O5604" i="13"/>
  <c r="AA5603" i="13"/>
  <c r="Z5603" i="13"/>
  <c r="Y5603" i="13"/>
  <c r="O5603" i="13"/>
  <c r="AA5602" i="13"/>
  <c r="Z5602" i="13"/>
  <c r="Y5602" i="13"/>
  <c r="O5602" i="13"/>
  <c r="AA5601" i="13"/>
  <c r="Z5601" i="13"/>
  <c r="Y5601" i="13"/>
  <c r="O5601" i="13"/>
  <c r="AA5600" i="13"/>
  <c r="Z5600" i="13"/>
  <c r="Y5600" i="13"/>
  <c r="O5600" i="13"/>
  <c r="AA5599" i="13"/>
  <c r="Z5599" i="13"/>
  <c r="Y5599" i="13"/>
  <c r="O5599" i="13"/>
  <c r="AA5598" i="13"/>
  <c r="Z5598" i="13"/>
  <c r="Y5598" i="13"/>
  <c r="O5598" i="13"/>
  <c r="AA5597" i="13"/>
  <c r="Z5597" i="13"/>
  <c r="Y5597" i="13"/>
  <c r="O5597" i="13"/>
  <c r="AA5596" i="13"/>
  <c r="Z5596" i="13"/>
  <c r="Y5596" i="13"/>
  <c r="O5596" i="13"/>
  <c r="AA5595" i="13"/>
  <c r="Z5595" i="13"/>
  <c r="Y5595" i="13"/>
  <c r="O5595" i="13"/>
  <c r="AA5594" i="13"/>
  <c r="Z5594" i="13"/>
  <c r="Y5594" i="13"/>
  <c r="O5594" i="13"/>
  <c r="AA5593" i="13"/>
  <c r="Z5593" i="13"/>
  <c r="Y5593" i="13"/>
  <c r="O5593" i="13"/>
  <c r="Z5592" i="13"/>
  <c r="Y5592" i="13"/>
  <c r="O5592" i="13"/>
  <c r="Z5591" i="13"/>
  <c r="Y5591" i="13"/>
  <c r="O5591" i="13"/>
  <c r="Z5590" i="13"/>
  <c r="Y5590" i="13"/>
  <c r="O5590" i="13"/>
  <c r="AA5589" i="13"/>
  <c r="Z5589" i="13"/>
  <c r="Y5589" i="13"/>
  <c r="O5589" i="13"/>
  <c r="AA5588" i="13"/>
  <c r="Z5588" i="13"/>
  <c r="Y5588" i="13"/>
  <c r="O5588" i="13"/>
  <c r="AA5587" i="13"/>
  <c r="Z5587" i="13"/>
  <c r="Y5587" i="13"/>
  <c r="O5587" i="13"/>
  <c r="AA5586" i="13"/>
  <c r="Z5586" i="13"/>
  <c r="Y5586" i="13"/>
  <c r="O5586" i="13"/>
  <c r="AA5585" i="13"/>
  <c r="Z5585" i="13"/>
  <c r="Y5585" i="13"/>
  <c r="O5585" i="13"/>
  <c r="AA5584" i="13"/>
  <c r="Z5584" i="13"/>
  <c r="Y5584" i="13"/>
  <c r="O5584" i="13"/>
  <c r="AA5583" i="13"/>
  <c r="Z5583" i="13"/>
  <c r="Y5583" i="13"/>
  <c r="O5583" i="13"/>
  <c r="AA5582" i="13"/>
  <c r="Z5582" i="13"/>
  <c r="Y5582" i="13"/>
  <c r="O5582" i="13"/>
  <c r="Z5581" i="13"/>
  <c r="Y5581" i="13"/>
  <c r="O5581" i="13"/>
  <c r="Z5580" i="13"/>
  <c r="Y5580" i="13"/>
  <c r="O5580" i="13"/>
  <c r="Z5579" i="13"/>
  <c r="Y5579" i="13"/>
  <c r="O5579" i="13"/>
  <c r="Z5578" i="13"/>
  <c r="Y5578" i="13"/>
  <c r="O5578" i="13"/>
  <c r="Z5577" i="13"/>
  <c r="Y5577" i="13"/>
  <c r="O5577" i="13"/>
  <c r="Z5576" i="13"/>
  <c r="Y5576" i="13"/>
  <c r="O5576" i="13"/>
  <c r="Z5575" i="13"/>
  <c r="Y5575" i="13"/>
  <c r="O5575" i="13"/>
  <c r="Z5574" i="13"/>
  <c r="Y5574" i="13"/>
  <c r="O5574" i="13"/>
  <c r="Z5573" i="13"/>
  <c r="Y5573" i="13"/>
  <c r="O5573" i="13"/>
  <c r="AA5572" i="13"/>
  <c r="Z5572" i="13"/>
  <c r="Y5572" i="13"/>
  <c r="O5572" i="13"/>
  <c r="Z5571" i="13"/>
  <c r="Y5571" i="13"/>
  <c r="O5571" i="13"/>
  <c r="Z5570" i="13"/>
  <c r="Y5570" i="13"/>
  <c r="O5570" i="13"/>
  <c r="Z5569" i="13"/>
  <c r="Y5569" i="13"/>
  <c r="O5569" i="13"/>
  <c r="AA5568" i="13"/>
  <c r="Z5568" i="13"/>
  <c r="Y5568" i="13"/>
  <c r="O5568" i="13"/>
  <c r="Z5567" i="13"/>
  <c r="Y5567" i="13"/>
  <c r="O5567" i="13"/>
  <c r="Z5566" i="13"/>
  <c r="Y5566" i="13"/>
  <c r="O5566" i="13"/>
  <c r="AA5565" i="13"/>
  <c r="Z5565" i="13"/>
  <c r="Y5565" i="13"/>
  <c r="O5565" i="13"/>
  <c r="Z5564" i="13"/>
  <c r="Y5564" i="13"/>
  <c r="O5564" i="13"/>
  <c r="Z5563" i="13"/>
  <c r="Y5563" i="13"/>
  <c r="O5563" i="13"/>
  <c r="Z5562" i="13"/>
  <c r="Y5562" i="13"/>
  <c r="O5562" i="13"/>
  <c r="AA5561" i="13"/>
  <c r="Z5561" i="13"/>
  <c r="Y5561" i="13"/>
  <c r="O5561" i="13"/>
  <c r="AA5560" i="13"/>
  <c r="Z5560" i="13"/>
  <c r="Y5560" i="13"/>
  <c r="O5560" i="13"/>
  <c r="AA5559" i="13"/>
  <c r="Z5559" i="13"/>
  <c r="Y5559" i="13"/>
  <c r="O5559" i="13"/>
  <c r="AA5558" i="13"/>
  <c r="Z5558" i="13"/>
  <c r="Y5558" i="13"/>
  <c r="O5558" i="13"/>
  <c r="Z5557" i="13"/>
  <c r="Y5557" i="13"/>
  <c r="O5557" i="13"/>
  <c r="Z5556" i="13"/>
  <c r="Y5556" i="13"/>
  <c r="O5556" i="13"/>
  <c r="AA5555" i="13"/>
  <c r="Z5555" i="13"/>
  <c r="Y5555" i="13"/>
  <c r="O5555" i="13"/>
  <c r="Z5554" i="13"/>
  <c r="Y5554" i="13"/>
  <c r="O5554" i="13"/>
  <c r="Z5553" i="13"/>
  <c r="Y5553" i="13"/>
  <c r="O5553" i="13"/>
  <c r="Z5552" i="13"/>
  <c r="Y5552" i="13"/>
  <c r="O5552" i="13"/>
  <c r="Z5551" i="13"/>
  <c r="Y5551" i="13"/>
  <c r="O5551" i="13"/>
  <c r="Z5550" i="13"/>
  <c r="Y5550" i="13"/>
  <c r="O5550" i="13"/>
  <c r="Z5549" i="13"/>
  <c r="Y5549" i="13"/>
  <c r="O5549" i="13"/>
  <c r="Z5548" i="13"/>
  <c r="Y5548" i="13"/>
  <c r="O5548" i="13"/>
  <c r="Z5547" i="13"/>
  <c r="Y5547" i="13"/>
  <c r="O5547" i="13"/>
  <c r="Z5546" i="13"/>
  <c r="Y5546" i="13"/>
  <c r="O5546" i="13"/>
  <c r="Z5545" i="13"/>
  <c r="Y5545" i="13"/>
  <c r="O5545" i="13"/>
  <c r="Z5544" i="13"/>
  <c r="Y5544" i="13"/>
  <c r="O5544" i="13"/>
  <c r="Z5543" i="13"/>
  <c r="Y5543" i="13"/>
  <c r="O5543" i="13"/>
  <c r="AA5542" i="13"/>
  <c r="Z5542" i="13"/>
  <c r="Y5542" i="13"/>
  <c r="O5542" i="13"/>
  <c r="Z5541" i="13"/>
  <c r="Y5541" i="13"/>
  <c r="O5541" i="13"/>
  <c r="Z5540" i="13"/>
  <c r="Y5540" i="13"/>
  <c r="O5540" i="13"/>
  <c r="Z5539" i="13"/>
  <c r="Y5539" i="13"/>
  <c r="O5539" i="13"/>
  <c r="AA5538" i="13"/>
  <c r="Z5538" i="13"/>
  <c r="Y5538" i="13"/>
  <c r="O5538" i="13"/>
  <c r="AA5537" i="13"/>
  <c r="Z5537" i="13"/>
  <c r="Y5537" i="13"/>
  <c r="O5537" i="13"/>
  <c r="Z5536" i="13"/>
  <c r="Y5536" i="13"/>
  <c r="O5536" i="13"/>
  <c r="AA5535" i="13"/>
  <c r="Z5535" i="13"/>
  <c r="Y5535" i="13"/>
  <c r="O5535" i="13"/>
  <c r="Z5534" i="13"/>
  <c r="Y5534" i="13"/>
  <c r="O5534" i="13"/>
  <c r="AA5533" i="13"/>
  <c r="Z5533" i="13"/>
  <c r="Y5533" i="13"/>
  <c r="O5533" i="13"/>
  <c r="AA5532" i="13"/>
  <c r="Z5532" i="13"/>
  <c r="Y5532" i="13"/>
  <c r="O5532" i="13"/>
  <c r="AA5531" i="13"/>
  <c r="Z5531" i="13"/>
  <c r="Y5531" i="13"/>
  <c r="O5531" i="13"/>
  <c r="AA5530" i="13"/>
  <c r="Z5530" i="13"/>
  <c r="Y5530" i="13"/>
  <c r="O5530" i="13"/>
  <c r="AA5529" i="13"/>
  <c r="Z5529" i="13"/>
  <c r="Y5529" i="13"/>
  <c r="O5529" i="13"/>
  <c r="AA5528" i="13"/>
  <c r="Z5528" i="13"/>
  <c r="Y5528" i="13"/>
  <c r="O5528" i="13"/>
  <c r="AA5527" i="13"/>
  <c r="Z5527" i="13"/>
  <c r="Y5527" i="13"/>
  <c r="O5527" i="13"/>
  <c r="AA5526" i="13"/>
  <c r="Z5526" i="13"/>
  <c r="Y5526" i="13"/>
  <c r="O5526" i="13"/>
  <c r="AA5525" i="13"/>
  <c r="Z5525" i="13"/>
  <c r="Y5525" i="13"/>
  <c r="O5525" i="13"/>
  <c r="AA5524" i="13"/>
  <c r="Z5524" i="13"/>
  <c r="Y5524" i="13"/>
  <c r="O5524" i="13"/>
  <c r="AA5523" i="13"/>
  <c r="Z5523" i="13"/>
  <c r="Y5523" i="13"/>
  <c r="O5523" i="13"/>
  <c r="AA5522" i="13"/>
  <c r="Z5522" i="13"/>
  <c r="Y5522" i="13"/>
  <c r="O5522" i="13"/>
  <c r="AA5521" i="13"/>
  <c r="Z5521" i="13"/>
  <c r="Y5521" i="13"/>
  <c r="O5521" i="13"/>
  <c r="Z5520" i="13"/>
  <c r="Y5520" i="13"/>
  <c r="O5520" i="13"/>
  <c r="Z5519" i="13"/>
  <c r="Y5519" i="13"/>
  <c r="O5519" i="13"/>
  <c r="Z5518" i="13"/>
  <c r="Y5518" i="13"/>
  <c r="O5518" i="13"/>
  <c r="AA5517" i="13"/>
  <c r="Z5517" i="13"/>
  <c r="Y5517" i="13"/>
  <c r="O5517" i="13"/>
  <c r="AA5516" i="13"/>
  <c r="Z5516" i="13"/>
  <c r="Y5516" i="13"/>
  <c r="O5516" i="13"/>
  <c r="AA5515" i="13"/>
  <c r="Z5515" i="13"/>
  <c r="Y5515" i="13"/>
  <c r="O5515" i="13"/>
  <c r="Z5514" i="13"/>
  <c r="Y5514" i="13"/>
  <c r="O5514" i="13"/>
  <c r="Z5513" i="13"/>
  <c r="Y5513" i="13"/>
  <c r="O5513" i="13"/>
  <c r="Z5512" i="13"/>
  <c r="Y5512" i="13"/>
  <c r="O5512" i="13"/>
  <c r="Z5511" i="13"/>
  <c r="Y5511" i="13"/>
  <c r="O5511" i="13"/>
  <c r="Z5510" i="13"/>
  <c r="Y5510" i="13"/>
  <c r="O5510" i="13"/>
  <c r="Z5509" i="13"/>
  <c r="Y5509" i="13"/>
  <c r="O5509" i="13"/>
  <c r="Z5508" i="13"/>
  <c r="Y5508" i="13"/>
  <c r="O5508" i="13"/>
  <c r="Z5507" i="13"/>
  <c r="Y5507" i="13"/>
  <c r="O5507" i="13"/>
  <c r="Z5506" i="13"/>
  <c r="Y5506" i="13"/>
  <c r="O5506" i="13"/>
  <c r="Z5505" i="13"/>
  <c r="Y5505" i="13"/>
  <c r="O5505" i="13"/>
  <c r="Z5504" i="13"/>
  <c r="Y5504" i="13"/>
  <c r="O5504" i="13"/>
  <c r="Z5503" i="13"/>
  <c r="Y5503" i="13"/>
  <c r="O5503" i="13"/>
  <c r="Z5502" i="13"/>
  <c r="Y5502" i="13"/>
  <c r="O5502" i="13"/>
  <c r="Z5501" i="13"/>
  <c r="Y5501" i="13"/>
  <c r="O5501" i="13"/>
  <c r="Z5500" i="13"/>
  <c r="Y5500" i="13"/>
  <c r="O5500" i="13"/>
  <c r="AA5499" i="13"/>
  <c r="Z5499" i="13"/>
  <c r="Y5499" i="13"/>
  <c r="O5499" i="13"/>
  <c r="AA5498" i="13"/>
  <c r="Z5498" i="13"/>
  <c r="Y5498" i="13"/>
  <c r="O5498" i="13"/>
  <c r="AA5497" i="13"/>
  <c r="Z5497" i="13"/>
  <c r="Y5497" i="13"/>
  <c r="O5497" i="13"/>
  <c r="AA5496" i="13"/>
  <c r="Z5496" i="13"/>
  <c r="Y5496" i="13"/>
  <c r="O5496" i="13"/>
  <c r="Z5495" i="13"/>
  <c r="Y5495" i="13"/>
  <c r="O5495" i="13"/>
  <c r="Z5494" i="13"/>
  <c r="Y5494" i="13"/>
  <c r="O5494" i="13"/>
  <c r="Z5493" i="13"/>
  <c r="Y5493" i="13"/>
  <c r="O5493" i="13"/>
  <c r="AA5492" i="13"/>
  <c r="Z5492" i="13"/>
  <c r="Y5492" i="13"/>
  <c r="O5492" i="13"/>
  <c r="Z5491" i="13"/>
  <c r="Y5491" i="13"/>
  <c r="O5491" i="13"/>
  <c r="Z5490" i="13"/>
  <c r="Y5490" i="13"/>
  <c r="O5490" i="13"/>
  <c r="Z5489" i="13"/>
  <c r="Y5489" i="13"/>
  <c r="O5489" i="13"/>
  <c r="AA5488" i="13"/>
  <c r="Z5488" i="13"/>
  <c r="Y5488" i="13"/>
  <c r="O5488" i="13"/>
  <c r="AA5487" i="13"/>
  <c r="Z5487" i="13"/>
  <c r="Y5487" i="13"/>
  <c r="O5487" i="13"/>
  <c r="AA5486" i="13"/>
  <c r="Z5486" i="13"/>
  <c r="Y5486" i="13"/>
  <c r="O5486" i="13"/>
  <c r="AA5485" i="13"/>
  <c r="Z5485" i="13"/>
  <c r="Y5485" i="13"/>
  <c r="O5485" i="13"/>
  <c r="AA5484" i="13"/>
  <c r="Z5484" i="13"/>
  <c r="Y5484" i="13"/>
  <c r="O5484" i="13"/>
  <c r="Z5483" i="13"/>
  <c r="Y5483" i="13"/>
  <c r="O5483" i="13"/>
  <c r="Z5482" i="13"/>
  <c r="Y5482" i="13"/>
  <c r="O5482" i="13"/>
  <c r="AA5481" i="13"/>
  <c r="Z5481" i="13"/>
  <c r="Y5481" i="13"/>
  <c r="O5481" i="13"/>
  <c r="AA5480" i="13"/>
  <c r="Z5480" i="13"/>
  <c r="Y5480" i="13"/>
  <c r="O5480" i="13"/>
  <c r="AA5479" i="13"/>
  <c r="Z5479" i="13"/>
  <c r="Y5479" i="13"/>
  <c r="O5479" i="13"/>
  <c r="AA5478" i="13"/>
  <c r="Z5478" i="13"/>
  <c r="Y5478" i="13"/>
  <c r="O5478" i="13"/>
  <c r="AA5477" i="13"/>
  <c r="Z5477" i="13"/>
  <c r="Y5477" i="13"/>
  <c r="O5477" i="13"/>
  <c r="AA5476" i="13"/>
  <c r="Z5476" i="13"/>
  <c r="Y5476" i="13"/>
  <c r="O5476" i="13"/>
  <c r="Z5475" i="13"/>
  <c r="Y5475" i="13"/>
  <c r="O5475" i="13"/>
  <c r="Z5474" i="13"/>
  <c r="Y5474" i="13"/>
  <c r="O5474" i="13"/>
  <c r="Z5473" i="13"/>
  <c r="Y5473" i="13"/>
  <c r="O5473" i="13"/>
  <c r="Z5472" i="13"/>
  <c r="Y5472" i="13"/>
  <c r="O5472" i="13"/>
  <c r="Z5471" i="13"/>
  <c r="Y5471" i="13"/>
  <c r="O5471" i="13"/>
  <c r="Z5470" i="13"/>
  <c r="Y5470" i="13"/>
  <c r="O5470" i="13"/>
  <c r="Z5469" i="13"/>
  <c r="Y5469" i="13"/>
  <c r="O5469" i="13"/>
  <c r="Z5468" i="13"/>
  <c r="Y5468" i="13"/>
  <c r="O5468" i="13"/>
  <c r="Z5467" i="13"/>
  <c r="Y5467" i="13"/>
  <c r="O5467" i="13"/>
  <c r="AA5466" i="13"/>
  <c r="Z5466" i="13"/>
  <c r="Y5466" i="13"/>
  <c r="O5466" i="13"/>
  <c r="AA5465" i="13"/>
  <c r="Z5465" i="13"/>
  <c r="Y5465" i="13"/>
  <c r="O5465" i="13"/>
  <c r="AA5464" i="13"/>
  <c r="Z5464" i="13"/>
  <c r="Y5464" i="13"/>
  <c r="O5464" i="13"/>
  <c r="AA5463" i="13"/>
  <c r="Z5463" i="13"/>
  <c r="Y5463" i="13"/>
  <c r="O5463" i="13"/>
  <c r="AA5462" i="13"/>
  <c r="Z5462" i="13"/>
  <c r="Y5462" i="13"/>
  <c r="O5462" i="13"/>
  <c r="AA5461" i="13"/>
  <c r="Z5461" i="13"/>
  <c r="Y5461" i="13"/>
  <c r="O5461" i="13"/>
  <c r="AA5460" i="13"/>
  <c r="Z5460" i="13"/>
  <c r="Y5460" i="13"/>
  <c r="O5460" i="13"/>
  <c r="AA5459" i="13"/>
  <c r="Z5459" i="13"/>
  <c r="Y5459" i="13"/>
  <c r="O5459" i="13"/>
  <c r="AA5458" i="13"/>
  <c r="Z5458" i="13"/>
  <c r="Y5458" i="13"/>
  <c r="O5458" i="13"/>
  <c r="Z5457" i="13"/>
  <c r="Y5457" i="13"/>
  <c r="O5457" i="13"/>
  <c r="AA5456" i="13"/>
  <c r="Z5456" i="13"/>
  <c r="Y5456" i="13"/>
  <c r="O5456" i="13"/>
  <c r="AA5455" i="13"/>
  <c r="Z5455" i="13"/>
  <c r="Y5455" i="13"/>
  <c r="O5455" i="13"/>
  <c r="Z5454" i="13"/>
  <c r="Y5454" i="13"/>
  <c r="O5454" i="13"/>
  <c r="AA5453" i="13"/>
  <c r="Z5453" i="13"/>
  <c r="Y5453" i="13"/>
  <c r="O5453" i="13"/>
  <c r="Z5452" i="13"/>
  <c r="Y5452" i="13"/>
  <c r="O5452" i="13"/>
  <c r="AA5451" i="13"/>
  <c r="Z5451" i="13"/>
  <c r="Y5451" i="13"/>
  <c r="O5451" i="13"/>
  <c r="AA5450" i="13"/>
  <c r="Z5450" i="13"/>
  <c r="Y5450" i="13"/>
  <c r="O5450" i="13"/>
  <c r="Z5449" i="13"/>
  <c r="Y5449" i="13"/>
  <c r="O5449" i="13"/>
  <c r="Z5448" i="13"/>
  <c r="Y5448" i="13"/>
  <c r="O5448" i="13"/>
  <c r="AA5447" i="13"/>
  <c r="Z5447" i="13"/>
  <c r="Y5447" i="13"/>
  <c r="O5447" i="13"/>
  <c r="AA5446" i="13"/>
  <c r="Z5446" i="13"/>
  <c r="Y5446" i="13"/>
  <c r="O5446" i="13"/>
  <c r="AA5445" i="13"/>
  <c r="Z5445" i="13"/>
  <c r="Y5445" i="13"/>
  <c r="O5445" i="13"/>
  <c r="AA5444" i="13"/>
  <c r="Z5444" i="13"/>
  <c r="Y5444" i="13"/>
  <c r="O5444" i="13"/>
  <c r="AA5443" i="13"/>
  <c r="Z5443" i="13"/>
  <c r="Y5443" i="13"/>
  <c r="O5443" i="13"/>
  <c r="AA5442" i="13"/>
  <c r="Z5442" i="13"/>
  <c r="Y5442" i="13"/>
  <c r="O5442" i="13"/>
  <c r="AA5441" i="13"/>
  <c r="Z5441" i="13"/>
  <c r="Y5441" i="13"/>
  <c r="O5441" i="13"/>
  <c r="Z5440" i="13"/>
  <c r="Y5440" i="13"/>
  <c r="O5440" i="13"/>
  <c r="Z5439" i="13"/>
  <c r="Y5439" i="13"/>
  <c r="O5439" i="13"/>
  <c r="AA5438" i="13"/>
  <c r="Z5438" i="13"/>
  <c r="Y5438" i="13"/>
  <c r="O5438" i="13"/>
  <c r="AA5437" i="13"/>
  <c r="Z5437" i="13"/>
  <c r="Y5437" i="13"/>
  <c r="O5437" i="13"/>
  <c r="Z5436" i="13"/>
  <c r="Y5436" i="13"/>
  <c r="O5436" i="13"/>
  <c r="Z5435" i="13"/>
  <c r="Y5435" i="13"/>
  <c r="O5435" i="13"/>
  <c r="Z5434" i="13"/>
  <c r="Y5434" i="13"/>
  <c r="O5434" i="13"/>
  <c r="Z5433" i="13"/>
  <c r="Y5433" i="13"/>
  <c r="O5433" i="13"/>
  <c r="AA5432" i="13"/>
  <c r="Z5432" i="13"/>
  <c r="Y5432" i="13"/>
  <c r="O5432" i="13"/>
  <c r="Z5431" i="13"/>
  <c r="Y5431" i="13"/>
  <c r="O5431" i="13"/>
  <c r="Z5430" i="13"/>
  <c r="Y5430" i="13"/>
  <c r="O5430" i="13"/>
  <c r="Z5429" i="13"/>
  <c r="Y5429" i="13"/>
  <c r="O5429" i="13"/>
  <c r="Z5428" i="13"/>
  <c r="Y5428" i="13"/>
  <c r="O5428" i="13"/>
  <c r="Z5427" i="13"/>
  <c r="Y5427" i="13"/>
  <c r="O5427" i="13"/>
  <c r="Z5426" i="13"/>
  <c r="Y5426" i="13"/>
  <c r="O5426" i="13"/>
  <c r="Z5425" i="13"/>
  <c r="Y5425" i="13"/>
  <c r="O5425" i="13"/>
  <c r="Z5424" i="13"/>
  <c r="Y5424" i="13"/>
  <c r="O5424" i="13"/>
  <c r="AA5423" i="13"/>
  <c r="Z5423" i="13"/>
  <c r="Y5423" i="13"/>
  <c r="O5423" i="13"/>
  <c r="Z5422" i="13"/>
  <c r="Y5422" i="13"/>
  <c r="O5422" i="13"/>
  <c r="Z5421" i="13"/>
  <c r="Y5421" i="13"/>
  <c r="O5421" i="13"/>
  <c r="Z5420" i="13"/>
  <c r="Y5420" i="13"/>
  <c r="O5420" i="13"/>
  <c r="AA5419" i="13"/>
  <c r="Z5419" i="13"/>
  <c r="Y5419" i="13"/>
  <c r="O5419" i="13"/>
  <c r="AA5418" i="13"/>
  <c r="Z5418" i="13"/>
  <c r="Y5418" i="13"/>
  <c r="O5418" i="13"/>
  <c r="AA5417" i="13"/>
  <c r="Z5417" i="13"/>
  <c r="Y5417" i="13"/>
  <c r="O5417" i="13"/>
  <c r="AA5416" i="13"/>
  <c r="Z5416" i="13"/>
  <c r="Y5416" i="13"/>
  <c r="O5416" i="13"/>
  <c r="AA5415" i="13"/>
  <c r="Z5415" i="13"/>
  <c r="Y5415" i="13"/>
  <c r="O5415" i="13"/>
  <c r="AA5414" i="13"/>
  <c r="Z5414" i="13"/>
  <c r="Y5414" i="13"/>
  <c r="O5414" i="13"/>
  <c r="Z5413" i="13"/>
  <c r="Y5413" i="13"/>
  <c r="O5413" i="13"/>
  <c r="Z5412" i="13"/>
  <c r="Y5412" i="13"/>
  <c r="O5412" i="13"/>
  <c r="AA5411" i="13"/>
  <c r="Z5411" i="13"/>
  <c r="Y5411" i="13"/>
  <c r="O5411" i="13"/>
  <c r="AA5410" i="13"/>
  <c r="Z5410" i="13"/>
  <c r="Y5410" i="13"/>
  <c r="O5410" i="13"/>
  <c r="AA5409" i="13"/>
  <c r="Z5409" i="13"/>
  <c r="Y5409" i="13"/>
  <c r="O5409" i="13"/>
  <c r="AA5408" i="13"/>
  <c r="Z5408" i="13"/>
  <c r="Y5408" i="13"/>
  <c r="O5408" i="13"/>
  <c r="AA5407" i="13"/>
  <c r="Z5407" i="13"/>
  <c r="Y5407" i="13"/>
  <c r="O5407" i="13"/>
  <c r="AA5406" i="13"/>
  <c r="Z5406" i="13"/>
  <c r="Y5406" i="13"/>
  <c r="O5406" i="13"/>
  <c r="AA5405" i="13"/>
  <c r="Z5405" i="13"/>
  <c r="Y5405" i="13"/>
  <c r="O5405" i="13"/>
  <c r="AA5404" i="13"/>
  <c r="Z5404" i="13"/>
  <c r="Y5404" i="13"/>
  <c r="O5404" i="13"/>
  <c r="AA5403" i="13"/>
  <c r="Z5403" i="13"/>
  <c r="Y5403" i="13"/>
  <c r="O5403" i="13"/>
  <c r="AA5402" i="13"/>
  <c r="Z5402" i="13"/>
  <c r="Y5402" i="13"/>
  <c r="O5402" i="13"/>
  <c r="Z5401" i="13"/>
  <c r="Y5401" i="13"/>
  <c r="O5401" i="13"/>
  <c r="AA5400" i="13"/>
  <c r="Z5400" i="13"/>
  <c r="Y5400" i="13"/>
  <c r="O5400" i="13"/>
  <c r="Z5399" i="13"/>
  <c r="Y5399" i="13"/>
  <c r="O5399" i="13"/>
  <c r="Z5398" i="13"/>
  <c r="Y5398" i="13"/>
  <c r="O5398" i="13"/>
  <c r="AA5397" i="13"/>
  <c r="Z5397" i="13"/>
  <c r="Y5397" i="13"/>
  <c r="O5397" i="13"/>
  <c r="Z5396" i="13"/>
  <c r="Y5396" i="13"/>
  <c r="O5396" i="13"/>
  <c r="Z5395" i="13"/>
  <c r="Y5395" i="13"/>
  <c r="O5395" i="13"/>
  <c r="Z5394" i="13"/>
  <c r="Y5394" i="13"/>
  <c r="O5394" i="13"/>
  <c r="Z5393" i="13"/>
  <c r="Y5393" i="13"/>
  <c r="O5393" i="13"/>
  <c r="Z5392" i="13"/>
  <c r="Y5392" i="13"/>
  <c r="O5392" i="13"/>
  <c r="Z5391" i="13"/>
  <c r="Y5391" i="13"/>
  <c r="O5391" i="13"/>
  <c r="AA5390" i="13"/>
  <c r="Z5390" i="13"/>
  <c r="Y5390" i="13"/>
  <c r="O5390" i="13"/>
  <c r="Z5389" i="13"/>
  <c r="Y5389" i="13"/>
  <c r="O5389" i="13"/>
  <c r="AA5388" i="13"/>
  <c r="Z5388" i="13"/>
  <c r="Y5388" i="13"/>
  <c r="O5388" i="13"/>
  <c r="Z5387" i="13"/>
  <c r="Y5387" i="13"/>
  <c r="O5387" i="13"/>
  <c r="AA5386" i="13"/>
  <c r="Z5386" i="13"/>
  <c r="Y5386" i="13"/>
  <c r="O5386" i="13"/>
  <c r="Z5385" i="13"/>
  <c r="Y5385" i="13"/>
  <c r="O5385" i="13"/>
  <c r="Z5384" i="13"/>
  <c r="Y5384" i="13"/>
  <c r="O5384" i="13"/>
  <c r="AA5383" i="13"/>
  <c r="Z5383" i="13"/>
  <c r="Y5383" i="13"/>
  <c r="O5383" i="13"/>
  <c r="AA5382" i="13"/>
  <c r="Z5382" i="13"/>
  <c r="Y5382" i="13"/>
  <c r="O5382" i="13"/>
  <c r="AA5381" i="13"/>
  <c r="Z5381" i="13"/>
  <c r="Y5381" i="13"/>
  <c r="O5381" i="13"/>
  <c r="Z5380" i="13"/>
  <c r="Y5380" i="13"/>
  <c r="O5380" i="13"/>
  <c r="AA5379" i="13"/>
  <c r="Z5379" i="13"/>
  <c r="Y5379" i="13"/>
  <c r="O5379" i="13"/>
  <c r="Z5378" i="13"/>
  <c r="Y5378" i="13"/>
  <c r="O5378" i="13"/>
  <c r="AA5377" i="13"/>
  <c r="Z5377" i="13"/>
  <c r="Y5377" i="13"/>
  <c r="O5377" i="13"/>
  <c r="AA5376" i="13"/>
  <c r="Z5376" i="13"/>
  <c r="Y5376" i="13"/>
  <c r="O5376" i="13"/>
  <c r="AA5375" i="13"/>
  <c r="Z5375" i="13"/>
  <c r="Y5375" i="13"/>
  <c r="O5375" i="13"/>
  <c r="AA5374" i="13"/>
  <c r="Z5374" i="13"/>
  <c r="Y5374" i="13"/>
  <c r="O5374" i="13"/>
  <c r="Z5373" i="13"/>
  <c r="Y5373" i="13"/>
  <c r="O5373" i="13"/>
  <c r="Z5372" i="13"/>
  <c r="Y5372" i="13"/>
  <c r="O5372" i="13"/>
  <c r="Z5371" i="13"/>
  <c r="Y5371" i="13"/>
  <c r="O5371" i="13"/>
  <c r="Z5370" i="13"/>
  <c r="Y5370" i="13"/>
  <c r="O5370" i="13"/>
  <c r="Z5369" i="13"/>
  <c r="Y5369" i="13"/>
  <c r="O5369" i="13"/>
  <c r="Z5368" i="13"/>
  <c r="Y5368" i="13"/>
  <c r="O5368" i="13"/>
  <c r="AA5367" i="13"/>
  <c r="Z5367" i="13"/>
  <c r="Y5367" i="13"/>
  <c r="O5367" i="13"/>
  <c r="AA5366" i="13"/>
  <c r="Z5366" i="13"/>
  <c r="Y5366" i="13"/>
  <c r="O5366" i="13"/>
  <c r="Z5365" i="13"/>
  <c r="Y5365" i="13"/>
  <c r="O5365" i="13"/>
  <c r="AA5364" i="13"/>
  <c r="Z5364" i="13"/>
  <c r="Y5364" i="13"/>
  <c r="O5364" i="13"/>
  <c r="AA5363" i="13"/>
  <c r="Z5363" i="13"/>
  <c r="Y5363" i="13"/>
  <c r="O5363" i="13"/>
  <c r="AA5362" i="13"/>
  <c r="Z5362" i="13"/>
  <c r="Y5362" i="13"/>
  <c r="O5362" i="13"/>
  <c r="AA5361" i="13"/>
  <c r="Z5361" i="13"/>
  <c r="Y5361" i="13"/>
  <c r="O5361" i="13"/>
  <c r="AA5360" i="13"/>
  <c r="Z5360" i="13"/>
  <c r="Y5360" i="13"/>
  <c r="O5360" i="13"/>
  <c r="Z5359" i="13"/>
  <c r="Y5359" i="13"/>
  <c r="O5359" i="13"/>
  <c r="Z5358" i="13"/>
  <c r="Y5358" i="13"/>
  <c r="O5358" i="13"/>
  <c r="Z5357" i="13"/>
  <c r="Y5357" i="13"/>
  <c r="O5357" i="13"/>
  <c r="Z5356" i="13"/>
  <c r="Y5356" i="13"/>
  <c r="O5356" i="13"/>
  <c r="Z5355" i="13"/>
  <c r="Y5355" i="13"/>
  <c r="O5355" i="13"/>
  <c r="Z5354" i="13"/>
  <c r="Y5354" i="13"/>
  <c r="O5354" i="13"/>
  <c r="AA5353" i="13"/>
  <c r="Z5353" i="13"/>
  <c r="Y5353" i="13"/>
  <c r="O5353" i="13"/>
  <c r="AA5352" i="13"/>
  <c r="Z5352" i="13"/>
  <c r="Y5352" i="13"/>
  <c r="O5352" i="13"/>
  <c r="AA5351" i="13"/>
  <c r="Z5351" i="13"/>
  <c r="Y5351" i="13"/>
  <c r="O5351" i="13"/>
  <c r="AA5350" i="13"/>
  <c r="Z5350" i="13"/>
  <c r="Y5350" i="13"/>
  <c r="O5350" i="13"/>
  <c r="AA5349" i="13"/>
  <c r="Z5349" i="13"/>
  <c r="Y5349" i="13"/>
  <c r="O5349" i="13"/>
  <c r="AA5348" i="13"/>
  <c r="Z5348" i="13"/>
  <c r="Y5348" i="13"/>
  <c r="O5348" i="13"/>
  <c r="Z5347" i="13"/>
  <c r="Y5347" i="13"/>
  <c r="O5347" i="13"/>
  <c r="Z5346" i="13"/>
  <c r="Y5346" i="13"/>
  <c r="O5346" i="13"/>
  <c r="AA5345" i="13"/>
  <c r="Z5345" i="13"/>
  <c r="Y5345" i="13"/>
  <c r="O5345" i="13"/>
  <c r="AA5344" i="13"/>
  <c r="Z5344" i="13"/>
  <c r="Y5344" i="13"/>
  <c r="O5344" i="13"/>
  <c r="AA5343" i="13"/>
  <c r="Z5343" i="13"/>
  <c r="Y5343" i="13"/>
  <c r="O5343" i="13"/>
  <c r="AA5342" i="13"/>
  <c r="Z5342" i="13"/>
  <c r="Y5342" i="13"/>
  <c r="O5342" i="13"/>
  <c r="AA5341" i="13"/>
  <c r="Z5341" i="13"/>
  <c r="Y5341" i="13"/>
  <c r="O5341" i="13"/>
  <c r="AA5340" i="13"/>
  <c r="Z5340" i="13"/>
  <c r="Y5340" i="13"/>
  <c r="O5340" i="13"/>
  <c r="AA5339" i="13"/>
  <c r="Z5339" i="13"/>
  <c r="Y5339" i="13"/>
  <c r="O5339" i="13"/>
  <c r="AA5338" i="13"/>
  <c r="Z5338" i="13"/>
  <c r="Y5338" i="13"/>
  <c r="O5338" i="13"/>
  <c r="AA5337" i="13"/>
  <c r="Z5337" i="13"/>
  <c r="Y5337" i="13"/>
  <c r="O5337" i="13"/>
  <c r="AA5336" i="13"/>
  <c r="Z5336" i="13"/>
  <c r="Y5336" i="13"/>
  <c r="O5336" i="13"/>
  <c r="AA5335" i="13"/>
  <c r="Z5335" i="13"/>
  <c r="Y5335" i="13"/>
  <c r="O5335" i="13"/>
  <c r="AA5334" i="13"/>
  <c r="Z5334" i="13"/>
  <c r="Y5334" i="13"/>
  <c r="O5334" i="13"/>
  <c r="AA5333" i="13"/>
  <c r="Z5333" i="13"/>
  <c r="Y5333" i="13"/>
  <c r="O5333" i="13"/>
  <c r="AA5332" i="13"/>
  <c r="Z5332" i="13"/>
  <c r="Y5332" i="13"/>
  <c r="O5332" i="13"/>
  <c r="AA5331" i="13"/>
  <c r="Z5331" i="13"/>
  <c r="Y5331" i="13"/>
  <c r="O5331" i="13"/>
  <c r="AA5330" i="13"/>
  <c r="Z5330" i="13"/>
  <c r="Y5330" i="13"/>
  <c r="O5330" i="13"/>
  <c r="AA5329" i="13"/>
  <c r="Z5329" i="13"/>
  <c r="Y5329" i="13"/>
  <c r="O5329" i="13"/>
  <c r="AA5328" i="13"/>
  <c r="Z5328" i="13"/>
  <c r="Y5328" i="13"/>
  <c r="O5328" i="13"/>
  <c r="AA5327" i="13"/>
  <c r="Z5327" i="13"/>
  <c r="Y5327" i="13"/>
  <c r="O5327" i="13"/>
  <c r="Z5326" i="13"/>
  <c r="Y5326" i="13"/>
  <c r="O5326" i="13"/>
  <c r="AA5325" i="13"/>
  <c r="Z5325" i="13"/>
  <c r="Y5325" i="13"/>
  <c r="O5325" i="13"/>
  <c r="AA5324" i="13"/>
  <c r="Z5324" i="13"/>
  <c r="Y5324" i="13"/>
  <c r="O5324" i="13"/>
  <c r="Z5323" i="13"/>
  <c r="Y5323" i="13"/>
  <c r="O5323" i="13"/>
  <c r="Z5322" i="13"/>
  <c r="Y5322" i="13"/>
  <c r="O5322" i="13"/>
  <c r="Z5321" i="13"/>
  <c r="Y5321" i="13"/>
  <c r="O5321" i="13"/>
  <c r="Z5320" i="13"/>
  <c r="Y5320" i="13"/>
  <c r="O5320" i="13"/>
  <c r="AA5319" i="13"/>
  <c r="Z5319" i="13"/>
  <c r="Y5319" i="13"/>
  <c r="O5319" i="13"/>
  <c r="AA5318" i="13"/>
  <c r="Z5318" i="13"/>
  <c r="Y5318" i="13"/>
  <c r="O5318" i="13"/>
  <c r="AA5317" i="13"/>
  <c r="Z5317" i="13"/>
  <c r="Y5317" i="13"/>
  <c r="O5317" i="13"/>
  <c r="AA5316" i="13"/>
  <c r="Z5316" i="13"/>
  <c r="Y5316" i="13"/>
  <c r="O5316" i="13"/>
  <c r="AA5315" i="13"/>
  <c r="Z5315" i="13"/>
  <c r="Y5315" i="13"/>
  <c r="O5315" i="13"/>
  <c r="AA5314" i="13"/>
  <c r="Z5314" i="13"/>
  <c r="Y5314" i="13"/>
  <c r="O5314" i="13"/>
  <c r="AA5313" i="13"/>
  <c r="Z5313" i="13"/>
  <c r="Y5313" i="13"/>
  <c r="O5313" i="13"/>
  <c r="AA5312" i="13"/>
  <c r="Z5312" i="13"/>
  <c r="Y5312" i="13"/>
  <c r="O5312" i="13"/>
  <c r="AA5311" i="13"/>
  <c r="Z5311" i="13"/>
  <c r="Y5311" i="13"/>
  <c r="O5311" i="13"/>
  <c r="AA5310" i="13"/>
  <c r="Z5310" i="13"/>
  <c r="Y5310" i="13"/>
  <c r="O5310" i="13"/>
  <c r="D5310" i="13"/>
  <c r="AA5309" i="13"/>
  <c r="Z5309" i="13"/>
  <c r="Y5309" i="13"/>
  <c r="O5309" i="13"/>
  <c r="D5309" i="13"/>
  <c r="AA5308" i="13"/>
  <c r="Z5308" i="13"/>
  <c r="Y5308" i="13"/>
  <c r="O5308" i="13"/>
  <c r="D5308" i="13"/>
  <c r="AA5307" i="13"/>
  <c r="Z5307" i="13"/>
  <c r="Y5307" i="13"/>
  <c r="O5307" i="13"/>
  <c r="D5307" i="13"/>
  <c r="AA5306" i="13"/>
  <c r="Z5306" i="13"/>
  <c r="Y5306" i="13"/>
  <c r="O5306" i="13"/>
  <c r="D5306" i="13"/>
  <c r="AA5305" i="13"/>
  <c r="Z5305" i="13"/>
  <c r="Y5305" i="13"/>
  <c r="O5305" i="13"/>
  <c r="D5305" i="13"/>
  <c r="AA5304" i="13"/>
  <c r="Z5304" i="13"/>
  <c r="Y5304" i="13"/>
  <c r="O5304" i="13"/>
  <c r="D5304" i="13"/>
  <c r="Z5303" i="13"/>
  <c r="Y5303" i="13"/>
  <c r="O5303" i="13"/>
  <c r="D5303" i="13"/>
  <c r="AA5302" i="13"/>
  <c r="Z5302" i="13"/>
  <c r="Y5302" i="13"/>
  <c r="O5302" i="13"/>
  <c r="D5302" i="13"/>
  <c r="AA5301" i="13"/>
  <c r="Z5301" i="13"/>
  <c r="Y5301" i="13"/>
  <c r="O5301" i="13"/>
  <c r="D5301" i="13"/>
  <c r="AA5300" i="13"/>
  <c r="Z5300" i="13"/>
  <c r="Y5300" i="13"/>
  <c r="O5300" i="13"/>
  <c r="D5300" i="13"/>
  <c r="AA5299" i="13"/>
  <c r="Z5299" i="13"/>
  <c r="Y5299" i="13"/>
  <c r="O5299" i="13"/>
  <c r="D5299" i="13"/>
  <c r="AA5298" i="13"/>
  <c r="Z5298" i="13"/>
  <c r="Y5298" i="13"/>
  <c r="O5298" i="13"/>
  <c r="D5298" i="13"/>
  <c r="AA5297" i="13"/>
  <c r="Z5297" i="13"/>
  <c r="Y5297" i="13"/>
  <c r="O5297" i="13"/>
  <c r="D5297" i="13"/>
  <c r="AA5296" i="13"/>
  <c r="Z5296" i="13"/>
  <c r="Y5296" i="13"/>
  <c r="O5296" i="13"/>
  <c r="D5296" i="13"/>
  <c r="AA5295" i="13"/>
  <c r="Z5295" i="13"/>
  <c r="Y5295" i="13"/>
  <c r="O5295" i="13"/>
  <c r="D5295" i="13"/>
  <c r="AA5294" i="13"/>
  <c r="Z5294" i="13"/>
  <c r="Y5294" i="13"/>
  <c r="O5294" i="13"/>
  <c r="D5294" i="13"/>
  <c r="AA5293" i="13"/>
  <c r="Z5293" i="13"/>
  <c r="Y5293" i="13"/>
  <c r="O5293" i="13"/>
  <c r="D5293" i="13"/>
  <c r="AA5292" i="13"/>
  <c r="Z5292" i="13"/>
  <c r="Y5292" i="13"/>
  <c r="O5292" i="13"/>
  <c r="D5292" i="13"/>
  <c r="AA5291" i="13"/>
  <c r="Z5291" i="13"/>
  <c r="Y5291" i="13"/>
  <c r="O5291" i="13"/>
  <c r="D5291" i="13"/>
  <c r="AA5290" i="13"/>
  <c r="Z5290" i="13"/>
  <c r="Y5290" i="13"/>
  <c r="O5290" i="13"/>
  <c r="D5290" i="13"/>
  <c r="AA5289" i="13"/>
  <c r="Z5289" i="13"/>
  <c r="Y5289" i="13"/>
  <c r="O5289" i="13"/>
  <c r="D5289" i="13"/>
  <c r="AA5288" i="13"/>
  <c r="Z5288" i="13"/>
  <c r="Y5288" i="13"/>
  <c r="O5288" i="13"/>
  <c r="D5288" i="13"/>
  <c r="AA5287" i="13"/>
  <c r="Z5287" i="13"/>
  <c r="Y5287" i="13"/>
  <c r="O5287" i="13"/>
  <c r="D5287" i="13"/>
  <c r="AA5286" i="13"/>
  <c r="Z5286" i="13"/>
  <c r="Y5286" i="13"/>
  <c r="O5286" i="13"/>
  <c r="D5286" i="13"/>
  <c r="AA5285" i="13"/>
  <c r="Z5285" i="13"/>
  <c r="Y5285" i="13"/>
  <c r="O5285" i="13"/>
  <c r="D5285" i="13"/>
  <c r="AA5284" i="13"/>
  <c r="Z5284" i="13"/>
  <c r="Y5284" i="13"/>
  <c r="O5284" i="13"/>
  <c r="D5284" i="13"/>
  <c r="AA5283" i="13"/>
  <c r="Z5283" i="13"/>
  <c r="Y5283" i="13"/>
  <c r="O5283" i="13"/>
  <c r="D5283" i="13"/>
  <c r="AA5282" i="13"/>
  <c r="Z5282" i="13"/>
  <c r="Y5282" i="13"/>
  <c r="O5282" i="13"/>
  <c r="D5282" i="13"/>
  <c r="AA5281" i="13"/>
  <c r="Z5281" i="13"/>
  <c r="Y5281" i="13"/>
  <c r="O5281" i="13"/>
  <c r="D5281" i="13"/>
  <c r="AA5280" i="13"/>
  <c r="Z5280" i="13"/>
  <c r="Y5280" i="13"/>
  <c r="O5280" i="13"/>
  <c r="D5280" i="13"/>
  <c r="AA5279" i="13"/>
  <c r="Z5279" i="13"/>
  <c r="Y5279" i="13"/>
  <c r="O5279" i="13"/>
  <c r="D5279" i="13"/>
  <c r="AA5278" i="13"/>
  <c r="Z5278" i="13"/>
  <c r="Y5278" i="13"/>
  <c r="O5278" i="13"/>
  <c r="D5278" i="13"/>
  <c r="AA5277" i="13"/>
  <c r="Z5277" i="13"/>
  <c r="Y5277" i="13"/>
  <c r="O5277" i="13"/>
  <c r="D5277" i="13"/>
  <c r="AA5276" i="13"/>
  <c r="Z5276" i="13"/>
  <c r="Y5276" i="13"/>
  <c r="O5276" i="13"/>
  <c r="D5276" i="13"/>
  <c r="AA5275" i="13"/>
  <c r="Z5275" i="13"/>
  <c r="Y5275" i="13"/>
  <c r="O5275" i="13"/>
  <c r="D5275" i="13"/>
  <c r="AA5274" i="13"/>
  <c r="Z5274" i="13"/>
  <c r="Y5274" i="13"/>
  <c r="O5274" i="13"/>
  <c r="D5274" i="13"/>
  <c r="AA5273" i="13"/>
  <c r="Z5273" i="13"/>
  <c r="Y5273" i="13"/>
  <c r="O5273" i="13"/>
  <c r="D5273" i="13"/>
  <c r="AA5272" i="13"/>
  <c r="Z5272" i="13"/>
  <c r="Y5272" i="13"/>
  <c r="O5272" i="13"/>
  <c r="D5272" i="13"/>
  <c r="AA5271" i="13"/>
  <c r="Z5271" i="13"/>
  <c r="Y5271" i="13"/>
  <c r="O5271" i="13"/>
  <c r="D5271" i="13"/>
  <c r="AA5270" i="13"/>
  <c r="Z5270" i="13"/>
  <c r="Y5270" i="13"/>
  <c r="O5270" i="13"/>
  <c r="D5270" i="13"/>
  <c r="AA5269" i="13"/>
  <c r="Z5269" i="13"/>
  <c r="Y5269" i="13"/>
  <c r="O5269" i="13"/>
  <c r="D5269" i="13"/>
  <c r="AA5268" i="13"/>
  <c r="Z5268" i="13"/>
  <c r="Y5268" i="13"/>
  <c r="O5268" i="13"/>
  <c r="D5268" i="13"/>
  <c r="AA5267" i="13"/>
  <c r="Z5267" i="13"/>
  <c r="Y5267" i="13"/>
  <c r="O5267" i="13"/>
  <c r="D5267" i="13"/>
  <c r="AA5266" i="13"/>
  <c r="Z5266" i="13"/>
  <c r="Y5266" i="13"/>
  <c r="O5266" i="13"/>
  <c r="D5266" i="13"/>
  <c r="AA5265" i="13"/>
  <c r="Z5265" i="13"/>
  <c r="Y5265" i="13"/>
  <c r="O5265" i="13"/>
  <c r="D5265" i="13"/>
  <c r="AA5264" i="13"/>
  <c r="Z5264" i="13"/>
  <c r="Y5264" i="13"/>
  <c r="O5264" i="13"/>
  <c r="D5264" i="13"/>
  <c r="AA5263" i="13"/>
  <c r="Z5263" i="13"/>
  <c r="Y5263" i="13"/>
  <c r="O5263" i="13"/>
  <c r="D5263" i="13"/>
  <c r="AA5262" i="13"/>
  <c r="Z5262" i="13"/>
  <c r="Y5262" i="13"/>
  <c r="O5262" i="13"/>
  <c r="D5262" i="13"/>
  <c r="AA5261" i="13"/>
  <c r="Z5261" i="13"/>
  <c r="Y5261" i="13"/>
  <c r="O5261" i="13"/>
  <c r="D5261" i="13"/>
  <c r="AA5260" i="13"/>
  <c r="Z5260" i="13"/>
  <c r="Y5260" i="13"/>
  <c r="O5260" i="13"/>
  <c r="D5260" i="13"/>
  <c r="AA5259" i="13"/>
  <c r="Z5259" i="13"/>
  <c r="Y5259" i="13"/>
  <c r="O5259" i="13"/>
  <c r="D5259" i="13"/>
  <c r="AA5258" i="13"/>
  <c r="Z5258" i="13"/>
  <c r="Y5258" i="13"/>
  <c r="O5258" i="13"/>
  <c r="D5258" i="13"/>
  <c r="AA5257" i="13"/>
  <c r="Z5257" i="13"/>
  <c r="Y5257" i="13"/>
  <c r="O5257" i="13"/>
  <c r="D5257" i="13"/>
  <c r="AA5256" i="13"/>
  <c r="Z5256" i="13"/>
  <c r="Y5256" i="13"/>
  <c r="O5256" i="13"/>
  <c r="D5256" i="13"/>
  <c r="AA5255" i="13"/>
  <c r="Z5255" i="13"/>
  <c r="Y5255" i="13"/>
  <c r="O5255" i="13"/>
  <c r="D5255" i="13"/>
  <c r="AA5254" i="13"/>
  <c r="Z5254" i="13"/>
  <c r="Y5254" i="13"/>
  <c r="O5254" i="13"/>
  <c r="D5254" i="13"/>
  <c r="AA5253" i="13"/>
  <c r="Z5253" i="13"/>
  <c r="Y5253" i="13"/>
  <c r="O5253" i="13"/>
  <c r="D5253" i="13"/>
  <c r="AA5252" i="13"/>
  <c r="Z5252" i="13"/>
  <c r="Y5252" i="13"/>
  <c r="O5252" i="13"/>
  <c r="D5252" i="13"/>
  <c r="Z5251" i="13"/>
  <c r="Y5251" i="13"/>
  <c r="O5251" i="13"/>
  <c r="D5251" i="13"/>
  <c r="AA5250" i="13"/>
  <c r="Z5250" i="13"/>
  <c r="Y5250" i="13"/>
  <c r="O5250" i="13"/>
  <c r="D5250" i="13"/>
  <c r="AA5249" i="13"/>
  <c r="Z5249" i="13"/>
  <c r="Y5249" i="13"/>
  <c r="O5249" i="13"/>
  <c r="D5249" i="13"/>
  <c r="AA5248" i="13"/>
  <c r="Z5248" i="13"/>
  <c r="Y5248" i="13"/>
  <c r="O5248" i="13"/>
  <c r="D5248" i="13"/>
  <c r="AA5247" i="13"/>
  <c r="Z5247" i="13"/>
  <c r="Y5247" i="13"/>
  <c r="O5247" i="13"/>
  <c r="D5247" i="13"/>
  <c r="AA5246" i="13"/>
  <c r="Z5246" i="13"/>
  <c r="Y5246" i="13"/>
  <c r="O5246" i="13"/>
  <c r="D5246" i="13"/>
  <c r="AA5245" i="13"/>
  <c r="Z5245" i="13"/>
  <c r="Y5245" i="13"/>
  <c r="O5245" i="13"/>
  <c r="D5245" i="13"/>
  <c r="AA5244" i="13"/>
  <c r="Z5244" i="13"/>
  <c r="Y5244" i="13"/>
  <c r="O5244" i="13"/>
  <c r="D5244" i="13"/>
  <c r="AA5243" i="13"/>
  <c r="Z5243" i="13"/>
  <c r="Y5243" i="13"/>
  <c r="O5243" i="13"/>
  <c r="D5243" i="13"/>
  <c r="AA5242" i="13"/>
  <c r="Z5242" i="13"/>
  <c r="Y5242" i="13"/>
  <c r="O5242" i="13"/>
  <c r="D5242" i="13"/>
  <c r="AA5241" i="13"/>
  <c r="Z5241" i="13"/>
  <c r="Y5241" i="13"/>
  <c r="O5241" i="13"/>
  <c r="D5241" i="13"/>
  <c r="AA5240" i="13"/>
  <c r="Z5240" i="13"/>
  <c r="Y5240" i="13"/>
  <c r="O5240" i="13"/>
  <c r="D5240" i="13"/>
  <c r="AA5239" i="13"/>
  <c r="Z5239" i="13"/>
  <c r="Y5239" i="13"/>
  <c r="O5239" i="13"/>
  <c r="D5239" i="13"/>
  <c r="AA5238" i="13"/>
  <c r="Z5238" i="13"/>
  <c r="Y5238" i="13"/>
  <c r="O5238" i="13"/>
  <c r="D5238" i="13"/>
  <c r="AA5237" i="13"/>
  <c r="Z5237" i="13"/>
  <c r="Y5237" i="13"/>
  <c r="O5237" i="13"/>
  <c r="D5237" i="13"/>
  <c r="AA5236" i="13"/>
  <c r="Z5236" i="13"/>
  <c r="Y5236" i="13"/>
  <c r="O5236" i="13"/>
  <c r="D5236" i="13"/>
  <c r="AA5235" i="13"/>
  <c r="Z5235" i="13"/>
  <c r="Y5235" i="13"/>
  <c r="O5235" i="13"/>
  <c r="D5235" i="13"/>
  <c r="AA5234" i="13"/>
  <c r="Z5234" i="13"/>
  <c r="Y5234" i="13"/>
  <c r="O5234" i="13"/>
  <c r="D5234" i="13"/>
  <c r="AA5233" i="13"/>
  <c r="Z5233" i="13"/>
  <c r="Y5233" i="13"/>
  <c r="O5233" i="13"/>
  <c r="D5233" i="13"/>
  <c r="AA5232" i="13"/>
  <c r="Z5232" i="13"/>
  <c r="Y5232" i="13"/>
  <c r="O5232" i="13"/>
  <c r="D5232" i="13"/>
  <c r="AA5231" i="13"/>
  <c r="Z5231" i="13"/>
  <c r="Y5231" i="13"/>
  <c r="O5231" i="13"/>
  <c r="D5231" i="13"/>
  <c r="AA5230" i="13"/>
  <c r="Z5230" i="13"/>
  <c r="Y5230" i="13"/>
  <c r="O5230" i="13"/>
  <c r="D5230" i="13"/>
  <c r="AA5229" i="13"/>
  <c r="Z5229" i="13"/>
  <c r="Y5229" i="13"/>
  <c r="O5229" i="13"/>
  <c r="D5229" i="13"/>
  <c r="AA5228" i="13"/>
  <c r="Z5228" i="13"/>
  <c r="Y5228" i="13"/>
  <c r="O5228" i="13"/>
  <c r="D5228" i="13"/>
  <c r="AA5227" i="13"/>
  <c r="Z5227" i="13"/>
  <c r="Y5227" i="13"/>
  <c r="O5227" i="13"/>
  <c r="D5227" i="13"/>
  <c r="AA5226" i="13"/>
  <c r="Z5226" i="13"/>
  <c r="Y5226" i="13"/>
  <c r="O5226" i="13"/>
  <c r="D5226" i="13"/>
  <c r="AA5225" i="13"/>
  <c r="Z5225" i="13"/>
  <c r="Y5225" i="13"/>
  <c r="O5225" i="13"/>
  <c r="D5225" i="13"/>
  <c r="AA5224" i="13"/>
  <c r="Z5224" i="13"/>
  <c r="Y5224" i="13"/>
  <c r="O5224" i="13"/>
  <c r="D5224" i="13"/>
  <c r="AA5223" i="13"/>
  <c r="Z5223" i="13"/>
  <c r="Y5223" i="13"/>
  <c r="O5223" i="13"/>
  <c r="D5223" i="13"/>
  <c r="AA5222" i="13"/>
  <c r="Z5222" i="13"/>
  <c r="Y5222" i="13"/>
  <c r="O5222" i="13"/>
  <c r="D5222" i="13"/>
  <c r="AA5221" i="13"/>
  <c r="Z5221" i="13"/>
  <c r="Y5221" i="13"/>
  <c r="O5221" i="13"/>
  <c r="D5221" i="13"/>
  <c r="AA5220" i="13"/>
  <c r="Z5220" i="13"/>
  <c r="Y5220" i="13"/>
  <c r="O5220" i="13"/>
  <c r="D5220" i="13"/>
  <c r="AA5219" i="13"/>
  <c r="Z5219" i="13"/>
  <c r="Y5219" i="13"/>
  <c r="O5219" i="13"/>
  <c r="D5219" i="13"/>
  <c r="AA5218" i="13"/>
  <c r="Z5218" i="13"/>
  <c r="Y5218" i="13"/>
  <c r="O5218" i="13"/>
  <c r="D5218" i="13"/>
  <c r="AA5217" i="13"/>
  <c r="Z5217" i="13"/>
  <c r="Y5217" i="13"/>
  <c r="O5217" i="13"/>
  <c r="D5217" i="13"/>
  <c r="AA5216" i="13"/>
  <c r="Z5216" i="13"/>
  <c r="Y5216" i="13"/>
  <c r="O5216" i="13"/>
  <c r="D5216" i="13"/>
  <c r="AA5215" i="13"/>
  <c r="Z5215" i="13"/>
  <c r="Y5215" i="13"/>
  <c r="O5215" i="13"/>
  <c r="D5215" i="13"/>
  <c r="AA5214" i="13"/>
  <c r="Z5214" i="13"/>
  <c r="Y5214" i="13"/>
  <c r="O5214" i="13"/>
  <c r="D5214" i="13"/>
  <c r="Z5213" i="13"/>
  <c r="Y5213" i="13"/>
  <c r="O5213" i="13"/>
  <c r="D5213" i="13"/>
  <c r="AA5212" i="13"/>
  <c r="Z5212" i="13"/>
  <c r="Y5212" i="13"/>
  <c r="O5212" i="13"/>
  <c r="D5212" i="13"/>
  <c r="AA5211" i="13"/>
  <c r="Z5211" i="13"/>
  <c r="Y5211" i="13"/>
  <c r="O5211" i="13"/>
  <c r="D5211" i="13"/>
  <c r="AA5210" i="13"/>
  <c r="Z5210" i="13"/>
  <c r="Y5210" i="13"/>
  <c r="O5210" i="13"/>
  <c r="D5210" i="13"/>
  <c r="AA5209" i="13"/>
  <c r="Z5209" i="13"/>
  <c r="Y5209" i="13"/>
  <c r="O5209" i="13"/>
  <c r="D5209" i="13"/>
  <c r="AA5208" i="13"/>
  <c r="Z5208" i="13"/>
  <c r="Y5208" i="13"/>
  <c r="O5208" i="13"/>
  <c r="D5208" i="13"/>
  <c r="AA5207" i="13"/>
  <c r="Z5207" i="13"/>
  <c r="Y5207" i="13"/>
  <c r="O5207" i="13"/>
  <c r="D5207" i="13"/>
  <c r="AA5206" i="13"/>
  <c r="Z5206" i="13"/>
  <c r="Y5206" i="13"/>
  <c r="O5206" i="13"/>
  <c r="D5206" i="13"/>
  <c r="AA5205" i="13"/>
  <c r="Z5205" i="13"/>
  <c r="Y5205" i="13"/>
  <c r="O5205" i="13"/>
  <c r="D5205" i="13"/>
  <c r="AA5204" i="13"/>
  <c r="Z5204" i="13"/>
  <c r="Y5204" i="13"/>
  <c r="O5204" i="13"/>
  <c r="D5204" i="13"/>
  <c r="AA5203" i="13"/>
  <c r="Z5203" i="13"/>
  <c r="Y5203" i="13"/>
  <c r="O5203" i="13"/>
  <c r="D5203" i="13"/>
  <c r="AA5202" i="13"/>
  <c r="Z5202" i="13"/>
  <c r="Y5202" i="13"/>
  <c r="O5202" i="13"/>
  <c r="D5202" i="13"/>
  <c r="AA5201" i="13"/>
  <c r="Z5201" i="13"/>
  <c r="Y5201" i="13"/>
  <c r="O5201" i="13"/>
  <c r="D5201" i="13"/>
  <c r="AA5200" i="13"/>
  <c r="Z5200" i="13"/>
  <c r="Y5200" i="13"/>
  <c r="O5200" i="13"/>
  <c r="D5200" i="13"/>
  <c r="AA5199" i="13"/>
  <c r="Z5199" i="13"/>
  <c r="Y5199" i="13"/>
  <c r="O5199" i="13"/>
  <c r="D5199" i="13"/>
  <c r="AA5198" i="13"/>
  <c r="Z5198" i="13"/>
  <c r="Y5198" i="13"/>
  <c r="O5198" i="13"/>
  <c r="D5198" i="13"/>
  <c r="AA5197" i="13"/>
  <c r="Z5197" i="13"/>
  <c r="Y5197" i="13"/>
  <c r="O5197" i="13"/>
  <c r="D5197" i="13"/>
  <c r="AA5196" i="13"/>
  <c r="Z5196" i="13"/>
  <c r="Y5196" i="13"/>
  <c r="O5196" i="13"/>
  <c r="D5196" i="13"/>
  <c r="AA5195" i="13"/>
  <c r="Z5195" i="13"/>
  <c r="Y5195" i="13"/>
  <c r="O5195" i="13"/>
  <c r="D5195" i="13"/>
  <c r="AA5194" i="13"/>
  <c r="Z5194" i="13"/>
  <c r="Y5194" i="13"/>
  <c r="O5194" i="13"/>
  <c r="D5194" i="13"/>
  <c r="AA5193" i="13"/>
  <c r="Z5193" i="13"/>
  <c r="Y5193" i="13"/>
  <c r="O5193" i="13"/>
  <c r="D5193" i="13"/>
  <c r="AA5192" i="13"/>
  <c r="Z5192" i="13"/>
  <c r="Y5192" i="13"/>
  <c r="O5192" i="13"/>
  <c r="D5192" i="13"/>
  <c r="AA5191" i="13"/>
  <c r="Z5191" i="13"/>
  <c r="Y5191" i="13"/>
  <c r="O5191" i="13"/>
  <c r="D5191" i="13"/>
  <c r="AA5190" i="13"/>
  <c r="Z5190" i="13"/>
  <c r="Y5190" i="13"/>
  <c r="O5190" i="13"/>
  <c r="D5190" i="13"/>
  <c r="AA5189" i="13"/>
  <c r="Z5189" i="13"/>
  <c r="Y5189" i="13"/>
  <c r="O5189" i="13"/>
  <c r="D5189" i="13"/>
  <c r="AA5188" i="13"/>
  <c r="Z5188" i="13"/>
  <c r="Y5188" i="13"/>
  <c r="O5188" i="13"/>
  <c r="D5188" i="13"/>
  <c r="AA5187" i="13"/>
  <c r="Z5187" i="13"/>
  <c r="Y5187" i="13"/>
  <c r="O5187" i="13"/>
  <c r="D5187" i="13"/>
  <c r="AA5186" i="13"/>
  <c r="Z5186" i="13"/>
  <c r="Y5186" i="13"/>
  <c r="O5186" i="13"/>
  <c r="D5186" i="13"/>
  <c r="AA5185" i="13"/>
  <c r="Z5185" i="13"/>
  <c r="Y5185" i="13"/>
  <c r="O5185" i="13"/>
  <c r="D5185" i="13"/>
  <c r="AA5184" i="13"/>
  <c r="Z5184" i="13"/>
  <c r="Y5184" i="13"/>
  <c r="O5184" i="13"/>
  <c r="D5184" i="13"/>
  <c r="AA5183" i="13"/>
  <c r="Z5183" i="13"/>
  <c r="Y5183" i="13"/>
  <c r="O5183" i="13"/>
  <c r="D5183" i="13"/>
  <c r="AA5182" i="13"/>
  <c r="Z5182" i="13"/>
  <c r="Y5182" i="13"/>
  <c r="O5182" i="13"/>
  <c r="D5182" i="13"/>
  <c r="AA5181" i="13"/>
  <c r="Z5181" i="13"/>
  <c r="Y5181" i="13"/>
  <c r="O5181" i="13"/>
  <c r="D5181" i="13"/>
  <c r="AA5180" i="13"/>
  <c r="Z5180" i="13"/>
  <c r="Y5180" i="13"/>
  <c r="O5180" i="13"/>
  <c r="D5180" i="13"/>
  <c r="Z5179" i="13"/>
  <c r="Y5179" i="13"/>
  <c r="O5179" i="13"/>
  <c r="D5179" i="13"/>
  <c r="Z5178" i="13"/>
  <c r="Y5178" i="13"/>
  <c r="O5178" i="13"/>
  <c r="D5178" i="13"/>
  <c r="AA5177" i="13"/>
  <c r="Z5177" i="13"/>
  <c r="Y5177" i="13"/>
  <c r="O5177" i="13"/>
  <c r="D5177" i="13"/>
  <c r="AA5176" i="13"/>
  <c r="Z5176" i="13"/>
  <c r="Y5176" i="13"/>
  <c r="O5176" i="13"/>
  <c r="D5176" i="13"/>
  <c r="AA5175" i="13"/>
  <c r="Z5175" i="13"/>
  <c r="Y5175" i="13"/>
  <c r="O5175" i="13"/>
  <c r="D5175" i="13"/>
  <c r="AA5174" i="13"/>
  <c r="Z5174" i="13"/>
  <c r="Y5174" i="13"/>
  <c r="O5174" i="13"/>
  <c r="D5174" i="13"/>
  <c r="AA5173" i="13"/>
  <c r="Z5173" i="13"/>
  <c r="Y5173" i="13"/>
  <c r="O5173" i="13"/>
  <c r="D5173" i="13"/>
  <c r="AA5172" i="13"/>
  <c r="Z5172" i="13"/>
  <c r="Y5172" i="13"/>
  <c r="O5172" i="13"/>
  <c r="D5172" i="13"/>
  <c r="AA5171" i="13"/>
  <c r="Z5171" i="13"/>
  <c r="Y5171" i="13"/>
  <c r="O5171" i="13"/>
  <c r="D5171" i="13"/>
  <c r="AA5170" i="13"/>
  <c r="Z5170" i="13"/>
  <c r="Y5170" i="13"/>
  <c r="O5170" i="13"/>
  <c r="D5170" i="13"/>
  <c r="AA5169" i="13"/>
  <c r="Z5169" i="13"/>
  <c r="Y5169" i="13"/>
  <c r="O5169" i="13"/>
  <c r="D5169" i="13"/>
  <c r="AA5168" i="13"/>
  <c r="Z5168" i="13"/>
  <c r="Y5168" i="13"/>
  <c r="O5168" i="13"/>
  <c r="D5168" i="13"/>
  <c r="AA5167" i="13"/>
  <c r="Z5167" i="13"/>
  <c r="Y5167" i="13"/>
  <c r="O5167" i="13"/>
  <c r="D5167" i="13"/>
  <c r="AA5166" i="13"/>
  <c r="Z5166" i="13"/>
  <c r="Y5166" i="13"/>
  <c r="O5166" i="13"/>
  <c r="D5166" i="13"/>
  <c r="AA5165" i="13"/>
  <c r="Z5165" i="13"/>
  <c r="Y5165" i="13"/>
  <c r="O5165" i="13"/>
  <c r="D5165" i="13"/>
  <c r="AA5164" i="13"/>
  <c r="Z5164" i="13"/>
  <c r="Y5164" i="13"/>
  <c r="O5164" i="13"/>
  <c r="D5164" i="13"/>
  <c r="AA5163" i="13"/>
  <c r="Z5163" i="13"/>
  <c r="Y5163" i="13"/>
  <c r="O5163" i="13"/>
  <c r="D5163" i="13"/>
  <c r="AA5162" i="13"/>
  <c r="Z5162" i="13"/>
  <c r="Y5162" i="13"/>
  <c r="O5162" i="13"/>
  <c r="D5162" i="13"/>
  <c r="AA5161" i="13"/>
  <c r="Z5161" i="13"/>
  <c r="Y5161" i="13"/>
  <c r="O5161" i="13"/>
  <c r="D5161" i="13"/>
  <c r="AA5160" i="13"/>
  <c r="Z5160" i="13"/>
  <c r="Y5160" i="13"/>
  <c r="O5160" i="13"/>
  <c r="D5160" i="13"/>
  <c r="AA5159" i="13"/>
  <c r="Z5159" i="13"/>
  <c r="Y5159" i="13"/>
  <c r="O5159" i="13"/>
  <c r="D5159" i="13"/>
  <c r="AA5158" i="13"/>
  <c r="Z5158" i="13"/>
  <c r="Y5158" i="13"/>
  <c r="O5158" i="13"/>
  <c r="D5158" i="13"/>
  <c r="AA5157" i="13"/>
  <c r="Z5157" i="13"/>
  <c r="Y5157" i="13"/>
  <c r="O5157" i="13"/>
  <c r="D5157" i="13"/>
  <c r="AA5156" i="13"/>
  <c r="Z5156" i="13"/>
  <c r="Y5156" i="13"/>
  <c r="O5156" i="13"/>
  <c r="D5156" i="13"/>
  <c r="AA5155" i="13"/>
  <c r="Z5155" i="13"/>
  <c r="Y5155" i="13"/>
  <c r="O5155" i="13"/>
  <c r="D5155" i="13"/>
  <c r="AA5154" i="13"/>
  <c r="Z5154" i="13"/>
  <c r="Y5154" i="13"/>
  <c r="O5154" i="13"/>
  <c r="D5154" i="13"/>
  <c r="AA5153" i="13"/>
  <c r="Z5153" i="13"/>
  <c r="Y5153" i="13"/>
  <c r="O5153" i="13"/>
  <c r="D5153" i="13"/>
  <c r="AA5152" i="13"/>
  <c r="Z5152" i="13"/>
  <c r="Y5152" i="13"/>
  <c r="O5152" i="13"/>
  <c r="D5152" i="13"/>
  <c r="AA5151" i="13"/>
  <c r="Z5151" i="13"/>
  <c r="Y5151" i="13"/>
  <c r="O5151" i="13"/>
  <c r="D5151" i="13"/>
  <c r="AA5150" i="13"/>
  <c r="Z5150" i="13"/>
  <c r="Y5150" i="13"/>
  <c r="O5150" i="13"/>
  <c r="D5150" i="13"/>
  <c r="AA5149" i="13"/>
  <c r="Z5149" i="13"/>
  <c r="Y5149" i="13"/>
  <c r="O5149" i="13"/>
  <c r="D5149" i="13"/>
  <c r="AA5148" i="13"/>
  <c r="Z5148" i="13"/>
  <c r="Y5148" i="13"/>
  <c r="O5148" i="13"/>
  <c r="D5148" i="13"/>
  <c r="AA5147" i="13"/>
  <c r="Z5147" i="13"/>
  <c r="Y5147" i="13"/>
  <c r="O5147" i="13"/>
  <c r="D5147" i="13"/>
  <c r="AA5146" i="13"/>
  <c r="Z5146" i="13"/>
  <c r="Y5146" i="13"/>
  <c r="O5146" i="13"/>
  <c r="D5146" i="13"/>
  <c r="AA5145" i="13"/>
  <c r="Z5145" i="13"/>
  <c r="Y5145" i="13"/>
  <c r="O5145" i="13"/>
  <c r="D5145" i="13"/>
  <c r="AA5144" i="13"/>
  <c r="Z5144" i="13"/>
  <c r="Y5144" i="13"/>
  <c r="O5144" i="13"/>
  <c r="D5144" i="13"/>
  <c r="AA5143" i="13"/>
  <c r="Z5143" i="13"/>
  <c r="Y5143" i="13"/>
  <c r="O5143" i="13"/>
  <c r="D5143" i="13"/>
  <c r="AA5142" i="13"/>
  <c r="Z5142" i="13"/>
  <c r="Y5142" i="13"/>
  <c r="O5142" i="13"/>
  <c r="D5142" i="13"/>
  <c r="AA5141" i="13"/>
  <c r="Z5141" i="13"/>
  <c r="Y5141" i="13"/>
  <c r="O5141" i="13"/>
  <c r="D5141" i="13"/>
  <c r="AA5140" i="13"/>
  <c r="Z5140" i="13"/>
  <c r="Y5140" i="13"/>
  <c r="O5140" i="13"/>
  <c r="D5140" i="13"/>
  <c r="AA5139" i="13"/>
  <c r="Z5139" i="13"/>
  <c r="Y5139" i="13"/>
  <c r="O5139" i="13"/>
  <c r="D5139" i="13"/>
  <c r="AA5138" i="13"/>
  <c r="Z5138" i="13"/>
  <c r="Y5138" i="13"/>
  <c r="O5138" i="13"/>
  <c r="D5138" i="13"/>
  <c r="AA5137" i="13"/>
  <c r="Z5137" i="13"/>
  <c r="Y5137" i="13"/>
  <c r="O5137" i="13"/>
  <c r="D5137" i="13"/>
  <c r="AA5136" i="13"/>
  <c r="Z5136" i="13"/>
  <c r="Y5136" i="13"/>
  <c r="O5136" i="13"/>
  <c r="D5136" i="13"/>
  <c r="AA5135" i="13"/>
  <c r="Z5135" i="13"/>
  <c r="Y5135" i="13"/>
  <c r="O5135" i="13"/>
  <c r="D5135" i="13"/>
  <c r="AA5134" i="13"/>
  <c r="Z5134" i="13"/>
  <c r="Y5134" i="13"/>
  <c r="O5134" i="13"/>
  <c r="D5134" i="13"/>
  <c r="AA5133" i="13"/>
  <c r="Z5133" i="13"/>
  <c r="Y5133" i="13"/>
  <c r="O5133" i="13"/>
  <c r="D5133" i="13"/>
  <c r="AA5132" i="13"/>
  <c r="Z5132" i="13"/>
  <c r="Y5132" i="13"/>
  <c r="O5132" i="13"/>
  <c r="D5132" i="13"/>
  <c r="AA5131" i="13"/>
  <c r="Z5131" i="13"/>
  <c r="Y5131" i="13"/>
  <c r="O5131" i="13"/>
  <c r="D5131" i="13"/>
  <c r="AA5130" i="13"/>
  <c r="Z5130" i="13"/>
  <c r="Y5130" i="13"/>
  <c r="O5130" i="13"/>
  <c r="D5130" i="13"/>
  <c r="AA5129" i="13"/>
  <c r="Z5129" i="13"/>
  <c r="Y5129" i="13"/>
  <c r="O5129" i="13"/>
  <c r="D5129" i="13"/>
  <c r="AA5128" i="13"/>
  <c r="Z5128" i="13"/>
  <c r="Y5128" i="13"/>
  <c r="O5128" i="13"/>
  <c r="D5128" i="13"/>
  <c r="AA5127" i="13"/>
  <c r="Z5127" i="13"/>
  <c r="Y5127" i="13"/>
  <c r="O5127" i="13"/>
  <c r="D5127" i="13"/>
  <c r="AA5126" i="13"/>
  <c r="Z5126" i="13"/>
  <c r="Y5126" i="13"/>
  <c r="O5126" i="13"/>
  <c r="D5126" i="13"/>
  <c r="AA5125" i="13"/>
  <c r="Z5125" i="13"/>
  <c r="Y5125" i="13"/>
  <c r="O5125" i="13"/>
  <c r="D5125" i="13"/>
  <c r="AA5124" i="13"/>
  <c r="Z5124" i="13"/>
  <c r="Y5124" i="13"/>
  <c r="O5124" i="13"/>
  <c r="D5124" i="13"/>
  <c r="AA5123" i="13"/>
  <c r="Z5123" i="13"/>
  <c r="Y5123" i="13"/>
  <c r="O5123" i="13"/>
  <c r="D5123" i="13"/>
  <c r="Z5122" i="13"/>
  <c r="Y5122" i="13"/>
  <c r="O5122" i="13"/>
  <c r="D5122" i="13"/>
  <c r="AA5121" i="13"/>
  <c r="Z5121" i="13"/>
  <c r="Y5121" i="13"/>
  <c r="O5121" i="13"/>
  <c r="D5121" i="13"/>
  <c r="AA5120" i="13"/>
  <c r="Z5120" i="13"/>
  <c r="Y5120" i="13"/>
  <c r="O5120" i="13"/>
  <c r="D5120" i="13"/>
  <c r="AA5119" i="13"/>
  <c r="Z5119" i="13"/>
  <c r="Y5119" i="13"/>
  <c r="O5119" i="13"/>
  <c r="D5119" i="13"/>
  <c r="AA5118" i="13"/>
  <c r="Z5118" i="13"/>
  <c r="Y5118" i="13"/>
  <c r="O5118" i="13"/>
  <c r="D5118" i="13"/>
  <c r="AA5117" i="13"/>
  <c r="Z5117" i="13"/>
  <c r="Y5117" i="13"/>
  <c r="O5117" i="13"/>
  <c r="D5117" i="13"/>
  <c r="AA5116" i="13"/>
  <c r="Z5116" i="13"/>
  <c r="Y5116" i="13"/>
  <c r="O5116" i="13"/>
  <c r="D5116" i="13"/>
  <c r="AA5115" i="13"/>
  <c r="Z5115" i="13"/>
  <c r="Y5115" i="13"/>
  <c r="O5115" i="13"/>
  <c r="D5115" i="13"/>
  <c r="AA5114" i="13"/>
  <c r="Z5114" i="13"/>
  <c r="Y5114" i="13"/>
  <c r="O5114" i="13"/>
  <c r="D5114" i="13"/>
  <c r="AA5113" i="13"/>
  <c r="Z5113" i="13"/>
  <c r="Y5113" i="13"/>
  <c r="O5113" i="13"/>
  <c r="D5113" i="13"/>
  <c r="AA5112" i="13"/>
  <c r="Z5112" i="13"/>
  <c r="Y5112" i="13"/>
  <c r="O5112" i="13"/>
  <c r="D5112" i="13"/>
  <c r="AA5111" i="13"/>
  <c r="Z5111" i="13"/>
  <c r="Y5111" i="13"/>
  <c r="O5111" i="13"/>
  <c r="D5111" i="13"/>
  <c r="AA5110" i="13"/>
  <c r="Z5110" i="13"/>
  <c r="Y5110" i="13"/>
  <c r="O5110" i="13"/>
  <c r="D5110" i="13"/>
  <c r="AA5109" i="13"/>
  <c r="Z5109" i="13"/>
  <c r="Y5109" i="13"/>
  <c r="O5109" i="13"/>
  <c r="D5109" i="13"/>
  <c r="AA5108" i="13"/>
  <c r="Z5108" i="13"/>
  <c r="Y5108" i="13"/>
  <c r="O5108" i="13"/>
  <c r="D5108" i="13"/>
  <c r="AA5107" i="13"/>
  <c r="Z5107" i="13"/>
  <c r="Y5107" i="13"/>
  <c r="O5107" i="13"/>
  <c r="D5107" i="13"/>
  <c r="AA5106" i="13"/>
  <c r="Z5106" i="13"/>
  <c r="Y5106" i="13"/>
  <c r="O5106" i="13"/>
  <c r="D5106" i="13"/>
  <c r="AA5105" i="13"/>
  <c r="Z5105" i="13"/>
  <c r="Y5105" i="13"/>
  <c r="O5105" i="13"/>
  <c r="D5105" i="13"/>
  <c r="Z5104" i="13"/>
  <c r="Y5104" i="13"/>
  <c r="O5104" i="13"/>
  <c r="D5104" i="13"/>
  <c r="AA5103" i="13"/>
  <c r="Z5103" i="13"/>
  <c r="Y5103" i="13"/>
  <c r="O5103" i="13"/>
  <c r="D5103" i="13"/>
  <c r="AA5102" i="13"/>
  <c r="Z5102" i="13"/>
  <c r="Y5102" i="13"/>
  <c r="O5102" i="13"/>
  <c r="D5102" i="13"/>
  <c r="AA5101" i="13"/>
  <c r="Z5101" i="13"/>
  <c r="Y5101" i="13"/>
  <c r="O5101" i="13"/>
  <c r="D5101" i="13"/>
  <c r="AA5100" i="13"/>
  <c r="Z5100" i="13"/>
  <c r="Y5100" i="13"/>
  <c r="O5100" i="13"/>
  <c r="D5100" i="13"/>
  <c r="AA5099" i="13"/>
  <c r="Z5099" i="13"/>
  <c r="Y5099" i="13"/>
  <c r="O5099" i="13"/>
  <c r="D5099" i="13"/>
  <c r="AA5098" i="13"/>
  <c r="Z5098" i="13"/>
  <c r="Y5098" i="13"/>
  <c r="O5098" i="13"/>
  <c r="D5098" i="13"/>
  <c r="AA5097" i="13"/>
  <c r="Z5097" i="13"/>
  <c r="Y5097" i="13"/>
  <c r="O5097" i="13"/>
  <c r="D5097" i="13"/>
  <c r="AA5096" i="13"/>
  <c r="Z5096" i="13"/>
  <c r="Y5096" i="13"/>
  <c r="O5096" i="13"/>
  <c r="D5096" i="13"/>
  <c r="AA5095" i="13"/>
  <c r="Z5095" i="13"/>
  <c r="Y5095" i="13"/>
  <c r="O5095" i="13"/>
  <c r="D5095" i="13"/>
  <c r="Z5094" i="13"/>
  <c r="Y5094" i="13"/>
  <c r="O5094" i="13"/>
  <c r="D5094" i="13"/>
  <c r="Z5093" i="13"/>
  <c r="Y5093" i="13"/>
  <c r="O5093" i="13"/>
  <c r="D5093" i="13"/>
  <c r="AA5092" i="13"/>
  <c r="Z5092" i="13"/>
  <c r="Y5092" i="13"/>
  <c r="O5092" i="13"/>
  <c r="D5092" i="13"/>
  <c r="AA5091" i="13"/>
  <c r="Z5091" i="13"/>
  <c r="Y5091" i="13"/>
  <c r="O5091" i="13"/>
  <c r="D5091" i="13"/>
  <c r="AA5090" i="13"/>
  <c r="Z5090" i="13"/>
  <c r="Y5090" i="13"/>
  <c r="O5090" i="13"/>
  <c r="D5090" i="13"/>
  <c r="AA5089" i="13"/>
  <c r="Z5089" i="13"/>
  <c r="Y5089" i="13"/>
  <c r="O5089" i="13"/>
  <c r="D5089" i="13"/>
  <c r="AA5088" i="13"/>
  <c r="Z5088" i="13"/>
  <c r="Y5088" i="13"/>
  <c r="O5088" i="13"/>
  <c r="D5088" i="13"/>
  <c r="AA5087" i="13"/>
  <c r="Z5087" i="13"/>
  <c r="Y5087" i="13"/>
  <c r="O5087" i="13"/>
  <c r="D5087" i="13"/>
  <c r="AA5086" i="13"/>
  <c r="Z5086" i="13"/>
  <c r="Y5086" i="13"/>
  <c r="O5086" i="13"/>
  <c r="D5086" i="13"/>
  <c r="AA5085" i="13"/>
  <c r="Z5085" i="13"/>
  <c r="Y5085" i="13"/>
  <c r="O5085" i="13"/>
  <c r="D5085" i="13"/>
  <c r="AA5084" i="13"/>
  <c r="Z5084" i="13"/>
  <c r="Y5084" i="13"/>
  <c r="O5084" i="13"/>
  <c r="D5084" i="13"/>
  <c r="AA5083" i="13"/>
  <c r="Z5083" i="13"/>
  <c r="Y5083" i="13"/>
  <c r="O5083" i="13"/>
  <c r="D5083" i="13"/>
  <c r="AA5082" i="13"/>
  <c r="Z5082" i="13"/>
  <c r="Y5082" i="13"/>
  <c r="O5082" i="13"/>
  <c r="D5082" i="13"/>
  <c r="AA5081" i="13"/>
  <c r="Z5081" i="13"/>
  <c r="Y5081" i="13"/>
  <c r="O5081" i="13"/>
  <c r="D5081" i="13"/>
  <c r="AA5080" i="13"/>
  <c r="Z5080" i="13"/>
  <c r="Y5080" i="13"/>
  <c r="O5080" i="13"/>
  <c r="D5080" i="13"/>
  <c r="AA5079" i="13"/>
  <c r="Z5079" i="13"/>
  <c r="Y5079" i="13"/>
  <c r="O5079" i="13"/>
  <c r="D5079" i="13"/>
  <c r="AA5078" i="13"/>
  <c r="Z5078" i="13"/>
  <c r="Y5078" i="13"/>
  <c r="O5078" i="13"/>
  <c r="D5078" i="13"/>
  <c r="AA5077" i="13"/>
  <c r="Z5077" i="13"/>
  <c r="Y5077" i="13"/>
  <c r="O5077" i="13"/>
  <c r="D5077" i="13"/>
  <c r="AA5076" i="13"/>
  <c r="Z5076" i="13"/>
  <c r="Y5076" i="13"/>
  <c r="O5076" i="13"/>
  <c r="D5076" i="13"/>
  <c r="AA5075" i="13"/>
  <c r="Z5075" i="13"/>
  <c r="Y5075" i="13"/>
  <c r="O5075" i="13"/>
  <c r="D5075" i="13"/>
  <c r="AA5074" i="13"/>
  <c r="Z5074" i="13"/>
  <c r="Y5074" i="13"/>
  <c r="O5074" i="13"/>
  <c r="D5074" i="13"/>
  <c r="AA5073" i="13"/>
  <c r="Z5073" i="13"/>
  <c r="Y5073" i="13"/>
  <c r="O5073" i="13"/>
  <c r="D5073" i="13"/>
  <c r="AA5072" i="13"/>
  <c r="Z5072" i="13"/>
  <c r="Y5072" i="13"/>
  <c r="O5072" i="13"/>
  <c r="D5072" i="13"/>
  <c r="AA5071" i="13"/>
  <c r="Z5071" i="13"/>
  <c r="Y5071" i="13"/>
  <c r="O5071" i="13"/>
  <c r="D5071" i="13"/>
  <c r="AA5070" i="13"/>
  <c r="Z5070" i="13"/>
  <c r="Y5070" i="13"/>
  <c r="O5070" i="13"/>
  <c r="D5070" i="13"/>
  <c r="AA5069" i="13"/>
  <c r="Z5069" i="13"/>
  <c r="Y5069" i="13"/>
  <c r="O5069" i="13"/>
  <c r="D5069" i="13"/>
  <c r="AA5068" i="13"/>
  <c r="Z5068" i="13"/>
  <c r="Y5068" i="13"/>
  <c r="O5068" i="13"/>
  <c r="D5068" i="13"/>
  <c r="AA5067" i="13"/>
  <c r="Z5067" i="13"/>
  <c r="Y5067" i="13"/>
  <c r="O5067" i="13"/>
  <c r="D5067" i="13"/>
  <c r="AA5066" i="13"/>
  <c r="Z5066" i="13"/>
  <c r="Y5066" i="13"/>
  <c r="O5066" i="13"/>
  <c r="D5066" i="13"/>
  <c r="AA5065" i="13"/>
  <c r="Z5065" i="13"/>
  <c r="Y5065" i="13"/>
  <c r="O5065" i="13"/>
  <c r="D5065" i="13"/>
  <c r="AA5064" i="13"/>
  <c r="Z5064" i="13"/>
  <c r="Y5064" i="13"/>
  <c r="O5064" i="13"/>
  <c r="D5064" i="13"/>
  <c r="AA5063" i="13"/>
  <c r="Z5063" i="13"/>
  <c r="Y5063" i="13"/>
  <c r="O5063" i="13"/>
  <c r="D5063" i="13"/>
  <c r="AA5062" i="13"/>
  <c r="Z5062" i="13"/>
  <c r="Y5062" i="13"/>
  <c r="O5062" i="13"/>
  <c r="D5062" i="13"/>
  <c r="AA5061" i="13"/>
  <c r="Z5061" i="13"/>
  <c r="Y5061" i="13"/>
  <c r="O5061" i="13"/>
  <c r="D5061" i="13"/>
  <c r="Z5060" i="13"/>
  <c r="Y5060" i="13"/>
  <c r="O5060" i="13"/>
  <c r="D5060" i="13"/>
  <c r="AA5059" i="13"/>
  <c r="Z5059" i="13"/>
  <c r="Y5059" i="13"/>
  <c r="O5059" i="13"/>
  <c r="D5059" i="13"/>
  <c r="AA5058" i="13"/>
  <c r="Z5058" i="13"/>
  <c r="Y5058" i="13"/>
  <c r="O5058" i="13"/>
  <c r="D5058" i="13"/>
  <c r="AA5057" i="13"/>
  <c r="Z5057" i="13"/>
  <c r="Y5057" i="13"/>
  <c r="O5057" i="13"/>
  <c r="D5057" i="13"/>
  <c r="AA5056" i="13"/>
  <c r="Z5056" i="13"/>
  <c r="Y5056" i="13"/>
  <c r="O5056" i="13"/>
  <c r="D5056" i="13"/>
  <c r="AA5055" i="13"/>
  <c r="Z5055" i="13"/>
  <c r="Y5055" i="13"/>
  <c r="O5055" i="13"/>
  <c r="D5055" i="13"/>
  <c r="AA5054" i="13"/>
  <c r="Z5054" i="13"/>
  <c r="Y5054" i="13"/>
  <c r="O5054" i="13"/>
  <c r="D5054" i="13"/>
  <c r="AA5053" i="13"/>
  <c r="Z5053" i="13"/>
  <c r="Y5053" i="13"/>
  <c r="O5053" i="13"/>
  <c r="D5053" i="13"/>
  <c r="AA5052" i="13"/>
  <c r="Z5052" i="13"/>
  <c r="Y5052" i="13"/>
  <c r="O5052" i="13"/>
  <c r="D5052" i="13"/>
  <c r="AA5051" i="13"/>
  <c r="Z5051" i="13"/>
  <c r="Y5051" i="13"/>
  <c r="O5051" i="13"/>
  <c r="D5051" i="13"/>
  <c r="AA5050" i="13"/>
  <c r="Z5050" i="13"/>
  <c r="Y5050" i="13"/>
  <c r="O5050" i="13"/>
  <c r="D5050" i="13"/>
  <c r="AA5049" i="13"/>
  <c r="Z5049" i="13"/>
  <c r="Y5049" i="13"/>
  <c r="O5049" i="13"/>
  <c r="D5049" i="13"/>
  <c r="AA5048" i="13"/>
  <c r="Z5048" i="13"/>
  <c r="Y5048" i="13"/>
  <c r="O5048" i="13"/>
  <c r="D5048" i="13"/>
  <c r="AA5047" i="13"/>
  <c r="Z5047" i="13"/>
  <c r="Y5047" i="13"/>
  <c r="O5047" i="13"/>
  <c r="D5047" i="13"/>
  <c r="AA5046" i="13"/>
  <c r="Z5046" i="13"/>
  <c r="Y5046" i="13"/>
  <c r="O5046" i="13"/>
  <c r="D5046" i="13"/>
  <c r="AA5045" i="13"/>
  <c r="Z5045" i="13"/>
  <c r="Y5045" i="13"/>
  <c r="O5045" i="13"/>
  <c r="D5045" i="13"/>
  <c r="AA5044" i="13"/>
  <c r="Z5044" i="13"/>
  <c r="Y5044" i="13"/>
  <c r="O5044" i="13"/>
  <c r="D5044" i="13"/>
  <c r="AA5043" i="13"/>
  <c r="Z5043" i="13"/>
  <c r="Y5043" i="13"/>
  <c r="O5043" i="13"/>
  <c r="D5043" i="13"/>
  <c r="AA5042" i="13"/>
  <c r="Z5042" i="13"/>
  <c r="Y5042" i="13"/>
  <c r="O5042" i="13"/>
  <c r="D5042" i="13"/>
  <c r="AA5041" i="13"/>
  <c r="Z5041" i="13"/>
  <c r="Y5041" i="13"/>
  <c r="O5041" i="13"/>
  <c r="D5041" i="13"/>
  <c r="AA5040" i="13"/>
  <c r="Z5040" i="13"/>
  <c r="Y5040" i="13"/>
  <c r="O5040" i="13"/>
  <c r="D5040" i="13"/>
  <c r="AA5039" i="13"/>
  <c r="Z5039" i="13"/>
  <c r="Y5039" i="13"/>
  <c r="O5039" i="13"/>
  <c r="D5039" i="13"/>
  <c r="AA5038" i="13"/>
  <c r="Z5038" i="13"/>
  <c r="Y5038" i="13"/>
  <c r="O5038" i="13"/>
  <c r="D5038" i="13"/>
  <c r="Z5037" i="13"/>
  <c r="Y5037" i="13"/>
  <c r="O5037" i="13"/>
  <c r="D5037" i="13"/>
  <c r="Z5036" i="13"/>
  <c r="Y5036" i="13"/>
  <c r="O5036" i="13"/>
  <c r="D5036" i="13"/>
  <c r="Z5035" i="13"/>
  <c r="Y5035" i="13"/>
  <c r="O5035" i="13"/>
  <c r="D5035" i="13"/>
  <c r="Z5034" i="13"/>
  <c r="Y5034" i="13"/>
  <c r="O5034" i="13"/>
  <c r="D5034" i="13"/>
  <c r="Z5033" i="13"/>
  <c r="Y5033" i="13"/>
  <c r="O5033" i="13"/>
  <c r="D5033" i="13"/>
  <c r="Z5032" i="13"/>
  <c r="Y5032" i="13"/>
  <c r="O5032" i="13"/>
  <c r="D5032" i="13"/>
  <c r="Z5031" i="13"/>
  <c r="Y5031" i="13"/>
  <c r="O5031" i="13"/>
  <c r="D5031" i="13"/>
  <c r="Z5030" i="13"/>
  <c r="Y5030" i="13"/>
  <c r="O5030" i="13"/>
  <c r="D5030" i="13"/>
  <c r="AA5029" i="13"/>
  <c r="Z5029" i="13"/>
  <c r="Y5029" i="13"/>
  <c r="O5029" i="13"/>
  <c r="D5029" i="13"/>
  <c r="AA5028" i="13"/>
  <c r="Z5028" i="13"/>
  <c r="Y5028" i="13"/>
  <c r="O5028" i="13"/>
  <c r="D5028" i="13"/>
  <c r="Z5027" i="13"/>
  <c r="Y5027" i="13"/>
  <c r="O5027" i="13"/>
  <c r="D5027" i="13"/>
  <c r="AA5026" i="13"/>
  <c r="Z5026" i="13"/>
  <c r="Y5026" i="13"/>
  <c r="O5026" i="13"/>
  <c r="D5026" i="13"/>
  <c r="AA5025" i="13"/>
  <c r="Z5025" i="13"/>
  <c r="Y5025" i="13"/>
  <c r="O5025" i="13"/>
  <c r="D5025" i="13"/>
  <c r="AA5024" i="13"/>
  <c r="Z5024" i="13"/>
  <c r="Y5024" i="13"/>
  <c r="O5024" i="13"/>
  <c r="D5024" i="13"/>
  <c r="AA5023" i="13"/>
  <c r="Z5023" i="13"/>
  <c r="Y5023" i="13"/>
  <c r="O5023" i="13"/>
  <c r="D5023" i="13"/>
  <c r="AA5022" i="13"/>
  <c r="Z5022" i="13"/>
  <c r="Y5022" i="13"/>
  <c r="O5022" i="13"/>
  <c r="D5022" i="13"/>
  <c r="AA5021" i="13"/>
  <c r="Z5021" i="13"/>
  <c r="Y5021" i="13"/>
  <c r="O5021" i="13"/>
  <c r="D5021" i="13"/>
  <c r="AA5020" i="13"/>
  <c r="Z5020" i="13"/>
  <c r="Y5020" i="13"/>
  <c r="O5020" i="13"/>
  <c r="D5020" i="13"/>
  <c r="AA5019" i="13"/>
  <c r="Z5019" i="13"/>
  <c r="Y5019" i="13"/>
  <c r="O5019" i="13"/>
  <c r="D5019" i="13"/>
  <c r="AA5018" i="13"/>
  <c r="Z5018" i="13"/>
  <c r="Y5018" i="13"/>
  <c r="O5018" i="13"/>
  <c r="D5018" i="13"/>
  <c r="AA5017" i="13"/>
  <c r="Z5017" i="13"/>
  <c r="Y5017" i="13"/>
  <c r="O5017" i="13"/>
  <c r="D5017" i="13"/>
  <c r="AA5016" i="13"/>
  <c r="Z5016" i="13"/>
  <c r="Y5016" i="13"/>
  <c r="O5016" i="13"/>
  <c r="D5016" i="13"/>
  <c r="AA5015" i="13"/>
  <c r="Z5015" i="13"/>
  <c r="Y5015" i="13"/>
  <c r="O5015" i="13"/>
  <c r="D5015" i="13"/>
  <c r="AA5014" i="13"/>
  <c r="Z5014" i="13"/>
  <c r="Y5014" i="13"/>
  <c r="O5014" i="13"/>
  <c r="D5014" i="13"/>
  <c r="AA5013" i="13"/>
  <c r="Z5013" i="13"/>
  <c r="Y5013" i="13"/>
  <c r="O5013" i="13"/>
  <c r="D5013" i="13"/>
  <c r="AA5012" i="13"/>
  <c r="Z5012" i="13"/>
  <c r="Y5012" i="13"/>
  <c r="O5012" i="13"/>
  <c r="D5012" i="13"/>
  <c r="AA5011" i="13"/>
  <c r="Z5011" i="13"/>
  <c r="Y5011" i="13"/>
  <c r="O5011" i="13"/>
  <c r="D5011" i="13"/>
  <c r="AA5010" i="13"/>
  <c r="Z5010" i="13"/>
  <c r="Y5010" i="13"/>
  <c r="O5010" i="13"/>
  <c r="D5010" i="13"/>
  <c r="AA5009" i="13"/>
  <c r="Z5009" i="13"/>
  <c r="Y5009" i="13"/>
  <c r="O5009" i="13"/>
  <c r="D5009" i="13"/>
  <c r="AA5008" i="13"/>
  <c r="Z5008" i="13"/>
  <c r="Y5008" i="13"/>
  <c r="O5008" i="13"/>
  <c r="D5008" i="13"/>
  <c r="AA5007" i="13"/>
  <c r="Z5007" i="13"/>
  <c r="Y5007" i="13"/>
  <c r="O5007" i="13"/>
  <c r="D5007" i="13"/>
  <c r="AA5006" i="13"/>
  <c r="Z5006" i="13"/>
  <c r="Y5006" i="13"/>
  <c r="O5006" i="13"/>
  <c r="D5006" i="13"/>
  <c r="AA5005" i="13"/>
  <c r="Z5005" i="13"/>
  <c r="Y5005" i="13"/>
  <c r="O5005" i="13"/>
  <c r="D5005" i="13"/>
  <c r="AA5004" i="13"/>
  <c r="Z5004" i="13"/>
  <c r="Y5004" i="13"/>
  <c r="O5004" i="13"/>
  <c r="D5004" i="13"/>
  <c r="AA5003" i="13"/>
  <c r="Z5003" i="13"/>
  <c r="Y5003" i="13"/>
  <c r="O5003" i="13"/>
  <c r="D5003" i="13"/>
  <c r="AA5002" i="13"/>
  <c r="Z5002" i="13"/>
  <c r="Y5002" i="13"/>
  <c r="O5002" i="13"/>
  <c r="D5002" i="13"/>
  <c r="AA5001" i="13"/>
  <c r="Z5001" i="13"/>
  <c r="Y5001" i="13"/>
  <c r="O5001" i="13"/>
  <c r="D5001" i="13"/>
  <c r="AA5000" i="13"/>
  <c r="Z5000" i="13"/>
  <c r="Y5000" i="13"/>
  <c r="O5000" i="13"/>
  <c r="D5000" i="13"/>
  <c r="Z4999" i="13"/>
  <c r="Y4999" i="13"/>
  <c r="O4999" i="13"/>
  <c r="D4999" i="13"/>
  <c r="AA4998" i="13"/>
  <c r="Z4998" i="13"/>
  <c r="Y4998" i="13"/>
  <c r="O4998" i="13"/>
  <c r="D4998" i="13"/>
  <c r="AA4997" i="13"/>
  <c r="Z4997" i="13"/>
  <c r="Y4997" i="13"/>
  <c r="O4997" i="13"/>
  <c r="D4997" i="13"/>
  <c r="AA4996" i="13"/>
  <c r="Z4996" i="13"/>
  <c r="Y4996" i="13"/>
  <c r="O4996" i="13"/>
  <c r="D4996" i="13"/>
  <c r="AA4995" i="13"/>
  <c r="Z4995" i="13"/>
  <c r="Y4995" i="13"/>
  <c r="O4995" i="13"/>
  <c r="D4995" i="13"/>
  <c r="AA4994" i="13"/>
  <c r="Z4994" i="13"/>
  <c r="Y4994" i="13"/>
  <c r="O4994" i="13"/>
  <c r="D4994" i="13"/>
  <c r="AA4993" i="13"/>
  <c r="Z4993" i="13"/>
  <c r="Y4993" i="13"/>
  <c r="O4993" i="13"/>
  <c r="D4993" i="13"/>
  <c r="AA4992" i="13"/>
  <c r="Z4992" i="13"/>
  <c r="Y4992" i="13"/>
  <c r="O4992" i="13"/>
  <c r="D4992" i="13"/>
  <c r="AA4991" i="13"/>
  <c r="Z4991" i="13"/>
  <c r="Y4991" i="13"/>
  <c r="O4991" i="13"/>
  <c r="D4991" i="13"/>
  <c r="AA4990" i="13"/>
  <c r="Z4990" i="13"/>
  <c r="Y4990" i="13"/>
  <c r="O4990" i="13"/>
  <c r="D4990" i="13"/>
  <c r="AA4989" i="13"/>
  <c r="Z4989" i="13"/>
  <c r="Y4989" i="13"/>
  <c r="O4989" i="13"/>
  <c r="D4989" i="13"/>
  <c r="AA4988" i="13"/>
  <c r="Z4988" i="13"/>
  <c r="Y4988" i="13"/>
  <c r="O4988" i="13"/>
  <c r="D4988" i="13"/>
  <c r="AA4987" i="13"/>
  <c r="Z4987" i="13"/>
  <c r="Y4987" i="13"/>
  <c r="O4987" i="13"/>
  <c r="D4987" i="13"/>
  <c r="AA4986" i="13"/>
  <c r="Z4986" i="13"/>
  <c r="Y4986" i="13"/>
  <c r="O4986" i="13"/>
  <c r="D4986" i="13"/>
  <c r="AA4985" i="13"/>
  <c r="Z4985" i="13"/>
  <c r="Y4985" i="13"/>
  <c r="O4985" i="13"/>
  <c r="D4985" i="13"/>
  <c r="AA4984" i="13"/>
  <c r="Z4984" i="13"/>
  <c r="Y4984" i="13"/>
  <c r="O4984" i="13"/>
  <c r="D4984" i="13"/>
  <c r="AA4983" i="13"/>
  <c r="Z4983" i="13"/>
  <c r="Y4983" i="13"/>
  <c r="O4983" i="13"/>
  <c r="D4983" i="13"/>
  <c r="AA4982" i="13"/>
  <c r="Z4982" i="13"/>
  <c r="Y4982" i="13"/>
  <c r="O4982" i="13"/>
  <c r="D4982" i="13"/>
  <c r="AA4981" i="13"/>
  <c r="Z4981" i="13"/>
  <c r="Y4981" i="13"/>
  <c r="O4981" i="13"/>
  <c r="D4981" i="13"/>
  <c r="AA4980" i="13"/>
  <c r="Z4980" i="13"/>
  <c r="Y4980" i="13"/>
  <c r="O4980" i="13"/>
  <c r="D4980" i="13"/>
  <c r="AA4979" i="13"/>
  <c r="Z4979" i="13"/>
  <c r="Y4979" i="13"/>
  <c r="O4979" i="13"/>
  <c r="D4979" i="13"/>
  <c r="AA4978" i="13"/>
  <c r="Z4978" i="13"/>
  <c r="Y4978" i="13"/>
  <c r="O4978" i="13"/>
  <c r="D4978" i="13"/>
  <c r="AA4977" i="13"/>
  <c r="Z4977" i="13"/>
  <c r="Y4977" i="13"/>
  <c r="O4977" i="13"/>
  <c r="D4977" i="13"/>
  <c r="AA4976" i="13"/>
  <c r="Z4976" i="13"/>
  <c r="Y4976" i="13"/>
  <c r="O4976" i="13"/>
  <c r="D4976" i="13"/>
  <c r="AA4975" i="13"/>
  <c r="Z4975" i="13"/>
  <c r="Y4975" i="13"/>
  <c r="O4975" i="13"/>
  <c r="D4975" i="13"/>
  <c r="Z4974" i="13"/>
  <c r="Y4974" i="13"/>
  <c r="O4974" i="13"/>
  <c r="D4974" i="13"/>
  <c r="AA4973" i="13"/>
  <c r="Z4973" i="13"/>
  <c r="Y4973" i="13"/>
  <c r="O4973" i="13"/>
  <c r="D4973" i="13"/>
  <c r="AA4972" i="13"/>
  <c r="Z4972" i="13"/>
  <c r="Y4972" i="13"/>
  <c r="O4972" i="13"/>
  <c r="D4972" i="13"/>
  <c r="AA4971" i="13"/>
  <c r="Z4971" i="13"/>
  <c r="Y4971" i="13"/>
  <c r="O4971" i="13"/>
  <c r="D4971" i="13"/>
  <c r="AA4970" i="13"/>
  <c r="Z4970" i="13"/>
  <c r="Y4970" i="13"/>
  <c r="O4970" i="13"/>
  <c r="D4970" i="13"/>
  <c r="AA4969" i="13"/>
  <c r="Z4969" i="13"/>
  <c r="Y4969" i="13"/>
  <c r="O4969" i="13"/>
  <c r="D4969" i="13"/>
  <c r="AA4968" i="13"/>
  <c r="Z4968" i="13"/>
  <c r="Y4968" i="13"/>
  <c r="O4968" i="13"/>
  <c r="D4968" i="13"/>
  <c r="AA4967" i="13"/>
  <c r="Z4967" i="13"/>
  <c r="Y4967" i="13"/>
  <c r="O4967" i="13"/>
  <c r="D4967" i="13"/>
  <c r="AA4966" i="13"/>
  <c r="Z4966" i="13"/>
  <c r="Y4966" i="13"/>
  <c r="O4966" i="13"/>
  <c r="D4966" i="13"/>
  <c r="AA4965" i="13"/>
  <c r="Z4965" i="13"/>
  <c r="Y4965" i="13"/>
  <c r="O4965" i="13"/>
  <c r="D4965" i="13"/>
  <c r="AA4964" i="13"/>
  <c r="Z4964" i="13"/>
  <c r="Y4964" i="13"/>
  <c r="O4964" i="13"/>
  <c r="D4964" i="13"/>
  <c r="AA4963" i="13"/>
  <c r="Z4963" i="13"/>
  <c r="Y4963" i="13"/>
  <c r="O4963" i="13"/>
  <c r="D4963" i="13"/>
  <c r="AA4962" i="13"/>
  <c r="Z4962" i="13"/>
  <c r="Y4962" i="13"/>
  <c r="O4962" i="13"/>
  <c r="D4962" i="13"/>
  <c r="AA4961" i="13"/>
  <c r="Z4961" i="13"/>
  <c r="Y4961" i="13"/>
  <c r="O4961" i="13"/>
  <c r="D4961" i="13"/>
  <c r="AA4960" i="13"/>
  <c r="Z4960" i="13"/>
  <c r="Y4960" i="13"/>
  <c r="O4960" i="13"/>
  <c r="D4960" i="13"/>
  <c r="AA4959" i="13"/>
  <c r="Z4959" i="13"/>
  <c r="Y4959" i="13"/>
  <c r="O4959" i="13"/>
  <c r="D4959" i="13"/>
  <c r="AA4958" i="13"/>
  <c r="Z4958" i="13"/>
  <c r="Y4958" i="13"/>
  <c r="O4958" i="13"/>
  <c r="D4958" i="13"/>
  <c r="AA4957" i="13"/>
  <c r="Z4957" i="13"/>
  <c r="Y4957" i="13"/>
  <c r="O4957" i="13"/>
  <c r="D4957" i="13"/>
  <c r="AA4956" i="13"/>
  <c r="Z4956" i="13"/>
  <c r="Y4956" i="13"/>
  <c r="O4956" i="13"/>
  <c r="D4956" i="13"/>
  <c r="AA4955" i="13"/>
  <c r="Z4955" i="13"/>
  <c r="Y4955" i="13"/>
  <c r="O4955" i="13"/>
  <c r="D4955" i="13"/>
  <c r="AA4954" i="13"/>
  <c r="Z4954" i="13"/>
  <c r="Y4954" i="13"/>
  <c r="O4954" i="13"/>
  <c r="D4954" i="13"/>
  <c r="AA4953" i="13"/>
  <c r="Z4953" i="13"/>
  <c r="Y4953" i="13"/>
  <c r="O4953" i="13"/>
  <c r="D4953" i="13"/>
  <c r="AA4952" i="13"/>
  <c r="Z4952" i="13"/>
  <c r="Y4952" i="13"/>
  <c r="O4952" i="13"/>
  <c r="D4952" i="13"/>
  <c r="AA4951" i="13"/>
  <c r="Z4951" i="13"/>
  <c r="Y4951" i="13"/>
  <c r="O4951" i="13"/>
  <c r="D4951" i="13"/>
  <c r="Z4950" i="13"/>
  <c r="Y4950" i="13"/>
  <c r="O4950" i="13"/>
  <c r="D4950" i="13"/>
  <c r="Z4949" i="13"/>
  <c r="Y4949" i="13"/>
  <c r="O4949" i="13"/>
  <c r="D4949" i="13"/>
  <c r="AA4948" i="13"/>
  <c r="Z4948" i="13"/>
  <c r="Y4948" i="13"/>
  <c r="O4948" i="13"/>
  <c r="D4948" i="13"/>
  <c r="AA4947" i="13"/>
  <c r="Z4947" i="13"/>
  <c r="Y4947" i="13"/>
  <c r="O4947" i="13"/>
  <c r="D4947" i="13"/>
  <c r="AA4946" i="13"/>
  <c r="Z4946" i="13"/>
  <c r="Y4946" i="13"/>
  <c r="O4946" i="13"/>
  <c r="D4946" i="13"/>
  <c r="AA4945" i="13"/>
  <c r="Z4945" i="13"/>
  <c r="Y4945" i="13"/>
  <c r="O4945" i="13"/>
  <c r="D4945" i="13"/>
  <c r="AA4944" i="13"/>
  <c r="Z4944" i="13"/>
  <c r="Y4944" i="13"/>
  <c r="O4944" i="13"/>
  <c r="D4944" i="13"/>
  <c r="AA4943" i="13"/>
  <c r="Z4943" i="13"/>
  <c r="Y4943" i="13"/>
  <c r="O4943" i="13"/>
  <c r="D4943" i="13"/>
  <c r="AA4942" i="13"/>
  <c r="Z4942" i="13"/>
  <c r="Y4942" i="13"/>
  <c r="O4942" i="13"/>
  <c r="D4942" i="13"/>
  <c r="AA4941" i="13"/>
  <c r="Z4941" i="13"/>
  <c r="Y4941" i="13"/>
  <c r="O4941" i="13"/>
  <c r="D4941" i="13"/>
  <c r="AA4940" i="13"/>
  <c r="Z4940" i="13"/>
  <c r="Y4940" i="13"/>
  <c r="O4940" i="13"/>
  <c r="D4940" i="13"/>
  <c r="AA4939" i="13"/>
  <c r="Z4939" i="13"/>
  <c r="Y4939" i="13"/>
  <c r="O4939" i="13"/>
  <c r="D4939" i="13"/>
  <c r="AA4938" i="13"/>
  <c r="Z4938" i="13"/>
  <c r="Y4938" i="13"/>
  <c r="O4938" i="13"/>
  <c r="D4938" i="13"/>
  <c r="AA4937" i="13"/>
  <c r="Z4937" i="13"/>
  <c r="Y4937" i="13"/>
  <c r="O4937" i="13"/>
  <c r="D4937" i="13"/>
  <c r="AA4936" i="13"/>
  <c r="Z4936" i="13"/>
  <c r="Y4936" i="13"/>
  <c r="O4936" i="13"/>
  <c r="D4936" i="13"/>
  <c r="AA4935" i="13"/>
  <c r="Z4935" i="13"/>
  <c r="Y4935" i="13"/>
  <c r="O4935" i="13"/>
  <c r="D4935" i="13"/>
  <c r="AA4934" i="13"/>
  <c r="Z4934" i="13"/>
  <c r="Y4934" i="13"/>
  <c r="O4934" i="13"/>
  <c r="D4934" i="13"/>
  <c r="AA4933" i="13"/>
  <c r="Z4933" i="13"/>
  <c r="Y4933" i="13"/>
  <c r="O4933" i="13"/>
  <c r="D4933" i="13"/>
  <c r="AA4932" i="13"/>
  <c r="Z4932" i="13"/>
  <c r="Y4932" i="13"/>
  <c r="O4932" i="13"/>
  <c r="D4932" i="13"/>
  <c r="Z4931" i="13"/>
  <c r="Y4931" i="13"/>
  <c r="O4931" i="13"/>
  <c r="D4931" i="13"/>
  <c r="Z4930" i="13"/>
  <c r="Y4930" i="13"/>
  <c r="O4930" i="13"/>
  <c r="D4930" i="13"/>
  <c r="Z4929" i="13"/>
  <c r="Y4929" i="13"/>
  <c r="O4929" i="13"/>
  <c r="D4929" i="13"/>
  <c r="AA4928" i="13"/>
  <c r="Z4928" i="13"/>
  <c r="Y4928" i="13"/>
  <c r="O4928" i="13"/>
  <c r="D4928" i="13"/>
  <c r="AA4927" i="13"/>
  <c r="Z4927" i="13"/>
  <c r="Y4927" i="13"/>
  <c r="O4927" i="13"/>
  <c r="D4927" i="13"/>
  <c r="AA4926" i="13"/>
  <c r="Z4926" i="13"/>
  <c r="Y4926" i="13"/>
  <c r="O4926" i="13"/>
  <c r="D4926" i="13"/>
  <c r="AA4925" i="13"/>
  <c r="Z4925" i="13"/>
  <c r="Y4925" i="13"/>
  <c r="O4925" i="13"/>
  <c r="D4925" i="13"/>
  <c r="AA4924" i="13"/>
  <c r="Z4924" i="13"/>
  <c r="Y4924" i="13"/>
  <c r="O4924" i="13"/>
  <c r="D4924" i="13"/>
  <c r="AA4923" i="13"/>
  <c r="Z4923" i="13"/>
  <c r="Y4923" i="13"/>
  <c r="O4923" i="13"/>
  <c r="D4923" i="13"/>
  <c r="AA4922" i="13"/>
  <c r="Z4922" i="13"/>
  <c r="Y4922" i="13"/>
  <c r="O4922" i="13"/>
  <c r="D4922" i="13"/>
  <c r="AA4921" i="13"/>
  <c r="Z4921" i="13"/>
  <c r="Y4921" i="13"/>
  <c r="O4921" i="13"/>
  <c r="D4921" i="13"/>
  <c r="AA4920" i="13"/>
  <c r="Z4920" i="13"/>
  <c r="Y4920" i="13"/>
  <c r="O4920" i="13"/>
  <c r="D4920" i="13"/>
  <c r="AA4919" i="13"/>
  <c r="Z4919" i="13"/>
  <c r="Y4919" i="13"/>
  <c r="O4919" i="13"/>
  <c r="D4919" i="13"/>
  <c r="AA4918" i="13"/>
  <c r="Z4918" i="13"/>
  <c r="Y4918" i="13"/>
  <c r="O4918" i="13"/>
  <c r="D4918" i="13"/>
  <c r="AA4917" i="13"/>
  <c r="Z4917" i="13"/>
  <c r="Y4917" i="13"/>
  <c r="O4917" i="13"/>
  <c r="D4917" i="13"/>
  <c r="AA4916" i="13"/>
  <c r="Z4916" i="13"/>
  <c r="Y4916" i="13"/>
  <c r="O4916" i="13"/>
  <c r="D4916" i="13"/>
  <c r="AA4915" i="13"/>
  <c r="Z4915" i="13"/>
  <c r="Y4915" i="13"/>
  <c r="O4915" i="13"/>
  <c r="D4915" i="13"/>
  <c r="AA4914" i="13"/>
  <c r="Z4914" i="13"/>
  <c r="Y4914" i="13"/>
  <c r="O4914" i="13"/>
  <c r="D4914" i="13"/>
  <c r="AA4913" i="13"/>
  <c r="Z4913" i="13"/>
  <c r="Y4913" i="13"/>
  <c r="O4913" i="13"/>
  <c r="D4913" i="13"/>
  <c r="AA4912" i="13"/>
  <c r="Z4912" i="13"/>
  <c r="Y4912" i="13"/>
  <c r="O4912" i="13"/>
  <c r="D4912" i="13"/>
  <c r="AA4911" i="13"/>
  <c r="Z4911" i="13"/>
  <c r="Y4911" i="13"/>
  <c r="O4911" i="13"/>
  <c r="D4911" i="13"/>
  <c r="AA4910" i="13"/>
  <c r="Z4910" i="13"/>
  <c r="Y4910" i="13"/>
  <c r="O4910" i="13"/>
  <c r="D4910" i="13"/>
  <c r="AA4909" i="13"/>
  <c r="Z4909" i="13"/>
  <c r="Y4909" i="13"/>
  <c r="O4909" i="13"/>
  <c r="D4909" i="13"/>
  <c r="AA4908" i="13"/>
  <c r="Z4908" i="13"/>
  <c r="Y4908" i="13"/>
  <c r="O4908" i="13"/>
  <c r="D4908" i="13"/>
  <c r="AA4907" i="13"/>
  <c r="Z4907" i="13"/>
  <c r="Y4907" i="13"/>
  <c r="O4907" i="13"/>
  <c r="D4907" i="13"/>
  <c r="AA4906" i="13"/>
  <c r="Z4906" i="13"/>
  <c r="Y4906" i="13"/>
  <c r="O4906" i="13"/>
  <c r="D4906" i="13"/>
  <c r="AA4905" i="13"/>
  <c r="Z4905" i="13"/>
  <c r="Y4905" i="13"/>
  <c r="O4905" i="13"/>
  <c r="D4905" i="13"/>
  <c r="AA4904" i="13"/>
  <c r="Z4904" i="13"/>
  <c r="Y4904" i="13"/>
  <c r="O4904" i="13"/>
  <c r="D4904" i="13"/>
  <c r="AA4903" i="13"/>
  <c r="Z4903" i="13"/>
  <c r="Y4903" i="13"/>
  <c r="O4903" i="13"/>
  <c r="D4903" i="13"/>
  <c r="AA4902" i="13"/>
  <c r="Z4902" i="13"/>
  <c r="Y4902" i="13"/>
  <c r="O4902" i="13"/>
  <c r="D4902" i="13"/>
  <c r="AA4901" i="13"/>
  <c r="Z4901" i="13"/>
  <c r="Y4901" i="13"/>
  <c r="O4901" i="13"/>
  <c r="D4901" i="13"/>
  <c r="AA4900" i="13"/>
  <c r="Z4900" i="13"/>
  <c r="Y4900" i="13"/>
  <c r="O4900" i="13"/>
  <c r="D4900" i="13"/>
  <c r="AA4899" i="13"/>
  <c r="Z4899" i="13"/>
  <c r="Y4899" i="13"/>
  <c r="O4899" i="13"/>
  <c r="D4899" i="13"/>
  <c r="AA4898" i="13"/>
  <c r="Z4898" i="13"/>
  <c r="Y4898" i="13"/>
  <c r="O4898" i="13"/>
  <c r="D4898" i="13"/>
  <c r="AA4897" i="13"/>
  <c r="Z4897" i="13"/>
  <c r="Y4897" i="13"/>
  <c r="O4897" i="13"/>
  <c r="D4897" i="13"/>
  <c r="AA4896" i="13"/>
  <c r="Z4896" i="13"/>
  <c r="Y4896" i="13"/>
  <c r="O4896" i="13"/>
  <c r="D4896" i="13"/>
  <c r="AA4895" i="13"/>
  <c r="Z4895" i="13"/>
  <c r="Y4895" i="13"/>
  <c r="O4895" i="13"/>
  <c r="D4895" i="13"/>
  <c r="AA4894" i="13"/>
  <c r="Z4894" i="13"/>
  <c r="Y4894" i="13"/>
  <c r="O4894" i="13"/>
  <c r="D4894" i="13"/>
  <c r="AA4893" i="13"/>
  <c r="Z4893" i="13"/>
  <c r="Y4893" i="13"/>
  <c r="O4893" i="13"/>
  <c r="D4893" i="13"/>
  <c r="AA4892" i="13"/>
  <c r="Z4892" i="13"/>
  <c r="Y4892" i="13"/>
  <c r="O4892" i="13"/>
  <c r="D4892" i="13"/>
  <c r="AA4891" i="13"/>
  <c r="Z4891" i="13"/>
  <c r="Y4891" i="13"/>
  <c r="O4891" i="13"/>
  <c r="D4891" i="13"/>
  <c r="AA4890" i="13"/>
  <c r="Z4890" i="13"/>
  <c r="Y4890" i="13"/>
  <c r="O4890" i="13"/>
  <c r="D4890" i="13"/>
  <c r="AA4889" i="13"/>
  <c r="Z4889" i="13"/>
  <c r="Y4889" i="13"/>
  <c r="O4889" i="13"/>
  <c r="D4889" i="13"/>
  <c r="AA4888" i="13"/>
  <c r="Z4888" i="13"/>
  <c r="Y4888" i="13"/>
  <c r="O4888" i="13"/>
  <c r="D4888" i="13"/>
  <c r="AA4887" i="13"/>
  <c r="Z4887" i="13"/>
  <c r="Y4887" i="13"/>
  <c r="O4887" i="13"/>
  <c r="D4887" i="13"/>
  <c r="AA4886" i="13"/>
  <c r="Z4886" i="13"/>
  <c r="Y4886" i="13"/>
  <c r="O4886" i="13"/>
  <c r="D4886" i="13"/>
  <c r="AA4885" i="13"/>
  <c r="Z4885" i="13"/>
  <c r="Y4885" i="13"/>
  <c r="O4885" i="13"/>
  <c r="D4885" i="13"/>
  <c r="AA4884" i="13"/>
  <c r="Z4884" i="13"/>
  <c r="Y4884" i="13"/>
  <c r="O4884" i="13"/>
  <c r="D4884" i="13"/>
  <c r="AA4883" i="13"/>
  <c r="Z4883" i="13"/>
  <c r="Y4883" i="13"/>
  <c r="O4883" i="13"/>
  <c r="D4883" i="13"/>
  <c r="AA4882" i="13"/>
  <c r="Z4882" i="13"/>
  <c r="Y4882" i="13"/>
  <c r="O4882" i="13"/>
  <c r="D4882" i="13"/>
  <c r="AA4881" i="13"/>
  <c r="Z4881" i="13"/>
  <c r="Y4881" i="13"/>
  <c r="O4881" i="13"/>
  <c r="D4881" i="13"/>
  <c r="AA4880" i="13"/>
  <c r="Z4880" i="13"/>
  <c r="Y4880" i="13"/>
  <c r="O4880" i="13"/>
  <c r="D4880" i="13"/>
  <c r="AA4879" i="13"/>
  <c r="Z4879" i="13"/>
  <c r="Y4879" i="13"/>
  <c r="O4879" i="13"/>
  <c r="D4879" i="13"/>
  <c r="AA4878" i="13"/>
  <c r="Z4878" i="13"/>
  <c r="Y4878" i="13"/>
  <c r="O4878" i="13"/>
  <c r="D4878" i="13"/>
  <c r="AA4877" i="13"/>
  <c r="Z4877" i="13"/>
  <c r="Y4877" i="13"/>
  <c r="O4877" i="13"/>
  <c r="D4877" i="13"/>
  <c r="AA4876" i="13"/>
  <c r="Z4876" i="13"/>
  <c r="Y4876" i="13"/>
  <c r="O4876" i="13"/>
  <c r="D4876" i="13"/>
  <c r="AA4875" i="13"/>
  <c r="Z4875" i="13"/>
  <c r="Y4875" i="13"/>
  <c r="O4875" i="13"/>
  <c r="D4875" i="13"/>
  <c r="AA4874" i="13"/>
  <c r="Z4874" i="13"/>
  <c r="Y4874" i="13"/>
  <c r="O4874" i="13"/>
  <c r="D4874" i="13"/>
  <c r="AA4873" i="13"/>
  <c r="Z4873" i="13"/>
  <c r="Y4873" i="13"/>
  <c r="O4873" i="13"/>
  <c r="D4873" i="13"/>
  <c r="AA4872" i="13"/>
  <c r="Z4872" i="13"/>
  <c r="Y4872" i="13"/>
  <c r="O4872" i="13"/>
  <c r="D4872" i="13"/>
  <c r="AA4871" i="13"/>
  <c r="Z4871" i="13"/>
  <c r="Y4871" i="13"/>
  <c r="O4871" i="13"/>
  <c r="D4871" i="13"/>
  <c r="AA4870" i="13"/>
  <c r="Z4870" i="13"/>
  <c r="Y4870" i="13"/>
  <c r="O4870" i="13"/>
  <c r="D4870" i="13"/>
  <c r="AA4869" i="13"/>
  <c r="Z4869" i="13"/>
  <c r="Y4869" i="13"/>
  <c r="O4869" i="13"/>
  <c r="D4869" i="13"/>
  <c r="AA4868" i="13"/>
  <c r="Z4868" i="13"/>
  <c r="Y4868" i="13"/>
  <c r="O4868" i="13"/>
  <c r="D4868" i="13"/>
  <c r="AA4867" i="13"/>
  <c r="Z4867" i="13"/>
  <c r="Y4867" i="13"/>
  <c r="O4867" i="13"/>
  <c r="D4867" i="13"/>
  <c r="AA4866" i="13"/>
  <c r="Z4866" i="13"/>
  <c r="Y4866" i="13"/>
  <c r="O4866" i="13"/>
  <c r="D4866" i="13"/>
  <c r="AA4865" i="13"/>
  <c r="Z4865" i="13"/>
  <c r="Y4865" i="13"/>
  <c r="O4865" i="13"/>
  <c r="D4865" i="13"/>
  <c r="AA4864" i="13"/>
  <c r="Z4864" i="13"/>
  <c r="Y4864" i="13"/>
  <c r="O4864" i="13"/>
  <c r="D4864" i="13"/>
  <c r="AA4863" i="13"/>
  <c r="Z4863" i="13"/>
  <c r="Y4863" i="13"/>
  <c r="O4863" i="13"/>
  <c r="D4863" i="13"/>
  <c r="AA4862" i="13"/>
  <c r="Z4862" i="13"/>
  <c r="Y4862" i="13"/>
  <c r="O4862" i="13"/>
  <c r="D4862" i="13"/>
  <c r="AA4861" i="13"/>
  <c r="Z4861" i="13"/>
  <c r="Y4861" i="13"/>
  <c r="O4861" i="13"/>
  <c r="D4861" i="13"/>
  <c r="AA4860" i="13"/>
  <c r="Z4860" i="13"/>
  <c r="Y4860" i="13"/>
  <c r="O4860" i="13"/>
  <c r="D4860" i="13"/>
  <c r="AA4859" i="13"/>
  <c r="Z4859" i="13"/>
  <c r="Y4859" i="13"/>
  <c r="O4859" i="13"/>
  <c r="D4859" i="13"/>
  <c r="AA4858" i="13"/>
  <c r="Z4858" i="13"/>
  <c r="Y4858" i="13"/>
  <c r="O4858" i="13"/>
  <c r="D4858" i="13"/>
  <c r="AA4857" i="13"/>
  <c r="Z4857" i="13"/>
  <c r="Y4857" i="13"/>
  <c r="O4857" i="13"/>
  <c r="D4857" i="13"/>
  <c r="AA4856" i="13"/>
  <c r="Z4856" i="13"/>
  <c r="Y4856" i="13"/>
  <c r="O4856" i="13"/>
  <c r="D4856" i="13"/>
  <c r="AA4855" i="13"/>
  <c r="Z4855" i="13"/>
  <c r="Y4855" i="13"/>
  <c r="O4855" i="13"/>
  <c r="D4855" i="13"/>
  <c r="AA4854" i="13"/>
  <c r="Z4854" i="13"/>
  <c r="Y4854" i="13"/>
  <c r="O4854" i="13"/>
  <c r="D4854" i="13"/>
  <c r="AA4853" i="13"/>
  <c r="Z4853" i="13"/>
  <c r="Y4853" i="13"/>
  <c r="O4853" i="13"/>
  <c r="D4853" i="13"/>
  <c r="AA4852" i="13"/>
  <c r="Z4852" i="13"/>
  <c r="Y4852" i="13"/>
  <c r="O4852" i="13"/>
  <c r="D4852" i="13"/>
  <c r="AA4851" i="13"/>
  <c r="Z4851" i="13"/>
  <c r="Y4851" i="13"/>
  <c r="O4851" i="13"/>
  <c r="D4851" i="13"/>
  <c r="AA4850" i="13"/>
  <c r="Z4850" i="13"/>
  <c r="Y4850" i="13"/>
  <c r="O4850" i="13"/>
  <c r="D4850" i="13"/>
  <c r="AA4849" i="13"/>
  <c r="Z4849" i="13"/>
  <c r="Y4849" i="13"/>
  <c r="O4849" i="13"/>
  <c r="D4849" i="13"/>
  <c r="AA4848" i="13"/>
  <c r="Z4848" i="13"/>
  <c r="Y4848" i="13"/>
  <c r="O4848" i="13"/>
  <c r="D4848" i="13"/>
  <c r="AA4847" i="13"/>
  <c r="Z4847" i="13"/>
  <c r="Y4847" i="13"/>
  <c r="O4847" i="13"/>
  <c r="D4847" i="13"/>
  <c r="AA4846" i="13"/>
  <c r="Z4846" i="13"/>
  <c r="Y4846" i="13"/>
  <c r="O4846" i="13"/>
  <c r="D4846" i="13"/>
  <c r="AA4845" i="13"/>
  <c r="Z4845" i="13"/>
  <c r="Y4845" i="13"/>
  <c r="O4845" i="13"/>
  <c r="D4845" i="13"/>
  <c r="AA4844" i="13"/>
  <c r="Z4844" i="13"/>
  <c r="Y4844" i="13"/>
  <c r="O4844" i="13"/>
  <c r="D4844" i="13"/>
  <c r="AA4843" i="13"/>
  <c r="Z4843" i="13"/>
  <c r="Y4843" i="13"/>
  <c r="O4843" i="13"/>
  <c r="D4843" i="13"/>
  <c r="AA4842" i="13"/>
  <c r="Z4842" i="13"/>
  <c r="Y4842" i="13"/>
  <c r="O4842" i="13"/>
  <c r="D4842" i="13"/>
  <c r="AA4841" i="13"/>
  <c r="Z4841" i="13"/>
  <c r="Y4841" i="13"/>
  <c r="O4841" i="13"/>
  <c r="D4841" i="13"/>
  <c r="AA4840" i="13"/>
  <c r="Z4840" i="13"/>
  <c r="Y4840" i="13"/>
  <c r="O4840" i="13"/>
  <c r="D4840" i="13"/>
  <c r="Z4839" i="13"/>
  <c r="Y4839" i="13"/>
  <c r="O4839" i="13"/>
  <c r="D4839" i="13"/>
  <c r="Z4838" i="13"/>
  <c r="Y4838" i="13"/>
  <c r="O4838" i="13"/>
  <c r="D4838" i="13"/>
  <c r="Z4837" i="13"/>
  <c r="Y4837" i="13"/>
  <c r="O4837" i="13"/>
  <c r="D4837" i="13"/>
  <c r="Z4836" i="13"/>
  <c r="Y4836" i="13"/>
  <c r="O4836" i="13"/>
  <c r="D4836" i="13"/>
  <c r="AA4835" i="13"/>
  <c r="Z4835" i="13"/>
  <c r="Y4835" i="13"/>
  <c r="O4835" i="13"/>
  <c r="D4835" i="13"/>
  <c r="AA4834" i="13"/>
  <c r="Z4834" i="13"/>
  <c r="Y4834" i="13"/>
  <c r="O4834" i="13"/>
  <c r="D4834" i="13"/>
  <c r="AA4833" i="13"/>
  <c r="Z4833" i="13"/>
  <c r="Y4833" i="13"/>
  <c r="O4833" i="13"/>
  <c r="D4833" i="13"/>
  <c r="AA4832" i="13"/>
  <c r="Z4832" i="13"/>
  <c r="Y4832" i="13"/>
  <c r="O4832" i="13"/>
  <c r="D4832" i="13"/>
  <c r="AA4831" i="13"/>
  <c r="Z4831" i="13"/>
  <c r="Y4831" i="13"/>
  <c r="O4831" i="13"/>
  <c r="D4831" i="13"/>
  <c r="AA4830" i="13"/>
  <c r="Z4830" i="13"/>
  <c r="Y4830" i="13"/>
  <c r="O4830" i="13"/>
  <c r="D4830" i="13"/>
  <c r="AA4829" i="13"/>
  <c r="Z4829" i="13"/>
  <c r="Y4829" i="13"/>
  <c r="O4829" i="13"/>
  <c r="D4829" i="13"/>
  <c r="AA4828" i="13"/>
  <c r="Z4828" i="13"/>
  <c r="Y4828" i="13"/>
  <c r="O4828" i="13"/>
  <c r="D4828" i="13"/>
  <c r="Z4827" i="13"/>
  <c r="Y4827" i="13"/>
  <c r="O4827" i="13"/>
  <c r="D4827" i="13"/>
  <c r="Z4826" i="13"/>
  <c r="Y4826" i="13"/>
  <c r="O4826" i="13"/>
  <c r="D4826" i="13"/>
  <c r="Z4825" i="13"/>
  <c r="Y4825" i="13"/>
  <c r="O4825" i="13"/>
  <c r="D4825" i="13"/>
  <c r="Z4824" i="13"/>
  <c r="Y4824" i="13"/>
  <c r="O4824" i="13"/>
  <c r="D4824" i="13"/>
  <c r="Z4823" i="13"/>
  <c r="Y4823" i="13"/>
  <c r="O4823" i="13"/>
  <c r="D4823" i="13"/>
  <c r="AA4822" i="13"/>
  <c r="Z4822" i="13"/>
  <c r="Y4822" i="13"/>
  <c r="O4822" i="13"/>
  <c r="D4822" i="13"/>
  <c r="AA4821" i="13"/>
  <c r="Z4821" i="13"/>
  <c r="Y4821" i="13"/>
  <c r="O4821" i="13"/>
  <c r="D4821" i="13"/>
  <c r="AA4820" i="13"/>
  <c r="Z4820" i="13"/>
  <c r="Y4820" i="13"/>
  <c r="O4820" i="13"/>
  <c r="D4820" i="13"/>
  <c r="AA4819" i="13"/>
  <c r="Z4819" i="13"/>
  <c r="Y4819" i="13"/>
  <c r="O4819" i="13"/>
  <c r="D4819" i="13"/>
  <c r="AA4818" i="13"/>
  <c r="Z4818" i="13"/>
  <c r="Y4818" i="13"/>
  <c r="O4818" i="13"/>
  <c r="D4818" i="13"/>
  <c r="AA4817" i="13"/>
  <c r="Z4817" i="13"/>
  <c r="Y4817" i="13"/>
  <c r="O4817" i="13"/>
  <c r="D4817" i="13"/>
  <c r="AA4816" i="13"/>
  <c r="Z4816" i="13"/>
  <c r="Y4816" i="13"/>
  <c r="O4816" i="13"/>
  <c r="D4816" i="13"/>
  <c r="AA4815" i="13"/>
  <c r="Z4815" i="13"/>
  <c r="Y4815" i="13"/>
  <c r="O4815" i="13"/>
  <c r="D4815" i="13"/>
  <c r="AA4814" i="13"/>
  <c r="Z4814" i="13"/>
  <c r="Y4814" i="13"/>
  <c r="O4814" i="13"/>
  <c r="D4814" i="13"/>
  <c r="AA4813" i="13"/>
  <c r="Z4813" i="13"/>
  <c r="Y4813" i="13"/>
  <c r="O4813" i="13"/>
  <c r="D4813" i="13"/>
  <c r="AA4812" i="13"/>
  <c r="Z4812" i="13"/>
  <c r="Y4812" i="13"/>
  <c r="O4812" i="13"/>
  <c r="D4812" i="13"/>
  <c r="AA4811" i="13"/>
  <c r="Z4811" i="13"/>
  <c r="Y4811" i="13"/>
  <c r="O4811" i="13"/>
  <c r="D4811" i="13"/>
  <c r="Z4810" i="13"/>
  <c r="Y4810" i="13"/>
  <c r="O4810" i="13"/>
  <c r="D4810" i="13"/>
  <c r="Z4809" i="13"/>
  <c r="Y4809" i="13"/>
  <c r="O4809" i="13"/>
  <c r="D4809" i="13"/>
  <c r="Z4808" i="13"/>
  <c r="Y4808" i="13"/>
  <c r="O4808" i="13"/>
  <c r="D4808" i="13"/>
  <c r="Z4807" i="13"/>
  <c r="Y4807" i="13"/>
  <c r="O4807" i="13"/>
  <c r="D4807" i="13"/>
  <c r="AA4806" i="13"/>
  <c r="Z4806" i="13"/>
  <c r="Y4806" i="13"/>
  <c r="O4806" i="13"/>
  <c r="D4806" i="13"/>
  <c r="AA4805" i="13"/>
  <c r="Z4805" i="13"/>
  <c r="Y4805" i="13"/>
  <c r="O4805" i="13"/>
  <c r="D4805" i="13"/>
  <c r="AA4804" i="13"/>
  <c r="Z4804" i="13"/>
  <c r="Y4804" i="13"/>
  <c r="O4804" i="13"/>
  <c r="D4804" i="13"/>
  <c r="AA4803" i="13"/>
  <c r="Z4803" i="13"/>
  <c r="Y4803" i="13"/>
  <c r="O4803" i="13"/>
  <c r="D4803" i="13"/>
  <c r="AA4802" i="13"/>
  <c r="Z4802" i="13"/>
  <c r="Y4802" i="13"/>
  <c r="O4802" i="13"/>
  <c r="D4802" i="13"/>
  <c r="AA4801" i="13"/>
  <c r="Z4801" i="13"/>
  <c r="Y4801" i="13"/>
  <c r="O4801" i="13"/>
  <c r="D4801" i="13"/>
  <c r="AA4800" i="13"/>
  <c r="Z4800" i="13"/>
  <c r="Y4800" i="13"/>
  <c r="O4800" i="13"/>
  <c r="D4800" i="13"/>
  <c r="AA4799" i="13"/>
  <c r="Z4799" i="13"/>
  <c r="Y4799" i="13"/>
  <c r="O4799" i="13"/>
  <c r="D4799" i="13"/>
  <c r="AA4798" i="13"/>
  <c r="Z4798" i="13"/>
  <c r="Y4798" i="13"/>
  <c r="O4798" i="13"/>
  <c r="D4798" i="13"/>
  <c r="AA4797" i="13"/>
  <c r="Z4797" i="13"/>
  <c r="Y4797" i="13"/>
  <c r="O4797" i="13"/>
  <c r="D4797" i="13"/>
  <c r="AA4796" i="13"/>
  <c r="Z4796" i="13"/>
  <c r="Y4796" i="13"/>
  <c r="O4796" i="13"/>
  <c r="D4796" i="13"/>
  <c r="AA4795" i="13"/>
  <c r="Z4795" i="13"/>
  <c r="Y4795" i="13"/>
  <c r="O4795" i="13"/>
  <c r="D4795" i="13"/>
  <c r="AA4794" i="13"/>
  <c r="Z4794" i="13"/>
  <c r="Y4794" i="13"/>
  <c r="O4794" i="13"/>
  <c r="D4794" i="13"/>
  <c r="AA4793" i="13"/>
  <c r="Z4793" i="13"/>
  <c r="Y4793" i="13"/>
  <c r="O4793" i="13"/>
  <c r="D4793" i="13"/>
  <c r="AA4792" i="13"/>
  <c r="Z4792" i="13"/>
  <c r="Y4792" i="13"/>
  <c r="O4792" i="13"/>
  <c r="D4792" i="13"/>
  <c r="AA4791" i="13"/>
  <c r="Z4791" i="13"/>
  <c r="Y4791" i="13"/>
  <c r="O4791" i="13"/>
  <c r="D4791" i="13"/>
  <c r="AA4790" i="13"/>
  <c r="Z4790" i="13"/>
  <c r="Y4790" i="13"/>
  <c r="O4790" i="13"/>
  <c r="D4790" i="13"/>
  <c r="AA4789" i="13"/>
  <c r="Z4789" i="13"/>
  <c r="Y4789" i="13"/>
  <c r="O4789" i="13"/>
  <c r="D4789" i="13"/>
  <c r="AA4788" i="13"/>
  <c r="Z4788" i="13"/>
  <c r="Y4788" i="13"/>
  <c r="O4788" i="13"/>
  <c r="D4788" i="13"/>
  <c r="AA4787" i="13"/>
  <c r="Z4787" i="13"/>
  <c r="Y4787" i="13"/>
  <c r="O4787" i="13"/>
  <c r="D4787" i="13"/>
  <c r="AA4786" i="13"/>
  <c r="Z4786" i="13"/>
  <c r="Y4786" i="13"/>
  <c r="O4786" i="13"/>
  <c r="D4786" i="13"/>
  <c r="AA4785" i="13"/>
  <c r="Z4785" i="13"/>
  <c r="Y4785" i="13"/>
  <c r="O4785" i="13"/>
  <c r="D4785" i="13"/>
  <c r="AA4784" i="13"/>
  <c r="Z4784" i="13"/>
  <c r="Y4784" i="13"/>
  <c r="O4784" i="13"/>
  <c r="D4784" i="13"/>
  <c r="AA4783" i="13"/>
  <c r="Z4783" i="13"/>
  <c r="Y4783" i="13"/>
  <c r="O4783" i="13"/>
  <c r="D4783" i="13"/>
  <c r="AA4782" i="13"/>
  <c r="Z4782" i="13"/>
  <c r="Y4782" i="13"/>
  <c r="O4782" i="13"/>
  <c r="D4782" i="13"/>
  <c r="AA4781" i="13"/>
  <c r="Z4781" i="13"/>
  <c r="Y4781" i="13"/>
  <c r="O4781" i="13"/>
  <c r="D4781" i="13"/>
  <c r="AA4780" i="13"/>
  <c r="Z4780" i="13"/>
  <c r="Y4780" i="13"/>
  <c r="O4780" i="13"/>
  <c r="D4780" i="13"/>
  <c r="AA4779" i="13"/>
  <c r="Z4779" i="13"/>
  <c r="Y4779" i="13"/>
  <c r="O4779" i="13"/>
  <c r="D4779" i="13"/>
  <c r="AA4778" i="13"/>
  <c r="Z4778" i="13"/>
  <c r="Y4778" i="13"/>
  <c r="O4778" i="13"/>
  <c r="D4778" i="13"/>
  <c r="AA4777" i="13"/>
  <c r="Z4777" i="13"/>
  <c r="Y4777" i="13"/>
  <c r="O4777" i="13"/>
  <c r="D4777" i="13"/>
  <c r="AA4776" i="13"/>
  <c r="Z4776" i="13"/>
  <c r="Y4776" i="13"/>
  <c r="O4776" i="13"/>
  <c r="D4776" i="13"/>
  <c r="AA4775" i="13"/>
  <c r="Z4775" i="13"/>
  <c r="Y4775" i="13"/>
  <c r="O4775" i="13"/>
  <c r="D4775" i="13"/>
  <c r="AA4774" i="13"/>
  <c r="Z4774" i="13"/>
  <c r="Y4774" i="13"/>
  <c r="O4774" i="13"/>
  <c r="D4774" i="13"/>
  <c r="AA4773" i="13"/>
  <c r="Z4773" i="13"/>
  <c r="Y4773" i="13"/>
  <c r="O4773" i="13"/>
  <c r="D4773" i="13"/>
  <c r="AA4772" i="13"/>
  <c r="Z4772" i="13"/>
  <c r="Y4772" i="13"/>
  <c r="O4772" i="13"/>
  <c r="D4772" i="13"/>
  <c r="AA4771" i="13"/>
  <c r="Z4771" i="13"/>
  <c r="Y4771" i="13"/>
  <c r="O4771" i="13"/>
  <c r="D4771" i="13"/>
  <c r="Z4770" i="13"/>
  <c r="Y4770" i="13"/>
  <c r="O4770" i="13"/>
  <c r="D4770" i="13"/>
  <c r="AA4769" i="13"/>
  <c r="Z4769" i="13"/>
  <c r="Y4769" i="13"/>
  <c r="O4769" i="13"/>
  <c r="D4769" i="13"/>
  <c r="AA4768" i="13"/>
  <c r="Z4768" i="13"/>
  <c r="Y4768" i="13"/>
  <c r="O4768" i="13"/>
  <c r="D4768" i="13"/>
  <c r="AA4767" i="13"/>
  <c r="Z4767" i="13"/>
  <c r="Y4767" i="13"/>
  <c r="O4767" i="13"/>
  <c r="D4767" i="13"/>
  <c r="AA4766" i="13"/>
  <c r="Z4766" i="13"/>
  <c r="Y4766" i="13"/>
  <c r="O4766" i="13"/>
  <c r="D4766" i="13"/>
  <c r="AA4765" i="13"/>
  <c r="Z4765" i="13"/>
  <c r="Y4765" i="13"/>
  <c r="O4765" i="13"/>
  <c r="D4765" i="13"/>
  <c r="AA4764" i="13"/>
  <c r="Z4764" i="13"/>
  <c r="Y4764" i="13"/>
  <c r="O4764" i="13"/>
  <c r="D4764" i="13"/>
  <c r="AA4763" i="13"/>
  <c r="Z4763" i="13"/>
  <c r="Y4763" i="13"/>
  <c r="O4763" i="13"/>
  <c r="D4763" i="13"/>
  <c r="Z4762" i="13"/>
  <c r="Y4762" i="13"/>
  <c r="O4762" i="13"/>
  <c r="D4762" i="13"/>
  <c r="Z4761" i="13"/>
  <c r="Y4761" i="13"/>
  <c r="O4761" i="13"/>
  <c r="D4761" i="13"/>
  <c r="AA4760" i="13"/>
  <c r="Z4760" i="13"/>
  <c r="Y4760" i="13"/>
  <c r="O4760" i="13"/>
  <c r="D4760" i="13"/>
  <c r="AA4759" i="13"/>
  <c r="Z4759" i="13"/>
  <c r="Y4759" i="13"/>
  <c r="O4759" i="13"/>
  <c r="D4759" i="13"/>
  <c r="AA4758" i="13"/>
  <c r="Z4758" i="13"/>
  <c r="Y4758" i="13"/>
  <c r="O4758" i="13"/>
  <c r="D4758" i="13"/>
  <c r="AA4757" i="13"/>
  <c r="Z4757" i="13"/>
  <c r="Y4757" i="13"/>
  <c r="O4757" i="13"/>
  <c r="D4757" i="13"/>
  <c r="AA4756" i="13"/>
  <c r="Z4756" i="13"/>
  <c r="Y4756" i="13"/>
  <c r="O4756" i="13"/>
  <c r="D4756" i="13"/>
  <c r="AA4755" i="13"/>
  <c r="Z4755" i="13"/>
  <c r="Y4755" i="13"/>
  <c r="O4755" i="13"/>
  <c r="D4755" i="13"/>
  <c r="AA4754" i="13"/>
  <c r="Z4754" i="13"/>
  <c r="Y4754" i="13"/>
  <c r="O4754" i="13"/>
  <c r="D4754" i="13"/>
  <c r="AA4753" i="13"/>
  <c r="Z4753" i="13"/>
  <c r="Y4753" i="13"/>
  <c r="O4753" i="13"/>
  <c r="D4753" i="13"/>
  <c r="AA4752" i="13"/>
  <c r="Z4752" i="13"/>
  <c r="Y4752" i="13"/>
  <c r="O4752" i="13"/>
  <c r="D4752" i="13"/>
  <c r="AA4751" i="13"/>
  <c r="Z4751" i="13"/>
  <c r="Y4751" i="13"/>
  <c r="O4751" i="13"/>
  <c r="D4751" i="13"/>
  <c r="AA4750" i="13"/>
  <c r="Z4750" i="13"/>
  <c r="Y4750" i="13"/>
  <c r="O4750" i="13"/>
  <c r="D4750" i="13"/>
  <c r="AA4749" i="13"/>
  <c r="Z4749" i="13"/>
  <c r="Y4749" i="13"/>
  <c r="O4749" i="13"/>
  <c r="D4749" i="13"/>
  <c r="AA4748" i="13"/>
  <c r="Z4748" i="13"/>
  <c r="Y4748" i="13"/>
  <c r="O4748" i="13"/>
  <c r="D4748" i="13"/>
  <c r="AA4747" i="13"/>
  <c r="Z4747" i="13"/>
  <c r="Y4747" i="13"/>
  <c r="O4747" i="13"/>
  <c r="D4747" i="13"/>
  <c r="AA4746" i="13"/>
  <c r="Z4746" i="13"/>
  <c r="Y4746" i="13"/>
  <c r="O4746" i="13"/>
  <c r="D4746" i="13"/>
  <c r="AA4745" i="13"/>
  <c r="Z4745" i="13"/>
  <c r="Y4745" i="13"/>
  <c r="O4745" i="13"/>
  <c r="D4745" i="13"/>
  <c r="AA4744" i="13"/>
  <c r="Z4744" i="13"/>
  <c r="Y4744" i="13"/>
  <c r="O4744" i="13"/>
  <c r="D4744" i="13"/>
  <c r="AA4743" i="13"/>
  <c r="Z4743" i="13"/>
  <c r="Y4743" i="13"/>
  <c r="O4743" i="13"/>
  <c r="D4743" i="13"/>
  <c r="AA4742" i="13"/>
  <c r="Z4742" i="13"/>
  <c r="Y4742" i="13"/>
  <c r="O4742" i="13"/>
  <c r="D4742" i="13"/>
  <c r="AA4741" i="13"/>
  <c r="Z4741" i="13"/>
  <c r="Y4741" i="13"/>
  <c r="O4741" i="13"/>
  <c r="D4741" i="13"/>
  <c r="AA4740" i="13"/>
  <c r="Z4740" i="13"/>
  <c r="Y4740" i="13"/>
  <c r="O4740" i="13"/>
  <c r="D4740" i="13"/>
  <c r="AA4739" i="13"/>
  <c r="Z4739" i="13"/>
  <c r="Y4739" i="13"/>
  <c r="O4739" i="13"/>
  <c r="D4739" i="13"/>
  <c r="AA4738" i="13"/>
  <c r="Z4738" i="13"/>
  <c r="Y4738" i="13"/>
  <c r="O4738" i="13"/>
  <c r="D4738" i="13"/>
  <c r="AA4737" i="13"/>
  <c r="Z4737" i="13"/>
  <c r="Y4737" i="13"/>
  <c r="O4737" i="13"/>
  <c r="D4737" i="13"/>
  <c r="AA4736" i="13"/>
  <c r="Z4736" i="13"/>
  <c r="Y4736" i="13"/>
  <c r="O4736" i="13"/>
  <c r="D4736" i="13"/>
  <c r="AA4735" i="13"/>
  <c r="Z4735" i="13"/>
  <c r="Y4735" i="13"/>
  <c r="O4735" i="13"/>
  <c r="D4735" i="13"/>
  <c r="AA4734" i="13"/>
  <c r="Z4734" i="13"/>
  <c r="Y4734" i="13"/>
  <c r="O4734" i="13"/>
  <c r="D4734" i="13"/>
  <c r="AA4733" i="13"/>
  <c r="Z4733" i="13"/>
  <c r="Y4733" i="13"/>
  <c r="O4733" i="13"/>
  <c r="D4733" i="13"/>
  <c r="AA4732" i="13"/>
  <c r="Z4732" i="13"/>
  <c r="Y4732" i="13"/>
  <c r="O4732" i="13"/>
  <c r="D4732" i="13"/>
  <c r="AA4731" i="13"/>
  <c r="Z4731" i="13"/>
  <c r="Y4731" i="13"/>
  <c r="O4731" i="13"/>
  <c r="D4731" i="13"/>
  <c r="AA4730" i="13"/>
  <c r="Z4730" i="13"/>
  <c r="Y4730" i="13"/>
  <c r="O4730" i="13"/>
  <c r="D4730" i="13"/>
  <c r="AA4729" i="13"/>
  <c r="Z4729" i="13"/>
  <c r="Y4729" i="13"/>
  <c r="O4729" i="13"/>
  <c r="D4729" i="13"/>
  <c r="AA4728" i="13"/>
  <c r="Z4728" i="13"/>
  <c r="Y4728" i="13"/>
  <c r="O4728" i="13"/>
  <c r="D4728" i="13"/>
  <c r="Z4727" i="13"/>
  <c r="Y4727" i="13"/>
  <c r="O4727" i="13"/>
  <c r="D4727" i="13"/>
  <c r="Z4726" i="13"/>
  <c r="Y4726" i="13"/>
  <c r="O4726" i="13"/>
  <c r="D4726" i="13"/>
  <c r="AA4725" i="13"/>
  <c r="Z4725" i="13"/>
  <c r="Y4725" i="13"/>
  <c r="O4725" i="13"/>
  <c r="D4725" i="13"/>
  <c r="AA4724" i="13"/>
  <c r="Z4724" i="13"/>
  <c r="Y4724" i="13"/>
  <c r="O4724" i="13"/>
  <c r="D4724" i="13"/>
  <c r="AA4723" i="13"/>
  <c r="Z4723" i="13"/>
  <c r="Y4723" i="13"/>
  <c r="O4723" i="13"/>
  <c r="D4723" i="13"/>
  <c r="AA4722" i="13"/>
  <c r="Z4722" i="13"/>
  <c r="Y4722" i="13"/>
  <c r="O4722" i="13"/>
  <c r="D4722" i="13"/>
  <c r="AA4721" i="13"/>
  <c r="Z4721" i="13"/>
  <c r="Y4721" i="13"/>
  <c r="O4721" i="13"/>
  <c r="D4721" i="13"/>
  <c r="AA4720" i="13"/>
  <c r="Z4720" i="13"/>
  <c r="Y4720" i="13"/>
  <c r="O4720" i="13"/>
  <c r="D4720" i="13"/>
  <c r="AA4719" i="13"/>
  <c r="Z4719" i="13"/>
  <c r="Y4719" i="13"/>
  <c r="O4719" i="13"/>
  <c r="D4719" i="13"/>
  <c r="AA4718" i="13"/>
  <c r="Z4718" i="13"/>
  <c r="Y4718" i="13"/>
  <c r="O4718" i="13"/>
  <c r="D4718" i="13"/>
  <c r="AA4717" i="13"/>
  <c r="Z4717" i="13"/>
  <c r="Y4717" i="13"/>
  <c r="O4717" i="13"/>
  <c r="D4717" i="13"/>
  <c r="AA4716" i="13"/>
  <c r="Z4716" i="13"/>
  <c r="Y4716" i="13"/>
  <c r="O4716" i="13"/>
  <c r="D4716" i="13"/>
  <c r="AA4715" i="13"/>
  <c r="Z4715" i="13"/>
  <c r="Y4715" i="13"/>
  <c r="O4715" i="13"/>
  <c r="D4715" i="13"/>
  <c r="AA4714" i="13"/>
  <c r="Z4714" i="13"/>
  <c r="Y4714" i="13"/>
  <c r="O4714" i="13"/>
  <c r="D4714" i="13"/>
  <c r="AA4713" i="13"/>
  <c r="Z4713" i="13"/>
  <c r="Y4713" i="13"/>
  <c r="O4713" i="13"/>
  <c r="D4713" i="13"/>
  <c r="AA4712" i="13"/>
  <c r="Z4712" i="13"/>
  <c r="Y4712" i="13"/>
  <c r="O4712" i="13"/>
  <c r="D4712" i="13"/>
  <c r="AA4711" i="13"/>
  <c r="Z4711" i="13"/>
  <c r="Y4711" i="13"/>
  <c r="O4711" i="13"/>
  <c r="D4711" i="13"/>
  <c r="AA4710" i="13"/>
  <c r="Z4710" i="13"/>
  <c r="Y4710" i="13"/>
  <c r="O4710" i="13"/>
  <c r="D4710" i="13"/>
  <c r="AA4709" i="13"/>
  <c r="Z4709" i="13"/>
  <c r="Y4709" i="13"/>
  <c r="O4709" i="13"/>
  <c r="D4709" i="13"/>
  <c r="AA4708" i="13"/>
  <c r="Z4708" i="13"/>
  <c r="Y4708" i="13"/>
  <c r="O4708" i="13"/>
  <c r="D4708" i="13"/>
  <c r="AA4707" i="13"/>
  <c r="Z4707" i="13"/>
  <c r="Y4707" i="13"/>
  <c r="O4707" i="13"/>
  <c r="D4707" i="13"/>
  <c r="AA4706" i="13"/>
  <c r="Z4706" i="13"/>
  <c r="Y4706" i="13"/>
  <c r="O4706" i="13"/>
  <c r="D4706" i="13"/>
  <c r="AA4705" i="13"/>
  <c r="Z4705" i="13"/>
  <c r="Y4705" i="13"/>
  <c r="O4705" i="13"/>
  <c r="D4705" i="13"/>
  <c r="AA4704" i="13"/>
  <c r="Z4704" i="13"/>
  <c r="Y4704" i="13"/>
  <c r="O4704" i="13"/>
  <c r="D4704" i="13"/>
  <c r="AA4703" i="13"/>
  <c r="Z4703" i="13"/>
  <c r="Y4703" i="13"/>
  <c r="O4703" i="13"/>
  <c r="D4703" i="13"/>
  <c r="AA4702" i="13"/>
  <c r="Z4702" i="13"/>
  <c r="Y4702" i="13"/>
  <c r="O4702" i="13"/>
  <c r="D4702" i="13"/>
  <c r="AA4701" i="13"/>
  <c r="Z4701" i="13"/>
  <c r="Y4701" i="13"/>
  <c r="O4701" i="13"/>
  <c r="D4701" i="13"/>
  <c r="AA4700" i="13"/>
  <c r="Z4700" i="13"/>
  <c r="Y4700" i="13"/>
  <c r="O4700" i="13"/>
  <c r="D4700" i="13"/>
  <c r="AA4699" i="13"/>
  <c r="Z4699" i="13"/>
  <c r="Y4699" i="13"/>
  <c r="O4699" i="13"/>
  <c r="D4699" i="13"/>
  <c r="AA4698" i="13"/>
  <c r="Z4698" i="13"/>
  <c r="Y4698" i="13"/>
  <c r="O4698" i="13"/>
  <c r="D4698" i="13"/>
  <c r="AA4697" i="13"/>
  <c r="Z4697" i="13"/>
  <c r="Y4697" i="13"/>
  <c r="O4697" i="13"/>
  <c r="D4697" i="13"/>
  <c r="AA4696" i="13"/>
  <c r="Z4696" i="13"/>
  <c r="Y4696" i="13"/>
  <c r="O4696" i="13"/>
  <c r="D4696" i="13"/>
  <c r="AA4695" i="13"/>
  <c r="Z4695" i="13"/>
  <c r="Y4695" i="13"/>
  <c r="O4695" i="13"/>
  <c r="D4695" i="13"/>
  <c r="AA4694" i="13"/>
  <c r="Z4694" i="13"/>
  <c r="Y4694" i="13"/>
  <c r="O4694" i="13"/>
  <c r="D4694" i="13"/>
  <c r="AA4693" i="13"/>
  <c r="Z4693" i="13"/>
  <c r="Y4693" i="13"/>
  <c r="O4693" i="13"/>
  <c r="D4693" i="13"/>
  <c r="AA4692" i="13"/>
  <c r="Z4692" i="13"/>
  <c r="Y4692" i="13"/>
  <c r="O4692" i="13"/>
  <c r="D4692" i="13"/>
  <c r="AA4691" i="13"/>
  <c r="Z4691" i="13"/>
  <c r="Y4691" i="13"/>
  <c r="O4691" i="13"/>
  <c r="D4691" i="13"/>
  <c r="AA4690" i="13"/>
  <c r="Z4690" i="13"/>
  <c r="Y4690" i="13"/>
  <c r="O4690" i="13"/>
  <c r="D4690" i="13"/>
  <c r="AA4689" i="13"/>
  <c r="Z4689" i="13"/>
  <c r="Y4689" i="13"/>
  <c r="O4689" i="13"/>
  <c r="D4689" i="13"/>
  <c r="AA4688" i="13"/>
  <c r="Z4688" i="13"/>
  <c r="Y4688" i="13"/>
  <c r="O4688" i="13"/>
  <c r="D4688" i="13"/>
  <c r="AA4687" i="13"/>
  <c r="Z4687" i="13"/>
  <c r="Y4687" i="13"/>
  <c r="O4687" i="13"/>
  <c r="D4687" i="13"/>
  <c r="AA4686" i="13"/>
  <c r="Z4686" i="13"/>
  <c r="Y4686" i="13"/>
  <c r="O4686" i="13"/>
  <c r="D4686" i="13"/>
  <c r="AA4685" i="13"/>
  <c r="Z4685" i="13"/>
  <c r="Y4685" i="13"/>
  <c r="O4685" i="13"/>
  <c r="D4685" i="13"/>
  <c r="AA4684" i="13"/>
  <c r="Z4684" i="13"/>
  <c r="Y4684" i="13"/>
  <c r="O4684" i="13"/>
  <c r="D4684" i="13"/>
  <c r="AA4683" i="13"/>
  <c r="Z4683" i="13"/>
  <c r="Y4683" i="13"/>
  <c r="O4683" i="13"/>
  <c r="D4683" i="13"/>
  <c r="AA4682" i="13"/>
  <c r="Z4682" i="13"/>
  <c r="Y4682" i="13"/>
  <c r="O4682" i="13"/>
  <c r="D4682" i="13"/>
  <c r="AA4681" i="13"/>
  <c r="Z4681" i="13"/>
  <c r="Y4681" i="13"/>
  <c r="O4681" i="13"/>
  <c r="D4681" i="13"/>
  <c r="AA4680" i="13"/>
  <c r="Z4680" i="13"/>
  <c r="Y4680" i="13"/>
  <c r="O4680" i="13"/>
  <c r="D4680" i="13"/>
  <c r="AA4679" i="13"/>
  <c r="Z4679" i="13"/>
  <c r="Y4679" i="13"/>
  <c r="O4679" i="13"/>
  <c r="D4679" i="13"/>
  <c r="AA4678" i="13"/>
  <c r="Z4678" i="13"/>
  <c r="Y4678" i="13"/>
  <c r="O4678" i="13"/>
  <c r="D4678" i="13"/>
  <c r="AA4677" i="13"/>
  <c r="Z4677" i="13"/>
  <c r="Y4677" i="13"/>
  <c r="O4677" i="13"/>
  <c r="D4677" i="13"/>
  <c r="AA4676" i="13"/>
  <c r="Z4676" i="13"/>
  <c r="Y4676" i="13"/>
  <c r="O4676" i="13"/>
  <c r="D4676" i="13"/>
  <c r="AA4675" i="13"/>
  <c r="Z4675" i="13"/>
  <c r="Y4675" i="13"/>
  <c r="O4675" i="13"/>
  <c r="D4675" i="13"/>
  <c r="AA4674" i="13"/>
  <c r="Z4674" i="13"/>
  <c r="Y4674" i="13"/>
  <c r="O4674" i="13"/>
  <c r="D4674" i="13"/>
  <c r="AA4673" i="13"/>
  <c r="Z4673" i="13"/>
  <c r="Y4673" i="13"/>
  <c r="O4673" i="13"/>
  <c r="D4673" i="13"/>
  <c r="AA4672" i="13"/>
  <c r="Z4672" i="13"/>
  <c r="Y4672" i="13"/>
  <c r="O4672" i="13"/>
  <c r="D4672" i="13"/>
  <c r="AA4671" i="13"/>
  <c r="Z4671" i="13"/>
  <c r="Y4671" i="13"/>
  <c r="O4671" i="13"/>
  <c r="D4671" i="13"/>
  <c r="AA4670" i="13"/>
  <c r="Z4670" i="13"/>
  <c r="Y4670" i="13"/>
  <c r="O4670" i="13"/>
  <c r="D4670" i="13"/>
  <c r="AA4669" i="13"/>
  <c r="Z4669" i="13"/>
  <c r="Y4669" i="13"/>
  <c r="O4669" i="13"/>
  <c r="D4669" i="13"/>
  <c r="AA4668" i="13"/>
  <c r="Z4668" i="13"/>
  <c r="Y4668" i="13"/>
  <c r="O4668" i="13"/>
  <c r="D4668" i="13"/>
  <c r="AA4667" i="13"/>
  <c r="Z4667" i="13"/>
  <c r="Y4667" i="13"/>
  <c r="O4667" i="13"/>
  <c r="D4667" i="13"/>
  <c r="AA4666" i="13"/>
  <c r="Z4666" i="13"/>
  <c r="Y4666" i="13"/>
  <c r="O4666" i="13"/>
  <c r="D4666" i="13"/>
  <c r="AA4665" i="13"/>
  <c r="Z4665" i="13"/>
  <c r="Y4665" i="13"/>
  <c r="O4665" i="13"/>
  <c r="D4665" i="13"/>
  <c r="AA4664" i="13"/>
  <c r="Z4664" i="13"/>
  <c r="Y4664" i="13"/>
  <c r="O4664" i="13"/>
  <c r="D4664" i="13"/>
  <c r="AA4663" i="13"/>
  <c r="Z4663" i="13"/>
  <c r="Y4663" i="13"/>
  <c r="O4663" i="13"/>
  <c r="D4663" i="13"/>
  <c r="AA4662" i="13"/>
  <c r="Z4662" i="13"/>
  <c r="Y4662" i="13"/>
  <c r="O4662" i="13"/>
  <c r="D4662" i="13"/>
  <c r="AA4661" i="13"/>
  <c r="Z4661" i="13"/>
  <c r="Y4661" i="13"/>
  <c r="O4661" i="13"/>
  <c r="D4661" i="13"/>
  <c r="AA4660" i="13"/>
  <c r="Z4660" i="13"/>
  <c r="Y4660" i="13"/>
  <c r="O4660" i="13"/>
  <c r="D4660" i="13"/>
  <c r="AA4659" i="13"/>
  <c r="Z4659" i="13"/>
  <c r="Y4659" i="13"/>
  <c r="O4659" i="13"/>
  <c r="D4659" i="13"/>
  <c r="AA4658" i="13"/>
  <c r="Z4658" i="13"/>
  <c r="Y4658" i="13"/>
  <c r="O4658" i="13"/>
  <c r="D4658" i="13"/>
  <c r="AA4657" i="13"/>
  <c r="Z4657" i="13"/>
  <c r="Y4657" i="13"/>
  <c r="O4657" i="13"/>
  <c r="D4657" i="13"/>
  <c r="AA4656" i="13"/>
  <c r="Z4656" i="13"/>
  <c r="Y4656" i="13"/>
  <c r="O4656" i="13"/>
  <c r="D4656" i="13"/>
  <c r="AA4655" i="13"/>
  <c r="Z4655" i="13"/>
  <c r="Y4655" i="13"/>
  <c r="O4655" i="13"/>
  <c r="D4655" i="13"/>
  <c r="AA4654" i="13"/>
  <c r="Z4654" i="13"/>
  <c r="Y4654" i="13"/>
  <c r="O4654" i="13"/>
  <c r="D4654" i="13"/>
  <c r="AA4653" i="13"/>
  <c r="Z4653" i="13"/>
  <c r="Y4653" i="13"/>
  <c r="O4653" i="13"/>
  <c r="D4653" i="13"/>
  <c r="AA4652" i="13"/>
  <c r="Z4652" i="13"/>
  <c r="Y4652" i="13"/>
  <c r="O4652" i="13"/>
  <c r="D4652" i="13"/>
  <c r="AA4651" i="13"/>
  <c r="Z4651" i="13"/>
  <c r="Y4651" i="13"/>
  <c r="O4651" i="13"/>
  <c r="D4651" i="13"/>
  <c r="AA4650" i="13"/>
  <c r="Z4650" i="13"/>
  <c r="Y4650" i="13"/>
  <c r="O4650" i="13"/>
  <c r="D4650" i="13"/>
  <c r="AA4649" i="13"/>
  <c r="Z4649" i="13"/>
  <c r="Y4649" i="13"/>
  <c r="O4649" i="13"/>
  <c r="D4649" i="13"/>
  <c r="AA4648" i="13"/>
  <c r="Z4648" i="13"/>
  <c r="Y4648" i="13"/>
  <c r="O4648" i="13"/>
  <c r="D4648" i="13"/>
  <c r="AA4647" i="13"/>
  <c r="Z4647" i="13"/>
  <c r="Y4647" i="13"/>
  <c r="O4647" i="13"/>
  <c r="D4647" i="13"/>
  <c r="AA4646" i="13"/>
  <c r="Z4646" i="13"/>
  <c r="Y4646" i="13"/>
  <c r="O4646" i="13"/>
  <c r="D4646" i="13"/>
  <c r="AA4645" i="13"/>
  <c r="Z4645" i="13"/>
  <c r="Y4645" i="13"/>
  <c r="O4645" i="13"/>
  <c r="D4645" i="13"/>
  <c r="AA4644" i="13"/>
  <c r="Z4644" i="13"/>
  <c r="Y4644" i="13"/>
  <c r="O4644" i="13"/>
  <c r="D4644" i="13"/>
  <c r="AA4643" i="13"/>
  <c r="Z4643" i="13"/>
  <c r="Y4643" i="13"/>
  <c r="O4643" i="13"/>
  <c r="D4643" i="13"/>
  <c r="AA4642" i="13"/>
  <c r="Z4642" i="13"/>
  <c r="Y4642" i="13"/>
  <c r="O4642" i="13"/>
  <c r="D4642" i="13"/>
  <c r="AA4641" i="13"/>
  <c r="Z4641" i="13"/>
  <c r="Y4641" i="13"/>
  <c r="O4641" i="13"/>
  <c r="D4641" i="13"/>
  <c r="AA4640" i="13"/>
  <c r="Z4640" i="13"/>
  <c r="Y4640" i="13"/>
  <c r="O4640" i="13"/>
  <c r="D4640" i="13"/>
  <c r="AA4639" i="13"/>
  <c r="Z4639" i="13"/>
  <c r="Y4639" i="13"/>
  <c r="O4639" i="13"/>
  <c r="D4639" i="13"/>
  <c r="AA4638" i="13"/>
  <c r="Z4638" i="13"/>
  <c r="Y4638" i="13"/>
  <c r="O4638" i="13"/>
  <c r="D4638" i="13"/>
  <c r="AA4637" i="13"/>
  <c r="Z4637" i="13"/>
  <c r="Y4637" i="13"/>
  <c r="O4637" i="13"/>
  <c r="D4637" i="13"/>
  <c r="AA4636" i="13"/>
  <c r="Z4636" i="13"/>
  <c r="Y4636" i="13"/>
  <c r="O4636" i="13"/>
  <c r="D4636" i="13"/>
  <c r="AA4635" i="13"/>
  <c r="Z4635" i="13"/>
  <c r="Y4635" i="13"/>
  <c r="O4635" i="13"/>
  <c r="D4635" i="13"/>
  <c r="AA4634" i="13"/>
  <c r="Z4634" i="13"/>
  <c r="Y4634" i="13"/>
  <c r="O4634" i="13"/>
  <c r="D4634" i="13"/>
  <c r="AA4633" i="13"/>
  <c r="Z4633" i="13"/>
  <c r="Y4633" i="13"/>
  <c r="O4633" i="13"/>
  <c r="D4633" i="13"/>
  <c r="AA4632" i="13"/>
  <c r="Z4632" i="13"/>
  <c r="Y4632" i="13"/>
  <c r="O4632" i="13"/>
  <c r="D4632" i="13"/>
  <c r="AA4631" i="13"/>
  <c r="Z4631" i="13"/>
  <c r="Y4631" i="13"/>
  <c r="O4631" i="13"/>
  <c r="D4631" i="13"/>
  <c r="AA4630" i="13"/>
  <c r="Z4630" i="13"/>
  <c r="Y4630" i="13"/>
  <c r="O4630" i="13"/>
  <c r="D4630" i="13"/>
  <c r="AA4629" i="13"/>
  <c r="Z4629" i="13"/>
  <c r="Y4629" i="13"/>
  <c r="O4629" i="13"/>
  <c r="D4629" i="13"/>
  <c r="AA4628" i="13"/>
  <c r="Z4628" i="13"/>
  <c r="Y4628" i="13"/>
  <c r="O4628" i="13"/>
  <c r="D4628" i="13"/>
  <c r="AA4627" i="13"/>
  <c r="Z4627" i="13"/>
  <c r="Y4627" i="13"/>
  <c r="O4627" i="13"/>
  <c r="D4627" i="13"/>
  <c r="AA4626" i="13"/>
  <c r="Z4626" i="13"/>
  <c r="Y4626" i="13"/>
  <c r="O4626" i="13"/>
  <c r="D4626" i="13"/>
  <c r="AA4625" i="13"/>
  <c r="Z4625" i="13"/>
  <c r="Y4625" i="13"/>
  <c r="O4625" i="13"/>
  <c r="D4625" i="13"/>
  <c r="AA4624" i="13"/>
  <c r="Z4624" i="13"/>
  <c r="Y4624" i="13"/>
  <c r="O4624" i="13"/>
  <c r="D4624" i="13"/>
  <c r="AA4623" i="13"/>
  <c r="Z4623" i="13"/>
  <c r="Y4623" i="13"/>
  <c r="O4623" i="13"/>
  <c r="D4623" i="13"/>
  <c r="AA4622" i="13"/>
  <c r="Z4622" i="13"/>
  <c r="Y4622" i="13"/>
  <c r="O4622" i="13"/>
  <c r="D4622" i="13"/>
  <c r="AA4621" i="13"/>
  <c r="Z4621" i="13"/>
  <c r="Y4621" i="13"/>
  <c r="O4621" i="13"/>
  <c r="D4621" i="13"/>
  <c r="AA4620" i="13"/>
  <c r="Z4620" i="13"/>
  <c r="Y4620" i="13"/>
  <c r="O4620" i="13"/>
  <c r="D4620" i="13"/>
  <c r="AA4619" i="13"/>
  <c r="Z4619" i="13"/>
  <c r="Y4619" i="13"/>
  <c r="O4619" i="13"/>
  <c r="D4619" i="13"/>
  <c r="AA4618" i="13"/>
  <c r="Z4618" i="13"/>
  <c r="Y4618" i="13"/>
  <c r="O4618" i="13"/>
  <c r="D4618" i="13"/>
  <c r="AA4617" i="13"/>
  <c r="Z4617" i="13"/>
  <c r="Y4617" i="13"/>
  <c r="O4617" i="13"/>
  <c r="D4617" i="13"/>
  <c r="AA4616" i="13"/>
  <c r="Z4616" i="13"/>
  <c r="Y4616" i="13"/>
  <c r="O4616" i="13"/>
  <c r="D4616" i="13"/>
  <c r="AA4615" i="13"/>
  <c r="Z4615" i="13"/>
  <c r="Y4615" i="13"/>
  <c r="O4615" i="13"/>
  <c r="D4615" i="13"/>
  <c r="AA4614" i="13"/>
  <c r="Z4614" i="13"/>
  <c r="Y4614" i="13"/>
  <c r="O4614" i="13"/>
  <c r="D4614" i="13"/>
  <c r="AA4613" i="13"/>
  <c r="Z4613" i="13"/>
  <c r="Y4613" i="13"/>
  <c r="O4613" i="13"/>
  <c r="D4613" i="13"/>
  <c r="AA4612" i="13"/>
  <c r="Z4612" i="13"/>
  <c r="Y4612" i="13"/>
  <c r="O4612" i="13"/>
  <c r="D4612" i="13"/>
  <c r="AA4611" i="13"/>
  <c r="Z4611" i="13"/>
  <c r="Y4611" i="13"/>
  <c r="O4611" i="13"/>
  <c r="D4611" i="13"/>
  <c r="AA4610" i="13"/>
  <c r="Z4610" i="13"/>
  <c r="Y4610" i="13"/>
  <c r="O4610" i="13"/>
  <c r="D4610" i="13"/>
  <c r="AA4609" i="13"/>
  <c r="Z4609" i="13"/>
  <c r="Y4609" i="13"/>
  <c r="O4609" i="13"/>
  <c r="D4609" i="13"/>
  <c r="AA4608" i="13"/>
  <c r="Z4608" i="13"/>
  <c r="Y4608" i="13"/>
  <c r="O4608" i="13"/>
  <c r="D4608" i="13"/>
  <c r="AA4607" i="13"/>
  <c r="Z4607" i="13"/>
  <c r="Y4607" i="13"/>
  <c r="O4607" i="13"/>
  <c r="D4607" i="13"/>
  <c r="AA4606" i="13"/>
  <c r="Z4606" i="13"/>
  <c r="Y4606" i="13"/>
  <c r="O4606" i="13"/>
  <c r="D4606" i="13"/>
  <c r="AA4605" i="13"/>
  <c r="Z4605" i="13"/>
  <c r="Y4605" i="13"/>
  <c r="O4605" i="13"/>
  <c r="D4605" i="13"/>
  <c r="AA4604" i="13"/>
  <c r="Z4604" i="13"/>
  <c r="Y4604" i="13"/>
  <c r="O4604" i="13"/>
  <c r="D4604" i="13"/>
  <c r="AA4603" i="13"/>
  <c r="Z4603" i="13"/>
  <c r="Y4603" i="13"/>
  <c r="O4603" i="13"/>
  <c r="D4603" i="13"/>
  <c r="AA4602" i="13"/>
  <c r="Z4602" i="13"/>
  <c r="Y4602" i="13"/>
  <c r="O4602" i="13"/>
  <c r="D4602" i="13"/>
  <c r="AA4601" i="13"/>
  <c r="Z4601" i="13"/>
  <c r="Y4601" i="13"/>
  <c r="O4601" i="13"/>
  <c r="D4601" i="13"/>
  <c r="AA4600" i="13"/>
  <c r="Z4600" i="13"/>
  <c r="Y4600" i="13"/>
  <c r="O4600" i="13"/>
  <c r="D4600" i="13"/>
  <c r="AA4599" i="13"/>
  <c r="Z4599" i="13"/>
  <c r="Y4599" i="13"/>
  <c r="O4599" i="13"/>
  <c r="D4599" i="13"/>
  <c r="Z4598" i="13"/>
  <c r="Y4598" i="13"/>
  <c r="O4598" i="13"/>
  <c r="D4598" i="13"/>
  <c r="AA4597" i="13"/>
  <c r="Z4597" i="13"/>
  <c r="Y4597" i="13"/>
  <c r="O4597" i="13"/>
  <c r="D4597" i="13"/>
  <c r="AA4596" i="13"/>
  <c r="Z4596" i="13"/>
  <c r="Y4596" i="13"/>
  <c r="O4596" i="13"/>
  <c r="D4596" i="13"/>
  <c r="AA4595" i="13"/>
  <c r="Z4595" i="13"/>
  <c r="Y4595" i="13"/>
  <c r="O4595" i="13"/>
  <c r="D4595" i="13"/>
  <c r="AA4594" i="13"/>
  <c r="Z4594" i="13"/>
  <c r="Y4594" i="13"/>
  <c r="O4594" i="13"/>
  <c r="D4594" i="13"/>
  <c r="AA4593" i="13"/>
  <c r="Z4593" i="13"/>
  <c r="Y4593" i="13"/>
  <c r="O4593" i="13"/>
  <c r="D4593" i="13"/>
  <c r="AA4592" i="13"/>
  <c r="Z4592" i="13"/>
  <c r="Y4592" i="13"/>
  <c r="O4592" i="13"/>
  <c r="D4592" i="13"/>
  <c r="AA4591" i="13"/>
  <c r="Z4591" i="13"/>
  <c r="Y4591" i="13"/>
  <c r="O4591" i="13"/>
  <c r="D4591" i="13"/>
  <c r="AA4590" i="13"/>
  <c r="Z4590" i="13"/>
  <c r="Y4590" i="13"/>
  <c r="O4590" i="13"/>
  <c r="D4590" i="13"/>
  <c r="AA4589" i="13"/>
  <c r="Z4589" i="13"/>
  <c r="Y4589" i="13"/>
  <c r="O4589" i="13"/>
  <c r="D4589" i="13"/>
  <c r="AA4588" i="13"/>
  <c r="Z4588" i="13"/>
  <c r="Y4588" i="13"/>
  <c r="O4588" i="13"/>
  <c r="D4588" i="13"/>
  <c r="AA4587" i="13"/>
  <c r="Z4587" i="13"/>
  <c r="Y4587" i="13"/>
  <c r="O4587" i="13"/>
  <c r="D4587" i="13"/>
  <c r="AA4586" i="13"/>
  <c r="Z4586" i="13"/>
  <c r="Y4586" i="13"/>
  <c r="O4586" i="13"/>
  <c r="D4586" i="13"/>
  <c r="AA4585" i="13"/>
  <c r="Z4585" i="13"/>
  <c r="Y4585" i="13"/>
  <c r="O4585" i="13"/>
  <c r="D4585" i="13"/>
  <c r="AA4584" i="13"/>
  <c r="Z4584" i="13"/>
  <c r="Y4584" i="13"/>
  <c r="O4584" i="13"/>
  <c r="D4584" i="13"/>
  <c r="AA4583" i="13"/>
  <c r="Z4583" i="13"/>
  <c r="Y4583" i="13"/>
  <c r="O4583" i="13"/>
  <c r="D4583" i="13"/>
  <c r="AA4582" i="13"/>
  <c r="Z4582" i="13"/>
  <c r="Y4582" i="13"/>
  <c r="O4582" i="13"/>
  <c r="D4582" i="13"/>
  <c r="AA4581" i="13"/>
  <c r="Z4581" i="13"/>
  <c r="Y4581" i="13"/>
  <c r="O4581" i="13"/>
  <c r="D4581" i="13"/>
  <c r="AA4580" i="13"/>
  <c r="Z4580" i="13"/>
  <c r="Y4580" i="13"/>
  <c r="O4580" i="13"/>
  <c r="D4580" i="13"/>
  <c r="AA4579" i="13"/>
  <c r="Z4579" i="13"/>
  <c r="Y4579" i="13"/>
  <c r="O4579" i="13"/>
  <c r="D4579" i="13"/>
  <c r="AA4578" i="13"/>
  <c r="Z4578" i="13"/>
  <c r="Y4578" i="13"/>
  <c r="O4578" i="13"/>
  <c r="D4578" i="13"/>
  <c r="AA4577" i="13"/>
  <c r="Z4577" i="13"/>
  <c r="Y4577" i="13"/>
  <c r="O4577" i="13"/>
  <c r="D4577" i="13"/>
  <c r="AA4576" i="13"/>
  <c r="Z4576" i="13"/>
  <c r="Y4576" i="13"/>
  <c r="O4576" i="13"/>
  <c r="D4576" i="13"/>
  <c r="AA4575" i="13"/>
  <c r="Z4575" i="13"/>
  <c r="Y4575" i="13"/>
  <c r="O4575" i="13"/>
  <c r="D4575" i="13"/>
  <c r="AA4574" i="13"/>
  <c r="Z4574" i="13"/>
  <c r="Y4574" i="13"/>
  <c r="O4574" i="13"/>
  <c r="D4574" i="13"/>
  <c r="AA4573" i="13"/>
  <c r="Z4573" i="13"/>
  <c r="Y4573" i="13"/>
  <c r="O4573" i="13"/>
  <c r="D4573" i="13"/>
  <c r="AA4572" i="13"/>
  <c r="Z4572" i="13"/>
  <c r="Y4572" i="13"/>
  <c r="O4572" i="13"/>
  <c r="D4572" i="13"/>
  <c r="AA4571" i="13"/>
  <c r="Z4571" i="13"/>
  <c r="Y4571" i="13"/>
  <c r="O4571" i="13"/>
  <c r="D4571" i="13"/>
  <c r="AA4570" i="13"/>
  <c r="Z4570" i="13"/>
  <c r="Y4570" i="13"/>
  <c r="O4570" i="13"/>
  <c r="D4570" i="13"/>
  <c r="AA4569" i="13"/>
  <c r="Z4569" i="13"/>
  <c r="Y4569" i="13"/>
  <c r="O4569" i="13"/>
  <c r="D4569" i="13"/>
  <c r="AA4568" i="13"/>
  <c r="Z4568" i="13"/>
  <c r="Y4568" i="13"/>
  <c r="O4568" i="13"/>
  <c r="D4568" i="13"/>
  <c r="AA4567" i="13"/>
  <c r="Z4567" i="13"/>
  <c r="Y4567" i="13"/>
  <c r="O4567" i="13"/>
  <c r="D4567" i="13"/>
  <c r="AA4566" i="13"/>
  <c r="Z4566" i="13"/>
  <c r="Y4566" i="13"/>
  <c r="O4566" i="13"/>
  <c r="D4566" i="13"/>
  <c r="AA4565" i="13"/>
  <c r="Z4565" i="13"/>
  <c r="Y4565" i="13"/>
  <c r="O4565" i="13"/>
  <c r="D4565" i="13"/>
  <c r="AA4564" i="13"/>
  <c r="Z4564" i="13"/>
  <c r="Y4564" i="13"/>
  <c r="O4564" i="13"/>
  <c r="D4564" i="13"/>
  <c r="AA4563" i="13"/>
  <c r="Z4563" i="13"/>
  <c r="Y4563" i="13"/>
  <c r="O4563" i="13"/>
  <c r="D4563" i="13"/>
  <c r="AA4562" i="13"/>
  <c r="Z4562" i="13"/>
  <c r="Y4562" i="13"/>
  <c r="O4562" i="13"/>
  <c r="D4562" i="13"/>
  <c r="AA4561" i="13"/>
  <c r="Z4561" i="13"/>
  <c r="Y4561" i="13"/>
  <c r="O4561" i="13"/>
  <c r="D4561" i="13"/>
  <c r="AA4560" i="13"/>
  <c r="Z4560" i="13"/>
  <c r="Y4560" i="13"/>
  <c r="O4560" i="13"/>
  <c r="D4560" i="13"/>
  <c r="AA4559" i="13"/>
  <c r="Z4559" i="13"/>
  <c r="Y4559" i="13"/>
  <c r="O4559" i="13"/>
  <c r="D4559" i="13"/>
  <c r="AA4558" i="13"/>
  <c r="Z4558" i="13"/>
  <c r="Y4558" i="13"/>
  <c r="O4558" i="13"/>
  <c r="D4558" i="13"/>
  <c r="AA4557" i="13"/>
  <c r="Z4557" i="13"/>
  <c r="Y4557" i="13"/>
  <c r="O4557" i="13"/>
  <c r="D4557" i="13"/>
  <c r="AA4556" i="13"/>
  <c r="Z4556" i="13"/>
  <c r="Y4556" i="13"/>
  <c r="O4556" i="13"/>
  <c r="D4556" i="13"/>
  <c r="AA4555" i="13"/>
  <c r="Z4555" i="13"/>
  <c r="Y4555" i="13"/>
  <c r="O4555" i="13"/>
  <c r="D4555" i="13"/>
  <c r="AA4554" i="13"/>
  <c r="Z4554" i="13"/>
  <c r="Y4554" i="13"/>
  <c r="O4554" i="13"/>
  <c r="D4554" i="13"/>
  <c r="AA4553" i="13"/>
  <c r="Z4553" i="13"/>
  <c r="Y4553" i="13"/>
  <c r="O4553" i="13"/>
  <c r="D4553" i="13"/>
  <c r="AA4552" i="13"/>
  <c r="Z4552" i="13"/>
  <c r="Y4552" i="13"/>
  <c r="O4552" i="13"/>
  <c r="D4552" i="13"/>
  <c r="AA4551" i="13"/>
  <c r="Z4551" i="13"/>
  <c r="Y4551" i="13"/>
  <c r="O4551" i="13"/>
  <c r="D4551" i="13"/>
  <c r="AA4550" i="13"/>
  <c r="Z4550" i="13"/>
  <c r="Y4550" i="13"/>
  <c r="O4550" i="13"/>
  <c r="D4550" i="13"/>
  <c r="AA4549" i="13"/>
  <c r="Z4549" i="13"/>
  <c r="Y4549" i="13"/>
  <c r="O4549" i="13"/>
  <c r="D4549" i="13"/>
  <c r="AA4548" i="13"/>
  <c r="Z4548" i="13"/>
  <c r="Y4548" i="13"/>
  <c r="O4548" i="13"/>
  <c r="D4548" i="13"/>
  <c r="Z4547" i="13"/>
  <c r="Y4547" i="13"/>
  <c r="O4547" i="13"/>
  <c r="D4547" i="13"/>
  <c r="AA4546" i="13"/>
  <c r="Z4546" i="13"/>
  <c r="Y4546" i="13"/>
  <c r="O4546" i="13"/>
  <c r="D4546" i="13"/>
  <c r="AA4545" i="13"/>
  <c r="Z4545" i="13"/>
  <c r="Y4545" i="13"/>
  <c r="O4545" i="13"/>
  <c r="D4545" i="13"/>
  <c r="AA4544" i="13"/>
  <c r="Z4544" i="13"/>
  <c r="Y4544" i="13"/>
  <c r="O4544" i="13"/>
  <c r="D4544" i="13"/>
  <c r="AA4543" i="13"/>
  <c r="Z4543" i="13"/>
  <c r="Y4543" i="13"/>
  <c r="O4543" i="13"/>
  <c r="D4543" i="13"/>
  <c r="AA4542" i="13"/>
  <c r="Z4542" i="13"/>
  <c r="Y4542" i="13"/>
  <c r="O4542" i="13"/>
  <c r="D4542" i="13"/>
  <c r="AA4541" i="13"/>
  <c r="Z4541" i="13"/>
  <c r="Y4541" i="13"/>
  <c r="O4541" i="13"/>
  <c r="D4541" i="13"/>
  <c r="AA4540" i="13"/>
  <c r="Z4540" i="13"/>
  <c r="Y4540" i="13"/>
  <c r="O4540" i="13"/>
  <c r="D4540" i="13"/>
  <c r="AA4539" i="13"/>
  <c r="Z4539" i="13"/>
  <c r="Y4539" i="13"/>
  <c r="O4539" i="13"/>
  <c r="D4539" i="13"/>
  <c r="AA4538" i="13"/>
  <c r="Z4538" i="13"/>
  <c r="Y4538" i="13"/>
  <c r="O4538" i="13"/>
  <c r="D4538" i="13"/>
  <c r="AA4537" i="13"/>
  <c r="Z4537" i="13"/>
  <c r="Y4537" i="13"/>
  <c r="O4537" i="13"/>
  <c r="D4537" i="13"/>
  <c r="AA4536" i="13"/>
  <c r="Z4536" i="13"/>
  <c r="Y4536" i="13"/>
  <c r="O4536" i="13"/>
  <c r="D4536" i="13"/>
  <c r="AA4535" i="13"/>
  <c r="Z4535" i="13"/>
  <c r="Y4535" i="13"/>
  <c r="O4535" i="13"/>
  <c r="D4535" i="13"/>
  <c r="AA4534" i="13"/>
  <c r="Z4534" i="13"/>
  <c r="Y4534" i="13"/>
  <c r="O4534" i="13"/>
  <c r="D4534" i="13"/>
  <c r="AA4533" i="13"/>
  <c r="Z4533" i="13"/>
  <c r="Y4533" i="13"/>
  <c r="O4533" i="13"/>
  <c r="D4533" i="13"/>
  <c r="AA4532" i="13"/>
  <c r="Z4532" i="13"/>
  <c r="Y4532" i="13"/>
  <c r="O4532" i="13"/>
  <c r="D4532" i="13"/>
  <c r="AA4531" i="13"/>
  <c r="Z4531" i="13"/>
  <c r="Y4531" i="13"/>
  <c r="O4531" i="13"/>
  <c r="D4531" i="13"/>
  <c r="AA4530" i="13"/>
  <c r="Z4530" i="13"/>
  <c r="Y4530" i="13"/>
  <c r="O4530" i="13"/>
  <c r="D4530" i="13"/>
  <c r="AA4529" i="13"/>
  <c r="Z4529" i="13"/>
  <c r="Y4529" i="13"/>
  <c r="O4529" i="13"/>
  <c r="D4529" i="13"/>
  <c r="AA4528" i="13"/>
  <c r="Z4528" i="13"/>
  <c r="Y4528" i="13"/>
  <c r="O4528" i="13"/>
  <c r="D4528" i="13"/>
  <c r="AA4527" i="13"/>
  <c r="Z4527" i="13"/>
  <c r="Y4527" i="13"/>
  <c r="O4527" i="13"/>
  <c r="D4527" i="13"/>
  <c r="AA4526" i="13"/>
  <c r="Z4526" i="13"/>
  <c r="Y4526" i="13"/>
  <c r="O4526" i="13"/>
  <c r="D4526" i="13"/>
  <c r="AA4525" i="13"/>
  <c r="Z4525" i="13"/>
  <c r="Y4525" i="13"/>
  <c r="O4525" i="13"/>
  <c r="D4525" i="13"/>
  <c r="AA4524" i="13"/>
  <c r="Z4524" i="13"/>
  <c r="Y4524" i="13"/>
  <c r="O4524" i="13"/>
  <c r="D4524" i="13"/>
  <c r="AA4523" i="13"/>
  <c r="Z4523" i="13"/>
  <c r="Y4523" i="13"/>
  <c r="O4523" i="13"/>
  <c r="D4523" i="13"/>
  <c r="AA4522" i="13"/>
  <c r="Z4522" i="13"/>
  <c r="Y4522" i="13"/>
  <c r="O4522" i="13"/>
  <c r="D4522" i="13"/>
  <c r="AA4521" i="13"/>
  <c r="Z4521" i="13"/>
  <c r="Y4521" i="13"/>
  <c r="O4521" i="13"/>
  <c r="D4521" i="13"/>
  <c r="AA4520" i="13"/>
  <c r="Z4520" i="13"/>
  <c r="Y4520" i="13"/>
  <c r="O4520" i="13"/>
  <c r="D4520" i="13"/>
  <c r="AA4519" i="13"/>
  <c r="Z4519" i="13"/>
  <c r="Y4519" i="13"/>
  <c r="O4519" i="13"/>
  <c r="D4519" i="13"/>
  <c r="AA4518" i="13"/>
  <c r="Z4518" i="13"/>
  <c r="Y4518" i="13"/>
  <c r="O4518" i="13"/>
  <c r="D4518" i="13"/>
  <c r="AA4517" i="13"/>
  <c r="Z4517" i="13"/>
  <c r="Y4517" i="13"/>
  <c r="O4517" i="13"/>
  <c r="D4517" i="13"/>
  <c r="AA4516" i="13"/>
  <c r="Z4516" i="13"/>
  <c r="Y4516" i="13"/>
  <c r="O4516" i="13"/>
  <c r="D4516" i="13"/>
  <c r="AA4515" i="13"/>
  <c r="Z4515" i="13"/>
  <c r="Y4515" i="13"/>
  <c r="O4515" i="13"/>
  <c r="D4515" i="13"/>
  <c r="AA4514" i="13"/>
  <c r="Z4514" i="13"/>
  <c r="Y4514" i="13"/>
  <c r="O4514" i="13"/>
  <c r="D4514" i="13"/>
  <c r="AA4513" i="13"/>
  <c r="Z4513" i="13"/>
  <c r="Y4513" i="13"/>
  <c r="O4513" i="13"/>
  <c r="D4513" i="13"/>
  <c r="AA4512" i="13"/>
  <c r="Z4512" i="13"/>
  <c r="Y4512" i="13"/>
  <c r="O4512" i="13"/>
  <c r="D4512" i="13"/>
  <c r="AA4511" i="13"/>
  <c r="Z4511" i="13"/>
  <c r="Y4511" i="13"/>
  <c r="O4511" i="13"/>
  <c r="D4511" i="13"/>
  <c r="AA4510" i="13"/>
  <c r="Z4510" i="13"/>
  <c r="Y4510" i="13"/>
  <c r="O4510" i="13"/>
  <c r="D4510" i="13"/>
  <c r="AA4509" i="13"/>
  <c r="Z4509" i="13"/>
  <c r="Y4509" i="13"/>
  <c r="O4509" i="13"/>
  <c r="D4509" i="13"/>
  <c r="Z4508" i="13"/>
  <c r="Y4508" i="13"/>
  <c r="O4508" i="13"/>
  <c r="D4508" i="13"/>
  <c r="AA4507" i="13"/>
  <c r="Z4507" i="13"/>
  <c r="Y4507" i="13"/>
  <c r="O4507" i="13"/>
  <c r="D4507" i="13"/>
  <c r="AA4506" i="13"/>
  <c r="Z4506" i="13"/>
  <c r="Y4506" i="13"/>
  <c r="O4506" i="13"/>
  <c r="D4506" i="13"/>
  <c r="AA4505" i="13"/>
  <c r="Z4505" i="13"/>
  <c r="Y4505" i="13"/>
  <c r="O4505" i="13"/>
  <c r="D4505" i="13"/>
  <c r="AA4504" i="13"/>
  <c r="Z4504" i="13"/>
  <c r="Y4504" i="13"/>
  <c r="O4504" i="13"/>
  <c r="D4504" i="13"/>
  <c r="AA4503" i="13"/>
  <c r="Z4503" i="13"/>
  <c r="Y4503" i="13"/>
  <c r="O4503" i="13"/>
  <c r="D4503" i="13"/>
  <c r="AA4502" i="13"/>
  <c r="Z4502" i="13"/>
  <c r="Y4502" i="13"/>
  <c r="O4502" i="13"/>
  <c r="D4502" i="13"/>
  <c r="AA4501" i="13"/>
  <c r="Z4501" i="13"/>
  <c r="Y4501" i="13"/>
  <c r="O4501" i="13"/>
  <c r="D4501" i="13"/>
  <c r="AA4500" i="13"/>
  <c r="Z4500" i="13"/>
  <c r="Y4500" i="13"/>
  <c r="O4500" i="13"/>
  <c r="D4500" i="13"/>
  <c r="AA4499" i="13"/>
  <c r="Z4499" i="13"/>
  <c r="Y4499" i="13"/>
  <c r="O4499" i="13"/>
  <c r="D4499" i="13"/>
  <c r="AA4498" i="13"/>
  <c r="Z4498" i="13"/>
  <c r="Y4498" i="13"/>
  <c r="O4498" i="13"/>
  <c r="D4498" i="13"/>
  <c r="AA4497" i="13"/>
  <c r="Z4497" i="13"/>
  <c r="Y4497" i="13"/>
  <c r="O4497" i="13"/>
  <c r="D4497" i="13"/>
  <c r="AA4496" i="13"/>
  <c r="Z4496" i="13"/>
  <c r="Y4496" i="13"/>
  <c r="O4496" i="13"/>
  <c r="D4496" i="13"/>
  <c r="AA4495" i="13"/>
  <c r="Z4495" i="13"/>
  <c r="Y4495" i="13"/>
  <c r="O4495" i="13"/>
  <c r="D4495" i="13"/>
  <c r="AA4494" i="13"/>
  <c r="Z4494" i="13"/>
  <c r="Y4494" i="13"/>
  <c r="O4494" i="13"/>
  <c r="D4494" i="13"/>
  <c r="AA4493" i="13"/>
  <c r="Z4493" i="13"/>
  <c r="Y4493" i="13"/>
  <c r="O4493" i="13"/>
  <c r="D4493" i="13"/>
  <c r="AA4492" i="13"/>
  <c r="Z4492" i="13"/>
  <c r="Y4492" i="13"/>
  <c r="O4492" i="13"/>
  <c r="D4492" i="13"/>
  <c r="AA4491" i="13"/>
  <c r="Z4491" i="13"/>
  <c r="Y4491" i="13"/>
  <c r="O4491" i="13"/>
  <c r="D4491" i="13"/>
  <c r="AA4490" i="13"/>
  <c r="Z4490" i="13"/>
  <c r="Y4490" i="13"/>
  <c r="O4490" i="13"/>
  <c r="D4490" i="13"/>
  <c r="AA4489" i="13"/>
  <c r="Z4489" i="13"/>
  <c r="Y4489" i="13"/>
  <c r="O4489" i="13"/>
  <c r="D4489" i="13"/>
  <c r="AA4488" i="13"/>
  <c r="Z4488" i="13"/>
  <c r="Y4488" i="13"/>
  <c r="O4488" i="13"/>
  <c r="D4488" i="13"/>
  <c r="AA4487" i="13"/>
  <c r="Z4487" i="13"/>
  <c r="Y4487" i="13"/>
  <c r="O4487" i="13"/>
  <c r="D4487" i="13"/>
  <c r="AA4486" i="13"/>
  <c r="Z4486" i="13"/>
  <c r="Y4486" i="13"/>
  <c r="O4486" i="13"/>
  <c r="D4486" i="13"/>
  <c r="AA4485" i="13"/>
  <c r="Z4485" i="13"/>
  <c r="Y4485" i="13"/>
  <c r="O4485" i="13"/>
  <c r="D4485" i="13"/>
  <c r="AA4484" i="13"/>
  <c r="Z4484" i="13"/>
  <c r="Y4484" i="13"/>
  <c r="O4484" i="13"/>
  <c r="D4484" i="13"/>
  <c r="Z4483" i="13"/>
  <c r="Y4483" i="13"/>
  <c r="O4483" i="13"/>
  <c r="D4483" i="13"/>
  <c r="AA4482" i="13"/>
  <c r="Z4482" i="13"/>
  <c r="Y4482" i="13"/>
  <c r="O4482" i="13"/>
  <c r="D4482" i="13"/>
  <c r="Z4481" i="13"/>
  <c r="Y4481" i="13"/>
  <c r="O4481" i="13"/>
  <c r="D4481" i="13"/>
  <c r="AA4480" i="13"/>
  <c r="Z4480" i="13"/>
  <c r="Y4480" i="13"/>
  <c r="O4480" i="13"/>
  <c r="D4480" i="13"/>
  <c r="AA4479" i="13"/>
  <c r="Z4479" i="13"/>
  <c r="Y4479" i="13"/>
  <c r="O4479" i="13"/>
  <c r="D4479" i="13"/>
  <c r="AA4478" i="13"/>
  <c r="Z4478" i="13"/>
  <c r="Y4478" i="13"/>
  <c r="O4478" i="13"/>
  <c r="D4478" i="13"/>
  <c r="AA4477" i="13"/>
  <c r="Z4477" i="13"/>
  <c r="Y4477" i="13"/>
  <c r="O4477" i="13"/>
  <c r="D4477" i="13"/>
  <c r="AA4476" i="13"/>
  <c r="Z4476" i="13"/>
  <c r="Y4476" i="13"/>
  <c r="O4476" i="13"/>
  <c r="D4476" i="13"/>
  <c r="AA4475" i="13"/>
  <c r="Z4475" i="13"/>
  <c r="Y4475" i="13"/>
  <c r="O4475" i="13"/>
  <c r="D4475" i="13"/>
  <c r="AA4474" i="13"/>
  <c r="Z4474" i="13"/>
  <c r="Y4474" i="13"/>
  <c r="O4474" i="13"/>
  <c r="D4474" i="13"/>
  <c r="AA4473" i="13"/>
  <c r="Z4473" i="13"/>
  <c r="Y4473" i="13"/>
  <c r="O4473" i="13"/>
  <c r="D4473" i="13"/>
  <c r="AA4472" i="13"/>
  <c r="Z4472" i="13"/>
  <c r="Y4472" i="13"/>
  <c r="O4472" i="13"/>
  <c r="D4472" i="13"/>
  <c r="AA4471" i="13"/>
  <c r="Z4471" i="13"/>
  <c r="Y4471" i="13"/>
  <c r="O4471" i="13"/>
  <c r="D4471" i="13"/>
  <c r="AA4470" i="13"/>
  <c r="Z4470" i="13"/>
  <c r="Y4470" i="13"/>
  <c r="O4470" i="13"/>
  <c r="D4470" i="13"/>
  <c r="AA4469" i="13"/>
  <c r="Z4469" i="13"/>
  <c r="Y4469" i="13"/>
  <c r="O4469" i="13"/>
  <c r="D4469" i="13"/>
  <c r="AA4468" i="13"/>
  <c r="Z4468" i="13"/>
  <c r="Y4468" i="13"/>
  <c r="O4468" i="13"/>
  <c r="D4468" i="13"/>
  <c r="AA4467" i="13"/>
  <c r="Z4467" i="13"/>
  <c r="Y4467" i="13"/>
  <c r="O4467" i="13"/>
  <c r="D4467" i="13"/>
  <c r="AA4466" i="13"/>
  <c r="Z4466" i="13"/>
  <c r="Y4466" i="13"/>
  <c r="O4466" i="13"/>
  <c r="D4466" i="13"/>
  <c r="AA4465" i="13"/>
  <c r="Z4465" i="13"/>
  <c r="Y4465" i="13"/>
  <c r="O4465" i="13"/>
  <c r="D4465" i="13"/>
  <c r="AA4464" i="13"/>
  <c r="Z4464" i="13"/>
  <c r="Y4464" i="13"/>
  <c r="O4464" i="13"/>
  <c r="D4464" i="13"/>
  <c r="AA4463" i="13"/>
  <c r="Z4463" i="13"/>
  <c r="Y4463" i="13"/>
  <c r="O4463" i="13"/>
  <c r="D4463" i="13"/>
  <c r="AA4462" i="13"/>
  <c r="Z4462" i="13"/>
  <c r="Y4462" i="13"/>
  <c r="O4462" i="13"/>
  <c r="D4462" i="13"/>
  <c r="Z4461" i="13"/>
  <c r="Y4461" i="13"/>
  <c r="O4461" i="13"/>
  <c r="D4461" i="13"/>
  <c r="Z4460" i="13"/>
  <c r="Y4460" i="13"/>
  <c r="O4460" i="13"/>
  <c r="D4460" i="13"/>
  <c r="AA4459" i="13"/>
  <c r="Z4459" i="13"/>
  <c r="Y4459" i="13"/>
  <c r="O4459" i="13"/>
  <c r="D4459" i="13"/>
  <c r="AA4458" i="13"/>
  <c r="Z4458" i="13"/>
  <c r="Y4458" i="13"/>
  <c r="O4458" i="13"/>
  <c r="D4458" i="13"/>
  <c r="AA4457" i="13"/>
  <c r="Z4457" i="13"/>
  <c r="Y4457" i="13"/>
  <c r="O4457" i="13"/>
  <c r="D4457" i="13"/>
  <c r="AA4456" i="13"/>
  <c r="Z4456" i="13"/>
  <c r="Y4456" i="13"/>
  <c r="O4456" i="13"/>
  <c r="D4456" i="13"/>
  <c r="AA4455" i="13"/>
  <c r="Z4455" i="13"/>
  <c r="Y4455" i="13"/>
  <c r="O4455" i="13"/>
  <c r="D4455" i="13"/>
  <c r="AA4454" i="13"/>
  <c r="Z4454" i="13"/>
  <c r="Y4454" i="13"/>
  <c r="O4454" i="13"/>
  <c r="D4454" i="13"/>
  <c r="AA4453" i="13"/>
  <c r="Z4453" i="13"/>
  <c r="Y4453" i="13"/>
  <c r="O4453" i="13"/>
  <c r="D4453" i="13"/>
  <c r="AA4452" i="13"/>
  <c r="Z4452" i="13"/>
  <c r="Y4452" i="13"/>
  <c r="O4452" i="13"/>
  <c r="D4452" i="13"/>
  <c r="AA4451" i="13"/>
  <c r="Z4451" i="13"/>
  <c r="Y4451" i="13"/>
  <c r="O4451" i="13"/>
  <c r="D4451" i="13"/>
  <c r="AA4450" i="13"/>
  <c r="Z4450" i="13"/>
  <c r="Y4450" i="13"/>
  <c r="O4450" i="13"/>
  <c r="D4450" i="13"/>
  <c r="AA4449" i="13"/>
  <c r="Z4449" i="13"/>
  <c r="Y4449" i="13"/>
  <c r="O4449" i="13"/>
  <c r="D4449" i="13"/>
  <c r="AA4448" i="13"/>
  <c r="Z4448" i="13"/>
  <c r="Y4448" i="13"/>
  <c r="O4448" i="13"/>
  <c r="D4448" i="13"/>
  <c r="AA4447" i="13"/>
  <c r="Z4447" i="13"/>
  <c r="Y4447" i="13"/>
  <c r="O4447" i="13"/>
  <c r="D4447" i="13"/>
  <c r="AA4446" i="13"/>
  <c r="Z4446" i="13"/>
  <c r="Y4446" i="13"/>
  <c r="O4446" i="13"/>
  <c r="D4446" i="13"/>
  <c r="AA4445" i="13"/>
  <c r="Z4445" i="13"/>
  <c r="Y4445" i="13"/>
  <c r="O4445" i="13"/>
  <c r="D4445" i="13"/>
  <c r="AA4444" i="13"/>
  <c r="Z4444" i="13"/>
  <c r="Y4444" i="13"/>
  <c r="O4444" i="13"/>
  <c r="D4444" i="13"/>
  <c r="AA4443" i="13"/>
  <c r="Z4443" i="13"/>
  <c r="Y4443" i="13"/>
  <c r="O4443" i="13"/>
  <c r="D4443" i="13"/>
  <c r="AA4442" i="13"/>
  <c r="Z4442" i="13"/>
  <c r="Y4442" i="13"/>
  <c r="O4442" i="13"/>
  <c r="D4442" i="13"/>
  <c r="AA4441" i="13"/>
  <c r="Z4441" i="13"/>
  <c r="Y4441" i="13"/>
  <c r="O4441" i="13"/>
  <c r="D4441" i="13"/>
  <c r="AA4440" i="13"/>
  <c r="Z4440" i="13"/>
  <c r="Y4440" i="13"/>
  <c r="O4440" i="13"/>
  <c r="D4440" i="13"/>
  <c r="AA4439" i="13"/>
  <c r="Z4439" i="13"/>
  <c r="Y4439" i="13"/>
  <c r="O4439" i="13"/>
  <c r="D4439" i="13"/>
  <c r="AA4438" i="13"/>
  <c r="Z4438" i="13"/>
  <c r="Y4438" i="13"/>
  <c r="O4438" i="13"/>
  <c r="D4438" i="13"/>
  <c r="AA4437" i="13"/>
  <c r="Z4437" i="13"/>
  <c r="Y4437" i="13"/>
  <c r="O4437" i="13"/>
  <c r="D4437" i="13"/>
  <c r="AA4436" i="13"/>
  <c r="Z4436" i="13"/>
  <c r="Y4436" i="13"/>
  <c r="O4436" i="13"/>
  <c r="D4436" i="13"/>
  <c r="AA4435" i="13"/>
  <c r="Z4435" i="13"/>
  <c r="Y4435" i="13"/>
  <c r="O4435" i="13"/>
  <c r="D4435" i="13"/>
  <c r="AA4434" i="13"/>
  <c r="Z4434" i="13"/>
  <c r="Y4434" i="13"/>
  <c r="O4434" i="13"/>
  <c r="D4434" i="13"/>
  <c r="AA4433" i="13"/>
  <c r="Z4433" i="13"/>
  <c r="Y4433" i="13"/>
  <c r="O4433" i="13"/>
  <c r="D4433" i="13"/>
  <c r="AA4432" i="13"/>
  <c r="Z4432" i="13"/>
  <c r="Y4432" i="13"/>
  <c r="O4432" i="13"/>
  <c r="D4432" i="13"/>
  <c r="AA4431" i="13"/>
  <c r="Z4431" i="13"/>
  <c r="Y4431" i="13"/>
  <c r="O4431" i="13"/>
  <c r="D4431" i="13"/>
  <c r="AA4430" i="13"/>
  <c r="Z4430" i="13"/>
  <c r="Y4430" i="13"/>
  <c r="O4430" i="13"/>
  <c r="D4430" i="13"/>
  <c r="AA4429" i="13"/>
  <c r="Z4429" i="13"/>
  <c r="Y4429" i="13"/>
  <c r="O4429" i="13"/>
  <c r="D4429" i="13"/>
  <c r="AA4428" i="13"/>
  <c r="Z4428" i="13"/>
  <c r="Y4428" i="13"/>
  <c r="O4428" i="13"/>
  <c r="D4428" i="13"/>
  <c r="AA4427" i="13"/>
  <c r="Z4427" i="13"/>
  <c r="Y4427" i="13"/>
  <c r="O4427" i="13"/>
  <c r="D4427" i="13"/>
  <c r="AA4426" i="13"/>
  <c r="Z4426" i="13"/>
  <c r="Y4426" i="13"/>
  <c r="O4426" i="13"/>
  <c r="D4426" i="13"/>
  <c r="AA4425" i="13"/>
  <c r="Z4425" i="13"/>
  <c r="Y4425" i="13"/>
  <c r="O4425" i="13"/>
  <c r="D4425" i="13"/>
  <c r="AA4424" i="13"/>
  <c r="Z4424" i="13"/>
  <c r="Y4424" i="13"/>
  <c r="O4424" i="13"/>
  <c r="D4424" i="13"/>
  <c r="AA4423" i="13"/>
  <c r="Z4423" i="13"/>
  <c r="Y4423" i="13"/>
  <c r="O4423" i="13"/>
  <c r="D4423" i="13"/>
  <c r="AA4422" i="13"/>
  <c r="Z4422" i="13"/>
  <c r="Y4422" i="13"/>
  <c r="O4422" i="13"/>
  <c r="D4422" i="13"/>
  <c r="Z4421" i="13"/>
  <c r="Y4421" i="13"/>
  <c r="O4421" i="13"/>
  <c r="D4421" i="13"/>
  <c r="AA4420" i="13"/>
  <c r="Z4420" i="13"/>
  <c r="Y4420" i="13"/>
  <c r="O4420" i="13"/>
  <c r="D4420" i="13"/>
  <c r="AA4419" i="13"/>
  <c r="Z4419" i="13"/>
  <c r="Y4419" i="13"/>
  <c r="O4419" i="13"/>
  <c r="D4419" i="13"/>
  <c r="AA4418" i="13"/>
  <c r="Z4418" i="13"/>
  <c r="Y4418" i="13"/>
  <c r="O4418" i="13"/>
  <c r="D4418" i="13"/>
  <c r="AA4417" i="13"/>
  <c r="Z4417" i="13"/>
  <c r="Y4417" i="13"/>
  <c r="O4417" i="13"/>
  <c r="D4417" i="13"/>
  <c r="AA4416" i="13"/>
  <c r="Z4416" i="13"/>
  <c r="Y4416" i="13"/>
  <c r="O4416" i="13"/>
  <c r="D4416" i="13"/>
  <c r="Z4415" i="13"/>
  <c r="Y4415" i="13"/>
  <c r="O4415" i="13"/>
  <c r="D4415" i="13"/>
  <c r="AA4414" i="13"/>
  <c r="Z4414" i="13"/>
  <c r="Y4414" i="13"/>
  <c r="O4414" i="13"/>
  <c r="D4414" i="13"/>
  <c r="AA4413" i="13"/>
  <c r="Z4413" i="13"/>
  <c r="Y4413" i="13"/>
  <c r="O4413" i="13"/>
  <c r="D4413" i="13"/>
  <c r="AA4412" i="13"/>
  <c r="Z4412" i="13"/>
  <c r="Y4412" i="13"/>
  <c r="O4412" i="13"/>
  <c r="D4412" i="13"/>
  <c r="AA4411" i="13"/>
  <c r="Z4411" i="13"/>
  <c r="Y4411" i="13"/>
  <c r="O4411" i="13"/>
  <c r="D4411" i="13"/>
  <c r="AA4410" i="13"/>
  <c r="Z4410" i="13"/>
  <c r="Y4410" i="13"/>
  <c r="O4410" i="13"/>
  <c r="D4410" i="13"/>
  <c r="AA4409" i="13"/>
  <c r="Z4409" i="13"/>
  <c r="Y4409" i="13"/>
  <c r="O4409" i="13"/>
  <c r="D4409" i="13"/>
  <c r="AA4408" i="13"/>
  <c r="Z4408" i="13"/>
  <c r="Y4408" i="13"/>
  <c r="O4408" i="13"/>
  <c r="D4408" i="13"/>
  <c r="AA4407" i="13"/>
  <c r="Z4407" i="13"/>
  <c r="Y4407" i="13"/>
  <c r="O4407" i="13"/>
  <c r="D4407" i="13"/>
  <c r="AA4406" i="13"/>
  <c r="Z4406" i="13"/>
  <c r="Y4406" i="13"/>
  <c r="O4406" i="13"/>
  <c r="D4406" i="13"/>
  <c r="AA4405" i="13"/>
  <c r="Z4405" i="13"/>
  <c r="Y4405" i="13"/>
  <c r="O4405" i="13"/>
  <c r="D4405" i="13"/>
  <c r="AA4404" i="13"/>
  <c r="Z4404" i="13"/>
  <c r="Y4404" i="13"/>
  <c r="O4404" i="13"/>
  <c r="D4404" i="13"/>
  <c r="AA4403" i="13"/>
  <c r="Z4403" i="13"/>
  <c r="Y4403" i="13"/>
  <c r="O4403" i="13"/>
  <c r="D4403" i="13"/>
  <c r="AA4402" i="13"/>
  <c r="Z4402" i="13"/>
  <c r="Y4402" i="13"/>
  <c r="O4402" i="13"/>
  <c r="D4402" i="13"/>
  <c r="AA4401" i="13"/>
  <c r="Z4401" i="13"/>
  <c r="Y4401" i="13"/>
  <c r="O4401" i="13"/>
  <c r="D4401" i="13"/>
  <c r="AA4400" i="13"/>
  <c r="Z4400" i="13"/>
  <c r="Y4400" i="13"/>
  <c r="O4400" i="13"/>
  <c r="D4400" i="13"/>
  <c r="AA4399" i="13"/>
  <c r="Z4399" i="13"/>
  <c r="Y4399" i="13"/>
  <c r="O4399" i="13"/>
  <c r="D4399" i="13"/>
  <c r="AA4398" i="13"/>
  <c r="Z4398" i="13"/>
  <c r="Y4398" i="13"/>
  <c r="O4398" i="13"/>
  <c r="D4398" i="13"/>
  <c r="AA4397" i="13"/>
  <c r="Z4397" i="13"/>
  <c r="Y4397" i="13"/>
  <c r="O4397" i="13"/>
  <c r="D4397" i="13"/>
  <c r="AA4396" i="13"/>
  <c r="Z4396" i="13"/>
  <c r="Y4396" i="13"/>
  <c r="O4396" i="13"/>
  <c r="D4396" i="13"/>
  <c r="AA4395" i="13"/>
  <c r="Z4395" i="13"/>
  <c r="Y4395" i="13"/>
  <c r="O4395" i="13"/>
  <c r="D4395" i="13"/>
  <c r="AA4394" i="13"/>
  <c r="Z4394" i="13"/>
  <c r="Y4394" i="13"/>
  <c r="O4394" i="13"/>
  <c r="D4394" i="13"/>
  <c r="AA4393" i="13"/>
  <c r="Z4393" i="13"/>
  <c r="Y4393" i="13"/>
  <c r="O4393" i="13"/>
  <c r="D4393" i="13"/>
  <c r="AA4392" i="13"/>
  <c r="Z4392" i="13"/>
  <c r="Y4392" i="13"/>
  <c r="O4392" i="13"/>
  <c r="D4392" i="13"/>
  <c r="AA4391" i="13"/>
  <c r="Z4391" i="13"/>
  <c r="Y4391" i="13"/>
  <c r="O4391" i="13"/>
  <c r="D4391" i="13"/>
  <c r="AA4390" i="13"/>
  <c r="Z4390" i="13"/>
  <c r="Y4390" i="13"/>
  <c r="O4390" i="13"/>
  <c r="D4390" i="13"/>
  <c r="AA4389" i="13"/>
  <c r="Z4389" i="13"/>
  <c r="Y4389" i="13"/>
  <c r="O4389" i="13"/>
  <c r="D4389" i="13"/>
  <c r="AA4388" i="13"/>
  <c r="Z4388" i="13"/>
  <c r="Y4388" i="13"/>
  <c r="O4388" i="13"/>
  <c r="D4388" i="13"/>
  <c r="AA4387" i="13"/>
  <c r="Z4387" i="13"/>
  <c r="Y4387" i="13"/>
  <c r="O4387" i="13"/>
  <c r="D4387" i="13"/>
  <c r="AA4386" i="13"/>
  <c r="Z4386" i="13"/>
  <c r="Y4386" i="13"/>
  <c r="O4386" i="13"/>
  <c r="D4386" i="13"/>
  <c r="AA4385" i="13"/>
  <c r="Z4385" i="13"/>
  <c r="Y4385" i="13"/>
  <c r="O4385" i="13"/>
  <c r="D4385" i="13"/>
  <c r="AA4384" i="13"/>
  <c r="Z4384" i="13"/>
  <c r="Y4384" i="13"/>
  <c r="O4384" i="13"/>
  <c r="D4384" i="13"/>
  <c r="AA4383" i="13"/>
  <c r="Z4383" i="13"/>
  <c r="Y4383" i="13"/>
  <c r="O4383" i="13"/>
  <c r="D4383" i="13"/>
  <c r="AA4382" i="13"/>
  <c r="Z4382" i="13"/>
  <c r="Y4382" i="13"/>
  <c r="O4382" i="13"/>
  <c r="D4382" i="13"/>
  <c r="AA4381" i="13"/>
  <c r="Z4381" i="13"/>
  <c r="Y4381" i="13"/>
  <c r="O4381" i="13"/>
  <c r="D4381" i="13"/>
  <c r="AA4380" i="13"/>
  <c r="Z4380" i="13"/>
  <c r="Y4380" i="13"/>
  <c r="O4380" i="13"/>
  <c r="D4380" i="13"/>
  <c r="AA4379" i="13"/>
  <c r="Z4379" i="13"/>
  <c r="Y4379" i="13"/>
  <c r="O4379" i="13"/>
  <c r="D4379" i="13"/>
  <c r="AA4378" i="13"/>
  <c r="Z4378" i="13"/>
  <c r="Y4378" i="13"/>
  <c r="O4378" i="13"/>
  <c r="D4378" i="13"/>
  <c r="AA4377" i="13"/>
  <c r="Z4377" i="13"/>
  <c r="Y4377" i="13"/>
  <c r="O4377" i="13"/>
  <c r="D4377" i="13"/>
  <c r="AA4376" i="13"/>
  <c r="Z4376" i="13"/>
  <c r="Y4376" i="13"/>
  <c r="O4376" i="13"/>
  <c r="D4376" i="13"/>
  <c r="AA4375" i="13"/>
  <c r="Z4375" i="13"/>
  <c r="Y4375" i="13"/>
  <c r="O4375" i="13"/>
  <c r="D4375" i="13"/>
  <c r="AA4374" i="13"/>
  <c r="Z4374" i="13"/>
  <c r="Y4374" i="13"/>
  <c r="O4374" i="13"/>
  <c r="D4374" i="13"/>
  <c r="AA4373" i="13"/>
  <c r="Z4373" i="13"/>
  <c r="Y4373" i="13"/>
  <c r="O4373" i="13"/>
  <c r="D4373" i="13"/>
  <c r="AA4372" i="13"/>
  <c r="Z4372" i="13"/>
  <c r="Y4372" i="13"/>
  <c r="O4372" i="13"/>
  <c r="D4372" i="13"/>
  <c r="AA4371" i="13"/>
  <c r="Z4371" i="13"/>
  <c r="Y4371" i="13"/>
  <c r="O4371" i="13"/>
  <c r="D4371" i="13"/>
  <c r="AA4370" i="13"/>
  <c r="Z4370" i="13"/>
  <c r="Y4370" i="13"/>
  <c r="O4370" i="13"/>
  <c r="D4370" i="13"/>
  <c r="AA4369" i="13"/>
  <c r="Z4369" i="13"/>
  <c r="Y4369" i="13"/>
  <c r="O4369" i="13"/>
  <c r="D4369" i="13"/>
  <c r="AA4368" i="13"/>
  <c r="Z4368" i="13"/>
  <c r="Y4368" i="13"/>
  <c r="O4368" i="13"/>
  <c r="D4368" i="13"/>
  <c r="AA4367" i="13"/>
  <c r="Z4367" i="13"/>
  <c r="Y4367" i="13"/>
  <c r="O4367" i="13"/>
  <c r="D4367" i="13"/>
  <c r="AA4366" i="13"/>
  <c r="Z4366" i="13"/>
  <c r="Y4366" i="13"/>
  <c r="O4366" i="13"/>
  <c r="D4366" i="13"/>
  <c r="AA4365" i="13"/>
  <c r="Z4365" i="13"/>
  <c r="Y4365" i="13"/>
  <c r="O4365" i="13"/>
  <c r="D4365" i="13"/>
  <c r="AA4364" i="13"/>
  <c r="Z4364" i="13"/>
  <c r="Y4364" i="13"/>
  <c r="O4364" i="13"/>
  <c r="D4364" i="13"/>
  <c r="AA4363" i="13"/>
  <c r="Z4363" i="13"/>
  <c r="Y4363" i="13"/>
  <c r="O4363" i="13"/>
  <c r="D4363" i="13"/>
  <c r="AA4362" i="13"/>
  <c r="Z4362" i="13"/>
  <c r="Y4362" i="13"/>
  <c r="O4362" i="13"/>
  <c r="D4362" i="13"/>
  <c r="AA4361" i="13"/>
  <c r="Z4361" i="13"/>
  <c r="Y4361" i="13"/>
  <c r="O4361" i="13"/>
  <c r="D4361" i="13"/>
  <c r="AA4360" i="13"/>
  <c r="Z4360" i="13"/>
  <c r="Y4360" i="13"/>
  <c r="O4360" i="13"/>
  <c r="D4360" i="13"/>
  <c r="AA4359" i="13"/>
  <c r="Z4359" i="13"/>
  <c r="Y4359" i="13"/>
  <c r="O4359" i="13"/>
  <c r="D4359" i="13"/>
  <c r="AA4358" i="13"/>
  <c r="Z4358" i="13"/>
  <c r="Y4358" i="13"/>
  <c r="O4358" i="13"/>
  <c r="D4358" i="13"/>
  <c r="AA4357" i="13"/>
  <c r="Z4357" i="13"/>
  <c r="Y4357" i="13"/>
  <c r="O4357" i="13"/>
  <c r="D4357" i="13"/>
  <c r="AA4356" i="13"/>
  <c r="Z4356" i="13"/>
  <c r="Y4356" i="13"/>
  <c r="O4356" i="13"/>
  <c r="D4356" i="13"/>
  <c r="AA4355" i="13"/>
  <c r="Z4355" i="13"/>
  <c r="Y4355" i="13"/>
  <c r="O4355" i="13"/>
  <c r="D4355" i="13"/>
  <c r="AA4354" i="13"/>
  <c r="Z4354" i="13"/>
  <c r="Y4354" i="13"/>
  <c r="O4354" i="13"/>
  <c r="D4354" i="13"/>
  <c r="AA4353" i="13"/>
  <c r="Z4353" i="13"/>
  <c r="Y4353" i="13"/>
  <c r="O4353" i="13"/>
  <c r="D4353" i="13"/>
  <c r="AA4352" i="13"/>
  <c r="Z4352" i="13"/>
  <c r="Y4352" i="13"/>
  <c r="O4352" i="13"/>
  <c r="D4352" i="13"/>
  <c r="AA4351" i="13"/>
  <c r="Z4351" i="13"/>
  <c r="Y4351" i="13"/>
  <c r="O4351" i="13"/>
  <c r="D4351" i="13"/>
  <c r="AA4350" i="13"/>
  <c r="Z4350" i="13"/>
  <c r="Y4350" i="13"/>
  <c r="O4350" i="13"/>
  <c r="D4350" i="13"/>
  <c r="AA4349" i="13"/>
  <c r="Z4349" i="13"/>
  <c r="Y4349" i="13"/>
  <c r="O4349" i="13"/>
  <c r="D4349" i="13"/>
  <c r="AA4348" i="13"/>
  <c r="Z4348" i="13"/>
  <c r="Y4348" i="13"/>
  <c r="O4348" i="13"/>
  <c r="D4348" i="13"/>
  <c r="AA4347" i="13"/>
  <c r="Z4347" i="13"/>
  <c r="Y4347" i="13"/>
  <c r="O4347" i="13"/>
  <c r="D4347" i="13"/>
  <c r="Z4346" i="13"/>
  <c r="Y4346" i="13"/>
  <c r="O4346" i="13"/>
  <c r="D4346" i="13"/>
  <c r="Z4345" i="13"/>
  <c r="Y4345" i="13"/>
  <c r="O4345" i="13"/>
  <c r="D4345" i="13"/>
  <c r="Z4344" i="13"/>
  <c r="Y4344" i="13"/>
  <c r="O4344" i="13"/>
  <c r="D4344" i="13"/>
  <c r="Z4343" i="13"/>
  <c r="Y4343" i="13"/>
  <c r="O4343" i="13"/>
  <c r="D4343" i="13"/>
  <c r="Z4342" i="13"/>
  <c r="Y4342" i="13"/>
  <c r="O4342" i="13"/>
  <c r="D4342" i="13"/>
  <c r="AA4341" i="13"/>
  <c r="Z4341" i="13"/>
  <c r="Y4341" i="13"/>
  <c r="O4341" i="13"/>
  <c r="D4341" i="13"/>
  <c r="AA4340" i="13"/>
  <c r="Z4340" i="13"/>
  <c r="Y4340" i="13"/>
  <c r="O4340" i="13"/>
  <c r="D4340" i="13"/>
  <c r="AA4339" i="13"/>
  <c r="Z4339" i="13"/>
  <c r="Y4339" i="13"/>
  <c r="O4339" i="13"/>
  <c r="D4339" i="13"/>
  <c r="AA4338" i="13"/>
  <c r="Z4338" i="13"/>
  <c r="Y4338" i="13"/>
  <c r="O4338" i="13"/>
  <c r="D4338" i="13"/>
  <c r="AA4337" i="13"/>
  <c r="Z4337" i="13"/>
  <c r="Y4337" i="13"/>
  <c r="O4337" i="13"/>
  <c r="D4337" i="13"/>
  <c r="AA4336" i="13"/>
  <c r="Z4336" i="13"/>
  <c r="Y4336" i="13"/>
  <c r="O4336" i="13"/>
  <c r="D4336" i="13"/>
  <c r="AA4335" i="13"/>
  <c r="Z4335" i="13"/>
  <c r="Y4335" i="13"/>
  <c r="O4335" i="13"/>
  <c r="D4335" i="13"/>
  <c r="AA4334" i="13"/>
  <c r="Z4334" i="13"/>
  <c r="Y4334" i="13"/>
  <c r="O4334" i="13"/>
  <c r="D4334" i="13"/>
  <c r="AA4333" i="13"/>
  <c r="Z4333" i="13"/>
  <c r="Y4333" i="13"/>
  <c r="O4333" i="13"/>
  <c r="D4333" i="13"/>
  <c r="AA4332" i="13"/>
  <c r="Z4332" i="13"/>
  <c r="Y4332" i="13"/>
  <c r="O4332" i="13"/>
  <c r="D4332" i="13"/>
  <c r="AA4331" i="13"/>
  <c r="Z4331" i="13"/>
  <c r="Y4331" i="13"/>
  <c r="O4331" i="13"/>
  <c r="D4331" i="13"/>
  <c r="AA4330" i="13"/>
  <c r="Z4330" i="13"/>
  <c r="Y4330" i="13"/>
  <c r="O4330" i="13"/>
  <c r="D4330" i="13"/>
  <c r="AA4329" i="13"/>
  <c r="Z4329" i="13"/>
  <c r="Y4329" i="13"/>
  <c r="O4329" i="13"/>
  <c r="D4329" i="13"/>
  <c r="AA4328" i="13"/>
  <c r="Z4328" i="13"/>
  <c r="Y4328" i="13"/>
  <c r="O4328" i="13"/>
  <c r="D4328" i="13"/>
  <c r="AA4327" i="13"/>
  <c r="Z4327" i="13"/>
  <c r="Y4327" i="13"/>
  <c r="O4327" i="13"/>
  <c r="D4327" i="13"/>
  <c r="AA4326" i="13"/>
  <c r="Z4326" i="13"/>
  <c r="Y4326" i="13"/>
  <c r="O4326" i="13"/>
  <c r="D4326" i="13"/>
  <c r="AA4325" i="13"/>
  <c r="Z4325" i="13"/>
  <c r="Y4325" i="13"/>
  <c r="O4325" i="13"/>
  <c r="D4325" i="13"/>
  <c r="AA4324" i="13"/>
  <c r="Z4324" i="13"/>
  <c r="Y4324" i="13"/>
  <c r="O4324" i="13"/>
  <c r="D4324" i="13"/>
  <c r="AA4323" i="13"/>
  <c r="Z4323" i="13"/>
  <c r="Y4323" i="13"/>
  <c r="O4323" i="13"/>
  <c r="D4323" i="13"/>
  <c r="AA4322" i="13"/>
  <c r="Z4322" i="13"/>
  <c r="Y4322" i="13"/>
  <c r="O4322" i="13"/>
  <c r="D4322" i="13"/>
  <c r="AA4321" i="13"/>
  <c r="Z4321" i="13"/>
  <c r="Y4321" i="13"/>
  <c r="O4321" i="13"/>
  <c r="D4321" i="13"/>
  <c r="AA4320" i="13"/>
  <c r="Z4320" i="13"/>
  <c r="Y4320" i="13"/>
  <c r="O4320" i="13"/>
  <c r="D4320" i="13"/>
  <c r="AA4319" i="13"/>
  <c r="Z4319" i="13"/>
  <c r="Y4319" i="13"/>
  <c r="O4319" i="13"/>
  <c r="D4319" i="13"/>
  <c r="AA4318" i="13"/>
  <c r="Z4318" i="13"/>
  <c r="Y4318" i="13"/>
  <c r="O4318" i="13"/>
  <c r="D4318" i="13"/>
  <c r="AA4317" i="13"/>
  <c r="Z4317" i="13"/>
  <c r="Y4317" i="13"/>
  <c r="O4317" i="13"/>
  <c r="D4317" i="13"/>
  <c r="AA4316" i="13"/>
  <c r="Z4316" i="13"/>
  <c r="Y4316" i="13"/>
  <c r="O4316" i="13"/>
  <c r="D4316" i="13"/>
  <c r="AA4315" i="13"/>
  <c r="Z4315" i="13"/>
  <c r="Y4315" i="13"/>
  <c r="O4315" i="13"/>
  <c r="D4315" i="13"/>
  <c r="AA4314" i="13"/>
  <c r="Z4314" i="13"/>
  <c r="Y4314" i="13"/>
  <c r="O4314" i="13"/>
  <c r="D4314" i="13"/>
  <c r="AA4313" i="13"/>
  <c r="Z4313" i="13"/>
  <c r="Y4313" i="13"/>
  <c r="O4313" i="13"/>
  <c r="D4313" i="13"/>
  <c r="AA4312" i="13"/>
  <c r="Z4312" i="13"/>
  <c r="Y4312" i="13"/>
  <c r="O4312" i="13"/>
  <c r="D4312" i="13"/>
  <c r="AA4311" i="13"/>
  <c r="Z4311" i="13"/>
  <c r="Y4311" i="13"/>
  <c r="O4311" i="13"/>
  <c r="D4311" i="13"/>
  <c r="AA4310" i="13"/>
  <c r="Z4310" i="13"/>
  <c r="Y4310" i="13"/>
  <c r="O4310" i="13"/>
  <c r="D4310" i="13"/>
  <c r="AA4309" i="13"/>
  <c r="Z4309" i="13"/>
  <c r="Y4309" i="13"/>
  <c r="O4309" i="13"/>
  <c r="D4309" i="13"/>
  <c r="AA4308" i="13"/>
  <c r="Z4308" i="13"/>
  <c r="Y4308" i="13"/>
  <c r="O4308" i="13"/>
  <c r="D4308" i="13"/>
  <c r="AA4307" i="13"/>
  <c r="Z4307" i="13"/>
  <c r="Y4307" i="13"/>
  <c r="O4307" i="13"/>
  <c r="D4307" i="13"/>
  <c r="AA4306" i="13"/>
  <c r="Z4306" i="13"/>
  <c r="Y4306" i="13"/>
  <c r="O4306" i="13"/>
  <c r="D4306" i="13"/>
  <c r="AA4305" i="13"/>
  <c r="Z4305" i="13"/>
  <c r="Y4305" i="13"/>
  <c r="O4305" i="13"/>
  <c r="D4305" i="13"/>
  <c r="AA4304" i="13"/>
  <c r="Z4304" i="13"/>
  <c r="Y4304" i="13"/>
  <c r="O4304" i="13"/>
  <c r="D4304" i="13"/>
  <c r="AA4303" i="13"/>
  <c r="Z4303" i="13"/>
  <c r="Y4303" i="13"/>
  <c r="O4303" i="13"/>
  <c r="D4303" i="13"/>
  <c r="AA4302" i="13"/>
  <c r="Z4302" i="13"/>
  <c r="Y4302" i="13"/>
  <c r="O4302" i="13"/>
  <c r="D4302" i="13"/>
  <c r="AA4301" i="13"/>
  <c r="Z4301" i="13"/>
  <c r="Y4301" i="13"/>
  <c r="O4301" i="13"/>
  <c r="D4301" i="13"/>
  <c r="AA4300" i="13"/>
  <c r="Z4300" i="13"/>
  <c r="Y4300" i="13"/>
  <c r="O4300" i="13"/>
  <c r="D4300" i="13"/>
  <c r="AA4299" i="13"/>
  <c r="Z4299" i="13"/>
  <c r="Y4299" i="13"/>
  <c r="O4299" i="13"/>
  <c r="D4299" i="13"/>
  <c r="AA4298" i="13"/>
  <c r="Z4298" i="13"/>
  <c r="Y4298" i="13"/>
  <c r="O4298" i="13"/>
  <c r="D4298" i="13"/>
  <c r="AA4297" i="13"/>
  <c r="Z4297" i="13"/>
  <c r="Y4297" i="13"/>
  <c r="O4297" i="13"/>
  <c r="D4297" i="13"/>
  <c r="AA4296" i="13"/>
  <c r="Z4296" i="13"/>
  <c r="Y4296" i="13"/>
  <c r="O4296" i="13"/>
  <c r="D4296" i="13"/>
  <c r="Z4295" i="13"/>
  <c r="Y4295" i="13"/>
  <c r="O4295" i="13"/>
  <c r="D4295" i="13"/>
  <c r="Z4294" i="13"/>
  <c r="Y4294" i="13"/>
  <c r="O4294" i="13"/>
  <c r="D4294" i="13"/>
  <c r="Z4293" i="13"/>
  <c r="Y4293" i="13"/>
  <c r="O4293" i="13"/>
  <c r="D4293" i="13"/>
  <c r="AA4292" i="13"/>
  <c r="Z4292" i="13"/>
  <c r="Y4292" i="13"/>
  <c r="O4292" i="13"/>
  <c r="D4292" i="13"/>
  <c r="Z4291" i="13"/>
  <c r="Y4291" i="13"/>
  <c r="O4291" i="13"/>
  <c r="D4291" i="13"/>
  <c r="AA4290" i="13"/>
  <c r="Z4290" i="13"/>
  <c r="Y4290" i="13"/>
  <c r="O4290" i="13"/>
  <c r="D4290" i="13"/>
  <c r="AA4289" i="13"/>
  <c r="Z4289" i="13"/>
  <c r="Y4289" i="13"/>
  <c r="O4289" i="13"/>
  <c r="D4289" i="13"/>
  <c r="AA4288" i="13"/>
  <c r="Z4288" i="13"/>
  <c r="Y4288" i="13"/>
  <c r="O4288" i="13"/>
  <c r="D4288" i="13"/>
  <c r="AA4287" i="13"/>
  <c r="Z4287" i="13"/>
  <c r="Y4287" i="13"/>
  <c r="O4287" i="13"/>
  <c r="D4287" i="13"/>
  <c r="AA4286" i="13"/>
  <c r="Z4286" i="13"/>
  <c r="Y4286" i="13"/>
  <c r="O4286" i="13"/>
  <c r="D4286" i="13"/>
  <c r="AA4285" i="13"/>
  <c r="Z4285" i="13"/>
  <c r="Y4285" i="13"/>
  <c r="O4285" i="13"/>
  <c r="D4285" i="13"/>
  <c r="AA4284" i="13"/>
  <c r="Z4284" i="13"/>
  <c r="Y4284" i="13"/>
  <c r="O4284" i="13"/>
  <c r="D4284" i="13"/>
  <c r="AA4283" i="13"/>
  <c r="Z4283" i="13"/>
  <c r="Y4283" i="13"/>
  <c r="O4283" i="13"/>
  <c r="D4283" i="13"/>
  <c r="AA4282" i="13"/>
  <c r="Z4282" i="13"/>
  <c r="Y4282" i="13"/>
  <c r="O4282" i="13"/>
  <c r="D4282" i="13"/>
  <c r="AA4281" i="13"/>
  <c r="Z4281" i="13"/>
  <c r="Y4281" i="13"/>
  <c r="O4281" i="13"/>
  <c r="D4281" i="13"/>
  <c r="AA4280" i="13"/>
  <c r="Z4280" i="13"/>
  <c r="Y4280" i="13"/>
  <c r="O4280" i="13"/>
  <c r="D4280" i="13"/>
  <c r="AA4279" i="13"/>
  <c r="Z4279" i="13"/>
  <c r="Y4279" i="13"/>
  <c r="O4279" i="13"/>
  <c r="D4279" i="13"/>
  <c r="AA4278" i="13"/>
  <c r="Z4278" i="13"/>
  <c r="Y4278" i="13"/>
  <c r="O4278" i="13"/>
  <c r="D4278" i="13"/>
  <c r="AA4277" i="13"/>
  <c r="Z4277" i="13"/>
  <c r="Y4277" i="13"/>
  <c r="O4277" i="13"/>
  <c r="D4277" i="13"/>
  <c r="AA4276" i="13"/>
  <c r="Z4276" i="13"/>
  <c r="Y4276" i="13"/>
  <c r="O4276" i="13"/>
  <c r="D4276" i="13"/>
  <c r="AA4275" i="13"/>
  <c r="Z4275" i="13"/>
  <c r="Y4275" i="13"/>
  <c r="O4275" i="13"/>
  <c r="D4275" i="13"/>
  <c r="AA4274" i="13"/>
  <c r="Z4274" i="13"/>
  <c r="Y4274" i="13"/>
  <c r="O4274" i="13"/>
  <c r="D4274" i="13"/>
  <c r="AA4273" i="13"/>
  <c r="Z4273" i="13"/>
  <c r="Y4273" i="13"/>
  <c r="O4273" i="13"/>
  <c r="D4273" i="13"/>
  <c r="AA4272" i="13"/>
  <c r="Z4272" i="13"/>
  <c r="Y4272" i="13"/>
  <c r="O4272" i="13"/>
  <c r="D4272" i="13"/>
  <c r="AA4271" i="13"/>
  <c r="Z4271" i="13"/>
  <c r="Y4271" i="13"/>
  <c r="O4271" i="13"/>
  <c r="D4271" i="13"/>
  <c r="AA4270" i="13"/>
  <c r="Z4270" i="13"/>
  <c r="Y4270" i="13"/>
  <c r="O4270" i="13"/>
  <c r="D4270" i="13"/>
  <c r="AA4269" i="13"/>
  <c r="Z4269" i="13"/>
  <c r="Y4269" i="13"/>
  <c r="O4269" i="13"/>
  <c r="D4269" i="13"/>
  <c r="AA4268" i="13"/>
  <c r="Z4268" i="13"/>
  <c r="Y4268" i="13"/>
  <c r="O4268" i="13"/>
  <c r="D4268" i="13"/>
  <c r="AA4267" i="13"/>
  <c r="Z4267" i="13"/>
  <c r="Y4267" i="13"/>
  <c r="O4267" i="13"/>
  <c r="D4267" i="13"/>
  <c r="AA4266" i="13"/>
  <c r="Z4266" i="13"/>
  <c r="Y4266" i="13"/>
  <c r="O4266" i="13"/>
  <c r="D4266" i="13"/>
  <c r="AA4265" i="13"/>
  <c r="Z4265" i="13"/>
  <c r="Y4265" i="13"/>
  <c r="O4265" i="13"/>
  <c r="D4265" i="13"/>
  <c r="AA4264" i="13"/>
  <c r="Z4264" i="13"/>
  <c r="Y4264" i="13"/>
  <c r="O4264" i="13"/>
  <c r="D4264" i="13"/>
  <c r="AA4263" i="13"/>
  <c r="Z4263" i="13"/>
  <c r="Y4263" i="13"/>
  <c r="O4263" i="13"/>
  <c r="D4263" i="13"/>
  <c r="AA4262" i="13"/>
  <c r="Z4262" i="13"/>
  <c r="Y4262" i="13"/>
  <c r="O4262" i="13"/>
  <c r="D4262" i="13"/>
  <c r="AA4261" i="13"/>
  <c r="Z4261" i="13"/>
  <c r="Y4261" i="13"/>
  <c r="O4261" i="13"/>
  <c r="D4261" i="13"/>
  <c r="AA4260" i="13"/>
  <c r="Z4260" i="13"/>
  <c r="Y4260" i="13"/>
  <c r="O4260" i="13"/>
  <c r="D4260" i="13"/>
  <c r="AA4259" i="13"/>
  <c r="Z4259" i="13"/>
  <c r="Y4259" i="13"/>
  <c r="O4259" i="13"/>
  <c r="D4259" i="13"/>
  <c r="AA4258" i="13"/>
  <c r="Z4258" i="13"/>
  <c r="Y4258" i="13"/>
  <c r="O4258" i="13"/>
  <c r="D4258" i="13"/>
  <c r="AA4257" i="13"/>
  <c r="Z4257" i="13"/>
  <c r="Y4257" i="13"/>
  <c r="O4257" i="13"/>
  <c r="D4257" i="13"/>
  <c r="AA4256" i="13"/>
  <c r="Z4256" i="13"/>
  <c r="Y4256" i="13"/>
  <c r="O4256" i="13"/>
  <c r="D4256" i="13"/>
  <c r="AA4255" i="13"/>
  <c r="Z4255" i="13"/>
  <c r="Y4255" i="13"/>
  <c r="O4255" i="13"/>
  <c r="D4255" i="13"/>
  <c r="AA4254" i="13"/>
  <c r="Z4254" i="13"/>
  <c r="Y4254" i="13"/>
  <c r="O4254" i="13"/>
  <c r="D4254" i="13"/>
  <c r="AA4253" i="13"/>
  <c r="Z4253" i="13"/>
  <c r="Y4253" i="13"/>
  <c r="O4253" i="13"/>
  <c r="D4253" i="13"/>
  <c r="AA4252" i="13"/>
  <c r="Z4252" i="13"/>
  <c r="Y4252" i="13"/>
  <c r="O4252" i="13"/>
  <c r="D4252" i="13"/>
  <c r="AA4251" i="13"/>
  <c r="Z4251" i="13"/>
  <c r="Y4251" i="13"/>
  <c r="O4251" i="13"/>
  <c r="D4251" i="13"/>
  <c r="Z4250" i="13"/>
  <c r="Y4250" i="13"/>
  <c r="O4250" i="13"/>
  <c r="D4250" i="13"/>
  <c r="AA4249" i="13"/>
  <c r="Z4249" i="13"/>
  <c r="Y4249" i="13"/>
  <c r="O4249" i="13"/>
  <c r="D4249" i="13"/>
  <c r="Z4248" i="13"/>
  <c r="Y4248" i="13"/>
  <c r="O4248" i="13"/>
  <c r="D4248" i="13"/>
  <c r="Z4247" i="13"/>
  <c r="Y4247" i="13"/>
  <c r="O4247" i="13"/>
  <c r="D4247" i="13"/>
  <c r="AA4246" i="13"/>
  <c r="Z4246" i="13"/>
  <c r="Y4246" i="13"/>
  <c r="O4246" i="13"/>
  <c r="D4246" i="13"/>
  <c r="Z4245" i="13"/>
  <c r="Y4245" i="13"/>
  <c r="O4245" i="13"/>
  <c r="D4245" i="13"/>
  <c r="Z4244" i="13"/>
  <c r="Y4244" i="13"/>
  <c r="O4244" i="13"/>
  <c r="D4244" i="13"/>
  <c r="Z4243" i="13"/>
  <c r="Y4243" i="13"/>
  <c r="O4243" i="13"/>
  <c r="D4243" i="13"/>
  <c r="Z4242" i="13"/>
  <c r="Y4242" i="13"/>
  <c r="O4242" i="13"/>
  <c r="D4242" i="13"/>
  <c r="Z4241" i="13"/>
  <c r="Y4241" i="13"/>
  <c r="O4241" i="13"/>
  <c r="D4241" i="13"/>
  <c r="Z4240" i="13"/>
  <c r="Y4240" i="13"/>
  <c r="O4240" i="13"/>
  <c r="D4240" i="13"/>
  <c r="Z4239" i="13"/>
  <c r="Y4239" i="13"/>
  <c r="O4239" i="13"/>
  <c r="D4239" i="13"/>
  <c r="Z4238" i="13"/>
  <c r="Y4238" i="13"/>
  <c r="O4238" i="13"/>
  <c r="D4238" i="13"/>
  <c r="AA4237" i="13"/>
  <c r="Z4237" i="13"/>
  <c r="Y4237" i="13"/>
  <c r="O4237" i="13"/>
  <c r="D4237" i="13"/>
  <c r="AA4236" i="13"/>
  <c r="Z4236" i="13"/>
  <c r="Y4236" i="13"/>
  <c r="O4236" i="13"/>
  <c r="D4236" i="13"/>
  <c r="AA4235" i="13"/>
  <c r="Z4235" i="13"/>
  <c r="Y4235" i="13"/>
  <c r="O4235" i="13"/>
  <c r="D4235" i="13"/>
  <c r="AA4234" i="13"/>
  <c r="Z4234" i="13"/>
  <c r="Y4234" i="13"/>
  <c r="O4234" i="13"/>
  <c r="D4234" i="13"/>
  <c r="AA4233" i="13"/>
  <c r="Z4233" i="13"/>
  <c r="Y4233" i="13"/>
  <c r="O4233" i="13"/>
  <c r="D4233" i="13"/>
  <c r="AA4232" i="13"/>
  <c r="Z4232" i="13"/>
  <c r="Y4232" i="13"/>
  <c r="O4232" i="13"/>
  <c r="D4232" i="13"/>
  <c r="AA4231" i="13"/>
  <c r="Z4231" i="13"/>
  <c r="Y4231" i="13"/>
  <c r="O4231" i="13"/>
  <c r="D4231" i="13"/>
  <c r="AA4230" i="13"/>
  <c r="Z4230" i="13"/>
  <c r="Y4230" i="13"/>
  <c r="O4230" i="13"/>
  <c r="D4230" i="13"/>
  <c r="AA4229" i="13"/>
  <c r="Z4229" i="13"/>
  <c r="Y4229" i="13"/>
  <c r="O4229" i="13"/>
  <c r="D4229" i="13"/>
  <c r="AA4228" i="13"/>
  <c r="Z4228" i="13"/>
  <c r="Y4228" i="13"/>
  <c r="O4228" i="13"/>
  <c r="D4228" i="13"/>
  <c r="AA4227" i="13"/>
  <c r="Z4227" i="13"/>
  <c r="Y4227" i="13"/>
  <c r="O4227" i="13"/>
  <c r="D4227" i="13"/>
  <c r="AA4226" i="13"/>
  <c r="Z4226" i="13"/>
  <c r="Y4226" i="13"/>
  <c r="O4226" i="13"/>
  <c r="D4226" i="13"/>
  <c r="AA4225" i="13"/>
  <c r="Z4225" i="13"/>
  <c r="Y4225" i="13"/>
  <c r="O4225" i="13"/>
  <c r="D4225" i="13"/>
  <c r="AA4224" i="13"/>
  <c r="Z4224" i="13"/>
  <c r="Y4224" i="13"/>
  <c r="O4224" i="13"/>
  <c r="D4224" i="13"/>
  <c r="AA4223" i="13"/>
  <c r="Z4223" i="13"/>
  <c r="Y4223" i="13"/>
  <c r="O4223" i="13"/>
  <c r="D4223" i="13"/>
  <c r="AA4222" i="13"/>
  <c r="Z4222" i="13"/>
  <c r="Y4222" i="13"/>
  <c r="O4222" i="13"/>
  <c r="D4222" i="13"/>
  <c r="AA4221" i="13"/>
  <c r="Z4221" i="13"/>
  <c r="Y4221" i="13"/>
  <c r="O4221" i="13"/>
  <c r="D4221" i="13"/>
  <c r="AA4220" i="13"/>
  <c r="Z4220" i="13"/>
  <c r="Y4220" i="13"/>
  <c r="O4220" i="13"/>
  <c r="D4220" i="13"/>
  <c r="AA4219" i="13"/>
  <c r="Z4219" i="13"/>
  <c r="Y4219" i="13"/>
  <c r="O4219" i="13"/>
  <c r="D4219" i="13"/>
  <c r="AA4218" i="13"/>
  <c r="Z4218" i="13"/>
  <c r="Y4218" i="13"/>
  <c r="O4218" i="13"/>
  <c r="D4218" i="13"/>
  <c r="AA4217" i="13"/>
  <c r="Z4217" i="13"/>
  <c r="Y4217" i="13"/>
  <c r="O4217" i="13"/>
  <c r="D4217" i="13"/>
  <c r="AA4216" i="13"/>
  <c r="Z4216" i="13"/>
  <c r="Y4216" i="13"/>
  <c r="O4216" i="13"/>
  <c r="D4216" i="13"/>
  <c r="AA4215" i="13"/>
  <c r="Z4215" i="13"/>
  <c r="Y4215" i="13"/>
  <c r="O4215" i="13"/>
  <c r="D4215" i="13"/>
  <c r="AA4214" i="13"/>
  <c r="Z4214" i="13"/>
  <c r="Y4214" i="13"/>
  <c r="O4214" i="13"/>
  <c r="D4214" i="13"/>
  <c r="AA4213" i="13"/>
  <c r="Z4213" i="13"/>
  <c r="Y4213" i="13"/>
  <c r="O4213" i="13"/>
  <c r="D4213" i="13"/>
  <c r="AA4212" i="13"/>
  <c r="Z4212" i="13"/>
  <c r="Y4212" i="13"/>
  <c r="O4212" i="13"/>
  <c r="D4212" i="13"/>
  <c r="Z4211" i="13"/>
  <c r="Y4211" i="13"/>
  <c r="O4211" i="13"/>
  <c r="D4211" i="13"/>
  <c r="Z4210" i="13"/>
  <c r="Y4210" i="13"/>
  <c r="O4210" i="13"/>
  <c r="D4210" i="13"/>
  <c r="Z4209" i="13"/>
  <c r="Y4209" i="13"/>
  <c r="O4209" i="13"/>
  <c r="D4209" i="13"/>
  <c r="Z4208" i="13"/>
  <c r="Y4208" i="13"/>
  <c r="O4208" i="13"/>
  <c r="D4208" i="13"/>
  <c r="AA4207" i="13"/>
  <c r="Z4207" i="13"/>
  <c r="Y4207" i="13"/>
  <c r="O4207" i="13"/>
  <c r="D4207" i="13"/>
  <c r="AA4206" i="13"/>
  <c r="Z4206" i="13"/>
  <c r="Y4206" i="13"/>
  <c r="O4206" i="13"/>
  <c r="D4206" i="13"/>
  <c r="AA4205" i="13"/>
  <c r="Z4205" i="13"/>
  <c r="Y4205" i="13"/>
  <c r="O4205" i="13"/>
  <c r="D4205" i="13"/>
  <c r="AA4204" i="13"/>
  <c r="Z4204" i="13"/>
  <c r="Y4204" i="13"/>
  <c r="O4204" i="13"/>
  <c r="D4204" i="13"/>
  <c r="AA4203" i="13"/>
  <c r="Z4203" i="13"/>
  <c r="Y4203" i="13"/>
  <c r="O4203" i="13"/>
  <c r="D4203" i="13"/>
  <c r="AA4202" i="13"/>
  <c r="Z4202" i="13"/>
  <c r="Y4202" i="13"/>
  <c r="O4202" i="13"/>
  <c r="D4202" i="13"/>
  <c r="AA4201" i="13"/>
  <c r="Z4201" i="13"/>
  <c r="Y4201" i="13"/>
  <c r="O4201" i="13"/>
  <c r="D4201" i="13"/>
  <c r="AA4200" i="13"/>
  <c r="Z4200" i="13"/>
  <c r="Y4200" i="13"/>
  <c r="O4200" i="13"/>
  <c r="D4200" i="13"/>
  <c r="AA4199" i="13"/>
  <c r="Z4199" i="13"/>
  <c r="Y4199" i="13"/>
  <c r="O4199" i="13"/>
  <c r="D4199" i="13"/>
  <c r="AA4198" i="13"/>
  <c r="Z4198" i="13"/>
  <c r="Y4198" i="13"/>
  <c r="O4198" i="13"/>
  <c r="D4198" i="13"/>
  <c r="AA4197" i="13"/>
  <c r="Z4197" i="13"/>
  <c r="Y4197" i="13"/>
  <c r="O4197" i="13"/>
  <c r="D4197" i="13"/>
  <c r="AA4196" i="13"/>
  <c r="Z4196" i="13"/>
  <c r="Y4196" i="13"/>
  <c r="O4196" i="13"/>
  <c r="D4196" i="13"/>
  <c r="AA4195" i="13"/>
  <c r="Z4195" i="13"/>
  <c r="Y4195" i="13"/>
  <c r="O4195" i="13"/>
  <c r="D4195" i="13"/>
  <c r="AA4194" i="13"/>
  <c r="Z4194" i="13"/>
  <c r="Y4194" i="13"/>
  <c r="O4194" i="13"/>
  <c r="D4194" i="13"/>
  <c r="AA4193" i="13"/>
  <c r="Z4193" i="13"/>
  <c r="Y4193" i="13"/>
  <c r="O4193" i="13"/>
  <c r="D4193" i="13"/>
  <c r="AA4192" i="13"/>
  <c r="Z4192" i="13"/>
  <c r="Y4192" i="13"/>
  <c r="O4192" i="13"/>
  <c r="D4192" i="13"/>
  <c r="AA4191" i="13"/>
  <c r="Z4191" i="13"/>
  <c r="Y4191" i="13"/>
  <c r="O4191" i="13"/>
  <c r="D4191" i="13"/>
  <c r="AA4190" i="13"/>
  <c r="Z4190" i="13"/>
  <c r="Y4190" i="13"/>
  <c r="O4190" i="13"/>
  <c r="D4190" i="13"/>
  <c r="AA4189" i="13"/>
  <c r="Z4189" i="13"/>
  <c r="Y4189" i="13"/>
  <c r="O4189" i="13"/>
  <c r="D4189" i="13"/>
  <c r="AA4188" i="13"/>
  <c r="Z4188" i="13"/>
  <c r="Y4188" i="13"/>
  <c r="O4188" i="13"/>
  <c r="D4188" i="13"/>
  <c r="AA4187" i="13"/>
  <c r="Z4187" i="13"/>
  <c r="Y4187" i="13"/>
  <c r="O4187" i="13"/>
  <c r="D4187" i="13"/>
  <c r="AA4186" i="13"/>
  <c r="Z4186" i="13"/>
  <c r="Y4186" i="13"/>
  <c r="O4186" i="13"/>
  <c r="D4186" i="13"/>
  <c r="AA4185" i="13"/>
  <c r="Z4185" i="13"/>
  <c r="Y4185" i="13"/>
  <c r="O4185" i="13"/>
  <c r="D4185" i="13"/>
  <c r="AA4184" i="13"/>
  <c r="Z4184" i="13"/>
  <c r="Y4184" i="13"/>
  <c r="O4184" i="13"/>
  <c r="D4184" i="13"/>
  <c r="AA4183" i="13"/>
  <c r="Z4183" i="13"/>
  <c r="Y4183" i="13"/>
  <c r="O4183" i="13"/>
  <c r="D4183" i="13"/>
  <c r="AA4182" i="13"/>
  <c r="Z4182" i="13"/>
  <c r="Y4182" i="13"/>
  <c r="O4182" i="13"/>
  <c r="D4182" i="13"/>
  <c r="AA4181" i="13"/>
  <c r="Z4181" i="13"/>
  <c r="Y4181" i="13"/>
  <c r="O4181" i="13"/>
  <c r="D4181" i="13"/>
  <c r="AA4180" i="13"/>
  <c r="Z4180" i="13"/>
  <c r="Y4180" i="13"/>
  <c r="O4180" i="13"/>
  <c r="D4180" i="13"/>
  <c r="AA4179" i="13"/>
  <c r="Z4179" i="13"/>
  <c r="Y4179" i="13"/>
  <c r="O4179" i="13"/>
  <c r="D4179" i="13"/>
  <c r="AA4178" i="13"/>
  <c r="Z4178" i="13"/>
  <c r="Y4178" i="13"/>
  <c r="O4178" i="13"/>
  <c r="D4178" i="13"/>
  <c r="AA4177" i="13"/>
  <c r="Z4177" i="13"/>
  <c r="Y4177" i="13"/>
  <c r="O4177" i="13"/>
  <c r="D4177" i="13"/>
  <c r="AA4176" i="13"/>
  <c r="Z4176" i="13"/>
  <c r="Y4176" i="13"/>
  <c r="O4176" i="13"/>
  <c r="D4176" i="13"/>
  <c r="AA4175" i="13"/>
  <c r="Z4175" i="13"/>
  <c r="Y4175" i="13"/>
  <c r="O4175" i="13"/>
  <c r="D4175" i="13"/>
  <c r="AA4174" i="13"/>
  <c r="Z4174" i="13"/>
  <c r="Y4174" i="13"/>
  <c r="O4174" i="13"/>
  <c r="D4174" i="13"/>
  <c r="AA4173" i="13"/>
  <c r="Z4173" i="13"/>
  <c r="Y4173" i="13"/>
  <c r="O4173" i="13"/>
  <c r="D4173" i="13"/>
  <c r="AA4172" i="13"/>
  <c r="Z4172" i="13"/>
  <c r="Y4172" i="13"/>
  <c r="O4172" i="13"/>
  <c r="D4172" i="13"/>
  <c r="AA4171" i="13"/>
  <c r="Z4171" i="13"/>
  <c r="Y4171" i="13"/>
  <c r="O4171" i="13"/>
  <c r="D4171" i="13"/>
  <c r="Z4170" i="13"/>
  <c r="Y4170" i="13"/>
  <c r="O4170" i="13"/>
  <c r="D4170" i="13"/>
  <c r="AA4169" i="13"/>
  <c r="Z4169" i="13"/>
  <c r="Y4169" i="13"/>
  <c r="O4169" i="13"/>
  <c r="D4169" i="13"/>
  <c r="AA4168" i="13"/>
  <c r="Z4168" i="13"/>
  <c r="Y4168" i="13"/>
  <c r="O4168" i="13"/>
  <c r="D4168" i="13"/>
  <c r="AA4167" i="13"/>
  <c r="Z4167" i="13"/>
  <c r="Y4167" i="13"/>
  <c r="O4167" i="13"/>
  <c r="D4167" i="13"/>
  <c r="AA4166" i="13"/>
  <c r="Z4166" i="13"/>
  <c r="Y4166" i="13"/>
  <c r="O4166" i="13"/>
  <c r="D4166" i="13"/>
  <c r="AA4165" i="13"/>
  <c r="Z4165" i="13"/>
  <c r="Y4165" i="13"/>
  <c r="O4165" i="13"/>
  <c r="D4165" i="13"/>
  <c r="AA4164" i="13"/>
  <c r="Z4164" i="13"/>
  <c r="Y4164" i="13"/>
  <c r="O4164" i="13"/>
  <c r="D4164" i="13"/>
  <c r="AA4163" i="13"/>
  <c r="Z4163" i="13"/>
  <c r="Y4163" i="13"/>
  <c r="O4163" i="13"/>
  <c r="D4163" i="13"/>
  <c r="AA4162" i="13"/>
  <c r="Z4162" i="13"/>
  <c r="Y4162" i="13"/>
  <c r="O4162" i="13"/>
  <c r="D4162" i="13"/>
  <c r="AA4161" i="13"/>
  <c r="Z4161" i="13"/>
  <c r="Y4161" i="13"/>
  <c r="O4161" i="13"/>
  <c r="D4161" i="13"/>
  <c r="AA4160" i="13"/>
  <c r="Z4160" i="13"/>
  <c r="Y4160" i="13"/>
  <c r="O4160" i="13"/>
  <c r="D4160" i="13"/>
  <c r="AA4159" i="13"/>
  <c r="Z4159" i="13"/>
  <c r="Y4159" i="13"/>
  <c r="O4159" i="13"/>
  <c r="D4159" i="13"/>
  <c r="AA4158" i="13"/>
  <c r="Z4158" i="13"/>
  <c r="Y4158" i="13"/>
  <c r="O4158" i="13"/>
  <c r="D4158" i="13"/>
  <c r="AA4157" i="13"/>
  <c r="Z4157" i="13"/>
  <c r="Y4157" i="13"/>
  <c r="O4157" i="13"/>
  <c r="D4157" i="13"/>
  <c r="AA4156" i="13"/>
  <c r="Z4156" i="13"/>
  <c r="Y4156" i="13"/>
  <c r="O4156" i="13"/>
  <c r="D4156" i="13"/>
  <c r="AA4155" i="13"/>
  <c r="Z4155" i="13"/>
  <c r="Y4155" i="13"/>
  <c r="O4155" i="13"/>
  <c r="D4155" i="13"/>
  <c r="AA4154" i="13"/>
  <c r="Z4154" i="13"/>
  <c r="Y4154" i="13"/>
  <c r="O4154" i="13"/>
  <c r="D4154" i="13"/>
  <c r="AA4153" i="13"/>
  <c r="Z4153" i="13"/>
  <c r="Y4153" i="13"/>
  <c r="O4153" i="13"/>
  <c r="D4153" i="13"/>
  <c r="AA4152" i="13"/>
  <c r="Z4152" i="13"/>
  <c r="Y4152" i="13"/>
  <c r="O4152" i="13"/>
  <c r="D4152" i="13"/>
  <c r="AA4151" i="13"/>
  <c r="Z4151" i="13"/>
  <c r="Y4151" i="13"/>
  <c r="O4151" i="13"/>
  <c r="D4151" i="13"/>
  <c r="AA4150" i="13"/>
  <c r="Z4150" i="13"/>
  <c r="Y4150" i="13"/>
  <c r="O4150" i="13"/>
  <c r="D4150" i="13"/>
  <c r="AA4149" i="13"/>
  <c r="Z4149" i="13"/>
  <c r="Y4149" i="13"/>
  <c r="O4149" i="13"/>
  <c r="D4149" i="13"/>
  <c r="AA4148" i="13"/>
  <c r="Z4148" i="13"/>
  <c r="Y4148" i="13"/>
  <c r="O4148" i="13"/>
  <c r="D4148" i="13"/>
  <c r="AA4147" i="13"/>
  <c r="Z4147" i="13"/>
  <c r="Y4147" i="13"/>
  <c r="O4147" i="13"/>
  <c r="D4147" i="13"/>
  <c r="AA4146" i="13"/>
  <c r="Z4146" i="13"/>
  <c r="Y4146" i="13"/>
  <c r="O4146" i="13"/>
  <c r="D4146" i="13"/>
  <c r="AA4145" i="13"/>
  <c r="Z4145" i="13"/>
  <c r="Y4145" i="13"/>
  <c r="O4145" i="13"/>
  <c r="D4145" i="13"/>
  <c r="AA4144" i="13"/>
  <c r="Z4144" i="13"/>
  <c r="Y4144" i="13"/>
  <c r="O4144" i="13"/>
  <c r="D4144" i="13"/>
  <c r="AA4143" i="13"/>
  <c r="Z4143" i="13"/>
  <c r="Y4143" i="13"/>
  <c r="O4143" i="13"/>
  <c r="D4143" i="13"/>
  <c r="AA4142" i="13"/>
  <c r="Z4142" i="13"/>
  <c r="Y4142" i="13"/>
  <c r="O4142" i="13"/>
  <c r="D4142" i="13"/>
  <c r="AA4141" i="13"/>
  <c r="Z4141" i="13"/>
  <c r="Y4141" i="13"/>
  <c r="O4141" i="13"/>
  <c r="D4141" i="13"/>
  <c r="AA4140" i="13"/>
  <c r="Z4140" i="13"/>
  <c r="Y4140" i="13"/>
  <c r="O4140" i="13"/>
  <c r="D4140" i="13"/>
  <c r="AA4139" i="13"/>
  <c r="Z4139" i="13"/>
  <c r="Y4139" i="13"/>
  <c r="O4139" i="13"/>
  <c r="D4139" i="13"/>
  <c r="AA4138" i="13"/>
  <c r="Z4138" i="13"/>
  <c r="Y4138" i="13"/>
  <c r="O4138" i="13"/>
  <c r="D4138" i="13"/>
  <c r="AA4137" i="13"/>
  <c r="Z4137" i="13"/>
  <c r="Y4137" i="13"/>
  <c r="O4137" i="13"/>
  <c r="D4137" i="13"/>
  <c r="AA4136" i="13"/>
  <c r="Z4136" i="13"/>
  <c r="Y4136" i="13"/>
  <c r="O4136" i="13"/>
  <c r="D4136" i="13"/>
  <c r="AA4135" i="13"/>
  <c r="Z4135" i="13"/>
  <c r="Y4135" i="13"/>
  <c r="O4135" i="13"/>
  <c r="D4135" i="13"/>
  <c r="AA4134" i="13"/>
  <c r="Z4134" i="13"/>
  <c r="Y4134" i="13"/>
  <c r="O4134" i="13"/>
  <c r="D4134" i="13"/>
  <c r="AA4133" i="13"/>
  <c r="Z4133" i="13"/>
  <c r="Y4133" i="13"/>
  <c r="O4133" i="13"/>
  <c r="D4133" i="13"/>
  <c r="AA4132" i="13"/>
  <c r="Z4132" i="13"/>
  <c r="Y4132" i="13"/>
  <c r="O4132" i="13"/>
  <c r="D4132" i="13"/>
  <c r="AA4131" i="13"/>
  <c r="Z4131" i="13"/>
  <c r="Y4131" i="13"/>
  <c r="O4131" i="13"/>
  <c r="D4131" i="13"/>
  <c r="AA4130" i="13"/>
  <c r="Z4130" i="13"/>
  <c r="Y4130" i="13"/>
  <c r="O4130" i="13"/>
  <c r="D4130" i="13"/>
  <c r="AA4129" i="13"/>
  <c r="Z4129" i="13"/>
  <c r="Y4129" i="13"/>
  <c r="O4129" i="13"/>
  <c r="D4129" i="13"/>
  <c r="AA4128" i="13"/>
  <c r="Z4128" i="13"/>
  <c r="Y4128" i="13"/>
  <c r="O4128" i="13"/>
  <c r="D4128" i="13"/>
  <c r="AA4127" i="13"/>
  <c r="Z4127" i="13"/>
  <c r="Y4127" i="13"/>
  <c r="O4127" i="13"/>
  <c r="D4127" i="13"/>
  <c r="AA4126" i="13"/>
  <c r="Z4126" i="13"/>
  <c r="Y4126" i="13"/>
  <c r="O4126" i="13"/>
  <c r="D4126" i="13"/>
  <c r="AA4125" i="13"/>
  <c r="Z4125" i="13"/>
  <c r="Y4125" i="13"/>
  <c r="O4125" i="13"/>
  <c r="D4125" i="13"/>
  <c r="Z4124" i="13"/>
  <c r="Y4124" i="13"/>
  <c r="O4124" i="13"/>
  <c r="D4124" i="13"/>
  <c r="AA4123" i="13"/>
  <c r="Z4123" i="13"/>
  <c r="Y4123" i="13"/>
  <c r="O4123" i="13"/>
  <c r="D4123" i="13"/>
  <c r="AA4122" i="13"/>
  <c r="Z4122" i="13"/>
  <c r="Y4122" i="13"/>
  <c r="O4122" i="13"/>
  <c r="D4122" i="13"/>
  <c r="AA4121" i="13"/>
  <c r="Z4121" i="13"/>
  <c r="Y4121" i="13"/>
  <c r="O4121" i="13"/>
  <c r="D4121" i="13"/>
  <c r="AA4120" i="13"/>
  <c r="Z4120" i="13"/>
  <c r="Y4120" i="13"/>
  <c r="O4120" i="13"/>
  <c r="D4120" i="13"/>
  <c r="AA4119" i="13"/>
  <c r="Z4119" i="13"/>
  <c r="Y4119" i="13"/>
  <c r="O4119" i="13"/>
  <c r="D4119" i="13"/>
  <c r="Z4118" i="13"/>
  <c r="Y4118" i="13"/>
  <c r="O4118" i="13"/>
  <c r="D4118" i="13"/>
  <c r="AA4117" i="13"/>
  <c r="Z4117" i="13"/>
  <c r="Y4117" i="13"/>
  <c r="O4117" i="13"/>
  <c r="D4117" i="13"/>
  <c r="AA4116" i="13"/>
  <c r="Z4116" i="13"/>
  <c r="Y4116" i="13"/>
  <c r="O4116" i="13"/>
  <c r="D4116" i="13"/>
  <c r="AA4115" i="13"/>
  <c r="Z4115" i="13"/>
  <c r="Y4115" i="13"/>
  <c r="O4115" i="13"/>
  <c r="D4115" i="13"/>
  <c r="Z4114" i="13"/>
  <c r="Y4114" i="13"/>
  <c r="O4114" i="13"/>
  <c r="D4114" i="13"/>
  <c r="AA4113" i="13"/>
  <c r="Z4113" i="13"/>
  <c r="Y4113" i="13"/>
  <c r="O4113" i="13"/>
  <c r="D4113" i="13"/>
  <c r="AA4112" i="13"/>
  <c r="Z4112" i="13"/>
  <c r="Y4112" i="13"/>
  <c r="O4112" i="13"/>
  <c r="D4112" i="13"/>
  <c r="AA4111" i="13"/>
  <c r="Z4111" i="13"/>
  <c r="Y4111" i="13"/>
  <c r="O4111" i="13"/>
  <c r="D4111" i="13"/>
  <c r="AA4110" i="13"/>
  <c r="Z4110" i="13"/>
  <c r="Y4110" i="13"/>
  <c r="O4110" i="13"/>
  <c r="D4110" i="13"/>
  <c r="AA4109" i="13"/>
  <c r="Z4109" i="13"/>
  <c r="Y4109" i="13"/>
  <c r="O4109" i="13"/>
  <c r="D4109" i="13"/>
  <c r="AA4108" i="13"/>
  <c r="Z4108" i="13"/>
  <c r="Y4108" i="13"/>
  <c r="O4108" i="13"/>
  <c r="D4108" i="13"/>
  <c r="AA4107" i="13"/>
  <c r="Z4107" i="13"/>
  <c r="Y4107" i="13"/>
  <c r="O4107" i="13"/>
  <c r="D4107" i="13"/>
  <c r="AA4106" i="13"/>
  <c r="Z4106" i="13"/>
  <c r="Y4106" i="13"/>
  <c r="O4106" i="13"/>
  <c r="D4106" i="13"/>
  <c r="AA4105" i="13"/>
  <c r="Z4105" i="13"/>
  <c r="Y4105" i="13"/>
  <c r="O4105" i="13"/>
  <c r="D4105" i="13"/>
  <c r="AA4104" i="13"/>
  <c r="Z4104" i="13"/>
  <c r="Y4104" i="13"/>
  <c r="O4104" i="13"/>
  <c r="D4104" i="13"/>
  <c r="AA4103" i="13"/>
  <c r="Z4103" i="13"/>
  <c r="Y4103" i="13"/>
  <c r="O4103" i="13"/>
  <c r="D4103" i="13"/>
  <c r="AA4102" i="13"/>
  <c r="Z4102" i="13"/>
  <c r="Y4102" i="13"/>
  <c r="O4102" i="13"/>
  <c r="D4102" i="13"/>
  <c r="AA4101" i="13"/>
  <c r="Z4101" i="13"/>
  <c r="Y4101" i="13"/>
  <c r="O4101" i="13"/>
  <c r="D4101" i="13"/>
  <c r="AA4100" i="13"/>
  <c r="Z4100" i="13"/>
  <c r="Y4100" i="13"/>
  <c r="O4100" i="13"/>
  <c r="D4100" i="13"/>
  <c r="AA4099" i="13"/>
  <c r="Z4099" i="13"/>
  <c r="Y4099" i="13"/>
  <c r="O4099" i="13"/>
  <c r="D4099" i="13"/>
  <c r="AA4098" i="13"/>
  <c r="Z4098" i="13"/>
  <c r="Y4098" i="13"/>
  <c r="O4098" i="13"/>
  <c r="D4098" i="13"/>
  <c r="AA4097" i="13"/>
  <c r="Z4097" i="13"/>
  <c r="Y4097" i="13"/>
  <c r="O4097" i="13"/>
  <c r="D4097" i="13"/>
  <c r="AA4096" i="13"/>
  <c r="Z4096" i="13"/>
  <c r="Y4096" i="13"/>
  <c r="O4096" i="13"/>
  <c r="D4096" i="13"/>
  <c r="AA4095" i="13"/>
  <c r="Z4095" i="13"/>
  <c r="Y4095" i="13"/>
  <c r="O4095" i="13"/>
  <c r="D4095" i="13"/>
  <c r="AA4094" i="13"/>
  <c r="Z4094" i="13"/>
  <c r="Y4094" i="13"/>
  <c r="O4094" i="13"/>
  <c r="D4094" i="13"/>
  <c r="AA4093" i="13"/>
  <c r="Z4093" i="13"/>
  <c r="Y4093" i="13"/>
  <c r="O4093" i="13"/>
  <c r="D4093" i="13"/>
  <c r="AA4092" i="13"/>
  <c r="Z4092" i="13"/>
  <c r="Y4092" i="13"/>
  <c r="O4092" i="13"/>
  <c r="D4092" i="13"/>
  <c r="AA4091" i="13"/>
  <c r="Z4091" i="13"/>
  <c r="Y4091" i="13"/>
  <c r="O4091" i="13"/>
  <c r="D4091" i="13"/>
  <c r="AA4090" i="13"/>
  <c r="Z4090" i="13"/>
  <c r="Y4090" i="13"/>
  <c r="O4090" i="13"/>
  <c r="D4090" i="13"/>
  <c r="AA4089" i="13"/>
  <c r="Z4089" i="13"/>
  <c r="Y4089" i="13"/>
  <c r="O4089" i="13"/>
  <c r="D4089" i="13"/>
  <c r="AA4088" i="13"/>
  <c r="Z4088" i="13"/>
  <c r="Y4088" i="13"/>
  <c r="O4088" i="13"/>
  <c r="D4088" i="13"/>
  <c r="AA4087" i="13"/>
  <c r="Z4087" i="13"/>
  <c r="Y4087" i="13"/>
  <c r="O4087" i="13"/>
  <c r="D4087" i="13"/>
  <c r="AA4086" i="13"/>
  <c r="Z4086" i="13"/>
  <c r="Y4086" i="13"/>
  <c r="O4086" i="13"/>
  <c r="D4086" i="13"/>
  <c r="AA4085" i="13"/>
  <c r="Z4085" i="13"/>
  <c r="Y4085" i="13"/>
  <c r="O4085" i="13"/>
  <c r="D4085" i="13"/>
  <c r="AA4084" i="13"/>
  <c r="Z4084" i="13"/>
  <c r="Y4084" i="13"/>
  <c r="O4084" i="13"/>
  <c r="D4084" i="13"/>
  <c r="AA4083" i="13"/>
  <c r="Z4083" i="13"/>
  <c r="Y4083" i="13"/>
  <c r="O4083" i="13"/>
  <c r="D4083" i="13"/>
  <c r="AA4082" i="13"/>
  <c r="Z4082" i="13"/>
  <c r="Y4082" i="13"/>
  <c r="O4082" i="13"/>
  <c r="D4082" i="13"/>
  <c r="AA4081" i="13"/>
  <c r="Z4081" i="13"/>
  <c r="Y4081" i="13"/>
  <c r="O4081" i="13"/>
  <c r="D4081" i="13"/>
  <c r="AA4080" i="13"/>
  <c r="Z4080" i="13"/>
  <c r="Y4080" i="13"/>
  <c r="O4080" i="13"/>
  <c r="D4080" i="13"/>
  <c r="AA4079" i="13"/>
  <c r="Z4079" i="13"/>
  <c r="Y4079" i="13"/>
  <c r="O4079" i="13"/>
  <c r="D4079" i="13"/>
  <c r="AA4078" i="13"/>
  <c r="Z4078" i="13"/>
  <c r="Y4078" i="13"/>
  <c r="O4078" i="13"/>
  <c r="D4078" i="13"/>
  <c r="AA4077" i="13"/>
  <c r="Z4077" i="13"/>
  <c r="Y4077" i="13"/>
  <c r="O4077" i="13"/>
  <c r="D4077" i="13"/>
  <c r="AA4076" i="13"/>
  <c r="Z4076" i="13"/>
  <c r="Y4076" i="13"/>
  <c r="O4076" i="13"/>
  <c r="D4076" i="13"/>
  <c r="AA4075" i="13"/>
  <c r="Z4075" i="13"/>
  <c r="Y4075" i="13"/>
  <c r="O4075" i="13"/>
  <c r="D4075" i="13"/>
  <c r="AA4074" i="13"/>
  <c r="Z4074" i="13"/>
  <c r="Y4074" i="13"/>
  <c r="O4074" i="13"/>
  <c r="D4074" i="13"/>
  <c r="AA4073" i="13"/>
  <c r="Z4073" i="13"/>
  <c r="Y4073" i="13"/>
  <c r="O4073" i="13"/>
  <c r="D4073" i="13"/>
  <c r="AA4072" i="13"/>
  <c r="Z4072" i="13"/>
  <c r="Y4072" i="13"/>
  <c r="O4072" i="13"/>
  <c r="D4072" i="13"/>
  <c r="AA4071" i="13"/>
  <c r="Z4071" i="13"/>
  <c r="Y4071" i="13"/>
  <c r="O4071" i="13"/>
  <c r="D4071" i="13"/>
  <c r="AA4070" i="13"/>
  <c r="Z4070" i="13"/>
  <c r="Y4070" i="13"/>
  <c r="O4070" i="13"/>
  <c r="D4070" i="13"/>
  <c r="AA4069" i="13"/>
  <c r="Z4069" i="13"/>
  <c r="Y4069" i="13"/>
  <c r="O4069" i="13"/>
  <c r="D4069" i="13"/>
  <c r="AA4068" i="13"/>
  <c r="Z4068" i="13"/>
  <c r="Y4068" i="13"/>
  <c r="O4068" i="13"/>
  <c r="D4068" i="13"/>
  <c r="AA4067" i="13"/>
  <c r="Z4067" i="13"/>
  <c r="Y4067" i="13"/>
  <c r="O4067" i="13"/>
  <c r="D4067" i="13"/>
  <c r="AA4066" i="13"/>
  <c r="Z4066" i="13"/>
  <c r="Y4066" i="13"/>
  <c r="O4066" i="13"/>
  <c r="D4066" i="13"/>
  <c r="AA4065" i="13"/>
  <c r="Z4065" i="13"/>
  <c r="Y4065" i="13"/>
  <c r="O4065" i="13"/>
  <c r="D4065" i="13"/>
  <c r="AA4064" i="13"/>
  <c r="Z4064" i="13"/>
  <c r="Y4064" i="13"/>
  <c r="O4064" i="13"/>
  <c r="D4064" i="13"/>
  <c r="AA4063" i="13"/>
  <c r="Z4063" i="13"/>
  <c r="Y4063" i="13"/>
  <c r="O4063" i="13"/>
  <c r="D4063" i="13"/>
  <c r="Z4062" i="13"/>
  <c r="Y4062" i="13"/>
  <c r="O4062" i="13"/>
  <c r="D4062" i="13"/>
  <c r="Z4061" i="13"/>
  <c r="Y4061" i="13"/>
  <c r="O4061" i="13"/>
  <c r="D4061" i="13"/>
  <c r="AA4060" i="13"/>
  <c r="Z4060" i="13"/>
  <c r="Y4060" i="13"/>
  <c r="O4060" i="13"/>
  <c r="D4060" i="13"/>
  <c r="AA4059" i="13"/>
  <c r="Z4059" i="13"/>
  <c r="Y4059" i="13"/>
  <c r="O4059" i="13"/>
  <c r="D4059" i="13"/>
  <c r="Z4058" i="13"/>
  <c r="Y4058" i="13"/>
  <c r="O4058" i="13"/>
  <c r="D4058" i="13"/>
  <c r="AA4057" i="13"/>
  <c r="Z4057" i="13"/>
  <c r="Y4057" i="13"/>
  <c r="O4057" i="13"/>
  <c r="D4057" i="13"/>
  <c r="AA4056" i="13"/>
  <c r="Z4056" i="13"/>
  <c r="Y4056" i="13"/>
  <c r="O4056" i="13"/>
  <c r="D4056" i="13"/>
  <c r="AA4055" i="13"/>
  <c r="Z4055" i="13"/>
  <c r="Y4055" i="13"/>
  <c r="O4055" i="13"/>
  <c r="D4055" i="13"/>
  <c r="AA4054" i="13"/>
  <c r="Z4054" i="13"/>
  <c r="Y4054" i="13"/>
  <c r="O4054" i="13"/>
  <c r="D4054" i="13"/>
  <c r="AA4053" i="13"/>
  <c r="Z4053" i="13"/>
  <c r="Y4053" i="13"/>
  <c r="O4053" i="13"/>
  <c r="D4053" i="13"/>
  <c r="AA4052" i="13"/>
  <c r="Z4052" i="13"/>
  <c r="Y4052" i="13"/>
  <c r="O4052" i="13"/>
  <c r="D4052" i="13"/>
  <c r="AA4051" i="13"/>
  <c r="Z4051" i="13"/>
  <c r="Y4051" i="13"/>
  <c r="O4051" i="13"/>
  <c r="D4051" i="13"/>
  <c r="AA4050" i="13"/>
  <c r="Z4050" i="13"/>
  <c r="Y4050" i="13"/>
  <c r="O4050" i="13"/>
  <c r="D4050" i="13"/>
  <c r="AA4049" i="13"/>
  <c r="Z4049" i="13"/>
  <c r="Y4049" i="13"/>
  <c r="O4049" i="13"/>
  <c r="D4049" i="13"/>
  <c r="AA4048" i="13"/>
  <c r="Z4048" i="13"/>
  <c r="Y4048" i="13"/>
  <c r="O4048" i="13"/>
  <c r="D4048" i="13"/>
  <c r="AA4047" i="13"/>
  <c r="Z4047" i="13"/>
  <c r="Y4047" i="13"/>
  <c r="O4047" i="13"/>
  <c r="D4047" i="13"/>
  <c r="AA4046" i="13"/>
  <c r="Z4046" i="13"/>
  <c r="Y4046" i="13"/>
  <c r="O4046" i="13"/>
  <c r="D4046" i="13"/>
  <c r="AA4045" i="13"/>
  <c r="Z4045" i="13"/>
  <c r="Y4045" i="13"/>
  <c r="O4045" i="13"/>
  <c r="D4045" i="13"/>
  <c r="AA4044" i="13"/>
  <c r="Z4044" i="13"/>
  <c r="Y4044" i="13"/>
  <c r="O4044" i="13"/>
  <c r="D4044" i="13"/>
  <c r="AA4043" i="13"/>
  <c r="Z4043" i="13"/>
  <c r="Y4043" i="13"/>
  <c r="O4043" i="13"/>
  <c r="D4043" i="13"/>
  <c r="Z4042" i="13"/>
  <c r="Y4042" i="13"/>
  <c r="O4042" i="13"/>
  <c r="D4042" i="13"/>
  <c r="AA4041" i="13"/>
  <c r="Z4041" i="13"/>
  <c r="Y4041" i="13"/>
  <c r="O4041" i="13"/>
  <c r="D4041" i="13"/>
  <c r="Z4040" i="13"/>
  <c r="Y4040" i="13"/>
  <c r="O4040" i="13"/>
  <c r="D4040" i="13"/>
  <c r="Z4039" i="13"/>
  <c r="Y4039" i="13"/>
  <c r="O4039" i="13"/>
  <c r="D4039" i="13"/>
  <c r="Z4038" i="13"/>
  <c r="Y4038" i="13"/>
  <c r="O4038" i="13"/>
  <c r="D4038" i="13"/>
  <c r="Z4037" i="13"/>
  <c r="Y4037" i="13"/>
  <c r="O4037" i="13"/>
  <c r="D4037" i="13"/>
  <c r="AA4036" i="13"/>
  <c r="Z4036" i="13"/>
  <c r="Y4036" i="13"/>
  <c r="O4036" i="13"/>
  <c r="D4036" i="13"/>
  <c r="Z4035" i="13"/>
  <c r="Y4035" i="13"/>
  <c r="O4035" i="13"/>
  <c r="D4035" i="13"/>
  <c r="Z4034" i="13"/>
  <c r="Y4034" i="13"/>
  <c r="O4034" i="13"/>
  <c r="D4034" i="13"/>
  <c r="AA4033" i="13"/>
  <c r="Z4033" i="13"/>
  <c r="Y4033" i="13"/>
  <c r="O4033" i="13"/>
  <c r="D4033" i="13"/>
  <c r="AA4032" i="13"/>
  <c r="Z4032" i="13"/>
  <c r="Y4032" i="13"/>
  <c r="O4032" i="13"/>
  <c r="D4032" i="13"/>
  <c r="AA4031" i="13"/>
  <c r="Z4031" i="13"/>
  <c r="Y4031" i="13"/>
  <c r="O4031" i="13"/>
  <c r="D4031" i="13"/>
  <c r="AA4030" i="13"/>
  <c r="Z4030" i="13"/>
  <c r="Y4030" i="13"/>
  <c r="O4030" i="13"/>
  <c r="D4030" i="13"/>
  <c r="Z4029" i="13"/>
  <c r="Y4029" i="13"/>
  <c r="O4029" i="13"/>
  <c r="D4029" i="13"/>
  <c r="Z4028" i="13"/>
  <c r="Y4028" i="13"/>
  <c r="O4028" i="13"/>
  <c r="D4028" i="13"/>
  <c r="AA4027" i="13"/>
  <c r="Z4027" i="13"/>
  <c r="Y4027" i="13"/>
  <c r="O4027" i="13"/>
  <c r="D4027" i="13"/>
  <c r="AA4026" i="13"/>
  <c r="Z4026" i="13"/>
  <c r="Y4026" i="13"/>
  <c r="O4026" i="13"/>
  <c r="D4026" i="13"/>
  <c r="Z4025" i="13"/>
  <c r="Y4025" i="13"/>
  <c r="O4025" i="13"/>
  <c r="D4025" i="13"/>
  <c r="AA4024" i="13"/>
  <c r="Z4024" i="13"/>
  <c r="Y4024" i="13"/>
  <c r="O4024" i="13"/>
  <c r="D4024" i="13"/>
  <c r="Z4023" i="13"/>
  <c r="Y4023" i="13"/>
  <c r="O4023" i="13"/>
  <c r="D4023" i="13"/>
  <c r="Z4022" i="13"/>
  <c r="Y4022" i="13"/>
  <c r="O4022" i="13"/>
  <c r="D4022" i="13"/>
  <c r="Z4021" i="13"/>
  <c r="Y4021" i="13"/>
  <c r="O4021" i="13"/>
  <c r="D4021" i="13"/>
  <c r="Z4020" i="13"/>
  <c r="Y4020" i="13"/>
  <c r="O4020" i="13"/>
  <c r="D4020" i="13"/>
  <c r="AA4019" i="13"/>
  <c r="Z4019" i="13"/>
  <c r="Y4019" i="13"/>
  <c r="O4019" i="13"/>
  <c r="D4019" i="13"/>
  <c r="AA4018" i="13"/>
  <c r="Z4018" i="13"/>
  <c r="Y4018" i="13"/>
  <c r="O4018" i="13"/>
  <c r="D4018" i="13"/>
  <c r="AA4017" i="13"/>
  <c r="Z4017" i="13"/>
  <c r="Y4017" i="13"/>
  <c r="O4017" i="13"/>
  <c r="D4017" i="13"/>
  <c r="AA4016" i="13"/>
  <c r="Z4016" i="13"/>
  <c r="Y4016" i="13"/>
  <c r="O4016" i="13"/>
  <c r="D4016" i="13"/>
  <c r="AA4015" i="13"/>
  <c r="Z4015" i="13"/>
  <c r="Y4015" i="13"/>
  <c r="O4015" i="13"/>
  <c r="D4015" i="13"/>
  <c r="Z4014" i="13"/>
  <c r="Y4014" i="13"/>
  <c r="O4014" i="13"/>
  <c r="D4014" i="13"/>
  <c r="Z4013" i="13"/>
  <c r="Y4013" i="13"/>
  <c r="O4013" i="13"/>
  <c r="D4013" i="13"/>
  <c r="AA4012" i="13"/>
  <c r="Z4012" i="13"/>
  <c r="Y4012" i="13"/>
  <c r="O4012" i="13"/>
  <c r="D4012" i="13"/>
  <c r="AA4011" i="13"/>
  <c r="Z4011" i="13"/>
  <c r="Y4011" i="13"/>
  <c r="O4011" i="13"/>
  <c r="D4011" i="13"/>
  <c r="AA4010" i="13"/>
  <c r="Z4010" i="13"/>
  <c r="Y4010" i="13"/>
  <c r="O4010" i="13"/>
  <c r="D4010" i="13"/>
  <c r="AA4009" i="13"/>
  <c r="Z4009" i="13"/>
  <c r="Y4009" i="13"/>
  <c r="O4009" i="13"/>
  <c r="D4009" i="13"/>
  <c r="AA4008" i="13"/>
  <c r="Z4008" i="13"/>
  <c r="Y4008" i="13"/>
  <c r="O4008" i="13"/>
  <c r="D4008" i="13"/>
  <c r="AA4007" i="13"/>
  <c r="Z4007" i="13"/>
  <c r="Y4007" i="13"/>
  <c r="O4007" i="13"/>
  <c r="D4007" i="13"/>
  <c r="AA4006" i="13"/>
  <c r="Z4006" i="13"/>
  <c r="Y4006" i="13"/>
  <c r="O4006" i="13"/>
  <c r="D4006" i="13"/>
  <c r="AA4005" i="13"/>
  <c r="Z4005" i="13"/>
  <c r="Y4005" i="13"/>
  <c r="O4005" i="13"/>
  <c r="D4005" i="13"/>
  <c r="AA4004" i="13"/>
  <c r="Z4004" i="13"/>
  <c r="Y4004" i="13"/>
  <c r="O4004" i="13"/>
  <c r="D4004" i="13"/>
  <c r="AA4003" i="13"/>
  <c r="Z4003" i="13"/>
  <c r="Y4003" i="13"/>
  <c r="O4003" i="13"/>
  <c r="D4003" i="13"/>
  <c r="AA4002" i="13"/>
  <c r="Z4002" i="13"/>
  <c r="Y4002" i="13"/>
  <c r="O4002" i="13"/>
  <c r="D4002" i="13"/>
  <c r="AA4001" i="13"/>
  <c r="Z4001" i="13"/>
  <c r="Y4001" i="13"/>
  <c r="O4001" i="13"/>
  <c r="D4001" i="13"/>
  <c r="AA4000" i="13"/>
  <c r="Z4000" i="13"/>
  <c r="Y4000" i="13"/>
  <c r="O4000" i="13"/>
  <c r="D4000" i="13"/>
  <c r="AA3999" i="13"/>
  <c r="Z3999" i="13"/>
  <c r="Y3999" i="13"/>
  <c r="O3999" i="13"/>
  <c r="D3999" i="13"/>
  <c r="AA3998" i="13"/>
  <c r="Z3998" i="13"/>
  <c r="Y3998" i="13"/>
  <c r="O3998" i="13"/>
  <c r="D3998" i="13"/>
  <c r="AA3997" i="13"/>
  <c r="Z3997" i="13"/>
  <c r="Y3997" i="13"/>
  <c r="O3997" i="13"/>
  <c r="D3997" i="13"/>
  <c r="AA3996" i="13"/>
  <c r="Z3996" i="13"/>
  <c r="Y3996" i="13"/>
  <c r="O3996" i="13"/>
  <c r="D3996" i="13"/>
  <c r="AA3995" i="13"/>
  <c r="Z3995" i="13"/>
  <c r="Y3995" i="13"/>
  <c r="O3995" i="13"/>
  <c r="D3995" i="13"/>
  <c r="AA3994" i="13"/>
  <c r="Z3994" i="13"/>
  <c r="Y3994" i="13"/>
  <c r="O3994" i="13"/>
  <c r="D3994" i="13"/>
  <c r="Z3993" i="13"/>
  <c r="Y3993" i="13"/>
  <c r="O3993" i="13"/>
  <c r="D3993" i="13"/>
  <c r="Z3992" i="13"/>
  <c r="Y3992" i="13"/>
  <c r="O3992" i="13"/>
  <c r="D3992" i="13"/>
  <c r="Z3991" i="13"/>
  <c r="Y3991" i="13"/>
  <c r="O3991" i="13"/>
  <c r="D3991" i="13"/>
  <c r="AA3990" i="13"/>
  <c r="Z3990" i="13"/>
  <c r="Y3990" i="13"/>
  <c r="O3990" i="13"/>
  <c r="D3990" i="13"/>
  <c r="AA3989" i="13"/>
  <c r="Z3989" i="13"/>
  <c r="Y3989" i="13"/>
  <c r="O3989" i="13"/>
  <c r="D3989" i="13"/>
  <c r="AA3988" i="13"/>
  <c r="Z3988" i="13"/>
  <c r="Y3988" i="13"/>
  <c r="O3988" i="13"/>
  <c r="D3988" i="13"/>
  <c r="AA3987" i="13"/>
  <c r="Z3987" i="13"/>
  <c r="Y3987" i="13"/>
  <c r="O3987" i="13"/>
  <c r="D3987" i="13"/>
  <c r="AA3986" i="13"/>
  <c r="Z3986" i="13"/>
  <c r="Y3986" i="13"/>
  <c r="O3986" i="13"/>
  <c r="D3986" i="13"/>
  <c r="AA3985" i="13"/>
  <c r="Z3985" i="13"/>
  <c r="Y3985" i="13"/>
  <c r="O3985" i="13"/>
  <c r="D3985" i="13"/>
  <c r="AA3984" i="13"/>
  <c r="Z3984" i="13"/>
  <c r="Y3984" i="13"/>
  <c r="O3984" i="13"/>
  <c r="D3984" i="13"/>
  <c r="AA3983" i="13"/>
  <c r="Z3983" i="13"/>
  <c r="Y3983" i="13"/>
  <c r="O3983" i="13"/>
  <c r="D3983" i="13"/>
  <c r="AA3982" i="13"/>
  <c r="Z3982" i="13"/>
  <c r="Y3982" i="13"/>
  <c r="O3982" i="13"/>
  <c r="D3982" i="13"/>
  <c r="AA3981" i="13"/>
  <c r="Z3981" i="13"/>
  <c r="Y3981" i="13"/>
  <c r="O3981" i="13"/>
  <c r="D3981" i="13"/>
  <c r="AA3980" i="13"/>
  <c r="Z3980" i="13"/>
  <c r="Y3980" i="13"/>
  <c r="O3980" i="13"/>
  <c r="D3980" i="13"/>
  <c r="AA3979" i="13"/>
  <c r="Z3979" i="13"/>
  <c r="Y3979" i="13"/>
  <c r="O3979" i="13"/>
  <c r="D3979" i="13"/>
  <c r="AA3978" i="13"/>
  <c r="Z3978" i="13"/>
  <c r="Y3978" i="13"/>
  <c r="O3978" i="13"/>
  <c r="D3978" i="13"/>
  <c r="AA3977" i="13"/>
  <c r="Z3977" i="13"/>
  <c r="Y3977" i="13"/>
  <c r="O3977" i="13"/>
  <c r="D3977" i="13"/>
  <c r="AA3976" i="13"/>
  <c r="Z3976" i="13"/>
  <c r="Y3976" i="13"/>
  <c r="O3976" i="13"/>
  <c r="D3976" i="13"/>
  <c r="AA3975" i="13"/>
  <c r="Z3975" i="13"/>
  <c r="Y3975" i="13"/>
  <c r="O3975" i="13"/>
  <c r="D3975" i="13"/>
  <c r="AA3974" i="13"/>
  <c r="Z3974" i="13"/>
  <c r="Y3974" i="13"/>
  <c r="O3974" i="13"/>
  <c r="D3974" i="13"/>
  <c r="AA3973" i="13"/>
  <c r="Z3973" i="13"/>
  <c r="Y3973" i="13"/>
  <c r="O3973" i="13"/>
  <c r="D3973" i="13"/>
  <c r="AA3972" i="13"/>
  <c r="Z3972" i="13"/>
  <c r="Y3972" i="13"/>
  <c r="O3972" i="13"/>
  <c r="D3972" i="13"/>
  <c r="AA3971" i="13"/>
  <c r="Z3971" i="13"/>
  <c r="Y3971" i="13"/>
  <c r="O3971" i="13"/>
  <c r="D3971" i="13"/>
  <c r="AA3970" i="13"/>
  <c r="Z3970" i="13"/>
  <c r="Y3970" i="13"/>
  <c r="O3970" i="13"/>
  <c r="D3970" i="13"/>
  <c r="AA3969" i="13"/>
  <c r="Z3969" i="13"/>
  <c r="Y3969" i="13"/>
  <c r="O3969" i="13"/>
  <c r="D3969" i="13"/>
  <c r="AA3968" i="13"/>
  <c r="Z3968" i="13"/>
  <c r="Y3968" i="13"/>
  <c r="O3968" i="13"/>
  <c r="D3968" i="13"/>
  <c r="AA3967" i="13"/>
  <c r="Z3967" i="13"/>
  <c r="Y3967" i="13"/>
  <c r="O3967" i="13"/>
  <c r="D3967" i="13"/>
  <c r="AA3966" i="13"/>
  <c r="Z3966" i="13"/>
  <c r="Y3966" i="13"/>
  <c r="O3966" i="13"/>
  <c r="D3966" i="13"/>
  <c r="AA3965" i="13"/>
  <c r="Z3965" i="13"/>
  <c r="Y3965" i="13"/>
  <c r="O3965" i="13"/>
  <c r="D3965" i="13"/>
  <c r="AA3964" i="13"/>
  <c r="Z3964" i="13"/>
  <c r="Y3964" i="13"/>
  <c r="O3964" i="13"/>
  <c r="D3964" i="13"/>
  <c r="AA3963" i="13"/>
  <c r="Z3963" i="13"/>
  <c r="Y3963" i="13"/>
  <c r="O3963" i="13"/>
  <c r="D3963" i="13"/>
  <c r="AA3962" i="13"/>
  <c r="Z3962" i="13"/>
  <c r="Y3962" i="13"/>
  <c r="O3962" i="13"/>
  <c r="D3962" i="13"/>
  <c r="AA3961" i="13"/>
  <c r="Z3961" i="13"/>
  <c r="Y3961" i="13"/>
  <c r="O3961" i="13"/>
  <c r="D3961" i="13"/>
  <c r="AA3960" i="13"/>
  <c r="Z3960" i="13"/>
  <c r="Y3960" i="13"/>
  <c r="O3960" i="13"/>
  <c r="D3960" i="13"/>
  <c r="AA3959" i="13"/>
  <c r="Z3959" i="13"/>
  <c r="Y3959" i="13"/>
  <c r="O3959" i="13"/>
  <c r="D3959" i="13"/>
  <c r="Z3958" i="13"/>
  <c r="Y3958" i="13"/>
  <c r="O3958" i="13"/>
  <c r="D3958" i="13"/>
  <c r="AA3957" i="13"/>
  <c r="Z3957" i="13"/>
  <c r="Y3957" i="13"/>
  <c r="O3957" i="13"/>
  <c r="D3957" i="13"/>
  <c r="AA3956" i="13"/>
  <c r="Z3956" i="13"/>
  <c r="Y3956" i="13"/>
  <c r="O3956" i="13"/>
  <c r="D3956" i="13"/>
  <c r="AA3955" i="13"/>
  <c r="Z3955" i="13"/>
  <c r="Y3955" i="13"/>
  <c r="O3955" i="13"/>
  <c r="D3955" i="13"/>
  <c r="Z3954" i="13"/>
  <c r="Y3954" i="13"/>
  <c r="O3954" i="13"/>
  <c r="D3954" i="13"/>
  <c r="Z3953" i="13"/>
  <c r="Y3953" i="13"/>
  <c r="O3953" i="13"/>
  <c r="D3953" i="13"/>
  <c r="Z3952" i="13"/>
  <c r="Y3952" i="13"/>
  <c r="O3952" i="13"/>
  <c r="D3952" i="13"/>
  <c r="AA3951" i="13"/>
  <c r="Z3951" i="13"/>
  <c r="Y3951" i="13"/>
  <c r="O3951" i="13"/>
  <c r="D3951" i="13"/>
  <c r="AA3950" i="13"/>
  <c r="Z3950" i="13"/>
  <c r="Y3950" i="13"/>
  <c r="O3950" i="13"/>
  <c r="D3950" i="13"/>
  <c r="AA3949" i="13"/>
  <c r="Z3949" i="13"/>
  <c r="Y3949" i="13"/>
  <c r="O3949" i="13"/>
  <c r="D3949" i="13"/>
  <c r="Z3948" i="13"/>
  <c r="Y3948" i="13"/>
  <c r="O3948" i="13"/>
  <c r="D3948" i="13"/>
  <c r="Z3947" i="13"/>
  <c r="Y3947" i="13"/>
  <c r="O3947" i="13"/>
  <c r="D3947" i="13"/>
  <c r="AA3946" i="13"/>
  <c r="Z3946" i="13"/>
  <c r="Y3946" i="13"/>
  <c r="O3946" i="13"/>
  <c r="D3946" i="13"/>
  <c r="Z3945" i="13"/>
  <c r="Y3945" i="13"/>
  <c r="O3945" i="13"/>
  <c r="D3945" i="13"/>
  <c r="AA3944" i="13"/>
  <c r="Z3944" i="13"/>
  <c r="Y3944" i="13"/>
  <c r="O3944" i="13"/>
  <c r="D3944" i="13"/>
  <c r="AA3943" i="13"/>
  <c r="Z3943" i="13"/>
  <c r="Y3943" i="13"/>
  <c r="O3943" i="13"/>
  <c r="D3943" i="13"/>
  <c r="AA3942" i="13"/>
  <c r="Z3942" i="13"/>
  <c r="Y3942" i="13"/>
  <c r="O3942" i="13"/>
  <c r="D3942" i="13"/>
  <c r="AA3941" i="13"/>
  <c r="Z3941" i="13"/>
  <c r="Y3941" i="13"/>
  <c r="O3941" i="13"/>
  <c r="D3941" i="13"/>
  <c r="AA3940" i="13"/>
  <c r="Z3940" i="13"/>
  <c r="Y3940" i="13"/>
  <c r="O3940" i="13"/>
  <c r="D3940" i="13"/>
  <c r="AA3939" i="13"/>
  <c r="Z3939" i="13"/>
  <c r="Y3939" i="13"/>
  <c r="O3939" i="13"/>
  <c r="D3939" i="13"/>
  <c r="AA3938" i="13"/>
  <c r="Z3938" i="13"/>
  <c r="Y3938" i="13"/>
  <c r="O3938" i="13"/>
  <c r="D3938" i="13"/>
  <c r="AA3937" i="13"/>
  <c r="Z3937" i="13"/>
  <c r="Y3937" i="13"/>
  <c r="O3937" i="13"/>
  <c r="D3937" i="13"/>
  <c r="AA3936" i="13"/>
  <c r="Z3936" i="13"/>
  <c r="Y3936" i="13"/>
  <c r="O3936" i="13"/>
  <c r="D3936" i="13"/>
  <c r="Z3935" i="13"/>
  <c r="Y3935" i="13"/>
  <c r="O3935" i="13"/>
  <c r="D3935" i="13"/>
  <c r="AA3934" i="13"/>
  <c r="Z3934" i="13"/>
  <c r="Y3934" i="13"/>
  <c r="O3934" i="13"/>
  <c r="D3934" i="13"/>
  <c r="Z3933" i="13"/>
  <c r="Y3933" i="13"/>
  <c r="O3933" i="13"/>
  <c r="D3933" i="13"/>
  <c r="AA3932" i="13"/>
  <c r="Z3932" i="13"/>
  <c r="Y3932" i="13"/>
  <c r="O3932" i="13"/>
  <c r="D3932" i="13"/>
  <c r="Z3931" i="13"/>
  <c r="Y3931" i="13"/>
  <c r="O3931" i="13"/>
  <c r="D3931" i="13"/>
  <c r="AA3930" i="13"/>
  <c r="Z3930" i="13"/>
  <c r="Y3930" i="13"/>
  <c r="O3930" i="13"/>
  <c r="D3930" i="13"/>
  <c r="AA3929" i="13"/>
  <c r="Z3929" i="13"/>
  <c r="Y3929" i="13"/>
  <c r="O3929" i="13"/>
  <c r="D3929" i="13"/>
  <c r="AA3928" i="13"/>
  <c r="Z3928" i="13"/>
  <c r="Y3928" i="13"/>
  <c r="O3928" i="13"/>
  <c r="D3928" i="13"/>
  <c r="AA3927" i="13"/>
  <c r="Z3927" i="13"/>
  <c r="Y3927" i="13"/>
  <c r="O3927" i="13"/>
  <c r="D3927" i="13"/>
  <c r="AA3926" i="13"/>
  <c r="Z3926" i="13"/>
  <c r="Y3926" i="13"/>
  <c r="O3926" i="13"/>
  <c r="D3926" i="13"/>
  <c r="AA3925" i="13"/>
  <c r="Z3925" i="13"/>
  <c r="Y3925" i="13"/>
  <c r="O3925" i="13"/>
  <c r="D3925" i="13"/>
  <c r="AA3924" i="13"/>
  <c r="Z3924" i="13"/>
  <c r="Y3924" i="13"/>
  <c r="O3924" i="13"/>
  <c r="D3924" i="13"/>
  <c r="AA3923" i="13"/>
  <c r="Z3923" i="13"/>
  <c r="Y3923" i="13"/>
  <c r="O3923" i="13"/>
  <c r="D3923" i="13"/>
  <c r="AA3922" i="13"/>
  <c r="Z3922" i="13"/>
  <c r="Y3922" i="13"/>
  <c r="O3922" i="13"/>
  <c r="D3922" i="13"/>
  <c r="AA3921" i="13"/>
  <c r="Z3921" i="13"/>
  <c r="Y3921" i="13"/>
  <c r="O3921" i="13"/>
  <c r="D3921" i="13"/>
  <c r="AA3920" i="13"/>
  <c r="Z3920" i="13"/>
  <c r="Y3920" i="13"/>
  <c r="O3920" i="13"/>
  <c r="D3920" i="13"/>
  <c r="AA3919" i="13"/>
  <c r="Z3919" i="13"/>
  <c r="Y3919" i="13"/>
  <c r="O3919" i="13"/>
  <c r="D3919" i="13"/>
  <c r="AA3918" i="13"/>
  <c r="Z3918" i="13"/>
  <c r="Y3918" i="13"/>
  <c r="O3918" i="13"/>
  <c r="D3918" i="13"/>
  <c r="AA3917" i="13"/>
  <c r="Z3917" i="13"/>
  <c r="Y3917" i="13"/>
  <c r="O3917" i="13"/>
  <c r="D3917" i="13"/>
  <c r="AA3916" i="13"/>
  <c r="Z3916" i="13"/>
  <c r="Y3916" i="13"/>
  <c r="O3916" i="13"/>
  <c r="D3916" i="13"/>
  <c r="AA3915" i="13"/>
  <c r="Z3915" i="13"/>
  <c r="Y3915" i="13"/>
  <c r="O3915" i="13"/>
  <c r="D3915" i="13"/>
  <c r="AA3914" i="13"/>
  <c r="Z3914" i="13"/>
  <c r="Y3914" i="13"/>
  <c r="O3914" i="13"/>
  <c r="D3914" i="13"/>
  <c r="AA3913" i="13"/>
  <c r="Z3913" i="13"/>
  <c r="Y3913" i="13"/>
  <c r="O3913" i="13"/>
  <c r="D3913" i="13"/>
  <c r="AA3912" i="13"/>
  <c r="Z3912" i="13"/>
  <c r="Y3912" i="13"/>
  <c r="O3912" i="13"/>
  <c r="D3912" i="13"/>
  <c r="AA3911" i="13"/>
  <c r="Z3911" i="13"/>
  <c r="Y3911" i="13"/>
  <c r="O3911" i="13"/>
  <c r="D3911" i="13"/>
  <c r="AA3910" i="13"/>
  <c r="Z3910" i="13"/>
  <c r="Y3910" i="13"/>
  <c r="O3910" i="13"/>
  <c r="D3910" i="13"/>
  <c r="AA3909" i="13"/>
  <c r="Z3909" i="13"/>
  <c r="Y3909" i="13"/>
  <c r="O3909" i="13"/>
  <c r="D3909" i="13"/>
  <c r="AA3908" i="13"/>
  <c r="Z3908" i="13"/>
  <c r="Y3908" i="13"/>
  <c r="O3908" i="13"/>
  <c r="D3908" i="13"/>
  <c r="AA3907" i="13"/>
  <c r="Z3907" i="13"/>
  <c r="Y3907" i="13"/>
  <c r="O3907" i="13"/>
  <c r="D3907" i="13"/>
  <c r="AA3906" i="13"/>
  <c r="Z3906" i="13"/>
  <c r="Y3906" i="13"/>
  <c r="O3906" i="13"/>
  <c r="D3906" i="13"/>
  <c r="AA3905" i="13"/>
  <c r="Z3905" i="13"/>
  <c r="Y3905" i="13"/>
  <c r="O3905" i="13"/>
  <c r="D3905" i="13"/>
  <c r="AA3904" i="13"/>
  <c r="Z3904" i="13"/>
  <c r="Y3904" i="13"/>
  <c r="O3904" i="13"/>
  <c r="D3904" i="13"/>
  <c r="AA3903" i="13"/>
  <c r="Z3903" i="13"/>
  <c r="Y3903" i="13"/>
  <c r="O3903" i="13"/>
  <c r="D3903" i="13"/>
  <c r="AA3902" i="13"/>
  <c r="Z3902" i="13"/>
  <c r="Y3902" i="13"/>
  <c r="O3902" i="13"/>
  <c r="D3902" i="13"/>
  <c r="AA3901" i="13"/>
  <c r="Z3901" i="13"/>
  <c r="Y3901" i="13"/>
  <c r="O3901" i="13"/>
  <c r="D3901" i="13"/>
  <c r="AA3900" i="13"/>
  <c r="Z3900" i="13"/>
  <c r="Y3900" i="13"/>
  <c r="O3900" i="13"/>
  <c r="D3900" i="13"/>
  <c r="AA3899" i="13"/>
  <c r="Z3899" i="13"/>
  <c r="Y3899" i="13"/>
  <c r="O3899" i="13"/>
  <c r="D3899" i="13"/>
  <c r="AA3898" i="13"/>
  <c r="Z3898" i="13"/>
  <c r="Y3898" i="13"/>
  <c r="O3898" i="13"/>
  <c r="D3898" i="13"/>
  <c r="Z3897" i="13"/>
  <c r="Y3897" i="13"/>
  <c r="O3897" i="13"/>
  <c r="D3897" i="13"/>
  <c r="Z3896" i="13"/>
  <c r="Y3896" i="13"/>
  <c r="O3896" i="13"/>
  <c r="D3896" i="13"/>
  <c r="Z3895" i="13"/>
  <c r="Y3895" i="13"/>
  <c r="O3895" i="13"/>
  <c r="D3895" i="13"/>
  <c r="AA3894" i="13"/>
  <c r="Z3894" i="13"/>
  <c r="Y3894" i="13"/>
  <c r="O3894" i="13"/>
  <c r="D3894" i="13"/>
  <c r="AA3893" i="13"/>
  <c r="Z3893" i="13"/>
  <c r="Y3893" i="13"/>
  <c r="O3893" i="13"/>
  <c r="D3893" i="13"/>
  <c r="AA3892" i="13"/>
  <c r="Z3892" i="13"/>
  <c r="Y3892" i="13"/>
  <c r="O3892" i="13"/>
  <c r="D3892" i="13"/>
  <c r="AA3891" i="13"/>
  <c r="Z3891" i="13"/>
  <c r="Y3891" i="13"/>
  <c r="O3891" i="13"/>
  <c r="D3891" i="13"/>
  <c r="AA3890" i="13"/>
  <c r="Z3890" i="13"/>
  <c r="Y3890" i="13"/>
  <c r="O3890" i="13"/>
  <c r="D3890" i="13"/>
  <c r="AA3889" i="13"/>
  <c r="Z3889" i="13"/>
  <c r="Y3889" i="13"/>
  <c r="O3889" i="13"/>
  <c r="D3889" i="13"/>
  <c r="AA3888" i="13"/>
  <c r="Z3888" i="13"/>
  <c r="Y3888" i="13"/>
  <c r="O3888" i="13"/>
  <c r="D3888" i="13"/>
  <c r="AA3887" i="13"/>
  <c r="Z3887" i="13"/>
  <c r="Y3887" i="13"/>
  <c r="O3887" i="13"/>
  <c r="D3887" i="13"/>
  <c r="AA3886" i="13"/>
  <c r="Z3886" i="13"/>
  <c r="Y3886" i="13"/>
  <c r="O3886" i="13"/>
  <c r="D3886" i="13"/>
  <c r="AA3885" i="13"/>
  <c r="Z3885" i="13"/>
  <c r="Y3885" i="13"/>
  <c r="O3885" i="13"/>
  <c r="D3885" i="13"/>
  <c r="Z3884" i="13"/>
  <c r="Y3884" i="13"/>
  <c r="O3884" i="13"/>
  <c r="D3884" i="13"/>
  <c r="AA3883" i="13"/>
  <c r="Z3883" i="13"/>
  <c r="Y3883" i="13"/>
  <c r="O3883" i="13"/>
  <c r="D3883" i="13"/>
  <c r="Z3882" i="13"/>
  <c r="Y3882" i="13"/>
  <c r="O3882" i="13"/>
  <c r="D3882" i="13"/>
  <c r="Z3881" i="13"/>
  <c r="Y3881" i="13"/>
  <c r="O3881" i="13"/>
  <c r="D3881" i="13"/>
  <c r="AA3880" i="13"/>
  <c r="Z3880" i="13"/>
  <c r="Y3880" i="13"/>
  <c r="O3880" i="13"/>
  <c r="D3880" i="13"/>
  <c r="AA3879" i="13"/>
  <c r="Z3879" i="13"/>
  <c r="Y3879" i="13"/>
  <c r="O3879" i="13"/>
  <c r="D3879" i="13"/>
  <c r="AA3878" i="13"/>
  <c r="Z3878" i="13"/>
  <c r="Y3878" i="13"/>
  <c r="O3878" i="13"/>
  <c r="D3878" i="13"/>
  <c r="AA3877" i="13"/>
  <c r="Z3877" i="13"/>
  <c r="Y3877" i="13"/>
  <c r="O3877" i="13"/>
  <c r="D3877" i="13"/>
  <c r="AA3876" i="13"/>
  <c r="Z3876" i="13"/>
  <c r="Y3876" i="13"/>
  <c r="O3876" i="13"/>
  <c r="D3876" i="13"/>
  <c r="AA3875" i="13"/>
  <c r="Z3875" i="13"/>
  <c r="Y3875" i="13"/>
  <c r="O3875" i="13"/>
  <c r="D3875" i="13"/>
  <c r="AA3874" i="13"/>
  <c r="Z3874" i="13"/>
  <c r="Y3874" i="13"/>
  <c r="O3874" i="13"/>
  <c r="D3874" i="13"/>
  <c r="AA3873" i="13"/>
  <c r="Z3873" i="13"/>
  <c r="Y3873" i="13"/>
  <c r="O3873" i="13"/>
  <c r="D3873" i="13"/>
  <c r="AA3872" i="13"/>
  <c r="Z3872" i="13"/>
  <c r="Y3872" i="13"/>
  <c r="O3872" i="13"/>
  <c r="D3872" i="13"/>
  <c r="AA3871" i="13"/>
  <c r="Z3871" i="13"/>
  <c r="Y3871" i="13"/>
  <c r="O3871" i="13"/>
  <c r="D3871" i="13"/>
  <c r="AA3870" i="13"/>
  <c r="Z3870" i="13"/>
  <c r="Y3870" i="13"/>
  <c r="O3870" i="13"/>
  <c r="D3870" i="13"/>
  <c r="AA3869" i="13"/>
  <c r="Z3869" i="13"/>
  <c r="Y3869" i="13"/>
  <c r="O3869" i="13"/>
  <c r="D3869" i="13"/>
  <c r="AA3868" i="13"/>
  <c r="Z3868" i="13"/>
  <c r="Y3868" i="13"/>
  <c r="O3868" i="13"/>
  <c r="D3868" i="13"/>
  <c r="AA3867" i="13"/>
  <c r="Z3867" i="13"/>
  <c r="Y3867" i="13"/>
  <c r="O3867" i="13"/>
  <c r="D3867" i="13"/>
  <c r="AA3866" i="13"/>
  <c r="Z3866" i="13"/>
  <c r="Y3866" i="13"/>
  <c r="O3866" i="13"/>
  <c r="D3866" i="13"/>
  <c r="AA3865" i="13"/>
  <c r="Z3865" i="13"/>
  <c r="Y3865" i="13"/>
  <c r="O3865" i="13"/>
  <c r="D3865" i="13"/>
  <c r="AA3864" i="13"/>
  <c r="Z3864" i="13"/>
  <c r="Y3864" i="13"/>
  <c r="O3864" i="13"/>
  <c r="D3864" i="13"/>
  <c r="AA3863" i="13"/>
  <c r="Z3863" i="13"/>
  <c r="Y3863" i="13"/>
  <c r="O3863" i="13"/>
  <c r="D3863" i="13"/>
  <c r="AA3862" i="13"/>
  <c r="Z3862" i="13"/>
  <c r="Y3862" i="13"/>
  <c r="O3862" i="13"/>
  <c r="D3862" i="13"/>
  <c r="AA3861" i="13"/>
  <c r="Z3861" i="13"/>
  <c r="Y3861" i="13"/>
  <c r="O3861" i="13"/>
  <c r="D3861" i="13"/>
  <c r="AA3860" i="13"/>
  <c r="Z3860" i="13"/>
  <c r="Y3860" i="13"/>
  <c r="O3860" i="13"/>
  <c r="D3860" i="13"/>
  <c r="AA3859" i="13"/>
  <c r="Z3859" i="13"/>
  <c r="Y3859" i="13"/>
  <c r="O3859" i="13"/>
  <c r="D3859" i="13"/>
  <c r="AA3858" i="13"/>
  <c r="Z3858" i="13"/>
  <c r="Y3858" i="13"/>
  <c r="O3858" i="13"/>
  <c r="D3858" i="13"/>
  <c r="AA3857" i="13"/>
  <c r="Z3857" i="13"/>
  <c r="Y3857" i="13"/>
  <c r="O3857" i="13"/>
  <c r="D3857" i="13"/>
  <c r="AA3856" i="13"/>
  <c r="Z3856" i="13"/>
  <c r="Y3856" i="13"/>
  <c r="O3856" i="13"/>
  <c r="D3856" i="13"/>
  <c r="AA3855" i="13"/>
  <c r="Z3855" i="13"/>
  <c r="Y3855" i="13"/>
  <c r="O3855" i="13"/>
  <c r="D3855" i="13"/>
  <c r="AA3854" i="13"/>
  <c r="Z3854" i="13"/>
  <c r="Y3854" i="13"/>
  <c r="O3854" i="13"/>
  <c r="D3854" i="13"/>
  <c r="AA3853" i="13"/>
  <c r="Z3853" i="13"/>
  <c r="Y3853" i="13"/>
  <c r="O3853" i="13"/>
  <c r="D3853" i="13"/>
  <c r="AA3852" i="13"/>
  <c r="Z3852" i="13"/>
  <c r="Y3852" i="13"/>
  <c r="O3852" i="13"/>
  <c r="D3852" i="13"/>
  <c r="AA3851" i="13"/>
  <c r="Z3851" i="13"/>
  <c r="Y3851" i="13"/>
  <c r="O3851" i="13"/>
  <c r="D3851" i="13"/>
  <c r="AA3850" i="13"/>
  <c r="Z3850" i="13"/>
  <c r="Y3850" i="13"/>
  <c r="O3850" i="13"/>
  <c r="D3850" i="13"/>
  <c r="AA3849" i="13"/>
  <c r="Z3849" i="13"/>
  <c r="Y3849" i="13"/>
  <c r="O3849" i="13"/>
  <c r="D3849" i="13"/>
  <c r="AA3848" i="13"/>
  <c r="Z3848" i="13"/>
  <c r="Y3848" i="13"/>
  <c r="O3848" i="13"/>
  <c r="D3848" i="13"/>
  <c r="AA3847" i="13"/>
  <c r="Z3847" i="13"/>
  <c r="Y3847" i="13"/>
  <c r="O3847" i="13"/>
  <c r="D3847" i="13"/>
  <c r="AA3846" i="13"/>
  <c r="Z3846" i="13"/>
  <c r="Y3846" i="13"/>
  <c r="O3846" i="13"/>
  <c r="D3846" i="13"/>
  <c r="AA3845" i="13"/>
  <c r="Z3845" i="13"/>
  <c r="Y3845" i="13"/>
  <c r="O3845" i="13"/>
  <c r="D3845" i="13"/>
  <c r="AA3844" i="13"/>
  <c r="Z3844" i="13"/>
  <c r="Y3844" i="13"/>
  <c r="O3844" i="13"/>
  <c r="D3844" i="13"/>
  <c r="AA3843" i="13"/>
  <c r="Z3843" i="13"/>
  <c r="Y3843" i="13"/>
  <c r="O3843" i="13"/>
  <c r="D3843" i="13"/>
  <c r="AA3842" i="13"/>
  <c r="Z3842" i="13"/>
  <c r="Y3842" i="13"/>
  <c r="O3842" i="13"/>
  <c r="D3842" i="13"/>
  <c r="AA3841" i="13"/>
  <c r="Z3841" i="13"/>
  <c r="Y3841" i="13"/>
  <c r="O3841" i="13"/>
  <c r="D3841" i="13"/>
  <c r="AA3840" i="13"/>
  <c r="Z3840" i="13"/>
  <c r="Y3840" i="13"/>
  <c r="O3840" i="13"/>
  <c r="D3840" i="13"/>
  <c r="AA3839" i="13"/>
  <c r="Z3839" i="13"/>
  <c r="Y3839" i="13"/>
  <c r="O3839" i="13"/>
  <c r="D3839" i="13"/>
  <c r="AA3838" i="13"/>
  <c r="Z3838" i="13"/>
  <c r="Y3838" i="13"/>
  <c r="O3838" i="13"/>
  <c r="D3838" i="13"/>
  <c r="AA3837" i="13"/>
  <c r="Z3837" i="13"/>
  <c r="Y3837" i="13"/>
  <c r="O3837" i="13"/>
  <c r="D3837" i="13"/>
  <c r="AA3836" i="13"/>
  <c r="Z3836" i="13"/>
  <c r="Y3836" i="13"/>
  <c r="O3836" i="13"/>
  <c r="D3836" i="13"/>
  <c r="AA3835" i="13"/>
  <c r="Z3835" i="13"/>
  <c r="Y3835" i="13"/>
  <c r="O3835" i="13"/>
  <c r="D3835" i="13"/>
  <c r="AA3834" i="13"/>
  <c r="Z3834" i="13"/>
  <c r="Y3834" i="13"/>
  <c r="O3834" i="13"/>
  <c r="D3834" i="13"/>
  <c r="AA3833" i="13"/>
  <c r="Z3833" i="13"/>
  <c r="Y3833" i="13"/>
  <c r="O3833" i="13"/>
  <c r="D3833" i="13"/>
  <c r="AA3832" i="13"/>
  <c r="Z3832" i="13"/>
  <c r="Y3832" i="13"/>
  <c r="O3832" i="13"/>
  <c r="D3832" i="13"/>
  <c r="AA3831" i="13"/>
  <c r="Z3831" i="13"/>
  <c r="Y3831" i="13"/>
  <c r="O3831" i="13"/>
  <c r="D3831" i="13"/>
  <c r="AA3830" i="13"/>
  <c r="Z3830" i="13"/>
  <c r="Y3830" i="13"/>
  <c r="O3830" i="13"/>
  <c r="D3830" i="13"/>
  <c r="AA3829" i="13"/>
  <c r="Z3829" i="13"/>
  <c r="Y3829" i="13"/>
  <c r="O3829" i="13"/>
  <c r="D3829" i="13"/>
  <c r="AA3828" i="13"/>
  <c r="Z3828" i="13"/>
  <c r="Y3828" i="13"/>
  <c r="O3828" i="13"/>
  <c r="D3828" i="13"/>
  <c r="AA3827" i="13"/>
  <c r="Z3827" i="13"/>
  <c r="Y3827" i="13"/>
  <c r="O3827" i="13"/>
  <c r="D3827" i="13"/>
  <c r="AA3826" i="13"/>
  <c r="Z3826" i="13"/>
  <c r="Y3826" i="13"/>
  <c r="O3826" i="13"/>
  <c r="D3826" i="13"/>
  <c r="AA3825" i="13"/>
  <c r="Z3825" i="13"/>
  <c r="Y3825" i="13"/>
  <c r="O3825" i="13"/>
  <c r="D3825" i="13"/>
  <c r="AA3824" i="13"/>
  <c r="Z3824" i="13"/>
  <c r="Y3824" i="13"/>
  <c r="O3824" i="13"/>
  <c r="D3824" i="13"/>
  <c r="AA3823" i="13"/>
  <c r="Z3823" i="13"/>
  <c r="Y3823" i="13"/>
  <c r="O3823" i="13"/>
  <c r="D3823" i="13"/>
  <c r="AA3822" i="13"/>
  <c r="Z3822" i="13"/>
  <c r="Y3822" i="13"/>
  <c r="O3822" i="13"/>
  <c r="D3822" i="13"/>
  <c r="AA3821" i="13"/>
  <c r="Z3821" i="13"/>
  <c r="Y3821" i="13"/>
  <c r="O3821" i="13"/>
  <c r="D3821" i="13"/>
  <c r="AA3820" i="13"/>
  <c r="Z3820" i="13"/>
  <c r="Y3820" i="13"/>
  <c r="O3820" i="13"/>
  <c r="D3820" i="13"/>
  <c r="AA3819" i="13"/>
  <c r="Z3819" i="13"/>
  <c r="Y3819" i="13"/>
  <c r="O3819" i="13"/>
  <c r="D3819" i="13"/>
  <c r="AA3818" i="13"/>
  <c r="Z3818" i="13"/>
  <c r="Y3818" i="13"/>
  <c r="O3818" i="13"/>
  <c r="D3818" i="13"/>
  <c r="Z3817" i="13"/>
  <c r="Y3817" i="13"/>
  <c r="O3817" i="13"/>
  <c r="D3817" i="13"/>
  <c r="AA3816" i="13"/>
  <c r="Z3816" i="13"/>
  <c r="Y3816" i="13"/>
  <c r="O3816" i="13"/>
  <c r="D3816" i="13"/>
  <c r="AA3815" i="13"/>
  <c r="Z3815" i="13"/>
  <c r="Y3815" i="13"/>
  <c r="O3815" i="13"/>
  <c r="D3815" i="13"/>
  <c r="AA3814" i="13"/>
  <c r="Z3814" i="13"/>
  <c r="Y3814" i="13"/>
  <c r="O3814" i="13"/>
  <c r="D3814" i="13"/>
  <c r="AA3813" i="13"/>
  <c r="Z3813" i="13"/>
  <c r="Y3813" i="13"/>
  <c r="O3813" i="13"/>
  <c r="D3813" i="13"/>
  <c r="AA3812" i="13"/>
  <c r="Z3812" i="13"/>
  <c r="Y3812" i="13"/>
  <c r="O3812" i="13"/>
  <c r="D3812" i="13"/>
  <c r="AA3811" i="13"/>
  <c r="Z3811" i="13"/>
  <c r="Y3811" i="13"/>
  <c r="O3811" i="13"/>
  <c r="D3811" i="13"/>
  <c r="AA3810" i="13"/>
  <c r="Z3810" i="13"/>
  <c r="Y3810" i="13"/>
  <c r="O3810" i="13"/>
  <c r="D3810" i="13"/>
  <c r="AA3809" i="13"/>
  <c r="Z3809" i="13"/>
  <c r="Y3809" i="13"/>
  <c r="O3809" i="13"/>
  <c r="D3809" i="13"/>
  <c r="AA3808" i="13"/>
  <c r="Z3808" i="13"/>
  <c r="Y3808" i="13"/>
  <c r="O3808" i="13"/>
  <c r="D3808" i="13"/>
  <c r="AA3807" i="13"/>
  <c r="Z3807" i="13"/>
  <c r="Y3807" i="13"/>
  <c r="O3807" i="13"/>
  <c r="D3807" i="13"/>
  <c r="AA3806" i="13"/>
  <c r="Z3806" i="13"/>
  <c r="Y3806" i="13"/>
  <c r="O3806" i="13"/>
  <c r="D3806" i="13"/>
  <c r="AA3805" i="13"/>
  <c r="Z3805" i="13"/>
  <c r="Y3805" i="13"/>
  <c r="O3805" i="13"/>
  <c r="D3805" i="13"/>
  <c r="AA3804" i="13"/>
  <c r="Z3804" i="13"/>
  <c r="Y3804" i="13"/>
  <c r="O3804" i="13"/>
  <c r="D3804" i="13"/>
  <c r="AA3803" i="13"/>
  <c r="Z3803" i="13"/>
  <c r="Y3803" i="13"/>
  <c r="O3803" i="13"/>
  <c r="D3803" i="13"/>
  <c r="AA3802" i="13"/>
  <c r="Z3802" i="13"/>
  <c r="Y3802" i="13"/>
  <c r="O3802" i="13"/>
  <c r="D3802" i="13"/>
  <c r="AA3801" i="13"/>
  <c r="Z3801" i="13"/>
  <c r="Y3801" i="13"/>
  <c r="O3801" i="13"/>
  <c r="D3801" i="13"/>
  <c r="AA3800" i="13"/>
  <c r="Z3800" i="13"/>
  <c r="Y3800" i="13"/>
  <c r="O3800" i="13"/>
  <c r="D3800" i="13"/>
  <c r="AA3799" i="13"/>
  <c r="Z3799" i="13"/>
  <c r="Y3799" i="13"/>
  <c r="O3799" i="13"/>
  <c r="D3799" i="13"/>
  <c r="AA3798" i="13"/>
  <c r="Z3798" i="13"/>
  <c r="Y3798" i="13"/>
  <c r="O3798" i="13"/>
  <c r="D3798" i="13"/>
  <c r="Z3797" i="13"/>
  <c r="Y3797" i="13"/>
  <c r="O3797" i="13"/>
  <c r="D3797" i="13"/>
  <c r="AA3796" i="13"/>
  <c r="Z3796" i="13"/>
  <c r="Y3796" i="13"/>
  <c r="O3796" i="13"/>
  <c r="D3796" i="13"/>
  <c r="AA3795" i="13"/>
  <c r="Z3795" i="13"/>
  <c r="Y3795" i="13"/>
  <c r="O3795" i="13"/>
  <c r="D3795" i="13"/>
  <c r="AA3794" i="13"/>
  <c r="Z3794" i="13"/>
  <c r="Y3794" i="13"/>
  <c r="O3794" i="13"/>
  <c r="D3794" i="13"/>
  <c r="AA3793" i="13"/>
  <c r="Z3793" i="13"/>
  <c r="Y3793" i="13"/>
  <c r="O3793" i="13"/>
  <c r="D3793" i="13"/>
  <c r="AA3792" i="13"/>
  <c r="Z3792" i="13"/>
  <c r="Y3792" i="13"/>
  <c r="O3792" i="13"/>
  <c r="D3792" i="13"/>
  <c r="AA3791" i="13"/>
  <c r="Z3791" i="13"/>
  <c r="Y3791" i="13"/>
  <c r="O3791" i="13"/>
  <c r="D3791" i="13"/>
  <c r="AA3790" i="13"/>
  <c r="Z3790" i="13"/>
  <c r="Y3790" i="13"/>
  <c r="O3790" i="13"/>
  <c r="D3790" i="13"/>
  <c r="AA3789" i="13"/>
  <c r="Z3789" i="13"/>
  <c r="Y3789" i="13"/>
  <c r="O3789" i="13"/>
  <c r="D3789" i="13"/>
  <c r="AA3788" i="13"/>
  <c r="Z3788" i="13"/>
  <c r="Y3788" i="13"/>
  <c r="O3788" i="13"/>
  <c r="D3788" i="13"/>
  <c r="AA3787" i="13"/>
  <c r="Z3787" i="13"/>
  <c r="Y3787" i="13"/>
  <c r="O3787" i="13"/>
  <c r="D3787" i="13"/>
  <c r="AA3786" i="13"/>
  <c r="Z3786" i="13"/>
  <c r="Y3786" i="13"/>
  <c r="O3786" i="13"/>
  <c r="D3786" i="13"/>
  <c r="AA3785" i="13"/>
  <c r="Z3785" i="13"/>
  <c r="Y3785" i="13"/>
  <c r="O3785" i="13"/>
  <c r="D3785" i="13"/>
  <c r="AA3784" i="13"/>
  <c r="Z3784" i="13"/>
  <c r="Y3784" i="13"/>
  <c r="O3784" i="13"/>
  <c r="D3784" i="13"/>
  <c r="AA3783" i="13"/>
  <c r="Z3783" i="13"/>
  <c r="Y3783" i="13"/>
  <c r="O3783" i="13"/>
  <c r="D3783" i="13"/>
  <c r="AA3782" i="13"/>
  <c r="Z3782" i="13"/>
  <c r="Y3782" i="13"/>
  <c r="O3782" i="13"/>
  <c r="D3782" i="13"/>
  <c r="AA3781" i="13"/>
  <c r="Z3781" i="13"/>
  <c r="Y3781" i="13"/>
  <c r="O3781" i="13"/>
  <c r="D3781" i="13"/>
  <c r="AA3780" i="13"/>
  <c r="Z3780" i="13"/>
  <c r="Y3780" i="13"/>
  <c r="O3780" i="13"/>
  <c r="D3780" i="13"/>
  <c r="AA3779" i="13"/>
  <c r="Z3779" i="13"/>
  <c r="Y3779" i="13"/>
  <c r="O3779" i="13"/>
  <c r="D3779" i="13"/>
  <c r="AA3778" i="13"/>
  <c r="Z3778" i="13"/>
  <c r="Y3778" i="13"/>
  <c r="O3778" i="13"/>
  <c r="D3778" i="13"/>
  <c r="AA3777" i="13"/>
  <c r="Z3777" i="13"/>
  <c r="Y3777" i="13"/>
  <c r="O3777" i="13"/>
  <c r="D3777" i="13"/>
  <c r="AA3776" i="13"/>
  <c r="Z3776" i="13"/>
  <c r="Y3776" i="13"/>
  <c r="O3776" i="13"/>
  <c r="D3776" i="13"/>
  <c r="AA3775" i="13"/>
  <c r="Z3775" i="13"/>
  <c r="Y3775" i="13"/>
  <c r="O3775" i="13"/>
  <c r="D3775" i="13"/>
  <c r="AA3774" i="13"/>
  <c r="Z3774" i="13"/>
  <c r="Y3774" i="13"/>
  <c r="O3774" i="13"/>
  <c r="D3774" i="13"/>
  <c r="AA3773" i="13"/>
  <c r="Z3773" i="13"/>
  <c r="Y3773" i="13"/>
  <c r="O3773" i="13"/>
  <c r="D3773" i="13"/>
  <c r="AA3772" i="13"/>
  <c r="Z3772" i="13"/>
  <c r="Y3772" i="13"/>
  <c r="O3772" i="13"/>
  <c r="D3772" i="13"/>
  <c r="AA3771" i="13"/>
  <c r="Z3771" i="13"/>
  <c r="Y3771" i="13"/>
  <c r="O3771" i="13"/>
  <c r="D3771" i="13"/>
  <c r="Z3770" i="13"/>
  <c r="Y3770" i="13"/>
  <c r="O3770" i="13"/>
  <c r="D3770" i="13"/>
  <c r="Z3769" i="13"/>
  <c r="Y3769" i="13"/>
  <c r="O3769" i="13"/>
  <c r="D3769" i="13"/>
  <c r="Z3768" i="13"/>
  <c r="Y3768" i="13"/>
  <c r="O3768" i="13"/>
  <c r="D3768" i="13"/>
  <c r="AA3767" i="13"/>
  <c r="Z3767" i="13"/>
  <c r="Y3767" i="13"/>
  <c r="O3767" i="13"/>
  <c r="D3767" i="13"/>
  <c r="AA3766" i="13"/>
  <c r="Z3766" i="13"/>
  <c r="Y3766" i="13"/>
  <c r="O3766" i="13"/>
  <c r="D3766" i="13"/>
  <c r="AA3765" i="13"/>
  <c r="Z3765" i="13"/>
  <c r="Y3765" i="13"/>
  <c r="O3765" i="13"/>
  <c r="D3765" i="13"/>
  <c r="AA3764" i="13"/>
  <c r="Z3764" i="13"/>
  <c r="Y3764" i="13"/>
  <c r="O3764" i="13"/>
  <c r="D3764" i="13"/>
  <c r="Z3763" i="13"/>
  <c r="Y3763" i="13"/>
  <c r="O3763" i="13"/>
  <c r="D3763" i="13"/>
  <c r="Z3762" i="13"/>
  <c r="Y3762" i="13"/>
  <c r="O3762" i="13"/>
  <c r="D3762" i="13"/>
  <c r="Z3761" i="13"/>
  <c r="Y3761" i="13"/>
  <c r="O3761" i="13"/>
  <c r="D3761" i="13"/>
  <c r="AA3760" i="13"/>
  <c r="Z3760" i="13"/>
  <c r="Y3760" i="13"/>
  <c r="O3760" i="13"/>
  <c r="D3760" i="13"/>
  <c r="AA3759" i="13"/>
  <c r="Z3759" i="13"/>
  <c r="Y3759" i="13"/>
  <c r="O3759" i="13"/>
  <c r="D3759" i="13"/>
  <c r="AA3758" i="13"/>
  <c r="Z3758" i="13"/>
  <c r="Y3758" i="13"/>
  <c r="O3758" i="13"/>
  <c r="D3758" i="13"/>
  <c r="AA3757" i="13"/>
  <c r="Z3757" i="13"/>
  <c r="Y3757" i="13"/>
  <c r="O3757" i="13"/>
  <c r="D3757" i="13"/>
  <c r="AA3756" i="13"/>
  <c r="Z3756" i="13"/>
  <c r="Y3756" i="13"/>
  <c r="O3756" i="13"/>
  <c r="D3756" i="13"/>
  <c r="AA3755" i="13"/>
  <c r="Z3755" i="13"/>
  <c r="Y3755" i="13"/>
  <c r="O3755" i="13"/>
  <c r="D3755" i="13"/>
  <c r="AA3754" i="13"/>
  <c r="Z3754" i="13"/>
  <c r="Y3754" i="13"/>
  <c r="O3754" i="13"/>
  <c r="D3754" i="13"/>
  <c r="AA3753" i="13"/>
  <c r="Z3753" i="13"/>
  <c r="Y3753" i="13"/>
  <c r="O3753" i="13"/>
  <c r="D3753" i="13"/>
  <c r="AA3752" i="13"/>
  <c r="Z3752" i="13"/>
  <c r="Y3752" i="13"/>
  <c r="O3752" i="13"/>
  <c r="D3752" i="13"/>
  <c r="AA3751" i="13"/>
  <c r="Z3751" i="13"/>
  <c r="Y3751" i="13"/>
  <c r="O3751" i="13"/>
  <c r="D3751" i="13"/>
  <c r="AA3750" i="13"/>
  <c r="Z3750" i="13"/>
  <c r="Y3750" i="13"/>
  <c r="O3750" i="13"/>
  <c r="D3750" i="13"/>
  <c r="AA3749" i="13"/>
  <c r="Z3749" i="13"/>
  <c r="Y3749" i="13"/>
  <c r="O3749" i="13"/>
  <c r="D3749" i="13"/>
  <c r="AA3748" i="13"/>
  <c r="Z3748" i="13"/>
  <c r="Y3748" i="13"/>
  <c r="O3748" i="13"/>
  <c r="D3748" i="13"/>
  <c r="AA3747" i="13"/>
  <c r="Z3747" i="13"/>
  <c r="Y3747" i="13"/>
  <c r="O3747" i="13"/>
  <c r="D3747" i="13"/>
  <c r="AA3746" i="13"/>
  <c r="Z3746" i="13"/>
  <c r="Y3746" i="13"/>
  <c r="O3746" i="13"/>
  <c r="D3746" i="13"/>
  <c r="AA3745" i="13"/>
  <c r="Z3745" i="13"/>
  <c r="Y3745" i="13"/>
  <c r="O3745" i="13"/>
  <c r="D3745" i="13"/>
  <c r="AA3744" i="13"/>
  <c r="Z3744" i="13"/>
  <c r="Y3744" i="13"/>
  <c r="O3744" i="13"/>
  <c r="D3744" i="13"/>
  <c r="AA3743" i="13"/>
  <c r="Z3743" i="13"/>
  <c r="Y3743" i="13"/>
  <c r="O3743" i="13"/>
  <c r="D3743" i="13"/>
  <c r="AA3742" i="13"/>
  <c r="Z3742" i="13"/>
  <c r="Y3742" i="13"/>
  <c r="O3742" i="13"/>
  <c r="D3742" i="13"/>
  <c r="AA3741" i="13"/>
  <c r="Z3741" i="13"/>
  <c r="Y3741" i="13"/>
  <c r="O3741" i="13"/>
  <c r="D3741" i="13"/>
  <c r="AA3740" i="13"/>
  <c r="Z3740" i="13"/>
  <c r="Y3740" i="13"/>
  <c r="O3740" i="13"/>
  <c r="D3740" i="13"/>
  <c r="AA3739" i="13"/>
  <c r="Z3739" i="13"/>
  <c r="Y3739" i="13"/>
  <c r="O3739" i="13"/>
  <c r="D3739" i="13"/>
  <c r="AA3738" i="13"/>
  <c r="Z3738" i="13"/>
  <c r="Y3738" i="13"/>
  <c r="O3738" i="13"/>
  <c r="D3738" i="13"/>
  <c r="AA3737" i="13"/>
  <c r="Z3737" i="13"/>
  <c r="Y3737" i="13"/>
  <c r="O3737" i="13"/>
  <c r="D3737" i="13"/>
  <c r="AA3736" i="13"/>
  <c r="Z3736" i="13"/>
  <c r="Y3736" i="13"/>
  <c r="O3736" i="13"/>
  <c r="D3736" i="13"/>
  <c r="AA3735" i="13"/>
  <c r="Z3735" i="13"/>
  <c r="Y3735" i="13"/>
  <c r="O3735" i="13"/>
  <c r="D3735" i="13"/>
  <c r="AA3734" i="13"/>
  <c r="Z3734" i="13"/>
  <c r="Y3734" i="13"/>
  <c r="O3734" i="13"/>
  <c r="D3734" i="13"/>
  <c r="AA3733" i="13"/>
  <c r="Z3733" i="13"/>
  <c r="Y3733" i="13"/>
  <c r="O3733" i="13"/>
  <c r="D3733" i="13"/>
  <c r="AA3732" i="13"/>
  <c r="Z3732" i="13"/>
  <c r="Y3732" i="13"/>
  <c r="O3732" i="13"/>
  <c r="D3732" i="13"/>
  <c r="AA3731" i="13"/>
  <c r="Z3731" i="13"/>
  <c r="Y3731" i="13"/>
  <c r="O3731" i="13"/>
  <c r="D3731" i="13"/>
  <c r="AA3730" i="13"/>
  <c r="Z3730" i="13"/>
  <c r="Y3730" i="13"/>
  <c r="O3730" i="13"/>
  <c r="D3730" i="13"/>
  <c r="AA3729" i="13"/>
  <c r="Z3729" i="13"/>
  <c r="Y3729" i="13"/>
  <c r="O3729" i="13"/>
  <c r="D3729" i="13"/>
  <c r="AA3728" i="13"/>
  <c r="Z3728" i="13"/>
  <c r="Y3728" i="13"/>
  <c r="O3728" i="13"/>
  <c r="D3728" i="13"/>
  <c r="AA3727" i="13"/>
  <c r="Z3727" i="13"/>
  <c r="Y3727" i="13"/>
  <c r="O3727" i="13"/>
  <c r="D3727" i="13"/>
  <c r="AA3726" i="13"/>
  <c r="Z3726" i="13"/>
  <c r="Y3726" i="13"/>
  <c r="O3726" i="13"/>
  <c r="D3726" i="13"/>
  <c r="AA3725" i="13"/>
  <c r="Z3725" i="13"/>
  <c r="Y3725" i="13"/>
  <c r="O3725" i="13"/>
  <c r="D3725" i="13"/>
  <c r="Z3724" i="13"/>
  <c r="Y3724" i="13"/>
  <c r="O3724" i="13"/>
  <c r="D3724" i="13"/>
  <c r="Z3723" i="13"/>
  <c r="Y3723" i="13"/>
  <c r="O3723" i="13"/>
  <c r="D3723" i="13"/>
  <c r="AA3722" i="13"/>
  <c r="Z3722" i="13"/>
  <c r="Y3722" i="13"/>
  <c r="O3722" i="13"/>
  <c r="D3722" i="13"/>
  <c r="Z3721" i="13"/>
  <c r="Y3721" i="13"/>
  <c r="O3721" i="13"/>
  <c r="D3721" i="13"/>
  <c r="Z3720" i="13"/>
  <c r="Y3720" i="13"/>
  <c r="O3720" i="13"/>
  <c r="D3720" i="13"/>
  <c r="Z3719" i="13"/>
  <c r="Y3719" i="13"/>
  <c r="O3719" i="13"/>
  <c r="D3719" i="13"/>
  <c r="AA3718" i="13"/>
  <c r="Z3718" i="13"/>
  <c r="Y3718" i="13"/>
  <c r="O3718" i="13"/>
  <c r="D3718" i="13"/>
  <c r="AA3717" i="13"/>
  <c r="Z3717" i="13"/>
  <c r="Y3717" i="13"/>
  <c r="O3717" i="13"/>
  <c r="D3717" i="13"/>
  <c r="AA3716" i="13"/>
  <c r="Z3716" i="13"/>
  <c r="Y3716" i="13"/>
  <c r="O3716" i="13"/>
  <c r="D3716" i="13"/>
  <c r="AA3715" i="13"/>
  <c r="Z3715" i="13"/>
  <c r="Y3715" i="13"/>
  <c r="O3715" i="13"/>
  <c r="D3715" i="13"/>
  <c r="AA3714" i="13"/>
  <c r="Z3714" i="13"/>
  <c r="Y3714" i="13"/>
  <c r="O3714" i="13"/>
  <c r="D3714" i="13"/>
  <c r="AA3713" i="13"/>
  <c r="Z3713" i="13"/>
  <c r="Y3713" i="13"/>
  <c r="O3713" i="13"/>
  <c r="D3713" i="13"/>
  <c r="AA3712" i="13"/>
  <c r="Z3712" i="13"/>
  <c r="Y3712" i="13"/>
  <c r="O3712" i="13"/>
  <c r="D3712" i="13"/>
  <c r="AA3711" i="13"/>
  <c r="Z3711" i="13"/>
  <c r="Y3711" i="13"/>
  <c r="O3711" i="13"/>
  <c r="D3711" i="13"/>
  <c r="AA3710" i="13"/>
  <c r="Z3710" i="13"/>
  <c r="Y3710" i="13"/>
  <c r="O3710" i="13"/>
  <c r="D3710" i="13"/>
  <c r="AA3709" i="13"/>
  <c r="Z3709" i="13"/>
  <c r="Y3709" i="13"/>
  <c r="O3709" i="13"/>
  <c r="D3709" i="13"/>
  <c r="AA3708" i="13"/>
  <c r="Z3708" i="13"/>
  <c r="Y3708" i="13"/>
  <c r="O3708" i="13"/>
  <c r="D3708" i="13"/>
  <c r="AA3707" i="13"/>
  <c r="Z3707" i="13"/>
  <c r="Y3707" i="13"/>
  <c r="O3707" i="13"/>
  <c r="D3707" i="13"/>
  <c r="AA3706" i="13"/>
  <c r="Z3706" i="13"/>
  <c r="Y3706" i="13"/>
  <c r="O3706" i="13"/>
  <c r="D3706" i="13"/>
  <c r="AA3705" i="13"/>
  <c r="Z3705" i="13"/>
  <c r="Y3705" i="13"/>
  <c r="O3705" i="13"/>
  <c r="D3705" i="13"/>
  <c r="AA3704" i="13"/>
  <c r="Z3704" i="13"/>
  <c r="Y3704" i="13"/>
  <c r="O3704" i="13"/>
  <c r="D3704" i="13"/>
  <c r="AA3703" i="13"/>
  <c r="Z3703" i="13"/>
  <c r="Y3703" i="13"/>
  <c r="O3703" i="13"/>
  <c r="D3703" i="13"/>
  <c r="AA3702" i="13"/>
  <c r="Z3702" i="13"/>
  <c r="Y3702" i="13"/>
  <c r="O3702" i="13"/>
  <c r="D3702" i="13"/>
  <c r="AA3701" i="13"/>
  <c r="Z3701" i="13"/>
  <c r="Y3701" i="13"/>
  <c r="O3701" i="13"/>
  <c r="D3701" i="13"/>
  <c r="AA3700" i="13"/>
  <c r="Z3700" i="13"/>
  <c r="Y3700" i="13"/>
  <c r="O3700" i="13"/>
  <c r="D3700" i="13"/>
  <c r="AA3699" i="13"/>
  <c r="Z3699" i="13"/>
  <c r="Y3699" i="13"/>
  <c r="O3699" i="13"/>
  <c r="D3699" i="13"/>
  <c r="AA3698" i="13"/>
  <c r="Z3698" i="13"/>
  <c r="Y3698" i="13"/>
  <c r="O3698" i="13"/>
  <c r="D3698" i="13"/>
  <c r="AA3697" i="13"/>
  <c r="Z3697" i="13"/>
  <c r="Y3697" i="13"/>
  <c r="O3697" i="13"/>
  <c r="D3697" i="13"/>
  <c r="AA3696" i="13"/>
  <c r="Z3696" i="13"/>
  <c r="Y3696" i="13"/>
  <c r="O3696" i="13"/>
  <c r="D3696" i="13"/>
  <c r="AA3695" i="13"/>
  <c r="Z3695" i="13"/>
  <c r="Y3695" i="13"/>
  <c r="O3695" i="13"/>
  <c r="D3695" i="13"/>
  <c r="AA3694" i="13"/>
  <c r="Z3694" i="13"/>
  <c r="Y3694" i="13"/>
  <c r="O3694" i="13"/>
  <c r="D3694" i="13"/>
  <c r="AA3693" i="13"/>
  <c r="Z3693" i="13"/>
  <c r="Y3693" i="13"/>
  <c r="O3693" i="13"/>
  <c r="D3693" i="13"/>
  <c r="AA3692" i="13"/>
  <c r="Z3692" i="13"/>
  <c r="Y3692" i="13"/>
  <c r="O3692" i="13"/>
  <c r="D3692" i="13"/>
  <c r="AA3691" i="13"/>
  <c r="Z3691" i="13"/>
  <c r="Y3691" i="13"/>
  <c r="O3691" i="13"/>
  <c r="D3691" i="13"/>
  <c r="AA3690" i="13"/>
  <c r="Z3690" i="13"/>
  <c r="Y3690" i="13"/>
  <c r="O3690" i="13"/>
  <c r="D3690" i="13"/>
  <c r="AA3689" i="13"/>
  <c r="Z3689" i="13"/>
  <c r="Y3689" i="13"/>
  <c r="O3689" i="13"/>
  <c r="D3689" i="13"/>
  <c r="AA3688" i="13"/>
  <c r="Z3688" i="13"/>
  <c r="Y3688" i="13"/>
  <c r="O3688" i="13"/>
  <c r="D3688" i="13"/>
  <c r="AA3687" i="13"/>
  <c r="Z3687" i="13"/>
  <c r="Y3687" i="13"/>
  <c r="O3687" i="13"/>
  <c r="D3687" i="13"/>
  <c r="AA3686" i="13"/>
  <c r="Z3686" i="13"/>
  <c r="Y3686" i="13"/>
  <c r="O3686" i="13"/>
  <c r="D3686" i="13"/>
  <c r="AA3685" i="13"/>
  <c r="Z3685" i="13"/>
  <c r="Y3685" i="13"/>
  <c r="O3685" i="13"/>
  <c r="D3685" i="13"/>
  <c r="AA3684" i="13"/>
  <c r="Z3684" i="13"/>
  <c r="Y3684" i="13"/>
  <c r="O3684" i="13"/>
  <c r="D3684" i="13"/>
  <c r="AA3683" i="13"/>
  <c r="Z3683" i="13"/>
  <c r="Y3683" i="13"/>
  <c r="O3683" i="13"/>
  <c r="D3683" i="13"/>
  <c r="AA3682" i="13"/>
  <c r="Z3682" i="13"/>
  <c r="Y3682" i="13"/>
  <c r="O3682" i="13"/>
  <c r="D3682" i="13"/>
  <c r="AA3681" i="13"/>
  <c r="Z3681" i="13"/>
  <c r="Y3681" i="13"/>
  <c r="O3681" i="13"/>
  <c r="D3681" i="13"/>
  <c r="AA3680" i="13"/>
  <c r="Z3680" i="13"/>
  <c r="Y3680" i="13"/>
  <c r="O3680" i="13"/>
  <c r="D3680" i="13"/>
  <c r="AA3679" i="13"/>
  <c r="Z3679" i="13"/>
  <c r="Y3679" i="13"/>
  <c r="O3679" i="13"/>
  <c r="D3679" i="13"/>
  <c r="AA3678" i="13"/>
  <c r="Z3678" i="13"/>
  <c r="Y3678" i="13"/>
  <c r="O3678" i="13"/>
  <c r="D3678" i="13"/>
  <c r="AA3677" i="13"/>
  <c r="Z3677" i="13"/>
  <c r="Y3677" i="13"/>
  <c r="O3677" i="13"/>
  <c r="D3677" i="13"/>
  <c r="AA3676" i="13"/>
  <c r="Z3676" i="13"/>
  <c r="Y3676" i="13"/>
  <c r="O3676" i="13"/>
  <c r="D3676" i="13"/>
  <c r="AA3675" i="13"/>
  <c r="Z3675" i="13"/>
  <c r="Y3675" i="13"/>
  <c r="O3675" i="13"/>
  <c r="D3675" i="13"/>
  <c r="AA3674" i="13"/>
  <c r="Z3674" i="13"/>
  <c r="Y3674" i="13"/>
  <c r="O3674" i="13"/>
  <c r="D3674" i="13"/>
  <c r="AA3673" i="13"/>
  <c r="Z3673" i="13"/>
  <c r="Y3673" i="13"/>
  <c r="O3673" i="13"/>
  <c r="D3673" i="13"/>
  <c r="AA3672" i="13"/>
  <c r="Z3672" i="13"/>
  <c r="Y3672" i="13"/>
  <c r="O3672" i="13"/>
  <c r="D3672" i="13"/>
  <c r="AA3671" i="13"/>
  <c r="Z3671" i="13"/>
  <c r="Y3671" i="13"/>
  <c r="O3671" i="13"/>
  <c r="D3671" i="13"/>
  <c r="AA3670" i="13"/>
  <c r="Z3670" i="13"/>
  <c r="Y3670" i="13"/>
  <c r="O3670" i="13"/>
  <c r="D3670" i="13"/>
  <c r="AA3669" i="13"/>
  <c r="Z3669" i="13"/>
  <c r="Y3669" i="13"/>
  <c r="O3669" i="13"/>
  <c r="D3669" i="13"/>
  <c r="AA3668" i="13"/>
  <c r="Z3668" i="13"/>
  <c r="Y3668" i="13"/>
  <c r="O3668" i="13"/>
  <c r="D3668" i="13"/>
  <c r="Z3667" i="13"/>
  <c r="Y3667" i="13"/>
  <c r="O3667" i="13"/>
  <c r="D3667" i="13"/>
  <c r="Z3666" i="13"/>
  <c r="Y3666" i="13"/>
  <c r="O3666" i="13"/>
  <c r="D3666" i="13"/>
  <c r="Z3665" i="13"/>
  <c r="Y3665" i="13"/>
  <c r="O3665" i="13"/>
  <c r="D3665" i="13"/>
  <c r="Z3664" i="13"/>
  <c r="Y3664" i="13"/>
  <c r="O3664" i="13"/>
  <c r="D3664" i="13"/>
  <c r="Z3663" i="13"/>
  <c r="Y3663" i="13"/>
  <c r="O3663" i="13"/>
  <c r="D3663" i="13"/>
  <c r="Z3662" i="13"/>
  <c r="Y3662" i="13"/>
  <c r="O3662" i="13"/>
  <c r="D3662" i="13"/>
  <c r="Z3661" i="13"/>
  <c r="Y3661" i="13"/>
  <c r="O3661" i="13"/>
  <c r="D3661" i="13"/>
  <c r="Z3660" i="13"/>
  <c r="Y3660" i="13"/>
  <c r="O3660" i="13"/>
  <c r="D3660" i="13"/>
  <c r="AA3659" i="13"/>
  <c r="Z3659" i="13"/>
  <c r="Y3659" i="13"/>
  <c r="O3659" i="13"/>
  <c r="D3659" i="13"/>
  <c r="AA3658" i="13"/>
  <c r="Z3658" i="13"/>
  <c r="Y3658" i="13"/>
  <c r="O3658" i="13"/>
  <c r="D3658" i="13"/>
  <c r="AA3657" i="13"/>
  <c r="Z3657" i="13"/>
  <c r="Y3657" i="13"/>
  <c r="O3657" i="13"/>
  <c r="D3657" i="13"/>
  <c r="AA3656" i="13"/>
  <c r="Z3656" i="13"/>
  <c r="Y3656" i="13"/>
  <c r="O3656" i="13"/>
  <c r="D3656" i="13"/>
  <c r="AA3655" i="13"/>
  <c r="Z3655" i="13"/>
  <c r="Y3655" i="13"/>
  <c r="O3655" i="13"/>
  <c r="D3655" i="13"/>
  <c r="AA3654" i="13"/>
  <c r="Z3654" i="13"/>
  <c r="Y3654" i="13"/>
  <c r="O3654" i="13"/>
  <c r="D3654" i="13"/>
  <c r="AA3653" i="13"/>
  <c r="Z3653" i="13"/>
  <c r="Y3653" i="13"/>
  <c r="O3653" i="13"/>
  <c r="D3653" i="13"/>
  <c r="AA3652" i="13"/>
  <c r="Z3652" i="13"/>
  <c r="Y3652" i="13"/>
  <c r="O3652" i="13"/>
  <c r="D3652" i="13"/>
  <c r="Z3651" i="13"/>
  <c r="Y3651" i="13"/>
  <c r="O3651" i="13"/>
  <c r="D3651" i="13"/>
  <c r="AA3650" i="13"/>
  <c r="Z3650" i="13"/>
  <c r="Y3650" i="13"/>
  <c r="O3650" i="13"/>
  <c r="D3650" i="13"/>
  <c r="AA3649" i="13"/>
  <c r="Z3649" i="13"/>
  <c r="Y3649" i="13"/>
  <c r="O3649" i="13"/>
  <c r="D3649" i="13"/>
  <c r="AA3648" i="13"/>
  <c r="Z3648" i="13"/>
  <c r="Y3648" i="13"/>
  <c r="O3648" i="13"/>
  <c r="D3648" i="13"/>
  <c r="AA3647" i="13"/>
  <c r="Z3647" i="13"/>
  <c r="Y3647" i="13"/>
  <c r="O3647" i="13"/>
  <c r="D3647" i="13"/>
  <c r="AA3646" i="13"/>
  <c r="Z3646" i="13"/>
  <c r="Y3646" i="13"/>
  <c r="O3646" i="13"/>
  <c r="D3646" i="13"/>
  <c r="AA3645" i="13"/>
  <c r="Z3645" i="13"/>
  <c r="Y3645" i="13"/>
  <c r="O3645" i="13"/>
  <c r="D3645" i="13"/>
  <c r="AA3644" i="13"/>
  <c r="Z3644" i="13"/>
  <c r="Y3644" i="13"/>
  <c r="O3644" i="13"/>
  <c r="D3644" i="13"/>
  <c r="AA3643" i="13"/>
  <c r="Z3643" i="13"/>
  <c r="Y3643" i="13"/>
  <c r="O3643" i="13"/>
  <c r="D3643" i="13"/>
  <c r="AA3642" i="13"/>
  <c r="Z3642" i="13"/>
  <c r="Y3642" i="13"/>
  <c r="O3642" i="13"/>
  <c r="D3642" i="13"/>
  <c r="AA3641" i="13"/>
  <c r="Z3641" i="13"/>
  <c r="Y3641" i="13"/>
  <c r="O3641" i="13"/>
  <c r="D3641" i="13"/>
  <c r="Z3640" i="13"/>
  <c r="Y3640" i="13"/>
  <c r="O3640" i="13"/>
  <c r="D3640" i="13"/>
  <c r="Z3639" i="13"/>
  <c r="Y3639" i="13"/>
  <c r="O3639" i="13"/>
  <c r="D3639" i="13"/>
  <c r="AA3638" i="13"/>
  <c r="Z3638" i="13"/>
  <c r="Y3638" i="13"/>
  <c r="O3638" i="13"/>
  <c r="D3638" i="13"/>
  <c r="AA3637" i="13"/>
  <c r="Z3637" i="13"/>
  <c r="Y3637" i="13"/>
  <c r="O3637" i="13"/>
  <c r="D3637" i="13"/>
  <c r="AA3636" i="13"/>
  <c r="Z3636" i="13"/>
  <c r="Y3636" i="13"/>
  <c r="O3636" i="13"/>
  <c r="D3636" i="13"/>
  <c r="AA3635" i="13"/>
  <c r="Z3635" i="13"/>
  <c r="Y3635" i="13"/>
  <c r="O3635" i="13"/>
  <c r="D3635" i="13"/>
  <c r="AA3634" i="13"/>
  <c r="Z3634" i="13"/>
  <c r="Y3634" i="13"/>
  <c r="O3634" i="13"/>
  <c r="D3634" i="13"/>
  <c r="AA3633" i="13"/>
  <c r="Z3633" i="13"/>
  <c r="Y3633" i="13"/>
  <c r="O3633" i="13"/>
  <c r="D3633" i="13"/>
  <c r="AA3632" i="13"/>
  <c r="Z3632" i="13"/>
  <c r="Y3632" i="13"/>
  <c r="O3632" i="13"/>
  <c r="D3632" i="13"/>
  <c r="AA3631" i="13"/>
  <c r="Z3631" i="13"/>
  <c r="Y3631" i="13"/>
  <c r="O3631" i="13"/>
  <c r="D3631" i="13"/>
  <c r="AA3630" i="13"/>
  <c r="Z3630" i="13"/>
  <c r="Y3630" i="13"/>
  <c r="O3630" i="13"/>
  <c r="D3630" i="13"/>
  <c r="AA3629" i="13"/>
  <c r="Z3629" i="13"/>
  <c r="Y3629" i="13"/>
  <c r="O3629" i="13"/>
  <c r="D3629" i="13"/>
  <c r="AA3628" i="13"/>
  <c r="Z3628" i="13"/>
  <c r="Y3628" i="13"/>
  <c r="O3628" i="13"/>
  <c r="D3628" i="13"/>
  <c r="AA3627" i="13"/>
  <c r="Z3627" i="13"/>
  <c r="Y3627" i="13"/>
  <c r="O3627" i="13"/>
  <c r="D3627" i="13"/>
  <c r="AA3626" i="13"/>
  <c r="Z3626" i="13"/>
  <c r="Y3626" i="13"/>
  <c r="O3626" i="13"/>
  <c r="D3626" i="13"/>
  <c r="AA3625" i="13"/>
  <c r="Z3625" i="13"/>
  <c r="Y3625" i="13"/>
  <c r="O3625" i="13"/>
  <c r="D3625" i="13"/>
  <c r="AA3624" i="13"/>
  <c r="Z3624" i="13"/>
  <c r="Y3624" i="13"/>
  <c r="O3624" i="13"/>
  <c r="D3624" i="13"/>
  <c r="AA3623" i="13"/>
  <c r="Z3623" i="13"/>
  <c r="Y3623" i="13"/>
  <c r="O3623" i="13"/>
  <c r="D3623" i="13"/>
  <c r="AA3622" i="13"/>
  <c r="Z3622" i="13"/>
  <c r="Y3622" i="13"/>
  <c r="O3622" i="13"/>
  <c r="D3622" i="13"/>
  <c r="AA3621" i="13"/>
  <c r="Z3621" i="13"/>
  <c r="Y3621" i="13"/>
  <c r="O3621" i="13"/>
  <c r="D3621" i="13"/>
  <c r="AA3620" i="13"/>
  <c r="Z3620" i="13"/>
  <c r="Y3620" i="13"/>
  <c r="O3620" i="13"/>
  <c r="D3620" i="13"/>
  <c r="AA3619" i="13"/>
  <c r="Z3619" i="13"/>
  <c r="Y3619" i="13"/>
  <c r="O3619" i="13"/>
  <c r="D3619" i="13"/>
  <c r="AA3618" i="13"/>
  <c r="Z3618" i="13"/>
  <c r="Y3618" i="13"/>
  <c r="O3618" i="13"/>
  <c r="D3618" i="13"/>
  <c r="AA3617" i="13"/>
  <c r="Z3617" i="13"/>
  <c r="Y3617" i="13"/>
  <c r="O3617" i="13"/>
  <c r="D3617" i="13"/>
  <c r="AA3616" i="13"/>
  <c r="Z3616" i="13"/>
  <c r="Y3616" i="13"/>
  <c r="O3616" i="13"/>
  <c r="D3616" i="13"/>
  <c r="AA3615" i="13"/>
  <c r="Z3615" i="13"/>
  <c r="Y3615" i="13"/>
  <c r="O3615" i="13"/>
  <c r="D3615" i="13"/>
  <c r="AA3614" i="13"/>
  <c r="Z3614" i="13"/>
  <c r="Y3614" i="13"/>
  <c r="O3614" i="13"/>
  <c r="D3614" i="13"/>
  <c r="AA3613" i="13"/>
  <c r="Z3613" i="13"/>
  <c r="Y3613" i="13"/>
  <c r="O3613" i="13"/>
  <c r="D3613" i="13"/>
  <c r="AA3612" i="13"/>
  <c r="Z3612" i="13"/>
  <c r="Y3612" i="13"/>
  <c r="O3612" i="13"/>
  <c r="D3612" i="13"/>
  <c r="AA3611" i="13"/>
  <c r="Z3611" i="13"/>
  <c r="Y3611" i="13"/>
  <c r="O3611" i="13"/>
  <c r="D3611" i="13"/>
  <c r="AA3610" i="13"/>
  <c r="Z3610" i="13"/>
  <c r="Y3610" i="13"/>
  <c r="O3610" i="13"/>
  <c r="D3610" i="13"/>
  <c r="AA3609" i="13"/>
  <c r="Z3609" i="13"/>
  <c r="Y3609" i="13"/>
  <c r="O3609" i="13"/>
  <c r="D3609" i="13"/>
  <c r="AA3608" i="13"/>
  <c r="Z3608" i="13"/>
  <c r="Y3608" i="13"/>
  <c r="O3608" i="13"/>
  <c r="D3608" i="13"/>
  <c r="AA3607" i="13"/>
  <c r="Z3607" i="13"/>
  <c r="Y3607" i="13"/>
  <c r="O3607" i="13"/>
  <c r="D3607" i="13"/>
  <c r="AA3606" i="13"/>
  <c r="Z3606" i="13"/>
  <c r="Y3606" i="13"/>
  <c r="O3606" i="13"/>
  <c r="D3606" i="13"/>
  <c r="AA3605" i="13"/>
  <c r="Z3605" i="13"/>
  <c r="Y3605" i="13"/>
  <c r="O3605" i="13"/>
  <c r="D3605" i="13"/>
  <c r="AA3604" i="13"/>
  <c r="Z3604" i="13"/>
  <c r="Y3604" i="13"/>
  <c r="O3604" i="13"/>
  <c r="D3604" i="13"/>
  <c r="AA3603" i="13"/>
  <c r="Z3603" i="13"/>
  <c r="Y3603" i="13"/>
  <c r="O3603" i="13"/>
  <c r="D3603" i="13"/>
  <c r="Z3602" i="13"/>
  <c r="Y3602" i="13"/>
  <c r="O3602" i="13"/>
  <c r="D3602" i="13"/>
  <c r="AA3601" i="13"/>
  <c r="Z3601" i="13"/>
  <c r="Y3601" i="13"/>
  <c r="O3601" i="13"/>
  <c r="D3601" i="13"/>
  <c r="AA3600" i="13"/>
  <c r="Z3600" i="13"/>
  <c r="Y3600" i="13"/>
  <c r="O3600" i="13"/>
  <c r="D3600" i="13"/>
  <c r="AA3599" i="13"/>
  <c r="Z3599" i="13"/>
  <c r="Y3599" i="13"/>
  <c r="O3599" i="13"/>
  <c r="D3599" i="13"/>
  <c r="Z3598" i="13"/>
  <c r="Y3598" i="13"/>
  <c r="O3598" i="13"/>
  <c r="D3598" i="13"/>
  <c r="AA3597" i="13"/>
  <c r="Z3597" i="13"/>
  <c r="Y3597" i="13"/>
  <c r="O3597" i="13"/>
  <c r="D3597" i="13"/>
  <c r="AA3596" i="13"/>
  <c r="Z3596" i="13"/>
  <c r="Y3596" i="13"/>
  <c r="O3596" i="13"/>
  <c r="D3596" i="13"/>
  <c r="AA3595" i="13"/>
  <c r="Z3595" i="13"/>
  <c r="Y3595" i="13"/>
  <c r="O3595" i="13"/>
  <c r="D3595" i="13"/>
  <c r="AA3594" i="13"/>
  <c r="Z3594" i="13"/>
  <c r="Y3594" i="13"/>
  <c r="O3594" i="13"/>
  <c r="D3594" i="13"/>
  <c r="AA3593" i="13"/>
  <c r="Z3593" i="13"/>
  <c r="Y3593" i="13"/>
  <c r="O3593" i="13"/>
  <c r="D3593" i="13"/>
  <c r="AA3592" i="13"/>
  <c r="Z3592" i="13"/>
  <c r="Y3592" i="13"/>
  <c r="O3592" i="13"/>
  <c r="D3592" i="13"/>
  <c r="AA3591" i="13"/>
  <c r="Z3591" i="13"/>
  <c r="Y3591" i="13"/>
  <c r="O3591" i="13"/>
  <c r="D3591" i="13"/>
  <c r="AA3590" i="13"/>
  <c r="Z3590" i="13"/>
  <c r="Y3590" i="13"/>
  <c r="O3590" i="13"/>
  <c r="D3590" i="13"/>
  <c r="AA3589" i="13"/>
  <c r="Z3589" i="13"/>
  <c r="Y3589" i="13"/>
  <c r="O3589" i="13"/>
  <c r="D3589" i="13"/>
  <c r="AA3588" i="13"/>
  <c r="Z3588" i="13"/>
  <c r="Y3588" i="13"/>
  <c r="O3588" i="13"/>
  <c r="D3588" i="13"/>
  <c r="AA3587" i="13"/>
  <c r="Z3587" i="13"/>
  <c r="Y3587" i="13"/>
  <c r="O3587" i="13"/>
  <c r="D3587" i="13"/>
  <c r="AA3586" i="13"/>
  <c r="Z3586" i="13"/>
  <c r="Y3586" i="13"/>
  <c r="O3586" i="13"/>
  <c r="D3586" i="13"/>
  <c r="AA3585" i="13"/>
  <c r="Z3585" i="13"/>
  <c r="Y3585" i="13"/>
  <c r="O3585" i="13"/>
  <c r="D3585" i="13"/>
  <c r="Z3584" i="13"/>
  <c r="Y3584" i="13"/>
  <c r="O3584" i="13"/>
  <c r="D3584" i="13"/>
  <c r="Z3583" i="13"/>
  <c r="Y3583" i="13"/>
  <c r="O3583" i="13"/>
  <c r="D3583" i="13"/>
  <c r="Z3582" i="13"/>
  <c r="Y3582" i="13"/>
  <c r="O3582" i="13"/>
  <c r="D3582" i="13"/>
  <c r="Z3581" i="13"/>
  <c r="Y3581" i="13"/>
  <c r="O3581" i="13"/>
  <c r="D3581" i="13"/>
  <c r="Z3580" i="13"/>
  <c r="Y3580" i="13"/>
  <c r="O3580" i="13"/>
  <c r="D3580" i="13"/>
  <c r="AA3579" i="13"/>
  <c r="Z3579" i="13"/>
  <c r="Y3579" i="13"/>
  <c r="O3579" i="13"/>
  <c r="D3579" i="13"/>
  <c r="AA3578" i="13"/>
  <c r="Z3578" i="13"/>
  <c r="Y3578" i="13"/>
  <c r="O3578" i="13"/>
  <c r="D3578" i="13"/>
  <c r="AA3577" i="13"/>
  <c r="Z3577" i="13"/>
  <c r="Y3577" i="13"/>
  <c r="O3577" i="13"/>
  <c r="D3577" i="13"/>
  <c r="AA3576" i="13"/>
  <c r="Z3576" i="13"/>
  <c r="Y3576" i="13"/>
  <c r="O3576" i="13"/>
  <c r="D3576" i="13"/>
  <c r="AA3575" i="13"/>
  <c r="Z3575" i="13"/>
  <c r="Y3575" i="13"/>
  <c r="O3575" i="13"/>
  <c r="D3575" i="13"/>
  <c r="AA3574" i="13"/>
  <c r="Z3574" i="13"/>
  <c r="Y3574" i="13"/>
  <c r="O3574" i="13"/>
  <c r="D3574" i="13"/>
  <c r="AA3573" i="13"/>
  <c r="Z3573" i="13"/>
  <c r="Y3573" i="13"/>
  <c r="O3573" i="13"/>
  <c r="D3573" i="13"/>
  <c r="AA3572" i="13"/>
  <c r="Z3572" i="13"/>
  <c r="Y3572" i="13"/>
  <c r="O3572" i="13"/>
  <c r="D3572" i="13"/>
  <c r="AA3571" i="13"/>
  <c r="Z3571" i="13"/>
  <c r="Y3571" i="13"/>
  <c r="O3571" i="13"/>
  <c r="D3571" i="13"/>
  <c r="AA3570" i="13"/>
  <c r="Z3570" i="13"/>
  <c r="Y3570" i="13"/>
  <c r="O3570" i="13"/>
  <c r="D3570" i="13"/>
  <c r="AA3569" i="13"/>
  <c r="Z3569" i="13"/>
  <c r="Y3569" i="13"/>
  <c r="O3569" i="13"/>
  <c r="D3569" i="13"/>
  <c r="AA3568" i="13"/>
  <c r="Z3568" i="13"/>
  <c r="Y3568" i="13"/>
  <c r="O3568" i="13"/>
  <c r="D3568" i="13"/>
  <c r="AA3567" i="13"/>
  <c r="Z3567" i="13"/>
  <c r="Y3567" i="13"/>
  <c r="O3567" i="13"/>
  <c r="D3567" i="13"/>
  <c r="AA3566" i="13"/>
  <c r="Z3566" i="13"/>
  <c r="Y3566" i="13"/>
  <c r="O3566" i="13"/>
  <c r="D3566" i="13"/>
  <c r="AA3565" i="13"/>
  <c r="Z3565" i="13"/>
  <c r="Y3565" i="13"/>
  <c r="O3565" i="13"/>
  <c r="D3565" i="13"/>
  <c r="AA3564" i="13"/>
  <c r="Z3564" i="13"/>
  <c r="Y3564" i="13"/>
  <c r="O3564" i="13"/>
  <c r="D3564" i="13"/>
  <c r="AA3563" i="13"/>
  <c r="Z3563" i="13"/>
  <c r="Y3563" i="13"/>
  <c r="O3563" i="13"/>
  <c r="D3563" i="13"/>
  <c r="AA3562" i="13"/>
  <c r="Z3562" i="13"/>
  <c r="Y3562" i="13"/>
  <c r="O3562" i="13"/>
  <c r="D3562" i="13"/>
  <c r="AA3561" i="13"/>
  <c r="Z3561" i="13"/>
  <c r="Y3561" i="13"/>
  <c r="O3561" i="13"/>
  <c r="D3561" i="13"/>
  <c r="AA3560" i="13"/>
  <c r="Z3560" i="13"/>
  <c r="Y3560" i="13"/>
  <c r="O3560" i="13"/>
  <c r="D3560" i="13"/>
  <c r="AA3559" i="13"/>
  <c r="Z3559" i="13"/>
  <c r="Y3559" i="13"/>
  <c r="O3559" i="13"/>
  <c r="D3559" i="13"/>
  <c r="AA3558" i="13"/>
  <c r="Z3558" i="13"/>
  <c r="Y3558" i="13"/>
  <c r="O3558" i="13"/>
  <c r="D3558" i="13"/>
  <c r="AA3557" i="13"/>
  <c r="Z3557" i="13"/>
  <c r="Y3557" i="13"/>
  <c r="O3557" i="13"/>
  <c r="D3557" i="13"/>
  <c r="AA3556" i="13"/>
  <c r="Z3556" i="13"/>
  <c r="Y3556" i="13"/>
  <c r="O3556" i="13"/>
  <c r="D3556" i="13"/>
  <c r="AA3555" i="13"/>
  <c r="Z3555" i="13"/>
  <c r="Y3555" i="13"/>
  <c r="O3555" i="13"/>
  <c r="D3555" i="13"/>
  <c r="AA3554" i="13"/>
  <c r="Z3554" i="13"/>
  <c r="Y3554" i="13"/>
  <c r="O3554" i="13"/>
  <c r="D3554" i="13"/>
  <c r="AA3553" i="13"/>
  <c r="Z3553" i="13"/>
  <c r="Y3553" i="13"/>
  <c r="O3553" i="13"/>
  <c r="D3553" i="13"/>
  <c r="AA3552" i="13"/>
  <c r="Z3552" i="13"/>
  <c r="Y3552" i="13"/>
  <c r="O3552" i="13"/>
  <c r="D3552" i="13"/>
  <c r="AA3551" i="13"/>
  <c r="Z3551" i="13"/>
  <c r="Y3551" i="13"/>
  <c r="O3551" i="13"/>
  <c r="D3551" i="13"/>
  <c r="AA3550" i="13"/>
  <c r="Z3550" i="13"/>
  <c r="Y3550" i="13"/>
  <c r="O3550" i="13"/>
  <c r="D3550" i="13"/>
  <c r="AA3549" i="13"/>
  <c r="Z3549" i="13"/>
  <c r="Y3549" i="13"/>
  <c r="O3549" i="13"/>
  <c r="D3549" i="13"/>
  <c r="AA3548" i="13"/>
  <c r="Z3548" i="13"/>
  <c r="Y3548" i="13"/>
  <c r="O3548" i="13"/>
  <c r="D3548" i="13"/>
  <c r="AA3547" i="13"/>
  <c r="Z3547" i="13"/>
  <c r="Y3547" i="13"/>
  <c r="O3547" i="13"/>
  <c r="D3547" i="13"/>
  <c r="AA3546" i="13"/>
  <c r="Z3546" i="13"/>
  <c r="Y3546" i="13"/>
  <c r="O3546" i="13"/>
  <c r="D3546" i="13"/>
  <c r="AA3545" i="13"/>
  <c r="Z3545" i="13"/>
  <c r="Y3545" i="13"/>
  <c r="O3545" i="13"/>
  <c r="D3545" i="13"/>
  <c r="AA3544" i="13"/>
  <c r="Z3544" i="13"/>
  <c r="Y3544" i="13"/>
  <c r="O3544" i="13"/>
  <c r="D3544" i="13"/>
  <c r="Z3543" i="13"/>
  <c r="Y3543" i="13"/>
  <c r="O3543" i="13"/>
  <c r="D3543" i="13"/>
  <c r="AA3542" i="13"/>
  <c r="Z3542" i="13"/>
  <c r="Y3542" i="13"/>
  <c r="O3542" i="13"/>
  <c r="D3542" i="13"/>
  <c r="AA3541" i="13"/>
  <c r="Z3541" i="13"/>
  <c r="Y3541" i="13"/>
  <c r="O3541" i="13"/>
  <c r="D3541" i="13"/>
  <c r="AA3540" i="13"/>
  <c r="Z3540" i="13"/>
  <c r="Y3540" i="13"/>
  <c r="O3540" i="13"/>
  <c r="D3540" i="13"/>
  <c r="AA3539" i="13"/>
  <c r="Z3539" i="13"/>
  <c r="Y3539" i="13"/>
  <c r="O3539" i="13"/>
  <c r="D3539" i="13"/>
  <c r="AA3538" i="13"/>
  <c r="Z3538" i="13"/>
  <c r="Y3538" i="13"/>
  <c r="O3538" i="13"/>
  <c r="D3538" i="13"/>
  <c r="AA3537" i="13"/>
  <c r="Z3537" i="13"/>
  <c r="Y3537" i="13"/>
  <c r="O3537" i="13"/>
  <c r="D3537" i="13"/>
  <c r="AA3536" i="13"/>
  <c r="Z3536" i="13"/>
  <c r="Y3536" i="13"/>
  <c r="O3536" i="13"/>
  <c r="D3536" i="13"/>
  <c r="AA3535" i="13"/>
  <c r="Z3535" i="13"/>
  <c r="Y3535" i="13"/>
  <c r="O3535" i="13"/>
  <c r="D3535" i="13"/>
  <c r="AA3534" i="13"/>
  <c r="Z3534" i="13"/>
  <c r="Y3534" i="13"/>
  <c r="O3534" i="13"/>
  <c r="D3534" i="13"/>
  <c r="AA3533" i="13"/>
  <c r="Z3533" i="13"/>
  <c r="Y3533" i="13"/>
  <c r="O3533" i="13"/>
  <c r="D3533" i="13"/>
  <c r="AA3532" i="13"/>
  <c r="Z3532" i="13"/>
  <c r="Y3532" i="13"/>
  <c r="O3532" i="13"/>
  <c r="D3532" i="13"/>
  <c r="AA3531" i="13"/>
  <c r="Z3531" i="13"/>
  <c r="Y3531" i="13"/>
  <c r="O3531" i="13"/>
  <c r="D3531" i="13"/>
  <c r="AA3530" i="13"/>
  <c r="Z3530" i="13"/>
  <c r="Y3530" i="13"/>
  <c r="O3530" i="13"/>
  <c r="D3530" i="13"/>
  <c r="AA3529" i="13"/>
  <c r="Z3529" i="13"/>
  <c r="Y3529" i="13"/>
  <c r="O3529" i="13"/>
  <c r="D3529" i="13"/>
  <c r="AA3528" i="13"/>
  <c r="Z3528" i="13"/>
  <c r="Y3528" i="13"/>
  <c r="O3528" i="13"/>
  <c r="D3528" i="13"/>
  <c r="AA3527" i="13"/>
  <c r="Z3527" i="13"/>
  <c r="Y3527" i="13"/>
  <c r="O3527" i="13"/>
  <c r="D3527" i="13"/>
  <c r="AA3526" i="13"/>
  <c r="Z3526" i="13"/>
  <c r="Y3526" i="13"/>
  <c r="O3526" i="13"/>
  <c r="D3526" i="13"/>
  <c r="AA3525" i="13"/>
  <c r="Z3525" i="13"/>
  <c r="Y3525" i="13"/>
  <c r="O3525" i="13"/>
  <c r="D3525" i="13"/>
  <c r="AA3524" i="13"/>
  <c r="Z3524" i="13"/>
  <c r="Y3524" i="13"/>
  <c r="O3524" i="13"/>
  <c r="D3524" i="13"/>
  <c r="AA3523" i="13"/>
  <c r="Z3523" i="13"/>
  <c r="Y3523" i="13"/>
  <c r="O3523" i="13"/>
  <c r="D3523" i="13"/>
  <c r="AA3522" i="13"/>
  <c r="Z3522" i="13"/>
  <c r="Y3522" i="13"/>
  <c r="O3522" i="13"/>
  <c r="D3522" i="13"/>
  <c r="AA3521" i="13"/>
  <c r="Z3521" i="13"/>
  <c r="Y3521" i="13"/>
  <c r="O3521" i="13"/>
  <c r="D3521" i="13"/>
  <c r="AA3520" i="13"/>
  <c r="Z3520" i="13"/>
  <c r="Y3520" i="13"/>
  <c r="O3520" i="13"/>
  <c r="D3520" i="13"/>
  <c r="AA3519" i="13"/>
  <c r="Z3519" i="13"/>
  <c r="Y3519" i="13"/>
  <c r="O3519" i="13"/>
  <c r="D3519" i="13"/>
  <c r="AA3518" i="13"/>
  <c r="Z3518" i="13"/>
  <c r="Y3518" i="13"/>
  <c r="O3518" i="13"/>
  <c r="D3518" i="13"/>
  <c r="AA3517" i="13"/>
  <c r="Z3517" i="13"/>
  <c r="Y3517" i="13"/>
  <c r="O3517" i="13"/>
  <c r="D3517" i="13"/>
  <c r="AA3516" i="13"/>
  <c r="Z3516" i="13"/>
  <c r="Y3516" i="13"/>
  <c r="O3516" i="13"/>
  <c r="D3516" i="13"/>
  <c r="AA3515" i="13"/>
  <c r="Z3515" i="13"/>
  <c r="Y3515" i="13"/>
  <c r="O3515" i="13"/>
  <c r="D3515" i="13"/>
  <c r="AA3514" i="13"/>
  <c r="Z3514" i="13"/>
  <c r="Y3514" i="13"/>
  <c r="O3514" i="13"/>
  <c r="D3514" i="13"/>
  <c r="AA3513" i="13"/>
  <c r="Z3513" i="13"/>
  <c r="Y3513" i="13"/>
  <c r="O3513" i="13"/>
  <c r="D3513" i="13"/>
  <c r="AA3512" i="13"/>
  <c r="Z3512" i="13"/>
  <c r="Y3512" i="13"/>
  <c r="O3512" i="13"/>
  <c r="D3512" i="13"/>
  <c r="AA3511" i="13"/>
  <c r="Z3511" i="13"/>
  <c r="Y3511" i="13"/>
  <c r="O3511" i="13"/>
  <c r="D3511" i="13"/>
  <c r="AA3510" i="13"/>
  <c r="Z3510" i="13"/>
  <c r="Y3510" i="13"/>
  <c r="O3510" i="13"/>
  <c r="D3510" i="13"/>
  <c r="AA3509" i="13"/>
  <c r="Z3509" i="13"/>
  <c r="Y3509" i="13"/>
  <c r="O3509" i="13"/>
  <c r="D3509" i="13"/>
  <c r="AA3508" i="13"/>
  <c r="Z3508" i="13"/>
  <c r="Y3508" i="13"/>
  <c r="O3508" i="13"/>
  <c r="D3508" i="13"/>
  <c r="AA3507" i="13"/>
  <c r="Z3507" i="13"/>
  <c r="Y3507" i="13"/>
  <c r="O3507" i="13"/>
  <c r="D3507" i="13"/>
  <c r="AA3506" i="13"/>
  <c r="Z3506" i="13"/>
  <c r="Y3506" i="13"/>
  <c r="O3506" i="13"/>
  <c r="D3506" i="13"/>
  <c r="AA3505" i="13"/>
  <c r="Z3505" i="13"/>
  <c r="Y3505" i="13"/>
  <c r="O3505" i="13"/>
  <c r="D3505" i="13"/>
  <c r="AA3504" i="13"/>
  <c r="Z3504" i="13"/>
  <c r="Y3504" i="13"/>
  <c r="O3504" i="13"/>
  <c r="D3504" i="13"/>
  <c r="AA3503" i="13"/>
  <c r="Z3503" i="13"/>
  <c r="Y3503" i="13"/>
  <c r="O3503" i="13"/>
  <c r="D3503" i="13"/>
  <c r="AA3502" i="13"/>
  <c r="Z3502" i="13"/>
  <c r="Y3502" i="13"/>
  <c r="O3502" i="13"/>
  <c r="D3502" i="13"/>
  <c r="AA3501" i="13"/>
  <c r="Z3501" i="13"/>
  <c r="Y3501" i="13"/>
  <c r="O3501" i="13"/>
  <c r="D3501" i="13"/>
  <c r="AA3500" i="13"/>
  <c r="Z3500" i="13"/>
  <c r="Y3500" i="13"/>
  <c r="O3500" i="13"/>
  <c r="D3500" i="13"/>
  <c r="AA3499" i="13"/>
  <c r="Z3499" i="13"/>
  <c r="Y3499" i="13"/>
  <c r="O3499" i="13"/>
  <c r="D3499" i="13"/>
  <c r="AA3498" i="13"/>
  <c r="Z3498" i="13"/>
  <c r="Y3498" i="13"/>
  <c r="O3498" i="13"/>
  <c r="D3498" i="13"/>
  <c r="AA3497" i="13"/>
  <c r="Z3497" i="13"/>
  <c r="Y3497" i="13"/>
  <c r="O3497" i="13"/>
  <c r="D3497" i="13"/>
  <c r="AA3496" i="13"/>
  <c r="Z3496" i="13"/>
  <c r="Y3496" i="13"/>
  <c r="O3496" i="13"/>
  <c r="D3496" i="13"/>
  <c r="AA3495" i="13"/>
  <c r="Z3495" i="13"/>
  <c r="Y3495" i="13"/>
  <c r="O3495" i="13"/>
  <c r="D3495" i="13"/>
  <c r="AA3494" i="13"/>
  <c r="Z3494" i="13"/>
  <c r="Y3494" i="13"/>
  <c r="O3494" i="13"/>
  <c r="D3494" i="13"/>
  <c r="AA3493" i="13"/>
  <c r="Z3493" i="13"/>
  <c r="Y3493" i="13"/>
  <c r="O3493" i="13"/>
  <c r="D3493" i="13"/>
  <c r="AA3492" i="13"/>
  <c r="Z3492" i="13"/>
  <c r="Y3492" i="13"/>
  <c r="O3492" i="13"/>
  <c r="D3492" i="13"/>
  <c r="AA3491" i="13"/>
  <c r="Z3491" i="13"/>
  <c r="Y3491" i="13"/>
  <c r="O3491" i="13"/>
  <c r="D3491" i="13"/>
  <c r="AA3490" i="13"/>
  <c r="Z3490" i="13"/>
  <c r="Y3490" i="13"/>
  <c r="O3490" i="13"/>
  <c r="D3490" i="13"/>
  <c r="AA3489" i="13"/>
  <c r="Z3489" i="13"/>
  <c r="Y3489" i="13"/>
  <c r="O3489" i="13"/>
  <c r="D3489" i="13"/>
  <c r="AA3488" i="13"/>
  <c r="Z3488" i="13"/>
  <c r="Y3488" i="13"/>
  <c r="O3488" i="13"/>
  <c r="D3488" i="13"/>
  <c r="AA3487" i="13"/>
  <c r="Z3487" i="13"/>
  <c r="Y3487" i="13"/>
  <c r="O3487" i="13"/>
  <c r="D3487" i="13"/>
  <c r="AA3486" i="13"/>
  <c r="Z3486" i="13"/>
  <c r="Y3486" i="13"/>
  <c r="O3486" i="13"/>
  <c r="D3486" i="13"/>
  <c r="AA3485" i="13"/>
  <c r="Z3485" i="13"/>
  <c r="Y3485" i="13"/>
  <c r="O3485" i="13"/>
  <c r="D3485" i="13"/>
  <c r="AA3484" i="13"/>
  <c r="Z3484" i="13"/>
  <c r="Y3484" i="13"/>
  <c r="O3484" i="13"/>
  <c r="D3484" i="13"/>
  <c r="AA3483" i="13"/>
  <c r="Z3483" i="13"/>
  <c r="Y3483" i="13"/>
  <c r="O3483" i="13"/>
  <c r="D3483" i="13"/>
  <c r="AA3482" i="13"/>
  <c r="Z3482" i="13"/>
  <c r="Y3482" i="13"/>
  <c r="O3482" i="13"/>
  <c r="D3482" i="13"/>
  <c r="AA3481" i="13"/>
  <c r="Z3481" i="13"/>
  <c r="Y3481" i="13"/>
  <c r="O3481" i="13"/>
  <c r="D3481" i="13"/>
  <c r="AA3480" i="13"/>
  <c r="Z3480" i="13"/>
  <c r="Y3480" i="13"/>
  <c r="O3480" i="13"/>
  <c r="D3480" i="13"/>
  <c r="AA3479" i="13"/>
  <c r="Z3479" i="13"/>
  <c r="Y3479" i="13"/>
  <c r="O3479" i="13"/>
  <c r="D3479" i="13"/>
  <c r="AA3478" i="13"/>
  <c r="Z3478" i="13"/>
  <c r="Y3478" i="13"/>
  <c r="O3478" i="13"/>
  <c r="D3478" i="13"/>
  <c r="AA3477" i="13"/>
  <c r="Z3477" i="13"/>
  <c r="Y3477" i="13"/>
  <c r="O3477" i="13"/>
  <c r="D3477" i="13"/>
  <c r="AA3476" i="13"/>
  <c r="Z3476" i="13"/>
  <c r="Y3476" i="13"/>
  <c r="O3476" i="13"/>
  <c r="D3476" i="13"/>
  <c r="AA3475" i="13"/>
  <c r="Z3475" i="13"/>
  <c r="Y3475" i="13"/>
  <c r="O3475" i="13"/>
  <c r="D3475" i="13"/>
  <c r="AA3474" i="13"/>
  <c r="Z3474" i="13"/>
  <c r="Y3474" i="13"/>
  <c r="O3474" i="13"/>
  <c r="D3474" i="13"/>
  <c r="AA3473" i="13"/>
  <c r="Z3473" i="13"/>
  <c r="Y3473" i="13"/>
  <c r="O3473" i="13"/>
  <c r="D3473" i="13"/>
  <c r="AA3472" i="13"/>
  <c r="Z3472" i="13"/>
  <c r="Y3472" i="13"/>
  <c r="O3472" i="13"/>
  <c r="D3472" i="13"/>
  <c r="AA3471" i="13"/>
  <c r="Z3471" i="13"/>
  <c r="Y3471" i="13"/>
  <c r="O3471" i="13"/>
  <c r="D3471" i="13"/>
  <c r="AA3470" i="13"/>
  <c r="Z3470" i="13"/>
  <c r="Y3470" i="13"/>
  <c r="O3470" i="13"/>
  <c r="D3470" i="13"/>
  <c r="AA3469" i="13"/>
  <c r="Z3469" i="13"/>
  <c r="Y3469" i="13"/>
  <c r="O3469" i="13"/>
  <c r="D3469" i="13"/>
  <c r="AA3468" i="13"/>
  <c r="Z3468" i="13"/>
  <c r="Y3468" i="13"/>
  <c r="O3468" i="13"/>
  <c r="D3468" i="13"/>
  <c r="AA3467" i="13"/>
  <c r="Z3467" i="13"/>
  <c r="Y3467" i="13"/>
  <c r="O3467" i="13"/>
  <c r="D3467" i="13"/>
  <c r="AA3466" i="13"/>
  <c r="Z3466" i="13"/>
  <c r="Y3466" i="13"/>
  <c r="O3466" i="13"/>
  <c r="D3466" i="13"/>
  <c r="AA3465" i="13"/>
  <c r="Z3465" i="13"/>
  <c r="Y3465" i="13"/>
  <c r="O3465" i="13"/>
  <c r="D3465" i="13"/>
  <c r="AA3464" i="13"/>
  <c r="Z3464" i="13"/>
  <c r="Y3464" i="13"/>
  <c r="O3464" i="13"/>
  <c r="D3464" i="13"/>
  <c r="AA3463" i="13"/>
  <c r="Z3463" i="13"/>
  <c r="Y3463" i="13"/>
  <c r="O3463" i="13"/>
  <c r="D3463" i="13"/>
  <c r="AA3462" i="13"/>
  <c r="Z3462" i="13"/>
  <c r="Y3462" i="13"/>
  <c r="O3462" i="13"/>
  <c r="D3462" i="13"/>
  <c r="AA3461" i="13"/>
  <c r="Z3461" i="13"/>
  <c r="Y3461" i="13"/>
  <c r="O3461" i="13"/>
  <c r="D3461" i="13"/>
  <c r="AA3460" i="13"/>
  <c r="Z3460" i="13"/>
  <c r="Y3460" i="13"/>
  <c r="O3460" i="13"/>
  <c r="D3460" i="13"/>
  <c r="AA3459" i="13"/>
  <c r="Z3459" i="13"/>
  <c r="Y3459" i="13"/>
  <c r="O3459" i="13"/>
  <c r="D3459" i="13"/>
  <c r="AA3458" i="13"/>
  <c r="Z3458" i="13"/>
  <c r="Y3458" i="13"/>
  <c r="O3458" i="13"/>
  <c r="D3458" i="13"/>
  <c r="AA3457" i="13"/>
  <c r="Z3457" i="13"/>
  <c r="Y3457" i="13"/>
  <c r="O3457" i="13"/>
  <c r="D3457" i="13"/>
  <c r="AA3456" i="13"/>
  <c r="Z3456" i="13"/>
  <c r="Y3456" i="13"/>
  <c r="O3456" i="13"/>
  <c r="D3456" i="13"/>
  <c r="AA3455" i="13"/>
  <c r="Z3455" i="13"/>
  <c r="Y3455" i="13"/>
  <c r="O3455" i="13"/>
  <c r="D3455" i="13"/>
  <c r="AA3454" i="13"/>
  <c r="Z3454" i="13"/>
  <c r="Y3454" i="13"/>
  <c r="O3454" i="13"/>
  <c r="D3454" i="13"/>
  <c r="AA3453" i="13"/>
  <c r="Z3453" i="13"/>
  <c r="Y3453" i="13"/>
  <c r="O3453" i="13"/>
  <c r="D3453" i="13"/>
  <c r="AA3452" i="13"/>
  <c r="Z3452" i="13"/>
  <c r="Y3452" i="13"/>
  <c r="O3452" i="13"/>
  <c r="D3452" i="13"/>
  <c r="AA3451" i="13"/>
  <c r="Z3451" i="13"/>
  <c r="Y3451" i="13"/>
  <c r="O3451" i="13"/>
  <c r="D3451" i="13"/>
  <c r="AA3450" i="13"/>
  <c r="Z3450" i="13"/>
  <c r="Y3450" i="13"/>
  <c r="O3450" i="13"/>
  <c r="D3450" i="13"/>
  <c r="AA3449" i="13"/>
  <c r="Z3449" i="13"/>
  <c r="Y3449" i="13"/>
  <c r="O3449" i="13"/>
  <c r="D3449" i="13"/>
  <c r="AA3448" i="13"/>
  <c r="Z3448" i="13"/>
  <c r="Y3448" i="13"/>
  <c r="O3448" i="13"/>
  <c r="D3448" i="13"/>
  <c r="AA3447" i="13"/>
  <c r="Z3447" i="13"/>
  <c r="Y3447" i="13"/>
  <c r="O3447" i="13"/>
  <c r="D3447" i="13"/>
  <c r="AA3446" i="13"/>
  <c r="Z3446" i="13"/>
  <c r="Y3446" i="13"/>
  <c r="O3446" i="13"/>
  <c r="D3446" i="13"/>
  <c r="AA3445" i="13"/>
  <c r="Z3445" i="13"/>
  <c r="Y3445" i="13"/>
  <c r="O3445" i="13"/>
  <c r="D3445" i="13"/>
  <c r="AA3444" i="13"/>
  <c r="Z3444" i="13"/>
  <c r="Y3444" i="13"/>
  <c r="O3444" i="13"/>
  <c r="D3444" i="13"/>
  <c r="AA3443" i="13"/>
  <c r="Z3443" i="13"/>
  <c r="Y3443" i="13"/>
  <c r="O3443" i="13"/>
  <c r="D3443" i="13"/>
  <c r="AA3442" i="13"/>
  <c r="Z3442" i="13"/>
  <c r="Y3442" i="13"/>
  <c r="O3442" i="13"/>
  <c r="D3442" i="13"/>
  <c r="AA3441" i="13"/>
  <c r="Z3441" i="13"/>
  <c r="Y3441" i="13"/>
  <c r="O3441" i="13"/>
  <c r="D3441" i="13"/>
  <c r="AA3440" i="13"/>
  <c r="Z3440" i="13"/>
  <c r="Y3440" i="13"/>
  <c r="O3440" i="13"/>
  <c r="D3440" i="13"/>
  <c r="AA3439" i="13"/>
  <c r="Z3439" i="13"/>
  <c r="Y3439" i="13"/>
  <c r="O3439" i="13"/>
  <c r="D3439" i="13"/>
  <c r="AA3438" i="13"/>
  <c r="Z3438" i="13"/>
  <c r="Y3438" i="13"/>
  <c r="O3438" i="13"/>
  <c r="D3438" i="13"/>
  <c r="AA3437" i="13"/>
  <c r="Z3437" i="13"/>
  <c r="Y3437" i="13"/>
  <c r="O3437" i="13"/>
  <c r="D3437" i="13"/>
  <c r="AA3436" i="13"/>
  <c r="Z3436" i="13"/>
  <c r="Y3436" i="13"/>
  <c r="O3436" i="13"/>
  <c r="D3436" i="13"/>
  <c r="AA3435" i="13"/>
  <c r="Z3435" i="13"/>
  <c r="Y3435" i="13"/>
  <c r="O3435" i="13"/>
  <c r="D3435" i="13"/>
  <c r="AA3434" i="13"/>
  <c r="Z3434" i="13"/>
  <c r="Y3434" i="13"/>
  <c r="O3434" i="13"/>
  <c r="D3434" i="13"/>
  <c r="AA3433" i="13"/>
  <c r="Z3433" i="13"/>
  <c r="Y3433" i="13"/>
  <c r="O3433" i="13"/>
  <c r="D3433" i="13"/>
  <c r="AA3432" i="13"/>
  <c r="Z3432" i="13"/>
  <c r="Y3432" i="13"/>
  <c r="O3432" i="13"/>
  <c r="D3432" i="13"/>
  <c r="AA3431" i="13"/>
  <c r="Z3431" i="13"/>
  <c r="Y3431" i="13"/>
  <c r="O3431" i="13"/>
  <c r="D3431" i="13"/>
  <c r="AA3430" i="13"/>
  <c r="Z3430" i="13"/>
  <c r="Y3430" i="13"/>
  <c r="O3430" i="13"/>
  <c r="D3430" i="13"/>
  <c r="AA3429" i="13"/>
  <c r="Z3429" i="13"/>
  <c r="Y3429" i="13"/>
  <c r="O3429" i="13"/>
  <c r="D3429" i="13"/>
  <c r="AA3428" i="13"/>
  <c r="Z3428" i="13"/>
  <c r="Y3428" i="13"/>
  <c r="O3428" i="13"/>
  <c r="D3428" i="13"/>
  <c r="AA3427" i="13"/>
  <c r="Z3427" i="13"/>
  <c r="Y3427" i="13"/>
  <c r="O3427" i="13"/>
  <c r="D3427" i="13"/>
  <c r="Z3426" i="13"/>
  <c r="Y3426" i="13"/>
  <c r="O3426" i="13"/>
  <c r="D3426" i="13"/>
  <c r="Z3425" i="13"/>
  <c r="Y3425" i="13"/>
  <c r="O3425" i="13"/>
  <c r="D3425" i="13"/>
  <c r="AA3424" i="13"/>
  <c r="Z3424" i="13"/>
  <c r="Y3424" i="13"/>
  <c r="O3424" i="13"/>
  <c r="D3424" i="13"/>
  <c r="AA3423" i="13"/>
  <c r="Z3423" i="13"/>
  <c r="Y3423" i="13"/>
  <c r="O3423" i="13"/>
  <c r="D3423" i="13"/>
  <c r="AA3422" i="13"/>
  <c r="Z3422" i="13"/>
  <c r="Y3422" i="13"/>
  <c r="O3422" i="13"/>
  <c r="D3422" i="13"/>
  <c r="Z3421" i="13"/>
  <c r="Y3421" i="13"/>
  <c r="O3421" i="13"/>
  <c r="D3421" i="13"/>
  <c r="AA3420" i="13"/>
  <c r="Z3420" i="13"/>
  <c r="Y3420" i="13"/>
  <c r="O3420" i="13"/>
  <c r="D3420" i="13"/>
  <c r="AA3419" i="13"/>
  <c r="Z3419" i="13"/>
  <c r="Y3419" i="13"/>
  <c r="O3419" i="13"/>
  <c r="D3419" i="13"/>
  <c r="AA3418" i="13"/>
  <c r="Z3418" i="13"/>
  <c r="Y3418" i="13"/>
  <c r="O3418" i="13"/>
  <c r="D3418" i="13"/>
  <c r="AA3417" i="13"/>
  <c r="Z3417" i="13"/>
  <c r="Y3417" i="13"/>
  <c r="O3417" i="13"/>
  <c r="D3417" i="13"/>
  <c r="AA3416" i="13"/>
  <c r="Z3416" i="13"/>
  <c r="Y3416" i="13"/>
  <c r="O3416" i="13"/>
  <c r="D3416" i="13"/>
  <c r="AA3415" i="13"/>
  <c r="Z3415" i="13"/>
  <c r="Y3415" i="13"/>
  <c r="O3415" i="13"/>
  <c r="D3415" i="13"/>
  <c r="AA3414" i="13"/>
  <c r="Z3414" i="13"/>
  <c r="Y3414" i="13"/>
  <c r="O3414" i="13"/>
  <c r="D3414" i="13"/>
  <c r="AA3413" i="13"/>
  <c r="Z3413" i="13"/>
  <c r="Y3413" i="13"/>
  <c r="O3413" i="13"/>
  <c r="D3413" i="13"/>
  <c r="AA3412" i="13"/>
  <c r="Z3412" i="13"/>
  <c r="Y3412" i="13"/>
  <c r="O3412" i="13"/>
  <c r="D3412" i="13"/>
  <c r="AA3411" i="13"/>
  <c r="Z3411" i="13"/>
  <c r="Y3411" i="13"/>
  <c r="O3411" i="13"/>
  <c r="D3411" i="13"/>
  <c r="AA3410" i="13"/>
  <c r="Z3410" i="13"/>
  <c r="Y3410" i="13"/>
  <c r="O3410" i="13"/>
  <c r="D3410" i="13"/>
  <c r="Z3409" i="13"/>
  <c r="Y3409" i="13"/>
  <c r="O3409" i="13"/>
  <c r="D3409" i="13"/>
  <c r="Z3408" i="13"/>
  <c r="Y3408" i="13"/>
  <c r="O3408" i="13"/>
  <c r="D3408" i="13"/>
  <c r="AA3407" i="13"/>
  <c r="Z3407" i="13"/>
  <c r="Y3407" i="13"/>
  <c r="O3407" i="13"/>
  <c r="D3407" i="13"/>
  <c r="AA3406" i="13"/>
  <c r="Z3406" i="13"/>
  <c r="Y3406" i="13"/>
  <c r="O3406" i="13"/>
  <c r="D3406" i="13"/>
  <c r="AA3405" i="13"/>
  <c r="Z3405" i="13"/>
  <c r="Y3405" i="13"/>
  <c r="O3405" i="13"/>
  <c r="D3405" i="13"/>
  <c r="AA3404" i="13"/>
  <c r="Z3404" i="13"/>
  <c r="Y3404" i="13"/>
  <c r="O3404" i="13"/>
  <c r="D3404" i="13"/>
  <c r="AA3403" i="13"/>
  <c r="Z3403" i="13"/>
  <c r="Y3403" i="13"/>
  <c r="O3403" i="13"/>
  <c r="D3403" i="13"/>
  <c r="AA3402" i="13"/>
  <c r="Z3402" i="13"/>
  <c r="Y3402" i="13"/>
  <c r="O3402" i="13"/>
  <c r="D3402" i="13"/>
  <c r="AA3401" i="13"/>
  <c r="Z3401" i="13"/>
  <c r="Y3401" i="13"/>
  <c r="O3401" i="13"/>
  <c r="D3401" i="13"/>
  <c r="AA3400" i="13"/>
  <c r="Z3400" i="13"/>
  <c r="Y3400" i="13"/>
  <c r="O3400" i="13"/>
  <c r="D3400" i="13"/>
  <c r="AA3399" i="13"/>
  <c r="Z3399" i="13"/>
  <c r="Y3399" i="13"/>
  <c r="O3399" i="13"/>
  <c r="D3399" i="13"/>
  <c r="AA3398" i="13"/>
  <c r="Z3398" i="13"/>
  <c r="Y3398" i="13"/>
  <c r="O3398" i="13"/>
  <c r="D3398" i="13"/>
  <c r="AA3397" i="13"/>
  <c r="Z3397" i="13"/>
  <c r="Y3397" i="13"/>
  <c r="O3397" i="13"/>
  <c r="D3397" i="13"/>
  <c r="AA3396" i="13"/>
  <c r="Z3396" i="13"/>
  <c r="Y3396" i="13"/>
  <c r="O3396" i="13"/>
  <c r="D3396" i="13"/>
  <c r="AA3395" i="13"/>
  <c r="Z3395" i="13"/>
  <c r="Y3395" i="13"/>
  <c r="O3395" i="13"/>
  <c r="D3395" i="13"/>
  <c r="AA3394" i="13"/>
  <c r="Z3394" i="13"/>
  <c r="Y3394" i="13"/>
  <c r="O3394" i="13"/>
  <c r="D3394" i="13"/>
  <c r="AA3393" i="13"/>
  <c r="Z3393" i="13"/>
  <c r="Y3393" i="13"/>
  <c r="O3393" i="13"/>
  <c r="D3393" i="13"/>
  <c r="AA3392" i="13"/>
  <c r="Z3392" i="13"/>
  <c r="Y3392" i="13"/>
  <c r="O3392" i="13"/>
  <c r="D3392" i="13"/>
  <c r="AA3391" i="13"/>
  <c r="Z3391" i="13"/>
  <c r="Y3391" i="13"/>
  <c r="O3391" i="13"/>
  <c r="D3391" i="13"/>
  <c r="AA3390" i="13"/>
  <c r="Z3390" i="13"/>
  <c r="Y3390" i="13"/>
  <c r="O3390" i="13"/>
  <c r="D3390" i="13"/>
  <c r="AA3389" i="13"/>
  <c r="Z3389" i="13"/>
  <c r="Y3389" i="13"/>
  <c r="O3389" i="13"/>
  <c r="D3389" i="13"/>
  <c r="AA3388" i="13"/>
  <c r="Z3388" i="13"/>
  <c r="Y3388" i="13"/>
  <c r="O3388" i="13"/>
  <c r="D3388" i="13"/>
  <c r="AA3387" i="13"/>
  <c r="Z3387" i="13"/>
  <c r="Y3387" i="13"/>
  <c r="O3387" i="13"/>
  <c r="D3387" i="13"/>
  <c r="Z3386" i="13"/>
  <c r="Y3386" i="13"/>
  <c r="O3386" i="13"/>
  <c r="D3386" i="13"/>
  <c r="AA3385" i="13"/>
  <c r="Z3385" i="13"/>
  <c r="Y3385" i="13"/>
  <c r="O3385" i="13"/>
  <c r="D3385" i="13"/>
  <c r="AA3384" i="13"/>
  <c r="Z3384" i="13"/>
  <c r="Y3384" i="13"/>
  <c r="O3384" i="13"/>
  <c r="D3384" i="13"/>
  <c r="AA3383" i="13"/>
  <c r="Z3383" i="13"/>
  <c r="Y3383" i="13"/>
  <c r="O3383" i="13"/>
  <c r="D3383" i="13"/>
  <c r="AA3382" i="13"/>
  <c r="Z3382" i="13"/>
  <c r="Y3382" i="13"/>
  <c r="O3382" i="13"/>
  <c r="D3382" i="13"/>
  <c r="AA3381" i="13"/>
  <c r="Z3381" i="13"/>
  <c r="Y3381" i="13"/>
  <c r="O3381" i="13"/>
  <c r="D3381" i="13"/>
  <c r="AA3380" i="13"/>
  <c r="Z3380" i="13"/>
  <c r="Y3380" i="13"/>
  <c r="O3380" i="13"/>
  <c r="D3380" i="13"/>
  <c r="AA3379" i="13"/>
  <c r="Z3379" i="13"/>
  <c r="Y3379" i="13"/>
  <c r="O3379" i="13"/>
  <c r="D3379" i="13"/>
  <c r="AA3378" i="13"/>
  <c r="Z3378" i="13"/>
  <c r="Y3378" i="13"/>
  <c r="O3378" i="13"/>
  <c r="D3378" i="13"/>
  <c r="AA3377" i="13"/>
  <c r="Z3377" i="13"/>
  <c r="Y3377" i="13"/>
  <c r="O3377" i="13"/>
  <c r="D3377" i="13"/>
  <c r="AA3376" i="13"/>
  <c r="Z3376" i="13"/>
  <c r="Y3376" i="13"/>
  <c r="O3376" i="13"/>
  <c r="D3376" i="13"/>
  <c r="AA3375" i="13"/>
  <c r="Z3375" i="13"/>
  <c r="Y3375" i="13"/>
  <c r="O3375" i="13"/>
  <c r="D3375" i="13"/>
  <c r="AA3374" i="13"/>
  <c r="Z3374" i="13"/>
  <c r="Y3374" i="13"/>
  <c r="O3374" i="13"/>
  <c r="D3374" i="13"/>
  <c r="AA3373" i="13"/>
  <c r="Z3373" i="13"/>
  <c r="Y3373" i="13"/>
  <c r="O3373" i="13"/>
  <c r="D3373" i="13"/>
  <c r="Z3372" i="13"/>
  <c r="Y3372" i="13"/>
  <c r="O3372" i="13"/>
  <c r="D3372" i="13"/>
  <c r="AA3371" i="13"/>
  <c r="Z3371" i="13"/>
  <c r="Y3371" i="13"/>
  <c r="O3371" i="13"/>
  <c r="D3371" i="13"/>
  <c r="AA3370" i="13"/>
  <c r="Z3370" i="13"/>
  <c r="Y3370" i="13"/>
  <c r="O3370" i="13"/>
  <c r="D3370" i="13"/>
  <c r="AA3369" i="13"/>
  <c r="Z3369" i="13"/>
  <c r="Y3369" i="13"/>
  <c r="O3369" i="13"/>
  <c r="D3369" i="13"/>
  <c r="AA3368" i="13"/>
  <c r="Z3368" i="13"/>
  <c r="Y3368" i="13"/>
  <c r="O3368" i="13"/>
  <c r="D3368" i="13"/>
  <c r="AA3367" i="13"/>
  <c r="Z3367" i="13"/>
  <c r="Y3367" i="13"/>
  <c r="O3367" i="13"/>
  <c r="D3367" i="13"/>
  <c r="AA3366" i="13"/>
  <c r="Z3366" i="13"/>
  <c r="Y3366" i="13"/>
  <c r="O3366" i="13"/>
  <c r="D3366" i="13"/>
  <c r="AA3365" i="13"/>
  <c r="Z3365" i="13"/>
  <c r="Y3365" i="13"/>
  <c r="O3365" i="13"/>
  <c r="D3365" i="13"/>
  <c r="AA3364" i="13"/>
  <c r="Z3364" i="13"/>
  <c r="Y3364" i="13"/>
  <c r="O3364" i="13"/>
  <c r="D3364" i="13"/>
  <c r="AA3363" i="13"/>
  <c r="Z3363" i="13"/>
  <c r="Y3363" i="13"/>
  <c r="O3363" i="13"/>
  <c r="D3363" i="13"/>
  <c r="AA3362" i="13"/>
  <c r="Z3362" i="13"/>
  <c r="Y3362" i="13"/>
  <c r="O3362" i="13"/>
  <c r="D3362" i="13"/>
  <c r="AA3361" i="13"/>
  <c r="Z3361" i="13"/>
  <c r="Y3361" i="13"/>
  <c r="O3361" i="13"/>
  <c r="D3361" i="13"/>
  <c r="AA3360" i="13"/>
  <c r="Z3360" i="13"/>
  <c r="Y3360" i="13"/>
  <c r="O3360" i="13"/>
  <c r="D3360" i="13"/>
  <c r="AA3359" i="13"/>
  <c r="Z3359" i="13"/>
  <c r="Y3359" i="13"/>
  <c r="O3359" i="13"/>
  <c r="D3359" i="13"/>
  <c r="Z3358" i="13"/>
  <c r="Y3358" i="13"/>
  <c r="O3358" i="13"/>
  <c r="D3358" i="13"/>
  <c r="Z3357" i="13"/>
  <c r="Y3357" i="13"/>
  <c r="O3357" i="13"/>
  <c r="D3357" i="13"/>
  <c r="Z3356" i="13"/>
  <c r="Y3356" i="13"/>
  <c r="O3356" i="13"/>
  <c r="D3356" i="13"/>
  <c r="Z3355" i="13"/>
  <c r="Y3355" i="13"/>
  <c r="O3355" i="13"/>
  <c r="D3355" i="13"/>
  <c r="Z3354" i="13"/>
  <c r="Y3354" i="13"/>
  <c r="O3354" i="13"/>
  <c r="D3354" i="13"/>
  <c r="Z3353" i="13"/>
  <c r="Y3353" i="13"/>
  <c r="O3353" i="13"/>
  <c r="D3353" i="13"/>
  <c r="Z3352" i="13"/>
  <c r="Y3352" i="13"/>
  <c r="O3352" i="13"/>
  <c r="D3352" i="13"/>
  <c r="AA3351" i="13"/>
  <c r="Z3351" i="13"/>
  <c r="Y3351" i="13"/>
  <c r="O3351" i="13"/>
  <c r="D3351" i="13"/>
  <c r="AA3350" i="13"/>
  <c r="Z3350" i="13"/>
  <c r="Y3350" i="13"/>
  <c r="O3350" i="13"/>
  <c r="D3350" i="13"/>
  <c r="AA3349" i="13"/>
  <c r="Z3349" i="13"/>
  <c r="Y3349" i="13"/>
  <c r="O3349" i="13"/>
  <c r="D3349" i="13"/>
  <c r="AA3348" i="13"/>
  <c r="Z3348" i="13"/>
  <c r="Y3348" i="13"/>
  <c r="O3348" i="13"/>
  <c r="D3348" i="13"/>
  <c r="AA3347" i="13"/>
  <c r="Z3347" i="13"/>
  <c r="Y3347" i="13"/>
  <c r="O3347" i="13"/>
  <c r="D3347" i="13"/>
  <c r="AA3346" i="13"/>
  <c r="Z3346" i="13"/>
  <c r="Y3346" i="13"/>
  <c r="O3346" i="13"/>
  <c r="D3346" i="13"/>
  <c r="AA3345" i="13"/>
  <c r="Z3345" i="13"/>
  <c r="Y3345" i="13"/>
  <c r="O3345" i="13"/>
  <c r="D3345" i="13"/>
  <c r="AA3344" i="13"/>
  <c r="Z3344" i="13"/>
  <c r="Y3344" i="13"/>
  <c r="O3344" i="13"/>
  <c r="D3344" i="13"/>
  <c r="AA3343" i="13"/>
  <c r="Z3343" i="13"/>
  <c r="Y3343" i="13"/>
  <c r="O3343" i="13"/>
  <c r="D3343" i="13"/>
  <c r="AA3342" i="13"/>
  <c r="Z3342" i="13"/>
  <c r="Y3342" i="13"/>
  <c r="O3342" i="13"/>
  <c r="D3342" i="13"/>
  <c r="AA3341" i="13"/>
  <c r="Z3341" i="13"/>
  <c r="Y3341" i="13"/>
  <c r="O3341" i="13"/>
  <c r="D3341" i="13"/>
  <c r="AA3340" i="13"/>
  <c r="Z3340" i="13"/>
  <c r="Y3340" i="13"/>
  <c r="O3340" i="13"/>
  <c r="D3340" i="13"/>
  <c r="AA3339" i="13"/>
  <c r="Z3339" i="13"/>
  <c r="Y3339" i="13"/>
  <c r="O3339" i="13"/>
  <c r="D3339" i="13"/>
  <c r="AA3338" i="13"/>
  <c r="Z3338" i="13"/>
  <c r="Y3338" i="13"/>
  <c r="O3338" i="13"/>
  <c r="D3338" i="13"/>
  <c r="AA3337" i="13"/>
  <c r="Z3337" i="13"/>
  <c r="Y3337" i="13"/>
  <c r="O3337" i="13"/>
  <c r="D3337" i="13"/>
  <c r="Z3336" i="13"/>
  <c r="Y3336" i="13"/>
  <c r="O3336" i="13"/>
  <c r="D3336" i="13"/>
  <c r="Z3335" i="13"/>
  <c r="Y3335" i="13"/>
  <c r="O3335" i="13"/>
  <c r="D3335" i="13"/>
  <c r="AA3334" i="13"/>
  <c r="Z3334" i="13"/>
  <c r="Y3334" i="13"/>
  <c r="O3334" i="13"/>
  <c r="D3334" i="13"/>
  <c r="AA3333" i="13"/>
  <c r="Z3333" i="13"/>
  <c r="Y3333" i="13"/>
  <c r="O3333" i="13"/>
  <c r="D3333" i="13"/>
  <c r="AA3332" i="13"/>
  <c r="Z3332" i="13"/>
  <c r="Y3332" i="13"/>
  <c r="O3332" i="13"/>
  <c r="D3332" i="13"/>
  <c r="AA3331" i="13"/>
  <c r="Z3331" i="13"/>
  <c r="Y3331" i="13"/>
  <c r="O3331" i="13"/>
  <c r="D3331" i="13"/>
  <c r="AA3330" i="13"/>
  <c r="Z3330" i="13"/>
  <c r="Y3330" i="13"/>
  <c r="O3330" i="13"/>
  <c r="D3330" i="13"/>
  <c r="AA3329" i="13"/>
  <c r="Z3329" i="13"/>
  <c r="Y3329" i="13"/>
  <c r="O3329" i="13"/>
  <c r="D3329" i="13"/>
  <c r="AA3328" i="13"/>
  <c r="Z3328" i="13"/>
  <c r="Y3328" i="13"/>
  <c r="O3328" i="13"/>
  <c r="D3328" i="13"/>
  <c r="AA3327" i="13"/>
  <c r="Z3327" i="13"/>
  <c r="Y3327" i="13"/>
  <c r="O3327" i="13"/>
  <c r="D3327" i="13"/>
  <c r="AA3326" i="13"/>
  <c r="Z3326" i="13"/>
  <c r="Y3326" i="13"/>
  <c r="O3326" i="13"/>
  <c r="D3326" i="13"/>
  <c r="AA3325" i="13"/>
  <c r="Z3325" i="13"/>
  <c r="Y3325" i="13"/>
  <c r="O3325" i="13"/>
  <c r="D3325" i="13"/>
  <c r="AA3324" i="13"/>
  <c r="Z3324" i="13"/>
  <c r="Y3324" i="13"/>
  <c r="O3324" i="13"/>
  <c r="D3324" i="13"/>
  <c r="AA3323" i="13"/>
  <c r="Z3323" i="13"/>
  <c r="Y3323" i="13"/>
  <c r="O3323" i="13"/>
  <c r="D3323" i="13"/>
  <c r="AA3322" i="13"/>
  <c r="Z3322" i="13"/>
  <c r="Y3322" i="13"/>
  <c r="O3322" i="13"/>
  <c r="D3322" i="13"/>
  <c r="AA3321" i="13"/>
  <c r="Z3321" i="13"/>
  <c r="Y3321" i="13"/>
  <c r="O3321" i="13"/>
  <c r="D3321" i="13"/>
  <c r="AA3320" i="13"/>
  <c r="Z3320" i="13"/>
  <c r="Y3320" i="13"/>
  <c r="O3320" i="13"/>
  <c r="D3320" i="13"/>
  <c r="AA3319" i="13"/>
  <c r="Z3319" i="13"/>
  <c r="Y3319" i="13"/>
  <c r="O3319" i="13"/>
  <c r="D3319" i="13"/>
  <c r="AA3318" i="13"/>
  <c r="Z3318" i="13"/>
  <c r="Y3318" i="13"/>
  <c r="O3318" i="13"/>
  <c r="D3318" i="13"/>
  <c r="AA3317" i="13"/>
  <c r="Z3317" i="13"/>
  <c r="Y3317" i="13"/>
  <c r="O3317" i="13"/>
  <c r="D3317" i="13"/>
  <c r="AA3316" i="13"/>
  <c r="Z3316" i="13"/>
  <c r="Y3316" i="13"/>
  <c r="O3316" i="13"/>
  <c r="D3316" i="13"/>
  <c r="AA3315" i="13"/>
  <c r="Z3315" i="13"/>
  <c r="Y3315" i="13"/>
  <c r="O3315" i="13"/>
  <c r="D3315" i="13"/>
  <c r="AA3314" i="13"/>
  <c r="Z3314" i="13"/>
  <c r="Y3314" i="13"/>
  <c r="O3314" i="13"/>
  <c r="D3314" i="13"/>
  <c r="AA3313" i="13"/>
  <c r="Z3313" i="13"/>
  <c r="Y3313" i="13"/>
  <c r="O3313" i="13"/>
  <c r="D3313" i="13"/>
  <c r="AA3312" i="13"/>
  <c r="Z3312" i="13"/>
  <c r="Y3312" i="13"/>
  <c r="O3312" i="13"/>
  <c r="D3312" i="13"/>
  <c r="AA3311" i="13"/>
  <c r="Z3311" i="13"/>
  <c r="Y3311" i="13"/>
  <c r="O3311" i="13"/>
  <c r="D3311" i="13"/>
  <c r="AA3310" i="13"/>
  <c r="Z3310" i="13"/>
  <c r="Y3310" i="13"/>
  <c r="O3310" i="13"/>
  <c r="D3310" i="13"/>
  <c r="AA3309" i="13"/>
  <c r="Z3309" i="13"/>
  <c r="Y3309" i="13"/>
  <c r="O3309" i="13"/>
  <c r="D3309" i="13"/>
  <c r="AA3308" i="13"/>
  <c r="Z3308" i="13"/>
  <c r="Y3308" i="13"/>
  <c r="O3308" i="13"/>
  <c r="D3308" i="13"/>
  <c r="AA3307" i="13"/>
  <c r="Z3307" i="13"/>
  <c r="Y3307" i="13"/>
  <c r="O3307" i="13"/>
  <c r="D3307" i="13"/>
  <c r="AA3306" i="13"/>
  <c r="Z3306" i="13"/>
  <c r="Y3306" i="13"/>
  <c r="O3306" i="13"/>
  <c r="D3306" i="13"/>
  <c r="AA3305" i="13"/>
  <c r="Z3305" i="13"/>
  <c r="Y3305" i="13"/>
  <c r="O3305" i="13"/>
  <c r="D3305" i="13"/>
  <c r="AA3304" i="13"/>
  <c r="Z3304" i="13"/>
  <c r="Y3304" i="13"/>
  <c r="O3304" i="13"/>
  <c r="D3304" i="13"/>
  <c r="AA3303" i="13"/>
  <c r="Z3303" i="13"/>
  <c r="Y3303" i="13"/>
  <c r="O3303" i="13"/>
  <c r="D3303" i="13"/>
  <c r="AA3302" i="13"/>
  <c r="Z3302" i="13"/>
  <c r="Y3302" i="13"/>
  <c r="O3302" i="13"/>
  <c r="D3302" i="13"/>
  <c r="AA3301" i="13"/>
  <c r="Z3301" i="13"/>
  <c r="Y3301" i="13"/>
  <c r="O3301" i="13"/>
  <c r="D3301" i="13"/>
  <c r="AA3300" i="13"/>
  <c r="Z3300" i="13"/>
  <c r="Y3300" i="13"/>
  <c r="O3300" i="13"/>
  <c r="D3300" i="13"/>
  <c r="AA3299" i="13"/>
  <c r="Z3299" i="13"/>
  <c r="Y3299" i="13"/>
  <c r="O3299" i="13"/>
  <c r="D3299" i="13"/>
  <c r="AA3298" i="13"/>
  <c r="Z3298" i="13"/>
  <c r="Y3298" i="13"/>
  <c r="O3298" i="13"/>
  <c r="D3298" i="13"/>
  <c r="AA3297" i="13"/>
  <c r="Z3297" i="13"/>
  <c r="Y3297" i="13"/>
  <c r="O3297" i="13"/>
  <c r="D3297" i="13"/>
  <c r="AA3296" i="13"/>
  <c r="Z3296" i="13"/>
  <c r="Y3296" i="13"/>
  <c r="O3296" i="13"/>
  <c r="D3296" i="13"/>
  <c r="Z3290" i="13"/>
  <c r="Y3290" i="13"/>
  <c r="O3290" i="13"/>
  <c r="D3290" i="13"/>
  <c r="AA3289" i="13"/>
  <c r="Z3289" i="13"/>
  <c r="Y3289" i="13"/>
  <c r="O3289" i="13"/>
  <c r="D3289" i="13"/>
  <c r="Z3288" i="13"/>
  <c r="Y3288" i="13"/>
  <c r="O3288" i="13"/>
  <c r="D3288" i="13"/>
  <c r="AA3287" i="13"/>
  <c r="Z3287" i="13"/>
  <c r="Y3287" i="13"/>
  <c r="O3287" i="13"/>
  <c r="D3287" i="13"/>
  <c r="AA3286" i="13"/>
  <c r="Z3286" i="13"/>
  <c r="Y3286" i="13"/>
  <c r="O3286" i="13"/>
  <c r="D3286" i="13"/>
  <c r="AA3285" i="13"/>
  <c r="Z3285" i="13"/>
  <c r="Y3285" i="13"/>
  <c r="O3285" i="13"/>
  <c r="D3285" i="13"/>
  <c r="AA3284" i="13"/>
  <c r="Z3284" i="13"/>
  <c r="Y3284" i="13"/>
  <c r="O3284" i="13"/>
  <c r="D3284" i="13"/>
  <c r="AA3283" i="13"/>
  <c r="Z3283" i="13"/>
  <c r="Y3283" i="13"/>
  <c r="O3283" i="13"/>
  <c r="D3283" i="13"/>
  <c r="AA3282" i="13"/>
  <c r="Z3282" i="13"/>
  <c r="Y3282" i="13"/>
  <c r="O3282" i="13"/>
  <c r="D3282" i="13"/>
  <c r="AA3281" i="13"/>
  <c r="Z3281" i="13"/>
  <c r="Y3281" i="13"/>
  <c r="O3281" i="13"/>
  <c r="D3281" i="13"/>
  <c r="AA3280" i="13"/>
  <c r="Z3280" i="13"/>
  <c r="Y3280" i="13"/>
  <c r="O3280" i="13"/>
  <c r="D3280" i="13"/>
  <c r="AA3279" i="13"/>
  <c r="Z3279" i="13"/>
  <c r="Y3279" i="13"/>
  <c r="O3279" i="13"/>
  <c r="D3279" i="13"/>
  <c r="AA3278" i="13"/>
  <c r="Z3278" i="13"/>
  <c r="Y3278" i="13"/>
  <c r="O3278" i="13"/>
  <c r="D3278" i="13"/>
  <c r="AA3277" i="13"/>
  <c r="Z3277" i="13"/>
  <c r="Y3277" i="13"/>
  <c r="O3277" i="13"/>
  <c r="D3277" i="13"/>
  <c r="AA3276" i="13"/>
  <c r="Z3276" i="13"/>
  <c r="Y3276" i="13"/>
  <c r="O3276" i="13"/>
  <c r="D3276" i="13"/>
  <c r="AA3275" i="13"/>
  <c r="Z3275" i="13"/>
  <c r="Y3275" i="13"/>
  <c r="O3275" i="13"/>
  <c r="D3275" i="13"/>
  <c r="AA3274" i="13"/>
  <c r="Z3274" i="13"/>
  <c r="Y3274" i="13"/>
  <c r="O3274" i="13"/>
  <c r="D3274" i="13"/>
  <c r="AA3273" i="13"/>
  <c r="Z3273" i="13"/>
  <c r="Y3273" i="13"/>
  <c r="O3273" i="13"/>
  <c r="D3273" i="13"/>
  <c r="AA3272" i="13"/>
  <c r="Z3272" i="13"/>
  <c r="Y3272" i="13"/>
  <c r="O3272" i="13"/>
  <c r="D3272" i="13"/>
  <c r="AA3271" i="13"/>
  <c r="Z3271" i="13"/>
  <c r="Y3271" i="13"/>
  <c r="O3271" i="13"/>
  <c r="D3271" i="13"/>
  <c r="AA3270" i="13"/>
  <c r="Z3270" i="13"/>
  <c r="Y3270" i="13"/>
  <c r="O3270" i="13"/>
  <c r="D3270" i="13"/>
  <c r="AA3269" i="13"/>
  <c r="Z3269" i="13"/>
  <c r="Y3269" i="13"/>
  <c r="O3269" i="13"/>
  <c r="D3269" i="13"/>
  <c r="AA3268" i="13"/>
  <c r="Z3268" i="13"/>
  <c r="Y3268" i="13"/>
  <c r="O3268" i="13"/>
  <c r="D3268" i="13"/>
  <c r="AA3267" i="13"/>
  <c r="Z3267" i="13"/>
  <c r="Y3267" i="13"/>
  <c r="O3267" i="13"/>
  <c r="D3267" i="13"/>
  <c r="AA3266" i="13"/>
  <c r="Z3266" i="13"/>
  <c r="Y3266" i="13"/>
  <c r="O3266" i="13"/>
  <c r="D3266" i="13"/>
  <c r="AA3265" i="13"/>
  <c r="Z3265" i="13"/>
  <c r="Y3265" i="13"/>
  <c r="O3265" i="13"/>
  <c r="D3265" i="13"/>
  <c r="AA3264" i="13"/>
  <c r="Z3264" i="13"/>
  <c r="Y3264" i="13"/>
  <c r="O3264" i="13"/>
  <c r="D3264" i="13"/>
  <c r="AA3263" i="13"/>
  <c r="Z3263" i="13"/>
  <c r="Y3263" i="13"/>
  <c r="O3263" i="13"/>
  <c r="D3263" i="13"/>
  <c r="AA3262" i="13"/>
  <c r="Z3262" i="13"/>
  <c r="Y3262" i="13"/>
  <c r="O3262" i="13"/>
  <c r="D3262" i="13"/>
  <c r="AA3261" i="13"/>
  <c r="Z3261" i="13"/>
  <c r="Y3261" i="13"/>
  <c r="O3261" i="13"/>
  <c r="D3261" i="13"/>
  <c r="AA3260" i="13"/>
  <c r="Z3260" i="13"/>
  <c r="Y3260" i="13"/>
  <c r="O3260" i="13"/>
  <c r="D3260" i="13"/>
  <c r="AA3259" i="13"/>
  <c r="Z3259" i="13"/>
  <c r="Y3259" i="13"/>
  <c r="O3259" i="13"/>
  <c r="D3259" i="13"/>
  <c r="AA3258" i="13"/>
  <c r="Z3258" i="13"/>
  <c r="Y3258" i="13"/>
  <c r="O3258" i="13"/>
  <c r="D3258" i="13"/>
  <c r="AA3257" i="13"/>
  <c r="Z3257" i="13"/>
  <c r="Y3257" i="13"/>
  <c r="O3257" i="13"/>
  <c r="D3257" i="13"/>
  <c r="AA3256" i="13"/>
  <c r="Z3256" i="13"/>
  <c r="Y3256" i="13"/>
  <c r="O3256" i="13"/>
  <c r="D3256" i="13"/>
  <c r="AA3255" i="13"/>
  <c r="Z3255" i="13"/>
  <c r="Y3255" i="13"/>
  <c r="O3255" i="13"/>
  <c r="D3255" i="13"/>
  <c r="AA3254" i="13"/>
  <c r="Z3254" i="13"/>
  <c r="Y3254" i="13"/>
  <c r="O3254" i="13"/>
  <c r="D3254" i="13"/>
  <c r="AA3253" i="13"/>
  <c r="Z3253" i="13"/>
  <c r="Y3253" i="13"/>
  <c r="O3253" i="13"/>
  <c r="D3253" i="13"/>
  <c r="Z3252" i="13"/>
  <c r="Y3252" i="13"/>
  <c r="O3252" i="13"/>
  <c r="D3252" i="13"/>
  <c r="Z3251" i="13"/>
  <c r="Y3251" i="13"/>
  <c r="O3251" i="13"/>
  <c r="D3251" i="13"/>
  <c r="Z3250" i="13"/>
  <c r="Y3250" i="13"/>
  <c r="O3250" i="13"/>
  <c r="D3250" i="13"/>
  <c r="AA3249" i="13"/>
  <c r="Z3249" i="13"/>
  <c r="Y3249" i="13"/>
  <c r="O3249" i="13"/>
  <c r="D3249" i="13"/>
  <c r="AA3248" i="13"/>
  <c r="Z3248" i="13"/>
  <c r="Y3248" i="13"/>
  <c r="O3248" i="13"/>
  <c r="D3248" i="13"/>
  <c r="AA3247" i="13"/>
  <c r="Z3247" i="13"/>
  <c r="Y3247" i="13"/>
  <c r="O3247" i="13"/>
  <c r="D3247" i="13"/>
  <c r="AA3246" i="13"/>
  <c r="Z3246" i="13"/>
  <c r="Y3246" i="13"/>
  <c r="O3246" i="13"/>
  <c r="D3246" i="13"/>
  <c r="Z3245" i="13"/>
  <c r="Y3245" i="13"/>
  <c r="O3245" i="13"/>
  <c r="D3245" i="13"/>
  <c r="AA3244" i="13"/>
  <c r="Z3244" i="13"/>
  <c r="Y3244" i="13"/>
  <c r="O3244" i="13"/>
  <c r="D3244" i="13"/>
  <c r="Z3243" i="13"/>
  <c r="Y3243" i="13"/>
  <c r="O3243" i="13"/>
  <c r="D3243" i="13"/>
  <c r="AA3242" i="13"/>
  <c r="Z3242" i="13"/>
  <c r="Y3242" i="13"/>
  <c r="O3242" i="13"/>
  <c r="D3242" i="13"/>
  <c r="AA3241" i="13"/>
  <c r="Z3241" i="13"/>
  <c r="Y3241" i="13"/>
  <c r="O3241" i="13"/>
  <c r="D3241" i="13"/>
  <c r="AA3240" i="13"/>
  <c r="Z3240" i="13"/>
  <c r="Y3240" i="13"/>
  <c r="O3240" i="13"/>
  <c r="D3240" i="13"/>
  <c r="AA3239" i="13"/>
  <c r="Z3239" i="13"/>
  <c r="Y3239" i="13"/>
  <c r="O3239" i="13"/>
  <c r="D3239" i="13"/>
  <c r="AA3238" i="13"/>
  <c r="Z3238" i="13"/>
  <c r="Y3238" i="13"/>
  <c r="O3238" i="13"/>
  <c r="D3238" i="13"/>
  <c r="AA3237" i="13"/>
  <c r="Z3237" i="13"/>
  <c r="Y3237" i="13"/>
  <c r="O3237" i="13"/>
  <c r="D3237" i="13"/>
  <c r="AA3236" i="13"/>
  <c r="Z3236" i="13"/>
  <c r="Y3236" i="13"/>
  <c r="O3236" i="13"/>
  <c r="D3236" i="13"/>
  <c r="AA3235" i="13"/>
  <c r="Z3235" i="13"/>
  <c r="Y3235" i="13"/>
  <c r="O3235" i="13"/>
  <c r="D3235" i="13"/>
  <c r="AA3234" i="13"/>
  <c r="Z3234" i="13"/>
  <c r="Y3234" i="13"/>
  <c r="O3234" i="13"/>
  <c r="D3234" i="13"/>
  <c r="AA3233" i="13"/>
  <c r="Z3233" i="13"/>
  <c r="Y3233" i="13"/>
  <c r="O3233" i="13"/>
  <c r="D3233" i="13"/>
  <c r="AA3232" i="13"/>
  <c r="Z3232" i="13"/>
  <c r="Y3232" i="13"/>
  <c r="O3232" i="13"/>
  <c r="D3232" i="13"/>
  <c r="AA3231" i="13"/>
  <c r="Z3231" i="13"/>
  <c r="Y3231" i="13"/>
  <c r="O3231" i="13"/>
  <c r="D3231" i="13"/>
  <c r="AA3230" i="13"/>
  <c r="Z3230" i="13"/>
  <c r="Y3230" i="13"/>
  <c r="O3230" i="13"/>
  <c r="D3230" i="13"/>
  <c r="AA3229" i="13"/>
  <c r="Z3229" i="13"/>
  <c r="Y3229" i="13"/>
  <c r="O3229" i="13"/>
  <c r="D3229" i="13"/>
  <c r="AA3228" i="13"/>
  <c r="Z3228" i="13"/>
  <c r="Y3228" i="13"/>
  <c r="O3228" i="13"/>
  <c r="D3228" i="13"/>
  <c r="AA3227" i="13"/>
  <c r="Z3227" i="13"/>
  <c r="Y3227" i="13"/>
  <c r="O3227" i="13"/>
  <c r="D3227" i="13"/>
  <c r="AA3226" i="13"/>
  <c r="Z3226" i="13"/>
  <c r="Y3226" i="13"/>
  <c r="O3226" i="13"/>
  <c r="D3226" i="13"/>
  <c r="AA3225" i="13"/>
  <c r="Z3225" i="13"/>
  <c r="Y3225" i="13"/>
  <c r="O3225" i="13"/>
  <c r="D3225" i="13"/>
  <c r="AA3224" i="13"/>
  <c r="Z3224" i="13"/>
  <c r="Y3224" i="13"/>
  <c r="O3224" i="13"/>
  <c r="D3224" i="13"/>
  <c r="AA3223" i="13"/>
  <c r="Z3223" i="13"/>
  <c r="Y3223" i="13"/>
  <c r="O3223" i="13"/>
  <c r="D3223" i="13"/>
  <c r="AA3222" i="13"/>
  <c r="Z3222" i="13"/>
  <c r="Y3222" i="13"/>
  <c r="O3222" i="13"/>
  <c r="D3222" i="13"/>
  <c r="AA3221" i="13"/>
  <c r="Z3221" i="13"/>
  <c r="Y3221" i="13"/>
  <c r="O3221" i="13"/>
  <c r="D3221" i="13"/>
  <c r="AA3220" i="13"/>
  <c r="Z3220" i="13"/>
  <c r="Y3220" i="13"/>
  <c r="O3220" i="13"/>
  <c r="D3220" i="13"/>
  <c r="AA3219" i="13"/>
  <c r="Z3219" i="13"/>
  <c r="Y3219" i="13"/>
  <c r="O3219" i="13"/>
  <c r="D3219" i="13"/>
  <c r="AA3218" i="13"/>
  <c r="Z3218" i="13"/>
  <c r="Y3218" i="13"/>
  <c r="O3218" i="13"/>
  <c r="D3218" i="13"/>
  <c r="AA3217" i="13"/>
  <c r="Z3217" i="13"/>
  <c r="Y3217" i="13"/>
  <c r="O3217" i="13"/>
  <c r="D3217" i="13"/>
  <c r="AA3216" i="13"/>
  <c r="Z3216" i="13"/>
  <c r="Y3216" i="13"/>
  <c r="O3216" i="13"/>
  <c r="D3216" i="13"/>
  <c r="AA3215" i="13"/>
  <c r="Z3215" i="13"/>
  <c r="Y3215" i="13"/>
  <c r="O3215" i="13"/>
  <c r="D3215" i="13"/>
  <c r="AA3214" i="13"/>
  <c r="Z3214" i="13"/>
  <c r="Y3214" i="13"/>
  <c r="O3214" i="13"/>
  <c r="D3214" i="13"/>
  <c r="AA3213" i="13"/>
  <c r="Z3213" i="13"/>
  <c r="Y3213" i="13"/>
  <c r="O3213" i="13"/>
  <c r="D3213" i="13"/>
  <c r="AA3212" i="13"/>
  <c r="Z3212" i="13"/>
  <c r="Y3212" i="13"/>
  <c r="O3212" i="13"/>
  <c r="D3212" i="13"/>
  <c r="AA3211" i="13"/>
  <c r="Z3211" i="13"/>
  <c r="Y3211" i="13"/>
  <c r="O3211" i="13"/>
  <c r="D3211" i="13"/>
  <c r="AA3210" i="13"/>
  <c r="Z3210" i="13"/>
  <c r="Y3210" i="13"/>
  <c r="O3210" i="13"/>
  <c r="D3210" i="13"/>
  <c r="AA3209" i="13"/>
  <c r="Z3209" i="13"/>
  <c r="Y3209" i="13"/>
  <c r="O3209" i="13"/>
  <c r="D3209" i="13"/>
  <c r="AA3208" i="13"/>
  <c r="Z3208" i="13"/>
  <c r="Y3208" i="13"/>
  <c r="O3208" i="13"/>
  <c r="D3208" i="13"/>
  <c r="AA3207" i="13"/>
  <c r="Z3207" i="13"/>
  <c r="Y3207" i="13"/>
  <c r="O3207" i="13"/>
  <c r="D3207" i="13"/>
  <c r="AA3206" i="13"/>
  <c r="Z3206" i="13"/>
  <c r="Y3206" i="13"/>
  <c r="O3206" i="13"/>
  <c r="D3206" i="13"/>
  <c r="AA3205" i="13"/>
  <c r="Z3205" i="13"/>
  <c r="Y3205" i="13"/>
  <c r="O3205" i="13"/>
  <c r="D3205" i="13"/>
  <c r="AA3204" i="13"/>
  <c r="Z3204" i="13"/>
  <c r="Y3204" i="13"/>
  <c r="O3204" i="13"/>
  <c r="D3204" i="13"/>
  <c r="AA3203" i="13"/>
  <c r="Z3203" i="13"/>
  <c r="Y3203" i="13"/>
  <c r="O3203" i="13"/>
  <c r="D3203" i="13"/>
  <c r="AA3202" i="13"/>
  <c r="Z3202" i="13"/>
  <c r="Y3202" i="13"/>
  <c r="O3202" i="13"/>
  <c r="D3202" i="13"/>
  <c r="AA3201" i="13"/>
  <c r="Z3201" i="13"/>
  <c r="Y3201" i="13"/>
  <c r="O3201" i="13"/>
  <c r="D3201" i="13"/>
  <c r="AA3200" i="13"/>
  <c r="Z3200" i="13"/>
  <c r="Y3200" i="13"/>
  <c r="O3200" i="13"/>
  <c r="D3200" i="13"/>
  <c r="AA3199" i="13"/>
  <c r="Z3199" i="13"/>
  <c r="Y3199" i="13"/>
  <c r="O3199" i="13"/>
  <c r="D3199" i="13"/>
  <c r="AA3198" i="13"/>
  <c r="Z3198" i="13"/>
  <c r="Y3198" i="13"/>
  <c r="O3198" i="13"/>
  <c r="D3198" i="13"/>
  <c r="AA3197" i="13"/>
  <c r="Z3197" i="13"/>
  <c r="Y3197" i="13"/>
  <c r="O3197" i="13"/>
  <c r="D3197" i="13"/>
  <c r="AA3196" i="13"/>
  <c r="Z3196" i="13"/>
  <c r="Y3196" i="13"/>
  <c r="O3196" i="13"/>
  <c r="D3196" i="13"/>
  <c r="AA3195" i="13"/>
  <c r="Z3195" i="13"/>
  <c r="Y3195" i="13"/>
  <c r="O3195" i="13"/>
  <c r="D3195" i="13"/>
  <c r="Z3194" i="13"/>
  <c r="Y3194" i="13"/>
  <c r="O3194" i="13"/>
  <c r="D3194" i="13"/>
  <c r="AA3193" i="13"/>
  <c r="Z3193" i="13"/>
  <c r="Y3193" i="13"/>
  <c r="O3193" i="13"/>
  <c r="D3193" i="13"/>
  <c r="Z3192" i="13"/>
  <c r="Y3192" i="13"/>
  <c r="O3192" i="13"/>
  <c r="D3192" i="13"/>
  <c r="Z3191" i="13"/>
  <c r="Y3191" i="13"/>
  <c r="O3191" i="13"/>
  <c r="D3191" i="13"/>
  <c r="AA3190" i="13"/>
  <c r="Z3190" i="13"/>
  <c r="Y3190" i="13"/>
  <c r="O3190" i="13"/>
  <c r="D3190" i="13"/>
  <c r="Z3189" i="13"/>
  <c r="Y3189" i="13"/>
  <c r="O3189" i="13"/>
  <c r="D3189" i="13"/>
  <c r="Z3188" i="13"/>
  <c r="Y3188" i="13"/>
  <c r="O3188" i="13"/>
  <c r="D3188" i="13"/>
  <c r="AA3187" i="13"/>
  <c r="Z3187" i="13"/>
  <c r="Y3187" i="13"/>
  <c r="O3187" i="13"/>
  <c r="D3187" i="13"/>
  <c r="AA3186" i="13"/>
  <c r="Z3186" i="13"/>
  <c r="Y3186" i="13"/>
  <c r="O3186" i="13"/>
  <c r="D3186" i="13"/>
  <c r="AA3185" i="13"/>
  <c r="Z3185" i="13"/>
  <c r="Y3185" i="13"/>
  <c r="O3185" i="13"/>
  <c r="D3185" i="13"/>
  <c r="AA3184" i="13"/>
  <c r="Z3184" i="13"/>
  <c r="Y3184" i="13"/>
  <c r="O3184" i="13"/>
  <c r="D3184" i="13"/>
  <c r="Z3183" i="13"/>
  <c r="Y3183" i="13"/>
  <c r="O3183" i="13"/>
  <c r="D3183" i="13"/>
  <c r="Z3182" i="13"/>
  <c r="Y3182" i="13"/>
  <c r="O3182" i="13"/>
  <c r="D3182" i="13"/>
  <c r="AA3181" i="13"/>
  <c r="Z3181" i="13"/>
  <c r="Y3181" i="13"/>
  <c r="O3181" i="13"/>
  <c r="D3181" i="13"/>
  <c r="AA3180" i="13"/>
  <c r="Z3180" i="13"/>
  <c r="Y3180" i="13"/>
  <c r="O3180" i="13"/>
  <c r="D3180" i="13"/>
  <c r="AA3179" i="13"/>
  <c r="Z3179" i="13"/>
  <c r="Y3179" i="13"/>
  <c r="O3179" i="13"/>
  <c r="D3179" i="13"/>
  <c r="AA3178" i="13"/>
  <c r="Z3178" i="13"/>
  <c r="Y3178" i="13"/>
  <c r="O3178" i="13"/>
  <c r="D3178" i="13"/>
  <c r="AA3177" i="13"/>
  <c r="Z3177" i="13"/>
  <c r="Y3177" i="13"/>
  <c r="O3177" i="13"/>
  <c r="D3177" i="13"/>
  <c r="AA3176" i="13"/>
  <c r="Z3176" i="13"/>
  <c r="Y3176" i="13"/>
  <c r="O3176" i="13"/>
  <c r="D3176" i="13"/>
  <c r="AA3175" i="13"/>
  <c r="Z3175" i="13"/>
  <c r="Y3175" i="13"/>
  <c r="O3175" i="13"/>
  <c r="D3175" i="13"/>
  <c r="AA3174" i="13"/>
  <c r="Z3174" i="13"/>
  <c r="Y3174" i="13"/>
  <c r="O3174" i="13"/>
  <c r="D3174" i="13"/>
  <c r="AA3173" i="13"/>
  <c r="Z3173" i="13"/>
  <c r="Y3173" i="13"/>
  <c r="O3173" i="13"/>
  <c r="D3173" i="13"/>
  <c r="AA3172" i="13"/>
  <c r="Z3172" i="13"/>
  <c r="Y3172" i="13"/>
  <c r="O3172" i="13"/>
  <c r="D3172" i="13"/>
  <c r="AA3171" i="13"/>
  <c r="Z3171" i="13"/>
  <c r="Y3171" i="13"/>
  <c r="O3171" i="13"/>
  <c r="D3171" i="13"/>
  <c r="AA3170" i="13"/>
  <c r="Z3170" i="13"/>
  <c r="Y3170" i="13"/>
  <c r="O3170" i="13"/>
  <c r="D3170" i="13"/>
  <c r="AA3169" i="13"/>
  <c r="Z3169" i="13"/>
  <c r="Y3169" i="13"/>
  <c r="O3169" i="13"/>
  <c r="D3169" i="13"/>
  <c r="AA3168" i="13"/>
  <c r="Z3168" i="13"/>
  <c r="Y3168" i="13"/>
  <c r="O3168" i="13"/>
  <c r="D3168" i="13"/>
  <c r="AA3167" i="13"/>
  <c r="Z3167" i="13"/>
  <c r="Y3167" i="13"/>
  <c r="O3167" i="13"/>
  <c r="D3167" i="13"/>
  <c r="AA3166" i="13"/>
  <c r="Z3166" i="13"/>
  <c r="Y3166" i="13"/>
  <c r="O3166" i="13"/>
  <c r="D3166" i="13"/>
  <c r="AA3165" i="13"/>
  <c r="Z3165" i="13"/>
  <c r="Y3165" i="13"/>
  <c r="O3165" i="13"/>
  <c r="D3165" i="13"/>
  <c r="AA3164" i="13"/>
  <c r="Z3164" i="13"/>
  <c r="Y3164" i="13"/>
  <c r="O3164" i="13"/>
  <c r="D3164" i="13"/>
  <c r="AA3163" i="13"/>
  <c r="Z3163" i="13"/>
  <c r="Y3163" i="13"/>
  <c r="O3163" i="13"/>
  <c r="D3163" i="13"/>
  <c r="AA3162" i="13"/>
  <c r="Z3162" i="13"/>
  <c r="Y3162" i="13"/>
  <c r="O3162" i="13"/>
  <c r="D3162" i="13"/>
  <c r="AA3161" i="13"/>
  <c r="Z3161" i="13"/>
  <c r="Y3161" i="13"/>
  <c r="O3161" i="13"/>
  <c r="D3161" i="13"/>
  <c r="AA3160" i="13"/>
  <c r="Z3160" i="13"/>
  <c r="Y3160" i="13"/>
  <c r="O3160" i="13"/>
  <c r="D3160" i="13"/>
  <c r="AA3159" i="13"/>
  <c r="Z3159" i="13"/>
  <c r="Y3159" i="13"/>
  <c r="O3159" i="13"/>
  <c r="D3159" i="13"/>
  <c r="AA3158" i="13"/>
  <c r="Z3158" i="13"/>
  <c r="Y3158" i="13"/>
  <c r="O3158" i="13"/>
  <c r="D3158" i="13"/>
  <c r="AA3157" i="13"/>
  <c r="Z3157" i="13"/>
  <c r="Y3157" i="13"/>
  <c r="O3157" i="13"/>
  <c r="D3157" i="13"/>
  <c r="AA3156" i="13"/>
  <c r="Z3156" i="13"/>
  <c r="Y3156" i="13"/>
  <c r="O3156" i="13"/>
  <c r="D3156" i="13"/>
  <c r="AA3155" i="13"/>
  <c r="Z3155" i="13"/>
  <c r="Y3155" i="13"/>
  <c r="O3155" i="13"/>
  <c r="D3155" i="13"/>
  <c r="AA3154" i="13"/>
  <c r="Z3154" i="13"/>
  <c r="Y3154" i="13"/>
  <c r="O3154" i="13"/>
  <c r="D3154" i="13"/>
  <c r="AA3153" i="13"/>
  <c r="Z3153" i="13"/>
  <c r="Y3153" i="13"/>
  <c r="O3153" i="13"/>
  <c r="D3153" i="13"/>
  <c r="AA3152" i="13"/>
  <c r="Z3152" i="13"/>
  <c r="Y3152" i="13"/>
  <c r="O3152" i="13"/>
  <c r="D3152" i="13"/>
  <c r="AA3151" i="13"/>
  <c r="Z3151" i="13"/>
  <c r="Y3151" i="13"/>
  <c r="O3151" i="13"/>
  <c r="D3151" i="13"/>
  <c r="AA3150" i="13"/>
  <c r="Z3150" i="13"/>
  <c r="Y3150" i="13"/>
  <c r="O3150" i="13"/>
  <c r="D3150" i="13"/>
  <c r="AA3149" i="13"/>
  <c r="Z3149" i="13"/>
  <c r="Y3149" i="13"/>
  <c r="O3149" i="13"/>
  <c r="D3149" i="13"/>
  <c r="AA3148" i="13"/>
  <c r="Z3148" i="13"/>
  <c r="Y3148" i="13"/>
  <c r="O3148" i="13"/>
  <c r="D3148" i="13"/>
  <c r="AA3147" i="13"/>
  <c r="Z3147" i="13"/>
  <c r="Y3147" i="13"/>
  <c r="O3147" i="13"/>
  <c r="D3147" i="13"/>
  <c r="AA3146" i="13"/>
  <c r="Z3146" i="13"/>
  <c r="Y3146" i="13"/>
  <c r="O3146" i="13"/>
  <c r="D3146" i="13"/>
  <c r="AA3145" i="13"/>
  <c r="Z3145" i="13"/>
  <c r="Y3145" i="13"/>
  <c r="O3145" i="13"/>
  <c r="D3145" i="13"/>
  <c r="AA3144" i="13"/>
  <c r="Z3144" i="13"/>
  <c r="Y3144" i="13"/>
  <c r="O3144" i="13"/>
  <c r="D3144" i="13"/>
  <c r="AA3143" i="13"/>
  <c r="Z3143" i="13"/>
  <c r="Y3143" i="13"/>
  <c r="O3143" i="13"/>
  <c r="D3143" i="13"/>
  <c r="AA3142" i="13"/>
  <c r="Z3142" i="13"/>
  <c r="Y3142" i="13"/>
  <c r="O3142" i="13"/>
  <c r="D3142" i="13"/>
  <c r="AA3141" i="13"/>
  <c r="Z3141" i="13"/>
  <c r="Y3141" i="13"/>
  <c r="O3141" i="13"/>
  <c r="D3141" i="13"/>
  <c r="AA3140" i="13"/>
  <c r="Z3140" i="13"/>
  <c r="Y3140" i="13"/>
  <c r="O3140" i="13"/>
  <c r="D3140" i="13"/>
  <c r="AA3139" i="13"/>
  <c r="Z3139" i="13"/>
  <c r="Y3139" i="13"/>
  <c r="O3139" i="13"/>
  <c r="D3139" i="13"/>
  <c r="AA3138" i="13"/>
  <c r="Z3138" i="13"/>
  <c r="Y3138" i="13"/>
  <c r="O3138" i="13"/>
  <c r="D3138" i="13"/>
  <c r="AA3137" i="13"/>
  <c r="Z3137" i="13"/>
  <c r="Y3137" i="13"/>
  <c r="O3137" i="13"/>
  <c r="D3137" i="13"/>
  <c r="AA3136" i="13"/>
  <c r="Z3136" i="13"/>
  <c r="Y3136" i="13"/>
  <c r="O3136" i="13"/>
  <c r="D3136" i="13"/>
  <c r="AA3135" i="13"/>
  <c r="Z3135" i="13"/>
  <c r="Y3135" i="13"/>
  <c r="O3135" i="13"/>
  <c r="D3135" i="13"/>
  <c r="AA3134" i="13"/>
  <c r="Z3134" i="13"/>
  <c r="Y3134" i="13"/>
  <c r="O3134" i="13"/>
  <c r="D3134" i="13"/>
  <c r="AA3133" i="13"/>
  <c r="Z3133" i="13"/>
  <c r="Y3133" i="13"/>
  <c r="O3133" i="13"/>
  <c r="D3133" i="13"/>
  <c r="Z3132" i="13"/>
  <c r="Y3132" i="13"/>
  <c r="O3132" i="13"/>
  <c r="D3132" i="13"/>
  <c r="AA3131" i="13"/>
  <c r="Z3131" i="13"/>
  <c r="Y3131" i="13"/>
  <c r="O3131" i="13"/>
  <c r="D3131" i="13"/>
  <c r="AA3130" i="13"/>
  <c r="Z3130" i="13"/>
  <c r="Y3130" i="13"/>
  <c r="O3130" i="13"/>
  <c r="D3130" i="13"/>
  <c r="AA3129" i="13"/>
  <c r="Z3129" i="13"/>
  <c r="Y3129" i="13"/>
  <c r="O3129" i="13"/>
  <c r="D3129" i="13"/>
  <c r="AA3128" i="13"/>
  <c r="Z3128" i="13"/>
  <c r="Y3128" i="13"/>
  <c r="O3128" i="13"/>
  <c r="D3128" i="13"/>
  <c r="AA3127" i="13"/>
  <c r="Z3127" i="13"/>
  <c r="Y3127" i="13"/>
  <c r="O3127" i="13"/>
  <c r="D3127" i="13"/>
  <c r="AA3126" i="13"/>
  <c r="Z3126" i="13"/>
  <c r="Y3126" i="13"/>
  <c r="O3126" i="13"/>
  <c r="D3126" i="13"/>
  <c r="AA3125" i="13"/>
  <c r="Z3125" i="13"/>
  <c r="Y3125" i="13"/>
  <c r="O3125" i="13"/>
  <c r="D3125" i="13"/>
  <c r="AA3124" i="13"/>
  <c r="Z3124" i="13"/>
  <c r="Y3124" i="13"/>
  <c r="O3124" i="13"/>
  <c r="D3124" i="13"/>
  <c r="AA3123" i="13"/>
  <c r="Z3123" i="13"/>
  <c r="Y3123" i="13"/>
  <c r="O3123" i="13"/>
  <c r="D3123" i="13"/>
  <c r="AA3122" i="13"/>
  <c r="Z3122" i="13"/>
  <c r="Y3122" i="13"/>
  <c r="O3122" i="13"/>
  <c r="D3122" i="13"/>
  <c r="AA3121" i="13"/>
  <c r="Z3121" i="13"/>
  <c r="Y3121" i="13"/>
  <c r="O3121" i="13"/>
  <c r="D3121" i="13"/>
  <c r="AA3120" i="13"/>
  <c r="Z3120" i="13"/>
  <c r="Y3120" i="13"/>
  <c r="O3120" i="13"/>
  <c r="D3120" i="13"/>
  <c r="AA3119" i="13"/>
  <c r="Z3119" i="13"/>
  <c r="Y3119" i="13"/>
  <c r="O3119" i="13"/>
  <c r="D3119" i="13"/>
  <c r="AA3118" i="13"/>
  <c r="Z3118" i="13"/>
  <c r="Y3118" i="13"/>
  <c r="O3118" i="13"/>
  <c r="D3118" i="13"/>
  <c r="AA3117" i="13"/>
  <c r="Z3117" i="13"/>
  <c r="Y3117" i="13"/>
  <c r="O3117" i="13"/>
  <c r="D3117" i="13"/>
  <c r="AA3116" i="13"/>
  <c r="Z3116" i="13"/>
  <c r="Y3116" i="13"/>
  <c r="O3116" i="13"/>
  <c r="D3116" i="13"/>
  <c r="AA3115" i="13"/>
  <c r="Z3115" i="13"/>
  <c r="Y3115" i="13"/>
  <c r="O3115" i="13"/>
  <c r="D3115" i="13"/>
  <c r="AA3114" i="13"/>
  <c r="Z3114" i="13"/>
  <c r="Y3114" i="13"/>
  <c r="O3114" i="13"/>
  <c r="D3114" i="13"/>
  <c r="AA3113" i="13"/>
  <c r="Z3113" i="13"/>
  <c r="Y3113" i="13"/>
  <c r="O3113" i="13"/>
  <c r="D3113" i="13"/>
  <c r="AA3112" i="13"/>
  <c r="Z3112" i="13"/>
  <c r="Y3112" i="13"/>
  <c r="O3112" i="13"/>
  <c r="D3112" i="13"/>
  <c r="AA3111" i="13"/>
  <c r="Z3111" i="13"/>
  <c r="Y3111" i="13"/>
  <c r="O3111" i="13"/>
  <c r="D3111" i="13"/>
  <c r="AA3110" i="13"/>
  <c r="Z3110" i="13"/>
  <c r="Y3110" i="13"/>
  <c r="O3110" i="13"/>
  <c r="D3110" i="13"/>
  <c r="AA3109" i="13"/>
  <c r="Z3109" i="13"/>
  <c r="Y3109" i="13"/>
  <c r="O3109" i="13"/>
  <c r="D3109" i="13"/>
  <c r="AA3108" i="13"/>
  <c r="Z3108" i="13"/>
  <c r="Y3108" i="13"/>
  <c r="O3108" i="13"/>
  <c r="D3108" i="13"/>
  <c r="AA3107" i="13"/>
  <c r="Z3107" i="13"/>
  <c r="Y3107" i="13"/>
  <c r="O3107" i="13"/>
  <c r="D3107" i="13"/>
  <c r="AA3106" i="13"/>
  <c r="Z3106" i="13"/>
  <c r="Y3106" i="13"/>
  <c r="O3106" i="13"/>
  <c r="D3106" i="13"/>
  <c r="AA3105" i="13"/>
  <c r="Z3105" i="13"/>
  <c r="Y3105" i="13"/>
  <c r="O3105" i="13"/>
  <c r="D3105" i="13"/>
  <c r="AA3104" i="13"/>
  <c r="Z3104" i="13"/>
  <c r="Y3104" i="13"/>
  <c r="O3104" i="13"/>
  <c r="D3104" i="13"/>
  <c r="AA3103" i="13"/>
  <c r="Z3103" i="13"/>
  <c r="Y3103" i="13"/>
  <c r="O3103" i="13"/>
  <c r="D3103" i="13"/>
  <c r="AA3102" i="13"/>
  <c r="Z3102" i="13"/>
  <c r="Y3102" i="13"/>
  <c r="O3102" i="13"/>
  <c r="D3102" i="13"/>
  <c r="AA3101" i="13"/>
  <c r="Z3101" i="13"/>
  <c r="Y3101" i="13"/>
  <c r="O3101" i="13"/>
  <c r="D3101" i="13"/>
  <c r="AA3100" i="13"/>
  <c r="Z3100" i="13"/>
  <c r="Y3100" i="13"/>
  <c r="O3100" i="13"/>
  <c r="D3100" i="13"/>
  <c r="AA3099" i="13"/>
  <c r="Z3099" i="13"/>
  <c r="Y3099" i="13"/>
  <c r="O3099" i="13"/>
  <c r="D3099" i="13"/>
  <c r="AA3098" i="13"/>
  <c r="Z3098" i="13"/>
  <c r="Y3098" i="13"/>
  <c r="O3098" i="13"/>
  <c r="D3098" i="13"/>
  <c r="AA3097" i="13"/>
  <c r="Z3097" i="13"/>
  <c r="Y3097" i="13"/>
  <c r="O3097" i="13"/>
  <c r="D3097" i="13"/>
  <c r="AA3096" i="13"/>
  <c r="Z3096" i="13"/>
  <c r="Y3096" i="13"/>
  <c r="O3096" i="13"/>
  <c r="D3096" i="13"/>
  <c r="AA3095" i="13"/>
  <c r="Z3095" i="13"/>
  <c r="Y3095" i="13"/>
  <c r="O3095" i="13"/>
  <c r="D3095" i="13"/>
  <c r="AA3094" i="13"/>
  <c r="Z3094" i="13"/>
  <c r="Y3094" i="13"/>
  <c r="O3094" i="13"/>
  <c r="D3094" i="13"/>
  <c r="AA3093" i="13"/>
  <c r="Z3093" i="13"/>
  <c r="Y3093" i="13"/>
  <c r="O3093" i="13"/>
  <c r="D3093" i="13"/>
  <c r="AA3092" i="13"/>
  <c r="Z3092" i="13"/>
  <c r="Y3092" i="13"/>
  <c r="O3092" i="13"/>
  <c r="D3092" i="13"/>
  <c r="AA3091" i="13"/>
  <c r="Z3091" i="13"/>
  <c r="Y3091" i="13"/>
  <c r="O3091" i="13"/>
  <c r="D3091" i="13"/>
  <c r="Z3090" i="13"/>
  <c r="Y3090" i="13"/>
  <c r="O3090" i="13"/>
  <c r="D3090" i="13"/>
  <c r="AA3089" i="13"/>
  <c r="Z3089" i="13"/>
  <c r="Y3089" i="13"/>
  <c r="O3089" i="13"/>
  <c r="D3089" i="13"/>
  <c r="AA3088" i="13"/>
  <c r="Z3088" i="13"/>
  <c r="Y3088" i="13"/>
  <c r="O3088" i="13"/>
  <c r="D3088" i="13"/>
  <c r="AA3087" i="13"/>
  <c r="Z3087" i="13"/>
  <c r="Y3087" i="13"/>
  <c r="O3087" i="13"/>
  <c r="D3087" i="13"/>
  <c r="AA3086" i="13"/>
  <c r="Z3086" i="13"/>
  <c r="Y3086" i="13"/>
  <c r="O3086" i="13"/>
  <c r="D3086" i="13"/>
  <c r="AA3085" i="13"/>
  <c r="Z3085" i="13"/>
  <c r="Y3085" i="13"/>
  <c r="O3085" i="13"/>
  <c r="D3085" i="13"/>
  <c r="AA3084" i="13"/>
  <c r="Z3084" i="13"/>
  <c r="Y3084" i="13"/>
  <c r="O3084" i="13"/>
  <c r="D3084" i="13"/>
  <c r="Z3083" i="13"/>
  <c r="Y3083" i="13"/>
  <c r="O3083" i="13"/>
  <c r="D3083" i="13"/>
  <c r="AA3082" i="13"/>
  <c r="Z3082" i="13"/>
  <c r="Y3082" i="13"/>
  <c r="O3082" i="13"/>
  <c r="D3082" i="13"/>
  <c r="AA3081" i="13"/>
  <c r="Z3081" i="13"/>
  <c r="Y3081" i="13"/>
  <c r="O3081" i="13"/>
  <c r="D3081" i="13"/>
  <c r="AA3080" i="13"/>
  <c r="Z3080" i="13"/>
  <c r="Y3080" i="13"/>
  <c r="O3080" i="13"/>
  <c r="D3080" i="13"/>
  <c r="AA3079" i="13"/>
  <c r="Z3079" i="13"/>
  <c r="Y3079" i="13"/>
  <c r="O3079" i="13"/>
  <c r="D3079" i="13"/>
  <c r="AA3078" i="13"/>
  <c r="Z3078" i="13"/>
  <c r="Y3078" i="13"/>
  <c r="O3078" i="13"/>
  <c r="D3078" i="13"/>
  <c r="AA3077" i="13"/>
  <c r="Z3077" i="13"/>
  <c r="Y3077" i="13"/>
  <c r="O3077" i="13"/>
  <c r="D3077" i="13"/>
  <c r="AA3076" i="13"/>
  <c r="Z3076" i="13"/>
  <c r="Y3076" i="13"/>
  <c r="O3076" i="13"/>
  <c r="D3076" i="13"/>
  <c r="AA3075" i="13"/>
  <c r="Z3075" i="13"/>
  <c r="Y3075" i="13"/>
  <c r="O3075" i="13"/>
  <c r="D3075" i="13"/>
  <c r="AA3074" i="13"/>
  <c r="Z3074" i="13"/>
  <c r="Y3074" i="13"/>
  <c r="O3074" i="13"/>
  <c r="D3074" i="13"/>
  <c r="AA3073" i="13"/>
  <c r="Z3073" i="13"/>
  <c r="Y3073" i="13"/>
  <c r="O3073" i="13"/>
  <c r="D3073" i="13"/>
  <c r="AA3072" i="13"/>
  <c r="Z3072" i="13"/>
  <c r="Y3072" i="13"/>
  <c r="O3072" i="13"/>
  <c r="D3072" i="13"/>
  <c r="AA3071" i="13"/>
  <c r="Z3071" i="13"/>
  <c r="Y3071" i="13"/>
  <c r="O3071" i="13"/>
  <c r="D3071" i="13"/>
  <c r="AA3070" i="13"/>
  <c r="Z3070" i="13"/>
  <c r="Y3070" i="13"/>
  <c r="O3070" i="13"/>
  <c r="D3070" i="13"/>
  <c r="AA3069" i="13"/>
  <c r="Z3069" i="13"/>
  <c r="Y3069" i="13"/>
  <c r="O3069" i="13"/>
  <c r="D3069" i="13"/>
  <c r="AA3068" i="13"/>
  <c r="Z3068" i="13"/>
  <c r="Y3068" i="13"/>
  <c r="O3068" i="13"/>
  <c r="D3068" i="13"/>
  <c r="AA3067" i="13"/>
  <c r="Z3067" i="13"/>
  <c r="Y3067" i="13"/>
  <c r="O3067" i="13"/>
  <c r="D3067" i="13"/>
  <c r="AA3066" i="13"/>
  <c r="Z3066" i="13"/>
  <c r="Y3066" i="13"/>
  <c r="O3066" i="13"/>
  <c r="D3066" i="13"/>
  <c r="AA3065" i="13"/>
  <c r="Z3065" i="13"/>
  <c r="Y3065" i="13"/>
  <c r="O3065" i="13"/>
  <c r="D3065" i="13"/>
  <c r="AA3064" i="13"/>
  <c r="Z3064" i="13"/>
  <c r="Y3064" i="13"/>
  <c r="O3064" i="13"/>
  <c r="D3064" i="13"/>
  <c r="AA3063" i="13"/>
  <c r="Z3063" i="13"/>
  <c r="Y3063" i="13"/>
  <c r="O3063" i="13"/>
  <c r="D3063" i="13"/>
  <c r="AA3062" i="13"/>
  <c r="Z3062" i="13"/>
  <c r="Y3062" i="13"/>
  <c r="O3062" i="13"/>
  <c r="D3062" i="13"/>
  <c r="AA3061" i="13"/>
  <c r="Z3061" i="13"/>
  <c r="Y3061" i="13"/>
  <c r="O3061" i="13"/>
  <c r="D3061" i="13"/>
  <c r="AA3060" i="13"/>
  <c r="Z3060" i="13"/>
  <c r="Y3060" i="13"/>
  <c r="O3060" i="13"/>
  <c r="D3060" i="13"/>
  <c r="AA3059" i="13"/>
  <c r="Z3059" i="13"/>
  <c r="Y3059" i="13"/>
  <c r="O3059" i="13"/>
  <c r="D3059" i="13"/>
  <c r="Z3058" i="13"/>
  <c r="Y3058" i="13"/>
  <c r="O3058" i="13"/>
  <c r="D3058" i="13"/>
  <c r="AA3057" i="13"/>
  <c r="Z3057" i="13"/>
  <c r="Y3057" i="13"/>
  <c r="O3057" i="13"/>
  <c r="D3057" i="13"/>
  <c r="Z3056" i="13"/>
  <c r="Y3056" i="13"/>
  <c r="O3056" i="13"/>
  <c r="D3056" i="13"/>
  <c r="AA3055" i="13"/>
  <c r="Z3055" i="13"/>
  <c r="Y3055" i="13"/>
  <c r="O3055" i="13"/>
  <c r="D3055" i="13"/>
  <c r="AA3054" i="13"/>
  <c r="Z3054" i="13"/>
  <c r="Y3054" i="13"/>
  <c r="O3054" i="13"/>
  <c r="D3054" i="13"/>
  <c r="AA3053" i="13"/>
  <c r="Z3053" i="13"/>
  <c r="Y3053" i="13"/>
  <c r="O3053" i="13"/>
  <c r="D3053" i="13"/>
  <c r="AA3052" i="13"/>
  <c r="Z3052" i="13"/>
  <c r="Y3052" i="13"/>
  <c r="O3052" i="13"/>
  <c r="D3052" i="13"/>
  <c r="AA3051" i="13"/>
  <c r="Z3051" i="13"/>
  <c r="Y3051" i="13"/>
  <c r="O3051" i="13"/>
  <c r="D3051" i="13"/>
  <c r="AA3050" i="13"/>
  <c r="Z3050" i="13"/>
  <c r="Y3050" i="13"/>
  <c r="O3050" i="13"/>
  <c r="D3050" i="13"/>
  <c r="AA3049" i="13"/>
  <c r="Z3049" i="13"/>
  <c r="Y3049" i="13"/>
  <c r="O3049" i="13"/>
  <c r="D3049" i="13"/>
  <c r="AA3048" i="13"/>
  <c r="Z3048" i="13"/>
  <c r="Y3048" i="13"/>
  <c r="O3048" i="13"/>
  <c r="D3048" i="13"/>
  <c r="AA3047" i="13"/>
  <c r="Z3047" i="13"/>
  <c r="Y3047" i="13"/>
  <c r="O3047" i="13"/>
  <c r="D3047" i="13"/>
  <c r="AA3046" i="13"/>
  <c r="Z3046" i="13"/>
  <c r="Y3046" i="13"/>
  <c r="O3046" i="13"/>
  <c r="D3046" i="13"/>
  <c r="AA3045" i="13"/>
  <c r="Z3045" i="13"/>
  <c r="Y3045" i="13"/>
  <c r="O3045" i="13"/>
  <c r="D3045" i="13"/>
  <c r="AA3044" i="13"/>
  <c r="Z3044" i="13"/>
  <c r="Y3044" i="13"/>
  <c r="O3044" i="13"/>
  <c r="D3044" i="13"/>
  <c r="AA3043" i="13"/>
  <c r="Z3043" i="13"/>
  <c r="Y3043" i="13"/>
  <c r="O3043" i="13"/>
  <c r="D3043" i="13"/>
  <c r="AA3042" i="13"/>
  <c r="Z3042" i="13"/>
  <c r="Y3042" i="13"/>
  <c r="O3042" i="13"/>
  <c r="D3042" i="13"/>
  <c r="AA3041" i="13"/>
  <c r="Z3041" i="13"/>
  <c r="Y3041" i="13"/>
  <c r="O3041" i="13"/>
  <c r="D3041" i="13"/>
  <c r="AA3040" i="13"/>
  <c r="Z3040" i="13"/>
  <c r="Y3040" i="13"/>
  <c r="O3040" i="13"/>
  <c r="D3040" i="13"/>
  <c r="AA3039" i="13"/>
  <c r="Z3039" i="13"/>
  <c r="Y3039" i="13"/>
  <c r="O3039" i="13"/>
  <c r="D3039" i="13"/>
  <c r="AA3038" i="13"/>
  <c r="Z3038" i="13"/>
  <c r="Y3038" i="13"/>
  <c r="O3038" i="13"/>
  <c r="D3038" i="13"/>
  <c r="AA3037" i="13"/>
  <c r="Z3037" i="13"/>
  <c r="Y3037" i="13"/>
  <c r="O3037" i="13"/>
  <c r="D3037" i="13"/>
  <c r="AA3036" i="13"/>
  <c r="Z3036" i="13"/>
  <c r="Y3036" i="13"/>
  <c r="O3036" i="13"/>
  <c r="D3036" i="13"/>
  <c r="AA3035" i="13"/>
  <c r="Z3035" i="13"/>
  <c r="Y3035" i="13"/>
  <c r="O3035" i="13"/>
  <c r="D3035" i="13"/>
  <c r="AA3034" i="13"/>
  <c r="Z3034" i="13"/>
  <c r="Y3034" i="13"/>
  <c r="O3034" i="13"/>
  <c r="D3034" i="13"/>
  <c r="AA3033" i="13"/>
  <c r="Z3033" i="13"/>
  <c r="Y3033" i="13"/>
  <c r="O3033" i="13"/>
  <c r="D3033" i="13"/>
  <c r="AA3032" i="13"/>
  <c r="Z3032" i="13"/>
  <c r="Y3032" i="13"/>
  <c r="O3032" i="13"/>
  <c r="D3032" i="13"/>
  <c r="AA3031" i="13"/>
  <c r="Z3031" i="13"/>
  <c r="Y3031" i="13"/>
  <c r="O3031" i="13"/>
  <c r="D3031" i="13"/>
  <c r="AA3030" i="13"/>
  <c r="Z3030" i="13"/>
  <c r="Y3030" i="13"/>
  <c r="O3030" i="13"/>
  <c r="D3030" i="13"/>
  <c r="AA3029" i="13"/>
  <c r="Z3029" i="13"/>
  <c r="Y3029" i="13"/>
  <c r="O3029" i="13"/>
  <c r="D3029" i="13"/>
  <c r="AA3028" i="13"/>
  <c r="Z3028" i="13"/>
  <c r="Y3028" i="13"/>
  <c r="O3028" i="13"/>
  <c r="D3028" i="13"/>
  <c r="Z3027" i="13"/>
  <c r="Y3027" i="13"/>
  <c r="O3027" i="13"/>
  <c r="D3027" i="13"/>
  <c r="Z3026" i="13"/>
  <c r="Y3026" i="13"/>
  <c r="O3026" i="13"/>
  <c r="D3026" i="13"/>
  <c r="AA3025" i="13"/>
  <c r="Z3025" i="13"/>
  <c r="Y3025" i="13"/>
  <c r="O3025" i="13"/>
  <c r="D3025" i="13"/>
  <c r="AA3024" i="13"/>
  <c r="Z3024" i="13"/>
  <c r="Y3024" i="13"/>
  <c r="O3024" i="13"/>
  <c r="D3024" i="13"/>
  <c r="AA3023" i="13"/>
  <c r="Z3023" i="13"/>
  <c r="Y3023" i="13"/>
  <c r="O3023" i="13"/>
  <c r="D3023" i="13"/>
  <c r="AA3022" i="13"/>
  <c r="Z3022" i="13"/>
  <c r="Y3022" i="13"/>
  <c r="O3022" i="13"/>
  <c r="D3022" i="13"/>
  <c r="AA3021" i="13"/>
  <c r="Z3021" i="13"/>
  <c r="Y3021" i="13"/>
  <c r="O3021" i="13"/>
  <c r="D3021" i="13"/>
  <c r="AA3020" i="13"/>
  <c r="Z3020" i="13"/>
  <c r="Y3020" i="13"/>
  <c r="O3020" i="13"/>
  <c r="D3020" i="13"/>
  <c r="AA3019" i="13"/>
  <c r="Z3019" i="13"/>
  <c r="Y3019" i="13"/>
  <c r="O3019" i="13"/>
  <c r="D3019" i="13"/>
  <c r="AA3018" i="13"/>
  <c r="Z3018" i="13"/>
  <c r="Y3018" i="13"/>
  <c r="O3018" i="13"/>
  <c r="D3018" i="13"/>
  <c r="AA3017" i="13"/>
  <c r="Z3017" i="13"/>
  <c r="Y3017" i="13"/>
  <c r="O3017" i="13"/>
  <c r="D3017" i="13"/>
  <c r="AA3016" i="13"/>
  <c r="Z3016" i="13"/>
  <c r="Y3016" i="13"/>
  <c r="O3016" i="13"/>
  <c r="D3016" i="13"/>
  <c r="AA3015" i="13"/>
  <c r="Z3015" i="13"/>
  <c r="Y3015" i="13"/>
  <c r="O3015" i="13"/>
  <c r="D3015" i="13"/>
  <c r="AA3014" i="13"/>
  <c r="Z3014" i="13"/>
  <c r="Y3014" i="13"/>
  <c r="O3014" i="13"/>
  <c r="D3014" i="13"/>
  <c r="AA3013" i="13"/>
  <c r="Z3013" i="13"/>
  <c r="Y3013" i="13"/>
  <c r="O3013" i="13"/>
  <c r="D3013" i="13"/>
  <c r="AA3012" i="13"/>
  <c r="Z3012" i="13"/>
  <c r="Y3012" i="13"/>
  <c r="O3012" i="13"/>
  <c r="D3012" i="13"/>
  <c r="Z3011" i="13"/>
  <c r="Y3011" i="13"/>
  <c r="O3011" i="13"/>
  <c r="D3011" i="13"/>
  <c r="Z3010" i="13"/>
  <c r="Y3010" i="13"/>
  <c r="O3010" i="13"/>
  <c r="D3010" i="13"/>
  <c r="Z3009" i="13"/>
  <c r="Y3009" i="13"/>
  <c r="O3009" i="13"/>
  <c r="D3009" i="13"/>
  <c r="AA3008" i="13"/>
  <c r="Z3008" i="13"/>
  <c r="Y3008" i="13"/>
  <c r="O3008" i="13"/>
  <c r="D3008" i="13"/>
  <c r="AA3007" i="13"/>
  <c r="Z3007" i="13"/>
  <c r="Y3007" i="13"/>
  <c r="O3007" i="13"/>
  <c r="D3007" i="13"/>
  <c r="AA3006" i="13"/>
  <c r="Z3006" i="13"/>
  <c r="Y3006" i="13"/>
  <c r="O3006" i="13"/>
  <c r="D3006" i="13"/>
  <c r="AA3005" i="13"/>
  <c r="Z3005" i="13"/>
  <c r="Y3005" i="13"/>
  <c r="O3005" i="13"/>
  <c r="D3005" i="13"/>
  <c r="AA3004" i="13"/>
  <c r="Z3004" i="13"/>
  <c r="Y3004" i="13"/>
  <c r="O3004" i="13"/>
  <c r="D3004" i="13"/>
  <c r="AA3003" i="13"/>
  <c r="Z3003" i="13"/>
  <c r="Y3003" i="13"/>
  <c r="O3003" i="13"/>
  <c r="D3003" i="13"/>
  <c r="Z3002" i="13"/>
  <c r="Y3002" i="13"/>
  <c r="O3002" i="13"/>
  <c r="D3002" i="13"/>
  <c r="Z3001" i="13"/>
  <c r="Y3001" i="13"/>
  <c r="O3001" i="13"/>
  <c r="D3001" i="13"/>
  <c r="AA3000" i="13"/>
  <c r="Z3000" i="13"/>
  <c r="Y3000" i="13"/>
  <c r="O3000" i="13"/>
  <c r="D3000" i="13"/>
  <c r="AA2999" i="13"/>
  <c r="Z2999" i="13"/>
  <c r="Y2999" i="13"/>
  <c r="O2999" i="13"/>
  <c r="D2999" i="13"/>
  <c r="AA2998" i="13"/>
  <c r="Z2998" i="13"/>
  <c r="Y2998" i="13"/>
  <c r="O2998" i="13"/>
  <c r="D2998" i="13"/>
  <c r="AA2997" i="13"/>
  <c r="Z2997" i="13"/>
  <c r="Y2997" i="13"/>
  <c r="O2997" i="13"/>
  <c r="D2997" i="13"/>
  <c r="AA2996" i="13"/>
  <c r="Z2996" i="13"/>
  <c r="Y2996" i="13"/>
  <c r="O2996" i="13"/>
  <c r="D2996" i="13"/>
  <c r="AA2995" i="13"/>
  <c r="Z2995" i="13"/>
  <c r="Y2995" i="13"/>
  <c r="O2995" i="13"/>
  <c r="D2995" i="13"/>
  <c r="AA2994" i="13"/>
  <c r="Z2994" i="13"/>
  <c r="Y2994" i="13"/>
  <c r="O2994" i="13"/>
  <c r="D2994" i="13"/>
  <c r="AA2993" i="13"/>
  <c r="Z2993" i="13"/>
  <c r="Y2993" i="13"/>
  <c r="O2993" i="13"/>
  <c r="D2993" i="13"/>
  <c r="AA2992" i="13"/>
  <c r="Z2992" i="13"/>
  <c r="Y2992" i="13"/>
  <c r="O2992" i="13"/>
  <c r="D2992" i="13"/>
  <c r="AA2991" i="13"/>
  <c r="Z2991" i="13"/>
  <c r="Y2991" i="13"/>
  <c r="O2991" i="13"/>
  <c r="D2991" i="13"/>
  <c r="Z2990" i="13"/>
  <c r="Y2990" i="13"/>
  <c r="O2990" i="13"/>
  <c r="D2990" i="13"/>
  <c r="AA2989" i="13"/>
  <c r="Z2989" i="13"/>
  <c r="Y2989" i="13"/>
  <c r="O2989" i="13"/>
  <c r="D2989" i="13"/>
  <c r="AA2988" i="13"/>
  <c r="Z2988" i="13"/>
  <c r="Y2988" i="13"/>
  <c r="O2988" i="13"/>
  <c r="D2988" i="13"/>
  <c r="AA2987" i="13"/>
  <c r="Z2987" i="13"/>
  <c r="Y2987" i="13"/>
  <c r="O2987" i="13"/>
  <c r="D2987" i="13"/>
  <c r="AA2986" i="13"/>
  <c r="Z2986" i="13"/>
  <c r="Y2986" i="13"/>
  <c r="O2986" i="13"/>
  <c r="D2986" i="13"/>
  <c r="AA2985" i="13"/>
  <c r="Z2985" i="13"/>
  <c r="Y2985" i="13"/>
  <c r="O2985" i="13"/>
  <c r="D2985" i="13"/>
  <c r="AA2984" i="13"/>
  <c r="Z2984" i="13"/>
  <c r="Y2984" i="13"/>
  <c r="O2984" i="13"/>
  <c r="D2984" i="13"/>
  <c r="AA2983" i="13"/>
  <c r="Z2983" i="13"/>
  <c r="Y2983" i="13"/>
  <c r="O2983" i="13"/>
  <c r="D2983" i="13"/>
  <c r="AA2982" i="13"/>
  <c r="Z2982" i="13"/>
  <c r="Y2982" i="13"/>
  <c r="O2982" i="13"/>
  <c r="D2982" i="13"/>
  <c r="AA2981" i="13"/>
  <c r="Z2981" i="13"/>
  <c r="Y2981" i="13"/>
  <c r="O2981" i="13"/>
  <c r="D2981" i="13"/>
  <c r="AA2980" i="13"/>
  <c r="Z2980" i="13"/>
  <c r="Y2980" i="13"/>
  <c r="O2980" i="13"/>
  <c r="D2980" i="13"/>
  <c r="AA2979" i="13"/>
  <c r="Z2979" i="13"/>
  <c r="Y2979" i="13"/>
  <c r="O2979" i="13"/>
  <c r="D2979" i="13"/>
  <c r="AA2978" i="13"/>
  <c r="Z2978" i="13"/>
  <c r="Y2978" i="13"/>
  <c r="O2978" i="13"/>
  <c r="D2978" i="13"/>
  <c r="AA2977" i="13"/>
  <c r="Z2977" i="13"/>
  <c r="Y2977" i="13"/>
  <c r="O2977" i="13"/>
  <c r="D2977" i="13"/>
  <c r="AA2976" i="13"/>
  <c r="Z2976" i="13"/>
  <c r="Y2976" i="13"/>
  <c r="O2976" i="13"/>
  <c r="D2976" i="13"/>
  <c r="AA2975" i="13"/>
  <c r="Z2975" i="13"/>
  <c r="Y2975" i="13"/>
  <c r="O2975" i="13"/>
  <c r="D2975" i="13"/>
  <c r="AA2974" i="13"/>
  <c r="Z2974" i="13"/>
  <c r="Y2974" i="13"/>
  <c r="O2974" i="13"/>
  <c r="D2974" i="13"/>
  <c r="AA2973" i="13"/>
  <c r="Z2973" i="13"/>
  <c r="Y2973" i="13"/>
  <c r="O2973" i="13"/>
  <c r="D2973" i="13"/>
  <c r="AA2972" i="13"/>
  <c r="Z2972" i="13"/>
  <c r="Y2972" i="13"/>
  <c r="O2972" i="13"/>
  <c r="D2972" i="13"/>
  <c r="AA2971" i="13"/>
  <c r="Z2971" i="13"/>
  <c r="Y2971" i="13"/>
  <c r="O2971" i="13"/>
  <c r="D2971" i="13"/>
  <c r="AA2970" i="13"/>
  <c r="Z2970" i="13"/>
  <c r="Y2970" i="13"/>
  <c r="O2970" i="13"/>
  <c r="D2970" i="13"/>
  <c r="AA2969" i="13"/>
  <c r="Z2969" i="13"/>
  <c r="Y2969" i="13"/>
  <c r="O2969" i="13"/>
  <c r="D2969" i="13"/>
  <c r="AA2968" i="13"/>
  <c r="Z2968" i="13"/>
  <c r="Y2968" i="13"/>
  <c r="O2968" i="13"/>
  <c r="D2968" i="13"/>
  <c r="AA2967" i="13"/>
  <c r="Z2967" i="13"/>
  <c r="Y2967" i="13"/>
  <c r="O2967" i="13"/>
  <c r="D2967" i="13"/>
  <c r="AA2966" i="13"/>
  <c r="Z2966" i="13"/>
  <c r="Y2966" i="13"/>
  <c r="O2966" i="13"/>
  <c r="D2966" i="13"/>
  <c r="AA2965" i="13"/>
  <c r="Z2965" i="13"/>
  <c r="Y2965" i="13"/>
  <c r="O2965" i="13"/>
  <c r="D2965" i="13"/>
  <c r="AA2964" i="13"/>
  <c r="Z2964" i="13"/>
  <c r="Y2964" i="13"/>
  <c r="O2964" i="13"/>
  <c r="D2964" i="13"/>
  <c r="AA2963" i="13"/>
  <c r="Z2963" i="13"/>
  <c r="Y2963" i="13"/>
  <c r="O2963" i="13"/>
  <c r="D2963" i="13"/>
  <c r="AA2962" i="13"/>
  <c r="Z2962" i="13"/>
  <c r="Y2962" i="13"/>
  <c r="O2962" i="13"/>
  <c r="D2962" i="13"/>
  <c r="AA2961" i="13"/>
  <c r="Z2961" i="13"/>
  <c r="Y2961" i="13"/>
  <c r="O2961" i="13"/>
  <c r="D2961" i="13"/>
  <c r="AA2960" i="13"/>
  <c r="Z2960" i="13"/>
  <c r="Y2960" i="13"/>
  <c r="O2960" i="13"/>
  <c r="D2960" i="13"/>
  <c r="AA2959" i="13"/>
  <c r="Z2959" i="13"/>
  <c r="Y2959" i="13"/>
  <c r="O2959" i="13"/>
  <c r="D2959" i="13"/>
  <c r="AA2958" i="13"/>
  <c r="Z2958" i="13"/>
  <c r="Y2958" i="13"/>
  <c r="O2958" i="13"/>
  <c r="D2958" i="13"/>
  <c r="AA2957" i="13"/>
  <c r="Z2957" i="13"/>
  <c r="Y2957" i="13"/>
  <c r="O2957" i="13"/>
  <c r="D2957" i="13"/>
  <c r="AA2956" i="13"/>
  <c r="Z2956" i="13"/>
  <c r="Y2956" i="13"/>
  <c r="O2956" i="13"/>
  <c r="D2956" i="13"/>
  <c r="AA2955" i="13"/>
  <c r="Z2955" i="13"/>
  <c r="Y2955" i="13"/>
  <c r="O2955" i="13"/>
  <c r="D2955" i="13"/>
  <c r="AA2954" i="13"/>
  <c r="Z2954" i="13"/>
  <c r="Y2954" i="13"/>
  <c r="O2954" i="13"/>
  <c r="D2954" i="13"/>
  <c r="AA2953" i="13"/>
  <c r="Z2953" i="13"/>
  <c r="Y2953" i="13"/>
  <c r="O2953" i="13"/>
  <c r="D2953" i="13"/>
  <c r="AA2952" i="13"/>
  <c r="Z2952" i="13"/>
  <c r="Y2952" i="13"/>
  <c r="O2952" i="13"/>
  <c r="D2952" i="13"/>
  <c r="AA2951" i="13"/>
  <c r="Z2951" i="13"/>
  <c r="Y2951" i="13"/>
  <c r="O2951" i="13"/>
  <c r="D2951" i="13"/>
  <c r="AA2950" i="13"/>
  <c r="Z2950" i="13"/>
  <c r="Y2950" i="13"/>
  <c r="O2950" i="13"/>
  <c r="D2950" i="13"/>
  <c r="AA2949" i="13"/>
  <c r="Z2949" i="13"/>
  <c r="Y2949" i="13"/>
  <c r="O2949" i="13"/>
  <c r="D2949" i="13"/>
  <c r="AA2948" i="13"/>
  <c r="Z2948" i="13"/>
  <c r="Y2948" i="13"/>
  <c r="O2948" i="13"/>
  <c r="D2948" i="13"/>
  <c r="AA2947" i="13"/>
  <c r="Z2947" i="13"/>
  <c r="Y2947" i="13"/>
  <c r="O2947" i="13"/>
  <c r="D2947" i="13"/>
  <c r="AA2946" i="13"/>
  <c r="Z2946" i="13"/>
  <c r="Y2946" i="13"/>
  <c r="O2946" i="13"/>
  <c r="D2946" i="13"/>
  <c r="AA2945" i="13"/>
  <c r="Z2945" i="13"/>
  <c r="Y2945" i="13"/>
  <c r="O2945" i="13"/>
  <c r="D2945" i="13"/>
  <c r="AA2944" i="13"/>
  <c r="Z2944" i="13"/>
  <c r="Y2944" i="13"/>
  <c r="O2944" i="13"/>
  <c r="D2944" i="13"/>
  <c r="Z2943" i="13"/>
  <c r="Y2943" i="13"/>
  <c r="O2943" i="13"/>
  <c r="D2943" i="13"/>
  <c r="AA2942" i="13"/>
  <c r="Z2942" i="13"/>
  <c r="Y2942" i="13"/>
  <c r="O2942" i="13"/>
  <c r="D2942" i="13"/>
  <c r="AA2941" i="13"/>
  <c r="Z2941" i="13"/>
  <c r="Y2941" i="13"/>
  <c r="O2941" i="13"/>
  <c r="D2941" i="13"/>
  <c r="AA2940" i="13"/>
  <c r="Z2940" i="13"/>
  <c r="Y2940" i="13"/>
  <c r="O2940" i="13"/>
  <c r="D2940" i="13"/>
  <c r="AA2939" i="13"/>
  <c r="Z2939" i="13"/>
  <c r="Y2939" i="13"/>
  <c r="O2939" i="13"/>
  <c r="D2939" i="13"/>
  <c r="AA2938" i="13"/>
  <c r="Z2938" i="13"/>
  <c r="Y2938" i="13"/>
  <c r="O2938" i="13"/>
  <c r="D2938" i="13"/>
  <c r="AA2937" i="13"/>
  <c r="Z2937" i="13"/>
  <c r="Y2937" i="13"/>
  <c r="O2937" i="13"/>
  <c r="D2937" i="13"/>
  <c r="AA2936" i="13"/>
  <c r="Z2936" i="13"/>
  <c r="Y2936" i="13"/>
  <c r="O2936" i="13"/>
  <c r="D2936" i="13"/>
  <c r="AA2935" i="13"/>
  <c r="Z2935" i="13"/>
  <c r="Y2935" i="13"/>
  <c r="O2935" i="13"/>
  <c r="D2935" i="13"/>
  <c r="AA2934" i="13"/>
  <c r="Z2934" i="13"/>
  <c r="Y2934" i="13"/>
  <c r="O2934" i="13"/>
  <c r="D2934" i="13"/>
  <c r="AA2933" i="13"/>
  <c r="Z2933" i="13"/>
  <c r="Y2933" i="13"/>
  <c r="O2933" i="13"/>
  <c r="D2933" i="13"/>
  <c r="AA2932" i="13"/>
  <c r="Z2932" i="13"/>
  <c r="Y2932" i="13"/>
  <c r="O2932" i="13"/>
  <c r="D2932" i="13"/>
  <c r="AA2931" i="13"/>
  <c r="Z2931" i="13"/>
  <c r="Y2931" i="13"/>
  <c r="O2931" i="13"/>
  <c r="D2931" i="13"/>
  <c r="AA2930" i="13"/>
  <c r="Z2930" i="13"/>
  <c r="Y2930" i="13"/>
  <c r="O2930" i="13"/>
  <c r="D2930" i="13"/>
  <c r="AA2929" i="13"/>
  <c r="Z2929" i="13"/>
  <c r="Y2929" i="13"/>
  <c r="O2929" i="13"/>
  <c r="D2929" i="13"/>
  <c r="AA2928" i="13"/>
  <c r="Z2928" i="13"/>
  <c r="Y2928" i="13"/>
  <c r="O2928" i="13"/>
  <c r="D2928" i="13"/>
  <c r="AA2927" i="13"/>
  <c r="Z2927" i="13"/>
  <c r="Y2927" i="13"/>
  <c r="O2927" i="13"/>
  <c r="D2927" i="13"/>
  <c r="AA2926" i="13"/>
  <c r="Z2926" i="13"/>
  <c r="Y2926" i="13"/>
  <c r="O2926" i="13"/>
  <c r="D2926" i="13"/>
  <c r="AA2925" i="13"/>
  <c r="Z2925" i="13"/>
  <c r="Y2925" i="13"/>
  <c r="O2925" i="13"/>
  <c r="D2925" i="13"/>
  <c r="AA2924" i="13"/>
  <c r="Z2924" i="13"/>
  <c r="Y2924" i="13"/>
  <c r="O2924" i="13"/>
  <c r="D2924" i="13"/>
  <c r="AA2923" i="13"/>
  <c r="Z2923" i="13"/>
  <c r="Y2923" i="13"/>
  <c r="O2923" i="13"/>
  <c r="D2923" i="13"/>
  <c r="AA2922" i="13"/>
  <c r="Z2922" i="13"/>
  <c r="Y2922" i="13"/>
  <c r="O2922" i="13"/>
  <c r="D2922" i="13"/>
  <c r="AA2921" i="13"/>
  <c r="Z2921" i="13"/>
  <c r="Y2921" i="13"/>
  <c r="O2921" i="13"/>
  <c r="D2921" i="13"/>
  <c r="AA2920" i="13"/>
  <c r="Z2920" i="13"/>
  <c r="Y2920" i="13"/>
  <c r="O2920" i="13"/>
  <c r="D2920" i="13"/>
  <c r="AA2919" i="13"/>
  <c r="Z2919" i="13"/>
  <c r="Y2919" i="13"/>
  <c r="O2919" i="13"/>
  <c r="D2919" i="13"/>
  <c r="AA2918" i="13"/>
  <c r="Z2918" i="13"/>
  <c r="Y2918" i="13"/>
  <c r="O2918" i="13"/>
  <c r="D2918" i="13"/>
  <c r="AA2917" i="13"/>
  <c r="Z2917" i="13"/>
  <c r="Y2917" i="13"/>
  <c r="O2917" i="13"/>
  <c r="D2917" i="13"/>
  <c r="AA2916" i="13"/>
  <c r="Z2916" i="13"/>
  <c r="Y2916" i="13"/>
  <c r="O2916" i="13"/>
  <c r="D2916" i="13"/>
  <c r="AA2915" i="13"/>
  <c r="Z2915" i="13"/>
  <c r="Y2915" i="13"/>
  <c r="O2915" i="13"/>
  <c r="D2915" i="13"/>
  <c r="Z2914" i="13"/>
  <c r="Y2914" i="13"/>
  <c r="O2914" i="13"/>
  <c r="D2914" i="13"/>
  <c r="AA2913" i="13"/>
  <c r="Z2913" i="13"/>
  <c r="Y2913" i="13"/>
  <c r="O2913" i="13"/>
  <c r="D2913" i="13"/>
  <c r="AA2912" i="13"/>
  <c r="Z2912" i="13"/>
  <c r="Y2912" i="13"/>
  <c r="O2912" i="13"/>
  <c r="D2912" i="13"/>
  <c r="AA2911" i="13"/>
  <c r="Z2911" i="13"/>
  <c r="Y2911" i="13"/>
  <c r="O2911" i="13"/>
  <c r="D2911" i="13"/>
  <c r="AA2910" i="13"/>
  <c r="Z2910" i="13"/>
  <c r="Y2910" i="13"/>
  <c r="O2910" i="13"/>
  <c r="D2910" i="13"/>
  <c r="AA2909" i="13"/>
  <c r="Z2909" i="13"/>
  <c r="Y2909" i="13"/>
  <c r="O2909" i="13"/>
  <c r="D2909" i="13"/>
  <c r="AA2908" i="13"/>
  <c r="Z2908" i="13"/>
  <c r="Y2908" i="13"/>
  <c r="O2908" i="13"/>
  <c r="D2908" i="13"/>
  <c r="AA2907" i="13"/>
  <c r="Z2907" i="13"/>
  <c r="Y2907" i="13"/>
  <c r="O2907" i="13"/>
  <c r="D2907" i="13"/>
  <c r="AA2906" i="13"/>
  <c r="Z2906" i="13"/>
  <c r="Y2906" i="13"/>
  <c r="O2906" i="13"/>
  <c r="D2906" i="13"/>
  <c r="AA2905" i="13"/>
  <c r="Z2905" i="13"/>
  <c r="Y2905" i="13"/>
  <c r="O2905" i="13"/>
  <c r="D2905" i="13"/>
  <c r="AA2904" i="13"/>
  <c r="Z2904" i="13"/>
  <c r="Y2904" i="13"/>
  <c r="O2904" i="13"/>
  <c r="D2904" i="13"/>
  <c r="AA2903" i="13"/>
  <c r="Z2903" i="13"/>
  <c r="Y2903" i="13"/>
  <c r="O2903" i="13"/>
  <c r="D2903" i="13"/>
  <c r="AA2902" i="13"/>
  <c r="Z2902" i="13"/>
  <c r="Y2902" i="13"/>
  <c r="O2902" i="13"/>
  <c r="D2902" i="13"/>
  <c r="AA2901" i="13"/>
  <c r="Z2901" i="13"/>
  <c r="Y2901" i="13"/>
  <c r="O2901" i="13"/>
  <c r="D2901" i="13"/>
  <c r="AA2900" i="13"/>
  <c r="Z2900" i="13"/>
  <c r="Y2900" i="13"/>
  <c r="O2900" i="13"/>
  <c r="D2900" i="13"/>
  <c r="AA2899" i="13"/>
  <c r="Z2899" i="13"/>
  <c r="Y2899" i="13"/>
  <c r="O2899" i="13"/>
  <c r="D2899" i="13"/>
  <c r="AA2898" i="13"/>
  <c r="Z2898" i="13"/>
  <c r="Y2898" i="13"/>
  <c r="O2898" i="13"/>
  <c r="D2898" i="13"/>
  <c r="AA2897" i="13"/>
  <c r="Z2897" i="13"/>
  <c r="Y2897" i="13"/>
  <c r="O2897" i="13"/>
  <c r="D2897" i="13"/>
  <c r="AA2896" i="13"/>
  <c r="Z2896" i="13"/>
  <c r="Y2896" i="13"/>
  <c r="O2896" i="13"/>
  <c r="D2896" i="13"/>
  <c r="AA2895" i="13"/>
  <c r="Z2895" i="13"/>
  <c r="Y2895" i="13"/>
  <c r="O2895" i="13"/>
  <c r="D2895" i="13"/>
  <c r="AA2894" i="13"/>
  <c r="Z2894" i="13"/>
  <c r="Y2894" i="13"/>
  <c r="O2894" i="13"/>
  <c r="D2894" i="13"/>
  <c r="AA2893" i="13"/>
  <c r="Z2893" i="13"/>
  <c r="Y2893" i="13"/>
  <c r="O2893" i="13"/>
  <c r="D2893" i="13"/>
  <c r="AA2892" i="13"/>
  <c r="Z2892" i="13"/>
  <c r="Y2892" i="13"/>
  <c r="O2892" i="13"/>
  <c r="D2892" i="13"/>
  <c r="AA2891" i="13"/>
  <c r="Z2891" i="13"/>
  <c r="Y2891" i="13"/>
  <c r="O2891" i="13"/>
  <c r="D2891" i="13"/>
  <c r="AA2890" i="13"/>
  <c r="Z2890" i="13"/>
  <c r="Y2890" i="13"/>
  <c r="O2890" i="13"/>
  <c r="D2890" i="13"/>
  <c r="AA2889" i="13"/>
  <c r="Z2889" i="13"/>
  <c r="Y2889" i="13"/>
  <c r="O2889" i="13"/>
  <c r="D2889" i="13"/>
  <c r="AA2888" i="13"/>
  <c r="Z2888" i="13"/>
  <c r="Y2888" i="13"/>
  <c r="O2888" i="13"/>
  <c r="D2888" i="13"/>
  <c r="AA2887" i="13"/>
  <c r="Z2887" i="13"/>
  <c r="Y2887" i="13"/>
  <c r="O2887" i="13"/>
  <c r="D2887" i="13"/>
  <c r="AA2886" i="13"/>
  <c r="Z2886" i="13"/>
  <c r="Y2886" i="13"/>
  <c r="O2886" i="13"/>
  <c r="D2886" i="13"/>
  <c r="AA2885" i="13"/>
  <c r="Z2885" i="13"/>
  <c r="Y2885" i="13"/>
  <c r="O2885" i="13"/>
  <c r="D2885" i="13"/>
  <c r="Z2884" i="13"/>
  <c r="Y2884" i="13"/>
  <c r="O2884" i="13"/>
  <c r="D2884" i="13"/>
  <c r="AA2883" i="13"/>
  <c r="Z2883" i="13"/>
  <c r="Y2883" i="13"/>
  <c r="O2883" i="13"/>
  <c r="D2883" i="13"/>
  <c r="AA2882" i="13"/>
  <c r="Z2882" i="13"/>
  <c r="Y2882" i="13"/>
  <c r="O2882" i="13"/>
  <c r="D2882" i="13"/>
  <c r="AA2881" i="13"/>
  <c r="Z2881" i="13"/>
  <c r="Y2881" i="13"/>
  <c r="O2881" i="13"/>
  <c r="D2881" i="13"/>
  <c r="AA2880" i="13"/>
  <c r="Z2880" i="13"/>
  <c r="Y2880" i="13"/>
  <c r="O2880" i="13"/>
  <c r="D2880" i="13"/>
  <c r="AA2879" i="13"/>
  <c r="Z2879" i="13"/>
  <c r="Y2879" i="13"/>
  <c r="O2879" i="13"/>
  <c r="D2879" i="13"/>
  <c r="AA2878" i="13"/>
  <c r="Z2878" i="13"/>
  <c r="Y2878" i="13"/>
  <c r="O2878" i="13"/>
  <c r="D2878" i="13"/>
  <c r="AA2877" i="13"/>
  <c r="Z2877" i="13"/>
  <c r="Y2877" i="13"/>
  <c r="O2877" i="13"/>
  <c r="D2877" i="13"/>
  <c r="AA2876" i="13"/>
  <c r="Z2876" i="13"/>
  <c r="Y2876" i="13"/>
  <c r="O2876" i="13"/>
  <c r="D2876" i="13"/>
  <c r="AA2875" i="13"/>
  <c r="Z2875" i="13"/>
  <c r="Y2875" i="13"/>
  <c r="O2875" i="13"/>
  <c r="D2875" i="13"/>
  <c r="AA2874" i="13"/>
  <c r="Z2874" i="13"/>
  <c r="Y2874" i="13"/>
  <c r="O2874" i="13"/>
  <c r="D2874" i="13"/>
  <c r="AA2873" i="13"/>
  <c r="Z2873" i="13"/>
  <c r="Y2873" i="13"/>
  <c r="O2873" i="13"/>
  <c r="D2873" i="13"/>
  <c r="AA2872" i="13"/>
  <c r="Z2872" i="13"/>
  <c r="Y2872" i="13"/>
  <c r="O2872" i="13"/>
  <c r="D2872" i="13"/>
  <c r="AA2871" i="13"/>
  <c r="Z2871" i="13"/>
  <c r="Y2871" i="13"/>
  <c r="O2871" i="13"/>
  <c r="D2871" i="13"/>
  <c r="AA2870" i="13"/>
  <c r="Z2870" i="13"/>
  <c r="Y2870" i="13"/>
  <c r="O2870" i="13"/>
  <c r="D2870" i="13"/>
  <c r="AA2869" i="13"/>
  <c r="Z2869" i="13"/>
  <c r="Y2869" i="13"/>
  <c r="O2869" i="13"/>
  <c r="D2869" i="13"/>
  <c r="AA2868" i="13"/>
  <c r="Z2868" i="13"/>
  <c r="Y2868" i="13"/>
  <c r="O2868" i="13"/>
  <c r="D2868" i="13"/>
  <c r="AA2867" i="13"/>
  <c r="Z2867" i="13"/>
  <c r="Y2867" i="13"/>
  <c r="O2867" i="13"/>
  <c r="D2867" i="13"/>
  <c r="AA2866" i="13"/>
  <c r="Z2866" i="13"/>
  <c r="Y2866" i="13"/>
  <c r="O2866" i="13"/>
  <c r="D2866" i="13"/>
  <c r="AA2865" i="13"/>
  <c r="Z2865" i="13"/>
  <c r="Y2865" i="13"/>
  <c r="O2865" i="13"/>
  <c r="D2865" i="13"/>
  <c r="AA2864" i="13"/>
  <c r="Z2864" i="13"/>
  <c r="Y2864" i="13"/>
  <c r="O2864" i="13"/>
  <c r="D2864" i="13"/>
  <c r="AA2863" i="13"/>
  <c r="Z2863" i="13"/>
  <c r="Y2863" i="13"/>
  <c r="O2863" i="13"/>
  <c r="D2863" i="13"/>
  <c r="AA2862" i="13"/>
  <c r="Z2862" i="13"/>
  <c r="Y2862" i="13"/>
  <c r="O2862" i="13"/>
  <c r="D2862" i="13"/>
  <c r="AA2861" i="13"/>
  <c r="Z2861" i="13"/>
  <c r="Y2861" i="13"/>
  <c r="O2861" i="13"/>
  <c r="D2861" i="13"/>
  <c r="AA2860" i="13"/>
  <c r="Z2860" i="13"/>
  <c r="Y2860" i="13"/>
  <c r="O2860" i="13"/>
  <c r="D2860" i="13"/>
  <c r="AA2859" i="13"/>
  <c r="Z2859" i="13"/>
  <c r="Y2859" i="13"/>
  <c r="O2859" i="13"/>
  <c r="D2859" i="13"/>
  <c r="AA2858" i="13"/>
  <c r="Z2858" i="13"/>
  <c r="Y2858" i="13"/>
  <c r="O2858" i="13"/>
  <c r="D2858" i="13"/>
  <c r="AA2857" i="13"/>
  <c r="Z2857" i="13"/>
  <c r="Y2857" i="13"/>
  <c r="O2857" i="13"/>
  <c r="D2857" i="13"/>
  <c r="AA2856" i="13"/>
  <c r="Z2856" i="13"/>
  <c r="Y2856" i="13"/>
  <c r="O2856" i="13"/>
  <c r="D2856" i="13"/>
  <c r="AA2855" i="13"/>
  <c r="Z2855" i="13"/>
  <c r="Y2855" i="13"/>
  <c r="O2855" i="13"/>
  <c r="D2855" i="13"/>
  <c r="AA2854" i="13"/>
  <c r="Z2854" i="13"/>
  <c r="Y2854" i="13"/>
  <c r="O2854" i="13"/>
  <c r="D2854" i="13"/>
  <c r="Z2853" i="13"/>
  <c r="Y2853" i="13"/>
  <c r="O2853" i="13"/>
  <c r="D2853" i="13"/>
  <c r="AA2852" i="13"/>
  <c r="Z2852" i="13"/>
  <c r="Y2852" i="13"/>
  <c r="O2852" i="13"/>
  <c r="D2852" i="13"/>
  <c r="AA2851" i="13"/>
  <c r="Z2851" i="13"/>
  <c r="Y2851" i="13"/>
  <c r="O2851" i="13"/>
  <c r="D2851" i="13"/>
  <c r="AA2850" i="13"/>
  <c r="Z2850" i="13"/>
  <c r="Y2850" i="13"/>
  <c r="O2850" i="13"/>
  <c r="D2850" i="13"/>
  <c r="AA2849" i="13"/>
  <c r="Z2849" i="13"/>
  <c r="Y2849" i="13"/>
  <c r="O2849" i="13"/>
  <c r="D2849" i="13"/>
  <c r="AA2848" i="13"/>
  <c r="Z2848" i="13"/>
  <c r="Y2848" i="13"/>
  <c r="O2848" i="13"/>
  <c r="D2848" i="13"/>
  <c r="AA2847" i="13"/>
  <c r="Z2847" i="13"/>
  <c r="Y2847" i="13"/>
  <c r="O2847" i="13"/>
  <c r="D2847" i="13"/>
  <c r="AA2846" i="13"/>
  <c r="Z2846" i="13"/>
  <c r="Y2846" i="13"/>
  <c r="O2846" i="13"/>
  <c r="D2846" i="13"/>
  <c r="AA2845" i="13"/>
  <c r="Z2845" i="13"/>
  <c r="Y2845" i="13"/>
  <c r="O2845" i="13"/>
  <c r="D2845" i="13"/>
  <c r="AA2844" i="13"/>
  <c r="Z2844" i="13"/>
  <c r="Y2844" i="13"/>
  <c r="O2844" i="13"/>
  <c r="D2844" i="13"/>
  <c r="AA2843" i="13"/>
  <c r="Z2843" i="13"/>
  <c r="Y2843" i="13"/>
  <c r="O2843" i="13"/>
  <c r="D2843" i="13"/>
  <c r="AA2842" i="13"/>
  <c r="Z2842" i="13"/>
  <c r="Y2842" i="13"/>
  <c r="O2842" i="13"/>
  <c r="D2842" i="13"/>
  <c r="AA2841" i="13"/>
  <c r="Z2841" i="13"/>
  <c r="Y2841" i="13"/>
  <c r="O2841" i="13"/>
  <c r="D2841" i="13"/>
  <c r="AA2840" i="13"/>
  <c r="Z2840" i="13"/>
  <c r="Y2840" i="13"/>
  <c r="O2840" i="13"/>
  <c r="D2840" i="13"/>
  <c r="AA2839" i="13"/>
  <c r="Z2839" i="13"/>
  <c r="Y2839" i="13"/>
  <c r="O2839" i="13"/>
  <c r="D2839" i="13"/>
  <c r="AA2838" i="13"/>
  <c r="Z2838" i="13"/>
  <c r="Y2838" i="13"/>
  <c r="O2838" i="13"/>
  <c r="D2838" i="13"/>
  <c r="AA2837" i="13"/>
  <c r="Z2837" i="13"/>
  <c r="Y2837" i="13"/>
  <c r="O2837" i="13"/>
  <c r="D2837" i="13"/>
  <c r="AA2836" i="13"/>
  <c r="Z2836" i="13"/>
  <c r="Y2836" i="13"/>
  <c r="O2836" i="13"/>
  <c r="D2836" i="13"/>
  <c r="AA2835" i="13"/>
  <c r="Z2835" i="13"/>
  <c r="Y2835" i="13"/>
  <c r="O2835" i="13"/>
  <c r="D2835" i="13"/>
  <c r="Z2834" i="13"/>
  <c r="Y2834" i="13"/>
  <c r="O2834" i="13"/>
  <c r="D2834" i="13"/>
  <c r="AA2833" i="13"/>
  <c r="Z2833" i="13"/>
  <c r="Y2833" i="13"/>
  <c r="O2833" i="13"/>
  <c r="D2833" i="13"/>
  <c r="AA2832" i="13"/>
  <c r="Z2832" i="13"/>
  <c r="Y2832" i="13"/>
  <c r="O2832" i="13"/>
  <c r="D2832" i="13"/>
  <c r="AA2831" i="13"/>
  <c r="Z2831" i="13"/>
  <c r="Y2831" i="13"/>
  <c r="O2831" i="13"/>
  <c r="D2831" i="13"/>
  <c r="AA2830" i="13"/>
  <c r="Z2830" i="13"/>
  <c r="Y2830" i="13"/>
  <c r="O2830" i="13"/>
  <c r="D2830" i="13"/>
  <c r="AA2829" i="13"/>
  <c r="Z2829" i="13"/>
  <c r="Y2829" i="13"/>
  <c r="O2829" i="13"/>
  <c r="D2829" i="13"/>
  <c r="AA2828" i="13"/>
  <c r="Z2828" i="13"/>
  <c r="Y2828" i="13"/>
  <c r="O2828" i="13"/>
  <c r="D2828" i="13"/>
  <c r="AA2827" i="13"/>
  <c r="Z2827" i="13"/>
  <c r="Y2827" i="13"/>
  <c r="O2827" i="13"/>
  <c r="D2827" i="13"/>
  <c r="AA2826" i="13"/>
  <c r="Z2826" i="13"/>
  <c r="Y2826" i="13"/>
  <c r="O2826" i="13"/>
  <c r="D2826" i="13"/>
  <c r="AA2825" i="13"/>
  <c r="Z2825" i="13"/>
  <c r="Y2825" i="13"/>
  <c r="O2825" i="13"/>
  <c r="D2825" i="13"/>
  <c r="AA2824" i="13"/>
  <c r="Z2824" i="13"/>
  <c r="Y2824" i="13"/>
  <c r="O2824" i="13"/>
  <c r="D2824" i="13"/>
  <c r="AA2823" i="13"/>
  <c r="Z2823" i="13"/>
  <c r="Y2823" i="13"/>
  <c r="O2823" i="13"/>
  <c r="D2823" i="13"/>
  <c r="AA2822" i="13"/>
  <c r="Z2822" i="13"/>
  <c r="Y2822" i="13"/>
  <c r="O2822" i="13"/>
  <c r="D2822" i="13"/>
  <c r="AA2821" i="13"/>
  <c r="Z2821" i="13"/>
  <c r="Y2821" i="13"/>
  <c r="O2821" i="13"/>
  <c r="D2821" i="13"/>
  <c r="AA2820" i="13"/>
  <c r="Z2820" i="13"/>
  <c r="Y2820" i="13"/>
  <c r="O2820" i="13"/>
  <c r="D2820" i="13"/>
  <c r="Z2819" i="13"/>
  <c r="Y2819" i="13"/>
  <c r="O2819" i="13"/>
  <c r="D2819" i="13"/>
  <c r="AA2818" i="13"/>
  <c r="Z2818" i="13"/>
  <c r="Y2818" i="13"/>
  <c r="O2818" i="13"/>
  <c r="D2818" i="13"/>
  <c r="AA2817" i="13"/>
  <c r="Z2817" i="13"/>
  <c r="Y2817" i="13"/>
  <c r="O2817" i="13"/>
  <c r="D2817" i="13"/>
  <c r="AA2816" i="13"/>
  <c r="Z2816" i="13"/>
  <c r="Y2816" i="13"/>
  <c r="O2816" i="13"/>
  <c r="D2816" i="13"/>
  <c r="AA2815" i="13"/>
  <c r="Z2815" i="13"/>
  <c r="Y2815" i="13"/>
  <c r="O2815" i="13"/>
  <c r="D2815" i="13"/>
  <c r="AA2814" i="13"/>
  <c r="Z2814" i="13"/>
  <c r="Y2814" i="13"/>
  <c r="O2814" i="13"/>
  <c r="D2814" i="13"/>
  <c r="AA2813" i="13"/>
  <c r="Z2813" i="13"/>
  <c r="Y2813" i="13"/>
  <c r="O2813" i="13"/>
  <c r="D2813" i="13"/>
  <c r="AA2812" i="13"/>
  <c r="Z2812" i="13"/>
  <c r="Y2812" i="13"/>
  <c r="O2812" i="13"/>
  <c r="D2812" i="13"/>
  <c r="AA2811" i="13"/>
  <c r="Z2811" i="13"/>
  <c r="Y2811" i="13"/>
  <c r="O2811" i="13"/>
  <c r="D2811" i="13"/>
  <c r="AA2810" i="13"/>
  <c r="Z2810" i="13"/>
  <c r="Y2810" i="13"/>
  <c r="O2810" i="13"/>
  <c r="D2810" i="13"/>
  <c r="AA2809" i="13"/>
  <c r="Z2809" i="13"/>
  <c r="Y2809" i="13"/>
  <c r="O2809" i="13"/>
  <c r="D2809" i="13"/>
  <c r="AA2808" i="13"/>
  <c r="Z2808" i="13"/>
  <c r="Y2808" i="13"/>
  <c r="O2808" i="13"/>
  <c r="D2808" i="13"/>
  <c r="AA2807" i="13"/>
  <c r="Z2807" i="13"/>
  <c r="Y2807" i="13"/>
  <c r="O2807" i="13"/>
  <c r="D2807" i="13"/>
  <c r="AA2806" i="13"/>
  <c r="Z2806" i="13"/>
  <c r="Y2806" i="13"/>
  <c r="O2806" i="13"/>
  <c r="D2806" i="13"/>
  <c r="AA2805" i="13"/>
  <c r="Z2805" i="13"/>
  <c r="Y2805" i="13"/>
  <c r="O2805" i="13"/>
  <c r="D2805" i="13"/>
  <c r="AA2804" i="13"/>
  <c r="Z2804" i="13"/>
  <c r="Y2804" i="13"/>
  <c r="O2804" i="13"/>
  <c r="D2804" i="13"/>
  <c r="AA2803" i="13"/>
  <c r="Z2803" i="13"/>
  <c r="Y2803" i="13"/>
  <c r="O2803" i="13"/>
  <c r="D2803" i="13"/>
  <c r="AA2802" i="13"/>
  <c r="Z2802" i="13"/>
  <c r="Y2802" i="13"/>
  <c r="O2802" i="13"/>
  <c r="D2802" i="13"/>
  <c r="Z2801" i="13"/>
  <c r="Y2801" i="13"/>
  <c r="O2801" i="13"/>
  <c r="D2801" i="13"/>
  <c r="Z2800" i="13"/>
  <c r="Y2800" i="13"/>
  <c r="O2800" i="13"/>
  <c r="D2800" i="13"/>
  <c r="AA2799" i="13"/>
  <c r="Z2799" i="13"/>
  <c r="Y2799" i="13"/>
  <c r="O2799" i="13"/>
  <c r="D2799" i="13"/>
  <c r="AA2798" i="13"/>
  <c r="Z2798" i="13"/>
  <c r="Y2798" i="13"/>
  <c r="O2798" i="13"/>
  <c r="D2798" i="13"/>
  <c r="AA2797" i="13"/>
  <c r="Z2797" i="13"/>
  <c r="Y2797" i="13"/>
  <c r="O2797" i="13"/>
  <c r="D2797" i="13"/>
  <c r="AA2796" i="13"/>
  <c r="Z2796" i="13"/>
  <c r="Y2796" i="13"/>
  <c r="O2796" i="13"/>
  <c r="D2796" i="13"/>
  <c r="AA2795" i="13"/>
  <c r="Z2795" i="13"/>
  <c r="Y2795" i="13"/>
  <c r="O2795" i="13"/>
  <c r="D2795" i="13"/>
  <c r="AA2794" i="13"/>
  <c r="Z2794" i="13"/>
  <c r="Y2794" i="13"/>
  <c r="O2794" i="13"/>
  <c r="D2794" i="13"/>
  <c r="AA2793" i="13"/>
  <c r="Z2793" i="13"/>
  <c r="Y2793" i="13"/>
  <c r="O2793" i="13"/>
  <c r="D2793" i="13"/>
  <c r="AA2792" i="13"/>
  <c r="Z2792" i="13"/>
  <c r="Y2792" i="13"/>
  <c r="O2792" i="13"/>
  <c r="D2792" i="13"/>
  <c r="AA2791" i="13"/>
  <c r="Z2791" i="13"/>
  <c r="Y2791" i="13"/>
  <c r="O2791" i="13"/>
  <c r="D2791" i="13"/>
  <c r="AA2790" i="13"/>
  <c r="Z2790" i="13"/>
  <c r="Y2790" i="13"/>
  <c r="O2790" i="13"/>
  <c r="D2790" i="13"/>
  <c r="AA2789" i="13"/>
  <c r="Z2789" i="13"/>
  <c r="Y2789" i="13"/>
  <c r="O2789" i="13"/>
  <c r="D2789" i="13"/>
  <c r="AA2788" i="13"/>
  <c r="Z2788" i="13"/>
  <c r="Y2788" i="13"/>
  <c r="O2788" i="13"/>
  <c r="D2788" i="13"/>
  <c r="AA2787" i="13"/>
  <c r="Z2787" i="13"/>
  <c r="Y2787" i="13"/>
  <c r="O2787" i="13"/>
  <c r="D2787" i="13"/>
  <c r="AA2786" i="13"/>
  <c r="Z2786" i="13"/>
  <c r="Y2786" i="13"/>
  <c r="O2786" i="13"/>
  <c r="D2786" i="13"/>
  <c r="AA2785" i="13"/>
  <c r="Z2785" i="13"/>
  <c r="Y2785" i="13"/>
  <c r="O2785" i="13"/>
  <c r="D2785" i="13"/>
  <c r="Z2784" i="13"/>
  <c r="Y2784" i="13"/>
  <c r="O2784" i="13"/>
  <c r="D2784" i="13"/>
  <c r="Z2783" i="13"/>
  <c r="Y2783" i="13"/>
  <c r="O2783" i="13"/>
  <c r="D2783" i="13"/>
  <c r="AA2782" i="13"/>
  <c r="Z2782" i="13"/>
  <c r="Y2782" i="13"/>
  <c r="O2782" i="13"/>
  <c r="D2782" i="13"/>
  <c r="AA2781" i="13"/>
  <c r="Z2781" i="13"/>
  <c r="Y2781" i="13"/>
  <c r="O2781" i="13"/>
  <c r="D2781" i="13"/>
  <c r="AA2780" i="13"/>
  <c r="Z2780" i="13"/>
  <c r="Y2780" i="13"/>
  <c r="O2780" i="13"/>
  <c r="D2780" i="13"/>
  <c r="AA2779" i="13"/>
  <c r="Z2779" i="13"/>
  <c r="Y2779" i="13"/>
  <c r="O2779" i="13"/>
  <c r="D2779" i="13"/>
  <c r="AA2778" i="13"/>
  <c r="Z2778" i="13"/>
  <c r="Y2778" i="13"/>
  <c r="O2778" i="13"/>
  <c r="D2778" i="13"/>
  <c r="AA2777" i="13"/>
  <c r="Z2777" i="13"/>
  <c r="Y2777" i="13"/>
  <c r="O2777" i="13"/>
  <c r="D2777" i="13"/>
  <c r="AA2776" i="13"/>
  <c r="Z2776" i="13"/>
  <c r="Y2776" i="13"/>
  <c r="O2776" i="13"/>
  <c r="D2776" i="13"/>
  <c r="AA2775" i="13"/>
  <c r="Z2775" i="13"/>
  <c r="Y2775" i="13"/>
  <c r="O2775" i="13"/>
  <c r="D2775" i="13"/>
  <c r="AA2774" i="13"/>
  <c r="Z2774" i="13"/>
  <c r="Y2774" i="13"/>
  <c r="O2774" i="13"/>
  <c r="D2774" i="13"/>
  <c r="AA2773" i="13"/>
  <c r="Z2773" i="13"/>
  <c r="Y2773" i="13"/>
  <c r="O2773" i="13"/>
  <c r="D2773" i="13"/>
  <c r="AA2772" i="13"/>
  <c r="Z2772" i="13"/>
  <c r="Y2772" i="13"/>
  <c r="O2772" i="13"/>
  <c r="D2772" i="13"/>
  <c r="AA2771" i="13"/>
  <c r="Z2771" i="13"/>
  <c r="Y2771" i="13"/>
  <c r="O2771" i="13"/>
  <c r="D2771" i="13"/>
  <c r="AA2770" i="13"/>
  <c r="Z2770" i="13"/>
  <c r="Y2770" i="13"/>
  <c r="O2770" i="13"/>
  <c r="D2770" i="13"/>
  <c r="AA2769" i="13"/>
  <c r="Z2769" i="13"/>
  <c r="Y2769" i="13"/>
  <c r="O2769" i="13"/>
  <c r="D2769" i="13"/>
  <c r="AA2768" i="13"/>
  <c r="Z2768" i="13"/>
  <c r="Y2768" i="13"/>
  <c r="O2768" i="13"/>
  <c r="D2768" i="13"/>
  <c r="AA2767" i="13"/>
  <c r="Z2767" i="13"/>
  <c r="Y2767" i="13"/>
  <c r="O2767" i="13"/>
  <c r="D2767" i="13"/>
  <c r="AA2766" i="13"/>
  <c r="Z2766" i="13"/>
  <c r="Y2766" i="13"/>
  <c r="O2766" i="13"/>
  <c r="D2766" i="13"/>
  <c r="AA2765" i="13"/>
  <c r="Z2765" i="13"/>
  <c r="Y2765" i="13"/>
  <c r="O2765" i="13"/>
  <c r="D2765" i="13"/>
  <c r="AA2764" i="13"/>
  <c r="Z2764" i="13"/>
  <c r="Y2764" i="13"/>
  <c r="O2764" i="13"/>
  <c r="D2764" i="13"/>
  <c r="AA2763" i="13"/>
  <c r="Z2763" i="13"/>
  <c r="Y2763" i="13"/>
  <c r="O2763" i="13"/>
  <c r="D2763" i="13"/>
  <c r="AA2762" i="13"/>
  <c r="Z2762" i="13"/>
  <c r="Y2762" i="13"/>
  <c r="O2762" i="13"/>
  <c r="D2762" i="13"/>
  <c r="AA2761" i="13"/>
  <c r="Z2761" i="13"/>
  <c r="Y2761" i="13"/>
  <c r="O2761" i="13"/>
  <c r="D2761" i="13"/>
  <c r="AA2760" i="13"/>
  <c r="Z2760" i="13"/>
  <c r="Y2760" i="13"/>
  <c r="O2760" i="13"/>
  <c r="D2760" i="13"/>
  <c r="AA2759" i="13"/>
  <c r="Z2759" i="13"/>
  <c r="Y2759" i="13"/>
  <c r="O2759" i="13"/>
  <c r="D2759" i="13"/>
  <c r="AA2758" i="13"/>
  <c r="Z2758" i="13"/>
  <c r="Y2758" i="13"/>
  <c r="O2758" i="13"/>
  <c r="D2758" i="13"/>
  <c r="AA2757" i="13"/>
  <c r="Z2757" i="13"/>
  <c r="Y2757" i="13"/>
  <c r="O2757" i="13"/>
  <c r="D2757" i="13"/>
  <c r="AA2756" i="13"/>
  <c r="Z2756" i="13"/>
  <c r="Y2756" i="13"/>
  <c r="O2756" i="13"/>
  <c r="D2756" i="13"/>
  <c r="AA2755" i="13"/>
  <c r="Z2755" i="13"/>
  <c r="Y2755" i="13"/>
  <c r="O2755" i="13"/>
  <c r="D2755" i="13"/>
  <c r="AA2754" i="13"/>
  <c r="Z2754" i="13"/>
  <c r="Y2754" i="13"/>
  <c r="O2754" i="13"/>
  <c r="D2754" i="13"/>
  <c r="AA2753" i="13"/>
  <c r="Z2753" i="13"/>
  <c r="Y2753" i="13"/>
  <c r="O2753" i="13"/>
  <c r="D2753" i="13"/>
  <c r="AA2752" i="13"/>
  <c r="Z2752" i="13"/>
  <c r="Y2752" i="13"/>
  <c r="O2752" i="13"/>
  <c r="D2752" i="13"/>
  <c r="AA2751" i="13"/>
  <c r="Z2751" i="13"/>
  <c r="Y2751" i="13"/>
  <c r="O2751" i="13"/>
  <c r="D2751" i="13"/>
  <c r="AA2750" i="13"/>
  <c r="Z2750" i="13"/>
  <c r="Y2750" i="13"/>
  <c r="O2750" i="13"/>
  <c r="D2750" i="13"/>
  <c r="AA2749" i="13"/>
  <c r="Z2749" i="13"/>
  <c r="Y2749" i="13"/>
  <c r="O2749" i="13"/>
  <c r="D2749" i="13"/>
  <c r="AA2748" i="13"/>
  <c r="Z2748" i="13"/>
  <c r="Y2748" i="13"/>
  <c r="O2748" i="13"/>
  <c r="D2748" i="13"/>
  <c r="AA2747" i="13"/>
  <c r="Z2747" i="13"/>
  <c r="Y2747" i="13"/>
  <c r="O2747" i="13"/>
  <c r="D2747" i="13"/>
  <c r="AA2746" i="13"/>
  <c r="Z2746" i="13"/>
  <c r="Y2746" i="13"/>
  <c r="O2746" i="13"/>
  <c r="D2746" i="13"/>
  <c r="AA2745" i="13"/>
  <c r="Z2745" i="13"/>
  <c r="Y2745" i="13"/>
  <c r="O2745" i="13"/>
  <c r="D2745" i="13"/>
  <c r="AA2744" i="13"/>
  <c r="Z2744" i="13"/>
  <c r="Y2744" i="13"/>
  <c r="O2744" i="13"/>
  <c r="D2744" i="13"/>
  <c r="Z2743" i="13"/>
  <c r="Y2743" i="13"/>
  <c r="O2743" i="13"/>
  <c r="D2743" i="13"/>
  <c r="AA2742" i="13"/>
  <c r="Z2742" i="13"/>
  <c r="Y2742" i="13"/>
  <c r="O2742" i="13"/>
  <c r="D2742" i="13"/>
  <c r="AA2741" i="13"/>
  <c r="Z2741" i="13"/>
  <c r="Y2741" i="13"/>
  <c r="O2741" i="13"/>
  <c r="D2741" i="13"/>
  <c r="AA2740" i="13"/>
  <c r="Z2740" i="13"/>
  <c r="Y2740" i="13"/>
  <c r="O2740" i="13"/>
  <c r="D2740" i="13"/>
  <c r="AA2739" i="13"/>
  <c r="Z2739" i="13"/>
  <c r="Y2739" i="13"/>
  <c r="O2739" i="13"/>
  <c r="D2739" i="13"/>
  <c r="AA2738" i="13"/>
  <c r="Z2738" i="13"/>
  <c r="Y2738" i="13"/>
  <c r="O2738" i="13"/>
  <c r="D2738" i="13"/>
  <c r="AA2737" i="13"/>
  <c r="Z2737" i="13"/>
  <c r="Y2737" i="13"/>
  <c r="O2737" i="13"/>
  <c r="D2737" i="13"/>
  <c r="AA2736" i="13"/>
  <c r="Z2736" i="13"/>
  <c r="Y2736" i="13"/>
  <c r="O2736" i="13"/>
  <c r="D2736" i="13"/>
  <c r="AA2735" i="13"/>
  <c r="Z2735" i="13"/>
  <c r="Y2735" i="13"/>
  <c r="O2735" i="13"/>
  <c r="D2735" i="13"/>
  <c r="AA2734" i="13"/>
  <c r="Z2734" i="13"/>
  <c r="Y2734" i="13"/>
  <c r="O2734" i="13"/>
  <c r="D2734" i="13"/>
  <c r="AA2733" i="13"/>
  <c r="Z2733" i="13"/>
  <c r="Y2733" i="13"/>
  <c r="O2733" i="13"/>
  <c r="D2733" i="13"/>
  <c r="AA2732" i="13"/>
  <c r="Z2732" i="13"/>
  <c r="Y2732" i="13"/>
  <c r="O2732" i="13"/>
  <c r="D2732" i="13"/>
  <c r="AA2731" i="13"/>
  <c r="Z2731" i="13"/>
  <c r="Y2731" i="13"/>
  <c r="O2731" i="13"/>
  <c r="D2731" i="13"/>
  <c r="AA2730" i="13"/>
  <c r="Z2730" i="13"/>
  <c r="Y2730" i="13"/>
  <c r="O2730" i="13"/>
  <c r="D2730" i="13"/>
  <c r="AA2729" i="13"/>
  <c r="Z2729" i="13"/>
  <c r="Y2729" i="13"/>
  <c r="O2729" i="13"/>
  <c r="D2729" i="13"/>
  <c r="AA2728" i="13"/>
  <c r="Z2728" i="13"/>
  <c r="Y2728" i="13"/>
  <c r="O2728" i="13"/>
  <c r="D2728" i="13"/>
  <c r="AA2727" i="13"/>
  <c r="Z2727" i="13"/>
  <c r="Y2727" i="13"/>
  <c r="O2727" i="13"/>
  <c r="D2727" i="13"/>
  <c r="AA2726" i="13"/>
  <c r="Z2726" i="13"/>
  <c r="Y2726" i="13"/>
  <c r="O2726" i="13"/>
  <c r="D2726" i="13"/>
  <c r="AA2725" i="13"/>
  <c r="Z2725" i="13"/>
  <c r="Y2725" i="13"/>
  <c r="O2725" i="13"/>
  <c r="D2725" i="13"/>
  <c r="AA2724" i="13"/>
  <c r="Z2724" i="13"/>
  <c r="Y2724" i="13"/>
  <c r="O2724" i="13"/>
  <c r="D2724" i="13"/>
  <c r="Z2723" i="13"/>
  <c r="Y2723" i="13"/>
  <c r="O2723" i="13"/>
  <c r="D2723" i="13"/>
  <c r="AA2722" i="13"/>
  <c r="Z2722" i="13"/>
  <c r="Y2722" i="13"/>
  <c r="O2722" i="13"/>
  <c r="D2722" i="13"/>
  <c r="AA2721" i="13"/>
  <c r="Z2721" i="13"/>
  <c r="Y2721" i="13"/>
  <c r="O2721" i="13"/>
  <c r="D2721" i="13"/>
  <c r="AA2720" i="13"/>
  <c r="Z2720" i="13"/>
  <c r="Y2720" i="13"/>
  <c r="O2720" i="13"/>
  <c r="D2720" i="13"/>
  <c r="AA2719" i="13"/>
  <c r="Z2719" i="13"/>
  <c r="Y2719" i="13"/>
  <c r="O2719" i="13"/>
  <c r="D2719" i="13"/>
  <c r="AA2718" i="13"/>
  <c r="Z2718" i="13"/>
  <c r="Y2718" i="13"/>
  <c r="O2718" i="13"/>
  <c r="D2718" i="13"/>
  <c r="AA2717" i="13"/>
  <c r="Z2717" i="13"/>
  <c r="Y2717" i="13"/>
  <c r="O2717" i="13"/>
  <c r="D2717" i="13"/>
  <c r="AA2716" i="13"/>
  <c r="Z2716" i="13"/>
  <c r="Y2716" i="13"/>
  <c r="O2716" i="13"/>
  <c r="D2716" i="13"/>
  <c r="AA2715" i="13"/>
  <c r="Z2715" i="13"/>
  <c r="Y2715" i="13"/>
  <c r="O2715" i="13"/>
  <c r="D2715" i="13"/>
  <c r="AA2714" i="13"/>
  <c r="Z2714" i="13"/>
  <c r="Y2714" i="13"/>
  <c r="O2714" i="13"/>
  <c r="D2714" i="13"/>
  <c r="AA2713" i="13"/>
  <c r="Z2713" i="13"/>
  <c r="Y2713" i="13"/>
  <c r="O2713" i="13"/>
  <c r="D2713" i="13"/>
  <c r="Z2712" i="13"/>
  <c r="Y2712" i="13"/>
  <c r="O2712" i="13"/>
  <c r="D2712" i="13"/>
  <c r="AA2711" i="13"/>
  <c r="Z2711" i="13"/>
  <c r="Y2711" i="13"/>
  <c r="O2711" i="13"/>
  <c r="D2711" i="13"/>
  <c r="AA2710" i="13"/>
  <c r="Z2710" i="13"/>
  <c r="Y2710" i="13"/>
  <c r="O2710" i="13"/>
  <c r="D2710" i="13"/>
  <c r="AA2709" i="13"/>
  <c r="Z2709" i="13"/>
  <c r="Y2709" i="13"/>
  <c r="O2709" i="13"/>
  <c r="D2709" i="13"/>
  <c r="AA2708" i="13"/>
  <c r="Z2708" i="13"/>
  <c r="Y2708" i="13"/>
  <c r="O2708" i="13"/>
  <c r="D2708" i="13"/>
  <c r="AA2707" i="13"/>
  <c r="Z2707" i="13"/>
  <c r="Y2707" i="13"/>
  <c r="O2707" i="13"/>
  <c r="D2707" i="13"/>
  <c r="AA2706" i="13"/>
  <c r="Z2706" i="13"/>
  <c r="Y2706" i="13"/>
  <c r="O2706" i="13"/>
  <c r="D2706" i="13"/>
  <c r="Z2705" i="13"/>
  <c r="Y2705" i="13"/>
  <c r="O2705" i="13"/>
  <c r="D2705" i="13"/>
  <c r="Z2704" i="13"/>
  <c r="Y2704" i="13"/>
  <c r="O2704" i="13"/>
  <c r="D2704" i="13"/>
  <c r="Z2703" i="13"/>
  <c r="Y2703" i="13"/>
  <c r="O2703" i="13"/>
  <c r="D2703" i="13"/>
  <c r="AA2702" i="13"/>
  <c r="Z2702" i="13"/>
  <c r="Y2702" i="13"/>
  <c r="O2702" i="13"/>
  <c r="D2702" i="13"/>
  <c r="AA2701" i="13"/>
  <c r="Z2701" i="13"/>
  <c r="Y2701" i="13"/>
  <c r="O2701" i="13"/>
  <c r="D2701" i="13"/>
  <c r="AA2700" i="13"/>
  <c r="Z2700" i="13"/>
  <c r="Y2700" i="13"/>
  <c r="O2700" i="13"/>
  <c r="D2700" i="13"/>
  <c r="Z2699" i="13"/>
  <c r="Y2699" i="13"/>
  <c r="O2699" i="13"/>
  <c r="D2699" i="13"/>
  <c r="Z2698" i="13"/>
  <c r="Y2698" i="13"/>
  <c r="O2698" i="13"/>
  <c r="D2698" i="13"/>
  <c r="Z2697" i="13"/>
  <c r="Y2697" i="13"/>
  <c r="O2697" i="13"/>
  <c r="D2697" i="13"/>
  <c r="Z2696" i="13"/>
  <c r="Y2696" i="13"/>
  <c r="O2696" i="13"/>
  <c r="D2696" i="13"/>
  <c r="AA2695" i="13"/>
  <c r="Z2695" i="13"/>
  <c r="Y2695" i="13"/>
  <c r="O2695" i="13"/>
  <c r="D2695" i="13"/>
  <c r="AA2694" i="13"/>
  <c r="Z2694" i="13"/>
  <c r="Y2694" i="13"/>
  <c r="O2694" i="13"/>
  <c r="D2694" i="13"/>
  <c r="AA2693" i="13"/>
  <c r="Z2693" i="13"/>
  <c r="Y2693" i="13"/>
  <c r="O2693" i="13"/>
  <c r="D2693" i="13"/>
  <c r="AA2692" i="13"/>
  <c r="Z2692" i="13"/>
  <c r="Y2692" i="13"/>
  <c r="O2692" i="13"/>
  <c r="D2692" i="13"/>
  <c r="AA2691" i="13"/>
  <c r="Z2691" i="13"/>
  <c r="Y2691" i="13"/>
  <c r="O2691" i="13"/>
  <c r="D2691" i="13"/>
  <c r="AA2690" i="13"/>
  <c r="Z2690" i="13"/>
  <c r="Y2690" i="13"/>
  <c r="O2690" i="13"/>
  <c r="D2690" i="13"/>
  <c r="AA2689" i="13"/>
  <c r="Z2689" i="13"/>
  <c r="Y2689" i="13"/>
  <c r="O2689" i="13"/>
  <c r="D2689" i="13"/>
  <c r="AA2688" i="13"/>
  <c r="Z2688" i="13"/>
  <c r="Y2688" i="13"/>
  <c r="O2688" i="13"/>
  <c r="D2688" i="13"/>
  <c r="AA2687" i="13"/>
  <c r="Z2687" i="13"/>
  <c r="Y2687" i="13"/>
  <c r="O2687" i="13"/>
  <c r="D2687" i="13"/>
  <c r="AA2686" i="13"/>
  <c r="Z2686" i="13"/>
  <c r="Y2686" i="13"/>
  <c r="O2686" i="13"/>
  <c r="D2686" i="13"/>
  <c r="AA2685" i="13"/>
  <c r="Z2685" i="13"/>
  <c r="Y2685" i="13"/>
  <c r="O2685" i="13"/>
  <c r="D2685" i="13"/>
  <c r="AA2684" i="13"/>
  <c r="Z2684" i="13"/>
  <c r="Y2684" i="13"/>
  <c r="O2684" i="13"/>
  <c r="D2684" i="13"/>
  <c r="AA2683" i="13"/>
  <c r="Z2683" i="13"/>
  <c r="Y2683" i="13"/>
  <c r="O2683" i="13"/>
  <c r="D2683" i="13"/>
  <c r="AA2682" i="13"/>
  <c r="Z2682" i="13"/>
  <c r="Y2682" i="13"/>
  <c r="O2682" i="13"/>
  <c r="D2682" i="13"/>
  <c r="AA2681" i="13"/>
  <c r="Z2681" i="13"/>
  <c r="Y2681" i="13"/>
  <c r="O2681" i="13"/>
  <c r="D2681" i="13"/>
  <c r="AA2680" i="13"/>
  <c r="Z2680" i="13"/>
  <c r="Y2680" i="13"/>
  <c r="O2680" i="13"/>
  <c r="D2680" i="13"/>
  <c r="AA2679" i="13"/>
  <c r="Z2679" i="13"/>
  <c r="Y2679" i="13"/>
  <c r="O2679" i="13"/>
  <c r="D2679" i="13"/>
  <c r="AA2678" i="13"/>
  <c r="Z2678" i="13"/>
  <c r="Y2678" i="13"/>
  <c r="O2678" i="13"/>
  <c r="D2678" i="13"/>
  <c r="AA2677" i="13"/>
  <c r="Z2677" i="13"/>
  <c r="Y2677" i="13"/>
  <c r="O2677" i="13"/>
  <c r="D2677" i="13"/>
  <c r="AA2676" i="13"/>
  <c r="Z2676" i="13"/>
  <c r="Y2676" i="13"/>
  <c r="O2676" i="13"/>
  <c r="D2676" i="13"/>
  <c r="AA2675" i="13"/>
  <c r="Z2675" i="13"/>
  <c r="Y2675" i="13"/>
  <c r="O2675" i="13"/>
  <c r="D2675" i="13"/>
  <c r="AA2674" i="13"/>
  <c r="Z2674" i="13"/>
  <c r="Y2674" i="13"/>
  <c r="O2674" i="13"/>
  <c r="D2674" i="13"/>
  <c r="AA2673" i="13"/>
  <c r="Z2673" i="13"/>
  <c r="Y2673" i="13"/>
  <c r="O2673" i="13"/>
  <c r="D2673" i="13"/>
  <c r="AA2672" i="13"/>
  <c r="Z2672" i="13"/>
  <c r="Y2672" i="13"/>
  <c r="O2672" i="13"/>
  <c r="D2672" i="13"/>
  <c r="AA2671" i="13"/>
  <c r="Z2671" i="13"/>
  <c r="Y2671" i="13"/>
  <c r="O2671" i="13"/>
  <c r="D2671" i="13"/>
  <c r="AA2670" i="13"/>
  <c r="Z2670" i="13"/>
  <c r="Y2670" i="13"/>
  <c r="O2670" i="13"/>
  <c r="D2670" i="13"/>
  <c r="AA2669" i="13"/>
  <c r="Z2669" i="13"/>
  <c r="Y2669" i="13"/>
  <c r="O2669" i="13"/>
  <c r="D2669" i="13"/>
  <c r="AA2668" i="13"/>
  <c r="Z2668" i="13"/>
  <c r="Y2668" i="13"/>
  <c r="O2668" i="13"/>
  <c r="D2668" i="13"/>
  <c r="AA2667" i="13"/>
  <c r="Z2667" i="13"/>
  <c r="Y2667" i="13"/>
  <c r="O2667" i="13"/>
  <c r="D2667" i="13"/>
  <c r="AA2666" i="13"/>
  <c r="Z2666" i="13"/>
  <c r="Y2666" i="13"/>
  <c r="O2666" i="13"/>
  <c r="D2666" i="13"/>
  <c r="AA2665" i="13"/>
  <c r="Z2665" i="13"/>
  <c r="Y2665" i="13"/>
  <c r="O2665" i="13"/>
  <c r="D2665" i="13"/>
  <c r="AA2664" i="13"/>
  <c r="Z2664" i="13"/>
  <c r="Y2664" i="13"/>
  <c r="O2664" i="13"/>
  <c r="D2664" i="13"/>
  <c r="AA2663" i="13"/>
  <c r="Z2663" i="13"/>
  <c r="Y2663" i="13"/>
  <c r="O2663" i="13"/>
  <c r="D2663" i="13"/>
  <c r="AA2662" i="13"/>
  <c r="Z2662" i="13"/>
  <c r="Y2662" i="13"/>
  <c r="O2662" i="13"/>
  <c r="D2662" i="13"/>
  <c r="AA2661" i="13"/>
  <c r="Z2661" i="13"/>
  <c r="Y2661" i="13"/>
  <c r="O2661" i="13"/>
  <c r="D2661" i="13"/>
  <c r="AA2660" i="13"/>
  <c r="Z2660" i="13"/>
  <c r="Y2660" i="13"/>
  <c r="O2660" i="13"/>
  <c r="D2660" i="13"/>
  <c r="AA2659" i="13"/>
  <c r="Z2659" i="13"/>
  <c r="Y2659" i="13"/>
  <c r="O2659" i="13"/>
  <c r="D2659" i="13"/>
  <c r="AA2658" i="13"/>
  <c r="Z2658" i="13"/>
  <c r="Y2658" i="13"/>
  <c r="O2658" i="13"/>
  <c r="D2658" i="13"/>
  <c r="AA2657" i="13"/>
  <c r="Z2657" i="13"/>
  <c r="Y2657" i="13"/>
  <c r="O2657" i="13"/>
  <c r="D2657" i="13"/>
  <c r="AA2656" i="13"/>
  <c r="Z2656" i="13"/>
  <c r="Y2656" i="13"/>
  <c r="O2656" i="13"/>
  <c r="D2656" i="13"/>
  <c r="AA2655" i="13"/>
  <c r="Z2655" i="13"/>
  <c r="Y2655" i="13"/>
  <c r="O2655" i="13"/>
  <c r="D2655" i="13"/>
  <c r="AA2654" i="13"/>
  <c r="Z2654" i="13"/>
  <c r="Y2654" i="13"/>
  <c r="O2654" i="13"/>
  <c r="D2654" i="13"/>
  <c r="AA2653" i="13"/>
  <c r="Z2653" i="13"/>
  <c r="Y2653" i="13"/>
  <c r="O2653" i="13"/>
  <c r="D2653" i="13"/>
  <c r="AA2652" i="13"/>
  <c r="Z2652" i="13"/>
  <c r="Y2652" i="13"/>
  <c r="O2652" i="13"/>
  <c r="D2652" i="13"/>
  <c r="AA2651" i="13"/>
  <c r="Z2651" i="13"/>
  <c r="Y2651" i="13"/>
  <c r="O2651" i="13"/>
  <c r="D2651" i="13"/>
  <c r="AA2650" i="13"/>
  <c r="Z2650" i="13"/>
  <c r="Y2650" i="13"/>
  <c r="O2650" i="13"/>
  <c r="D2650" i="13"/>
  <c r="AA2649" i="13"/>
  <c r="Z2649" i="13"/>
  <c r="Y2649" i="13"/>
  <c r="O2649" i="13"/>
  <c r="D2649" i="13"/>
  <c r="Z2648" i="13"/>
  <c r="Y2648" i="13"/>
  <c r="O2648" i="13"/>
  <c r="D2648" i="13"/>
  <c r="Z2647" i="13"/>
  <c r="Y2647" i="13"/>
  <c r="O2647" i="13"/>
  <c r="D2647" i="13"/>
  <c r="AA2646" i="13"/>
  <c r="Z2646" i="13"/>
  <c r="Y2646" i="13"/>
  <c r="O2646" i="13"/>
  <c r="D2646" i="13"/>
  <c r="AA2645" i="13"/>
  <c r="Z2645" i="13"/>
  <c r="Y2645" i="13"/>
  <c r="O2645" i="13"/>
  <c r="D2645" i="13"/>
  <c r="AA2644" i="13"/>
  <c r="Z2644" i="13"/>
  <c r="Y2644" i="13"/>
  <c r="O2644" i="13"/>
  <c r="D2644" i="13"/>
  <c r="AA2643" i="13"/>
  <c r="Z2643" i="13"/>
  <c r="Y2643" i="13"/>
  <c r="O2643" i="13"/>
  <c r="D2643" i="13"/>
  <c r="AA2642" i="13"/>
  <c r="Z2642" i="13"/>
  <c r="Y2642" i="13"/>
  <c r="O2642" i="13"/>
  <c r="D2642" i="13"/>
  <c r="AA2641" i="13"/>
  <c r="Z2641" i="13"/>
  <c r="Y2641" i="13"/>
  <c r="O2641" i="13"/>
  <c r="D2641" i="13"/>
  <c r="AA2640" i="13"/>
  <c r="Z2640" i="13"/>
  <c r="Y2640" i="13"/>
  <c r="O2640" i="13"/>
  <c r="D2640" i="13"/>
  <c r="AA2639" i="13"/>
  <c r="Z2639" i="13"/>
  <c r="Y2639" i="13"/>
  <c r="O2639" i="13"/>
  <c r="D2639" i="13"/>
  <c r="AA2638" i="13"/>
  <c r="Z2638" i="13"/>
  <c r="Y2638" i="13"/>
  <c r="O2638" i="13"/>
  <c r="D2638" i="13"/>
  <c r="AA2637" i="13"/>
  <c r="Z2637" i="13"/>
  <c r="Y2637" i="13"/>
  <c r="O2637" i="13"/>
  <c r="D2637" i="13"/>
  <c r="AA2636" i="13"/>
  <c r="Z2636" i="13"/>
  <c r="Y2636" i="13"/>
  <c r="O2636" i="13"/>
  <c r="D2636" i="13"/>
  <c r="AA2635" i="13"/>
  <c r="Z2635" i="13"/>
  <c r="Y2635" i="13"/>
  <c r="O2635" i="13"/>
  <c r="D2635" i="13"/>
  <c r="AA2634" i="13"/>
  <c r="Z2634" i="13"/>
  <c r="Y2634" i="13"/>
  <c r="O2634" i="13"/>
  <c r="D2634" i="13"/>
  <c r="AA2633" i="13"/>
  <c r="Z2633" i="13"/>
  <c r="Y2633" i="13"/>
  <c r="O2633" i="13"/>
  <c r="D2633" i="13"/>
  <c r="AA2632" i="13"/>
  <c r="Z2632" i="13"/>
  <c r="Y2632" i="13"/>
  <c r="O2632" i="13"/>
  <c r="D2632" i="13"/>
  <c r="AA2631" i="13"/>
  <c r="Z2631" i="13"/>
  <c r="Y2631" i="13"/>
  <c r="O2631" i="13"/>
  <c r="D2631" i="13"/>
  <c r="AA2630" i="13"/>
  <c r="Z2630" i="13"/>
  <c r="Y2630" i="13"/>
  <c r="O2630" i="13"/>
  <c r="D2630" i="13"/>
  <c r="AA2629" i="13"/>
  <c r="Z2629" i="13"/>
  <c r="Y2629" i="13"/>
  <c r="O2629" i="13"/>
  <c r="D2629" i="13"/>
  <c r="AA2628" i="13"/>
  <c r="Z2628" i="13"/>
  <c r="Y2628" i="13"/>
  <c r="O2628" i="13"/>
  <c r="D2628" i="13"/>
  <c r="AA2627" i="13"/>
  <c r="Z2627" i="13"/>
  <c r="Y2627" i="13"/>
  <c r="O2627" i="13"/>
  <c r="D2627" i="13"/>
  <c r="AA2626" i="13"/>
  <c r="Z2626" i="13"/>
  <c r="Y2626" i="13"/>
  <c r="O2626" i="13"/>
  <c r="D2626" i="13"/>
  <c r="AA2625" i="13"/>
  <c r="Z2625" i="13"/>
  <c r="Y2625" i="13"/>
  <c r="O2625" i="13"/>
  <c r="D2625" i="13"/>
  <c r="AA2624" i="13"/>
  <c r="Z2624" i="13"/>
  <c r="Y2624" i="13"/>
  <c r="O2624" i="13"/>
  <c r="D2624" i="13"/>
  <c r="AA2623" i="13"/>
  <c r="Z2623" i="13"/>
  <c r="Y2623" i="13"/>
  <c r="O2623" i="13"/>
  <c r="D2623" i="13"/>
  <c r="AA2622" i="13"/>
  <c r="Z2622" i="13"/>
  <c r="Y2622" i="13"/>
  <c r="O2622" i="13"/>
  <c r="D2622" i="13"/>
  <c r="AA2621" i="13"/>
  <c r="Z2621" i="13"/>
  <c r="Y2621" i="13"/>
  <c r="O2621" i="13"/>
  <c r="D2621" i="13"/>
  <c r="AA2620" i="13"/>
  <c r="Z2620" i="13"/>
  <c r="Y2620" i="13"/>
  <c r="O2620" i="13"/>
  <c r="D2620" i="13"/>
  <c r="AA2619" i="13"/>
  <c r="Z2619" i="13"/>
  <c r="Y2619" i="13"/>
  <c r="O2619" i="13"/>
  <c r="D2619" i="13"/>
  <c r="AA2618" i="13"/>
  <c r="Z2618" i="13"/>
  <c r="Y2618" i="13"/>
  <c r="O2618" i="13"/>
  <c r="D2618" i="13"/>
  <c r="AA2617" i="13"/>
  <c r="Z2617" i="13"/>
  <c r="Y2617" i="13"/>
  <c r="O2617" i="13"/>
  <c r="D2617" i="13"/>
  <c r="AA2616" i="13"/>
  <c r="Z2616" i="13"/>
  <c r="Y2616" i="13"/>
  <c r="O2616" i="13"/>
  <c r="D2616" i="13"/>
  <c r="AA2615" i="13"/>
  <c r="Z2615" i="13"/>
  <c r="Y2615" i="13"/>
  <c r="O2615" i="13"/>
  <c r="D2615" i="13"/>
  <c r="AA2614" i="13"/>
  <c r="Z2614" i="13"/>
  <c r="Y2614" i="13"/>
  <c r="O2614" i="13"/>
  <c r="D2614" i="13"/>
  <c r="AA2613" i="13"/>
  <c r="Z2613" i="13"/>
  <c r="Y2613" i="13"/>
  <c r="O2613" i="13"/>
  <c r="D2613" i="13"/>
  <c r="AA2612" i="13"/>
  <c r="Z2612" i="13"/>
  <c r="Y2612" i="13"/>
  <c r="O2612" i="13"/>
  <c r="D2612" i="13"/>
  <c r="AA2611" i="13"/>
  <c r="Z2611" i="13"/>
  <c r="Y2611" i="13"/>
  <c r="O2611" i="13"/>
  <c r="D2611" i="13"/>
  <c r="AA2610" i="13"/>
  <c r="Z2610" i="13"/>
  <c r="Y2610" i="13"/>
  <c r="O2610" i="13"/>
  <c r="D2610" i="13"/>
  <c r="AA2609" i="13"/>
  <c r="Z2609" i="13"/>
  <c r="Y2609" i="13"/>
  <c r="O2609" i="13"/>
  <c r="D2609" i="13"/>
  <c r="AA2608" i="13"/>
  <c r="Z2608" i="13"/>
  <c r="Y2608" i="13"/>
  <c r="O2608" i="13"/>
  <c r="D2608" i="13"/>
  <c r="AA2607" i="13"/>
  <c r="Z2607" i="13"/>
  <c r="Y2607" i="13"/>
  <c r="O2607" i="13"/>
  <c r="D2607" i="13"/>
  <c r="AA2606" i="13"/>
  <c r="Z2606" i="13"/>
  <c r="Y2606" i="13"/>
  <c r="O2606" i="13"/>
  <c r="D2606" i="13"/>
  <c r="AA2605" i="13"/>
  <c r="Z2605" i="13"/>
  <c r="Y2605" i="13"/>
  <c r="O2605" i="13"/>
  <c r="D2605" i="13"/>
  <c r="AA2604" i="13"/>
  <c r="Z2604" i="13"/>
  <c r="Y2604" i="13"/>
  <c r="O2604" i="13"/>
  <c r="D2604" i="13"/>
  <c r="AA2603" i="13"/>
  <c r="Z2603" i="13"/>
  <c r="Y2603" i="13"/>
  <c r="O2603" i="13"/>
  <c r="D2603" i="13"/>
  <c r="AA2602" i="13"/>
  <c r="Z2602" i="13"/>
  <c r="Y2602" i="13"/>
  <c r="O2602" i="13"/>
  <c r="D2602" i="13"/>
  <c r="AA2601" i="13"/>
  <c r="Z2601" i="13"/>
  <c r="Y2601" i="13"/>
  <c r="O2601" i="13"/>
  <c r="D2601" i="13"/>
  <c r="AA2600" i="13"/>
  <c r="Z2600" i="13"/>
  <c r="Y2600" i="13"/>
  <c r="O2600" i="13"/>
  <c r="D2600" i="13"/>
  <c r="AA2599" i="13"/>
  <c r="Z2599" i="13"/>
  <c r="Y2599" i="13"/>
  <c r="O2599" i="13"/>
  <c r="D2599" i="13"/>
  <c r="AA2598" i="13"/>
  <c r="Z2598" i="13"/>
  <c r="Y2598" i="13"/>
  <c r="O2598" i="13"/>
  <c r="D2598" i="13"/>
  <c r="AA2597" i="13"/>
  <c r="Z2597" i="13"/>
  <c r="Y2597" i="13"/>
  <c r="O2597" i="13"/>
  <c r="D2597" i="13"/>
  <c r="AA2596" i="13"/>
  <c r="Z2596" i="13"/>
  <c r="Y2596" i="13"/>
  <c r="O2596" i="13"/>
  <c r="D2596" i="13"/>
  <c r="AA2595" i="13"/>
  <c r="Z2595" i="13"/>
  <c r="Y2595" i="13"/>
  <c r="O2595" i="13"/>
  <c r="D2595" i="13"/>
  <c r="AA2594" i="13"/>
  <c r="Z2594" i="13"/>
  <c r="Y2594" i="13"/>
  <c r="O2594" i="13"/>
  <c r="D2594" i="13"/>
  <c r="AA2593" i="13"/>
  <c r="Z2593" i="13"/>
  <c r="Y2593" i="13"/>
  <c r="O2593" i="13"/>
  <c r="D2593" i="13"/>
  <c r="AA2592" i="13"/>
  <c r="Z2592" i="13"/>
  <c r="Y2592" i="13"/>
  <c r="O2592" i="13"/>
  <c r="D2592" i="13"/>
  <c r="AA2591" i="13"/>
  <c r="Z2591" i="13"/>
  <c r="Y2591" i="13"/>
  <c r="O2591" i="13"/>
  <c r="D2591" i="13"/>
  <c r="AA2590" i="13"/>
  <c r="Z2590" i="13"/>
  <c r="Y2590" i="13"/>
  <c r="O2590" i="13"/>
  <c r="D2590" i="13"/>
  <c r="AA2589" i="13"/>
  <c r="Z2589" i="13"/>
  <c r="Y2589" i="13"/>
  <c r="O2589" i="13"/>
  <c r="D2589" i="13"/>
  <c r="AA2588" i="13"/>
  <c r="Z2588" i="13"/>
  <c r="Y2588" i="13"/>
  <c r="O2588" i="13"/>
  <c r="D2588" i="13"/>
  <c r="AA2587" i="13"/>
  <c r="Z2587" i="13"/>
  <c r="Y2587" i="13"/>
  <c r="O2587" i="13"/>
  <c r="D2587" i="13"/>
  <c r="AA2586" i="13"/>
  <c r="Z2586" i="13"/>
  <c r="Y2586" i="13"/>
  <c r="O2586" i="13"/>
  <c r="D2586" i="13"/>
  <c r="AA2585" i="13"/>
  <c r="Z2585" i="13"/>
  <c r="Y2585" i="13"/>
  <c r="O2585" i="13"/>
  <c r="D2585" i="13"/>
  <c r="AA2584" i="13"/>
  <c r="Z2584" i="13"/>
  <c r="Y2584" i="13"/>
  <c r="O2584" i="13"/>
  <c r="D2584" i="13"/>
  <c r="Z2583" i="13"/>
  <c r="Y2583" i="13"/>
  <c r="O2583" i="13"/>
  <c r="D2583" i="13"/>
  <c r="AA2582" i="13"/>
  <c r="Z2582" i="13"/>
  <c r="Y2582" i="13"/>
  <c r="O2582" i="13"/>
  <c r="D2582" i="13"/>
  <c r="AA2581" i="13"/>
  <c r="Z2581" i="13"/>
  <c r="Y2581" i="13"/>
  <c r="O2581" i="13"/>
  <c r="D2581" i="13"/>
  <c r="AA2580" i="13"/>
  <c r="Z2580" i="13"/>
  <c r="Y2580" i="13"/>
  <c r="O2580" i="13"/>
  <c r="D2580" i="13"/>
  <c r="AA2579" i="13"/>
  <c r="Z2579" i="13"/>
  <c r="Y2579" i="13"/>
  <c r="O2579" i="13"/>
  <c r="D2579" i="13"/>
  <c r="AA2578" i="13"/>
  <c r="Z2578" i="13"/>
  <c r="Y2578" i="13"/>
  <c r="O2578" i="13"/>
  <c r="D2578" i="13"/>
  <c r="AA2577" i="13"/>
  <c r="Z2577" i="13"/>
  <c r="Y2577" i="13"/>
  <c r="O2577" i="13"/>
  <c r="D2577" i="13"/>
  <c r="AA2576" i="13"/>
  <c r="Z2576" i="13"/>
  <c r="Y2576" i="13"/>
  <c r="O2576" i="13"/>
  <c r="D2576" i="13"/>
  <c r="AA2575" i="13"/>
  <c r="Z2575" i="13"/>
  <c r="Y2575" i="13"/>
  <c r="O2575" i="13"/>
  <c r="D2575" i="13"/>
  <c r="AA2574" i="13"/>
  <c r="Z2574" i="13"/>
  <c r="Y2574" i="13"/>
  <c r="O2574" i="13"/>
  <c r="D2574" i="13"/>
  <c r="AA2573" i="13"/>
  <c r="Z2573" i="13"/>
  <c r="Y2573" i="13"/>
  <c r="O2573" i="13"/>
  <c r="D2573" i="13"/>
  <c r="Z2572" i="13"/>
  <c r="Y2572" i="13"/>
  <c r="O2572" i="13"/>
  <c r="D2572" i="13"/>
  <c r="AA2571" i="13"/>
  <c r="Z2571" i="13"/>
  <c r="Y2571" i="13"/>
  <c r="O2571" i="13"/>
  <c r="D2571" i="13"/>
  <c r="AA2570" i="13"/>
  <c r="Z2570" i="13"/>
  <c r="Y2570" i="13"/>
  <c r="O2570" i="13"/>
  <c r="D2570" i="13"/>
  <c r="AA2569" i="13"/>
  <c r="Z2569" i="13"/>
  <c r="Y2569" i="13"/>
  <c r="O2569" i="13"/>
  <c r="D2569" i="13"/>
  <c r="AA2568" i="13"/>
  <c r="Z2568" i="13"/>
  <c r="Y2568" i="13"/>
  <c r="O2568" i="13"/>
  <c r="D2568" i="13"/>
  <c r="AA2567" i="13"/>
  <c r="Z2567" i="13"/>
  <c r="Y2567" i="13"/>
  <c r="O2567" i="13"/>
  <c r="D2567" i="13"/>
  <c r="AA2566" i="13"/>
  <c r="Z2566" i="13"/>
  <c r="Y2566" i="13"/>
  <c r="O2566" i="13"/>
  <c r="D2566" i="13"/>
  <c r="AA2565" i="13"/>
  <c r="Z2565" i="13"/>
  <c r="Y2565" i="13"/>
  <c r="O2565" i="13"/>
  <c r="D2565" i="13"/>
  <c r="AA2564" i="13"/>
  <c r="Z2564" i="13"/>
  <c r="Y2564" i="13"/>
  <c r="O2564" i="13"/>
  <c r="D2564" i="13"/>
  <c r="AA2563" i="13"/>
  <c r="Z2563" i="13"/>
  <c r="Y2563" i="13"/>
  <c r="O2563" i="13"/>
  <c r="D2563" i="13"/>
  <c r="Z2562" i="13"/>
  <c r="Y2562" i="13"/>
  <c r="O2562" i="13"/>
  <c r="D2562" i="13"/>
  <c r="Z2561" i="13"/>
  <c r="Y2561" i="13"/>
  <c r="O2561" i="13"/>
  <c r="D2561" i="13"/>
  <c r="Z2560" i="13"/>
  <c r="Y2560" i="13"/>
  <c r="O2560" i="13"/>
  <c r="D2560" i="13"/>
  <c r="Z2559" i="13"/>
  <c r="Y2559" i="13"/>
  <c r="O2559" i="13"/>
  <c r="D2559" i="13"/>
  <c r="Z2558" i="13"/>
  <c r="Y2558" i="13"/>
  <c r="O2558" i="13"/>
  <c r="D2558" i="13"/>
  <c r="Z2557" i="13"/>
  <c r="Y2557" i="13"/>
  <c r="O2557" i="13"/>
  <c r="D2557" i="13"/>
  <c r="Z2556" i="13"/>
  <c r="Y2556" i="13"/>
  <c r="O2556" i="13"/>
  <c r="D2556" i="13"/>
  <c r="Z2555" i="13"/>
  <c r="Y2555" i="13"/>
  <c r="O2555" i="13"/>
  <c r="D2555" i="13"/>
  <c r="Z2554" i="13"/>
  <c r="Y2554" i="13"/>
  <c r="O2554" i="13"/>
  <c r="D2554" i="13"/>
  <c r="Z2553" i="13"/>
  <c r="Y2553" i="13"/>
  <c r="O2553" i="13"/>
  <c r="D2553" i="13"/>
  <c r="Z2552" i="13"/>
  <c r="Y2552" i="13"/>
  <c r="O2552" i="13"/>
  <c r="D2552" i="13"/>
  <c r="Z2551" i="13"/>
  <c r="Y2551" i="13"/>
  <c r="O2551" i="13"/>
  <c r="D2551" i="13"/>
  <c r="Z2550" i="13"/>
  <c r="Y2550" i="13"/>
  <c r="O2550" i="13"/>
  <c r="D2550" i="13"/>
  <c r="Z2549" i="13"/>
  <c r="Y2549" i="13"/>
  <c r="O2549" i="13"/>
  <c r="D2549" i="13"/>
  <c r="Z2548" i="13"/>
  <c r="Y2548" i="13"/>
  <c r="O2548" i="13"/>
  <c r="D2548" i="13"/>
  <c r="Z2547" i="13"/>
  <c r="Y2547" i="13"/>
  <c r="O2547" i="13"/>
  <c r="D2547" i="13"/>
  <c r="Z2546" i="13"/>
  <c r="Y2546" i="13"/>
  <c r="O2546" i="13"/>
  <c r="D2546" i="13"/>
  <c r="Z2545" i="13"/>
  <c r="Y2545" i="13"/>
  <c r="O2545" i="13"/>
  <c r="D2545" i="13"/>
  <c r="Z2544" i="13"/>
  <c r="Y2544" i="13"/>
  <c r="O2544" i="13"/>
  <c r="D2544" i="13"/>
  <c r="Z2543" i="13"/>
  <c r="Y2543" i="13"/>
  <c r="O2543" i="13"/>
  <c r="D2543" i="13"/>
  <c r="Z2542" i="13"/>
  <c r="Y2542" i="13"/>
  <c r="O2542" i="13"/>
  <c r="D2542" i="13"/>
  <c r="Z2541" i="13"/>
  <c r="Y2541" i="13"/>
  <c r="O2541" i="13"/>
  <c r="D2541" i="13"/>
  <c r="Z2540" i="13"/>
  <c r="Y2540" i="13"/>
  <c r="O2540" i="13"/>
  <c r="D2540" i="13"/>
  <c r="Z2539" i="13"/>
  <c r="Y2539" i="13"/>
  <c r="O2539" i="13"/>
  <c r="D2539" i="13"/>
  <c r="Z2538" i="13"/>
  <c r="Y2538" i="13"/>
  <c r="O2538" i="13"/>
  <c r="D2538" i="13"/>
  <c r="Z2537" i="13"/>
  <c r="Y2537" i="13"/>
  <c r="O2537" i="13"/>
  <c r="D2537" i="13"/>
  <c r="Z2536" i="13"/>
  <c r="Y2536" i="13"/>
  <c r="O2536" i="13"/>
  <c r="D2536" i="13"/>
  <c r="Z2535" i="13"/>
  <c r="Y2535" i="13"/>
  <c r="O2535" i="13"/>
  <c r="D2535" i="13"/>
  <c r="Z2534" i="13"/>
  <c r="Y2534" i="13"/>
  <c r="O2534" i="13"/>
  <c r="D2534" i="13"/>
  <c r="Z2533" i="13"/>
  <c r="Y2533" i="13"/>
  <c r="O2533" i="13"/>
  <c r="D2533" i="13"/>
  <c r="Z2532" i="13"/>
  <c r="Y2532" i="13"/>
  <c r="O2532" i="13"/>
  <c r="D2532" i="13"/>
  <c r="Z2531" i="13"/>
  <c r="Y2531" i="13"/>
  <c r="O2531" i="13"/>
  <c r="D2531" i="13"/>
  <c r="Z2530" i="13"/>
  <c r="Y2530" i="13"/>
  <c r="O2530" i="13"/>
  <c r="D2530" i="13"/>
  <c r="Z2529" i="13"/>
  <c r="Y2529" i="13"/>
  <c r="O2529" i="13"/>
  <c r="D2529" i="13"/>
  <c r="Z2528" i="13"/>
  <c r="Y2528" i="13"/>
  <c r="O2528" i="13"/>
  <c r="D2528" i="13"/>
  <c r="Z2527" i="13"/>
  <c r="Y2527" i="13"/>
  <c r="O2527" i="13"/>
  <c r="D2527" i="13"/>
  <c r="Z2526" i="13"/>
  <c r="Y2526" i="13"/>
  <c r="O2526" i="13"/>
  <c r="D2526" i="13"/>
  <c r="Z2525" i="13"/>
  <c r="Y2525" i="13"/>
  <c r="O2525" i="13"/>
  <c r="D2525" i="13"/>
  <c r="Z2524" i="13"/>
  <c r="Y2524" i="13"/>
  <c r="O2524" i="13"/>
  <c r="D2524" i="13"/>
  <c r="Z2523" i="13"/>
  <c r="Y2523" i="13"/>
  <c r="O2523" i="13"/>
  <c r="D2523" i="13"/>
  <c r="Z2522" i="13"/>
  <c r="Y2522" i="13"/>
  <c r="O2522" i="13"/>
  <c r="D2522" i="13"/>
  <c r="Z2521" i="13"/>
  <c r="Y2521" i="13"/>
  <c r="O2521" i="13"/>
  <c r="D2521" i="13"/>
  <c r="Z2520" i="13"/>
  <c r="Y2520" i="13"/>
  <c r="O2520" i="13"/>
  <c r="D2520" i="13"/>
  <c r="Z2519" i="13"/>
  <c r="Y2519" i="13"/>
  <c r="O2519" i="13"/>
  <c r="D2519" i="13"/>
  <c r="Z2518" i="13"/>
  <c r="Y2518" i="13"/>
  <c r="O2518" i="13"/>
  <c r="D2518" i="13"/>
  <c r="Z2517" i="13"/>
  <c r="Y2517" i="13"/>
  <c r="O2517" i="13"/>
  <c r="D2517" i="13"/>
  <c r="Z2516" i="13"/>
  <c r="Y2516" i="13"/>
  <c r="O2516" i="13"/>
  <c r="D2516" i="13"/>
  <c r="Z2515" i="13"/>
  <c r="Y2515" i="13"/>
  <c r="O2515" i="13"/>
  <c r="D2515" i="13"/>
  <c r="Z2514" i="13"/>
  <c r="Y2514" i="13"/>
  <c r="O2514" i="13"/>
  <c r="D2514" i="13"/>
  <c r="Z2513" i="13"/>
  <c r="Y2513" i="13"/>
  <c r="O2513" i="13"/>
  <c r="D2513" i="13"/>
  <c r="Z2512" i="13"/>
  <c r="Y2512" i="13"/>
  <c r="O2512" i="13"/>
  <c r="D2512" i="13"/>
  <c r="Z2511" i="13"/>
  <c r="Y2511" i="13"/>
  <c r="O2511" i="13"/>
  <c r="D2511" i="13"/>
  <c r="Z2510" i="13"/>
  <c r="Y2510" i="13"/>
  <c r="O2510" i="13"/>
  <c r="D2510" i="13"/>
  <c r="Z2509" i="13"/>
  <c r="Y2509" i="13"/>
  <c r="O2509" i="13"/>
  <c r="D2509" i="13"/>
  <c r="Z2508" i="13"/>
  <c r="Y2508" i="13"/>
  <c r="O2508" i="13"/>
  <c r="D2508" i="13"/>
  <c r="Z2507" i="13"/>
  <c r="Y2507" i="13"/>
  <c r="O2507" i="13"/>
  <c r="D2507" i="13"/>
  <c r="Z2506" i="13"/>
  <c r="Y2506" i="13"/>
  <c r="O2506" i="13"/>
  <c r="D2506" i="13"/>
  <c r="Z2505" i="13"/>
  <c r="Y2505" i="13"/>
  <c r="O2505" i="13"/>
  <c r="D2505" i="13"/>
  <c r="Z2504" i="13"/>
  <c r="Y2504" i="13"/>
  <c r="O2504" i="13"/>
  <c r="D2504" i="13"/>
  <c r="Z2503" i="13"/>
  <c r="Y2503" i="13"/>
  <c r="O2503" i="13"/>
  <c r="D2503" i="13"/>
  <c r="Z2502" i="13"/>
  <c r="Y2502" i="13"/>
  <c r="O2502" i="13"/>
  <c r="D2502" i="13"/>
  <c r="Z2501" i="13"/>
  <c r="Y2501" i="13"/>
  <c r="O2501" i="13"/>
  <c r="D2501" i="13"/>
  <c r="Z2500" i="13"/>
  <c r="Y2500" i="13"/>
  <c r="O2500" i="13"/>
  <c r="D2500" i="13"/>
  <c r="Z2499" i="13"/>
  <c r="Y2499" i="13"/>
  <c r="O2499" i="13"/>
  <c r="D2499" i="13"/>
  <c r="Z2498" i="13"/>
  <c r="Y2498" i="13"/>
  <c r="O2498" i="13"/>
  <c r="D2498" i="13"/>
  <c r="Z2497" i="13"/>
  <c r="Y2497" i="13"/>
  <c r="O2497" i="13"/>
  <c r="D2497" i="13"/>
  <c r="Z2496" i="13"/>
  <c r="Y2496" i="13"/>
  <c r="O2496" i="13"/>
  <c r="D2496" i="13"/>
  <c r="Z2495" i="13"/>
  <c r="Y2495" i="13"/>
  <c r="O2495" i="13"/>
  <c r="D2495" i="13"/>
  <c r="Z2494" i="13"/>
  <c r="Y2494" i="13"/>
  <c r="O2494" i="13"/>
  <c r="D2494" i="13"/>
  <c r="Z2493" i="13"/>
  <c r="Y2493" i="13"/>
  <c r="O2493" i="13"/>
  <c r="D2493" i="13"/>
  <c r="Z2492" i="13"/>
  <c r="Y2492" i="13"/>
  <c r="O2492" i="13"/>
  <c r="D2492" i="13"/>
  <c r="Z2491" i="13"/>
  <c r="Y2491" i="13"/>
  <c r="O2491" i="13"/>
  <c r="D2491" i="13"/>
  <c r="Z2490" i="13"/>
  <c r="Y2490" i="13"/>
  <c r="O2490" i="13"/>
  <c r="D2490" i="13"/>
  <c r="Z2489" i="13"/>
  <c r="Y2489" i="13"/>
  <c r="O2489" i="13"/>
  <c r="D2489" i="13"/>
  <c r="Z2488" i="13"/>
  <c r="Y2488" i="13"/>
  <c r="O2488" i="13"/>
  <c r="D2488" i="13"/>
  <c r="Z2487" i="13"/>
  <c r="Y2487" i="13"/>
  <c r="O2487" i="13"/>
  <c r="D2487" i="13"/>
  <c r="Z2486" i="13"/>
  <c r="Y2486" i="13"/>
  <c r="O2486" i="13"/>
  <c r="D2486" i="13"/>
  <c r="AA2485" i="13"/>
  <c r="Z2485" i="13"/>
  <c r="Y2485" i="13"/>
  <c r="O2485" i="13"/>
  <c r="D2485" i="13"/>
  <c r="AA2484" i="13"/>
  <c r="Z2484" i="13"/>
  <c r="Y2484" i="13"/>
  <c r="O2484" i="13"/>
  <c r="D2484" i="13"/>
  <c r="AA2483" i="13"/>
  <c r="Z2483" i="13"/>
  <c r="Y2483" i="13"/>
  <c r="O2483" i="13"/>
  <c r="D2483" i="13"/>
  <c r="AA2482" i="13"/>
  <c r="Z2482" i="13"/>
  <c r="Y2482" i="13"/>
  <c r="O2482" i="13"/>
  <c r="D2482" i="13"/>
  <c r="AA2481" i="13"/>
  <c r="Z2481" i="13"/>
  <c r="Y2481" i="13"/>
  <c r="O2481" i="13"/>
  <c r="D2481" i="13"/>
  <c r="AA2480" i="13"/>
  <c r="Z2480" i="13"/>
  <c r="Y2480" i="13"/>
  <c r="O2480" i="13"/>
  <c r="D2480" i="13"/>
  <c r="AA2479" i="13"/>
  <c r="Z2479" i="13"/>
  <c r="Y2479" i="13"/>
  <c r="O2479" i="13"/>
  <c r="D2479" i="13"/>
  <c r="AA2478" i="13"/>
  <c r="Z2478" i="13"/>
  <c r="Y2478" i="13"/>
  <c r="O2478" i="13"/>
  <c r="D2478" i="13"/>
  <c r="AA2477" i="13"/>
  <c r="Z2477" i="13"/>
  <c r="Y2477" i="13"/>
  <c r="O2477" i="13"/>
  <c r="D2477" i="13"/>
  <c r="AA2476" i="13"/>
  <c r="Z2476" i="13"/>
  <c r="Y2476" i="13"/>
  <c r="O2476" i="13"/>
  <c r="D2476" i="13"/>
  <c r="AA2475" i="13"/>
  <c r="Z2475" i="13"/>
  <c r="Y2475" i="13"/>
  <c r="O2475" i="13"/>
  <c r="D2475" i="13"/>
  <c r="AA2474" i="13"/>
  <c r="Z2474" i="13"/>
  <c r="Y2474" i="13"/>
  <c r="O2474" i="13"/>
  <c r="D2474" i="13"/>
  <c r="AA2473" i="13"/>
  <c r="Z2473" i="13"/>
  <c r="Y2473" i="13"/>
  <c r="O2473" i="13"/>
  <c r="D2473" i="13"/>
  <c r="AA2472" i="13"/>
  <c r="Z2472" i="13"/>
  <c r="Y2472" i="13"/>
  <c r="O2472" i="13"/>
  <c r="D2472" i="13"/>
  <c r="AA2471" i="13"/>
  <c r="Z2471" i="13"/>
  <c r="Y2471" i="13"/>
  <c r="O2471" i="13"/>
  <c r="D2471" i="13"/>
  <c r="AA2470" i="13"/>
  <c r="Z2470" i="13"/>
  <c r="Y2470" i="13"/>
  <c r="O2470" i="13"/>
  <c r="D2470" i="13"/>
  <c r="AA2469" i="13"/>
  <c r="Z2469" i="13"/>
  <c r="Y2469" i="13"/>
  <c r="O2469" i="13"/>
  <c r="D2469" i="13"/>
  <c r="AA2468" i="13"/>
  <c r="Z2468" i="13"/>
  <c r="Y2468" i="13"/>
  <c r="O2468" i="13"/>
  <c r="D2468" i="13"/>
  <c r="AA2467" i="13"/>
  <c r="Z2467" i="13"/>
  <c r="Y2467" i="13"/>
  <c r="O2467" i="13"/>
  <c r="D2467" i="13"/>
  <c r="AA2466" i="13"/>
  <c r="Z2466" i="13"/>
  <c r="Y2466" i="13"/>
  <c r="O2466" i="13"/>
  <c r="D2466" i="13"/>
  <c r="AA2465" i="13"/>
  <c r="Z2465" i="13"/>
  <c r="Y2465" i="13"/>
  <c r="O2465" i="13"/>
  <c r="D2465" i="13"/>
  <c r="AA2464" i="13"/>
  <c r="Z2464" i="13"/>
  <c r="Y2464" i="13"/>
  <c r="O2464" i="13"/>
  <c r="D2464" i="13"/>
  <c r="AA2463" i="13"/>
  <c r="Z2463" i="13"/>
  <c r="Y2463" i="13"/>
  <c r="O2463" i="13"/>
  <c r="D2463" i="13"/>
  <c r="AA2462" i="13"/>
  <c r="Z2462" i="13"/>
  <c r="Y2462" i="13"/>
  <c r="O2462" i="13"/>
  <c r="D2462" i="13"/>
  <c r="AA2461" i="13"/>
  <c r="Z2461" i="13"/>
  <c r="Y2461" i="13"/>
  <c r="O2461" i="13"/>
  <c r="D2461" i="13"/>
  <c r="AA2460" i="13"/>
  <c r="Z2460" i="13"/>
  <c r="Y2460" i="13"/>
  <c r="O2460" i="13"/>
  <c r="D2460" i="13"/>
  <c r="AA2459" i="13"/>
  <c r="Z2459" i="13"/>
  <c r="Y2459" i="13"/>
  <c r="O2459" i="13"/>
  <c r="D2459" i="13"/>
  <c r="AA2458" i="13"/>
  <c r="Z2458" i="13"/>
  <c r="Y2458" i="13"/>
  <c r="O2458" i="13"/>
  <c r="D2458" i="13"/>
  <c r="AA2457" i="13"/>
  <c r="Z2457" i="13"/>
  <c r="Y2457" i="13"/>
  <c r="O2457" i="13"/>
  <c r="D2457" i="13"/>
  <c r="AA2456" i="13"/>
  <c r="Z2456" i="13"/>
  <c r="Y2456" i="13"/>
  <c r="O2456" i="13"/>
  <c r="D2456" i="13"/>
  <c r="AA2455" i="13"/>
  <c r="Z2455" i="13"/>
  <c r="Y2455" i="13"/>
  <c r="O2455" i="13"/>
  <c r="D2455" i="13"/>
  <c r="AA2454" i="13"/>
  <c r="Z2454" i="13"/>
  <c r="Y2454" i="13"/>
  <c r="O2454" i="13"/>
  <c r="D2454" i="13"/>
  <c r="AA2453" i="13"/>
  <c r="Z2453" i="13"/>
  <c r="Y2453" i="13"/>
  <c r="O2453" i="13"/>
  <c r="D2453" i="13"/>
  <c r="AA2452" i="13"/>
  <c r="Z2452" i="13"/>
  <c r="Y2452" i="13"/>
  <c r="O2452" i="13"/>
  <c r="D2452" i="13"/>
  <c r="AA2451" i="13"/>
  <c r="Z2451" i="13"/>
  <c r="Y2451" i="13"/>
  <c r="O2451" i="13"/>
  <c r="D2451" i="13"/>
  <c r="AA2450" i="13"/>
  <c r="Z2450" i="13"/>
  <c r="Y2450" i="13"/>
  <c r="O2450" i="13"/>
  <c r="D2450" i="13"/>
  <c r="AA2449" i="13"/>
  <c r="Z2449" i="13"/>
  <c r="Y2449" i="13"/>
  <c r="O2449" i="13"/>
  <c r="D2449" i="13"/>
  <c r="AA2448" i="13"/>
  <c r="Z2448" i="13"/>
  <c r="Y2448" i="13"/>
  <c r="O2448" i="13"/>
  <c r="D2448" i="13"/>
  <c r="AA2447" i="13"/>
  <c r="Z2447" i="13"/>
  <c r="Y2447" i="13"/>
  <c r="O2447" i="13"/>
  <c r="D2447" i="13"/>
  <c r="AA2446" i="13"/>
  <c r="Z2446" i="13"/>
  <c r="Y2446" i="13"/>
  <c r="O2446" i="13"/>
  <c r="D2446" i="13"/>
  <c r="AA2445" i="13"/>
  <c r="Z2445" i="13"/>
  <c r="Y2445" i="13"/>
  <c r="O2445" i="13"/>
  <c r="D2445" i="13"/>
  <c r="AA2444" i="13"/>
  <c r="Z2444" i="13"/>
  <c r="Y2444" i="13"/>
  <c r="O2444" i="13"/>
  <c r="D2444" i="13"/>
  <c r="AA2443" i="13"/>
  <c r="Z2443" i="13"/>
  <c r="Y2443" i="13"/>
  <c r="O2443" i="13"/>
  <c r="D2443" i="13"/>
  <c r="AA2442" i="13"/>
  <c r="Z2442" i="13"/>
  <c r="Y2442" i="13"/>
  <c r="O2442" i="13"/>
  <c r="D2442" i="13"/>
  <c r="AA2441" i="13"/>
  <c r="Z2441" i="13"/>
  <c r="Y2441" i="13"/>
  <c r="O2441" i="13"/>
  <c r="D2441" i="13"/>
  <c r="AA2440" i="13"/>
  <c r="Z2440" i="13"/>
  <c r="Y2440" i="13"/>
  <c r="O2440" i="13"/>
  <c r="D2440" i="13"/>
  <c r="AA2439" i="13"/>
  <c r="Z2439" i="13"/>
  <c r="Y2439" i="13"/>
  <c r="O2439" i="13"/>
  <c r="D2439" i="13"/>
  <c r="AA2438" i="13"/>
  <c r="Z2438" i="13"/>
  <c r="Y2438" i="13"/>
  <c r="O2438" i="13"/>
  <c r="D2438" i="13"/>
  <c r="AA2437" i="13"/>
  <c r="Z2437" i="13"/>
  <c r="Y2437" i="13"/>
  <c r="O2437" i="13"/>
  <c r="D2437" i="13"/>
  <c r="AA2436" i="13"/>
  <c r="Z2436" i="13"/>
  <c r="Y2436" i="13"/>
  <c r="O2436" i="13"/>
  <c r="D2436" i="13"/>
  <c r="AA2435" i="13"/>
  <c r="Z2435" i="13"/>
  <c r="Y2435" i="13"/>
  <c r="O2435" i="13"/>
  <c r="D2435" i="13"/>
  <c r="AA2434" i="13"/>
  <c r="Z2434" i="13"/>
  <c r="Y2434" i="13"/>
  <c r="O2434" i="13"/>
  <c r="D2434" i="13"/>
  <c r="AA2433" i="13"/>
  <c r="Z2433" i="13"/>
  <c r="Y2433" i="13"/>
  <c r="O2433" i="13"/>
  <c r="D2433" i="13"/>
  <c r="AA2432" i="13"/>
  <c r="Z2432" i="13"/>
  <c r="Y2432" i="13"/>
  <c r="O2432" i="13"/>
  <c r="D2432" i="13"/>
  <c r="AA2431" i="13"/>
  <c r="Z2431" i="13"/>
  <c r="Y2431" i="13"/>
  <c r="O2431" i="13"/>
  <c r="D2431" i="13"/>
  <c r="AA2430" i="13"/>
  <c r="Z2430" i="13"/>
  <c r="Y2430" i="13"/>
  <c r="O2430" i="13"/>
  <c r="D2430" i="13"/>
  <c r="AA2429" i="13"/>
  <c r="Z2429" i="13"/>
  <c r="Y2429" i="13"/>
  <c r="O2429" i="13"/>
  <c r="D2429" i="13"/>
  <c r="AA2428" i="13"/>
  <c r="Z2428" i="13"/>
  <c r="Y2428" i="13"/>
  <c r="O2428" i="13"/>
  <c r="D2428" i="13"/>
  <c r="AA2427" i="13"/>
  <c r="Z2427" i="13"/>
  <c r="Y2427" i="13"/>
  <c r="O2427" i="13"/>
  <c r="D2427" i="13"/>
  <c r="AA2426" i="13"/>
  <c r="Z2426" i="13"/>
  <c r="Y2426" i="13"/>
  <c r="O2426" i="13"/>
  <c r="D2426" i="13"/>
  <c r="AA2425" i="13"/>
  <c r="Z2425" i="13"/>
  <c r="Y2425" i="13"/>
  <c r="O2425" i="13"/>
  <c r="D2425" i="13"/>
  <c r="AA2424" i="13"/>
  <c r="Z2424" i="13"/>
  <c r="Y2424" i="13"/>
  <c r="O2424" i="13"/>
  <c r="D2424" i="13"/>
  <c r="AA2423" i="13"/>
  <c r="Z2423" i="13"/>
  <c r="Y2423" i="13"/>
  <c r="O2423" i="13"/>
  <c r="D2423" i="13"/>
  <c r="AA2422" i="13"/>
  <c r="Z2422" i="13"/>
  <c r="Y2422" i="13"/>
  <c r="O2422" i="13"/>
  <c r="D2422" i="13"/>
  <c r="AA2421" i="13"/>
  <c r="Z2421" i="13"/>
  <c r="Y2421" i="13"/>
  <c r="O2421" i="13"/>
  <c r="D2421" i="13"/>
  <c r="AA2420" i="13"/>
  <c r="Z2420" i="13"/>
  <c r="Y2420" i="13"/>
  <c r="O2420" i="13"/>
  <c r="D2420" i="13"/>
  <c r="AA2419" i="13"/>
  <c r="Z2419" i="13"/>
  <c r="Y2419" i="13"/>
  <c r="O2419" i="13"/>
  <c r="D2419" i="13"/>
  <c r="AA2418" i="13"/>
  <c r="Z2418" i="13"/>
  <c r="Y2418" i="13"/>
  <c r="O2418" i="13"/>
  <c r="D2418" i="13"/>
  <c r="AA2417" i="13"/>
  <c r="Z2417" i="13"/>
  <c r="Y2417" i="13"/>
  <c r="O2417" i="13"/>
  <c r="D2417" i="13"/>
  <c r="AA2416" i="13"/>
  <c r="Z2416" i="13"/>
  <c r="Y2416" i="13"/>
  <c r="O2416" i="13"/>
  <c r="D2416" i="13"/>
  <c r="AA2415" i="13"/>
  <c r="Z2415" i="13"/>
  <c r="Y2415" i="13"/>
  <c r="O2415" i="13"/>
  <c r="D2415" i="13"/>
  <c r="AA2414" i="13"/>
  <c r="Z2414" i="13"/>
  <c r="Y2414" i="13"/>
  <c r="O2414" i="13"/>
  <c r="D2414" i="13"/>
  <c r="AA2413" i="13"/>
  <c r="Z2413" i="13"/>
  <c r="Y2413" i="13"/>
  <c r="O2413" i="13"/>
  <c r="D2413" i="13"/>
  <c r="AA2412" i="13"/>
  <c r="Z2412" i="13"/>
  <c r="Y2412" i="13"/>
  <c r="O2412" i="13"/>
  <c r="D2412" i="13"/>
  <c r="AA2411" i="13"/>
  <c r="Z2411" i="13"/>
  <c r="Y2411" i="13"/>
  <c r="O2411" i="13"/>
  <c r="D2411" i="13"/>
  <c r="AA2410" i="13"/>
  <c r="Z2410" i="13"/>
  <c r="Y2410" i="13"/>
  <c r="O2410" i="13"/>
  <c r="D2410" i="13"/>
  <c r="AA2409" i="13"/>
  <c r="Z2409" i="13"/>
  <c r="Y2409" i="13"/>
  <c r="O2409" i="13"/>
  <c r="D2409" i="13"/>
  <c r="AA2408" i="13"/>
  <c r="Z2408" i="13"/>
  <c r="Y2408" i="13"/>
  <c r="O2408" i="13"/>
  <c r="D2408" i="13"/>
  <c r="AA2407" i="13"/>
  <c r="Z2407" i="13"/>
  <c r="Y2407" i="13"/>
  <c r="O2407" i="13"/>
  <c r="D2407" i="13"/>
  <c r="AA2406" i="13"/>
  <c r="Z2406" i="13"/>
  <c r="Y2406" i="13"/>
  <c r="O2406" i="13"/>
  <c r="D2406" i="13"/>
  <c r="AA2405" i="13"/>
  <c r="Z2405" i="13"/>
  <c r="Y2405" i="13"/>
  <c r="O2405" i="13"/>
  <c r="D2405" i="13"/>
  <c r="AA2404" i="13"/>
  <c r="Z2404" i="13"/>
  <c r="Y2404" i="13"/>
  <c r="O2404" i="13"/>
  <c r="D2404" i="13"/>
  <c r="AA2403" i="13"/>
  <c r="Z2403" i="13"/>
  <c r="Y2403" i="13"/>
  <c r="O2403" i="13"/>
  <c r="D2403" i="13"/>
  <c r="AA2402" i="13"/>
  <c r="Z2402" i="13"/>
  <c r="Y2402" i="13"/>
  <c r="O2402" i="13"/>
  <c r="D2402" i="13"/>
  <c r="AA2401" i="13"/>
  <c r="Z2401" i="13"/>
  <c r="Y2401" i="13"/>
  <c r="O2401" i="13"/>
  <c r="D2401" i="13"/>
  <c r="AA2400" i="13"/>
  <c r="Z2400" i="13"/>
  <c r="Y2400" i="13"/>
  <c r="O2400" i="13"/>
  <c r="D2400" i="13"/>
  <c r="AA2399" i="13"/>
  <c r="Z2399" i="13"/>
  <c r="Y2399" i="13"/>
  <c r="O2399" i="13"/>
  <c r="D2399" i="13"/>
  <c r="AA2398" i="13"/>
  <c r="Z2398" i="13"/>
  <c r="Y2398" i="13"/>
  <c r="O2398" i="13"/>
  <c r="D2398" i="13"/>
  <c r="AA2397" i="13"/>
  <c r="Z2397" i="13"/>
  <c r="Y2397" i="13"/>
  <c r="O2397" i="13"/>
  <c r="D2397" i="13"/>
  <c r="AA2396" i="13"/>
  <c r="Z2396" i="13"/>
  <c r="Y2396" i="13"/>
  <c r="O2396" i="13"/>
  <c r="D2396" i="13"/>
  <c r="AA2395" i="13"/>
  <c r="Z2395" i="13"/>
  <c r="Y2395" i="13"/>
  <c r="O2395" i="13"/>
  <c r="D2395" i="13"/>
  <c r="AA2394" i="13"/>
  <c r="Z2394" i="13"/>
  <c r="Y2394" i="13"/>
  <c r="O2394" i="13"/>
  <c r="D2394" i="13"/>
  <c r="AA2393" i="13"/>
  <c r="Z2393" i="13"/>
  <c r="Y2393" i="13"/>
  <c r="O2393" i="13"/>
  <c r="D2393" i="13"/>
  <c r="AA2392" i="13"/>
  <c r="Z2392" i="13"/>
  <c r="Y2392" i="13"/>
  <c r="O2392" i="13"/>
  <c r="D2392" i="13"/>
  <c r="AA2391" i="13"/>
  <c r="Z2391" i="13"/>
  <c r="Y2391" i="13"/>
  <c r="O2391" i="13"/>
  <c r="D2391" i="13"/>
  <c r="AA2390" i="13"/>
  <c r="Z2390" i="13"/>
  <c r="Y2390" i="13"/>
  <c r="O2390" i="13"/>
  <c r="D2390" i="13"/>
  <c r="AA2389" i="13"/>
  <c r="Z2389" i="13"/>
  <c r="Y2389" i="13"/>
  <c r="O2389" i="13"/>
  <c r="D2389" i="13"/>
  <c r="AA2388" i="13"/>
  <c r="Z2388" i="13"/>
  <c r="Y2388" i="13"/>
  <c r="O2388" i="13"/>
  <c r="D2388" i="13"/>
  <c r="AA2387" i="13"/>
  <c r="Z2387" i="13"/>
  <c r="Y2387" i="13"/>
  <c r="O2387" i="13"/>
  <c r="D2387" i="13"/>
  <c r="AA2386" i="13"/>
  <c r="Z2386" i="13"/>
  <c r="Y2386" i="13"/>
  <c r="O2386" i="13"/>
  <c r="D2386" i="13"/>
  <c r="AA2385" i="13"/>
  <c r="Z2385" i="13"/>
  <c r="Y2385" i="13"/>
  <c r="O2385" i="13"/>
  <c r="D2385" i="13"/>
  <c r="AA2384" i="13"/>
  <c r="Z2384" i="13"/>
  <c r="Y2384" i="13"/>
  <c r="O2384" i="13"/>
  <c r="D2384" i="13"/>
  <c r="AA2383" i="13"/>
  <c r="Z2383" i="13"/>
  <c r="Y2383" i="13"/>
  <c r="O2383" i="13"/>
  <c r="D2383" i="13"/>
  <c r="AA2382" i="13"/>
  <c r="Z2382" i="13"/>
  <c r="Y2382" i="13"/>
  <c r="O2382" i="13"/>
  <c r="D2382" i="13"/>
  <c r="AA2381" i="13"/>
  <c r="Z2381" i="13"/>
  <c r="Y2381" i="13"/>
  <c r="O2381" i="13"/>
  <c r="D2381" i="13"/>
  <c r="AA2380" i="13"/>
  <c r="Z2380" i="13"/>
  <c r="Y2380" i="13"/>
  <c r="O2380" i="13"/>
  <c r="D2380" i="13"/>
  <c r="AA2379" i="13"/>
  <c r="Z2379" i="13"/>
  <c r="Y2379" i="13"/>
  <c r="O2379" i="13"/>
  <c r="D2379" i="13"/>
  <c r="AA2378" i="13"/>
  <c r="Z2378" i="13"/>
  <c r="Y2378" i="13"/>
  <c r="O2378" i="13"/>
  <c r="D2378" i="13"/>
  <c r="AA2377" i="13"/>
  <c r="Z2377" i="13"/>
  <c r="Y2377" i="13"/>
  <c r="O2377" i="13"/>
  <c r="D2377" i="13"/>
  <c r="AA2376" i="13"/>
  <c r="Z2376" i="13"/>
  <c r="Y2376" i="13"/>
  <c r="O2376" i="13"/>
  <c r="D2376" i="13"/>
  <c r="AA2375" i="13"/>
  <c r="Z2375" i="13"/>
  <c r="Y2375" i="13"/>
  <c r="O2375" i="13"/>
  <c r="D2375" i="13"/>
  <c r="AA2374" i="13"/>
  <c r="Z2374" i="13"/>
  <c r="Y2374" i="13"/>
  <c r="O2374" i="13"/>
  <c r="D2374" i="13"/>
  <c r="AA2373" i="13"/>
  <c r="Z2373" i="13"/>
  <c r="Y2373" i="13"/>
  <c r="O2373" i="13"/>
  <c r="D2373" i="13"/>
  <c r="AA2372" i="13"/>
  <c r="Z2372" i="13"/>
  <c r="Y2372" i="13"/>
  <c r="O2372" i="13"/>
  <c r="D2372" i="13"/>
  <c r="AA2371" i="13"/>
  <c r="Z2371" i="13"/>
  <c r="Y2371" i="13"/>
  <c r="O2371" i="13"/>
  <c r="D2371" i="13"/>
  <c r="AA2370" i="13"/>
  <c r="Z2370" i="13"/>
  <c r="Y2370" i="13"/>
  <c r="O2370" i="13"/>
  <c r="D2370" i="13"/>
  <c r="AA2369" i="13"/>
  <c r="Z2369" i="13"/>
  <c r="Y2369" i="13"/>
  <c r="O2369" i="13"/>
  <c r="D2369" i="13"/>
  <c r="AA2368" i="13"/>
  <c r="Z2368" i="13"/>
  <c r="Y2368" i="13"/>
  <c r="O2368" i="13"/>
  <c r="D2368" i="13"/>
  <c r="AA2367" i="13"/>
  <c r="Z2367" i="13"/>
  <c r="Y2367" i="13"/>
  <c r="O2367" i="13"/>
  <c r="D2367" i="13"/>
  <c r="AA2366" i="13"/>
  <c r="Z2366" i="13"/>
  <c r="Y2366" i="13"/>
  <c r="O2366" i="13"/>
  <c r="D2366" i="13"/>
  <c r="AA2365" i="13"/>
  <c r="Z2365" i="13"/>
  <c r="Y2365" i="13"/>
  <c r="O2365" i="13"/>
  <c r="D2365" i="13"/>
  <c r="AA2364" i="13"/>
  <c r="Z2364" i="13"/>
  <c r="Y2364" i="13"/>
  <c r="O2364" i="13"/>
  <c r="D2364" i="13"/>
  <c r="AA2363" i="13"/>
  <c r="Z2363" i="13"/>
  <c r="Y2363" i="13"/>
  <c r="O2363" i="13"/>
  <c r="D2363" i="13"/>
  <c r="AA2362" i="13"/>
  <c r="Z2362" i="13"/>
  <c r="Y2362" i="13"/>
  <c r="O2362" i="13"/>
  <c r="D2362" i="13"/>
  <c r="AA2361" i="13"/>
  <c r="Z2361" i="13"/>
  <c r="Y2361" i="13"/>
  <c r="O2361" i="13"/>
  <c r="D2361" i="13"/>
  <c r="AA2360" i="13"/>
  <c r="Z2360" i="13"/>
  <c r="Y2360" i="13"/>
  <c r="O2360" i="13"/>
  <c r="D2360" i="13"/>
  <c r="AA2359" i="13"/>
  <c r="Z2359" i="13"/>
  <c r="Y2359" i="13"/>
  <c r="O2359" i="13"/>
  <c r="D2359" i="13"/>
  <c r="AA2358" i="13"/>
  <c r="Z2358" i="13"/>
  <c r="Y2358" i="13"/>
  <c r="O2358" i="13"/>
  <c r="D2358" i="13"/>
  <c r="AA2357" i="13"/>
  <c r="Z2357" i="13"/>
  <c r="Y2357" i="13"/>
  <c r="O2357" i="13"/>
  <c r="D2357" i="13"/>
  <c r="AA2356" i="13"/>
  <c r="Z2356" i="13"/>
  <c r="Y2356" i="13"/>
  <c r="O2356" i="13"/>
  <c r="D2356" i="13"/>
  <c r="AA2355" i="13"/>
  <c r="Z2355" i="13"/>
  <c r="Y2355" i="13"/>
  <c r="O2355" i="13"/>
  <c r="D2355" i="13"/>
  <c r="AA2354" i="13"/>
  <c r="Z2354" i="13"/>
  <c r="Y2354" i="13"/>
  <c r="O2354" i="13"/>
  <c r="D2354" i="13"/>
  <c r="AA2353" i="13"/>
  <c r="Z2353" i="13"/>
  <c r="Y2353" i="13"/>
  <c r="O2353" i="13"/>
  <c r="D2353" i="13"/>
  <c r="AA2352" i="13"/>
  <c r="Z2352" i="13"/>
  <c r="Y2352" i="13"/>
  <c r="O2352" i="13"/>
  <c r="D2352" i="13"/>
  <c r="Z2351" i="13"/>
  <c r="Y2351" i="13"/>
  <c r="O2351" i="13"/>
  <c r="D2351" i="13"/>
  <c r="AA2350" i="13"/>
  <c r="Z2350" i="13"/>
  <c r="Y2350" i="13"/>
  <c r="O2350" i="13"/>
  <c r="D2350" i="13"/>
  <c r="Z2349" i="13"/>
  <c r="Y2349" i="13"/>
  <c r="O2349" i="13"/>
  <c r="D2349" i="13"/>
  <c r="Z2348" i="13"/>
  <c r="Y2348" i="13"/>
  <c r="O2348" i="13"/>
  <c r="D2348" i="13"/>
  <c r="Z2347" i="13"/>
  <c r="Y2347" i="13"/>
  <c r="O2347" i="13"/>
  <c r="D2347" i="13"/>
  <c r="AA2346" i="13"/>
  <c r="Z2346" i="13"/>
  <c r="Y2346" i="13"/>
  <c r="O2346" i="13"/>
  <c r="D2346" i="13"/>
  <c r="AA2345" i="13"/>
  <c r="Z2345" i="13"/>
  <c r="Y2345" i="13"/>
  <c r="O2345" i="13"/>
  <c r="D2345" i="13"/>
  <c r="AA2344" i="13"/>
  <c r="Z2344" i="13"/>
  <c r="Y2344" i="13"/>
  <c r="O2344" i="13"/>
  <c r="D2344" i="13"/>
  <c r="AA2343" i="13"/>
  <c r="Z2343" i="13"/>
  <c r="Y2343" i="13"/>
  <c r="O2343" i="13"/>
  <c r="D2343" i="13"/>
  <c r="AA2342" i="13"/>
  <c r="Z2342" i="13"/>
  <c r="Y2342" i="13"/>
  <c r="O2342" i="13"/>
  <c r="D2342" i="13"/>
  <c r="AA2341" i="13"/>
  <c r="Z2341" i="13"/>
  <c r="Y2341" i="13"/>
  <c r="O2341" i="13"/>
  <c r="D2341" i="13"/>
  <c r="AA2340" i="13"/>
  <c r="Z2340" i="13"/>
  <c r="Y2340" i="13"/>
  <c r="O2340" i="13"/>
  <c r="D2340" i="13"/>
  <c r="AA2339" i="13"/>
  <c r="Z2339" i="13"/>
  <c r="Y2339" i="13"/>
  <c r="O2339" i="13"/>
  <c r="D2339" i="13"/>
  <c r="AA2338" i="13"/>
  <c r="Z2338" i="13"/>
  <c r="Y2338" i="13"/>
  <c r="O2338" i="13"/>
  <c r="D2338" i="13"/>
  <c r="AA2337" i="13"/>
  <c r="Z2337" i="13"/>
  <c r="Y2337" i="13"/>
  <c r="O2337" i="13"/>
  <c r="D2337" i="13"/>
  <c r="AA2336" i="13"/>
  <c r="Z2336" i="13"/>
  <c r="Y2336" i="13"/>
  <c r="O2336" i="13"/>
  <c r="D2336" i="13"/>
  <c r="AA2335" i="13"/>
  <c r="Z2335" i="13"/>
  <c r="Y2335" i="13"/>
  <c r="O2335" i="13"/>
  <c r="D2335" i="13"/>
  <c r="AA2334" i="13"/>
  <c r="Z2334" i="13"/>
  <c r="Y2334" i="13"/>
  <c r="O2334" i="13"/>
  <c r="D2334" i="13"/>
  <c r="AA2333" i="13"/>
  <c r="Z2333" i="13"/>
  <c r="Y2333" i="13"/>
  <c r="O2333" i="13"/>
  <c r="D2333" i="13"/>
  <c r="AA2332" i="13"/>
  <c r="Z2332" i="13"/>
  <c r="Y2332" i="13"/>
  <c r="O2332" i="13"/>
  <c r="D2332" i="13"/>
  <c r="AA2331" i="13"/>
  <c r="Z2331" i="13"/>
  <c r="Y2331" i="13"/>
  <c r="O2331" i="13"/>
  <c r="D2331" i="13"/>
  <c r="AA2330" i="13"/>
  <c r="Z2330" i="13"/>
  <c r="Y2330" i="13"/>
  <c r="O2330" i="13"/>
  <c r="D2330" i="13"/>
  <c r="AA2329" i="13"/>
  <c r="Z2329" i="13"/>
  <c r="Y2329" i="13"/>
  <c r="O2329" i="13"/>
  <c r="D2329" i="13"/>
  <c r="AA2328" i="13"/>
  <c r="Z2328" i="13"/>
  <c r="Y2328" i="13"/>
  <c r="O2328" i="13"/>
  <c r="D2328" i="13"/>
  <c r="AA2327" i="13"/>
  <c r="Z2327" i="13"/>
  <c r="Y2327" i="13"/>
  <c r="O2327" i="13"/>
  <c r="D2327" i="13"/>
  <c r="AA2326" i="13"/>
  <c r="Z2326" i="13"/>
  <c r="Y2326" i="13"/>
  <c r="O2326" i="13"/>
  <c r="D2326" i="13"/>
  <c r="AA2325" i="13"/>
  <c r="Z2325" i="13"/>
  <c r="Y2325" i="13"/>
  <c r="O2325" i="13"/>
  <c r="D2325" i="13"/>
  <c r="AA2324" i="13"/>
  <c r="Z2324" i="13"/>
  <c r="Y2324" i="13"/>
  <c r="O2324" i="13"/>
  <c r="D2324" i="13"/>
  <c r="AA2323" i="13"/>
  <c r="Z2323" i="13"/>
  <c r="Y2323" i="13"/>
  <c r="O2323" i="13"/>
  <c r="D2323" i="13"/>
  <c r="AA2322" i="13"/>
  <c r="Z2322" i="13"/>
  <c r="Y2322" i="13"/>
  <c r="O2322" i="13"/>
  <c r="D2322" i="13"/>
  <c r="AA2321" i="13"/>
  <c r="Z2321" i="13"/>
  <c r="Y2321" i="13"/>
  <c r="O2321" i="13"/>
  <c r="D2321" i="13"/>
  <c r="AA2320" i="13"/>
  <c r="Z2320" i="13"/>
  <c r="Y2320" i="13"/>
  <c r="O2320" i="13"/>
  <c r="D2320" i="13"/>
  <c r="AA2319" i="13"/>
  <c r="Z2319" i="13"/>
  <c r="Y2319" i="13"/>
  <c r="O2319" i="13"/>
  <c r="D2319" i="13"/>
  <c r="AA2318" i="13"/>
  <c r="Z2318" i="13"/>
  <c r="Y2318" i="13"/>
  <c r="O2318" i="13"/>
  <c r="D2318" i="13"/>
  <c r="AA2317" i="13"/>
  <c r="Z2317" i="13"/>
  <c r="Y2317" i="13"/>
  <c r="O2317" i="13"/>
  <c r="D2317" i="13"/>
  <c r="AA2316" i="13"/>
  <c r="Z2316" i="13"/>
  <c r="Y2316" i="13"/>
  <c r="O2316" i="13"/>
  <c r="D2316" i="13"/>
  <c r="AA2315" i="13"/>
  <c r="Z2315" i="13"/>
  <c r="Y2315" i="13"/>
  <c r="O2315" i="13"/>
  <c r="D2315" i="13"/>
  <c r="AA2314" i="13"/>
  <c r="Z2314" i="13"/>
  <c r="Y2314" i="13"/>
  <c r="O2314" i="13"/>
  <c r="D2314" i="13"/>
  <c r="AA2313" i="13"/>
  <c r="Z2313" i="13"/>
  <c r="Y2313" i="13"/>
  <c r="O2313" i="13"/>
  <c r="D2313" i="13"/>
  <c r="AA2312" i="13"/>
  <c r="Z2312" i="13"/>
  <c r="Y2312" i="13"/>
  <c r="O2312" i="13"/>
  <c r="D2312" i="13"/>
  <c r="AA2311" i="13"/>
  <c r="Z2311" i="13"/>
  <c r="Y2311" i="13"/>
  <c r="O2311" i="13"/>
  <c r="D2311" i="13"/>
  <c r="AA2310" i="13"/>
  <c r="Z2310" i="13"/>
  <c r="Y2310" i="13"/>
  <c r="O2310" i="13"/>
  <c r="D2310" i="13"/>
  <c r="AA2309" i="13"/>
  <c r="Z2309" i="13"/>
  <c r="Y2309" i="13"/>
  <c r="O2309" i="13"/>
  <c r="D2309" i="13"/>
  <c r="AA2308" i="13"/>
  <c r="Z2308" i="13"/>
  <c r="Y2308" i="13"/>
  <c r="O2308" i="13"/>
  <c r="D2308" i="13"/>
  <c r="AA2307" i="13"/>
  <c r="Z2307" i="13"/>
  <c r="Y2307" i="13"/>
  <c r="O2307" i="13"/>
  <c r="D2307" i="13"/>
  <c r="AA2306" i="13"/>
  <c r="Z2306" i="13"/>
  <c r="Y2306" i="13"/>
  <c r="O2306" i="13"/>
  <c r="D2306" i="13"/>
  <c r="AA2305" i="13"/>
  <c r="Z2305" i="13"/>
  <c r="Y2305" i="13"/>
  <c r="O2305" i="13"/>
  <c r="D2305" i="13"/>
  <c r="AA2304" i="13"/>
  <c r="Z2304" i="13"/>
  <c r="Y2304" i="13"/>
  <c r="O2304" i="13"/>
  <c r="D2304" i="13"/>
  <c r="AA2303" i="13"/>
  <c r="Z2303" i="13"/>
  <c r="Y2303" i="13"/>
  <c r="O2303" i="13"/>
  <c r="D2303" i="13"/>
  <c r="AA2302" i="13"/>
  <c r="Z2302" i="13"/>
  <c r="Y2302" i="13"/>
  <c r="O2302" i="13"/>
  <c r="D2302" i="13"/>
  <c r="AA2301" i="13"/>
  <c r="Z2301" i="13"/>
  <c r="Y2301" i="13"/>
  <c r="O2301" i="13"/>
  <c r="D2301" i="13"/>
  <c r="AA2300" i="13"/>
  <c r="Z2300" i="13"/>
  <c r="Y2300" i="13"/>
  <c r="O2300" i="13"/>
  <c r="D2300" i="13"/>
  <c r="AA2299" i="13"/>
  <c r="Z2299" i="13"/>
  <c r="Y2299" i="13"/>
  <c r="O2299" i="13"/>
  <c r="D2299" i="13"/>
  <c r="AA2298" i="13"/>
  <c r="Z2298" i="13"/>
  <c r="Y2298" i="13"/>
  <c r="O2298" i="13"/>
  <c r="D2298" i="13"/>
  <c r="AA2297" i="13"/>
  <c r="Z2297" i="13"/>
  <c r="Y2297" i="13"/>
  <c r="O2297" i="13"/>
  <c r="D2297" i="13"/>
  <c r="AA2296" i="13"/>
  <c r="Z2296" i="13"/>
  <c r="Y2296" i="13"/>
  <c r="O2296" i="13"/>
  <c r="D2296" i="13"/>
  <c r="AA2295" i="13"/>
  <c r="Z2295" i="13"/>
  <c r="Y2295" i="13"/>
  <c r="O2295" i="13"/>
  <c r="D2295" i="13"/>
  <c r="AA2294" i="13"/>
  <c r="Z2294" i="13"/>
  <c r="Y2294" i="13"/>
  <c r="O2294" i="13"/>
  <c r="D2294" i="13"/>
  <c r="AA2293" i="13"/>
  <c r="Z2293" i="13"/>
  <c r="Y2293" i="13"/>
  <c r="O2293" i="13"/>
  <c r="D2293" i="13"/>
  <c r="AA2292" i="13"/>
  <c r="Z2292" i="13"/>
  <c r="Y2292" i="13"/>
  <c r="O2292" i="13"/>
  <c r="D2292" i="13"/>
  <c r="AA2291" i="13"/>
  <c r="Z2291" i="13"/>
  <c r="Y2291" i="13"/>
  <c r="O2291" i="13"/>
  <c r="D2291" i="13"/>
  <c r="AA2290" i="13"/>
  <c r="Z2290" i="13"/>
  <c r="Y2290" i="13"/>
  <c r="O2290" i="13"/>
  <c r="D2290" i="13"/>
  <c r="AA2289" i="13"/>
  <c r="Z2289" i="13"/>
  <c r="Y2289" i="13"/>
  <c r="O2289" i="13"/>
  <c r="D2289" i="13"/>
  <c r="AA2288" i="13"/>
  <c r="Z2288" i="13"/>
  <c r="Y2288" i="13"/>
  <c r="O2288" i="13"/>
  <c r="D2288" i="13"/>
  <c r="AA2287" i="13"/>
  <c r="Z2287" i="13"/>
  <c r="Y2287" i="13"/>
  <c r="O2287" i="13"/>
  <c r="D2287" i="13"/>
  <c r="AA2286" i="13"/>
  <c r="Z2286" i="13"/>
  <c r="Y2286" i="13"/>
  <c r="O2286" i="13"/>
  <c r="D2286" i="13"/>
  <c r="AA2285" i="13"/>
  <c r="Z2285" i="13"/>
  <c r="Y2285" i="13"/>
  <c r="O2285" i="13"/>
  <c r="D2285" i="13"/>
  <c r="AA2284" i="13"/>
  <c r="Z2284" i="13"/>
  <c r="Y2284" i="13"/>
  <c r="O2284" i="13"/>
  <c r="D2284" i="13"/>
  <c r="AA2283" i="13"/>
  <c r="Z2283" i="13"/>
  <c r="Y2283" i="13"/>
  <c r="O2283" i="13"/>
  <c r="D2283" i="13"/>
  <c r="AA2282" i="13"/>
  <c r="Z2282" i="13"/>
  <c r="Y2282" i="13"/>
  <c r="O2282" i="13"/>
  <c r="D2282" i="13"/>
  <c r="AA2281" i="13"/>
  <c r="Z2281" i="13"/>
  <c r="Y2281" i="13"/>
  <c r="O2281" i="13"/>
  <c r="D2281" i="13"/>
  <c r="AA2280" i="13"/>
  <c r="Z2280" i="13"/>
  <c r="Y2280" i="13"/>
  <c r="O2280" i="13"/>
  <c r="D2280" i="13"/>
  <c r="AA2279" i="13"/>
  <c r="Z2279" i="13"/>
  <c r="Y2279" i="13"/>
  <c r="O2279" i="13"/>
  <c r="D2279" i="13"/>
  <c r="AA2278" i="13"/>
  <c r="Z2278" i="13"/>
  <c r="Y2278" i="13"/>
  <c r="O2278" i="13"/>
  <c r="D2278" i="13"/>
  <c r="AA2277" i="13"/>
  <c r="Z2277" i="13"/>
  <c r="Y2277" i="13"/>
  <c r="O2277" i="13"/>
  <c r="D2277" i="13"/>
  <c r="AA2276" i="13"/>
  <c r="Z2276" i="13"/>
  <c r="Y2276" i="13"/>
  <c r="O2276" i="13"/>
  <c r="D2276" i="13"/>
  <c r="AA2275" i="13"/>
  <c r="Z2275" i="13"/>
  <c r="Y2275" i="13"/>
  <c r="O2275" i="13"/>
  <c r="D2275" i="13"/>
  <c r="AA2274" i="13"/>
  <c r="Z2274" i="13"/>
  <c r="Y2274" i="13"/>
  <c r="O2274" i="13"/>
  <c r="D2274" i="13"/>
  <c r="AA2273" i="13"/>
  <c r="Z2273" i="13"/>
  <c r="Y2273" i="13"/>
  <c r="O2273" i="13"/>
  <c r="D2273" i="13"/>
  <c r="AA2272" i="13"/>
  <c r="Z2272" i="13"/>
  <c r="Y2272" i="13"/>
  <c r="O2272" i="13"/>
  <c r="D2272" i="13"/>
  <c r="AA2271" i="13"/>
  <c r="Z2271" i="13"/>
  <c r="Y2271" i="13"/>
  <c r="O2271" i="13"/>
  <c r="D2271" i="13"/>
  <c r="AA2270" i="13"/>
  <c r="Z2270" i="13"/>
  <c r="Y2270" i="13"/>
  <c r="O2270" i="13"/>
  <c r="D2270" i="13"/>
  <c r="AA2269" i="13"/>
  <c r="Z2269" i="13"/>
  <c r="Y2269" i="13"/>
  <c r="O2269" i="13"/>
  <c r="D2269" i="13"/>
  <c r="AA2268" i="13"/>
  <c r="Z2268" i="13"/>
  <c r="Y2268" i="13"/>
  <c r="O2268" i="13"/>
  <c r="D2268" i="13"/>
  <c r="AA2267" i="13"/>
  <c r="Z2267" i="13"/>
  <c r="Y2267" i="13"/>
  <c r="O2267" i="13"/>
  <c r="D2267" i="13"/>
  <c r="AA2266" i="13"/>
  <c r="Z2266" i="13"/>
  <c r="Y2266" i="13"/>
  <c r="O2266" i="13"/>
  <c r="D2266" i="13"/>
  <c r="AA2265" i="13"/>
  <c r="Z2265" i="13"/>
  <c r="Y2265" i="13"/>
  <c r="O2265" i="13"/>
  <c r="D2265" i="13"/>
  <c r="AA2264" i="13"/>
  <c r="Z2264" i="13"/>
  <c r="Y2264" i="13"/>
  <c r="O2264" i="13"/>
  <c r="D2264" i="13"/>
  <c r="AA2263" i="13"/>
  <c r="Z2263" i="13"/>
  <c r="Y2263" i="13"/>
  <c r="O2263" i="13"/>
  <c r="D2263" i="13"/>
  <c r="AA2262" i="13"/>
  <c r="Z2262" i="13"/>
  <c r="Y2262" i="13"/>
  <c r="O2262" i="13"/>
  <c r="D2262" i="13"/>
  <c r="AA2261" i="13"/>
  <c r="Z2261" i="13"/>
  <c r="Y2261" i="13"/>
  <c r="O2261" i="13"/>
  <c r="D2261" i="13"/>
  <c r="AA2260" i="13"/>
  <c r="Z2260" i="13"/>
  <c r="Y2260" i="13"/>
  <c r="O2260" i="13"/>
  <c r="D2260" i="13"/>
  <c r="AA2259" i="13"/>
  <c r="Z2259" i="13"/>
  <c r="Y2259" i="13"/>
  <c r="O2259" i="13"/>
  <c r="D2259" i="13"/>
  <c r="AA2258" i="13"/>
  <c r="Z2258" i="13"/>
  <c r="Y2258" i="13"/>
  <c r="O2258" i="13"/>
  <c r="D2258" i="13"/>
  <c r="AA2257" i="13"/>
  <c r="Z2257" i="13"/>
  <c r="Y2257" i="13"/>
  <c r="O2257" i="13"/>
  <c r="D2257" i="13"/>
  <c r="AA2256" i="13"/>
  <c r="Z2256" i="13"/>
  <c r="Y2256" i="13"/>
  <c r="O2256" i="13"/>
  <c r="D2256" i="13"/>
  <c r="AA2255" i="13"/>
  <c r="Z2255" i="13"/>
  <c r="Y2255" i="13"/>
  <c r="O2255" i="13"/>
  <c r="D2255" i="13"/>
  <c r="AA2254" i="13"/>
  <c r="Z2254" i="13"/>
  <c r="Y2254" i="13"/>
  <c r="O2254" i="13"/>
  <c r="D2254" i="13"/>
  <c r="AA2253" i="13"/>
  <c r="Z2253" i="13"/>
  <c r="Y2253" i="13"/>
  <c r="O2253" i="13"/>
  <c r="D2253" i="13"/>
  <c r="AA2252" i="13"/>
  <c r="Z2252" i="13"/>
  <c r="Y2252" i="13"/>
  <c r="O2252" i="13"/>
  <c r="D2252" i="13"/>
  <c r="AA2251" i="13"/>
  <c r="Z2251" i="13"/>
  <c r="Y2251" i="13"/>
  <c r="O2251" i="13"/>
  <c r="D2251" i="13"/>
  <c r="AA2250" i="13"/>
  <c r="Z2250" i="13"/>
  <c r="Y2250" i="13"/>
  <c r="O2250" i="13"/>
  <c r="D2250" i="13"/>
  <c r="AA2249" i="13"/>
  <c r="Z2249" i="13"/>
  <c r="Y2249" i="13"/>
  <c r="O2249" i="13"/>
  <c r="D2249" i="13"/>
  <c r="AA2248" i="13"/>
  <c r="Z2248" i="13"/>
  <c r="Y2248" i="13"/>
  <c r="O2248" i="13"/>
  <c r="D2248" i="13"/>
  <c r="AA2247" i="13"/>
  <c r="Z2247" i="13"/>
  <c r="Y2247" i="13"/>
  <c r="O2247" i="13"/>
  <c r="D2247" i="13"/>
  <c r="AA2246" i="13"/>
  <c r="Z2246" i="13"/>
  <c r="Y2246" i="13"/>
  <c r="O2246" i="13"/>
  <c r="D2246" i="13"/>
  <c r="AA2245" i="13"/>
  <c r="Z2245" i="13"/>
  <c r="Y2245" i="13"/>
  <c r="O2245" i="13"/>
  <c r="D2245" i="13"/>
  <c r="AA2244" i="13"/>
  <c r="Z2244" i="13"/>
  <c r="Y2244" i="13"/>
  <c r="O2244" i="13"/>
  <c r="D2244" i="13"/>
  <c r="AA2243" i="13"/>
  <c r="Z2243" i="13"/>
  <c r="Y2243" i="13"/>
  <c r="O2243" i="13"/>
  <c r="D2243" i="13"/>
  <c r="AA2242" i="13"/>
  <c r="Z2242" i="13"/>
  <c r="Y2242" i="13"/>
  <c r="O2242" i="13"/>
  <c r="D2242" i="13"/>
  <c r="AA2241" i="13"/>
  <c r="Z2241" i="13"/>
  <c r="Y2241" i="13"/>
  <c r="O2241" i="13"/>
  <c r="D2241" i="13"/>
  <c r="AA2240" i="13"/>
  <c r="Z2240" i="13"/>
  <c r="Y2240" i="13"/>
  <c r="O2240" i="13"/>
  <c r="D2240" i="13"/>
  <c r="AA2239" i="13"/>
  <c r="Z2239" i="13"/>
  <c r="Y2239" i="13"/>
  <c r="O2239" i="13"/>
  <c r="D2239" i="13"/>
  <c r="AA2238" i="13"/>
  <c r="Z2238" i="13"/>
  <c r="Y2238" i="13"/>
  <c r="O2238" i="13"/>
  <c r="D2238" i="13"/>
  <c r="AA2237" i="13"/>
  <c r="Z2237" i="13"/>
  <c r="Y2237" i="13"/>
  <c r="O2237" i="13"/>
  <c r="D2237" i="13"/>
  <c r="AA2236" i="13"/>
  <c r="Z2236" i="13"/>
  <c r="Y2236" i="13"/>
  <c r="O2236" i="13"/>
  <c r="D2236" i="13"/>
  <c r="AA2235" i="13"/>
  <c r="Z2235" i="13"/>
  <c r="Y2235" i="13"/>
  <c r="O2235" i="13"/>
  <c r="D2235" i="13"/>
  <c r="AA2234" i="13"/>
  <c r="Z2234" i="13"/>
  <c r="Y2234" i="13"/>
  <c r="O2234" i="13"/>
  <c r="D2234" i="13"/>
  <c r="AA2233" i="13"/>
  <c r="Z2233" i="13"/>
  <c r="Y2233" i="13"/>
  <c r="O2233" i="13"/>
  <c r="D2233" i="13"/>
  <c r="AA2232" i="13"/>
  <c r="Z2232" i="13"/>
  <c r="Y2232" i="13"/>
  <c r="O2232" i="13"/>
  <c r="D2232" i="13"/>
  <c r="AA2231" i="13"/>
  <c r="Z2231" i="13"/>
  <c r="Y2231" i="13"/>
  <c r="O2231" i="13"/>
  <c r="D2231" i="13"/>
  <c r="AA2230" i="13"/>
  <c r="Z2230" i="13"/>
  <c r="Y2230" i="13"/>
  <c r="O2230" i="13"/>
  <c r="D2230" i="13"/>
  <c r="AA2229" i="13"/>
  <c r="Z2229" i="13"/>
  <c r="Y2229" i="13"/>
  <c r="O2229" i="13"/>
  <c r="D2229" i="13"/>
  <c r="AA2228" i="13"/>
  <c r="Z2228" i="13"/>
  <c r="Y2228" i="13"/>
  <c r="O2228" i="13"/>
  <c r="D2228" i="13"/>
  <c r="AA2227" i="13"/>
  <c r="Z2227" i="13"/>
  <c r="Y2227" i="13"/>
  <c r="O2227" i="13"/>
  <c r="D2227" i="13"/>
  <c r="AA2226" i="13"/>
  <c r="Z2226" i="13"/>
  <c r="Y2226" i="13"/>
  <c r="O2226" i="13"/>
  <c r="D2226" i="13"/>
  <c r="AA2225" i="13"/>
  <c r="Z2225" i="13"/>
  <c r="Y2225" i="13"/>
  <c r="O2225" i="13"/>
  <c r="D2225" i="13"/>
  <c r="AA2224" i="13"/>
  <c r="Z2224" i="13"/>
  <c r="Y2224" i="13"/>
  <c r="O2224" i="13"/>
  <c r="D2224" i="13"/>
  <c r="AA2223" i="13"/>
  <c r="Z2223" i="13"/>
  <c r="Y2223" i="13"/>
  <c r="O2223" i="13"/>
  <c r="D2223" i="13"/>
  <c r="AA2222" i="13"/>
  <c r="Z2222" i="13"/>
  <c r="Y2222" i="13"/>
  <c r="O2222" i="13"/>
  <c r="D2222" i="13"/>
  <c r="AA2221" i="13"/>
  <c r="Z2221" i="13"/>
  <c r="Y2221" i="13"/>
  <c r="O2221" i="13"/>
  <c r="D2221" i="13"/>
  <c r="AA2220" i="13"/>
  <c r="Z2220" i="13"/>
  <c r="Y2220" i="13"/>
  <c r="O2220" i="13"/>
  <c r="D2220" i="13"/>
  <c r="AA2219" i="13"/>
  <c r="Z2219" i="13"/>
  <c r="Y2219" i="13"/>
  <c r="O2219" i="13"/>
  <c r="D2219" i="13"/>
  <c r="AA2218" i="13"/>
  <c r="Z2218" i="13"/>
  <c r="Y2218" i="13"/>
  <c r="O2218" i="13"/>
  <c r="D2218" i="13"/>
  <c r="AA2217" i="13"/>
  <c r="Z2217" i="13"/>
  <c r="Y2217" i="13"/>
  <c r="O2217" i="13"/>
  <c r="D2217" i="13"/>
  <c r="AA2216" i="13"/>
  <c r="Z2216" i="13"/>
  <c r="Y2216" i="13"/>
  <c r="O2216" i="13"/>
  <c r="D2216" i="13"/>
  <c r="AA2215" i="13"/>
  <c r="Z2215" i="13"/>
  <c r="Y2215" i="13"/>
  <c r="O2215" i="13"/>
  <c r="D2215" i="13"/>
  <c r="AA2214" i="13"/>
  <c r="Z2214" i="13"/>
  <c r="Y2214" i="13"/>
  <c r="O2214" i="13"/>
  <c r="D2214" i="13"/>
  <c r="AA2213" i="13"/>
  <c r="Z2213" i="13"/>
  <c r="Y2213" i="13"/>
  <c r="O2213" i="13"/>
  <c r="D2213" i="13"/>
  <c r="AA2212" i="13"/>
  <c r="Z2212" i="13"/>
  <c r="Y2212" i="13"/>
  <c r="O2212" i="13"/>
  <c r="D2212" i="13"/>
  <c r="AA2211" i="13"/>
  <c r="Z2211" i="13"/>
  <c r="Y2211" i="13"/>
  <c r="O2211" i="13"/>
  <c r="D2211" i="13"/>
  <c r="AA2210" i="13"/>
  <c r="Z2210" i="13"/>
  <c r="Y2210" i="13"/>
  <c r="O2210" i="13"/>
  <c r="D2210" i="13"/>
  <c r="AA2209" i="13"/>
  <c r="Z2209" i="13"/>
  <c r="Y2209" i="13"/>
  <c r="O2209" i="13"/>
  <c r="D2209" i="13"/>
  <c r="AA2208" i="13"/>
  <c r="Z2208" i="13"/>
  <c r="Y2208" i="13"/>
  <c r="O2208" i="13"/>
  <c r="D2208" i="13"/>
  <c r="AA2207" i="13"/>
  <c r="Z2207" i="13"/>
  <c r="Y2207" i="13"/>
  <c r="O2207" i="13"/>
  <c r="D2207" i="13"/>
  <c r="AA2206" i="13"/>
  <c r="Z2206" i="13"/>
  <c r="Y2206" i="13"/>
  <c r="O2206" i="13"/>
  <c r="D2206" i="13"/>
  <c r="AA2205" i="13"/>
  <c r="Z2205" i="13"/>
  <c r="Y2205" i="13"/>
  <c r="O2205" i="13"/>
  <c r="D2205" i="13"/>
  <c r="AA2204" i="13"/>
  <c r="Z2204" i="13"/>
  <c r="Y2204" i="13"/>
  <c r="O2204" i="13"/>
  <c r="D2204" i="13"/>
  <c r="AA2203" i="13"/>
  <c r="Z2203" i="13"/>
  <c r="Y2203" i="13"/>
  <c r="O2203" i="13"/>
  <c r="D2203" i="13"/>
  <c r="AA2202" i="13"/>
  <c r="Z2202" i="13"/>
  <c r="Y2202" i="13"/>
  <c r="O2202" i="13"/>
  <c r="D2202" i="13"/>
  <c r="AA2201" i="13"/>
  <c r="Z2201" i="13"/>
  <c r="Y2201" i="13"/>
  <c r="O2201" i="13"/>
  <c r="D2201" i="13"/>
  <c r="AA2200" i="13"/>
  <c r="Z2200" i="13"/>
  <c r="Y2200" i="13"/>
  <c r="O2200" i="13"/>
  <c r="D2200" i="13"/>
  <c r="AA2199" i="13"/>
  <c r="Z2199" i="13"/>
  <c r="Y2199" i="13"/>
  <c r="O2199" i="13"/>
  <c r="D2199" i="13"/>
  <c r="AA2198" i="13"/>
  <c r="Z2198" i="13"/>
  <c r="Y2198" i="13"/>
  <c r="O2198" i="13"/>
  <c r="D2198" i="13"/>
  <c r="AA2197" i="13"/>
  <c r="Z2197" i="13"/>
  <c r="Y2197" i="13"/>
  <c r="O2197" i="13"/>
  <c r="D2197" i="13"/>
  <c r="AA2196" i="13"/>
  <c r="Z2196" i="13"/>
  <c r="Y2196" i="13"/>
  <c r="O2196" i="13"/>
  <c r="D2196" i="13"/>
  <c r="AA2195" i="13"/>
  <c r="Z2195" i="13"/>
  <c r="Y2195" i="13"/>
  <c r="O2195" i="13"/>
  <c r="D2195" i="13"/>
  <c r="AA2194" i="13"/>
  <c r="Z2194" i="13"/>
  <c r="Y2194" i="13"/>
  <c r="O2194" i="13"/>
  <c r="D2194" i="13"/>
  <c r="AA2193" i="13"/>
  <c r="Z2193" i="13"/>
  <c r="Y2193" i="13"/>
  <c r="O2193" i="13"/>
  <c r="D2193" i="13"/>
  <c r="AA2192" i="13"/>
  <c r="Z2192" i="13"/>
  <c r="Y2192" i="13"/>
  <c r="O2192" i="13"/>
  <c r="D2192" i="13"/>
  <c r="AA2191" i="13"/>
  <c r="Z2191" i="13"/>
  <c r="Y2191" i="13"/>
  <c r="O2191" i="13"/>
  <c r="D2191" i="13"/>
  <c r="AA2190" i="13"/>
  <c r="Z2190" i="13"/>
  <c r="Y2190" i="13"/>
  <c r="O2190" i="13"/>
  <c r="D2190" i="13"/>
  <c r="AA2189" i="13"/>
  <c r="Z2189" i="13"/>
  <c r="Y2189" i="13"/>
  <c r="O2189" i="13"/>
  <c r="D2189" i="13"/>
  <c r="AA2188" i="13"/>
  <c r="Z2188" i="13"/>
  <c r="Y2188" i="13"/>
  <c r="O2188" i="13"/>
  <c r="D2188" i="13"/>
  <c r="AA2187" i="13"/>
  <c r="Z2187" i="13"/>
  <c r="Y2187" i="13"/>
  <c r="O2187" i="13"/>
  <c r="D2187" i="13"/>
  <c r="AA2186" i="13"/>
  <c r="Z2186" i="13"/>
  <c r="Y2186" i="13"/>
  <c r="O2186" i="13"/>
  <c r="D2186" i="13"/>
  <c r="AA2185" i="13"/>
  <c r="Z2185" i="13"/>
  <c r="Y2185" i="13"/>
  <c r="O2185" i="13"/>
  <c r="D2185" i="13"/>
  <c r="AA2184" i="13"/>
  <c r="Z2184" i="13"/>
  <c r="Y2184" i="13"/>
  <c r="O2184" i="13"/>
  <c r="D2184" i="13"/>
  <c r="AA2183" i="13"/>
  <c r="Z2183" i="13"/>
  <c r="Y2183" i="13"/>
  <c r="O2183" i="13"/>
  <c r="D2183" i="13"/>
  <c r="AA2182" i="13"/>
  <c r="Z2182" i="13"/>
  <c r="Y2182" i="13"/>
  <c r="O2182" i="13"/>
  <c r="D2182" i="13"/>
  <c r="AA2181" i="13"/>
  <c r="Z2181" i="13"/>
  <c r="Y2181" i="13"/>
  <c r="O2181" i="13"/>
  <c r="D2181" i="13"/>
  <c r="AA2180" i="13"/>
  <c r="Z2180" i="13"/>
  <c r="Y2180" i="13"/>
  <c r="O2180" i="13"/>
  <c r="D2180" i="13"/>
  <c r="AA2179" i="13"/>
  <c r="Z2179" i="13"/>
  <c r="Y2179" i="13"/>
  <c r="O2179" i="13"/>
  <c r="D2179" i="13"/>
  <c r="AA2178" i="13"/>
  <c r="Z2178" i="13"/>
  <c r="Y2178" i="13"/>
  <c r="O2178" i="13"/>
  <c r="D2178" i="13"/>
  <c r="AA2177" i="13"/>
  <c r="Z2177" i="13"/>
  <c r="Y2177" i="13"/>
  <c r="O2177" i="13"/>
  <c r="D2177" i="13"/>
  <c r="AA2176" i="13"/>
  <c r="Z2176" i="13"/>
  <c r="Y2176" i="13"/>
  <c r="O2176" i="13"/>
  <c r="D2176" i="13"/>
  <c r="AA2175" i="13"/>
  <c r="Z2175" i="13"/>
  <c r="Y2175" i="13"/>
  <c r="O2175" i="13"/>
  <c r="D2175" i="13"/>
  <c r="AA2174" i="13"/>
  <c r="Z2174" i="13"/>
  <c r="Y2174" i="13"/>
  <c r="O2174" i="13"/>
  <c r="D2174" i="13"/>
  <c r="AA2173" i="13"/>
  <c r="Z2173" i="13"/>
  <c r="Y2173" i="13"/>
  <c r="O2173" i="13"/>
  <c r="D2173" i="13"/>
  <c r="AA2172" i="13"/>
  <c r="Z2172" i="13"/>
  <c r="Y2172" i="13"/>
  <c r="O2172" i="13"/>
  <c r="D2172" i="13"/>
  <c r="AA2171" i="13"/>
  <c r="Z2171" i="13"/>
  <c r="Y2171" i="13"/>
  <c r="O2171" i="13"/>
  <c r="D2171" i="13"/>
  <c r="AA2170" i="13"/>
  <c r="Z2170" i="13"/>
  <c r="Y2170" i="13"/>
  <c r="O2170" i="13"/>
  <c r="D2170" i="13"/>
  <c r="AA2169" i="13"/>
  <c r="Z2169" i="13"/>
  <c r="Y2169" i="13"/>
  <c r="O2169" i="13"/>
  <c r="D2169" i="13"/>
  <c r="AA2168" i="13"/>
  <c r="Z2168" i="13"/>
  <c r="Y2168" i="13"/>
  <c r="O2168" i="13"/>
  <c r="D2168" i="13"/>
  <c r="AA2167" i="13"/>
  <c r="Z2167" i="13"/>
  <c r="Y2167" i="13"/>
  <c r="O2167" i="13"/>
  <c r="D2167" i="13"/>
  <c r="AA2166" i="13"/>
  <c r="Z2166" i="13"/>
  <c r="Y2166" i="13"/>
  <c r="O2166" i="13"/>
  <c r="D2166" i="13"/>
  <c r="AA2165" i="13"/>
  <c r="Z2165" i="13"/>
  <c r="Y2165" i="13"/>
  <c r="O2165" i="13"/>
  <c r="D2165" i="13"/>
  <c r="AA2164" i="13"/>
  <c r="Z2164" i="13"/>
  <c r="Y2164" i="13"/>
  <c r="O2164" i="13"/>
  <c r="D2164" i="13"/>
  <c r="AA2163" i="13"/>
  <c r="Z2163" i="13"/>
  <c r="Y2163" i="13"/>
  <c r="O2163" i="13"/>
  <c r="D2163" i="13"/>
  <c r="AA2162" i="13"/>
  <c r="Z2162" i="13"/>
  <c r="Y2162" i="13"/>
  <c r="O2162" i="13"/>
  <c r="D2162" i="13"/>
  <c r="AA2161" i="13"/>
  <c r="Z2161" i="13"/>
  <c r="Y2161" i="13"/>
  <c r="O2161" i="13"/>
  <c r="D2161" i="13"/>
  <c r="AA2160" i="13"/>
  <c r="Z2160" i="13"/>
  <c r="Y2160" i="13"/>
  <c r="O2160" i="13"/>
  <c r="D2160" i="13"/>
  <c r="AA2159" i="13"/>
  <c r="Z2159" i="13"/>
  <c r="Y2159" i="13"/>
  <c r="O2159" i="13"/>
  <c r="D2159" i="13"/>
  <c r="AA2158" i="13"/>
  <c r="Z2158" i="13"/>
  <c r="Y2158" i="13"/>
  <c r="O2158" i="13"/>
  <c r="D2158" i="13"/>
  <c r="AA2157" i="13"/>
  <c r="Z2157" i="13"/>
  <c r="Y2157" i="13"/>
  <c r="O2157" i="13"/>
  <c r="D2157" i="13"/>
  <c r="AA2156" i="13"/>
  <c r="Z2156" i="13"/>
  <c r="Y2156" i="13"/>
  <c r="O2156" i="13"/>
  <c r="D2156" i="13"/>
  <c r="AA2155" i="13"/>
  <c r="Z2155" i="13"/>
  <c r="Y2155" i="13"/>
  <c r="O2155" i="13"/>
  <c r="D2155" i="13"/>
  <c r="AA2154" i="13"/>
  <c r="Z2154" i="13"/>
  <c r="Y2154" i="13"/>
  <c r="O2154" i="13"/>
  <c r="D2154" i="13"/>
  <c r="AA2153" i="13"/>
  <c r="Z2153" i="13"/>
  <c r="Y2153" i="13"/>
  <c r="O2153" i="13"/>
  <c r="D2153" i="13"/>
  <c r="AA2152" i="13"/>
  <c r="Z2152" i="13"/>
  <c r="Y2152" i="13"/>
  <c r="O2152" i="13"/>
  <c r="D2152" i="13"/>
  <c r="AA2151" i="13"/>
  <c r="Z2151" i="13"/>
  <c r="Y2151" i="13"/>
  <c r="O2151" i="13"/>
  <c r="D2151" i="13"/>
  <c r="AA2150" i="13"/>
  <c r="Z2150" i="13"/>
  <c r="Y2150" i="13"/>
  <c r="O2150" i="13"/>
  <c r="D2150" i="13"/>
  <c r="AA2149" i="13"/>
  <c r="Z2149" i="13"/>
  <c r="Y2149" i="13"/>
  <c r="O2149" i="13"/>
  <c r="D2149" i="13"/>
  <c r="AA2148" i="13"/>
  <c r="Z2148" i="13"/>
  <c r="Y2148" i="13"/>
  <c r="O2148" i="13"/>
  <c r="D2148" i="13"/>
  <c r="AA2147" i="13"/>
  <c r="Z2147" i="13"/>
  <c r="Y2147" i="13"/>
  <c r="O2147" i="13"/>
  <c r="D2147" i="13"/>
  <c r="AA2146" i="13"/>
  <c r="Z2146" i="13"/>
  <c r="Y2146" i="13"/>
  <c r="O2146" i="13"/>
  <c r="D2146" i="13"/>
  <c r="AA2145" i="13"/>
  <c r="Z2145" i="13"/>
  <c r="Y2145" i="13"/>
  <c r="O2145" i="13"/>
  <c r="D2145" i="13"/>
  <c r="AA2144" i="13"/>
  <c r="Z2144" i="13"/>
  <c r="Y2144" i="13"/>
  <c r="O2144" i="13"/>
  <c r="D2144" i="13"/>
  <c r="AA2143" i="13"/>
  <c r="Z2143" i="13"/>
  <c r="Y2143" i="13"/>
  <c r="O2143" i="13"/>
  <c r="D2143" i="13"/>
  <c r="AA2142" i="13"/>
  <c r="Z2142" i="13"/>
  <c r="Y2142" i="13"/>
  <c r="O2142" i="13"/>
  <c r="D2142" i="13"/>
  <c r="AA2141" i="13"/>
  <c r="Z2141" i="13"/>
  <c r="Y2141" i="13"/>
  <c r="O2141" i="13"/>
  <c r="D2141" i="13"/>
  <c r="AA2140" i="13"/>
  <c r="Z2140" i="13"/>
  <c r="Y2140" i="13"/>
  <c r="O2140" i="13"/>
  <c r="D2140" i="13"/>
  <c r="AA2139" i="13"/>
  <c r="Z2139" i="13"/>
  <c r="Y2139" i="13"/>
  <c r="O2139" i="13"/>
  <c r="D2139" i="13"/>
  <c r="AA2138" i="13"/>
  <c r="Z2138" i="13"/>
  <c r="Y2138" i="13"/>
  <c r="O2138" i="13"/>
  <c r="D2138" i="13"/>
  <c r="AA2137" i="13"/>
  <c r="Z2137" i="13"/>
  <c r="Y2137" i="13"/>
  <c r="O2137" i="13"/>
  <c r="D2137" i="13"/>
  <c r="AA2136" i="13"/>
  <c r="Z2136" i="13"/>
  <c r="Y2136" i="13"/>
  <c r="O2136" i="13"/>
  <c r="D2136" i="13"/>
  <c r="AA2135" i="13"/>
  <c r="Z2135" i="13"/>
  <c r="Y2135" i="13"/>
  <c r="O2135" i="13"/>
  <c r="D2135" i="13"/>
  <c r="AA2134" i="13"/>
  <c r="Z2134" i="13"/>
  <c r="Y2134" i="13"/>
  <c r="O2134" i="13"/>
  <c r="D2134" i="13"/>
  <c r="AA2133" i="13"/>
  <c r="Z2133" i="13"/>
  <c r="Y2133" i="13"/>
  <c r="O2133" i="13"/>
  <c r="D2133" i="13"/>
  <c r="AA2132" i="13"/>
  <c r="Z2132" i="13"/>
  <c r="Y2132" i="13"/>
  <c r="O2132" i="13"/>
  <c r="D2132" i="13"/>
  <c r="AA2131" i="13"/>
  <c r="Z2131" i="13"/>
  <c r="Y2131" i="13"/>
  <c r="O2131" i="13"/>
  <c r="D2131" i="13"/>
  <c r="AA2130" i="13"/>
  <c r="Z2130" i="13"/>
  <c r="Y2130" i="13"/>
  <c r="O2130" i="13"/>
  <c r="D2130" i="13"/>
  <c r="AA2129" i="13"/>
  <c r="Z2129" i="13"/>
  <c r="Y2129" i="13"/>
  <c r="O2129" i="13"/>
  <c r="D2129" i="13"/>
  <c r="AA2128" i="13"/>
  <c r="Z2128" i="13"/>
  <c r="Y2128" i="13"/>
  <c r="O2128" i="13"/>
  <c r="D2128" i="13"/>
  <c r="AA2127" i="13"/>
  <c r="Z2127" i="13"/>
  <c r="Y2127" i="13"/>
  <c r="O2127" i="13"/>
  <c r="D2127" i="13"/>
  <c r="AA2126" i="13"/>
  <c r="Z2126" i="13"/>
  <c r="Y2126" i="13"/>
  <c r="O2126" i="13"/>
  <c r="D2126" i="13"/>
  <c r="AA2125" i="13"/>
  <c r="Z2125" i="13"/>
  <c r="Y2125" i="13"/>
  <c r="O2125" i="13"/>
  <c r="D2125" i="13"/>
  <c r="AA2124" i="13"/>
  <c r="Z2124" i="13"/>
  <c r="Y2124" i="13"/>
  <c r="O2124" i="13"/>
  <c r="D2124" i="13"/>
  <c r="AA2123" i="13"/>
  <c r="Z2123" i="13"/>
  <c r="Y2123" i="13"/>
  <c r="O2123" i="13"/>
  <c r="D2123" i="13"/>
  <c r="AA2122" i="13"/>
  <c r="Z2122" i="13"/>
  <c r="Y2122" i="13"/>
  <c r="O2122" i="13"/>
  <c r="D2122" i="13"/>
  <c r="AA2121" i="13"/>
  <c r="Z2121" i="13"/>
  <c r="Y2121" i="13"/>
  <c r="O2121" i="13"/>
  <c r="D2121" i="13"/>
  <c r="AA2120" i="13"/>
  <c r="Z2120" i="13"/>
  <c r="Y2120" i="13"/>
  <c r="O2120" i="13"/>
  <c r="D2120" i="13"/>
  <c r="AA2119" i="13"/>
  <c r="Z2119" i="13"/>
  <c r="Y2119" i="13"/>
  <c r="O2119" i="13"/>
  <c r="D2119" i="13"/>
  <c r="AA2118" i="13"/>
  <c r="Z2118" i="13"/>
  <c r="Y2118" i="13"/>
  <c r="O2118" i="13"/>
  <c r="D2118" i="13"/>
  <c r="AA2117" i="13"/>
  <c r="Z2117" i="13"/>
  <c r="Y2117" i="13"/>
  <c r="O2117" i="13"/>
  <c r="D2117" i="13"/>
  <c r="AA2116" i="13"/>
  <c r="Z2116" i="13"/>
  <c r="Y2116" i="13"/>
  <c r="O2116" i="13"/>
  <c r="D2116" i="13"/>
  <c r="AA2115" i="13"/>
  <c r="Z2115" i="13"/>
  <c r="Y2115" i="13"/>
  <c r="O2115" i="13"/>
  <c r="D2115" i="13"/>
  <c r="AA2114" i="13"/>
  <c r="Z2114" i="13"/>
  <c r="Y2114" i="13"/>
  <c r="O2114" i="13"/>
  <c r="D2114" i="13"/>
  <c r="AA2113" i="13"/>
  <c r="Z2113" i="13"/>
  <c r="Y2113" i="13"/>
  <c r="O2113" i="13"/>
  <c r="D2113" i="13"/>
  <c r="AA2112" i="13"/>
  <c r="Z2112" i="13"/>
  <c r="Y2112" i="13"/>
  <c r="O2112" i="13"/>
  <c r="D2112" i="13"/>
  <c r="AA2111" i="13"/>
  <c r="Z2111" i="13"/>
  <c r="Y2111" i="13"/>
  <c r="O2111" i="13"/>
  <c r="D2111" i="13"/>
  <c r="AA2110" i="13"/>
  <c r="Z2110" i="13"/>
  <c r="Y2110" i="13"/>
  <c r="O2110" i="13"/>
  <c r="D2110" i="13"/>
  <c r="AA2109" i="13"/>
  <c r="Z2109" i="13"/>
  <c r="Y2109" i="13"/>
  <c r="O2109" i="13"/>
  <c r="D2109" i="13"/>
  <c r="AA2108" i="13"/>
  <c r="Z2108" i="13"/>
  <c r="Y2108" i="13"/>
  <c r="O2108" i="13"/>
  <c r="D2108" i="13"/>
  <c r="AA2107" i="13"/>
  <c r="Z2107" i="13"/>
  <c r="Y2107" i="13"/>
  <c r="O2107" i="13"/>
  <c r="D2107" i="13"/>
  <c r="AA2106" i="13"/>
  <c r="Z2106" i="13"/>
  <c r="Y2106" i="13"/>
  <c r="O2106" i="13"/>
  <c r="D2106" i="13"/>
  <c r="AA2105" i="13"/>
  <c r="Z2105" i="13"/>
  <c r="Y2105" i="13"/>
  <c r="O2105" i="13"/>
  <c r="D2105" i="13"/>
  <c r="AA2104" i="13"/>
  <c r="Z2104" i="13"/>
  <c r="Y2104" i="13"/>
  <c r="O2104" i="13"/>
  <c r="D2104" i="13"/>
  <c r="AA2103" i="13"/>
  <c r="Z2103" i="13"/>
  <c r="Y2103" i="13"/>
  <c r="O2103" i="13"/>
  <c r="D2103" i="13"/>
  <c r="AA2102" i="13"/>
  <c r="Z2102" i="13"/>
  <c r="Y2102" i="13"/>
  <c r="O2102" i="13"/>
  <c r="D2102" i="13"/>
  <c r="AA2101" i="13"/>
  <c r="Z2101" i="13"/>
  <c r="Y2101" i="13"/>
  <c r="O2101" i="13"/>
  <c r="D2101" i="13"/>
  <c r="AA2100" i="13"/>
  <c r="Z2100" i="13"/>
  <c r="Y2100" i="13"/>
  <c r="O2100" i="13"/>
  <c r="D2100" i="13"/>
  <c r="AA2099" i="13"/>
  <c r="Z2099" i="13"/>
  <c r="Y2099" i="13"/>
  <c r="O2099" i="13"/>
  <c r="D2099" i="13"/>
  <c r="AA2098" i="13"/>
  <c r="Z2098" i="13"/>
  <c r="Y2098" i="13"/>
  <c r="O2098" i="13"/>
  <c r="D2098" i="13"/>
  <c r="AA2097" i="13"/>
  <c r="Z2097" i="13"/>
  <c r="Y2097" i="13"/>
  <c r="O2097" i="13"/>
  <c r="D2097" i="13"/>
  <c r="AA2096" i="13"/>
  <c r="Z2096" i="13"/>
  <c r="Y2096" i="13"/>
  <c r="O2096" i="13"/>
  <c r="D2096" i="13"/>
  <c r="AA2095" i="13"/>
  <c r="Z2095" i="13"/>
  <c r="Y2095" i="13"/>
  <c r="O2095" i="13"/>
  <c r="D2095" i="13"/>
  <c r="AA2094" i="13"/>
  <c r="Z2094" i="13"/>
  <c r="Y2094" i="13"/>
  <c r="O2094" i="13"/>
  <c r="D2094" i="13"/>
  <c r="AA2093" i="13"/>
  <c r="Z2093" i="13"/>
  <c r="Y2093" i="13"/>
  <c r="O2093" i="13"/>
  <c r="D2093" i="13"/>
  <c r="AA2092" i="13"/>
  <c r="Z2092" i="13"/>
  <c r="Y2092" i="13"/>
  <c r="O2092" i="13"/>
  <c r="D2092" i="13"/>
  <c r="AA2091" i="13"/>
  <c r="Z2091" i="13"/>
  <c r="Y2091" i="13"/>
  <c r="O2091" i="13"/>
  <c r="D2091" i="13"/>
  <c r="AA2090" i="13"/>
  <c r="Z2090" i="13"/>
  <c r="Y2090" i="13"/>
  <c r="O2090" i="13"/>
  <c r="D2090" i="13"/>
  <c r="AA2089" i="13"/>
  <c r="Z2089" i="13"/>
  <c r="Y2089" i="13"/>
  <c r="O2089" i="13"/>
  <c r="D2089" i="13"/>
  <c r="AA2088" i="13"/>
  <c r="Z2088" i="13"/>
  <c r="Y2088" i="13"/>
  <c r="O2088" i="13"/>
  <c r="D2088" i="13"/>
  <c r="AA2087" i="13"/>
  <c r="Z2087" i="13"/>
  <c r="Y2087" i="13"/>
  <c r="O2087" i="13"/>
  <c r="D2087" i="13"/>
  <c r="AA2086" i="13"/>
  <c r="Z2086" i="13"/>
  <c r="Y2086" i="13"/>
  <c r="O2086" i="13"/>
  <c r="D2086" i="13"/>
  <c r="AA2085" i="13"/>
  <c r="Z2085" i="13"/>
  <c r="Y2085" i="13"/>
  <c r="O2085" i="13"/>
  <c r="D2085" i="13"/>
  <c r="AA2084" i="13"/>
  <c r="Z2084" i="13"/>
  <c r="Y2084" i="13"/>
  <c r="O2084" i="13"/>
  <c r="D2084" i="13"/>
  <c r="AA2083" i="13"/>
  <c r="Z2083" i="13"/>
  <c r="Y2083" i="13"/>
  <c r="O2083" i="13"/>
  <c r="D2083" i="13"/>
  <c r="AA2082" i="13"/>
  <c r="Z2082" i="13"/>
  <c r="Y2082" i="13"/>
  <c r="O2082" i="13"/>
  <c r="D2082" i="13"/>
  <c r="AA2081" i="13"/>
  <c r="Z2081" i="13"/>
  <c r="Y2081" i="13"/>
  <c r="O2081" i="13"/>
  <c r="D2081" i="13"/>
  <c r="AA2080" i="13"/>
  <c r="Z2080" i="13"/>
  <c r="Y2080" i="13"/>
  <c r="O2080" i="13"/>
  <c r="D2080" i="13"/>
  <c r="AA2079" i="13"/>
  <c r="Z2079" i="13"/>
  <c r="Y2079" i="13"/>
  <c r="O2079" i="13"/>
  <c r="D2079" i="13"/>
  <c r="AA2078" i="13"/>
  <c r="Z2078" i="13"/>
  <c r="Y2078" i="13"/>
  <c r="O2078" i="13"/>
  <c r="D2078" i="13"/>
  <c r="AA2077" i="13"/>
  <c r="Z2077" i="13"/>
  <c r="Y2077" i="13"/>
  <c r="O2077" i="13"/>
  <c r="D2077" i="13"/>
  <c r="AA2076" i="13"/>
  <c r="Z2076" i="13"/>
  <c r="Y2076" i="13"/>
  <c r="O2076" i="13"/>
  <c r="D2076" i="13"/>
  <c r="AA2075" i="13"/>
  <c r="Z2075" i="13"/>
  <c r="Y2075" i="13"/>
  <c r="O2075" i="13"/>
  <c r="D2075" i="13"/>
  <c r="AA2074" i="13"/>
  <c r="Z2074" i="13"/>
  <c r="Y2074" i="13"/>
  <c r="O2074" i="13"/>
  <c r="D2074" i="13"/>
  <c r="AA2073" i="13"/>
  <c r="Z2073" i="13"/>
  <c r="Y2073" i="13"/>
  <c r="O2073" i="13"/>
  <c r="D2073" i="13"/>
  <c r="AA2072" i="13"/>
  <c r="Z2072" i="13"/>
  <c r="Y2072" i="13"/>
  <c r="O2072" i="13"/>
  <c r="D2072" i="13"/>
  <c r="AA2071" i="13"/>
  <c r="Z2071" i="13"/>
  <c r="Y2071" i="13"/>
  <c r="O2071" i="13"/>
  <c r="D2071" i="13"/>
  <c r="AA2070" i="13"/>
  <c r="Z2070" i="13"/>
  <c r="Y2070" i="13"/>
  <c r="O2070" i="13"/>
  <c r="D2070" i="13"/>
  <c r="AA2069" i="13"/>
  <c r="Z2069" i="13"/>
  <c r="Y2069" i="13"/>
  <c r="O2069" i="13"/>
  <c r="D2069" i="13"/>
  <c r="AA2068" i="13"/>
  <c r="Z2068" i="13"/>
  <c r="Y2068" i="13"/>
  <c r="O2068" i="13"/>
  <c r="D2068" i="13"/>
  <c r="AA2067" i="13"/>
  <c r="Z2067" i="13"/>
  <c r="Y2067" i="13"/>
  <c r="O2067" i="13"/>
  <c r="D2067" i="13"/>
  <c r="AA2066" i="13"/>
  <c r="Z2066" i="13"/>
  <c r="Y2066" i="13"/>
  <c r="O2066" i="13"/>
  <c r="D2066" i="13"/>
  <c r="AA2065" i="13"/>
  <c r="Z2065" i="13"/>
  <c r="Y2065" i="13"/>
  <c r="O2065" i="13"/>
  <c r="D2065" i="13"/>
  <c r="AA2064" i="13"/>
  <c r="Z2064" i="13"/>
  <c r="Y2064" i="13"/>
  <c r="O2064" i="13"/>
  <c r="D2064" i="13"/>
  <c r="AA2063" i="13"/>
  <c r="Z2063" i="13"/>
  <c r="Y2063" i="13"/>
  <c r="O2063" i="13"/>
  <c r="D2063" i="13"/>
  <c r="AA2062" i="13"/>
  <c r="Z2062" i="13"/>
  <c r="Y2062" i="13"/>
  <c r="O2062" i="13"/>
  <c r="D2062" i="13"/>
  <c r="AA2061" i="13"/>
  <c r="Z2061" i="13"/>
  <c r="Y2061" i="13"/>
  <c r="O2061" i="13"/>
  <c r="D2061" i="13"/>
  <c r="AA2060" i="13"/>
  <c r="Z2060" i="13"/>
  <c r="Y2060" i="13"/>
  <c r="O2060" i="13"/>
  <c r="D2060" i="13"/>
  <c r="AA2059" i="13"/>
  <c r="Z2059" i="13"/>
  <c r="Y2059" i="13"/>
  <c r="O2059" i="13"/>
  <c r="D2059" i="13"/>
  <c r="AA2058" i="13"/>
  <c r="Z2058" i="13"/>
  <c r="Y2058" i="13"/>
  <c r="O2058" i="13"/>
  <c r="D2058" i="13"/>
  <c r="AA2057" i="13"/>
  <c r="Z2057" i="13"/>
  <c r="Y2057" i="13"/>
  <c r="O2057" i="13"/>
  <c r="D2057" i="13"/>
  <c r="AA2056" i="13"/>
  <c r="Z2056" i="13"/>
  <c r="Y2056" i="13"/>
  <c r="O2056" i="13"/>
  <c r="D2056" i="13"/>
  <c r="AA2055" i="13"/>
  <c r="Z2055" i="13"/>
  <c r="Y2055" i="13"/>
  <c r="O2055" i="13"/>
  <c r="D2055" i="13"/>
  <c r="AA2054" i="13"/>
  <c r="Z2054" i="13"/>
  <c r="Y2054" i="13"/>
  <c r="O2054" i="13"/>
  <c r="D2054" i="13"/>
  <c r="AA2053" i="13"/>
  <c r="Z2053" i="13"/>
  <c r="Y2053" i="13"/>
  <c r="O2053" i="13"/>
  <c r="D2053" i="13"/>
  <c r="AA2052" i="13"/>
  <c r="Z2052" i="13"/>
  <c r="Y2052" i="13"/>
  <c r="O2052" i="13"/>
  <c r="D2052" i="13"/>
  <c r="AA2051" i="13"/>
  <c r="Z2051" i="13"/>
  <c r="Y2051" i="13"/>
  <c r="O2051" i="13"/>
  <c r="D2051" i="13"/>
  <c r="AA2050" i="13"/>
  <c r="Z2050" i="13"/>
  <c r="Y2050" i="13"/>
  <c r="O2050" i="13"/>
  <c r="D2050" i="13"/>
  <c r="AA2049" i="13"/>
  <c r="Z2049" i="13"/>
  <c r="Y2049" i="13"/>
  <c r="O2049" i="13"/>
  <c r="D2049" i="13"/>
  <c r="AA2048" i="13"/>
  <c r="Z2048" i="13"/>
  <c r="Y2048" i="13"/>
  <c r="O2048" i="13"/>
  <c r="D2048" i="13"/>
  <c r="AA2047" i="13"/>
  <c r="Z2047" i="13"/>
  <c r="Y2047" i="13"/>
  <c r="O2047" i="13"/>
  <c r="D2047" i="13"/>
  <c r="AA2046" i="13"/>
  <c r="Z2046" i="13"/>
  <c r="Y2046" i="13"/>
  <c r="O2046" i="13"/>
  <c r="D2046" i="13"/>
  <c r="AA2045" i="13"/>
  <c r="Z2045" i="13"/>
  <c r="Y2045" i="13"/>
  <c r="O2045" i="13"/>
  <c r="D2045" i="13"/>
  <c r="AA2044" i="13"/>
  <c r="Z2044" i="13"/>
  <c r="Y2044" i="13"/>
  <c r="O2044" i="13"/>
  <c r="D2044" i="13"/>
  <c r="AA2043" i="13"/>
  <c r="Z2043" i="13"/>
  <c r="Y2043" i="13"/>
  <c r="O2043" i="13"/>
  <c r="D2043" i="13"/>
  <c r="AA2042" i="13"/>
  <c r="Z2042" i="13"/>
  <c r="Y2042" i="13"/>
  <c r="O2042" i="13"/>
  <c r="D2042" i="13"/>
  <c r="AA2041" i="13"/>
  <c r="Z2041" i="13"/>
  <c r="Y2041" i="13"/>
  <c r="O2041" i="13"/>
  <c r="D2041" i="13"/>
  <c r="AA2040" i="13"/>
  <c r="Z2040" i="13"/>
  <c r="Y2040" i="13"/>
  <c r="O2040" i="13"/>
  <c r="D2040" i="13"/>
  <c r="AA2039" i="13"/>
  <c r="Z2039" i="13"/>
  <c r="Y2039" i="13"/>
  <c r="O2039" i="13"/>
  <c r="D2039" i="13"/>
  <c r="AA2038" i="13"/>
  <c r="Z2038" i="13"/>
  <c r="Y2038" i="13"/>
  <c r="O2038" i="13"/>
  <c r="D2038" i="13"/>
  <c r="AA2037" i="13"/>
  <c r="Z2037" i="13"/>
  <c r="Y2037" i="13"/>
  <c r="O2037" i="13"/>
  <c r="D2037" i="13"/>
  <c r="AA2036" i="13"/>
  <c r="Z2036" i="13"/>
  <c r="Y2036" i="13"/>
  <c r="O2036" i="13"/>
  <c r="D2036" i="13"/>
  <c r="AA2035" i="13"/>
  <c r="Z2035" i="13"/>
  <c r="Y2035" i="13"/>
  <c r="O2035" i="13"/>
  <c r="D2035" i="13"/>
  <c r="AA2034" i="13"/>
  <c r="Z2034" i="13"/>
  <c r="Y2034" i="13"/>
  <c r="O2034" i="13"/>
  <c r="D2034" i="13"/>
  <c r="AA2033" i="13"/>
  <c r="Z2033" i="13"/>
  <c r="Y2033" i="13"/>
  <c r="O2033" i="13"/>
  <c r="D2033" i="13"/>
  <c r="AA2032" i="13"/>
  <c r="Z2032" i="13"/>
  <c r="Y2032" i="13"/>
  <c r="O2032" i="13"/>
  <c r="D2032" i="13"/>
  <c r="AA2031" i="13"/>
  <c r="Z2031" i="13"/>
  <c r="Y2031" i="13"/>
  <c r="O2031" i="13"/>
  <c r="D2031" i="13"/>
  <c r="AA2030" i="13"/>
  <c r="Z2030" i="13"/>
  <c r="Y2030" i="13"/>
  <c r="O2030" i="13"/>
  <c r="D2030" i="13"/>
  <c r="AA2029" i="13"/>
  <c r="Z2029" i="13"/>
  <c r="Y2029" i="13"/>
  <c r="O2029" i="13"/>
  <c r="D2029" i="13"/>
  <c r="AA2028" i="13"/>
  <c r="Z2028" i="13"/>
  <c r="Y2028" i="13"/>
  <c r="O2028" i="13"/>
  <c r="D2028" i="13"/>
  <c r="AA2027" i="13"/>
  <c r="Z2027" i="13"/>
  <c r="Y2027" i="13"/>
  <c r="O2027" i="13"/>
  <c r="D2027" i="13"/>
  <c r="AA2026" i="13"/>
  <c r="Z2026" i="13"/>
  <c r="Y2026" i="13"/>
  <c r="O2026" i="13"/>
  <c r="D2026" i="13"/>
  <c r="AA2025" i="13"/>
  <c r="Z2025" i="13"/>
  <c r="Y2025" i="13"/>
  <c r="O2025" i="13"/>
  <c r="D2025" i="13"/>
  <c r="AA2024" i="13"/>
  <c r="Z2024" i="13"/>
  <c r="Y2024" i="13"/>
  <c r="O2024" i="13"/>
  <c r="D2024" i="13"/>
  <c r="AA2023" i="13"/>
  <c r="Z2023" i="13"/>
  <c r="Y2023" i="13"/>
  <c r="O2023" i="13"/>
  <c r="D2023" i="13"/>
  <c r="AA2022" i="13"/>
  <c r="Z2022" i="13"/>
  <c r="Y2022" i="13"/>
  <c r="O2022" i="13"/>
  <c r="D2022" i="13"/>
  <c r="AA2021" i="13"/>
  <c r="Z2021" i="13"/>
  <c r="Y2021" i="13"/>
  <c r="O2021" i="13"/>
  <c r="D2021" i="13"/>
  <c r="AA2020" i="13"/>
  <c r="Z2020" i="13"/>
  <c r="Y2020" i="13"/>
  <c r="O2020" i="13"/>
  <c r="D2020" i="13"/>
  <c r="AA2019" i="13"/>
  <c r="Z2019" i="13"/>
  <c r="Y2019" i="13"/>
  <c r="O2019" i="13"/>
  <c r="D2019" i="13"/>
  <c r="AA2018" i="13"/>
  <c r="Z2018" i="13"/>
  <c r="Y2018" i="13"/>
  <c r="O2018" i="13"/>
  <c r="D2018" i="13"/>
  <c r="AA2017" i="13"/>
  <c r="Z2017" i="13"/>
  <c r="Y2017" i="13"/>
  <c r="O2017" i="13"/>
  <c r="D2017" i="13"/>
  <c r="AA2016" i="13"/>
  <c r="Z2016" i="13"/>
  <c r="Y2016" i="13"/>
  <c r="O2016" i="13"/>
  <c r="D2016" i="13"/>
  <c r="AA2015" i="13"/>
  <c r="Z2015" i="13"/>
  <c r="Y2015" i="13"/>
  <c r="O2015" i="13"/>
  <c r="D2015" i="13"/>
  <c r="AA2014" i="13"/>
  <c r="Z2014" i="13"/>
  <c r="Y2014" i="13"/>
  <c r="O2014" i="13"/>
  <c r="D2014" i="13"/>
  <c r="AA2013" i="13"/>
  <c r="Z2013" i="13"/>
  <c r="Y2013" i="13"/>
  <c r="O2013" i="13"/>
  <c r="D2013" i="13"/>
  <c r="AA2012" i="13"/>
  <c r="Z2012" i="13"/>
  <c r="Y2012" i="13"/>
  <c r="O2012" i="13"/>
  <c r="D2012" i="13"/>
  <c r="AA2011" i="13"/>
  <c r="Z2011" i="13"/>
  <c r="Y2011" i="13"/>
  <c r="O2011" i="13"/>
  <c r="D2011" i="13"/>
  <c r="AA2010" i="13"/>
  <c r="Z2010" i="13"/>
  <c r="Y2010" i="13"/>
  <c r="O2010" i="13"/>
  <c r="D2010" i="13"/>
  <c r="AA2009" i="13"/>
  <c r="Z2009" i="13"/>
  <c r="Y2009" i="13"/>
  <c r="O2009" i="13"/>
  <c r="D2009" i="13"/>
  <c r="AA2008" i="13"/>
  <c r="Z2008" i="13"/>
  <c r="Y2008" i="13"/>
  <c r="O2008" i="13"/>
  <c r="D2008" i="13"/>
  <c r="AA2007" i="13"/>
  <c r="Z2007" i="13"/>
  <c r="Y2007" i="13"/>
  <c r="O2007" i="13"/>
  <c r="D2007" i="13"/>
  <c r="AA2006" i="13"/>
  <c r="Z2006" i="13"/>
  <c r="Y2006" i="13"/>
  <c r="O2006" i="13"/>
  <c r="D2006" i="13"/>
  <c r="AA2005" i="13"/>
  <c r="Z2005" i="13"/>
  <c r="Y2005" i="13"/>
  <c r="O2005" i="13"/>
  <c r="D2005" i="13"/>
  <c r="AA2004" i="13"/>
  <c r="Z2004" i="13"/>
  <c r="Y2004" i="13"/>
  <c r="O2004" i="13"/>
  <c r="D2004" i="13"/>
  <c r="AA2003" i="13"/>
  <c r="Z2003" i="13"/>
  <c r="Y2003" i="13"/>
  <c r="O2003" i="13"/>
  <c r="D2003" i="13"/>
  <c r="AA2002" i="13"/>
  <c r="Z2002" i="13"/>
  <c r="Y2002" i="13"/>
  <c r="O2002" i="13"/>
  <c r="D2002" i="13"/>
  <c r="AA2001" i="13"/>
  <c r="Z2001" i="13"/>
  <c r="Y2001" i="13"/>
  <c r="O2001" i="13"/>
  <c r="D2001" i="13"/>
  <c r="AA2000" i="13"/>
  <c r="Z2000" i="13"/>
  <c r="Y2000" i="13"/>
  <c r="O2000" i="13"/>
  <c r="D2000" i="13"/>
  <c r="AA1999" i="13"/>
  <c r="Z1999" i="13"/>
  <c r="Y1999" i="13"/>
  <c r="O1999" i="13"/>
  <c r="D1999" i="13"/>
  <c r="AA1998" i="13"/>
  <c r="Z1998" i="13"/>
  <c r="Y1998" i="13"/>
  <c r="O1998" i="13"/>
  <c r="D1998" i="13"/>
  <c r="AA1997" i="13"/>
  <c r="Z1997" i="13"/>
  <c r="Y1997" i="13"/>
  <c r="O1997" i="13"/>
  <c r="D1997" i="13"/>
  <c r="AA1996" i="13"/>
  <c r="Z1996" i="13"/>
  <c r="Y1996" i="13"/>
  <c r="O1996" i="13"/>
  <c r="D1996" i="13"/>
  <c r="AA1995" i="13"/>
  <c r="Z1995" i="13"/>
  <c r="Y1995" i="13"/>
  <c r="O1995" i="13"/>
  <c r="D1995" i="13"/>
  <c r="AA1994" i="13"/>
  <c r="Z1994" i="13"/>
  <c r="Y1994" i="13"/>
  <c r="O1994" i="13"/>
  <c r="D1994" i="13"/>
  <c r="AA1993" i="13"/>
  <c r="Z1993" i="13"/>
  <c r="Y1993" i="13"/>
  <c r="O1993" i="13"/>
  <c r="D1993" i="13"/>
  <c r="AA1992" i="13"/>
  <c r="Z1992" i="13"/>
  <c r="Y1992" i="13"/>
  <c r="O1992" i="13"/>
  <c r="D1992" i="13"/>
  <c r="AA1991" i="13"/>
  <c r="Z1991" i="13"/>
  <c r="Y1991" i="13"/>
  <c r="O1991" i="13"/>
  <c r="D1991" i="13"/>
  <c r="AA1990" i="13"/>
  <c r="Z1990" i="13"/>
  <c r="Y1990" i="13"/>
  <c r="O1990" i="13"/>
  <c r="D1990" i="13"/>
  <c r="AA1989" i="13"/>
  <c r="Z1989" i="13"/>
  <c r="Y1989" i="13"/>
  <c r="O1989" i="13"/>
  <c r="D1989" i="13"/>
  <c r="AA1988" i="13"/>
  <c r="Z1988" i="13"/>
  <c r="Y1988" i="13"/>
  <c r="O1988" i="13"/>
  <c r="D1988" i="13"/>
  <c r="AA1987" i="13"/>
  <c r="Z1987" i="13"/>
  <c r="Y1987" i="13"/>
  <c r="O1987" i="13"/>
  <c r="D1987" i="13"/>
  <c r="AA1986" i="13"/>
  <c r="Z1986" i="13"/>
  <c r="Y1986" i="13"/>
  <c r="O1986" i="13"/>
  <c r="D1986" i="13"/>
  <c r="AA1985" i="13"/>
  <c r="Z1985" i="13"/>
  <c r="Y1985" i="13"/>
  <c r="O1985" i="13"/>
  <c r="D1985" i="13"/>
  <c r="AA1984" i="13"/>
  <c r="Z1984" i="13"/>
  <c r="Y1984" i="13"/>
  <c r="O1984" i="13"/>
  <c r="D1984" i="13"/>
  <c r="AA1983" i="13"/>
  <c r="Z1983" i="13"/>
  <c r="Y1983" i="13"/>
  <c r="O1983" i="13"/>
  <c r="D1983" i="13"/>
  <c r="AA1982" i="13"/>
  <c r="Z1982" i="13"/>
  <c r="Y1982" i="13"/>
  <c r="O1982" i="13"/>
  <c r="D1982" i="13"/>
  <c r="AA1981" i="13"/>
  <c r="Z1981" i="13"/>
  <c r="Y1981" i="13"/>
  <c r="O1981" i="13"/>
  <c r="D1981" i="13"/>
  <c r="AA1980" i="13"/>
  <c r="Z1980" i="13"/>
  <c r="Y1980" i="13"/>
  <c r="O1980" i="13"/>
  <c r="D1980" i="13"/>
  <c r="AA1979" i="13"/>
  <c r="Z1979" i="13"/>
  <c r="Y1979" i="13"/>
  <c r="O1979" i="13"/>
  <c r="D1979" i="13"/>
  <c r="AA1978" i="13"/>
  <c r="Z1978" i="13"/>
  <c r="Y1978" i="13"/>
  <c r="O1978" i="13"/>
  <c r="D1978" i="13"/>
  <c r="AA1977" i="13"/>
  <c r="Z1977" i="13"/>
  <c r="Y1977" i="13"/>
  <c r="O1977" i="13"/>
  <c r="D1977" i="13"/>
  <c r="AA1976" i="13"/>
  <c r="Z1976" i="13"/>
  <c r="Y1976" i="13"/>
  <c r="O1976" i="13"/>
  <c r="D1976" i="13"/>
  <c r="AA1975" i="13"/>
  <c r="Z1975" i="13"/>
  <c r="Y1975" i="13"/>
  <c r="O1975" i="13"/>
  <c r="D1975" i="13"/>
  <c r="AA1974" i="13"/>
  <c r="Z1974" i="13"/>
  <c r="Y1974" i="13"/>
  <c r="O1974" i="13"/>
  <c r="D1974" i="13"/>
  <c r="AA1973" i="13"/>
  <c r="Z1973" i="13"/>
  <c r="Y1973" i="13"/>
  <c r="O1973" i="13"/>
  <c r="AA1972" i="13"/>
  <c r="Z1972" i="13"/>
  <c r="Y1972" i="13"/>
  <c r="O1972" i="13"/>
  <c r="D1972" i="13"/>
  <c r="AA1971" i="13"/>
  <c r="Z1971" i="13"/>
  <c r="Y1971" i="13"/>
  <c r="O1971" i="13"/>
  <c r="D1971" i="13"/>
  <c r="AA1970" i="13"/>
  <c r="Z1970" i="13"/>
  <c r="Y1970" i="13"/>
  <c r="O1970" i="13"/>
  <c r="D1970" i="13"/>
  <c r="AA1969" i="13"/>
  <c r="Z1969" i="13"/>
  <c r="Y1969" i="13"/>
  <c r="O1969" i="13"/>
  <c r="D1969" i="13"/>
  <c r="AA1968" i="13"/>
  <c r="Z1968" i="13"/>
  <c r="Y1968" i="13"/>
  <c r="O1968" i="13"/>
  <c r="D1968" i="13"/>
  <c r="AA1967" i="13"/>
  <c r="Z1967" i="13"/>
  <c r="Y1967" i="13"/>
  <c r="O1967" i="13"/>
  <c r="D1967" i="13"/>
  <c r="AA1966" i="13"/>
  <c r="Z1966" i="13"/>
  <c r="Y1966" i="13"/>
  <c r="O1966" i="13"/>
  <c r="D1966" i="13"/>
  <c r="AA1965" i="13"/>
  <c r="Z1965" i="13"/>
  <c r="Y1965" i="13"/>
  <c r="O1965" i="13"/>
  <c r="D1965" i="13"/>
  <c r="AA1964" i="13"/>
  <c r="Z1964" i="13"/>
  <c r="Y1964" i="13"/>
  <c r="O1964" i="13"/>
  <c r="D1964" i="13"/>
  <c r="AA1963" i="13"/>
  <c r="Z1963" i="13"/>
  <c r="Y1963" i="13"/>
  <c r="O1963" i="13"/>
  <c r="D1963" i="13"/>
  <c r="AA1962" i="13"/>
  <c r="Z1962" i="13"/>
  <c r="Y1962" i="13"/>
  <c r="O1962" i="13"/>
  <c r="D1962" i="13"/>
  <c r="AA1961" i="13"/>
  <c r="Z1961" i="13"/>
  <c r="Y1961" i="13"/>
  <c r="O1961" i="13"/>
  <c r="D1961" i="13"/>
  <c r="AA1960" i="13"/>
  <c r="Z1960" i="13"/>
  <c r="Y1960" i="13"/>
  <c r="O1960" i="13"/>
  <c r="D1960" i="13"/>
  <c r="AA1959" i="13"/>
  <c r="Z1959" i="13"/>
  <c r="Y1959" i="13"/>
  <c r="O1959" i="13"/>
  <c r="D1959" i="13"/>
  <c r="AA1958" i="13"/>
  <c r="Z1958" i="13"/>
  <c r="Y1958" i="13"/>
  <c r="O1958" i="13"/>
  <c r="D1958" i="13"/>
  <c r="AA1957" i="13"/>
  <c r="Z1957" i="13"/>
  <c r="Y1957" i="13"/>
  <c r="O1957" i="13"/>
  <c r="D1957" i="13"/>
  <c r="AA1956" i="13"/>
  <c r="Z1956" i="13"/>
  <c r="Y1956" i="13"/>
  <c r="O1956" i="13"/>
  <c r="D1956" i="13"/>
  <c r="AA1955" i="13"/>
  <c r="Z1955" i="13"/>
  <c r="Y1955" i="13"/>
  <c r="O1955" i="13"/>
  <c r="D1955" i="13"/>
  <c r="AA1954" i="13"/>
  <c r="Z1954" i="13"/>
  <c r="Y1954" i="13"/>
  <c r="O1954" i="13"/>
  <c r="D1954" i="13"/>
  <c r="AA1953" i="13"/>
  <c r="Z1953" i="13"/>
  <c r="Y1953" i="13"/>
  <c r="O1953" i="13"/>
  <c r="D1953" i="13"/>
  <c r="AA1952" i="13"/>
  <c r="Z1952" i="13"/>
  <c r="Y1952" i="13"/>
  <c r="O1952" i="13"/>
  <c r="D1952" i="13"/>
  <c r="AA1951" i="13"/>
  <c r="Z1951" i="13"/>
  <c r="Y1951" i="13"/>
  <c r="O1951" i="13"/>
  <c r="D1951" i="13"/>
  <c r="AA1950" i="13"/>
  <c r="Z1950" i="13"/>
  <c r="Y1950" i="13"/>
  <c r="O1950" i="13"/>
  <c r="D1950" i="13"/>
  <c r="AA1949" i="13"/>
  <c r="Z1949" i="13"/>
  <c r="Y1949" i="13"/>
  <c r="O1949" i="13"/>
  <c r="D1949" i="13"/>
  <c r="AA1948" i="13"/>
  <c r="Z1948" i="13"/>
  <c r="Y1948" i="13"/>
  <c r="O1948" i="13"/>
  <c r="D1948" i="13"/>
  <c r="AA1947" i="13"/>
  <c r="Z1947" i="13"/>
  <c r="Y1947" i="13"/>
  <c r="O1947" i="13"/>
  <c r="D1947" i="13"/>
  <c r="AA1946" i="13"/>
  <c r="Z1946" i="13"/>
  <c r="Y1946" i="13"/>
  <c r="O1946" i="13"/>
  <c r="D1946" i="13"/>
  <c r="AA1945" i="13"/>
  <c r="Z1945" i="13"/>
  <c r="Y1945" i="13"/>
  <c r="O1945" i="13"/>
  <c r="D1945" i="13"/>
  <c r="AA1944" i="13"/>
  <c r="Z1944" i="13"/>
  <c r="Y1944" i="13"/>
  <c r="O1944" i="13"/>
  <c r="D1944" i="13"/>
  <c r="AA1943" i="13"/>
  <c r="Z1943" i="13"/>
  <c r="Y1943" i="13"/>
  <c r="O1943" i="13"/>
  <c r="D1943" i="13"/>
  <c r="AA1942" i="13"/>
  <c r="Z1942" i="13"/>
  <c r="Y1942" i="13"/>
  <c r="O1942" i="13"/>
  <c r="D1942" i="13"/>
  <c r="AA1941" i="13"/>
  <c r="Z1941" i="13"/>
  <c r="Y1941" i="13"/>
  <c r="O1941" i="13"/>
  <c r="D1941" i="13"/>
  <c r="AA1940" i="13"/>
  <c r="Z1940" i="13"/>
  <c r="Y1940" i="13"/>
  <c r="O1940" i="13"/>
  <c r="D1940" i="13"/>
  <c r="AA1939" i="13"/>
  <c r="Z1939" i="13"/>
  <c r="Y1939" i="13"/>
  <c r="O1939" i="13"/>
  <c r="D1939" i="13"/>
  <c r="AA1938" i="13"/>
  <c r="Z1938" i="13"/>
  <c r="Y1938" i="13"/>
  <c r="O1938" i="13"/>
  <c r="D1938" i="13"/>
  <c r="AA1937" i="13"/>
  <c r="Z1937" i="13"/>
  <c r="Y1937" i="13"/>
  <c r="O1937" i="13"/>
  <c r="D1937" i="13"/>
  <c r="AA1936" i="13"/>
  <c r="Z1936" i="13"/>
  <c r="Y1936" i="13"/>
  <c r="O1936" i="13"/>
  <c r="D1936" i="13"/>
  <c r="AA1935" i="13"/>
  <c r="Z1935" i="13"/>
  <c r="Y1935" i="13"/>
  <c r="O1935" i="13"/>
  <c r="D1935" i="13"/>
  <c r="AA1934" i="13"/>
  <c r="Z1934" i="13"/>
  <c r="Y1934" i="13"/>
  <c r="O1934" i="13"/>
  <c r="D1934" i="13"/>
  <c r="AA1933" i="13"/>
  <c r="Z1933" i="13"/>
  <c r="Y1933" i="13"/>
  <c r="O1933" i="13"/>
  <c r="D1933" i="13"/>
  <c r="AA1932" i="13"/>
  <c r="Z1932" i="13"/>
  <c r="Y1932" i="13"/>
  <c r="O1932" i="13"/>
  <c r="D1932" i="13"/>
  <c r="AA1931" i="13"/>
  <c r="Z1931" i="13"/>
  <c r="Y1931" i="13"/>
  <c r="O1931" i="13"/>
  <c r="D1931" i="13"/>
  <c r="AA1930" i="13"/>
  <c r="Z1930" i="13"/>
  <c r="Y1930" i="13"/>
  <c r="O1930" i="13"/>
  <c r="D1930" i="13"/>
  <c r="AA1929" i="13"/>
  <c r="Z1929" i="13"/>
  <c r="Y1929" i="13"/>
  <c r="O1929" i="13"/>
  <c r="D1929" i="13"/>
  <c r="AA1928" i="13"/>
  <c r="Z1928" i="13"/>
  <c r="Y1928" i="13"/>
  <c r="O1928" i="13"/>
  <c r="D1928" i="13"/>
  <c r="AA1927" i="13"/>
  <c r="Z1927" i="13"/>
  <c r="Y1927" i="13"/>
  <c r="O1927" i="13"/>
  <c r="D1927" i="13"/>
  <c r="AA1926" i="13"/>
  <c r="Z1926" i="13"/>
  <c r="Y1926" i="13"/>
  <c r="O1926" i="13"/>
  <c r="D1926" i="13"/>
  <c r="AA1925" i="13"/>
  <c r="Z1925" i="13"/>
  <c r="Y1925" i="13"/>
  <c r="O1925" i="13"/>
  <c r="D1925" i="13"/>
  <c r="AA1924" i="13"/>
  <c r="Z1924" i="13"/>
  <c r="Y1924" i="13"/>
  <c r="O1924" i="13"/>
  <c r="D1924" i="13"/>
  <c r="AA1923" i="13"/>
  <c r="Z1923" i="13"/>
  <c r="Y1923" i="13"/>
  <c r="O1923" i="13"/>
  <c r="D1923" i="13"/>
  <c r="AA1922" i="13"/>
  <c r="Z1922" i="13"/>
  <c r="Y1922" i="13"/>
  <c r="O1922" i="13"/>
  <c r="D1922" i="13"/>
  <c r="AA1921" i="13"/>
  <c r="Z1921" i="13"/>
  <c r="Y1921" i="13"/>
  <c r="O1921" i="13"/>
  <c r="D1921" i="13"/>
  <c r="AA1920" i="13"/>
  <c r="Z1920" i="13"/>
  <c r="Y1920" i="13"/>
  <c r="O1920" i="13"/>
  <c r="D1920" i="13"/>
  <c r="AA1919" i="13"/>
  <c r="Z1919" i="13"/>
  <c r="Y1919" i="13"/>
  <c r="O1919" i="13"/>
  <c r="D1919" i="13"/>
  <c r="AA1918" i="13"/>
  <c r="Z1918" i="13"/>
  <c r="Y1918" i="13"/>
  <c r="O1918" i="13"/>
  <c r="D1918" i="13"/>
  <c r="AA1917" i="13"/>
  <c r="Z1917" i="13"/>
  <c r="Y1917" i="13"/>
  <c r="O1917" i="13"/>
  <c r="D1917" i="13"/>
  <c r="AA1916" i="13"/>
  <c r="Z1916" i="13"/>
  <c r="Y1916" i="13"/>
  <c r="O1916" i="13"/>
  <c r="D1916" i="13"/>
  <c r="AA1915" i="13"/>
  <c r="Z1915" i="13"/>
  <c r="Y1915" i="13"/>
  <c r="O1915" i="13"/>
  <c r="D1915" i="13"/>
  <c r="AA1914" i="13"/>
  <c r="Z1914" i="13"/>
  <c r="Y1914" i="13"/>
  <c r="O1914" i="13"/>
  <c r="D1914" i="13"/>
  <c r="AA1913" i="13"/>
  <c r="Z1913" i="13"/>
  <c r="Y1913" i="13"/>
  <c r="O1913" i="13"/>
  <c r="D1913" i="13"/>
  <c r="AA1912" i="13"/>
  <c r="Z1912" i="13"/>
  <c r="Y1912" i="13"/>
  <c r="O1912" i="13"/>
  <c r="D1912" i="13"/>
  <c r="AA1911" i="13"/>
  <c r="Z1911" i="13"/>
  <c r="Y1911" i="13"/>
  <c r="O1911" i="13"/>
  <c r="D1911" i="13"/>
  <c r="AA1910" i="13"/>
  <c r="Z1910" i="13"/>
  <c r="Y1910" i="13"/>
  <c r="O1910" i="13"/>
  <c r="D1910" i="13"/>
  <c r="AA1909" i="13"/>
  <c r="Z1909" i="13"/>
  <c r="Y1909" i="13"/>
  <c r="O1909" i="13"/>
  <c r="D1909" i="13"/>
  <c r="AA1908" i="13"/>
  <c r="Z1908" i="13"/>
  <c r="Y1908" i="13"/>
  <c r="O1908" i="13"/>
  <c r="D1908" i="13"/>
  <c r="AA1907" i="13"/>
  <c r="Z1907" i="13"/>
  <c r="Y1907" i="13"/>
  <c r="O1907" i="13"/>
  <c r="D1907" i="13"/>
  <c r="AA1906" i="13"/>
  <c r="Z1906" i="13"/>
  <c r="Y1906" i="13"/>
  <c r="O1906" i="13"/>
  <c r="D1906" i="13"/>
  <c r="AA1905" i="13"/>
  <c r="Z1905" i="13"/>
  <c r="Y1905" i="13"/>
  <c r="O1905" i="13"/>
  <c r="D1905" i="13"/>
  <c r="AA1904" i="13"/>
  <c r="Z1904" i="13"/>
  <c r="Y1904" i="13"/>
  <c r="O1904" i="13"/>
  <c r="D1904" i="13"/>
  <c r="AA1903" i="13"/>
  <c r="Z1903" i="13"/>
  <c r="Y1903" i="13"/>
  <c r="O1903" i="13"/>
  <c r="D1903" i="13"/>
  <c r="AA1902" i="13"/>
  <c r="Z1902" i="13"/>
  <c r="Y1902" i="13"/>
  <c r="O1902" i="13"/>
  <c r="D1902" i="13"/>
  <c r="AA1901" i="13"/>
  <c r="Z1901" i="13"/>
  <c r="Y1901" i="13"/>
  <c r="O1901" i="13"/>
  <c r="D1901" i="13"/>
  <c r="AA1900" i="13"/>
  <c r="Z1900" i="13"/>
  <c r="Y1900" i="13"/>
  <c r="O1900" i="13"/>
  <c r="D1900" i="13"/>
  <c r="AA1899" i="13"/>
  <c r="Z1899" i="13"/>
  <c r="Y1899" i="13"/>
  <c r="O1899" i="13"/>
  <c r="D1899" i="13"/>
  <c r="AA1898" i="13"/>
  <c r="Z1898" i="13"/>
  <c r="Y1898" i="13"/>
  <c r="O1898" i="13"/>
  <c r="D1898" i="13"/>
  <c r="AA1897" i="13"/>
  <c r="Z1897" i="13"/>
  <c r="Y1897" i="13"/>
  <c r="O1897" i="13"/>
  <c r="D1897" i="13"/>
  <c r="AA1896" i="13"/>
  <c r="Z1896" i="13"/>
  <c r="Y1896" i="13"/>
  <c r="O1896" i="13"/>
  <c r="D1896" i="13"/>
  <c r="AA1895" i="13"/>
  <c r="Z1895" i="13"/>
  <c r="Y1895" i="13"/>
  <c r="O1895" i="13"/>
  <c r="D1895" i="13"/>
  <c r="AA1894" i="13"/>
  <c r="Z1894" i="13"/>
  <c r="Y1894" i="13"/>
  <c r="O1894" i="13"/>
  <c r="D1894" i="13"/>
  <c r="AA1893" i="13"/>
  <c r="Z1893" i="13"/>
  <c r="Y1893" i="13"/>
  <c r="O1893" i="13"/>
  <c r="D1893" i="13"/>
  <c r="AA1892" i="13"/>
  <c r="Z1892" i="13"/>
  <c r="Y1892" i="13"/>
  <c r="O1892" i="13"/>
  <c r="D1892" i="13"/>
  <c r="AA1891" i="13"/>
  <c r="Z1891" i="13"/>
  <c r="Y1891" i="13"/>
  <c r="O1891" i="13"/>
  <c r="D1891" i="13"/>
  <c r="AA1890" i="13"/>
  <c r="Z1890" i="13"/>
  <c r="Y1890" i="13"/>
  <c r="O1890" i="13"/>
  <c r="D1890" i="13"/>
  <c r="AA1889" i="13"/>
  <c r="Z1889" i="13"/>
  <c r="Y1889" i="13"/>
  <c r="O1889" i="13"/>
  <c r="D1889" i="13"/>
  <c r="AA1888" i="13"/>
  <c r="Z1888" i="13"/>
  <c r="Y1888" i="13"/>
  <c r="O1888" i="13"/>
  <c r="D1888" i="13"/>
  <c r="AA1887" i="13"/>
  <c r="Z1887" i="13"/>
  <c r="Y1887" i="13"/>
  <c r="O1887" i="13"/>
  <c r="D1887" i="13"/>
  <c r="AA1886" i="13"/>
  <c r="Z1886" i="13"/>
  <c r="Y1886" i="13"/>
  <c r="O1886" i="13"/>
  <c r="D1886" i="13"/>
  <c r="AA1885" i="13"/>
  <c r="Z1885" i="13"/>
  <c r="Y1885" i="13"/>
  <c r="O1885" i="13"/>
  <c r="D1885" i="13"/>
  <c r="AA1884" i="13"/>
  <c r="Z1884" i="13"/>
  <c r="Y1884" i="13"/>
  <c r="O1884" i="13"/>
  <c r="D1884" i="13"/>
  <c r="AA1883" i="13"/>
  <c r="Z1883" i="13"/>
  <c r="Y1883" i="13"/>
  <c r="O1883" i="13"/>
  <c r="D1883" i="13"/>
  <c r="AA1882" i="13"/>
  <c r="Z1882" i="13"/>
  <c r="Y1882" i="13"/>
  <c r="O1882" i="13"/>
  <c r="D1882" i="13"/>
  <c r="AA1881" i="13"/>
  <c r="Z1881" i="13"/>
  <c r="Y1881" i="13"/>
  <c r="O1881" i="13"/>
  <c r="D1881" i="13"/>
  <c r="AA1880" i="13"/>
  <c r="Z1880" i="13"/>
  <c r="Y1880" i="13"/>
  <c r="O1880" i="13"/>
  <c r="D1880" i="13"/>
  <c r="AA1879" i="13"/>
  <c r="Z1879" i="13"/>
  <c r="Y1879" i="13"/>
  <c r="O1879" i="13"/>
  <c r="D1879" i="13"/>
  <c r="AA1878" i="13"/>
  <c r="Z1878" i="13"/>
  <c r="Y1878" i="13"/>
  <c r="O1878" i="13"/>
  <c r="D1878" i="13"/>
  <c r="AA1877" i="13"/>
  <c r="Z1877" i="13"/>
  <c r="Y1877" i="13"/>
  <c r="O1877" i="13"/>
  <c r="D1877" i="13"/>
  <c r="AA1876" i="13"/>
  <c r="Z1876" i="13"/>
  <c r="Y1876" i="13"/>
  <c r="O1876" i="13"/>
  <c r="D1876" i="13"/>
  <c r="AA1875" i="13"/>
  <c r="Z1875" i="13"/>
  <c r="Y1875" i="13"/>
  <c r="O1875" i="13"/>
  <c r="D1875" i="13"/>
  <c r="AA1874" i="13"/>
  <c r="Z1874" i="13"/>
  <c r="Y1874" i="13"/>
  <c r="O1874" i="13"/>
  <c r="D1874" i="13"/>
  <c r="AA1873" i="13"/>
  <c r="Z1873" i="13"/>
  <c r="Y1873" i="13"/>
  <c r="O1873" i="13"/>
  <c r="D1873" i="13"/>
  <c r="AA1872" i="13"/>
  <c r="Z1872" i="13"/>
  <c r="Y1872" i="13"/>
  <c r="O1872" i="13"/>
  <c r="D1872" i="13"/>
  <c r="AA1871" i="13"/>
  <c r="Z1871" i="13"/>
  <c r="Y1871" i="13"/>
  <c r="O1871" i="13"/>
  <c r="D1871" i="13"/>
  <c r="AA1870" i="13"/>
  <c r="Z1870" i="13"/>
  <c r="Y1870" i="13"/>
  <c r="O1870" i="13"/>
  <c r="D1870" i="13"/>
  <c r="AA1869" i="13"/>
  <c r="Z1869" i="13"/>
  <c r="Y1869" i="13"/>
  <c r="O1869" i="13"/>
  <c r="D1869" i="13"/>
  <c r="AA1868" i="13"/>
  <c r="Z1868" i="13"/>
  <c r="Y1868" i="13"/>
  <c r="O1868" i="13"/>
  <c r="D1868" i="13"/>
  <c r="AA1867" i="13"/>
  <c r="Z1867" i="13"/>
  <c r="Y1867" i="13"/>
  <c r="O1867" i="13"/>
  <c r="D1867" i="13"/>
  <c r="AA1866" i="13"/>
  <c r="Z1866" i="13"/>
  <c r="Y1866" i="13"/>
  <c r="O1866" i="13"/>
  <c r="D1866" i="13"/>
  <c r="AA1865" i="13"/>
  <c r="Z1865" i="13"/>
  <c r="Y1865" i="13"/>
  <c r="O1865" i="13"/>
  <c r="D1865" i="13"/>
  <c r="AA1864" i="13"/>
  <c r="Z1864" i="13"/>
  <c r="Y1864" i="13"/>
  <c r="O1864" i="13"/>
  <c r="D1864" i="13"/>
  <c r="AA1863" i="13"/>
  <c r="Z1863" i="13"/>
  <c r="Y1863" i="13"/>
  <c r="O1863" i="13"/>
  <c r="D1863" i="13"/>
  <c r="AA1862" i="13"/>
  <c r="Z1862" i="13"/>
  <c r="Y1862" i="13"/>
  <c r="O1862" i="13"/>
  <c r="D1862" i="13"/>
  <c r="AA1861" i="13"/>
  <c r="Z1861" i="13"/>
  <c r="Y1861" i="13"/>
  <c r="O1861" i="13"/>
  <c r="D1861" i="13"/>
  <c r="AA1860" i="13"/>
  <c r="Z1860" i="13"/>
  <c r="Y1860" i="13"/>
  <c r="O1860" i="13"/>
  <c r="D1860" i="13"/>
  <c r="AA1859" i="13"/>
  <c r="Z1859" i="13"/>
  <c r="Y1859" i="13"/>
  <c r="O1859" i="13"/>
  <c r="D1859" i="13"/>
  <c r="AA1858" i="13"/>
  <c r="Z1858" i="13"/>
  <c r="Y1858" i="13"/>
  <c r="O1858" i="13"/>
  <c r="D1858" i="13"/>
  <c r="AA1857" i="13"/>
  <c r="Z1857" i="13"/>
  <c r="Y1857" i="13"/>
  <c r="O1857" i="13"/>
  <c r="D1857" i="13"/>
  <c r="AA1856" i="13"/>
  <c r="Z1856" i="13"/>
  <c r="Y1856" i="13"/>
  <c r="O1856" i="13"/>
  <c r="D1856" i="13"/>
  <c r="AA1855" i="13"/>
  <c r="Z1855" i="13"/>
  <c r="Y1855" i="13"/>
  <c r="O1855" i="13"/>
  <c r="D1855" i="13"/>
  <c r="AA1854" i="13"/>
  <c r="Z1854" i="13"/>
  <c r="Y1854" i="13"/>
  <c r="O1854" i="13"/>
  <c r="D1854" i="13"/>
  <c r="AA1853" i="13"/>
  <c r="Z1853" i="13"/>
  <c r="Y1853" i="13"/>
  <c r="O1853" i="13"/>
  <c r="D1853" i="13"/>
  <c r="AA1852" i="13"/>
  <c r="Z1852" i="13"/>
  <c r="Y1852" i="13"/>
  <c r="O1852" i="13"/>
  <c r="D1852" i="13"/>
  <c r="AA1851" i="13"/>
  <c r="Z1851" i="13"/>
  <c r="Y1851" i="13"/>
  <c r="O1851" i="13"/>
  <c r="D1851" i="13"/>
  <c r="AA1850" i="13"/>
  <c r="Z1850" i="13"/>
  <c r="Y1850" i="13"/>
  <c r="O1850" i="13"/>
  <c r="D1850" i="13"/>
  <c r="AA1849" i="13"/>
  <c r="Z1849" i="13"/>
  <c r="Y1849" i="13"/>
  <c r="O1849" i="13"/>
  <c r="D1849" i="13"/>
  <c r="AA1848" i="13"/>
  <c r="Z1848" i="13"/>
  <c r="Y1848" i="13"/>
  <c r="O1848" i="13"/>
  <c r="D1848" i="13"/>
  <c r="AA1847" i="13"/>
  <c r="Z1847" i="13"/>
  <c r="Y1847" i="13"/>
  <c r="O1847" i="13"/>
  <c r="D1847" i="13"/>
  <c r="AA1846" i="13"/>
  <c r="Z1846" i="13"/>
  <c r="Y1846" i="13"/>
  <c r="O1846" i="13"/>
  <c r="D1846" i="13"/>
  <c r="AA1845" i="13"/>
  <c r="Z1845" i="13"/>
  <c r="Y1845" i="13"/>
  <c r="O1845" i="13"/>
  <c r="D1845" i="13"/>
  <c r="AA1844" i="13"/>
  <c r="Z1844" i="13"/>
  <c r="Y1844" i="13"/>
  <c r="O1844" i="13"/>
  <c r="D1844" i="13"/>
  <c r="AA1843" i="13"/>
  <c r="Z1843" i="13"/>
  <c r="Y1843" i="13"/>
  <c r="O1843" i="13"/>
  <c r="D1843" i="13"/>
  <c r="AA1842" i="13"/>
  <c r="Z1842" i="13"/>
  <c r="Y1842" i="13"/>
  <c r="O1842" i="13"/>
  <c r="D1842" i="13"/>
  <c r="AA1841" i="13"/>
  <c r="Z1841" i="13"/>
  <c r="Y1841" i="13"/>
  <c r="O1841" i="13"/>
  <c r="D1841" i="13"/>
  <c r="AA1840" i="13"/>
  <c r="Z1840" i="13"/>
  <c r="Y1840" i="13"/>
  <c r="O1840" i="13"/>
  <c r="D1840" i="13"/>
  <c r="AA1839" i="13"/>
  <c r="Z1839" i="13"/>
  <c r="Y1839" i="13"/>
  <c r="O1839" i="13"/>
  <c r="D1839" i="13"/>
  <c r="AA1838" i="13"/>
  <c r="Z1838" i="13"/>
  <c r="Y1838" i="13"/>
  <c r="O1838" i="13"/>
  <c r="D1838" i="13"/>
  <c r="AA1837" i="13"/>
  <c r="Z1837" i="13"/>
  <c r="Y1837" i="13"/>
  <c r="O1837" i="13"/>
  <c r="D1837" i="13"/>
  <c r="AA1836" i="13"/>
  <c r="Z1836" i="13"/>
  <c r="Y1836" i="13"/>
  <c r="O1836" i="13"/>
  <c r="D1836" i="13"/>
  <c r="AA1835" i="13"/>
  <c r="Z1835" i="13"/>
  <c r="Y1835" i="13"/>
  <c r="O1835" i="13"/>
  <c r="D1835" i="13"/>
  <c r="AA1834" i="13"/>
  <c r="Z1834" i="13"/>
  <c r="Y1834" i="13"/>
  <c r="O1834" i="13"/>
  <c r="D1834" i="13"/>
  <c r="AA1833" i="13"/>
  <c r="Z1833" i="13"/>
  <c r="Y1833" i="13"/>
  <c r="O1833" i="13"/>
  <c r="D1833" i="13"/>
  <c r="AA1832" i="13"/>
  <c r="Z1832" i="13"/>
  <c r="Y1832" i="13"/>
  <c r="O1832" i="13"/>
  <c r="D1832" i="13"/>
  <c r="AA1831" i="13"/>
  <c r="Z1831" i="13"/>
  <c r="Y1831" i="13"/>
  <c r="O1831" i="13"/>
  <c r="D1831" i="13"/>
  <c r="AA1830" i="13"/>
  <c r="Z1830" i="13"/>
  <c r="Y1830" i="13"/>
  <c r="O1830" i="13"/>
  <c r="D1830" i="13"/>
  <c r="AA1829" i="13"/>
  <c r="Z1829" i="13"/>
  <c r="Y1829" i="13"/>
  <c r="O1829" i="13"/>
  <c r="D1829" i="13"/>
  <c r="AA1828" i="13"/>
  <c r="Z1828" i="13"/>
  <c r="Y1828" i="13"/>
  <c r="O1828" i="13"/>
  <c r="D1828" i="13"/>
  <c r="AA1827" i="13"/>
  <c r="Z1827" i="13"/>
  <c r="Y1827" i="13"/>
  <c r="O1827" i="13"/>
  <c r="D1827" i="13"/>
  <c r="AA1826" i="13"/>
  <c r="Z1826" i="13"/>
  <c r="Y1826" i="13"/>
  <c r="O1826" i="13"/>
  <c r="D1826" i="13"/>
  <c r="AA1825" i="13"/>
  <c r="Z1825" i="13"/>
  <c r="Y1825" i="13"/>
  <c r="O1825" i="13"/>
  <c r="D1825" i="13"/>
  <c r="AA1824" i="13"/>
  <c r="Z1824" i="13"/>
  <c r="Y1824" i="13"/>
  <c r="O1824" i="13"/>
  <c r="D1824" i="13"/>
  <c r="AA1823" i="13"/>
  <c r="Z1823" i="13"/>
  <c r="Y1823" i="13"/>
  <c r="O1823" i="13"/>
  <c r="D1823" i="13"/>
  <c r="AA1822" i="13"/>
  <c r="Z1822" i="13"/>
  <c r="Y1822" i="13"/>
  <c r="O1822" i="13"/>
  <c r="D1822" i="13"/>
  <c r="AA1821" i="13"/>
  <c r="Z1821" i="13"/>
  <c r="Y1821" i="13"/>
  <c r="O1821" i="13"/>
  <c r="D1821" i="13"/>
  <c r="AA1820" i="13"/>
  <c r="Z1820" i="13"/>
  <c r="Y1820" i="13"/>
  <c r="O1820" i="13"/>
  <c r="D1820" i="13"/>
  <c r="AA1819" i="13"/>
  <c r="Z1819" i="13"/>
  <c r="Y1819" i="13"/>
  <c r="O1819" i="13"/>
  <c r="D1819" i="13"/>
  <c r="AA1818" i="13"/>
  <c r="Z1818" i="13"/>
  <c r="Y1818" i="13"/>
  <c r="O1818" i="13"/>
  <c r="D1818" i="13"/>
  <c r="AA1817" i="13"/>
  <c r="Z1817" i="13"/>
  <c r="Y1817" i="13"/>
  <c r="O1817" i="13"/>
  <c r="D1817" i="13"/>
  <c r="AA1816" i="13"/>
  <c r="Z1816" i="13"/>
  <c r="Y1816" i="13"/>
  <c r="O1816" i="13"/>
  <c r="D1816" i="13"/>
  <c r="AA1815" i="13"/>
  <c r="Z1815" i="13"/>
  <c r="Y1815" i="13"/>
  <c r="O1815" i="13"/>
  <c r="D1815" i="13"/>
  <c r="AA1814" i="13"/>
  <c r="Z1814" i="13"/>
  <c r="Y1814" i="13"/>
  <c r="O1814" i="13"/>
  <c r="D1814" i="13"/>
  <c r="AA1813" i="13"/>
  <c r="Z1813" i="13"/>
  <c r="Y1813" i="13"/>
  <c r="O1813" i="13"/>
  <c r="D1813" i="13"/>
  <c r="AA1812" i="13"/>
  <c r="Z1812" i="13"/>
  <c r="Y1812" i="13"/>
  <c r="O1812" i="13"/>
  <c r="D1812" i="13"/>
  <c r="AA1811" i="13"/>
  <c r="Z1811" i="13"/>
  <c r="Y1811" i="13"/>
  <c r="O1811" i="13"/>
  <c r="D1811" i="13"/>
  <c r="AA1810" i="13"/>
  <c r="Z1810" i="13"/>
  <c r="Y1810" i="13"/>
  <c r="O1810" i="13"/>
  <c r="D1810" i="13"/>
  <c r="Z1809" i="13"/>
  <c r="Y1809" i="13"/>
  <c r="O1809" i="13"/>
  <c r="D1809" i="13"/>
  <c r="AA1808" i="13"/>
  <c r="Z1808" i="13"/>
  <c r="Y1808" i="13"/>
  <c r="O1808" i="13"/>
  <c r="D1808" i="13"/>
  <c r="AA1807" i="13"/>
  <c r="Z1807" i="13"/>
  <c r="Y1807" i="13"/>
  <c r="O1807" i="13"/>
  <c r="D1807" i="13"/>
  <c r="AA1806" i="13"/>
  <c r="Z1806" i="13"/>
  <c r="Y1806" i="13"/>
  <c r="O1806" i="13"/>
  <c r="D1806" i="13"/>
  <c r="AA1805" i="13"/>
  <c r="Z1805" i="13"/>
  <c r="Y1805" i="13"/>
  <c r="O1805" i="13"/>
  <c r="D1805" i="13"/>
  <c r="AA1804" i="13"/>
  <c r="Z1804" i="13"/>
  <c r="Y1804" i="13"/>
  <c r="O1804" i="13"/>
  <c r="D1804" i="13"/>
  <c r="AA1803" i="13"/>
  <c r="Z1803" i="13"/>
  <c r="Y1803" i="13"/>
  <c r="O1803" i="13"/>
  <c r="D1803" i="13"/>
  <c r="AA1802" i="13"/>
  <c r="Z1802" i="13"/>
  <c r="Y1802" i="13"/>
  <c r="O1802" i="13"/>
  <c r="D1802" i="13"/>
  <c r="AA1801" i="13"/>
  <c r="Z1801" i="13"/>
  <c r="Y1801" i="13"/>
  <c r="O1801" i="13"/>
  <c r="D1801" i="13"/>
  <c r="AA1800" i="13"/>
  <c r="Z1800" i="13"/>
  <c r="Y1800" i="13"/>
  <c r="O1800" i="13"/>
  <c r="D1800" i="13"/>
  <c r="AA1799" i="13"/>
  <c r="Z1799" i="13"/>
  <c r="Y1799" i="13"/>
  <c r="O1799" i="13"/>
  <c r="D1799" i="13"/>
  <c r="AA1798" i="13"/>
  <c r="Z1798" i="13"/>
  <c r="Y1798" i="13"/>
  <c r="O1798" i="13"/>
  <c r="D1798" i="13"/>
  <c r="AA1797" i="13"/>
  <c r="Z1797" i="13"/>
  <c r="Y1797" i="13"/>
  <c r="O1797" i="13"/>
  <c r="D1797" i="13"/>
  <c r="AA1796" i="13"/>
  <c r="Z1796" i="13"/>
  <c r="Y1796" i="13"/>
  <c r="O1796" i="13"/>
  <c r="D1796" i="13"/>
  <c r="AA1795" i="13"/>
  <c r="Z1795" i="13"/>
  <c r="Y1795" i="13"/>
  <c r="O1795" i="13"/>
  <c r="D1795" i="13"/>
  <c r="AA1794" i="13"/>
  <c r="Z1794" i="13"/>
  <c r="Y1794" i="13"/>
  <c r="O1794" i="13"/>
  <c r="D1794" i="13"/>
  <c r="AA1793" i="13"/>
  <c r="Z1793" i="13"/>
  <c r="Y1793" i="13"/>
  <c r="O1793" i="13"/>
  <c r="D1793" i="13"/>
  <c r="AA1792" i="13"/>
  <c r="Z1792" i="13"/>
  <c r="Y1792" i="13"/>
  <c r="O1792" i="13"/>
  <c r="D1792" i="13"/>
  <c r="AA1791" i="13"/>
  <c r="Z1791" i="13"/>
  <c r="Y1791" i="13"/>
  <c r="O1791" i="13"/>
  <c r="D1791" i="13"/>
  <c r="AA1790" i="13"/>
  <c r="Z1790" i="13"/>
  <c r="Y1790" i="13"/>
  <c r="O1790" i="13"/>
  <c r="D1790" i="13"/>
  <c r="AA1789" i="13"/>
  <c r="Z1789" i="13"/>
  <c r="Y1789" i="13"/>
  <c r="O1789" i="13"/>
  <c r="D1789" i="13"/>
  <c r="AA1788" i="13"/>
  <c r="Z1788" i="13"/>
  <c r="Y1788" i="13"/>
  <c r="O1788" i="13"/>
  <c r="D1788" i="13"/>
  <c r="Z1787" i="13"/>
  <c r="Y1787" i="13"/>
  <c r="O1787" i="13"/>
  <c r="D1787" i="13"/>
  <c r="Z1786" i="13"/>
  <c r="Y1786" i="13"/>
  <c r="O1786" i="13"/>
  <c r="D1786" i="13"/>
  <c r="AA1785" i="13"/>
  <c r="Z1785" i="13"/>
  <c r="Y1785" i="13"/>
  <c r="O1785" i="13"/>
  <c r="D1785" i="13"/>
  <c r="Z1784" i="13"/>
  <c r="Y1784" i="13"/>
  <c r="O1784" i="13"/>
  <c r="D1784" i="13"/>
  <c r="Z1783" i="13"/>
  <c r="Y1783" i="13"/>
  <c r="O1783" i="13"/>
  <c r="D1783" i="13"/>
  <c r="Z1782" i="13"/>
  <c r="Y1782" i="13"/>
  <c r="O1782" i="13"/>
  <c r="D1782" i="13"/>
  <c r="Z1781" i="13"/>
  <c r="Y1781" i="13"/>
  <c r="O1781" i="13"/>
  <c r="D1781" i="13"/>
  <c r="Z1780" i="13"/>
  <c r="Y1780" i="13"/>
  <c r="O1780" i="13"/>
  <c r="D1780" i="13"/>
  <c r="Z1779" i="13"/>
  <c r="Y1779" i="13"/>
  <c r="O1779" i="13"/>
  <c r="D1779" i="13"/>
  <c r="Z1778" i="13"/>
  <c r="Y1778" i="13"/>
  <c r="O1778" i="13"/>
  <c r="D1778" i="13"/>
  <c r="Z1777" i="13"/>
  <c r="Y1777" i="13"/>
  <c r="O1777" i="13"/>
  <c r="D1777" i="13"/>
  <c r="Z1776" i="13"/>
  <c r="Y1776" i="13"/>
  <c r="O1776" i="13"/>
  <c r="D1776" i="13"/>
  <c r="Z1775" i="13"/>
  <c r="Y1775" i="13"/>
  <c r="O1775" i="13"/>
  <c r="D1775" i="13"/>
  <c r="Z1774" i="13"/>
  <c r="Y1774" i="13"/>
  <c r="O1774" i="13"/>
  <c r="D1774" i="13"/>
  <c r="Z1773" i="13"/>
  <c r="Y1773" i="13"/>
  <c r="O1773" i="13"/>
  <c r="D1773" i="13"/>
  <c r="Z1772" i="13"/>
  <c r="Y1772" i="13"/>
  <c r="O1772" i="13"/>
  <c r="D1772" i="13"/>
  <c r="Z1771" i="13"/>
  <c r="Y1771" i="13"/>
  <c r="O1771" i="13"/>
  <c r="D1771" i="13"/>
  <c r="Z1770" i="13"/>
  <c r="Y1770" i="13"/>
  <c r="O1770" i="13"/>
  <c r="D1770" i="13"/>
  <c r="Z1769" i="13"/>
  <c r="Y1769" i="13"/>
  <c r="O1769" i="13"/>
  <c r="D1769" i="13"/>
  <c r="Z1768" i="13"/>
  <c r="Y1768" i="13"/>
  <c r="O1768" i="13"/>
  <c r="D1768" i="13"/>
  <c r="Z1767" i="13"/>
  <c r="Y1767" i="13"/>
  <c r="O1767" i="13"/>
  <c r="D1767" i="13"/>
  <c r="Z1766" i="13"/>
  <c r="Y1766" i="13"/>
  <c r="O1766" i="13"/>
  <c r="D1766" i="13"/>
  <c r="Z1765" i="13"/>
  <c r="Y1765" i="13"/>
  <c r="O1765" i="13"/>
  <c r="D1765" i="13"/>
  <c r="Z1764" i="13"/>
  <c r="Y1764" i="13"/>
  <c r="O1764" i="13"/>
  <c r="D1764" i="13"/>
  <c r="Z1763" i="13"/>
  <c r="Y1763" i="13"/>
  <c r="O1763" i="13"/>
  <c r="D1763" i="13"/>
  <c r="Z1762" i="13"/>
  <c r="Y1762" i="13"/>
  <c r="O1762" i="13"/>
  <c r="D1762" i="13"/>
  <c r="Z1761" i="13"/>
  <c r="Y1761" i="13"/>
  <c r="O1761" i="13"/>
  <c r="D1761" i="13"/>
  <c r="Z1760" i="13"/>
  <c r="Y1760" i="13"/>
  <c r="O1760" i="13"/>
  <c r="D1760" i="13"/>
  <c r="Z1759" i="13"/>
  <c r="Y1759" i="13"/>
  <c r="O1759" i="13"/>
  <c r="D1759" i="13"/>
  <c r="Z1758" i="13"/>
  <c r="Y1758" i="13"/>
  <c r="O1758" i="13"/>
  <c r="D1758" i="13"/>
  <c r="Z1757" i="13"/>
  <c r="Y1757" i="13"/>
  <c r="O1757" i="13"/>
  <c r="D1757" i="13"/>
  <c r="AA1756" i="13"/>
  <c r="Z1756" i="13"/>
  <c r="Y1756" i="13"/>
  <c r="O1756" i="13"/>
  <c r="D1756" i="13"/>
  <c r="AA1755" i="13"/>
  <c r="Z1755" i="13"/>
  <c r="Y1755" i="13"/>
  <c r="O1755" i="13"/>
  <c r="D1755" i="13"/>
  <c r="AA1754" i="13"/>
  <c r="Z1754" i="13"/>
  <c r="Y1754" i="13"/>
  <c r="O1754" i="13"/>
  <c r="D1754" i="13"/>
  <c r="AA1753" i="13"/>
  <c r="Z1753" i="13"/>
  <c r="Y1753" i="13"/>
  <c r="O1753" i="13"/>
  <c r="D1753" i="13"/>
  <c r="AA1752" i="13"/>
  <c r="Z1752" i="13"/>
  <c r="Y1752" i="13"/>
  <c r="O1752" i="13"/>
  <c r="D1752" i="13"/>
  <c r="AA1751" i="13"/>
  <c r="Z1751" i="13"/>
  <c r="Y1751" i="13"/>
  <c r="O1751" i="13"/>
  <c r="D1751" i="13"/>
  <c r="AA1750" i="13"/>
  <c r="Z1750" i="13"/>
  <c r="Y1750" i="13"/>
  <c r="O1750" i="13"/>
  <c r="D1750" i="13"/>
  <c r="AA1749" i="13"/>
  <c r="Z1749" i="13"/>
  <c r="Y1749" i="13"/>
  <c r="O1749" i="13"/>
  <c r="D1749" i="13"/>
  <c r="AA1748" i="13"/>
  <c r="Z1748" i="13"/>
  <c r="Y1748" i="13"/>
  <c r="O1748" i="13"/>
  <c r="D1748" i="13"/>
  <c r="AA1747" i="13"/>
  <c r="Z1747" i="13"/>
  <c r="Y1747" i="13"/>
  <c r="O1747" i="13"/>
  <c r="D1747" i="13"/>
  <c r="AA1746" i="13"/>
  <c r="Z1746" i="13"/>
  <c r="Y1746" i="13"/>
  <c r="O1746" i="13"/>
  <c r="D1746" i="13"/>
  <c r="AA1745" i="13"/>
  <c r="Z1745" i="13"/>
  <c r="Y1745" i="13"/>
  <c r="O1745" i="13"/>
  <c r="D1745" i="13"/>
  <c r="AA1744" i="13"/>
  <c r="Z1744" i="13"/>
  <c r="Y1744" i="13"/>
  <c r="O1744" i="13"/>
  <c r="D1744" i="13"/>
  <c r="AA1743" i="13"/>
  <c r="Z1743" i="13"/>
  <c r="Y1743" i="13"/>
  <c r="O1743" i="13"/>
  <c r="D1743" i="13"/>
  <c r="AA1742" i="13"/>
  <c r="Z1742" i="13"/>
  <c r="Y1742" i="13"/>
  <c r="O1742" i="13"/>
  <c r="D1742" i="13"/>
  <c r="AA1741" i="13"/>
  <c r="Z1741" i="13"/>
  <c r="Y1741" i="13"/>
  <c r="O1741" i="13"/>
  <c r="D1741" i="13"/>
  <c r="AA1740" i="13"/>
  <c r="Z1740" i="13"/>
  <c r="Y1740" i="13"/>
  <c r="O1740" i="13"/>
  <c r="D1740" i="13"/>
  <c r="AA1739" i="13"/>
  <c r="Z1739" i="13"/>
  <c r="Y1739" i="13"/>
  <c r="O1739" i="13"/>
  <c r="D1739" i="13"/>
  <c r="AA1738" i="13"/>
  <c r="Z1738" i="13"/>
  <c r="Y1738" i="13"/>
  <c r="O1738" i="13"/>
  <c r="D1738" i="13"/>
  <c r="AA1737" i="13"/>
  <c r="Z1737" i="13"/>
  <c r="Y1737" i="13"/>
  <c r="O1737" i="13"/>
  <c r="D1737" i="13"/>
  <c r="AA1736" i="13"/>
  <c r="Z1736" i="13"/>
  <c r="Y1736" i="13"/>
  <c r="O1736" i="13"/>
  <c r="D1736" i="13"/>
  <c r="AA1735" i="13"/>
  <c r="Z1735" i="13"/>
  <c r="Y1735" i="13"/>
  <c r="O1735" i="13"/>
  <c r="D1735" i="13"/>
  <c r="AA1734" i="13"/>
  <c r="Z1734" i="13"/>
  <c r="Y1734" i="13"/>
  <c r="O1734" i="13"/>
  <c r="D1734" i="13"/>
  <c r="AA1733" i="13"/>
  <c r="Z1733" i="13"/>
  <c r="Y1733" i="13"/>
  <c r="O1733" i="13"/>
  <c r="D1733" i="13"/>
  <c r="AA1732" i="13"/>
  <c r="Z1732" i="13"/>
  <c r="Y1732" i="13"/>
  <c r="O1732" i="13"/>
  <c r="D1732" i="13"/>
  <c r="AA1731" i="13"/>
  <c r="Z1731" i="13"/>
  <c r="Y1731" i="13"/>
  <c r="O1731" i="13"/>
  <c r="D1731" i="13"/>
  <c r="AA1730" i="13"/>
  <c r="Z1730" i="13"/>
  <c r="Y1730" i="13"/>
  <c r="O1730" i="13"/>
  <c r="D1730" i="13"/>
  <c r="AA1729" i="13"/>
  <c r="Z1729" i="13"/>
  <c r="Y1729" i="13"/>
  <c r="O1729" i="13"/>
  <c r="D1729" i="13"/>
  <c r="AA1728" i="13"/>
  <c r="Z1728" i="13"/>
  <c r="Y1728" i="13"/>
  <c r="O1728" i="13"/>
  <c r="D1728" i="13"/>
  <c r="AA1727" i="13"/>
  <c r="Z1727" i="13"/>
  <c r="Y1727" i="13"/>
  <c r="O1727" i="13"/>
  <c r="D1727" i="13"/>
  <c r="AA1726" i="13"/>
  <c r="Z1726" i="13"/>
  <c r="Y1726" i="13"/>
  <c r="O1726" i="13"/>
  <c r="D1726" i="13"/>
  <c r="AA1725" i="13"/>
  <c r="Z1725" i="13"/>
  <c r="Y1725" i="13"/>
  <c r="O1725" i="13"/>
  <c r="D1725" i="13"/>
  <c r="AA1724" i="13"/>
  <c r="Z1724" i="13"/>
  <c r="Y1724" i="13"/>
  <c r="O1724" i="13"/>
  <c r="D1724" i="13"/>
  <c r="AA1723" i="13"/>
  <c r="Z1723" i="13"/>
  <c r="Y1723" i="13"/>
  <c r="O1723" i="13"/>
  <c r="D1723" i="13"/>
  <c r="AA1722" i="13"/>
  <c r="Z1722" i="13"/>
  <c r="Y1722" i="13"/>
  <c r="O1722" i="13"/>
  <c r="D1722" i="13"/>
  <c r="AA1721" i="13"/>
  <c r="Z1721" i="13"/>
  <c r="Y1721" i="13"/>
  <c r="O1721" i="13"/>
  <c r="D1721" i="13"/>
  <c r="AA1720" i="13"/>
  <c r="Z1720" i="13"/>
  <c r="Y1720" i="13"/>
  <c r="O1720" i="13"/>
  <c r="D1720" i="13"/>
  <c r="AA1719" i="13"/>
  <c r="Z1719" i="13"/>
  <c r="Y1719" i="13"/>
  <c r="O1719" i="13"/>
  <c r="D1719" i="13"/>
  <c r="AA1718" i="13"/>
  <c r="Z1718" i="13"/>
  <c r="Y1718" i="13"/>
  <c r="O1718" i="13"/>
  <c r="D1718" i="13"/>
  <c r="AA1717" i="13"/>
  <c r="Z1717" i="13"/>
  <c r="Y1717" i="13"/>
  <c r="O1717" i="13"/>
  <c r="D1717" i="13"/>
  <c r="AA1716" i="13"/>
  <c r="Z1716" i="13"/>
  <c r="Y1716" i="13"/>
  <c r="O1716" i="13"/>
  <c r="D1716" i="13"/>
  <c r="AA1715" i="13"/>
  <c r="Z1715" i="13"/>
  <c r="Y1715" i="13"/>
  <c r="O1715" i="13"/>
  <c r="D1715" i="13"/>
  <c r="AA1714" i="13"/>
  <c r="Z1714" i="13"/>
  <c r="Y1714" i="13"/>
  <c r="O1714" i="13"/>
  <c r="D1714" i="13"/>
  <c r="AA1713" i="13"/>
  <c r="Z1713" i="13"/>
  <c r="Y1713" i="13"/>
  <c r="O1713" i="13"/>
  <c r="D1713" i="13"/>
  <c r="AA1712" i="13"/>
  <c r="Z1712" i="13"/>
  <c r="Y1712" i="13"/>
  <c r="O1712" i="13"/>
  <c r="D1712" i="13"/>
  <c r="AA1711" i="13"/>
  <c r="Z1711" i="13"/>
  <c r="Y1711" i="13"/>
  <c r="O1711" i="13"/>
  <c r="D1711" i="13"/>
  <c r="AA1710" i="13"/>
  <c r="Z1710" i="13"/>
  <c r="Y1710" i="13"/>
  <c r="O1710" i="13"/>
  <c r="D1710" i="13"/>
  <c r="AA1709" i="13"/>
  <c r="Z1709" i="13"/>
  <c r="Y1709" i="13"/>
  <c r="O1709" i="13"/>
  <c r="D1709" i="13"/>
  <c r="AA1708" i="13"/>
  <c r="Z1708" i="13"/>
  <c r="Y1708" i="13"/>
  <c r="O1708" i="13"/>
  <c r="D1708" i="13"/>
  <c r="AA1707" i="13"/>
  <c r="Z1707" i="13"/>
  <c r="Y1707" i="13"/>
  <c r="O1707" i="13"/>
  <c r="D1707" i="13"/>
  <c r="AA1706" i="13"/>
  <c r="Z1706" i="13"/>
  <c r="Y1706" i="13"/>
  <c r="O1706" i="13"/>
  <c r="D1706" i="13"/>
  <c r="AA1705" i="13"/>
  <c r="Z1705" i="13"/>
  <c r="Y1705" i="13"/>
  <c r="O1705" i="13"/>
  <c r="D1705" i="13"/>
  <c r="AA1704" i="13"/>
  <c r="Z1704" i="13"/>
  <c r="Y1704" i="13"/>
  <c r="O1704" i="13"/>
  <c r="D1704" i="13"/>
  <c r="AA1703" i="13"/>
  <c r="Z1703" i="13"/>
  <c r="Y1703" i="13"/>
  <c r="O1703" i="13"/>
  <c r="D1703" i="13"/>
  <c r="AA1702" i="13"/>
  <c r="Z1702" i="13"/>
  <c r="Y1702" i="13"/>
  <c r="O1702" i="13"/>
  <c r="D1702" i="13"/>
  <c r="AA1701" i="13"/>
  <c r="Z1701" i="13"/>
  <c r="Y1701" i="13"/>
  <c r="O1701" i="13"/>
  <c r="D1701" i="13"/>
  <c r="AA1700" i="13"/>
  <c r="Z1700" i="13"/>
  <c r="Y1700" i="13"/>
  <c r="O1700" i="13"/>
  <c r="D1700" i="13"/>
  <c r="AA1699" i="13"/>
  <c r="Z1699" i="13"/>
  <c r="Y1699" i="13"/>
  <c r="O1699" i="13"/>
  <c r="D1699" i="13"/>
  <c r="AA1698" i="13"/>
  <c r="Z1698" i="13"/>
  <c r="Y1698" i="13"/>
  <c r="O1698" i="13"/>
  <c r="D1698" i="13"/>
  <c r="AA1697" i="13"/>
  <c r="Z1697" i="13"/>
  <c r="Y1697" i="13"/>
  <c r="O1697" i="13"/>
  <c r="D1697" i="13"/>
  <c r="AA1696" i="13"/>
  <c r="Z1696" i="13"/>
  <c r="Y1696" i="13"/>
  <c r="O1696" i="13"/>
  <c r="D1696" i="13"/>
  <c r="AA1695" i="13"/>
  <c r="Z1695" i="13"/>
  <c r="Y1695" i="13"/>
  <c r="O1695" i="13"/>
  <c r="D1695" i="13"/>
  <c r="AA1694" i="13"/>
  <c r="Z1694" i="13"/>
  <c r="Y1694" i="13"/>
  <c r="O1694" i="13"/>
  <c r="D1694" i="13"/>
  <c r="AA1693" i="13"/>
  <c r="Z1693" i="13"/>
  <c r="Y1693" i="13"/>
  <c r="O1693" i="13"/>
  <c r="D1693" i="13"/>
  <c r="AA1692" i="13"/>
  <c r="Z1692" i="13"/>
  <c r="Y1692" i="13"/>
  <c r="O1692" i="13"/>
  <c r="D1692" i="13"/>
  <c r="AA1691" i="13"/>
  <c r="Z1691" i="13"/>
  <c r="Y1691" i="13"/>
  <c r="O1691" i="13"/>
  <c r="D1691" i="13"/>
  <c r="AA1690" i="13"/>
  <c r="Z1690" i="13"/>
  <c r="Y1690" i="13"/>
  <c r="O1690" i="13"/>
  <c r="D1690" i="13"/>
  <c r="AA1689" i="13"/>
  <c r="Z1689" i="13"/>
  <c r="Y1689" i="13"/>
  <c r="O1689" i="13"/>
  <c r="D1689" i="13"/>
  <c r="AA1688" i="13"/>
  <c r="Z1688" i="13"/>
  <c r="Y1688" i="13"/>
  <c r="O1688" i="13"/>
  <c r="D1688" i="13"/>
  <c r="AA1687" i="13"/>
  <c r="Z1687" i="13"/>
  <c r="Y1687" i="13"/>
  <c r="O1687" i="13"/>
  <c r="D1687" i="13"/>
  <c r="AA1686" i="13"/>
  <c r="Z1686" i="13"/>
  <c r="Y1686" i="13"/>
  <c r="O1686" i="13"/>
  <c r="D1686" i="13"/>
  <c r="AA1685" i="13"/>
  <c r="Z1685" i="13"/>
  <c r="Y1685" i="13"/>
  <c r="O1685" i="13"/>
  <c r="D1685" i="13"/>
  <c r="AA1684" i="13"/>
  <c r="Z1684" i="13"/>
  <c r="Y1684" i="13"/>
  <c r="O1684" i="13"/>
  <c r="D1684" i="13"/>
  <c r="Z1683" i="13"/>
  <c r="Y1683" i="13"/>
  <c r="O1683" i="13"/>
  <c r="D1683" i="13"/>
  <c r="Z1682" i="13"/>
  <c r="Y1682" i="13"/>
  <c r="O1682" i="13"/>
  <c r="D1682" i="13"/>
  <c r="Z1681" i="13"/>
  <c r="Y1681" i="13"/>
  <c r="O1681" i="13"/>
  <c r="D1681" i="13"/>
  <c r="Z1680" i="13"/>
  <c r="Y1680" i="13"/>
  <c r="O1680" i="13"/>
  <c r="D1680" i="13"/>
  <c r="Z1679" i="13"/>
  <c r="Y1679" i="13"/>
  <c r="O1679" i="13"/>
  <c r="D1679" i="13"/>
  <c r="Z1678" i="13"/>
  <c r="Y1678" i="13"/>
  <c r="O1678" i="13"/>
  <c r="D1678" i="13"/>
  <c r="Z1677" i="13"/>
  <c r="Y1677" i="13"/>
  <c r="O1677" i="13"/>
  <c r="D1677" i="13"/>
  <c r="Z1676" i="13"/>
  <c r="Y1676" i="13"/>
  <c r="O1676" i="13"/>
  <c r="D1676" i="13"/>
  <c r="Z1675" i="13"/>
  <c r="Y1675" i="13"/>
  <c r="O1675" i="13"/>
  <c r="D1675" i="13"/>
  <c r="Z1674" i="13"/>
  <c r="Y1674" i="13"/>
  <c r="O1674" i="13"/>
  <c r="D1674" i="13"/>
  <c r="Z1673" i="13"/>
  <c r="Y1673" i="13"/>
  <c r="O1673" i="13"/>
  <c r="D1673" i="13"/>
  <c r="Z1672" i="13"/>
  <c r="Y1672" i="13"/>
  <c r="O1672" i="13"/>
  <c r="D1672" i="13"/>
  <c r="Z1671" i="13"/>
  <c r="Y1671" i="13"/>
  <c r="O1671" i="13"/>
  <c r="D1671" i="13"/>
  <c r="Z1670" i="13"/>
  <c r="Y1670" i="13"/>
  <c r="O1670" i="13"/>
  <c r="D1670" i="13"/>
  <c r="Z1669" i="13"/>
  <c r="Y1669" i="13"/>
  <c r="O1669" i="13"/>
  <c r="D1669" i="13"/>
  <c r="Z1668" i="13"/>
  <c r="Y1668" i="13"/>
  <c r="O1668" i="13"/>
  <c r="D1668" i="13"/>
  <c r="Z1667" i="13"/>
  <c r="Y1667" i="13"/>
  <c r="O1667" i="13"/>
  <c r="D1667" i="13"/>
  <c r="Z1666" i="13"/>
  <c r="Y1666" i="13"/>
  <c r="O1666" i="13"/>
  <c r="D1666" i="13"/>
  <c r="Z1665" i="13"/>
  <c r="Y1665" i="13"/>
  <c r="O1665" i="13"/>
  <c r="D1665" i="13"/>
  <c r="Z1664" i="13"/>
  <c r="Y1664" i="13"/>
  <c r="O1664" i="13"/>
  <c r="D1664" i="13"/>
  <c r="Z1663" i="13"/>
  <c r="Y1663" i="13"/>
  <c r="O1663" i="13"/>
  <c r="D1663" i="13"/>
  <c r="Z1662" i="13"/>
  <c r="Y1662" i="13"/>
  <c r="O1662" i="13"/>
  <c r="D1662" i="13"/>
  <c r="Z1661" i="13"/>
  <c r="Y1661" i="13"/>
  <c r="O1661" i="13"/>
  <c r="D1661" i="13"/>
  <c r="Z1660" i="13"/>
  <c r="Y1660" i="13"/>
  <c r="O1660" i="13"/>
  <c r="D1660" i="13"/>
  <c r="Z1659" i="13"/>
  <c r="Y1659" i="13"/>
  <c r="O1659" i="13"/>
  <c r="D1659" i="13"/>
  <c r="Z1658" i="13"/>
  <c r="Y1658" i="13"/>
  <c r="O1658" i="13"/>
  <c r="D1658" i="13"/>
  <c r="Z1657" i="13"/>
  <c r="Y1657" i="13"/>
  <c r="O1657" i="13"/>
  <c r="D1657" i="13"/>
  <c r="Z1656" i="13"/>
  <c r="Y1656" i="13"/>
  <c r="O1656" i="13"/>
  <c r="D1656" i="13"/>
  <c r="Z1655" i="13"/>
  <c r="Y1655" i="13"/>
  <c r="O1655" i="13"/>
  <c r="D1655" i="13"/>
  <c r="Z1654" i="13"/>
  <c r="Y1654" i="13"/>
  <c r="O1654" i="13"/>
  <c r="D1654" i="13"/>
  <c r="Z1653" i="13"/>
  <c r="Y1653" i="13"/>
  <c r="O1653" i="13"/>
  <c r="D1653" i="13"/>
  <c r="Z1652" i="13"/>
  <c r="Y1652" i="13"/>
  <c r="O1652" i="13"/>
  <c r="D1652" i="13"/>
  <c r="Z1651" i="13"/>
  <c r="Y1651" i="13"/>
  <c r="O1651" i="13"/>
  <c r="D1651" i="13"/>
  <c r="Z1650" i="13"/>
  <c r="Y1650" i="13"/>
  <c r="O1650" i="13"/>
  <c r="D1650" i="13"/>
  <c r="Z1649" i="13"/>
  <c r="Y1649" i="13"/>
  <c r="O1649" i="13"/>
  <c r="D1649" i="13"/>
  <c r="Z1648" i="13"/>
  <c r="Y1648" i="13"/>
  <c r="O1648" i="13"/>
  <c r="D1648" i="13"/>
  <c r="Z1647" i="13"/>
  <c r="Y1647" i="13"/>
  <c r="O1647" i="13"/>
  <c r="D1647" i="13"/>
  <c r="Z1646" i="13"/>
  <c r="Y1646" i="13"/>
  <c r="O1646" i="13"/>
  <c r="D1646" i="13"/>
  <c r="Z1645" i="13"/>
  <c r="Y1645" i="13"/>
  <c r="O1645" i="13"/>
  <c r="D1645" i="13"/>
  <c r="Z1644" i="13"/>
  <c r="Y1644" i="13"/>
  <c r="O1644" i="13"/>
  <c r="D1644" i="13"/>
  <c r="Z1643" i="13"/>
  <c r="Y1643" i="13"/>
  <c r="O1643" i="13"/>
  <c r="D1643" i="13"/>
  <c r="Z1642" i="13"/>
  <c r="Y1642" i="13"/>
  <c r="O1642" i="13"/>
  <c r="D1642" i="13"/>
  <c r="Z1641" i="13"/>
  <c r="Y1641" i="13"/>
  <c r="O1641" i="13"/>
  <c r="D1641" i="13"/>
  <c r="Z1640" i="13"/>
  <c r="Y1640" i="13"/>
  <c r="O1640" i="13"/>
  <c r="D1640" i="13"/>
  <c r="Z1639" i="13"/>
  <c r="Y1639" i="13"/>
  <c r="O1639" i="13"/>
  <c r="D1639" i="13"/>
  <c r="Z1638" i="13"/>
  <c r="Y1638" i="13"/>
  <c r="O1638" i="13"/>
  <c r="D1638" i="13"/>
  <c r="Z1637" i="13"/>
  <c r="Y1637" i="13"/>
  <c r="O1637" i="13"/>
  <c r="D1637" i="13"/>
  <c r="Z1636" i="13"/>
  <c r="Y1636" i="13"/>
  <c r="O1636" i="13"/>
  <c r="D1636" i="13"/>
  <c r="Z1635" i="13"/>
  <c r="Y1635" i="13"/>
  <c r="O1635" i="13"/>
  <c r="D1635" i="13"/>
  <c r="Z1634" i="13"/>
  <c r="Y1634" i="13"/>
  <c r="O1634" i="13"/>
  <c r="D1634" i="13"/>
  <c r="Z1633" i="13"/>
  <c r="Y1633" i="13"/>
  <c r="O1633" i="13"/>
  <c r="D1633" i="13"/>
  <c r="Z1632" i="13"/>
  <c r="Y1632" i="13"/>
  <c r="O1632" i="13"/>
  <c r="D1632" i="13"/>
  <c r="Z1631" i="13"/>
  <c r="Y1631" i="13"/>
  <c r="O1631" i="13"/>
  <c r="D1631" i="13"/>
  <c r="Z1630" i="13"/>
  <c r="Y1630" i="13"/>
  <c r="O1630" i="13"/>
  <c r="D1630" i="13"/>
  <c r="Z1629" i="13"/>
  <c r="Y1629" i="13"/>
  <c r="O1629" i="13"/>
  <c r="D1629" i="13"/>
  <c r="Z1628" i="13"/>
  <c r="Y1628" i="13"/>
  <c r="O1628" i="13"/>
  <c r="D1628" i="13"/>
  <c r="Z1627" i="13"/>
  <c r="Y1627" i="13"/>
  <c r="O1627" i="13"/>
  <c r="D1627" i="13"/>
  <c r="Z1626" i="13"/>
  <c r="Y1626" i="13"/>
  <c r="O1626" i="13"/>
  <c r="D1626" i="13"/>
  <c r="Z1625" i="13"/>
  <c r="Y1625" i="13"/>
  <c r="O1625" i="13"/>
  <c r="D1625" i="13"/>
  <c r="Z1624" i="13"/>
  <c r="Y1624" i="13"/>
  <c r="O1624" i="13"/>
  <c r="D1624" i="13"/>
  <c r="AA1623" i="13"/>
  <c r="Z1623" i="13"/>
  <c r="Y1623" i="13"/>
  <c r="O1623" i="13"/>
  <c r="D1623" i="13"/>
  <c r="AA1622" i="13"/>
  <c r="Z1622" i="13"/>
  <c r="Y1622" i="13"/>
  <c r="O1622" i="13"/>
  <c r="D1622" i="13"/>
  <c r="AA1621" i="13"/>
  <c r="Z1621" i="13"/>
  <c r="Y1621" i="13"/>
  <c r="O1621" i="13"/>
  <c r="D1621" i="13"/>
  <c r="AA1620" i="13"/>
  <c r="Z1620" i="13"/>
  <c r="Y1620" i="13"/>
  <c r="O1620" i="13"/>
  <c r="D1620" i="13"/>
  <c r="AA1619" i="13"/>
  <c r="Z1619" i="13"/>
  <c r="Y1619" i="13"/>
  <c r="O1619" i="13"/>
  <c r="D1619" i="13"/>
  <c r="AA1618" i="13"/>
  <c r="Z1618" i="13"/>
  <c r="Y1618" i="13"/>
  <c r="O1618" i="13"/>
  <c r="D1618" i="13"/>
  <c r="AA1617" i="13"/>
  <c r="Z1617" i="13"/>
  <c r="Y1617" i="13"/>
  <c r="O1617" i="13"/>
  <c r="D1617" i="13"/>
  <c r="AA1616" i="13"/>
  <c r="Z1616" i="13"/>
  <c r="Y1616" i="13"/>
  <c r="O1616" i="13"/>
  <c r="D1616" i="13"/>
  <c r="AA1615" i="13"/>
  <c r="Z1615" i="13"/>
  <c r="Y1615" i="13"/>
  <c r="O1615" i="13"/>
  <c r="D1615" i="13"/>
  <c r="AA1614" i="13"/>
  <c r="Z1614" i="13"/>
  <c r="Y1614" i="13"/>
  <c r="O1614" i="13"/>
  <c r="D1614" i="13"/>
  <c r="AA1613" i="13"/>
  <c r="Z1613" i="13"/>
  <c r="Y1613" i="13"/>
  <c r="O1613" i="13"/>
  <c r="D1613" i="13"/>
  <c r="AA1612" i="13"/>
  <c r="Z1612" i="13"/>
  <c r="Y1612" i="13"/>
  <c r="O1612" i="13"/>
  <c r="D1612" i="13"/>
  <c r="AA1611" i="13"/>
  <c r="Z1611" i="13"/>
  <c r="Y1611" i="13"/>
  <c r="O1611" i="13"/>
  <c r="D1611" i="13"/>
  <c r="AA1610" i="13"/>
  <c r="Z1610" i="13"/>
  <c r="Y1610" i="13"/>
  <c r="O1610" i="13"/>
  <c r="D1610" i="13"/>
  <c r="AA1609" i="13"/>
  <c r="Z1609" i="13"/>
  <c r="Y1609" i="13"/>
  <c r="O1609" i="13"/>
  <c r="D1609" i="13"/>
  <c r="AA1608" i="13"/>
  <c r="Z1608" i="13"/>
  <c r="Y1608" i="13"/>
  <c r="O1608" i="13"/>
  <c r="D1608" i="13"/>
  <c r="AA1607" i="13"/>
  <c r="Z1607" i="13"/>
  <c r="Y1607" i="13"/>
  <c r="O1607" i="13"/>
  <c r="D1607" i="13"/>
  <c r="AA1606" i="13"/>
  <c r="Z1606" i="13"/>
  <c r="Y1606" i="13"/>
  <c r="O1606" i="13"/>
  <c r="D1606" i="13"/>
  <c r="AA1605" i="13"/>
  <c r="Z1605" i="13"/>
  <c r="Y1605" i="13"/>
  <c r="O1605" i="13"/>
  <c r="D1605" i="13"/>
  <c r="AA1604" i="13"/>
  <c r="Z1604" i="13"/>
  <c r="Y1604" i="13"/>
  <c r="O1604" i="13"/>
  <c r="D1604" i="13"/>
  <c r="AA1603" i="13"/>
  <c r="Z1603" i="13"/>
  <c r="Y1603" i="13"/>
  <c r="O1603" i="13"/>
  <c r="D1603" i="13"/>
  <c r="AA1602" i="13"/>
  <c r="Z1602" i="13"/>
  <c r="Y1602" i="13"/>
  <c r="O1602" i="13"/>
  <c r="D1602" i="13"/>
  <c r="AA1601" i="13"/>
  <c r="Z1601" i="13"/>
  <c r="Y1601" i="13"/>
  <c r="O1601" i="13"/>
  <c r="D1601" i="13"/>
  <c r="AA1600" i="13"/>
  <c r="Z1600" i="13"/>
  <c r="Y1600" i="13"/>
  <c r="O1600" i="13"/>
  <c r="D1600" i="13"/>
  <c r="AA1599" i="13"/>
  <c r="Z1599" i="13"/>
  <c r="Y1599" i="13"/>
  <c r="O1599" i="13"/>
  <c r="D1599" i="13"/>
  <c r="AA1598" i="13"/>
  <c r="Z1598" i="13"/>
  <c r="Y1598" i="13"/>
  <c r="O1598" i="13"/>
  <c r="D1598" i="13"/>
  <c r="AA1597" i="13"/>
  <c r="Z1597" i="13"/>
  <c r="Y1597" i="13"/>
  <c r="O1597" i="13"/>
  <c r="D1597" i="13"/>
  <c r="AA1596" i="13"/>
  <c r="Z1596" i="13"/>
  <c r="Y1596" i="13"/>
  <c r="O1596" i="13"/>
  <c r="D1596" i="13"/>
  <c r="AA1595" i="13"/>
  <c r="Z1595" i="13"/>
  <c r="Y1595" i="13"/>
  <c r="O1595" i="13"/>
  <c r="D1595" i="13"/>
  <c r="AA1594" i="13"/>
  <c r="Z1594" i="13"/>
  <c r="Y1594" i="13"/>
  <c r="O1594" i="13"/>
  <c r="D1594" i="13"/>
  <c r="AA1593" i="13"/>
  <c r="Z1593" i="13"/>
  <c r="Y1593" i="13"/>
  <c r="O1593" i="13"/>
  <c r="D1593" i="13"/>
  <c r="AA1592" i="13"/>
  <c r="Z1592" i="13"/>
  <c r="Y1592" i="13"/>
  <c r="O1592" i="13"/>
  <c r="D1592" i="13"/>
  <c r="AA1591" i="13"/>
  <c r="Z1591" i="13"/>
  <c r="Y1591" i="13"/>
  <c r="O1591" i="13"/>
  <c r="D1591" i="13"/>
  <c r="AA1590" i="13"/>
  <c r="Z1590" i="13"/>
  <c r="Y1590" i="13"/>
  <c r="O1590" i="13"/>
  <c r="D1590" i="13"/>
  <c r="AA1589" i="13"/>
  <c r="Z1589" i="13"/>
  <c r="Y1589" i="13"/>
  <c r="O1589" i="13"/>
  <c r="D1589" i="13"/>
  <c r="AA1588" i="13"/>
  <c r="Z1588" i="13"/>
  <c r="Y1588" i="13"/>
  <c r="O1588" i="13"/>
  <c r="D1588" i="13"/>
  <c r="AA1587" i="13"/>
  <c r="Z1587" i="13"/>
  <c r="Y1587" i="13"/>
  <c r="O1587" i="13"/>
  <c r="D1587" i="13"/>
  <c r="AA1586" i="13"/>
  <c r="Z1586" i="13"/>
  <c r="Y1586" i="13"/>
  <c r="O1586" i="13"/>
  <c r="D1586" i="13"/>
  <c r="AA1585" i="13"/>
  <c r="Z1585" i="13"/>
  <c r="Y1585" i="13"/>
  <c r="O1585" i="13"/>
  <c r="D1585" i="13"/>
  <c r="AA1584" i="13"/>
  <c r="Z1584" i="13"/>
  <c r="Y1584" i="13"/>
  <c r="O1584" i="13"/>
  <c r="D1584" i="13"/>
  <c r="AA1583" i="13"/>
  <c r="Z1583" i="13"/>
  <c r="Y1583" i="13"/>
  <c r="O1583" i="13"/>
  <c r="D1583" i="13"/>
  <c r="AA1582" i="13"/>
  <c r="Z1582" i="13"/>
  <c r="Y1582" i="13"/>
  <c r="O1582" i="13"/>
  <c r="D1582" i="13"/>
  <c r="AA1581" i="13"/>
  <c r="Z1581" i="13"/>
  <c r="Y1581" i="13"/>
  <c r="O1581" i="13"/>
  <c r="D1581" i="13"/>
  <c r="AA1580" i="13"/>
  <c r="Z1580" i="13"/>
  <c r="Y1580" i="13"/>
  <c r="O1580" i="13"/>
  <c r="D1580" i="13"/>
  <c r="AA1579" i="13"/>
  <c r="Z1579" i="13"/>
  <c r="Y1579" i="13"/>
  <c r="O1579" i="13"/>
  <c r="D1579" i="13"/>
  <c r="AA1578" i="13"/>
  <c r="Z1578" i="13"/>
  <c r="Y1578" i="13"/>
  <c r="O1578" i="13"/>
  <c r="D1578" i="13"/>
  <c r="AA1577" i="13"/>
  <c r="Z1577" i="13"/>
  <c r="Y1577" i="13"/>
  <c r="O1577" i="13"/>
  <c r="D1577" i="13"/>
  <c r="AA1576" i="13"/>
  <c r="Z1576" i="13"/>
  <c r="Y1576" i="13"/>
  <c r="O1576" i="13"/>
  <c r="D1576" i="13"/>
  <c r="AA1575" i="13"/>
  <c r="Z1575" i="13"/>
  <c r="Y1575" i="13"/>
  <c r="O1575" i="13"/>
  <c r="D1575" i="13"/>
  <c r="AA1574" i="13"/>
  <c r="Z1574" i="13"/>
  <c r="Y1574" i="13"/>
  <c r="O1574" i="13"/>
  <c r="D1574" i="13"/>
  <c r="AA1573" i="13"/>
  <c r="Z1573" i="13"/>
  <c r="Y1573" i="13"/>
  <c r="O1573" i="13"/>
  <c r="D1573" i="13"/>
  <c r="AA1572" i="13"/>
  <c r="Z1572" i="13"/>
  <c r="Y1572" i="13"/>
  <c r="O1572" i="13"/>
  <c r="D1572" i="13"/>
  <c r="AA1571" i="13"/>
  <c r="Z1571" i="13"/>
  <c r="Y1571" i="13"/>
  <c r="O1571" i="13"/>
  <c r="D1571" i="13"/>
  <c r="AA1570" i="13"/>
  <c r="Z1570" i="13"/>
  <c r="Y1570" i="13"/>
  <c r="O1570" i="13"/>
  <c r="D1570" i="13"/>
  <c r="AA1569" i="13"/>
  <c r="Z1569" i="13"/>
  <c r="Y1569" i="13"/>
  <c r="O1569" i="13"/>
  <c r="D1569" i="13"/>
  <c r="AA1568" i="13"/>
  <c r="Z1568" i="13"/>
  <c r="Y1568" i="13"/>
  <c r="O1568" i="13"/>
  <c r="D1568" i="13"/>
  <c r="AA1567" i="13"/>
  <c r="Z1567" i="13"/>
  <c r="Y1567" i="13"/>
  <c r="O1567" i="13"/>
  <c r="D1567" i="13"/>
  <c r="AA1566" i="13"/>
  <c r="Z1566" i="13"/>
  <c r="Y1566" i="13"/>
  <c r="O1566" i="13"/>
  <c r="D1566" i="13"/>
  <c r="AA1565" i="13"/>
  <c r="Z1565" i="13"/>
  <c r="Y1565" i="13"/>
  <c r="O1565" i="13"/>
  <c r="D1565" i="13"/>
  <c r="AA1564" i="13"/>
  <c r="Z1564" i="13"/>
  <c r="Y1564" i="13"/>
  <c r="O1564" i="13"/>
  <c r="D1564" i="13"/>
  <c r="AA1563" i="13"/>
  <c r="Z1563" i="13"/>
  <c r="Y1563" i="13"/>
  <c r="O1563" i="13"/>
  <c r="D1563" i="13"/>
  <c r="AA1562" i="13"/>
  <c r="Z1562" i="13"/>
  <c r="Y1562" i="13"/>
  <c r="O1562" i="13"/>
  <c r="D1562" i="13"/>
  <c r="AA1561" i="13"/>
  <c r="Z1561" i="13"/>
  <c r="Y1561" i="13"/>
  <c r="O1561" i="13"/>
  <c r="D1561" i="13"/>
  <c r="AA1560" i="13"/>
  <c r="Z1560" i="13"/>
  <c r="Y1560" i="13"/>
  <c r="O1560" i="13"/>
  <c r="D1560" i="13"/>
  <c r="AA1559" i="13"/>
  <c r="Z1559" i="13"/>
  <c r="Y1559" i="13"/>
  <c r="O1559" i="13"/>
  <c r="D1559" i="13"/>
  <c r="AA1558" i="13"/>
  <c r="Z1558" i="13"/>
  <c r="Y1558" i="13"/>
  <c r="O1558" i="13"/>
  <c r="D1558" i="13"/>
  <c r="AA1557" i="13"/>
  <c r="Z1557" i="13"/>
  <c r="Y1557" i="13"/>
  <c r="O1557" i="13"/>
  <c r="D1557" i="13"/>
  <c r="AA1556" i="13"/>
  <c r="Z1556" i="13"/>
  <c r="Y1556" i="13"/>
  <c r="O1556" i="13"/>
  <c r="D1556" i="13"/>
  <c r="AA1555" i="13"/>
  <c r="Z1555" i="13"/>
  <c r="Y1555" i="13"/>
  <c r="O1555" i="13"/>
  <c r="D1555" i="13"/>
  <c r="AA1554" i="13"/>
  <c r="Z1554" i="13"/>
  <c r="Y1554" i="13"/>
  <c r="O1554" i="13"/>
  <c r="D1554" i="13"/>
  <c r="AA1553" i="13"/>
  <c r="Z1553" i="13"/>
  <c r="Y1553" i="13"/>
  <c r="O1553" i="13"/>
  <c r="D1553" i="13"/>
  <c r="AA1552" i="13"/>
  <c r="Z1552" i="13"/>
  <c r="Y1552" i="13"/>
  <c r="O1552" i="13"/>
  <c r="D1552" i="13"/>
  <c r="AA1551" i="13"/>
  <c r="Z1551" i="13"/>
  <c r="Y1551" i="13"/>
  <c r="O1551" i="13"/>
  <c r="D1551" i="13"/>
  <c r="AA1550" i="13"/>
  <c r="Z1550" i="13"/>
  <c r="Y1550" i="13"/>
  <c r="O1550" i="13"/>
  <c r="D1550" i="13"/>
  <c r="AA1549" i="13"/>
  <c r="Z1549" i="13"/>
  <c r="Y1549" i="13"/>
  <c r="O1549" i="13"/>
  <c r="D1549" i="13"/>
  <c r="AA1548" i="13"/>
  <c r="Z1548" i="13"/>
  <c r="Y1548" i="13"/>
  <c r="O1548" i="13"/>
  <c r="D1548" i="13"/>
  <c r="AA1547" i="13"/>
  <c r="Z1547" i="13"/>
  <c r="Y1547" i="13"/>
  <c r="O1547" i="13"/>
  <c r="D1547" i="13"/>
  <c r="AA1546" i="13"/>
  <c r="Z1546" i="13"/>
  <c r="Y1546" i="13"/>
  <c r="O1546" i="13"/>
  <c r="D1546" i="13"/>
  <c r="AA1545" i="13"/>
  <c r="Z1545" i="13"/>
  <c r="Y1545" i="13"/>
  <c r="O1545" i="13"/>
  <c r="D1545" i="13"/>
  <c r="AA1544" i="13"/>
  <c r="Z1544" i="13"/>
  <c r="Y1544" i="13"/>
  <c r="O1544" i="13"/>
  <c r="D1544" i="13"/>
  <c r="AA1543" i="13"/>
  <c r="Z1543" i="13"/>
  <c r="Y1543" i="13"/>
  <c r="O1543" i="13"/>
  <c r="D1543" i="13"/>
  <c r="AA1542" i="13"/>
  <c r="Z1542" i="13"/>
  <c r="Y1542" i="13"/>
  <c r="O1542" i="13"/>
  <c r="D1542" i="13"/>
  <c r="AA1541" i="13"/>
  <c r="Z1541" i="13"/>
  <c r="Y1541" i="13"/>
  <c r="O1541" i="13"/>
  <c r="D1541" i="13"/>
  <c r="AA1540" i="13"/>
  <c r="Z1540" i="13"/>
  <c r="Y1540" i="13"/>
  <c r="O1540" i="13"/>
  <c r="D1540" i="13"/>
  <c r="AA1539" i="13"/>
  <c r="Z1539" i="13"/>
  <c r="Y1539" i="13"/>
  <c r="O1539" i="13"/>
  <c r="D1539" i="13"/>
  <c r="AA1538" i="13"/>
  <c r="Z1538" i="13"/>
  <c r="Y1538" i="13"/>
  <c r="O1538" i="13"/>
  <c r="D1538" i="13"/>
  <c r="AA1537" i="13"/>
  <c r="Z1537" i="13"/>
  <c r="Y1537" i="13"/>
  <c r="O1537" i="13"/>
  <c r="D1537" i="13"/>
  <c r="AA1536" i="13"/>
  <c r="Z1536" i="13"/>
  <c r="Y1536" i="13"/>
  <c r="O1536" i="13"/>
  <c r="D1536" i="13"/>
  <c r="AA1535" i="13"/>
  <c r="Z1535" i="13"/>
  <c r="Y1535" i="13"/>
  <c r="O1535" i="13"/>
  <c r="D1535" i="13"/>
  <c r="AA1534" i="13"/>
  <c r="Z1534" i="13"/>
  <c r="Y1534" i="13"/>
  <c r="O1534" i="13"/>
  <c r="D1534" i="13"/>
  <c r="AA1533" i="13"/>
  <c r="Z1533" i="13"/>
  <c r="Y1533" i="13"/>
  <c r="O1533" i="13"/>
  <c r="D1533" i="13"/>
  <c r="AA1532" i="13"/>
  <c r="Z1532" i="13"/>
  <c r="Y1532" i="13"/>
  <c r="O1532" i="13"/>
  <c r="D1532" i="13"/>
  <c r="AA1531" i="13"/>
  <c r="Z1531" i="13"/>
  <c r="Y1531" i="13"/>
  <c r="O1531" i="13"/>
  <c r="D1531" i="13"/>
  <c r="AA1530" i="13"/>
  <c r="Z1530" i="13"/>
  <c r="Y1530" i="13"/>
  <c r="O1530" i="13"/>
  <c r="D1530" i="13"/>
  <c r="AA1529" i="13"/>
  <c r="Z1529" i="13"/>
  <c r="Y1529" i="13"/>
  <c r="O1529" i="13"/>
  <c r="D1529" i="13"/>
  <c r="AA1528" i="13"/>
  <c r="Z1528" i="13"/>
  <c r="Y1528" i="13"/>
  <c r="O1528" i="13"/>
  <c r="D1528" i="13"/>
  <c r="AA1527" i="13"/>
  <c r="Z1527" i="13"/>
  <c r="Y1527" i="13"/>
  <c r="O1527" i="13"/>
  <c r="D1527" i="13"/>
  <c r="AA1526" i="13"/>
  <c r="Z1526" i="13"/>
  <c r="Y1526" i="13"/>
  <c r="O1526" i="13"/>
  <c r="D1526" i="13"/>
  <c r="AA1525" i="13"/>
  <c r="Z1525" i="13"/>
  <c r="Y1525" i="13"/>
  <c r="O1525" i="13"/>
  <c r="D1525" i="13"/>
  <c r="AA1524" i="13"/>
  <c r="Z1524" i="13"/>
  <c r="Y1524" i="13"/>
  <c r="O1524" i="13"/>
  <c r="D1524" i="13"/>
  <c r="AA1523" i="13"/>
  <c r="Z1523" i="13"/>
  <c r="Y1523" i="13"/>
  <c r="O1523" i="13"/>
  <c r="D1523" i="13"/>
  <c r="AA1522" i="13"/>
  <c r="Z1522" i="13"/>
  <c r="Y1522" i="13"/>
  <c r="O1522" i="13"/>
  <c r="D1522" i="13"/>
  <c r="AA1521" i="13"/>
  <c r="Z1521" i="13"/>
  <c r="Y1521" i="13"/>
  <c r="O1521" i="13"/>
  <c r="D1521" i="13"/>
  <c r="AA1520" i="13"/>
  <c r="Z1520" i="13"/>
  <c r="Y1520" i="13"/>
  <c r="O1520" i="13"/>
  <c r="D1520" i="13"/>
  <c r="AA1519" i="13"/>
  <c r="Z1519" i="13"/>
  <c r="Y1519" i="13"/>
  <c r="O1519" i="13"/>
  <c r="D1519" i="13"/>
  <c r="AA1518" i="13"/>
  <c r="Z1518" i="13"/>
  <c r="Y1518" i="13"/>
  <c r="O1518" i="13"/>
  <c r="D1518" i="13"/>
  <c r="AA1517" i="13"/>
  <c r="Z1517" i="13"/>
  <c r="Y1517" i="13"/>
  <c r="O1517" i="13"/>
  <c r="D1517" i="13"/>
  <c r="AA1516" i="13"/>
  <c r="Z1516" i="13"/>
  <c r="Y1516" i="13"/>
  <c r="O1516" i="13"/>
  <c r="D1516" i="13"/>
  <c r="AA1515" i="13"/>
  <c r="Z1515" i="13"/>
  <c r="Y1515" i="13"/>
  <c r="O1515" i="13"/>
  <c r="D1515" i="13"/>
  <c r="AA1514" i="13"/>
  <c r="Z1514" i="13"/>
  <c r="Y1514" i="13"/>
  <c r="O1514" i="13"/>
  <c r="D1514" i="13"/>
  <c r="AA1513" i="13"/>
  <c r="Z1513" i="13"/>
  <c r="Y1513" i="13"/>
  <c r="O1513" i="13"/>
  <c r="D1513" i="13"/>
  <c r="AA1512" i="13"/>
  <c r="Z1512" i="13"/>
  <c r="Y1512" i="13"/>
  <c r="O1512" i="13"/>
  <c r="D1512" i="13"/>
  <c r="AA1511" i="13"/>
  <c r="Z1511" i="13"/>
  <c r="Y1511" i="13"/>
  <c r="O1511" i="13"/>
  <c r="D1511" i="13"/>
  <c r="AA1510" i="13"/>
  <c r="Z1510" i="13"/>
  <c r="Y1510" i="13"/>
  <c r="O1510" i="13"/>
  <c r="D1510" i="13"/>
  <c r="AA1509" i="13"/>
  <c r="Z1509" i="13"/>
  <c r="Y1509" i="13"/>
  <c r="O1509" i="13"/>
  <c r="D1509" i="13"/>
  <c r="AA1508" i="13"/>
  <c r="Z1508" i="13"/>
  <c r="Y1508" i="13"/>
  <c r="O1508" i="13"/>
  <c r="D1508" i="13"/>
  <c r="AA1507" i="13"/>
  <c r="Z1507" i="13"/>
  <c r="Y1507" i="13"/>
  <c r="O1507" i="13"/>
  <c r="D1507" i="13"/>
  <c r="AA1506" i="13"/>
  <c r="Z1506" i="13"/>
  <c r="Y1506" i="13"/>
  <c r="O1506" i="13"/>
  <c r="D1506" i="13"/>
  <c r="AA1505" i="13"/>
  <c r="Z1505" i="13"/>
  <c r="Y1505" i="13"/>
  <c r="O1505" i="13"/>
  <c r="D1505" i="13"/>
  <c r="AA1504" i="13"/>
  <c r="Z1504" i="13"/>
  <c r="Y1504" i="13"/>
  <c r="O1504" i="13"/>
  <c r="D1504" i="13"/>
  <c r="AA1503" i="13"/>
  <c r="Z1503" i="13"/>
  <c r="Y1503" i="13"/>
  <c r="O1503" i="13"/>
  <c r="D1503" i="13"/>
  <c r="AA1502" i="13"/>
  <c r="Z1502" i="13"/>
  <c r="Y1502" i="13"/>
  <c r="O1502" i="13"/>
  <c r="D1502" i="13"/>
  <c r="AA1501" i="13"/>
  <c r="Z1501" i="13"/>
  <c r="Y1501" i="13"/>
  <c r="O1501" i="13"/>
  <c r="D1501" i="13"/>
  <c r="AA1500" i="13"/>
  <c r="Z1500" i="13"/>
  <c r="Y1500" i="13"/>
  <c r="O1500" i="13"/>
  <c r="D1500" i="13"/>
  <c r="AA1499" i="13"/>
  <c r="Z1499" i="13"/>
  <c r="Y1499" i="13"/>
  <c r="O1499" i="13"/>
  <c r="D1499" i="13"/>
  <c r="AA1498" i="13"/>
  <c r="Z1498" i="13"/>
  <c r="Y1498" i="13"/>
  <c r="O1498" i="13"/>
  <c r="D1498" i="13"/>
  <c r="AA1497" i="13"/>
  <c r="Z1497" i="13"/>
  <c r="Y1497" i="13"/>
  <c r="O1497" i="13"/>
  <c r="D1497" i="13"/>
  <c r="AA1496" i="13"/>
  <c r="Z1496" i="13"/>
  <c r="Y1496" i="13"/>
  <c r="O1496" i="13"/>
  <c r="D1496" i="13"/>
  <c r="AA1495" i="13"/>
  <c r="Z1495" i="13"/>
  <c r="Y1495" i="13"/>
  <c r="O1495" i="13"/>
  <c r="D1495" i="13"/>
  <c r="AA1494" i="13"/>
  <c r="Z1494" i="13"/>
  <c r="Y1494" i="13"/>
  <c r="O1494" i="13"/>
  <c r="D1494" i="13"/>
  <c r="AA1493" i="13"/>
  <c r="Z1493" i="13"/>
  <c r="Y1493" i="13"/>
  <c r="O1493" i="13"/>
  <c r="D1493" i="13"/>
  <c r="AA1492" i="13"/>
  <c r="Z1492" i="13"/>
  <c r="Y1492" i="13"/>
  <c r="O1492" i="13"/>
  <c r="D1492" i="13"/>
  <c r="AA1491" i="13"/>
  <c r="Z1491" i="13"/>
  <c r="Y1491" i="13"/>
  <c r="O1491" i="13"/>
  <c r="D1491" i="13"/>
  <c r="AA1490" i="13"/>
  <c r="Z1490" i="13"/>
  <c r="Y1490" i="13"/>
  <c r="O1490" i="13"/>
  <c r="D1490" i="13"/>
  <c r="AA1489" i="13"/>
  <c r="Z1489" i="13"/>
  <c r="Y1489" i="13"/>
  <c r="O1489" i="13"/>
  <c r="D1489" i="13"/>
  <c r="AA1488" i="13"/>
  <c r="Z1488" i="13"/>
  <c r="Y1488" i="13"/>
  <c r="O1488" i="13"/>
  <c r="D1488" i="13"/>
  <c r="AA1487" i="13"/>
  <c r="Z1487" i="13"/>
  <c r="Y1487" i="13"/>
  <c r="O1487" i="13"/>
  <c r="D1487" i="13"/>
  <c r="AA1486" i="13"/>
  <c r="Z1486" i="13"/>
  <c r="Y1486" i="13"/>
  <c r="O1486" i="13"/>
  <c r="D1486" i="13"/>
  <c r="AA1485" i="13"/>
  <c r="Z1485" i="13"/>
  <c r="Y1485" i="13"/>
  <c r="O1485" i="13"/>
  <c r="D1485" i="13"/>
  <c r="AA1484" i="13"/>
  <c r="Z1484" i="13"/>
  <c r="Y1484" i="13"/>
  <c r="O1484" i="13"/>
  <c r="D1484" i="13"/>
  <c r="AA1483" i="13"/>
  <c r="Z1483" i="13"/>
  <c r="Y1483" i="13"/>
  <c r="O1483" i="13"/>
  <c r="D1483" i="13"/>
  <c r="AA1482" i="13"/>
  <c r="Z1482" i="13"/>
  <c r="Y1482" i="13"/>
  <c r="O1482" i="13"/>
  <c r="D1482" i="13"/>
  <c r="AA1481" i="13"/>
  <c r="Z1481" i="13"/>
  <c r="Y1481" i="13"/>
  <c r="O1481" i="13"/>
  <c r="D1481" i="13"/>
  <c r="AA1480" i="13"/>
  <c r="Z1480" i="13"/>
  <c r="Y1480" i="13"/>
  <c r="O1480" i="13"/>
  <c r="D1480" i="13"/>
  <c r="AA1479" i="13"/>
  <c r="Z1479" i="13"/>
  <c r="Y1479" i="13"/>
  <c r="O1479" i="13"/>
  <c r="D1479" i="13"/>
  <c r="AA1478" i="13"/>
  <c r="Z1478" i="13"/>
  <c r="Y1478" i="13"/>
  <c r="O1478" i="13"/>
  <c r="D1478" i="13"/>
  <c r="AA1477" i="13"/>
  <c r="Z1477" i="13"/>
  <c r="Y1477" i="13"/>
  <c r="O1477" i="13"/>
  <c r="D1477" i="13"/>
  <c r="AA1476" i="13"/>
  <c r="Z1476" i="13"/>
  <c r="Y1476" i="13"/>
  <c r="O1476" i="13"/>
  <c r="D1476" i="13"/>
  <c r="AA1475" i="13"/>
  <c r="Z1475" i="13"/>
  <c r="Y1475" i="13"/>
  <c r="O1475" i="13"/>
  <c r="D1475" i="13"/>
  <c r="AA1474" i="13"/>
  <c r="Z1474" i="13"/>
  <c r="Y1474" i="13"/>
  <c r="O1474" i="13"/>
  <c r="D1474" i="13"/>
  <c r="AA1473" i="13"/>
  <c r="Z1473" i="13"/>
  <c r="Y1473" i="13"/>
  <c r="O1473" i="13"/>
  <c r="D1473" i="13"/>
  <c r="AA1472" i="13"/>
  <c r="Z1472" i="13"/>
  <c r="Y1472" i="13"/>
  <c r="O1472" i="13"/>
  <c r="D1472" i="13"/>
  <c r="AA1471" i="13"/>
  <c r="Z1471" i="13"/>
  <c r="Y1471" i="13"/>
  <c r="O1471" i="13"/>
  <c r="D1471" i="13"/>
  <c r="AA1470" i="13"/>
  <c r="Z1470" i="13"/>
  <c r="Y1470" i="13"/>
  <c r="O1470" i="13"/>
  <c r="D1470" i="13"/>
  <c r="AA1469" i="13"/>
  <c r="Z1469" i="13"/>
  <c r="Y1469" i="13"/>
  <c r="O1469" i="13"/>
  <c r="D1469" i="13"/>
  <c r="AA1468" i="13"/>
  <c r="Z1468" i="13"/>
  <c r="Y1468" i="13"/>
  <c r="O1468" i="13"/>
  <c r="D1468" i="13"/>
  <c r="AA1467" i="13"/>
  <c r="Z1467" i="13"/>
  <c r="Y1467" i="13"/>
  <c r="O1467" i="13"/>
  <c r="D1467" i="13"/>
  <c r="AA1466" i="13"/>
  <c r="Z1466" i="13"/>
  <c r="Y1466" i="13"/>
  <c r="O1466" i="13"/>
  <c r="D1466" i="13"/>
  <c r="AA1465" i="13"/>
  <c r="Z1465" i="13"/>
  <c r="Y1465" i="13"/>
  <c r="O1465" i="13"/>
  <c r="D1465" i="13"/>
  <c r="AA1464" i="13"/>
  <c r="Z1464" i="13"/>
  <c r="Y1464" i="13"/>
  <c r="O1464" i="13"/>
  <c r="D1464" i="13"/>
  <c r="AA1463" i="13"/>
  <c r="Z1463" i="13"/>
  <c r="Y1463" i="13"/>
  <c r="O1463" i="13"/>
  <c r="D1463" i="13"/>
  <c r="AA1462" i="13"/>
  <c r="Z1462" i="13"/>
  <c r="Y1462" i="13"/>
  <c r="O1462" i="13"/>
  <c r="D1462" i="13"/>
  <c r="AA1461" i="13"/>
  <c r="Z1461" i="13"/>
  <c r="Y1461" i="13"/>
  <c r="O1461" i="13"/>
  <c r="D1461" i="13"/>
  <c r="AA1460" i="13"/>
  <c r="Z1460" i="13"/>
  <c r="Y1460" i="13"/>
  <c r="O1460" i="13"/>
  <c r="D1460" i="13"/>
  <c r="AA1459" i="13"/>
  <c r="Z1459" i="13"/>
  <c r="Y1459" i="13"/>
  <c r="O1459" i="13"/>
  <c r="D1459" i="13"/>
  <c r="AA1458" i="13"/>
  <c r="Z1458" i="13"/>
  <c r="Y1458" i="13"/>
  <c r="O1458" i="13"/>
  <c r="D1458" i="13"/>
  <c r="AA1457" i="13"/>
  <c r="Z1457" i="13"/>
  <c r="Y1457" i="13"/>
  <c r="O1457" i="13"/>
  <c r="D1457" i="13"/>
  <c r="AA1456" i="13"/>
  <c r="Z1456" i="13"/>
  <c r="Y1456" i="13"/>
  <c r="O1456" i="13"/>
  <c r="D1456" i="13"/>
  <c r="AA1455" i="13"/>
  <c r="Z1455" i="13"/>
  <c r="Y1455" i="13"/>
  <c r="O1455" i="13"/>
  <c r="D1455" i="13"/>
  <c r="AA1454" i="13"/>
  <c r="Z1454" i="13"/>
  <c r="Y1454" i="13"/>
  <c r="O1454" i="13"/>
  <c r="D1454" i="13"/>
  <c r="AA1453" i="13"/>
  <c r="Z1453" i="13"/>
  <c r="Y1453" i="13"/>
  <c r="O1453" i="13"/>
  <c r="D1453" i="13"/>
  <c r="AA1452" i="13"/>
  <c r="Z1452" i="13"/>
  <c r="Y1452" i="13"/>
  <c r="O1452" i="13"/>
  <c r="D1452" i="13"/>
  <c r="AA1451" i="13"/>
  <c r="Z1451" i="13"/>
  <c r="Y1451" i="13"/>
  <c r="O1451" i="13"/>
  <c r="D1451" i="13"/>
  <c r="AA1450" i="13"/>
  <c r="Z1450" i="13"/>
  <c r="Y1450" i="13"/>
  <c r="O1450" i="13"/>
  <c r="D1450" i="13"/>
  <c r="AA1449" i="13"/>
  <c r="Z1449" i="13"/>
  <c r="Y1449" i="13"/>
  <c r="O1449" i="13"/>
  <c r="D1449" i="13"/>
  <c r="AA1448" i="13"/>
  <c r="Z1448" i="13"/>
  <c r="Y1448" i="13"/>
  <c r="O1448" i="13"/>
  <c r="D1448" i="13"/>
  <c r="AA1447" i="13"/>
  <c r="Z1447" i="13"/>
  <c r="Y1447" i="13"/>
  <c r="O1447" i="13"/>
  <c r="D1447" i="13"/>
  <c r="AA1446" i="13"/>
  <c r="Z1446" i="13"/>
  <c r="Y1446" i="13"/>
  <c r="O1446" i="13"/>
  <c r="D1446" i="13"/>
  <c r="AA1445" i="13"/>
  <c r="Z1445" i="13"/>
  <c r="Y1445" i="13"/>
  <c r="O1445" i="13"/>
  <c r="D1445" i="13"/>
  <c r="AA1444" i="13"/>
  <c r="Z1444" i="13"/>
  <c r="Y1444" i="13"/>
  <c r="O1444" i="13"/>
  <c r="D1444" i="13"/>
  <c r="AA1443" i="13"/>
  <c r="Z1443" i="13"/>
  <c r="Y1443" i="13"/>
  <c r="O1443" i="13"/>
  <c r="D1443" i="13"/>
  <c r="AA1442" i="13"/>
  <c r="Z1442" i="13"/>
  <c r="Y1442" i="13"/>
  <c r="O1442" i="13"/>
  <c r="D1442" i="13"/>
  <c r="AA1441" i="13"/>
  <c r="Z1441" i="13"/>
  <c r="Y1441" i="13"/>
  <c r="O1441" i="13"/>
  <c r="D1441" i="13"/>
  <c r="AA1440" i="13"/>
  <c r="Z1440" i="13"/>
  <c r="Y1440" i="13"/>
  <c r="O1440" i="13"/>
  <c r="D1440" i="13"/>
  <c r="AA1439" i="13"/>
  <c r="Z1439" i="13"/>
  <c r="Y1439" i="13"/>
  <c r="O1439" i="13"/>
  <c r="D1439" i="13"/>
  <c r="AA1438" i="13"/>
  <c r="Z1438" i="13"/>
  <c r="Y1438" i="13"/>
  <c r="O1438" i="13"/>
  <c r="D1438" i="13"/>
  <c r="AA1437" i="13"/>
  <c r="Z1437" i="13"/>
  <c r="Y1437" i="13"/>
  <c r="O1437" i="13"/>
  <c r="D1437" i="13"/>
  <c r="AA1436" i="13"/>
  <c r="Z1436" i="13"/>
  <c r="Y1436" i="13"/>
  <c r="O1436" i="13"/>
  <c r="D1436" i="13"/>
  <c r="AA1435" i="13"/>
  <c r="Z1435" i="13"/>
  <c r="Y1435" i="13"/>
  <c r="O1435" i="13"/>
  <c r="D1435" i="13"/>
  <c r="AA1434" i="13"/>
  <c r="Z1434" i="13"/>
  <c r="Y1434" i="13"/>
  <c r="O1434" i="13"/>
  <c r="D1434" i="13"/>
  <c r="AA1433" i="13"/>
  <c r="Z1433" i="13"/>
  <c r="Y1433" i="13"/>
  <c r="O1433" i="13"/>
  <c r="D1433" i="13"/>
  <c r="AA1432" i="13"/>
  <c r="Z1432" i="13"/>
  <c r="Y1432" i="13"/>
  <c r="O1432" i="13"/>
  <c r="D1432" i="13"/>
  <c r="AA1431" i="13"/>
  <c r="Z1431" i="13"/>
  <c r="Y1431" i="13"/>
  <c r="O1431" i="13"/>
  <c r="D1431" i="13"/>
  <c r="AA1430" i="13"/>
  <c r="Z1430" i="13"/>
  <c r="Y1430" i="13"/>
  <c r="O1430" i="13"/>
  <c r="D1430" i="13"/>
  <c r="AA1429" i="13"/>
  <c r="Z1429" i="13"/>
  <c r="Y1429" i="13"/>
  <c r="O1429" i="13"/>
  <c r="D1429" i="13"/>
  <c r="AA1428" i="13"/>
  <c r="Z1428" i="13"/>
  <c r="Y1428" i="13"/>
  <c r="O1428" i="13"/>
  <c r="D1428" i="13"/>
  <c r="AA1427" i="13"/>
  <c r="Z1427" i="13"/>
  <c r="Y1427" i="13"/>
  <c r="O1427" i="13"/>
  <c r="D1427" i="13"/>
  <c r="AA1426" i="13"/>
  <c r="Z1426" i="13"/>
  <c r="Y1426" i="13"/>
  <c r="O1426" i="13"/>
  <c r="D1426" i="13"/>
  <c r="AA1425" i="13"/>
  <c r="Z1425" i="13"/>
  <c r="Y1425" i="13"/>
  <c r="O1425" i="13"/>
  <c r="D1425" i="13"/>
  <c r="AA1424" i="13"/>
  <c r="Z1424" i="13"/>
  <c r="Y1424" i="13"/>
  <c r="O1424" i="13"/>
  <c r="D1424" i="13"/>
  <c r="AA1423" i="13"/>
  <c r="Z1423" i="13"/>
  <c r="Y1423" i="13"/>
  <c r="O1423" i="13"/>
  <c r="D1423" i="13"/>
  <c r="AA1422" i="13"/>
  <c r="Z1422" i="13"/>
  <c r="Y1422" i="13"/>
  <c r="O1422" i="13"/>
  <c r="D1422" i="13"/>
  <c r="AA1421" i="13"/>
  <c r="Z1421" i="13"/>
  <c r="Y1421" i="13"/>
  <c r="O1421" i="13"/>
  <c r="D1421" i="13"/>
  <c r="AA1420" i="13"/>
  <c r="Z1420" i="13"/>
  <c r="Y1420" i="13"/>
  <c r="O1420" i="13"/>
  <c r="D1420" i="13"/>
  <c r="AA1419" i="13"/>
  <c r="Z1419" i="13"/>
  <c r="Y1419" i="13"/>
  <c r="O1419" i="13"/>
  <c r="D1419" i="13"/>
  <c r="AA1418" i="13"/>
  <c r="Z1418" i="13"/>
  <c r="Y1418" i="13"/>
  <c r="O1418" i="13"/>
  <c r="D1418" i="13"/>
  <c r="AA1417" i="13"/>
  <c r="Z1417" i="13"/>
  <c r="Y1417" i="13"/>
  <c r="O1417" i="13"/>
  <c r="D1417" i="13"/>
  <c r="AA1416" i="13"/>
  <c r="Z1416" i="13"/>
  <c r="Y1416" i="13"/>
  <c r="O1416" i="13"/>
  <c r="D1416" i="13"/>
  <c r="AA1415" i="13"/>
  <c r="Z1415" i="13"/>
  <c r="Y1415" i="13"/>
  <c r="O1415" i="13"/>
  <c r="D1415" i="13"/>
  <c r="AA1414" i="13"/>
  <c r="Z1414" i="13"/>
  <c r="Y1414" i="13"/>
  <c r="O1414" i="13"/>
  <c r="D1414" i="13"/>
  <c r="AA1413" i="13"/>
  <c r="Z1413" i="13"/>
  <c r="Y1413" i="13"/>
  <c r="O1413" i="13"/>
  <c r="D1413" i="13"/>
  <c r="AA1412" i="13"/>
  <c r="Z1412" i="13"/>
  <c r="Y1412" i="13"/>
  <c r="O1412" i="13"/>
  <c r="D1412" i="13"/>
  <c r="AA1411" i="13"/>
  <c r="Z1411" i="13"/>
  <c r="Y1411" i="13"/>
  <c r="O1411" i="13"/>
  <c r="D1411" i="13"/>
  <c r="AA1410" i="13"/>
  <c r="Z1410" i="13"/>
  <c r="Y1410" i="13"/>
  <c r="O1410" i="13"/>
  <c r="D1410" i="13"/>
  <c r="AA1409" i="13"/>
  <c r="Z1409" i="13"/>
  <c r="Y1409" i="13"/>
  <c r="O1409" i="13"/>
  <c r="D1409" i="13"/>
  <c r="AA1408" i="13"/>
  <c r="Z1408" i="13"/>
  <c r="Y1408" i="13"/>
  <c r="O1408" i="13"/>
  <c r="D1408" i="13"/>
  <c r="AA1407" i="13"/>
  <c r="Z1407" i="13"/>
  <c r="Y1407" i="13"/>
  <c r="O1407" i="13"/>
  <c r="D1407" i="13"/>
  <c r="AA1406" i="13"/>
  <c r="Z1406" i="13"/>
  <c r="Y1406" i="13"/>
  <c r="O1406" i="13"/>
  <c r="D1406" i="13"/>
  <c r="AA1405" i="13"/>
  <c r="Z1405" i="13"/>
  <c r="Y1405" i="13"/>
  <c r="O1405" i="13"/>
  <c r="D1405" i="13"/>
  <c r="AA1404" i="13"/>
  <c r="Z1404" i="13"/>
  <c r="Y1404" i="13"/>
  <c r="O1404" i="13"/>
  <c r="D1404" i="13"/>
  <c r="AA1403" i="13"/>
  <c r="Z1403" i="13"/>
  <c r="Y1403" i="13"/>
  <c r="O1403" i="13"/>
  <c r="D1403" i="13"/>
  <c r="AA1402" i="13"/>
  <c r="Z1402" i="13"/>
  <c r="Y1402" i="13"/>
  <c r="O1402" i="13"/>
  <c r="D1402" i="13"/>
  <c r="AA1401" i="13"/>
  <c r="Z1401" i="13"/>
  <c r="Y1401" i="13"/>
  <c r="O1401" i="13"/>
  <c r="D1401" i="13"/>
  <c r="AA1400" i="13"/>
  <c r="Z1400" i="13"/>
  <c r="Y1400" i="13"/>
  <c r="O1400" i="13"/>
  <c r="D1400" i="13"/>
  <c r="AA1399" i="13"/>
  <c r="Z1399" i="13"/>
  <c r="Y1399" i="13"/>
  <c r="O1399" i="13"/>
  <c r="D1399" i="13"/>
  <c r="AA1398" i="13"/>
  <c r="Z1398" i="13"/>
  <c r="Y1398" i="13"/>
  <c r="O1398" i="13"/>
  <c r="D1398" i="13"/>
  <c r="AA1397" i="13"/>
  <c r="Z1397" i="13"/>
  <c r="Y1397" i="13"/>
  <c r="O1397" i="13"/>
  <c r="D1397" i="13"/>
  <c r="AA1396" i="13"/>
  <c r="Z1396" i="13"/>
  <c r="Y1396" i="13"/>
  <c r="O1396" i="13"/>
  <c r="D1396" i="13"/>
  <c r="AA1395" i="13"/>
  <c r="Z1395" i="13"/>
  <c r="Y1395" i="13"/>
  <c r="O1395" i="13"/>
  <c r="D1395" i="13"/>
  <c r="AA1394" i="13"/>
  <c r="Z1394" i="13"/>
  <c r="Y1394" i="13"/>
  <c r="O1394" i="13"/>
  <c r="D1394" i="13"/>
  <c r="AA1393" i="13"/>
  <c r="Z1393" i="13"/>
  <c r="Y1393" i="13"/>
  <c r="O1393" i="13"/>
  <c r="D1393" i="13"/>
  <c r="AA1392" i="13"/>
  <c r="Z1392" i="13"/>
  <c r="Y1392" i="13"/>
  <c r="O1392" i="13"/>
  <c r="D1392" i="13"/>
  <c r="AA1391" i="13"/>
  <c r="Z1391" i="13"/>
  <c r="Y1391" i="13"/>
  <c r="O1391" i="13"/>
  <c r="D1391" i="13"/>
  <c r="AA1390" i="13"/>
  <c r="Z1390" i="13"/>
  <c r="Y1390" i="13"/>
  <c r="O1390" i="13"/>
  <c r="D1390" i="13"/>
  <c r="AA1389" i="13"/>
  <c r="Z1389" i="13"/>
  <c r="Y1389" i="13"/>
  <c r="O1389" i="13"/>
  <c r="D1389" i="13"/>
  <c r="AA1388" i="13"/>
  <c r="Z1388" i="13"/>
  <c r="Y1388" i="13"/>
  <c r="O1388" i="13"/>
  <c r="D1388" i="13"/>
  <c r="AA1387" i="13"/>
  <c r="Z1387" i="13"/>
  <c r="Y1387" i="13"/>
  <c r="O1387" i="13"/>
  <c r="D1387" i="13"/>
  <c r="AA1386" i="13"/>
  <c r="Z1386" i="13"/>
  <c r="Y1386" i="13"/>
  <c r="O1386" i="13"/>
  <c r="D1386" i="13"/>
  <c r="AA1385" i="13"/>
  <c r="Z1385" i="13"/>
  <c r="Y1385" i="13"/>
  <c r="O1385" i="13"/>
  <c r="D1385" i="13"/>
  <c r="AA1384" i="13"/>
  <c r="Z1384" i="13"/>
  <c r="Y1384" i="13"/>
  <c r="O1384" i="13"/>
  <c r="D1384" i="13"/>
  <c r="AA1383" i="13"/>
  <c r="Z1383" i="13"/>
  <c r="Y1383" i="13"/>
  <c r="O1383" i="13"/>
  <c r="D1383" i="13"/>
  <c r="AA1382" i="13"/>
  <c r="Z1382" i="13"/>
  <c r="Y1382" i="13"/>
  <c r="O1382" i="13"/>
  <c r="D1382" i="13"/>
  <c r="AA1381" i="13"/>
  <c r="Z1381" i="13"/>
  <c r="Y1381" i="13"/>
  <c r="O1381" i="13"/>
  <c r="D1381" i="13"/>
  <c r="AA1380" i="13"/>
  <c r="Z1380" i="13"/>
  <c r="Y1380" i="13"/>
  <c r="O1380" i="13"/>
  <c r="D1380" i="13"/>
  <c r="AA1379" i="13"/>
  <c r="Z1379" i="13"/>
  <c r="Y1379" i="13"/>
  <c r="O1379" i="13"/>
  <c r="D1379" i="13"/>
  <c r="AA1378" i="13"/>
  <c r="Z1378" i="13"/>
  <c r="Y1378" i="13"/>
  <c r="O1378" i="13"/>
  <c r="D1378" i="13"/>
  <c r="AA1377" i="13"/>
  <c r="Z1377" i="13"/>
  <c r="Y1377" i="13"/>
  <c r="O1377" i="13"/>
  <c r="D1377" i="13"/>
  <c r="AA1376" i="13"/>
  <c r="Z1376" i="13"/>
  <c r="Y1376" i="13"/>
  <c r="O1376" i="13"/>
  <c r="D1376" i="13"/>
  <c r="AA1375" i="13"/>
  <c r="Z1375" i="13"/>
  <c r="Y1375" i="13"/>
  <c r="O1375" i="13"/>
  <c r="D1375" i="13"/>
  <c r="AA1374" i="13"/>
  <c r="Z1374" i="13"/>
  <c r="Y1374" i="13"/>
  <c r="O1374" i="13"/>
  <c r="D1374" i="13"/>
  <c r="AA1373" i="13"/>
  <c r="Z1373" i="13"/>
  <c r="Y1373" i="13"/>
  <c r="O1373" i="13"/>
  <c r="D1373" i="13"/>
  <c r="AA1372" i="13"/>
  <c r="Z1372" i="13"/>
  <c r="Y1372" i="13"/>
  <c r="O1372" i="13"/>
  <c r="D1372" i="13"/>
  <c r="AA1371" i="13"/>
  <c r="Z1371" i="13"/>
  <c r="Y1371" i="13"/>
  <c r="O1371" i="13"/>
  <c r="D1371" i="13"/>
  <c r="AA1370" i="13"/>
  <c r="Z1370" i="13"/>
  <c r="Y1370" i="13"/>
  <c r="O1370" i="13"/>
  <c r="D1370" i="13"/>
  <c r="AA1369" i="13"/>
  <c r="Z1369" i="13"/>
  <c r="Y1369" i="13"/>
  <c r="O1369" i="13"/>
  <c r="D1369" i="13"/>
  <c r="AA1368" i="13"/>
  <c r="Z1368" i="13"/>
  <c r="Y1368" i="13"/>
  <c r="O1368" i="13"/>
  <c r="D1368" i="13"/>
  <c r="AA1367" i="13"/>
  <c r="Z1367" i="13"/>
  <c r="Y1367" i="13"/>
  <c r="O1367" i="13"/>
  <c r="D1367" i="13"/>
  <c r="AA1366" i="13"/>
  <c r="Z1366" i="13"/>
  <c r="Y1366" i="13"/>
  <c r="O1366" i="13"/>
  <c r="D1366" i="13"/>
  <c r="AA1365" i="13"/>
  <c r="Z1365" i="13"/>
  <c r="Y1365" i="13"/>
  <c r="O1365" i="13"/>
  <c r="D1365" i="13"/>
  <c r="AA1364" i="13"/>
  <c r="Z1364" i="13"/>
  <c r="Y1364" i="13"/>
  <c r="O1364" i="13"/>
  <c r="D1364" i="13"/>
  <c r="AA1363" i="13"/>
  <c r="Z1363" i="13"/>
  <c r="Y1363" i="13"/>
  <c r="O1363" i="13"/>
  <c r="D1363" i="13"/>
  <c r="AA1362" i="13"/>
  <c r="Z1362" i="13"/>
  <c r="Y1362" i="13"/>
  <c r="O1362" i="13"/>
  <c r="D1362" i="13"/>
  <c r="AA1361" i="13"/>
  <c r="Z1361" i="13"/>
  <c r="Y1361" i="13"/>
  <c r="O1361" i="13"/>
  <c r="D1361" i="13"/>
  <c r="AA1360" i="13"/>
  <c r="Z1360" i="13"/>
  <c r="Y1360" i="13"/>
  <c r="O1360" i="13"/>
  <c r="D1360" i="13"/>
  <c r="AA1359" i="13"/>
  <c r="Z1359" i="13"/>
  <c r="Y1359" i="13"/>
  <c r="O1359" i="13"/>
  <c r="D1359" i="13"/>
  <c r="AA1358" i="13"/>
  <c r="Z1358" i="13"/>
  <c r="Y1358" i="13"/>
  <c r="O1358" i="13"/>
  <c r="D1358" i="13"/>
  <c r="AA1357" i="13"/>
  <c r="Z1357" i="13"/>
  <c r="Y1357" i="13"/>
  <c r="O1357" i="13"/>
  <c r="D1357" i="13"/>
  <c r="AA1356" i="13"/>
  <c r="Z1356" i="13"/>
  <c r="Y1356" i="13"/>
  <c r="O1356" i="13"/>
  <c r="D1356" i="13"/>
  <c r="AA1355" i="13"/>
  <c r="Z1355" i="13"/>
  <c r="Y1355" i="13"/>
  <c r="O1355" i="13"/>
  <c r="D1355" i="13"/>
  <c r="AA1354" i="13"/>
  <c r="Z1354" i="13"/>
  <c r="Y1354" i="13"/>
  <c r="O1354" i="13"/>
  <c r="D1354" i="13"/>
  <c r="AA1353" i="13"/>
  <c r="Z1353" i="13"/>
  <c r="Y1353" i="13"/>
  <c r="O1353" i="13"/>
  <c r="D1353" i="13"/>
  <c r="AA1352" i="13"/>
  <c r="Z1352" i="13"/>
  <c r="Y1352" i="13"/>
  <c r="O1352" i="13"/>
  <c r="D1352" i="13"/>
  <c r="AA1351" i="13"/>
  <c r="Z1351" i="13"/>
  <c r="Y1351" i="13"/>
  <c r="O1351" i="13"/>
  <c r="D1351" i="13"/>
  <c r="AA1350" i="13"/>
  <c r="Z1350" i="13"/>
  <c r="Y1350" i="13"/>
  <c r="O1350" i="13"/>
  <c r="D1350" i="13"/>
  <c r="AA1349" i="13"/>
  <c r="Z1349" i="13"/>
  <c r="Y1349" i="13"/>
  <c r="O1349" i="13"/>
  <c r="D1349" i="13"/>
  <c r="AA1348" i="13"/>
  <c r="Z1348" i="13"/>
  <c r="Y1348" i="13"/>
  <c r="O1348" i="13"/>
  <c r="D1348" i="13"/>
  <c r="AA1347" i="13"/>
  <c r="Z1347" i="13"/>
  <c r="Y1347" i="13"/>
  <c r="O1347" i="13"/>
  <c r="D1347" i="13"/>
  <c r="AA1346" i="13"/>
  <c r="Z1346" i="13"/>
  <c r="Y1346" i="13"/>
  <c r="O1346" i="13"/>
  <c r="D1346" i="13"/>
  <c r="AA1345" i="13"/>
  <c r="Z1345" i="13"/>
  <c r="Y1345" i="13"/>
  <c r="O1345" i="13"/>
  <c r="D1345" i="13"/>
  <c r="AA1344" i="13"/>
  <c r="Z1344" i="13"/>
  <c r="Y1344" i="13"/>
  <c r="O1344" i="13"/>
  <c r="D1344" i="13"/>
  <c r="AA1343" i="13"/>
  <c r="Z1343" i="13"/>
  <c r="Y1343" i="13"/>
  <c r="O1343" i="13"/>
  <c r="D1343" i="13"/>
  <c r="AA1342" i="13"/>
  <c r="Z1342" i="13"/>
  <c r="Y1342" i="13"/>
  <c r="O1342" i="13"/>
  <c r="D1342" i="13"/>
  <c r="AA1341" i="13"/>
  <c r="Z1341" i="13"/>
  <c r="Y1341" i="13"/>
  <c r="O1341" i="13"/>
  <c r="D1341" i="13"/>
  <c r="AA1340" i="13"/>
  <c r="Z1340" i="13"/>
  <c r="Y1340" i="13"/>
  <c r="O1340" i="13"/>
  <c r="D1340" i="13"/>
  <c r="AA1339" i="13"/>
  <c r="Z1339" i="13"/>
  <c r="Y1339" i="13"/>
  <c r="O1339" i="13"/>
  <c r="D1339" i="13"/>
  <c r="AA1338" i="13"/>
  <c r="Z1338" i="13"/>
  <c r="Y1338" i="13"/>
  <c r="O1338" i="13"/>
  <c r="D1338" i="13"/>
  <c r="AA1337" i="13"/>
  <c r="Z1337" i="13"/>
  <c r="Y1337" i="13"/>
  <c r="O1337" i="13"/>
  <c r="D1337" i="13"/>
  <c r="AA1336" i="13"/>
  <c r="Z1336" i="13"/>
  <c r="Y1336" i="13"/>
  <c r="O1336" i="13"/>
  <c r="D1336" i="13"/>
  <c r="AA1335" i="13"/>
  <c r="Z1335" i="13"/>
  <c r="Y1335" i="13"/>
  <c r="O1335" i="13"/>
  <c r="D1335" i="13"/>
  <c r="AA1334" i="13"/>
  <c r="Z1334" i="13"/>
  <c r="Y1334" i="13"/>
  <c r="O1334" i="13"/>
  <c r="D1334" i="13"/>
  <c r="AA1333" i="13"/>
  <c r="Z1333" i="13"/>
  <c r="Y1333" i="13"/>
  <c r="O1333" i="13"/>
  <c r="D1333" i="13"/>
  <c r="AA1332" i="13"/>
  <c r="Z1332" i="13"/>
  <c r="Y1332" i="13"/>
  <c r="O1332" i="13"/>
  <c r="D1332" i="13"/>
  <c r="AA1331" i="13"/>
  <c r="Z1331" i="13"/>
  <c r="Y1331" i="13"/>
  <c r="O1331" i="13"/>
  <c r="D1331" i="13"/>
  <c r="AA1330" i="13"/>
  <c r="Z1330" i="13"/>
  <c r="Y1330" i="13"/>
  <c r="O1330" i="13"/>
  <c r="D1330" i="13"/>
  <c r="AA1329" i="13"/>
  <c r="Z1329" i="13"/>
  <c r="Y1329" i="13"/>
  <c r="O1329" i="13"/>
  <c r="D1329" i="13"/>
  <c r="AA1328" i="13"/>
  <c r="Z1328" i="13"/>
  <c r="Y1328" i="13"/>
  <c r="O1328" i="13"/>
  <c r="D1328" i="13"/>
  <c r="AA1327" i="13"/>
  <c r="Z1327" i="13"/>
  <c r="Y1327" i="13"/>
  <c r="O1327" i="13"/>
  <c r="D1327" i="13"/>
  <c r="AA1326" i="13"/>
  <c r="Z1326" i="13"/>
  <c r="Y1326" i="13"/>
  <c r="O1326" i="13"/>
  <c r="D1326" i="13"/>
  <c r="AA1325" i="13"/>
  <c r="Z1325" i="13"/>
  <c r="Y1325" i="13"/>
  <c r="O1325" i="13"/>
  <c r="D1325" i="13"/>
  <c r="AA1324" i="13"/>
  <c r="Z1324" i="13"/>
  <c r="Y1324" i="13"/>
  <c r="O1324" i="13"/>
  <c r="D1324" i="13"/>
  <c r="AA1323" i="13"/>
  <c r="Z1323" i="13"/>
  <c r="Y1323" i="13"/>
  <c r="O1323" i="13"/>
  <c r="D1323" i="13"/>
  <c r="AA1322" i="13"/>
  <c r="Z1322" i="13"/>
  <c r="Y1322" i="13"/>
  <c r="O1322" i="13"/>
  <c r="D1322" i="13"/>
  <c r="AA1321" i="13"/>
  <c r="Z1321" i="13"/>
  <c r="Y1321" i="13"/>
  <c r="O1321" i="13"/>
  <c r="D1321" i="13"/>
  <c r="AA1320" i="13"/>
  <c r="Z1320" i="13"/>
  <c r="Y1320" i="13"/>
  <c r="O1320" i="13"/>
  <c r="D1320" i="13"/>
  <c r="AA1319" i="13"/>
  <c r="Z1319" i="13"/>
  <c r="Y1319" i="13"/>
  <c r="O1319" i="13"/>
  <c r="D1319" i="13"/>
  <c r="AA1318" i="13"/>
  <c r="Z1318" i="13"/>
  <c r="Y1318" i="13"/>
  <c r="O1318" i="13"/>
  <c r="D1318" i="13"/>
  <c r="AA1317" i="13"/>
  <c r="Z1317" i="13"/>
  <c r="Y1317" i="13"/>
  <c r="O1317" i="13"/>
  <c r="D1317" i="13"/>
  <c r="AA1316" i="13"/>
  <c r="Z1316" i="13"/>
  <c r="Y1316" i="13"/>
  <c r="O1316" i="13"/>
  <c r="D1316" i="13"/>
  <c r="AA1315" i="13"/>
  <c r="Z1315" i="13"/>
  <c r="Y1315" i="13"/>
  <c r="O1315" i="13"/>
  <c r="D1315" i="13"/>
  <c r="AA1314" i="13"/>
  <c r="Z1314" i="13"/>
  <c r="Y1314" i="13"/>
  <c r="O1314" i="13"/>
  <c r="D1314" i="13"/>
  <c r="AA1313" i="13"/>
  <c r="Z1313" i="13"/>
  <c r="Y1313" i="13"/>
  <c r="O1313" i="13"/>
  <c r="D1313" i="13"/>
  <c r="AA1312" i="13"/>
  <c r="Z1312" i="13"/>
  <c r="Y1312" i="13"/>
  <c r="O1312" i="13"/>
  <c r="D1312" i="13"/>
  <c r="AA1311" i="13"/>
  <c r="Z1311" i="13"/>
  <c r="Y1311" i="13"/>
  <c r="O1311" i="13"/>
  <c r="D1311" i="13"/>
  <c r="AA1310" i="13"/>
  <c r="Z1310" i="13"/>
  <c r="Y1310" i="13"/>
  <c r="O1310" i="13"/>
  <c r="D1310" i="13"/>
  <c r="AA1309" i="13"/>
  <c r="Z1309" i="13"/>
  <c r="Y1309" i="13"/>
  <c r="O1309" i="13"/>
  <c r="D1309" i="13"/>
  <c r="AA1308" i="13"/>
  <c r="Z1308" i="13"/>
  <c r="Y1308" i="13"/>
  <c r="O1308" i="13"/>
  <c r="D1308" i="13"/>
  <c r="AA1307" i="13"/>
  <c r="Z1307" i="13"/>
  <c r="Y1307" i="13"/>
  <c r="O1307" i="13"/>
  <c r="D1307" i="13"/>
  <c r="AA1306" i="13"/>
  <c r="Z1306" i="13"/>
  <c r="Y1306" i="13"/>
  <c r="O1306" i="13"/>
  <c r="D1306" i="13"/>
  <c r="AA1305" i="13"/>
  <c r="Z1305" i="13"/>
  <c r="Y1305" i="13"/>
  <c r="O1305" i="13"/>
  <c r="D1305" i="13"/>
  <c r="AA1304" i="13"/>
  <c r="Z1304" i="13"/>
  <c r="Y1304" i="13"/>
  <c r="O1304" i="13"/>
  <c r="D1304" i="13"/>
  <c r="AA1303" i="13"/>
  <c r="Z1303" i="13"/>
  <c r="Y1303" i="13"/>
  <c r="O1303" i="13"/>
  <c r="D1303" i="13"/>
  <c r="AA1302" i="13"/>
  <c r="Z1302" i="13"/>
  <c r="Y1302" i="13"/>
  <c r="O1302" i="13"/>
  <c r="D1302" i="13"/>
  <c r="AA1301" i="13"/>
  <c r="Z1301" i="13"/>
  <c r="Y1301" i="13"/>
  <c r="O1301" i="13"/>
  <c r="D1301" i="13"/>
  <c r="AA1300" i="13"/>
  <c r="Z1300" i="13"/>
  <c r="Y1300" i="13"/>
  <c r="O1300" i="13"/>
  <c r="D1300" i="13"/>
  <c r="AA1299" i="13"/>
  <c r="Z1299" i="13"/>
  <c r="Y1299" i="13"/>
  <c r="O1299" i="13"/>
  <c r="D1299" i="13"/>
  <c r="AA1298" i="13"/>
  <c r="Z1298" i="13"/>
  <c r="Y1298" i="13"/>
  <c r="O1298" i="13"/>
  <c r="D1298" i="13"/>
  <c r="AA1297" i="13"/>
  <c r="Z1297" i="13"/>
  <c r="Y1297" i="13"/>
  <c r="O1297" i="13"/>
  <c r="D1297" i="13"/>
  <c r="AA1296" i="13"/>
  <c r="Z1296" i="13"/>
  <c r="Y1296" i="13"/>
  <c r="O1296" i="13"/>
  <c r="D1296" i="13"/>
  <c r="AA1295" i="13"/>
  <c r="Z1295" i="13"/>
  <c r="Y1295" i="13"/>
  <c r="O1295" i="13"/>
  <c r="D1295" i="13"/>
  <c r="AA1294" i="13"/>
  <c r="Z1294" i="13"/>
  <c r="Y1294" i="13"/>
  <c r="O1294" i="13"/>
  <c r="D1294" i="13"/>
  <c r="AA1293" i="13"/>
  <c r="Z1293" i="13"/>
  <c r="Y1293" i="13"/>
  <c r="O1293" i="13"/>
  <c r="D1293" i="13"/>
  <c r="AA1292" i="13"/>
  <c r="Z1292" i="13"/>
  <c r="Y1292" i="13"/>
  <c r="O1292" i="13"/>
  <c r="D1292" i="13"/>
  <c r="AA1291" i="13"/>
  <c r="Z1291" i="13"/>
  <c r="Y1291" i="13"/>
  <c r="O1291" i="13"/>
  <c r="D1291" i="13"/>
  <c r="AA1290" i="13"/>
  <c r="Z1290" i="13"/>
  <c r="Y1290" i="13"/>
  <c r="O1290" i="13"/>
  <c r="D1290" i="13"/>
  <c r="AA1289" i="13"/>
  <c r="Z1289" i="13"/>
  <c r="Y1289" i="13"/>
  <c r="O1289" i="13"/>
  <c r="D1289" i="13"/>
  <c r="AA1288" i="13"/>
  <c r="Z1288" i="13"/>
  <c r="Y1288" i="13"/>
  <c r="O1288" i="13"/>
  <c r="D1288" i="13"/>
  <c r="AA1287" i="13"/>
  <c r="Z1287" i="13"/>
  <c r="Y1287" i="13"/>
  <c r="O1287" i="13"/>
  <c r="D1287" i="13"/>
  <c r="AA1286" i="13"/>
  <c r="Z1286" i="13"/>
  <c r="Y1286" i="13"/>
  <c r="O1286" i="13"/>
  <c r="D1286" i="13"/>
  <c r="AA1285" i="13"/>
  <c r="Z1285" i="13"/>
  <c r="Y1285" i="13"/>
  <c r="O1285" i="13"/>
  <c r="D1285" i="13"/>
  <c r="AA1284" i="13"/>
  <c r="Z1284" i="13"/>
  <c r="Y1284" i="13"/>
  <c r="O1284" i="13"/>
  <c r="D1284" i="13"/>
  <c r="AA1283" i="13"/>
  <c r="Z1283" i="13"/>
  <c r="Y1283" i="13"/>
  <c r="O1283" i="13"/>
  <c r="D1283" i="13"/>
  <c r="AA1282" i="13"/>
  <c r="Z1282" i="13"/>
  <c r="Y1282" i="13"/>
  <c r="O1282" i="13"/>
  <c r="D1282" i="13"/>
  <c r="AA1281" i="13"/>
  <c r="Z1281" i="13"/>
  <c r="Y1281" i="13"/>
  <c r="O1281" i="13"/>
  <c r="D1281" i="13"/>
  <c r="AA1280" i="13"/>
  <c r="Z1280" i="13"/>
  <c r="Y1280" i="13"/>
  <c r="O1280" i="13"/>
  <c r="D1280" i="13"/>
  <c r="AA1279" i="13"/>
  <c r="Z1279" i="13"/>
  <c r="Y1279" i="13"/>
  <c r="O1279" i="13"/>
  <c r="D1279" i="13"/>
  <c r="AA1278" i="13"/>
  <c r="Z1278" i="13"/>
  <c r="Y1278" i="13"/>
  <c r="O1278" i="13"/>
  <c r="D1278" i="13"/>
  <c r="AA1277" i="13"/>
  <c r="Z1277" i="13"/>
  <c r="Y1277" i="13"/>
  <c r="O1277" i="13"/>
  <c r="D1277" i="13"/>
  <c r="AA1276" i="13"/>
  <c r="Z1276" i="13"/>
  <c r="Y1276" i="13"/>
  <c r="O1276" i="13"/>
  <c r="D1276" i="13"/>
  <c r="AA1275" i="13"/>
  <c r="Z1275" i="13"/>
  <c r="Y1275" i="13"/>
  <c r="O1275" i="13"/>
  <c r="D1275" i="13"/>
  <c r="AA1274" i="13"/>
  <c r="Z1274" i="13"/>
  <c r="Y1274" i="13"/>
  <c r="O1274" i="13"/>
  <c r="D1274" i="13"/>
  <c r="AA1273" i="13"/>
  <c r="Z1273" i="13"/>
  <c r="Y1273" i="13"/>
  <c r="O1273" i="13"/>
  <c r="D1273" i="13"/>
  <c r="AA1272" i="13"/>
  <c r="Z1272" i="13"/>
  <c r="Y1272" i="13"/>
  <c r="O1272" i="13"/>
  <c r="D1272" i="13"/>
  <c r="AA1271" i="13"/>
  <c r="Z1271" i="13"/>
  <c r="Y1271" i="13"/>
  <c r="O1271" i="13"/>
  <c r="D1271" i="13"/>
  <c r="AA1270" i="13"/>
  <c r="Z1270" i="13"/>
  <c r="Y1270" i="13"/>
  <c r="O1270" i="13"/>
  <c r="D1270" i="13"/>
  <c r="AA1269" i="13"/>
  <c r="Z1269" i="13"/>
  <c r="Y1269" i="13"/>
  <c r="O1269" i="13"/>
  <c r="D1269" i="13"/>
  <c r="AA1268" i="13"/>
  <c r="Z1268" i="13"/>
  <c r="Y1268" i="13"/>
  <c r="O1268" i="13"/>
  <c r="D1268" i="13"/>
  <c r="AA1267" i="13"/>
  <c r="Z1267" i="13"/>
  <c r="Y1267" i="13"/>
  <c r="O1267" i="13"/>
  <c r="D1267" i="13"/>
  <c r="AA1266" i="13"/>
  <c r="Z1266" i="13"/>
  <c r="Y1266" i="13"/>
  <c r="O1266" i="13"/>
  <c r="D1266" i="13"/>
  <c r="AA1265" i="13"/>
  <c r="Z1265" i="13"/>
  <c r="Y1265" i="13"/>
  <c r="O1265" i="13"/>
  <c r="D1265" i="13"/>
  <c r="AA1264" i="13"/>
  <c r="Z1264" i="13"/>
  <c r="Y1264" i="13"/>
  <c r="O1264" i="13"/>
  <c r="D1264" i="13"/>
  <c r="AA1263" i="13"/>
  <c r="Z1263" i="13"/>
  <c r="Y1263" i="13"/>
  <c r="O1263" i="13"/>
  <c r="D1263" i="13"/>
  <c r="AA1262" i="13"/>
  <c r="Z1262" i="13"/>
  <c r="Y1262" i="13"/>
  <c r="O1262" i="13"/>
  <c r="D1262" i="13"/>
  <c r="AA1261" i="13"/>
  <c r="Z1261" i="13"/>
  <c r="Y1261" i="13"/>
  <c r="O1261" i="13"/>
  <c r="D1261" i="13"/>
  <c r="AA1260" i="13"/>
  <c r="Z1260" i="13"/>
  <c r="Y1260" i="13"/>
  <c r="O1260" i="13"/>
  <c r="D1260" i="13"/>
  <c r="AA1259" i="13"/>
  <c r="Z1259" i="13"/>
  <c r="Y1259" i="13"/>
  <c r="O1259" i="13"/>
  <c r="D1259" i="13"/>
  <c r="AA1258" i="13"/>
  <c r="Z1258" i="13"/>
  <c r="Y1258" i="13"/>
  <c r="O1258" i="13"/>
  <c r="D1258" i="13"/>
  <c r="AA1257" i="13"/>
  <c r="Z1257" i="13"/>
  <c r="Y1257" i="13"/>
  <c r="O1257" i="13"/>
  <c r="D1257" i="13"/>
  <c r="AA1256" i="13"/>
  <c r="Z1256" i="13"/>
  <c r="Y1256" i="13"/>
  <c r="O1256" i="13"/>
  <c r="D1256" i="13"/>
  <c r="AA1255" i="13"/>
  <c r="Z1255" i="13"/>
  <c r="Y1255" i="13"/>
  <c r="O1255" i="13"/>
  <c r="D1255" i="13"/>
  <c r="AA1254" i="13"/>
  <c r="Z1254" i="13"/>
  <c r="Y1254" i="13"/>
  <c r="O1254" i="13"/>
  <c r="D1254" i="13"/>
  <c r="AA1253" i="13"/>
  <c r="Z1253" i="13"/>
  <c r="Y1253" i="13"/>
  <c r="O1253" i="13"/>
  <c r="D1253" i="13"/>
  <c r="AA1252" i="13"/>
  <c r="Z1252" i="13"/>
  <c r="Y1252" i="13"/>
  <c r="O1252" i="13"/>
  <c r="D1252" i="13"/>
  <c r="AA1251" i="13"/>
  <c r="Z1251" i="13"/>
  <c r="Y1251" i="13"/>
  <c r="O1251" i="13"/>
  <c r="D1251" i="13"/>
  <c r="AA1250" i="13"/>
  <c r="Z1250" i="13"/>
  <c r="Y1250" i="13"/>
  <c r="O1250" i="13"/>
  <c r="D1250" i="13"/>
  <c r="AA1249" i="13"/>
  <c r="Z1249" i="13"/>
  <c r="Y1249" i="13"/>
  <c r="O1249" i="13"/>
  <c r="D1249" i="13"/>
  <c r="AA1248" i="13"/>
  <c r="Z1248" i="13"/>
  <c r="Y1248" i="13"/>
  <c r="O1248" i="13"/>
  <c r="D1248" i="13"/>
  <c r="AA1247" i="13"/>
  <c r="Z1247" i="13"/>
  <c r="Y1247" i="13"/>
  <c r="O1247" i="13"/>
  <c r="D1247" i="13"/>
  <c r="AA1246" i="13"/>
  <c r="Z1246" i="13"/>
  <c r="Y1246" i="13"/>
  <c r="O1246" i="13"/>
  <c r="D1246" i="13"/>
  <c r="AA1245" i="13"/>
  <c r="Z1245" i="13"/>
  <c r="Y1245" i="13"/>
  <c r="O1245" i="13"/>
  <c r="D1245" i="13"/>
  <c r="AA1244" i="13"/>
  <c r="Z1244" i="13"/>
  <c r="Y1244" i="13"/>
  <c r="O1244" i="13"/>
  <c r="D1244" i="13"/>
  <c r="AA1243" i="13"/>
  <c r="Z1243" i="13"/>
  <c r="Y1243" i="13"/>
  <c r="O1243" i="13"/>
  <c r="D1243" i="13"/>
  <c r="AA1242" i="13"/>
  <c r="Z1242" i="13"/>
  <c r="Y1242" i="13"/>
  <c r="O1242" i="13"/>
  <c r="D1242" i="13"/>
  <c r="AA1241" i="13"/>
  <c r="Z1241" i="13"/>
  <c r="Y1241" i="13"/>
  <c r="O1241" i="13"/>
  <c r="D1241" i="13"/>
  <c r="AA1240" i="13"/>
  <c r="Z1240" i="13"/>
  <c r="Y1240" i="13"/>
  <c r="O1240" i="13"/>
  <c r="D1240" i="13"/>
  <c r="AA1239" i="13"/>
  <c r="Z1239" i="13"/>
  <c r="Y1239" i="13"/>
  <c r="O1239" i="13"/>
  <c r="D1239" i="13"/>
  <c r="AA1238" i="13"/>
  <c r="Z1238" i="13"/>
  <c r="Y1238" i="13"/>
  <c r="O1238" i="13"/>
  <c r="D1238" i="13"/>
  <c r="AA1237" i="13"/>
  <c r="Z1237" i="13"/>
  <c r="Y1237" i="13"/>
  <c r="O1237" i="13"/>
  <c r="D1237" i="13"/>
  <c r="AA1236" i="13"/>
  <c r="Z1236" i="13"/>
  <c r="Y1236" i="13"/>
  <c r="O1236" i="13"/>
  <c r="D1236" i="13"/>
  <c r="AA1235" i="13"/>
  <c r="Z1235" i="13"/>
  <c r="Y1235" i="13"/>
  <c r="O1235" i="13"/>
  <c r="D1235" i="13"/>
  <c r="AA1234" i="13"/>
  <c r="Z1234" i="13"/>
  <c r="Y1234" i="13"/>
  <c r="O1234" i="13"/>
  <c r="D1234" i="13"/>
  <c r="AA1233" i="13"/>
  <c r="Z1233" i="13"/>
  <c r="Y1233" i="13"/>
  <c r="O1233" i="13"/>
  <c r="D1233" i="13"/>
  <c r="AA1232" i="13"/>
  <c r="Z1232" i="13"/>
  <c r="Y1232" i="13"/>
  <c r="O1232" i="13"/>
  <c r="D1232" i="13"/>
  <c r="AA1231" i="13"/>
  <c r="Z1231" i="13"/>
  <c r="Y1231" i="13"/>
  <c r="O1231" i="13"/>
  <c r="D1231" i="13"/>
  <c r="AA1230" i="13"/>
  <c r="Z1230" i="13"/>
  <c r="Y1230" i="13"/>
  <c r="O1230" i="13"/>
  <c r="D1230" i="13"/>
  <c r="AA1229" i="13"/>
  <c r="Z1229" i="13"/>
  <c r="Y1229" i="13"/>
  <c r="O1229" i="13"/>
  <c r="D1229" i="13"/>
  <c r="AA1228" i="13"/>
  <c r="Z1228" i="13"/>
  <c r="Y1228" i="13"/>
  <c r="O1228" i="13"/>
  <c r="D1228" i="13"/>
  <c r="AA1227" i="13"/>
  <c r="Z1227" i="13"/>
  <c r="Y1227" i="13"/>
  <c r="O1227" i="13"/>
  <c r="D1227" i="13"/>
  <c r="AA1226" i="13"/>
  <c r="Z1226" i="13"/>
  <c r="Y1226" i="13"/>
  <c r="O1226" i="13"/>
  <c r="D1226" i="13"/>
  <c r="AA1225" i="13"/>
  <c r="Z1225" i="13"/>
  <c r="Y1225" i="13"/>
  <c r="O1225" i="13"/>
  <c r="D1225" i="13"/>
  <c r="AA1224" i="13"/>
  <c r="Z1224" i="13"/>
  <c r="Y1224" i="13"/>
  <c r="O1224" i="13"/>
  <c r="D1224" i="13"/>
  <c r="AA1223" i="13"/>
  <c r="Z1223" i="13"/>
  <c r="Y1223" i="13"/>
  <c r="O1223" i="13"/>
  <c r="D1223" i="13"/>
  <c r="AA1222" i="13"/>
  <c r="Z1222" i="13"/>
  <c r="Y1222" i="13"/>
  <c r="O1222" i="13"/>
  <c r="D1222" i="13"/>
  <c r="AA1221" i="13"/>
  <c r="Z1221" i="13"/>
  <c r="Y1221" i="13"/>
  <c r="O1221" i="13"/>
  <c r="D1221" i="13"/>
  <c r="AA1220" i="13"/>
  <c r="Z1220" i="13"/>
  <c r="Y1220" i="13"/>
  <c r="O1220" i="13"/>
  <c r="D1220" i="13"/>
  <c r="AA1219" i="13"/>
  <c r="Z1219" i="13"/>
  <c r="Y1219" i="13"/>
  <c r="O1219" i="13"/>
  <c r="D1219" i="13"/>
  <c r="AA1218" i="13"/>
  <c r="Z1218" i="13"/>
  <c r="Y1218" i="13"/>
  <c r="O1218" i="13"/>
  <c r="D1218" i="13"/>
  <c r="AA1217" i="13"/>
  <c r="Z1217" i="13"/>
  <c r="Y1217" i="13"/>
  <c r="O1217" i="13"/>
  <c r="D1217" i="13"/>
  <c r="AA1216" i="13"/>
  <c r="Z1216" i="13"/>
  <c r="Y1216" i="13"/>
  <c r="O1216" i="13"/>
  <c r="D1216" i="13"/>
  <c r="AA1215" i="13"/>
  <c r="Z1215" i="13"/>
  <c r="Y1215" i="13"/>
  <c r="O1215" i="13"/>
  <c r="D1215" i="13"/>
  <c r="AA1214" i="13"/>
  <c r="Z1214" i="13"/>
  <c r="Y1214" i="13"/>
  <c r="O1214" i="13"/>
  <c r="D1214" i="13"/>
  <c r="AA1213" i="13"/>
  <c r="Z1213" i="13"/>
  <c r="Y1213" i="13"/>
  <c r="O1213" i="13"/>
  <c r="D1213" i="13"/>
  <c r="AA1212" i="13"/>
  <c r="Z1212" i="13"/>
  <c r="Y1212" i="13"/>
  <c r="O1212" i="13"/>
  <c r="D1212" i="13"/>
  <c r="AA1211" i="13"/>
  <c r="Z1211" i="13"/>
  <c r="Y1211" i="13"/>
  <c r="O1211" i="13"/>
  <c r="D1211" i="13"/>
  <c r="AA1210" i="13"/>
  <c r="Z1210" i="13"/>
  <c r="Y1210" i="13"/>
  <c r="O1210" i="13"/>
  <c r="D1210" i="13"/>
  <c r="AA1209" i="13"/>
  <c r="Z1209" i="13"/>
  <c r="Y1209" i="13"/>
  <c r="O1209" i="13"/>
  <c r="D1209" i="13"/>
  <c r="AA1208" i="13"/>
  <c r="Z1208" i="13"/>
  <c r="Y1208" i="13"/>
  <c r="O1208" i="13"/>
  <c r="D1208" i="13"/>
  <c r="AA1207" i="13"/>
  <c r="Z1207" i="13"/>
  <c r="Y1207" i="13"/>
  <c r="O1207" i="13"/>
  <c r="D1207" i="13"/>
  <c r="AA1206" i="13"/>
  <c r="Z1206" i="13"/>
  <c r="Y1206" i="13"/>
  <c r="O1206" i="13"/>
  <c r="D1206" i="13"/>
  <c r="AA1205" i="13"/>
  <c r="Z1205" i="13"/>
  <c r="Y1205" i="13"/>
  <c r="O1205" i="13"/>
  <c r="D1205" i="13"/>
  <c r="AA1204" i="13"/>
  <c r="Z1204" i="13"/>
  <c r="Y1204" i="13"/>
  <c r="O1204" i="13"/>
  <c r="D1204" i="13"/>
  <c r="AA1203" i="13"/>
  <c r="Z1203" i="13"/>
  <c r="Y1203" i="13"/>
  <c r="O1203" i="13"/>
  <c r="D1203" i="13"/>
  <c r="AA1202" i="13"/>
  <c r="Z1202" i="13"/>
  <c r="Y1202" i="13"/>
  <c r="O1202" i="13"/>
  <c r="D1202" i="13"/>
  <c r="AA1201" i="13"/>
  <c r="Z1201" i="13"/>
  <c r="Y1201" i="13"/>
  <c r="O1201" i="13"/>
  <c r="D1201" i="13"/>
  <c r="AA1200" i="13"/>
  <c r="Z1200" i="13"/>
  <c r="Y1200" i="13"/>
  <c r="O1200" i="13"/>
  <c r="D1200" i="13"/>
  <c r="AA1199" i="13"/>
  <c r="Z1199" i="13"/>
  <c r="Y1199" i="13"/>
  <c r="O1199" i="13"/>
  <c r="D1199" i="13"/>
  <c r="AA1198" i="13"/>
  <c r="Z1198" i="13"/>
  <c r="Y1198" i="13"/>
  <c r="O1198" i="13"/>
  <c r="D1198" i="13"/>
  <c r="AA1197" i="13"/>
  <c r="Z1197" i="13"/>
  <c r="Y1197" i="13"/>
  <c r="O1197" i="13"/>
  <c r="D1197" i="13"/>
  <c r="AA1196" i="13"/>
  <c r="Z1196" i="13"/>
  <c r="Y1196" i="13"/>
  <c r="O1196" i="13"/>
  <c r="D1196" i="13"/>
  <c r="AA1195" i="13"/>
  <c r="Z1195" i="13"/>
  <c r="Y1195" i="13"/>
  <c r="O1195" i="13"/>
  <c r="D1195" i="13"/>
  <c r="AA1194" i="13"/>
  <c r="Z1194" i="13"/>
  <c r="Y1194" i="13"/>
  <c r="O1194" i="13"/>
  <c r="D1194" i="13"/>
  <c r="AA1193" i="13"/>
  <c r="Z1193" i="13"/>
  <c r="Y1193" i="13"/>
  <c r="O1193" i="13"/>
  <c r="D1193" i="13"/>
  <c r="AA1192" i="13"/>
  <c r="Z1192" i="13"/>
  <c r="Y1192" i="13"/>
  <c r="O1192" i="13"/>
  <c r="D1192" i="13"/>
  <c r="AA1191" i="13"/>
  <c r="Z1191" i="13"/>
  <c r="Y1191" i="13"/>
  <c r="O1191" i="13"/>
  <c r="D1191" i="13"/>
  <c r="AA1190" i="13"/>
  <c r="Z1190" i="13"/>
  <c r="Y1190" i="13"/>
  <c r="O1190" i="13"/>
  <c r="D1190" i="13"/>
  <c r="AA1189" i="13"/>
  <c r="Z1189" i="13"/>
  <c r="Y1189" i="13"/>
  <c r="O1189" i="13"/>
  <c r="D1189" i="13"/>
  <c r="AA1188" i="13"/>
  <c r="Z1188" i="13"/>
  <c r="Y1188" i="13"/>
  <c r="O1188" i="13"/>
  <c r="D1188" i="13"/>
  <c r="AA1187" i="13"/>
  <c r="Z1187" i="13"/>
  <c r="Y1187" i="13"/>
  <c r="O1187" i="13"/>
  <c r="D1187" i="13"/>
  <c r="AA1186" i="13"/>
  <c r="Z1186" i="13"/>
  <c r="Y1186" i="13"/>
  <c r="O1186" i="13"/>
  <c r="D1186" i="13"/>
  <c r="AA1185" i="13"/>
  <c r="Z1185" i="13"/>
  <c r="Y1185" i="13"/>
  <c r="O1185" i="13"/>
  <c r="D1185" i="13"/>
  <c r="AA1184" i="13"/>
  <c r="Z1184" i="13"/>
  <c r="Y1184" i="13"/>
  <c r="O1184" i="13"/>
  <c r="D1184" i="13"/>
  <c r="AA1183" i="13"/>
  <c r="Z1183" i="13"/>
  <c r="Y1183" i="13"/>
  <c r="O1183" i="13"/>
  <c r="D1183" i="13"/>
  <c r="AA1182" i="13"/>
  <c r="Z1182" i="13"/>
  <c r="Y1182" i="13"/>
  <c r="O1182" i="13"/>
  <c r="D1182" i="13"/>
  <c r="AA1181" i="13"/>
  <c r="Z1181" i="13"/>
  <c r="Y1181" i="13"/>
  <c r="O1181" i="13"/>
  <c r="D1181" i="13"/>
  <c r="AA1180" i="13"/>
  <c r="Z1180" i="13"/>
  <c r="Y1180" i="13"/>
  <c r="O1180" i="13"/>
  <c r="D1180" i="13"/>
  <c r="AA1179" i="13"/>
  <c r="Z1179" i="13"/>
  <c r="Y1179" i="13"/>
  <c r="O1179" i="13"/>
  <c r="D1179" i="13"/>
  <c r="AA1178" i="13"/>
  <c r="Z1178" i="13"/>
  <c r="Y1178" i="13"/>
  <c r="O1178" i="13"/>
  <c r="D1178" i="13"/>
  <c r="AA1177" i="13"/>
  <c r="Z1177" i="13"/>
  <c r="Y1177" i="13"/>
  <c r="O1177" i="13"/>
  <c r="D1177" i="13"/>
  <c r="AA1176" i="13"/>
  <c r="Z1176" i="13"/>
  <c r="Y1176" i="13"/>
  <c r="O1176" i="13"/>
  <c r="D1176" i="13"/>
  <c r="AA1175" i="13"/>
  <c r="Z1175" i="13"/>
  <c r="Y1175" i="13"/>
  <c r="O1175" i="13"/>
  <c r="D1175" i="13"/>
  <c r="AA1174" i="13"/>
  <c r="Z1174" i="13"/>
  <c r="Y1174" i="13"/>
  <c r="O1174" i="13"/>
  <c r="D1174" i="13"/>
  <c r="AA1173" i="13"/>
  <c r="Z1173" i="13"/>
  <c r="Y1173" i="13"/>
  <c r="O1173" i="13"/>
  <c r="D1173" i="13"/>
  <c r="AA1172" i="13"/>
  <c r="Z1172" i="13"/>
  <c r="Y1172" i="13"/>
  <c r="O1172" i="13"/>
  <c r="D1172" i="13"/>
  <c r="AA1171" i="13"/>
  <c r="Z1171" i="13"/>
  <c r="Y1171" i="13"/>
  <c r="O1171" i="13"/>
  <c r="D1171" i="13"/>
  <c r="AA1170" i="13"/>
  <c r="Z1170" i="13"/>
  <c r="Y1170" i="13"/>
  <c r="O1170" i="13"/>
  <c r="D1170" i="13"/>
  <c r="AA1169" i="13"/>
  <c r="Z1169" i="13"/>
  <c r="Y1169" i="13"/>
  <c r="O1169" i="13"/>
  <c r="D1169" i="13"/>
  <c r="AA1168" i="13"/>
  <c r="Z1168" i="13"/>
  <c r="Y1168" i="13"/>
  <c r="O1168" i="13"/>
  <c r="D1168" i="13"/>
  <c r="AA1167" i="13"/>
  <c r="Z1167" i="13"/>
  <c r="Y1167" i="13"/>
  <c r="O1167" i="13"/>
  <c r="D1167" i="13"/>
  <c r="AA1166" i="13"/>
  <c r="Z1166" i="13"/>
  <c r="Y1166" i="13"/>
  <c r="O1166" i="13"/>
  <c r="D1166" i="13"/>
  <c r="AA1165" i="13"/>
  <c r="Z1165" i="13"/>
  <c r="Y1165" i="13"/>
  <c r="O1165" i="13"/>
  <c r="D1165" i="13"/>
  <c r="AA1164" i="13"/>
  <c r="Z1164" i="13"/>
  <c r="Y1164" i="13"/>
  <c r="O1164" i="13"/>
  <c r="D1164" i="13"/>
  <c r="AA1163" i="13"/>
  <c r="Z1163" i="13"/>
  <c r="Y1163" i="13"/>
  <c r="O1163" i="13"/>
  <c r="D1163" i="13"/>
  <c r="AA1162" i="13"/>
  <c r="Z1162" i="13"/>
  <c r="Y1162" i="13"/>
  <c r="O1162" i="13"/>
  <c r="D1162" i="13"/>
  <c r="AA1161" i="13"/>
  <c r="Z1161" i="13"/>
  <c r="Y1161" i="13"/>
  <c r="O1161" i="13"/>
  <c r="D1161" i="13"/>
  <c r="AA1160" i="13"/>
  <c r="Z1160" i="13"/>
  <c r="Y1160" i="13"/>
  <c r="O1160" i="13"/>
  <c r="D1160" i="13"/>
  <c r="AA1159" i="13"/>
  <c r="Z1159" i="13"/>
  <c r="Y1159" i="13"/>
  <c r="O1159" i="13"/>
  <c r="D1159" i="13"/>
  <c r="AA1158" i="13"/>
  <c r="Z1158" i="13"/>
  <c r="Y1158" i="13"/>
  <c r="O1158" i="13"/>
  <c r="D1158" i="13"/>
  <c r="AA1157" i="13"/>
  <c r="Z1157" i="13"/>
  <c r="Y1157" i="13"/>
  <c r="O1157" i="13"/>
  <c r="D1157" i="13"/>
  <c r="AA1156" i="13"/>
  <c r="Z1156" i="13"/>
  <c r="Y1156" i="13"/>
  <c r="O1156" i="13"/>
  <c r="D1156" i="13"/>
  <c r="AA1155" i="13"/>
  <c r="Z1155" i="13"/>
  <c r="Y1155" i="13"/>
  <c r="O1155" i="13"/>
  <c r="D1155" i="13"/>
  <c r="AA1154" i="13"/>
  <c r="Z1154" i="13"/>
  <c r="Y1154" i="13"/>
  <c r="O1154" i="13"/>
  <c r="D1154" i="13"/>
  <c r="AA1153" i="13"/>
  <c r="Z1153" i="13"/>
  <c r="Y1153" i="13"/>
  <c r="O1153" i="13"/>
  <c r="D1153" i="13"/>
  <c r="AA1152" i="13"/>
  <c r="Z1152" i="13"/>
  <c r="Y1152" i="13"/>
  <c r="O1152" i="13"/>
  <c r="D1152" i="13"/>
  <c r="AA1151" i="13"/>
  <c r="Z1151" i="13"/>
  <c r="Y1151" i="13"/>
  <c r="O1151" i="13"/>
  <c r="D1151" i="13"/>
  <c r="AA1150" i="13"/>
  <c r="Z1150" i="13"/>
  <c r="Y1150" i="13"/>
  <c r="O1150" i="13"/>
  <c r="D1150" i="13"/>
  <c r="AA1149" i="13"/>
  <c r="Z1149" i="13"/>
  <c r="Y1149" i="13"/>
  <c r="O1149" i="13"/>
  <c r="D1149" i="13"/>
  <c r="AA1148" i="13"/>
  <c r="Z1148" i="13"/>
  <c r="Y1148" i="13"/>
  <c r="O1148" i="13"/>
  <c r="D1148" i="13"/>
  <c r="AA1147" i="13"/>
  <c r="Z1147" i="13"/>
  <c r="Y1147" i="13"/>
  <c r="O1147" i="13"/>
  <c r="D1147" i="13"/>
  <c r="AA1146" i="13"/>
  <c r="Z1146" i="13"/>
  <c r="Y1146" i="13"/>
  <c r="O1146" i="13"/>
  <c r="D1146" i="13"/>
  <c r="AA1145" i="13"/>
  <c r="Z1145" i="13"/>
  <c r="Y1145" i="13"/>
  <c r="O1145" i="13"/>
  <c r="D1145" i="13"/>
  <c r="AA1144" i="13"/>
  <c r="Z1144" i="13"/>
  <c r="Y1144" i="13"/>
  <c r="O1144" i="13"/>
  <c r="D1144" i="13"/>
  <c r="AA1143" i="13"/>
  <c r="Z1143" i="13"/>
  <c r="Y1143" i="13"/>
  <c r="O1143" i="13"/>
  <c r="D1143" i="13"/>
  <c r="AA1142" i="13"/>
  <c r="Z1142" i="13"/>
  <c r="Y1142" i="13"/>
  <c r="O1142" i="13"/>
  <c r="D1142" i="13"/>
  <c r="AA1141" i="13"/>
  <c r="Z1141" i="13"/>
  <c r="Y1141" i="13"/>
  <c r="O1141" i="13"/>
  <c r="D1141" i="13"/>
  <c r="AA1140" i="13"/>
  <c r="Z1140" i="13"/>
  <c r="Y1140" i="13"/>
  <c r="O1140" i="13"/>
  <c r="D1140" i="13"/>
  <c r="AA1139" i="13"/>
  <c r="Z1139" i="13"/>
  <c r="Y1139" i="13"/>
  <c r="O1139" i="13"/>
  <c r="D1139" i="13"/>
  <c r="AA1138" i="13"/>
  <c r="Z1138" i="13"/>
  <c r="Y1138" i="13"/>
  <c r="O1138" i="13"/>
  <c r="D1138" i="13"/>
  <c r="AA1137" i="13"/>
  <c r="Z1137" i="13"/>
  <c r="Y1137" i="13"/>
  <c r="O1137" i="13"/>
  <c r="D1137" i="13"/>
  <c r="AA1136" i="13"/>
  <c r="Z1136" i="13"/>
  <c r="Y1136" i="13"/>
  <c r="O1136" i="13"/>
  <c r="D1136" i="13"/>
  <c r="AA1135" i="13"/>
  <c r="Z1135" i="13"/>
  <c r="Y1135" i="13"/>
  <c r="O1135" i="13"/>
  <c r="D1135" i="13"/>
  <c r="AA1134" i="13"/>
  <c r="Z1134" i="13"/>
  <c r="Y1134" i="13"/>
  <c r="O1134" i="13"/>
  <c r="D1134" i="13"/>
  <c r="AA1133" i="13"/>
  <c r="Z1133" i="13"/>
  <c r="Y1133" i="13"/>
  <c r="O1133" i="13"/>
  <c r="D1133" i="13"/>
  <c r="AA1132" i="13"/>
  <c r="Z1132" i="13"/>
  <c r="Y1132" i="13"/>
  <c r="O1132" i="13"/>
  <c r="D1132" i="13"/>
  <c r="AA1131" i="13"/>
  <c r="Z1131" i="13"/>
  <c r="Y1131" i="13"/>
  <c r="O1131" i="13"/>
  <c r="D1131" i="13"/>
  <c r="AA1130" i="13"/>
  <c r="Z1130" i="13"/>
  <c r="Y1130" i="13"/>
  <c r="O1130" i="13"/>
  <c r="D1130" i="13"/>
  <c r="AA1129" i="13"/>
  <c r="Z1129" i="13"/>
  <c r="Y1129" i="13"/>
  <c r="O1129" i="13"/>
  <c r="D1129" i="13"/>
  <c r="AA1128" i="13"/>
  <c r="Z1128" i="13"/>
  <c r="Y1128" i="13"/>
  <c r="O1128" i="13"/>
  <c r="D1128" i="13"/>
  <c r="AA1127" i="13"/>
  <c r="Z1127" i="13"/>
  <c r="Y1127" i="13"/>
  <c r="O1127" i="13"/>
  <c r="D1127" i="13"/>
  <c r="AA1126" i="13"/>
  <c r="Z1126" i="13"/>
  <c r="Y1126" i="13"/>
  <c r="O1126" i="13"/>
  <c r="D1126" i="13"/>
  <c r="AA1125" i="13"/>
  <c r="Z1125" i="13"/>
  <c r="Y1125" i="13"/>
  <c r="O1125" i="13"/>
  <c r="D1125" i="13"/>
  <c r="AA1124" i="13"/>
  <c r="Z1124" i="13"/>
  <c r="Y1124" i="13"/>
  <c r="O1124" i="13"/>
  <c r="D1124" i="13"/>
  <c r="AA1123" i="13"/>
  <c r="Z1123" i="13"/>
  <c r="Y1123" i="13"/>
  <c r="O1123" i="13"/>
  <c r="D1123" i="13"/>
  <c r="AA1122" i="13"/>
  <c r="Z1122" i="13"/>
  <c r="Y1122" i="13"/>
  <c r="O1122" i="13"/>
  <c r="D1122" i="13"/>
  <c r="AA1121" i="13"/>
  <c r="Z1121" i="13"/>
  <c r="Y1121" i="13"/>
  <c r="O1121" i="13"/>
  <c r="D1121" i="13"/>
  <c r="AA1120" i="13"/>
  <c r="Z1120" i="13"/>
  <c r="Y1120" i="13"/>
  <c r="O1120" i="13"/>
  <c r="D1120" i="13"/>
  <c r="AA1119" i="13"/>
  <c r="Z1119" i="13"/>
  <c r="Y1119" i="13"/>
  <c r="O1119" i="13"/>
  <c r="D1119" i="13"/>
  <c r="AA1118" i="13"/>
  <c r="Z1118" i="13"/>
  <c r="Y1118" i="13"/>
  <c r="O1118" i="13"/>
  <c r="D1118" i="13"/>
  <c r="AA1117" i="13"/>
  <c r="Z1117" i="13"/>
  <c r="Y1117" i="13"/>
  <c r="O1117" i="13"/>
  <c r="D1117" i="13"/>
  <c r="AA1116" i="13"/>
  <c r="Z1116" i="13"/>
  <c r="Y1116" i="13"/>
  <c r="O1116" i="13"/>
  <c r="D1116" i="13"/>
  <c r="AA1115" i="13"/>
  <c r="Z1115" i="13"/>
  <c r="Y1115" i="13"/>
  <c r="O1115" i="13"/>
  <c r="D1115" i="13"/>
  <c r="AA1114" i="13"/>
  <c r="Z1114" i="13"/>
  <c r="Y1114" i="13"/>
  <c r="O1114" i="13"/>
  <c r="D1114" i="13"/>
  <c r="AA1113" i="13"/>
  <c r="Z1113" i="13"/>
  <c r="Y1113" i="13"/>
  <c r="O1113" i="13"/>
  <c r="D1113" i="13"/>
  <c r="AA1112" i="13"/>
  <c r="Z1112" i="13"/>
  <c r="Y1112" i="13"/>
  <c r="O1112" i="13"/>
  <c r="D1112" i="13"/>
  <c r="AA1111" i="13"/>
  <c r="Z1111" i="13"/>
  <c r="Y1111" i="13"/>
  <c r="O1111" i="13"/>
  <c r="D1111" i="13"/>
  <c r="AA1110" i="13"/>
  <c r="Z1110" i="13"/>
  <c r="Y1110" i="13"/>
  <c r="O1110" i="13"/>
  <c r="D1110" i="13"/>
  <c r="AA1109" i="13"/>
  <c r="Z1109" i="13"/>
  <c r="Y1109" i="13"/>
  <c r="O1109" i="13"/>
  <c r="D1109" i="13"/>
  <c r="AA1108" i="13"/>
  <c r="Z1108" i="13"/>
  <c r="Y1108" i="13"/>
  <c r="O1108" i="13"/>
  <c r="D1108" i="13"/>
  <c r="AA1107" i="13"/>
  <c r="Z1107" i="13"/>
  <c r="Y1107" i="13"/>
  <c r="O1107" i="13"/>
  <c r="D1107" i="13"/>
  <c r="AA1106" i="13"/>
  <c r="Z1106" i="13"/>
  <c r="Y1106" i="13"/>
  <c r="O1106" i="13"/>
  <c r="D1106" i="13"/>
  <c r="AA1105" i="13"/>
  <c r="Z1105" i="13"/>
  <c r="Y1105" i="13"/>
  <c r="O1105" i="13"/>
  <c r="D1105" i="13"/>
  <c r="AA1104" i="13"/>
  <c r="Z1104" i="13"/>
  <c r="Y1104" i="13"/>
  <c r="O1104" i="13"/>
  <c r="D1104" i="13"/>
  <c r="AA1103" i="13"/>
  <c r="Z1103" i="13"/>
  <c r="Y1103" i="13"/>
  <c r="O1103" i="13"/>
  <c r="D1103" i="13"/>
  <c r="AA1102" i="13"/>
  <c r="Z1102" i="13"/>
  <c r="Y1102" i="13"/>
  <c r="O1102" i="13"/>
  <c r="D1102" i="13"/>
  <c r="AA1101" i="13"/>
  <c r="Z1101" i="13"/>
  <c r="Y1101" i="13"/>
  <c r="O1101" i="13"/>
  <c r="D1101" i="13"/>
  <c r="AA1100" i="13"/>
  <c r="Z1100" i="13"/>
  <c r="Y1100" i="13"/>
  <c r="O1100" i="13"/>
  <c r="D1100" i="13"/>
  <c r="AA1099" i="13"/>
  <c r="Z1099" i="13"/>
  <c r="Y1099" i="13"/>
  <c r="O1099" i="13"/>
  <c r="D1099" i="13"/>
  <c r="AA1098" i="13"/>
  <c r="Z1098" i="13"/>
  <c r="Y1098" i="13"/>
  <c r="O1098" i="13"/>
  <c r="D1098" i="13"/>
  <c r="AA1097" i="13"/>
  <c r="Z1097" i="13"/>
  <c r="Y1097" i="13"/>
  <c r="O1097" i="13"/>
  <c r="D1097" i="13"/>
  <c r="AA1096" i="13"/>
  <c r="Z1096" i="13"/>
  <c r="Y1096" i="13"/>
  <c r="O1096" i="13"/>
  <c r="D1096" i="13"/>
  <c r="AA1095" i="13"/>
  <c r="Z1095" i="13"/>
  <c r="Y1095" i="13"/>
  <c r="O1095" i="13"/>
  <c r="D1095" i="13"/>
  <c r="AA1094" i="13"/>
  <c r="Z1094" i="13"/>
  <c r="Y1094" i="13"/>
  <c r="O1094" i="13"/>
  <c r="D1094" i="13"/>
  <c r="AA1093" i="13"/>
  <c r="Z1093" i="13"/>
  <c r="Y1093" i="13"/>
  <c r="O1093" i="13"/>
  <c r="D1093" i="13"/>
  <c r="AA1092" i="13"/>
  <c r="Z1092" i="13"/>
  <c r="Y1092" i="13"/>
  <c r="O1092" i="13"/>
  <c r="D1092" i="13"/>
  <c r="AA1091" i="13"/>
  <c r="Z1091" i="13"/>
  <c r="Y1091" i="13"/>
  <c r="O1091" i="13"/>
  <c r="D1091" i="13"/>
  <c r="AA1090" i="13"/>
  <c r="Z1090" i="13"/>
  <c r="Y1090" i="13"/>
  <c r="O1090" i="13"/>
  <c r="D1090" i="13"/>
  <c r="AA1089" i="13"/>
  <c r="Z1089" i="13"/>
  <c r="Y1089" i="13"/>
  <c r="O1089" i="13"/>
  <c r="D1089" i="13"/>
  <c r="AA1088" i="13"/>
  <c r="Z1088" i="13"/>
  <c r="Y1088" i="13"/>
  <c r="O1088" i="13"/>
  <c r="D1088" i="13"/>
  <c r="AA1087" i="13"/>
  <c r="Z1087" i="13"/>
  <c r="Y1087" i="13"/>
  <c r="O1087" i="13"/>
  <c r="D1087" i="13"/>
  <c r="AA1086" i="13"/>
  <c r="Z1086" i="13"/>
  <c r="Y1086" i="13"/>
  <c r="O1086" i="13"/>
  <c r="D1086" i="13"/>
  <c r="AA1085" i="13"/>
  <c r="Z1085" i="13"/>
  <c r="Y1085" i="13"/>
  <c r="O1085" i="13"/>
  <c r="D1085" i="13"/>
  <c r="AA1084" i="13"/>
  <c r="Z1084" i="13"/>
  <c r="Y1084" i="13"/>
  <c r="O1084" i="13"/>
  <c r="D1084" i="13"/>
  <c r="AA1083" i="13"/>
  <c r="Z1083" i="13"/>
  <c r="Y1083" i="13"/>
  <c r="O1083" i="13"/>
  <c r="D1083" i="13"/>
  <c r="AA1082" i="13"/>
  <c r="Z1082" i="13"/>
  <c r="Y1082" i="13"/>
  <c r="O1082" i="13"/>
  <c r="D1082" i="13"/>
  <c r="AA1081" i="13"/>
  <c r="Z1081" i="13"/>
  <c r="Y1081" i="13"/>
  <c r="O1081" i="13"/>
  <c r="D1081" i="13"/>
  <c r="AA1080" i="13"/>
  <c r="Z1080" i="13"/>
  <c r="Y1080" i="13"/>
  <c r="O1080" i="13"/>
  <c r="D1080" i="13"/>
  <c r="AA1079" i="13"/>
  <c r="Z1079" i="13"/>
  <c r="Y1079" i="13"/>
  <c r="O1079" i="13"/>
  <c r="D1079" i="13"/>
  <c r="AA1078" i="13"/>
  <c r="Z1078" i="13"/>
  <c r="Y1078" i="13"/>
  <c r="O1078" i="13"/>
  <c r="D1078" i="13"/>
  <c r="AA1077" i="13"/>
  <c r="Z1077" i="13"/>
  <c r="Y1077" i="13"/>
  <c r="O1077" i="13"/>
  <c r="D1077" i="13"/>
  <c r="AA1076" i="13"/>
  <c r="Z1076" i="13"/>
  <c r="Y1076" i="13"/>
  <c r="O1076" i="13"/>
  <c r="D1076" i="13"/>
  <c r="AA1075" i="13"/>
  <c r="Z1075" i="13"/>
  <c r="Y1075" i="13"/>
  <c r="O1075" i="13"/>
  <c r="D1075" i="13"/>
  <c r="AA1074" i="13"/>
  <c r="Z1074" i="13"/>
  <c r="Y1074" i="13"/>
  <c r="O1074" i="13"/>
  <c r="D1074" i="13"/>
  <c r="AA1073" i="13"/>
  <c r="Z1073" i="13"/>
  <c r="Y1073" i="13"/>
  <c r="O1073" i="13"/>
  <c r="D1073" i="13"/>
  <c r="AA1072" i="13"/>
  <c r="Z1072" i="13"/>
  <c r="Y1072" i="13"/>
  <c r="O1072" i="13"/>
  <c r="D1072" i="13"/>
  <c r="AA1071" i="13"/>
  <c r="Z1071" i="13"/>
  <c r="Y1071" i="13"/>
  <c r="O1071" i="13"/>
  <c r="D1071" i="13"/>
  <c r="AA1070" i="13"/>
  <c r="Z1070" i="13"/>
  <c r="Y1070" i="13"/>
  <c r="O1070" i="13"/>
  <c r="D1070" i="13"/>
  <c r="AA1069" i="13"/>
  <c r="Z1069" i="13"/>
  <c r="Y1069" i="13"/>
  <c r="O1069" i="13"/>
  <c r="D1069" i="13"/>
  <c r="AA1068" i="13"/>
  <c r="Z1068" i="13"/>
  <c r="Y1068" i="13"/>
  <c r="O1068" i="13"/>
  <c r="D1068" i="13"/>
  <c r="AA1067" i="13"/>
  <c r="Z1067" i="13"/>
  <c r="Y1067" i="13"/>
  <c r="O1067" i="13"/>
  <c r="D1067" i="13"/>
  <c r="AA1066" i="13"/>
  <c r="Z1066" i="13"/>
  <c r="Y1066" i="13"/>
  <c r="O1066" i="13"/>
  <c r="D1066" i="13"/>
  <c r="AA1065" i="13"/>
  <c r="Z1065" i="13"/>
  <c r="Y1065" i="13"/>
  <c r="O1065" i="13"/>
  <c r="D1065" i="13"/>
  <c r="AA1064" i="13"/>
  <c r="Z1064" i="13"/>
  <c r="Y1064" i="13"/>
  <c r="O1064" i="13"/>
  <c r="D1064" i="13"/>
  <c r="AA1063" i="13"/>
  <c r="Z1063" i="13"/>
  <c r="Y1063" i="13"/>
  <c r="O1063" i="13"/>
  <c r="D1063" i="13"/>
  <c r="AA1062" i="13"/>
  <c r="Z1062" i="13"/>
  <c r="Y1062" i="13"/>
  <c r="O1062" i="13"/>
  <c r="D1062" i="13"/>
  <c r="AA1061" i="13"/>
  <c r="Z1061" i="13"/>
  <c r="Y1061" i="13"/>
  <c r="O1061" i="13"/>
  <c r="D1061" i="13"/>
  <c r="AA1060" i="13"/>
  <c r="Z1060" i="13"/>
  <c r="Y1060" i="13"/>
  <c r="O1060" i="13"/>
  <c r="D1060" i="13"/>
  <c r="AA1059" i="13"/>
  <c r="Z1059" i="13"/>
  <c r="Y1059" i="13"/>
  <c r="O1059" i="13"/>
  <c r="D1059" i="13"/>
  <c r="AA1058" i="13"/>
  <c r="Z1058" i="13"/>
  <c r="Y1058" i="13"/>
  <c r="O1058" i="13"/>
  <c r="D1058" i="13"/>
  <c r="AA1057" i="13"/>
  <c r="Z1057" i="13"/>
  <c r="Y1057" i="13"/>
  <c r="O1057" i="13"/>
  <c r="D1057" i="13"/>
  <c r="AA1056" i="13"/>
  <c r="Z1056" i="13"/>
  <c r="Y1056" i="13"/>
  <c r="O1056" i="13"/>
  <c r="D1056" i="13"/>
  <c r="AA1055" i="13"/>
  <c r="Z1055" i="13"/>
  <c r="Y1055" i="13"/>
  <c r="O1055" i="13"/>
  <c r="D1055" i="13"/>
  <c r="AA1054" i="13"/>
  <c r="Z1054" i="13"/>
  <c r="Y1054" i="13"/>
  <c r="O1054" i="13"/>
  <c r="D1054" i="13"/>
  <c r="AA1053" i="13"/>
  <c r="Z1053" i="13"/>
  <c r="Y1053" i="13"/>
  <c r="O1053" i="13"/>
  <c r="D1053" i="13"/>
  <c r="AA1052" i="13"/>
  <c r="Z1052" i="13"/>
  <c r="Y1052" i="13"/>
  <c r="O1052" i="13"/>
  <c r="D1052" i="13"/>
  <c r="AA1051" i="13"/>
  <c r="Z1051" i="13"/>
  <c r="Y1051" i="13"/>
  <c r="O1051" i="13"/>
  <c r="D1051" i="13"/>
  <c r="AA1050" i="13"/>
  <c r="Z1050" i="13"/>
  <c r="Y1050" i="13"/>
  <c r="O1050" i="13"/>
  <c r="D1050" i="13"/>
  <c r="AA1049" i="13"/>
  <c r="Z1049" i="13"/>
  <c r="Y1049" i="13"/>
  <c r="O1049" i="13"/>
  <c r="D1049" i="13"/>
  <c r="AA1048" i="13"/>
  <c r="Z1048" i="13"/>
  <c r="Y1048" i="13"/>
  <c r="O1048" i="13"/>
  <c r="D1048" i="13"/>
  <c r="AA1047" i="13"/>
  <c r="Z1047" i="13"/>
  <c r="Y1047" i="13"/>
  <c r="O1047" i="13"/>
  <c r="D1047" i="13"/>
  <c r="AA1046" i="13"/>
  <c r="Z1046" i="13"/>
  <c r="Y1046" i="13"/>
  <c r="O1046" i="13"/>
  <c r="D1046" i="13"/>
  <c r="AA1045" i="13"/>
  <c r="Z1045" i="13"/>
  <c r="Y1045" i="13"/>
  <c r="O1045" i="13"/>
  <c r="D1045" i="13"/>
  <c r="AA1044" i="13"/>
  <c r="Z1044" i="13"/>
  <c r="Y1044" i="13"/>
  <c r="O1044" i="13"/>
  <c r="D1044" i="13"/>
  <c r="AA1043" i="13"/>
  <c r="Z1043" i="13"/>
  <c r="Y1043" i="13"/>
  <c r="O1043" i="13"/>
  <c r="D1043" i="13"/>
  <c r="AA1042" i="13"/>
  <c r="Z1042" i="13"/>
  <c r="Y1042" i="13"/>
  <c r="O1042" i="13"/>
  <c r="D1042" i="13"/>
  <c r="AA1041" i="13"/>
  <c r="Z1041" i="13"/>
  <c r="Y1041" i="13"/>
  <c r="O1041" i="13"/>
  <c r="D1041" i="13"/>
  <c r="AA1040" i="13"/>
  <c r="Z1040" i="13"/>
  <c r="Y1040" i="13"/>
  <c r="O1040" i="13"/>
  <c r="D1040" i="13"/>
  <c r="AA1039" i="13"/>
  <c r="Z1039" i="13"/>
  <c r="Y1039" i="13"/>
  <c r="O1039" i="13"/>
  <c r="D1039" i="13"/>
  <c r="AA1038" i="13"/>
  <c r="Z1038" i="13"/>
  <c r="Y1038" i="13"/>
  <c r="O1038" i="13"/>
  <c r="D1038" i="13"/>
  <c r="AA1037" i="13"/>
  <c r="Z1037" i="13"/>
  <c r="Y1037" i="13"/>
  <c r="O1037" i="13"/>
  <c r="D1037" i="13"/>
  <c r="AA1036" i="13"/>
  <c r="Z1036" i="13"/>
  <c r="Y1036" i="13"/>
  <c r="O1036" i="13"/>
  <c r="D1036" i="13"/>
  <c r="AA1035" i="13"/>
  <c r="Z1035" i="13"/>
  <c r="Y1035" i="13"/>
  <c r="O1035" i="13"/>
  <c r="D1035" i="13"/>
  <c r="AA1034" i="13"/>
  <c r="Z1034" i="13"/>
  <c r="Y1034" i="13"/>
  <c r="O1034" i="13"/>
  <c r="D1034" i="13"/>
  <c r="AA1033" i="13"/>
  <c r="Z1033" i="13"/>
  <c r="Y1033" i="13"/>
  <c r="O1033" i="13"/>
  <c r="D1033" i="13"/>
  <c r="AA1032" i="13"/>
  <c r="Z1032" i="13"/>
  <c r="Y1032" i="13"/>
  <c r="O1032" i="13"/>
  <c r="D1032" i="13"/>
  <c r="AA1031" i="13"/>
  <c r="Z1031" i="13"/>
  <c r="Y1031" i="13"/>
  <c r="O1031" i="13"/>
  <c r="D1031" i="13"/>
  <c r="AA1030" i="13"/>
  <c r="Z1030" i="13"/>
  <c r="Y1030" i="13"/>
  <c r="O1030" i="13"/>
  <c r="D1030" i="13"/>
  <c r="AA1029" i="13"/>
  <c r="Z1029" i="13"/>
  <c r="Y1029" i="13"/>
  <c r="O1029" i="13"/>
  <c r="D1029" i="13"/>
  <c r="AA1028" i="13"/>
  <c r="Z1028" i="13"/>
  <c r="Y1028" i="13"/>
  <c r="O1028" i="13"/>
  <c r="D1028" i="13"/>
  <c r="AA1027" i="13"/>
  <c r="Z1027" i="13"/>
  <c r="Y1027" i="13"/>
  <c r="O1027" i="13"/>
  <c r="D1027" i="13"/>
  <c r="AA1026" i="13"/>
  <c r="Z1026" i="13"/>
  <c r="Y1026" i="13"/>
  <c r="O1026" i="13"/>
  <c r="D1026" i="13"/>
  <c r="AA1025" i="13"/>
  <c r="Z1025" i="13"/>
  <c r="Y1025" i="13"/>
  <c r="O1025" i="13"/>
  <c r="D1025" i="13"/>
  <c r="AA1024" i="13"/>
  <c r="Z1024" i="13"/>
  <c r="Y1024" i="13"/>
  <c r="O1024" i="13"/>
  <c r="D1024" i="13"/>
  <c r="AA1023" i="13"/>
  <c r="Z1023" i="13"/>
  <c r="Y1023" i="13"/>
  <c r="O1023" i="13"/>
  <c r="D1023" i="13"/>
  <c r="AA1022" i="13"/>
  <c r="Z1022" i="13"/>
  <c r="Y1022" i="13"/>
  <c r="O1022" i="13"/>
  <c r="D1022" i="13"/>
  <c r="AA1021" i="13"/>
  <c r="Z1021" i="13"/>
  <c r="Y1021" i="13"/>
  <c r="O1021" i="13"/>
  <c r="D1021" i="13"/>
  <c r="AA1020" i="13"/>
  <c r="Z1020" i="13"/>
  <c r="Y1020" i="13"/>
  <c r="O1020" i="13"/>
  <c r="D1020" i="13"/>
  <c r="AA1019" i="13"/>
  <c r="Z1019" i="13"/>
  <c r="Y1019" i="13"/>
  <c r="O1019" i="13"/>
  <c r="D1019" i="13"/>
  <c r="AA1018" i="13"/>
  <c r="Z1018" i="13"/>
  <c r="Y1018" i="13"/>
  <c r="O1018" i="13"/>
  <c r="D1018" i="13"/>
  <c r="AA1017" i="13"/>
  <c r="Z1017" i="13"/>
  <c r="Y1017" i="13"/>
  <c r="O1017" i="13"/>
  <c r="D1017" i="13"/>
  <c r="AA1016" i="13"/>
  <c r="Z1016" i="13"/>
  <c r="Y1016" i="13"/>
  <c r="O1016" i="13"/>
  <c r="D1016" i="13"/>
  <c r="AA1015" i="13"/>
  <c r="Z1015" i="13"/>
  <c r="Y1015" i="13"/>
  <c r="O1015" i="13"/>
  <c r="D1015" i="13"/>
  <c r="AA1014" i="13"/>
  <c r="Z1014" i="13"/>
  <c r="Y1014" i="13"/>
  <c r="O1014" i="13"/>
  <c r="D1014" i="13"/>
  <c r="AA1013" i="13"/>
  <c r="Z1013" i="13"/>
  <c r="Y1013" i="13"/>
  <c r="O1013" i="13"/>
  <c r="D1013" i="13"/>
  <c r="AA1012" i="13"/>
  <c r="Z1012" i="13"/>
  <c r="Y1012" i="13"/>
  <c r="O1012" i="13"/>
  <c r="D1012" i="13"/>
  <c r="AA1011" i="13"/>
  <c r="Z1011" i="13"/>
  <c r="Y1011" i="13"/>
  <c r="O1011" i="13"/>
  <c r="D1011" i="13"/>
  <c r="AA1010" i="13"/>
  <c r="Z1010" i="13"/>
  <c r="Y1010" i="13"/>
  <c r="O1010" i="13"/>
  <c r="D1010" i="13"/>
  <c r="AA1009" i="13"/>
  <c r="Z1009" i="13"/>
  <c r="Y1009" i="13"/>
  <c r="O1009" i="13"/>
  <c r="D1009" i="13"/>
  <c r="AA1008" i="13"/>
  <c r="Z1008" i="13"/>
  <c r="Y1008" i="13"/>
  <c r="O1008" i="13"/>
  <c r="D1008" i="13"/>
  <c r="AA1007" i="13"/>
  <c r="Z1007" i="13"/>
  <c r="Y1007" i="13"/>
  <c r="O1007" i="13"/>
  <c r="D1007" i="13"/>
  <c r="AA1006" i="13"/>
  <c r="Z1006" i="13"/>
  <c r="Y1006" i="13"/>
  <c r="O1006" i="13"/>
  <c r="D1006" i="13"/>
  <c r="AA1005" i="13"/>
  <c r="Z1005" i="13"/>
  <c r="Y1005" i="13"/>
  <c r="O1005" i="13"/>
  <c r="D1005" i="13"/>
  <c r="AA1004" i="13"/>
  <c r="Z1004" i="13"/>
  <c r="Y1004" i="13"/>
  <c r="O1004" i="13"/>
  <c r="D1004" i="13"/>
  <c r="AA1003" i="13"/>
  <c r="Z1003" i="13"/>
  <c r="Y1003" i="13"/>
  <c r="O1003" i="13"/>
  <c r="D1003" i="13"/>
  <c r="AA1002" i="13"/>
  <c r="Z1002" i="13"/>
  <c r="Y1002" i="13"/>
  <c r="O1002" i="13"/>
  <c r="D1002" i="13"/>
  <c r="AA1001" i="13"/>
  <c r="Z1001" i="13"/>
  <c r="Y1001" i="13"/>
  <c r="O1001" i="13"/>
  <c r="D1001" i="13"/>
  <c r="AA1000" i="13"/>
  <c r="Z1000" i="13"/>
  <c r="Y1000" i="13"/>
  <c r="O1000" i="13"/>
  <c r="D1000" i="13"/>
  <c r="AA999" i="13"/>
  <c r="Z999" i="13"/>
  <c r="Y999" i="13"/>
  <c r="O999" i="13"/>
  <c r="D999" i="13"/>
  <c r="AA998" i="13"/>
  <c r="Z998" i="13"/>
  <c r="Y998" i="13"/>
  <c r="O998" i="13"/>
  <c r="D998" i="13"/>
  <c r="AA997" i="13"/>
  <c r="Z997" i="13"/>
  <c r="Y997" i="13"/>
  <c r="O997" i="13"/>
  <c r="D997" i="13"/>
  <c r="AA996" i="13"/>
  <c r="Z996" i="13"/>
  <c r="Y996" i="13"/>
  <c r="O996" i="13"/>
  <c r="D996" i="13"/>
  <c r="AA995" i="13"/>
  <c r="Z995" i="13"/>
  <c r="Y995" i="13"/>
  <c r="O995" i="13"/>
  <c r="D995" i="13"/>
  <c r="AA994" i="13"/>
  <c r="Z994" i="13"/>
  <c r="Y994" i="13"/>
  <c r="O994" i="13"/>
  <c r="D994" i="13"/>
  <c r="AA993" i="13"/>
  <c r="Z993" i="13"/>
  <c r="Y993" i="13"/>
  <c r="O993" i="13"/>
  <c r="D993" i="13"/>
  <c r="AA992" i="13"/>
  <c r="Z992" i="13"/>
  <c r="Y992" i="13"/>
  <c r="O992" i="13"/>
  <c r="D992" i="13"/>
  <c r="AA991" i="13"/>
  <c r="Z991" i="13"/>
  <c r="Y991" i="13"/>
  <c r="O991" i="13"/>
  <c r="D991" i="13"/>
  <c r="AA990" i="13"/>
  <c r="Z990" i="13"/>
  <c r="Y990" i="13"/>
  <c r="O990" i="13"/>
  <c r="D990" i="13"/>
  <c r="AA989" i="13"/>
  <c r="Z989" i="13"/>
  <c r="Y989" i="13"/>
  <c r="O989" i="13"/>
  <c r="D989" i="13"/>
  <c r="AA988" i="13"/>
  <c r="Z988" i="13"/>
  <c r="Y988" i="13"/>
  <c r="O988" i="13"/>
  <c r="D988" i="13"/>
  <c r="AA987" i="13"/>
  <c r="Z987" i="13"/>
  <c r="Y987" i="13"/>
  <c r="O987" i="13"/>
  <c r="D987" i="13"/>
  <c r="AA986" i="13"/>
  <c r="Z986" i="13"/>
  <c r="Y986" i="13"/>
  <c r="O986" i="13"/>
  <c r="D986" i="13"/>
  <c r="AA985" i="13"/>
  <c r="Z985" i="13"/>
  <c r="Y985" i="13"/>
  <c r="O985" i="13"/>
  <c r="D985" i="13"/>
  <c r="AA984" i="13"/>
  <c r="Z984" i="13"/>
  <c r="Y984" i="13"/>
  <c r="O984" i="13"/>
  <c r="D984" i="13"/>
  <c r="AA983" i="13"/>
  <c r="Z983" i="13"/>
  <c r="Y983" i="13"/>
  <c r="O983" i="13"/>
  <c r="D983" i="13"/>
  <c r="AA982" i="13"/>
  <c r="Z982" i="13"/>
  <c r="Y982" i="13"/>
  <c r="O982" i="13"/>
  <c r="D982" i="13"/>
  <c r="AA981" i="13"/>
  <c r="Z981" i="13"/>
  <c r="Y981" i="13"/>
  <c r="O981" i="13"/>
  <c r="D981" i="13"/>
  <c r="AA980" i="13"/>
  <c r="Z980" i="13"/>
  <c r="Y980" i="13"/>
  <c r="O980" i="13"/>
  <c r="D980" i="13"/>
  <c r="AA979" i="13"/>
  <c r="Z979" i="13"/>
  <c r="Y979" i="13"/>
  <c r="O979" i="13"/>
  <c r="D979" i="13"/>
  <c r="AA978" i="13"/>
  <c r="Z978" i="13"/>
  <c r="Y978" i="13"/>
  <c r="O978" i="13"/>
  <c r="D978" i="13"/>
  <c r="AA977" i="13"/>
  <c r="Z977" i="13"/>
  <c r="Y977" i="13"/>
  <c r="O977" i="13"/>
  <c r="D977" i="13"/>
  <c r="AA976" i="13"/>
  <c r="Z976" i="13"/>
  <c r="Y976" i="13"/>
  <c r="O976" i="13"/>
  <c r="D976" i="13"/>
  <c r="AA975" i="13"/>
  <c r="Z975" i="13"/>
  <c r="Y975" i="13"/>
  <c r="O975" i="13"/>
  <c r="D975" i="13"/>
  <c r="AA974" i="13"/>
  <c r="Z974" i="13"/>
  <c r="Y974" i="13"/>
  <c r="O974" i="13"/>
  <c r="D974" i="13"/>
  <c r="AA973" i="13"/>
  <c r="Z973" i="13"/>
  <c r="Y973" i="13"/>
  <c r="O973" i="13"/>
  <c r="D973" i="13"/>
  <c r="AA972" i="13"/>
  <c r="Z972" i="13"/>
  <c r="Y972" i="13"/>
  <c r="O972" i="13"/>
  <c r="D972" i="13"/>
  <c r="AA971" i="13"/>
  <c r="Z971" i="13"/>
  <c r="Y971" i="13"/>
  <c r="O971" i="13"/>
  <c r="D971" i="13"/>
  <c r="AA970" i="13"/>
  <c r="Z970" i="13"/>
  <c r="Y970" i="13"/>
  <c r="O970" i="13"/>
  <c r="D970" i="13"/>
  <c r="AA969" i="13"/>
  <c r="Z969" i="13"/>
  <c r="Y969" i="13"/>
  <c r="O969" i="13"/>
  <c r="D969" i="13"/>
  <c r="AA968" i="13"/>
  <c r="Z968" i="13"/>
  <c r="Y968" i="13"/>
  <c r="O968" i="13"/>
  <c r="D968" i="13"/>
  <c r="AA967" i="13"/>
  <c r="Z967" i="13"/>
  <c r="Y967" i="13"/>
  <c r="O967" i="13"/>
  <c r="D967" i="13"/>
  <c r="AA966" i="13"/>
  <c r="Z966" i="13"/>
  <c r="Y966" i="13"/>
  <c r="O966" i="13"/>
  <c r="D966" i="13"/>
  <c r="AA965" i="13"/>
  <c r="Z965" i="13"/>
  <c r="Y965" i="13"/>
  <c r="O965" i="13"/>
  <c r="D965" i="13"/>
  <c r="AA964" i="13"/>
  <c r="Z964" i="13"/>
  <c r="Y964" i="13"/>
  <c r="O964" i="13"/>
  <c r="D964" i="13"/>
  <c r="AA963" i="13"/>
  <c r="Z963" i="13"/>
  <c r="Y963" i="13"/>
  <c r="O963" i="13"/>
  <c r="D963" i="13"/>
  <c r="AA962" i="13"/>
  <c r="Z962" i="13"/>
  <c r="Y962" i="13"/>
  <c r="O962" i="13"/>
  <c r="D962" i="13"/>
  <c r="AA961" i="13"/>
  <c r="Z961" i="13"/>
  <c r="Y961" i="13"/>
  <c r="O961" i="13"/>
  <c r="D961" i="13"/>
  <c r="AA960" i="13"/>
  <c r="Z960" i="13"/>
  <c r="Y960" i="13"/>
  <c r="O960" i="13"/>
  <c r="D960" i="13"/>
  <c r="AA959" i="13"/>
  <c r="Z959" i="13"/>
  <c r="Y959" i="13"/>
  <c r="O959" i="13"/>
  <c r="D959" i="13"/>
  <c r="AA958" i="13"/>
  <c r="Z958" i="13"/>
  <c r="Y958" i="13"/>
  <c r="O958" i="13"/>
  <c r="D958" i="13"/>
  <c r="AA957" i="13"/>
  <c r="Z957" i="13"/>
  <c r="Y957" i="13"/>
  <c r="O957" i="13"/>
  <c r="D957" i="13"/>
  <c r="AA956" i="13"/>
  <c r="Z956" i="13"/>
  <c r="Y956" i="13"/>
  <c r="O956" i="13"/>
  <c r="D956" i="13"/>
  <c r="AA955" i="13"/>
  <c r="Z955" i="13"/>
  <c r="Y955" i="13"/>
  <c r="O955" i="13"/>
  <c r="D955" i="13"/>
  <c r="AA954" i="13"/>
  <c r="Z954" i="13"/>
  <c r="Y954" i="13"/>
  <c r="O954" i="13"/>
  <c r="D954" i="13"/>
  <c r="AA953" i="13"/>
  <c r="Z953" i="13"/>
  <c r="Y953" i="13"/>
  <c r="O953" i="13"/>
  <c r="D953" i="13"/>
  <c r="AA952" i="13"/>
  <c r="Z952" i="13"/>
  <c r="Y952" i="13"/>
  <c r="O952" i="13"/>
  <c r="D952" i="13"/>
  <c r="AA951" i="13"/>
  <c r="Z951" i="13"/>
  <c r="Y951" i="13"/>
  <c r="O951" i="13"/>
  <c r="D951" i="13"/>
  <c r="AA950" i="13"/>
  <c r="Z950" i="13"/>
  <c r="Y950" i="13"/>
  <c r="O950" i="13"/>
  <c r="D950" i="13"/>
  <c r="AA949" i="13"/>
  <c r="Z949" i="13"/>
  <c r="Y949" i="13"/>
  <c r="O949" i="13"/>
  <c r="D949" i="13"/>
  <c r="AA948" i="13"/>
  <c r="Z948" i="13"/>
  <c r="Y948" i="13"/>
  <c r="O948" i="13"/>
  <c r="D948" i="13"/>
  <c r="AA947" i="13"/>
  <c r="Z947" i="13"/>
  <c r="Y947" i="13"/>
  <c r="O947" i="13"/>
  <c r="D947" i="13"/>
  <c r="AA946" i="13"/>
  <c r="Z946" i="13"/>
  <c r="Y946" i="13"/>
  <c r="O946" i="13"/>
  <c r="D946" i="13"/>
  <c r="AA945" i="13"/>
  <c r="Z945" i="13"/>
  <c r="Y945" i="13"/>
  <c r="O945" i="13"/>
  <c r="D945" i="13"/>
  <c r="AA944" i="13"/>
  <c r="Z944" i="13"/>
  <c r="Y944" i="13"/>
  <c r="O944" i="13"/>
  <c r="D944" i="13"/>
  <c r="AA943" i="13"/>
  <c r="Z943" i="13"/>
  <c r="Y943" i="13"/>
  <c r="O943" i="13"/>
  <c r="D943" i="13"/>
  <c r="AA942" i="13"/>
  <c r="Z942" i="13"/>
  <c r="Y942" i="13"/>
  <c r="O942" i="13"/>
  <c r="D942" i="13"/>
  <c r="AA941" i="13"/>
  <c r="Z941" i="13"/>
  <c r="Y941" i="13"/>
  <c r="O941" i="13"/>
  <c r="D941" i="13"/>
  <c r="AA940" i="13"/>
  <c r="Z940" i="13"/>
  <c r="Y940" i="13"/>
  <c r="O940" i="13"/>
  <c r="D940" i="13"/>
  <c r="AA939" i="13"/>
  <c r="Z939" i="13"/>
  <c r="Y939" i="13"/>
  <c r="O939" i="13"/>
  <c r="D939" i="13"/>
  <c r="AA938" i="13"/>
  <c r="Z938" i="13"/>
  <c r="Y938" i="13"/>
  <c r="O938" i="13"/>
  <c r="D938" i="13"/>
  <c r="AA937" i="13"/>
  <c r="Z937" i="13"/>
  <c r="Y937" i="13"/>
  <c r="O937" i="13"/>
  <c r="D937" i="13"/>
  <c r="AA936" i="13"/>
  <c r="Z936" i="13"/>
  <c r="Y936" i="13"/>
  <c r="O936" i="13"/>
  <c r="D936" i="13"/>
  <c r="AA935" i="13"/>
  <c r="Z935" i="13"/>
  <c r="Y935" i="13"/>
  <c r="O935" i="13"/>
  <c r="D935" i="13"/>
  <c r="AA934" i="13"/>
  <c r="Z934" i="13"/>
  <c r="Y934" i="13"/>
  <c r="O934" i="13"/>
  <c r="D934" i="13"/>
  <c r="AA933" i="13"/>
  <c r="Z933" i="13"/>
  <c r="Y933" i="13"/>
  <c r="O933" i="13"/>
  <c r="D933" i="13"/>
  <c r="AA932" i="13"/>
  <c r="Z932" i="13"/>
  <c r="Y932" i="13"/>
  <c r="O932" i="13"/>
  <c r="D932" i="13"/>
  <c r="AA931" i="13"/>
  <c r="Z931" i="13"/>
  <c r="Y931" i="13"/>
  <c r="O931" i="13"/>
  <c r="D931" i="13"/>
  <c r="AA930" i="13"/>
  <c r="Z930" i="13"/>
  <c r="Y930" i="13"/>
  <c r="O930" i="13"/>
  <c r="D930" i="13"/>
  <c r="AA929" i="13"/>
  <c r="Z929" i="13"/>
  <c r="Y929" i="13"/>
  <c r="O929" i="13"/>
  <c r="D929" i="13"/>
  <c r="AA928" i="13"/>
  <c r="Z928" i="13"/>
  <c r="Y928" i="13"/>
  <c r="O928" i="13"/>
  <c r="D928" i="13"/>
  <c r="AA927" i="13"/>
  <c r="Z927" i="13"/>
  <c r="Y927" i="13"/>
  <c r="O927" i="13"/>
  <c r="D927" i="13"/>
  <c r="AA926" i="13"/>
  <c r="Z926" i="13"/>
  <c r="Y926" i="13"/>
  <c r="O926" i="13"/>
  <c r="D926" i="13"/>
  <c r="AA925" i="13"/>
  <c r="Z925" i="13"/>
  <c r="Y925" i="13"/>
  <c r="O925" i="13"/>
  <c r="D925" i="13"/>
  <c r="AA924" i="13"/>
  <c r="Z924" i="13"/>
  <c r="Y924" i="13"/>
  <c r="O924" i="13"/>
  <c r="D924" i="13"/>
  <c r="AA923" i="13"/>
  <c r="Z923" i="13"/>
  <c r="Y923" i="13"/>
  <c r="O923" i="13"/>
  <c r="D923" i="13"/>
  <c r="AA922" i="13"/>
  <c r="Z922" i="13"/>
  <c r="Y922" i="13"/>
  <c r="O922" i="13"/>
  <c r="D922" i="13"/>
  <c r="AA921" i="13"/>
  <c r="Z921" i="13"/>
  <c r="Y921" i="13"/>
  <c r="O921" i="13"/>
  <c r="D921" i="13"/>
  <c r="AA920" i="13"/>
  <c r="Z920" i="13"/>
  <c r="Y920" i="13"/>
  <c r="O920" i="13"/>
  <c r="D920" i="13"/>
  <c r="AA919" i="13"/>
  <c r="Z919" i="13"/>
  <c r="Y919" i="13"/>
  <c r="O919" i="13"/>
  <c r="D919" i="13"/>
  <c r="AA918" i="13"/>
  <c r="Z918" i="13"/>
  <c r="Y918" i="13"/>
  <c r="O918" i="13"/>
  <c r="D918" i="13"/>
  <c r="AA917" i="13"/>
  <c r="Z917" i="13"/>
  <c r="Y917" i="13"/>
  <c r="O917" i="13"/>
  <c r="D917" i="13"/>
  <c r="AA916" i="13"/>
  <c r="Z916" i="13"/>
  <c r="Y916" i="13"/>
  <c r="O916" i="13"/>
  <c r="D916" i="13"/>
  <c r="AA915" i="13"/>
  <c r="Z915" i="13"/>
  <c r="Y915" i="13"/>
  <c r="O915" i="13"/>
  <c r="D915" i="13"/>
  <c r="AA914" i="13"/>
  <c r="Z914" i="13"/>
  <c r="Y914" i="13"/>
  <c r="O914" i="13"/>
  <c r="D914" i="13"/>
  <c r="AA913" i="13"/>
  <c r="Z913" i="13"/>
  <c r="Y913" i="13"/>
  <c r="O913" i="13"/>
  <c r="D913" i="13"/>
  <c r="AA912" i="13"/>
  <c r="Z912" i="13"/>
  <c r="Y912" i="13"/>
  <c r="O912" i="13"/>
  <c r="D912" i="13"/>
  <c r="AA911" i="13"/>
  <c r="Z911" i="13"/>
  <c r="Y911" i="13"/>
  <c r="O911" i="13"/>
  <c r="D911" i="13"/>
  <c r="AA910" i="13"/>
  <c r="Z910" i="13"/>
  <c r="Y910" i="13"/>
  <c r="O910" i="13"/>
  <c r="D910" i="13"/>
  <c r="AA909" i="13"/>
  <c r="Z909" i="13"/>
  <c r="Y909" i="13"/>
  <c r="O909" i="13"/>
  <c r="D909" i="13"/>
  <c r="AA908" i="13"/>
  <c r="Z908" i="13"/>
  <c r="Y908" i="13"/>
  <c r="O908" i="13"/>
  <c r="D908" i="13"/>
  <c r="AA907" i="13"/>
  <c r="Z907" i="13"/>
  <c r="Y907" i="13"/>
  <c r="O907" i="13"/>
  <c r="D907" i="13"/>
  <c r="AA906" i="13"/>
  <c r="Z906" i="13"/>
  <c r="Y906" i="13"/>
  <c r="O906" i="13"/>
  <c r="D906" i="13"/>
  <c r="AA905" i="13"/>
  <c r="Z905" i="13"/>
  <c r="Y905" i="13"/>
  <c r="O905" i="13"/>
  <c r="D905" i="13"/>
  <c r="AA904" i="13"/>
  <c r="Z904" i="13"/>
  <c r="Y904" i="13"/>
  <c r="O904" i="13"/>
  <c r="D904" i="13"/>
  <c r="AA903" i="13"/>
  <c r="Z903" i="13"/>
  <c r="Y903" i="13"/>
  <c r="O903" i="13"/>
  <c r="D903" i="13"/>
  <c r="AA902" i="13"/>
  <c r="Z902" i="13"/>
  <c r="Y902" i="13"/>
  <c r="O902" i="13"/>
  <c r="D902" i="13"/>
  <c r="AA901" i="13"/>
  <c r="Z901" i="13"/>
  <c r="Y901" i="13"/>
  <c r="O901" i="13"/>
  <c r="D901" i="13"/>
  <c r="AA900" i="13"/>
  <c r="Z900" i="13"/>
  <c r="Y900" i="13"/>
  <c r="O900" i="13"/>
  <c r="D900" i="13"/>
  <c r="AA899" i="13"/>
  <c r="Z899" i="13"/>
  <c r="Y899" i="13"/>
  <c r="O899" i="13"/>
  <c r="D899" i="13"/>
  <c r="AA898" i="13"/>
  <c r="Z898" i="13"/>
  <c r="Y898" i="13"/>
  <c r="O898" i="13"/>
  <c r="D898" i="13"/>
  <c r="AA897" i="13"/>
  <c r="Z897" i="13"/>
  <c r="Y897" i="13"/>
  <c r="O897" i="13"/>
  <c r="D897" i="13"/>
  <c r="AA896" i="13"/>
  <c r="Z896" i="13"/>
  <c r="Y896" i="13"/>
  <c r="O896" i="13"/>
  <c r="D896" i="13"/>
  <c r="AA895" i="13"/>
  <c r="Z895" i="13"/>
  <c r="Y895" i="13"/>
  <c r="O895" i="13"/>
  <c r="D895" i="13"/>
  <c r="AA894" i="13"/>
  <c r="Z894" i="13"/>
  <c r="Y894" i="13"/>
  <c r="O894" i="13"/>
  <c r="D894" i="13"/>
  <c r="AA893" i="13"/>
  <c r="Z893" i="13"/>
  <c r="Y893" i="13"/>
  <c r="O893" i="13"/>
  <c r="D893" i="13"/>
  <c r="AA892" i="13"/>
  <c r="Z892" i="13"/>
  <c r="Y892" i="13"/>
  <c r="O892" i="13"/>
  <c r="D892" i="13"/>
  <c r="AA891" i="13"/>
  <c r="Z891" i="13"/>
  <c r="Y891" i="13"/>
  <c r="O891" i="13"/>
  <c r="D891" i="13"/>
  <c r="AA890" i="13"/>
  <c r="Z890" i="13"/>
  <c r="Y890" i="13"/>
  <c r="O890" i="13"/>
  <c r="D890" i="13"/>
  <c r="AA889" i="13"/>
  <c r="Z889" i="13"/>
  <c r="Y889" i="13"/>
  <c r="O889" i="13"/>
  <c r="D889" i="13"/>
  <c r="AA888" i="13"/>
  <c r="Z888" i="13"/>
  <c r="Y888" i="13"/>
  <c r="O888" i="13"/>
  <c r="D888" i="13"/>
  <c r="AA887" i="13"/>
  <c r="Z887" i="13"/>
  <c r="Y887" i="13"/>
  <c r="O887" i="13"/>
  <c r="D887" i="13"/>
  <c r="AA886" i="13"/>
  <c r="Z886" i="13"/>
  <c r="Y886" i="13"/>
  <c r="O886" i="13"/>
  <c r="D886" i="13"/>
  <c r="AA885" i="13"/>
  <c r="Z885" i="13"/>
  <c r="Y885" i="13"/>
  <c r="O885" i="13"/>
  <c r="D885" i="13"/>
  <c r="AA884" i="13"/>
  <c r="Z884" i="13"/>
  <c r="Y884" i="13"/>
  <c r="O884" i="13"/>
  <c r="D884" i="13"/>
  <c r="AA883" i="13"/>
  <c r="Z883" i="13"/>
  <c r="Y883" i="13"/>
  <c r="O883" i="13"/>
  <c r="D883" i="13"/>
  <c r="AA882" i="13"/>
  <c r="Z882" i="13"/>
  <c r="Y882" i="13"/>
  <c r="O882" i="13"/>
  <c r="D882" i="13"/>
  <c r="AA881" i="13"/>
  <c r="Z881" i="13"/>
  <c r="Y881" i="13"/>
  <c r="O881" i="13"/>
  <c r="D881" i="13"/>
  <c r="AA880" i="13"/>
  <c r="Z880" i="13"/>
  <c r="Y880" i="13"/>
  <c r="O880" i="13"/>
  <c r="D880" i="13"/>
  <c r="AA879" i="13"/>
  <c r="Z879" i="13"/>
  <c r="Y879" i="13"/>
  <c r="O879" i="13"/>
  <c r="D879" i="13"/>
  <c r="AA878" i="13"/>
  <c r="Z878" i="13"/>
  <c r="Y878" i="13"/>
  <c r="O878" i="13"/>
  <c r="D878" i="13"/>
  <c r="AA877" i="13"/>
  <c r="Z877" i="13"/>
  <c r="Y877" i="13"/>
  <c r="O877" i="13"/>
  <c r="D877" i="13"/>
  <c r="AA876" i="13"/>
  <c r="Z876" i="13"/>
  <c r="Y876" i="13"/>
  <c r="O876" i="13"/>
  <c r="D876" i="13"/>
  <c r="AA875" i="13"/>
  <c r="Z875" i="13"/>
  <c r="Y875" i="13"/>
  <c r="O875" i="13"/>
  <c r="D875" i="13"/>
  <c r="AA874" i="13"/>
  <c r="Z874" i="13"/>
  <c r="Y874" i="13"/>
  <c r="O874" i="13"/>
  <c r="D874" i="13"/>
  <c r="AA873" i="13"/>
  <c r="Z873" i="13"/>
  <c r="Y873" i="13"/>
  <c r="O873" i="13"/>
  <c r="D873" i="13"/>
  <c r="AA872" i="13"/>
  <c r="Z872" i="13"/>
  <c r="Y872" i="13"/>
  <c r="O872" i="13"/>
  <c r="D872" i="13"/>
  <c r="AA871" i="13"/>
  <c r="Z871" i="13"/>
  <c r="Y871" i="13"/>
  <c r="O871" i="13"/>
  <c r="D871" i="13"/>
  <c r="AA870" i="13"/>
  <c r="Z870" i="13"/>
  <c r="Y870" i="13"/>
  <c r="O870" i="13"/>
  <c r="D870" i="13"/>
  <c r="AA869" i="13"/>
  <c r="Z869" i="13"/>
  <c r="Y869" i="13"/>
  <c r="O869" i="13"/>
  <c r="D869" i="13"/>
  <c r="AA868" i="13"/>
  <c r="Z868" i="13"/>
  <c r="Y868" i="13"/>
  <c r="O868" i="13"/>
  <c r="D868" i="13"/>
  <c r="AA867" i="13"/>
  <c r="Z867" i="13"/>
  <c r="Y867" i="13"/>
  <c r="O867" i="13"/>
  <c r="D867" i="13"/>
  <c r="AA866" i="13"/>
  <c r="Z866" i="13"/>
  <c r="Y866" i="13"/>
  <c r="O866" i="13"/>
  <c r="D866" i="13"/>
  <c r="AA865" i="13"/>
  <c r="Z865" i="13"/>
  <c r="Y865" i="13"/>
  <c r="O865" i="13"/>
  <c r="D865" i="13"/>
  <c r="AA864" i="13"/>
  <c r="Z864" i="13"/>
  <c r="Y864" i="13"/>
  <c r="O864" i="13"/>
  <c r="D864" i="13"/>
  <c r="AA863" i="13"/>
  <c r="Z863" i="13"/>
  <c r="Y863" i="13"/>
  <c r="O863" i="13"/>
  <c r="D863" i="13"/>
  <c r="AA862" i="13"/>
  <c r="Z862" i="13"/>
  <c r="Y862" i="13"/>
  <c r="O862" i="13"/>
  <c r="D862" i="13"/>
  <c r="AA861" i="13"/>
  <c r="Z861" i="13"/>
  <c r="Y861" i="13"/>
  <c r="O861" i="13"/>
  <c r="D861" i="13"/>
  <c r="AA860" i="13"/>
  <c r="Z860" i="13"/>
  <c r="Y860" i="13"/>
  <c r="O860" i="13"/>
  <c r="D860" i="13"/>
  <c r="AA859" i="13"/>
  <c r="Z859" i="13"/>
  <c r="Y859" i="13"/>
  <c r="O859" i="13"/>
  <c r="D859" i="13"/>
  <c r="AA858" i="13"/>
  <c r="Z858" i="13"/>
  <c r="Y858" i="13"/>
  <c r="O858" i="13"/>
  <c r="D858" i="13"/>
  <c r="AA857" i="13"/>
  <c r="Z857" i="13"/>
  <c r="Y857" i="13"/>
  <c r="O857" i="13"/>
  <c r="D857" i="13"/>
  <c r="AA856" i="13"/>
  <c r="Z856" i="13"/>
  <c r="Y856" i="13"/>
  <c r="O856" i="13"/>
  <c r="D856" i="13"/>
  <c r="AA855" i="13"/>
  <c r="Z855" i="13"/>
  <c r="Y855" i="13"/>
  <c r="O855" i="13"/>
  <c r="D855" i="13"/>
  <c r="AA854" i="13"/>
  <c r="Z854" i="13"/>
  <c r="Y854" i="13"/>
  <c r="O854" i="13"/>
  <c r="D854" i="13"/>
  <c r="AA853" i="13"/>
  <c r="Z853" i="13"/>
  <c r="Y853" i="13"/>
  <c r="O853" i="13"/>
  <c r="D853" i="13"/>
  <c r="AA852" i="13"/>
  <c r="Z852" i="13"/>
  <c r="Y852" i="13"/>
  <c r="O852" i="13"/>
  <c r="D852" i="13"/>
  <c r="AA851" i="13"/>
  <c r="Z851" i="13"/>
  <c r="Y851" i="13"/>
  <c r="O851" i="13"/>
  <c r="D851" i="13"/>
  <c r="AA850" i="13"/>
  <c r="Z850" i="13"/>
  <c r="Y850" i="13"/>
  <c r="O850" i="13"/>
  <c r="D850" i="13"/>
  <c r="AA849" i="13"/>
  <c r="Z849" i="13"/>
  <c r="Y849" i="13"/>
  <c r="O849" i="13"/>
  <c r="D849" i="13"/>
  <c r="AA848" i="13"/>
  <c r="Z848" i="13"/>
  <c r="Y848" i="13"/>
  <c r="O848" i="13"/>
  <c r="D848" i="13"/>
  <c r="AA847" i="13"/>
  <c r="Z847" i="13"/>
  <c r="Y847" i="13"/>
  <c r="O847" i="13"/>
  <c r="D847" i="13"/>
  <c r="AA846" i="13"/>
  <c r="Z846" i="13"/>
  <c r="Y846" i="13"/>
  <c r="O846" i="13"/>
  <c r="D846" i="13"/>
  <c r="AA845" i="13"/>
  <c r="Z845" i="13"/>
  <c r="Y845" i="13"/>
  <c r="O845" i="13"/>
  <c r="D845" i="13"/>
  <c r="AA844" i="13"/>
  <c r="Z844" i="13"/>
  <c r="Y844" i="13"/>
  <c r="O844" i="13"/>
  <c r="D844" i="13"/>
  <c r="AA843" i="13"/>
  <c r="Z843" i="13"/>
  <c r="Y843" i="13"/>
  <c r="O843" i="13"/>
  <c r="D843" i="13"/>
  <c r="AA842" i="13"/>
  <c r="Z842" i="13"/>
  <c r="Y842" i="13"/>
  <c r="O842" i="13"/>
  <c r="D842" i="13"/>
  <c r="AA841" i="13"/>
  <c r="Z841" i="13"/>
  <c r="Y841" i="13"/>
  <c r="O841" i="13"/>
  <c r="D841" i="13"/>
  <c r="AA840" i="13"/>
  <c r="Z840" i="13"/>
  <c r="Y840" i="13"/>
  <c r="O840" i="13"/>
  <c r="D840" i="13"/>
  <c r="AA839" i="13"/>
  <c r="Z839" i="13"/>
  <c r="Y839" i="13"/>
  <c r="O839" i="13"/>
  <c r="D839" i="13"/>
  <c r="AA838" i="13"/>
  <c r="Z838" i="13"/>
  <c r="Y838" i="13"/>
  <c r="O838" i="13"/>
  <c r="D838" i="13"/>
  <c r="AA837" i="13"/>
  <c r="Z837" i="13"/>
  <c r="Y837" i="13"/>
  <c r="O837" i="13"/>
  <c r="D837" i="13"/>
  <c r="AA836" i="13"/>
  <c r="Z836" i="13"/>
  <c r="Y836" i="13"/>
  <c r="O836" i="13"/>
  <c r="D836" i="13"/>
  <c r="AA835" i="13"/>
  <c r="Z835" i="13"/>
  <c r="Y835" i="13"/>
  <c r="O835" i="13"/>
  <c r="D835" i="13"/>
  <c r="AA834" i="13"/>
  <c r="Z834" i="13"/>
  <c r="Y834" i="13"/>
  <c r="O834" i="13"/>
  <c r="D834" i="13"/>
  <c r="AA833" i="13"/>
  <c r="Z833" i="13"/>
  <c r="Y833" i="13"/>
  <c r="O833" i="13"/>
  <c r="D833" i="13"/>
  <c r="AA832" i="13"/>
  <c r="Z832" i="13"/>
  <c r="Y832" i="13"/>
  <c r="O832" i="13"/>
  <c r="D832" i="13"/>
  <c r="AA831" i="13"/>
  <c r="Z831" i="13"/>
  <c r="Y831" i="13"/>
  <c r="O831" i="13"/>
  <c r="D831" i="13"/>
  <c r="AA830" i="13"/>
  <c r="Z830" i="13"/>
  <c r="Y830" i="13"/>
  <c r="O830" i="13"/>
  <c r="D830" i="13"/>
  <c r="AA829" i="13"/>
  <c r="Z829" i="13"/>
  <c r="Y829" i="13"/>
  <c r="O829" i="13"/>
  <c r="D829" i="13"/>
  <c r="AA828" i="13"/>
  <c r="Z828" i="13"/>
  <c r="Y828" i="13"/>
  <c r="O828" i="13"/>
  <c r="D828" i="13"/>
  <c r="AA827" i="13"/>
  <c r="Z827" i="13"/>
  <c r="Y827" i="13"/>
  <c r="O827" i="13"/>
  <c r="D827" i="13"/>
  <c r="AA826" i="13"/>
  <c r="Z826" i="13"/>
  <c r="Y826" i="13"/>
  <c r="O826" i="13"/>
  <c r="D826" i="13"/>
  <c r="AA825" i="13"/>
  <c r="Z825" i="13"/>
  <c r="Y825" i="13"/>
  <c r="O825" i="13"/>
  <c r="D825" i="13"/>
  <c r="AA824" i="13"/>
  <c r="Z824" i="13"/>
  <c r="Y824" i="13"/>
  <c r="O824" i="13"/>
  <c r="D824" i="13"/>
  <c r="AA823" i="13"/>
  <c r="Z823" i="13"/>
  <c r="Y823" i="13"/>
  <c r="O823" i="13"/>
  <c r="D823" i="13"/>
  <c r="AA822" i="13"/>
  <c r="Z822" i="13"/>
  <c r="Y822" i="13"/>
  <c r="O822" i="13"/>
  <c r="D822" i="13"/>
  <c r="AA821" i="13"/>
  <c r="Z821" i="13"/>
  <c r="Y821" i="13"/>
  <c r="O821" i="13"/>
  <c r="D821" i="13"/>
  <c r="AA820" i="13"/>
  <c r="Z820" i="13"/>
  <c r="Y820" i="13"/>
  <c r="O820" i="13"/>
  <c r="D820" i="13"/>
  <c r="AA819" i="13"/>
  <c r="Z819" i="13"/>
  <c r="Y819" i="13"/>
  <c r="O819" i="13"/>
  <c r="D819" i="13"/>
  <c r="AA818" i="13"/>
  <c r="Z818" i="13"/>
  <c r="Y818" i="13"/>
  <c r="O818" i="13"/>
  <c r="D818" i="13"/>
  <c r="AA817" i="13"/>
  <c r="Z817" i="13"/>
  <c r="Y817" i="13"/>
  <c r="O817" i="13"/>
  <c r="D817" i="13"/>
  <c r="AA816" i="13"/>
  <c r="Z816" i="13"/>
  <c r="Y816" i="13"/>
  <c r="O816" i="13"/>
  <c r="D816" i="13"/>
  <c r="AA815" i="13"/>
  <c r="Z815" i="13"/>
  <c r="Y815" i="13"/>
  <c r="O815" i="13"/>
  <c r="D815" i="13"/>
  <c r="AA814" i="13"/>
  <c r="Z814" i="13"/>
  <c r="Y814" i="13"/>
  <c r="O814" i="13"/>
  <c r="D814" i="13"/>
  <c r="AA813" i="13"/>
  <c r="Z813" i="13"/>
  <c r="Y813" i="13"/>
  <c r="O813" i="13"/>
  <c r="D813" i="13"/>
  <c r="AA812" i="13"/>
  <c r="Z812" i="13"/>
  <c r="Y812" i="13"/>
  <c r="O812" i="13"/>
  <c r="D812" i="13"/>
  <c r="AA811" i="13"/>
  <c r="Z811" i="13"/>
  <c r="Y811" i="13"/>
  <c r="O811" i="13"/>
  <c r="D811" i="13"/>
  <c r="AA810" i="13"/>
  <c r="Z810" i="13"/>
  <c r="Y810" i="13"/>
  <c r="O810" i="13"/>
  <c r="D810" i="13"/>
  <c r="AA809" i="13"/>
  <c r="Z809" i="13"/>
  <c r="Y809" i="13"/>
  <c r="O809" i="13"/>
  <c r="D809" i="13"/>
  <c r="AA808" i="13"/>
  <c r="Z808" i="13"/>
  <c r="Y808" i="13"/>
  <c r="O808" i="13"/>
  <c r="D808" i="13"/>
  <c r="AA807" i="13"/>
  <c r="Z807" i="13"/>
  <c r="Y807" i="13"/>
  <c r="O807" i="13"/>
  <c r="D807" i="13"/>
  <c r="AA806" i="13"/>
  <c r="Z806" i="13"/>
  <c r="Y806" i="13"/>
  <c r="O806" i="13"/>
  <c r="D806" i="13"/>
  <c r="AA805" i="13"/>
  <c r="Z805" i="13"/>
  <c r="Y805" i="13"/>
  <c r="O805" i="13"/>
  <c r="D805" i="13"/>
  <c r="AA804" i="13"/>
  <c r="Z804" i="13"/>
  <c r="Y804" i="13"/>
  <c r="O804" i="13"/>
  <c r="D804" i="13"/>
  <c r="AA803" i="13"/>
  <c r="Z803" i="13"/>
  <c r="Y803" i="13"/>
  <c r="O803" i="13"/>
  <c r="D803" i="13"/>
  <c r="AA802" i="13"/>
  <c r="Z802" i="13"/>
  <c r="Y802" i="13"/>
  <c r="O802" i="13"/>
  <c r="D802" i="13"/>
  <c r="AA801" i="13"/>
  <c r="Z801" i="13"/>
  <c r="Y801" i="13"/>
  <c r="O801" i="13"/>
  <c r="D801" i="13"/>
  <c r="AA800" i="13"/>
  <c r="Z800" i="13"/>
  <c r="Y800" i="13"/>
  <c r="O800" i="13"/>
  <c r="D800" i="13"/>
  <c r="AA799" i="13"/>
  <c r="Z799" i="13"/>
  <c r="Y799" i="13"/>
  <c r="O799" i="13"/>
  <c r="D799" i="13"/>
  <c r="AA798" i="13"/>
  <c r="Z798" i="13"/>
  <c r="Y798" i="13"/>
  <c r="O798" i="13"/>
  <c r="D798" i="13"/>
  <c r="Z797" i="13"/>
  <c r="Y797" i="13"/>
  <c r="O797" i="13"/>
  <c r="D797" i="13"/>
  <c r="AA796" i="13"/>
  <c r="Z796" i="13"/>
  <c r="Y796" i="13"/>
  <c r="O796" i="13"/>
  <c r="D796" i="13"/>
  <c r="AA795" i="13"/>
  <c r="Z795" i="13"/>
  <c r="Y795" i="13"/>
  <c r="O795" i="13"/>
  <c r="D795" i="13"/>
  <c r="AA794" i="13"/>
  <c r="Z794" i="13"/>
  <c r="Y794" i="13"/>
  <c r="O794" i="13"/>
  <c r="D794" i="13"/>
  <c r="AA793" i="13"/>
  <c r="Z793" i="13"/>
  <c r="Y793" i="13"/>
  <c r="O793" i="13"/>
  <c r="D793" i="13"/>
  <c r="AA792" i="13"/>
  <c r="Z792" i="13"/>
  <c r="Y792" i="13"/>
  <c r="O792" i="13"/>
  <c r="D792" i="13"/>
  <c r="AA791" i="13"/>
  <c r="Z791" i="13"/>
  <c r="Y791" i="13"/>
  <c r="O791" i="13"/>
  <c r="D791" i="13"/>
  <c r="AA790" i="13"/>
  <c r="Z790" i="13"/>
  <c r="Y790" i="13"/>
  <c r="O790" i="13"/>
  <c r="D790" i="13"/>
  <c r="AA789" i="13"/>
  <c r="Z789" i="13"/>
  <c r="Y789" i="13"/>
  <c r="O789" i="13"/>
  <c r="D789" i="13"/>
  <c r="AA788" i="13"/>
  <c r="Z788" i="13"/>
  <c r="Y788" i="13"/>
  <c r="O788" i="13"/>
  <c r="D788" i="13"/>
  <c r="AA787" i="13"/>
  <c r="Z787" i="13"/>
  <c r="Y787" i="13"/>
  <c r="O787" i="13"/>
  <c r="D787" i="13"/>
  <c r="AA786" i="13"/>
  <c r="Z786" i="13"/>
  <c r="Y786" i="13"/>
  <c r="O786" i="13"/>
  <c r="D786" i="13"/>
  <c r="AA785" i="13"/>
  <c r="Z785" i="13"/>
  <c r="Y785" i="13"/>
  <c r="O785" i="13"/>
  <c r="D785" i="13"/>
  <c r="AA784" i="13"/>
  <c r="Z784" i="13"/>
  <c r="Y784" i="13"/>
  <c r="O784" i="13"/>
  <c r="D784" i="13"/>
  <c r="AA783" i="13"/>
  <c r="Z783" i="13"/>
  <c r="Y783" i="13"/>
  <c r="O783" i="13"/>
  <c r="D783" i="13"/>
  <c r="AA782" i="13"/>
  <c r="Z782" i="13"/>
  <c r="Y782" i="13"/>
  <c r="O782" i="13"/>
  <c r="D782" i="13"/>
  <c r="AA781" i="13"/>
  <c r="Z781" i="13"/>
  <c r="Y781" i="13"/>
  <c r="O781" i="13"/>
  <c r="D781" i="13"/>
  <c r="AA780" i="13"/>
  <c r="Z780" i="13"/>
  <c r="Y780" i="13"/>
  <c r="O780" i="13"/>
  <c r="D780" i="13"/>
  <c r="AA779" i="13"/>
  <c r="Z779" i="13"/>
  <c r="Y779" i="13"/>
  <c r="O779" i="13"/>
  <c r="D779" i="13"/>
  <c r="AA778" i="13"/>
  <c r="Z778" i="13"/>
  <c r="Y778" i="13"/>
  <c r="O778" i="13"/>
  <c r="D778" i="13"/>
  <c r="AA777" i="13"/>
  <c r="Z777" i="13"/>
  <c r="Y777" i="13"/>
  <c r="O777" i="13"/>
  <c r="D777" i="13"/>
  <c r="AA776" i="13"/>
  <c r="Z776" i="13"/>
  <c r="Y776" i="13"/>
  <c r="O776" i="13"/>
  <c r="D776" i="13"/>
  <c r="AA775" i="13"/>
  <c r="Z775" i="13"/>
  <c r="Y775" i="13"/>
  <c r="O775" i="13"/>
  <c r="D775" i="13"/>
  <c r="AA774" i="13"/>
  <c r="Z774" i="13"/>
  <c r="Y774" i="13"/>
  <c r="O774" i="13"/>
  <c r="D774" i="13"/>
  <c r="AA773" i="13"/>
  <c r="Z773" i="13"/>
  <c r="Y773" i="13"/>
  <c r="O773" i="13"/>
  <c r="D773" i="13"/>
  <c r="AA772" i="13"/>
  <c r="Z772" i="13"/>
  <c r="Y772" i="13"/>
  <c r="O772" i="13"/>
  <c r="D772" i="13"/>
  <c r="AA771" i="13"/>
  <c r="Z771" i="13"/>
  <c r="Y771" i="13"/>
  <c r="O771" i="13"/>
  <c r="D771" i="13"/>
  <c r="AA770" i="13"/>
  <c r="Z770" i="13"/>
  <c r="Y770" i="13"/>
  <c r="O770" i="13"/>
  <c r="D770" i="13"/>
  <c r="AA769" i="13"/>
  <c r="Z769" i="13"/>
  <c r="Y769" i="13"/>
  <c r="O769" i="13"/>
  <c r="D769" i="13"/>
  <c r="AA768" i="13"/>
  <c r="Z768" i="13"/>
  <c r="Y768" i="13"/>
  <c r="O768" i="13"/>
  <c r="D768" i="13"/>
  <c r="AA767" i="13"/>
  <c r="Z767" i="13"/>
  <c r="Y767" i="13"/>
  <c r="O767" i="13"/>
  <c r="D767" i="13"/>
  <c r="AA766" i="13"/>
  <c r="Z766" i="13"/>
  <c r="Y766" i="13"/>
  <c r="O766" i="13"/>
  <c r="D766" i="13"/>
  <c r="AA765" i="13"/>
  <c r="Z765" i="13"/>
  <c r="Y765" i="13"/>
  <c r="O765" i="13"/>
  <c r="D765" i="13"/>
  <c r="AA764" i="13"/>
  <c r="Z764" i="13"/>
  <c r="Y764" i="13"/>
  <c r="O764" i="13"/>
  <c r="D764" i="13"/>
  <c r="AA763" i="13"/>
  <c r="Z763" i="13"/>
  <c r="Y763" i="13"/>
  <c r="O763" i="13"/>
  <c r="D763" i="13"/>
  <c r="AA762" i="13"/>
  <c r="Z762" i="13"/>
  <c r="Y762" i="13"/>
  <c r="O762" i="13"/>
  <c r="D762" i="13"/>
  <c r="AA761" i="13"/>
  <c r="Z761" i="13"/>
  <c r="Y761" i="13"/>
  <c r="O761" i="13"/>
  <c r="D761" i="13"/>
  <c r="AA760" i="13"/>
  <c r="Z760" i="13"/>
  <c r="Y760" i="13"/>
  <c r="O760" i="13"/>
  <c r="D760" i="13"/>
  <c r="AA759" i="13"/>
  <c r="Z759" i="13"/>
  <c r="Y759" i="13"/>
  <c r="O759" i="13"/>
  <c r="D759" i="13"/>
  <c r="AA758" i="13"/>
  <c r="Z758" i="13"/>
  <c r="Y758" i="13"/>
  <c r="O758" i="13"/>
  <c r="D758" i="13"/>
  <c r="AA757" i="13"/>
  <c r="Z757" i="13"/>
  <c r="Y757" i="13"/>
  <c r="O757" i="13"/>
  <c r="D757" i="13"/>
  <c r="AA756" i="13"/>
  <c r="Z756" i="13"/>
  <c r="Y756" i="13"/>
  <c r="O756" i="13"/>
  <c r="D756" i="13"/>
  <c r="AA755" i="13"/>
  <c r="Z755" i="13"/>
  <c r="Y755" i="13"/>
  <c r="O755" i="13"/>
  <c r="D755" i="13"/>
  <c r="AA754" i="13"/>
  <c r="Z754" i="13"/>
  <c r="Y754" i="13"/>
  <c r="O754" i="13"/>
  <c r="D754" i="13"/>
  <c r="AA753" i="13"/>
  <c r="Z753" i="13"/>
  <c r="Y753" i="13"/>
  <c r="O753" i="13"/>
  <c r="D753" i="13"/>
  <c r="AA752" i="13"/>
  <c r="Z752" i="13"/>
  <c r="Y752" i="13"/>
  <c r="O752" i="13"/>
  <c r="D752" i="13"/>
  <c r="AA751" i="13"/>
  <c r="Z751" i="13"/>
  <c r="Y751" i="13"/>
  <c r="O751" i="13"/>
  <c r="D751" i="13"/>
  <c r="AA750" i="13"/>
  <c r="Z750" i="13"/>
  <c r="Y750" i="13"/>
  <c r="O750" i="13"/>
  <c r="D750" i="13"/>
  <c r="AA749" i="13"/>
  <c r="Z749" i="13"/>
  <c r="Y749" i="13"/>
  <c r="O749" i="13"/>
  <c r="D749" i="13"/>
  <c r="AA748" i="13"/>
  <c r="Z748" i="13"/>
  <c r="Y748" i="13"/>
  <c r="O748" i="13"/>
  <c r="D748" i="13"/>
  <c r="AA747" i="13"/>
  <c r="Z747" i="13"/>
  <c r="Y747" i="13"/>
  <c r="O747" i="13"/>
  <c r="D747" i="13"/>
  <c r="AA746" i="13"/>
  <c r="Z746" i="13"/>
  <c r="Y746" i="13"/>
  <c r="O746" i="13"/>
  <c r="D746" i="13"/>
  <c r="AA745" i="13"/>
  <c r="Z745" i="13"/>
  <c r="Y745" i="13"/>
  <c r="O745" i="13"/>
  <c r="D745" i="13"/>
  <c r="AA744" i="13"/>
  <c r="Z744" i="13"/>
  <c r="Y744" i="13"/>
  <c r="O744" i="13"/>
  <c r="D744" i="13"/>
  <c r="AA743" i="13"/>
  <c r="Z743" i="13"/>
  <c r="Y743" i="13"/>
  <c r="O743" i="13"/>
  <c r="D743" i="13"/>
  <c r="AA742" i="13"/>
  <c r="Z742" i="13"/>
  <c r="Y742" i="13"/>
  <c r="O742" i="13"/>
  <c r="D742" i="13"/>
  <c r="AA741" i="13"/>
  <c r="Z741" i="13"/>
  <c r="Y741" i="13"/>
  <c r="O741" i="13"/>
  <c r="D741" i="13"/>
  <c r="AA740" i="13"/>
  <c r="Z740" i="13"/>
  <c r="Y740" i="13"/>
  <c r="O740" i="13"/>
  <c r="D740" i="13"/>
  <c r="AA739" i="13"/>
  <c r="Z739" i="13"/>
  <c r="Y739" i="13"/>
  <c r="O739" i="13"/>
  <c r="D739" i="13"/>
  <c r="AA738" i="13"/>
  <c r="Z738" i="13"/>
  <c r="Y738" i="13"/>
  <c r="O738" i="13"/>
  <c r="D738" i="13"/>
  <c r="AA737" i="13"/>
  <c r="Z737" i="13"/>
  <c r="Y737" i="13"/>
  <c r="O737" i="13"/>
  <c r="D737" i="13"/>
  <c r="AA736" i="13"/>
  <c r="Z736" i="13"/>
  <c r="Y736" i="13"/>
  <c r="O736" i="13"/>
  <c r="D736" i="13"/>
  <c r="AA735" i="13"/>
  <c r="Z735" i="13"/>
  <c r="Y735" i="13"/>
  <c r="O735" i="13"/>
  <c r="D735" i="13"/>
  <c r="AA734" i="13"/>
  <c r="Z734" i="13"/>
  <c r="Y734" i="13"/>
  <c r="O734" i="13"/>
  <c r="D734" i="13"/>
  <c r="AA733" i="13"/>
  <c r="Z733" i="13"/>
  <c r="Y733" i="13"/>
  <c r="O733" i="13"/>
  <c r="D733" i="13"/>
  <c r="AA732" i="13"/>
  <c r="Z732" i="13"/>
  <c r="Y732" i="13"/>
  <c r="O732" i="13"/>
  <c r="D732" i="13"/>
  <c r="AA731" i="13"/>
  <c r="Z731" i="13"/>
  <c r="Y731" i="13"/>
  <c r="O731" i="13"/>
  <c r="D731" i="13"/>
  <c r="AA730" i="13"/>
  <c r="Z730" i="13"/>
  <c r="Y730" i="13"/>
  <c r="O730" i="13"/>
  <c r="D730" i="13"/>
  <c r="AA729" i="13"/>
  <c r="Z729" i="13"/>
  <c r="Y729" i="13"/>
  <c r="O729" i="13"/>
  <c r="D729" i="13"/>
  <c r="AA728" i="13"/>
  <c r="Z728" i="13"/>
  <c r="Y728" i="13"/>
  <c r="O728" i="13"/>
  <c r="D728" i="13"/>
  <c r="AA727" i="13"/>
  <c r="Z727" i="13"/>
  <c r="Y727" i="13"/>
  <c r="O727" i="13"/>
  <c r="D727" i="13"/>
  <c r="AA726" i="13"/>
  <c r="Z726" i="13"/>
  <c r="Y726" i="13"/>
  <c r="O726" i="13"/>
  <c r="D726" i="13"/>
  <c r="AA725" i="13"/>
  <c r="Z725" i="13"/>
  <c r="Y725" i="13"/>
  <c r="O725" i="13"/>
  <c r="D725" i="13"/>
  <c r="AA724" i="13"/>
  <c r="Z724" i="13"/>
  <c r="Y724" i="13"/>
  <c r="O724" i="13"/>
  <c r="D724" i="13"/>
  <c r="AA723" i="13"/>
  <c r="Z723" i="13"/>
  <c r="Y723" i="13"/>
  <c r="O723" i="13"/>
  <c r="D723" i="13"/>
  <c r="AA722" i="13"/>
  <c r="Z722" i="13"/>
  <c r="Y722" i="13"/>
  <c r="O722" i="13"/>
  <c r="D722" i="13"/>
  <c r="AA721" i="13"/>
  <c r="Z721" i="13"/>
  <c r="Y721" i="13"/>
  <c r="O721" i="13"/>
  <c r="D721" i="13"/>
  <c r="AA720" i="13"/>
  <c r="Z720" i="13"/>
  <c r="Y720" i="13"/>
  <c r="O720" i="13"/>
  <c r="D720" i="13"/>
  <c r="AA719" i="13"/>
  <c r="Z719" i="13"/>
  <c r="Y719" i="13"/>
  <c r="O719" i="13"/>
  <c r="D719" i="13"/>
  <c r="AA718" i="13"/>
  <c r="Z718" i="13"/>
  <c r="Y718" i="13"/>
  <c r="O718" i="13"/>
  <c r="D718" i="13"/>
  <c r="AA717" i="13"/>
  <c r="Z717" i="13"/>
  <c r="Y717" i="13"/>
  <c r="O717" i="13"/>
  <c r="D717" i="13"/>
  <c r="AA716" i="13"/>
  <c r="Z716" i="13"/>
  <c r="Y716" i="13"/>
  <c r="O716" i="13"/>
  <c r="D716" i="13"/>
  <c r="AA715" i="13"/>
  <c r="Z715" i="13"/>
  <c r="Y715" i="13"/>
  <c r="O715" i="13"/>
  <c r="D715" i="13"/>
  <c r="AA714" i="13"/>
  <c r="Z714" i="13"/>
  <c r="Y714" i="13"/>
  <c r="O714" i="13"/>
  <c r="D714" i="13"/>
  <c r="AA713" i="13"/>
  <c r="Z713" i="13"/>
  <c r="Y713" i="13"/>
  <c r="O713" i="13"/>
  <c r="D713" i="13"/>
  <c r="AA712" i="13"/>
  <c r="Z712" i="13"/>
  <c r="Y712" i="13"/>
  <c r="O712" i="13"/>
  <c r="D712" i="13"/>
  <c r="AA711" i="13"/>
  <c r="Z711" i="13"/>
  <c r="Y711" i="13"/>
  <c r="O711" i="13"/>
  <c r="D711" i="13"/>
  <c r="AA710" i="13"/>
  <c r="Z710" i="13"/>
  <c r="Y710" i="13"/>
  <c r="O710" i="13"/>
  <c r="D710" i="13"/>
  <c r="AA709" i="13"/>
  <c r="Z709" i="13"/>
  <c r="Y709" i="13"/>
  <c r="O709" i="13"/>
  <c r="D709" i="13"/>
  <c r="AA708" i="13"/>
  <c r="Z708" i="13"/>
  <c r="Y708" i="13"/>
  <c r="O708" i="13"/>
  <c r="D708" i="13"/>
  <c r="AA707" i="13"/>
  <c r="Z707" i="13"/>
  <c r="Y707" i="13"/>
  <c r="O707" i="13"/>
  <c r="D707" i="13"/>
  <c r="AA706" i="13"/>
  <c r="Z706" i="13"/>
  <c r="Y706" i="13"/>
  <c r="O706" i="13"/>
  <c r="D706" i="13"/>
  <c r="AA705" i="13"/>
  <c r="Z705" i="13"/>
  <c r="Y705" i="13"/>
  <c r="O705" i="13"/>
  <c r="D705" i="13"/>
  <c r="AA704" i="13"/>
  <c r="Z704" i="13"/>
  <c r="Y704" i="13"/>
  <c r="O704" i="13"/>
  <c r="D704" i="13"/>
  <c r="AA703" i="13"/>
  <c r="Z703" i="13"/>
  <c r="Y703" i="13"/>
  <c r="O703" i="13"/>
  <c r="D703" i="13"/>
  <c r="AA702" i="13"/>
  <c r="Z702" i="13"/>
  <c r="Y702" i="13"/>
  <c r="O702" i="13"/>
  <c r="D702" i="13"/>
  <c r="AA701" i="13"/>
  <c r="Z701" i="13"/>
  <c r="Y701" i="13"/>
  <c r="O701" i="13"/>
  <c r="D701" i="13"/>
  <c r="AA700" i="13"/>
  <c r="Z700" i="13"/>
  <c r="Y700" i="13"/>
  <c r="O700" i="13"/>
  <c r="D700" i="13"/>
  <c r="AA699" i="13"/>
  <c r="Z699" i="13"/>
  <c r="Y699" i="13"/>
  <c r="O699" i="13"/>
  <c r="D699" i="13"/>
  <c r="AA698" i="13"/>
  <c r="Z698" i="13"/>
  <c r="Y698" i="13"/>
  <c r="O698" i="13"/>
  <c r="D698" i="13"/>
  <c r="AA697" i="13"/>
  <c r="Z697" i="13"/>
  <c r="Y697" i="13"/>
  <c r="O697" i="13"/>
  <c r="D697" i="13"/>
  <c r="AA696" i="13"/>
  <c r="Z696" i="13"/>
  <c r="Y696" i="13"/>
  <c r="O696" i="13"/>
  <c r="D696" i="13"/>
  <c r="AA695" i="13"/>
  <c r="Z695" i="13"/>
  <c r="Y695" i="13"/>
  <c r="O695" i="13"/>
  <c r="D695" i="13"/>
  <c r="AA694" i="13"/>
  <c r="Z694" i="13"/>
  <c r="Y694" i="13"/>
  <c r="O694" i="13"/>
  <c r="D694" i="13"/>
  <c r="AA693" i="13"/>
  <c r="Z693" i="13"/>
  <c r="Y693" i="13"/>
  <c r="O693" i="13"/>
  <c r="D693" i="13"/>
  <c r="AA692" i="13"/>
  <c r="Z692" i="13"/>
  <c r="Y692" i="13"/>
  <c r="O692" i="13"/>
  <c r="D692" i="13"/>
  <c r="AA691" i="13"/>
  <c r="Z691" i="13"/>
  <c r="Y691" i="13"/>
  <c r="O691" i="13"/>
  <c r="D691" i="13"/>
  <c r="AA690" i="13"/>
  <c r="Z690" i="13"/>
  <c r="Y690" i="13"/>
  <c r="O690" i="13"/>
  <c r="D690" i="13"/>
  <c r="AA689" i="13"/>
  <c r="Z689" i="13"/>
  <c r="Y689" i="13"/>
  <c r="O689" i="13"/>
  <c r="D689" i="13"/>
  <c r="AA688" i="13"/>
  <c r="Z688" i="13"/>
  <c r="Y688" i="13"/>
  <c r="O688" i="13"/>
  <c r="D688" i="13"/>
  <c r="AA687" i="13"/>
  <c r="Z687" i="13"/>
  <c r="Y687" i="13"/>
  <c r="O687" i="13"/>
  <c r="D687" i="13"/>
  <c r="AA686" i="13"/>
  <c r="Z686" i="13"/>
  <c r="Y686" i="13"/>
  <c r="O686" i="13"/>
  <c r="D686" i="13"/>
  <c r="AA685" i="13"/>
  <c r="Z685" i="13"/>
  <c r="Y685" i="13"/>
  <c r="O685" i="13"/>
  <c r="D685" i="13"/>
  <c r="AA684" i="13"/>
  <c r="Z684" i="13"/>
  <c r="Y684" i="13"/>
  <c r="O684" i="13"/>
  <c r="D684" i="13"/>
  <c r="AA683" i="13"/>
  <c r="Z683" i="13"/>
  <c r="Y683" i="13"/>
  <c r="O683" i="13"/>
  <c r="D683" i="13"/>
  <c r="AA682" i="13"/>
  <c r="Z682" i="13"/>
  <c r="Y682" i="13"/>
  <c r="O682" i="13"/>
  <c r="D682" i="13"/>
  <c r="AA681" i="13"/>
  <c r="Z681" i="13"/>
  <c r="Y681" i="13"/>
  <c r="O681" i="13"/>
  <c r="D681" i="13"/>
  <c r="AA680" i="13"/>
  <c r="Z680" i="13"/>
  <c r="Y680" i="13"/>
  <c r="O680" i="13"/>
  <c r="D680" i="13"/>
  <c r="AA679" i="13"/>
  <c r="Z679" i="13"/>
  <c r="Y679" i="13"/>
  <c r="O679" i="13"/>
  <c r="D679" i="13"/>
  <c r="AA678" i="13"/>
  <c r="Z678" i="13"/>
  <c r="Y678" i="13"/>
  <c r="O678" i="13"/>
  <c r="D678" i="13"/>
  <c r="AA677" i="13"/>
  <c r="Z677" i="13"/>
  <c r="Y677" i="13"/>
  <c r="O677" i="13"/>
  <c r="D677" i="13"/>
  <c r="AA676" i="13"/>
  <c r="Z676" i="13"/>
  <c r="Y676" i="13"/>
  <c r="O676" i="13"/>
  <c r="D676" i="13"/>
  <c r="AA675" i="13"/>
  <c r="Z675" i="13"/>
  <c r="Y675" i="13"/>
  <c r="O675" i="13"/>
  <c r="D675" i="13"/>
  <c r="AA674" i="13"/>
  <c r="Z674" i="13"/>
  <c r="Y674" i="13"/>
  <c r="O674" i="13"/>
  <c r="D674" i="13"/>
  <c r="AA673" i="13"/>
  <c r="Z673" i="13"/>
  <c r="Y673" i="13"/>
  <c r="O673" i="13"/>
  <c r="D673" i="13"/>
  <c r="AA672" i="13"/>
  <c r="Z672" i="13"/>
  <c r="Y672" i="13"/>
  <c r="O672" i="13"/>
  <c r="D672" i="13"/>
  <c r="AA671" i="13"/>
  <c r="Z671" i="13"/>
  <c r="Y671" i="13"/>
  <c r="O671" i="13"/>
  <c r="D671" i="13"/>
  <c r="AA670" i="13"/>
  <c r="Z670" i="13"/>
  <c r="Y670" i="13"/>
  <c r="O670" i="13"/>
  <c r="D670" i="13"/>
  <c r="AA669" i="13"/>
  <c r="Z669" i="13"/>
  <c r="Y669" i="13"/>
  <c r="O669" i="13"/>
  <c r="D669" i="13"/>
  <c r="AA668" i="13"/>
  <c r="Z668" i="13"/>
  <c r="Y668" i="13"/>
  <c r="O668" i="13"/>
  <c r="D668" i="13"/>
  <c r="AA667" i="13"/>
  <c r="Z667" i="13"/>
  <c r="Y667" i="13"/>
  <c r="O667" i="13"/>
  <c r="D667" i="13"/>
  <c r="AA666" i="13"/>
  <c r="Z666" i="13"/>
  <c r="Y666" i="13"/>
  <c r="O666" i="13"/>
  <c r="D666" i="13"/>
  <c r="AA665" i="13"/>
  <c r="Z665" i="13"/>
  <c r="Y665" i="13"/>
  <c r="O665" i="13"/>
  <c r="D665" i="13"/>
  <c r="AA664" i="13"/>
  <c r="Z664" i="13"/>
  <c r="Y664" i="13"/>
  <c r="O664" i="13"/>
  <c r="D664" i="13"/>
  <c r="AA663" i="13"/>
  <c r="Z663" i="13"/>
  <c r="Y663" i="13"/>
  <c r="O663" i="13"/>
  <c r="D663" i="13"/>
  <c r="AA662" i="13"/>
  <c r="Z662" i="13"/>
  <c r="Y662" i="13"/>
  <c r="O662" i="13"/>
  <c r="D662" i="13"/>
  <c r="AA661" i="13"/>
  <c r="Z661" i="13"/>
  <c r="Y661" i="13"/>
  <c r="O661" i="13"/>
  <c r="D661" i="13"/>
  <c r="AA660" i="13"/>
  <c r="Z660" i="13"/>
  <c r="Y660" i="13"/>
  <c r="O660" i="13"/>
  <c r="D660" i="13"/>
  <c r="AA659" i="13"/>
  <c r="Z659" i="13"/>
  <c r="Y659" i="13"/>
  <c r="O659" i="13"/>
  <c r="D659" i="13"/>
  <c r="AA658" i="13"/>
  <c r="Z658" i="13"/>
  <c r="Y658" i="13"/>
  <c r="O658" i="13"/>
  <c r="D658" i="13"/>
  <c r="AA657" i="13"/>
  <c r="Z657" i="13"/>
  <c r="Y657" i="13"/>
  <c r="O657" i="13"/>
  <c r="D657" i="13"/>
  <c r="AA656" i="13"/>
  <c r="Z656" i="13"/>
  <c r="Y656" i="13"/>
  <c r="O656" i="13"/>
  <c r="D656" i="13"/>
  <c r="AA655" i="13"/>
  <c r="Z655" i="13"/>
  <c r="Y655" i="13"/>
  <c r="O655" i="13"/>
  <c r="D655" i="13"/>
  <c r="AA654" i="13"/>
  <c r="Z654" i="13"/>
  <c r="Y654" i="13"/>
  <c r="O654" i="13"/>
  <c r="D654" i="13"/>
  <c r="AA653" i="13"/>
  <c r="Z653" i="13"/>
  <c r="Y653" i="13"/>
  <c r="O653" i="13"/>
  <c r="D653" i="13"/>
  <c r="AA652" i="13"/>
  <c r="Z652" i="13"/>
  <c r="Y652" i="13"/>
  <c r="O652" i="13"/>
  <c r="D652" i="13"/>
  <c r="AA651" i="13"/>
  <c r="Z651" i="13"/>
  <c r="Y651" i="13"/>
  <c r="O651" i="13"/>
  <c r="D651" i="13"/>
  <c r="AA650" i="13"/>
  <c r="Z650" i="13"/>
  <c r="Y650" i="13"/>
  <c r="O650" i="13"/>
  <c r="D650" i="13"/>
  <c r="AA649" i="13"/>
  <c r="Z649" i="13"/>
  <c r="Y649" i="13"/>
  <c r="O649" i="13"/>
  <c r="D649" i="13"/>
  <c r="AA648" i="13"/>
  <c r="Z648" i="13"/>
  <c r="Y648" i="13"/>
  <c r="O648" i="13"/>
  <c r="D648" i="13"/>
  <c r="AA647" i="13"/>
  <c r="Z647" i="13"/>
  <c r="Y647" i="13"/>
  <c r="O647" i="13"/>
  <c r="D647" i="13"/>
  <c r="AA646" i="13"/>
  <c r="Z646" i="13"/>
  <c r="Y646" i="13"/>
  <c r="O646" i="13"/>
  <c r="D646" i="13"/>
  <c r="AA645" i="13"/>
  <c r="Z645" i="13"/>
  <c r="Y645" i="13"/>
  <c r="O645" i="13"/>
  <c r="D645" i="13"/>
  <c r="AA644" i="13"/>
  <c r="Z644" i="13"/>
  <c r="Y644" i="13"/>
  <c r="O644" i="13"/>
  <c r="D644" i="13"/>
  <c r="AA643" i="13"/>
  <c r="Z643" i="13"/>
  <c r="Y643" i="13"/>
  <c r="O643" i="13"/>
  <c r="D643" i="13"/>
  <c r="AA642" i="13"/>
  <c r="Z642" i="13"/>
  <c r="Y642" i="13"/>
  <c r="O642" i="13"/>
  <c r="D642" i="13"/>
  <c r="AA641" i="13"/>
  <c r="Z641" i="13"/>
  <c r="Y641" i="13"/>
  <c r="O641" i="13"/>
  <c r="D641" i="13"/>
  <c r="AA640" i="13"/>
  <c r="Z640" i="13"/>
  <c r="Y640" i="13"/>
  <c r="O640" i="13"/>
  <c r="D640" i="13"/>
  <c r="AA639" i="13"/>
  <c r="Z639" i="13"/>
  <c r="Y639" i="13"/>
  <c r="O639" i="13"/>
  <c r="D639" i="13"/>
  <c r="AA638" i="13"/>
  <c r="Z638" i="13"/>
  <c r="Y638" i="13"/>
  <c r="O638" i="13"/>
  <c r="D638" i="13"/>
  <c r="AA637" i="13"/>
  <c r="Z637" i="13"/>
  <c r="Y637" i="13"/>
  <c r="O637" i="13"/>
  <c r="D637" i="13"/>
  <c r="AA636" i="13"/>
  <c r="Z636" i="13"/>
  <c r="Y636" i="13"/>
  <c r="O636" i="13"/>
  <c r="D636" i="13"/>
  <c r="AA635" i="13"/>
  <c r="Z635" i="13"/>
  <c r="Y635" i="13"/>
  <c r="O635" i="13"/>
  <c r="D635" i="13"/>
  <c r="AA634" i="13"/>
  <c r="Z634" i="13"/>
  <c r="Y634" i="13"/>
  <c r="O634" i="13"/>
  <c r="D634" i="13"/>
  <c r="AA633" i="13"/>
  <c r="Z633" i="13"/>
  <c r="Y633" i="13"/>
  <c r="O633" i="13"/>
  <c r="D633" i="13"/>
  <c r="AA632" i="13"/>
  <c r="Z632" i="13"/>
  <c r="Y632" i="13"/>
  <c r="O632" i="13"/>
  <c r="D632" i="13"/>
  <c r="AA631" i="13"/>
  <c r="Z631" i="13"/>
  <c r="Y631" i="13"/>
  <c r="O631" i="13"/>
  <c r="D631" i="13"/>
  <c r="AA630" i="13"/>
  <c r="Z630" i="13"/>
  <c r="Y630" i="13"/>
  <c r="O630" i="13"/>
  <c r="D630" i="13"/>
  <c r="AA629" i="13"/>
  <c r="Z629" i="13"/>
  <c r="Y629" i="13"/>
  <c r="O629" i="13"/>
  <c r="D629" i="13"/>
  <c r="AA628" i="13"/>
  <c r="Z628" i="13"/>
  <c r="Y628" i="13"/>
  <c r="O628" i="13"/>
  <c r="D628" i="13"/>
  <c r="AA627" i="13"/>
  <c r="Z627" i="13"/>
  <c r="Y627" i="13"/>
  <c r="O627" i="13"/>
  <c r="D627" i="13"/>
  <c r="AA626" i="13"/>
  <c r="Z626" i="13"/>
  <c r="Y626" i="13"/>
  <c r="O626" i="13"/>
  <c r="D626" i="13"/>
  <c r="AA625" i="13"/>
  <c r="Z625" i="13"/>
  <c r="Y625" i="13"/>
  <c r="O625" i="13"/>
  <c r="D625" i="13"/>
  <c r="AA624" i="13"/>
  <c r="Z624" i="13"/>
  <c r="Y624" i="13"/>
  <c r="O624" i="13"/>
  <c r="D624" i="13"/>
  <c r="AA623" i="13"/>
  <c r="Z623" i="13"/>
  <c r="Y623" i="13"/>
  <c r="O623" i="13"/>
  <c r="D623" i="13"/>
  <c r="AA622" i="13"/>
  <c r="Z622" i="13"/>
  <c r="Y622" i="13"/>
  <c r="O622" i="13"/>
  <c r="D622" i="13"/>
  <c r="AA621" i="13"/>
  <c r="Z621" i="13"/>
  <c r="Y621" i="13"/>
  <c r="O621" i="13"/>
  <c r="D621" i="13"/>
  <c r="AA620" i="13"/>
  <c r="Z620" i="13"/>
  <c r="Y620" i="13"/>
  <c r="O620" i="13"/>
  <c r="D620" i="13"/>
  <c r="AA619" i="13"/>
  <c r="Z619" i="13"/>
  <c r="Y619" i="13"/>
  <c r="O619" i="13"/>
  <c r="D619" i="13"/>
  <c r="AA618" i="13"/>
  <c r="Z618" i="13"/>
  <c r="Y618" i="13"/>
  <c r="O618" i="13"/>
  <c r="D618" i="13"/>
  <c r="AA617" i="13"/>
  <c r="Z617" i="13"/>
  <c r="Y617" i="13"/>
  <c r="O617" i="13"/>
  <c r="D617" i="13"/>
  <c r="AA616" i="13"/>
  <c r="Z616" i="13"/>
  <c r="Y616" i="13"/>
  <c r="O616" i="13"/>
  <c r="D616" i="13"/>
  <c r="AA615" i="13"/>
  <c r="Z615" i="13"/>
  <c r="Y615" i="13"/>
  <c r="O615" i="13"/>
  <c r="D615" i="13"/>
  <c r="AA614" i="13"/>
  <c r="Z614" i="13"/>
  <c r="Y614" i="13"/>
  <c r="O614" i="13"/>
  <c r="D614" i="13"/>
  <c r="AA613" i="13"/>
  <c r="Z613" i="13"/>
  <c r="Y613" i="13"/>
  <c r="O613" i="13"/>
  <c r="D613" i="13"/>
  <c r="AA612" i="13"/>
  <c r="Z612" i="13"/>
  <c r="Y612" i="13"/>
  <c r="O612" i="13"/>
  <c r="D612" i="13"/>
  <c r="AA611" i="13"/>
  <c r="Z611" i="13"/>
  <c r="Y611" i="13"/>
  <c r="O611" i="13"/>
  <c r="D611" i="13"/>
  <c r="AA610" i="13"/>
  <c r="Z610" i="13"/>
  <c r="Y610" i="13"/>
  <c r="O610" i="13"/>
  <c r="D610" i="13"/>
  <c r="AA609" i="13"/>
  <c r="Z609" i="13"/>
  <c r="Y609" i="13"/>
  <c r="O609" i="13"/>
  <c r="D609" i="13"/>
  <c r="AA608" i="13"/>
  <c r="Z608" i="13"/>
  <c r="Y608" i="13"/>
  <c r="O608" i="13"/>
  <c r="D608" i="13"/>
  <c r="AA607" i="13"/>
  <c r="Z607" i="13"/>
  <c r="Y607" i="13"/>
  <c r="O607" i="13"/>
  <c r="D607" i="13"/>
  <c r="AA606" i="13"/>
  <c r="Z606" i="13"/>
  <c r="Y606" i="13"/>
  <c r="O606" i="13"/>
  <c r="D606" i="13"/>
  <c r="AA605" i="13"/>
  <c r="Z605" i="13"/>
  <c r="Y605" i="13"/>
  <c r="O605" i="13"/>
  <c r="D605" i="13"/>
  <c r="AA604" i="13"/>
  <c r="Z604" i="13"/>
  <c r="Y604" i="13"/>
  <c r="O604" i="13"/>
  <c r="D604" i="13"/>
  <c r="AA603" i="13"/>
  <c r="Z603" i="13"/>
  <c r="Y603" i="13"/>
  <c r="O603" i="13"/>
  <c r="D603" i="13"/>
  <c r="AA602" i="13"/>
  <c r="Z602" i="13"/>
  <c r="Y602" i="13"/>
  <c r="O602" i="13"/>
  <c r="D602" i="13"/>
  <c r="AA601" i="13"/>
  <c r="Z601" i="13"/>
  <c r="Y601" i="13"/>
  <c r="O601" i="13"/>
  <c r="D601" i="13"/>
  <c r="AA600" i="13"/>
  <c r="Z600" i="13"/>
  <c r="Y600" i="13"/>
  <c r="O600" i="13"/>
  <c r="D600" i="13"/>
  <c r="AA599" i="13"/>
  <c r="Z599" i="13"/>
  <c r="Y599" i="13"/>
  <c r="O599" i="13"/>
  <c r="D599" i="13"/>
  <c r="AA598" i="13"/>
  <c r="Z598" i="13"/>
  <c r="Y598" i="13"/>
  <c r="O598" i="13"/>
  <c r="D598" i="13"/>
  <c r="AA597" i="13"/>
  <c r="Z597" i="13"/>
  <c r="Y597" i="13"/>
  <c r="O597" i="13"/>
  <c r="D597" i="13"/>
  <c r="AA596" i="13"/>
  <c r="Z596" i="13"/>
  <c r="Y596" i="13"/>
  <c r="O596" i="13"/>
  <c r="D596" i="13"/>
  <c r="AA595" i="13"/>
  <c r="Z595" i="13"/>
  <c r="Y595" i="13"/>
  <c r="O595" i="13"/>
  <c r="D595" i="13"/>
  <c r="AA594" i="13"/>
  <c r="Z594" i="13"/>
  <c r="Y594" i="13"/>
  <c r="O594" i="13"/>
  <c r="D594" i="13"/>
  <c r="AA593" i="13"/>
  <c r="Z593" i="13"/>
  <c r="Y593" i="13"/>
  <c r="O593" i="13"/>
  <c r="D593" i="13"/>
  <c r="AA592" i="13"/>
  <c r="Z592" i="13"/>
  <c r="Y592" i="13"/>
  <c r="O592" i="13"/>
  <c r="D592" i="13"/>
  <c r="AA591" i="13"/>
  <c r="Z591" i="13"/>
  <c r="Y591" i="13"/>
  <c r="O591" i="13"/>
  <c r="D591" i="13"/>
  <c r="AA590" i="13"/>
  <c r="Z590" i="13"/>
  <c r="Y590" i="13"/>
  <c r="O590" i="13"/>
  <c r="D590" i="13"/>
  <c r="AA589" i="13"/>
  <c r="Z589" i="13"/>
  <c r="Y589" i="13"/>
  <c r="O589" i="13"/>
  <c r="D589" i="13"/>
  <c r="AA588" i="13"/>
  <c r="Z588" i="13"/>
  <c r="Y588" i="13"/>
  <c r="O588" i="13"/>
  <c r="D588" i="13"/>
  <c r="AA587" i="13"/>
  <c r="Z587" i="13"/>
  <c r="Y587" i="13"/>
  <c r="O587" i="13"/>
  <c r="D587" i="13"/>
  <c r="AA586" i="13"/>
  <c r="Z586" i="13"/>
  <c r="Y586" i="13"/>
  <c r="O586" i="13"/>
  <c r="D586" i="13"/>
  <c r="AA585" i="13"/>
  <c r="Z585" i="13"/>
  <c r="Y585" i="13"/>
  <c r="O585" i="13"/>
  <c r="D585" i="13"/>
  <c r="AA584" i="13"/>
  <c r="Z584" i="13"/>
  <c r="Y584" i="13"/>
  <c r="O584" i="13"/>
  <c r="D584" i="13"/>
  <c r="AA583" i="13"/>
  <c r="Z583" i="13"/>
  <c r="Y583" i="13"/>
  <c r="O583" i="13"/>
  <c r="D583" i="13"/>
  <c r="AA582" i="13"/>
  <c r="Z582" i="13"/>
  <c r="Y582" i="13"/>
  <c r="O582" i="13"/>
  <c r="D582" i="13"/>
  <c r="AA581" i="13"/>
  <c r="Z581" i="13"/>
  <c r="Y581" i="13"/>
  <c r="O581" i="13"/>
  <c r="D581" i="13"/>
  <c r="AA580" i="13"/>
  <c r="Z580" i="13"/>
  <c r="Y580" i="13"/>
  <c r="O580" i="13"/>
  <c r="D580" i="13"/>
  <c r="AA579" i="13"/>
  <c r="Z579" i="13"/>
  <c r="Y579" i="13"/>
  <c r="O579" i="13"/>
  <c r="D579" i="13"/>
  <c r="AA578" i="13"/>
  <c r="Z578" i="13"/>
  <c r="Y578" i="13"/>
  <c r="O578" i="13"/>
  <c r="D578" i="13"/>
  <c r="AA577" i="13"/>
  <c r="Z577" i="13"/>
  <c r="Y577" i="13"/>
  <c r="O577" i="13"/>
  <c r="D577" i="13"/>
  <c r="AA576" i="13"/>
  <c r="Z576" i="13"/>
  <c r="Y576" i="13"/>
  <c r="O576" i="13"/>
  <c r="D576" i="13"/>
  <c r="AA575" i="13"/>
  <c r="Z575" i="13"/>
  <c r="Y575" i="13"/>
  <c r="O575" i="13"/>
  <c r="D575" i="13"/>
  <c r="AA574" i="13"/>
  <c r="Z574" i="13"/>
  <c r="Y574" i="13"/>
  <c r="O574" i="13"/>
  <c r="D574" i="13"/>
  <c r="AA573" i="13"/>
  <c r="Z573" i="13"/>
  <c r="Y573" i="13"/>
  <c r="O573" i="13"/>
  <c r="D573" i="13"/>
  <c r="AA572" i="13"/>
  <c r="Z572" i="13"/>
  <c r="Y572" i="13"/>
  <c r="O572" i="13"/>
  <c r="D572" i="13"/>
  <c r="AA571" i="13"/>
  <c r="Z571" i="13"/>
  <c r="Y571" i="13"/>
  <c r="O571" i="13"/>
  <c r="D571" i="13"/>
  <c r="AA570" i="13"/>
  <c r="Z570" i="13"/>
  <c r="Y570" i="13"/>
  <c r="O570" i="13"/>
  <c r="D570" i="13"/>
  <c r="AA569" i="13"/>
  <c r="Z569" i="13"/>
  <c r="Y569" i="13"/>
  <c r="O569" i="13"/>
  <c r="D569" i="13"/>
  <c r="AA568" i="13"/>
  <c r="Z568" i="13"/>
  <c r="Y568" i="13"/>
  <c r="O568" i="13"/>
  <c r="D568" i="13"/>
  <c r="AA567" i="13"/>
  <c r="Z567" i="13"/>
  <c r="Y567" i="13"/>
  <c r="O567" i="13"/>
  <c r="D567" i="13"/>
  <c r="AA566" i="13"/>
  <c r="Z566" i="13"/>
  <c r="Y566" i="13"/>
  <c r="O566" i="13"/>
  <c r="D566" i="13"/>
  <c r="AA565" i="13"/>
  <c r="Z565" i="13"/>
  <c r="Y565" i="13"/>
  <c r="O565" i="13"/>
  <c r="D565" i="13"/>
  <c r="AA564" i="13"/>
  <c r="Z564" i="13"/>
  <c r="Y564" i="13"/>
  <c r="O564" i="13"/>
  <c r="D564" i="13"/>
  <c r="AA563" i="13"/>
  <c r="Z563" i="13"/>
  <c r="Y563" i="13"/>
  <c r="O563" i="13"/>
  <c r="D563" i="13"/>
  <c r="AA562" i="13"/>
  <c r="Z562" i="13"/>
  <c r="Y562" i="13"/>
  <c r="O562" i="13"/>
  <c r="D562" i="13"/>
  <c r="AA561" i="13"/>
  <c r="Z561" i="13"/>
  <c r="Y561" i="13"/>
  <c r="O561" i="13"/>
  <c r="D561" i="13"/>
  <c r="AA560" i="13"/>
  <c r="Z560" i="13"/>
  <c r="Y560" i="13"/>
  <c r="O560" i="13"/>
  <c r="D560" i="13"/>
  <c r="AA559" i="13"/>
  <c r="Z559" i="13"/>
  <c r="Y559" i="13"/>
  <c r="O559" i="13"/>
  <c r="D559" i="13"/>
  <c r="AA558" i="13"/>
  <c r="Z558" i="13"/>
  <c r="Y558" i="13"/>
  <c r="O558" i="13"/>
  <c r="D558" i="13"/>
  <c r="AA557" i="13"/>
  <c r="Z557" i="13"/>
  <c r="Y557" i="13"/>
  <c r="O557" i="13"/>
  <c r="D557" i="13"/>
  <c r="AA556" i="13"/>
  <c r="Z556" i="13"/>
  <c r="Y556" i="13"/>
  <c r="O556" i="13"/>
  <c r="D556" i="13"/>
  <c r="AA555" i="13"/>
  <c r="Z555" i="13"/>
  <c r="Y555" i="13"/>
  <c r="O555" i="13"/>
  <c r="D555" i="13"/>
  <c r="AA554" i="13"/>
  <c r="Z554" i="13"/>
  <c r="Y554" i="13"/>
  <c r="O554" i="13"/>
  <c r="D554" i="13"/>
  <c r="AA553" i="13"/>
  <c r="Z553" i="13"/>
  <c r="Y553" i="13"/>
  <c r="O553" i="13"/>
  <c r="D553" i="13"/>
  <c r="AA552" i="13"/>
  <c r="Z552" i="13"/>
  <c r="Y552" i="13"/>
  <c r="O552" i="13"/>
  <c r="D552" i="13"/>
  <c r="AA551" i="13"/>
  <c r="Z551" i="13"/>
  <c r="Y551" i="13"/>
  <c r="O551" i="13"/>
  <c r="D551" i="13"/>
  <c r="AA550" i="13"/>
  <c r="Z550" i="13"/>
  <c r="Y550" i="13"/>
  <c r="O550" i="13"/>
  <c r="D550" i="13"/>
  <c r="AA549" i="13"/>
  <c r="Z549" i="13"/>
  <c r="Y549" i="13"/>
  <c r="O549" i="13"/>
  <c r="D549" i="13"/>
  <c r="AA548" i="13"/>
  <c r="Z548" i="13"/>
  <c r="Y548" i="13"/>
  <c r="O548" i="13"/>
  <c r="D548" i="13"/>
  <c r="AA547" i="13"/>
  <c r="Z547" i="13"/>
  <c r="Y547" i="13"/>
  <c r="O547" i="13"/>
  <c r="D547" i="13"/>
  <c r="AA546" i="13"/>
  <c r="Z546" i="13"/>
  <c r="Y546" i="13"/>
  <c r="O546" i="13"/>
  <c r="D546" i="13"/>
  <c r="AA545" i="13"/>
  <c r="Z545" i="13"/>
  <c r="Y545" i="13"/>
  <c r="O545" i="13"/>
  <c r="D545" i="13"/>
  <c r="AA544" i="13"/>
  <c r="Z544" i="13"/>
  <c r="Y544" i="13"/>
  <c r="O544" i="13"/>
  <c r="D544" i="13"/>
  <c r="AA543" i="13"/>
  <c r="Z543" i="13"/>
  <c r="Y543" i="13"/>
  <c r="O543" i="13"/>
  <c r="D543" i="13"/>
  <c r="AA542" i="13"/>
  <c r="Z542" i="13"/>
  <c r="Y542" i="13"/>
  <c r="O542" i="13"/>
  <c r="D542" i="13"/>
  <c r="AA541" i="13"/>
  <c r="Z541" i="13"/>
  <c r="Y541" i="13"/>
  <c r="O541" i="13"/>
  <c r="D541" i="13"/>
  <c r="AA540" i="13"/>
  <c r="Z540" i="13"/>
  <c r="Y540" i="13"/>
  <c r="O540" i="13"/>
  <c r="D540" i="13"/>
  <c r="AA539" i="13"/>
  <c r="Z539" i="13"/>
  <c r="Y539" i="13"/>
  <c r="O539" i="13"/>
  <c r="D539" i="13"/>
  <c r="AA538" i="13"/>
  <c r="Z538" i="13"/>
  <c r="Y538" i="13"/>
  <c r="O538" i="13"/>
  <c r="D538" i="13"/>
  <c r="AA537" i="13"/>
  <c r="Z537" i="13"/>
  <c r="Y537" i="13"/>
  <c r="O537" i="13"/>
  <c r="D537" i="13"/>
  <c r="AA536" i="13"/>
  <c r="Z536" i="13"/>
  <c r="Y536" i="13"/>
  <c r="O536" i="13"/>
  <c r="D536" i="13"/>
  <c r="AA535" i="13"/>
  <c r="Z535" i="13"/>
  <c r="Y535" i="13"/>
  <c r="O535" i="13"/>
  <c r="D535" i="13"/>
  <c r="AA534" i="13"/>
  <c r="Z534" i="13"/>
  <c r="Y534" i="13"/>
  <c r="O534" i="13"/>
  <c r="D534" i="13"/>
  <c r="AA533" i="13"/>
  <c r="Z533" i="13"/>
  <c r="Y533" i="13"/>
  <c r="O533" i="13"/>
  <c r="D533" i="13"/>
  <c r="AA532" i="13"/>
  <c r="Z532" i="13"/>
  <c r="Y532" i="13"/>
  <c r="O532" i="13"/>
  <c r="D532" i="13"/>
  <c r="AA531" i="13"/>
  <c r="Z531" i="13"/>
  <c r="Y531" i="13"/>
  <c r="O531" i="13"/>
  <c r="D531" i="13"/>
  <c r="AA530" i="13"/>
  <c r="Z530" i="13"/>
  <c r="Y530" i="13"/>
  <c r="O530" i="13"/>
  <c r="D530" i="13"/>
  <c r="AA529" i="13"/>
  <c r="Z529" i="13"/>
  <c r="Y529" i="13"/>
  <c r="O529" i="13"/>
  <c r="D529" i="13"/>
  <c r="AA528" i="13"/>
  <c r="Z528" i="13"/>
  <c r="Y528" i="13"/>
  <c r="O528" i="13"/>
  <c r="D528" i="13"/>
  <c r="AA527" i="13"/>
  <c r="Z527" i="13"/>
  <c r="Y527" i="13"/>
  <c r="O527" i="13"/>
  <c r="D527" i="13"/>
  <c r="AA526" i="13"/>
  <c r="Z526" i="13"/>
  <c r="Y526" i="13"/>
  <c r="O526" i="13"/>
  <c r="D526" i="13"/>
  <c r="AA525" i="13"/>
  <c r="Z525" i="13"/>
  <c r="Y525" i="13"/>
  <c r="O525" i="13"/>
  <c r="D525" i="13"/>
  <c r="AA524" i="13"/>
  <c r="Z524" i="13"/>
  <c r="Y524" i="13"/>
  <c r="O524" i="13"/>
  <c r="D524" i="13"/>
  <c r="AA523" i="13"/>
  <c r="Z523" i="13"/>
  <c r="Y523" i="13"/>
  <c r="O523" i="13"/>
  <c r="D523" i="13"/>
  <c r="AA522" i="13"/>
  <c r="Z522" i="13"/>
  <c r="Y522" i="13"/>
  <c r="O522" i="13"/>
  <c r="D522" i="13"/>
  <c r="AA521" i="13"/>
  <c r="Z521" i="13"/>
  <c r="Y521" i="13"/>
  <c r="O521" i="13"/>
  <c r="D521" i="13"/>
  <c r="AA520" i="13"/>
  <c r="Z520" i="13"/>
  <c r="Y520" i="13"/>
  <c r="O520" i="13"/>
  <c r="D520" i="13"/>
  <c r="AA519" i="13"/>
  <c r="Z519" i="13"/>
  <c r="Y519" i="13"/>
  <c r="O519" i="13"/>
  <c r="D519" i="13"/>
  <c r="AA518" i="13"/>
  <c r="Z518" i="13"/>
  <c r="Y518" i="13"/>
  <c r="O518" i="13"/>
  <c r="D518" i="13"/>
  <c r="AA517" i="13"/>
  <c r="Z517" i="13"/>
  <c r="Y517" i="13"/>
  <c r="O517" i="13"/>
  <c r="D517" i="13"/>
  <c r="AA516" i="13"/>
  <c r="Z516" i="13"/>
  <c r="Y516" i="13"/>
  <c r="O516" i="13"/>
  <c r="D516" i="13"/>
  <c r="AA515" i="13"/>
  <c r="Z515" i="13"/>
  <c r="Y515" i="13"/>
  <c r="O515" i="13"/>
  <c r="D515" i="13"/>
  <c r="AA514" i="13"/>
  <c r="Z514" i="13"/>
  <c r="Y514" i="13"/>
  <c r="O514" i="13"/>
  <c r="D514" i="13"/>
  <c r="AA513" i="13"/>
  <c r="Z513" i="13"/>
  <c r="Y513" i="13"/>
  <c r="O513" i="13"/>
  <c r="D513" i="13"/>
  <c r="AA512" i="13"/>
  <c r="Z512" i="13"/>
  <c r="Y512" i="13"/>
  <c r="O512" i="13"/>
  <c r="D512" i="13"/>
  <c r="AA511" i="13"/>
  <c r="Z511" i="13"/>
  <c r="Y511" i="13"/>
  <c r="O511" i="13"/>
  <c r="D511" i="13"/>
  <c r="AA510" i="13"/>
  <c r="Z510" i="13"/>
  <c r="Y510" i="13"/>
  <c r="O510" i="13"/>
  <c r="D510" i="13"/>
  <c r="AA509" i="13"/>
  <c r="Z509" i="13"/>
  <c r="Y509" i="13"/>
  <c r="O509" i="13"/>
  <c r="D509" i="13"/>
  <c r="AA508" i="13"/>
  <c r="Z508" i="13"/>
  <c r="Y508" i="13"/>
  <c r="O508" i="13"/>
  <c r="D508" i="13"/>
  <c r="AA507" i="13"/>
  <c r="Z507" i="13"/>
  <c r="Y507" i="13"/>
  <c r="O507" i="13"/>
  <c r="D507" i="13"/>
  <c r="AA506" i="13"/>
  <c r="Z506" i="13"/>
  <c r="Y506" i="13"/>
  <c r="O506" i="13"/>
  <c r="D506" i="13"/>
  <c r="AA505" i="13"/>
  <c r="Z505" i="13"/>
  <c r="Y505" i="13"/>
  <c r="O505" i="13"/>
  <c r="D505" i="13"/>
  <c r="AA504" i="13"/>
  <c r="Z504" i="13"/>
  <c r="Y504" i="13"/>
  <c r="O504" i="13"/>
  <c r="D504" i="13"/>
  <c r="AA503" i="13"/>
  <c r="Z503" i="13"/>
  <c r="Y503" i="13"/>
  <c r="O503" i="13"/>
  <c r="D503" i="13"/>
  <c r="AA502" i="13"/>
  <c r="Z502" i="13"/>
  <c r="Y502" i="13"/>
  <c r="O502" i="13"/>
  <c r="D502" i="13"/>
  <c r="AA501" i="13"/>
  <c r="Z501" i="13"/>
  <c r="Y501" i="13"/>
  <c r="O501" i="13"/>
  <c r="D501" i="13"/>
  <c r="AA500" i="13"/>
  <c r="Z500" i="13"/>
  <c r="Y500" i="13"/>
  <c r="O500" i="13"/>
  <c r="D500" i="13"/>
  <c r="AA499" i="13"/>
  <c r="Z499" i="13"/>
  <c r="Y499" i="13"/>
  <c r="O499" i="13"/>
  <c r="D499" i="13"/>
  <c r="AA498" i="13"/>
  <c r="Z498" i="13"/>
  <c r="Y498" i="13"/>
  <c r="O498" i="13"/>
  <c r="D498" i="13"/>
  <c r="AA497" i="13"/>
  <c r="Z497" i="13"/>
  <c r="Y497" i="13"/>
  <c r="O497" i="13"/>
  <c r="D497" i="13"/>
  <c r="AA496" i="13"/>
  <c r="Z496" i="13"/>
  <c r="Y496" i="13"/>
  <c r="O496" i="13"/>
  <c r="D496" i="13"/>
  <c r="AA495" i="13"/>
  <c r="Z495" i="13"/>
  <c r="Y495" i="13"/>
  <c r="O495" i="13"/>
  <c r="D495" i="13"/>
  <c r="AA494" i="13"/>
  <c r="Z494" i="13"/>
  <c r="Y494" i="13"/>
  <c r="O494" i="13"/>
  <c r="D494" i="13"/>
  <c r="AA493" i="13"/>
  <c r="Z493" i="13"/>
  <c r="Y493" i="13"/>
  <c r="O493" i="13"/>
  <c r="D493" i="13"/>
  <c r="AA492" i="13"/>
  <c r="Z492" i="13"/>
  <c r="Y492" i="13"/>
  <c r="O492" i="13"/>
  <c r="D492" i="13"/>
  <c r="AA491" i="13"/>
  <c r="Z491" i="13"/>
  <c r="Y491" i="13"/>
  <c r="O491" i="13"/>
  <c r="D491" i="13"/>
  <c r="AA490" i="13"/>
  <c r="Z490" i="13"/>
  <c r="Y490" i="13"/>
  <c r="O490" i="13"/>
  <c r="D490" i="13"/>
  <c r="AA489" i="13"/>
  <c r="Z489" i="13"/>
  <c r="Y489" i="13"/>
  <c r="O489" i="13"/>
  <c r="D489" i="13"/>
  <c r="AA488" i="13"/>
  <c r="Z488" i="13"/>
  <c r="Y488" i="13"/>
  <c r="O488" i="13"/>
  <c r="D488" i="13"/>
  <c r="AA487" i="13"/>
  <c r="Z487" i="13"/>
  <c r="Y487" i="13"/>
  <c r="O487" i="13"/>
  <c r="D487" i="13"/>
  <c r="AA486" i="13"/>
  <c r="Z486" i="13"/>
  <c r="Y486" i="13"/>
  <c r="O486" i="13"/>
  <c r="D486" i="13"/>
  <c r="AA485" i="13"/>
  <c r="Z485" i="13"/>
  <c r="Y485" i="13"/>
  <c r="O485" i="13"/>
  <c r="D485" i="13"/>
  <c r="AA484" i="13"/>
  <c r="Z484" i="13"/>
  <c r="Y484" i="13"/>
  <c r="O484" i="13"/>
  <c r="D484" i="13"/>
  <c r="AA483" i="13"/>
  <c r="Z483" i="13"/>
  <c r="Y483" i="13"/>
  <c r="O483" i="13"/>
  <c r="D483" i="13"/>
  <c r="AA482" i="13"/>
  <c r="Z482" i="13"/>
  <c r="Y482" i="13"/>
  <c r="O482" i="13"/>
  <c r="D482" i="13"/>
  <c r="AA481" i="13"/>
  <c r="Z481" i="13"/>
  <c r="Y481" i="13"/>
  <c r="O481" i="13"/>
  <c r="D481" i="13"/>
  <c r="AA480" i="13"/>
  <c r="Z480" i="13"/>
  <c r="Y480" i="13"/>
  <c r="O480" i="13"/>
  <c r="D480" i="13"/>
  <c r="AA479" i="13"/>
  <c r="Z479" i="13"/>
  <c r="Y479" i="13"/>
  <c r="O479" i="13"/>
  <c r="D479" i="13"/>
  <c r="AA478" i="13"/>
  <c r="Z478" i="13"/>
  <c r="Y478" i="13"/>
  <c r="O478" i="13"/>
  <c r="D478" i="13"/>
  <c r="AA477" i="13"/>
  <c r="Z477" i="13"/>
  <c r="Y477" i="13"/>
  <c r="O477" i="13"/>
  <c r="D477" i="13"/>
  <c r="AA476" i="13"/>
  <c r="Z476" i="13"/>
  <c r="Y476" i="13"/>
  <c r="O476" i="13"/>
  <c r="D476" i="13"/>
  <c r="AA475" i="13"/>
  <c r="Z475" i="13"/>
  <c r="Y475" i="13"/>
  <c r="O475" i="13"/>
  <c r="D475" i="13"/>
  <c r="AA474" i="13"/>
  <c r="Z474" i="13"/>
  <c r="Y474" i="13"/>
  <c r="O474" i="13"/>
  <c r="D474" i="13"/>
  <c r="AA473" i="13"/>
  <c r="Z473" i="13"/>
  <c r="Y473" i="13"/>
  <c r="O473" i="13"/>
  <c r="D473" i="13"/>
  <c r="AA472" i="13"/>
  <c r="Z472" i="13"/>
  <c r="Y472" i="13"/>
  <c r="O472" i="13"/>
  <c r="D472" i="13"/>
  <c r="AA471" i="13"/>
  <c r="Z471" i="13"/>
  <c r="Y471" i="13"/>
  <c r="O471" i="13"/>
  <c r="D471" i="13"/>
  <c r="AA470" i="13"/>
  <c r="Z470" i="13"/>
  <c r="Y470" i="13"/>
  <c r="O470" i="13"/>
  <c r="D470" i="13"/>
  <c r="AA469" i="13"/>
  <c r="Z469" i="13"/>
  <c r="Y469" i="13"/>
  <c r="O469" i="13"/>
  <c r="D469" i="13"/>
  <c r="AA468" i="13"/>
  <c r="Z468" i="13"/>
  <c r="Y468" i="13"/>
  <c r="O468" i="13"/>
  <c r="D468" i="13"/>
  <c r="AA467" i="13"/>
  <c r="Z467" i="13"/>
  <c r="Y467" i="13"/>
  <c r="O467" i="13"/>
  <c r="D467" i="13"/>
  <c r="AA466" i="13"/>
  <c r="Z466" i="13"/>
  <c r="Y466" i="13"/>
  <c r="O466" i="13"/>
  <c r="D466" i="13"/>
  <c r="AA465" i="13"/>
  <c r="Z465" i="13"/>
  <c r="Y465" i="13"/>
  <c r="O465" i="13"/>
  <c r="D465" i="13"/>
  <c r="AA464" i="13"/>
  <c r="Z464" i="13"/>
  <c r="Y464" i="13"/>
  <c r="O464" i="13"/>
  <c r="D464" i="13"/>
  <c r="AA463" i="13"/>
  <c r="Z463" i="13"/>
  <c r="Y463" i="13"/>
  <c r="O463" i="13"/>
  <c r="D463" i="13"/>
  <c r="AA462" i="13"/>
  <c r="Z462" i="13"/>
  <c r="Y462" i="13"/>
  <c r="O462" i="13"/>
  <c r="D462" i="13"/>
  <c r="AA461" i="13"/>
  <c r="Z461" i="13"/>
  <c r="Y461" i="13"/>
  <c r="O461" i="13"/>
  <c r="D461" i="13"/>
  <c r="AA460" i="13"/>
  <c r="Z460" i="13"/>
  <c r="Y460" i="13"/>
  <c r="O460" i="13"/>
  <c r="D460" i="13"/>
  <c r="AA459" i="13"/>
  <c r="Z459" i="13"/>
  <c r="Y459" i="13"/>
  <c r="O459" i="13"/>
  <c r="D459" i="13"/>
  <c r="AA458" i="13"/>
  <c r="Z458" i="13"/>
  <c r="Y458" i="13"/>
  <c r="O458" i="13"/>
  <c r="D458" i="13"/>
  <c r="AA457" i="13"/>
  <c r="Z457" i="13"/>
  <c r="Y457" i="13"/>
  <c r="O457" i="13"/>
  <c r="D457" i="13"/>
  <c r="AA456" i="13"/>
  <c r="Z456" i="13"/>
  <c r="Y456" i="13"/>
  <c r="O456" i="13"/>
  <c r="D456" i="13"/>
  <c r="AA455" i="13"/>
  <c r="Z455" i="13"/>
  <c r="Y455" i="13"/>
  <c r="O455" i="13"/>
  <c r="D455" i="13"/>
  <c r="AA454" i="13"/>
  <c r="Z454" i="13"/>
  <c r="Y454" i="13"/>
  <c r="O454" i="13"/>
  <c r="D454" i="13"/>
  <c r="AA453" i="13"/>
  <c r="Z453" i="13"/>
  <c r="Y453" i="13"/>
  <c r="O453" i="13"/>
  <c r="D453" i="13"/>
  <c r="AA452" i="13"/>
  <c r="Z452" i="13"/>
  <c r="Y452" i="13"/>
  <c r="O452" i="13"/>
  <c r="D452" i="13"/>
  <c r="AA451" i="13"/>
  <c r="Z451" i="13"/>
  <c r="Y451" i="13"/>
  <c r="O451" i="13"/>
  <c r="D451" i="13"/>
  <c r="AA450" i="13"/>
  <c r="Z450" i="13"/>
  <c r="Y450" i="13"/>
  <c r="O450" i="13"/>
  <c r="D450" i="13"/>
  <c r="AA449" i="13"/>
  <c r="Z449" i="13"/>
  <c r="Y449" i="13"/>
  <c r="O449" i="13"/>
  <c r="D449" i="13"/>
  <c r="AA448" i="13"/>
  <c r="Z448" i="13"/>
  <c r="Y448" i="13"/>
  <c r="O448" i="13"/>
  <c r="D448" i="13"/>
  <c r="AA447" i="13"/>
  <c r="Z447" i="13"/>
  <c r="Y447" i="13"/>
  <c r="O447" i="13"/>
  <c r="D447" i="13"/>
  <c r="AA446" i="13"/>
  <c r="Z446" i="13"/>
  <c r="Y446" i="13"/>
  <c r="O446" i="13"/>
  <c r="D446" i="13"/>
  <c r="AA445" i="13"/>
  <c r="Z445" i="13"/>
  <c r="Y445" i="13"/>
  <c r="O445" i="13"/>
  <c r="D445" i="13"/>
  <c r="AA444" i="13"/>
  <c r="Z444" i="13"/>
  <c r="Y444" i="13"/>
  <c r="O444" i="13"/>
  <c r="D444" i="13"/>
  <c r="AA443" i="13"/>
  <c r="Z443" i="13"/>
  <c r="Y443" i="13"/>
  <c r="O443" i="13"/>
  <c r="D443" i="13"/>
  <c r="AA442" i="13"/>
  <c r="Z442" i="13"/>
  <c r="Y442" i="13"/>
  <c r="O442" i="13"/>
  <c r="D442" i="13"/>
  <c r="AA441" i="13"/>
  <c r="Z441" i="13"/>
  <c r="Y441" i="13"/>
  <c r="O441" i="13"/>
  <c r="D441" i="13"/>
  <c r="AA440" i="13"/>
  <c r="Z440" i="13"/>
  <c r="Y440" i="13"/>
  <c r="O440" i="13"/>
  <c r="D440" i="13"/>
  <c r="AA439" i="13"/>
  <c r="Z439" i="13"/>
  <c r="Y439" i="13"/>
  <c r="O439" i="13"/>
  <c r="D439" i="13"/>
  <c r="AA438" i="13"/>
  <c r="Z438" i="13"/>
  <c r="Y438" i="13"/>
  <c r="O438" i="13"/>
  <c r="D438" i="13"/>
  <c r="AA437" i="13"/>
  <c r="Z437" i="13"/>
  <c r="Y437" i="13"/>
  <c r="O437" i="13"/>
  <c r="D437" i="13"/>
  <c r="AA436" i="13"/>
  <c r="Z436" i="13"/>
  <c r="Y436" i="13"/>
  <c r="O436" i="13"/>
  <c r="D436" i="13"/>
  <c r="AA435" i="13"/>
  <c r="Z435" i="13"/>
  <c r="Y435" i="13"/>
  <c r="O435" i="13"/>
  <c r="D435" i="13"/>
  <c r="AA434" i="13"/>
  <c r="Z434" i="13"/>
  <c r="Y434" i="13"/>
  <c r="O434" i="13"/>
  <c r="D434" i="13"/>
  <c r="AA433" i="13"/>
  <c r="Z433" i="13"/>
  <c r="Y433" i="13"/>
  <c r="O433" i="13"/>
  <c r="D433" i="13"/>
  <c r="AA432" i="13"/>
  <c r="Z432" i="13"/>
  <c r="Y432" i="13"/>
  <c r="O432" i="13"/>
  <c r="D432" i="13"/>
  <c r="AA431" i="13"/>
  <c r="Z431" i="13"/>
  <c r="Y431" i="13"/>
  <c r="O431" i="13"/>
  <c r="D431" i="13"/>
  <c r="AA430" i="13"/>
  <c r="Z430" i="13"/>
  <c r="Y430" i="13"/>
  <c r="O430" i="13"/>
  <c r="D430" i="13"/>
  <c r="AA429" i="13"/>
  <c r="Z429" i="13"/>
  <c r="Y429" i="13"/>
  <c r="O429" i="13"/>
  <c r="D429" i="13"/>
  <c r="AA428" i="13"/>
  <c r="Z428" i="13"/>
  <c r="Y428" i="13"/>
  <c r="O428" i="13"/>
  <c r="D428" i="13"/>
  <c r="AA427" i="13"/>
  <c r="Z427" i="13"/>
  <c r="Y427" i="13"/>
  <c r="O427" i="13"/>
  <c r="D427" i="13"/>
  <c r="AA426" i="13"/>
  <c r="Z426" i="13"/>
  <c r="Y426" i="13"/>
  <c r="O426" i="13"/>
  <c r="D426" i="13"/>
  <c r="AA425" i="13"/>
  <c r="Z425" i="13"/>
  <c r="Y425" i="13"/>
  <c r="O425" i="13"/>
  <c r="D425" i="13"/>
  <c r="AA424" i="13"/>
  <c r="Z424" i="13"/>
  <c r="Y424" i="13"/>
  <c r="O424" i="13"/>
  <c r="D424" i="13"/>
  <c r="AA423" i="13"/>
  <c r="Z423" i="13"/>
  <c r="Y423" i="13"/>
  <c r="O423" i="13"/>
  <c r="D423" i="13"/>
  <c r="AA422" i="13"/>
  <c r="Z422" i="13"/>
  <c r="Y422" i="13"/>
  <c r="O422" i="13"/>
  <c r="D422" i="13"/>
  <c r="AA421" i="13"/>
  <c r="Z421" i="13"/>
  <c r="Y421" i="13"/>
  <c r="O421" i="13"/>
  <c r="D421" i="13"/>
  <c r="AA420" i="13"/>
  <c r="Z420" i="13"/>
  <c r="Y420" i="13"/>
  <c r="O420" i="13"/>
  <c r="D420" i="13"/>
  <c r="AA419" i="13"/>
  <c r="Z419" i="13"/>
  <c r="Y419" i="13"/>
  <c r="O419" i="13"/>
  <c r="D419" i="13"/>
  <c r="AA418" i="13"/>
  <c r="Z418" i="13"/>
  <c r="Y418" i="13"/>
  <c r="O418" i="13"/>
  <c r="D418" i="13"/>
  <c r="AA417" i="13"/>
  <c r="Z417" i="13"/>
  <c r="Y417" i="13"/>
  <c r="O417" i="13"/>
  <c r="D417" i="13"/>
  <c r="AA416" i="13"/>
  <c r="Z416" i="13"/>
  <c r="Y416" i="13"/>
  <c r="O416" i="13"/>
  <c r="D416" i="13"/>
  <c r="AA415" i="13"/>
  <c r="Z415" i="13"/>
  <c r="Y415" i="13"/>
  <c r="O415" i="13"/>
  <c r="D415" i="13"/>
  <c r="AA414" i="13"/>
  <c r="Z414" i="13"/>
  <c r="Y414" i="13"/>
  <c r="O414" i="13"/>
  <c r="D414" i="13"/>
  <c r="AA413" i="13"/>
  <c r="Z413" i="13"/>
  <c r="Y413" i="13"/>
  <c r="O413" i="13"/>
  <c r="D413" i="13"/>
  <c r="AA412" i="13"/>
  <c r="Z412" i="13"/>
  <c r="Y412" i="13"/>
  <c r="O412" i="13"/>
  <c r="D412" i="13"/>
  <c r="AA411" i="13"/>
  <c r="Z411" i="13"/>
  <c r="Y411" i="13"/>
  <c r="O411" i="13"/>
  <c r="D411" i="13"/>
  <c r="AA410" i="13"/>
  <c r="Z410" i="13"/>
  <c r="Y410" i="13"/>
  <c r="O410" i="13"/>
  <c r="D410" i="13"/>
  <c r="AA409" i="13"/>
  <c r="Z409" i="13"/>
  <c r="Y409" i="13"/>
  <c r="O409" i="13"/>
  <c r="D409" i="13"/>
  <c r="AA408" i="13"/>
  <c r="Z408" i="13"/>
  <c r="Y408" i="13"/>
  <c r="O408" i="13"/>
  <c r="D408" i="13"/>
  <c r="AA407" i="13"/>
  <c r="Z407" i="13"/>
  <c r="Y407" i="13"/>
  <c r="O407" i="13"/>
  <c r="D407" i="13"/>
  <c r="AA406" i="13"/>
  <c r="Z406" i="13"/>
  <c r="Y406" i="13"/>
  <c r="O406" i="13"/>
  <c r="D406" i="13"/>
  <c r="AA405" i="13"/>
  <c r="Z405" i="13"/>
  <c r="Y405" i="13"/>
  <c r="O405" i="13"/>
  <c r="D405" i="13"/>
  <c r="AA404" i="13"/>
  <c r="Z404" i="13"/>
  <c r="Y404" i="13"/>
  <c r="O404" i="13"/>
  <c r="D404" i="13"/>
  <c r="AA403" i="13"/>
  <c r="Z403" i="13"/>
  <c r="Y403" i="13"/>
  <c r="O403" i="13"/>
  <c r="D403" i="13"/>
  <c r="AA402" i="13"/>
  <c r="Z402" i="13"/>
  <c r="Y402" i="13"/>
  <c r="O402" i="13"/>
  <c r="D402" i="13"/>
  <c r="AA401" i="13"/>
  <c r="Z401" i="13"/>
  <c r="Y401" i="13"/>
  <c r="O401" i="13"/>
  <c r="D401" i="13"/>
  <c r="AA400" i="13"/>
  <c r="Z400" i="13"/>
  <c r="Y400" i="13"/>
  <c r="O400" i="13"/>
  <c r="D400" i="13"/>
  <c r="AA399" i="13"/>
  <c r="Z399" i="13"/>
  <c r="Y399" i="13"/>
  <c r="O399" i="13"/>
  <c r="D399" i="13"/>
  <c r="AA398" i="13"/>
  <c r="Z398" i="13"/>
  <c r="Y398" i="13"/>
  <c r="O398" i="13"/>
  <c r="D398" i="13"/>
  <c r="AA397" i="13"/>
  <c r="Z397" i="13"/>
  <c r="Y397" i="13"/>
  <c r="O397" i="13"/>
  <c r="D397" i="13"/>
  <c r="AA396" i="13"/>
  <c r="Z396" i="13"/>
  <c r="Y396" i="13"/>
  <c r="O396" i="13"/>
  <c r="D396" i="13"/>
  <c r="AA395" i="13"/>
  <c r="Z395" i="13"/>
  <c r="Y395" i="13"/>
  <c r="O395" i="13"/>
  <c r="D395" i="13"/>
  <c r="AA394" i="13"/>
  <c r="Z394" i="13"/>
  <c r="Y394" i="13"/>
  <c r="O394" i="13"/>
  <c r="D394" i="13"/>
  <c r="AA393" i="13"/>
  <c r="Z393" i="13"/>
  <c r="Y393" i="13"/>
  <c r="O393" i="13"/>
  <c r="D393" i="13"/>
  <c r="AA392" i="13"/>
  <c r="Z392" i="13"/>
  <c r="Y392" i="13"/>
  <c r="O392" i="13"/>
  <c r="D392" i="13"/>
  <c r="AA391" i="13"/>
  <c r="Z391" i="13"/>
  <c r="Y391" i="13"/>
  <c r="O391" i="13"/>
  <c r="D391" i="13"/>
  <c r="AA390" i="13"/>
  <c r="Z390" i="13"/>
  <c r="Y390" i="13"/>
  <c r="O390" i="13"/>
  <c r="D390" i="13"/>
  <c r="AA389" i="13"/>
  <c r="Z389" i="13"/>
  <c r="Y389" i="13"/>
  <c r="O389" i="13"/>
  <c r="D389" i="13"/>
  <c r="AA388" i="13"/>
  <c r="Z388" i="13"/>
  <c r="Y388" i="13"/>
  <c r="O388" i="13"/>
  <c r="D388" i="13"/>
  <c r="AA387" i="13"/>
  <c r="Z387" i="13"/>
  <c r="Y387" i="13"/>
  <c r="O387" i="13"/>
  <c r="D387" i="13"/>
  <c r="AA386" i="13"/>
  <c r="Z386" i="13"/>
  <c r="Y386" i="13"/>
  <c r="O386" i="13"/>
  <c r="D386" i="13"/>
  <c r="AA385" i="13"/>
  <c r="Z385" i="13"/>
  <c r="Y385" i="13"/>
  <c r="O385" i="13"/>
  <c r="D385" i="13"/>
  <c r="AA384" i="13"/>
  <c r="Z384" i="13"/>
  <c r="Y384" i="13"/>
  <c r="O384" i="13"/>
  <c r="D384" i="13"/>
  <c r="AA383" i="13"/>
  <c r="Z383" i="13"/>
  <c r="Y383" i="13"/>
  <c r="O383" i="13"/>
  <c r="D383" i="13"/>
  <c r="AA382" i="13"/>
  <c r="Z382" i="13"/>
  <c r="Y382" i="13"/>
  <c r="O382" i="13"/>
  <c r="D382" i="13"/>
  <c r="AA381" i="13"/>
  <c r="Z381" i="13"/>
  <c r="Y381" i="13"/>
  <c r="O381" i="13"/>
  <c r="D381" i="13"/>
  <c r="AA380" i="13"/>
  <c r="Z380" i="13"/>
  <c r="Y380" i="13"/>
  <c r="O380" i="13"/>
  <c r="D380" i="13"/>
  <c r="AA379" i="13"/>
  <c r="Z379" i="13"/>
  <c r="Y379" i="13"/>
  <c r="O379" i="13"/>
  <c r="D379" i="13"/>
  <c r="AA378" i="13"/>
  <c r="Z378" i="13"/>
  <c r="Y378" i="13"/>
  <c r="O378" i="13"/>
  <c r="D378" i="13"/>
  <c r="AA377" i="13"/>
  <c r="Z377" i="13"/>
  <c r="Y377" i="13"/>
  <c r="O377" i="13"/>
  <c r="D377" i="13"/>
  <c r="AA376" i="13"/>
  <c r="Z376" i="13"/>
  <c r="Y376" i="13"/>
  <c r="O376" i="13"/>
  <c r="D376" i="13"/>
  <c r="AA375" i="13"/>
  <c r="Z375" i="13"/>
  <c r="Y375" i="13"/>
  <c r="O375" i="13"/>
  <c r="D375" i="13"/>
  <c r="AA374" i="13"/>
  <c r="Z374" i="13"/>
  <c r="Y374" i="13"/>
  <c r="O374" i="13"/>
  <c r="D374" i="13"/>
  <c r="AA373" i="13"/>
  <c r="Z373" i="13"/>
  <c r="Y373" i="13"/>
  <c r="O373" i="13"/>
  <c r="D373" i="13"/>
  <c r="AA372" i="13"/>
  <c r="Z372" i="13"/>
  <c r="Y372" i="13"/>
  <c r="O372" i="13"/>
  <c r="D372" i="13"/>
  <c r="AA371" i="13"/>
  <c r="Z371" i="13"/>
  <c r="Y371" i="13"/>
  <c r="O371" i="13"/>
  <c r="D371" i="13"/>
  <c r="AA370" i="13"/>
  <c r="Z370" i="13"/>
  <c r="Y370" i="13"/>
  <c r="O370" i="13"/>
  <c r="D370" i="13"/>
  <c r="AA369" i="13"/>
  <c r="Z369" i="13"/>
  <c r="Y369" i="13"/>
  <c r="O369" i="13"/>
  <c r="D369" i="13"/>
  <c r="AA368" i="13"/>
  <c r="Z368" i="13"/>
  <c r="Y368" i="13"/>
  <c r="O368" i="13"/>
  <c r="D368" i="13"/>
  <c r="AA367" i="13"/>
  <c r="Z367" i="13"/>
  <c r="Y367" i="13"/>
  <c r="O367" i="13"/>
  <c r="D367" i="13"/>
  <c r="AA366" i="13"/>
  <c r="Z366" i="13"/>
  <c r="Y366" i="13"/>
  <c r="O366" i="13"/>
  <c r="D366" i="13"/>
  <c r="AA365" i="13"/>
  <c r="Z365" i="13"/>
  <c r="Y365" i="13"/>
  <c r="O365" i="13"/>
  <c r="D365" i="13"/>
  <c r="AA364" i="13"/>
  <c r="Z364" i="13"/>
  <c r="Y364" i="13"/>
  <c r="O364" i="13"/>
  <c r="D364" i="13"/>
  <c r="AA363" i="13"/>
  <c r="Z363" i="13"/>
  <c r="Y363" i="13"/>
  <c r="O363" i="13"/>
  <c r="D363" i="13"/>
  <c r="AA362" i="13"/>
  <c r="Z362" i="13"/>
  <c r="Y362" i="13"/>
  <c r="O362" i="13"/>
  <c r="D362" i="13"/>
  <c r="AA361" i="13"/>
  <c r="Z361" i="13"/>
  <c r="Y361" i="13"/>
  <c r="O361" i="13"/>
  <c r="D361" i="13"/>
  <c r="AA360" i="13"/>
  <c r="Z360" i="13"/>
  <c r="Y360" i="13"/>
  <c r="O360" i="13"/>
  <c r="D360" i="13"/>
  <c r="AA359" i="13"/>
  <c r="Z359" i="13"/>
  <c r="Y359" i="13"/>
  <c r="O359" i="13"/>
  <c r="D359" i="13"/>
  <c r="AA358" i="13"/>
  <c r="Z358" i="13"/>
  <c r="Y358" i="13"/>
  <c r="O358" i="13"/>
  <c r="D358" i="13"/>
  <c r="AA357" i="13"/>
  <c r="Z357" i="13"/>
  <c r="Y357" i="13"/>
  <c r="O357" i="13"/>
  <c r="D357" i="13"/>
  <c r="AA356" i="13"/>
  <c r="Z356" i="13"/>
  <c r="Y356" i="13"/>
  <c r="O356" i="13"/>
  <c r="D356" i="13"/>
  <c r="AA355" i="13"/>
  <c r="Z355" i="13"/>
  <c r="Y355" i="13"/>
  <c r="O355" i="13"/>
  <c r="D355" i="13"/>
  <c r="AA354" i="13"/>
  <c r="Z354" i="13"/>
  <c r="Y354" i="13"/>
  <c r="O354" i="13"/>
  <c r="D354" i="13"/>
  <c r="AA353" i="13"/>
  <c r="Z353" i="13"/>
  <c r="Y353" i="13"/>
  <c r="O353" i="13"/>
  <c r="D353" i="13"/>
  <c r="AA352" i="13"/>
  <c r="Z352" i="13"/>
  <c r="Y352" i="13"/>
  <c r="O352" i="13"/>
  <c r="D352" i="13"/>
  <c r="AA351" i="13"/>
  <c r="Z351" i="13"/>
  <c r="Y351" i="13"/>
  <c r="O351" i="13"/>
  <c r="D351" i="13"/>
  <c r="AA350" i="13"/>
  <c r="Z350" i="13"/>
  <c r="Y350" i="13"/>
  <c r="O350" i="13"/>
  <c r="D350" i="13"/>
  <c r="AA349" i="13"/>
  <c r="Z349" i="13"/>
  <c r="Y349" i="13"/>
  <c r="O349" i="13"/>
  <c r="D349" i="13"/>
  <c r="AA348" i="13"/>
  <c r="Z348" i="13"/>
  <c r="Y348" i="13"/>
  <c r="O348" i="13"/>
  <c r="D348" i="13"/>
  <c r="AA347" i="13"/>
  <c r="Z347" i="13"/>
  <c r="Y347" i="13"/>
  <c r="O347" i="13"/>
  <c r="D347" i="13"/>
  <c r="AA346" i="13"/>
  <c r="Z346" i="13"/>
  <c r="Y346" i="13"/>
  <c r="O346" i="13"/>
  <c r="D346" i="13"/>
  <c r="AA345" i="13"/>
  <c r="Z345" i="13"/>
  <c r="Y345" i="13"/>
  <c r="O345" i="13"/>
  <c r="D345" i="13"/>
  <c r="AA344" i="13"/>
  <c r="Z344" i="13"/>
  <c r="Y344" i="13"/>
  <c r="O344" i="13"/>
  <c r="D344" i="13"/>
  <c r="AA343" i="13"/>
  <c r="Z343" i="13"/>
  <c r="Y343" i="13"/>
  <c r="O343" i="13"/>
  <c r="D343" i="13"/>
  <c r="AA342" i="13"/>
  <c r="Z342" i="13"/>
  <c r="Y342" i="13"/>
  <c r="O342" i="13"/>
  <c r="D342" i="13"/>
  <c r="AA341" i="13"/>
  <c r="Z341" i="13"/>
  <c r="Y341" i="13"/>
  <c r="O341" i="13"/>
  <c r="D341" i="13"/>
  <c r="AA340" i="13"/>
  <c r="Z340" i="13"/>
  <c r="Y340" i="13"/>
  <c r="O340" i="13"/>
  <c r="D340" i="13"/>
  <c r="AA339" i="13"/>
  <c r="Z339" i="13"/>
  <c r="Y339" i="13"/>
  <c r="O339" i="13"/>
  <c r="D339" i="13"/>
  <c r="AA338" i="13"/>
  <c r="Z338" i="13"/>
  <c r="Y338" i="13"/>
  <c r="O338" i="13"/>
  <c r="D338" i="13"/>
  <c r="AA337" i="13"/>
  <c r="Z337" i="13"/>
  <c r="Y337" i="13"/>
  <c r="O337" i="13"/>
  <c r="D337" i="13"/>
  <c r="AA336" i="13"/>
  <c r="Z336" i="13"/>
  <c r="Y336" i="13"/>
  <c r="O336" i="13"/>
  <c r="D336" i="13"/>
  <c r="AA335" i="13"/>
  <c r="Z335" i="13"/>
  <c r="Y335" i="13"/>
  <c r="O335" i="13"/>
  <c r="D335" i="13"/>
  <c r="AA334" i="13"/>
  <c r="Z334" i="13"/>
  <c r="Y334" i="13"/>
  <c r="O334" i="13"/>
  <c r="D334" i="13"/>
  <c r="AA333" i="13"/>
  <c r="Z333" i="13"/>
  <c r="Y333" i="13"/>
  <c r="O333" i="13"/>
  <c r="D333" i="13"/>
  <c r="AA332" i="13"/>
  <c r="Z332" i="13"/>
  <c r="Y332" i="13"/>
  <c r="O332" i="13"/>
  <c r="D332" i="13"/>
  <c r="AA331" i="13"/>
  <c r="Z331" i="13"/>
  <c r="Y331" i="13"/>
  <c r="O331" i="13"/>
  <c r="D331" i="13"/>
  <c r="AA330" i="13"/>
  <c r="Z330" i="13"/>
  <c r="Y330" i="13"/>
  <c r="O330" i="13"/>
  <c r="D330" i="13"/>
  <c r="AA329" i="13"/>
  <c r="Z329" i="13"/>
  <c r="Y329" i="13"/>
  <c r="O329" i="13"/>
  <c r="D329" i="13"/>
  <c r="AA328" i="13"/>
  <c r="Z328" i="13"/>
  <c r="Y328" i="13"/>
  <c r="O328" i="13"/>
  <c r="D328" i="13"/>
  <c r="AA327" i="13"/>
  <c r="Z327" i="13"/>
  <c r="Y327" i="13"/>
  <c r="O327" i="13"/>
  <c r="D327" i="13"/>
  <c r="AA326" i="13"/>
  <c r="Z326" i="13"/>
  <c r="Y326" i="13"/>
  <c r="O326" i="13"/>
  <c r="D326" i="13"/>
  <c r="AA325" i="13"/>
  <c r="Z325" i="13"/>
  <c r="Y325" i="13"/>
  <c r="O325" i="13"/>
  <c r="D325" i="13"/>
  <c r="AA324" i="13"/>
  <c r="Z324" i="13"/>
  <c r="Y324" i="13"/>
  <c r="O324" i="13"/>
  <c r="D324" i="13"/>
  <c r="AA323" i="13"/>
  <c r="Z323" i="13"/>
  <c r="Y323" i="13"/>
  <c r="O323" i="13"/>
  <c r="D323" i="13"/>
  <c r="AA322" i="13"/>
  <c r="Z322" i="13"/>
  <c r="Y322" i="13"/>
  <c r="O322" i="13"/>
  <c r="D322" i="13"/>
  <c r="AA321" i="13"/>
  <c r="Z321" i="13"/>
  <c r="Y321" i="13"/>
  <c r="O321" i="13"/>
  <c r="D321" i="13"/>
  <c r="AA320" i="13"/>
  <c r="Z320" i="13"/>
  <c r="Y320" i="13"/>
  <c r="O320" i="13"/>
  <c r="D320" i="13"/>
  <c r="AA319" i="13"/>
  <c r="Z319" i="13"/>
  <c r="Y319" i="13"/>
  <c r="O319" i="13"/>
  <c r="D319" i="13"/>
  <c r="AA318" i="13"/>
  <c r="Z318" i="13"/>
  <c r="Y318" i="13"/>
  <c r="O318" i="13"/>
  <c r="D318" i="13"/>
  <c r="AA317" i="13"/>
  <c r="Z317" i="13"/>
  <c r="Y317" i="13"/>
  <c r="O317" i="13"/>
  <c r="D317" i="13"/>
  <c r="AA316" i="13"/>
  <c r="Z316" i="13"/>
  <c r="Y316" i="13"/>
  <c r="O316" i="13"/>
  <c r="D316" i="13"/>
  <c r="AA315" i="13"/>
  <c r="Z315" i="13"/>
  <c r="Y315" i="13"/>
  <c r="O315" i="13"/>
  <c r="D315" i="13"/>
  <c r="AA314" i="13"/>
  <c r="Z314" i="13"/>
  <c r="Y314" i="13"/>
  <c r="O314" i="13"/>
  <c r="D314" i="13"/>
  <c r="AA313" i="13"/>
  <c r="Z313" i="13"/>
  <c r="Y313" i="13"/>
  <c r="O313" i="13"/>
  <c r="D313" i="13"/>
  <c r="AA312" i="13"/>
  <c r="Z312" i="13"/>
  <c r="Y312" i="13"/>
  <c r="O312" i="13"/>
  <c r="D312" i="13"/>
  <c r="AA311" i="13"/>
  <c r="Z311" i="13"/>
  <c r="Y311" i="13"/>
  <c r="O311" i="13"/>
  <c r="D311" i="13"/>
  <c r="AA310" i="13"/>
  <c r="Z310" i="13"/>
  <c r="Y310" i="13"/>
  <c r="O310" i="13"/>
  <c r="D310" i="13"/>
  <c r="AA309" i="13"/>
  <c r="Z309" i="13"/>
  <c r="Y309" i="13"/>
  <c r="O309" i="13"/>
  <c r="D309" i="13"/>
  <c r="AA308" i="13"/>
  <c r="Z308" i="13"/>
  <c r="Y308" i="13"/>
  <c r="O308" i="13"/>
  <c r="D308" i="13"/>
  <c r="AA307" i="13"/>
  <c r="Z307" i="13"/>
  <c r="Y307" i="13"/>
  <c r="O307" i="13"/>
  <c r="D307" i="13"/>
  <c r="AA306" i="13"/>
  <c r="Z306" i="13"/>
  <c r="Y306" i="13"/>
  <c r="O306" i="13"/>
  <c r="D306" i="13"/>
  <c r="AA305" i="13"/>
  <c r="Z305" i="13"/>
  <c r="Y305" i="13"/>
  <c r="O305" i="13"/>
  <c r="D305" i="13"/>
  <c r="AA304" i="13"/>
  <c r="Z304" i="13"/>
  <c r="Y304" i="13"/>
  <c r="O304" i="13"/>
  <c r="D304" i="13"/>
  <c r="AA303" i="13"/>
  <c r="Z303" i="13"/>
  <c r="Y303" i="13"/>
  <c r="O303" i="13"/>
  <c r="D303" i="13"/>
  <c r="AA302" i="13"/>
  <c r="Z302" i="13"/>
  <c r="Y302" i="13"/>
  <c r="O302" i="13"/>
  <c r="D302" i="13"/>
  <c r="AA301" i="13"/>
  <c r="Z301" i="13"/>
  <c r="Y301" i="13"/>
  <c r="O301" i="13"/>
  <c r="D301" i="13"/>
  <c r="AA300" i="13"/>
  <c r="Z300" i="13"/>
  <c r="Y300" i="13"/>
  <c r="O300" i="13"/>
  <c r="D300" i="13"/>
  <c r="AA299" i="13"/>
  <c r="Z299" i="13"/>
  <c r="Y299" i="13"/>
  <c r="O299" i="13"/>
  <c r="D299" i="13"/>
  <c r="AA298" i="13"/>
  <c r="Z298" i="13"/>
  <c r="Y298" i="13"/>
  <c r="O298" i="13"/>
  <c r="D298" i="13"/>
  <c r="AA297" i="13"/>
  <c r="Z297" i="13"/>
  <c r="Y297" i="13"/>
  <c r="O297" i="13"/>
  <c r="D297" i="13"/>
  <c r="AA296" i="13"/>
  <c r="Z296" i="13"/>
  <c r="Y296" i="13"/>
  <c r="O296" i="13"/>
  <c r="D296" i="13"/>
  <c r="AA295" i="13"/>
  <c r="Z295" i="13"/>
  <c r="Y295" i="13"/>
  <c r="O295" i="13"/>
  <c r="D295" i="13"/>
  <c r="AA294" i="13"/>
  <c r="Z294" i="13"/>
  <c r="Y294" i="13"/>
  <c r="O294" i="13"/>
  <c r="D294" i="13"/>
  <c r="AA293" i="13"/>
  <c r="Z293" i="13"/>
  <c r="Y293" i="13"/>
  <c r="O293" i="13"/>
  <c r="D293" i="13"/>
  <c r="AA292" i="13"/>
  <c r="Z292" i="13"/>
  <c r="Y292" i="13"/>
  <c r="O292" i="13"/>
  <c r="D292" i="13"/>
  <c r="AA291" i="13"/>
  <c r="Z291" i="13"/>
  <c r="Y291" i="13"/>
  <c r="O291" i="13"/>
  <c r="D291" i="13"/>
  <c r="AA290" i="13"/>
  <c r="Z290" i="13"/>
  <c r="Y290" i="13"/>
  <c r="O290" i="13"/>
  <c r="D290" i="13"/>
  <c r="AA289" i="13"/>
  <c r="Z289" i="13"/>
  <c r="Y289" i="13"/>
  <c r="O289" i="13"/>
  <c r="D289" i="13"/>
  <c r="AA288" i="13"/>
  <c r="Z288" i="13"/>
  <c r="Y288" i="13"/>
  <c r="O288" i="13"/>
  <c r="D288" i="13"/>
  <c r="AA287" i="13"/>
  <c r="Z287" i="13"/>
  <c r="Y287" i="13"/>
  <c r="O287" i="13"/>
  <c r="D287" i="13"/>
  <c r="AA286" i="13"/>
  <c r="Z286" i="13"/>
  <c r="Y286" i="13"/>
  <c r="O286" i="13"/>
  <c r="D286" i="13"/>
  <c r="AA285" i="13"/>
  <c r="Z285" i="13"/>
  <c r="Y285" i="13"/>
  <c r="O285" i="13"/>
  <c r="D285" i="13"/>
  <c r="AA284" i="13"/>
  <c r="Z284" i="13"/>
  <c r="Y284" i="13"/>
  <c r="O284" i="13"/>
  <c r="D284" i="13"/>
  <c r="AA283" i="13"/>
  <c r="Z283" i="13"/>
  <c r="Y283" i="13"/>
  <c r="O283" i="13"/>
  <c r="D283" i="13"/>
  <c r="AA282" i="13"/>
  <c r="Z282" i="13"/>
  <c r="Y282" i="13"/>
  <c r="O282" i="13"/>
  <c r="D282" i="13"/>
  <c r="AA281" i="13"/>
  <c r="Z281" i="13"/>
  <c r="Y281" i="13"/>
  <c r="O281" i="13"/>
  <c r="D281" i="13"/>
  <c r="AA280" i="13"/>
  <c r="Z280" i="13"/>
  <c r="Y280" i="13"/>
  <c r="O280" i="13"/>
  <c r="D280" i="13"/>
  <c r="AA279" i="13"/>
  <c r="Z279" i="13"/>
  <c r="Y279" i="13"/>
  <c r="O279" i="13"/>
  <c r="D279" i="13"/>
  <c r="AA278" i="13"/>
  <c r="Z278" i="13"/>
  <c r="Y278" i="13"/>
  <c r="O278" i="13"/>
  <c r="D278" i="13"/>
  <c r="AA277" i="13"/>
  <c r="Z277" i="13"/>
  <c r="Y277" i="13"/>
  <c r="O277" i="13"/>
  <c r="D277" i="13"/>
  <c r="AA276" i="13"/>
  <c r="Z276" i="13"/>
  <c r="Y276" i="13"/>
  <c r="O276" i="13"/>
  <c r="D276" i="13"/>
  <c r="AA275" i="13"/>
  <c r="Z275" i="13"/>
  <c r="Y275" i="13"/>
  <c r="O275" i="13"/>
  <c r="D275" i="13"/>
  <c r="AA274" i="13"/>
  <c r="Z274" i="13"/>
  <c r="Y274" i="13"/>
  <c r="O274" i="13"/>
  <c r="D274" i="13"/>
  <c r="AA273" i="13"/>
  <c r="Z273" i="13"/>
  <c r="Y273" i="13"/>
  <c r="O273" i="13"/>
  <c r="D273" i="13"/>
  <c r="AA272" i="13"/>
  <c r="Z272" i="13"/>
  <c r="Y272" i="13"/>
  <c r="O272" i="13"/>
  <c r="D272" i="13"/>
  <c r="AA271" i="13"/>
  <c r="Z271" i="13"/>
  <c r="Y271" i="13"/>
  <c r="O271" i="13"/>
  <c r="D271" i="13"/>
  <c r="AA270" i="13"/>
  <c r="Z270" i="13"/>
  <c r="Y270" i="13"/>
  <c r="O270" i="13"/>
  <c r="D270" i="13"/>
  <c r="AA269" i="13"/>
  <c r="Z269" i="13"/>
  <c r="Y269" i="13"/>
  <c r="O269" i="13"/>
  <c r="D269" i="13"/>
  <c r="AA268" i="13"/>
  <c r="Z268" i="13"/>
  <c r="Y268" i="13"/>
  <c r="O268" i="13"/>
  <c r="D268" i="13"/>
  <c r="AA267" i="13"/>
  <c r="Z267" i="13"/>
  <c r="Y267" i="13"/>
  <c r="O267" i="13"/>
  <c r="D267" i="13"/>
  <c r="AA266" i="13"/>
  <c r="Z266" i="13"/>
  <c r="Y266" i="13"/>
  <c r="O266" i="13"/>
  <c r="D266" i="13"/>
  <c r="AA265" i="13"/>
  <c r="Z265" i="13"/>
  <c r="Y265" i="13"/>
  <c r="O265" i="13"/>
  <c r="D265" i="13"/>
  <c r="AA264" i="13"/>
  <c r="Z264" i="13"/>
  <c r="Y264" i="13"/>
  <c r="O264" i="13"/>
  <c r="D264" i="13"/>
  <c r="AA263" i="13"/>
  <c r="Z263" i="13"/>
  <c r="Y263" i="13"/>
  <c r="O263" i="13"/>
  <c r="D263" i="13"/>
  <c r="AA262" i="13"/>
  <c r="Z262" i="13"/>
  <c r="Y262" i="13"/>
  <c r="O262" i="13"/>
  <c r="D262" i="13"/>
  <c r="AA261" i="13"/>
  <c r="Z261" i="13"/>
  <c r="Y261" i="13"/>
  <c r="O261" i="13"/>
  <c r="D261" i="13"/>
  <c r="AA260" i="13"/>
  <c r="Z260" i="13"/>
  <c r="Y260" i="13"/>
  <c r="O260" i="13"/>
  <c r="D260" i="13"/>
  <c r="AA259" i="13"/>
  <c r="Z259" i="13"/>
  <c r="Y259" i="13"/>
  <c r="O259" i="13"/>
  <c r="D259" i="13"/>
  <c r="AA258" i="13"/>
  <c r="Z258" i="13"/>
  <c r="Y258" i="13"/>
  <c r="O258" i="13"/>
  <c r="D258" i="13"/>
  <c r="AA257" i="13"/>
  <c r="Z257" i="13"/>
  <c r="Y257" i="13"/>
  <c r="O257" i="13"/>
  <c r="D257" i="13"/>
  <c r="AA256" i="13"/>
  <c r="Z256" i="13"/>
  <c r="Y256" i="13"/>
  <c r="O256" i="13"/>
  <c r="D256" i="13"/>
  <c r="AA255" i="13"/>
  <c r="Z255" i="13"/>
  <c r="Y255" i="13"/>
  <c r="O255" i="13"/>
  <c r="D255" i="13"/>
  <c r="AA254" i="13"/>
  <c r="Z254" i="13"/>
  <c r="Y254" i="13"/>
  <c r="O254" i="13"/>
  <c r="D254" i="13"/>
  <c r="AA253" i="13"/>
  <c r="Z253" i="13"/>
  <c r="Y253" i="13"/>
  <c r="O253" i="13"/>
  <c r="D253" i="13"/>
  <c r="AA252" i="13"/>
  <c r="Z252" i="13"/>
  <c r="Y252" i="13"/>
  <c r="O252" i="13"/>
  <c r="D252" i="13"/>
  <c r="AA251" i="13"/>
  <c r="Z251" i="13"/>
  <c r="Y251" i="13"/>
  <c r="O251" i="13"/>
  <c r="D251" i="13"/>
  <c r="AA250" i="13"/>
  <c r="Z250" i="13"/>
  <c r="Y250" i="13"/>
  <c r="O250" i="13"/>
  <c r="D250" i="13"/>
  <c r="AA249" i="13"/>
  <c r="Z249" i="13"/>
  <c r="Y249" i="13"/>
  <c r="O249" i="13"/>
  <c r="D249" i="13"/>
  <c r="AA248" i="13"/>
  <c r="Z248" i="13"/>
  <c r="Y248" i="13"/>
  <c r="O248" i="13"/>
  <c r="D248" i="13"/>
  <c r="AA247" i="13"/>
  <c r="Z247" i="13"/>
  <c r="Y247" i="13"/>
  <c r="O247" i="13"/>
  <c r="D247" i="13"/>
  <c r="AA246" i="13"/>
  <c r="Z246" i="13"/>
  <c r="Y246" i="13"/>
  <c r="O246" i="13"/>
  <c r="D246" i="13"/>
  <c r="AA245" i="13"/>
  <c r="Z245" i="13"/>
  <c r="Y245" i="13"/>
  <c r="O245" i="13"/>
  <c r="D245" i="13"/>
  <c r="AA244" i="13"/>
  <c r="Z244" i="13"/>
  <c r="Y244" i="13"/>
  <c r="O244" i="13"/>
  <c r="D244" i="13"/>
  <c r="AA243" i="13"/>
  <c r="Z243" i="13"/>
  <c r="Y243" i="13"/>
  <c r="O243" i="13"/>
  <c r="D243" i="13"/>
  <c r="AA242" i="13"/>
  <c r="Z242" i="13"/>
  <c r="Y242" i="13"/>
  <c r="O242" i="13"/>
  <c r="D242" i="13"/>
  <c r="AA241" i="13"/>
  <c r="Z241" i="13"/>
  <c r="Y241" i="13"/>
  <c r="O241" i="13"/>
  <c r="D241" i="13"/>
  <c r="AA240" i="13"/>
  <c r="Z240" i="13"/>
  <c r="Y240" i="13"/>
  <c r="O240" i="13"/>
  <c r="D240" i="13"/>
  <c r="AA239" i="13"/>
  <c r="Z239" i="13"/>
  <c r="Y239" i="13"/>
  <c r="O239" i="13"/>
  <c r="D239" i="13"/>
  <c r="AA238" i="13"/>
  <c r="Z238" i="13"/>
  <c r="Y238" i="13"/>
  <c r="O238" i="13"/>
  <c r="D238" i="13"/>
  <c r="AA237" i="13"/>
  <c r="Z237" i="13"/>
  <c r="Y237" i="13"/>
  <c r="O237" i="13"/>
  <c r="D237" i="13"/>
  <c r="AA236" i="13"/>
  <c r="Z236" i="13"/>
  <c r="Y236" i="13"/>
  <c r="O236" i="13"/>
  <c r="D236" i="13"/>
  <c r="AA235" i="13"/>
  <c r="Z235" i="13"/>
  <c r="Y235" i="13"/>
  <c r="O235" i="13"/>
  <c r="D235" i="13"/>
  <c r="AA234" i="13"/>
  <c r="Z234" i="13"/>
  <c r="Y234" i="13"/>
  <c r="O234" i="13"/>
  <c r="D234" i="13"/>
  <c r="AA233" i="13"/>
  <c r="Z233" i="13"/>
  <c r="Y233" i="13"/>
  <c r="O233" i="13"/>
  <c r="D233" i="13"/>
  <c r="AA232" i="13"/>
  <c r="Z232" i="13"/>
  <c r="Y232" i="13"/>
  <c r="O232" i="13"/>
  <c r="D232" i="13"/>
  <c r="AA231" i="13"/>
  <c r="Z231" i="13"/>
  <c r="Y231" i="13"/>
  <c r="O231" i="13"/>
  <c r="D231" i="13"/>
  <c r="AA230" i="13"/>
  <c r="Z230" i="13"/>
  <c r="Y230" i="13"/>
  <c r="O230" i="13"/>
  <c r="D230" i="13"/>
  <c r="AA229" i="13"/>
  <c r="Z229" i="13"/>
  <c r="Y229" i="13"/>
  <c r="O229" i="13"/>
  <c r="D229" i="13"/>
  <c r="AA228" i="13"/>
  <c r="Z228" i="13"/>
  <c r="Y228" i="13"/>
  <c r="O228" i="13"/>
  <c r="D228" i="13"/>
  <c r="AA227" i="13"/>
  <c r="Z227" i="13"/>
  <c r="Y227" i="13"/>
  <c r="O227" i="13"/>
  <c r="D227" i="13"/>
  <c r="AA226" i="13"/>
  <c r="Z226" i="13"/>
  <c r="Y226" i="13"/>
  <c r="O226" i="13"/>
  <c r="D226" i="13"/>
  <c r="AA225" i="13"/>
  <c r="Z225" i="13"/>
  <c r="Y225" i="13"/>
  <c r="O225" i="13"/>
  <c r="D225" i="13"/>
  <c r="AA224" i="13"/>
  <c r="Z224" i="13"/>
  <c r="Y224" i="13"/>
  <c r="O224" i="13"/>
  <c r="D224" i="13"/>
  <c r="AA223" i="13"/>
  <c r="Z223" i="13"/>
  <c r="Y223" i="13"/>
  <c r="O223" i="13"/>
  <c r="D223" i="13"/>
  <c r="AA222" i="13"/>
  <c r="Z222" i="13"/>
  <c r="Y222" i="13"/>
  <c r="O222" i="13"/>
  <c r="D222" i="13"/>
  <c r="AA221" i="13"/>
  <c r="Z221" i="13"/>
  <c r="Y221" i="13"/>
  <c r="O221" i="13"/>
  <c r="D221" i="13"/>
  <c r="AA220" i="13"/>
  <c r="Z220" i="13"/>
  <c r="Y220" i="13"/>
  <c r="O220" i="13"/>
  <c r="D220" i="13"/>
  <c r="AA219" i="13"/>
  <c r="Z219" i="13"/>
  <c r="Y219" i="13"/>
  <c r="O219" i="13"/>
  <c r="D219" i="13"/>
  <c r="AA218" i="13"/>
  <c r="Z218" i="13"/>
  <c r="Y218" i="13"/>
  <c r="O218" i="13"/>
  <c r="D218" i="13"/>
  <c r="AA217" i="13"/>
  <c r="Z217" i="13"/>
  <c r="Y217" i="13"/>
  <c r="O217" i="13"/>
  <c r="D217" i="13"/>
  <c r="AA216" i="13"/>
  <c r="Z216" i="13"/>
  <c r="Y216" i="13"/>
  <c r="O216" i="13"/>
  <c r="D216" i="13"/>
  <c r="AA215" i="13"/>
  <c r="Z215" i="13"/>
  <c r="Y215" i="13"/>
  <c r="O215" i="13"/>
  <c r="D215" i="13"/>
  <c r="AA214" i="13"/>
  <c r="Z214" i="13"/>
  <c r="Y214" i="13"/>
  <c r="O214" i="13"/>
  <c r="D214" i="13"/>
  <c r="AA213" i="13"/>
  <c r="Z213" i="13"/>
  <c r="Y213" i="13"/>
  <c r="O213" i="13"/>
  <c r="D213" i="13"/>
  <c r="AA212" i="13"/>
  <c r="Z212" i="13"/>
  <c r="Y212" i="13"/>
  <c r="O212" i="13"/>
  <c r="D212" i="13"/>
  <c r="AA211" i="13"/>
  <c r="Z211" i="13"/>
  <c r="Y211" i="13"/>
  <c r="O211" i="13"/>
  <c r="D211" i="13"/>
  <c r="AA210" i="13"/>
  <c r="Z210" i="13"/>
  <c r="Y210" i="13"/>
  <c r="O210" i="13"/>
  <c r="D210" i="13"/>
  <c r="AA209" i="13"/>
  <c r="Z209" i="13"/>
  <c r="Y209" i="13"/>
  <c r="O209" i="13"/>
  <c r="D209" i="13"/>
  <c r="AA208" i="13"/>
  <c r="Z208" i="13"/>
  <c r="Y208" i="13"/>
  <c r="O208" i="13"/>
  <c r="D208" i="13"/>
  <c r="AA207" i="13"/>
  <c r="Z207" i="13"/>
  <c r="Y207" i="13"/>
  <c r="O207" i="13"/>
  <c r="D207" i="13"/>
  <c r="AA206" i="13"/>
  <c r="Z206" i="13"/>
  <c r="Y206" i="13"/>
  <c r="O206" i="13"/>
  <c r="D206" i="13"/>
  <c r="AA205" i="13"/>
  <c r="Z205" i="13"/>
  <c r="Y205" i="13"/>
  <c r="O205" i="13"/>
  <c r="D205" i="13"/>
  <c r="AA204" i="13"/>
  <c r="Z204" i="13"/>
  <c r="Y204" i="13"/>
  <c r="O204" i="13"/>
  <c r="D204" i="13"/>
  <c r="AA203" i="13"/>
  <c r="Z203" i="13"/>
  <c r="Y203" i="13"/>
  <c r="O203" i="13"/>
  <c r="D203" i="13"/>
  <c r="AA202" i="13"/>
  <c r="Z202" i="13"/>
  <c r="Y202" i="13"/>
  <c r="O202" i="13"/>
  <c r="D202" i="13"/>
  <c r="AA201" i="13"/>
  <c r="Z201" i="13"/>
  <c r="Y201" i="13"/>
  <c r="O201" i="13"/>
  <c r="D201" i="13"/>
  <c r="AA200" i="13"/>
  <c r="Z200" i="13"/>
  <c r="Y200" i="13"/>
  <c r="O200" i="13"/>
  <c r="D200" i="13"/>
  <c r="AA199" i="13"/>
  <c r="Z199" i="13"/>
  <c r="Y199" i="13"/>
  <c r="O199" i="13"/>
  <c r="D199" i="13"/>
  <c r="AA198" i="13"/>
  <c r="Z198" i="13"/>
  <c r="Y198" i="13"/>
  <c r="O198" i="13"/>
  <c r="D198" i="13"/>
  <c r="AA197" i="13"/>
  <c r="Z197" i="13"/>
  <c r="Y197" i="13"/>
  <c r="O197" i="13"/>
  <c r="D197" i="13"/>
  <c r="AA196" i="13"/>
  <c r="Z196" i="13"/>
  <c r="Y196" i="13"/>
  <c r="O196" i="13"/>
  <c r="D196" i="13"/>
  <c r="AA195" i="13"/>
  <c r="Z195" i="13"/>
  <c r="Y195" i="13"/>
  <c r="O195" i="13"/>
  <c r="D195" i="13"/>
  <c r="AA194" i="13"/>
  <c r="Z194" i="13"/>
  <c r="Y194" i="13"/>
  <c r="O194" i="13"/>
  <c r="D194" i="13"/>
  <c r="AA193" i="13"/>
  <c r="Z193" i="13"/>
  <c r="Y193" i="13"/>
  <c r="O193" i="13"/>
  <c r="D193" i="13"/>
  <c r="AA192" i="13"/>
  <c r="Z192" i="13"/>
  <c r="Y192" i="13"/>
  <c r="O192" i="13"/>
  <c r="D192" i="13"/>
  <c r="AA191" i="13"/>
  <c r="Z191" i="13"/>
  <c r="Y191" i="13"/>
  <c r="O191" i="13"/>
  <c r="D191" i="13"/>
  <c r="AA190" i="13"/>
  <c r="Z190" i="13"/>
  <c r="Y190" i="13"/>
  <c r="O190" i="13"/>
  <c r="D190" i="13"/>
  <c r="AA189" i="13"/>
  <c r="Z189" i="13"/>
  <c r="Y189" i="13"/>
  <c r="O189" i="13"/>
  <c r="D189" i="13"/>
  <c r="AA188" i="13"/>
  <c r="Z188" i="13"/>
  <c r="Y188" i="13"/>
  <c r="O188" i="13"/>
  <c r="D188" i="13"/>
  <c r="AA187" i="13"/>
  <c r="Z187" i="13"/>
  <c r="Y187" i="13"/>
  <c r="O187" i="13"/>
  <c r="D187" i="13"/>
  <c r="AA186" i="13"/>
  <c r="Z186" i="13"/>
  <c r="Y186" i="13"/>
  <c r="O186" i="13"/>
  <c r="D186" i="13"/>
  <c r="AA185" i="13"/>
  <c r="Z185" i="13"/>
  <c r="Y185" i="13"/>
  <c r="O185" i="13"/>
  <c r="D185" i="13"/>
  <c r="AA184" i="13"/>
  <c r="Z184" i="13"/>
  <c r="Y184" i="13"/>
  <c r="O184" i="13"/>
  <c r="D184" i="13"/>
  <c r="AA183" i="13"/>
  <c r="Z183" i="13"/>
  <c r="Y183" i="13"/>
  <c r="O183" i="13"/>
  <c r="D183" i="13"/>
  <c r="AA182" i="13"/>
  <c r="Z182" i="13"/>
  <c r="Y182" i="13"/>
  <c r="O182" i="13"/>
  <c r="D182" i="13"/>
  <c r="AA181" i="13"/>
  <c r="Z181" i="13"/>
  <c r="Y181" i="13"/>
  <c r="O181" i="13"/>
  <c r="D181" i="13"/>
  <c r="AA180" i="13"/>
  <c r="Z180" i="13"/>
  <c r="Y180" i="13"/>
  <c r="O180" i="13"/>
  <c r="D180" i="13"/>
  <c r="AA179" i="13"/>
  <c r="Z179" i="13"/>
  <c r="Y179" i="13"/>
  <c r="O179" i="13"/>
  <c r="D179" i="13"/>
  <c r="AA178" i="13"/>
  <c r="Z178" i="13"/>
  <c r="Y178" i="13"/>
  <c r="O178" i="13"/>
  <c r="D178" i="13"/>
  <c r="AA177" i="13"/>
  <c r="Z177" i="13"/>
  <c r="Y177" i="13"/>
  <c r="O177" i="13"/>
  <c r="D177" i="13"/>
  <c r="AA176" i="13"/>
  <c r="Z176" i="13"/>
  <c r="Y176" i="13"/>
  <c r="O176" i="13"/>
  <c r="D176" i="13"/>
  <c r="AA175" i="13"/>
  <c r="Z175" i="13"/>
  <c r="Y175" i="13"/>
  <c r="O175" i="13"/>
  <c r="D175" i="13"/>
  <c r="AA174" i="13"/>
  <c r="Z174" i="13"/>
  <c r="Y174" i="13"/>
  <c r="O174" i="13"/>
  <c r="D174" i="13"/>
  <c r="AA173" i="13"/>
  <c r="Z173" i="13"/>
  <c r="Y173" i="13"/>
  <c r="O173" i="13"/>
  <c r="D173" i="13"/>
  <c r="AA172" i="13"/>
  <c r="Z172" i="13"/>
  <c r="Y172" i="13"/>
  <c r="O172" i="13"/>
  <c r="D172" i="13"/>
  <c r="AA171" i="13"/>
  <c r="Z171" i="13"/>
  <c r="Y171" i="13"/>
  <c r="O171" i="13"/>
  <c r="D171" i="13"/>
  <c r="AA170" i="13"/>
  <c r="Z170" i="13"/>
  <c r="Y170" i="13"/>
  <c r="O170" i="13"/>
  <c r="D170" i="13"/>
  <c r="AA169" i="13"/>
  <c r="Z169" i="13"/>
  <c r="Y169" i="13"/>
  <c r="O169" i="13"/>
  <c r="D169" i="13"/>
  <c r="AA168" i="13"/>
  <c r="Z168" i="13"/>
  <c r="Y168" i="13"/>
  <c r="O168" i="13"/>
  <c r="D168" i="13"/>
  <c r="AA167" i="13"/>
  <c r="Z167" i="13"/>
  <c r="Y167" i="13"/>
  <c r="O167" i="13"/>
  <c r="D167" i="13"/>
  <c r="AA166" i="13"/>
  <c r="Z166" i="13"/>
  <c r="Y166" i="13"/>
  <c r="O166" i="13"/>
  <c r="D166" i="13"/>
  <c r="AA165" i="13"/>
  <c r="Z165" i="13"/>
  <c r="Y165" i="13"/>
  <c r="O165" i="13"/>
  <c r="D165" i="13"/>
  <c r="AA164" i="13"/>
  <c r="Z164" i="13"/>
  <c r="Y164" i="13"/>
  <c r="O164" i="13"/>
  <c r="D164" i="13"/>
  <c r="AA163" i="13"/>
  <c r="Z163" i="13"/>
  <c r="Y163" i="13"/>
  <c r="O163" i="13"/>
  <c r="D163" i="13"/>
  <c r="AA162" i="13"/>
  <c r="Z162" i="13"/>
  <c r="Y162" i="13"/>
  <c r="O162" i="13"/>
  <c r="D162" i="13"/>
  <c r="AA161" i="13"/>
  <c r="Z161" i="13"/>
  <c r="Y161" i="13"/>
  <c r="O161" i="13"/>
  <c r="D161" i="13"/>
  <c r="AA160" i="13"/>
  <c r="Z160" i="13"/>
  <c r="Y160" i="13"/>
  <c r="O160" i="13"/>
  <c r="D160" i="13"/>
  <c r="AA159" i="13"/>
  <c r="Z159" i="13"/>
  <c r="Y159" i="13"/>
  <c r="O159" i="13"/>
  <c r="D159" i="13"/>
  <c r="AA158" i="13"/>
  <c r="Z158" i="13"/>
  <c r="Y158" i="13"/>
  <c r="O158" i="13"/>
  <c r="D158" i="13"/>
  <c r="AA157" i="13"/>
  <c r="Z157" i="13"/>
  <c r="Y157" i="13"/>
  <c r="O157" i="13"/>
  <c r="D157" i="13"/>
  <c r="AA156" i="13"/>
  <c r="Z156" i="13"/>
  <c r="Y156" i="13"/>
  <c r="O156" i="13"/>
  <c r="D156" i="13"/>
  <c r="AA155" i="13"/>
  <c r="Z155" i="13"/>
  <c r="Y155" i="13"/>
  <c r="O155" i="13"/>
  <c r="D155" i="13"/>
  <c r="AA154" i="13"/>
  <c r="Z154" i="13"/>
  <c r="Y154" i="13"/>
  <c r="O154" i="13"/>
  <c r="D154" i="13"/>
  <c r="AA153" i="13"/>
  <c r="Z153" i="13"/>
  <c r="Y153" i="13"/>
  <c r="O153" i="13"/>
  <c r="D153" i="13"/>
  <c r="AA152" i="13"/>
  <c r="Z152" i="13"/>
  <c r="Y152" i="13"/>
  <c r="O152" i="13"/>
  <c r="D152" i="13"/>
  <c r="AA151" i="13"/>
  <c r="Z151" i="13"/>
  <c r="Y151" i="13"/>
  <c r="O151" i="13"/>
  <c r="D151" i="13"/>
  <c r="AA150" i="13"/>
  <c r="Z150" i="13"/>
  <c r="Y150" i="13"/>
  <c r="O150" i="13"/>
  <c r="D150" i="13"/>
  <c r="AA149" i="13"/>
  <c r="Z149" i="13"/>
  <c r="Y149" i="13"/>
  <c r="O149" i="13"/>
  <c r="D149" i="13"/>
  <c r="AA148" i="13"/>
  <c r="Z148" i="13"/>
  <c r="Y148" i="13"/>
  <c r="O148" i="13"/>
  <c r="D148" i="13"/>
  <c r="AA147" i="13"/>
  <c r="Z147" i="13"/>
  <c r="Y147" i="13"/>
  <c r="O147" i="13"/>
  <c r="D147" i="13"/>
  <c r="AA146" i="13"/>
  <c r="Z146" i="13"/>
  <c r="Y146" i="13"/>
  <c r="O146" i="13"/>
  <c r="D146" i="13"/>
  <c r="AA145" i="13"/>
  <c r="Z145" i="13"/>
  <c r="Y145" i="13"/>
  <c r="O145" i="13"/>
  <c r="D145" i="13"/>
  <c r="AA144" i="13"/>
  <c r="Z144" i="13"/>
  <c r="Y144" i="13"/>
  <c r="O144" i="13"/>
  <c r="D144" i="13"/>
  <c r="AA143" i="13"/>
  <c r="Z143" i="13"/>
  <c r="Y143" i="13"/>
  <c r="O143" i="13"/>
  <c r="D143" i="13"/>
  <c r="AA142" i="13"/>
  <c r="Z142" i="13"/>
  <c r="Y142" i="13"/>
  <c r="O142" i="13"/>
  <c r="D142" i="13"/>
  <c r="AA141" i="13"/>
  <c r="Z141" i="13"/>
  <c r="Y141" i="13"/>
  <c r="O141" i="13"/>
  <c r="D141" i="13"/>
  <c r="AA140" i="13"/>
  <c r="Z140" i="13"/>
  <c r="Y140" i="13"/>
  <c r="O140" i="13"/>
  <c r="D140" i="13"/>
  <c r="AA139" i="13"/>
  <c r="Z139" i="13"/>
  <c r="Y139" i="13"/>
  <c r="O139" i="13"/>
  <c r="D139" i="13"/>
  <c r="AA138" i="13"/>
  <c r="Z138" i="13"/>
  <c r="Y138" i="13"/>
  <c r="O138" i="13"/>
  <c r="D138" i="13"/>
  <c r="AA137" i="13"/>
  <c r="Z137" i="13"/>
  <c r="Y137" i="13"/>
  <c r="O137" i="13"/>
  <c r="D137" i="13"/>
  <c r="AA136" i="13"/>
  <c r="Z136" i="13"/>
  <c r="Y136" i="13"/>
  <c r="O136" i="13"/>
  <c r="D136" i="13"/>
  <c r="AA135" i="13"/>
  <c r="Z135" i="13"/>
  <c r="Y135" i="13"/>
  <c r="O135" i="13"/>
  <c r="D135" i="13"/>
  <c r="AA134" i="13"/>
  <c r="Z134" i="13"/>
  <c r="Y134" i="13"/>
  <c r="O134" i="13"/>
  <c r="D134" i="13"/>
  <c r="AA133" i="13"/>
  <c r="Z133" i="13"/>
  <c r="Y133" i="13"/>
  <c r="O133" i="13"/>
  <c r="D133" i="13"/>
  <c r="AA132" i="13"/>
  <c r="Z132" i="13"/>
  <c r="Y132" i="13"/>
  <c r="O132" i="13"/>
  <c r="D132" i="13"/>
  <c r="AA131" i="13"/>
  <c r="Z131" i="13"/>
  <c r="Y131" i="13"/>
  <c r="O131" i="13"/>
  <c r="D131" i="13"/>
  <c r="AA130" i="13"/>
  <c r="Z130" i="13"/>
  <c r="Y130" i="13"/>
  <c r="O130" i="13"/>
  <c r="D130" i="13"/>
  <c r="AA129" i="13"/>
  <c r="Z129" i="13"/>
  <c r="Y129" i="13"/>
  <c r="O129" i="13"/>
  <c r="D129" i="13"/>
  <c r="AA128" i="13"/>
  <c r="Z128" i="13"/>
  <c r="Y128" i="13"/>
  <c r="O128" i="13"/>
  <c r="D128" i="13"/>
  <c r="AA127" i="13"/>
  <c r="Z127" i="13"/>
  <c r="Y127" i="13"/>
  <c r="O127" i="13"/>
  <c r="D127" i="13"/>
  <c r="AA126" i="13"/>
  <c r="Z126" i="13"/>
  <c r="Y126" i="13"/>
  <c r="O126" i="13"/>
  <c r="D126" i="13"/>
  <c r="AA125" i="13"/>
  <c r="Z125" i="13"/>
  <c r="Y125" i="13"/>
  <c r="O125" i="13"/>
  <c r="D125" i="13"/>
  <c r="AA124" i="13"/>
  <c r="Z124" i="13"/>
  <c r="Y124" i="13"/>
  <c r="O124" i="13"/>
  <c r="D124" i="13"/>
  <c r="AA123" i="13"/>
  <c r="Z123" i="13"/>
  <c r="Y123" i="13"/>
  <c r="O123" i="13"/>
  <c r="D123" i="13"/>
  <c r="AA122" i="13"/>
  <c r="Z122" i="13"/>
  <c r="Y122" i="13"/>
  <c r="O122" i="13"/>
  <c r="D122" i="13"/>
  <c r="AA121" i="13"/>
  <c r="Z121" i="13"/>
  <c r="Y121" i="13"/>
  <c r="O121" i="13"/>
  <c r="D121" i="13"/>
  <c r="AA120" i="13"/>
  <c r="Z120" i="13"/>
  <c r="Y120" i="13"/>
  <c r="O120" i="13"/>
  <c r="D120" i="13"/>
  <c r="AA119" i="13"/>
  <c r="Z119" i="13"/>
  <c r="Y119" i="13"/>
  <c r="O119" i="13"/>
  <c r="D119" i="13"/>
  <c r="AA118" i="13"/>
  <c r="Z118" i="13"/>
  <c r="Y118" i="13"/>
  <c r="O118" i="13"/>
  <c r="D118" i="13"/>
  <c r="AA117" i="13"/>
  <c r="Z117" i="13"/>
  <c r="Y117" i="13"/>
  <c r="O117" i="13"/>
  <c r="D117" i="13"/>
  <c r="AA116" i="13"/>
  <c r="Z116" i="13"/>
  <c r="Y116" i="13"/>
  <c r="O116" i="13"/>
  <c r="D116" i="13"/>
  <c r="AA115" i="13"/>
  <c r="Z115" i="13"/>
  <c r="Y115" i="13"/>
  <c r="O115" i="13"/>
  <c r="D115" i="13"/>
  <c r="AA114" i="13"/>
  <c r="Z114" i="13"/>
  <c r="Y114" i="13"/>
  <c r="O114" i="13"/>
  <c r="D114" i="13"/>
  <c r="AA113" i="13"/>
  <c r="Z113" i="13"/>
  <c r="Y113" i="13"/>
  <c r="O113" i="13"/>
  <c r="D113" i="13"/>
  <c r="AA112" i="13"/>
  <c r="Z112" i="13"/>
  <c r="Y112" i="13"/>
  <c r="O112" i="13"/>
  <c r="D112" i="13"/>
  <c r="AA111" i="13"/>
  <c r="Z111" i="13"/>
  <c r="Y111" i="13"/>
  <c r="O111" i="13"/>
  <c r="D111" i="13"/>
  <c r="AA110" i="13"/>
  <c r="Z110" i="13"/>
  <c r="Y110" i="13"/>
  <c r="O110" i="13"/>
  <c r="D110" i="13"/>
  <c r="AA109" i="13"/>
  <c r="Z109" i="13"/>
  <c r="Y109" i="13"/>
  <c r="O109" i="13"/>
  <c r="D109" i="13"/>
  <c r="AA108" i="13"/>
  <c r="Z108" i="13"/>
  <c r="Y108" i="13"/>
  <c r="O108" i="13"/>
  <c r="D108" i="13"/>
  <c r="AA107" i="13"/>
  <c r="Z107" i="13"/>
  <c r="Y107" i="13"/>
  <c r="O107" i="13"/>
  <c r="D107" i="13"/>
  <c r="AA106" i="13"/>
  <c r="Z106" i="13"/>
  <c r="Y106" i="13"/>
  <c r="O106" i="13"/>
  <c r="D106" i="13"/>
  <c r="AA105" i="13"/>
  <c r="Z105" i="13"/>
  <c r="Y105" i="13"/>
  <c r="O105" i="13"/>
  <c r="D105" i="13"/>
  <c r="AA104" i="13"/>
  <c r="Z104" i="13"/>
  <c r="Y104" i="13"/>
  <c r="O104" i="13"/>
  <c r="D104" i="13"/>
  <c r="AA103" i="13"/>
  <c r="Z103" i="13"/>
  <c r="Y103" i="13"/>
  <c r="O103" i="13"/>
  <c r="D103" i="13"/>
  <c r="AA102" i="13"/>
  <c r="Z102" i="13"/>
  <c r="Y102" i="13"/>
  <c r="O102" i="13"/>
  <c r="D102" i="13"/>
  <c r="AA101" i="13"/>
  <c r="Z101" i="13"/>
  <c r="Y101" i="13"/>
  <c r="O101" i="13"/>
  <c r="D101" i="13"/>
  <c r="AA100" i="13"/>
  <c r="Z100" i="13"/>
  <c r="Y100" i="13"/>
  <c r="O100" i="13"/>
  <c r="D100" i="13"/>
  <c r="AA99" i="13"/>
  <c r="Z99" i="13"/>
  <c r="Y99" i="13"/>
  <c r="O99" i="13"/>
  <c r="D99" i="13"/>
  <c r="AA98" i="13"/>
  <c r="Z98" i="13"/>
  <c r="Y98" i="13"/>
  <c r="O98" i="13"/>
  <c r="D98" i="13"/>
  <c r="AA97" i="13"/>
  <c r="Z97" i="13"/>
  <c r="Y97" i="13"/>
  <c r="O97" i="13"/>
  <c r="D97" i="13"/>
  <c r="AA96" i="13"/>
  <c r="Z96" i="13"/>
  <c r="Y96" i="13"/>
  <c r="O96" i="13"/>
  <c r="D96" i="13"/>
  <c r="AA95" i="13"/>
  <c r="Z95" i="13"/>
  <c r="Y95" i="13"/>
  <c r="O95" i="13"/>
  <c r="D95" i="13"/>
  <c r="AA94" i="13"/>
  <c r="Z94" i="13"/>
  <c r="Y94" i="13"/>
  <c r="O94" i="13"/>
  <c r="D94" i="13"/>
  <c r="AA93" i="13"/>
  <c r="Z93" i="13"/>
  <c r="Y93" i="13"/>
  <c r="O93" i="13"/>
  <c r="D93" i="13"/>
  <c r="AA92" i="13"/>
  <c r="Z92" i="13"/>
  <c r="Y92" i="13"/>
  <c r="O92" i="13"/>
  <c r="D92" i="13"/>
  <c r="AA91" i="13"/>
  <c r="Z91" i="13"/>
  <c r="Y91" i="13"/>
  <c r="O91" i="13"/>
  <c r="D91" i="13"/>
  <c r="AA90" i="13"/>
  <c r="Z90" i="13"/>
  <c r="Y90" i="13"/>
  <c r="O90" i="13"/>
  <c r="D90" i="13"/>
  <c r="AA89" i="13"/>
  <c r="Z89" i="13"/>
  <c r="Y89" i="13"/>
  <c r="O89" i="13"/>
  <c r="D89" i="13"/>
  <c r="AA88" i="13"/>
  <c r="Z88" i="13"/>
  <c r="Y88" i="13"/>
  <c r="O88" i="13"/>
  <c r="D88" i="13"/>
  <c r="AA87" i="13"/>
  <c r="Z87" i="13"/>
  <c r="Y87" i="13"/>
  <c r="O87" i="13"/>
  <c r="D87" i="13"/>
  <c r="AA86" i="13"/>
  <c r="Z86" i="13"/>
  <c r="Y86" i="13"/>
  <c r="O86" i="13"/>
  <c r="D86" i="13"/>
  <c r="AA85" i="13"/>
  <c r="Z85" i="13"/>
  <c r="Y85" i="13"/>
  <c r="O85" i="13"/>
  <c r="D85" i="13"/>
  <c r="AA84" i="13"/>
  <c r="Z84" i="13"/>
  <c r="Y84" i="13"/>
  <c r="O84" i="13"/>
  <c r="D84" i="13"/>
  <c r="AA83" i="13"/>
  <c r="Z83" i="13"/>
  <c r="Y83" i="13"/>
  <c r="O83" i="13"/>
  <c r="D83" i="13"/>
  <c r="AA82" i="13"/>
  <c r="Z82" i="13"/>
  <c r="Y82" i="13"/>
  <c r="O82" i="13"/>
  <c r="D82" i="13"/>
  <c r="AA81" i="13"/>
  <c r="Z81" i="13"/>
  <c r="Y81" i="13"/>
  <c r="O81" i="13"/>
  <c r="D81" i="13"/>
  <c r="AA80" i="13"/>
  <c r="Z80" i="13"/>
  <c r="Y80" i="13"/>
  <c r="O80" i="13"/>
  <c r="D80" i="13"/>
  <c r="AA79" i="13"/>
  <c r="Z79" i="13"/>
  <c r="Y79" i="13"/>
  <c r="O79" i="13"/>
  <c r="D79" i="13"/>
  <c r="AA78" i="13"/>
  <c r="Z78" i="13"/>
  <c r="Y78" i="13"/>
  <c r="O78" i="13"/>
  <c r="D78" i="13"/>
  <c r="AA77" i="13"/>
  <c r="Z77" i="13"/>
  <c r="Y77" i="13"/>
  <c r="O77" i="13"/>
  <c r="D77" i="13"/>
  <c r="AA76" i="13"/>
  <c r="Z76" i="13"/>
  <c r="Y76" i="13"/>
  <c r="O76" i="13"/>
  <c r="D76" i="13"/>
  <c r="AA75" i="13"/>
  <c r="Z75" i="13"/>
  <c r="Y75" i="13"/>
  <c r="O75" i="13"/>
  <c r="D75" i="13"/>
  <c r="AA74" i="13"/>
  <c r="Z74" i="13"/>
  <c r="Y74" i="13"/>
  <c r="O74" i="13"/>
  <c r="D74" i="13"/>
  <c r="AA73" i="13"/>
  <c r="Z73" i="13"/>
  <c r="Y73" i="13"/>
  <c r="O73" i="13"/>
  <c r="D73" i="13"/>
  <c r="AA72" i="13"/>
  <c r="Z72" i="13"/>
  <c r="Y72" i="13"/>
  <c r="O72" i="13"/>
  <c r="D72" i="13"/>
  <c r="AA71" i="13"/>
  <c r="Z71" i="13"/>
  <c r="Y71" i="13"/>
  <c r="O71" i="13"/>
  <c r="D71" i="13"/>
  <c r="AA70" i="13"/>
  <c r="Z70" i="13"/>
  <c r="Y70" i="13"/>
  <c r="O70" i="13"/>
  <c r="D70" i="13"/>
  <c r="AA69" i="13"/>
  <c r="Z69" i="13"/>
  <c r="Y69" i="13"/>
  <c r="O69" i="13"/>
  <c r="D69" i="13"/>
  <c r="AA68" i="13"/>
  <c r="Z68" i="13"/>
  <c r="Y68" i="13"/>
  <c r="O68" i="13"/>
  <c r="D68" i="13"/>
  <c r="AA67" i="13"/>
  <c r="Z67" i="13"/>
  <c r="Y67" i="13"/>
  <c r="O67" i="13"/>
  <c r="D67" i="13"/>
  <c r="AA66" i="13"/>
  <c r="Z66" i="13"/>
  <c r="Y66" i="13"/>
  <c r="O66" i="13"/>
  <c r="D66" i="13"/>
  <c r="AA65" i="13"/>
  <c r="Z65" i="13"/>
  <c r="Y65" i="13"/>
  <c r="O65" i="13"/>
  <c r="D65" i="13"/>
  <c r="AA64" i="13"/>
  <c r="Z64" i="13"/>
  <c r="Y64" i="13"/>
  <c r="O64" i="13"/>
  <c r="D64" i="13"/>
  <c r="AA63" i="13"/>
  <c r="Z63" i="13"/>
  <c r="Y63" i="13"/>
  <c r="O63" i="13"/>
  <c r="D63" i="13"/>
  <c r="AA62" i="13"/>
  <c r="Z62" i="13"/>
  <c r="Y62" i="13"/>
  <c r="O62" i="13"/>
  <c r="D62" i="13"/>
  <c r="AA61" i="13"/>
  <c r="Z61" i="13"/>
  <c r="Y61" i="13"/>
  <c r="O61" i="13"/>
  <c r="D61" i="13"/>
  <c r="AA60" i="13"/>
  <c r="Z60" i="13"/>
  <c r="Y60" i="13"/>
  <c r="O60" i="13"/>
  <c r="D60" i="13"/>
  <c r="AA59" i="13"/>
  <c r="Z59" i="13"/>
  <c r="Y59" i="13"/>
  <c r="O59" i="13"/>
  <c r="D59" i="13"/>
  <c r="AA58" i="13"/>
  <c r="Z58" i="13"/>
  <c r="Y58" i="13"/>
  <c r="O58" i="13"/>
  <c r="D58" i="13"/>
  <c r="AA57" i="13"/>
  <c r="Z57" i="13"/>
  <c r="Y57" i="13"/>
  <c r="O57" i="13"/>
  <c r="D57" i="13"/>
  <c r="AA56" i="13"/>
  <c r="Z56" i="13"/>
  <c r="Y56" i="13"/>
  <c r="O56" i="13"/>
  <c r="D56" i="13"/>
  <c r="AA55" i="13"/>
  <c r="Z55" i="13"/>
  <c r="Y55" i="13"/>
  <c r="O55" i="13"/>
  <c r="D55" i="13"/>
  <c r="AA54" i="13"/>
  <c r="Z54" i="13"/>
  <c r="Y54" i="13"/>
  <c r="O54" i="13"/>
  <c r="D54" i="13"/>
  <c r="AA53" i="13"/>
  <c r="Z53" i="13"/>
  <c r="Y53" i="13"/>
  <c r="O53" i="13"/>
  <c r="D53" i="13"/>
  <c r="AA52" i="13"/>
  <c r="Z52" i="13"/>
  <c r="Y52" i="13"/>
  <c r="O52" i="13"/>
  <c r="D52" i="13"/>
  <c r="AA51" i="13"/>
  <c r="Z51" i="13"/>
  <c r="Y51" i="13"/>
  <c r="O51" i="13"/>
  <c r="D51" i="13"/>
  <c r="AA50" i="13"/>
  <c r="Z50" i="13"/>
  <c r="Y50" i="13"/>
  <c r="O50" i="13"/>
  <c r="D50" i="13"/>
  <c r="AA49" i="13"/>
  <c r="Z49" i="13"/>
  <c r="Y49" i="13"/>
  <c r="O49" i="13"/>
  <c r="D49" i="13"/>
  <c r="AA48" i="13"/>
  <c r="Z48" i="13"/>
  <c r="Y48" i="13"/>
  <c r="O48" i="13"/>
  <c r="D48" i="13"/>
  <c r="AA47" i="13"/>
  <c r="Z47" i="13"/>
  <c r="Y47" i="13"/>
  <c r="O47" i="13"/>
  <c r="D47" i="13"/>
  <c r="AA46" i="13"/>
  <c r="Z46" i="13"/>
  <c r="Y46" i="13"/>
  <c r="O46" i="13"/>
  <c r="D46" i="13"/>
  <c r="AA45" i="13"/>
  <c r="Z45" i="13"/>
  <c r="Y45" i="13"/>
  <c r="O45" i="13"/>
  <c r="D45" i="13"/>
  <c r="AA44" i="13"/>
  <c r="Z44" i="13"/>
  <c r="Y44" i="13"/>
  <c r="O44" i="13"/>
  <c r="D44" i="13"/>
  <c r="AA43" i="13"/>
  <c r="Z43" i="13"/>
  <c r="Y43" i="13"/>
  <c r="O43" i="13"/>
  <c r="D43" i="13"/>
  <c r="AA42" i="13"/>
  <c r="Z42" i="13"/>
  <c r="Y42" i="13"/>
  <c r="O42" i="13"/>
  <c r="D42" i="13"/>
  <c r="AA41" i="13"/>
  <c r="Z41" i="13"/>
  <c r="Y41" i="13"/>
  <c r="O41" i="13"/>
  <c r="D41" i="13"/>
  <c r="AA40" i="13"/>
  <c r="Z40" i="13"/>
  <c r="Y40" i="13"/>
  <c r="O40" i="13"/>
  <c r="D40" i="13"/>
  <c r="AA39" i="13"/>
  <c r="Z39" i="13"/>
  <c r="Y39" i="13"/>
  <c r="O39" i="13"/>
  <c r="D39" i="13"/>
  <c r="AA38" i="13"/>
  <c r="Z38" i="13"/>
  <c r="Y38" i="13"/>
  <c r="O38" i="13"/>
  <c r="D38" i="13"/>
  <c r="AA37" i="13"/>
  <c r="Z37" i="13"/>
  <c r="Y37" i="13"/>
  <c r="O37" i="13"/>
  <c r="D37" i="13"/>
  <c r="AA36" i="13"/>
  <c r="Z36" i="13"/>
  <c r="Y36" i="13"/>
  <c r="O36" i="13"/>
  <c r="D36" i="13"/>
  <c r="AA35" i="13"/>
  <c r="Z35" i="13"/>
  <c r="Y35" i="13"/>
  <c r="O35" i="13"/>
  <c r="D35" i="13"/>
  <c r="AA34" i="13"/>
  <c r="Z34" i="13"/>
  <c r="Y34" i="13"/>
  <c r="O34" i="13"/>
  <c r="D34" i="13"/>
  <c r="AA33" i="13"/>
  <c r="Z33" i="13"/>
  <c r="Y33" i="13"/>
  <c r="O33" i="13"/>
  <c r="D33" i="13"/>
  <c r="AA32" i="13"/>
  <c r="Z32" i="13"/>
  <c r="Y32" i="13"/>
  <c r="O32" i="13"/>
  <c r="D32" i="13"/>
  <c r="AA31" i="13"/>
  <c r="Z31" i="13"/>
  <c r="Y31" i="13"/>
  <c r="O31" i="13"/>
  <c r="D31" i="13"/>
  <c r="AA30" i="13"/>
  <c r="Z30" i="13"/>
  <c r="Y30" i="13"/>
  <c r="O30" i="13"/>
  <c r="D30" i="13"/>
  <c r="AA29" i="13"/>
  <c r="Z29" i="13"/>
  <c r="Y29" i="13"/>
  <c r="O29" i="13"/>
  <c r="D29" i="13"/>
  <c r="AA28" i="13"/>
  <c r="Z28" i="13"/>
  <c r="Y28" i="13"/>
  <c r="O28" i="13"/>
  <c r="D28" i="13"/>
  <c r="AA27" i="13"/>
  <c r="Z27" i="13"/>
  <c r="Y27" i="13"/>
  <c r="O27" i="13"/>
  <c r="D27" i="13"/>
  <c r="AA26" i="13"/>
  <c r="Z26" i="13"/>
  <c r="Y26" i="13"/>
  <c r="O26" i="13"/>
  <c r="D26" i="13"/>
  <c r="AA25" i="13"/>
  <c r="Z25" i="13"/>
  <c r="Y25" i="13"/>
  <c r="O25" i="13"/>
  <c r="D25" i="13"/>
  <c r="AA24" i="13"/>
  <c r="Z24" i="13"/>
  <c r="Y24" i="13"/>
  <c r="O24" i="13"/>
  <c r="D24" i="13"/>
  <c r="AA23" i="13"/>
  <c r="Z23" i="13"/>
  <c r="Y23" i="13"/>
  <c r="O23" i="13"/>
  <c r="D23" i="13"/>
  <c r="AA22" i="13"/>
  <c r="Z22" i="13"/>
  <c r="Y22" i="13"/>
  <c r="O22" i="13"/>
  <c r="D22" i="13"/>
  <c r="AA21" i="13"/>
  <c r="Z21" i="13"/>
  <c r="Y21" i="13"/>
  <c r="O21" i="13"/>
  <c r="D21" i="13"/>
  <c r="AA20" i="13"/>
  <c r="Z20" i="13"/>
  <c r="Y20" i="13"/>
  <c r="O20" i="13"/>
  <c r="D20" i="13"/>
  <c r="AA19" i="13"/>
  <c r="Z19" i="13"/>
  <c r="Y19" i="13"/>
  <c r="O19" i="13"/>
  <c r="D19" i="13"/>
  <c r="AA18" i="13"/>
  <c r="Z18" i="13"/>
  <c r="Y18" i="13"/>
  <c r="O18" i="13"/>
  <c r="D18" i="13"/>
  <c r="AA17" i="13"/>
  <c r="Z17" i="13"/>
  <c r="Y17" i="13"/>
  <c r="O17" i="13"/>
  <c r="D17" i="13"/>
  <c r="AA16" i="13"/>
  <c r="Z16" i="13"/>
  <c r="Y16" i="13"/>
  <c r="O16" i="13"/>
  <c r="D16" i="13"/>
  <c r="AA15" i="13"/>
  <c r="Z15" i="13"/>
  <c r="Y15" i="13"/>
  <c r="O15" i="13"/>
  <c r="D15" i="13"/>
  <c r="AA14" i="13"/>
  <c r="Z14" i="13"/>
  <c r="Y14" i="13"/>
  <c r="O14" i="13"/>
  <c r="D14" i="13"/>
  <c r="AA13" i="13"/>
  <c r="Z13" i="13"/>
  <c r="Y13" i="13"/>
  <c r="O13" i="13"/>
  <c r="D13" i="13"/>
  <c r="AA12" i="13"/>
  <c r="Z12" i="13"/>
  <c r="Y12" i="13"/>
  <c r="O12" i="13"/>
  <c r="D12" i="13"/>
  <c r="AA11" i="13"/>
  <c r="Z11" i="13"/>
  <c r="Y11" i="13"/>
  <c r="O11" i="13"/>
  <c r="D11" i="13"/>
  <c r="AA10" i="13"/>
  <c r="Z10" i="13"/>
  <c r="Y10" i="13"/>
  <c r="O10" i="13"/>
  <c r="D10" i="13"/>
  <c r="AA9" i="13"/>
  <c r="Z9" i="13"/>
  <c r="Y9" i="13"/>
  <c r="O9" i="13"/>
  <c r="D9" i="13"/>
  <c r="AA8" i="13"/>
  <c r="Z8" i="13"/>
  <c r="Y8" i="13"/>
  <c r="O8" i="13"/>
  <c r="D8" i="13"/>
  <c r="AA7" i="13"/>
  <c r="Z7" i="13"/>
  <c r="Y7" i="13"/>
  <c r="O7" i="13"/>
  <c r="D7" i="13"/>
  <c r="AA6" i="13"/>
  <c r="Z6" i="13"/>
  <c r="Y6" i="13"/>
  <c r="O6" i="13"/>
  <c r="D6" i="13"/>
  <c r="AA5" i="13"/>
  <c r="Z5" i="13"/>
  <c r="Y5" i="13"/>
  <c r="O5" i="13"/>
  <c r="D5" i="13"/>
  <c r="AA4" i="13"/>
  <c r="Z4" i="13"/>
  <c r="Y4" i="13"/>
  <c r="O4" i="13"/>
  <c r="D4" i="13"/>
  <c r="AA3" i="13"/>
  <c r="Z3" i="13"/>
  <c r="Y3" i="13"/>
  <c r="O3" i="13"/>
  <c r="D3" i="13"/>
  <c r="AA2" i="13"/>
  <c r="Z2" i="13"/>
  <c r="Y2" i="13"/>
  <c r="D2" i="13"/>
</calcChain>
</file>

<file path=xl/sharedStrings.xml><?xml version="1.0" encoding="utf-8"?>
<sst xmlns="http://schemas.openxmlformats.org/spreadsheetml/2006/main" count="77766" uniqueCount="1574">
  <si>
    <t>Unique Specimen Number</t>
  </si>
  <si>
    <t>Label Date</t>
  </si>
  <si>
    <t>Display Date</t>
  </si>
  <si>
    <t>Site</t>
  </si>
  <si>
    <t>Station</t>
  </si>
  <si>
    <t>Collection Method</t>
  </si>
  <si>
    <r>
      <t xml:space="preserve">Specimen Kind </t>
    </r>
    <r>
      <rPr>
        <sz val="8"/>
        <color indexed="8"/>
        <rFont val="Arial Narrow"/>
        <family val="2"/>
      </rPr>
      <t/>
    </r>
  </si>
  <si>
    <t>Order</t>
  </si>
  <si>
    <t>Family</t>
  </si>
  <si>
    <t>Genus</t>
  </si>
  <si>
    <t>Subgenus</t>
  </si>
  <si>
    <t>Species</t>
  </si>
  <si>
    <t>Subspecies</t>
  </si>
  <si>
    <t>Nr.</t>
  </si>
  <si>
    <t>Label Name</t>
  </si>
  <si>
    <t>Sex</t>
  </si>
  <si>
    <t>Vial Duplicates</t>
  </si>
  <si>
    <t>Voucher Specimen</t>
  </si>
  <si>
    <t>Questionable or Incomplete Identification</t>
  </si>
  <si>
    <t>Broken Specimen</t>
  </si>
  <si>
    <t>Entered by</t>
  </si>
  <si>
    <t>Entered Date</t>
  </si>
  <si>
    <t>NOTES</t>
  </si>
  <si>
    <t>POS</t>
  </si>
  <si>
    <t>SCL1</t>
  </si>
  <si>
    <t>T</t>
  </si>
  <si>
    <t>P</t>
  </si>
  <si>
    <t>Bombus</t>
  </si>
  <si>
    <t>sitkensis</t>
  </si>
  <si>
    <t>F</t>
  </si>
  <si>
    <t>VE</t>
  </si>
  <si>
    <t/>
  </si>
  <si>
    <t>SCL2</t>
  </si>
  <si>
    <t>N</t>
  </si>
  <si>
    <t>SCL4</t>
  </si>
  <si>
    <t>POS1</t>
  </si>
  <si>
    <t>POS2</t>
  </si>
  <si>
    <t>POS3</t>
  </si>
  <si>
    <t>POS4</t>
  </si>
  <si>
    <t>fervidus</t>
  </si>
  <si>
    <t>SCL3</t>
  </si>
  <si>
    <t>overflow voucher collection 5/10/19</t>
  </si>
  <si>
    <t>SCL5</t>
  </si>
  <si>
    <t>M</t>
  </si>
  <si>
    <t>mixtus</t>
  </si>
  <si>
    <t>overflow voucher 5/10/19</t>
  </si>
  <si>
    <t>Corrected from M [WRP 20181112]</t>
  </si>
  <si>
    <t>vosnesenskii</t>
  </si>
  <si>
    <t>Apis</t>
  </si>
  <si>
    <t>mellifera</t>
  </si>
  <si>
    <t>melanopygus</t>
  </si>
  <si>
    <t>Halictus</t>
  </si>
  <si>
    <t>tripartitus</t>
  </si>
  <si>
    <t>Melissodes</t>
  </si>
  <si>
    <t>sp. 1</t>
  </si>
  <si>
    <t>Y</t>
  </si>
  <si>
    <t>rivalis</t>
  </si>
  <si>
    <t>Anthophora</t>
  </si>
  <si>
    <t>EAS</t>
  </si>
  <si>
    <t>Andrena</t>
  </si>
  <si>
    <t>rufosignata</t>
  </si>
  <si>
    <t>X</t>
  </si>
  <si>
    <t>SCL</t>
  </si>
  <si>
    <t>perplexa</t>
  </si>
  <si>
    <t>prunorum</t>
  </si>
  <si>
    <t>hippotes</t>
  </si>
  <si>
    <t>salicifloris</t>
  </si>
  <si>
    <t>Specimen not in collection [WRP 20181022]</t>
  </si>
  <si>
    <t>different series than original vouchers; not sure of i.d.</t>
  </si>
  <si>
    <t>frigida</t>
  </si>
  <si>
    <t>corrected from "A. sp. 1", det. H. Ikerd 2018 [WRP 20181022]</t>
  </si>
  <si>
    <t>corrected from "A. sp. 1", EAS 20180520 / corrected from "A. sp. 11", det. H. Ikerd 2018 [WRP 20181022]</t>
  </si>
  <si>
    <t>corrected from "A. sp. 1", EAS 20180520 / corrected from "A. sp. 11" [WRP 20181022]</t>
  </si>
  <si>
    <t>angustitarsata</t>
  </si>
  <si>
    <t>corrected from "A. sp. 2" [WRP 20181022]</t>
  </si>
  <si>
    <t>corrected from "A. sp. 2", det. H. Ikerd 2018 [WRP 20181022]</t>
  </si>
  <si>
    <t>[BBSL 20190210]</t>
  </si>
  <si>
    <t>vicinoides</t>
  </si>
  <si>
    <t>corrected from "A. sp. 5" [WRP 20181022]</t>
  </si>
  <si>
    <t>Geissandrena</t>
  </si>
  <si>
    <t>trevoris</t>
  </si>
  <si>
    <t>corrected from "A. sp. 6", det. H. Ikerd 2018 [WRP 20181022]</t>
  </si>
  <si>
    <t>sp. 2</t>
  </si>
  <si>
    <t>corrected from "A. sp. 7", EAS 20180520</t>
  </si>
  <si>
    <t>corrected from "A. sp. 9", det. H. Ikerd 2018 [WRP 20181022]</t>
  </si>
  <si>
    <t>Panurginus</t>
  </si>
  <si>
    <t>atriceps</t>
  </si>
  <si>
    <t>flavifrons</t>
  </si>
  <si>
    <t>Nomada</t>
  </si>
  <si>
    <t>Epeolus</t>
  </si>
  <si>
    <t>Triepeolus</t>
  </si>
  <si>
    <t>Megachile</t>
  </si>
  <si>
    <t>angelarum</t>
  </si>
  <si>
    <t>Corrected from F per label [WRP 20181108]</t>
  </si>
  <si>
    <t>rotundata</t>
  </si>
  <si>
    <t>brevis</t>
  </si>
  <si>
    <t>montivaga</t>
  </si>
  <si>
    <t>lapponica</t>
  </si>
  <si>
    <t>perihirta</t>
  </si>
  <si>
    <t>melanophaea</t>
  </si>
  <si>
    <t>gemula</t>
  </si>
  <si>
    <t>Net site not specified within transect ("POS NET"); used "POS1" as default</t>
  </si>
  <si>
    <t>Corrected from F [WRP 20181108]</t>
  </si>
  <si>
    <t>Corrected from M [WRP 20181108]</t>
  </si>
  <si>
    <t>apicalis</t>
  </si>
  <si>
    <t>Heriades</t>
  </si>
  <si>
    <t>carinatus</t>
  </si>
  <si>
    <t>Hoplitis</t>
  </si>
  <si>
    <t>producta</t>
  </si>
  <si>
    <t>sp.</t>
  </si>
  <si>
    <t>Det. EAS 20190208</t>
  </si>
  <si>
    <t>Anthidium</t>
  </si>
  <si>
    <t>manicatum</t>
  </si>
  <si>
    <t>oblongatum</t>
  </si>
  <si>
    <r>
      <t xml:space="preserve">Corrected from </t>
    </r>
    <r>
      <rPr>
        <i/>
        <sz val="10"/>
        <color indexed="8"/>
        <rFont val="Helvetica Neue"/>
      </rPr>
      <t>A. manicatum</t>
    </r>
    <r>
      <rPr>
        <sz val="10"/>
        <color indexed="8"/>
        <rFont val="Helvetica Neue"/>
      </rPr>
      <t xml:space="preserve"> [WRP 20181108]</t>
    </r>
  </si>
  <si>
    <t>Coelioxys</t>
  </si>
  <si>
    <t>rufitarsis</t>
  </si>
  <si>
    <t>Lasioglossum</t>
  </si>
  <si>
    <t>pacificum</t>
  </si>
  <si>
    <t>Evylaeus</t>
  </si>
  <si>
    <t>cooleyi</t>
  </si>
  <si>
    <r>
      <t xml:space="preserve">Corrected from </t>
    </r>
    <r>
      <rPr>
        <i/>
        <sz val="10"/>
        <color indexed="8"/>
        <rFont val="Helvetica Neue"/>
      </rPr>
      <t>L. coulei</t>
    </r>
    <r>
      <rPr>
        <sz val="10"/>
        <color indexed="8"/>
        <rFont val="Helvetica Neue"/>
      </rPr>
      <t xml:space="preserve"> [WRP 20181108]</t>
    </r>
  </si>
  <si>
    <t>Corrected from L. coulei [WRP 20181108]; overlfow voucher 5/10/19</t>
  </si>
  <si>
    <t>Corrected from L. coulei [WRP 20181108]; overlfow voucher 5/10/19</t>
  </si>
  <si>
    <t>Osmia</t>
  </si>
  <si>
    <t>lignaria</t>
  </si>
  <si>
    <t>densa</t>
  </si>
  <si>
    <t>tristella</t>
  </si>
  <si>
    <r>
      <t xml:space="preserve">Corrected from </t>
    </r>
    <r>
      <rPr>
        <i/>
        <sz val="10"/>
        <color indexed="8"/>
        <rFont val="Helvetica Neue"/>
      </rPr>
      <t>O. sp. 1</t>
    </r>
    <r>
      <rPr>
        <sz val="10"/>
        <color indexed="8"/>
        <rFont val="Helvetica Neue"/>
      </rPr>
      <t>, per label [WRP 20181111]</t>
    </r>
  </si>
  <si>
    <r>
      <t xml:space="preserve">Corrected from </t>
    </r>
    <r>
      <rPr>
        <i/>
        <sz val="10"/>
        <color indexed="8"/>
        <rFont val="Helvetica Neue"/>
      </rPr>
      <t>O. sp. 1</t>
    </r>
    <r>
      <rPr>
        <sz val="10"/>
        <color indexed="8"/>
        <rFont val="Helvetica Neue"/>
      </rPr>
      <t>, det. T Griswold 2018 [WRP 20181111]</t>
    </r>
  </si>
  <si>
    <t>texana</t>
  </si>
  <si>
    <t>"SCL 3&amp;2 sw."</t>
  </si>
  <si>
    <t>coloradensis</t>
  </si>
  <si>
    <t>det T. Griswold 2018 [WRP 20181111]</t>
  </si>
  <si>
    <t>proxima</t>
  </si>
  <si>
    <t>dolerosa</t>
  </si>
  <si>
    <r>
      <t xml:space="preserve">Corrected from </t>
    </r>
    <r>
      <rPr>
        <i/>
        <sz val="10"/>
        <color indexed="8"/>
        <rFont val="Helvetica Neue"/>
      </rPr>
      <t>O. nr. proxima</t>
    </r>
    <r>
      <rPr>
        <sz val="10"/>
        <color indexed="8"/>
        <rFont val="Helvetica Neue"/>
      </rPr>
      <t xml:space="preserve"> (per label) [WRP 20181111]</t>
    </r>
  </si>
  <si>
    <r>
      <t xml:space="preserve">Corrected from </t>
    </r>
    <r>
      <rPr>
        <i/>
        <sz val="10"/>
        <color indexed="8"/>
        <rFont val="Helvetica Neue"/>
      </rPr>
      <t>O. nr. proxima</t>
    </r>
    <r>
      <rPr>
        <sz val="10"/>
        <color indexed="8"/>
        <rFont val="Helvetica Neue"/>
      </rPr>
      <t>, det. T Griswold 2018 [WRP 20181111]</t>
    </r>
  </si>
  <si>
    <t>Corrected from O. nr. proxima (per label) [WRP 20181111]; overflow voucher 5/10/19</t>
  </si>
  <si>
    <t>giliarum</t>
  </si>
  <si>
    <t>Agapostemon</t>
  </si>
  <si>
    <t>texanus</t>
  </si>
  <si>
    <t>SAL</t>
  </si>
  <si>
    <t>Head missing, could not find in the original box specimen was in</t>
  </si>
  <si>
    <t>virescens</t>
  </si>
  <si>
    <t>Label #1155 did not print, see specimen with blue triangle</t>
  </si>
  <si>
    <r>
      <t xml:space="preserve">Corrected from </t>
    </r>
    <r>
      <rPr>
        <i/>
        <sz val="10"/>
        <color indexed="8"/>
        <rFont val="Helvetica Neue"/>
      </rPr>
      <t>A. texanus</t>
    </r>
    <r>
      <rPr>
        <sz val="10"/>
        <color indexed="8"/>
        <rFont val="Helvetica Neue"/>
      </rPr>
      <t xml:space="preserve"> [WRP 20181105]</t>
    </r>
  </si>
  <si>
    <t>?</t>
  </si>
  <si>
    <t>Head/abdomen missing, could not find in the original box specimen was in</t>
  </si>
  <si>
    <t>Additional label "E" on specimen</t>
  </si>
  <si>
    <t>Additional label "D" on specimen</t>
  </si>
  <si>
    <t>Specimen not in collection [WRP 20181105]</t>
  </si>
  <si>
    <t>microsticta</t>
  </si>
  <si>
    <r>
      <t xml:space="preserve">Corrected from </t>
    </r>
    <r>
      <rPr>
        <i/>
        <sz val="10"/>
        <color indexed="8"/>
        <rFont val="Helv"/>
      </rPr>
      <t>Melissodes sp. 2</t>
    </r>
    <r>
      <rPr>
        <sz val="10"/>
        <color indexed="8"/>
        <rFont val="Helv"/>
      </rPr>
      <t xml:space="preserve"> [WRP 20181112]</t>
    </r>
  </si>
  <si>
    <t>Additional label w/ genus. Voucher?</t>
  </si>
  <si>
    <r>
      <t xml:space="preserve">Deformed hind tibiae.  Corrected from </t>
    </r>
    <r>
      <rPr>
        <i/>
        <sz val="10"/>
        <color indexed="8"/>
        <rFont val="Helv"/>
      </rPr>
      <t>Melissodes sp. 2</t>
    </r>
    <r>
      <rPr>
        <sz val="10"/>
        <color indexed="8"/>
        <rFont val="Helv"/>
      </rPr>
      <t>, det. EAS [WRP 20190219]</t>
    </r>
  </si>
  <si>
    <r>
      <t xml:space="preserve">Corrected from </t>
    </r>
    <r>
      <rPr>
        <i/>
        <sz val="10"/>
        <color indexed="8"/>
        <rFont val="Helv"/>
      </rPr>
      <t>Melissodes sp. 2</t>
    </r>
    <r>
      <rPr>
        <sz val="10"/>
        <color indexed="8"/>
        <rFont val="Helv"/>
      </rPr>
      <t xml:space="preserve"> [WRP 20181112]. Additional label "C" on specimen</t>
    </r>
  </si>
  <si>
    <t>rubicundus</t>
  </si>
  <si>
    <t>albolateralis</t>
  </si>
  <si>
    <r>
      <t xml:space="preserve">Corrected from </t>
    </r>
    <r>
      <rPr>
        <i/>
        <sz val="10"/>
        <color indexed="8"/>
        <rFont val="Helvetica Neue"/>
      </rPr>
      <t>O. giliarum</t>
    </r>
    <r>
      <rPr>
        <sz val="10"/>
        <color indexed="8"/>
        <rFont val="Helvetica Neue"/>
      </rPr>
      <t xml:space="preserve"> F, det. T Griswold 2018 [WRP 20181111]</t>
    </r>
  </si>
  <si>
    <r>
      <t xml:space="preserve">Corrected from </t>
    </r>
    <r>
      <rPr>
        <i/>
        <sz val="10"/>
        <color indexed="8"/>
        <rFont val="Helvetica Neue"/>
      </rPr>
      <t>O. giliarum</t>
    </r>
    <r>
      <rPr>
        <sz val="10"/>
        <color indexed="8"/>
        <rFont val="Helvetica Neue"/>
      </rPr>
      <t xml:space="preserve"> F, per label [WRP 20181111]</t>
    </r>
  </si>
  <si>
    <t>Head separated -- found on bench 20151201 (per label) [WRP 20181111]</t>
  </si>
  <si>
    <t>trifoliama</t>
  </si>
  <si>
    <t>changed from O. gilliarum, det. T. Griswold 2018; DISPOSITION: USDA BBSL</t>
  </si>
  <si>
    <r>
      <t xml:space="preserve">changed from </t>
    </r>
    <r>
      <rPr>
        <i/>
        <sz val="10"/>
        <color indexed="8"/>
        <rFont val="Helvetica Neue"/>
      </rPr>
      <t>O. albolateralis</t>
    </r>
    <r>
      <rPr>
        <sz val="10"/>
        <color indexed="8"/>
        <rFont val="Helvetica Neue"/>
      </rPr>
      <t xml:space="preserve"> (det. T. Griswold 2018) EAS 20180612</t>
    </r>
  </si>
  <si>
    <t>Melanosmia</t>
  </si>
  <si>
    <r>
      <t xml:space="preserve">changed from </t>
    </r>
    <r>
      <rPr>
        <i/>
        <sz val="10"/>
        <color indexed="8"/>
        <rFont val="Helvetica Neue"/>
      </rPr>
      <t>O. albolateralis</t>
    </r>
    <r>
      <rPr>
        <sz val="10"/>
        <color indexed="8"/>
        <rFont val="Helvetica Neue"/>
      </rPr>
      <t xml:space="preserve"> (det. T. Griswold 2018) EAS 20180612; DISPOSITION: USDA BBSL</t>
    </r>
  </si>
  <si>
    <t>Dialictus</t>
  </si>
  <si>
    <r>
      <t xml:space="preserve">corrected from </t>
    </r>
    <r>
      <rPr>
        <i/>
        <sz val="10"/>
        <color indexed="8"/>
        <rFont val="Helvetica Neue"/>
      </rPr>
      <t>O. spp.</t>
    </r>
    <r>
      <rPr>
        <sz val="10"/>
        <color indexed="8"/>
        <rFont val="Helvetica Neue"/>
      </rPr>
      <t xml:space="preserve"> F per label [WRP 20181111]</t>
    </r>
  </si>
  <si>
    <r>
      <t xml:space="preserve">corrected from </t>
    </r>
    <r>
      <rPr>
        <i/>
        <sz val="10"/>
        <color indexed="8"/>
        <rFont val="Helvetica Neue"/>
      </rPr>
      <t>O. spp.</t>
    </r>
    <r>
      <rPr>
        <sz val="10"/>
        <color indexed="8"/>
        <rFont val="Helvetica Neue"/>
      </rPr>
      <t xml:space="preserve"> per label [WRP 20181111]</t>
    </r>
  </si>
  <si>
    <r>
      <t xml:space="preserve">corrected from </t>
    </r>
    <r>
      <rPr>
        <i/>
        <sz val="10"/>
        <color indexed="8"/>
        <rFont val="Helvetica Neue"/>
      </rPr>
      <t>O. spp.</t>
    </r>
    <r>
      <rPr>
        <sz val="10"/>
        <color indexed="8"/>
        <rFont val="Helvetica Neue"/>
      </rPr>
      <t xml:space="preserve"> F, det. T Griswold 2018 [WRP 20181111]</t>
    </r>
  </si>
  <si>
    <t>AEK</t>
  </si>
  <si>
    <t>"A" on pin</t>
  </si>
  <si>
    <t>"C" on pin</t>
  </si>
  <si>
    <t>"E" on pin</t>
  </si>
  <si>
    <t>Ceratina</t>
  </si>
  <si>
    <t>acantha</t>
  </si>
  <si>
    <t>"D" on pin</t>
  </si>
  <si>
    <t>"B" on pin</t>
  </si>
  <si>
    <t>Det. T Griswold [WRP 20181111]</t>
  </si>
  <si>
    <t>Was with the females, but has long antennae and is small</t>
  </si>
  <si>
    <t>Hylaeus</t>
  </si>
  <si>
    <t>WRP</t>
  </si>
  <si>
    <t>Det. EAS 2018</t>
  </si>
  <si>
    <t>Colletes</t>
  </si>
  <si>
    <t>fulgidus</t>
  </si>
  <si>
    <t>candida</t>
  </si>
  <si>
    <t>Needs sp. confirmation</t>
  </si>
  <si>
    <t xml:space="preserve">Needs sp. confirmation.  NOTE: specimen not currently in flat (22 Oct 18). </t>
  </si>
  <si>
    <r>
      <t xml:space="preserve">Corrected from </t>
    </r>
    <r>
      <rPr>
        <i/>
        <sz val="10"/>
        <color indexed="8"/>
        <rFont val="Helvetica Neue"/>
      </rPr>
      <t>A. candida</t>
    </r>
    <r>
      <rPr>
        <sz val="10"/>
        <color indexed="8"/>
        <rFont val="Helvetica Neue"/>
      </rPr>
      <t>, det. H Ikerd 2019 [WRP 20190220] [BBSL 20190210]</t>
    </r>
  </si>
  <si>
    <t>Corrected from "A. sp. 13" [WRP 20181022]</t>
  </si>
  <si>
    <t>thaspii</t>
  </si>
  <si>
    <t>Corrected from "A. nr. frigida", det. H. Ikerd 2018 [WRP 20181022]</t>
  </si>
  <si>
    <t>transnigra</t>
  </si>
  <si>
    <t>"POS 1-4" from sweep at various sites</t>
  </si>
  <si>
    <t>"POS 2+3" from sweep at various sites</t>
  </si>
  <si>
    <t>confusus</t>
  </si>
  <si>
    <r>
      <t xml:space="preserve">Corrected from F, corrected from </t>
    </r>
    <r>
      <rPr>
        <i/>
        <sz val="10"/>
        <color indexed="8"/>
        <rFont val="Helvetica Neue"/>
      </rPr>
      <t>A. manicatum</t>
    </r>
    <r>
      <rPr>
        <sz val="10"/>
        <color indexed="8"/>
        <rFont val="Helvetica Neue"/>
      </rPr>
      <t xml:space="preserve"> [WRP 20181108]</t>
    </r>
  </si>
  <si>
    <t>Hemihalictus</t>
  </si>
  <si>
    <t>sisymbrii</t>
  </si>
  <si>
    <r>
      <t xml:space="preserve">Corrected from </t>
    </r>
    <r>
      <rPr>
        <i/>
        <sz val="10"/>
        <color indexed="8"/>
        <rFont val="Helvetica Neue"/>
      </rPr>
      <t>L. (L.) pacificum</t>
    </r>
    <r>
      <rPr>
        <sz val="10"/>
        <color indexed="8"/>
        <rFont val="Helvetica Neue"/>
      </rPr>
      <t>, det. EAS 2019 [WRP 20190211]</t>
    </r>
  </si>
  <si>
    <t>Sphecodes</t>
  </si>
  <si>
    <t>Sphecodogastra</t>
  </si>
  <si>
    <r>
      <t xml:space="preserve">Corrected from </t>
    </r>
    <r>
      <rPr>
        <i/>
        <sz val="10"/>
        <color indexed="8"/>
        <rFont val="Helvetica Neue"/>
      </rPr>
      <t>Sphecodes sp. 1</t>
    </r>
    <r>
      <rPr>
        <sz val="10"/>
        <color indexed="8"/>
        <rFont val="Helvetica Neue"/>
      </rPr>
      <t>, det. EAS 2019 [WRP 20190211]</t>
    </r>
  </si>
  <si>
    <t>unmatched? male  (Corrected from F [WRP 20181108]), Corrected from Sphecodes sp. 5, det. EAS 2019 [WRP 20190211]</t>
  </si>
  <si>
    <t>unmatched? male  (Corrected from F [WRP 20181108]), Corrected from Sphecodes sp. 6, det. EAS 2019 [WRP 20190211]</t>
  </si>
  <si>
    <t>POS5</t>
  </si>
  <si>
    <t>B</t>
  </si>
  <si>
    <r>
      <t xml:space="preserve">Corrected from </t>
    </r>
    <r>
      <rPr>
        <i/>
        <sz val="10"/>
        <color indexed="8"/>
        <rFont val="Helvetica Neue"/>
      </rPr>
      <t>L. Evylaeus sp. A</t>
    </r>
    <r>
      <rPr>
        <sz val="10"/>
        <color indexed="8"/>
        <rFont val="Helvetica Neue"/>
      </rPr>
      <t>, det. EAS 2019 [WRP 20190211]</t>
    </r>
  </si>
  <si>
    <t>corrected from "A. sp. 11" [WRP 20181022]</t>
  </si>
  <si>
    <t>POS6</t>
  </si>
  <si>
    <t>Q</t>
  </si>
  <si>
    <t>POS8</t>
  </si>
  <si>
    <t>POS9</t>
  </si>
  <si>
    <t>corrected from "A. sp. 4", det. H. Ikerd 2018 [WRP 20181022]</t>
  </si>
  <si>
    <t>POS10</t>
  </si>
  <si>
    <t>POS11</t>
  </si>
  <si>
    <t>POS12</t>
  </si>
  <si>
    <t>nanula</t>
  </si>
  <si>
    <t>det. T Griswold 2018</t>
  </si>
  <si>
    <t>POS7</t>
  </si>
  <si>
    <t>zonulum</t>
  </si>
  <si>
    <t>kincaidii</t>
  </si>
  <si>
    <t>Some ivory on pronotal lobe, clypeus.  Revisit [WRP 20181117]</t>
  </si>
  <si>
    <t>T6 has prominent light pubescence; all black in most other specimens</t>
  </si>
  <si>
    <t xml:space="preserve">Det. R. Thorp </t>
  </si>
  <si>
    <t>Det. Skyler Burrows 2018</t>
  </si>
  <si>
    <t>POS13</t>
  </si>
  <si>
    <t>"Andrena (Andrena) sp." det. R. W. Thorp 2018 / corrected from "A. sp. 15", det. H. Ikerd 2018 [WRP 20181022]</t>
  </si>
  <si>
    <t>POS14</t>
  </si>
  <si>
    <t>POS15</t>
  </si>
  <si>
    <t>POS16</t>
  </si>
  <si>
    <t>POS17</t>
  </si>
  <si>
    <t>overflow voucher 5/10/19; Label # corrected from 3576 [WRP 20181108]</t>
  </si>
  <si>
    <t>POS18</t>
  </si>
  <si>
    <t>POS19</t>
  </si>
  <si>
    <t>Some ivory on pronotal lobe, clypeus.  Revisit [WRP 20181117] [BBSL 20190210]</t>
  </si>
  <si>
    <t>Corrected from #3812 [WRP 20190212]</t>
  </si>
  <si>
    <t>Original provisional ID was Andrena sp. 16</t>
  </si>
  <si>
    <r>
      <t xml:space="preserve">MISSING LOCATION LABEL </t>
    </r>
    <r>
      <rPr>
        <sz val="10"/>
        <color indexed="8"/>
        <rFont val="Helvetica Neue"/>
      </rPr>
      <t>[WRP 20181117]</t>
    </r>
  </si>
  <si>
    <t>Some ivory on pronotal lobe.  Revisit [WRP 20181117]</t>
  </si>
  <si>
    <t>POS20</t>
  </si>
  <si>
    <t>Litomegachile</t>
  </si>
  <si>
    <t>onobrychidis</t>
  </si>
  <si>
    <t>"B" on label</t>
  </si>
  <si>
    <t>"B"</t>
  </si>
  <si>
    <t>"W" on label</t>
  </si>
  <si>
    <t>"W"</t>
  </si>
  <si>
    <t>"Y"</t>
  </si>
  <si>
    <t>POS21</t>
  </si>
  <si>
    <t>W</t>
  </si>
  <si>
    <t>"Y" on label</t>
  </si>
  <si>
    <t>POS1/5</t>
  </si>
  <si>
    <t>vicina</t>
  </si>
  <si>
    <t>"POS1 &amp; POS5" / corrected from A. nivalis [WRP 20181022]</t>
  </si>
  <si>
    <t>"POS1 &amp; POS5" / corrected from A. nivalis, det. H. Ikerd 2018 [WRP 20181022]</t>
  </si>
  <si>
    <t>pallidifovea</t>
  </si>
  <si>
    <t>"POS1 &amp; POS5" / corrected from "Scaphandrena sp. 2" [WRP 20181022]</t>
  </si>
  <si>
    <t>"POS6 &amp; POS7" / corrected from "Scaphandrena sp. 3", det. H. Ikerd 2018 [WRP 20181022]</t>
  </si>
  <si>
    <t>POS6/7</t>
  </si>
  <si>
    <t>POS7/8</t>
  </si>
  <si>
    <t>corrected from "Trachandrena sp. 2", det. H. Ikerd 2018 [WRP 20181022]</t>
  </si>
  <si>
    <t>POSX</t>
  </si>
  <si>
    <t>loc. "general" / corrected from "A. sp. 5", det. H. Ikerd 2018 [WRP 20181022]</t>
  </si>
  <si>
    <t>POS2/3</t>
  </si>
  <si>
    <t>rufocinctus</t>
  </si>
  <si>
    <t>Corrected from #3814 [WRP 20190212]</t>
  </si>
  <si>
    <t>titusi</t>
  </si>
  <si>
    <t>Tylandrena</t>
  </si>
  <si>
    <t>subtilis</t>
  </si>
  <si>
    <t>"POS2 &amp; POS3"</t>
  </si>
  <si>
    <t>"POS2 &amp; POS3" [BBSL 20190210]</t>
  </si>
  <si>
    <t>"POS2 &amp; POS3" / det. H. Ikerd 2018 [WRP 20181022]</t>
  </si>
  <si>
    <t>Scaphandrena</t>
  </si>
  <si>
    <t>scurra</t>
  </si>
  <si>
    <t>"POS2 &amp; POS3" / corrected from "Scaphandrena sp. 1", det. H. Ikerd 2018 [WRP 20181022]</t>
  </si>
  <si>
    <t>"POS2 &amp; POS3" / corrected from "Scaphandrena sp. 1" [WRP 20181022]</t>
  </si>
  <si>
    <t>"POS2 &amp; POS3" / corrected from "Scaphandrena sp. 3" [WRP 20181022]</t>
  </si>
  <si>
    <t>"POS2 &amp; POS3" / corrected from "Scaphandrena sp. 2" [WRP 20181022]</t>
  </si>
  <si>
    <t>piperi</t>
  </si>
  <si>
    <t>Trachandrena</t>
  </si>
  <si>
    <t>[BBSL 20190210] Corrected from A. (Trachandrena) sp. 1, det. H. Ikerd 2019 [WRP 20190220]</t>
  </si>
  <si>
    <r>
      <t xml:space="preserve">ex. </t>
    </r>
    <r>
      <rPr>
        <i/>
        <sz val="10"/>
        <color indexed="8"/>
        <rFont val="Helvetica Neue"/>
      </rPr>
      <t>Malus</t>
    </r>
    <r>
      <rPr>
        <sz val="10"/>
        <color indexed="8"/>
        <rFont val="Helvetica Neue"/>
      </rPr>
      <t xml:space="preserve"> &amp; sw. ground (nest area)</t>
    </r>
  </si>
  <si>
    <r>
      <t xml:space="preserve">sw. </t>
    </r>
    <r>
      <rPr>
        <i/>
        <sz val="10"/>
        <color indexed="8"/>
        <rFont val="Helvetica Neue"/>
      </rPr>
      <t>Taraxicum</t>
    </r>
    <r>
      <rPr>
        <sz val="10"/>
        <color indexed="8"/>
        <rFont val="Helvetica Neue"/>
      </rPr>
      <t xml:space="preserve"> &amp; nest area (ground)</t>
    </r>
  </si>
  <si>
    <r>
      <t xml:space="preserve">sw. </t>
    </r>
    <r>
      <rPr>
        <i/>
        <sz val="10"/>
        <color indexed="8"/>
        <rFont val="Helvetica Neue"/>
      </rPr>
      <t>Ranunculus</t>
    </r>
  </si>
  <si>
    <t>sw. tall yellow mustard</t>
  </si>
  <si>
    <r>
      <rPr>
        <i/>
        <sz val="10"/>
        <color indexed="8"/>
        <rFont val="Helvetica Neue"/>
      </rPr>
      <t>Phacelia</t>
    </r>
    <r>
      <rPr>
        <sz val="10"/>
        <color indexed="8"/>
        <rFont val="Helvetica Neue"/>
      </rPr>
      <t xml:space="preserve"> etc.</t>
    </r>
  </si>
  <si>
    <t>sw. mustard; col. Haug</t>
  </si>
  <si>
    <t>sw. mustard, vetch, "daisy"</t>
  </si>
  <si>
    <r>
      <t xml:space="preserve">sw. </t>
    </r>
    <r>
      <rPr>
        <i/>
        <sz val="10"/>
        <color indexed="8"/>
        <rFont val="Helvetica Neue"/>
      </rPr>
      <t>Phacelia,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Trifolium</t>
    </r>
  </si>
  <si>
    <t>crataegi</t>
  </si>
  <si>
    <r>
      <t xml:space="preserve">Q; keys to </t>
    </r>
    <r>
      <rPr>
        <i/>
        <sz val="10"/>
        <color indexed="8"/>
        <rFont val="Helvetica Neue"/>
      </rPr>
      <t>B. huntii</t>
    </r>
    <r>
      <rPr>
        <sz val="10"/>
        <color indexed="8"/>
        <rFont val="Helvetica Neue"/>
      </rPr>
      <t xml:space="preserve">; sw. </t>
    </r>
    <r>
      <rPr>
        <i/>
        <sz val="10"/>
        <color indexed="8"/>
        <rFont val="Helvetica Neue"/>
      </rPr>
      <t>Phacelia [BBSL 20190210]</t>
    </r>
  </si>
  <si>
    <r>
      <t xml:space="preserve">sw. </t>
    </r>
    <r>
      <rPr>
        <i/>
        <sz val="10"/>
        <color indexed="8"/>
        <rFont val="Helvetica Neue"/>
      </rPr>
      <t>Phacelia</t>
    </r>
  </si>
  <si>
    <r>
      <t xml:space="preserve">net / sw. </t>
    </r>
    <r>
      <rPr>
        <i/>
        <sz val="10"/>
        <color indexed="8"/>
        <rFont val="Helvetica Neue"/>
      </rPr>
      <t>Trifolium</t>
    </r>
    <r>
      <rPr>
        <sz val="10"/>
        <color indexed="8"/>
        <rFont val="Helvetica Neue"/>
      </rPr>
      <t xml:space="preserve"> etc.</t>
    </r>
  </si>
  <si>
    <r>
      <t xml:space="preserve">net / sw. </t>
    </r>
    <r>
      <rPr>
        <i/>
        <sz val="10"/>
        <color indexed="8"/>
        <rFont val="Helvetica Neue"/>
      </rPr>
      <t>Hypochaeris</t>
    </r>
    <r>
      <rPr>
        <sz val="10"/>
        <color indexed="8"/>
        <rFont val="Helvetica Neue"/>
      </rPr>
      <t xml:space="preserve"> etc.</t>
    </r>
  </si>
  <si>
    <t>net / sw.</t>
  </si>
  <si>
    <t>POS22</t>
  </si>
  <si>
    <r>
      <t xml:space="preserve">sw. </t>
    </r>
    <r>
      <rPr>
        <i/>
        <sz val="10"/>
        <color indexed="8"/>
        <rFont val="Helvetica Neue"/>
      </rPr>
      <t>Phacelia,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Eriogonum</t>
    </r>
  </si>
  <si>
    <t>POS23</t>
  </si>
  <si>
    <t>sw. clover, vetch, "daisy"</t>
  </si>
  <si>
    <t>POS24</t>
  </si>
  <si>
    <t>sw. clover etc.</t>
  </si>
  <si>
    <t>W of 9&amp;23; sw. rose, blue flowers; "P"</t>
  </si>
  <si>
    <t>Near 20, 4, 5; misc net; col. EAS, Hans</t>
  </si>
  <si>
    <t>Near 20, 4, 5; misc net; col. EAS, Hans [BBSL 20190210]</t>
  </si>
  <si>
    <r>
      <t xml:space="preserve">Spot col. ex. </t>
    </r>
    <r>
      <rPr>
        <i/>
        <sz val="10"/>
        <color indexed="8"/>
        <rFont val="Helvetica Neue"/>
      </rPr>
      <t>Gallardia</t>
    </r>
  </si>
  <si>
    <r>
      <t xml:space="preserve">Spot col. ex. </t>
    </r>
    <r>
      <rPr>
        <i/>
        <sz val="10"/>
        <color indexed="8"/>
        <rFont val="Helvetica Neue"/>
      </rPr>
      <t>Gallardia</t>
    </r>
    <r>
      <rPr>
        <sz val="10"/>
        <color indexed="8"/>
        <rFont val="Helvetica Neue"/>
      </rPr>
      <t xml:space="preserve"> [BBSL 20190210]</t>
    </r>
  </si>
  <si>
    <t>sw. poppy, Hypochaeris, Buddleja, etc.</t>
  </si>
  <si>
    <t>Near 1, 5, 20; sw. misc</t>
  </si>
  <si>
    <t>sw. "mustard"</t>
  </si>
  <si>
    <r>
      <t xml:space="preserve">sw. clover, </t>
    </r>
    <r>
      <rPr>
        <i/>
        <sz val="10"/>
        <color indexed="8"/>
        <rFont val="Helvetica Neue"/>
      </rPr>
      <t>Hypochaeris</t>
    </r>
    <r>
      <rPr>
        <sz val="10"/>
        <color indexed="8"/>
        <rFont val="Helvetica Neue"/>
      </rPr>
      <t xml:space="preserve"> etc.</t>
    </r>
  </si>
  <si>
    <t>sw. Hypochaeris et al; sample combines 20180706 and 20180707</t>
  </si>
  <si>
    <t>sw. lg. purple knapweed</t>
  </si>
  <si>
    <r>
      <t xml:space="preserve">sw. mostly </t>
    </r>
    <r>
      <rPr>
        <i/>
        <sz val="10"/>
        <color indexed="8"/>
        <rFont val="Helvetica Neue"/>
      </rPr>
      <t>Hypochaeris</t>
    </r>
  </si>
  <si>
    <r>
      <t xml:space="preserve">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Chicoria</t>
    </r>
  </si>
  <si>
    <t>sw. Senecio etc.</t>
  </si>
  <si>
    <t>sw. Senecio etc.; sample combines 20180805 and 20180806</t>
  </si>
  <si>
    <r>
      <t xml:space="preserve">sw. </t>
    </r>
    <r>
      <rPr>
        <i/>
        <sz val="10"/>
        <color indexed="8"/>
        <rFont val="Helvetica Neue"/>
      </rPr>
      <t>Senecio,</t>
    </r>
    <r>
      <rPr>
        <sz val="10"/>
        <color indexed="8"/>
        <rFont val="Helvetica Neue"/>
      </rPr>
      <t xml:space="preserve"> "mustard", QAL, </t>
    </r>
    <r>
      <rPr>
        <i/>
        <sz val="10"/>
        <color indexed="8"/>
        <rFont val="Helvetica Neue"/>
      </rPr>
      <t>Hypochaeris</t>
    </r>
  </si>
  <si>
    <r>
      <t xml:space="preserve">sw. </t>
    </r>
    <r>
      <rPr>
        <i/>
        <sz val="10"/>
        <color indexed="8"/>
        <rFont val="Helvetica Neue"/>
      </rPr>
      <t>Senecio,</t>
    </r>
    <r>
      <rPr>
        <sz val="10"/>
        <color indexed="8"/>
        <rFont val="Helvetica Neue"/>
      </rPr>
      <t xml:space="preserve"> "mustard", QAL, </t>
    </r>
    <r>
      <rPr>
        <i/>
        <sz val="10"/>
        <color indexed="8"/>
        <rFont val="Helvetica Neue"/>
      </rPr>
      <t>Hypochaeris [BBSL 20190210]</t>
    </r>
  </si>
  <si>
    <t>sw. Senecio, "mustard", QAL, Hypochaeris [BBSL 20190210]</t>
  </si>
  <si>
    <t>sw. misc, near site 9</t>
  </si>
  <si>
    <t>sw. QAL, knapweed</t>
  </si>
  <si>
    <t>sw. QAL, knapweed [BBSL 20190210]</t>
  </si>
  <si>
    <r>
      <t xml:space="preserve">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Circium,</t>
    </r>
    <r>
      <rPr>
        <sz val="10"/>
        <color indexed="8"/>
        <rFont val="Helvetica Neue"/>
      </rPr>
      <t xml:space="preserve"> white/red clover, QAL</t>
    </r>
  </si>
  <si>
    <t>sw. red clover</t>
  </si>
  <si>
    <t>POS 1,4; sw. misc</t>
  </si>
  <si>
    <r>
      <t xml:space="preserve">POS 4,20; 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Chicoria,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Senecio</t>
    </r>
  </si>
  <si>
    <t>fidelis</t>
  </si>
  <si>
    <r>
      <t xml:space="preserve">POS 4,20; 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Chicoria,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 xml:space="preserve">Senecio </t>
    </r>
    <r>
      <rPr>
        <sz val="10"/>
        <color indexed="8"/>
        <rFont val="Helvetica Neue"/>
      </rPr>
      <t>[BBSL 20190210]</t>
    </r>
  </si>
  <si>
    <t>Cyrtocoelioxys</t>
  </si>
  <si>
    <t>gilensis</t>
  </si>
  <si>
    <r>
      <t xml:space="preserve">POS 4?; 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Chicoria,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Cirsium,</t>
    </r>
    <r>
      <rPr>
        <sz val="10"/>
        <color indexed="8"/>
        <rFont val="Helvetica Neue"/>
      </rPr>
      <t xml:space="preserve"> knapweed</t>
    </r>
  </si>
  <si>
    <t>sw. BFT</t>
  </si>
  <si>
    <t>sw. BFT; head only</t>
  </si>
  <si>
    <t>sw. CA poppy</t>
  </si>
  <si>
    <t>sw. pink spurge-like weed</t>
  </si>
  <si>
    <t>sw. "mustard"; headless</t>
  </si>
  <si>
    <r>
      <t xml:space="preserve">POS 4,13,20; 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QAL</t>
    </r>
  </si>
  <si>
    <t>BPF1</t>
  </si>
  <si>
    <t>sw. Salal</t>
  </si>
  <si>
    <t>BPF2</t>
  </si>
  <si>
    <r>
      <t xml:space="preserve">BPF2B; sw. BFT, </t>
    </r>
    <r>
      <rPr>
        <i/>
        <sz val="10"/>
        <color indexed="8"/>
        <rFont val="Helvetica Neue"/>
      </rPr>
      <t>Hypochaeris</t>
    </r>
  </si>
  <si>
    <t>BPF3</t>
  </si>
  <si>
    <r>
      <t xml:space="preserve">sw. ornamental </t>
    </r>
    <r>
      <rPr>
        <i/>
        <sz val="10"/>
        <color indexed="8"/>
        <rFont val="Helvetica Neue"/>
      </rPr>
      <t>Potentilla</t>
    </r>
    <r>
      <rPr>
        <sz val="10"/>
        <color indexed="8"/>
        <rFont val="Helvetica Neue"/>
      </rPr>
      <t xml:space="preserve"> (?)</t>
    </r>
  </si>
  <si>
    <t>BPFX</t>
  </si>
  <si>
    <r>
      <t xml:space="preserve">BPF 5,6; 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Achillea</t>
    </r>
    <r>
      <rPr>
        <sz val="10"/>
        <color indexed="8"/>
        <rFont val="Helvetica Neue"/>
      </rPr>
      <t xml:space="preserve"> (~200 sweeps)</t>
    </r>
  </si>
  <si>
    <r>
      <t xml:space="preserve">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ornamental </t>
    </r>
    <r>
      <rPr>
        <i/>
        <sz val="10"/>
        <color indexed="8"/>
        <rFont val="Helvetica Neue"/>
      </rPr>
      <t>Potentilla</t>
    </r>
  </si>
  <si>
    <t>BPF5</t>
  </si>
  <si>
    <r>
      <t xml:space="preserve">sw. yarrow,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purple knapweed</t>
    </r>
  </si>
  <si>
    <t>BPF4</t>
  </si>
  <si>
    <t>BPF6</t>
  </si>
  <si>
    <t>No ivory</t>
  </si>
  <si>
    <t>sodalis</t>
  </si>
  <si>
    <r>
      <rPr>
        <i/>
        <sz val="10"/>
        <color indexed="8"/>
        <rFont val="Helvetica Neue"/>
      </rPr>
      <t>Sphecodogastra</t>
    </r>
    <r>
      <rPr>
        <sz val="10"/>
        <color indexed="8"/>
        <rFont val="Helvetica Neue"/>
      </rPr>
      <t>?  Large ocelli</t>
    </r>
  </si>
  <si>
    <t>Stelis</t>
  </si>
  <si>
    <t>[BBSL 20190210] Det. EAS 20190220</t>
  </si>
  <si>
    <t>N.B. small ocelli</t>
  </si>
  <si>
    <t>miranda</t>
  </si>
  <si>
    <t>Det. H Ikerd 2019 [WRP 20190220] [BBSL 20190210]</t>
  </si>
  <si>
    <t>M. sp 1' [BBSL 20190210]</t>
  </si>
  <si>
    <t>albifrons</t>
  </si>
  <si>
    <t>argentifrons</t>
  </si>
  <si>
    <t>Large specimen (15mm) [BBSL 20190210]; det EAS 20190220</t>
  </si>
  <si>
    <t>M. sp 1'</t>
  </si>
  <si>
    <r>
      <rPr>
        <i/>
        <sz val="10"/>
        <color indexed="8"/>
        <rFont val="Helvetica Neue"/>
      </rPr>
      <t>tripartitus</t>
    </r>
    <r>
      <rPr>
        <sz val="10"/>
        <color indexed="8"/>
        <rFont val="Helvetica Neue"/>
      </rPr>
      <t>?</t>
    </r>
  </si>
  <si>
    <t>T3 orange</t>
  </si>
  <si>
    <r>
      <t xml:space="preserve">[BBSL 20190210] Corrected from </t>
    </r>
    <r>
      <rPr>
        <i/>
        <sz val="10"/>
        <color indexed="8"/>
        <rFont val="Helvetica Neue"/>
      </rPr>
      <t>M. fortis</t>
    </r>
    <r>
      <rPr>
        <sz val="10"/>
        <color indexed="8"/>
        <rFont val="Helvetica Neue"/>
      </rPr>
      <t>, det. WRP w/ Terry Griswold 20190220 [WRP 20190221]</t>
    </r>
  </si>
  <si>
    <t>porterae</t>
  </si>
  <si>
    <r>
      <t xml:space="preserve">[BBSL 20190210] Corrected from </t>
    </r>
    <r>
      <rPr>
        <i/>
        <sz val="10"/>
        <color indexed="8"/>
        <rFont val="Helvetica Neue"/>
      </rPr>
      <t>M. latimanus</t>
    </r>
    <r>
      <rPr>
        <sz val="10"/>
        <color indexed="8"/>
        <rFont val="Helvetica Neue"/>
      </rPr>
      <t xml:space="preserve"> [WRP 20190221]</t>
    </r>
  </si>
  <si>
    <t>*' [BBSL 20190210]</t>
  </si>
  <si>
    <r>
      <t xml:space="preserve">[BBSL 20190210] Corrected from </t>
    </r>
    <r>
      <rPr>
        <i/>
        <sz val="10"/>
        <color indexed="8"/>
        <rFont val="Helvetica Neue"/>
      </rPr>
      <t>M. fortis</t>
    </r>
    <r>
      <rPr>
        <sz val="10"/>
        <color indexed="8"/>
        <rFont val="Helvetica Neue"/>
      </rPr>
      <t xml:space="preserve"> [WRP 20190221]</t>
    </r>
  </si>
  <si>
    <t>Diadasia</t>
  </si>
  <si>
    <t>*', det. WRP 20190220 [BBSL 20190210]</t>
  </si>
  <si>
    <t>Lasioglossum?</t>
  </si>
  <si>
    <t>Lasioglossum? [damaged -- WRP 20190104]</t>
  </si>
  <si>
    <t>large?</t>
  </si>
  <si>
    <t>H</t>
  </si>
  <si>
    <t>KMK</t>
  </si>
  <si>
    <r>
      <t xml:space="preserve">entered after provisional entries, unique number did on exist. 'ex.Cirsium' [BBSL 20190210], corrected from 'T' to 'H' [WRP 20190211], Corrected from </t>
    </r>
    <r>
      <rPr>
        <i/>
        <sz val="10"/>
        <color indexed="8"/>
        <rFont val="Helvetica Neue"/>
      </rPr>
      <t>M. latimanus</t>
    </r>
    <r>
      <rPr>
        <sz val="10"/>
        <color indexed="8"/>
        <rFont val="Helvetica Neue"/>
      </rPr>
      <t>, det. WRP w/ Terry Griswold 20190220 [WRP 20190221]</t>
    </r>
  </si>
  <si>
    <t>apparently entered after provisional entries [WRP 20190211]</t>
  </si>
  <si>
    <t>V</t>
  </si>
  <si>
    <t>incl. 1Q</t>
  </si>
  <si>
    <t>Halictidae</t>
  </si>
  <si>
    <r>
      <t xml:space="preserve">That's a lot.  Verify that they're not </t>
    </r>
    <r>
      <rPr>
        <i/>
        <sz val="10"/>
        <color indexed="8"/>
        <rFont val="Helvetica Neue"/>
      </rPr>
      <t>tripartitus</t>
    </r>
    <r>
      <rPr>
        <sz val="10"/>
        <color indexed="8"/>
        <rFont val="Helvetica Neue"/>
      </rPr>
      <t xml:space="preserve"> [WRP 20181130]</t>
    </r>
  </si>
  <si>
    <t>Marked as both male and female on log sheet</t>
  </si>
  <si>
    <t>2 Q</t>
  </si>
  <si>
    <t>3 Q</t>
  </si>
  <si>
    <t>1 Q</t>
  </si>
  <si>
    <t>CHECK -- sheet doesn't record whether or not they were archived</t>
  </si>
  <si>
    <t>Q?</t>
  </si>
  <si>
    <t>1 Q?</t>
  </si>
  <si>
    <t>!</t>
  </si>
  <si>
    <t>2 Q?</t>
  </si>
  <si>
    <t>1Q</t>
  </si>
  <si>
    <t>Number not entered in data form.  Tentative value inferred from notes.</t>
  </si>
  <si>
    <t>*pin and vial were marked</t>
  </si>
  <si>
    <r>
      <t xml:space="preserve">sw. </t>
    </r>
    <r>
      <rPr>
        <i/>
        <sz val="10"/>
        <color indexed="8"/>
        <rFont val="Helvetica Neue"/>
      </rPr>
      <t>Senecio,</t>
    </r>
    <r>
      <rPr>
        <sz val="10"/>
        <color indexed="8"/>
        <rFont val="Helvetica Neue"/>
      </rPr>
      <t xml:space="preserve"> "mustard", QAL, </t>
    </r>
    <r>
      <rPr>
        <i/>
        <sz val="10"/>
        <color indexed="8"/>
        <rFont val="Helvetica Neue"/>
      </rPr>
      <t>Hypochaeris</t>
    </r>
    <r>
      <rPr>
        <sz val="10"/>
        <color indexed="8"/>
        <rFont val="Helvetica Neue"/>
      </rPr>
      <t>; originally recorded as 251 and 5, but in the same vial</t>
    </r>
  </si>
  <si>
    <t>sweep misc.</t>
  </si>
  <si>
    <t>Column</t>
  </si>
  <si>
    <t>Column #</t>
  </si>
  <si>
    <t>Values</t>
  </si>
  <si>
    <t>Hidden?</t>
  </si>
  <si>
    <t>Auto-generated?</t>
  </si>
  <si>
    <t>Notes</t>
  </si>
  <si>
    <t>A</t>
  </si>
  <si>
    <t>Unique number</t>
  </si>
  <si>
    <t>The reference identification number for each specimen.  Specimen ID numbers should never be reused.</t>
  </si>
  <si>
    <t>8 digit number</t>
  </si>
  <si>
    <t>8 digits indicating a Gregorian date in year-month-day order, e.g. 20170807 is August 7th, 2017.  This is the date value that is printed on the specimen label.</t>
  </si>
  <si>
    <t>C</t>
  </si>
  <si>
    <t>3 letter transect ID</t>
  </si>
  <si>
    <t>D</t>
  </si>
  <si>
    <t>Excel date value</t>
  </si>
  <si>
    <t>"Friendly" date value, automatically generated from the label date</t>
  </si>
  <si>
    <t>E</t>
  </si>
  <si>
    <t>4 or 5 character site ID</t>
  </si>
  <si>
    <t>G</t>
  </si>
  <si>
    <t>T/N/O</t>
  </si>
  <si>
    <t>T: bowl or blue vane trap
N: hand net or sweep net
O: other</t>
  </si>
  <si>
    <t>Specimen Kind</t>
  </si>
  <si>
    <t>I</t>
  </si>
  <si>
    <t>P/V/F/D/O</t>
  </si>
  <si>
    <t>P: Pinned
V: Vial EtOH
F: Frozen
D: Dry
O: Other</t>
  </si>
  <si>
    <t>J</t>
  </si>
  <si>
    <t>Taxonomic order</t>
  </si>
  <si>
    <t>Available for use</t>
  </si>
  <si>
    <t>K</t>
  </si>
  <si>
    <t>Taxonomic family</t>
  </si>
  <si>
    <t>L</t>
  </si>
  <si>
    <t>Taxonomic genus</t>
  </si>
  <si>
    <t>Specimens should always be identified at least to genus.</t>
  </si>
  <si>
    <t>Taxonomic subgenus</t>
  </si>
  <si>
    <t>Optional but recommended.  Can be filled in after the fact if the specimen is first identified to species.</t>
  </si>
  <si>
    <t>Taxonomic species</t>
  </si>
  <si>
    <t>Should indicate the best available identification of the specimen.  If it's only identified to genus, "sp." is preferred over a blank value.</t>
  </si>
  <si>
    <t>O</t>
  </si>
  <si>
    <t>Taxonomic subspecies</t>
  </si>
  <si>
    <t>Should be used if subspecific identification is available, blank otherwise</t>
  </si>
  <si>
    <t>Indicates a specimen whose ID is provisional, such as:
Specimens whose identifying characters are damaged or otherwise difficult to distinguish
Specimens identified from non-authoritative sources, e.g. photo comparison on BugGuide or DiscoverLife</t>
  </si>
  <si>
    <t>Label name</t>
  </si>
  <si>
    <t>Fullly specified label name from genus to subspecies, including "nr." if appropriate.  Does not currently indicate the catalog of initial description,</t>
  </si>
  <si>
    <t>R</t>
  </si>
  <si>
    <t>S</t>
  </si>
  <si>
    <t>M/F/G/?</t>
  </si>
  <si>
    <t>M: Male
F: Female
G: Gynandromorph
?: Unknown</t>
  </si>
  <si>
    <t>Number of specimens in the vial</t>
  </si>
  <si>
    <t>U</t>
  </si>
  <si>
    <t>Y if true, blank otherwise</t>
  </si>
  <si>
    <t>If Y, should include details in the "Notes" column, including label numbers of any pins containing parts of the specimen.</t>
  </si>
  <si>
    <t>ID</t>
  </si>
  <si>
    <t>A short string identifying the person who did the data entry, currently their initials (but could be something else, if we ever have a conflict)</t>
  </si>
  <si>
    <t>The date that the record was entered</t>
  </si>
  <si>
    <t>Text</t>
  </si>
  <si>
    <t>All other notes of interest about the specimen</t>
  </si>
  <si>
    <t>Unusually large (13mm)</t>
  </si>
  <si>
    <r>
      <t xml:space="preserve">ex. </t>
    </r>
    <r>
      <rPr>
        <i/>
        <sz val="10"/>
        <color indexed="8"/>
        <rFont val="Helvetica Neue"/>
      </rPr>
      <t>Malus</t>
    </r>
    <r>
      <rPr>
        <sz val="10"/>
        <color indexed="8"/>
        <rFont val="Helvetica Neue"/>
      </rPr>
      <t xml:space="preserve"> &amp; sw. ground (nest area). Corrected from "sp. 1" [WRP 20191111]</t>
    </r>
  </si>
  <si>
    <t>Corrected from "sp. 2" [WRP 20191111]</t>
  </si>
  <si>
    <t>sw. tall yellow mustard. Corrected from "sp. 3" [WRP 20191111]</t>
  </si>
  <si>
    <r>
      <t xml:space="preserve">sw. </t>
    </r>
    <r>
      <rPr>
        <i/>
        <sz val="10"/>
        <color indexed="8"/>
        <rFont val="Helvetica Neue"/>
      </rPr>
      <t>Taraxicum</t>
    </r>
    <r>
      <rPr>
        <sz val="10"/>
        <color indexed="8"/>
        <rFont val="Helvetica Neue"/>
      </rPr>
      <t xml:space="preserve"> &amp; nest area (ground). Corrected from "sp. 3" [WRP 20191111]</t>
    </r>
  </si>
  <si>
    <t>Corrected from "sp. 3" [WRP 20191111]</t>
  </si>
  <si>
    <t>Corrected from "sp. 4" [WRP 20191111]</t>
  </si>
  <si>
    <r>
      <t xml:space="preserve">Corrected from </t>
    </r>
    <r>
      <rPr>
        <i/>
        <sz val="10"/>
        <color indexed="8"/>
        <rFont val="Helvetica Neue"/>
      </rPr>
      <t>Nomada sp. 1</t>
    </r>
    <r>
      <rPr>
        <sz val="10"/>
        <color indexed="8"/>
        <rFont val="Helvetica Neue"/>
      </rPr>
      <t xml:space="preserve"> [WRP 20191108, 20191111]</t>
    </r>
  </si>
  <si>
    <t>msp. 2016A_CABS</t>
  </si>
  <si>
    <t>msp. 2016B_CABS</t>
  </si>
  <si>
    <t>msp. 2016C_CABS</t>
  </si>
  <si>
    <t>msp. 2016D_CABS</t>
  </si>
  <si>
    <t>msp. 2016E_CABS</t>
  </si>
  <si>
    <t>msp. 2016F_CABS</t>
  </si>
  <si>
    <t>msp. 2017A_CABS</t>
  </si>
  <si>
    <t>TCA demo box [WRP 20191111]</t>
  </si>
  <si>
    <t>date changed from "8/7/2016"; site changed from "SCL1", EAS 20180527; corrected from F [WRP20191111]</t>
  </si>
  <si>
    <r>
      <t xml:space="preserve">Changed from </t>
    </r>
    <r>
      <rPr>
        <i/>
        <sz val="10"/>
        <color indexed="8"/>
        <rFont val="Helvetica Neue"/>
      </rPr>
      <t>M. (Pseudocentron) sp. 1</t>
    </r>
    <r>
      <rPr>
        <sz val="10"/>
        <color indexed="8"/>
        <rFont val="Helvetica Neue"/>
      </rPr>
      <t xml:space="preserve"> [WRP 20191111]. Added provisional subgenus, EAS 2018 [WRP 20181111]</t>
    </r>
  </si>
  <si>
    <r>
      <t xml:space="preserve">Changed from </t>
    </r>
    <r>
      <rPr>
        <i/>
        <sz val="10"/>
        <color indexed="8"/>
        <rFont val="Helvetica Neue"/>
      </rPr>
      <t>M. (Pseudocentron) sp. 1</t>
    </r>
    <r>
      <rPr>
        <sz val="10"/>
        <color indexed="8"/>
        <rFont val="Helvetica Neue"/>
      </rPr>
      <t xml:space="preserve"> [WRP 20191111]</t>
    </r>
  </si>
  <si>
    <t>"For verification, pinned, entered from pinned spec."</t>
  </si>
  <si>
    <t>msp. 1?</t>
  </si>
  <si>
    <t>Large</t>
  </si>
  <si>
    <t>BPF7</t>
  </si>
  <si>
    <t>BPF8</t>
  </si>
  <si>
    <t>POS25</t>
  </si>
  <si>
    <r>
      <t xml:space="preserve">Large (similar to </t>
    </r>
    <r>
      <rPr>
        <i/>
        <sz val="10"/>
        <color indexed="8"/>
        <rFont val="Helvetica Neue"/>
      </rPr>
      <t>O. lignaria</t>
    </r>
    <r>
      <rPr>
        <sz val="10"/>
        <color indexed="8"/>
        <rFont val="Helvetica Neue"/>
      </rPr>
      <t xml:space="preserve"> but without horns)</t>
    </r>
  </si>
  <si>
    <t>Unusual tibial spur</t>
  </si>
  <si>
    <t>2Q</t>
  </si>
  <si>
    <t>3Q</t>
  </si>
  <si>
    <t>paper log: 5+1</t>
  </si>
  <si>
    <t>paper log: 38+3</t>
  </si>
  <si>
    <t>4Q</t>
  </si>
  <si>
    <t>v. small</t>
  </si>
  <si>
    <t>20190528.  ~100 sweeps, misc.</t>
  </si>
  <si>
    <t>20190528.  ~350 sweeps, misc.</t>
  </si>
  <si>
    <t>vial 2</t>
  </si>
  <si>
    <t>vial 3</t>
  </si>
  <si>
    <t>3Q?, vial 1</t>
  </si>
  <si>
    <t>1Q, vial 1</t>
  </si>
  <si>
    <t>vial 1</t>
  </si>
  <si>
    <t>1Q, vial 1, vial 2</t>
  </si>
  <si>
    <t>vial 1, vial 2</t>
  </si>
  <si>
    <t>large</t>
  </si>
  <si>
    <t>N of BPF5, 200 sw. ex. pink ornamental cherry and ground underneath</t>
  </si>
  <si>
    <t>~350 sw. misc</t>
  </si>
  <si>
    <t>20190528.  ~350 sweeps, misc.  "Too many to pin", compare #6339-6352 for ID</t>
  </si>
  <si>
    <t>Consistently large</t>
  </si>
  <si>
    <t>1 orange</t>
  </si>
  <si>
    <t>check ID vs. pinned specimen</t>
  </si>
  <si>
    <t>~150 sw. purple knapweed, vial 1</t>
  </si>
  <si>
    <t>~150 sw. purple knapweed, 1 head separated, vial 1</t>
  </si>
  <si>
    <t>~150 sw. purple knapweed.  Some mold growth, so stored in EtOH for now, vial 1</t>
  </si>
  <si>
    <t>N of POS22, ~75 sw. "mustard"</t>
  </si>
  <si>
    <t>~100 sw. misc.</t>
  </si>
  <si>
    <t>pale</t>
  </si>
  <si>
    <t>wings badly worn</t>
  </si>
  <si>
    <t>1Q -- heavy exoparasite load on thorax</t>
  </si>
  <si>
    <t>~100 sw. ex. Purple knapweed.  Flat label is POS2, but there is little knapweed there.</t>
  </si>
  <si>
    <t>20190730.  ~80 sw. QAL, ~5 sw. "mustard"</t>
  </si>
  <si>
    <t>20190730.  ~100 sw. ex. "general"</t>
  </si>
  <si>
    <t>20190730.  ~40 sw. ex. ragwort</t>
  </si>
  <si>
    <t>20190730.  ~200 sw. purple knapweed</t>
  </si>
  <si>
    <t>20190730.  ~150 sw. ex. mixed flowers, 10:00</t>
  </si>
  <si>
    <t>~100 sw. ex. gumweed, chicory, 10:30</t>
  </si>
  <si>
    <t>20190730.  ~150 sw. ex. chicory, gumweed, ~10:30</t>
  </si>
  <si>
    <t>20190730.  Spot collecting ex. chicory</t>
  </si>
  <si>
    <t>~70 sw. ex. purple knapweed, goldenrod</t>
  </si>
  <si>
    <t>~30 sw. mustard</t>
  </si>
  <si>
    <t>~10 sw. goldenrod, purple daisy</t>
  </si>
  <si>
    <t>very short face</t>
  </si>
  <si>
    <t>lobate spines on the hind tibial spur</t>
  </si>
  <si>
    <t>Bronze hue</t>
  </si>
  <si>
    <t>Asymmetrical mid submarginal cells</t>
  </si>
  <si>
    <t>Abdomen missing</t>
  </si>
  <si>
    <t>small</t>
  </si>
  <si>
    <t>~150 sw. ex. Purple knapweed</t>
  </si>
  <si>
    <t>~75 sw. ex. "mustard"</t>
  </si>
  <si>
    <t>~50 sw. ex. "mustard"</t>
  </si>
  <si>
    <t>~100 sw. ex. Mixed flowers</t>
  </si>
  <si>
    <t>very worn</t>
  </si>
  <si>
    <t>Q, large</t>
  </si>
  <si>
    <t>20190730. Escaped into layer box</t>
  </si>
  <si>
    <t>femoratus</t>
  </si>
  <si>
    <t>May include H. confusus</t>
  </si>
  <si>
    <t>~100 sw. gumweed (Grindelia)</t>
  </si>
  <si>
    <t>~120 sw. lupine, red/white clover, Hypochaeris (around nest area)</t>
  </si>
  <si>
    <t>~125 sw. ex. BFT, Hypochaeris, QAL, CA poppy, ~9:30.</t>
  </si>
  <si>
    <t>~100 sw. ex. Hypochaeris, QAL, BFT, red clover, ~9:30</t>
  </si>
  <si>
    <t>20190730. ~120 sw. ex. red clover, chicory, Hypochaeris, ragwort</t>
  </si>
  <si>
    <t>20190730.  ~100 sw. ex. Hypochaeris, mustard</t>
  </si>
  <si>
    <t>20190730.  ~200 sw. ex. Hypochaeris, misc.</t>
  </si>
  <si>
    <t>~125 sw. ex. gumweed, Hypochaeris, QAL. 12:15</t>
  </si>
  <si>
    <t>POS5 / POS20. ~250 sw. ex. Hypochaeris, Senecio, Chicorea, bee balm, ~11:00</t>
  </si>
  <si>
    <t>20190730. ~75 sw. Hypochaeris</t>
  </si>
  <si>
    <t>~50 sw. chicory, Hypochaeris, ragwort</t>
  </si>
  <si>
    <t>BPF5&amp;BPF6, 12:00, 250 sw. ex. Taraxacum, wh. crucifer</t>
  </si>
  <si>
    <t>BPF5&amp;BPF6, 13:00, 250 sw. ex. Taraxacum, wh. crucifer, henbit</t>
  </si>
  <si>
    <t>Between POS4&amp;POS13, ~100 sw. ex. Taraxacum</t>
  </si>
  <si>
    <t>~100 sw. Malus</t>
  </si>
  <si>
    <t>~100 sw. misc, L. (L.) sisymbrii?</t>
  </si>
  <si>
    <t>hand net ex. Hypochaeris, purple knapweed</t>
  </si>
  <si>
    <t>~120 sw. ex. Lupine, red and white clover, Hypochaeris (nest area)</t>
  </si>
  <si>
    <t>Anthophora?</t>
  </si>
  <si>
    <t>~125 sw. ex. gumweed, Hypochaeris, QAL. 12:15.  Specimen missing head, most of thorax</t>
  </si>
  <si>
    <t>~25 sw. ex. Antennaria, 11:30</t>
  </si>
  <si>
    <t>20190730. Spot collecting ex. Evening primrose (yellow "Camisonia"?)</t>
  </si>
  <si>
    <t>~50 sw. ex. chicory, Hypochaeris, ragwort</t>
  </si>
  <si>
    <t>det. EAS 20190313</t>
  </si>
  <si>
    <r>
      <t xml:space="preserve">net / sw. </t>
    </r>
    <r>
      <rPr>
        <i/>
        <sz val="10"/>
        <color indexed="8"/>
        <rFont val="Helvetica Neue"/>
      </rPr>
      <t>Trifolium</t>
    </r>
    <r>
      <rPr>
        <sz val="10"/>
        <color indexed="8"/>
        <rFont val="Helvetica Neue"/>
      </rPr>
      <t xml:space="preserve"> etc., det. EAS 20190312</t>
    </r>
  </si>
  <si>
    <t>sw. clover, vetch, "daisy", det. EAS 20190312</t>
  </si>
  <si>
    <t>det. EAS 20190312</t>
  </si>
  <si>
    <r>
      <t xml:space="preserve">sw. </t>
    </r>
    <r>
      <rPr>
        <i/>
        <sz val="10"/>
        <color indexed="8"/>
        <rFont val="Helvetica Neue"/>
      </rPr>
      <t>Phacelia,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Trifolium</t>
    </r>
    <r>
      <rPr>
        <sz val="10"/>
        <color indexed="8"/>
        <rFont val="Helvetica Neue"/>
      </rPr>
      <t>, det. EAS 20190312</t>
    </r>
  </si>
  <si>
    <r>
      <t xml:space="preserve">sw. clover, </t>
    </r>
    <r>
      <rPr>
        <i/>
        <sz val="10"/>
        <color indexed="8"/>
        <rFont val="Helvetica Neue"/>
      </rPr>
      <t>Hypochaeris</t>
    </r>
    <r>
      <rPr>
        <sz val="10"/>
        <color indexed="8"/>
        <rFont val="Helvetica Neue"/>
      </rPr>
      <t xml:space="preserve"> etc., det. EAS 20190312</t>
    </r>
  </si>
  <si>
    <r>
      <t xml:space="preserve">sw. </t>
    </r>
    <r>
      <rPr>
        <i/>
        <sz val="10"/>
        <color indexed="8"/>
        <rFont val="Helvetica Neue"/>
      </rPr>
      <t xml:space="preserve">Phacelia, Trifolium, </t>
    </r>
    <r>
      <rPr>
        <sz val="10"/>
        <color indexed="8"/>
        <rFont val="Helvetica Neue"/>
      </rPr>
      <t>det. EAS 20190312</t>
    </r>
  </si>
  <si>
    <t>sw. clover etc., det. EAS 20190312</t>
  </si>
  <si>
    <r>
      <t xml:space="preserve">sw. </t>
    </r>
    <r>
      <rPr>
        <i/>
        <sz val="10"/>
        <color indexed="8"/>
        <rFont val="Helvetica Neue"/>
      </rPr>
      <t xml:space="preserve">Phacelia, Trifolium, </t>
    </r>
    <r>
      <rPr>
        <sz val="10"/>
        <color indexed="8"/>
        <rFont val="Helvetica Neue"/>
      </rPr>
      <t>det. EAS 20190313</t>
    </r>
  </si>
  <si>
    <t>sw. clover etc., det. EAS 20190313</t>
  </si>
  <si>
    <t>Simandrena</t>
  </si>
  <si>
    <t>Thysandrena</t>
  </si>
  <si>
    <t>Plastandrena</t>
  </si>
  <si>
    <t>Micrandrena</t>
  </si>
  <si>
    <t>Melandrena</t>
  </si>
  <si>
    <t>Proanthidium</t>
  </si>
  <si>
    <t>Thoracobombus</t>
  </si>
  <si>
    <t>Pyrobombus</t>
  </si>
  <si>
    <t>Cullumanobombus</t>
  </si>
  <si>
    <t>Zadontomerus</t>
  </si>
  <si>
    <t>Boreocoelioxys</t>
  </si>
  <si>
    <t>Seladonia</t>
  </si>
  <si>
    <t>Protohalictus</t>
  </si>
  <si>
    <t>Neotrypetes</t>
  </si>
  <si>
    <t>Alcidamea</t>
  </si>
  <si>
    <t>mesillae</t>
  </si>
  <si>
    <t>Chelostomoides</t>
  </si>
  <si>
    <t>Eutricharaea</t>
  </si>
  <si>
    <t>Sayapis</t>
  </si>
  <si>
    <t>Xanthosarus</t>
  </si>
  <si>
    <t>Eumelissodes</t>
  </si>
  <si>
    <t>Heliomelissodes</t>
  </si>
  <si>
    <t>Helicosmia</t>
  </si>
  <si>
    <t>subcaerulea</t>
  </si>
  <si>
    <r>
      <t xml:space="preserve">Corrected from </t>
    </r>
    <r>
      <rPr>
        <i/>
        <sz val="10"/>
        <color indexed="8"/>
        <rFont val="Helvetica Neue"/>
      </rPr>
      <t>Lasioglossum</t>
    </r>
    <r>
      <rPr>
        <sz val="10"/>
        <color indexed="8"/>
        <rFont val="Helvetica Neue"/>
      </rPr>
      <t xml:space="preserve"> sp. [WRP 20210528]</t>
    </r>
  </si>
  <si>
    <r>
      <t xml:space="preserve">Corrected from </t>
    </r>
    <r>
      <rPr>
        <i/>
        <sz val="10"/>
        <color indexed="8"/>
        <rFont val="Helvetica Neue"/>
      </rPr>
      <t>L. (Evylaeus)</t>
    </r>
    <r>
      <rPr>
        <sz val="10"/>
        <color indexed="8"/>
        <rFont val="Helvetica Neue"/>
      </rPr>
      <t xml:space="preserve"> sp. [WRP 20210618]</t>
    </r>
  </si>
  <si>
    <r>
      <t xml:space="preserve">Corrected from </t>
    </r>
    <r>
      <rPr>
        <i/>
        <sz val="10"/>
        <color indexed="8"/>
        <rFont val="Helvetica Neue"/>
      </rPr>
      <t>L. (Evylaeus)</t>
    </r>
    <r>
      <rPr>
        <sz val="10"/>
        <color indexed="8"/>
        <rFont val="Helvetica Neue"/>
      </rPr>
      <t xml:space="preserve"> sp. [WRP 20191101]</t>
    </r>
  </si>
  <si>
    <t>Some yellow on T3</t>
  </si>
  <si>
    <t>corrected from M [WRP 20211011]</t>
  </si>
  <si>
    <r>
      <t xml:space="preserve">corrected from </t>
    </r>
    <r>
      <rPr>
        <i/>
        <sz val="10"/>
        <color indexed="8"/>
        <rFont val="Helvetica Neue"/>
      </rPr>
      <t>B. vosnesenskii</t>
    </r>
    <r>
      <rPr>
        <sz val="10"/>
        <color indexed="8"/>
        <rFont val="Helvetica Neue"/>
      </rPr>
      <t xml:space="preserve"> [WRP 20211011]</t>
    </r>
  </si>
  <si>
    <r>
      <t xml:space="preserve">Q, corrected from </t>
    </r>
    <r>
      <rPr>
        <i/>
        <sz val="10"/>
        <color indexed="8"/>
        <rFont val="Helvetica Neue"/>
      </rPr>
      <t>B. vosnesenskii</t>
    </r>
    <r>
      <rPr>
        <sz val="10"/>
        <color indexed="8"/>
        <rFont val="Helvetica Neue"/>
      </rPr>
      <t xml:space="preserve"> [WRP 20211011]</t>
    </r>
  </si>
  <si>
    <r>
      <t xml:space="preserve">Q, corrected from </t>
    </r>
    <r>
      <rPr>
        <i/>
        <sz val="10"/>
        <color indexed="8"/>
        <rFont val="Helvetica Neue"/>
      </rPr>
      <t>B. fervidus</t>
    </r>
    <r>
      <rPr>
        <sz val="10"/>
        <color indexed="8"/>
        <rFont val="Helvetica Neue"/>
      </rPr>
      <t xml:space="preserve"> [WRP 20211011]</t>
    </r>
  </si>
  <si>
    <r>
      <t xml:space="preserve">Corrected from </t>
    </r>
    <r>
      <rPr>
        <i/>
        <sz val="10"/>
        <color indexed="8"/>
        <rFont val="Helvetica Neue"/>
      </rPr>
      <t>H. rubicundus</t>
    </r>
    <r>
      <rPr>
        <sz val="10"/>
        <color indexed="8"/>
        <rFont val="Helvetica Neue"/>
      </rPr>
      <t xml:space="preserve"> [WRP 20211011]</t>
    </r>
  </si>
  <si>
    <t>[specimen missing from point -- 20190322]</t>
  </si>
  <si>
    <t>[corrected from L. pacificum, WRP 20211017]</t>
  </si>
  <si>
    <t>Exemplar 2016F_CABS [20191111].  Corrected from Nomada sp. 2, F; Sp. 7 [WRP 20191108, 20191111]</t>
  </si>
  <si>
    <t>Exemplar 2016E_CABS, corrected from "sp. 5" [WRP 20191111].  Corrected from F [WRP 20191108]</t>
  </si>
  <si>
    <t>corrected from F [WRP 20211017]</t>
  </si>
  <si>
    <t>msp. BS0003</t>
  </si>
  <si>
    <t>msp. BS0017</t>
  </si>
  <si>
    <t>msp. BS0018</t>
  </si>
  <si>
    <t>Exemplar msp. BS0018</t>
  </si>
  <si>
    <t>Exemplar msp. BS0019</t>
  </si>
  <si>
    <t>msp. BS0019</t>
  </si>
  <si>
    <t>corrected from msp. BS0004 [EAS 20211017]</t>
  </si>
  <si>
    <t>msp. BS0001</t>
  </si>
  <si>
    <t>msp. BS0020</t>
  </si>
  <si>
    <t>Exemplar BS0020</t>
  </si>
  <si>
    <t>msp. BS0021</t>
  </si>
  <si>
    <t>Exemplar msp. BS0021</t>
  </si>
  <si>
    <t>Leuchalictus</t>
  </si>
  <si>
    <t>msp. BS0002</t>
  </si>
  <si>
    <t>site name missing (GPS on label indicates SCL1), corrected from BS0001 [WRP 20211018]</t>
  </si>
  <si>
    <r>
      <t xml:space="preserve">Corrected from </t>
    </r>
    <r>
      <rPr>
        <i/>
        <sz val="10"/>
        <color indexed="8"/>
        <rFont val="Helvetica Neue"/>
      </rPr>
      <t>Sphecodes sp. 4</t>
    </r>
    <r>
      <rPr>
        <sz val="10"/>
        <color indexed="8"/>
        <rFont val="Helvetica Neue"/>
      </rPr>
      <t>, det. EAS 2019 [WRP 20190211], corrected from BS0001 [WRP 20211018]</t>
    </r>
  </si>
  <si>
    <t>Corrected from BS0003 [WRP 20211018]</t>
  </si>
  <si>
    <t>msp. BS0022</t>
  </si>
  <si>
    <t>msp. BS0023</t>
  </si>
  <si>
    <t>Exemplar BS0023 [EAS 20211017], ~125 sw. ex. gumweed, Hypochaeris, QAL. 12:15</t>
  </si>
  <si>
    <r>
      <t xml:space="preserve">Corrected from </t>
    </r>
    <r>
      <rPr>
        <i/>
        <sz val="10"/>
        <color indexed="8"/>
        <rFont val="Helvetica Neue"/>
      </rPr>
      <t>Lasioglossum</t>
    </r>
    <r>
      <rPr>
        <sz val="10"/>
        <color indexed="8"/>
        <rFont val="Helvetica Neue"/>
      </rPr>
      <t xml:space="preserve"> s.s. [EAS 20211017]</t>
    </r>
  </si>
  <si>
    <r>
      <t xml:space="preserve">corrected from L. pacificum [WRP 20211017], corrected from </t>
    </r>
    <r>
      <rPr>
        <i/>
        <sz val="10"/>
        <color indexed="8"/>
        <rFont val="Helvetica Neue"/>
      </rPr>
      <t>Lasioglossum</t>
    </r>
    <r>
      <rPr>
        <sz val="10"/>
        <color indexed="8"/>
        <rFont val="Helvetica Neue"/>
      </rPr>
      <t xml:space="preserve"> s.s. [WRP 20211018]</t>
    </r>
  </si>
  <si>
    <t>corrected from L. titusi [WRP 20211017]</t>
  </si>
  <si>
    <r>
      <t xml:space="preserve">Corrected from </t>
    </r>
    <r>
      <rPr>
        <i/>
        <sz val="10"/>
        <color indexed="8"/>
        <rFont val="Helvetica Neue"/>
      </rPr>
      <t>H. rubicundus</t>
    </r>
    <r>
      <rPr>
        <sz val="10"/>
        <color indexed="8"/>
        <rFont val="Helvetica Neue"/>
      </rPr>
      <t xml:space="preserve"> [WRP 20211011], corrected from </t>
    </r>
    <r>
      <rPr>
        <i/>
        <sz val="10"/>
        <color indexed="8"/>
        <rFont val="Helvetica Neue"/>
      </rPr>
      <t>Lasioglossum</t>
    </r>
    <r>
      <rPr>
        <sz val="10"/>
        <color indexed="8"/>
        <rFont val="Helvetica Neue"/>
      </rPr>
      <t xml:space="preserve"> s.s. [WRP 20211018]</t>
    </r>
  </si>
  <si>
    <r>
      <t xml:space="preserve">corrected from </t>
    </r>
    <r>
      <rPr>
        <i/>
        <sz val="10"/>
        <color indexed="8"/>
        <rFont val="Helvetica Neue"/>
      </rPr>
      <t>Lasioglossum</t>
    </r>
    <r>
      <rPr>
        <sz val="10"/>
        <color indexed="8"/>
        <rFont val="Helvetica Neue"/>
      </rPr>
      <t xml:space="preserve"> s.s. [WRP 20211018]</t>
    </r>
  </si>
  <si>
    <r>
      <t xml:space="preserve">[corrected from </t>
    </r>
    <r>
      <rPr>
        <i/>
        <sz val="10"/>
        <color indexed="8"/>
        <rFont val="Helvetica Neue"/>
      </rPr>
      <t>L. pacificum</t>
    </r>
    <r>
      <rPr>
        <sz val="10"/>
        <color indexed="8"/>
        <rFont val="Helvetica Neue"/>
      </rPr>
      <t>, EAS 20211018]</t>
    </r>
  </si>
  <si>
    <r>
      <t xml:space="preserve">corrected from </t>
    </r>
    <r>
      <rPr>
        <i/>
        <sz val="10"/>
        <color indexed="8"/>
        <rFont val="Helvetica Neue"/>
      </rPr>
      <t>L. pacificum</t>
    </r>
    <r>
      <rPr>
        <sz val="10"/>
        <color indexed="8"/>
        <rFont val="Helvetica Neue"/>
      </rPr>
      <t xml:space="preserve"> [WRP 20211018]</t>
    </r>
  </si>
  <si>
    <r>
      <t xml:space="preserve">corrected from </t>
    </r>
    <r>
      <rPr>
        <i/>
        <sz val="10"/>
        <color indexed="8"/>
        <rFont val="Helvetica Neue"/>
      </rPr>
      <t>L. pacificum</t>
    </r>
    <r>
      <rPr>
        <sz val="10"/>
        <color indexed="8"/>
        <rFont val="Helvetica Neue"/>
      </rPr>
      <t xml:space="preserve"> [WRP 20211018], originally det. TG (2018)</t>
    </r>
  </si>
  <si>
    <r>
      <t xml:space="preserve">Label says POS3, corrected from </t>
    </r>
    <r>
      <rPr>
        <i/>
        <sz val="10"/>
        <color indexed="8"/>
        <rFont val="Helvetica Neue"/>
      </rPr>
      <t>L. pacificum</t>
    </r>
    <r>
      <rPr>
        <sz val="10"/>
        <color indexed="8"/>
        <rFont val="Helvetica Neue"/>
      </rPr>
      <t xml:space="preserve"> [WRP 20211018], originally det. TG (2018)</t>
    </r>
  </si>
  <si>
    <r>
      <t xml:space="preserve">[corrected from </t>
    </r>
    <r>
      <rPr>
        <i/>
        <sz val="10"/>
        <color indexed="8"/>
        <rFont val="Helvetica Neue"/>
      </rPr>
      <t>L. pacificum</t>
    </r>
    <r>
      <rPr>
        <sz val="10"/>
        <color indexed="8"/>
        <rFont val="Helvetica Neue"/>
      </rPr>
      <t>, WRP 20211017]</t>
    </r>
  </si>
  <si>
    <r>
      <t xml:space="preserve">Corrected from </t>
    </r>
    <r>
      <rPr>
        <i/>
        <sz val="10"/>
        <color indexed="8"/>
        <rFont val="Helvetica Neue"/>
      </rPr>
      <t>L. pacificum</t>
    </r>
    <r>
      <rPr>
        <sz val="10"/>
        <color indexed="8"/>
        <rFont val="Helvetica Neue"/>
      </rPr>
      <t xml:space="preserve"> [WRP 20211018]</t>
    </r>
  </si>
  <si>
    <t>Inner hind tibial spur lacks teeth</t>
  </si>
  <si>
    <r>
      <t xml:space="preserve">Corrected from </t>
    </r>
    <r>
      <rPr>
        <i/>
        <sz val="10"/>
        <color indexed="8"/>
        <rFont val="Helvetica Neue"/>
      </rPr>
      <t>L. (Hem.) glabriventre</t>
    </r>
    <r>
      <rPr>
        <sz val="10"/>
        <color indexed="8"/>
        <rFont val="Helvetica Neue"/>
      </rPr>
      <t xml:space="preserve">.  Per label, may be </t>
    </r>
    <r>
      <rPr>
        <i/>
        <sz val="10"/>
        <color indexed="8"/>
        <rFont val="Helvetica Neue"/>
      </rPr>
      <t>L. (Hem.) kincaidii</t>
    </r>
    <r>
      <rPr>
        <sz val="10"/>
        <color indexed="8"/>
        <rFont val="Helvetica Neue"/>
      </rPr>
      <t>.</t>
    </r>
  </si>
  <si>
    <r>
      <rPr>
        <i/>
        <sz val="10"/>
        <color indexed="8"/>
        <rFont val="Helvetica Neue"/>
      </rPr>
      <t>L. glabriventre/kincaidii</t>
    </r>
    <r>
      <rPr>
        <sz val="10"/>
        <color indexed="8"/>
        <rFont val="Helvetica Neue"/>
      </rPr>
      <t xml:space="preserve">, det. Skyler Burrows, corrected from </t>
    </r>
    <r>
      <rPr>
        <i/>
        <sz val="10"/>
        <color indexed="8"/>
        <rFont val="Helvetica Neue"/>
      </rPr>
      <t>L. (Evylaeus) sp. 3</t>
    </r>
    <r>
      <rPr>
        <sz val="10"/>
        <color indexed="8"/>
        <rFont val="Helvetica Neue"/>
      </rPr>
      <t xml:space="preserve"> [WRP 20190211]</t>
    </r>
  </si>
  <si>
    <t>20190730.  ~200 sw. purple knapweed.  Third submarginal vein barely reduced.</t>
  </si>
  <si>
    <r>
      <t xml:space="preserve">Corrected from </t>
    </r>
    <r>
      <rPr>
        <i/>
        <sz val="10"/>
        <color indexed="8"/>
        <rFont val="Helvetica Neue"/>
      </rPr>
      <t>H. rubicundus</t>
    </r>
    <r>
      <rPr>
        <sz val="10"/>
        <color indexed="8"/>
        <rFont val="Helvetica Neue"/>
      </rPr>
      <t xml:space="preserve"> [WRP 20211011], corrected back from Lasioglossum</t>
    </r>
    <r>
      <rPr>
        <i/>
        <sz val="10"/>
        <color indexed="8"/>
        <rFont val="Helvetica Neue"/>
      </rPr>
      <t xml:space="preserve"> s.s.</t>
    </r>
    <r>
      <rPr>
        <sz val="10"/>
        <color indexed="8"/>
        <rFont val="Helvetica Neue"/>
      </rPr>
      <t xml:space="preserve"> [WRP 20211019]</t>
    </r>
  </si>
  <si>
    <r>
      <t xml:space="preserve">Third submarginal cell strongly reduced, second slightly reduced.  Corrected from </t>
    </r>
    <r>
      <rPr>
        <i/>
        <sz val="10"/>
        <color indexed="8"/>
        <rFont val="Helvetica Neue"/>
      </rPr>
      <t>L. pacificum</t>
    </r>
    <r>
      <rPr>
        <sz val="10"/>
        <color indexed="8"/>
        <rFont val="Helvetica Neue"/>
      </rPr>
      <t xml:space="preserve"> [EAS 20211019]</t>
    </r>
  </si>
  <si>
    <t>gonostylus visible</t>
  </si>
  <si>
    <t>both anterior and posterior tibial stripes clearly visible</t>
  </si>
  <si>
    <r>
      <t xml:space="preserve">corrected from </t>
    </r>
    <r>
      <rPr>
        <i/>
        <sz val="10"/>
        <color indexed="8"/>
        <rFont val="Helvetica Neue"/>
      </rPr>
      <t>A. texanus</t>
    </r>
    <r>
      <rPr>
        <sz val="10"/>
        <color indexed="8"/>
        <rFont val="Helvetica Neue"/>
      </rPr>
      <t xml:space="preserve"> [WRP 20211130]</t>
    </r>
  </si>
  <si>
    <r>
      <t xml:space="preserve">Unusually small (8mm), corrected from </t>
    </r>
    <r>
      <rPr>
        <i/>
        <sz val="10"/>
        <color indexed="8"/>
        <rFont val="Helvetica Neue"/>
      </rPr>
      <t>A. virescens</t>
    </r>
    <r>
      <rPr>
        <sz val="10"/>
        <color indexed="8"/>
        <rFont val="Helvetica Neue"/>
      </rPr>
      <t xml:space="preserve"> [WRP 20211130]</t>
    </r>
  </si>
  <si>
    <r>
      <t xml:space="preserve">Corrected from </t>
    </r>
    <r>
      <rPr>
        <i/>
        <sz val="10"/>
        <color indexed="8"/>
        <rFont val="Helvetica Neue"/>
      </rPr>
      <t>A. texanus</t>
    </r>
    <r>
      <rPr>
        <sz val="10"/>
        <color indexed="8"/>
        <rFont val="Helvetica Neue"/>
      </rPr>
      <t xml:space="preserve"> [WRP 20211130]</t>
    </r>
  </si>
  <si>
    <r>
      <t xml:space="preserve">sw. yarrow,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purple knapweed.  Corrected from </t>
    </r>
    <r>
      <rPr>
        <i/>
        <sz val="10"/>
        <color indexed="8"/>
        <rFont val="Helvetica Neue"/>
      </rPr>
      <t>H. tripartitus</t>
    </r>
    <r>
      <rPr>
        <sz val="10"/>
        <color indexed="8"/>
        <rFont val="Helvetica Neue"/>
      </rPr>
      <t xml:space="preserve"> [WRP 20211130]</t>
    </r>
  </si>
  <si>
    <r>
      <t xml:space="preserve">corrected from </t>
    </r>
    <r>
      <rPr>
        <i/>
        <sz val="10"/>
        <color indexed="8"/>
        <rFont val="Helvetica Neue"/>
      </rPr>
      <t>B. sitkensis</t>
    </r>
    <r>
      <rPr>
        <sz val="10"/>
        <color indexed="8"/>
        <rFont val="Helvetica Neue"/>
      </rPr>
      <t xml:space="preserve"> [WRP 20211206]</t>
    </r>
  </si>
  <si>
    <r>
      <t xml:space="preserve">corrected from </t>
    </r>
    <r>
      <rPr>
        <i/>
        <sz val="10"/>
        <color indexed="8"/>
        <rFont val="Helvetica Neue"/>
      </rPr>
      <t>B. mixtus</t>
    </r>
    <r>
      <rPr>
        <sz val="10"/>
        <color indexed="8"/>
        <rFont val="Helvetica Neue"/>
      </rPr>
      <t xml:space="preserve"> F [WRP 20211206]</t>
    </r>
  </si>
  <si>
    <r>
      <t xml:space="preserve">corrected from </t>
    </r>
    <r>
      <rPr>
        <i/>
        <sz val="10"/>
        <color indexed="8"/>
        <rFont val="Helvetica Neue"/>
      </rPr>
      <t>B. flavifrons</t>
    </r>
    <r>
      <rPr>
        <sz val="10"/>
        <color indexed="8"/>
        <rFont val="Helvetica Neue"/>
      </rPr>
      <t xml:space="preserve"> [WRP 20211206]</t>
    </r>
  </si>
  <si>
    <r>
      <t xml:space="preserve">corrected from </t>
    </r>
    <r>
      <rPr>
        <i/>
        <sz val="10"/>
        <color indexed="8"/>
        <rFont val="Helvetica Neue"/>
      </rPr>
      <t>B. mixtus</t>
    </r>
    <r>
      <rPr>
        <sz val="10"/>
        <color indexed="8"/>
        <rFont val="Helvetica Neue"/>
      </rPr>
      <t xml:space="preserve"> [WRP 20211206]</t>
    </r>
  </si>
  <si>
    <r>
      <t xml:space="preserve">Corrected from </t>
    </r>
    <r>
      <rPr>
        <i/>
        <sz val="10"/>
        <color indexed="8"/>
        <rFont val="Helvetica Neue"/>
      </rPr>
      <t>B. sitkensis</t>
    </r>
    <r>
      <rPr>
        <sz val="10"/>
        <color indexed="8"/>
        <rFont val="Helvetica Neue"/>
      </rPr>
      <t xml:space="preserve"> (voucher) [WRP 20211206] -- long face, strong S6 keel, incomplete yellow T5</t>
    </r>
  </si>
  <si>
    <r>
      <t xml:space="preserve">corrected from </t>
    </r>
    <r>
      <rPr>
        <i/>
        <sz val="10"/>
        <color indexed="8"/>
        <rFont val="Helvetica Neue"/>
      </rPr>
      <t>B. sitkensis</t>
    </r>
    <r>
      <rPr>
        <sz val="10"/>
        <color indexed="8"/>
        <rFont val="Helvetica Neue"/>
      </rPr>
      <t xml:space="preserve"> [WRP 20211011].</t>
    </r>
  </si>
  <si>
    <r>
      <t xml:space="preserve">corrected from </t>
    </r>
    <r>
      <rPr>
        <i/>
        <sz val="10"/>
        <color indexed="8"/>
        <rFont val="Helvetica Neue"/>
      </rPr>
      <t>M. melanophaea</t>
    </r>
    <r>
      <rPr>
        <sz val="10"/>
        <color indexed="8"/>
        <rFont val="Helvetica Neue"/>
      </rPr>
      <t xml:space="preserve"> [WRP 20211207]</t>
    </r>
  </si>
  <si>
    <r>
      <t xml:space="preserve">Corrected from </t>
    </r>
    <r>
      <rPr>
        <i/>
        <sz val="10"/>
        <color indexed="8"/>
        <rFont val="Helvetica Neue"/>
      </rPr>
      <t>M. frigida</t>
    </r>
    <r>
      <rPr>
        <sz val="10"/>
        <color indexed="8"/>
        <rFont val="Helvetica Neue"/>
      </rPr>
      <t xml:space="preserve"> [WRP 20211207]</t>
    </r>
  </si>
  <si>
    <t>laevissimum</t>
  </si>
  <si>
    <t>cressonii</t>
  </si>
  <si>
    <t>ruidosense</t>
  </si>
  <si>
    <t>head missing</t>
  </si>
  <si>
    <r>
      <t>corrected from</t>
    </r>
    <r>
      <rPr>
        <i/>
        <sz val="10"/>
        <color indexed="8"/>
        <rFont val="Helvetica Neue"/>
      </rPr>
      <t xml:space="preserve"> L. (Dialictus) sp. 3 </t>
    </r>
    <r>
      <rPr>
        <sz val="10"/>
        <color indexed="8"/>
        <rFont val="Helvetica Neue"/>
      </rPr>
      <t>[EAS 20211214]</t>
    </r>
  </si>
  <si>
    <t>nevadense</t>
  </si>
  <si>
    <t>incompletum</t>
  </si>
  <si>
    <t>seladonia</t>
  </si>
  <si>
    <r>
      <t xml:space="preserve">= sp. 1C; Needs differentiation within "species"'.  Corrected from </t>
    </r>
    <r>
      <rPr>
        <i/>
        <sz val="10"/>
        <color indexed="8"/>
        <rFont val="Helvetica Neue"/>
      </rPr>
      <t>L. (Dialictus)</t>
    </r>
    <r>
      <rPr>
        <sz val="10"/>
        <color indexed="8"/>
        <rFont val="Helvetica Neue"/>
      </rPr>
      <t xml:space="preserve"> sp. 1 [WRP 20211214]</t>
    </r>
  </si>
  <si>
    <r>
      <t xml:space="preserve">Corrected from </t>
    </r>
    <r>
      <rPr>
        <i/>
        <sz val="10"/>
        <color indexed="8"/>
        <rFont val="Helvetica Neue"/>
      </rPr>
      <t>L. (Evylaeus)</t>
    </r>
    <r>
      <rPr>
        <sz val="10"/>
        <color indexed="8"/>
        <rFont val="Helvetica Neue"/>
      </rPr>
      <t xml:space="preserve"> sp. [EAS 22022022]</t>
    </r>
  </si>
  <si>
    <r>
      <t xml:space="preserve">corrected from </t>
    </r>
    <r>
      <rPr>
        <i/>
        <sz val="10"/>
        <color indexed="8"/>
        <rFont val="Helvetica Neue"/>
      </rPr>
      <t>Osmia</t>
    </r>
    <r>
      <rPr>
        <sz val="10"/>
        <color indexed="8"/>
        <rFont val="Helvetica Neue"/>
      </rPr>
      <t xml:space="preserve"> sp. [WRP 20220223]</t>
    </r>
  </si>
  <si>
    <t>det. WRP 20220223</t>
  </si>
  <si>
    <r>
      <t xml:space="preserve">Corrected from </t>
    </r>
    <r>
      <rPr>
        <i/>
        <sz val="10"/>
        <color indexed="8"/>
        <rFont val="Helvetica Neue"/>
      </rPr>
      <t>O. giliarum</t>
    </r>
    <r>
      <rPr>
        <sz val="10"/>
        <color indexed="8"/>
        <rFont val="Helvetica Neue"/>
      </rPr>
      <t xml:space="preserve"> F [EAS 20220223]</t>
    </r>
  </si>
  <si>
    <t>Corrected from F [WRP 20220223]</t>
  </si>
  <si>
    <t>[missing -- originally recorded as F]</t>
  </si>
  <si>
    <t>[missing?]</t>
  </si>
  <si>
    <r>
      <t xml:space="preserve">corrected from </t>
    </r>
    <r>
      <rPr>
        <i/>
        <sz val="10"/>
        <color indexed="8"/>
        <rFont val="Helvetica Neue"/>
      </rPr>
      <t>O. albolateralis</t>
    </r>
    <r>
      <rPr>
        <sz val="10"/>
        <color indexed="8"/>
        <rFont val="Helvetica Neue"/>
      </rPr>
      <t xml:space="preserve"> [EAS 20220223]</t>
    </r>
  </si>
  <si>
    <r>
      <t xml:space="preserve">det. EAS 20190312, corrected from </t>
    </r>
    <r>
      <rPr>
        <i/>
        <sz val="10"/>
        <color indexed="8"/>
        <rFont val="Helvetica Neue"/>
      </rPr>
      <t>O. albolateralis</t>
    </r>
    <r>
      <rPr>
        <sz val="10"/>
        <color indexed="8"/>
        <rFont val="Helvetica Neue"/>
      </rPr>
      <t xml:space="preserve"> [EAS 20220223]</t>
    </r>
  </si>
  <si>
    <t>det. EAS 20220223</t>
  </si>
  <si>
    <t>"Q", det. EAS 20220223</t>
  </si>
  <si>
    <t>corrected from M [WRP 20220224]</t>
  </si>
  <si>
    <r>
      <t xml:space="preserve">Corrected from </t>
    </r>
    <r>
      <rPr>
        <i/>
        <sz val="10"/>
        <color indexed="8"/>
        <rFont val="Helvetica Neue"/>
      </rPr>
      <t>L. (Evylaeus)</t>
    </r>
    <r>
      <rPr>
        <sz val="10"/>
        <color indexed="8"/>
        <rFont val="Helvetica Neue"/>
      </rPr>
      <t xml:space="preserve"> sp. [EAS 22022024]</t>
    </r>
  </si>
  <si>
    <r>
      <t xml:space="preserve">~25 sw. ex. Antennaria, 11:30, corrected from </t>
    </r>
    <r>
      <rPr>
        <i/>
        <sz val="10"/>
        <color indexed="8"/>
        <rFont val="Helvetica Neue"/>
      </rPr>
      <t>Sphecodes</t>
    </r>
    <r>
      <rPr>
        <sz val="10"/>
        <color indexed="8"/>
        <rFont val="Helvetica Neue"/>
      </rPr>
      <t xml:space="preserve"> [WRP 20211018], corrected from </t>
    </r>
    <r>
      <rPr>
        <i/>
        <sz val="10"/>
        <color indexed="8"/>
        <rFont val="Helvetica Neue"/>
      </rPr>
      <t>L. (Evylaeus)</t>
    </r>
    <r>
      <rPr>
        <sz val="10"/>
        <color indexed="8"/>
        <rFont val="Helvetica Neue"/>
      </rPr>
      <t xml:space="preserve"> [EAS 20220224]</t>
    </r>
  </si>
  <si>
    <t>corrected from L. (Evylaeus) [EAS 20220224]</t>
  </si>
  <si>
    <t>Headless, corrected from L. (Dialictus) [EAS 20220224]</t>
  </si>
  <si>
    <t>~100 sw. ex. Mixed flowers, corrected from Halictus [EAS 20220224]</t>
  </si>
  <si>
    <t>det. EAS 20220224</t>
  </si>
  <si>
    <t>~100 sw. ex. Mixed flowers, det. EAS 20220224</t>
  </si>
  <si>
    <t>det. WRP 20220224</t>
  </si>
  <si>
    <r>
      <t>det. EAS 20190312, corrected from</t>
    </r>
    <r>
      <rPr>
        <i/>
        <sz val="10"/>
        <color indexed="8"/>
        <rFont val="Helvetica Neue"/>
      </rPr>
      <t xml:space="preserve"> O. giliarum</t>
    </r>
    <r>
      <rPr>
        <sz val="10"/>
        <color indexed="8"/>
        <rFont val="Helvetica Neue"/>
      </rPr>
      <t xml:space="preserve"> [EAS 20220225]</t>
    </r>
  </si>
  <si>
    <t>det. EAS 20190312, corrected from O. giliarum [EAS 20220225]</t>
  </si>
  <si>
    <r>
      <t xml:space="preserve">Corrected from F [WRP 20220223], corrected from </t>
    </r>
    <r>
      <rPr>
        <i/>
        <sz val="10"/>
        <color indexed="8"/>
        <rFont val="Helvetica Neue"/>
      </rPr>
      <t>O. giliarum</t>
    </r>
    <r>
      <rPr>
        <sz val="10"/>
        <color indexed="8"/>
        <rFont val="Helvetica Neue"/>
      </rPr>
      <t xml:space="preserve"> [EAS 20220225]</t>
    </r>
  </si>
  <si>
    <t>Q, two stingers?</t>
  </si>
  <si>
    <t>red</t>
  </si>
  <si>
    <t>Both wings have one submarginal cell; det. EAS 20220224</t>
  </si>
  <si>
    <r>
      <t xml:space="preserve">Corrected from </t>
    </r>
    <r>
      <rPr>
        <i/>
        <sz val="10"/>
        <color indexed="8"/>
        <rFont val="Helvetica Neue"/>
      </rPr>
      <t>L. (Dialictus)</t>
    </r>
    <r>
      <rPr>
        <sz val="10"/>
        <color indexed="8"/>
        <rFont val="Helvetica Neue"/>
      </rPr>
      <t xml:space="preserve"> sp. [WRP 20211130]</t>
    </r>
  </si>
  <si>
    <t>genitals pulled</t>
  </si>
  <si>
    <t>genitals clear</t>
  </si>
  <si>
    <t>broken specimen. det. EAS 20220224</t>
  </si>
  <si>
    <t>POS26</t>
  </si>
  <si>
    <t>POS27</t>
  </si>
  <si>
    <t>POS28</t>
  </si>
  <si>
    <t>terminal antennal segments are ventrally concave</t>
  </si>
  <si>
    <r>
      <t xml:space="preserve">Keys to </t>
    </r>
    <r>
      <rPr>
        <i/>
        <sz val="10"/>
        <color indexed="8"/>
        <rFont val="Helvetica Neue"/>
      </rPr>
      <t>H. confusus</t>
    </r>
    <r>
      <rPr>
        <sz val="10"/>
        <color indexed="8"/>
        <rFont val="Helvetica Neue"/>
      </rPr>
      <t>.  Integument dark, less metallic, propodeum differs in shape (but see #7871)</t>
    </r>
  </si>
  <si>
    <r>
      <t xml:space="preserve">fore trochanters obscured, possible </t>
    </r>
    <r>
      <rPr>
        <i/>
        <sz val="10"/>
        <color indexed="8"/>
        <rFont val="Helvetica Neue"/>
      </rPr>
      <t>H. virgatellus</t>
    </r>
    <r>
      <rPr>
        <sz val="10"/>
        <color indexed="8"/>
        <rFont val="Helvetica Neue"/>
      </rPr>
      <t xml:space="preserve"> (but unlikely)</t>
    </r>
  </si>
  <si>
    <t>knereri</t>
  </si>
  <si>
    <t>unusual propodeal structure, see 7824, 7885</t>
  </si>
  <si>
    <t>Facial foveae?</t>
  </si>
  <si>
    <t>Q, ant latched on antenna</t>
  </si>
  <si>
    <t>found missing ID label 20220223, apparently not recorded</t>
  </si>
  <si>
    <t>Count</t>
  </si>
  <si>
    <t>corrected from O. proxima [EAS 20220226]</t>
  </si>
  <si>
    <t>det. EAS 20190312, corrected from O. albolateralis [EAS 20220226]</t>
  </si>
  <si>
    <t>corrected from F [EAS 20220226]</t>
  </si>
  <si>
    <t>det. EAS 20220226</t>
  </si>
  <si>
    <t>msp. BS0038</t>
  </si>
  <si>
    <t>msp. BS0049</t>
  </si>
  <si>
    <t>msp. BS0051</t>
  </si>
  <si>
    <t>msp. BS0056</t>
  </si>
  <si>
    <t>msp. BS0058</t>
  </si>
  <si>
    <r>
      <t xml:space="preserve">sw. </t>
    </r>
    <r>
      <rPr>
        <i/>
        <sz val="10"/>
        <color indexed="8"/>
        <rFont val="Helvetica Neue"/>
      </rPr>
      <t>Senecio,</t>
    </r>
    <r>
      <rPr>
        <sz val="10"/>
        <color indexed="8"/>
        <rFont val="Helvetica Neue"/>
      </rPr>
      <t xml:space="preserve"> "mustard", QAL, </t>
    </r>
    <r>
      <rPr>
        <i/>
        <sz val="10"/>
        <color indexed="8"/>
        <rFont val="Helvetica Neue"/>
      </rPr>
      <t>Hypochaeris, corrected from H. rudbeckiae [EAS 20220227]</t>
    </r>
  </si>
  <si>
    <t>sw. QAL, knapweed, corrected from H. rudbeckiae [EAS 20220227]</t>
  </si>
  <si>
    <r>
      <t xml:space="preserve">POS 4,20; 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Chicoria,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Senecio, corrected from H. rudbeckiae [EAS 20220227]</t>
    </r>
  </si>
  <si>
    <t>Clisodon</t>
  </si>
  <si>
    <t>terminalis</t>
  </si>
  <si>
    <t>msp. BS0063</t>
  </si>
  <si>
    <t>y</t>
  </si>
  <si>
    <r>
      <t>Corrected from</t>
    </r>
    <r>
      <rPr>
        <i/>
        <sz val="10"/>
        <color indexed="8"/>
        <rFont val="Helvetica Neue"/>
      </rPr>
      <t xml:space="preserve"> Anthidium manicatum</t>
    </r>
    <r>
      <rPr>
        <sz val="10"/>
        <color indexed="8"/>
        <rFont val="Helvetica Neue"/>
      </rPr>
      <t xml:space="preserve"> [WRP 20220914]</t>
    </r>
  </si>
  <si>
    <t>octodentata</t>
  </si>
  <si>
    <r>
      <t xml:space="preserve">Corrected from </t>
    </r>
    <r>
      <rPr>
        <i/>
        <sz val="10"/>
        <color indexed="8"/>
        <rFont val="Helvetica Neue"/>
      </rPr>
      <t>A. manicatum</t>
    </r>
    <r>
      <rPr>
        <sz val="10"/>
        <color indexed="8"/>
        <rFont val="Helvetica Neue"/>
      </rPr>
      <t xml:space="preserve"> [WRP 20220914]; NOTE there was confusion with an erroneous entry #3486 but this is correct; CHECK SPECIMEN; Data correspnds to 3486 (A. manicatum, F)</t>
    </r>
  </si>
  <si>
    <r>
      <t xml:space="preserve">Corrected from </t>
    </r>
    <r>
      <rPr>
        <i/>
        <sz val="10"/>
        <color indexed="8"/>
        <rFont val="Helvetica Neue"/>
      </rPr>
      <t>A. manicatum</t>
    </r>
    <r>
      <rPr>
        <sz val="10"/>
        <color indexed="8"/>
        <rFont val="Helvetica Neue"/>
      </rPr>
      <t xml:space="preserve"> [WRP 20220914]</t>
    </r>
  </si>
  <si>
    <t>[WRP 20220914]</t>
  </si>
  <si>
    <r>
      <t xml:space="preserve">Corrected from </t>
    </r>
    <r>
      <rPr>
        <i/>
        <sz val="10"/>
        <color indexed="8"/>
        <rFont val="Helvetica Neue"/>
      </rPr>
      <t>Coelioxys</t>
    </r>
    <r>
      <rPr>
        <sz val="10"/>
        <color indexed="8"/>
        <rFont val="Helvetica Neue"/>
      </rPr>
      <t xml:space="preserve"> sp. 1 [WRP 20220914]</t>
    </r>
  </si>
  <si>
    <r>
      <t xml:space="preserve">Corrected from </t>
    </r>
    <r>
      <rPr>
        <i/>
        <sz val="10"/>
        <color indexed="8"/>
        <rFont val="Helvetica Neue"/>
      </rPr>
      <t>Coelioxys</t>
    </r>
    <r>
      <rPr>
        <sz val="10"/>
        <color indexed="8"/>
        <rFont val="Helvetica Neue"/>
      </rPr>
      <t xml:space="preserve"> sp. 2 [WRP 20220914]</t>
    </r>
  </si>
  <si>
    <r>
      <t xml:space="preserve">Corrected from </t>
    </r>
    <r>
      <rPr>
        <i/>
        <sz val="10"/>
        <color indexed="8"/>
        <rFont val="Helvetica Neue"/>
      </rPr>
      <t>Anthidium manicatum</t>
    </r>
    <r>
      <rPr>
        <sz val="10"/>
        <color indexed="8"/>
        <rFont val="Helvetica Neue"/>
      </rPr>
      <t xml:space="preserve"> [WRP 20220914]</t>
    </r>
  </si>
  <si>
    <t>det. T Griswold 2016</t>
  </si>
  <si>
    <r>
      <t xml:space="preserve">Corrected from </t>
    </r>
    <r>
      <rPr>
        <i/>
        <sz val="10"/>
        <color indexed="8"/>
        <rFont val="Helvetica Neue"/>
      </rPr>
      <t>Coelioxys</t>
    </r>
    <r>
      <rPr>
        <sz val="10"/>
        <color indexed="8"/>
        <rFont val="Helvetica Neue"/>
      </rPr>
      <t xml:space="preserve"> sp. 3 [WRP 20220914]</t>
    </r>
  </si>
  <si>
    <r>
      <t xml:space="preserve">Note: S8 may be atypical of </t>
    </r>
    <r>
      <rPr>
        <i/>
        <sz val="10"/>
        <color indexed="8"/>
        <rFont val="Helvetica Neue"/>
      </rPr>
      <t>A. rufosignata</t>
    </r>
  </si>
  <si>
    <t>Ptilandrena</t>
  </si>
  <si>
    <t>nigrocaerulea</t>
  </si>
  <si>
    <t>nigrihirta</t>
  </si>
  <si>
    <t>det WRP 20220920, NOTE gena is short</t>
  </si>
  <si>
    <t>Det. WRP 20220922, terminalia clear</t>
  </si>
  <si>
    <t>subaustralis</t>
  </si>
  <si>
    <t>~100 sw. Malus.  Det. WRP 20220927, terminalia clear</t>
  </si>
  <si>
    <t>gravita</t>
  </si>
  <si>
    <t>Det. T. Griswold 20221020</t>
  </si>
  <si>
    <t>Megachiloides</t>
  </si>
  <si>
    <t>knuthiana</t>
  </si>
  <si>
    <t>det WRP 20220927</t>
  </si>
  <si>
    <t>hemileuca</t>
  </si>
  <si>
    <r>
      <t xml:space="preserve">Note: S8 NOT typical of </t>
    </r>
    <r>
      <rPr>
        <i/>
        <sz val="10"/>
        <color indexed="8"/>
        <rFont val="Helvetica Neue"/>
      </rPr>
      <t>A. rufosignata</t>
    </r>
    <r>
      <rPr>
        <sz val="10"/>
        <color indexed="8"/>
        <rFont val="Helvetica Neue"/>
      </rPr>
      <t xml:space="preserve">: extremely bidentate or forked.  [EAS photo 20220916] Corrected from </t>
    </r>
    <r>
      <rPr>
        <i/>
        <sz val="10"/>
        <color indexed="8"/>
        <rFont val="Helvetica Neue"/>
      </rPr>
      <t>A. rufosignata</t>
    </r>
    <r>
      <rPr>
        <sz val="10"/>
        <color indexed="8"/>
        <rFont val="Helvetica Neue"/>
      </rPr>
      <t xml:space="preserve"> [EAS 20220916], corrected from A. macoupenensis [det H Ikerd 20221020]</t>
    </r>
  </si>
  <si>
    <r>
      <t xml:space="preserve">corrected from "A. sp. 10", det. </t>
    </r>
    <r>
      <rPr>
        <i/>
        <sz val="10"/>
        <color indexed="8"/>
        <rFont val="Helvetica Neue"/>
      </rPr>
      <t>A. frigida</t>
    </r>
    <r>
      <rPr>
        <sz val="10"/>
        <color indexed="8"/>
        <rFont val="Helvetica Neue"/>
      </rPr>
      <t xml:space="preserve"> by H. Ikerd 2018 [WRP 20181022], NOTE: mandible has produced basal tooth, corrected from </t>
    </r>
    <r>
      <rPr>
        <i/>
        <sz val="10"/>
        <color indexed="8"/>
        <rFont val="Helvetica Neue"/>
      </rPr>
      <t>A. frigida</t>
    </r>
    <r>
      <rPr>
        <sz val="10"/>
        <color indexed="8"/>
        <rFont val="Helvetica Neue"/>
      </rPr>
      <t xml:space="preserve"> [EAS 20220916], corrected from </t>
    </r>
    <r>
      <rPr>
        <i/>
        <sz val="10"/>
        <color indexed="8"/>
        <rFont val="Helvetica Neue"/>
      </rPr>
      <t>A. macoupenensis</t>
    </r>
    <r>
      <rPr>
        <sz val="10"/>
        <color indexed="8"/>
        <rFont val="Helvetica Neue"/>
      </rPr>
      <t xml:space="preserve"> [det H Ikerd 20221020]</t>
    </r>
  </si>
  <si>
    <r>
      <t xml:space="preserve">corrected from "A. sp. 10" [WRP 20181022], NOTE: mandible has produced basal tooth, corrected from </t>
    </r>
    <r>
      <rPr>
        <i/>
        <sz val="10"/>
        <color indexed="8"/>
        <rFont val="Helvetica Neue"/>
      </rPr>
      <t>A. frigida</t>
    </r>
    <r>
      <rPr>
        <sz val="10"/>
        <color indexed="8"/>
        <rFont val="Helvetica Neue"/>
      </rPr>
      <t xml:space="preserve"> [EAS 20220916], corrected from </t>
    </r>
    <r>
      <rPr>
        <i/>
        <sz val="10"/>
        <color indexed="8"/>
        <rFont val="Helvetica Neue"/>
      </rPr>
      <t>A. macoupenensis</t>
    </r>
    <r>
      <rPr>
        <sz val="10"/>
        <color indexed="8"/>
        <rFont val="Helvetica Neue"/>
      </rPr>
      <t xml:space="preserve"> [det H Ikerd 20221020]</t>
    </r>
  </si>
  <si>
    <r>
      <t xml:space="preserve">corrected from </t>
    </r>
    <r>
      <rPr>
        <i/>
        <sz val="10"/>
        <rFont val="Helv"/>
      </rPr>
      <t>Melissodes microsticta</t>
    </r>
    <r>
      <rPr>
        <sz val="10"/>
        <rFont val="Helv"/>
      </rPr>
      <t xml:space="preserve"> [WRP 20211017], corrected from</t>
    </r>
    <r>
      <rPr>
        <i/>
        <sz val="10"/>
        <rFont val="Helv"/>
      </rPr>
      <t xml:space="preserve"> A. astragali</t>
    </r>
    <r>
      <rPr>
        <sz val="10"/>
        <rFont val="Helv"/>
      </rPr>
      <t xml:space="preserve"> [det BBSL 20221020]</t>
    </r>
  </si>
  <si>
    <r>
      <t xml:space="preserve">Corrected from </t>
    </r>
    <r>
      <rPr>
        <i/>
        <sz val="10"/>
        <color indexed="8"/>
        <rFont val="Helvetica Neue"/>
      </rPr>
      <t>A. (Thysandrena) candida</t>
    </r>
    <r>
      <rPr>
        <sz val="10"/>
        <color indexed="8"/>
        <rFont val="Helvetica Neue"/>
      </rPr>
      <t xml:space="preserve"> [EAS 20220915], corrected from </t>
    </r>
    <r>
      <rPr>
        <i/>
        <sz val="10"/>
        <color indexed="8"/>
        <rFont val="Helvetica Neue"/>
      </rPr>
      <t xml:space="preserve">A. nr. Hippotes </t>
    </r>
    <r>
      <rPr>
        <sz val="10"/>
        <color indexed="8"/>
        <rFont val="Helvetica Neue"/>
      </rPr>
      <t>[BBSL 20221020]</t>
    </r>
  </si>
  <si>
    <r>
      <t xml:space="preserve">NOTE red tibial character ABSENT, corrected from </t>
    </r>
    <r>
      <rPr>
        <i/>
        <sz val="10"/>
        <color indexed="8"/>
        <rFont val="Helvetica Neue"/>
      </rPr>
      <t>A. hippotes</t>
    </r>
    <r>
      <rPr>
        <sz val="10"/>
        <color indexed="8"/>
        <rFont val="Helvetica Neue"/>
      </rPr>
      <t xml:space="preserve"> [det BBSL 20221020]</t>
    </r>
  </si>
  <si>
    <r>
      <t xml:space="preserve">sw. </t>
    </r>
    <r>
      <rPr>
        <i/>
        <sz val="10"/>
        <color indexed="8"/>
        <rFont val="Helvetica Neue"/>
      </rPr>
      <t>Phacelia,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Trifolium</t>
    </r>
    <r>
      <rPr>
        <sz val="10"/>
        <color indexed="8"/>
        <rFont val="Helvetica Neue"/>
      </rPr>
      <t>. Det H Ikerd 2019 [WRP 20190220] [BBSL 20190210]</t>
    </r>
  </si>
  <si>
    <r>
      <t xml:space="preserve">corrected from M [WRP 20220918], corrected from </t>
    </r>
    <r>
      <rPr>
        <i/>
        <sz val="10"/>
        <color indexed="8"/>
        <rFont val="Helvetica Neue"/>
      </rPr>
      <t>A. astragali</t>
    </r>
    <r>
      <rPr>
        <sz val="10"/>
        <color indexed="8"/>
        <rFont val="Helvetica Neue"/>
      </rPr>
      <t xml:space="preserve"> [det BBSL 20221020]</t>
    </r>
  </si>
  <si>
    <r>
      <t xml:space="preserve">corrected from </t>
    </r>
    <r>
      <rPr>
        <i/>
        <sz val="10"/>
        <color indexed="8"/>
        <rFont val="Helvetica Neue"/>
      </rPr>
      <t>A. salictoria</t>
    </r>
    <r>
      <rPr>
        <sz val="10"/>
        <color indexed="8"/>
        <rFont val="Helvetica Neue"/>
      </rPr>
      <t xml:space="preserve"> [det. H Ikerd 20221020]</t>
    </r>
  </si>
  <si>
    <r>
      <t xml:space="preserve">NOTE Stylops, NOTE clypeus long, corrected from </t>
    </r>
    <r>
      <rPr>
        <i/>
        <sz val="10"/>
        <color indexed="8"/>
        <rFont val="Helvetica Neue"/>
      </rPr>
      <t>A. chlorogaster</t>
    </r>
    <r>
      <rPr>
        <sz val="10"/>
        <color indexed="8"/>
        <rFont val="Helvetica Neue"/>
      </rPr>
      <t xml:space="preserve"> [det. H Ikerd 20221020]</t>
    </r>
  </si>
  <si>
    <r>
      <t xml:space="preserve">corrected from </t>
    </r>
    <r>
      <rPr>
        <i/>
        <sz val="10"/>
        <color indexed="8"/>
        <rFont val="Helvetica Neue"/>
      </rPr>
      <t>A. astragali</t>
    </r>
    <r>
      <rPr>
        <sz val="10"/>
        <color indexed="8"/>
        <rFont val="Helvetica Neue"/>
      </rPr>
      <t xml:space="preserve"> [det BBSL 20221020]</t>
    </r>
  </si>
  <si>
    <r>
      <t xml:space="preserve">corrected from </t>
    </r>
    <r>
      <rPr>
        <i/>
        <sz val="10"/>
        <color indexed="8"/>
        <rFont val="Helvetica Neue"/>
      </rPr>
      <t>A. erythrogaster</t>
    </r>
    <r>
      <rPr>
        <sz val="10"/>
        <color indexed="8"/>
        <rFont val="Helvetica Neue"/>
      </rPr>
      <t xml:space="preserve"> [det BBSL 20221020]</t>
    </r>
  </si>
  <si>
    <r>
      <t xml:space="preserve">det WRP 20220920, corrected from </t>
    </r>
    <r>
      <rPr>
        <i/>
        <sz val="10"/>
        <color indexed="8"/>
        <rFont val="Helvetica Neue"/>
      </rPr>
      <t>A. salictoria</t>
    </r>
    <r>
      <rPr>
        <sz val="10"/>
        <color indexed="8"/>
        <rFont val="Helvetica Neue"/>
      </rPr>
      <t xml:space="preserve"> [det H Ikerd 20221020] -- NOTE dark form</t>
    </r>
  </si>
  <si>
    <r>
      <t xml:space="preserve">N of BPF5, 200 sw. ex. pink ornamental cherry and ground underneath, corrected from </t>
    </r>
    <r>
      <rPr>
        <i/>
        <sz val="10"/>
        <color indexed="8"/>
        <rFont val="Helvetica Neue"/>
      </rPr>
      <t>A. astragali</t>
    </r>
    <r>
      <rPr>
        <sz val="10"/>
        <color indexed="8"/>
        <rFont val="Helvetica Neue"/>
      </rPr>
      <t xml:space="preserve"> [BBSL 20221020]</t>
    </r>
  </si>
  <si>
    <r>
      <t xml:space="preserve">~100 sw. Malus, corrected from </t>
    </r>
    <r>
      <rPr>
        <i/>
        <sz val="10"/>
        <color indexed="8"/>
        <rFont val="Helvetica Neue"/>
      </rPr>
      <t>A.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frigida</t>
    </r>
    <r>
      <rPr>
        <sz val="10"/>
        <color indexed="8"/>
        <rFont val="Helvetica Neue"/>
      </rPr>
      <t xml:space="preserve"> [det. BBSL 20221020]</t>
    </r>
  </si>
  <si>
    <r>
      <t xml:space="preserve">~100 sw. Malus, corrected from </t>
    </r>
    <r>
      <rPr>
        <i/>
        <sz val="10"/>
        <color indexed="8"/>
        <rFont val="Helvetica Neue"/>
      </rPr>
      <t>A. astragali</t>
    </r>
    <r>
      <rPr>
        <sz val="10"/>
        <color indexed="8"/>
        <rFont val="Helvetica Neue"/>
      </rPr>
      <t xml:space="preserve"> [det BBSL 20221020]</t>
    </r>
  </si>
  <si>
    <r>
      <t xml:space="preserve">~100 sw. Malus, NOTE keys to </t>
    </r>
    <r>
      <rPr>
        <i/>
        <sz val="10"/>
        <color indexed="8"/>
        <rFont val="Helvetica Neue"/>
      </rPr>
      <t>A. nigrae</t>
    </r>
    <r>
      <rPr>
        <sz val="10"/>
        <color indexed="8"/>
        <rFont val="Helvetica Neue"/>
      </rPr>
      <t xml:space="preserve"> (orange tarsi) but otherwise a better fit to </t>
    </r>
    <r>
      <rPr>
        <i/>
        <sz val="10"/>
        <color indexed="8"/>
        <rFont val="Helvetica Neue"/>
      </rPr>
      <t xml:space="preserve">salictoria, corrected from </t>
    </r>
    <r>
      <rPr>
        <sz val="10"/>
        <color indexed="8"/>
        <rFont val="Helvetica Neue"/>
      </rPr>
      <t>A. salictoria</t>
    </r>
    <r>
      <rPr>
        <i/>
        <sz val="10"/>
        <color indexed="8"/>
        <rFont val="Helvetica Neue"/>
      </rPr>
      <t xml:space="preserve"> [det. H Ikerd 20221020]</t>
    </r>
  </si>
  <si>
    <r>
      <t xml:space="preserve">~100 sw. misc, Andrena "sp. 3"?, corrected from </t>
    </r>
    <r>
      <rPr>
        <i/>
        <sz val="10"/>
        <color indexed="8"/>
        <rFont val="Helvetica Neue"/>
      </rPr>
      <t>A. salictoria</t>
    </r>
    <r>
      <rPr>
        <sz val="10"/>
        <color indexed="8"/>
        <rFont val="Helvetica Neue"/>
      </rPr>
      <t xml:space="preserve"> [det. H Ikerd 20221020]</t>
    </r>
  </si>
  <si>
    <r>
      <t>corrected from</t>
    </r>
    <r>
      <rPr>
        <i/>
        <sz val="10"/>
        <color indexed="8"/>
        <rFont val="Helvetica Neue"/>
      </rPr>
      <t xml:space="preserve"> A. candidiformis</t>
    </r>
    <r>
      <rPr>
        <sz val="10"/>
        <color indexed="8"/>
        <rFont val="Helvetica Neue"/>
      </rPr>
      <t xml:space="preserve"> [det H Ikerd 20221020]</t>
    </r>
  </si>
  <si>
    <r>
      <t xml:space="preserve">Corrected from </t>
    </r>
    <r>
      <rPr>
        <i/>
        <sz val="10"/>
        <color indexed="8"/>
        <rFont val="Helvetica Neue"/>
      </rPr>
      <t>O. nr. proxima</t>
    </r>
    <r>
      <rPr>
        <sz val="10"/>
        <color indexed="8"/>
        <rFont val="Helvetica Neue"/>
      </rPr>
      <t xml:space="preserve"> (per label) [WRP 20181111], corrected from </t>
    </r>
    <r>
      <rPr>
        <i/>
        <sz val="10"/>
        <color indexed="8"/>
        <rFont val="Helvetica Neue"/>
      </rPr>
      <t>O. dolerosa</t>
    </r>
    <r>
      <rPr>
        <sz val="10"/>
        <color indexed="8"/>
        <rFont val="Helvetica Neue"/>
      </rPr>
      <t xml:space="preserve"> [det. T Griswold 20221020]</t>
    </r>
  </si>
  <si>
    <r>
      <t xml:space="preserve">corrected from </t>
    </r>
    <r>
      <rPr>
        <i/>
        <sz val="10"/>
        <color indexed="8"/>
        <rFont val="Helvetica Neue"/>
      </rPr>
      <t>O. dolerosa</t>
    </r>
    <r>
      <rPr>
        <sz val="10"/>
        <color indexed="8"/>
        <rFont val="Helvetica Neue"/>
      </rPr>
      <t xml:space="preserve"> [T. Griswold 20221020]</t>
    </r>
  </si>
  <si>
    <t>det. T Griswold 20221020</t>
  </si>
  <si>
    <t>T. Griswold 20221020</t>
  </si>
  <si>
    <t>pusilla</t>
  </si>
  <si>
    <t>corrected from msp. BS0053 [T Griswold 20221020]</t>
  </si>
  <si>
    <r>
      <t xml:space="preserve">exemplar msp. BS0053, corrected to </t>
    </r>
    <r>
      <rPr>
        <i/>
        <sz val="10"/>
        <color indexed="8"/>
        <rFont val="Helvetica Neue"/>
      </rPr>
      <t>O. pusilla</t>
    </r>
    <r>
      <rPr>
        <sz val="10"/>
        <color indexed="8"/>
        <rFont val="Helvetica Neue"/>
      </rPr>
      <t xml:space="preserve"> [det. T Griswold 20221020]</t>
    </r>
  </si>
  <si>
    <t>corrected from msp. BS0054 [T Griswold 20221020]</t>
  </si>
  <si>
    <t>caerulescens</t>
  </si>
  <si>
    <r>
      <t xml:space="preserve">exemplar msp. BS0055, changed to </t>
    </r>
    <r>
      <rPr>
        <i/>
        <sz val="10"/>
        <color indexed="8"/>
        <rFont val="Helvetica Neue"/>
      </rPr>
      <t>O. caerulescens</t>
    </r>
    <r>
      <rPr>
        <sz val="10"/>
        <color indexed="8"/>
        <rFont val="Helvetica Neue"/>
      </rPr>
      <t xml:space="preserve"> [det T Griswold 20221020]</t>
    </r>
  </si>
  <si>
    <t>phaceliae</t>
  </si>
  <si>
    <r>
      <t xml:space="preserve">small, exemplar msp. BS0057, corrected from </t>
    </r>
    <r>
      <rPr>
        <i/>
        <sz val="10"/>
        <color indexed="8"/>
        <rFont val="Helvetica Neue"/>
      </rPr>
      <t>O. albolateralis</t>
    </r>
    <r>
      <rPr>
        <sz val="10"/>
        <color indexed="8"/>
        <rFont val="Helvetica Neue"/>
      </rPr>
      <t xml:space="preserve"> nr. [EAS 20220226], changed to </t>
    </r>
    <r>
      <rPr>
        <i/>
        <sz val="10"/>
        <color indexed="8"/>
        <rFont val="Helvetica Neue"/>
      </rPr>
      <t>O. phaceliae</t>
    </r>
    <r>
      <rPr>
        <sz val="10"/>
        <color indexed="8"/>
        <rFont val="Helvetica Neue"/>
      </rPr>
      <t xml:space="preserve"> [det. T Griswold 20221020]</t>
    </r>
  </si>
  <si>
    <r>
      <t>small, corrected from</t>
    </r>
    <r>
      <rPr>
        <i/>
        <sz val="10"/>
        <color indexed="8"/>
        <rFont val="Helvetica Neue"/>
      </rPr>
      <t xml:space="preserve"> O. albolateralis</t>
    </r>
    <r>
      <rPr>
        <sz val="10"/>
        <color indexed="8"/>
        <rFont val="Helvetica Neue"/>
      </rPr>
      <t xml:space="preserve"> nr. [EAS 20220226], corrected from msp. BS0057 [T Griswold 20221020]</t>
    </r>
  </si>
  <si>
    <r>
      <t xml:space="preserve">changed from </t>
    </r>
    <r>
      <rPr>
        <i/>
        <sz val="10"/>
        <color indexed="8"/>
        <rFont val="Helvetica Neue"/>
      </rPr>
      <t>O. albolateralis</t>
    </r>
    <r>
      <rPr>
        <sz val="10"/>
        <color indexed="8"/>
        <rFont val="Helvetica Neue"/>
      </rPr>
      <t xml:space="preserve"> per T. Griswold 2018 [WRP 20181111], added to msp. BS0057 [EAS 20220226], changed to </t>
    </r>
    <r>
      <rPr>
        <i/>
        <sz val="10"/>
        <color indexed="8"/>
        <rFont val="Helvetica Neue"/>
      </rPr>
      <t>O. phaceliae</t>
    </r>
    <r>
      <rPr>
        <sz val="10"/>
        <color indexed="8"/>
        <rFont val="Helvetica Neue"/>
      </rPr>
      <t xml:space="preserve"> [T Griswold 20221020]</t>
    </r>
  </si>
  <si>
    <r>
      <t xml:space="preserve">small, exemplar msp. BS0058, changed from </t>
    </r>
    <r>
      <rPr>
        <i/>
        <sz val="10"/>
        <color indexed="8"/>
        <rFont val="Helvetica Neue"/>
      </rPr>
      <t>O. dolerosa</t>
    </r>
    <r>
      <rPr>
        <sz val="10"/>
        <color indexed="8"/>
        <rFont val="Helvetica Neue"/>
      </rPr>
      <t xml:space="preserve"> nr. [EAS 20220226], NOTE -- may be new species aff. </t>
    </r>
    <r>
      <rPr>
        <i/>
        <sz val="10"/>
        <color indexed="8"/>
        <rFont val="Helvetica Neue"/>
      </rPr>
      <t>O. pusilla</t>
    </r>
    <r>
      <rPr>
        <sz val="10"/>
        <color indexed="8"/>
        <rFont val="Helvetica Neue"/>
      </rPr>
      <t>, per T Griswold 20221020</t>
    </r>
  </si>
  <si>
    <r>
      <t xml:space="preserve">det. EAS 20220225, changed from </t>
    </r>
    <r>
      <rPr>
        <i/>
        <sz val="10"/>
        <color indexed="8"/>
        <rFont val="Helvetica Neue"/>
      </rPr>
      <t>O. integra</t>
    </r>
    <r>
      <rPr>
        <sz val="10"/>
        <color indexed="8"/>
        <rFont val="Helvetica Neue"/>
      </rPr>
      <t xml:space="preserve"> [det. T Griswold 20221020]</t>
    </r>
  </si>
  <si>
    <t>bucephala</t>
  </si>
  <si>
    <t>det. EAS 20220224, conf. T Griswold 20221020</t>
  </si>
  <si>
    <r>
      <t xml:space="preserve">corrected from </t>
    </r>
    <r>
      <rPr>
        <i/>
        <sz val="10"/>
        <color indexed="8"/>
        <rFont val="Helvetica Neue"/>
      </rPr>
      <t>O. giliarum</t>
    </r>
    <r>
      <rPr>
        <sz val="10"/>
        <color indexed="8"/>
        <rFont val="Helvetica Neue"/>
      </rPr>
      <t xml:space="preserve"> [det. T Griswold 20221020]</t>
    </r>
  </si>
  <si>
    <t>T Griswold 20221020</t>
  </si>
  <si>
    <t>T Griswold 20221020 (NOTE nr.)</t>
  </si>
  <si>
    <r>
      <t xml:space="preserve">det. EAS 20190313, exemplar msp. BS0043, corrected from </t>
    </r>
    <r>
      <rPr>
        <i/>
        <sz val="10"/>
        <color indexed="8"/>
        <rFont val="Helvetica Neue"/>
      </rPr>
      <t>O. giliarum</t>
    </r>
    <r>
      <rPr>
        <sz val="10"/>
        <color indexed="8"/>
        <rFont val="Helvetica Neue"/>
      </rPr>
      <t xml:space="preserve"> [EAS 20220226], corrected to </t>
    </r>
    <r>
      <rPr>
        <i/>
        <sz val="10"/>
        <color indexed="8"/>
        <rFont val="Helvetica Neue"/>
      </rPr>
      <t>O. proxima</t>
    </r>
    <r>
      <rPr>
        <sz val="10"/>
        <color indexed="8"/>
        <rFont val="Helvetica Neue"/>
      </rPr>
      <t xml:space="preserve"> [det. T Griswold 20221020]</t>
    </r>
  </si>
  <si>
    <r>
      <t xml:space="preserve">det. EAS 20190313, corrected from </t>
    </r>
    <r>
      <rPr>
        <i/>
        <sz val="10"/>
        <color indexed="8"/>
        <rFont val="Helvetica Neue"/>
      </rPr>
      <t>O. giliarum</t>
    </r>
    <r>
      <rPr>
        <sz val="10"/>
        <color indexed="8"/>
        <rFont val="Helvetica Neue"/>
      </rPr>
      <t xml:space="preserve"> [EAS 20220225], corrected from msp. BS0043 [T Griswold 20221020]</t>
    </r>
  </si>
  <si>
    <t>very small, corrected from F [WRP 20220223], corrected from O. giliarum [EAS 20220226], corrected from msp. BS0043 [T Griswold 20221020]</t>
  </si>
  <si>
    <t>sw. clover, vetch, "daisy", det. EAS 20190313, corrected from O. giliarum [EAS 20220225], corrected from msp. BS0043 [T Griswold 20221020]</t>
  </si>
  <si>
    <t>corrected from msp. BS0043 [T Griswold 20221020]</t>
  </si>
  <si>
    <t>very small, corrected from msp. BS0043 [T Griswold 20221020]</t>
  </si>
  <si>
    <t>pinorum</t>
  </si>
  <si>
    <r>
      <t xml:space="preserve">exemplar msp. BS0038, changed to </t>
    </r>
    <r>
      <rPr>
        <i/>
        <sz val="10"/>
        <color indexed="8"/>
        <rFont val="Helvetica Neue"/>
      </rPr>
      <t>O. pinorum</t>
    </r>
    <r>
      <rPr>
        <sz val="10"/>
        <color indexed="8"/>
        <rFont val="Helvetica Neue"/>
      </rPr>
      <t xml:space="preserve"> [T Griswold 20221020]</t>
    </r>
  </si>
  <si>
    <t>Changed from msp. BS0038 [T Griswold 20221020]</t>
  </si>
  <si>
    <t>Changed from msp. BS0038 [det. T Griswold 20221020]</t>
  </si>
  <si>
    <r>
      <t xml:space="preserve">det. EAS 20190313, exemplar msp. BS0041, corrected from </t>
    </r>
    <r>
      <rPr>
        <i/>
        <sz val="10"/>
        <color indexed="8"/>
        <rFont val="Helvetica Neue"/>
      </rPr>
      <t>O. giliarum</t>
    </r>
    <r>
      <rPr>
        <sz val="10"/>
        <color indexed="8"/>
        <rFont val="Helvetica Neue"/>
      </rPr>
      <t xml:space="preserve"> [EAS 20220226], corrected to </t>
    </r>
    <r>
      <rPr>
        <i/>
        <sz val="10"/>
        <color indexed="8"/>
        <rFont val="Helvetica Neue"/>
      </rPr>
      <t>O. proxima</t>
    </r>
    <r>
      <rPr>
        <sz val="10"/>
        <color indexed="8"/>
        <rFont val="Helvetica Neue"/>
      </rPr>
      <t xml:space="preserve"> [det. T Griswold 20221020]</t>
    </r>
  </si>
  <si>
    <t>det. EAS 20190313, corrected from O. giliarum [EAS 20220226], corrected from msp. BS0041 [T Griswold 20221020]</t>
  </si>
  <si>
    <t>det. EAS 20190313, corrected from O. dolerosa [EAS 20220226], corrected from msp. BS0041 [T Griswold 20221020]</t>
  </si>
  <si>
    <r>
      <t xml:space="preserve">exemplar msp. BS0040, was Osmia sp. G, corrected to </t>
    </r>
    <r>
      <rPr>
        <i/>
        <sz val="10"/>
        <color indexed="8"/>
        <rFont val="Helvetica Neue"/>
      </rPr>
      <t>O. albolateralis</t>
    </r>
    <r>
      <rPr>
        <sz val="10"/>
        <color indexed="8"/>
        <rFont val="Helvetica Neue"/>
      </rPr>
      <t xml:space="preserve"> [det. T Griswold 20221020]</t>
    </r>
  </si>
  <si>
    <t>Corrected from msp. BS0040 [T Griswold 20221020]</t>
  </si>
  <si>
    <t>det. EAS 20190312, larger than normal, corrected from O. giliarum [EAS 20220226], Corrected from msp. BS0040 [T Griswold 20221020]</t>
  </si>
  <si>
    <r>
      <rPr>
        <i/>
        <sz val="10"/>
        <color indexed="8"/>
        <rFont val="Helvetica Neue"/>
      </rPr>
      <t>Phacelia</t>
    </r>
    <r>
      <rPr>
        <sz val="10"/>
        <color indexed="8"/>
        <rFont val="Helvetica Neue"/>
      </rPr>
      <t xml:space="preserve"> etc., exemplar msp. BS0044, changed to </t>
    </r>
    <r>
      <rPr>
        <i/>
        <sz val="10"/>
        <color indexed="8"/>
        <rFont val="Helvetica Neue"/>
      </rPr>
      <t>O. tristella</t>
    </r>
    <r>
      <rPr>
        <sz val="10"/>
        <color indexed="8"/>
        <rFont val="Helvetica Neue"/>
      </rPr>
      <t xml:space="preserve"> [det. T Griswold 20221020]</t>
    </r>
  </si>
  <si>
    <r>
      <t xml:space="preserve">det. EAS 20190312, exemplar msp. BS0039, corrected from </t>
    </r>
    <r>
      <rPr>
        <i/>
        <sz val="10"/>
        <color indexed="8"/>
        <rFont val="Helvetica Neue"/>
      </rPr>
      <t>O. albolateralis</t>
    </r>
    <r>
      <rPr>
        <sz val="10"/>
        <color indexed="8"/>
        <rFont val="Helvetica Neue"/>
      </rPr>
      <t xml:space="preserve"> [EAS 20220226], corrected from msp. BS0039 [T Griswold 20221020]</t>
    </r>
  </si>
  <si>
    <t>corrected from msp. BS0039 [T Griswold 20221020]</t>
  </si>
  <si>
    <t>det. EAS 20190312, exemplar msp. BS0042, corrected from O. albolateralis [EAS 20220226], corrected from msp. BS0042 [T Griswold 20221020]</t>
  </si>
  <si>
    <r>
      <t xml:space="preserve">was Osmia sp. F "possibly </t>
    </r>
    <r>
      <rPr>
        <i/>
        <sz val="10"/>
        <color indexed="8"/>
        <rFont val="Helvetica Neue"/>
      </rPr>
      <t>giliarum</t>
    </r>
    <r>
      <rPr>
        <sz val="10"/>
        <color indexed="8"/>
        <rFont val="Helvetica Neue"/>
      </rPr>
      <t xml:space="preserve">?", exemplar msp. BS0045, corrected to </t>
    </r>
    <r>
      <rPr>
        <i/>
        <sz val="10"/>
        <color indexed="8"/>
        <rFont val="Helvetica Neue"/>
      </rPr>
      <t>O. albolateralis</t>
    </r>
    <r>
      <rPr>
        <sz val="10"/>
        <color indexed="8"/>
        <rFont val="Helvetica Neue"/>
      </rPr>
      <t xml:space="preserve"> [det. T Griswold 20221020]</t>
    </r>
  </si>
  <si>
    <r>
      <t xml:space="preserve">Exemplar msp. BS0046, corrected to </t>
    </r>
    <r>
      <rPr>
        <i/>
        <sz val="10"/>
        <color indexed="8"/>
        <rFont val="Helvetica Neue"/>
      </rPr>
      <t>O. tristella</t>
    </r>
    <r>
      <rPr>
        <sz val="10"/>
        <color indexed="8"/>
        <rFont val="Helvetica Neue"/>
      </rPr>
      <t xml:space="preserve"> [det. T Griswold 20221020]</t>
    </r>
  </si>
  <si>
    <r>
      <t xml:space="preserve">exemplar msp. BS0047, corrected from F [WRP 20220226], corrected to </t>
    </r>
    <r>
      <rPr>
        <i/>
        <sz val="10"/>
        <color indexed="8"/>
        <rFont val="Helvetica Neue"/>
      </rPr>
      <t>O. caerulescens</t>
    </r>
    <r>
      <rPr>
        <sz val="10"/>
        <color indexed="8"/>
        <rFont val="Helvetica Neue"/>
      </rPr>
      <t xml:space="preserve"> [det. T Griswold 20221020]</t>
    </r>
  </si>
  <si>
    <r>
      <t xml:space="preserve">exemplar msp. BS0048, corrected to </t>
    </r>
    <r>
      <rPr>
        <i/>
        <sz val="10"/>
        <color indexed="8"/>
        <rFont val="Helvetica Neue"/>
      </rPr>
      <t>O. bucephala</t>
    </r>
    <r>
      <rPr>
        <sz val="10"/>
        <color indexed="8"/>
        <rFont val="Helvetica Neue"/>
      </rPr>
      <t xml:space="preserve"> [det. T Griswold 20221020]</t>
    </r>
  </si>
  <si>
    <r>
      <t xml:space="preserve">exemplar msp. BS0049, NOTE -- may be new species aff. </t>
    </r>
    <r>
      <rPr>
        <i/>
        <sz val="10"/>
        <color indexed="8"/>
        <rFont val="Helvetica Neue"/>
      </rPr>
      <t>O. pusilla</t>
    </r>
    <r>
      <rPr>
        <sz val="10"/>
        <color indexed="8"/>
        <rFont val="Helvetica Neue"/>
      </rPr>
      <t>, per T Griswold 20221020</t>
    </r>
  </si>
  <si>
    <t>exemplar msp. BS0051, was "Osmia sp. G", NOTE S4 not visible</t>
  </si>
  <si>
    <r>
      <t xml:space="preserve">exemplar msp. BS0052, corrected to </t>
    </r>
    <r>
      <rPr>
        <i/>
        <sz val="10"/>
        <color indexed="8"/>
        <rFont val="Helvetica Neue"/>
      </rPr>
      <t>O. albolateralis</t>
    </r>
    <r>
      <rPr>
        <sz val="10"/>
        <color indexed="8"/>
        <rFont val="Helvetica Neue"/>
      </rPr>
      <t xml:space="preserve"> [det. T Griswold 20221020]</t>
    </r>
  </si>
  <si>
    <t>"POS2 &amp; POS3", corrected from M [WRP 20230125]</t>
  </si>
  <si>
    <t>"POS2 &amp; POS3"; VOUCHER: det. R, W, Thorp 2018, corrected from M [WRP 20230125]</t>
  </si>
  <si>
    <t>[BBSL 20190210], from A. sp. 19 [WRP 20230125]</t>
  </si>
  <si>
    <t>msp. 2019B_CABS</t>
  </si>
  <si>
    <t>msp. 2023A_CABS</t>
  </si>
  <si>
    <t>2023A: comblike structure opposite rear tibial spines</t>
  </si>
  <si>
    <t>Corrected from "sp. 3" [WRP 20191111], [BBSL Jan2023]</t>
  </si>
  <si>
    <t>[BBSL Jan2023]</t>
  </si>
  <si>
    <r>
      <t xml:space="preserve">sw. </t>
    </r>
    <r>
      <rPr>
        <i/>
        <sz val="10"/>
        <color indexed="8"/>
        <rFont val="Helvetica Neue"/>
      </rPr>
      <t>Malus</t>
    </r>
    <r>
      <rPr>
        <sz val="10"/>
        <color indexed="8"/>
        <rFont val="Helvetica Neue"/>
      </rPr>
      <t xml:space="preserve"> (note: box label 20180510, probably incorrect -- there are no records from 20180510, but there is also no data sheet for POS1 on 20170510).  Corrected from "sp. 3" [WRP 20191111], [BBSL Jan2023]</t>
    </r>
  </si>
  <si>
    <t>N of BPF5, 200 sw. ex. pink ornamental cherry and ground underneath, [BBSL Jan2023]</t>
  </si>
  <si>
    <t>Exemplar 2016A_CABS, corrected from "sp. 1" [WRP 20191111].  Corrected from F [WRP 20191108], [BBSL Jan2023]</t>
  </si>
  <si>
    <t>Corrected from "sp. 1" [WRP 20191111]. Corrected from F [WRP 20191108], [BBSL Jan2023]</t>
  </si>
  <si>
    <t>Exemplar 2016B_CABS, corrected from "sp. 2" [WRP 20191111].  Corrected from F [WRP 20191108], [BBSL Jan2023]</t>
  </si>
  <si>
    <t>Corrected from "sp. 2" [WRP 20191111], [BBSL Jan2023]</t>
  </si>
  <si>
    <t>Exemplar 2017A_CABS [WRP 20191111].  Corrected from Nomada sp. 1, 6 [WRP 20191108, 20191111], [BBSL Jan2023]</t>
  </si>
  <si>
    <r>
      <t xml:space="preserve">Changed from </t>
    </r>
    <r>
      <rPr>
        <i/>
        <sz val="10"/>
        <color indexed="8"/>
        <rFont val="Helvetica Neue"/>
      </rPr>
      <t>M. sp. 1</t>
    </r>
    <r>
      <rPr>
        <sz val="10"/>
        <color indexed="8"/>
        <rFont val="Helvetica Neue"/>
      </rPr>
      <t>, per label (note: color, size, pyg., geog: BC, ID) [WRP 20181111], [BBSL Jan2023]</t>
    </r>
  </si>
  <si>
    <t>Note: small, galea [BBSL Jan2023]</t>
  </si>
  <si>
    <t>genitals pulled, [BBSL Jan2023]</t>
  </si>
  <si>
    <t>~100 sw. gumweed (Grindelia), [BBSL Jan2023]</t>
  </si>
  <si>
    <r>
      <t xml:space="preserve">Corrected from </t>
    </r>
    <r>
      <rPr>
        <i/>
        <sz val="10"/>
        <color indexed="8"/>
        <rFont val="Helv"/>
      </rPr>
      <t>Melissodes sp. 2</t>
    </r>
    <r>
      <rPr>
        <sz val="10"/>
        <color indexed="8"/>
        <rFont val="Helv"/>
      </rPr>
      <t xml:space="preserve"> [WRP 20181112], [BBSL Jan2023]</t>
    </r>
  </si>
  <si>
    <t>date corrected 2106=&gt;2016, 20181015 EAS, [BBSL Jan2023]</t>
  </si>
  <si>
    <r>
      <t xml:space="preserve">corrected from </t>
    </r>
    <r>
      <rPr>
        <i/>
        <sz val="10"/>
        <color indexed="8"/>
        <rFont val="Helvetica Neue"/>
      </rPr>
      <t>Triepeolus</t>
    </r>
    <r>
      <rPr>
        <sz val="10"/>
        <color indexed="8"/>
        <rFont val="Helvetica Neue"/>
      </rPr>
      <t xml:space="preserve"> sp. 1 [WRP 20220310], [BBSL Jan2023]</t>
    </r>
  </si>
  <si>
    <t>~100 sw. gumweed (Grindelia), exemplar msp. BS0063, [BBSL Jan2023]</t>
  </si>
  <si>
    <r>
      <t xml:space="preserve">Corrected from </t>
    </r>
    <r>
      <rPr>
        <i/>
        <sz val="10"/>
        <color indexed="8"/>
        <rFont val="Helvetica Neue"/>
      </rPr>
      <t>Melissodes sp. 1</t>
    </r>
    <r>
      <rPr>
        <sz val="10"/>
        <color indexed="8"/>
        <rFont val="Helvetica Neue"/>
      </rPr>
      <t xml:space="preserve"> [WRP 20181112], corrected from </t>
    </r>
    <r>
      <rPr>
        <i/>
        <sz val="10"/>
        <color indexed="8"/>
        <rFont val="Helvetica Neue"/>
      </rPr>
      <t>A. bomboides</t>
    </r>
    <r>
      <rPr>
        <sz val="10"/>
        <color indexed="8"/>
        <rFont val="Helvetica Neue"/>
      </rPr>
      <t xml:space="preserve"> nr. [WRP 20220227], antenna on separate label [WRP 20220310], [BBSL Jan2023]</t>
    </r>
  </si>
  <si>
    <t>det. WRP 20220310, [BBSL Jan2023]</t>
  </si>
  <si>
    <t>BPF5&amp;BPF6, 13:00, 250 sw. ex. Taraxacum, wh. crucifer, henbit, [BBSL Jan2023]</t>
  </si>
  <si>
    <t>, [BBSL Jan2023]N of BPF5, 200 sw. ex. pink ornamental cherry and ground underneath</t>
  </si>
  <si>
    <t>BPF5&amp;BPF6, 12:00, 250 sw. ex. Taraxacum, wh. crucifer, [BBSL Jan2023]</t>
  </si>
  <si>
    <r>
      <t xml:space="preserve">sw. </t>
    </r>
    <r>
      <rPr>
        <i/>
        <sz val="10"/>
        <color indexed="8"/>
        <rFont val="Helvetica Neue"/>
      </rPr>
      <t>Malus</t>
    </r>
    <r>
      <rPr>
        <sz val="10"/>
        <color indexed="8"/>
        <rFont val="Helvetica Neue"/>
      </rPr>
      <t xml:space="preserve"> (note: box label 20180510, probably incorrect -- there are no records from 20180510, but there is also no data sheet for POS1 on 20170510) [BBSL 20190210], [BBSL Jan2023]</t>
    </r>
  </si>
  <si>
    <t>Det. WRP 20220922, terminalia clear, [BBSL Jan2023]</t>
  </si>
  <si>
    <t>corrected from "A. sp. 9" [WRP 20181022] [BBSL 20190210], [BBSL Jan2023]</t>
  </si>
  <si>
    <t>det WRP 20220920, not Micrandrena per Hikerd 20221020, [BBSL Jan2023]</t>
  </si>
  <si>
    <t>D. diminuta?  Exemplar msp. BS0064, [BBSL Jan2023], det. WRP, corrected from msp. BS0064 [WRP 20230131]</t>
  </si>
  <si>
    <t>enavata</t>
  </si>
  <si>
    <t>[BBSL Jan2023], det. WRP, corrected from msp. BS0064 [WRP 20230131]</t>
  </si>
  <si>
    <t>corrected from Epeolus sp. [WRP 20220310], [BBSL Jan2023] NOTE only 10 visible flagellae, but 7 tergites and looks male</t>
  </si>
  <si>
    <t>olympiellus</t>
  </si>
  <si>
    <r>
      <t xml:space="preserve">corrected from </t>
    </r>
    <r>
      <rPr>
        <i/>
        <sz val="10"/>
        <color indexed="8"/>
        <rFont val="Helvetica Neue"/>
      </rPr>
      <t>Epeolus</t>
    </r>
    <r>
      <rPr>
        <sz val="10"/>
        <color indexed="8"/>
        <rFont val="Helvetica Neue"/>
      </rPr>
      <t xml:space="preserve"> sp. 2 [WRP 20220310].  Second tooth not clear (worn?) and clypeus largely without hair, otherwise similar to BS0061, [BBSL Jan2023], det. WRP, corrected from msp. BS0061 [WRP 20230131]</t>
    </r>
  </si>
  <si>
    <r>
      <t xml:space="preserve">corrected from F [WRP 20220310], renamed from </t>
    </r>
    <r>
      <rPr>
        <i/>
        <sz val="10"/>
        <color indexed="8"/>
        <rFont val="Helvetica Neue"/>
      </rPr>
      <t>Epeolus</t>
    </r>
    <r>
      <rPr>
        <sz val="10"/>
        <color indexed="8"/>
        <rFont val="Helvetica Neue"/>
      </rPr>
      <t xml:space="preserve"> sp. 1 [WRP 20220310], [BBSL Jan2023], det. WRP, corrected from msp. BS0061 [WRP 20230131]</t>
    </r>
  </si>
  <si>
    <r>
      <t xml:space="preserve">corrected from F [WRP 20220310], renamed from </t>
    </r>
    <r>
      <rPr>
        <i/>
        <sz val="10"/>
        <color indexed="8"/>
        <rFont val="Helvetica Neue"/>
      </rPr>
      <t>Epeolus</t>
    </r>
    <r>
      <rPr>
        <sz val="10"/>
        <color indexed="8"/>
        <rFont val="Helvetica Neue"/>
      </rPr>
      <t xml:space="preserve"> sp. 1 [WRP 20220310], exemplar msp. BS0061, [BBSL Jan2023], det. WRP, corrected from msp. BS0061 [WRP 20230131]</t>
    </r>
  </si>
  <si>
    <r>
      <t xml:space="preserve">corrected from </t>
    </r>
    <r>
      <rPr>
        <i/>
        <sz val="10"/>
        <color indexed="8"/>
        <rFont val="Helvetica Neue"/>
      </rPr>
      <t>Triepeolus</t>
    </r>
    <r>
      <rPr>
        <sz val="10"/>
        <color indexed="8"/>
        <rFont val="Helvetica Neue"/>
      </rPr>
      <t xml:space="preserve"> sp. 1 [WRP 20220310], [BBSL Jan2023], det. WRP, corrected from msp. BS0061 [WRP 20230131]</t>
    </r>
  </si>
  <si>
    <r>
      <t xml:space="preserve">could be </t>
    </r>
    <r>
      <rPr>
        <i/>
        <sz val="10"/>
        <color indexed="8"/>
        <rFont val="Helvetica Neue"/>
      </rPr>
      <t>Triepeolus</t>
    </r>
    <r>
      <rPr>
        <sz val="10"/>
        <color indexed="8"/>
        <rFont val="Helvetica Neue"/>
      </rPr>
      <t xml:space="preserve"> sp. 1, assigned to </t>
    </r>
    <r>
      <rPr>
        <i/>
        <sz val="10"/>
        <color indexed="8"/>
        <rFont val="Helvetica Neue"/>
      </rPr>
      <t>Epeolus</t>
    </r>
    <r>
      <rPr>
        <sz val="10"/>
        <color indexed="8"/>
        <rFont val="Helvetica Neue"/>
      </rPr>
      <t xml:space="preserve"> msp. BS0061 [WRP 20220310], [BBSL Jan2023], det. WRP, corrected from msp. BS0061 [WRP 20230131]</t>
    </r>
  </si>
  <si>
    <r>
      <t xml:space="preserve">corrected from F [WRP 20220310], corrected from </t>
    </r>
    <r>
      <rPr>
        <i/>
        <sz val="10"/>
        <color indexed="8"/>
        <rFont val="Helvetica Neue"/>
      </rPr>
      <t>Triepeolus</t>
    </r>
    <r>
      <rPr>
        <sz val="10"/>
        <color indexed="8"/>
        <rFont val="Helvetica Neue"/>
      </rPr>
      <t xml:space="preserve"> sp. 1 [WRP 20220310], exemplar msp. BS0062, [BBSL Jan2023], det. WRP, corrected from msp. BS0062 [WRP 20230131]</t>
    </r>
  </si>
  <si>
    <r>
      <t xml:space="preserve">corrected from F [WRP 20220310], corrected from </t>
    </r>
    <r>
      <rPr>
        <i/>
        <sz val="10"/>
        <color indexed="8"/>
        <rFont val="Helvetica Neue"/>
      </rPr>
      <t>Triepeolus</t>
    </r>
    <r>
      <rPr>
        <sz val="10"/>
        <color indexed="8"/>
        <rFont val="Helvetica Neue"/>
      </rPr>
      <t xml:space="preserve"> sp. 1 [WRP 20220310], mandibles not clear, [BBSL Jan2023], det. WRP, corrected from msp. BS0062 [WRP 20230131]</t>
    </r>
  </si>
  <si>
    <t>compactus</t>
  </si>
  <si>
    <t>[BBSL 20190210], [BBSL Jan2023], corrected from F [WRP 20230201]</t>
  </si>
  <si>
    <t>corrected from "A. sp. 10" [WRP 20181022] [BBSL 20190210], [BBSL Jan2023], corrected from "A. sp. 7" [WRP 20230201]</t>
  </si>
  <si>
    <t>[BBSL 20190210], [BBSL Jan2023], corrected from "A. sp. 8" [WRP 20230201]</t>
  </si>
  <si>
    <r>
      <t xml:space="preserve">Specimen not in collection [WRP 20181022], corrected from "A. sp. 8" </t>
    </r>
    <r>
      <rPr>
        <i/>
        <sz val="10"/>
        <color indexed="8"/>
        <rFont val="Helvetica Neue"/>
      </rPr>
      <t>in absentia</t>
    </r>
    <r>
      <rPr>
        <sz val="10"/>
        <color indexed="8"/>
        <rFont val="Helvetica Neue"/>
      </rPr>
      <t xml:space="preserve"> [WRP 20230201]</t>
    </r>
  </si>
  <si>
    <t>[BBSL Jan2023], corrected from Callandrena to A. (Thysandrena) candida, per H Ikerd [WRP 20230201]</t>
  </si>
  <si>
    <t>Micronomada</t>
  </si>
  <si>
    <t>Exemplar 2016D_CABS, corrected from "sp. 4" [WRP 20191111], [BBSL Jan2023], det. WRP corrected from "msp. 2016D_CABS" [20230203]</t>
  </si>
  <si>
    <t>suavis</t>
  </si>
  <si>
    <t>Exemplar 2017B_CABS [WRP 20191111]. Corrected from Nomada sp. 2, sp. 8 [WRP 20191108, 20191111], [BBSL Jan2023], det. WRP corrected from "msp. 2017B_CABS" [20230203]</t>
  </si>
  <si>
    <t>formula</t>
  </si>
  <si>
    <t>[BBSL Jan2023], det. WRP N. (Micronomada) aff. formula, aff. msp. "heiliga" Bohart (unpublished) [WRP 20230203]</t>
  </si>
  <si>
    <r>
      <t xml:space="preserve">Changed from </t>
    </r>
    <r>
      <rPr>
        <i/>
        <sz val="10"/>
        <color indexed="8"/>
        <rFont val="Helvetica Neue"/>
      </rPr>
      <t>M. sp. 1</t>
    </r>
    <r>
      <rPr>
        <sz val="10"/>
        <color indexed="8"/>
        <rFont val="Helvetica Neue"/>
      </rPr>
      <t>, per label (note: pygidium) [WRP 20181111], [BBSL Jan2023] changed from M. (Tachymelissodes) dagosa [WRP 20230203]</t>
    </r>
  </si>
  <si>
    <t>[BBSL Jan2023] Per H. Ikerd, may be Asian species related to A. nigrihirta, but cannot tell without genetic work.  Keys to A. nigrihirta.  Subgroup "A".  [WRP 20230206]</t>
  </si>
  <si>
    <t>Changed from "A. sp. 3" [EAS 20220918], [BBSL Jan2023] Changed from A. (Onagrandrena) sp. 3b, Per H. Ikerd, may be Asian species related to A. nigrihirta, but cannot tell without genetic work.  Keys to A. nigrihirta.  Subgroup "A".  [WRP 20230206]</t>
  </si>
  <si>
    <t xml:space="preserve"> Per H. Ikerd, may be Asian species related to A. nigrihirta, but cannot tell without genetic work.  Keys to A. nigrihirta.  Subgroup "A".  [WRP 20230206]</t>
  </si>
  <si>
    <t>[BBSL 20190210], [BBSL Jan2023] Per H. Ikerd, may be Asian species related to A. nigrihirta, but cannot tell without genetic work.  Keys to A. nigrihirta.  Subgroup "A".  [WRP 20230206]</t>
  </si>
  <si>
    <t>[BBSL 20190210], [BBSL Jan2023] Per H. Ikerd, may be Asian species related to A. nigrihirta, but cannot tell without genetic work.  Keys to A. nigrihirta.  Subgroup "B".  [WRP 20230206]</t>
  </si>
  <si>
    <t>Changed from "A. sp. 3" [EAS 20220918], [BBSL Jan2023] Changed from A. (Onagrandrena) sp. 3b, Per H. Ikerd, may be Asian species related to A. nigrihirta, but cannot tell without genetic work.  Keys to A. nigrihirta.  Subgroup "B".  [WRP 20230206]</t>
  </si>
  <si>
    <t>Changed from "A. sp. 3" [EAS 20220918], [BBSL Jan2023] Changed from A. (Onagrandrena) sp. 3c, Per H. Ikerd, may be Asian species related to A. nigrihirta, but cannot tell without genetic work.  Keys to A. nigrihirta.  Subgroup "B".  [WRP 20230206]</t>
  </si>
  <si>
    <t>"POS2 &amp; POS3" [BBSL 20190210], corrected from A. sp. 4 [WRP 20230206]</t>
  </si>
  <si>
    <t>gordoni</t>
  </si>
  <si>
    <r>
      <t xml:space="preserve">NOTE worn, little vestiture remaining, corrected from </t>
    </r>
    <r>
      <rPr>
        <i/>
        <sz val="10"/>
        <color indexed="8"/>
        <rFont val="Helvetica Neue"/>
      </rPr>
      <t>A. astragali</t>
    </r>
    <r>
      <rPr>
        <sz val="10"/>
        <color indexed="8"/>
        <rFont val="Helvetica Neue"/>
      </rPr>
      <t xml:space="preserve"> [det BBSL 20221020]</t>
    </r>
  </si>
  <si>
    <r>
      <t xml:space="preserve">sw. </t>
    </r>
    <r>
      <rPr>
        <i/>
        <sz val="10"/>
        <color indexed="8"/>
        <rFont val="Helvetica Neue"/>
      </rPr>
      <t>Malus</t>
    </r>
    <r>
      <rPr>
        <sz val="10"/>
        <color indexed="8"/>
        <rFont val="Helvetica Neue"/>
      </rPr>
      <t xml:space="preserve"> (note: box label 20180510, probably incorrect -- there are no records from 20180510, but there is also no data sheet for POS1 on 20170510) [BBSL 20190210], [BBSL Jan2023] Corrected from A. thaspii, det. EAS [WRP 20230206]</t>
    </r>
  </si>
  <si>
    <r>
      <t xml:space="preserve">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ornamental </t>
    </r>
    <r>
      <rPr>
        <i/>
        <sz val="10"/>
        <color indexed="8"/>
        <rFont val="Helvetica Neue"/>
      </rPr>
      <t>Potentilla</t>
    </r>
    <r>
      <rPr>
        <sz val="10"/>
        <color indexed="8"/>
        <rFont val="Helvetica Neue"/>
      </rPr>
      <t xml:space="preserve"> [BBSL 20190210]</t>
    </r>
  </si>
  <si>
    <t>buckelli</t>
  </si>
  <si>
    <t>[BBSL 20190210], [BBSL Jan2023] Changed from A. sp. 9, per H Ikerd [WRP 20230206], changed from A. thaspii per long vertex, shagreened scutellum, early flight time [WRP 20230206]</t>
  </si>
  <si>
    <t>[BBSL Jan2023] H Ikerd suggests (Thysandrena) w-scripta, but many characters differ, esp. terminalia. Ran it through LaBerge with little success. [WRP 20230206]</t>
  </si>
  <si>
    <r>
      <t xml:space="preserve">Corrected from </t>
    </r>
    <r>
      <rPr>
        <i/>
        <sz val="10"/>
        <color indexed="8"/>
        <rFont val="Helv"/>
      </rPr>
      <t>A. candida</t>
    </r>
    <r>
      <rPr>
        <sz val="10"/>
        <color indexed="8"/>
        <rFont val="Helv"/>
      </rPr>
      <t xml:space="preserve"> (det. H Ikerd 2019) [WRP 20190220], Corrected from </t>
    </r>
    <r>
      <rPr>
        <i/>
        <sz val="10"/>
        <color indexed="8"/>
        <rFont val="Helv"/>
      </rPr>
      <t>Melissodes sp. 2</t>
    </r>
    <r>
      <rPr>
        <sz val="10"/>
        <color indexed="8"/>
        <rFont val="Helv"/>
      </rPr>
      <t xml:space="preserve"> [WRP 20190211] [BBSL 20190210]</t>
    </r>
  </si>
  <si>
    <t>corrected from F [WRP 20230207]</t>
  </si>
  <si>
    <t>NOTE red tibial character ABSENT, corrected from A. hippotes [WRP 20230207]</t>
  </si>
  <si>
    <t>[BBSL 20190210], corrected from A. hippotes [WRP 20230207]</t>
  </si>
  <si>
    <t>"nr. salicifloris"; orig. "A. sp. 10", later recognized (prob.) as A. salicifloris</t>
  </si>
  <si>
    <t>BPF5&amp;BPF6, 12:00, 250 sw. ex. Taraxacum, wh. Crucifer, corrected from A. nr. hippotes [WRP 20230207]</t>
  </si>
  <si>
    <t>corrected from A. nr. hippotes [WRP 20230207]</t>
  </si>
  <si>
    <t>N of BPF5, 200 sw. ex. pink ornamental cherry and ground underneath, corrected from A. nr. hippotes [WRP 20230207]</t>
  </si>
  <si>
    <t>NOTE red tibial character ABSENT, corrected from A. nr. hippotes [WRP 20230207]</t>
  </si>
  <si>
    <t>[BBSL Jan2023], corrected from A. nr. hippotes [WRP 20230207]</t>
  </si>
  <si>
    <t>BPF5&amp;BPF6, 12:00, 250 sw. ex. Taraxacum, wh. crucifer, [BBSL Jan2023], corrected from A. nr. hippotes [WRP 20230207]</t>
  </si>
  <si>
    <t>BPF5&amp;BPF6, 13:00, 250 sw. ex. Taraxacum, wh. crucifer, henbit, [BBSL Jan2023], corrected from A. nr. hippotes [WRP 20230207]</t>
  </si>
  <si>
    <t>N of BPF5, 200 sw. ex. pink ornamental cherry and ground underneath, [BBSL Jan2023], corrected from A. nr. hippotes [WRP 20230207]</t>
  </si>
  <si>
    <t>det. RW Thorp 2016</t>
  </si>
  <si>
    <r>
      <t xml:space="preserve">sw. </t>
    </r>
    <r>
      <rPr>
        <i/>
        <sz val="10"/>
        <color indexed="8"/>
        <rFont val="Helvetica Neue"/>
      </rPr>
      <t>Malus</t>
    </r>
    <r>
      <rPr>
        <sz val="10"/>
        <color indexed="8"/>
        <rFont val="Helvetica Neue"/>
      </rPr>
      <t xml:space="preserve"> (note: box label 20180510, probably incorrect -- there are no records from 20180510, but there is also no data sheet for POS1 on 20170510) [BBSL 20190210] [BBSL Jan2023], corrected from A. nr. hippotes [WRP 20230207], NOTE vertex, scutellum, propodeal enclosure, stigma? vary from most salicifloris, late date / sweeping</t>
    </r>
  </si>
  <si>
    <t>NOTE red tibial character ABSENT, corrected from A. nr. Hippotes -- note scutal puncturing atypical? [WRP 20230207]</t>
  </si>
  <si>
    <t>different series than original vouchers; not sure of i.d., NOTE scutal puncturing atypical [WRP 20230207]</t>
  </si>
  <si>
    <r>
      <t xml:space="preserve">[BBSL Jan2023], corrected from A. nr. Hippotes, NOTE scutal puncturing a bit sparse but still likely </t>
    </r>
    <r>
      <rPr>
        <i/>
        <sz val="10"/>
        <color indexed="8"/>
        <rFont val="Helvetica Neue"/>
      </rPr>
      <t>salicifloris</t>
    </r>
    <r>
      <rPr>
        <sz val="10"/>
        <color indexed="8"/>
        <rFont val="Helvetica Neue"/>
      </rPr>
      <t xml:space="preserve"> [WRP 20230207]</t>
    </r>
  </si>
  <si>
    <t>corrected from M [WRP 20220310], exemplar msp. BS0060 [WRP 20220310], [BBSL Jan2023], det. WRP, corrected from msp. BS0060, note F1-3 match the text in the Onuferko key but not the reference specimen in Logan, otherwise matches both [WRP 20230131]</t>
  </si>
  <si>
    <t>"A" on label</t>
  </si>
  <si>
    <t>E on label</t>
  </si>
  <si>
    <t>punctatus</t>
  </si>
  <si>
    <t>Spatulariella</t>
  </si>
  <si>
    <t>villosulum</t>
  </si>
  <si>
    <t>sent to Dr. Gibbs [WRP 20220222], corrected from L. (Evylaeus) msp. BS0014 (det. J Gibbs) [WRP 20230310]</t>
  </si>
  <si>
    <t>Corrected from L. (Hem.) glabriventre.  Per label, may be L. (Hem.) kincaidii. sent to Dr. Gibbs [WRP 20220222]  Corrected from L. glabiventre, det. J. Gibbs [WRP 20230310]</t>
  </si>
  <si>
    <t>buccale</t>
  </si>
  <si>
    <t>inconditum</t>
  </si>
  <si>
    <t>L. nr. glabriventre/kincaidii [edited WRP 20191101], sent to Dr. Gibbs [WRP 20220222], corrected from L. glabiventre, det. J Gibbs [WRP 20230310]</t>
  </si>
  <si>
    <t>"For verification, pinned, entered from pinned spec."  Corrected from msp. BS0014 [EAS 20211019], sent to Dr. Gibbs [WRP 20220222], corrected from L. (Evylaeus) sp., det J Gibbs [WRP 20230310]</t>
  </si>
  <si>
    <t>Exemplar msp. BS0014 [EAS 20211019], corrected from L. (Evylaeus) sp. 2 [WRP 20190211], sent to Dr. Gibbs [WRP 20220222], corrected from L. (Evylaeus) msp. BS0014, det. J Gibbs [WRP 20230310]</t>
  </si>
  <si>
    <t>Exemplar msp. BS0025 [EAS 20211019], sw. Senecio, "mustard", QAL, Hypochaeris, sent to Dr. Gibbs [WRP 20220222], corrected from L. (Evylaeus) msp. BS0025, det. J Gibbs [WRP 20230310]</t>
  </si>
  <si>
    <t>BPF 5,6; sw. Hypochaeris, Achillea (~200 sweeps) [BBSL 20190210], sent to Dr. Gibbs [WRP 20220222], corrected from L. (Evylaeus) sp. 2014_1, det. J Gibbs [WRP 20230310]</t>
  </si>
  <si>
    <t>sw. yarrow, Hypochaeris, purple knapweed, sent to Dr. Gibbs [WRP 20220222], corrected from L. (Evylaeus) msp. BS0025, det. J Gibbs [WRP 20230310]</t>
  </si>
  <si>
    <t>sent to Dr. Gibbs [WRP 20220222], det. J Gibbs [WRP 20230310]</t>
  </si>
  <si>
    <t>~125 sw. ex. gumweed, Hypochaeris, QAL. 12:15, sent to Dr. Gibbs [WRP 20220222], det. J Gibbs [WRP 20230310]</t>
  </si>
  <si>
    <t>20190730.  ~200 sw. ex. Hypochaeris, misc., sent to Dr. Gibbs [WRP 20220222], det. J Gibbs [WRP 20230310]</t>
  </si>
  <si>
    <t>~30 sw. ex. Hypochaeris, sent to Dr. Gibbs [WRP 20220222], det. J Gibbs [WRP 20230310]</t>
  </si>
  <si>
    <t>sent to Dr. Gibbs [WRP 20220222], corrected from L. (Evylaeus) msp. BS0014 (det. J Gibbs) [WRP 20230310], retained by JGibbs [WRP 20230310]</t>
  </si>
  <si>
    <t>Corrected from L. (Hem.) glabriventre.  Per label, may be L. (Hem.) kincaidii. sent to Dr. Gibbs [WRP 20220222]  Corrected from L. glabiventre, det. J. Gibbs [WRP 20230310], retained by JGibbs [WRP 20230310]</t>
  </si>
  <si>
    <t>sent to Dr. Gibbs [WRP 20220222], corrected from L. (Evylaeus) msp. BS0015, det. J Gibbs [WRP 20230310], retained by JGibbs [WRP 20230310]</t>
  </si>
  <si>
    <t>Corrected from msp. 2018_4 [EAS 20211019] [BBSL 20190210], sent to Dr. Gibbs [WRP 20220222], corrected from L. (Evylaeus) msp. BS0015, det. J Gibbs [WRP 20230310], retained by JGibbs [WRP 20230310]</t>
  </si>
  <si>
    <t>Exemplar msp. BS0024, corrected from msp. 2018_4 [EAS 20211019] [BBSL 20190210], sent to Dr. Gibbs [WRP 20220222], corrected from F [WPP20220224], corrected from L. (Evylaeus) msp. BS0024, det. J Gibbs [WRP 20230310], retained by JGibbs [WRP 20230310]</t>
  </si>
  <si>
    <t>~100 sw. misc, small, prob. ex. Hypochaeris, sent to Dr. Gibbs [WRP 20220222], det. J Gibbs [20230310], retained by JGibbs [WRP 20230310]</t>
  </si>
  <si>
    <t>~350 sw. misc, sent to Dr. Gibbs [WRP 20220222], det. J Gibbs [WRP 20230310], retained by JGibbs [WRP 20230310]</t>
  </si>
  <si>
    <t>sent to Dr. Gibbs [WRP 20220222], det. J Gibbs [WRP 20230310], retained by JGibbs [WRP 20230310]</t>
  </si>
  <si>
    <t>20190730. ~120 sw. ex. red clover, chicory, Hypochaeris, ragwort; sent to Dr. Gibbs [WRP 20220222], det. J Gibbs [WRP 20230310], retained by JGibbs [WRP 20230310]</t>
  </si>
  <si>
    <t>20190730.  ~200 sw. ex. Hypochaeris, misc., sent to Dr. Gibbs [WRP 20220222], det. J Gibbs [WRP 20230310], retained by JGibbs [WRP 20230310]</t>
  </si>
  <si>
    <t>~100 sw. ex. Hypochaeris, QAL, BFT, red clover, ~9:30; sent to Dr. Gibbs [WRP 20220222], det. J Gibbs [WRP 20230310], retained by JGibbs [WRP 20230310]</t>
  </si>
  <si>
    <r>
      <t xml:space="preserve">sw. </t>
    </r>
    <r>
      <rPr>
        <i/>
        <sz val="10"/>
        <color indexed="8"/>
        <rFont val="Helvetica Neue"/>
      </rPr>
      <t>Taraxicum</t>
    </r>
    <r>
      <rPr>
        <sz val="10"/>
        <color indexed="8"/>
        <rFont val="Helvetica Neue"/>
      </rPr>
      <t xml:space="preserve"> &amp; nest area (ground), Loan to K Wright [WRP 20230323]</t>
    </r>
  </si>
  <si>
    <t>Loan to K Wright [WRP 20230323]</t>
  </si>
  <si>
    <r>
      <t xml:space="preserve">POS 4?; 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Chicoria,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Cirsium,</t>
    </r>
    <r>
      <rPr>
        <sz val="10"/>
        <color indexed="8"/>
        <rFont val="Helvetica Neue"/>
      </rPr>
      <t xml:space="preserve"> knapweed, Loan to K Wright [WRP 20230323]</t>
    </r>
  </si>
  <si>
    <t>corrected from msp. BS0044 [T Griswold 20221020], corrected from O. tristella [data entry error, voucher label is O. proxima] [WRP 20230323]</t>
  </si>
  <si>
    <t>det. nr. proxima T Griswold 20221020</t>
  </si>
  <si>
    <r>
      <t xml:space="preserve">exemplar msp. BS0054, corrected to </t>
    </r>
    <r>
      <rPr>
        <i/>
        <sz val="10"/>
        <color indexed="8"/>
        <rFont val="Helvetica Neue"/>
      </rPr>
      <t>O. proxima</t>
    </r>
    <r>
      <rPr>
        <sz val="10"/>
        <color indexed="8"/>
        <rFont val="Helvetica Neue"/>
      </rPr>
      <t xml:space="preserve"> [det. nr. proxima T Griswold 20221020]</t>
    </r>
  </si>
  <si>
    <t>det. nr. proxima [TGriswold 20221020]</t>
  </si>
  <si>
    <t>sw. clover etc., det. EAS 20190312, det. nr. proxima [TGriswold 20221020]</t>
  </si>
  <si>
    <t>corrected from F [WRP 20220226], corrected from msp. BS0044 [T Griswold 20221020], corrected from O. tristella [probable data entry error] [WRP 20230323]</t>
  </si>
  <si>
    <t>det. EAS 20190313, corrected from O. dolerosa [EAS 20220226], changed from msp. BS0041 [det. nr. pusilla T. griswold 20221020]</t>
  </si>
  <si>
    <r>
      <t xml:space="preserve">small, corrected from </t>
    </r>
    <r>
      <rPr>
        <i/>
        <sz val="10"/>
        <color indexed="8"/>
        <rFont val="Helvetica Neue"/>
      </rPr>
      <t>O. dolerosa</t>
    </r>
    <r>
      <rPr>
        <sz val="10"/>
        <color indexed="8"/>
        <rFont val="Helvetica Neue"/>
      </rPr>
      <t xml:space="preserve"> nr. [EAS 20220226], NOTE -- may be new species aff. O. pusilla, per T Griswold 20221020, DONATED TO BBSL [WRP 20221021]</t>
    </r>
  </si>
  <si>
    <t>exemplar msp. BS0056, det. '?' Tgriswold 20221020, NOTE very small w/ short gena.  Keys to Melanosmia in Rightmyer et al. (2013) but it's diagnosis by elimination</t>
  </si>
  <si>
    <t>Possibly O. pinorum, has process on S2, but terminal sternite very different</t>
  </si>
  <si>
    <t>Changed from msp. BS0038 [WRP 20230323]</t>
  </si>
  <si>
    <t>det. EAS 20190313, exemplar msp. BS0050, corrected from O. dolerosa [EAS 20220226], corrected to O. nr. dolerosa [det T Griswold 20221020]</t>
  </si>
  <si>
    <t>corrected from L. (Dialictus) sp. 1 [EAS 20211214]; sent to Dr. Gibbs [WRP 20230201]</t>
  </si>
  <si>
    <t>corrected from L. msp. CABS_2018D [WRP 22022022], sent to Dr. Gibbs [WRP 20230201], det. J Gibbs [WRP 20230330]</t>
  </si>
  <si>
    <t>sw. Senecio, "mustard", QAL, Hypochaeris; corrected from L. (Sphecodogastra) sp. [WRP 22022022], sent to Dr. Gibbs [WRP 20230201], det. J Gibbs [WRP 20230330]</t>
  </si>
  <si>
    <t>sw. QAL, knapweed, Corrected from L. (Dialictus) [WRP 20210618], corrected from L. (Sphecodogastra) [EAS 20211216], sent to Dr. Gibbs [WRP 20230201], det. J Gibbs [WRP 20230330]</t>
  </si>
  <si>
    <t>sw. QAL, knapweed, headless. Corrected from L. (Dialictus) msp. 3M [EAS20211215]; sent to Dr. Gibbs [WRP 20230201]</t>
  </si>
  <si>
    <t>sw. Hypochaeris, ornamental Potentilla, corrected from L. (Dialictus) sp. 3 [EAS 20211214]; sent to Dr. Gibbs [WRP 20230201], det. J Gibbs [WRP 20230330]</t>
  </si>
  <si>
    <t>corrected from msp. CABS_2017E [EAS 20211214], sent to Dr. Gibbs [WRP 20230201], det. J Gibbs [WRP 20230330]</t>
  </si>
  <si>
    <t>Corrected from L. (Dialictus) msp. 1 [WRP 20220222], sent to Dr. Gibbs [WRP 20230201], det. J Gibbs, corrected from L. (Dialictus) laevissimum [WRP 20230330]</t>
  </si>
  <si>
    <t>20190730.  ~80 sw. QAL, ~5 sw. "mustard"; sent to Dr. Gibbs [WRP 20230201], det. J Gibbs, corrected from M [WRP 20230330]</t>
  </si>
  <si>
    <t>POS5 / POS20. ~250 sw. ex. Hypochaeris, Senecio, Chicorea, bee balm, ~11:00; sent to Dr. Gibbs [WRP 20230201], det. J Gibbs [WRP 20230330]</t>
  </si>
  <si>
    <t>long face, sent to Dr. Gibbs [WRP 20230201], corrected from L. (Dialictus) msp. BS0015, det J Gibbs [WRP 20230310], retained by JGibbs [WRP 20230310]</t>
  </si>
  <si>
    <t>sw. Senecio, "mustard", QAL, Hypochaeris. corrected from L. (Dialictus) msp. 3M [EAS20211215], sent to Dr. Gibbs [WRP 20230201], det. J Gibbs [WRP 20230330]</t>
  </si>
  <si>
    <t>sw. Senecio, "mustard", QAL, Hypochaeris. corrected from L. (Dialictus) msp. 3M [EAS20211216], sent to Dr. Gibbs [WRP 20230201], det. J Gibbs [WRP 20230330]</t>
  </si>
  <si>
    <t>20190730.  ~100 sw. ex. "general", corrected from Sphecodes [WRP 20211018]; sent to Dr. Gibbs [WRP 20230201], det. J Gibbs [WRP 20230330]</t>
  </si>
  <si>
    <t>20190730.  ~200 sw. purple knapweed, corrected from Sphecodes [WRP 20211018]; sent to Dr. Gibbs [WRP 20230201], det. J Gibbs [WRP 20230330]</t>
  </si>
  <si>
    <t>sent to Dr. Gibbs [WRP 20230201], det. J Gibbs [WRP 20230330]</t>
  </si>
  <si>
    <t>, det. J Gibbs [WRP 20230330]sent to Dr. Gibbs [WRP 20230201]</t>
  </si>
  <si>
    <t>sw. mustard; col. Haug; sent to Dr. Gibbs [WRP 20230201], det. J Gibbs [WRP 20230330]</t>
  </si>
  <si>
    <t>sent to Dr. Gibbs [WRP 20230201], det. J Gibbs, corrected from F [WRP 20230330]</t>
  </si>
  <si>
    <t>Exemplar Dialictus msp. 3M? [WRP 20210709]; corrected from L. (Dialictus) msp. 3M [EAS 20211216]; sent to Dr. Gibbs [WRP 20230201], det. J Gibbs, corrected from L. (Dialictus) laevissimum [WRP 20230330]</t>
  </si>
  <si>
    <t>Corrected from L. (Evylaeus) sp. [WRP 20210709], corrected from L. (Dialictus) sp. 3 [EAS 20211214]; sent to Dr. Gibbs [WRP 20230201], det. J Gibbs [WRP 20230330]</t>
  </si>
  <si>
    <t>corrected from msp. CABS_2015B [EAS 20211214]; sent to Dr. Gibbs [WRP 20230201], det. J Gibbs [WRP 20230330]</t>
  </si>
  <si>
    <t>Exemplar (CABS_2015A).  Thick, convex head, det. EAS 2019.  corrected from msp. CABS_2015A [EAS 20211214]; sent to Dr. Gibbs [WRP 20230201], det. J Gibbs [WRP 20230330]</t>
  </si>
  <si>
    <t>Exemplar (CABS_2015B), corrected from msp. CABS_2015B [EAS 20211214]; sent to Dr. Gibbs [WRP 20230201], det. J Gibbs [WRP 20230330]</t>
  </si>
  <si>
    <t>corrected from msp. CABS_2017E [EAS 20211214]; sent to Dr. Gibbs [WRP 20230201], det. J Gibbs [WRP 20230330]</t>
  </si>
  <si>
    <t>sw. QAL, knapweed. corrected from msp. CABS_2017E [EAS 20211214]; sent to Dr. Gibbs [WRP 20230201], det. J Gibbs [WRP 20230330]</t>
  </si>
  <si>
    <t>= sp. 1A; Needs differentiation within "species".; sent to Dr. Gibbs [WRP 20230201], det. J Gibbs [WRP 20230330]</t>
  </si>
  <si>
    <t>POS 1,4; sw. misc; sent to Dr. Gibbs [WRP 20230201], det. J Gibbs, corrected from L. (Dialictus) laevissimum [WRP 20230330]</t>
  </si>
  <si>
    <t>sent to Dr. Gibbs [WRP 20230201], det. J Gibbs, corrected from L. (Dialictus) msp. 1M [WRP 20230330]</t>
  </si>
  <si>
    <t>sw. Senecio, "mustard", QAL, Hypochaeris; sent to Dr. Gibbs [WRP 20230201], det. J Gibbs, corrected from L. (Dialictus) msp. 1M [WRP 20230330]</t>
  </si>
  <si>
    <t>sw. lg. purple knapweed, corrected from H. tripartitus [WRP 20210709], veins barely reduced; sent to Dr. Gibbs [WRP 20230201], det. J Gibbs, corrected from L. (Dialictus) msp. 1M [WRP 20230330]</t>
  </si>
  <si>
    <t>sent to Dr. Gibbs [WRP 20230201], det. J Gibbs, corrected from L. (Dialictus) knereri [WRP 20230330]</t>
  </si>
  <si>
    <t>sw. QAL, knapweed, corrected from Sphecodes sp. [WRP 20210709]; sent to Dr. Gibbs [WRP 20230201], det. J Gibbs, corrected from L. (Dialictus) msp. 1M [WRP 20230330]</t>
  </si>
  <si>
    <t>sw. QAL, knapweed; sent to Dr. Gibbs [WRP 20230201], det. J Gibbs, corrected from L. (Dialictus) msp. 1M [WRP 20230330]</t>
  </si>
  <si>
    <t>20190730. ~120 sw. ex. red clover, chicory, Hypochaeris, ragwort; sent to Dr. Gibbs [WRP 20230201], det. J Gibbs [WRP 20230330]</t>
  </si>
  <si>
    <t>Corrected from Sphecodes [WRP 20211018]; sent to Dr. Gibbs [WRP 20230201], det. J Gibbs [WRP 20230330]</t>
  </si>
  <si>
    <t>sw. Hypochaeris, Phacelia etc, corrected from H. tripartitus [WRP 20210709]; sent to Dr. Gibbs [WRP 20230201], det. J Gibbs, corrected from L. (Dialictus) msp. 1M [WRP 20230330]</t>
  </si>
  <si>
    <t>corrected from F [WRP 20210709]; sent to Dr. Gibbs [WRP 20230201], det. J Gibbs, corrected from L. (Dialictus) msp. 1M [WRP 20230330]</t>
  </si>
  <si>
    <t>20190730.  ~200 sw. ex. Hypochaeris, misc.; sent to Dr. Gibbs [WRP 20230201], det. J Gibbs [WRP 20230330]</t>
  </si>
  <si>
    <t>corrected from L. (Dialictus) msp. 1M [EAS20211215], sent to Dr. Gibbs [WRP 20230201], det. J Gibbs, corrected from L. (Dialictus) nevadense [WRP 20230330]</t>
  </si>
  <si>
    <t>sent to Dr. Gibbs [WRP 20230201], det. J Gibbs, corrected from L. (Dialictus) msp. 3M [WRP 20230330]</t>
  </si>
  <si>
    <t>NOTE wide gena, sent to Dr. Gibbs [WRP 20230201], det. J Gibbs, corrected from L. (Dialictus) msp. 3M [WRP 20230330]</t>
  </si>
  <si>
    <t>sent to Dr. Gibbs [WRP 20230201], det. J Gibbs, corrected from L. (Dialictus) laevissimum [WRP 20230330]</t>
  </si>
  <si>
    <t>corrected from L. (Dialictus) sp. 1 [WRP 22022022], sent to Dr. Gibbs [WRP 20230201], det. J Gibbs, corrected from L. (Dialictus) laevissimum [WRP 20230330]</t>
  </si>
  <si>
    <t>genital capsule everted; sent to Dr. Gibbs [WRP 20230201], det. J Gibbs [WRP 20230330]</t>
  </si>
  <si>
    <t>~100 sw. ex. Hypochaeris, QAL, BFT, red clover, ~9:30; sent to Dr. Gibbs [WRP 20230201], det. J Gibbs [WRP 20230330]</t>
  </si>
  <si>
    <t>sw. QAL, knapweed; corrected from L. (Dialictus) msp. 3M [WRP 22022022]; sent to Dr. Gibbs [WRP 20230201], det. J Gibbs, corrected from L. (Dialictus) nevadense [WRP 20230330]</t>
  </si>
  <si>
    <t>BPF 5,6; sw. Hypochaeris, Achillea (~200 sweeps); sent to Dr. Gibbs [WRP 20230201], det. J Gibbs [WRP 20230330]</t>
  </si>
  <si>
    <t>sw. Hypochaeris, ornamental Potentilla; sent to Dr. Gibbs [WRP 20230201], det. J Gibbs [WRP 20230330]</t>
  </si>
  <si>
    <t>"B", Corrected from F [WRP 20210618]; sent to Dr. Gibbs [WRP 20230201], det. J Gibbs [WRP 20230330]</t>
  </si>
  <si>
    <t>20190730.  ~40 sw. ex. ragwort; sent to Dr. Gibbs [WRP 20230201], det. J Gibbs [WRP 20230330]</t>
  </si>
  <si>
    <t>POS 4?; sw. Hypochaeris, Chicoria, Cirsium, knapweed; corrected from L. (Dialictus) msp. 3M [WRP 22022022]; sent to Dr. Gibbs [WRP 20230201], det. J Gibbs, corrected from L. (Dialictus) nevadense [WRP 20230330]</t>
  </si>
  <si>
    <t>corrected from L. (Evylaeus) [EAS 20220224], sent to Dr. Gibbs [WRP 20230201], det. J Gibbs [WRP 20230330]</t>
  </si>
  <si>
    <t>~100 sw. ex. Mixed flowers, sent to Dr. Gibbs [WRP 20220222], det. J Gibbs, corrected from L. (Evylaeus) sp. [WRP 20230330]</t>
  </si>
  <si>
    <t>sent to Dr. Gibbs [WRP 20220222], det. J Gibbs, corrected from L. (Evylaeus) sp, specimen lost in transit [WRP 20230330]</t>
  </si>
  <si>
    <t>sent to Dr. Gibbs [WRP 20220222], det. J Gibbs, corrected from L. (Evylaeus) sp. [WRP 20230330]</t>
  </si>
  <si>
    <t>pacatum</t>
  </si>
  <si>
    <t>= sp. 5?, sent to Dr. Gibbs [WRP 20220222], corrected from L. (Evylaeus) sp., det J Gibbs [WRP 20230310], corrected from F [WRP 20230330]</t>
  </si>
  <si>
    <t>= sp. 6?, sent to Dr. Gibbs [WRP 20220222], corrected from L. (Evylaeus) sp., det J Gibbs [WRP 20230310], corrected from F [WRP 20230330]</t>
  </si>
  <si>
    <t>= sp. 7?, sent to Dr. Gibbs [WRP 20220222], corrected from L. (Evylaeus) sp., det J Gibbs [WRP 20230310], retained by JGibbs [WRP 20230310], corrected from F [WRP 20230330]</t>
  </si>
  <si>
    <t>= sp. 5?, sent to Dr. Gibbs [WRP 20220222], corrected from L. (Evylaeus) sp., det J Gibbs [WRP 20230310], retained by JGibbs [WRP 20230310], corrected from F [WRP 20230330]</t>
  </si>
  <si>
    <t>ovaliceps</t>
  </si>
  <si>
    <t>Exemplar msp. BS0005, sent to Dr. Gibbs [WRP 20220222], det. JGibbs, corrected from L. (Sphecodogastra) msp. BS0005 [WRP 20230330]</t>
  </si>
  <si>
    <t>cordleyi</t>
  </si>
  <si>
    <t>Exemplar msp. BS0015 [EAS 20211019], sent to Dr. Gibbs [WRP 20220222], det. J Gibbs, corrected from L. (Evylaeus) msp. BS0015</t>
  </si>
  <si>
    <t>long face, sent to Dr. Gibbs [WRP 20230201], det J Gibbs, corrected from L. (Dialictus) msp. BS0015 [WRP 20230330]</t>
  </si>
  <si>
    <t>corrected from L. (Evylaeus) msp. BS0015 [WRP 20230330]</t>
  </si>
  <si>
    <t>sent to Dr. Gibbs [WRP 20220222], det. J Gibbs [WRP 20230330]</t>
  </si>
  <si>
    <t>Corrected from L. Evylaeus sp. A, det. EAS 2019 [WRP 20190211], sent to Dr. Gibbs [WRP 20220222], det. J Gibbs [WRP 20230330]</t>
  </si>
  <si>
    <t>Corrected from L. coulei [WRP 20181108], sent to Dr. Gibbs [WRP 20220222], det. J Gibbs [WRP 20230330]</t>
  </si>
  <si>
    <t>corrected from Lasioglossum s.s. [WRP 20211018], sent to Dr. Gibbs [WRP 20220222], det. J Gibbs, corrected from L. (Evylaeus) sp. [WRP 20230330]</t>
  </si>
  <si>
    <t>Gibbs</t>
  </si>
  <si>
    <r>
      <t xml:space="preserve">Corrected from </t>
    </r>
    <r>
      <rPr>
        <i/>
        <sz val="10"/>
        <color indexed="8"/>
        <rFont val="Helvetica Neue"/>
      </rPr>
      <t>Coelioxys</t>
    </r>
    <r>
      <rPr>
        <sz val="10"/>
        <color indexed="8"/>
        <rFont val="Helvetica Neue"/>
      </rPr>
      <t xml:space="preserve"> sp. 1 [WRP 20220914].  Corrected from </t>
    </r>
    <r>
      <rPr>
        <i/>
        <sz val="10"/>
        <color indexed="8"/>
        <rFont val="Helvetica Neue"/>
      </rPr>
      <t>C. sayi</t>
    </r>
    <r>
      <rPr>
        <sz val="10"/>
        <color indexed="8"/>
        <rFont val="Helvetica Neue"/>
      </rPr>
      <t xml:space="preserve"> [WRP 20230410].  Note T6 is more angular than our other porterae but much less so than rufitarsis.</t>
    </r>
  </si>
  <si>
    <t>Corrected from M. (Litomegachile) gentilis [WRP 20230413]</t>
  </si>
  <si>
    <t>Corrected from F [WRP 20230413]</t>
  </si>
  <si>
    <t>C. nanula?  Note: specimen missing [WRP 20230413]</t>
  </si>
  <si>
    <t>corrected from L. (Evylaeus) [EAS 20220224], corrected from L. (Dialictus) [WRP 20230424]</t>
  </si>
  <si>
    <t>corrected from L. (Dialictus) sp., F [EAS 20230425]</t>
  </si>
  <si>
    <t>corrected from L. (Dialictus) sp. [EAS 20230425]</t>
  </si>
  <si>
    <t>BPF5&amp;BPF6, 13:00, 250 sw. ex. Taraxacum, wh. crucifer, henbit; corrected from L. (Dialictus) sp. F [WRP 20230425]</t>
  </si>
  <si>
    <t>corrected from L. (Dialictus) sp. [WRP 20230425]</t>
  </si>
  <si>
    <t>corrected from L. (Evylaeus) [EAS 20220224]; corrected from L. (Dialictus) [WRP 20230425]</t>
  </si>
  <si>
    <t>corrected from L. (Dialictus) [EAS 20230425]</t>
  </si>
  <si>
    <t>corrected from L. (Dialictus) sp. [EAS 2023426]</t>
  </si>
  <si>
    <t>Corrected from L. (Dialictus) nr. msp. 1 [EAS 20230426]</t>
  </si>
  <si>
    <t>[BBSL 20190210]; corrected from L. (Evylaeus) msp. 2014_1, F [EAS 20230427]</t>
  </si>
  <si>
    <t>[BBSL 20190210]; corrected from L. (Evylaeus) msp. 2014_1 [EAS 20230427]</t>
  </si>
  <si>
    <t>corrected from sp. 2014_1 [EAS 20211019] [BBSL 20190210]; corrected from L. (Evylaeus) msp. BS0025 [EAS 20230427]</t>
  </si>
  <si>
    <t>sw. "mustard"; corrected from L. (Evylaeus) msp. BS0025 [EAS 20230427]</t>
  </si>
  <si>
    <r>
      <t xml:space="preserve">sw. </t>
    </r>
    <r>
      <rPr>
        <i/>
        <sz val="10"/>
        <color indexed="8"/>
        <rFont val="Helvetica Neue"/>
      </rPr>
      <t>Senecio,</t>
    </r>
    <r>
      <rPr>
        <sz val="10"/>
        <color indexed="8"/>
        <rFont val="Helvetica Neue"/>
      </rPr>
      <t xml:space="preserve"> "mustard", QAL, </t>
    </r>
    <r>
      <rPr>
        <i/>
        <sz val="10"/>
        <color indexed="8"/>
        <rFont val="Helvetica Neue"/>
      </rPr>
      <t>Hypochaeris</t>
    </r>
    <r>
      <rPr>
        <sz val="10"/>
        <color indexed="8"/>
        <rFont val="Helvetica Neue"/>
      </rPr>
      <t>; corrected from L. (Evylaeus) msp. BS0025 [EAS 20230427]</t>
    </r>
  </si>
  <si>
    <t>sw. QAL, knapweed; corrected from L. (Evylaeus) msp. BS0025 [EAS 20230427]</t>
  </si>
  <si>
    <r>
      <t xml:space="preserve">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ornamental </t>
    </r>
    <r>
      <rPr>
        <i/>
        <sz val="10"/>
        <color indexed="8"/>
        <rFont val="Helvetica Neue"/>
      </rPr>
      <t>Potentilla</t>
    </r>
    <r>
      <rPr>
        <sz val="10"/>
        <color indexed="8"/>
        <rFont val="Helvetica Neue"/>
      </rPr>
      <t>; corrected from L. (Evylaeus) msp. BS0025 [EAS 20230427]</t>
    </r>
  </si>
  <si>
    <r>
      <t xml:space="preserve">sw. yarrow,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purple knapweed; corrected from L. (Evylaeus) msp. BS0025 [EAS 20230427]</t>
    </r>
  </si>
  <si>
    <t>corrected from L. (Evylaeus) msp. BS0025 [EAS 20230427]</t>
  </si>
  <si>
    <t>sw. Hypochaeris, Chicoria, sent to Dr. Gibbs [WRP 20220222], specimen lost in transit [WRP 20230330]; corrected from L. (Evylaeus) msp. BS0025 (nr) because that group was consistently villosulum</t>
  </si>
  <si>
    <t>corrected from L. (Evylaeus) msp. BS0014 [EAS 20230427]</t>
  </si>
  <si>
    <t>"Y"; corrected from L. (Evylaeus) msp. BS0014 [EAS 20230427]</t>
  </si>
  <si>
    <r>
      <t xml:space="preserve">net / sw. </t>
    </r>
    <r>
      <rPr>
        <i/>
        <sz val="10"/>
        <color indexed="8"/>
        <rFont val="Helvetica Neue"/>
      </rPr>
      <t>Hypochaeris</t>
    </r>
    <r>
      <rPr>
        <sz val="10"/>
        <color indexed="8"/>
        <rFont val="Helvetica Neue"/>
      </rPr>
      <t xml:space="preserve"> etc.; corrected from L. (Evylaeus) msp. BS0014 [EAS 20230427]</t>
    </r>
  </si>
  <si>
    <t>net / sw.; corrected from L. (Evylaeus) msp. BS0014 [EAS 20230427]</t>
  </si>
  <si>
    <r>
      <t xml:space="preserve">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Phacelia</t>
    </r>
    <r>
      <rPr>
        <sz val="10"/>
        <color indexed="8"/>
        <rFont val="Helvetica Neue"/>
      </rPr>
      <t xml:space="preserve"> etc; corrected from L. (Evylaeus) msp. BS0014 [EAS 20230427]</t>
    </r>
  </si>
  <si>
    <r>
      <t xml:space="preserve">POS 4,20; 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Chicoria,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Senecio</t>
    </r>
    <r>
      <rPr>
        <sz val="10"/>
        <color indexed="8"/>
        <rFont val="Helvetica Neue"/>
      </rPr>
      <t>; corrected from L. (Evylaeus) msp. BS0014 [EAS 20230427]</t>
    </r>
  </si>
  <si>
    <r>
      <t xml:space="preserve">BPF2B; sw. BFT, </t>
    </r>
    <r>
      <rPr>
        <i/>
        <sz val="10"/>
        <color indexed="8"/>
        <rFont val="Helvetica Neue"/>
      </rPr>
      <t>Hypochaeris</t>
    </r>
    <r>
      <rPr>
        <sz val="10"/>
        <color indexed="8"/>
        <rFont val="Helvetica Neue"/>
      </rPr>
      <t>; corrected from L. (Evylaeus) msp. BS0014 [EAS 20230427]</t>
    </r>
  </si>
  <si>
    <r>
      <t xml:space="preserve">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Achillea</t>
    </r>
    <r>
      <rPr>
        <sz val="10"/>
        <color indexed="8"/>
        <rFont val="Helvetica Neue"/>
      </rPr>
      <t>; corrected from L. (Evylaeus) msp. BS0014 [EAS 20230427]</t>
    </r>
  </si>
  <si>
    <t>corrected from L. (Evylaeus) msp. BS0014 [EAS 20230427]; corrected from L. (Evylaeus) msp. BS0014 [EAS 20230427]</t>
  </si>
  <si>
    <t>sent to Dr. Gibbs [WRP 20220222], corrected from L. (Evylaeus) msp. BS0014 (det. J Gibbs) [WRP 20230310]; missing gaster</t>
  </si>
  <si>
    <t>corrected from sp. 2018D [EAS 20211019] [BBSL 20190210]; corrected from L. (Evylaeus) msp. BS0014 [EAS 20230427]</t>
  </si>
  <si>
    <r>
      <t xml:space="preserve">"Y" on label, corrected from </t>
    </r>
    <r>
      <rPr>
        <i/>
        <sz val="10"/>
        <color indexed="8"/>
        <rFont val="Helvetica Neue"/>
      </rPr>
      <t>L. (Evylaeus) sp. B</t>
    </r>
    <r>
      <rPr>
        <sz val="10"/>
        <color indexed="8"/>
        <rFont val="Helvetica Neue"/>
      </rPr>
      <t xml:space="preserve"> [WRP 20190211]; corrected from L. (Evylaeus) msp. BS0014 [EAS 20230427]</t>
    </r>
  </si>
  <si>
    <t>corrected from sp. 2014_1 [EAS 20211019] [BBSL 20190210]; corrected from L. (Evylaeus) msp. BS0014 [EAS 20230427]</t>
  </si>
  <si>
    <r>
      <t xml:space="preserve">BPF 5,6; 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Achillea</t>
    </r>
    <r>
      <rPr>
        <sz val="10"/>
        <color indexed="8"/>
        <rFont val="Helvetica Neue"/>
      </rPr>
      <t xml:space="preserve"> (~200 sweeps), corrected from msp. 2018D [BBSL 20190210]; corrected from L. (Evylaeus) msp. BS0014 [EAS 20230427]</t>
    </r>
  </si>
  <si>
    <r>
      <t xml:space="preserve">sw. Hypochaeris, ornamental </t>
    </r>
    <r>
      <rPr>
        <i/>
        <sz val="10"/>
        <color indexed="8"/>
        <rFont val="Helvetica Neue"/>
      </rPr>
      <t>Potentilla</t>
    </r>
    <r>
      <rPr>
        <sz val="10"/>
        <color indexed="8"/>
        <rFont val="Helvetica Neue"/>
      </rPr>
      <t>, corrected from msp. 2018D [BBSL 20190210]; corrected from L. (Evylaeus) msp. BS0014 [EAS 20230427]</t>
    </r>
  </si>
  <si>
    <t>Corrected from msp. 2018D [EAS 20211019] [BBSL 20190210]; corrected from L. (Evylaeus) msp. BS0014 [EAS 20230427]</t>
  </si>
  <si>
    <r>
      <t xml:space="preserve">net / sw. </t>
    </r>
    <r>
      <rPr>
        <i/>
        <sz val="10"/>
        <color indexed="8"/>
        <rFont val="Helvetica Neue"/>
      </rPr>
      <t>Hypochaeris</t>
    </r>
    <r>
      <rPr>
        <sz val="10"/>
        <color indexed="8"/>
        <rFont val="Helvetica Neue"/>
      </rPr>
      <t xml:space="preserve"> etc.; corrected from L. (Evylaeus) sp. [EAS 20230427]</t>
    </r>
  </si>
  <si>
    <r>
      <t xml:space="preserve">net / sw. </t>
    </r>
    <r>
      <rPr>
        <i/>
        <sz val="10"/>
        <color indexed="8"/>
        <rFont val="Helvetica Neue"/>
      </rPr>
      <t>Hypochaeris</t>
    </r>
    <r>
      <rPr>
        <sz val="10"/>
        <color indexed="8"/>
        <rFont val="Helvetica Neue"/>
      </rPr>
      <t xml:space="preserve"> etc. [BBSL 20190210]; corrected from L. (Evylaeus) msp. 2014_1 [EAS 20230427]</t>
    </r>
  </si>
  <si>
    <t>Corrected from L. (Dialictus) [WRP 20230427]; corrected from L. (Evylaeus) msp. BS0014 [EAS 20230427]</t>
  </si>
  <si>
    <t>corrected from L. (Evylaeus) sp. [EAS 20230427]</t>
  </si>
  <si>
    <t>~350 sw. misc; corrected from L. (Evylaeus) sp. [EAS 20230427]</t>
  </si>
  <si>
    <r>
      <t xml:space="preserve">Corrected from </t>
    </r>
    <r>
      <rPr>
        <i/>
        <sz val="10"/>
        <color indexed="8"/>
        <rFont val="Helvetica Neue"/>
      </rPr>
      <t>Lasioglossum</t>
    </r>
    <r>
      <rPr>
        <sz val="10"/>
        <color indexed="8"/>
        <rFont val="Helvetica Neue"/>
      </rPr>
      <t xml:space="preserve"> s.s. [WRP 20211018]; corrected from L. (Evylaeus) sp. [EAS 20230427]</t>
    </r>
  </si>
  <si>
    <t>20190730. ~75 sw. Hypochaeris; corrected from L. (Evylaeus) sp. [EAS 20230427]</t>
  </si>
  <si>
    <t>20190730.  ~200 sw. ex. Hypochaeris, misc.; corrected from L. (Evylaeus) sp. [EAS 20230427]</t>
  </si>
  <si>
    <t>not L. cooleyi, per EAS; corrected from L. (Evylaeus) sp. [EAS 20230427]</t>
  </si>
  <si>
    <t>Large; corrected from L. (Evylaeus) sp. [EAS 20230427]</t>
  </si>
  <si>
    <t>~125 sw. ex. gumweed, Hypochaeris, QAL. 12:15; corrected from L. (Evylaeus) sp. [EAS 20230427]</t>
  </si>
  <si>
    <t>corrected from L. (Dialictus) msp. BS0025 [EAS 20230427]</t>
  </si>
  <si>
    <r>
      <t xml:space="preserve">sw. </t>
    </r>
    <r>
      <rPr>
        <i/>
        <sz val="10"/>
        <color indexed="8"/>
        <rFont val="Helvetica Neue"/>
      </rPr>
      <t>Phacelia [BBSL 20190210]</t>
    </r>
    <r>
      <rPr>
        <sz val="10"/>
        <color indexed="8"/>
        <rFont val="Helvetica Neue"/>
      </rPr>
      <t>; corrected from L. (L.) msp. 2018A [WRP 20230501]</t>
    </r>
  </si>
  <si>
    <t>[BBSL 20190210]; corrected from L. (L.) msp. 2018A [WRP 20230501]</t>
  </si>
  <si>
    <t>sw. mustard, vetch, "daisy" [BBSL 20190210]; corrected from L. (L.) msp. 2018A [WRP 20230501]</t>
  </si>
  <si>
    <r>
      <t xml:space="preserve">sw. </t>
    </r>
    <r>
      <rPr>
        <i/>
        <sz val="10"/>
        <color indexed="8"/>
        <rFont val="Helvetica Neue"/>
      </rPr>
      <t>Phacelia,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Trifolium [BBSL 20190210]</t>
    </r>
    <r>
      <rPr>
        <sz val="10"/>
        <color indexed="8"/>
        <rFont val="Helvetica Neue"/>
      </rPr>
      <t>; corrected from L. (L.) msp. 2018A [WRP 20230501]</t>
    </r>
  </si>
  <si>
    <r>
      <t xml:space="preserve">sw. </t>
    </r>
    <r>
      <rPr>
        <i/>
        <sz val="10"/>
        <color indexed="8"/>
        <rFont val="Helvetica Neue"/>
      </rPr>
      <t>Phacelia,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Eriogonum [BBSL 20190210]</t>
    </r>
    <r>
      <rPr>
        <sz val="10"/>
        <color indexed="8"/>
        <rFont val="Helvetica Neue"/>
      </rPr>
      <t>; corrected from L. (L.) msp. 2018A [WRP 20230501]</t>
    </r>
  </si>
  <si>
    <t>sw. Phacelia, Trifolium [BBSL 20190210]; corrected from L. (L.) msp. 2018A [WRP 20230501]</t>
  </si>
  <si>
    <r>
      <t xml:space="preserve">corrected from </t>
    </r>
    <r>
      <rPr>
        <i/>
        <sz val="10"/>
        <color indexed="8"/>
        <rFont val="Helvetica Neue"/>
      </rPr>
      <t>L. L. zonulum</t>
    </r>
    <r>
      <rPr>
        <sz val="10"/>
        <color indexed="8"/>
        <rFont val="Helvetica Neue"/>
      </rPr>
      <t xml:space="preserve"> [WRP 20180211] [BBSL 20190210]; corrected from L. (L.) msp. 2018A [WRP 20230501]</t>
    </r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</si>
  <si>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>; corrected from L. (Dialictus) laevissimum [WRP 20230501]</t>
    </r>
  </si>
  <si>
    <t>"W"; corrected from L. (Dialictus) msp. 1 [WRP 20230501]</t>
  </si>
  <si>
    <t>corrected from L. (Dialictus) msp. 1 [WRP 20230501]</t>
  </si>
  <si>
    <t>corrected from L. (Dialictus) laevissimum [WRP 20230501]</t>
  </si>
  <si>
    <t>"For verification, pinned, entered from pinned spec."; corrected from L. (Dialictus) laevissimum [WRP 20230501]</t>
  </si>
  <si>
    <t>sw. "mustard"; corrected from L. (Dialictus) laevissimum [WRP 20230501]</t>
  </si>
  <si>
    <t>sw. mustard, vetch, "daisy"; corrected from L. (Dialictus) laevissimum [WRP 20230501]</t>
  </si>
  <si>
    <r>
      <t xml:space="preserve">sw. </t>
    </r>
    <r>
      <rPr>
        <i/>
        <sz val="10"/>
        <color indexed="8"/>
        <rFont val="Helvetica Neue"/>
      </rPr>
      <t>Taraxicum</t>
    </r>
    <r>
      <rPr>
        <sz val="10"/>
        <color indexed="8"/>
        <rFont val="Helvetica Neue"/>
      </rPr>
      <t xml:space="preserve"> &amp; nest area (ground); corrected from L. (Dialictus) laevissimum [WRP 20230501]</t>
    </r>
  </si>
  <si>
    <t>sw.; corrected from L. (Dialictus) laevissimum [WRP 20230501]</t>
  </si>
  <si>
    <t>= sp. 1A; Needs differentiation within "species".; corrected from L. (Dialictus) sp. 1 [WRP 20230501]</t>
  </si>
  <si>
    <t>corrected from L. (Dialictus) sp. 1 [WRP 20230501]</t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</si>
  <si>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</t>
    </r>
  </si>
  <si>
    <r>
      <t xml:space="preserve">corrected from </t>
    </r>
    <r>
      <rPr>
        <i/>
        <sz val="10"/>
        <color indexed="8"/>
        <rFont val="Helvetica Neue"/>
      </rPr>
      <t>L. (Dialictus) sp. 1</t>
    </r>
    <r>
      <rPr>
        <sz val="10"/>
        <color indexed="8"/>
        <rFont val="Helvetica Neue"/>
      </rPr>
      <t xml:space="preserve"> [EAS 20211214]; corrected from L. (Dialictus) laevissimum [WRP 20230501]</t>
    </r>
  </si>
  <si>
    <t>"W", corrected from Dialictus [EAS 20211019]; corrected from L. (Evylaeus) msp. BS0014 [WRP 20230501]</t>
  </si>
  <si>
    <t>sw. clover etc.; corrected from L. (Dialictus) laevissimum [WRP 20230501]</t>
  </si>
  <si>
    <t>"Y"; corrected from L. (Dialictus) laevissimum [WRP 20230501]</t>
  </si>
  <si>
    <t>"B"; corrected from L. (Dialictus) laevissimum [WRP 20230501]</t>
  </si>
  <si>
    <t>bright blue / violet propodeum; corrected from L. (Dialictus) sp. 1 [WRP 20230501]</t>
  </si>
  <si>
    <t>corrected from msp. CABS_2017E [EAS 20211214]; "BS0036" [WRP 20230501]</t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</si>
  <si>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NOTE "pacatum-like"</t>
    </r>
  </si>
  <si>
    <t>corrected from L. (Dialictus) laevissimum [WRP 20230501]; NOTE "pacatum-like"</t>
  </si>
  <si>
    <t>Exemplar CABS_2018C, corrected from msp. CABS_2018C [EAS 20211214], NOTE "BS0035"</t>
  </si>
  <si>
    <t>corrected from msp. CABS_2017E [EAS 20211214], NOTE "BS0035"</t>
  </si>
  <si>
    <t>Exemplar CABS_2017E, corrected from msp. CABS_2017E [EAS 20211214], NOTE "BS0035"</t>
  </si>
  <si>
    <r>
      <t xml:space="preserve">Corrected from </t>
    </r>
    <r>
      <rPr>
        <i/>
        <sz val="10"/>
        <color indexed="8"/>
        <rFont val="Helvetica Neue"/>
      </rPr>
      <t>L. (Evylaeus)</t>
    </r>
    <r>
      <rPr>
        <sz val="10"/>
        <color indexed="8"/>
        <rFont val="Helvetica Neue"/>
      </rPr>
      <t xml:space="preserve"> sp. [WRP 20210709], 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NOTE "Large"</t>
    </r>
  </si>
  <si>
    <t>corrected from L. (Dialictus) laevissimum [WRP 20230501]; NOTE "incompletum-like"</t>
  </si>
  <si>
    <t>NOTE "incompletum-like"</t>
  </si>
  <si>
    <r>
      <t xml:space="preserve">sw. </t>
    </r>
    <r>
      <rPr>
        <i/>
        <sz val="10"/>
        <color indexed="8"/>
        <rFont val="Helvetica Neue"/>
      </rPr>
      <t>Taraxicum</t>
    </r>
    <r>
      <rPr>
        <sz val="10"/>
        <color indexed="8"/>
        <rFont val="Helvetica Neue"/>
      </rPr>
      <t xml:space="preserve"> &amp; nest area (ground); corrected from L. (Dialictus) laevissimum [WRP 20230501]; NOTE "incompletum-like"</t>
    </r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</si>
  <si>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NOTE "incompletum-like"</t>
    </r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</si>
  <si>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specimen missing?</t>
    </r>
  </si>
  <si>
    <t>[BBSL May2023]</t>
  </si>
  <si>
    <r>
      <t xml:space="preserve">POS 1,4; sw. misc.  Corrected from </t>
    </r>
    <r>
      <rPr>
        <i/>
        <sz val="10"/>
        <color indexed="8"/>
        <rFont val="Helvetica Neue"/>
      </rPr>
      <t>M. texana</t>
    </r>
    <r>
      <rPr>
        <sz val="10"/>
        <color indexed="8"/>
        <rFont val="Helvetica Neue"/>
      </rPr>
      <t xml:space="preserve"> [WRP 20190220] [BBSL 20190210]; [BBSL May2023]</t>
    </r>
  </si>
  <si>
    <r>
      <t xml:space="preserve">Spot col. ex. pink </t>
    </r>
    <r>
      <rPr>
        <i/>
        <sz val="10"/>
        <color indexed="8"/>
        <rFont val="Helvetica Neue"/>
      </rPr>
      <t>Camisonia</t>
    </r>
    <r>
      <rPr>
        <sz val="10"/>
        <color indexed="8"/>
        <rFont val="Helvetica Neue"/>
      </rPr>
      <t>-like fl.; [BBSL May2023]</t>
    </r>
  </si>
  <si>
    <t>corrected from L. (Evylaeus) sp. [EAS 20230427]; [BBSL May2023]</t>
  </si>
  <si>
    <t>sw. tall yellow mustard; [BBSL May2023]</t>
  </si>
  <si>
    <t>genitals pulled; [BBSL May2023]</t>
  </si>
  <si>
    <t>Corrected from Andrena (Diandrena) [WRP 20220915]; [BBSL May2023]</t>
  </si>
  <si>
    <r>
      <t xml:space="preserve">sw. </t>
    </r>
    <r>
      <rPr>
        <i/>
        <sz val="10"/>
        <color indexed="8"/>
        <rFont val="Helvetica Neue"/>
      </rPr>
      <t>Senecio,</t>
    </r>
    <r>
      <rPr>
        <sz val="10"/>
        <color indexed="8"/>
        <rFont val="Helvetica Neue"/>
      </rPr>
      <t xml:space="preserve"> "mustard", QAL, </t>
    </r>
    <r>
      <rPr>
        <i/>
        <sz val="10"/>
        <color indexed="8"/>
        <rFont val="Helvetica Neue"/>
      </rPr>
      <t>Hypochaeris; [BBSL May2023]</t>
    </r>
  </si>
  <si>
    <t>sw. Senecio etc.; [BBSL May2023]</t>
  </si>
  <si>
    <r>
      <t xml:space="preserve">POS 4?; 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Chicoria,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Cirsium,</t>
    </r>
    <r>
      <rPr>
        <sz val="10"/>
        <color indexed="8"/>
        <rFont val="Helvetica Neue"/>
      </rPr>
      <t xml:space="preserve"> knapweed; [BBSL May2023]</t>
    </r>
  </si>
  <si>
    <t>[BBSL 20190210] Det. EAS 20190220; [BBSL May2023]</t>
  </si>
  <si>
    <t>[BBSL 20190210]; [BBSL May2023]</t>
  </si>
  <si>
    <t>Osmiini [BBSL 20190210]; [BBSL May2023]</t>
  </si>
  <si>
    <t>Det. EAS 20190208; [BBSL May2023]</t>
  </si>
  <si>
    <t>Osmiini; [BBSL May2023]</t>
  </si>
  <si>
    <t>small; [BBSL May2023]</t>
  </si>
  <si>
    <t>Corrected from F [WRP 20230211]; [BBSL May2023]</t>
  </si>
  <si>
    <r>
      <t xml:space="preserve">Det. EAS 2018 (was </t>
    </r>
    <r>
      <rPr>
        <i/>
        <sz val="10"/>
        <color indexed="8"/>
        <rFont val="Helvetica Neue"/>
      </rPr>
      <t>Hylaeus sp. 4</t>
    </r>
    <r>
      <rPr>
        <sz val="10"/>
        <color indexed="8"/>
        <rFont val="Helvetica Neue"/>
      </rPr>
      <t>), possibly ssp. Cressoni; [BBSL May2023]</t>
    </r>
  </si>
  <si>
    <t>~150 sw. ex. Purple knapweed; [BBSL May2023]</t>
  </si>
  <si>
    <t>20190730.  ~80 sw. QAL, ~5 sw. "mustard"; [BBSL May2023]</t>
  </si>
  <si>
    <t>20190730.  ~200 sw. ex. Hypochaeris, misc.; [BBSL May2023]</t>
  </si>
  <si>
    <t>~125 sw. ex. gumweed, Hypochaeris, QAL. 12:15; [BBSL May2023]</t>
  </si>
  <si>
    <t>20190730.  ~150 sw. ex. mixed flowers, 10:00; [BBSL May2023]</t>
  </si>
  <si>
    <r>
      <t xml:space="preserve">~25 sw. ex. Antennaria, 11:30, corrected from </t>
    </r>
    <r>
      <rPr>
        <i/>
        <sz val="10"/>
        <color indexed="8"/>
        <rFont val="Helvetica Neue"/>
      </rPr>
      <t>Sphecodes</t>
    </r>
    <r>
      <rPr>
        <sz val="10"/>
        <color indexed="8"/>
        <rFont val="Helvetica Neue"/>
      </rPr>
      <t xml:space="preserve"> [WRP 20211018], corrected from </t>
    </r>
    <r>
      <rPr>
        <i/>
        <sz val="10"/>
        <color indexed="8"/>
        <rFont val="Helvetica Neue"/>
      </rPr>
      <t>L. (Evylaeus)</t>
    </r>
    <r>
      <rPr>
        <sz val="10"/>
        <color indexed="8"/>
        <rFont val="Helvetica Neue"/>
      </rPr>
      <t xml:space="preserve"> [EAS 20220224]; [BBSL May2023]</t>
    </r>
  </si>
  <si>
    <r>
      <t xml:space="preserve">sw. </t>
    </r>
    <r>
      <rPr>
        <i/>
        <sz val="10"/>
        <color indexed="8"/>
        <rFont val="Helvetica Neue"/>
      </rPr>
      <t>Senecio,</t>
    </r>
    <r>
      <rPr>
        <sz val="10"/>
        <color indexed="8"/>
        <rFont val="Helvetica Neue"/>
      </rPr>
      <t xml:space="preserve"> "mustard", QAL, </t>
    </r>
    <r>
      <rPr>
        <i/>
        <sz val="10"/>
        <color indexed="8"/>
        <rFont val="Helvetica Neue"/>
      </rPr>
      <t>Hypochaeris, corrected from H. rudbeckiae [EAS 20220227]; [BBSL May2023]</t>
    </r>
  </si>
  <si>
    <t>sw. QAL, knapweed, corrected from H. rudbeckiae [EAS 20220227]; [BBSL May2023]</t>
  </si>
  <si>
    <r>
      <t xml:space="preserve">POS 4,20; 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Chicoria,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Senecio, corrected from H. rudbeckiae [EAS 20220227]; [BBSL May2023]</t>
    </r>
  </si>
  <si>
    <t>sw. mustard, vetch, "daisy"; [BBSL May2023]</t>
  </si>
  <si>
    <t>POS 1,13; sw. QAL; [BBSL May2023]</t>
  </si>
  <si>
    <t>~25 sw. ex. Antennaria, 11:30, corrected from Sphecodes [WRP 20211018], sent to Dr. Gibbs [WRP 20220222], returned without determination [WRP 20230330]; corrected from Lasioglossum (Dialictus) sp. [WRP 20230503]; [BBSL May2023]</t>
  </si>
  <si>
    <r>
      <t>Possibly H. (Prosopis) -- stylopized?  Corrected from "</t>
    </r>
    <r>
      <rPr>
        <i/>
        <sz val="10"/>
        <color indexed="8"/>
        <rFont val="Helvetica Neue"/>
      </rPr>
      <t>Hylaeus</t>
    </r>
    <r>
      <rPr>
        <sz val="10"/>
        <color indexed="8"/>
        <rFont val="Helvetica Neue"/>
      </rPr>
      <t xml:space="preserve"> sp. 3", det. EAS [WRP 20190219] [BBSL 20190212], corrected from "H. sp. 6" to H. (Spatulariella) punctatus, note maculations different from others [WRP 20230210]; [BBSL May2023]</t>
    </r>
  </si>
  <si>
    <t>sw. QAL, knapweed, corrected from H. rudbeckiae [EAS 20220227], corrected from msp. BS0059 [WRP 20230209]; [BBSL May2023]</t>
  </si>
  <si>
    <t>sw. QAL, knapweed, exemplar msp. BS0059, corrected from H. rudbeckiae [EAS 2022027], corrected from msp. BS0059 [WRP 20230209]; [BBSL May2023]</t>
  </si>
  <si>
    <t>sw. mustard, vetch, "daisy", corrected from H. rudbeckiae [EAS 20220227]; [BBSL May2023]</t>
  </si>
  <si>
    <r>
      <t xml:space="preserve">Corrected from </t>
    </r>
    <r>
      <rPr>
        <i/>
        <sz val="10"/>
        <color indexed="8"/>
        <rFont val="Helvetica Neue"/>
      </rPr>
      <t>Coelioxys</t>
    </r>
    <r>
      <rPr>
        <sz val="10"/>
        <color indexed="8"/>
        <rFont val="Helvetica Neue"/>
      </rPr>
      <t xml:space="preserve"> sp. 3 [WRP 20220914], corrected from C. hirsutissima [WRP 20230509]</t>
    </r>
  </si>
  <si>
    <r>
      <t xml:space="preserve">Corrected from M </t>
    </r>
    <r>
      <rPr>
        <i/>
        <sz val="10"/>
        <color indexed="8"/>
        <rFont val="Helvetica Neue"/>
      </rPr>
      <t>Coelioxys</t>
    </r>
    <r>
      <rPr>
        <sz val="10"/>
        <color indexed="8"/>
        <rFont val="Helvetica Neue"/>
      </rPr>
      <t xml:space="preserve"> sp. 4 [WRP 20220914], corrected from C. hirsutissima [WRP 20230509]</t>
    </r>
  </si>
  <si>
    <t>Corrected from C. porterae [WRP 20230509]</t>
  </si>
  <si>
    <t>[WRP 20220914]; corrected from C. porterae [WRP 20230509]</t>
  </si>
  <si>
    <t>Prosopis</t>
  </si>
  <si>
    <r>
      <t xml:space="preserve">may not correspond to </t>
    </r>
    <r>
      <rPr>
        <i/>
        <sz val="10"/>
        <color indexed="8"/>
        <rFont val="Helvetica Neue"/>
      </rPr>
      <t>H.</t>
    </r>
    <r>
      <rPr>
        <sz val="10"/>
        <color indexed="8"/>
        <rFont val="Helvetica Neue"/>
      </rPr>
      <t xml:space="preserve"> sp. 1 females [BBSL 20190210]; [BBSL May2023]; corrected from Hylaeus sp. 1 [WRP 20230510]</t>
    </r>
  </si>
  <si>
    <t>modestus</t>
  </si>
  <si>
    <t>citrinifrons</t>
  </si>
  <si>
    <t>Could be M. brevis? [WRP 20230413]; [BBSL May2023]; corrected from M. lippiae [WRP 20230511]</t>
  </si>
  <si>
    <r>
      <t xml:space="preserve">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Circium,</t>
    </r>
    <r>
      <rPr>
        <sz val="10"/>
        <color indexed="8"/>
        <rFont val="Helvetica Neue"/>
      </rPr>
      <t xml:space="preserve"> white/red clover, QAL [BBSL 20190210]; [BBSL May2023]; corrected from M. lippiae [WRP 20230511]</t>
    </r>
  </si>
  <si>
    <t>[BBSL May2023]; corrected from M. lippiae [WRP 20230511]</t>
  </si>
  <si>
    <t>[BBSL May2023]; corrected from M. lippiae, NOTE keys to lippiae per Bzdyk, but TGriswold strongly suggests brevis [WRP 20230511]</t>
  </si>
  <si>
    <r>
      <rPr>
        <i/>
        <sz val="10"/>
        <color indexed="8"/>
        <rFont val="Helvetica Neue"/>
      </rPr>
      <t>C. fulgidus</t>
    </r>
    <r>
      <rPr>
        <sz val="10"/>
        <color indexed="8"/>
        <rFont val="Helvetica Neue"/>
      </rPr>
      <t>?; [BBSL May2023], corrected from C. fulgidus [TGriswold 20230511]</t>
    </r>
  </si>
  <si>
    <r>
      <t xml:space="preserve">sw. </t>
    </r>
    <r>
      <rPr>
        <i/>
        <sz val="10"/>
        <color indexed="8"/>
        <rFont val="Helvetica Neue"/>
      </rPr>
      <t>Senecio,</t>
    </r>
    <r>
      <rPr>
        <sz val="10"/>
        <color indexed="8"/>
        <rFont val="Helvetica Neue"/>
      </rPr>
      <t xml:space="preserve"> "mustard", QAL, </t>
    </r>
    <r>
      <rPr>
        <i/>
        <sz val="10"/>
        <color indexed="8"/>
        <rFont val="Helvetica Neue"/>
      </rPr>
      <t>Hypochaeris; [BBSL May2023]; NOTE short malar space, nr. phaceliae?</t>
    </r>
  </si>
  <si>
    <t>sw. QAL, knapweed; [BBSL May2023]; NOTE small</t>
  </si>
  <si>
    <r>
      <t xml:space="preserve">Det. EAS 2018 (was </t>
    </r>
    <r>
      <rPr>
        <i/>
        <sz val="10"/>
        <color indexed="8"/>
        <rFont val="Helvetica Neue"/>
      </rPr>
      <t>Hylaeus sp. 2</t>
    </r>
    <r>
      <rPr>
        <sz val="10"/>
        <color indexed="8"/>
        <rFont val="Helvetica Neue"/>
      </rPr>
      <t>); [BBSL May2023]; corrected from H. rudbeckiae [EAS 20230511]</t>
    </r>
  </si>
  <si>
    <t>[BBSL 20190210]  H. mesillae?; [BBSL May2023]; corrected from H. rudbeckiae [EAS 20230511]</t>
  </si>
  <si>
    <t>[BBSL May2023]; corrected from H. rudbeckiae [EAS 20230511]</t>
  </si>
  <si>
    <t>sw. QAL, knapweed; [BBSL May2023]; corrected from H. rudbeckiae [EAS 20230511]</t>
  </si>
  <si>
    <r>
      <t xml:space="preserve">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Circium,</t>
    </r>
    <r>
      <rPr>
        <sz val="10"/>
        <color indexed="8"/>
        <rFont val="Helvetica Neue"/>
      </rPr>
      <t xml:space="preserve"> white/red clover, QAL [BBSL 20190210] H. mesillae?; [BBSL May2023]; corrected from H. rudbeckiae [EAS 20230511]</t>
    </r>
  </si>
  <si>
    <t>sw. mustard, vetch, "daisy" [BBSL 20190210] H. mesillae?; [BBSL May2023]; corrected from H. rudbeckiae [EAS 20230511]</t>
  </si>
  <si>
    <t>sw. mustard, vetch, "daisy" [BBSL 20190210]  H. mesillae?; [BBSL May2023]; corrected from H. rudbeckiae [EAS 20230511]</t>
  </si>
  <si>
    <t>sw. clover, vetch, "daisy" [BBSL 20190210] H. mesillae?; [BBSL May2023]; corrected from H. rudbeckiae [EAS 20230511]</t>
  </si>
  <si>
    <t>sw. lg. purple knapweed [BBSL 20190210] H. mesillae?; [BBSL May2023]; corrected from H. rudbeckiae [EAS 20230511]</t>
  </si>
  <si>
    <t>Det. EAS 2018; corrected from H. annulatus [EAS 20230209]; [BBSL May2023]; corrected from H. affinis [EAS 20230511]</t>
  </si>
  <si>
    <t>[BBSL 20190210]; corrected from H. verticalis [EAS 20230219]; [BBSL May2023]; corrected from H. affinis [EAS 20230511]</t>
  </si>
  <si>
    <t>Date suspect: double check label [BBSL 20190210]; date corrected from label; corrected from H. sp. 1 [EAS 20230219]; [BBSL May2023]; corrected from H. affinis [EAS 20230511]</t>
  </si>
  <si>
    <t>changed from H. verticalis [EAS 20220227]; NOTE spc. 2808, 2820, 2822, 2823 were mixed. Could be 20140714/POS2, 20140714/POS3, 20150620/SCL2, 20150620/SCL2; corrected from H. annulatus [EAS 20230219]; [BBSL May2023]; corrected from H. affinis [EAS 20230511]</t>
  </si>
  <si>
    <t>changed from H. sp. 3 [EAS 20220227]; corrected from H. annulatus [EAS 20230219]; [BBSL May2023]; corrected from H. affinis [EAS 20230511]</t>
  </si>
  <si>
    <t>Det. EAS 2018, changed from H. verticalis [EAS 20220227]; NOTE spc. 2808, 2820, 2822, 2823 were mixed. Could be 20140714/POS2, 20140714/POS3, 20150620/SCL2, 20150620/SCL2; corrected from H. annulatus [EAS 20230219]; [BBSL May2023]; corrected from H. affinis [EAS 20230511]</t>
  </si>
  <si>
    <r>
      <t xml:space="preserve">sw. </t>
    </r>
    <r>
      <rPr>
        <i/>
        <sz val="10"/>
        <color indexed="8"/>
        <rFont val="Helvetica Neue"/>
      </rPr>
      <t>Ranunculus [BBSL 20190210]; corrected from H. verticalis [EAS 20230219]; [BBSL May2023]; corrected from H. affinis [EAS 20230511]</t>
    </r>
  </si>
  <si>
    <t>H. annulatus? [BBSL 20190210]; corrected from H. sp. 1 [EAS 20230209]; [BBSL May2023]; corrected from H. affinis [EAS 20230511]</t>
  </si>
  <si>
    <t>Compare to other Sp. 4 if possible [BBSL 20190210]; [BBSL May2023]; corrected from Hylaeus sp. 4 [EAS 20230511]</t>
  </si>
  <si>
    <t>[BBSL May2023] NOTE nr. episcopalis?</t>
  </si>
  <si>
    <t>[BBSL 20190210]; corrected from H. sp. 3 [EAS 20230219]; [BBSL May2023]; corrected from H. affinis, M [EAS 20230511]</t>
  </si>
  <si>
    <r>
      <t xml:space="preserve">Det. EAS 2018 (was </t>
    </r>
    <r>
      <rPr>
        <i/>
        <sz val="10"/>
        <color indexed="8"/>
        <rFont val="Helvetica Neue"/>
      </rPr>
      <t>Hylaeus sp. 2?</t>
    </r>
    <r>
      <rPr>
        <sz val="10"/>
        <color indexed="8"/>
        <rFont val="Helvetica Neue"/>
      </rPr>
      <t>), possibly ssp. cressoni; corrected from H. mesillae [EAS 20230219]; [BBSL May2023]; NOTE might be a subspecies of mesillae after all; corrected from H. cressoni [EAS 20230511]</t>
    </r>
  </si>
  <si>
    <t>corrected from L. (Dialictus) sp. 3 [EAS 20211214]; corrected from L. (Dialictus) laevissimum [WRP 20230501]; [WSU May2023]; det. JGardner, corrected from L. (Dialictus) nevadense [WRP 20230523]</t>
  </si>
  <si>
    <t>corrected from L. (Dialictus) laevissimum [WRP 20230501]; [WSU May2023]; det. JGardner [WRP 20230523]</t>
  </si>
  <si>
    <t>[WSU May2023]; det. JGardner [WRP 20230523]</t>
  </si>
  <si>
    <t>[WSU May2023]; det. JGardner, corrected from L. (Dialictus) nevadense [WRP 20230523]</t>
  </si>
  <si>
    <t>corrected from L. (Dialictus) msp. 1 [WRP 20230501]; [WSU May2023]; det. JGardner, corrected from L. (Dialictus) nevadense [WRP 20230523]</t>
  </si>
  <si>
    <t>NOTE "incompletum-like"; [WSU May2023]; det. JGardner [WRP 20230523]</t>
  </si>
  <si>
    <t>corrected from L. (Dialictus) laevissimum [WRP 20230501]; NOTE "incompletum-like"; [WSU May2023]; det. JGardner [WRP 20230523]</t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</si>
  <si>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NOTE "pacatum-like"; [WSU May2023]; det. JGardner "cf. pacatum", corrected from L. (Dialictus) nevadense [WRP 20230523]</t>
    </r>
  </si>
  <si>
    <t>NOTE "pacatum-like"; [WSU May2023]; det. JGardner, corrected from L. (Dialictus) nevadense [WRP 20230523]</t>
  </si>
  <si>
    <r>
      <t xml:space="preserve">Corrected from </t>
    </r>
    <r>
      <rPr>
        <i/>
        <sz val="10"/>
        <color indexed="8"/>
        <rFont val="Helvetica Neue"/>
      </rPr>
      <t>L. (Evylaeus)</t>
    </r>
    <r>
      <rPr>
        <sz val="10"/>
        <color indexed="8"/>
        <rFont val="Helvetica Neue"/>
      </rPr>
      <t xml:space="preserve"> sp. [WRP 20210709]; corrected from L. (Dialictus) laevissimum [WRP 20230501]; NOTE "pacatum-like"; [WSU May2023]; det. JGardner, corrected from L. (Dialictus) nevadense [WRP 20230523]</t>
    </r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</si>
  <si>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NOTE "pacatum-like"; [WSU May2023]; det. JGardner, corrected from L. (Dialictus) nevadense [WRP 20230523]</t>
    </r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</si>
  <si>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NOTE "Large"; [WSU May2023]; det. JGardner, corrected from L. (Dialictus) nevadense [WRP 20230523]</t>
    </r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</si>
  <si>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NOTE "Large"; [WSU May2023]; det. JGardner "cf. pacatum", corrected from L. (Dialictus) nevadense [WRP 20230523]</t>
    </r>
  </si>
  <si>
    <t>corrected from L. (Evylaeus) [EAS 20220224]; note "Large"; [WSU May2023]; det. JGardner, corrected from L. (Dialictus) nevadense [WRP 20230523]</t>
  </si>
  <si>
    <r>
      <t xml:space="preserve">corrected from </t>
    </r>
    <r>
      <rPr>
        <i/>
        <sz val="10"/>
        <color indexed="8"/>
        <rFont val="Helvetica Neue"/>
      </rPr>
      <t>L. (Dialictus) sp. 2</t>
    </r>
    <r>
      <rPr>
        <sz val="10"/>
        <color indexed="8"/>
        <rFont val="Helvetica Neue"/>
      </rPr>
      <t xml:space="preserve"> [EAS 20211214]; corrected from L. (Dialictus) laevissimum [WRP 20230501]; NOTE "Large"; [WSU May2023]; det. JGardner, corrected from L. (Dialictus) nevadense [WRP 20230523]</t>
    </r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</si>
  <si>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NOTE "Large"; [WSU May2023]; det. JGardner, corrected from L. (Dialictus) nevadense [WRP 20230523]; note 1846 was the the reference specimen for the first laevissimum series determined by EAS/WRP, now determined by JGardner but not vouchered by him </t>
    </r>
  </si>
  <si>
    <t>*</t>
  </si>
  <si>
    <r>
      <t xml:space="preserve">corrected from </t>
    </r>
    <r>
      <rPr>
        <i/>
        <sz val="10"/>
        <color indexed="8"/>
        <rFont val="Helvetica Neue"/>
      </rPr>
      <t>L. (Dialictus)</t>
    </r>
    <r>
      <rPr>
        <sz val="10"/>
        <color indexed="8"/>
        <rFont val="Helvetica Neue"/>
      </rPr>
      <t xml:space="preserve"> msp. 3M [EAS20211215]; [WSU May2023]; det. JGardner [WRP 20230523]</t>
    </r>
  </si>
  <si>
    <r>
      <t xml:space="preserve">corrected from </t>
    </r>
    <r>
      <rPr>
        <i/>
        <sz val="10"/>
        <color indexed="8"/>
        <rFont val="Helvetica Neue"/>
      </rPr>
      <t>L. (Dialictus)</t>
    </r>
    <r>
      <rPr>
        <sz val="10"/>
        <color indexed="8"/>
        <rFont val="Helvetica Neue"/>
      </rPr>
      <t xml:space="preserve"> msp. 1M [EAS20211215]; [WSU May2023]; det. JGardner, corrected from L. (Dialictus) nevadense [WRP 20230523]</t>
    </r>
  </si>
  <si>
    <t>corrected from L. (Dialictus) sp. 1 [WRP 20230501]; [WSU May2023]; det. JGardner [WRP 20230523]</t>
  </si>
  <si>
    <t>corrected from msp. CABS_2017E [EAS 20211214]; "BS0036" [WRP 20230501]; [WSU May2023]; det. JGardner [WRP 20230523]</t>
  </si>
  <si>
    <t>corrected from msp. CABS_2018C [EAS 20211214]; "BS0036" [WRP 20230501]; [WSU May2023]; det. JGardner [WRP 20230523]</t>
  </si>
  <si>
    <t>corrected from L. (Evylaeus) [EAS 20220224]; [WSU May2023]; det. JGardner [WRP 20230523]</t>
  </si>
  <si>
    <r>
      <t xml:space="preserve">corrected from </t>
    </r>
    <r>
      <rPr>
        <i/>
        <sz val="10"/>
        <color indexed="8"/>
        <rFont val="Helvetica Neue"/>
      </rPr>
      <t>L. (Dialictus) sp. 2</t>
    </r>
    <r>
      <rPr>
        <sz val="10"/>
        <color indexed="8"/>
        <rFont val="Helvetica Neue"/>
      </rPr>
      <t xml:space="preserve"> [EAS 20211214]; corrected from L. (Dialictus) laevissimum [WRP 20230501]; [WSU May2023]; det. JGardner [WRP 20230523]</t>
    </r>
  </si>
  <si>
    <t>unusual; corrected from L. (Dialictus) laevissimum [WRP 20230501]; [WSU May2023]; det. JGardner [WRP 20230523]</t>
  </si>
  <si>
    <r>
      <t xml:space="preserve">corrected from </t>
    </r>
    <r>
      <rPr>
        <i/>
        <sz val="10"/>
        <color indexed="8"/>
        <rFont val="Helvetica Neue"/>
      </rPr>
      <t>L. (Evylaeus)</t>
    </r>
    <r>
      <rPr>
        <sz val="10"/>
        <color indexed="8"/>
        <rFont val="Helvetica Neue"/>
      </rPr>
      <t xml:space="preserve"> [EAS 20220224]; [WSU May2023]; det. JGardner, corrected from L. (Dialictus) cressonii [WRP 20230523]</t>
    </r>
  </si>
  <si>
    <t>nigroviride</t>
  </si>
  <si>
    <t>aff. tenax</t>
  </si>
  <si>
    <r>
      <t xml:space="preserve">corrected from </t>
    </r>
    <r>
      <rPr>
        <i/>
        <sz val="10"/>
        <color indexed="8"/>
        <rFont val="Helvetica Neue"/>
      </rPr>
      <t>L. (Dialictus) sp. 1</t>
    </r>
    <r>
      <rPr>
        <sz val="10"/>
        <color indexed="8"/>
        <rFont val="Helvetica Neue"/>
      </rPr>
      <t xml:space="preserve"> [EAS 20211214]; corrected from L. (Dialictus) laevissimum [WRP 20230501]; [WSU May2023]; det. JGardner [WRP 20230523]</t>
    </r>
  </si>
  <si>
    <r>
      <t xml:space="preserve">sw. </t>
    </r>
    <r>
      <rPr>
        <i/>
        <sz val="10"/>
        <color indexed="8"/>
        <rFont val="Helvetica Neue"/>
      </rPr>
      <t>Senecio,</t>
    </r>
    <r>
      <rPr>
        <sz val="10"/>
        <color indexed="8"/>
        <rFont val="Helvetica Neue"/>
      </rPr>
      <t xml:space="preserve"> "mustard", QAL, </t>
    </r>
    <r>
      <rPr>
        <i/>
        <sz val="10"/>
        <color indexed="8"/>
        <rFont val="Helvetica Neue"/>
      </rPr>
      <t xml:space="preserve">Hypochaeris, corrected from </t>
    </r>
    <r>
      <rPr>
        <sz val="10"/>
        <color indexed="8"/>
        <rFont val="Helvetica Neue"/>
      </rPr>
      <t>L. (Dialictus) sp. 3</t>
    </r>
    <r>
      <rPr>
        <i/>
        <sz val="10"/>
        <color indexed="8"/>
        <rFont val="Helvetica Neue"/>
      </rPr>
      <t xml:space="preserve"> [EAS 20211214]; corrected from L. (Dialictus) laevissimum [WRP 20230501]; [WSU May2023]; det. JGardner [WRP 20230523]</t>
    </r>
  </si>
  <si>
    <r>
      <t xml:space="preserve">Corrected from </t>
    </r>
    <r>
      <rPr>
        <i/>
        <sz val="10"/>
        <color indexed="8"/>
        <rFont val="Helvetica Neue"/>
      </rPr>
      <t>L. (Evylaeus)</t>
    </r>
    <r>
      <rPr>
        <sz val="10"/>
        <color indexed="8"/>
        <rFont val="Helvetica Neue"/>
      </rPr>
      <t xml:space="preserve"> sp. [WRP 20210709], corrected from</t>
    </r>
    <r>
      <rPr>
        <i/>
        <sz val="10"/>
        <color indexed="8"/>
        <rFont val="Helvetica Neue"/>
      </rPr>
      <t xml:space="preserve"> L. (Dialictus) sp. 3 </t>
    </r>
    <r>
      <rPr>
        <sz val="10"/>
        <color indexed="8"/>
        <rFont val="Helvetica Neue"/>
      </rPr>
      <t>[EAS 20211214]; corrected from L. (Dialictus) laevissimum [WRP 20230501]; [WSU May2023]; det. JGardner [WRP 20230523]</t>
    </r>
  </si>
  <si>
    <t>msp. 1?; [WSU May2023]; det. JGardner [WRP 20230523]</t>
  </si>
  <si>
    <t>~100 sw. Malus, corrected from L. (Evylaeus) [EAS 20220224]; [WSU May2023]; det. JGardner [WRP 20230523]</t>
  </si>
  <si>
    <r>
      <t xml:space="preserve">Corrected from </t>
    </r>
    <r>
      <rPr>
        <i/>
        <sz val="10"/>
        <color indexed="8"/>
        <rFont val="Helvetica Neue"/>
      </rPr>
      <t>L. (Evylaeus)</t>
    </r>
    <r>
      <rPr>
        <sz val="10"/>
        <color indexed="8"/>
        <rFont val="Helvetica Neue"/>
      </rPr>
      <t xml:space="preserve"> sp. [EAS 22022022]; [WSU May2023]; det. JGardner [WRP 20230523]</t>
    </r>
  </si>
  <si>
    <t>corrected from L. (Evylaeus) [EAS 20220224]; [WSU May2023]; det. JGardner, corrected from L. (Dialictus) knereri [WRP 20230523]</t>
  </si>
  <si>
    <t>corrected from F [EAS 20230425]; [WSU May2023]; det. JGardner [WRP 20230523]</t>
  </si>
  <si>
    <r>
      <t xml:space="preserve">corrected from F [WRP 20210709], corrected from </t>
    </r>
    <r>
      <rPr>
        <i/>
        <sz val="10"/>
        <color indexed="8"/>
        <rFont val="Helvetica Neue"/>
      </rPr>
      <t>L. (Dialictus)</t>
    </r>
    <r>
      <rPr>
        <sz val="10"/>
        <color indexed="8"/>
        <rFont val="Helvetica Neue"/>
      </rPr>
      <t xml:space="preserve"> msp. 3M [EAS20211215]; corrected from L. (Dialictus) nevadense [WRP 20230501]; [WSU May2023]; det. JGardner [WRP 20230523]</t>
    </r>
  </si>
  <si>
    <t>[WSU May2023]; det. JGardner, corrected from L. (Dialictus) laevissimum [WRP 20230523]</t>
  </si>
  <si>
    <t>[WSU May2023]; det. JGardner, corrected from L. (Dialictus) ruidosense [WRP 20230523]</t>
  </si>
  <si>
    <t>Jgardner</t>
  </si>
  <si>
    <t>corrected from L. (Evylaeus) sp. [EAS 20230427]; [WSU May2023]; det. JGardner [WRP 20230523]</t>
  </si>
  <si>
    <t>= sp. 6?, sent to Dr. Gibbs [WRP 20220222], corrected from L. (Evylaeus) sp., det J Gibbs [WRP 20230310], corrected from F [WRP 20230330]; [WSU May2023]; retained by JGardner [WRP 20230519]</t>
  </si>
  <si>
    <t>sw. Senecio, "mustard", QAL, Hypochaeris, sent to Dr. Gibbs [WRP 20220222], corrected from L. (Evylaeus) msp. BS0025, det. J Gibbs [WRP 20230310]; [WSU May2023]; retained by JGardner [WRP 20230519]</t>
  </si>
  <si>
    <t>sent to Dr. Gibbs [WRP 20220222], det. J Gibbs [WRP 20230310]; [WSU May2023]; retained by JGardner [WRP 20230519]</t>
  </si>
  <si>
    <t>corrected from L. (Evylaeus) msp. BS0014 [EAS 20230427]; [WSU May2023]; det. JGardner [WRP 20230523]</t>
  </si>
  <si>
    <t>Corrected from msp. BS0014 [EAS 20211019]; corrected from L. (Evylaeus) msp. BS0014 [EAS 20230427]; [WSU May2023]; det. JGardner, corrected from L. (Hemihalictus) villosulum [WRP 20230523]</t>
  </si>
  <si>
    <r>
      <t xml:space="preserve">BPF 5,6; 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Achillea</t>
    </r>
    <r>
      <rPr>
        <sz val="10"/>
        <color indexed="8"/>
        <rFont val="Helvetica Neue"/>
      </rPr>
      <t xml:space="preserve"> (~200 sweeps); corrected from L. (Evylaeus) msp. BS0025 [EAS 20230427]; [WSU May2023]; det. JGardner [WRP 20230523]</t>
    </r>
  </si>
  <si>
    <r>
      <t xml:space="preserve">POS 4,20; 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Chicoria,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Senecio</t>
    </r>
    <r>
      <rPr>
        <sz val="10"/>
        <color indexed="8"/>
        <rFont val="Helvetica Neue"/>
      </rPr>
      <t>; corrected from L. (Evylaeus) msp. BS0025 [EAS 20230427]; [WSU May2023]; det. JGardner [WRP 20230523]</t>
    </r>
  </si>
  <si>
    <t>"Y" [BBSL 20190210]; corrected from L. (Evylaeus) msp. 2014_1, F [EAS 20230427]; [WSU May2023]; det. JGardner [WRP 20230523]</t>
  </si>
  <si>
    <t>corrected from L. (Evylaeus) [EAS 20220224]; corrected from L. (Dialictus) [EAS 20230427]; [WSU May2023]; det. JGardner, corrected from L. (Hemihalictus) villosulum [WRP 20230523]</t>
  </si>
  <si>
    <r>
      <t xml:space="preserve">sw. </t>
    </r>
    <r>
      <rPr>
        <i/>
        <sz val="10"/>
        <color indexed="8"/>
        <rFont val="Helvetica Neue"/>
      </rPr>
      <t>Ranunculus</t>
    </r>
    <r>
      <rPr>
        <sz val="10"/>
        <color indexed="8"/>
        <rFont val="Helvetica Neue"/>
      </rPr>
      <t>; corrected from L. (Evylaeus) msp. BS0014 [EAS 20230427]; [WSU May2023]; det. JGardner, corrected from L. (Hemihalictus) inconditum [WRP 20230523]</t>
    </r>
  </si>
  <si>
    <t>corrected from L. (Evylaeus) msp. BS0014 [EAS 20230427]; [WSU May2023]; det. JGardner, corrected from L. (Hemihalictus) inconditum [WRP 20230523]</t>
  </si>
  <si>
    <t>corrected from L. (Evylaeus) sp. [WRP 20230503]; [WSU May2023]; det. JGardner, corrected from L. (Hemihalictus) sp. 1 [WRP 20230523]</t>
  </si>
  <si>
    <t>corrected from L. (Evylaeus) sp. [EAS 20230427]; [WSU May2023]; det. JGardner, corrected from L. (Sphecodogastra) cooleyi [WRP 20230523]</t>
  </si>
  <si>
    <r>
      <t xml:space="preserve">Corrected from </t>
    </r>
    <r>
      <rPr>
        <i/>
        <sz val="10"/>
        <color indexed="8"/>
        <rFont val="Helvetica Neue"/>
      </rPr>
      <t>L. coulei</t>
    </r>
    <r>
      <rPr>
        <sz val="10"/>
        <color indexed="8"/>
        <rFont val="Helvetica Neue"/>
      </rPr>
      <t xml:space="preserve"> [WRP 20181108]; [WSU May2023]; det. JGardner [WRP 20230523]</t>
    </r>
  </si>
  <si>
    <r>
      <t xml:space="preserve">Corrected from </t>
    </r>
    <r>
      <rPr>
        <i/>
        <sz val="10"/>
        <color indexed="8"/>
        <rFont val="Helvetica Neue"/>
      </rPr>
      <t>L. Evylaeus sp. A</t>
    </r>
    <r>
      <rPr>
        <sz val="10"/>
        <color indexed="8"/>
        <rFont val="Helvetica Neue"/>
      </rPr>
      <t>, det. EAS 2019 [WRP 20190211]; [WSU May2023]; det. JGardner [WRP 20230523]</t>
    </r>
  </si>
  <si>
    <r>
      <t xml:space="preserve">BPF 5,6; 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Achillea</t>
    </r>
    <r>
      <rPr>
        <sz val="10"/>
        <color indexed="8"/>
        <rFont val="Helvetica Neue"/>
      </rPr>
      <t xml:space="preserve"> (~200 sweeps); [WSU May2023]; det. JGardner [WRP 20230523]</t>
    </r>
  </si>
  <si>
    <t>sw. Hypochaeris, ornamental Potentilla [BBSL 20190210]; corrected from L. (s.s.) msp. 2018D [WRP 20230503]; [WSU May2023]; det. JGardner [WRP 20230523]</t>
  </si>
  <si>
    <t>Corrected from L. (Evylaeus) sp. [WRP 20230501]; [WSU May2023]; det. JGardner [WRP 20230523]</t>
  </si>
  <si>
    <t>[BBSL 20190210] corrected from L. (s.s.) pacificum [WRP 20230503]; [WSU May2023]; det. JGardner [WRP 20230523]</t>
  </si>
  <si>
    <t>?; [WSU May2023]; det. JGardner [WRP 20230523]</t>
  </si>
  <si>
    <r>
      <t xml:space="preserve">corrected from </t>
    </r>
    <r>
      <rPr>
        <i/>
        <sz val="10"/>
        <color indexed="8"/>
        <rFont val="Helvetica Neue"/>
      </rPr>
      <t>Lasioglossum</t>
    </r>
    <r>
      <rPr>
        <sz val="10"/>
        <color indexed="8"/>
        <rFont val="Helvetica Neue"/>
      </rPr>
      <t xml:space="preserve"> s.s. [WRP 20211018]; [WSU May2023]; det. JGardner [WRP 20230523]</t>
    </r>
  </si>
  <si>
    <t>~150 sw. ex. Purple knapweed, corrected from L. (Evylaeus) sp. [EAS 20230427]; [WSU May2023]; det. JGardner [WRP 20230523]</t>
  </si>
  <si>
    <t>Corrected from Lasioglossum s.s. [EAS 20211018]; corrected from L. (Evylaeus) sp. [EAS 20230427]; [WSU May2023]; det. JGardner [WRP 20230523]</t>
  </si>
  <si>
    <t>corrected from Lasioglossum (s.s.) [WRP 20230501]; [WSU May2023]; det. JGardner [WRP 20230523]</t>
  </si>
  <si>
    <t>corrected from L. (s.s.) sp. [WRP 20230503]; [WSU May2023]; det. JGardner [WRP 20230523]</t>
  </si>
  <si>
    <t>corrected from L. (Evylaeus) sp. [WRP 20230503]; [WSU May2023]; det. JGardner, corrected from L. (Hemihalictus) sp. 2 [WRP 20230523]</t>
  </si>
  <si>
    <t>corrected from L. (Evylaeus) msp. BS0014 [WRP 20230503]; [WSU May2023]; det. JGardner, corrected from L. (Hemihalictus) sp. 2 [WRP 20230523]</t>
  </si>
  <si>
    <r>
      <t xml:space="preserve">Corrected from </t>
    </r>
    <r>
      <rPr>
        <i/>
        <sz val="10"/>
        <color indexed="8"/>
        <rFont val="Helvetica Neue"/>
      </rPr>
      <t>H. rubicundus</t>
    </r>
    <r>
      <rPr>
        <sz val="10"/>
        <color indexed="8"/>
        <rFont val="Helvetica Neue"/>
      </rPr>
      <t xml:space="preserve"> [WRP 20211011]; [WSU May2023]; det. JGardner [WRP 20230523]</t>
    </r>
  </si>
  <si>
    <t>"sp. 8?", corrected from L. (Evylaeus) [EAS 20220224], corrected from F [EAS 20220224]; corrected from Lasioglossum (s.s.) sp., NOTE small [WRP 20230501]; [WSU May2023]; det. JGardner [WRP 20230523]</t>
  </si>
  <si>
    <t>[BBSL 20190210]; corrected from L. (s.s.) sp. 2018B, F [WRP 20230501]; [WSU May2023]; det. JGardner [WRP 20230523]</t>
  </si>
  <si>
    <t>[BBSL 20190210]; corrected from L. (L.) msp. 2018B [WRP 20230501]; [WSU May2023]; det. JGardner [WRP 20230523]</t>
  </si>
  <si>
    <t>[BBSL 20190210]; corrected from L. (Leuchalictus) nr. zonulum [WRP 20230501]; [WSU May2023]; det. JGardner [WRP 20230523]</t>
  </si>
  <si>
    <t>[corrected from L. pacificum, WRP 20211017]; [WSU May2023]; det. JGardner [WRP 20230523]</t>
  </si>
  <si>
    <t>sw. Senecio, "mustard", QAL, Hypochaeris [BBSL 20190210]; [WSU May2023]; det. JGardner [WRP 20230523]</t>
  </si>
  <si>
    <t>sw. QAL, knapweed [BBSL 20190210]; [WSU May2023]; det. JGardner [WRP 20230523]</t>
  </si>
  <si>
    <t>Det. EAS 2018; [WSU May2023]; det. JGardner [WRP 20230523]</t>
  </si>
  <si>
    <r>
      <t xml:space="preserve">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ornamental </t>
    </r>
    <r>
      <rPr>
        <i/>
        <sz val="10"/>
        <color indexed="8"/>
        <rFont val="Helvetica Neue"/>
      </rPr>
      <t>Potentilla</t>
    </r>
    <r>
      <rPr>
        <sz val="10"/>
        <color indexed="8"/>
        <rFont val="Helvetica Neue"/>
      </rPr>
      <t>; head detached [BBSL 20190210]; keys to L. (s.s.) athabascense?; [WSU May2023]; det. JGardner "weird; strong second submarginal crossvein like Lasioglossum s. str., but a pectinate hind tibial spur like Sphecodogastra/Hemihalictus, possible gynandromorph?", corrected from L. (s.s.) msp. 2018C [WRP 20230523]</t>
    </r>
  </si>
  <si>
    <t>[BBSL 20190210]; corrected from L. (s.s.) pacificum, F [WRP 20230501]; [WSU May2023]; det. JGardner [WRP 20230523]</t>
  </si>
  <si>
    <t>corrected from L. (Evylaeus) sp. [EAS 20230427], corrected from L. (s.s.) sp., F [WRP 20230501]; [WSU May2023]; det. JGardner [WRP 20230523]</t>
  </si>
  <si>
    <t>sent to Dr. Gibbs [WRP 20220222], returned without determination [WRP 20230330]; [WSU May2023]; det. JGardner, corrected from L. (Evylaeus) sp. [WRP 20230523]</t>
  </si>
  <si>
    <r>
      <t xml:space="preserve">Corrected from </t>
    </r>
    <r>
      <rPr>
        <i/>
        <sz val="10"/>
        <color indexed="8"/>
        <rFont val="Helvetica Neue"/>
      </rPr>
      <t>H. confusus</t>
    </r>
    <r>
      <rPr>
        <sz val="10"/>
        <color indexed="8"/>
        <rFont val="Helvetica Neue"/>
      </rPr>
      <t xml:space="preserve"> [WRP 20230323]; [WSU May2023]; det. JGardner [WRP 20230523]</t>
    </r>
  </si>
  <si>
    <t>Corrected from L. (Evylaeus) sp. [EAS 20220224], sent to Dr. Gibbs [WRP 20230201]; [WSU May2023]; det. JGardner [WRP 20230523]</t>
  </si>
  <si>
    <t>sent to Dr. Gibbs [WRP 20230201], returned without determination [WRP 20230330]; [WSU May2023]; det. JGardner, corrected from L. (Dialictus) msp. CABS_2017E [WRP 20230523]</t>
  </si>
  <si>
    <t>corrected from msp. CABS_2018C [EAS 20211214], corrected from L. nevadense [WRP 20230424]; [WSU May2023]; det. JGardner [WRP 20230523]</t>
  </si>
  <si>
    <r>
      <t xml:space="preserve">corrected from L. pacificum [WRP 20211017], corrected from </t>
    </r>
    <r>
      <rPr>
        <i/>
        <sz val="10"/>
        <color indexed="8"/>
        <rFont val="Helvetica Neue"/>
      </rPr>
      <t>Lasioglossum</t>
    </r>
    <r>
      <rPr>
        <sz val="10"/>
        <color indexed="8"/>
        <rFont val="Helvetica Neue"/>
      </rPr>
      <t xml:space="preserve"> s.s. [WRP 20211018]; corrected from L. (Evylaeus) sp. [WRP 20230503]; [WSU May2023]; det. JGardner, corrected from L. (Hemihalictus) sp. 1 [WRP 20230523]</t>
    </r>
  </si>
  <si>
    <t>sp. 2023_1</t>
  </si>
  <si>
    <t>Corrected from POS2 [WRP 20190212], changed from H. verticalis [EAS 20220227]; NOTE spc. 2808, 2820, 2822, 2823 were mixed. Could be 20140714/POS2, 20140714/POS3, 20150620/SCL2, 20150620/SCL2.  corrected from H. (Hylaeus) annulatus [WRP 20230522]</t>
  </si>
  <si>
    <t>changed from H. verticalis [EAS 20220227]; corrected from H. (Hylaeus) annulatus [WRP 20230522]</t>
  </si>
  <si>
    <r>
      <t xml:space="preserve">corrected from </t>
    </r>
    <r>
      <rPr>
        <i/>
        <sz val="10"/>
        <color indexed="8"/>
        <rFont val="Helvetica Neue"/>
      </rPr>
      <t>L. (Evylaeus)</t>
    </r>
    <r>
      <rPr>
        <sz val="10"/>
        <color indexed="8"/>
        <rFont val="Helvetica Neue"/>
      </rPr>
      <t xml:space="preserve"> [EAS 20220224]; corrected from H. (Hylaeus) annulatus [WRP 20230522]</t>
    </r>
  </si>
  <si>
    <t>corrected from H. (Hylaeus) annulatus [WRP 20230522]</t>
  </si>
  <si>
    <t>NOTE spc. 2808, 2820, 2822, 2823 were mixed. Could be 20140714/POS2, 20140714/POS3, 20150620/SCL2, 20150620/SCL2; corrected from H. (Hylaeus) annulatus [WRP 20230522]</t>
  </si>
  <si>
    <t>[BBSL 20190210]; corrected from H. sp. 3 [WRP 20230522]</t>
  </si>
  <si>
    <t>sw. QAL, knapweed; corrected from H. (Hylaeus) rudbeckiae [WRP 20230522]</t>
  </si>
  <si>
    <t>sw. QAL, knapweed [BBSL 20190210] H. mesillae?; corrected from H. (Hylaeus) rudbeckiae [WRP 20230522]</t>
  </si>
  <si>
    <r>
      <t xml:space="preserve">sw. </t>
    </r>
    <r>
      <rPr>
        <i/>
        <sz val="10"/>
        <color indexed="8"/>
        <rFont val="Helvetica Neue"/>
      </rPr>
      <t>Senecio,</t>
    </r>
    <r>
      <rPr>
        <sz val="10"/>
        <color indexed="8"/>
        <rFont val="Helvetica Neue"/>
      </rPr>
      <t xml:space="preserve"> "mustard", QAL, </t>
    </r>
    <r>
      <rPr>
        <i/>
        <sz val="10"/>
        <color indexed="8"/>
        <rFont val="Helvetica Neue"/>
      </rPr>
      <t>Hypochaeris</t>
    </r>
    <r>
      <rPr>
        <sz val="10"/>
        <color indexed="8"/>
        <rFont val="Helvetica Neue"/>
      </rPr>
      <t>; corrected from H. (Hylaeus) rudbeckiae [WRP 20230522]</t>
    </r>
  </si>
  <si>
    <t>corrected from H. (Hylaeus) rudbeckiae [WRP 20230522]</t>
  </si>
  <si>
    <t xml:space="preserve"> sw. QAL, knapweed [BBSL 20190210] H. mesillae?; corrected from H. (Hylaeus) rudbeckiae [WRP 20230522]</t>
  </si>
  <si>
    <t>Specimen not in collection [WRP 20230522]</t>
  </si>
  <si>
    <t>Lost in CA display case; replaced with specimen No. 2815</t>
  </si>
  <si>
    <t>Moved to CA display case 20180808 to replace 3024</t>
  </si>
  <si>
    <t>corrected from L. (Evylaeus) sp. [WRP 20230503]; [WSU May2023]; det. JGardner, corrected from L. (Sphecodogastra) sp. 1 M [WRP 20230523]; NOTE two submarginal cells [WRP 20230612]</t>
  </si>
  <si>
    <t>Corrected from L. (s.s.) pacificum [WRP 20230612]</t>
  </si>
  <si>
    <t>~75 sw. ex. "mustard"; Corrected from L. (s.s.) pacificum [WRP 20230612]</t>
  </si>
  <si>
    <t>~100 sw. gumweed (Grindelia), excellent example of tibial spurs; Corrected from L. (s.s.) pacificum [WRP 20230612]</t>
  </si>
  <si>
    <t>[WSU May2023]; det. JGardner "L. (Sphecodogastra) (fulvicorne group)", corrected from L. (Dialictus) ruidosense [WRP 20230523]; L. cordleyi is the only species from that group that we know to be present but leaving it "sp" for now</t>
  </si>
  <si>
    <t>zephyrum</t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</si>
  <si>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NOTE "pacatum-like"; corrected from L. (Dialictus) nevadense [WRP 20230919]</t>
    </r>
  </si>
  <si>
    <t>corrected from L. (Dialictus) laevissimum [WRP 20230501]; NOTE "pacatum-like"; corrected from L. (Dialictus) nevadense [EAS 20230919]</t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</si>
  <si>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>; corrected from L. (Dialictus) laevissimum [WRP 20230501]; NOTE "pacatum-like"; corrected from L. (Dialictus) nevadense [EAS 20230919]</t>
    </r>
  </si>
  <si>
    <t>Corrected from msp. BS0014 [EAS 20211019]; corrected from L. (Dialictus) laevissimum [WRP 20230501]; NOTE "pacatum-like"; corrected from L. (Dialictus) nevadense [EAS 20230919]</t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</si>
  <si>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corrected from L. (Dialictus) nevadense [EAS 20230919]</t>
    </r>
  </si>
  <si>
    <t>corrected from L. (Dialictus) sp. 3 [EAS 20211214]; corrected from L. (Dialictus) laevissimum [WRP 20230501]; corrected from L. (Dialictus) nevadense [EAS 20230919]</t>
  </si>
  <si>
    <t>corrected from L. (Evylaeus) [EAS 20220224]; note "Large"; corrected from L. (Dialictus) nevadense [EAS 20230919]</t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</si>
  <si>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NOTE "pacatum-like"; corrected from L. (Dialictus) nevadense [EAS 20230919]</t>
    </r>
  </si>
  <si>
    <t>NOTE "pacatum-like"; corrected from L. (Dialictus) nevadense [EAS 20230919]</t>
  </si>
  <si>
    <t>corrected from L. (Evylaeus) [EAS 20220224]; corrected from L. (Dialictus) laevissimum [WRP 20230501]; NOTE "pacatum-like"; corrected from L. (Dialictus) nevadense [EAS 20230919]</t>
  </si>
  <si>
    <t>corrected from L. (Dialictus) nevadense [EAS 20230919]</t>
  </si>
  <si>
    <r>
      <t xml:space="preserve">corrected from </t>
    </r>
    <r>
      <rPr>
        <i/>
        <sz val="10"/>
        <color indexed="8"/>
        <rFont val="Helvetica Neue"/>
      </rPr>
      <t>L. (Dialictus) sp. 2</t>
    </r>
    <r>
      <rPr>
        <sz val="10"/>
        <color indexed="8"/>
        <rFont val="Helvetica Neue"/>
      </rPr>
      <t xml:space="preserve"> [EAS 20211214]; corrected from L. (Dialictus) laevissimum [WRP 20230501]; NOTE "Large"; corrected from L. (Dialictus) nevadense [EAS 20230919]</t>
    </r>
  </si>
  <si>
    <t>Note "Large"; corrected from L. (Dialictus) nevadense [EAS 20230919]</t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</si>
  <si>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NOTE "Large"; corrected from L. (Dialictus) nevadense [EAS 20230919]</t>
    </r>
  </si>
  <si>
    <t>corrected from L. (Dialictus) sp. 2 [EAS 20211214]; corrected from L. (Dialictus) laevissimum [WRP 20230501]; corrected from L. (Dialictus) nevadense [EAS 20230919]</t>
  </si>
  <si>
    <r>
      <t xml:space="preserve">corrected from </t>
    </r>
    <r>
      <rPr>
        <i/>
        <sz val="10"/>
        <color indexed="8"/>
        <rFont val="Helvetica Neue"/>
      </rPr>
      <t>L. (Dialictus) sp. 1</t>
    </r>
    <r>
      <rPr>
        <sz val="10"/>
        <color indexed="8"/>
        <rFont val="Helvetica Neue"/>
      </rPr>
      <t xml:space="preserve"> [EAS 20211214]; corrected from L. (Dialictus) laevissimum [WRP 20230501]; corrected from L. (Dialictus) nevadense [EAS 20230919]</t>
    </r>
  </si>
  <si>
    <r>
      <t xml:space="preserve">Corrected from </t>
    </r>
    <r>
      <rPr>
        <i/>
        <sz val="10"/>
        <color indexed="8"/>
        <rFont val="Helvetica Neue"/>
      </rPr>
      <t>L. (Evylaeus)</t>
    </r>
    <r>
      <rPr>
        <sz val="10"/>
        <color indexed="8"/>
        <rFont val="Helvetica Neue"/>
      </rPr>
      <t xml:space="preserve"> sp. 1 [WRP 20210709], 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NOTE "pacatum-like"; corrected from L. (Dialictus) nevadense [EAS 20230919]</t>
    </r>
  </si>
  <si>
    <r>
      <t xml:space="preserve">corrected from </t>
    </r>
    <r>
      <rPr>
        <i/>
        <sz val="10"/>
        <color indexed="8"/>
        <rFont val="Helvetica Neue"/>
      </rPr>
      <t>L. (Dialictus) sp. 2</t>
    </r>
    <r>
      <rPr>
        <sz val="10"/>
        <color indexed="8"/>
        <rFont val="Helvetica Neue"/>
      </rPr>
      <t xml:space="preserve"> [EAS 20211214]; corrected from L. (Dialictus) laevissimum [WRP 20230501]; NOTE "pacatum-like"; corrected from L. (Dialictus) nevadense [EAS 20230919]</t>
    </r>
  </si>
  <si>
    <r>
      <t xml:space="preserve">corrected from </t>
    </r>
    <r>
      <rPr>
        <i/>
        <sz val="10"/>
        <color indexed="8"/>
        <rFont val="Helvetica Neue"/>
      </rPr>
      <t>L. (Dialictus) sp. 2</t>
    </r>
    <r>
      <rPr>
        <sz val="10"/>
        <color indexed="8"/>
        <rFont val="Helvetica Neue"/>
      </rPr>
      <t xml:space="preserve"> [EAS 20211214]; corrected from L. (Dialictus) laevissimum [WRP 20230501]; corrected from L. (Dialictus) nevadense [EAS 20230919]</t>
    </r>
  </si>
  <si>
    <t>corrected from L. (Dialictus) laevissimum [WRP 20230501]; corrected from L. (Dialictus) nevadense [EAS 20230919]</t>
  </si>
  <si>
    <t>corrected from L. (Dialictus) laevissimum [WRP 20230501]; may be swapped with specimen #6235</t>
  </si>
  <si>
    <t>May be swapped with specimen #3048</t>
  </si>
  <si>
    <r>
      <t xml:space="preserve">corrected from L. (Dialictus) laevissimum [WRP 20230501]; specimen missing, probably </t>
    </r>
    <r>
      <rPr>
        <i/>
        <sz val="10"/>
        <color indexed="8"/>
        <rFont val="Helvetica Neue"/>
      </rPr>
      <t>L. (Dialictus) incompletum</t>
    </r>
    <r>
      <rPr>
        <sz val="10"/>
        <color indexed="8"/>
        <rFont val="Helvetica Neue"/>
      </rPr>
      <t>, wing and one leg still on point</t>
    </r>
  </si>
  <si>
    <r>
      <t xml:space="preserve">Corrected from </t>
    </r>
    <r>
      <rPr>
        <i/>
        <sz val="10"/>
        <color indexed="8"/>
        <rFont val="Helvetica Neue"/>
      </rPr>
      <t>Lasioglossum</t>
    </r>
    <r>
      <rPr>
        <sz val="10"/>
        <color indexed="8"/>
        <rFont val="Helvetica Neue"/>
      </rPr>
      <t xml:space="preserve"> s.s. [EAS 20211017]; NOTE yellow clypeal maculation</t>
    </r>
  </si>
  <si>
    <r>
      <t xml:space="preserve">Corrected from </t>
    </r>
    <r>
      <rPr>
        <i/>
        <sz val="10"/>
        <color indexed="8"/>
        <rFont val="Helvetica Neue"/>
      </rPr>
      <t>L. (Evylaeus)</t>
    </r>
    <r>
      <rPr>
        <sz val="10"/>
        <color indexed="8"/>
        <rFont val="Helvetica Neue"/>
      </rPr>
      <t xml:space="preserve"> sp. [EAS 20220224]; corrected from F [WRP 20230920]</t>
    </r>
  </si>
  <si>
    <r>
      <t xml:space="preserve">"sp. 9?", corrected from </t>
    </r>
    <r>
      <rPr>
        <i/>
        <sz val="10"/>
        <color indexed="8"/>
        <rFont val="Helvetica Neue"/>
      </rPr>
      <t>L. Evylaeus</t>
    </r>
    <r>
      <rPr>
        <sz val="10"/>
        <color indexed="8"/>
        <rFont val="Helvetica Neue"/>
      </rPr>
      <t xml:space="preserve"> [EAS 20220224]; corrected from F [WRP 20230920]</t>
    </r>
  </si>
  <si>
    <t>~100 sw. ex. Mixed flowers; sent to Dr. Gibbs [WRP 20230201], returned without determination [WRP 20230330]; corrected from Lasioglossum (Dialictus) sp. [EAS 20230920]</t>
  </si>
  <si>
    <t>Damaged by mold.  ID could be confirmed with washing / restoration</t>
  </si>
  <si>
    <t>Hemihalictus or Sphecodogastra, damaged by mold.  ID could be improved with washing / restoration</t>
  </si>
  <si>
    <t>corrected from L. (Evylaeus) sp. [EAS 20230427]; det JGardner [WRP 20231024]</t>
  </si>
  <si>
    <r>
      <t xml:space="preserve">corrected from </t>
    </r>
    <r>
      <rPr>
        <i/>
        <sz val="10"/>
        <color indexed="8"/>
        <rFont val="Helvetica Neue"/>
      </rPr>
      <t>L. (Evylaeus) sp. 2</t>
    </r>
    <r>
      <rPr>
        <sz val="10"/>
        <color indexed="8"/>
        <rFont val="Helvetica Neue"/>
      </rPr>
      <t xml:space="preserve"> [WRP 20190211]; corrected from L. (Evylaeus) msp. BS0014 [EAS 20230427]; det JGardner [WRP 20231024]</t>
    </r>
  </si>
  <si>
    <t>"Y"; corrected from L. (Evylaeus) msp. BS0014 [EAS 20230427]; det JGardner [WRP 20231024]</t>
  </si>
  <si>
    <t>corrected from L. (Evylaeus) msp. BS0014 [EAS 20230427]; det JGardner [WRP 20231024]</t>
  </si>
  <si>
    <t>corrected from L. (Evylaeus) msp. BS0014 [EAS 20230427]; corrected from L. (Hemihalictus) villosulum [EAS 20230918]; corrected from L. (H.) macoupinense, det JGardner [WRP 20231024]</t>
  </si>
  <si>
    <t>corrected from sp. 2014_1 [EAS 20211019] [BBSL 20190210]; corrected from L. (Evylaeus) msp. BS0014 [EAS 20230427]; corrected from L. (Hemihalictus) villosulum [EAS 20230918]; corrected from L. (H.) macoupinense, det JGardner [WRP 20231024]</t>
  </si>
  <si>
    <t>~350 sw. misc; corrected from L. (Evylaeus) sp. [EAS 20230427]; corrected from L. (Hemihalictus) villosulum [EAS 20230918]; corrected from L. (H.) macoupinense, det JGardner [WRP 20231024]</t>
  </si>
  <si>
    <r>
      <t xml:space="preserve">corrected from </t>
    </r>
    <r>
      <rPr>
        <i/>
        <sz val="10"/>
        <color indexed="8"/>
        <rFont val="Helvetica Neue"/>
      </rPr>
      <t>L. (Dialictus) sp. 2</t>
    </r>
    <r>
      <rPr>
        <sz val="10"/>
        <color indexed="8"/>
        <rFont val="Helvetica Neue"/>
      </rPr>
      <t xml:space="preserve"> [EAS 20211214]; corrected from L. (Dialictus) laevissimum [WRP 20230501]; NOTE "Large"; corrected from L. (H.) nevadense, det JGardner [WRP 20231024]</t>
    </r>
  </si>
  <si>
    <r>
      <t xml:space="preserve">= sp. 1D; Needs differentiation within "species".  Corrected from </t>
    </r>
    <r>
      <rPr>
        <i/>
        <sz val="10"/>
        <color indexed="8"/>
        <rFont val="Helvetica Neue"/>
      </rPr>
      <t>L. (Dialictus) sp. 1</t>
    </r>
    <r>
      <rPr>
        <sz val="10"/>
        <color indexed="8"/>
        <rFont val="Helvetica Neue"/>
      </rPr>
      <t xml:space="preserve"> [EAS 20211214]; corrected from L. (Dialictus) laevissimum [WRP 20230501]; NOTE "Large"; corrected from L. (H.) nevadense, det JGardner [WRP 20231024]</t>
    </r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</si>
  <si>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NOTE "pacatum-like"; corrected from L. (H.) nevadense, det JGardner [WRP 20231024]</t>
    </r>
  </si>
  <si>
    <r>
      <t xml:space="preserve">sw. QAL, knapweed, 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NOTE "Large"; corrected from L. (H.) nevadense, det JGardner [WRP 20231024]</t>
    </r>
  </si>
  <si>
    <r>
      <t xml:space="preserve">corrected from </t>
    </r>
    <r>
      <rPr>
        <i/>
        <sz val="10"/>
        <color indexed="8"/>
        <rFont val="Helvetica Neue"/>
      </rPr>
      <t>L. (Dialictus) sp. 2</t>
    </r>
    <r>
      <rPr>
        <sz val="10"/>
        <color indexed="8"/>
        <rFont val="Helvetica Neue"/>
      </rPr>
      <t xml:space="preserve"> [EAS 20211214]; corrected from L. (Dialictus) laevissimum [WRP 20230501]; corrected from L. (H.) aff. tenax, det JGardner [WRP 20231024]</t>
    </r>
  </si>
  <si>
    <t>corrected from L. (Evylaeus) [EAS 20220225]; det JGardner [WRP 20231024], note per JGardner "viridatum group cf. pacatum", as he is uncertain of the status of our 'pacatum'</t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</si>
  <si>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NOTE "Large"; corrected from L. (H.) nevadense, det JGardner [WRP 20231024]</t>
    </r>
  </si>
  <si>
    <r>
      <t xml:space="preserve">corrected from </t>
    </r>
    <r>
      <rPr>
        <i/>
        <sz val="10"/>
        <color indexed="8"/>
        <rFont val="Helvetica Neue"/>
      </rPr>
      <t>L. (Dialictus) sp. 2</t>
    </r>
    <r>
      <rPr>
        <sz val="10"/>
        <color indexed="8"/>
        <rFont val="Helvetica Neue"/>
      </rPr>
      <t xml:space="preserve"> [EAS 20211214]; corrected from L. (Dialictus) laevissimum [WRP 20230501]; corrected from L. (H.) pacatum, det JGardner [WRP 20231024]</t>
    </r>
  </si>
  <si>
    <t>punctatoventre</t>
  </si>
  <si>
    <r>
      <t xml:space="preserve">POS 2,3, 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corrected from L. (H.) nevadense, det JGardner [WRP 20231024]</t>
    </r>
  </si>
  <si>
    <t>Exemplar CABS_2018D, sw. Taraxicum &amp; nest area (ground).  Corrected from msp. CABS_2018D [EAS 20211214]; corrected from L. (Dialictus) laevissimum [WRP 20230501]; NOTE "pacatum-like"; corrected from L. (H.) nevadense, det JGardner [WRP 20231024]</t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</si>
  <si>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corrected from L. (H.) nevadense, det JGardner [WRP 20231024]</t>
    </r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</si>
  <si>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corrected from L. (H.) aff. tenax, det JGardner [WRP 20231024]</t>
    </r>
  </si>
  <si>
    <t>corrected from L. (Dialictus) nevadense [EAS 20230919]; det JGardner [WRP 20231024]</t>
  </si>
  <si>
    <r>
      <t xml:space="preserve">BPF 5,6; 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Achillea</t>
    </r>
    <r>
      <rPr>
        <sz val="10"/>
        <color indexed="8"/>
        <rFont val="Helvetica Neue"/>
      </rPr>
      <t xml:space="preserve"> (~200 sweeps), corrected from</t>
    </r>
    <r>
      <rPr>
        <i/>
        <sz val="10"/>
        <color indexed="8"/>
        <rFont val="Helvetica Neue"/>
      </rPr>
      <t xml:space="preserve"> L. (Dialictus) sp. 3 </t>
    </r>
    <r>
      <rPr>
        <sz val="10"/>
        <color indexed="8"/>
        <rFont val="Helvetica Neue"/>
      </rPr>
      <t>[EAS 20211214]; corrected from L. (Dialictus) laevissimum [WRP 20230501]; NOTE "Large"; corrected from L. (H.) nevadense, det JGardner [WRP 20231024]</t>
    </r>
  </si>
  <si>
    <t>sw. "mustard". Unusually colored metanotum; corrected from L. (Dialictus) msp. 1 [WRP 20230501]; NOTE "small, triangular face"; det JGardner [WRP 20231024]</t>
  </si>
  <si>
    <t>IN SICK BAY; out of sick bay; corrected from L. (Dialictus) laevissimum [WRP 20230501]; corrected from L. (H.) incompletum, det JGardner [WRP 20231024]</t>
  </si>
  <si>
    <t>20190730. ~75 sw. Hypochaeris; corrected from L. (Dialictus) nevadense [EAS 20230919]; det JGardner [WRP 20231024]</t>
  </si>
  <si>
    <t>corrected from L. (Dialictus) msp. 1 [WRP 20230501]; corrected from L. (Dialictus) nevadense [EAS 20230919]; det JGardner [WRP 20231024]</t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</si>
  <si>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corrected from L. (Dialictus) nevadense [EAS 20230919]; corrected from L. (H.) incompletum, det JGardner [WRP 20231024]</t>
    </r>
  </si>
  <si>
    <t>sedi</t>
  </si>
  <si>
    <t>corrected from L. (Dialictus) laevissimum [WRP 20230501]; corrected from L. (H.) nevadense, det JGardner [WRP 20231024]</t>
  </si>
  <si>
    <t>yukonae</t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</si>
  <si>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corrected from L. (H.) nevadense, det JGardner [WRP 20231024], NOTE "perdifficile grp. cf. yukonae" as JGardner is uncertain about the status of our 'yukonae'</t>
    </r>
  </si>
  <si>
    <r>
      <t xml:space="preserve">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ornamental </t>
    </r>
    <r>
      <rPr>
        <i/>
        <sz val="10"/>
        <color indexed="8"/>
        <rFont val="Helvetica Neue"/>
      </rPr>
      <t xml:space="preserve">Potentilla, corrected from </t>
    </r>
    <r>
      <rPr>
        <sz val="10"/>
        <color indexed="8"/>
        <rFont val="Helvetica Neue"/>
      </rPr>
      <t>L. (Dialictus) sp. 3</t>
    </r>
    <r>
      <rPr>
        <i/>
        <sz val="10"/>
        <color indexed="8"/>
        <rFont val="Helvetica Neue"/>
      </rPr>
      <t xml:space="preserve"> </t>
    </r>
    <r>
      <rPr>
        <sz val="10"/>
        <color indexed="8"/>
        <rFont val="Helvetica Neue"/>
      </rPr>
      <t>[EAS 20211214]; corrected from L. (Dialictus) laevissimum [WRP 20230501]; corrected from L. (H.) nevadense, det JGardner [WRP 20231024]</t>
    </r>
  </si>
  <si>
    <t>corrected from L. (Dialictus) sp. 1 [EAS 20211214]; corrected from L. (Dialictus) laevissimum [WRP 20230501]; corrected from L. (H.) nevadense, det JGardner [WRP 20231024]</t>
  </si>
  <si>
    <r>
      <t xml:space="preserve">sw. </t>
    </r>
    <r>
      <rPr>
        <i/>
        <sz val="10"/>
        <color indexed="8"/>
        <rFont val="Helvetica Neue"/>
      </rPr>
      <t>Taraxicum</t>
    </r>
    <r>
      <rPr>
        <sz val="10"/>
        <color indexed="8"/>
        <rFont val="Helvetica Neue"/>
      </rPr>
      <t xml:space="preserve"> &amp; nest area (ground); corrected from L. (Dialictus) laevissimum [WRP 20230501]; det JGardner [WRP 20231024]</t>
    </r>
  </si>
  <si>
    <t>corrected from L. (Dialictus) laevissimum [WRP 20230501]; det JGardner [WRP 20231024]</t>
  </si>
  <si>
    <t>corrected from L. (Dialictus) sp. 1 [WRP 20230501]; det JGardner [WRP 20231024]</t>
  </si>
  <si>
    <r>
      <t xml:space="preserve">sw. </t>
    </r>
    <r>
      <rPr>
        <i/>
        <sz val="10"/>
        <color indexed="8"/>
        <rFont val="Helvetica Neue"/>
      </rPr>
      <t>Taraxicum</t>
    </r>
    <r>
      <rPr>
        <sz val="10"/>
        <color indexed="8"/>
        <rFont val="Helvetica Neue"/>
      </rPr>
      <t xml:space="preserve"> &amp; nest area (ground); corrected from L. (Dialictus) laevissimum [WRP 20230501]; NOTE "incompletum-like"; corrected from L. (Dialictus) nevadense [WRP 20230918]; det JGardner [WRP 20231024]</t>
    </r>
  </si>
  <si>
    <t>det JGardner [WRP 20231024]</t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</si>
  <si>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NOTE "pacatum-like"; corrected from L. (Dialictus) nevadense [EAS 20230919]; det JGardner [WRP 20231024]</t>
    </r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</si>
  <si>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corrected from L. (Dialictus) nevadense [EAS 20230919]; det JGardner [WRP 20231024]</t>
    </r>
  </si>
  <si>
    <t>corrected from L. (Dialictus) sp. 3 [EAS 20211214]; corrected from L. (Dialictus) laevissimum [WRP 20230501]; corrected from L. (Dialictus) nevadense [EAS 20230919]; det JGardner [WRP 20231024]</t>
  </si>
  <si>
    <t>corrected from L. (Dialictus) laevissimum [WRP 20230501]; NOTE "pacatum-like"; corrected from L. (Dialictus) nevadense [EAS 20230919]; det JGardner [WRP 20231024]</t>
  </si>
  <si>
    <t>NOTE "pacatum-like"; corrected from L. (Dialictus) nevadense [EAS 20230919]; corrected from L. (H.) knereri, det JGardner [WRP 20231024]</t>
  </si>
  <si>
    <t>= sp. 1B; Needs differentiation within "species"; corrected from L. (Dialictus) sp. 1 [WRP 20230501]; NOTE "pacatum-like"; corrected from L. (Dialictus) nevadense [EAS 20230919]; corrected from L. (H.) knereri, det JGardner [WRP 20231024]</t>
  </si>
  <si>
    <r>
      <t xml:space="preserve">sw. </t>
    </r>
    <r>
      <rPr>
        <i/>
        <sz val="10"/>
        <color indexed="8"/>
        <rFont val="Helvetica Neue"/>
      </rPr>
      <t>Taraxicum</t>
    </r>
    <r>
      <rPr>
        <sz val="10"/>
        <color indexed="8"/>
        <rFont val="Helvetica Neue"/>
      </rPr>
      <t xml:space="preserve"> &amp; nest area (ground); corrected from L. (Dialictus) laevissimum [WRP 20230501]; NOTE "incompletum-like"; det JGardner [WRP 20231024]</t>
    </r>
  </si>
  <si>
    <t>corrected from L. (Dialictus) laevissimum [WRP 20230501]; NOTE "incompletum-like"; det JGardner [WRP 20231024]</t>
  </si>
  <si>
    <t>corrected from L. (Evylaeus) [EAS 20220224]; det JGardner [WRP 20231024], note per JGardner "viridatum group cf. pacatum", as he is uncertain of the status of our 'pacatum'</t>
  </si>
  <si>
    <r>
      <t xml:space="preserve">corrected from </t>
    </r>
    <r>
      <rPr>
        <i/>
        <sz val="10"/>
        <color indexed="8"/>
        <rFont val="Helvetica Neue"/>
      </rPr>
      <t>L. (Dialictus) sp. 2</t>
    </r>
    <r>
      <rPr>
        <sz val="10"/>
        <color indexed="8"/>
        <rFont val="Helvetica Neue"/>
      </rPr>
      <t xml:space="preserve"> [EAS 20211214]; corrected from L. (Dialictus) laevissimum [WRP 20230501]; NOTE "Large"; corrected from L. (Dialictus) nevadense [EAS 20230919]; det JGardner [WRP 20231024]</t>
    </r>
  </si>
  <si>
    <t>corrected from L. (Evylaeus) [EAS 20220224]; det JGardner [WRP 20231024]</t>
  </si>
  <si>
    <t>NOTE "pacatum-like"; corrected from L. (Dialictus) nevadense [EAS 20230919]; det JGardner [WRP 20231024]</t>
  </si>
  <si>
    <r>
      <t xml:space="preserve">corrected from </t>
    </r>
    <r>
      <rPr>
        <i/>
        <sz val="10"/>
        <color indexed="8"/>
        <rFont val="Helvetica Neue"/>
      </rPr>
      <t>L. (Dialictus) sp. 2</t>
    </r>
    <r>
      <rPr>
        <sz val="10"/>
        <color indexed="8"/>
        <rFont val="Helvetica Neue"/>
      </rPr>
      <t xml:space="preserve"> [EAS 20211214]; corrected from L. (Dialictus) laevissimum [WRP 20230501]; det JGardner [WRP 20231024]</t>
    </r>
  </si>
  <si>
    <t>corrected from L. (Dialictus) incompletum [EAS 20230920]; det JGardner [WRP 20231024]</t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</si>
  <si>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det JGardner [WRP 20231024]</t>
    </r>
  </si>
  <si>
    <r>
      <t xml:space="preserve">Exemplar Dialictus msp. 3? [WRP 20210709]  corrected from </t>
    </r>
    <r>
      <rPr>
        <i/>
        <sz val="10"/>
        <color indexed="8"/>
        <rFont val="Helvetica Neue"/>
      </rPr>
      <t>L. (Dialictus) msp. 3</t>
    </r>
    <r>
      <rPr>
        <sz val="10"/>
        <color indexed="8"/>
        <rFont val="Helvetica Neue"/>
      </rPr>
      <t xml:space="preserve"> [EAS 20211214]; corrected from L. (Dialictus) laevissimum [WRP 20230501]; det JGardner [WRP 20231024]</t>
    </r>
  </si>
  <si>
    <r>
      <t xml:space="preserve">BPF 5,6; 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</t>
    </r>
    <r>
      <rPr>
        <i/>
        <sz val="10"/>
        <color indexed="8"/>
        <rFont val="Helvetica Neue"/>
      </rPr>
      <t>Achillea</t>
    </r>
    <r>
      <rPr>
        <sz val="10"/>
        <color indexed="8"/>
        <rFont val="Helvetica Neue"/>
      </rPr>
      <t xml:space="preserve"> (~200 sweeps), 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det JGardner [WRP 20231024]</t>
    </r>
  </si>
  <si>
    <t>~125 sw. ex. gumweed, Hypochaeris, QAL. 12:15; corrected from L. (Evylaeus) sp. [EAS 20230427]; NOTE thorax damaged, abdomen missing posterior to T1 [WRP 20231109]</t>
  </si>
  <si>
    <r>
      <t xml:space="preserve">sw. mostly </t>
    </r>
    <r>
      <rPr>
        <i/>
        <sz val="10"/>
        <color indexed="8"/>
        <rFont val="Helvetica Neue"/>
      </rPr>
      <t>Hypochaeris</t>
    </r>
    <r>
      <rPr>
        <sz val="10"/>
        <color indexed="8"/>
        <rFont val="Helvetica Neue"/>
      </rPr>
      <t>; corrected from L. (Evylaeus) msp. BS0025 [EAS 20230427]; head separated [WRP 20231109]</t>
    </r>
  </si>
  <si>
    <r>
      <t xml:space="preserve">sw. </t>
    </r>
    <r>
      <rPr>
        <i/>
        <sz val="10"/>
        <color indexed="8"/>
        <rFont val="Helvetica Neue"/>
      </rPr>
      <t>Senecio,</t>
    </r>
    <r>
      <rPr>
        <sz val="10"/>
        <color indexed="8"/>
        <rFont val="Helvetica Neue"/>
      </rPr>
      <t xml:space="preserve"> "mustard", QAL, </t>
    </r>
    <r>
      <rPr>
        <i/>
        <sz val="10"/>
        <color indexed="8"/>
        <rFont val="Helvetica Neue"/>
      </rPr>
      <t>Hypochaeris</t>
    </r>
    <r>
      <rPr>
        <sz val="10"/>
        <color indexed="8"/>
        <rFont val="Helvetica Neue"/>
      </rPr>
      <t>; head separated; corrected from L. (Evylaeus) msp. BS0025 [EAS 20230427]; head separated [WRP 20231109]</t>
    </r>
  </si>
  <si>
    <t>sw. QAL, knapweed; corrected from L. (Evylaeus) msp. BS0025 [EAS 20230427]; head separated [WRP 20231109]</t>
  </si>
  <si>
    <t>x</t>
  </si>
  <si>
    <t>Corrected from "sp. 3" [WRP 20191111]; corrected from msp. 2016C [WRP 20240104]</t>
  </si>
  <si>
    <t>sw. Taraxicum &amp; nest area (ground). Corrected from "sp. 3" [WRP 20191111]; corrected from msp. 2016C [WRP 20240104]</t>
  </si>
  <si>
    <t>[BBSL Jan2023]; corrected from msp. 2023A [WRP 20240104]</t>
  </si>
  <si>
    <t>corrected from msp. 2023A [WRP 20240104]</t>
  </si>
  <si>
    <t>msp. 2023C_CABS</t>
  </si>
  <si>
    <t>Exemplar 2016C_CABS, corrected from "sp. 3" [WRP 20191111]; corrected from msp. 2016C [WRP 20240104]</t>
  </si>
  <si>
    <t>[BBSL Jan2023]; corrected from msp. 2016C [WRP 20240104]</t>
  </si>
  <si>
    <t>corrected from msp. 2016C [WRP 20240104]</t>
  </si>
  <si>
    <t>msp. 2023E_CABS</t>
  </si>
  <si>
    <t>N of BPF5, 200 sw. ex. pink ornamental cherry and ground underneath, [BBSL Jan2023]; corrected from msp. 2023A [WRP 20240104]</t>
  </si>
  <si>
    <t>msp. 2023F_CABS</t>
  </si>
  <si>
    <t>Corrected from "sp. 3" [WRP 20191111]; corrected from msp. 2023A [WRP 20240104]</t>
  </si>
  <si>
    <t>msp. 2023G_CABS</t>
  </si>
  <si>
    <t>msp. 2023I_CABS</t>
  </si>
  <si>
    <t>[BBSL Jan2023]; corrected from msp. 2019B [WRP 20240104]</t>
  </si>
  <si>
    <t>msp. 2023J_CABS</t>
  </si>
  <si>
    <t>msp. 2019B_2_CABS</t>
  </si>
  <si>
    <r>
      <t xml:space="preserve">Corrected from </t>
    </r>
    <r>
      <rPr>
        <i/>
        <sz val="10"/>
        <color rgb="FF000000"/>
        <rFont val="Helvetica Neue"/>
      </rPr>
      <t>B. sitkensis</t>
    </r>
    <r>
      <rPr>
        <sz val="10"/>
        <color indexed="8"/>
        <rFont val="Helvetica Neue"/>
      </rPr>
      <t xml:space="preserve"> [WRP 20240208]</t>
    </r>
  </si>
  <si>
    <r>
      <t xml:space="preserve">Corrected from M [WRP 20211206]; corrected from </t>
    </r>
    <r>
      <rPr>
        <i/>
        <sz val="10"/>
        <color rgb="FF000000"/>
        <rFont val="Helvetica Neue"/>
      </rPr>
      <t>B. sitkensis</t>
    </r>
    <r>
      <rPr>
        <sz val="10"/>
        <color indexed="8"/>
        <rFont val="Helvetica Neue"/>
      </rPr>
      <t xml:space="preserve"> [WRP 20240208]</t>
    </r>
  </si>
  <si>
    <t>specimen missing [WRP 20240208]</t>
  </si>
  <si>
    <t>Near 20, 4, 5; misc net; col. EAS, Hans; corrected from B. sitkensis [WRP 20240208]</t>
  </si>
  <si>
    <t>Near 20, 4, 5; misc net; col. EAS, Hans [BBSL 20190210]; corrected from B. sitkensis [WRP 20240208]</t>
  </si>
  <si>
    <r>
      <t xml:space="preserve">Spot col. ex. pink </t>
    </r>
    <r>
      <rPr>
        <i/>
        <sz val="10"/>
        <color indexed="8"/>
        <rFont val="Helvetica Neue"/>
      </rPr>
      <t>Camisonia</t>
    </r>
    <r>
      <rPr>
        <sz val="10"/>
        <color indexed="8"/>
        <rFont val="Helvetica Neue"/>
      </rPr>
      <t>-like fl.; corrected from B. sitkensis [WRP 20240208]</t>
    </r>
  </si>
  <si>
    <r>
      <t xml:space="preserve">Corrected from </t>
    </r>
    <r>
      <rPr>
        <i/>
        <sz val="10"/>
        <color indexed="8"/>
        <rFont val="Helvetica Neue"/>
      </rPr>
      <t>B. sitkensis</t>
    </r>
    <r>
      <rPr>
        <sz val="10"/>
        <color indexed="8"/>
        <rFont val="Helvetica Neue"/>
      </rPr>
      <t>, M [WRP 20211011].  Specimen is rough and w/o orange hair, so ID is provisional; NOTE malar space too short for sitkensis so removing 'nr' [WRP 20240208]</t>
    </r>
  </si>
  <si>
    <r>
      <t xml:space="preserve">Corrected from </t>
    </r>
    <r>
      <rPr>
        <i/>
        <sz val="10"/>
        <color indexed="8"/>
        <rFont val="Helvetica Neue"/>
      </rPr>
      <t>B. sitkensis</t>
    </r>
    <r>
      <rPr>
        <sz val="10"/>
        <color indexed="8"/>
        <rFont val="Helvetica Neue"/>
      </rPr>
      <t xml:space="preserve"> [WRP 20211011].  Specimen is rough and w/o orange hair, so ID is provisional; NOTE malar space too short for sitkensis so removing 'nr' [WRP 20240208]</t>
    </r>
  </si>
  <si>
    <t>corrected from Megachile flavifrons (transcription error: original paper log is clearly Bombus) [WRP 20240209]</t>
  </si>
  <si>
    <t>[BBSL Jan2023] Per H. Ikerd, may be Asian species related to A. nigrihirta, but cannot confirm without genetic work.  Keys to A. nigrihirta.  Subgroup "A".  [WRP 20230206]</t>
  </si>
  <si>
    <t>sex not specified [F, corrected from B. sitkensis: WRP 20240209]</t>
  </si>
  <si>
    <t>corrected from 1 duplicate [WRP 20240209]</t>
  </si>
  <si>
    <t>Can't read number, page cut off [page looks fine: 2 -- WRP 20240209]</t>
  </si>
  <si>
    <t>sex not specified; F, corrected from B. sitkensis [WRP 20240209]</t>
  </si>
  <si>
    <t>Corrected from 2 [WRP 20240209]</t>
  </si>
  <si>
    <t>Corrected from 9 [WRP 20240209]</t>
  </si>
  <si>
    <t>sex not specified; M, corrected from B. sitkensis [WRP 20240209]</t>
  </si>
  <si>
    <t>Q; corrected from B. sitkensis [WRP 20240209]</t>
  </si>
  <si>
    <t>corrected from B. sitkensis [WRP 20240209]</t>
  </si>
  <si>
    <t>corrected from B. sitkensis [NOTE based on phenology etc -- not verified] [WRP 20240209]</t>
  </si>
  <si>
    <t>weird antenna; corrected from B. sitkensis [NOTE based on phenology etc -- not verified] [WRP 20240209]</t>
  </si>
  <si>
    <t>Corrected from M [WRP 20240211]</t>
  </si>
  <si>
    <t>Was with the males, but is larger and has short antennae; specimen missing [WRP 20240211]</t>
  </si>
  <si>
    <t>Extraordinarily large specimen - check det.; specimen missing [WRP 20240211]</t>
  </si>
  <si>
    <t>specimen missing [WRP 20240211]</t>
  </si>
  <si>
    <t>BPF5&amp;BPF6, 13:00, 250 sw. ex. Taraxacum, wh. crucifer, henbit; corrected from L. (Dialictus) sp. F [WRP 20230425]; specimen missing [WRP 20240211]</t>
  </si>
  <si>
    <t>msp. BS0060</t>
  </si>
  <si>
    <t>msp. BS0061</t>
  </si>
  <si>
    <r>
      <t xml:space="preserve">Exemplar msp. BS0022 [EAS 20211018], corrected from </t>
    </r>
    <r>
      <rPr>
        <i/>
        <sz val="10"/>
        <color indexed="8"/>
        <rFont val="Helvetica Neue"/>
      </rPr>
      <t>Sphecodes sp. 4</t>
    </r>
    <r>
      <rPr>
        <sz val="10"/>
        <color indexed="8"/>
        <rFont val="Helvetica Neue"/>
      </rPr>
      <t>, det. EAS 2019 [WRP 20190211], corrected from msp. BS0022 [EAS 20240211]</t>
    </r>
  </si>
  <si>
    <t>"POS2 &amp; POS3", exemplar msp. BS0061, corrected from msp. BS0002 [EAS 20240211]</t>
  </si>
  <si>
    <t>Exemplar msp. BS0060, corrected from msp. BS0001 [EAS 20240211]</t>
  </si>
  <si>
    <t>corrected from msp. BS0002 [EAS 20240211]</t>
  </si>
  <si>
    <t>msp. BS0062</t>
  </si>
  <si>
    <r>
      <t xml:space="preserve">POS 4,13,20; sw. </t>
    </r>
    <r>
      <rPr>
        <i/>
        <sz val="10"/>
        <color indexed="8"/>
        <rFont val="Helvetica Neue"/>
      </rPr>
      <t>Hypochaeris,</t>
    </r>
    <r>
      <rPr>
        <sz val="10"/>
        <color indexed="8"/>
        <rFont val="Helvetica Neue"/>
      </rPr>
      <t xml:space="preserve"> QAL, exemplar msp. BS0062, corrected from msp. BS0002 [EAS 20240211]</t>
    </r>
  </si>
  <si>
    <t>corrected from msp. BS0001 [EAS 20240211]</t>
  </si>
  <si>
    <t>sw. lg. purple knapweed, exemplar msp. BS0003 [EAS 20240211]</t>
  </si>
  <si>
    <t>was exemplar msp. BS0002, corrected from BS0001 [EAS 20211018], corrected from BS0002 [EAS 20240211]</t>
  </si>
  <si>
    <t>corrected from msp. BS0022 [EAS 20240211]</t>
  </si>
  <si>
    <r>
      <t xml:space="preserve">ex. </t>
    </r>
    <r>
      <rPr>
        <i/>
        <sz val="10"/>
        <color indexed="8"/>
        <rFont val="Helvetica Neue"/>
      </rPr>
      <t>Malus</t>
    </r>
    <r>
      <rPr>
        <sz val="10"/>
        <color indexed="8"/>
        <rFont val="Helvetica Neue"/>
      </rPr>
      <t xml:space="preserve"> &amp; sw. ground (nest area), exemplar msp. BS0002 [EAS 20240211]</t>
    </r>
  </si>
  <si>
    <t>Exemplar BS0001, corrected from msp. BS0003 [WRP 20240211]</t>
  </si>
  <si>
    <t>Lasioglossum? Exemplar msp. BS0017 [EAS 20240211]</t>
  </si>
  <si>
    <r>
      <t xml:space="preserve">Corrected from </t>
    </r>
    <r>
      <rPr>
        <i/>
        <sz val="10"/>
        <color indexed="8"/>
        <rFont val="Helvetica Neue"/>
      </rPr>
      <t>Lasioglossum</t>
    </r>
    <r>
      <rPr>
        <sz val="10"/>
        <color indexed="8"/>
        <rFont val="Helvetica Neue"/>
      </rPr>
      <t xml:space="preserve"> s.s. [EAS 20211017], NOTE very faint clypeal maculation</t>
    </r>
  </si>
  <si>
    <t>sent to Dr. Gibbs [WRP 20220222], returned without determination, corrected from F [WRP 20230330]; [WSU May2023]; det. Sphecodes JGardner [WRP 20230523]; assigned BS0017 [EAS 20240211]</t>
  </si>
  <si>
    <t>sent to Dr. Gibbs [WRP 20220222], returned without determination [WRP 20230330]; [WSU May2023]; det. Sphecodes JGardner [WRP 20230523]; assigned BS0017 [EAS 20240211]</t>
  </si>
  <si>
    <r>
      <t xml:space="preserve">Corrected from </t>
    </r>
    <r>
      <rPr>
        <i/>
        <sz val="10"/>
        <color indexed="8"/>
        <rFont val="Helvetica Neue"/>
      </rPr>
      <t>L. (Evylaeus)</t>
    </r>
    <r>
      <rPr>
        <sz val="10"/>
        <color indexed="8"/>
        <rFont val="Helvetica Neue"/>
      </rPr>
      <t xml:space="preserve"> sp. [EAS 20220224]; similar to 4350</t>
    </r>
  </si>
  <si>
    <t>sw. QAL, knapweed, NOTE large, clypeus long?</t>
  </si>
  <si>
    <r>
      <t xml:space="preserve">Corrected from </t>
    </r>
    <r>
      <rPr>
        <i/>
        <sz val="10"/>
        <color indexed="8"/>
        <rFont val="Helvetica Neue"/>
      </rPr>
      <t>L. (L.) sp.</t>
    </r>
    <r>
      <rPr>
        <sz val="10"/>
        <color indexed="8"/>
        <rFont val="Helvetica Neue"/>
      </rPr>
      <t xml:space="preserve"> (female), det. EAS 2019 [WRP 20190211], exemplar BS0016, corrected from Sphecodes msp. BS0016 [EAS 20240212]</t>
    </r>
  </si>
  <si>
    <t>Corrected from L. (Dialictus) nevadense [EAS 20240212]</t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</si>
  <si>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corrected from L. (Dialictus) nevadense [EAS 20240212]</t>
    </r>
  </si>
  <si>
    <t>corrected from L. (Dialictus) incompletum [EAS 20230920]; corrected from L. (Dialictus) nevadense [EAS 20240212]</t>
  </si>
  <si>
    <t>corrected from L. (Dialictus) laevissimum [WRP 20230501]; corrected from L. (Dialictus) nevadense [EAS 20240212]</t>
  </si>
  <si>
    <t>Corrected from L. (Dialictus) nevadense [WRP 20240212]</t>
  </si>
  <si>
    <r>
      <t xml:space="preserve">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>; corrected from L. (Dialictus) laevissimum [WRP 20230501]; corrected from L. (Dialictus) nevadense [EAS 20240212]</t>
    </r>
  </si>
  <si>
    <t>corrected from L. (Dialictus) msp. 1 [WRP 20230501]; corrected from L. (Dialictus) nevadense [EAS 20240212]</t>
  </si>
  <si>
    <t>BPF5&amp;BPF6, 13:00, 250 sw. ex. Taraxacum, wh. crucifer, henbit; corrected from L. (Dialictus) nevadense [EAS 20240212]</t>
  </si>
  <si>
    <t>corrected from L. (Dialictus) laevissimum [WRP 20230501]; corrected from L. (Dialictus) nevadense [EAS 20240212]; NOTE unusually dark integument</t>
  </si>
  <si>
    <t>Corrected from 20140711 [WRP 20240212]</t>
  </si>
  <si>
    <t>Corrected from 20140827 [WRP 20240212]</t>
  </si>
  <si>
    <t>Corrected from 20140417 [WRP 20240212]</t>
  </si>
  <si>
    <t>Corrected from 20140617 [WRP 20240212]</t>
  </si>
  <si>
    <t>Corrected from 20150417 [WRP 20240212]</t>
  </si>
  <si>
    <t>Corrected from 20150410 [WRP 20240212]</t>
  </si>
  <si>
    <t>overflow voucher 5/10/19, corrected from 20150417</t>
  </si>
  <si>
    <t>Corrected from 20150608 [WRP 20240212]</t>
  </si>
  <si>
    <t>Corrected from 20150610 [WRP 20240212]</t>
  </si>
  <si>
    <t>Corrected from 20150701 [WRP 20140212]</t>
  </si>
  <si>
    <t>Corrected from 20150820 [WRP 20240212]</t>
  </si>
  <si>
    <t>corrected from 20160620 [WRP 20240212]</t>
  </si>
  <si>
    <t>corrected from L. (Evylaeus) msp. BS0014 [EAS 20230427], corrected from 20160711 [WRP 20240212]</t>
  </si>
  <si>
    <t>Corrected from L. (s.s.) pacificum [WRP 20230612], corrected from 20160827 [WRP 20240212]</t>
  </si>
  <si>
    <r>
      <t xml:space="preserve">NOTE det. </t>
    </r>
    <r>
      <rPr>
        <i/>
        <sz val="10"/>
        <color rgb="FF000000"/>
        <rFont val="Helvetica Neue"/>
      </rPr>
      <t>C. acantha</t>
    </r>
    <r>
      <rPr>
        <sz val="10"/>
        <color indexed="8"/>
        <rFont val="Helvetica Neue"/>
      </rPr>
      <t xml:space="preserve"> J Cane [WRP 20181111]; we think it's </t>
    </r>
    <r>
      <rPr>
        <i/>
        <sz val="10"/>
        <color rgb="FF000000"/>
        <rFont val="Helvetica Neue"/>
      </rPr>
      <t>nanula</t>
    </r>
    <r>
      <rPr>
        <sz val="10"/>
        <color indexed="8"/>
        <rFont val="Helvetica Neue"/>
      </rPr>
      <t xml:space="preserve"> [WRP/EAS 20240210], corrected from 20160808 [WRP 20240212]</t>
    </r>
  </si>
  <si>
    <t>Corrected from 'T' [WRP 20240212]</t>
  </si>
  <si>
    <t>corrected from L. (Evylaeus) msp. BS0014 [EAS 20230427]; corrected from POS4 [WRP 20240212]</t>
  </si>
  <si>
    <t>corrected from L. (Evylaeus) msp. BS0014 [EAS 20230427], corrected from 20150711 [WRP 20240212]</t>
  </si>
  <si>
    <t>Det. EAS 2018, sent to Dr. Gibbs [WRP 20220222], det. J Gibbs [WRP 20230310]; corrected from 20150510 [WRP 20240212]</t>
  </si>
  <si>
    <r>
      <t xml:space="preserve">POS 2,3, corrected from </t>
    </r>
    <r>
      <rPr>
        <i/>
        <sz val="10"/>
        <color indexed="8"/>
        <rFont val="Helvetica Neue"/>
      </rPr>
      <t>L. (Dialictus) sp. 3</t>
    </r>
    <r>
      <rPr>
        <sz val="10"/>
        <color indexed="8"/>
        <rFont val="Helvetica Neue"/>
      </rPr>
      <t xml:space="preserve"> [EAS 20211214]; corrected from L. (Dialictus) laevissimum [WRP 20230501]; corrected from L. (H.) nevadense, det JGardner [WRP 20231024], corrected from POSX [WRP 20240212]</t>
    </r>
  </si>
  <si>
    <t>Corrected from L. Evylaeus sp. A, det. EAS 2019 [WRP 20190211] [BBSL 20190210]; [WSU May2023]; det. JGardner [WRP 20230523]; corrected from 20150510 [WRP 20240212]</t>
  </si>
  <si>
    <r>
      <t xml:space="preserve">Corrected from </t>
    </r>
    <r>
      <rPr>
        <i/>
        <sz val="10"/>
        <color indexed="8"/>
        <rFont val="Helvetica Neue"/>
      </rPr>
      <t>L. (Evylaeus) sp. B</t>
    </r>
    <r>
      <rPr>
        <sz val="10"/>
        <color indexed="8"/>
        <rFont val="Helvetica Neue"/>
      </rPr>
      <t xml:space="preserve"> [WRP 20190211]; corrected from L. (Evylaeus) msp. BS0014 [EAS 20230427]; corrected from L. (Hemihalictus) villosulum [WRP 20230918]; corrected from 20150510 [WRP 20240212]</t>
    </r>
  </si>
  <si>
    <r>
      <t xml:space="preserve">Corrected from </t>
    </r>
    <r>
      <rPr>
        <i/>
        <sz val="10"/>
        <color indexed="8"/>
        <rFont val="Helvetica Neue"/>
      </rPr>
      <t>L. Evylaeus sp. A</t>
    </r>
    <r>
      <rPr>
        <sz val="10"/>
        <color indexed="8"/>
        <rFont val="Helvetica Neue"/>
      </rPr>
      <t>, det. EAS 2019 [WRP 20190211]; corrected from 20150510 [WRP 20240212]</t>
    </r>
  </si>
  <si>
    <r>
      <t xml:space="preserve">Corrected from </t>
    </r>
    <r>
      <rPr>
        <i/>
        <sz val="10"/>
        <color indexed="8"/>
        <rFont val="Helvetica Neue"/>
      </rPr>
      <t>L. Evylaeus sp. B</t>
    </r>
    <r>
      <rPr>
        <sz val="10"/>
        <color indexed="8"/>
        <rFont val="Helvetica Neue"/>
      </rPr>
      <t xml:space="preserve"> [WRP 20190211]; corrected from L. (Evylaeus) msp. BS0014 [EAS 20230427]; corrected from 20150510 [WRP 20240212]</t>
    </r>
  </si>
  <si>
    <t>Was with the male bees, but has short antennae; specimen missing [WRP 20240211], corrected from 20150429 -- note specimen can't be checked, but it's the only date that's a one char substitution [WRP 20240212]</t>
  </si>
  <si>
    <t>SITES</t>
  </si>
  <si>
    <t>POS X</t>
  </si>
  <si>
    <t>47.4263 -122.3061</t>
  </si>
  <si>
    <t>POS 1</t>
  </si>
  <si>
    <t>47.4238 -122.3071</t>
  </si>
  <si>
    <t>POS 2</t>
  </si>
  <si>
    <t>47.4301 -122.3051</t>
  </si>
  <si>
    <t>POS 3</t>
  </si>
  <si>
    <t>47.4285 -122.3036</t>
  </si>
  <si>
    <t>POS 4</t>
  </si>
  <si>
    <t>47.4232 -122.3092</t>
  </si>
  <si>
    <t>POS 5</t>
  </si>
  <si>
    <t>47.4230 -122.3076</t>
  </si>
  <si>
    <t>POS 6</t>
  </si>
  <si>
    <t>47.4236 -122.3102</t>
  </si>
  <si>
    <t>POS 7</t>
  </si>
  <si>
    <t>47.4252 -122.3076</t>
  </si>
  <si>
    <t>POS 8</t>
  </si>
  <si>
    <t>47.4277 -122.3078</t>
  </si>
  <si>
    <t>POS 9</t>
  </si>
  <si>
    <t>POS 10</t>
  </si>
  <si>
    <t>47.4276 -122.3063</t>
  </si>
  <si>
    <t>POS 11</t>
  </si>
  <si>
    <t>47.4295 -122.3048</t>
  </si>
  <si>
    <t>POS 12</t>
  </si>
  <si>
    <t>47.4292 -122.3035</t>
  </si>
  <si>
    <t>POS 13</t>
  </si>
  <si>
    <t>47.4244 -122.3085</t>
  </si>
  <si>
    <t>POS 14</t>
  </si>
  <si>
    <t>POS 15</t>
  </si>
  <si>
    <t>POS 16</t>
  </si>
  <si>
    <t>POS 17</t>
  </si>
  <si>
    <t>POS 18</t>
  </si>
  <si>
    <t>POS 19</t>
  </si>
  <si>
    <t>POS 20</t>
  </si>
  <si>
    <t>47.4235 -122.3077</t>
  </si>
  <si>
    <t>POS 21</t>
  </si>
  <si>
    <t>47.4233 -122.3085</t>
  </si>
  <si>
    <t>POS 22</t>
  </si>
  <si>
    <t>47.4267 -122.3069</t>
  </si>
  <si>
    <t>POS 23</t>
  </si>
  <si>
    <t>47.4276 -122.3087</t>
  </si>
  <si>
    <t>POS 24</t>
  </si>
  <si>
    <t>47.4298 -122.3057</t>
  </si>
  <si>
    <t>POS 25</t>
  </si>
  <si>
    <t>47.4285 -122.3063</t>
  </si>
  <si>
    <t>POS 26</t>
  </si>
  <si>
    <t>47.4263 -122.3079</t>
  </si>
  <si>
    <t>POS 27</t>
  </si>
  <si>
    <t>47.4274 -122.3081</t>
  </si>
  <si>
    <t>POS 28</t>
  </si>
  <si>
    <t>47.4294 -122.3050</t>
  </si>
  <si>
    <t>BPF</t>
  </si>
  <si>
    <t>BPF X</t>
  </si>
  <si>
    <t>47.9329 -122.2745</t>
  </si>
  <si>
    <t>NOTE almost all BPFX are BPF5/6</t>
  </si>
  <si>
    <t>BPF 1</t>
  </si>
  <si>
    <t>47.9300 -122.2852</t>
  </si>
  <si>
    <t>BPF 2</t>
  </si>
  <si>
    <t>47.9307 -122.2853</t>
  </si>
  <si>
    <t>BPF 3</t>
  </si>
  <si>
    <t>47.9330 -122.2850</t>
  </si>
  <si>
    <t>BPF 4</t>
  </si>
  <si>
    <t>47.9324 -122.2855</t>
  </si>
  <si>
    <t>BPF 5</t>
  </si>
  <si>
    <t>47.9330 -122.2741</t>
  </si>
  <si>
    <t>BPF 6</t>
  </si>
  <si>
    <t>47.9328 -122.2748</t>
  </si>
  <si>
    <t>BPF 7</t>
  </si>
  <si>
    <t>47.9297 -122.2850</t>
  </si>
  <si>
    <t>BPF 8</t>
  </si>
  <si>
    <t>47.9332 -122.2854</t>
  </si>
  <si>
    <t>SCL 1</t>
  </si>
  <si>
    <t>SCL 2</t>
  </si>
  <si>
    <t>SCL 3</t>
  </si>
  <si>
    <t>SCL 4</t>
  </si>
  <si>
    <t>SCL 5</t>
  </si>
  <si>
    <t>other effort</t>
  </si>
  <si>
    <t>PRIMARY TRAPS</t>
  </si>
  <si>
    <t>No location data</t>
  </si>
  <si>
    <t>No location data [WRP 20240213]</t>
  </si>
  <si>
    <r>
      <t xml:space="preserve">No location data; corrected from </t>
    </r>
    <r>
      <rPr>
        <i/>
        <sz val="10"/>
        <color indexed="8"/>
        <rFont val="Helvetica Neue"/>
      </rPr>
      <t>Sphecodes sp. 1</t>
    </r>
    <r>
      <rPr>
        <sz val="10"/>
        <color indexed="8"/>
        <rFont val="Helvetica Neue"/>
      </rPr>
      <t>, det. EAS 2019 [WRP 20190211]</t>
    </r>
  </si>
  <si>
    <t>The primary site (SCL, POS, BPF).  Autogenerated from the station value.</t>
  </si>
  <si>
    <t>The first three letters designate the primary site, and the remainder is a number that indicates the station within the site.  E.g. "POS12" is the 12th station at the Port of Seattle.</t>
  </si>
  <si>
    <t>Short label name</t>
  </si>
  <si>
    <t>Short label name with genus and species only, without any additional information.  Suitable for counting unique species, etc.</t>
  </si>
  <si>
    <t>Number of individuals represented by the record</t>
  </si>
  <si>
    <r>
      <t xml:space="preserve">Equal to the number of vial duplicates for specimens in EtOH, or 1 for pinned specimens.  Note that it's keyed off the value of </t>
    </r>
    <r>
      <rPr>
        <b/>
        <sz val="10"/>
        <color rgb="FF000000"/>
        <rFont val="Helv"/>
      </rPr>
      <t>Vial Duplicates</t>
    </r>
    <r>
      <rPr>
        <sz val="10"/>
        <color indexed="8"/>
        <rFont val="Helv"/>
      </rPr>
      <t xml:space="preserve"> and not </t>
    </r>
    <r>
      <rPr>
        <b/>
        <sz val="10"/>
        <color rgb="FF000000"/>
        <rFont val="Helv"/>
      </rPr>
      <t>Specimen Kind</t>
    </r>
    <r>
      <rPr>
        <sz val="10"/>
        <color indexed="8"/>
        <rFont val="Helv"/>
      </rPr>
      <t>.</t>
    </r>
  </si>
  <si>
    <t>If 'Y', should identify the person who determined the specimen in the Notes column.</t>
  </si>
  <si>
    <t>In with female specimens but darker abdomen than others, corrected from A. texanus [WRP 20240213]</t>
  </si>
  <si>
    <t>Site label missing; date inferred from incidental info; site label not missing, extra label "POS 20140928?", september collection very unlikely [WRP 20240213]</t>
  </si>
  <si>
    <t>DISPOSITION: USDA BBSL 2018, H Ikerd in progress; provisionally corrected from Andrena sp. 3 [WRP 20240213]</t>
  </si>
  <si>
    <t>corrected from "A. sp. 1", EAS 20180520 [BBSL 20190210], [BBSL Jan2023]; NOTE currently undetermined, originally "sp. 18" [WRP 20240213]</t>
  </si>
  <si>
    <r>
      <t xml:space="preserve">sw. </t>
    </r>
    <r>
      <rPr>
        <i/>
        <sz val="10"/>
        <color indexed="8"/>
        <rFont val="Helvetica Neue"/>
      </rPr>
      <t>Taraxicum</t>
    </r>
    <r>
      <rPr>
        <sz val="10"/>
        <color indexed="8"/>
        <rFont val="Helvetica Neue"/>
      </rPr>
      <t xml:space="preserve"> &amp; nest area (ground) [BBSL 20190210], [BBSL Jan2023]; still undetermined, was "sp. 21b" [WRP 20240213]</t>
    </r>
  </si>
  <si>
    <t>[BBSL 20190210], [BBSL Jan2023], corrected from A. sp. 20 [WRP 20230201]; still undetermined, was "sp. 21a" [WRP 20240213]</t>
  </si>
  <si>
    <t>sw. mustard; col. Haug [BBSL 20190210], [BBSL Jan2023] NOTE very similar to A. sp. 21; still undetermined, was "sp. 22" [WRP 20240213]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</si>
</sst>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/mmm/yyyy;@"/>
    <numFmt numFmtId="165" formatCode="[$-409]d/mmm/yy;@"/>
  </numFmts>
  <fonts count="22">
    <font>
      <sz val="10"/>
      <color indexed="8"/>
      <name val="Helv"/>
    </font>
    <font>
      <sz val="10"/>
      <color indexed="8"/>
      <name val="Helvetica Neue"/>
    </font>
    <font>
      <b/>
      <sz val="12"/>
      <color indexed="8"/>
      <name val="Helvetica Neue"/>
    </font>
    <font>
      <b/>
      <sz val="10"/>
      <color indexed="8"/>
      <name val="Helvetica Neue"/>
    </font>
    <font>
      <sz val="12"/>
      <color indexed="8"/>
      <name val="Helvetica Neue"/>
    </font>
    <font>
      <sz val="12"/>
      <color indexed="8"/>
      <name val="Helv"/>
    </font>
    <font>
      <i/>
      <sz val="10"/>
      <color indexed="8"/>
      <name val="Helvetica Neue"/>
    </font>
    <font>
      <b/>
      <sz val="12"/>
      <color indexed="8"/>
      <name val="Arial Narrow"/>
      <family val="2"/>
    </font>
    <font>
      <sz val="8"/>
      <color indexed="8"/>
      <name val="Arial Narrow"/>
      <family val="2"/>
    </font>
    <font>
      <b/>
      <i/>
      <sz val="12"/>
      <color indexed="8"/>
      <name val="Arial Narrow"/>
      <family val="2"/>
    </font>
    <font>
      <sz val="10"/>
      <color theme="1"/>
      <name val="Helvetica Neue"/>
    </font>
    <font>
      <b/>
      <sz val="10"/>
      <color rgb="FF000000"/>
      <name val="Helvetica Neue"/>
    </font>
    <font>
      <i/>
      <sz val="10"/>
      <color rgb="FF000000"/>
      <name val="Helvetica Neue"/>
    </font>
    <font>
      <b/>
      <sz val="10"/>
      <color indexed="8"/>
      <name val="Helv"/>
    </font>
    <font>
      <u/>
      <sz val="10"/>
      <color theme="10"/>
      <name val="Helv"/>
    </font>
    <font>
      <u/>
      <sz val="10"/>
      <color theme="11"/>
      <name val="Helv"/>
    </font>
    <font>
      <sz val="10"/>
      <name val="Helv"/>
    </font>
    <font>
      <i/>
      <sz val="10"/>
      <color indexed="8"/>
      <name val="Helv"/>
    </font>
    <font>
      <i/>
      <sz val="10"/>
      <name val="Helv"/>
    </font>
    <font>
      <b/>
      <sz val="9"/>
      <name val="Geneva"/>
    </font>
    <font>
      <b/>
      <sz val="10"/>
      <color theme="1"/>
      <name val="Helv"/>
    </font>
    <font>
      <b/>
      <sz val="10"/>
      <color rgb="FF000000"/>
      <name val="Helv"/>
    </font>
  </fonts>
  <fills count="9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rgb="FFD6D6D6"/>
      </left>
      <right style="thin">
        <color rgb="FFD6D6D6"/>
      </right>
      <top style="thin">
        <color rgb="FFD6D6D6"/>
      </top>
      <bottom style="thin">
        <color rgb="FFD6D6D6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3">
    <xf numFmtId="0" fontId="0" fillId="0" borderId="0" applyNumberFormat="0" applyFill="0" applyBorder="0" applyProtection="0">
      <alignment vertical="top" wrapText="1"/>
    </xf>
    <xf numFmtId="0" fontId="14" fillId="0" borderId="0" applyNumberFormat="0" applyFill="0" applyBorder="0" applyAlignment="0" applyProtection="0">
      <alignment vertical="top" wrapText="1"/>
    </xf>
    <xf numFmtId="0" fontId="15" fillId="0" borderId="0" applyNumberFormat="0" applyFill="0" applyBorder="0" applyAlignment="0" applyProtection="0">
      <alignment vertical="top" wrapText="1"/>
    </xf>
  </cellStyleXfs>
  <cellXfs count="155">
    <xf numFmtId="0" fontId="0" fillId="0" borderId="0" xfId="0">
      <alignment vertical="top" wrapText="1"/>
    </xf>
    <xf numFmtId="0" fontId="1" fillId="0" borderId="0" xfId="0" applyNumberFormat="1" applyFont="1" applyAlignment="1">
      <alignment vertical="top"/>
    </xf>
    <xf numFmtId="0" fontId="1" fillId="0" borderId="1" xfId="0" applyFont="1" applyBorder="1" applyAlignment="1">
      <alignment vertical="top"/>
    </xf>
    <xf numFmtId="49" fontId="1" fillId="0" borderId="1" xfId="0" applyNumberFormat="1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0" xfId="0" applyNumberFormat="1" applyFont="1" applyAlignment="1">
      <alignment vertical="top"/>
    </xf>
    <xf numFmtId="14" fontId="1" fillId="0" borderId="1" xfId="0" applyNumberFormat="1" applyFont="1" applyBorder="1" applyAlignment="1">
      <alignment vertical="top"/>
    </xf>
    <xf numFmtId="14" fontId="1" fillId="0" borderId="0" xfId="0" applyNumberFormat="1" applyFont="1" applyAlignment="1">
      <alignment vertical="top"/>
    </xf>
    <xf numFmtId="0" fontId="1" fillId="0" borderId="0" xfId="0" applyNumberFormat="1" applyFont="1" applyAlignment="1">
      <alignment horizontal="right" vertical="top"/>
    </xf>
    <xf numFmtId="49" fontId="1" fillId="0" borderId="1" xfId="0" applyNumberFormat="1" applyFont="1" applyBorder="1" applyAlignment="1">
      <alignment horizontal="right" vertical="top"/>
    </xf>
    <xf numFmtId="0" fontId="1" fillId="0" borderId="1" xfId="0" applyFont="1" applyBorder="1" applyAlignment="1">
      <alignment horizontal="right" vertical="top"/>
    </xf>
    <xf numFmtId="49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0" xfId="0" applyNumberFormat="1" applyFont="1" applyAlignment="1">
      <alignment horizontal="center" vertical="top"/>
    </xf>
    <xf numFmtId="49" fontId="7" fillId="4" borderId="3" xfId="0" applyNumberFormat="1" applyFont="1" applyFill="1" applyBorder="1" applyAlignment="1">
      <alignment horizontal="center" wrapText="1"/>
    </xf>
    <xf numFmtId="49" fontId="7" fillId="3" borderId="3" xfId="0" applyNumberFormat="1" applyFont="1" applyFill="1" applyBorder="1" applyAlignment="1">
      <alignment horizontal="center" wrapText="1"/>
    </xf>
    <xf numFmtId="49" fontId="7" fillId="5" borderId="3" xfId="0" applyNumberFormat="1" applyFont="1" applyFill="1" applyBorder="1" applyAlignment="1">
      <alignment horizontal="center" wrapText="1"/>
    </xf>
    <xf numFmtId="49" fontId="9" fillId="3" borderId="3" xfId="0" applyNumberFormat="1" applyFont="1" applyFill="1" applyBorder="1" applyAlignment="1">
      <alignment horizontal="center" wrapText="1"/>
    </xf>
    <xf numFmtId="49" fontId="9" fillId="4" borderId="3" xfId="0" applyNumberFormat="1" applyFont="1" applyFill="1" applyBorder="1" applyAlignment="1">
      <alignment horizontal="center" wrapText="1"/>
    </xf>
    <xf numFmtId="49" fontId="7" fillId="6" borderId="3" xfId="0" applyNumberFormat="1" applyFont="1" applyFill="1" applyBorder="1" applyAlignment="1">
      <alignment horizontal="center" wrapText="1"/>
    </xf>
    <xf numFmtId="14" fontId="7" fillId="4" borderId="3" xfId="0" applyNumberFormat="1" applyFont="1" applyFill="1" applyBorder="1" applyAlignment="1">
      <alignment horizontal="center" wrapText="1"/>
    </xf>
    <xf numFmtId="0" fontId="4" fillId="0" borderId="3" xfId="0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wrapText="1"/>
    </xf>
    <xf numFmtId="1" fontId="7" fillId="4" borderId="3" xfId="0" applyNumberFormat="1" applyFont="1" applyFill="1" applyBorder="1" applyAlignment="1">
      <alignment horizontal="center" wrapText="1"/>
    </xf>
    <xf numFmtId="1" fontId="1" fillId="0" borderId="1" xfId="0" applyNumberFormat="1" applyFont="1" applyBorder="1" applyAlignment="1">
      <alignment horizontal="center" vertical="top"/>
    </xf>
    <xf numFmtId="1" fontId="1" fillId="0" borderId="0" xfId="0" applyNumberFormat="1" applyFont="1" applyAlignment="1">
      <alignment horizontal="center" vertical="top"/>
    </xf>
    <xf numFmtId="14" fontId="1" fillId="0" borderId="2" xfId="0" applyNumberFormat="1" applyFont="1" applyFill="1" applyBorder="1" applyAlignment="1">
      <alignment vertical="top"/>
    </xf>
    <xf numFmtId="49" fontId="1" fillId="0" borderId="2" xfId="0" applyNumberFormat="1" applyFont="1" applyFill="1" applyBorder="1" applyAlignment="1">
      <alignment horizontal="center" vertical="top"/>
    </xf>
    <xf numFmtId="49" fontId="1" fillId="0" borderId="1" xfId="0" applyNumberFormat="1" applyFont="1" applyFill="1" applyBorder="1" applyAlignment="1">
      <alignment horizontal="right" vertical="top"/>
    </xf>
    <xf numFmtId="0" fontId="1" fillId="0" borderId="1" xfId="0" applyFont="1" applyFill="1" applyBorder="1" applyAlignment="1">
      <alignment vertical="top"/>
    </xf>
    <xf numFmtId="49" fontId="1" fillId="0" borderId="1" xfId="0" applyNumberFormat="1" applyFont="1" applyFill="1" applyBorder="1" applyAlignment="1">
      <alignment vertical="top"/>
    </xf>
    <xf numFmtId="0" fontId="6" fillId="0" borderId="1" xfId="0" applyFont="1" applyFill="1" applyBorder="1" applyAlignment="1">
      <alignment vertical="top"/>
    </xf>
    <xf numFmtId="0" fontId="1" fillId="0" borderId="1" xfId="0" applyFont="1" applyFill="1" applyBorder="1" applyAlignment="1">
      <alignment horizontal="center" vertical="top"/>
    </xf>
    <xf numFmtId="0" fontId="10" fillId="0" borderId="1" xfId="0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right" vertical="top"/>
    </xf>
    <xf numFmtId="49" fontId="1" fillId="0" borderId="1" xfId="0" applyNumberFormat="1" applyFont="1" applyFill="1" applyBorder="1" applyAlignment="1">
      <alignment horizontal="center" vertical="top"/>
    </xf>
    <xf numFmtId="1" fontId="1" fillId="0" borderId="1" xfId="0" applyNumberFormat="1" applyFont="1" applyFill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1" fillId="0" borderId="1" xfId="0" applyNumberFormat="1" applyFont="1" applyFill="1" applyBorder="1" applyAlignment="1">
      <alignment vertical="top"/>
    </xf>
    <xf numFmtId="14" fontId="1" fillId="0" borderId="1" xfId="0" applyNumberFormat="1" applyFont="1" applyFill="1" applyBorder="1" applyAlignment="1">
      <alignment horizontal="center" vertical="top"/>
    </xf>
    <xf numFmtId="0" fontId="1" fillId="0" borderId="0" xfId="0" applyNumberFormat="1" applyFont="1" applyFill="1" applyAlignment="1">
      <alignment vertical="top"/>
    </xf>
    <xf numFmtId="49" fontId="0" fillId="0" borderId="4" xfId="0" applyNumberFormat="1" applyBorder="1" applyAlignment="1">
      <alignment horizontal="right" vertical="top"/>
    </xf>
    <xf numFmtId="0" fontId="0" fillId="0" borderId="4" xfId="0" applyBorder="1" applyAlignment="1">
      <alignment horizontal="center" vertical="top"/>
    </xf>
    <xf numFmtId="49" fontId="0" fillId="0" borderId="4" xfId="0" applyNumberFormat="1" applyBorder="1" applyAlignment="1">
      <alignment horizontal="center" vertical="top"/>
    </xf>
    <xf numFmtId="49" fontId="0" fillId="0" borderId="4" xfId="0" applyNumberFormat="1" applyBorder="1" applyAlignment="1">
      <alignment vertical="top"/>
    </xf>
    <xf numFmtId="0" fontId="12" fillId="0" borderId="4" xfId="0" applyFont="1" applyBorder="1" applyAlignment="1">
      <alignment vertical="top"/>
    </xf>
    <xf numFmtId="1" fontId="0" fillId="0" borderId="4" xfId="0" applyNumberFormat="1" applyBorder="1" applyAlignment="1">
      <alignment horizontal="center" vertical="top"/>
    </xf>
    <xf numFmtId="0" fontId="0" fillId="0" borderId="4" xfId="0" applyBorder="1" applyAlignment="1">
      <alignment horizontal="right" vertical="top"/>
    </xf>
    <xf numFmtId="14" fontId="0" fillId="0" borderId="4" xfId="0" applyNumberFormat="1" applyBorder="1" applyAlignment="1">
      <alignment vertical="top"/>
    </xf>
    <xf numFmtId="0" fontId="2" fillId="6" borderId="3" xfId="0" applyNumberFormat="1" applyFont="1" applyFill="1" applyBorder="1" applyAlignment="1">
      <alignment horizontal="center" wrapText="1"/>
    </xf>
    <xf numFmtId="0" fontId="1" fillId="0" borderId="1" xfId="0" applyNumberFormat="1" applyFont="1" applyBorder="1" applyAlignment="1">
      <alignment vertical="top"/>
    </xf>
    <xf numFmtId="0" fontId="1" fillId="0" borderId="2" xfId="0" applyNumberFormat="1" applyFont="1" applyFill="1" applyBorder="1" applyAlignment="1">
      <alignment vertical="top"/>
    </xf>
    <xf numFmtId="0" fontId="1" fillId="0" borderId="1" xfId="0" applyNumberFormat="1" applyFont="1" applyFill="1" applyBorder="1" applyAlignment="1">
      <alignment vertical="top"/>
    </xf>
    <xf numFmtId="0" fontId="0" fillId="0" borderId="4" xfId="0" applyNumberFormat="1" applyBorder="1" applyAlignment="1">
      <alignment vertical="top"/>
    </xf>
    <xf numFmtId="0" fontId="1" fillId="0" borderId="1" xfId="0" quotePrefix="1" applyNumberFormat="1" applyFont="1" applyFill="1" applyBorder="1" applyAlignment="1">
      <alignment vertical="top"/>
    </xf>
    <xf numFmtId="0" fontId="1" fillId="0" borderId="1" xfId="0" quotePrefix="1" applyFont="1" applyBorder="1" applyAlignment="1">
      <alignment vertical="top"/>
    </xf>
    <xf numFmtId="49" fontId="0" fillId="0" borderId="1" xfId="0" applyNumberFormat="1" applyBorder="1" applyAlignment="1">
      <alignment horizontal="right" vertical="top"/>
    </xf>
    <xf numFmtId="0" fontId="1" fillId="0" borderId="5" xfId="0" applyNumberFormat="1" applyFont="1" applyBorder="1" applyAlignment="1">
      <alignment horizontal="right" vertical="top"/>
    </xf>
    <xf numFmtId="49" fontId="1" fillId="0" borderId="0" xfId="0" applyNumberFormat="1" applyFont="1" applyFill="1" applyBorder="1" applyAlignment="1">
      <alignment horizontal="right" vertical="top"/>
    </xf>
    <xf numFmtId="0" fontId="1" fillId="0" borderId="1" xfId="0" applyNumberFormat="1" applyFont="1" applyBorder="1" applyAlignment="1">
      <alignment horizontal="right" vertical="top"/>
    </xf>
    <xf numFmtId="49" fontId="1" fillId="0" borderId="0" xfId="0" applyNumberFormat="1" applyFont="1" applyBorder="1" applyAlignment="1">
      <alignment horizontal="right" vertical="top"/>
    </xf>
    <xf numFmtId="49" fontId="1" fillId="0" borderId="4" xfId="0" applyNumberFormat="1" applyFont="1" applyFill="1" applyBorder="1" applyAlignment="1">
      <alignment horizontal="right" vertical="top"/>
    </xf>
    <xf numFmtId="49" fontId="1" fillId="0" borderId="4" xfId="0" applyNumberFormat="1" applyFont="1" applyBorder="1" applyAlignment="1">
      <alignment horizontal="right" vertical="top"/>
    </xf>
    <xf numFmtId="49" fontId="1" fillId="0" borderId="2" xfId="0" applyNumberFormat="1" applyFont="1" applyBorder="1" applyAlignment="1">
      <alignment horizontal="right" vertical="top"/>
    </xf>
    <xf numFmtId="0" fontId="0" fillId="0" borderId="1" xfId="0" applyBorder="1">
      <alignment vertical="top" wrapText="1"/>
    </xf>
    <xf numFmtId="0" fontId="1" fillId="0" borderId="4" xfId="0" applyFont="1" applyBorder="1" applyAlignment="1">
      <alignment vertical="top"/>
    </xf>
    <xf numFmtId="0" fontId="1" fillId="0" borderId="2" xfId="0" applyFont="1" applyBorder="1" applyAlignment="1">
      <alignment vertical="top"/>
    </xf>
    <xf numFmtId="0" fontId="1" fillId="0" borderId="0" xfId="0" applyFont="1" applyBorder="1" applyAlignment="1">
      <alignment vertical="top"/>
    </xf>
    <xf numFmtId="14" fontId="1" fillId="0" borderId="4" xfId="0" applyNumberFormat="1" applyFont="1" applyFill="1" applyBorder="1" applyAlignment="1">
      <alignment vertical="top"/>
    </xf>
    <xf numFmtId="0" fontId="0" fillId="0" borderId="1" xfId="0" applyBorder="1" applyAlignment="1">
      <alignment horizontal="center" vertical="top"/>
    </xf>
    <xf numFmtId="14" fontId="1" fillId="0" borderId="4" xfId="0" applyNumberFormat="1" applyFont="1" applyFill="1" applyBorder="1" applyAlignment="1">
      <alignment horizontal="center" vertical="top"/>
    </xf>
    <xf numFmtId="14" fontId="1" fillId="0" borderId="4" xfId="0" applyNumberFormat="1" applyFont="1" applyBorder="1" applyAlignment="1">
      <alignment horizontal="center" vertical="top"/>
    </xf>
    <xf numFmtId="0" fontId="1" fillId="0" borderId="1" xfId="0" applyNumberFormat="1" applyFont="1" applyBorder="1" applyAlignment="1">
      <alignment horizontal="center" vertical="top"/>
    </xf>
    <xf numFmtId="49" fontId="0" fillId="0" borderId="1" xfId="0" applyNumberFormat="1" applyBorder="1" applyAlignment="1">
      <alignment horizontal="center" vertical="top"/>
    </xf>
    <xf numFmtId="49" fontId="1" fillId="0" borderId="4" xfId="0" applyNumberFormat="1" applyFont="1" applyFill="1" applyBorder="1" applyAlignment="1">
      <alignment horizontal="center" vertical="top"/>
    </xf>
    <xf numFmtId="49" fontId="1" fillId="0" borderId="2" xfId="0" applyNumberFormat="1" applyFont="1" applyBorder="1" applyAlignment="1">
      <alignment horizontal="center" vertical="top"/>
    </xf>
    <xf numFmtId="49" fontId="1" fillId="0" borderId="4" xfId="0" applyNumberFormat="1" applyFont="1" applyBorder="1" applyAlignment="1">
      <alignment horizontal="center" vertical="top"/>
    </xf>
    <xf numFmtId="49" fontId="0" fillId="0" borderId="1" xfId="0" applyNumberFormat="1" applyBorder="1" applyAlignment="1">
      <alignment vertical="top"/>
    </xf>
    <xf numFmtId="49" fontId="1" fillId="0" borderId="4" xfId="0" applyNumberFormat="1" applyFont="1" applyFill="1" applyBorder="1" applyAlignment="1">
      <alignment vertical="top"/>
    </xf>
    <xf numFmtId="49" fontId="1" fillId="0" borderId="4" xfId="0" applyNumberFormat="1" applyFont="1" applyBorder="1" applyAlignment="1">
      <alignment vertical="top"/>
    </xf>
    <xf numFmtId="49" fontId="1" fillId="0" borderId="2" xfId="0" applyNumberFormat="1" applyFont="1" applyBorder="1" applyAlignment="1">
      <alignment vertical="top"/>
    </xf>
    <xf numFmtId="0" fontId="12" fillId="0" borderId="1" xfId="0" applyFont="1" applyBorder="1" applyAlignment="1">
      <alignment vertical="top"/>
    </xf>
    <xf numFmtId="0" fontId="6" fillId="0" borderId="4" xfId="0" applyFont="1" applyFill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2" xfId="0" applyFont="1" applyBorder="1" applyAlignment="1">
      <alignment vertical="top"/>
    </xf>
    <xf numFmtId="0" fontId="6" fillId="0" borderId="1" xfId="0" applyNumberFormat="1" applyFont="1" applyBorder="1" applyAlignment="1">
      <alignment vertical="top"/>
    </xf>
    <xf numFmtId="0" fontId="1" fillId="0" borderId="4" xfId="0" applyFont="1" applyBorder="1" applyAlignment="1">
      <alignment horizontal="center" vertical="top"/>
    </xf>
    <xf numFmtId="1" fontId="0" fillId="0" borderId="1" xfId="0" applyNumberFormat="1" applyBorder="1" applyAlignment="1">
      <alignment horizontal="center" vertical="top"/>
    </xf>
    <xf numFmtId="1" fontId="1" fillId="0" borderId="4" xfId="0" applyNumberFormat="1" applyFont="1" applyFill="1" applyBorder="1" applyAlignment="1">
      <alignment horizontal="center" vertical="top"/>
    </xf>
    <xf numFmtId="1" fontId="1" fillId="0" borderId="2" xfId="0" applyNumberFormat="1" applyFont="1" applyBorder="1" applyAlignment="1">
      <alignment horizontal="center" vertical="top"/>
    </xf>
    <xf numFmtId="0" fontId="1" fillId="0" borderId="4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1" xfId="0" applyBorder="1" applyAlignment="1">
      <alignment horizontal="right" vertical="top"/>
    </xf>
    <xf numFmtId="0" fontId="1" fillId="0" borderId="4" xfId="0" applyFont="1" applyFill="1" applyBorder="1" applyAlignment="1">
      <alignment horizontal="right" vertical="top"/>
    </xf>
    <xf numFmtId="0" fontId="1" fillId="0" borderId="4" xfId="0" applyFont="1" applyBorder="1" applyAlignment="1">
      <alignment horizontal="right" vertical="top"/>
    </xf>
    <xf numFmtId="14" fontId="0" fillId="0" borderId="1" xfId="0" applyNumberFormat="1" applyBorder="1" applyAlignment="1">
      <alignment vertical="top"/>
    </xf>
    <xf numFmtId="14" fontId="1" fillId="0" borderId="4" xfId="0" applyNumberFormat="1" applyFont="1" applyBorder="1" applyAlignment="1">
      <alignment vertical="top"/>
    </xf>
    <xf numFmtId="0" fontId="0" fillId="0" borderId="1" xfId="0" applyNumberFormat="1" applyBorder="1" applyAlignment="1">
      <alignment vertical="top"/>
    </xf>
    <xf numFmtId="0" fontId="1" fillId="0" borderId="4" xfId="0" applyNumberFormat="1" applyFont="1" applyFill="1" applyBorder="1" applyAlignment="1">
      <alignment vertical="top"/>
    </xf>
    <xf numFmtId="0" fontId="1" fillId="0" borderId="2" xfId="0" applyNumberFormat="1" applyFont="1" applyBorder="1" applyAlignment="1">
      <alignment vertical="top"/>
    </xf>
    <xf numFmtId="0" fontId="1" fillId="0" borderId="0" xfId="0" applyNumberFormat="1" applyFont="1" applyBorder="1" applyAlignment="1">
      <alignment vertical="top"/>
    </xf>
    <xf numFmtId="14" fontId="1" fillId="0" borderId="2" xfId="0" applyNumberFormat="1" applyFont="1" applyBorder="1" applyAlignment="1">
      <alignment vertical="top"/>
    </xf>
    <xf numFmtId="14" fontId="1" fillId="0" borderId="2" xfId="0" applyNumberFormat="1" applyFont="1" applyBorder="1" applyAlignment="1">
      <alignment horizontal="center" vertical="top"/>
    </xf>
    <xf numFmtId="14" fontId="1" fillId="0" borderId="0" xfId="0" applyNumberFormat="1" applyFont="1" applyBorder="1" applyAlignment="1">
      <alignment horizontal="center" vertical="top"/>
    </xf>
    <xf numFmtId="49" fontId="1" fillId="0" borderId="0" xfId="0" applyNumberFormat="1" applyFont="1" applyBorder="1" applyAlignment="1">
      <alignment horizontal="center" vertical="top"/>
    </xf>
    <xf numFmtId="49" fontId="1" fillId="0" borderId="0" xfId="0" applyNumberFormat="1" applyFont="1" applyBorder="1" applyAlignment="1">
      <alignment vertical="top"/>
    </xf>
    <xf numFmtId="0" fontId="6" fillId="0" borderId="0" xfId="0" applyFont="1" applyBorder="1" applyAlignment="1">
      <alignment vertical="top"/>
    </xf>
    <xf numFmtId="1" fontId="1" fillId="0" borderId="0" xfId="0" applyNumberFormat="1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0" xfId="0" applyNumberFormat="1" applyBorder="1" applyAlignment="1">
      <alignment vertical="top"/>
    </xf>
    <xf numFmtId="0" fontId="1" fillId="0" borderId="0" xfId="0" applyNumberFormat="1" applyFont="1" applyAlignment="1">
      <alignment horizontal="left" vertical="top"/>
    </xf>
    <xf numFmtId="0" fontId="13" fillId="0" borderId="0" xfId="0" applyFont="1">
      <alignment vertical="top" wrapText="1"/>
    </xf>
    <xf numFmtId="0" fontId="6" fillId="0" borderId="2" xfId="0" applyFont="1" applyFill="1" applyBorder="1" applyAlignment="1">
      <alignment vertical="top"/>
    </xf>
    <xf numFmtId="164" fontId="7" fillId="7" borderId="6" xfId="0" applyNumberFormat="1" applyFont="1" applyFill="1" applyBorder="1" applyAlignment="1">
      <alignment horizontal="center" wrapText="1"/>
    </xf>
    <xf numFmtId="164" fontId="1" fillId="0" borderId="5" xfId="0" applyNumberFormat="1" applyFont="1" applyBorder="1" applyAlignment="1">
      <alignment horizontal="right" vertical="top"/>
    </xf>
    <xf numFmtId="164" fontId="1" fillId="0" borderId="5" xfId="0" applyNumberFormat="1" applyFont="1" applyFill="1" applyBorder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0" fontId="16" fillId="0" borderId="0" xfId="0" applyFont="1">
      <alignment vertical="top" wrapText="1"/>
    </xf>
    <xf numFmtId="165" fontId="1" fillId="0" borderId="1" xfId="0" applyNumberFormat="1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1" fillId="0" borderId="1" xfId="0" applyNumberFormat="1" applyFont="1" applyBorder="1" applyAlignment="1">
      <alignment horizontal="left" vertical="top"/>
    </xf>
    <xf numFmtId="0" fontId="6" fillId="0" borderId="0" xfId="0" applyNumberFormat="1" applyFont="1" applyBorder="1" applyAlignment="1">
      <alignment vertical="top"/>
    </xf>
    <xf numFmtId="164" fontId="1" fillId="0" borderId="0" xfId="0" applyNumberFormat="1" applyFont="1" applyFill="1" applyBorder="1" applyAlignment="1">
      <alignment horizontal="right" vertical="top"/>
    </xf>
    <xf numFmtId="0" fontId="1" fillId="0" borderId="2" xfId="0" applyNumberFormat="1" applyFont="1" applyBorder="1" applyAlignment="1">
      <alignment horizontal="center" vertical="top"/>
    </xf>
    <xf numFmtId="0" fontId="6" fillId="0" borderId="2" xfId="0" applyNumberFormat="1" applyFont="1" applyBorder="1" applyAlignment="1">
      <alignment vertical="top"/>
    </xf>
    <xf numFmtId="0" fontId="1" fillId="0" borderId="0" xfId="0" applyFont="1" applyBorder="1" applyAlignment="1">
      <alignment horizontal="right" vertical="top"/>
    </xf>
    <xf numFmtId="165" fontId="1" fillId="0" borderId="2" xfId="0" applyNumberFormat="1" applyFont="1" applyBorder="1" applyAlignment="1">
      <alignment vertical="top"/>
    </xf>
    <xf numFmtId="165" fontId="1" fillId="0" borderId="0" xfId="0" applyNumberFormat="1" applyFont="1" applyBorder="1" applyAlignment="1">
      <alignment vertical="top"/>
    </xf>
    <xf numFmtId="14" fontId="7" fillId="0" borderId="3" xfId="0" applyNumberFormat="1" applyFont="1" applyFill="1" applyBorder="1" applyAlignment="1">
      <alignment horizontal="center" wrapText="1"/>
    </xf>
    <xf numFmtId="0" fontId="3" fillId="0" borderId="0" xfId="0" applyNumberFormat="1" applyFont="1" applyBorder="1" applyAlignment="1">
      <alignment vertical="top"/>
    </xf>
    <xf numFmtId="0" fontId="3" fillId="0" borderId="0" xfId="0" applyNumberFormat="1" applyFont="1" applyAlignment="1">
      <alignment vertical="top"/>
    </xf>
    <xf numFmtId="0" fontId="9" fillId="4" borderId="3" xfId="0" applyNumberFormat="1" applyFont="1" applyFill="1" applyBorder="1" applyAlignment="1">
      <alignment horizontal="center" wrapText="1"/>
    </xf>
    <xf numFmtId="0" fontId="19" fillId="0" borderId="0" xfId="0" applyFont="1" applyAlignment="1"/>
    <xf numFmtId="0" fontId="0" fillId="0" borderId="0" xfId="0" applyAlignment="1"/>
    <xf numFmtId="0" fontId="0" fillId="8" borderId="0" xfId="0" applyFill="1" applyAlignment="1"/>
    <xf numFmtId="0" fontId="0" fillId="8" borderId="0" xfId="0" applyFill="1">
      <alignment vertical="top" wrapText="1"/>
    </xf>
    <xf numFmtId="0" fontId="7" fillId="4" borderId="6" xfId="0" applyNumberFormat="1" applyFont="1" applyFill="1" applyBorder="1" applyAlignment="1">
      <alignment horizontal="center" wrapText="1"/>
    </xf>
    <xf numFmtId="0" fontId="20" fillId="0" borderId="0" xfId="0" applyFont="1">
      <alignment vertical="top" wrapText="1"/>
    </xf>
    <xf numFmtId="1" fontId="7" fillId="4" borderId="9" xfId="0" applyNumberFormat="1" applyFont="1" applyFill="1" applyBorder="1" applyAlignment="1">
      <alignment horizontal="center" wrapText="1"/>
    </xf>
    <xf numFmtId="1" fontId="3" fillId="0" borderId="9" xfId="0" applyNumberFormat="1" applyFont="1" applyFill="1" applyBorder="1" applyAlignment="1">
      <alignment horizontal="right" vertical="top" wrapText="1"/>
    </xf>
    <xf numFmtId="1" fontId="3" fillId="2" borderId="9" xfId="0" applyNumberFormat="1" applyFont="1" applyFill="1" applyBorder="1" applyAlignment="1">
      <alignment horizontal="right" vertical="top" wrapText="1"/>
    </xf>
    <xf numFmtId="1" fontId="11" fillId="0" borderId="9" xfId="0" applyNumberFormat="1" applyFont="1" applyFill="1" applyBorder="1" applyAlignment="1">
      <alignment horizontal="right" vertical="top" wrapText="1"/>
    </xf>
    <xf numFmtId="1" fontId="13" fillId="0" borderId="9" xfId="0" applyNumberFormat="1" applyFont="1" applyFill="1" applyBorder="1">
      <alignment vertical="top" wrapText="1"/>
    </xf>
    <xf numFmtId="1" fontId="3" fillId="0" borderId="9" xfId="0" applyNumberFormat="1" applyFont="1" applyFill="1" applyBorder="1" applyAlignment="1">
      <alignment horizontal="right" vertical="top"/>
    </xf>
    <xf numFmtId="1" fontId="7" fillId="4" borderId="7" xfId="0" applyNumberFormat="1" applyFont="1" applyFill="1" applyBorder="1" applyAlignment="1">
      <alignment horizontal="center" wrapText="1"/>
    </xf>
    <xf numFmtId="1" fontId="3" fillId="0" borderId="7" xfId="0" applyNumberFormat="1" applyFont="1" applyFill="1" applyBorder="1" applyAlignment="1">
      <alignment horizontal="right" vertical="top" wrapText="1"/>
    </xf>
    <xf numFmtId="1" fontId="3" fillId="2" borderId="7" xfId="0" applyNumberFormat="1" applyFont="1" applyFill="1" applyBorder="1" applyAlignment="1">
      <alignment horizontal="right" vertical="top" wrapText="1"/>
    </xf>
    <xf numFmtId="1" fontId="11" fillId="0" borderId="7" xfId="0" applyNumberFormat="1" applyFont="1" applyFill="1" applyBorder="1" applyAlignment="1">
      <alignment horizontal="right" vertical="top" wrapText="1"/>
    </xf>
    <xf numFmtId="1" fontId="3" fillId="0" borderId="8" xfId="0" applyNumberFormat="1" applyFont="1" applyFill="1" applyBorder="1" applyAlignment="1">
      <alignment horizontal="right" vertical="top" wrapText="1"/>
    </xf>
    <xf numFmtId="1" fontId="13" fillId="0" borderId="8" xfId="0" applyNumberFormat="1" applyFont="1" applyFill="1" applyBorder="1">
      <alignment vertical="top" wrapText="1"/>
    </xf>
    <xf numFmtId="1" fontId="3" fillId="2" borderId="8" xfId="0" applyNumberFormat="1" applyFont="1" applyFill="1" applyBorder="1" applyAlignment="1">
      <alignment horizontal="right" vertical="top" wrapText="1"/>
    </xf>
    <xf numFmtId="1" fontId="13" fillId="0" borderId="8" xfId="0" applyNumberFormat="1" applyFont="1" applyBorder="1">
      <alignment vertical="top" wrapText="1"/>
    </xf>
    <xf numFmtId="1" fontId="3" fillId="0" borderId="0" xfId="0" applyNumberFormat="1" applyFont="1" applyFill="1" applyBorder="1" applyAlignment="1">
      <alignment horizontal="right" vertical="top" wrapText="1"/>
    </xf>
    <xf numFmtId="1" fontId="1" fillId="0" borderId="0" xfId="0" applyNumberFormat="1" applyFont="1" applyFill="1" applyBorder="1" applyAlignment="1">
      <alignment horizontal="right" vertical="top"/>
    </xf>
    <xf numFmtId="1" fontId="1" fillId="0" borderId="7" xfId="0" applyNumberFormat="1" applyFont="1" applyFill="1" applyBorder="1" applyAlignment="1">
      <alignment horizontal="right" vertical="top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PivotStyle="PivotStyleMedium7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EAEAEA"/>
      <rgbColor rgb="00D6D6D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U8817"/>
  <sheetViews>
    <sheetView showGridLines="0" tabSelected="1" zoomScale="80" zoomScaleNormal="80" workbookViewId="0">
      <pane ySplit="1035" topLeftCell="A8747" activePane="bottomLeft"/>
      <selection sqref="A1:A1048576"/>
      <selection pane="bottomLeft" activeCell="AE8766" sqref="AE8766"/>
    </sheetView>
  </sheetViews>
  <sheetFormatPr defaultColWidth="12" defaultRowHeight="14.25" customHeight="1"/>
  <cols>
    <col min="1" max="1" width="9.28515625" style="154" customWidth="1"/>
    <col min="2" max="2" width="11.28515625" style="143" customWidth="1"/>
    <col min="3" max="3" width="9" style="8" customWidth="1"/>
    <col min="4" max="4" width="13.140625" style="116" customWidth="1"/>
    <col min="5" max="5" width="7.5703125" style="8" customWidth="1"/>
    <col min="6" max="6" width="9.140625" style="13" customWidth="1"/>
    <col min="7" max="7" width="9" style="13" customWidth="1"/>
    <col min="8" max="8" width="12" style="1" hidden="1" customWidth="1"/>
    <col min="9" max="9" width="11.7109375" style="1" hidden="1" customWidth="1"/>
    <col min="10" max="10" width="12" style="5" customWidth="1"/>
    <col min="11" max="11" width="15" style="5" customWidth="1"/>
    <col min="12" max="13" width="12" style="5" customWidth="1"/>
    <col min="14" max="14" width="5.7109375" style="5" customWidth="1"/>
    <col min="15" max="15" width="34.42578125" style="5" customWidth="1"/>
    <col min="16" max="16" width="16.140625" style="5" hidden="1" customWidth="1"/>
    <col min="17" max="17" width="6.140625" style="13" customWidth="1"/>
    <col min="18" max="18" width="9.42578125" style="25" customWidth="1"/>
    <col min="19" max="19" width="9.140625" style="13" customWidth="1"/>
    <col min="20" max="20" width="12" style="13" customWidth="1"/>
    <col min="21" max="21" width="9.28515625" style="13" customWidth="1"/>
    <col min="22" max="22" width="8.28515625" style="8" customWidth="1"/>
    <col min="23" max="23" width="10.42578125" style="7" customWidth="1"/>
    <col min="24" max="24" width="77.140625" style="1" customWidth="1"/>
    <col min="25" max="25" width="7.5703125" style="130" customWidth="1"/>
    <col min="26" max="26" width="7.140625" style="110" customWidth="1"/>
    <col min="27" max="27" width="7.140625" style="1" customWidth="1"/>
    <col min="28" max="28" width="11.140625" style="1" customWidth="1"/>
    <col min="29" max="29" width="10.140625" style="1" customWidth="1"/>
    <col min="30" max="16384" width="12" style="1"/>
  </cols>
  <sheetData>
    <row r="1" spans="1:255" s="22" customFormat="1" ht="50.25" customHeight="1">
      <c r="A1" s="144" t="s">
        <v>0</v>
      </c>
      <c r="B1" s="138" t="s">
        <v>1</v>
      </c>
      <c r="C1" s="136" t="s">
        <v>3</v>
      </c>
      <c r="D1" s="113" t="s">
        <v>2</v>
      </c>
      <c r="E1" s="14" t="s">
        <v>4</v>
      </c>
      <c r="F1" s="14" t="s">
        <v>5</v>
      </c>
      <c r="G1" s="14" t="s">
        <v>6</v>
      </c>
      <c r="H1" s="15" t="s">
        <v>7</v>
      </c>
      <c r="I1" s="16" t="s">
        <v>8</v>
      </c>
      <c r="J1" s="18" t="s">
        <v>9</v>
      </c>
      <c r="K1" s="18" t="s">
        <v>10</v>
      </c>
      <c r="L1" s="18" t="s">
        <v>11</v>
      </c>
      <c r="M1" s="18" t="s">
        <v>12</v>
      </c>
      <c r="N1" s="18" t="s">
        <v>13</v>
      </c>
      <c r="O1" s="17" t="s">
        <v>14</v>
      </c>
      <c r="P1" s="131" t="s">
        <v>1562</v>
      </c>
      <c r="Q1" s="14" t="s">
        <v>15</v>
      </c>
      <c r="R1" s="23" t="s">
        <v>16</v>
      </c>
      <c r="S1" s="19" t="s">
        <v>17</v>
      </c>
      <c r="T1" s="19" t="s">
        <v>18</v>
      </c>
      <c r="U1" s="19" t="s">
        <v>19</v>
      </c>
      <c r="V1" s="14" t="s">
        <v>20</v>
      </c>
      <c r="W1" s="20" t="s">
        <v>21</v>
      </c>
      <c r="X1" s="49" t="s">
        <v>22</v>
      </c>
      <c r="Y1" s="128" t="s">
        <v>710</v>
      </c>
      <c r="Z1" s="21">
        <v>18</v>
      </c>
      <c r="AA1" s="21" t="s">
        <v>1223</v>
      </c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  <c r="GK1" s="21"/>
      <c r="GL1" s="21"/>
      <c r="GM1" s="21"/>
      <c r="GN1" s="21"/>
      <c r="GO1" s="21"/>
      <c r="GP1" s="21"/>
      <c r="GQ1" s="21"/>
      <c r="GR1" s="21"/>
      <c r="GS1" s="21"/>
      <c r="GT1" s="21"/>
      <c r="GU1" s="21"/>
      <c r="GV1" s="21"/>
      <c r="GW1" s="21"/>
      <c r="GX1" s="21"/>
      <c r="GY1" s="21"/>
      <c r="GZ1" s="21"/>
      <c r="HA1" s="21"/>
      <c r="HB1" s="21"/>
      <c r="HC1" s="21"/>
      <c r="HD1" s="21"/>
      <c r="HE1" s="21"/>
      <c r="HF1" s="21"/>
      <c r="HG1" s="21"/>
      <c r="HH1" s="21"/>
      <c r="HI1" s="21"/>
      <c r="HJ1" s="21"/>
      <c r="HK1" s="21"/>
      <c r="HL1" s="21"/>
      <c r="HM1" s="21"/>
      <c r="HN1" s="21"/>
      <c r="HO1" s="21"/>
      <c r="HP1" s="21"/>
      <c r="HQ1" s="21"/>
      <c r="HR1" s="21"/>
      <c r="HS1" s="21"/>
      <c r="HT1" s="21"/>
      <c r="HU1" s="21"/>
      <c r="HV1" s="21"/>
      <c r="HW1" s="21"/>
      <c r="HX1" s="21"/>
      <c r="HY1" s="21"/>
      <c r="HZ1" s="21"/>
      <c r="IA1" s="21"/>
      <c r="IB1" s="21"/>
      <c r="IC1" s="21"/>
      <c r="ID1" s="21"/>
      <c r="IE1" s="21"/>
      <c r="IF1" s="21"/>
      <c r="IG1" s="21"/>
      <c r="IH1" s="21"/>
      <c r="II1" s="21"/>
      <c r="IJ1" s="21"/>
      <c r="IK1" s="21"/>
      <c r="IL1" s="21"/>
      <c r="IM1" s="21"/>
      <c r="IN1" s="21"/>
      <c r="IO1" s="21"/>
      <c r="IP1" s="21"/>
      <c r="IQ1" s="21"/>
      <c r="IR1" s="21"/>
      <c r="IS1" s="21"/>
      <c r="IT1" s="21"/>
      <c r="IU1" s="21"/>
    </row>
    <row r="2" spans="1:255" ht="15" customHeight="1">
      <c r="A2" s="145">
        <v>1</v>
      </c>
      <c r="B2" s="139">
        <v>20160610</v>
      </c>
      <c r="C2" s="57" t="str">
        <f>LEFT(E2,3)</f>
        <v>SCL</v>
      </c>
      <c r="D2" s="114">
        <f t="shared" ref="D2:D65" si="0">DATEVALUE(LEFT(B2,4)&amp;"/"&amp;MID(B2,5,2)&amp;"/"&amp;RIGHT(B2,2))</f>
        <v>41069</v>
      </c>
      <c r="E2" s="9" t="s">
        <v>24</v>
      </c>
      <c r="F2" s="37" t="s">
        <v>25</v>
      </c>
      <c r="G2" s="11" t="s">
        <v>26</v>
      </c>
      <c r="H2" s="3"/>
      <c r="I2" s="3"/>
      <c r="J2" s="4" t="s">
        <v>27</v>
      </c>
      <c r="K2" s="4" t="s">
        <v>578</v>
      </c>
      <c r="L2" s="4" t="s">
        <v>87</v>
      </c>
      <c r="M2" s="4"/>
      <c r="N2" s="4"/>
      <c r="O2" s="4" t="str">
        <f t="shared" ref="O2:O65" si="1">J2&amp;" "&amp;IF(LEN(K2)&gt;0,"("&amp;K2&amp;") ","")&amp;IF(LEN(N2)&gt;0,"nr. ","")&amp;L2&amp;IF(LEN(M2)&gt;0," ssp. "&amp;M2,"")</f>
        <v>Bombus (Pyrobombus) flavifrons</v>
      </c>
      <c r="P2" s="85" t="str">
        <f>J2&amp;" "&amp;L2</f>
        <v>Bombus flavifrons</v>
      </c>
      <c r="Q2" s="11" t="s">
        <v>29</v>
      </c>
      <c r="R2" s="24"/>
      <c r="S2" s="12"/>
      <c r="T2" s="12"/>
      <c r="U2" s="12"/>
      <c r="V2" s="10" t="s">
        <v>30</v>
      </c>
      <c r="W2" s="6">
        <v>41327</v>
      </c>
      <c r="X2" s="50" t="s">
        <v>1397</v>
      </c>
      <c r="Y2" s="129">
        <f t="shared" ref="Y2:Y65" si="2">IF(R2&gt;0,R2,1)</f>
        <v>1</v>
      </c>
      <c r="Z2" s="110">
        <f t="shared" ref="Z2:Z65" si="3">IF(ISNUMBER(SEARCH($Z$1,X2)),1,0)</f>
        <v>0</v>
      </c>
      <c r="AA2" s="1">
        <f t="shared" ref="AA2:AA65" si="4">IF(ISNUMBER(SEARCH($AA$1,X2)),1,0)</f>
        <v>0</v>
      </c>
      <c r="AC2" s="1" t="s">
        <v>1025</v>
      </c>
    </row>
    <row r="3" spans="1:255" ht="15" customHeight="1">
      <c r="A3" s="145">
        <v>2</v>
      </c>
      <c r="B3" s="139">
        <v>20160610</v>
      </c>
      <c r="C3" s="57" t="str">
        <f t="shared" ref="C3:C66" si="5">LEFT(E3,3)</f>
        <v>SCL</v>
      </c>
      <c r="D3" s="114">
        <f t="shared" si="0"/>
        <v>41069</v>
      </c>
      <c r="E3" s="9" t="s">
        <v>24</v>
      </c>
      <c r="F3" s="37" t="s">
        <v>25</v>
      </c>
      <c r="G3" s="11" t="s">
        <v>26</v>
      </c>
      <c r="H3" s="3"/>
      <c r="I3" s="3"/>
      <c r="J3" s="4" t="s">
        <v>27</v>
      </c>
      <c r="K3" s="4" t="s">
        <v>578</v>
      </c>
      <c r="L3" s="4" t="s">
        <v>87</v>
      </c>
      <c r="M3" s="4"/>
      <c r="N3" s="4" t="s">
        <v>31</v>
      </c>
      <c r="O3" s="4" t="str">
        <f t="shared" si="1"/>
        <v>Bombus (Pyrobombus) flavifrons</v>
      </c>
      <c r="P3" s="85" t="str">
        <f t="shared" ref="P3:P66" si="6">J3&amp;" "&amp;L3</f>
        <v>Bombus flavifrons</v>
      </c>
      <c r="Q3" s="11" t="s">
        <v>29</v>
      </c>
      <c r="R3" s="24"/>
      <c r="S3" s="12"/>
      <c r="T3" s="12"/>
      <c r="U3" s="12"/>
      <c r="V3" s="10" t="s">
        <v>30</v>
      </c>
      <c r="W3" s="6">
        <v>41327</v>
      </c>
      <c r="X3" s="50" t="s">
        <v>1397</v>
      </c>
      <c r="Y3" s="129">
        <f t="shared" si="2"/>
        <v>1</v>
      </c>
      <c r="Z3" s="110">
        <f t="shared" si="3"/>
        <v>0</v>
      </c>
      <c r="AA3" s="1">
        <f t="shared" si="4"/>
        <v>0</v>
      </c>
    </row>
    <row r="4" spans="1:255" ht="15" customHeight="1">
      <c r="A4" s="145">
        <v>3</v>
      </c>
      <c r="B4" s="139">
        <v>20150620</v>
      </c>
      <c r="C4" s="57" t="str">
        <f t="shared" si="5"/>
        <v>SCL</v>
      </c>
      <c r="D4" s="114">
        <f t="shared" si="0"/>
        <v>40713</v>
      </c>
      <c r="E4" s="9" t="s">
        <v>32</v>
      </c>
      <c r="F4" s="37" t="s">
        <v>25</v>
      </c>
      <c r="G4" s="11" t="s">
        <v>26</v>
      </c>
      <c r="H4" s="3"/>
      <c r="I4" s="3"/>
      <c r="J4" s="4" t="s">
        <v>27</v>
      </c>
      <c r="K4" s="4" t="s">
        <v>578</v>
      </c>
      <c r="L4" s="4" t="s">
        <v>87</v>
      </c>
      <c r="M4" s="4"/>
      <c r="N4" s="4" t="s">
        <v>31</v>
      </c>
      <c r="O4" s="4" t="str">
        <f t="shared" si="1"/>
        <v>Bombus (Pyrobombus) flavifrons</v>
      </c>
      <c r="P4" s="85" t="str">
        <f t="shared" si="6"/>
        <v>Bombus flavifrons</v>
      </c>
      <c r="Q4" s="11" t="s">
        <v>29</v>
      </c>
      <c r="R4" s="24"/>
      <c r="S4" s="12"/>
      <c r="T4" s="12"/>
      <c r="U4" s="12"/>
      <c r="V4" s="10" t="s">
        <v>30</v>
      </c>
      <c r="W4" s="6">
        <v>41327</v>
      </c>
      <c r="X4" s="50" t="s">
        <v>1397</v>
      </c>
      <c r="Y4" s="129">
        <f t="shared" si="2"/>
        <v>1</v>
      </c>
      <c r="Z4" s="110">
        <f t="shared" si="3"/>
        <v>0</v>
      </c>
      <c r="AA4" s="1">
        <f t="shared" si="4"/>
        <v>0</v>
      </c>
    </row>
    <row r="5" spans="1:255" ht="15" customHeight="1">
      <c r="A5" s="145">
        <v>4</v>
      </c>
      <c r="B5" s="139">
        <v>20150510</v>
      </c>
      <c r="C5" s="57" t="str">
        <f t="shared" si="5"/>
        <v>SCL</v>
      </c>
      <c r="D5" s="114">
        <f t="shared" si="0"/>
        <v>40672</v>
      </c>
      <c r="E5" s="9" t="s">
        <v>32</v>
      </c>
      <c r="F5" s="37" t="s">
        <v>25</v>
      </c>
      <c r="G5" s="11" t="s">
        <v>26</v>
      </c>
      <c r="H5" s="3"/>
      <c r="I5" s="3"/>
      <c r="J5" s="4" t="s">
        <v>27</v>
      </c>
      <c r="K5" s="4" t="s">
        <v>578</v>
      </c>
      <c r="L5" s="4" t="s">
        <v>87</v>
      </c>
      <c r="M5" s="4"/>
      <c r="N5" s="4" t="s">
        <v>31</v>
      </c>
      <c r="O5" s="4" t="str">
        <f t="shared" si="1"/>
        <v>Bombus (Pyrobombus) flavifrons</v>
      </c>
      <c r="P5" s="85" t="str">
        <f t="shared" si="6"/>
        <v>Bombus flavifrons</v>
      </c>
      <c r="Q5" s="11" t="s">
        <v>29</v>
      </c>
      <c r="R5" s="24"/>
      <c r="S5" s="12"/>
      <c r="T5" s="12"/>
      <c r="U5" s="12"/>
      <c r="V5" s="10" t="s">
        <v>30</v>
      </c>
      <c r="W5" s="6">
        <v>41327</v>
      </c>
      <c r="X5" s="50" t="s">
        <v>1397</v>
      </c>
      <c r="Y5" s="129">
        <f t="shared" si="2"/>
        <v>1</v>
      </c>
      <c r="Z5" s="110">
        <f t="shared" si="3"/>
        <v>0</v>
      </c>
      <c r="AA5" s="1">
        <f t="shared" si="4"/>
        <v>0</v>
      </c>
    </row>
    <row r="6" spans="1:255" ht="15" customHeight="1">
      <c r="A6" s="145">
        <v>5</v>
      </c>
      <c r="B6" s="139">
        <v>20160327</v>
      </c>
      <c r="C6" s="57" t="str">
        <f t="shared" si="5"/>
        <v>SCL</v>
      </c>
      <c r="D6" s="114">
        <f t="shared" si="0"/>
        <v>40994</v>
      </c>
      <c r="E6" s="9" t="s">
        <v>32</v>
      </c>
      <c r="F6" s="37" t="s">
        <v>25</v>
      </c>
      <c r="G6" s="11" t="s">
        <v>26</v>
      </c>
      <c r="H6" s="3"/>
      <c r="I6" s="3"/>
      <c r="J6" s="4" t="s">
        <v>27</v>
      </c>
      <c r="K6" s="4" t="s">
        <v>578</v>
      </c>
      <c r="L6" s="4" t="s">
        <v>28</v>
      </c>
      <c r="M6" s="4"/>
      <c r="N6" s="4" t="s">
        <v>31</v>
      </c>
      <c r="O6" s="4" t="str">
        <f t="shared" si="1"/>
        <v>Bombus (Pyrobombus) sitkensis</v>
      </c>
      <c r="P6" s="85" t="str">
        <f t="shared" si="6"/>
        <v>Bombus sitkensis</v>
      </c>
      <c r="Q6" s="11" t="s">
        <v>29</v>
      </c>
      <c r="R6" s="24"/>
      <c r="S6" s="12"/>
      <c r="T6" s="12"/>
      <c r="U6" s="12"/>
      <c r="V6" s="10" t="s">
        <v>30</v>
      </c>
      <c r="W6" s="6">
        <v>41327</v>
      </c>
      <c r="X6" s="50" t="s">
        <v>1399</v>
      </c>
      <c r="Y6" s="129">
        <f t="shared" si="2"/>
        <v>1</v>
      </c>
      <c r="Z6" s="110">
        <f t="shared" si="3"/>
        <v>0</v>
      </c>
      <c r="AA6" s="1">
        <f t="shared" si="4"/>
        <v>0</v>
      </c>
    </row>
    <row r="7" spans="1:255" ht="15" customHeight="1">
      <c r="A7" s="145">
        <v>6</v>
      </c>
      <c r="B7" s="139">
        <v>20150620</v>
      </c>
      <c r="C7" s="57" t="str">
        <f t="shared" si="5"/>
        <v>SCL</v>
      </c>
      <c r="D7" s="114">
        <f t="shared" si="0"/>
        <v>40713</v>
      </c>
      <c r="E7" s="9" t="s">
        <v>32</v>
      </c>
      <c r="F7" s="37" t="s">
        <v>25</v>
      </c>
      <c r="G7" s="11" t="s">
        <v>26</v>
      </c>
      <c r="H7" s="3"/>
      <c r="I7" s="3"/>
      <c r="J7" s="4" t="s">
        <v>27</v>
      </c>
      <c r="K7" s="4" t="s">
        <v>578</v>
      </c>
      <c r="L7" s="4" t="s">
        <v>87</v>
      </c>
      <c r="M7" s="4"/>
      <c r="N7" s="4" t="s">
        <v>31</v>
      </c>
      <c r="O7" s="4" t="str">
        <f t="shared" si="1"/>
        <v>Bombus (Pyrobombus) flavifrons</v>
      </c>
      <c r="P7" s="85" t="str">
        <f t="shared" si="6"/>
        <v>Bombus flavifrons</v>
      </c>
      <c r="Q7" s="11" t="s">
        <v>29</v>
      </c>
      <c r="R7" s="24"/>
      <c r="S7" s="12"/>
      <c r="T7" s="12"/>
      <c r="U7" s="12"/>
      <c r="V7" s="10" t="s">
        <v>30</v>
      </c>
      <c r="W7" s="6">
        <v>41327</v>
      </c>
      <c r="X7" s="50" t="s">
        <v>1397</v>
      </c>
      <c r="Y7" s="129">
        <f t="shared" si="2"/>
        <v>1</v>
      </c>
      <c r="Z7" s="110">
        <f t="shared" si="3"/>
        <v>0</v>
      </c>
      <c r="AA7" s="1">
        <f t="shared" si="4"/>
        <v>0</v>
      </c>
    </row>
    <row r="8" spans="1:255" ht="15" customHeight="1">
      <c r="A8" s="145">
        <v>7</v>
      </c>
      <c r="B8" s="139">
        <v>20160610</v>
      </c>
      <c r="C8" s="57" t="str">
        <f t="shared" si="5"/>
        <v>SCL</v>
      </c>
      <c r="D8" s="114">
        <f t="shared" si="0"/>
        <v>41069</v>
      </c>
      <c r="E8" s="9" t="s">
        <v>32</v>
      </c>
      <c r="F8" s="37" t="s">
        <v>33</v>
      </c>
      <c r="G8" s="11" t="s">
        <v>26</v>
      </c>
      <c r="H8" s="3"/>
      <c r="I8" s="3"/>
      <c r="J8" s="4" t="s">
        <v>27</v>
      </c>
      <c r="K8" s="4" t="s">
        <v>578</v>
      </c>
      <c r="L8" s="4" t="s">
        <v>87</v>
      </c>
      <c r="M8" s="4"/>
      <c r="N8" s="4" t="s">
        <v>31</v>
      </c>
      <c r="O8" s="4" t="str">
        <f t="shared" si="1"/>
        <v>Bombus (Pyrobombus) flavifrons</v>
      </c>
      <c r="P8" s="85" t="str">
        <f t="shared" si="6"/>
        <v>Bombus flavifrons</v>
      </c>
      <c r="Q8" s="11" t="s">
        <v>29</v>
      </c>
      <c r="R8" s="24"/>
      <c r="S8" s="12"/>
      <c r="T8" s="12"/>
      <c r="U8" s="12"/>
      <c r="V8" s="10" t="s">
        <v>30</v>
      </c>
      <c r="W8" s="6">
        <v>41327</v>
      </c>
      <c r="X8" s="50" t="s">
        <v>1397</v>
      </c>
      <c r="Y8" s="129">
        <f t="shared" si="2"/>
        <v>1</v>
      </c>
      <c r="Z8" s="110">
        <f t="shared" si="3"/>
        <v>0</v>
      </c>
      <c r="AA8" s="1">
        <f t="shared" si="4"/>
        <v>0</v>
      </c>
    </row>
    <row r="9" spans="1:255" ht="15" customHeight="1">
      <c r="A9" s="145">
        <v>8</v>
      </c>
      <c r="B9" s="139">
        <v>20160610</v>
      </c>
      <c r="C9" s="57" t="str">
        <f t="shared" si="5"/>
        <v>SCL</v>
      </c>
      <c r="D9" s="114">
        <f t="shared" si="0"/>
        <v>41069</v>
      </c>
      <c r="E9" s="9" t="s">
        <v>34</v>
      </c>
      <c r="F9" s="37" t="s">
        <v>25</v>
      </c>
      <c r="G9" s="11" t="s">
        <v>26</v>
      </c>
      <c r="H9" s="3"/>
      <c r="I9" s="3"/>
      <c r="J9" s="4" t="s">
        <v>27</v>
      </c>
      <c r="K9" s="4" t="s">
        <v>578</v>
      </c>
      <c r="L9" s="4" t="s">
        <v>87</v>
      </c>
      <c r="M9" s="4"/>
      <c r="N9" s="4" t="s">
        <v>31</v>
      </c>
      <c r="O9" s="4" t="str">
        <f t="shared" si="1"/>
        <v>Bombus (Pyrobombus) flavifrons</v>
      </c>
      <c r="P9" s="85" t="str">
        <f t="shared" si="6"/>
        <v>Bombus flavifrons</v>
      </c>
      <c r="Q9" s="11" t="s">
        <v>29</v>
      </c>
      <c r="R9" s="24"/>
      <c r="S9" s="12"/>
      <c r="T9" s="12"/>
      <c r="U9" s="12"/>
      <c r="V9" s="10" t="s">
        <v>30</v>
      </c>
      <c r="W9" s="6">
        <v>41327</v>
      </c>
      <c r="X9" s="50" t="s">
        <v>1397</v>
      </c>
      <c r="Y9" s="129">
        <f t="shared" si="2"/>
        <v>1</v>
      </c>
      <c r="Z9" s="110">
        <f t="shared" si="3"/>
        <v>0</v>
      </c>
      <c r="AA9" s="1">
        <f t="shared" si="4"/>
        <v>0</v>
      </c>
    </row>
    <row r="10" spans="1:255" ht="15" customHeight="1">
      <c r="A10" s="145">
        <v>9</v>
      </c>
      <c r="B10" s="139">
        <v>20160610</v>
      </c>
      <c r="C10" s="57" t="str">
        <f t="shared" si="5"/>
        <v>POS</v>
      </c>
      <c r="D10" s="114">
        <f t="shared" si="0"/>
        <v>41069</v>
      </c>
      <c r="E10" s="9" t="s">
        <v>35</v>
      </c>
      <c r="F10" s="37" t="s">
        <v>25</v>
      </c>
      <c r="G10" s="11" t="s">
        <v>26</v>
      </c>
      <c r="H10" s="3"/>
      <c r="I10" s="3"/>
      <c r="J10" s="4" t="s">
        <v>27</v>
      </c>
      <c r="K10" s="4" t="s">
        <v>578</v>
      </c>
      <c r="L10" s="4" t="s">
        <v>87</v>
      </c>
      <c r="M10" s="4"/>
      <c r="N10" s="4" t="s">
        <v>31</v>
      </c>
      <c r="O10" s="4" t="str">
        <f t="shared" si="1"/>
        <v>Bombus (Pyrobombus) flavifrons</v>
      </c>
      <c r="P10" s="85" t="str">
        <f t="shared" si="6"/>
        <v>Bombus flavifrons</v>
      </c>
      <c r="Q10" s="11" t="s">
        <v>29</v>
      </c>
      <c r="R10" s="24"/>
      <c r="S10" s="12"/>
      <c r="T10" s="12"/>
      <c r="U10" s="12"/>
      <c r="V10" s="10" t="s">
        <v>30</v>
      </c>
      <c r="W10" s="6">
        <v>41327</v>
      </c>
      <c r="X10" s="50" t="s">
        <v>1397</v>
      </c>
      <c r="Y10" s="129">
        <f t="shared" si="2"/>
        <v>1</v>
      </c>
      <c r="Z10" s="110">
        <f t="shared" si="3"/>
        <v>0</v>
      </c>
      <c r="AA10" s="1">
        <f t="shared" si="4"/>
        <v>0</v>
      </c>
    </row>
    <row r="11" spans="1:255" ht="15" customHeight="1">
      <c r="A11" s="145">
        <v>10</v>
      </c>
      <c r="B11" s="139">
        <v>20160610</v>
      </c>
      <c r="C11" s="57" t="str">
        <f t="shared" si="5"/>
        <v>POS</v>
      </c>
      <c r="D11" s="114">
        <f t="shared" si="0"/>
        <v>41069</v>
      </c>
      <c r="E11" s="9" t="s">
        <v>35</v>
      </c>
      <c r="F11" s="37" t="s">
        <v>25</v>
      </c>
      <c r="G11" s="11" t="s">
        <v>26</v>
      </c>
      <c r="H11" s="3"/>
      <c r="I11" s="3"/>
      <c r="J11" s="4" t="s">
        <v>27</v>
      </c>
      <c r="K11" s="4" t="s">
        <v>578</v>
      </c>
      <c r="L11" s="4" t="s">
        <v>87</v>
      </c>
      <c r="M11" s="4"/>
      <c r="N11" s="4" t="s">
        <v>31</v>
      </c>
      <c r="O11" s="4" t="str">
        <f t="shared" si="1"/>
        <v>Bombus (Pyrobombus) flavifrons</v>
      </c>
      <c r="P11" s="85" t="str">
        <f t="shared" si="6"/>
        <v>Bombus flavifrons</v>
      </c>
      <c r="Q11" s="11" t="s">
        <v>29</v>
      </c>
      <c r="R11" s="24"/>
      <c r="S11" s="12"/>
      <c r="T11" s="12"/>
      <c r="U11" s="12"/>
      <c r="V11" s="10" t="s">
        <v>30</v>
      </c>
      <c r="W11" s="6">
        <v>41327</v>
      </c>
      <c r="X11" s="50" t="s">
        <v>1397</v>
      </c>
      <c r="Y11" s="129">
        <f t="shared" si="2"/>
        <v>1</v>
      </c>
      <c r="Z11" s="110">
        <f t="shared" si="3"/>
        <v>0</v>
      </c>
      <c r="AA11" s="1">
        <f t="shared" si="4"/>
        <v>0</v>
      </c>
    </row>
    <row r="12" spans="1:255" ht="15" customHeight="1">
      <c r="A12" s="145">
        <v>11</v>
      </c>
      <c r="B12" s="139">
        <v>20140714</v>
      </c>
      <c r="C12" s="57" t="str">
        <f t="shared" si="5"/>
        <v>POS</v>
      </c>
      <c r="D12" s="114">
        <f t="shared" si="0"/>
        <v>40372</v>
      </c>
      <c r="E12" s="9" t="s">
        <v>35</v>
      </c>
      <c r="F12" s="37" t="s">
        <v>25</v>
      </c>
      <c r="G12" s="11" t="s">
        <v>26</v>
      </c>
      <c r="H12" s="3"/>
      <c r="I12" s="3"/>
      <c r="J12" s="4" t="s">
        <v>27</v>
      </c>
      <c r="K12" s="4" t="s">
        <v>578</v>
      </c>
      <c r="L12" s="4" t="s">
        <v>87</v>
      </c>
      <c r="M12" s="4"/>
      <c r="N12" s="4" t="s">
        <v>31</v>
      </c>
      <c r="O12" s="4" t="str">
        <f t="shared" si="1"/>
        <v>Bombus (Pyrobombus) flavifrons</v>
      </c>
      <c r="P12" s="85" t="str">
        <f t="shared" si="6"/>
        <v>Bombus flavifrons</v>
      </c>
      <c r="Q12" s="11" t="s">
        <v>29</v>
      </c>
      <c r="R12" s="24"/>
      <c r="S12" s="12"/>
      <c r="T12" s="12"/>
      <c r="U12" s="12"/>
      <c r="V12" s="10" t="s">
        <v>30</v>
      </c>
      <c r="W12" s="6">
        <v>41327</v>
      </c>
      <c r="X12" s="50" t="s">
        <v>1397</v>
      </c>
      <c r="Y12" s="129">
        <f t="shared" si="2"/>
        <v>1</v>
      </c>
      <c r="Z12" s="110">
        <f t="shared" si="3"/>
        <v>0</v>
      </c>
      <c r="AA12" s="1">
        <f t="shared" si="4"/>
        <v>0</v>
      </c>
    </row>
    <row r="13" spans="1:255" ht="15" customHeight="1">
      <c r="A13" s="145">
        <v>12</v>
      </c>
      <c r="B13" s="139">
        <v>20160610</v>
      </c>
      <c r="C13" s="57" t="str">
        <f t="shared" si="5"/>
        <v>POS</v>
      </c>
      <c r="D13" s="114">
        <f t="shared" si="0"/>
        <v>41069</v>
      </c>
      <c r="E13" s="9" t="s">
        <v>35</v>
      </c>
      <c r="F13" s="37" t="s">
        <v>25</v>
      </c>
      <c r="G13" s="11" t="s">
        <v>26</v>
      </c>
      <c r="H13" s="3"/>
      <c r="I13" s="3"/>
      <c r="J13" s="4" t="s">
        <v>27</v>
      </c>
      <c r="K13" s="4" t="s">
        <v>578</v>
      </c>
      <c r="L13" s="4" t="s">
        <v>87</v>
      </c>
      <c r="M13" s="4"/>
      <c r="N13" s="4" t="s">
        <v>31</v>
      </c>
      <c r="O13" s="4" t="str">
        <f t="shared" si="1"/>
        <v>Bombus (Pyrobombus) flavifrons</v>
      </c>
      <c r="P13" s="85" t="str">
        <f t="shared" si="6"/>
        <v>Bombus flavifrons</v>
      </c>
      <c r="Q13" s="11" t="s">
        <v>29</v>
      </c>
      <c r="R13" s="24"/>
      <c r="S13" s="12"/>
      <c r="T13" s="12"/>
      <c r="U13" s="12"/>
      <c r="V13" s="10" t="s">
        <v>30</v>
      </c>
      <c r="W13" s="6">
        <v>41327</v>
      </c>
      <c r="X13" s="50" t="s">
        <v>1397</v>
      </c>
      <c r="Y13" s="129">
        <f t="shared" si="2"/>
        <v>1</v>
      </c>
      <c r="Z13" s="110">
        <f t="shared" si="3"/>
        <v>0</v>
      </c>
      <c r="AA13" s="1">
        <f t="shared" si="4"/>
        <v>0</v>
      </c>
    </row>
    <row r="14" spans="1:255" ht="15" customHeight="1">
      <c r="A14" s="145">
        <v>13</v>
      </c>
      <c r="B14" s="139">
        <v>20140714</v>
      </c>
      <c r="C14" s="57" t="str">
        <f t="shared" si="5"/>
        <v>POS</v>
      </c>
      <c r="D14" s="114">
        <f t="shared" si="0"/>
        <v>40372</v>
      </c>
      <c r="E14" s="9" t="s">
        <v>35</v>
      </c>
      <c r="F14" s="37" t="s">
        <v>25</v>
      </c>
      <c r="G14" s="11" t="s">
        <v>26</v>
      </c>
      <c r="H14" s="3"/>
      <c r="I14" s="3"/>
      <c r="J14" s="4" t="s">
        <v>27</v>
      </c>
      <c r="K14" s="4" t="s">
        <v>578</v>
      </c>
      <c r="L14" s="4" t="s">
        <v>87</v>
      </c>
      <c r="M14" s="4"/>
      <c r="N14" s="4" t="s">
        <v>31</v>
      </c>
      <c r="O14" s="4" t="str">
        <f t="shared" si="1"/>
        <v>Bombus (Pyrobombus) flavifrons</v>
      </c>
      <c r="P14" s="85" t="str">
        <f t="shared" si="6"/>
        <v>Bombus flavifrons</v>
      </c>
      <c r="Q14" s="11" t="s">
        <v>29</v>
      </c>
      <c r="R14" s="24"/>
      <c r="S14" s="12"/>
      <c r="T14" s="12"/>
      <c r="U14" s="12"/>
      <c r="V14" s="10" t="s">
        <v>30</v>
      </c>
      <c r="W14" s="6">
        <v>41327</v>
      </c>
      <c r="X14" s="50" t="s">
        <v>1397</v>
      </c>
      <c r="Y14" s="129">
        <f t="shared" si="2"/>
        <v>1</v>
      </c>
      <c r="Z14" s="110">
        <f t="shared" si="3"/>
        <v>0</v>
      </c>
      <c r="AA14" s="1">
        <f t="shared" si="4"/>
        <v>0</v>
      </c>
    </row>
    <row r="15" spans="1:255" ht="15" customHeight="1">
      <c r="A15" s="145">
        <v>14</v>
      </c>
      <c r="B15" s="139">
        <v>20160610</v>
      </c>
      <c r="C15" s="57" t="str">
        <f t="shared" si="5"/>
        <v>POS</v>
      </c>
      <c r="D15" s="114">
        <f t="shared" si="0"/>
        <v>41069</v>
      </c>
      <c r="E15" s="9" t="s">
        <v>35</v>
      </c>
      <c r="F15" s="37" t="s">
        <v>25</v>
      </c>
      <c r="G15" s="11" t="s">
        <v>26</v>
      </c>
      <c r="H15" s="3"/>
      <c r="I15" s="3"/>
      <c r="J15" s="4" t="s">
        <v>27</v>
      </c>
      <c r="K15" s="4" t="s">
        <v>578</v>
      </c>
      <c r="L15" s="4" t="s">
        <v>87</v>
      </c>
      <c r="M15" s="4"/>
      <c r="N15" s="4" t="s">
        <v>31</v>
      </c>
      <c r="O15" s="4" t="str">
        <f t="shared" si="1"/>
        <v>Bombus (Pyrobombus) flavifrons</v>
      </c>
      <c r="P15" s="85" t="str">
        <f t="shared" si="6"/>
        <v>Bombus flavifrons</v>
      </c>
      <c r="Q15" s="11" t="s">
        <v>29</v>
      </c>
      <c r="R15" s="24"/>
      <c r="S15" s="12"/>
      <c r="T15" s="12"/>
      <c r="U15" s="12"/>
      <c r="V15" s="10" t="s">
        <v>30</v>
      </c>
      <c r="W15" s="6">
        <v>41327</v>
      </c>
      <c r="X15" s="50" t="s">
        <v>1397</v>
      </c>
      <c r="Y15" s="129">
        <f t="shared" si="2"/>
        <v>1</v>
      </c>
      <c r="Z15" s="110">
        <f t="shared" si="3"/>
        <v>0</v>
      </c>
      <c r="AA15" s="1">
        <f t="shared" si="4"/>
        <v>0</v>
      </c>
    </row>
    <row r="16" spans="1:255" ht="15" customHeight="1">
      <c r="A16" s="145">
        <v>15</v>
      </c>
      <c r="B16" s="139">
        <v>20150620</v>
      </c>
      <c r="C16" s="57" t="str">
        <f t="shared" si="5"/>
        <v>POS</v>
      </c>
      <c r="D16" s="114">
        <f t="shared" si="0"/>
        <v>40713</v>
      </c>
      <c r="E16" s="9" t="s">
        <v>36</v>
      </c>
      <c r="F16" s="37" t="s">
        <v>25</v>
      </c>
      <c r="G16" s="11" t="s">
        <v>26</v>
      </c>
      <c r="H16" s="3"/>
      <c r="I16" s="3"/>
      <c r="J16" s="4" t="s">
        <v>27</v>
      </c>
      <c r="K16" s="4" t="s">
        <v>578</v>
      </c>
      <c r="L16" s="4" t="s">
        <v>87</v>
      </c>
      <c r="M16" s="4"/>
      <c r="N16" s="4" t="s">
        <v>31</v>
      </c>
      <c r="O16" s="4" t="str">
        <f t="shared" si="1"/>
        <v>Bombus (Pyrobombus) flavifrons</v>
      </c>
      <c r="P16" s="85" t="str">
        <f t="shared" si="6"/>
        <v>Bombus flavifrons</v>
      </c>
      <c r="Q16" s="11" t="s">
        <v>29</v>
      </c>
      <c r="R16" s="24"/>
      <c r="S16" s="12"/>
      <c r="T16" s="12"/>
      <c r="U16" s="12"/>
      <c r="V16" s="10" t="s">
        <v>30</v>
      </c>
      <c r="W16" s="6">
        <v>41327</v>
      </c>
      <c r="X16" s="50" t="s">
        <v>1397</v>
      </c>
      <c r="Y16" s="129">
        <f t="shared" si="2"/>
        <v>1</v>
      </c>
      <c r="Z16" s="110">
        <f t="shared" si="3"/>
        <v>0</v>
      </c>
      <c r="AA16" s="1">
        <f t="shared" si="4"/>
        <v>0</v>
      </c>
    </row>
    <row r="17" spans="1:27" ht="15" customHeight="1">
      <c r="A17" s="145">
        <v>16</v>
      </c>
      <c r="B17" s="139">
        <v>20150620</v>
      </c>
      <c r="C17" s="57" t="str">
        <f t="shared" si="5"/>
        <v>POS</v>
      </c>
      <c r="D17" s="114">
        <f t="shared" si="0"/>
        <v>40713</v>
      </c>
      <c r="E17" s="9" t="s">
        <v>36</v>
      </c>
      <c r="F17" s="37" t="s">
        <v>25</v>
      </c>
      <c r="G17" s="11" t="s">
        <v>26</v>
      </c>
      <c r="H17" s="3"/>
      <c r="I17" s="3"/>
      <c r="J17" s="4" t="s">
        <v>27</v>
      </c>
      <c r="K17" s="4" t="s">
        <v>578</v>
      </c>
      <c r="L17" s="4" t="s">
        <v>87</v>
      </c>
      <c r="M17" s="4"/>
      <c r="N17" s="4" t="s">
        <v>31</v>
      </c>
      <c r="O17" s="4" t="str">
        <f t="shared" si="1"/>
        <v>Bombus (Pyrobombus) flavifrons</v>
      </c>
      <c r="P17" s="85" t="str">
        <f t="shared" si="6"/>
        <v>Bombus flavifrons</v>
      </c>
      <c r="Q17" s="11" t="s">
        <v>29</v>
      </c>
      <c r="R17" s="24"/>
      <c r="S17" s="12"/>
      <c r="T17" s="12"/>
      <c r="U17" s="12"/>
      <c r="V17" s="10" t="s">
        <v>30</v>
      </c>
      <c r="W17" s="6">
        <v>41327</v>
      </c>
      <c r="X17" s="50" t="s">
        <v>1397</v>
      </c>
      <c r="Y17" s="129">
        <f t="shared" si="2"/>
        <v>1</v>
      </c>
      <c r="Z17" s="110">
        <f t="shared" si="3"/>
        <v>0</v>
      </c>
      <c r="AA17" s="1">
        <f t="shared" si="4"/>
        <v>0</v>
      </c>
    </row>
    <row r="18" spans="1:27" ht="15" customHeight="1">
      <c r="A18" s="145">
        <v>17</v>
      </c>
      <c r="B18" s="139">
        <v>20160610</v>
      </c>
      <c r="C18" s="57" t="str">
        <f t="shared" si="5"/>
        <v>POS</v>
      </c>
      <c r="D18" s="114">
        <f t="shared" si="0"/>
        <v>41069</v>
      </c>
      <c r="E18" s="9" t="s">
        <v>36</v>
      </c>
      <c r="F18" s="37" t="s">
        <v>25</v>
      </c>
      <c r="G18" s="11" t="s">
        <v>26</v>
      </c>
      <c r="H18" s="3"/>
      <c r="I18" s="3"/>
      <c r="J18" s="4" t="s">
        <v>27</v>
      </c>
      <c r="K18" s="4" t="s">
        <v>578</v>
      </c>
      <c r="L18" s="4" t="s">
        <v>87</v>
      </c>
      <c r="M18" s="4"/>
      <c r="N18" s="4" t="s">
        <v>31</v>
      </c>
      <c r="O18" s="4" t="str">
        <f t="shared" si="1"/>
        <v>Bombus (Pyrobombus) flavifrons</v>
      </c>
      <c r="P18" s="85" t="str">
        <f t="shared" si="6"/>
        <v>Bombus flavifrons</v>
      </c>
      <c r="Q18" s="11" t="s">
        <v>29</v>
      </c>
      <c r="R18" s="24"/>
      <c r="S18" s="12"/>
      <c r="T18" s="12"/>
      <c r="U18" s="12"/>
      <c r="V18" s="10" t="s">
        <v>30</v>
      </c>
      <c r="W18" s="6">
        <v>41327</v>
      </c>
      <c r="X18" s="50" t="s">
        <v>1397</v>
      </c>
      <c r="Y18" s="129">
        <f t="shared" si="2"/>
        <v>1</v>
      </c>
      <c r="Z18" s="110">
        <f t="shared" si="3"/>
        <v>0</v>
      </c>
      <c r="AA18" s="1">
        <f t="shared" si="4"/>
        <v>0</v>
      </c>
    </row>
    <row r="19" spans="1:27" ht="15" customHeight="1">
      <c r="A19" s="145">
        <v>18</v>
      </c>
      <c r="B19" s="139">
        <v>20140714</v>
      </c>
      <c r="C19" s="57" t="str">
        <f t="shared" si="5"/>
        <v>POS</v>
      </c>
      <c r="D19" s="114">
        <f t="shared" si="0"/>
        <v>40372</v>
      </c>
      <c r="E19" s="9" t="s">
        <v>36</v>
      </c>
      <c r="F19" s="37" t="s">
        <v>25</v>
      </c>
      <c r="G19" s="11" t="s">
        <v>26</v>
      </c>
      <c r="H19" s="3"/>
      <c r="I19" s="3"/>
      <c r="J19" s="4" t="s">
        <v>27</v>
      </c>
      <c r="K19" s="4" t="s">
        <v>578</v>
      </c>
      <c r="L19" s="4" t="s">
        <v>87</v>
      </c>
      <c r="M19" s="4"/>
      <c r="N19" s="4" t="s">
        <v>31</v>
      </c>
      <c r="O19" s="4" t="str">
        <f t="shared" si="1"/>
        <v>Bombus (Pyrobombus) flavifrons</v>
      </c>
      <c r="P19" s="85" t="str">
        <f t="shared" si="6"/>
        <v>Bombus flavifrons</v>
      </c>
      <c r="Q19" s="11" t="s">
        <v>29</v>
      </c>
      <c r="R19" s="24"/>
      <c r="S19" s="12"/>
      <c r="T19" s="12"/>
      <c r="U19" s="12"/>
      <c r="V19" s="10" t="s">
        <v>30</v>
      </c>
      <c r="W19" s="6">
        <v>41327</v>
      </c>
      <c r="X19" s="50" t="s">
        <v>1397</v>
      </c>
      <c r="Y19" s="129">
        <f t="shared" si="2"/>
        <v>1</v>
      </c>
      <c r="Z19" s="110">
        <f t="shared" si="3"/>
        <v>0</v>
      </c>
      <c r="AA19" s="1">
        <f t="shared" si="4"/>
        <v>0</v>
      </c>
    </row>
    <row r="20" spans="1:27" ht="15" customHeight="1">
      <c r="A20" s="145">
        <v>19</v>
      </c>
      <c r="B20" s="139">
        <v>20150620</v>
      </c>
      <c r="C20" s="57" t="str">
        <f t="shared" si="5"/>
        <v>POS</v>
      </c>
      <c r="D20" s="114">
        <f t="shared" si="0"/>
        <v>40713</v>
      </c>
      <c r="E20" s="9" t="s">
        <v>37</v>
      </c>
      <c r="F20" s="37" t="s">
        <v>25</v>
      </c>
      <c r="G20" s="11" t="s">
        <v>26</v>
      </c>
      <c r="H20" s="3"/>
      <c r="I20" s="3"/>
      <c r="J20" s="4" t="s">
        <v>27</v>
      </c>
      <c r="K20" s="4" t="s">
        <v>578</v>
      </c>
      <c r="L20" s="4" t="s">
        <v>87</v>
      </c>
      <c r="M20" s="4"/>
      <c r="N20" s="4" t="s">
        <v>31</v>
      </c>
      <c r="O20" s="4" t="str">
        <f t="shared" si="1"/>
        <v>Bombus (Pyrobombus) flavifrons</v>
      </c>
      <c r="P20" s="85" t="str">
        <f t="shared" si="6"/>
        <v>Bombus flavifrons</v>
      </c>
      <c r="Q20" s="11" t="s">
        <v>29</v>
      </c>
      <c r="R20" s="24"/>
      <c r="S20" s="12"/>
      <c r="T20" s="12"/>
      <c r="U20" s="12"/>
      <c r="V20" s="10" t="s">
        <v>30</v>
      </c>
      <c r="W20" s="6">
        <v>41327</v>
      </c>
      <c r="X20" s="50" t="s">
        <v>1397</v>
      </c>
      <c r="Y20" s="129">
        <f t="shared" si="2"/>
        <v>1</v>
      </c>
      <c r="Z20" s="110">
        <f t="shared" si="3"/>
        <v>0</v>
      </c>
      <c r="AA20" s="1">
        <f t="shared" si="4"/>
        <v>0</v>
      </c>
    </row>
    <row r="21" spans="1:27" ht="15" customHeight="1">
      <c r="A21" s="145">
        <v>20</v>
      </c>
      <c r="B21" s="139">
        <v>20160610</v>
      </c>
      <c r="C21" s="57" t="str">
        <f t="shared" si="5"/>
        <v>POS</v>
      </c>
      <c r="D21" s="114">
        <f t="shared" si="0"/>
        <v>41069</v>
      </c>
      <c r="E21" s="9" t="s">
        <v>38</v>
      </c>
      <c r="F21" s="37" t="s">
        <v>25</v>
      </c>
      <c r="G21" s="11" t="s">
        <v>26</v>
      </c>
      <c r="H21" s="3"/>
      <c r="I21" s="3"/>
      <c r="J21" s="4" t="s">
        <v>27</v>
      </c>
      <c r="K21" s="4" t="s">
        <v>578</v>
      </c>
      <c r="L21" s="4" t="s">
        <v>87</v>
      </c>
      <c r="M21" s="4"/>
      <c r="N21" s="4" t="s">
        <v>31</v>
      </c>
      <c r="O21" s="4" t="str">
        <f t="shared" si="1"/>
        <v>Bombus (Pyrobombus) flavifrons</v>
      </c>
      <c r="P21" s="85" t="str">
        <f t="shared" si="6"/>
        <v>Bombus flavifrons</v>
      </c>
      <c r="Q21" s="11" t="s">
        <v>29</v>
      </c>
      <c r="R21" s="24"/>
      <c r="S21" s="12"/>
      <c r="T21" s="12"/>
      <c r="U21" s="12"/>
      <c r="V21" s="10" t="s">
        <v>30</v>
      </c>
      <c r="W21" s="6">
        <v>41327</v>
      </c>
      <c r="X21" s="50" t="s">
        <v>1397</v>
      </c>
      <c r="Y21" s="129">
        <f t="shared" si="2"/>
        <v>1</v>
      </c>
      <c r="Z21" s="110">
        <f t="shared" si="3"/>
        <v>0</v>
      </c>
      <c r="AA21" s="1">
        <f t="shared" si="4"/>
        <v>0</v>
      </c>
    </row>
    <row r="22" spans="1:27" ht="15" customHeight="1">
      <c r="A22" s="145">
        <v>21</v>
      </c>
      <c r="B22" s="139">
        <v>20160610</v>
      </c>
      <c r="C22" s="57" t="str">
        <f t="shared" si="5"/>
        <v>POS</v>
      </c>
      <c r="D22" s="114">
        <f t="shared" si="0"/>
        <v>41069</v>
      </c>
      <c r="E22" s="9" t="s">
        <v>38</v>
      </c>
      <c r="F22" s="37" t="s">
        <v>25</v>
      </c>
      <c r="G22" s="11" t="s">
        <v>26</v>
      </c>
      <c r="H22" s="3"/>
      <c r="I22" s="3"/>
      <c r="J22" s="4" t="s">
        <v>27</v>
      </c>
      <c r="K22" s="4" t="s">
        <v>578</v>
      </c>
      <c r="L22" s="4" t="s">
        <v>87</v>
      </c>
      <c r="M22" s="4"/>
      <c r="N22" s="4" t="s">
        <v>31</v>
      </c>
      <c r="O22" s="4" t="str">
        <f t="shared" si="1"/>
        <v>Bombus (Pyrobombus) flavifrons</v>
      </c>
      <c r="P22" s="85" t="str">
        <f t="shared" si="6"/>
        <v>Bombus flavifrons</v>
      </c>
      <c r="Q22" s="11" t="s">
        <v>29</v>
      </c>
      <c r="R22" s="24"/>
      <c r="S22" s="12"/>
      <c r="T22" s="12"/>
      <c r="U22" s="12"/>
      <c r="V22" s="10" t="s">
        <v>30</v>
      </c>
      <c r="W22" s="6">
        <v>41327</v>
      </c>
      <c r="X22" s="50" t="s">
        <v>1397</v>
      </c>
      <c r="Y22" s="129">
        <f t="shared" si="2"/>
        <v>1</v>
      </c>
      <c r="Z22" s="110">
        <f t="shared" si="3"/>
        <v>0</v>
      </c>
      <c r="AA22" s="1">
        <f t="shared" si="4"/>
        <v>0</v>
      </c>
    </row>
    <row r="23" spans="1:27" ht="15" customHeight="1">
      <c r="A23" s="145">
        <v>22</v>
      </c>
      <c r="B23" s="139">
        <v>20160610</v>
      </c>
      <c r="C23" s="57" t="str">
        <f t="shared" si="5"/>
        <v>POS</v>
      </c>
      <c r="D23" s="114">
        <f t="shared" si="0"/>
        <v>41069</v>
      </c>
      <c r="E23" s="9" t="s">
        <v>38</v>
      </c>
      <c r="F23" s="37" t="s">
        <v>25</v>
      </c>
      <c r="G23" s="11" t="s">
        <v>26</v>
      </c>
      <c r="H23" s="3"/>
      <c r="I23" s="3"/>
      <c r="J23" s="4" t="s">
        <v>27</v>
      </c>
      <c r="K23" s="4" t="s">
        <v>578</v>
      </c>
      <c r="L23" s="4" t="s">
        <v>87</v>
      </c>
      <c r="M23" s="4"/>
      <c r="N23" s="4" t="s">
        <v>31</v>
      </c>
      <c r="O23" s="4" t="str">
        <f t="shared" si="1"/>
        <v>Bombus (Pyrobombus) flavifrons</v>
      </c>
      <c r="P23" s="85" t="str">
        <f t="shared" si="6"/>
        <v>Bombus flavifrons</v>
      </c>
      <c r="Q23" s="11" t="s">
        <v>29</v>
      </c>
      <c r="R23" s="24"/>
      <c r="S23" s="12"/>
      <c r="T23" s="12"/>
      <c r="U23" s="12"/>
      <c r="V23" s="10" t="s">
        <v>30</v>
      </c>
      <c r="W23" s="6">
        <v>41327</v>
      </c>
      <c r="X23" s="50" t="s">
        <v>1397</v>
      </c>
      <c r="Y23" s="129">
        <f t="shared" si="2"/>
        <v>1</v>
      </c>
      <c r="Z23" s="110">
        <f t="shared" si="3"/>
        <v>0</v>
      </c>
      <c r="AA23" s="1">
        <f t="shared" si="4"/>
        <v>0</v>
      </c>
    </row>
    <row r="24" spans="1:27" ht="15" customHeight="1">
      <c r="A24" s="145">
        <v>23</v>
      </c>
      <c r="B24" s="139">
        <v>20160610</v>
      </c>
      <c r="C24" s="57" t="str">
        <f t="shared" si="5"/>
        <v>POS</v>
      </c>
      <c r="D24" s="114">
        <f t="shared" si="0"/>
        <v>41069</v>
      </c>
      <c r="E24" s="9" t="s">
        <v>38</v>
      </c>
      <c r="F24" s="37" t="s">
        <v>25</v>
      </c>
      <c r="G24" s="11" t="s">
        <v>26</v>
      </c>
      <c r="H24" s="3"/>
      <c r="I24" s="3"/>
      <c r="J24" s="4" t="s">
        <v>27</v>
      </c>
      <c r="K24" s="4" t="s">
        <v>578</v>
      </c>
      <c r="L24" s="4" t="s">
        <v>87</v>
      </c>
      <c r="M24" s="4"/>
      <c r="N24" s="4" t="s">
        <v>31</v>
      </c>
      <c r="O24" s="4" t="str">
        <f t="shared" si="1"/>
        <v>Bombus (Pyrobombus) flavifrons</v>
      </c>
      <c r="P24" s="85" t="str">
        <f t="shared" si="6"/>
        <v>Bombus flavifrons</v>
      </c>
      <c r="Q24" s="11" t="s">
        <v>29</v>
      </c>
      <c r="R24" s="24"/>
      <c r="S24" s="12"/>
      <c r="T24" s="12"/>
      <c r="U24" s="12"/>
      <c r="V24" s="10" t="s">
        <v>30</v>
      </c>
      <c r="W24" s="6">
        <v>41327</v>
      </c>
      <c r="X24" s="50" t="s">
        <v>1397</v>
      </c>
      <c r="Y24" s="129">
        <f t="shared" si="2"/>
        <v>1</v>
      </c>
      <c r="Z24" s="110">
        <f t="shared" si="3"/>
        <v>0</v>
      </c>
      <c r="AA24" s="1">
        <f t="shared" si="4"/>
        <v>0</v>
      </c>
    </row>
    <row r="25" spans="1:27" ht="15" customHeight="1">
      <c r="A25" s="145">
        <v>24</v>
      </c>
      <c r="B25" s="139">
        <v>20160417</v>
      </c>
      <c r="C25" s="57" t="str">
        <f t="shared" si="5"/>
        <v>POS</v>
      </c>
      <c r="D25" s="114">
        <f t="shared" si="0"/>
        <v>41015</v>
      </c>
      <c r="E25" s="9" t="s">
        <v>38</v>
      </c>
      <c r="F25" s="37" t="s">
        <v>25</v>
      </c>
      <c r="G25" s="11" t="s">
        <v>26</v>
      </c>
      <c r="H25" s="3"/>
      <c r="I25" s="3"/>
      <c r="J25" s="4" t="s">
        <v>27</v>
      </c>
      <c r="K25" s="4" t="s">
        <v>578</v>
      </c>
      <c r="L25" s="4" t="s">
        <v>87</v>
      </c>
      <c r="M25" s="4"/>
      <c r="N25" s="4" t="s">
        <v>31</v>
      </c>
      <c r="O25" s="4" t="str">
        <f t="shared" si="1"/>
        <v>Bombus (Pyrobombus) flavifrons</v>
      </c>
      <c r="P25" s="85" t="str">
        <f t="shared" si="6"/>
        <v>Bombus flavifrons</v>
      </c>
      <c r="Q25" s="11" t="s">
        <v>29</v>
      </c>
      <c r="R25" s="24"/>
      <c r="S25" s="12"/>
      <c r="T25" s="12"/>
      <c r="U25" s="12"/>
      <c r="V25" s="10" t="s">
        <v>30</v>
      </c>
      <c r="W25" s="6">
        <v>41327</v>
      </c>
      <c r="X25" s="50" t="s">
        <v>1397</v>
      </c>
      <c r="Y25" s="129">
        <f t="shared" si="2"/>
        <v>1</v>
      </c>
      <c r="Z25" s="110">
        <f t="shared" si="3"/>
        <v>0</v>
      </c>
      <c r="AA25" s="1">
        <f t="shared" si="4"/>
        <v>0</v>
      </c>
    </row>
    <row r="26" spans="1:27" ht="15" customHeight="1">
      <c r="A26" s="145">
        <v>25</v>
      </c>
      <c r="B26" s="139">
        <v>20160610</v>
      </c>
      <c r="C26" s="57" t="str">
        <f t="shared" si="5"/>
        <v>POS</v>
      </c>
      <c r="D26" s="114">
        <f t="shared" si="0"/>
        <v>41069</v>
      </c>
      <c r="E26" s="9" t="s">
        <v>38</v>
      </c>
      <c r="F26" s="37" t="s">
        <v>25</v>
      </c>
      <c r="G26" s="11" t="s">
        <v>26</v>
      </c>
      <c r="H26" s="3"/>
      <c r="I26" s="3"/>
      <c r="J26" s="4" t="s">
        <v>27</v>
      </c>
      <c r="K26" s="4" t="s">
        <v>578</v>
      </c>
      <c r="L26" s="4" t="s">
        <v>87</v>
      </c>
      <c r="M26" s="4"/>
      <c r="N26" s="4" t="s">
        <v>31</v>
      </c>
      <c r="O26" s="4" t="str">
        <f t="shared" si="1"/>
        <v>Bombus (Pyrobombus) flavifrons</v>
      </c>
      <c r="P26" s="85" t="str">
        <f t="shared" si="6"/>
        <v>Bombus flavifrons</v>
      </c>
      <c r="Q26" s="11" t="s">
        <v>29</v>
      </c>
      <c r="R26" s="24"/>
      <c r="S26" s="12"/>
      <c r="T26" s="12"/>
      <c r="U26" s="12"/>
      <c r="V26" s="10" t="s">
        <v>30</v>
      </c>
      <c r="W26" s="6">
        <v>41327</v>
      </c>
      <c r="X26" s="50" t="s">
        <v>1397</v>
      </c>
      <c r="Y26" s="129">
        <f t="shared" si="2"/>
        <v>1</v>
      </c>
      <c r="Z26" s="110">
        <f t="shared" si="3"/>
        <v>0</v>
      </c>
      <c r="AA26" s="1">
        <f t="shared" si="4"/>
        <v>0</v>
      </c>
    </row>
    <row r="27" spans="1:27" ht="15" customHeight="1">
      <c r="A27" s="145">
        <v>26</v>
      </c>
      <c r="B27" s="139">
        <v>20160610</v>
      </c>
      <c r="C27" s="57" t="str">
        <f t="shared" si="5"/>
        <v>POS</v>
      </c>
      <c r="D27" s="114">
        <f t="shared" si="0"/>
        <v>41069</v>
      </c>
      <c r="E27" s="9" t="s">
        <v>38</v>
      </c>
      <c r="F27" s="37" t="s">
        <v>25</v>
      </c>
      <c r="G27" s="11" t="s">
        <v>26</v>
      </c>
      <c r="H27" s="3"/>
      <c r="I27" s="3"/>
      <c r="J27" s="4" t="s">
        <v>27</v>
      </c>
      <c r="K27" s="4" t="s">
        <v>578</v>
      </c>
      <c r="L27" s="4" t="s">
        <v>87</v>
      </c>
      <c r="M27" s="4"/>
      <c r="N27" s="4" t="s">
        <v>31</v>
      </c>
      <c r="O27" s="4" t="str">
        <f t="shared" si="1"/>
        <v>Bombus (Pyrobombus) flavifrons</v>
      </c>
      <c r="P27" s="85" t="str">
        <f t="shared" si="6"/>
        <v>Bombus flavifrons</v>
      </c>
      <c r="Q27" s="11" t="s">
        <v>29</v>
      </c>
      <c r="R27" s="24"/>
      <c r="S27" s="12"/>
      <c r="T27" s="12"/>
      <c r="U27" s="12"/>
      <c r="V27" s="10" t="s">
        <v>30</v>
      </c>
      <c r="W27" s="6">
        <v>41327</v>
      </c>
      <c r="X27" s="50" t="s">
        <v>1397</v>
      </c>
      <c r="Y27" s="129">
        <f t="shared" si="2"/>
        <v>1</v>
      </c>
      <c r="Z27" s="110">
        <f t="shared" si="3"/>
        <v>0</v>
      </c>
      <c r="AA27" s="1">
        <f t="shared" si="4"/>
        <v>0</v>
      </c>
    </row>
    <row r="28" spans="1:27" ht="15" customHeight="1">
      <c r="A28" s="145">
        <v>27</v>
      </c>
      <c r="B28" s="139">
        <v>20140714</v>
      </c>
      <c r="C28" s="57" t="str">
        <f t="shared" si="5"/>
        <v>SCL</v>
      </c>
      <c r="D28" s="114">
        <f t="shared" si="0"/>
        <v>40372</v>
      </c>
      <c r="E28" s="9" t="s">
        <v>24</v>
      </c>
      <c r="F28" s="37" t="s">
        <v>25</v>
      </c>
      <c r="G28" s="11" t="s">
        <v>26</v>
      </c>
      <c r="H28" s="3"/>
      <c r="I28" s="3"/>
      <c r="J28" s="4" t="s">
        <v>27</v>
      </c>
      <c r="K28" s="4" t="s">
        <v>577</v>
      </c>
      <c r="L28" s="4" t="s">
        <v>39</v>
      </c>
      <c r="M28" s="4"/>
      <c r="N28" s="4" t="s">
        <v>31</v>
      </c>
      <c r="O28" s="4" t="str">
        <f t="shared" si="1"/>
        <v>Bombus (Thoracobombus) fervidus</v>
      </c>
      <c r="P28" s="85" t="str">
        <f t="shared" si="6"/>
        <v>Bombus fervidus</v>
      </c>
      <c r="Q28" s="11" t="s">
        <v>29</v>
      </c>
      <c r="R28" s="24"/>
      <c r="S28" s="12"/>
      <c r="T28" s="12"/>
      <c r="U28" s="12"/>
      <c r="V28" s="10" t="s">
        <v>30</v>
      </c>
      <c r="W28" s="6">
        <v>41327</v>
      </c>
      <c r="X28" s="50"/>
      <c r="Y28" s="129">
        <f t="shared" si="2"/>
        <v>1</v>
      </c>
      <c r="Z28" s="110">
        <f t="shared" si="3"/>
        <v>0</v>
      </c>
      <c r="AA28" s="1">
        <f t="shared" si="4"/>
        <v>0</v>
      </c>
    </row>
    <row r="29" spans="1:27" ht="15" customHeight="1">
      <c r="A29" s="145">
        <v>28</v>
      </c>
      <c r="B29" s="139">
        <v>20140817</v>
      </c>
      <c r="C29" s="57" t="str">
        <f t="shared" si="5"/>
        <v>SCL</v>
      </c>
      <c r="D29" s="114">
        <f t="shared" si="0"/>
        <v>40406</v>
      </c>
      <c r="E29" s="9" t="s">
        <v>24</v>
      </c>
      <c r="F29" s="37" t="s">
        <v>25</v>
      </c>
      <c r="G29" s="11" t="s">
        <v>26</v>
      </c>
      <c r="H29" s="3"/>
      <c r="I29" s="3"/>
      <c r="J29" s="4" t="s">
        <v>27</v>
      </c>
      <c r="K29" s="4" t="s">
        <v>577</v>
      </c>
      <c r="L29" s="4" t="s">
        <v>39</v>
      </c>
      <c r="M29" s="4"/>
      <c r="N29" s="4" t="s">
        <v>31</v>
      </c>
      <c r="O29" s="4" t="str">
        <f t="shared" si="1"/>
        <v>Bombus (Thoracobombus) fervidus</v>
      </c>
      <c r="P29" s="85" t="str">
        <f t="shared" si="6"/>
        <v>Bombus fervidus</v>
      </c>
      <c r="Q29" s="11" t="s">
        <v>29</v>
      </c>
      <c r="R29" s="24"/>
      <c r="S29" s="12"/>
      <c r="T29" s="12"/>
      <c r="U29" s="12"/>
      <c r="V29" s="10" t="s">
        <v>30</v>
      </c>
      <c r="W29" s="6">
        <v>41327</v>
      </c>
      <c r="X29" s="50"/>
      <c r="Y29" s="129">
        <f t="shared" si="2"/>
        <v>1</v>
      </c>
      <c r="Z29" s="110">
        <f t="shared" si="3"/>
        <v>0</v>
      </c>
      <c r="AA29" s="1">
        <f t="shared" si="4"/>
        <v>0</v>
      </c>
    </row>
    <row r="30" spans="1:27" ht="15" customHeight="1">
      <c r="A30" s="145">
        <v>29</v>
      </c>
      <c r="B30" s="139">
        <v>20150620</v>
      </c>
      <c r="C30" s="57" t="str">
        <f t="shared" si="5"/>
        <v>SCL</v>
      </c>
      <c r="D30" s="114">
        <f t="shared" si="0"/>
        <v>40713</v>
      </c>
      <c r="E30" s="9" t="s">
        <v>24</v>
      </c>
      <c r="F30" s="37" t="s">
        <v>25</v>
      </c>
      <c r="G30" s="11" t="s">
        <v>26</v>
      </c>
      <c r="H30" s="3"/>
      <c r="I30" s="3"/>
      <c r="J30" s="4" t="s">
        <v>27</v>
      </c>
      <c r="K30" s="4" t="s">
        <v>577</v>
      </c>
      <c r="L30" s="4" t="s">
        <v>39</v>
      </c>
      <c r="M30" s="4"/>
      <c r="N30" s="4" t="s">
        <v>31</v>
      </c>
      <c r="O30" s="4" t="str">
        <f t="shared" si="1"/>
        <v>Bombus (Thoracobombus) fervidus</v>
      </c>
      <c r="P30" s="85" t="str">
        <f t="shared" si="6"/>
        <v>Bombus fervidus</v>
      </c>
      <c r="Q30" s="11" t="s">
        <v>29</v>
      </c>
      <c r="R30" s="24"/>
      <c r="S30" s="12"/>
      <c r="T30" s="12"/>
      <c r="U30" s="12"/>
      <c r="V30" s="10" t="s">
        <v>30</v>
      </c>
      <c r="W30" s="6">
        <v>41327</v>
      </c>
      <c r="X30" s="50"/>
      <c r="Y30" s="129">
        <f t="shared" si="2"/>
        <v>1</v>
      </c>
      <c r="Z30" s="110">
        <f t="shared" si="3"/>
        <v>0</v>
      </c>
      <c r="AA30" s="1">
        <f t="shared" si="4"/>
        <v>0</v>
      </c>
    </row>
    <row r="31" spans="1:27" ht="15" customHeight="1">
      <c r="A31" s="145">
        <v>30</v>
      </c>
      <c r="B31" s="139">
        <v>20160807</v>
      </c>
      <c r="C31" s="57" t="str">
        <f t="shared" si="5"/>
        <v>SCL</v>
      </c>
      <c r="D31" s="114">
        <f t="shared" si="0"/>
        <v>41127</v>
      </c>
      <c r="E31" s="9" t="s">
        <v>24</v>
      </c>
      <c r="F31" s="37" t="s">
        <v>25</v>
      </c>
      <c r="G31" s="11" t="s">
        <v>26</v>
      </c>
      <c r="H31" s="3"/>
      <c r="I31" s="3"/>
      <c r="J31" s="4" t="s">
        <v>27</v>
      </c>
      <c r="K31" s="4" t="s">
        <v>577</v>
      </c>
      <c r="L31" s="4" t="s">
        <v>39</v>
      </c>
      <c r="M31" s="4"/>
      <c r="N31" s="4" t="s">
        <v>31</v>
      </c>
      <c r="O31" s="4" t="str">
        <f t="shared" si="1"/>
        <v>Bombus (Thoracobombus) fervidus</v>
      </c>
      <c r="P31" s="85" t="str">
        <f t="shared" si="6"/>
        <v>Bombus fervidus</v>
      </c>
      <c r="Q31" s="11" t="s">
        <v>29</v>
      </c>
      <c r="R31" s="24"/>
      <c r="S31" s="12"/>
      <c r="T31" s="12"/>
      <c r="U31" s="12"/>
      <c r="V31" s="10" t="s">
        <v>30</v>
      </c>
      <c r="W31" s="6">
        <v>41327</v>
      </c>
      <c r="X31" s="50"/>
      <c r="Y31" s="129">
        <f t="shared" si="2"/>
        <v>1</v>
      </c>
      <c r="Z31" s="110">
        <f t="shared" si="3"/>
        <v>0</v>
      </c>
      <c r="AA31" s="1">
        <f t="shared" si="4"/>
        <v>0</v>
      </c>
    </row>
    <row r="32" spans="1:27" ht="15" customHeight="1">
      <c r="A32" s="145">
        <v>31</v>
      </c>
      <c r="B32" s="139">
        <v>20150419</v>
      </c>
      <c r="C32" s="57" t="str">
        <f t="shared" si="5"/>
        <v>SCL</v>
      </c>
      <c r="D32" s="114">
        <f t="shared" si="0"/>
        <v>40651</v>
      </c>
      <c r="E32" s="9" t="s">
        <v>24</v>
      </c>
      <c r="F32" s="37" t="s">
        <v>25</v>
      </c>
      <c r="G32" s="11" t="s">
        <v>26</v>
      </c>
      <c r="H32" s="3"/>
      <c r="I32" s="3"/>
      <c r="J32" s="4" t="s">
        <v>27</v>
      </c>
      <c r="K32" s="4" t="s">
        <v>577</v>
      </c>
      <c r="L32" s="4" t="s">
        <v>39</v>
      </c>
      <c r="M32" s="4"/>
      <c r="N32" s="4" t="s">
        <v>31</v>
      </c>
      <c r="O32" s="4" t="str">
        <f t="shared" si="1"/>
        <v>Bombus (Thoracobombus) fervidus</v>
      </c>
      <c r="P32" s="85" t="str">
        <f t="shared" si="6"/>
        <v>Bombus fervidus</v>
      </c>
      <c r="Q32" s="11" t="s">
        <v>29</v>
      </c>
      <c r="R32" s="24"/>
      <c r="S32" s="12"/>
      <c r="T32" s="12"/>
      <c r="U32" s="12"/>
      <c r="V32" s="10" t="s">
        <v>30</v>
      </c>
      <c r="W32" s="6">
        <v>41327</v>
      </c>
      <c r="X32" s="50"/>
      <c r="Y32" s="129">
        <f t="shared" si="2"/>
        <v>1</v>
      </c>
      <c r="Z32" s="110">
        <f t="shared" si="3"/>
        <v>0</v>
      </c>
      <c r="AA32" s="1">
        <f t="shared" si="4"/>
        <v>0</v>
      </c>
    </row>
    <row r="33" spans="1:27" ht="15" customHeight="1">
      <c r="A33" s="145">
        <v>32</v>
      </c>
      <c r="B33" s="139">
        <v>20140817</v>
      </c>
      <c r="C33" s="57" t="str">
        <f t="shared" si="5"/>
        <v>SCL</v>
      </c>
      <c r="D33" s="114">
        <f t="shared" si="0"/>
        <v>40406</v>
      </c>
      <c r="E33" s="9" t="s">
        <v>32</v>
      </c>
      <c r="F33" s="37" t="s">
        <v>25</v>
      </c>
      <c r="G33" s="11" t="s">
        <v>26</v>
      </c>
      <c r="H33" s="3"/>
      <c r="I33" s="3"/>
      <c r="J33" s="4" t="s">
        <v>27</v>
      </c>
      <c r="K33" s="4" t="s">
        <v>577</v>
      </c>
      <c r="L33" s="4" t="s">
        <v>39</v>
      </c>
      <c r="M33" s="4"/>
      <c r="N33" s="4" t="s">
        <v>31</v>
      </c>
      <c r="O33" s="4" t="str">
        <f t="shared" si="1"/>
        <v>Bombus (Thoracobombus) fervidus</v>
      </c>
      <c r="P33" s="85" t="str">
        <f t="shared" si="6"/>
        <v>Bombus fervidus</v>
      </c>
      <c r="Q33" s="11" t="s">
        <v>29</v>
      </c>
      <c r="R33" s="24"/>
      <c r="S33" s="12"/>
      <c r="T33" s="12"/>
      <c r="U33" s="12"/>
      <c r="V33" s="10" t="s">
        <v>30</v>
      </c>
      <c r="W33" s="6">
        <v>41327</v>
      </c>
      <c r="X33" s="50"/>
      <c r="Y33" s="129">
        <f t="shared" si="2"/>
        <v>1</v>
      </c>
      <c r="Z33" s="110">
        <f t="shared" si="3"/>
        <v>0</v>
      </c>
      <c r="AA33" s="1">
        <f t="shared" si="4"/>
        <v>0</v>
      </c>
    </row>
    <row r="34" spans="1:27" ht="15" customHeight="1">
      <c r="A34" s="145">
        <v>33</v>
      </c>
      <c r="B34" s="139">
        <v>20140714</v>
      </c>
      <c r="C34" s="57" t="str">
        <f t="shared" si="5"/>
        <v>SCL</v>
      </c>
      <c r="D34" s="114">
        <f t="shared" si="0"/>
        <v>40372</v>
      </c>
      <c r="E34" s="9" t="s">
        <v>32</v>
      </c>
      <c r="F34" s="37" t="s">
        <v>25</v>
      </c>
      <c r="G34" s="11" t="s">
        <v>26</v>
      </c>
      <c r="H34" s="3"/>
      <c r="I34" s="3"/>
      <c r="J34" s="4" t="s">
        <v>27</v>
      </c>
      <c r="K34" s="4" t="s">
        <v>577</v>
      </c>
      <c r="L34" s="4" t="s">
        <v>39</v>
      </c>
      <c r="M34" s="4"/>
      <c r="N34" s="4" t="s">
        <v>31</v>
      </c>
      <c r="O34" s="4" t="str">
        <f t="shared" si="1"/>
        <v>Bombus (Thoracobombus) fervidus</v>
      </c>
      <c r="P34" s="85" t="str">
        <f t="shared" si="6"/>
        <v>Bombus fervidus</v>
      </c>
      <c r="Q34" s="11" t="s">
        <v>29</v>
      </c>
      <c r="R34" s="24"/>
      <c r="S34" s="12"/>
      <c r="T34" s="12"/>
      <c r="U34" s="12"/>
      <c r="V34" s="10" t="s">
        <v>30</v>
      </c>
      <c r="W34" s="6">
        <v>41327</v>
      </c>
      <c r="X34" s="50"/>
      <c r="Y34" s="129">
        <f t="shared" si="2"/>
        <v>1</v>
      </c>
      <c r="Z34" s="110">
        <f t="shared" si="3"/>
        <v>0</v>
      </c>
      <c r="AA34" s="1">
        <f t="shared" si="4"/>
        <v>0</v>
      </c>
    </row>
    <row r="35" spans="1:27" ht="15" customHeight="1">
      <c r="A35" s="145">
        <v>34</v>
      </c>
      <c r="B35" s="139">
        <v>20150620</v>
      </c>
      <c r="C35" s="57" t="str">
        <f t="shared" si="5"/>
        <v>SCL</v>
      </c>
      <c r="D35" s="114">
        <f t="shared" si="0"/>
        <v>40713</v>
      </c>
      <c r="E35" s="9" t="s">
        <v>32</v>
      </c>
      <c r="F35" s="37" t="s">
        <v>25</v>
      </c>
      <c r="G35" s="11" t="s">
        <v>26</v>
      </c>
      <c r="H35" s="3"/>
      <c r="I35" s="3"/>
      <c r="J35" s="4" t="s">
        <v>27</v>
      </c>
      <c r="K35" s="4" t="s">
        <v>577</v>
      </c>
      <c r="L35" s="4" t="s">
        <v>39</v>
      </c>
      <c r="M35" s="4"/>
      <c r="N35" s="4" t="s">
        <v>31</v>
      </c>
      <c r="O35" s="4" t="str">
        <f t="shared" si="1"/>
        <v>Bombus (Thoracobombus) fervidus</v>
      </c>
      <c r="P35" s="85" t="str">
        <f t="shared" si="6"/>
        <v>Bombus fervidus</v>
      </c>
      <c r="Q35" s="11" t="s">
        <v>29</v>
      </c>
      <c r="R35" s="24"/>
      <c r="S35" s="12"/>
      <c r="T35" s="12"/>
      <c r="U35" s="12"/>
      <c r="V35" s="10" t="s">
        <v>30</v>
      </c>
      <c r="W35" s="6">
        <v>41327</v>
      </c>
      <c r="X35" s="50"/>
      <c r="Y35" s="129">
        <f t="shared" si="2"/>
        <v>1</v>
      </c>
      <c r="Z35" s="110">
        <f t="shared" si="3"/>
        <v>0</v>
      </c>
      <c r="AA35" s="1">
        <f t="shared" si="4"/>
        <v>0</v>
      </c>
    </row>
    <row r="36" spans="1:27" ht="15" customHeight="1">
      <c r="A36" s="145">
        <v>35</v>
      </c>
      <c r="B36" s="139">
        <v>20160807</v>
      </c>
      <c r="C36" s="57" t="str">
        <f t="shared" si="5"/>
        <v>SCL</v>
      </c>
      <c r="D36" s="114">
        <f t="shared" si="0"/>
        <v>41127</v>
      </c>
      <c r="E36" s="9" t="s">
        <v>32</v>
      </c>
      <c r="F36" s="37" t="s">
        <v>25</v>
      </c>
      <c r="G36" s="11" t="s">
        <v>26</v>
      </c>
      <c r="H36" s="3"/>
      <c r="I36" s="3"/>
      <c r="J36" s="4" t="s">
        <v>27</v>
      </c>
      <c r="K36" s="4" t="s">
        <v>577</v>
      </c>
      <c r="L36" s="4" t="s">
        <v>39</v>
      </c>
      <c r="M36" s="4"/>
      <c r="N36" s="4" t="s">
        <v>31</v>
      </c>
      <c r="O36" s="4" t="str">
        <f t="shared" si="1"/>
        <v>Bombus (Thoracobombus) fervidus</v>
      </c>
      <c r="P36" s="85" t="str">
        <f t="shared" si="6"/>
        <v>Bombus fervidus</v>
      </c>
      <c r="Q36" s="11" t="s">
        <v>29</v>
      </c>
      <c r="R36" s="24"/>
      <c r="S36" s="12"/>
      <c r="T36" s="12"/>
      <c r="U36" s="12"/>
      <c r="V36" s="10" t="s">
        <v>30</v>
      </c>
      <c r="W36" s="6">
        <v>41327</v>
      </c>
      <c r="X36" s="50"/>
      <c r="Y36" s="129">
        <f t="shared" si="2"/>
        <v>1</v>
      </c>
      <c r="Z36" s="110">
        <f t="shared" si="3"/>
        <v>0</v>
      </c>
      <c r="AA36" s="1">
        <f t="shared" si="4"/>
        <v>0</v>
      </c>
    </row>
    <row r="37" spans="1:27" ht="15" customHeight="1">
      <c r="A37" s="145">
        <v>36</v>
      </c>
      <c r="B37" s="139">
        <v>20150419</v>
      </c>
      <c r="C37" s="57" t="str">
        <f t="shared" si="5"/>
        <v>SCL</v>
      </c>
      <c r="D37" s="114">
        <f t="shared" si="0"/>
        <v>40651</v>
      </c>
      <c r="E37" s="9" t="s">
        <v>32</v>
      </c>
      <c r="F37" s="37" t="s">
        <v>25</v>
      </c>
      <c r="G37" s="11" t="s">
        <v>26</v>
      </c>
      <c r="H37" s="3"/>
      <c r="I37" s="3"/>
      <c r="J37" s="4" t="s">
        <v>27</v>
      </c>
      <c r="K37" s="4" t="s">
        <v>577</v>
      </c>
      <c r="L37" s="4" t="s">
        <v>39</v>
      </c>
      <c r="M37" s="4"/>
      <c r="N37" s="4" t="s">
        <v>31</v>
      </c>
      <c r="O37" s="4" t="str">
        <f t="shared" si="1"/>
        <v>Bombus (Thoracobombus) fervidus</v>
      </c>
      <c r="P37" s="85" t="str">
        <f t="shared" si="6"/>
        <v>Bombus fervidus</v>
      </c>
      <c r="Q37" s="11" t="s">
        <v>29</v>
      </c>
      <c r="R37" s="24"/>
      <c r="S37" s="12"/>
      <c r="T37" s="12"/>
      <c r="U37" s="12"/>
      <c r="V37" s="10" t="s">
        <v>30</v>
      </c>
      <c r="W37" s="6">
        <v>41327</v>
      </c>
      <c r="X37" s="50"/>
      <c r="Y37" s="129">
        <f t="shared" si="2"/>
        <v>1</v>
      </c>
      <c r="Z37" s="110">
        <f t="shared" si="3"/>
        <v>0</v>
      </c>
      <c r="AA37" s="1">
        <f t="shared" si="4"/>
        <v>0</v>
      </c>
    </row>
    <row r="38" spans="1:27" ht="15" customHeight="1">
      <c r="A38" s="145">
        <v>37</v>
      </c>
      <c r="B38" s="139">
        <v>20160807</v>
      </c>
      <c r="C38" s="57" t="str">
        <f t="shared" si="5"/>
        <v>SCL</v>
      </c>
      <c r="D38" s="114">
        <f t="shared" si="0"/>
        <v>41127</v>
      </c>
      <c r="E38" s="9" t="s">
        <v>32</v>
      </c>
      <c r="F38" s="37" t="s">
        <v>25</v>
      </c>
      <c r="G38" s="11" t="s">
        <v>26</v>
      </c>
      <c r="H38" s="3"/>
      <c r="I38" s="3"/>
      <c r="J38" s="4" t="s">
        <v>27</v>
      </c>
      <c r="K38" s="4" t="s">
        <v>577</v>
      </c>
      <c r="L38" s="4" t="s">
        <v>39</v>
      </c>
      <c r="M38" s="4"/>
      <c r="N38" s="4" t="s">
        <v>31</v>
      </c>
      <c r="O38" s="4" t="str">
        <f t="shared" si="1"/>
        <v>Bombus (Thoracobombus) fervidus</v>
      </c>
      <c r="P38" s="85" t="str">
        <f t="shared" si="6"/>
        <v>Bombus fervidus</v>
      </c>
      <c r="Q38" s="11" t="s">
        <v>29</v>
      </c>
      <c r="R38" s="24"/>
      <c r="S38" s="12"/>
      <c r="T38" s="12"/>
      <c r="U38" s="12"/>
      <c r="V38" s="10" t="s">
        <v>30</v>
      </c>
      <c r="W38" s="6">
        <v>41327</v>
      </c>
      <c r="X38" s="50"/>
      <c r="Y38" s="129">
        <f t="shared" si="2"/>
        <v>1</v>
      </c>
      <c r="Z38" s="110">
        <f t="shared" si="3"/>
        <v>0</v>
      </c>
      <c r="AA38" s="1">
        <f t="shared" si="4"/>
        <v>0</v>
      </c>
    </row>
    <row r="39" spans="1:27" ht="15" customHeight="1">
      <c r="A39" s="145">
        <v>38</v>
      </c>
      <c r="B39" s="139">
        <v>20160807</v>
      </c>
      <c r="C39" s="57" t="str">
        <f t="shared" si="5"/>
        <v>SCL</v>
      </c>
      <c r="D39" s="114">
        <f t="shared" si="0"/>
        <v>41127</v>
      </c>
      <c r="E39" s="9" t="s">
        <v>32</v>
      </c>
      <c r="F39" s="37" t="s">
        <v>25</v>
      </c>
      <c r="G39" s="11" t="s">
        <v>26</v>
      </c>
      <c r="H39" s="3"/>
      <c r="I39" s="3"/>
      <c r="J39" s="4" t="s">
        <v>27</v>
      </c>
      <c r="K39" s="4" t="s">
        <v>577</v>
      </c>
      <c r="L39" s="4" t="s">
        <v>39</v>
      </c>
      <c r="M39" s="4"/>
      <c r="N39" s="4" t="s">
        <v>31</v>
      </c>
      <c r="O39" s="4" t="str">
        <f t="shared" si="1"/>
        <v>Bombus (Thoracobombus) fervidus</v>
      </c>
      <c r="P39" s="85" t="str">
        <f t="shared" si="6"/>
        <v>Bombus fervidus</v>
      </c>
      <c r="Q39" s="11" t="s">
        <v>29</v>
      </c>
      <c r="R39" s="24"/>
      <c r="S39" s="12"/>
      <c r="T39" s="12"/>
      <c r="U39" s="12"/>
      <c r="V39" s="10" t="s">
        <v>30</v>
      </c>
      <c r="W39" s="6">
        <v>41327</v>
      </c>
      <c r="X39" s="50"/>
      <c r="Y39" s="129">
        <f t="shared" si="2"/>
        <v>1</v>
      </c>
      <c r="Z39" s="110">
        <f t="shared" si="3"/>
        <v>0</v>
      </c>
      <c r="AA39" s="1">
        <f t="shared" si="4"/>
        <v>0</v>
      </c>
    </row>
    <row r="40" spans="1:27" ht="15" customHeight="1">
      <c r="A40" s="145">
        <v>39</v>
      </c>
      <c r="B40" s="139">
        <v>20160807</v>
      </c>
      <c r="C40" s="57" t="str">
        <f t="shared" si="5"/>
        <v>SCL</v>
      </c>
      <c r="D40" s="114">
        <f t="shared" si="0"/>
        <v>41127</v>
      </c>
      <c r="E40" s="9" t="s">
        <v>32</v>
      </c>
      <c r="F40" s="37" t="s">
        <v>25</v>
      </c>
      <c r="G40" s="11" t="s">
        <v>26</v>
      </c>
      <c r="H40" s="3"/>
      <c r="I40" s="3"/>
      <c r="J40" s="4" t="s">
        <v>27</v>
      </c>
      <c r="K40" s="4" t="s">
        <v>577</v>
      </c>
      <c r="L40" s="4" t="s">
        <v>39</v>
      </c>
      <c r="M40" s="4"/>
      <c r="N40" s="4" t="s">
        <v>31</v>
      </c>
      <c r="O40" s="4" t="str">
        <f t="shared" si="1"/>
        <v>Bombus (Thoracobombus) fervidus</v>
      </c>
      <c r="P40" s="85" t="str">
        <f t="shared" si="6"/>
        <v>Bombus fervidus</v>
      </c>
      <c r="Q40" s="11" t="s">
        <v>29</v>
      </c>
      <c r="R40" s="24"/>
      <c r="S40" s="12"/>
      <c r="T40" s="12"/>
      <c r="U40" s="12"/>
      <c r="V40" s="10" t="s">
        <v>30</v>
      </c>
      <c r="W40" s="6">
        <v>41327</v>
      </c>
      <c r="X40" s="50"/>
      <c r="Y40" s="129">
        <f t="shared" si="2"/>
        <v>1</v>
      </c>
      <c r="Z40" s="110">
        <f t="shared" si="3"/>
        <v>0</v>
      </c>
      <c r="AA40" s="1">
        <f t="shared" si="4"/>
        <v>0</v>
      </c>
    </row>
    <row r="41" spans="1:27" ht="15" customHeight="1">
      <c r="A41" s="145">
        <v>40</v>
      </c>
      <c r="B41" s="139">
        <v>20150620</v>
      </c>
      <c r="C41" s="57" t="str">
        <f t="shared" si="5"/>
        <v>SCL</v>
      </c>
      <c r="D41" s="114">
        <f t="shared" si="0"/>
        <v>40713</v>
      </c>
      <c r="E41" s="9" t="s">
        <v>40</v>
      </c>
      <c r="F41" s="37" t="s">
        <v>25</v>
      </c>
      <c r="G41" s="11" t="s">
        <v>26</v>
      </c>
      <c r="H41" s="3"/>
      <c r="I41" s="3"/>
      <c r="J41" s="4" t="s">
        <v>27</v>
      </c>
      <c r="K41" s="4" t="s">
        <v>577</v>
      </c>
      <c r="L41" s="4" t="s">
        <v>39</v>
      </c>
      <c r="M41" s="4"/>
      <c r="N41" s="4" t="s">
        <v>31</v>
      </c>
      <c r="O41" s="4" t="str">
        <f t="shared" si="1"/>
        <v>Bombus (Thoracobombus) fervidus</v>
      </c>
      <c r="P41" s="85" t="str">
        <f t="shared" si="6"/>
        <v>Bombus fervidus</v>
      </c>
      <c r="Q41" s="11" t="s">
        <v>29</v>
      </c>
      <c r="R41" s="24"/>
      <c r="S41" s="12"/>
      <c r="T41" s="12"/>
      <c r="U41" s="12"/>
      <c r="V41" s="10" t="s">
        <v>30</v>
      </c>
      <c r="W41" s="6">
        <v>41327</v>
      </c>
      <c r="X41" s="50"/>
      <c r="Y41" s="129">
        <f t="shared" si="2"/>
        <v>1</v>
      </c>
      <c r="Z41" s="110">
        <f t="shared" si="3"/>
        <v>0</v>
      </c>
      <c r="AA41" s="1">
        <f t="shared" si="4"/>
        <v>0</v>
      </c>
    </row>
    <row r="42" spans="1:27" ht="15" customHeight="1">
      <c r="A42" s="145">
        <v>41</v>
      </c>
      <c r="B42" s="139">
        <v>20150419</v>
      </c>
      <c r="C42" s="57" t="str">
        <f t="shared" si="5"/>
        <v>SCL</v>
      </c>
      <c r="D42" s="114">
        <f t="shared" si="0"/>
        <v>40651</v>
      </c>
      <c r="E42" s="9" t="s">
        <v>40</v>
      </c>
      <c r="F42" s="37" t="s">
        <v>25</v>
      </c>
      <c r="G42" s="11" t="s">
        <v>26</v>
      </c>
      <c r="H42" s="3"/>
      <c r="I42" s="3"/>
      <c r="J42" s="4" t="s">
        <v>27</v>
      </c>
      <c r="K42" s="4" t="s">
        <v>577</v>
      </c>
      <c r="L42" s="4" t="s">
        <v>39</v>
      </c>
      <c r="M42" s="4"/>
      <c r="N42" s="4" t="s">
        <v>31</v>
      </c>
      <c r="O42" s="4" t="str">
        <f t="shared" si="1"/>
        <v>Bombus (Thoracobombus) fervidus</v>
      </c>
      <c r="P42" s="85" t="str">
        <f t="shared" si="6"/>
        <v>Bombus fervidus</v>
      </c>
      <c r="Q42" s="11" t="s">
        <v>29</v>
      </c>
      <c r="R42" s="24"/>
      <c r="S42" s="12"/>
      <c r="T42" s="12"/>
      <c r="U42" s="12"/>
      <c r="V42" s="10" t="s">
        <v>30</v>
      </c>
      <c r="W42" s="6">
        <v>41327</v>
      </c>
      <c r="X42" s="50"/>
      <c r="Y42" s="129">
        <f t="shared" si="2"/>
        <v>1</v>
      </c>
      <c r="Z42" s="110">
        <f t="shared" si="3"/>
        <v>0</v>
      </c>
      <c r="AA42" s="1">
        <f t="shared" si="4"/>
        <v>0</v>
      </c>
    </row>
    <row r="43" spans="1:27" ht="15" customHeight="1">
      <c r="A43" s="145">
        <v>42</v>
      </c>
      <c r="B43" s="139">
        <v>20150419</v>
      </c>
      <c r="C43" s="57" t="str">
        <f t="shared" si="5"/>
        <v>SCL</v>
      </c>
      <c r="D43" s="114">
        <f t="shared" si="0"/>
        <v>40651</v>
      </c>
      <c r="E43" s="9" t="s">
        <v>40</v>
      </c>
      <c r="F43" s="37" t="s">
        <v>25</v>
      </c>
      <c r="G43" s="11" t="s">
        <v>26</v>
      </c>
      <c r="H43" s="3"/>
      <c r="I43" s="3"/>
      <c r="J43" s="4" t="s">
        <v>27</v>
      </c>
      <c r="K43" s="4" t="s">
        <v>577</v>
      </c>
      <c r="L43" s="4" t="s">
        <v>39</v>
      </c>
      <c r="M43" s="4"/>
      <c r="N43" s="4" t="s">
        <v>31</v>
      </c>
      <c r="O43" s="4" t="str">
        <f t="shared" si="1"/>
        <v>Bombus (Thoracobombus) fervidus</v>
      </c>
      <c r="P43" s="85" t="str">
        <f t="shared" si="6"/>
        <v>Bombus fervidus</v>
      </c>
      <c r="Q43" s="11" t="s">
        <v>29</v>
      </c>
      <c r="R43" s="24"/>
      <c r="S43" s="12"/>
      <c r="T43" s="12"/>
      <c r="U43" s="12"/>
      <c r="V43" s="10" t="s">
        <v>30</v>
      </c>
      <c r="W43" s="6">
        <v>41327</v>
      </c>
      <c r="X43" s="50"/>
      <c r="Y43" s="129">
        <f t="shared" si="2"/>
        <v>1</v>
      </c>
      <c r="Z43" s="110">
        <f t="shared" si="3"/>
        <v>0</v>
      </c>
      <c r="AA43" s="1">
        <f t="shared" si="4"/>
        <v>0</v>
      </c>
    </row>
    <row r="44" spans="1:27" ht="15" customHeight="1">
      <c r="A44" s="145">
        <v>43</v>
      </c>
      <c r="B44" s="139">
        <v>20150510</v>
      </c>
      <c r="C44" s="57" t="str">
        <f t="shared" si="5"/>
        <v>SCL</v>
      </c>
      <c r="D44" s="114">
        <f t="shared" si="0"/>
        <v>40672</v>
      </c>
      <c r="E44" s="9" t="s">
        <v>40</v>
      </c>
      <c r="F44" s="37" t="s">
        <v>25</v>
      </c>
      <c r="G44" s="11" t="s">
        <v>26</v>
      </c>
      <c r="H44" s="3"/>
      <c r="I44" s="3"/>
      <c r="J44" s="4" t="s">
        <v>27</v>
      </c>
      <c r="K44" s="4" t="s">
        <v>577</v>
      </c>
      <c r="L44" s="4" t="s">
        <v>39</v>
      </c>
      <c r="M44" s="4"/>
      <c r="N44" s="4" t="s">
        <v>31</v>
      </c>
      <c r="O44" s="4" t="str">
        <f t="shared" si="1"/>
        <v>Bombus (Thoracobombus) fervidus</v>
      </c>
      <c r="P44" s="85" t="str">
        <f t="shared" si="6"/>
        <v>Bombus fervidus</v>
      </c>
      <c r="Q44" s="11" t="s">
        <v>29</v>
      </c>
      <c r="R44" s="24"/>
      <c r="S44" s="12"/>
      <c r="T44" s="12"/>
      <c r="U44" s="12"/>
      <c r="V44" s="10" t="s">
        <v>30</v>
      </c>
      <c r="W44" s="6">
        <v>41327</v>
      </c>
      <c r="X44" s="50"/>
      <c r="Y44" s="129">
        <f t="shared" si="2"/>
        <v>1</v>
      </c>
      <c r="Z44" s="110">
        <f t="shared" si="3"/>
        <v>0</v>
      </c>
      <c r="AA44" s="1">
        <f t="shared" si="4"/>
        <v>0</v>
      </c>
    </row>
    <row r="45" spans="1:27" ht="15" customHeight="1">
      <c r="A45" s="145">
        <v>44</v>
      </c>
      <c r="B45" s="139">
        <v>20150510</v>
      </c>
      <c r="C45" s="57" t="str">
        <f t="shared" si="5"/>
        <v>SCL</v>
      </c>
      <c r="D45" s="114">
        <f t="shared" si="0"/>
        <v>40672</v>
      </c>
      <c r="E45" s="9" t="s">
        <v>40</v>
      </c>
      <c r="F45" s="37" t="s">
        <v>25</v>
      </c>
      <c r="G45" s="11" t="s">
        <v>26</v>
      </c>
      <c r="H45" s="3"/>
      <c r="I45" s="3"/>
      <c r="J45" s="4" t="s">
        <v>27</v>
      </c>
      <c r="K45" s="4" t="s">
        <v>577</v>
      </c>
      <c r="L45" s="4" t="s">
        <v>39</v>
      </c>
      <c r="M45" s="4"/>
      <c r="N45" s="4" t="s">
        <v>31</v>
      </c>
      <c r="O45" s="4" t="str">
        <f t="shared" si="1"/>
        <v>Bombus (Thoracobombus) fervidus</v>
      </c>
      <c r="P45" s="85" t="str">
        <f t="shared" si="6"/>
        <v>Bombus fervidus</v>
      </c>
      <c r="Q45" s="11" t="s">
        <v>29</v>
      </c>
      <c r="R45" s="24"/>
      <c r="S45" s="12"/>
      <c r="T45" s="12"/>
      <c r="U45" s="12"/>
      <c r="V45" s="10" t="s">
        <v>30</v>
      </c>
      <c r="W45" s="6">
        <v>41327</v>
      </c>
      <c r="X45" s="50"/>
      <c r="Y45" s="129">
        <f t="shared" si="2"/>
        <v>1</v>
      </c>
      <c r="Z45" s="110">
        <f t="shared" si="3"/>
        <v>0</v>
      </c>
      <c r="AA45" s="1">
        <f t="shared" si="4"/>
        <v>0</v>
      </c>
    </row>
    <row r="46" spans="1:27" ht="15" customHeight="1">
      <c r="A46" s="145">
        <v>45</v>
      </c>
      <c r="B46" s="139">
        <v>20160610</v>
      </c>
      <c r="C46" s="57" t="str">
        <f t="shared" si="5"/>
        <v>SCL</v>
      </c>
      <c r="D46" s="114">
        <f t="shared" si="0"/>
        <v>41069</v>
      </c>
      <c r="E46" s="9" t="s">
        <v>40</v>
      </c>
      <c r="F46" s="37" t="s">
        <v>25</v>
      </c>
      <c r="G46" s="11" t="s">
        <v>26</v>
      </c>
      <c r="H46" s="3"/>
      <c r="I46" s="3"/>
      <c r="J46" s="4" t="s">
        <v>27</v>
      </c>
      <c r="K46" s="4" t="s">
        <v>577</v>
      </c>
      <c r="L46" s="4" t="s">
        <v>39</v>
      </c>
      <c r="M46" s="4"/>
      <c r="N46" s="4" t="s">
        <v>31</v>
      </c>
      <c r="O46" s="4" t="str">
        <f t="shared" si="1"/>
        <v>Bombus (Thoracobombus) fervidus</v>
      </c>
      <c r="P46" s="85" t="str">
        <f t="shared" si="6"/>
        <v>Bombus fervidus</v>
      </c>
      <c r="Q46" s="11" t="s">
        <v>29</v>
      </c>
      <c r="R46" s="24"/>
      <c r="S46" s="12"/>
      <c r="T46" s="12"/>
      <c r="U46" s="12"/>
      <c r="V46" s="10" t="s">
        <v>30</v>
      </c>
      <c r="W46" s="6">
        <v>41327</v>
      </c>
      <c r="X46" s="50"/>
      <c r="Y46" s="129">
        <f t="shared" si="2"/>
        <v>1</v>
      </c>
      <c r="Z46" s="110">
        <f t="shared" si="3"/>
        <v>0</v>
      </c>
      <c r="AA46" s="1">
        <f t="shared" si="4"/>
        <v>0</v>
      </c>
    </row>
    <row r="47" spans="1:27" ht="15" customHeight="1">
      <c r="A47" s="145">
        <v>46</v>
      </c>
      <c r="B47" s="139">
        <v>20160807</v>
      </c>
      <c r="C47" s="57" t="str">
        <f t="shared" si="5"/>
        <v>SCL</v>
      </c>
      <c r="D47" s="114">
        <f t="shared" si="0"/>
        <v>41127</v>
      </c>
      <c r="E47" s="9" t="s">
        <v>40</v>
      </c>
      <c r="F47" s="37" t="s">
        <v>25</v>
      </c>
      <c r="G47" s="11" t="s">
        <v>26</v>
      </c>
      <c r="H47" s="3"/>
      <c r="I47" s="3"/>
      <c r="J47" s="4" t="s">
        <v>27</v>
      </c>
      <c r="K47" s="4" t="s">
        <v>577</v>
      </c>
      <c r="L47" s="4" t="s">
        <v>39</v>
      </c>
      <c r="M47" s="4"/>
      <c r="N47" s="4" t="s">
        <v>31</v>
      </c>
      <c r="O47" s="4" t="str">
        <f t="shared" si="1"/>
        <v>Bombus (Thoracobombus) fervidus</v>
      </c>
      <c r="P47" s="85" t="str">
        <f t="shared" si="6"/>
        <v>Bombus fervidus</v>
      </c>
      <c r="Q47" s="11" t="s">
        <v>29</v>
      </c>
      <c r="R47" s="24"/>
      <c r="S47" s="12"/>
      <c r="T47" s="12"/>
      <c r="U47" s="12"/>
      <c r="V47" s="10" t="s">
        <v>30</v>
      </c>
      <c r="W47" s="6">
        <v>41327</v>
      </c>
      <c r="X47" s="50"/>
      <c r="Y47" s="129">
        <f t="shared" si="2"/>
        <v>1</v>
      </c>
      <c r="Z47" s="110">
        <f t="shared" si="3"/>
        <v>0</v>
      </c>
      <c r="AA47" s="1">
        <f t="shared" si="4"/>
        <v>0</v>
      </c>
    </row>
    <row r="48" spans="1:27" ht="15" customHeight="1">
      <c r="A48" s="145">
        <v>47</v>
      </c>
      <c r="B48" s="139">
        <v>20160716</v>
      </c>
      <c r="C48" s="57" t="str">
        <f t="shared" si="5"/>
        <v>SCL</v>
      </c>
      <c r="D48" s="114">
        <f t="shared" si="0"/>
        <v>41105</v>
      </c>
      <c r="E48" s="9" t="s">
        <v>40</v>
      </c>
      <c r="F48" s="37" t="s">
        <v>25</v>
      </c>
      <c r="G48" s="11" t="s">
        <v>26</v>
      </c>
      <c r="H48" s="3"/>
      <c r="I48" s="3"/>
      <c r="J48" s="4" t="s">
        <v>27</v>
      </c>
      <c r="K48" s="4" t="s">
        <v>577</v>
      </c>
      <c r="L48" s="4" t="s">
        <v>39</v>
      </c>
      <c r="M48" s="4"/>
      <c r="N48" s="4" t="s">
        <v>31</v>
      </c>
      <c r="O48" s="4" t="str">
        <f t="shared" si="1"/>
        <v>Bombus (Thoracobombus) fervidus</v>
      </c>
      <c r="P48" s="85" t="str">
        <f t="shared" si="6"/>
        <v>Bombus fervidus</v>
      </c>
      <c r="Q48" s="11" t="s">
        <v>29</v>
      </c>
      <c r="R48" s="24"/>
      <c r="S48" s="12"/>
      <c r="T48" s="12"/>
      <c r="U48" s="12"/>
      <c r="V48" s="10" t="s">
        <v>30</v>
      </c>
      <c r="W48" s="6">
        <v>41327</v>
      </c>
      <c r="X48" s="50"/>
      <c r="Y48" s="129">
        <f t="shared" si="2"/>
        <v>1</v>
      </c>
      <c r="Z48" s="110">
        <f t="shared" si="3"/>
        <v>0</v>
      </c>
      <c r="AA48" s="1">
        <f t="shared" si="4"/>
        <v>0</v>
      </c>
    </row>
    <row r="49" spans="1:27" ht="15" customHeight="1">
      <c r="A49" s="145">
        <v>48</v>
      </c>
      <c r="B49" s="139">
        <v>20160417</v>
      </c>
      <c r="C49" s="57" t="str">
        <f t="shared" si="5"/>
        <v>SCL</v>
      </c>
      <c r="D49" s="114">
        <f t="shared" si="0"/>
        <v>41015</v>
      </c>
      <c r="E49" s="9" t="s">
        <v>34</v>
      </c>
      <c r="F49" s="37" t="s">
        <v>25</v>
      </c>
      <c r="G49" s="11" t="s">
        <v>26</v>
      </c>
      <c r="H49" s="3"/>
      <c r="I49" s="3"/>
      <c r="J49" s="4" t="s">
        <v>27</v>
      </c>
      <c r="K49" s="4" t="s">
        <v>577</v>
      </c>
      <c r="L49" s="4" t="s">
        <v>39</v>
      </c>
      <c r="M49" s="4"/>
      <c r="N49" s="4" t="s">
        <v>31</v>
      </c>
      <c r="O49" s="4" t="str">
        <f t="shared" si="1"/>
        <v>Bombus (Thoracobombus) fervidus</v>
      </c>
      <c r="P49" s="85" t="str">
        <f t="shared" si="6"/>
        <v>Bombus fervidus</v>
      </c>
      <c r="Q49" s="11" t="s">
        <v>29</v>
      </c>
      <c r="R49" s="24"/>
      <c r="S49" s="12"/>
      <c r="T49" s="12"/>
      <c r="U49" s="12"/>
      <c r="V49" s="10" t="s">
        <v>30</v>
      </c>
      <c r="W49" s="6">
        <v>41327</v>
      </c>
      <c r="X49" s="50"/>
      <c r="Y49" s="129">
        <f t="shared" si="2"/>
        <v>1</v>
      </c>
      <c r="Z49" s="110">
        <f t="shared" si="3"/>
        <v>0</v>
      </c>
      <c r="AA49" s="1">
        <f t="shared" si="4"/>
        <v>0</v>
      </c>
    </row>
    <row r="50" spans="1:27" ht="15" customHeight="1">
      <c r="A50" s="145">
        <v>49</v>
      </c>
      <c r="B50" s="139">
        <v>20140714</v>
      </c>
      <c r="C50" s="57" t="str">
        <f t="shared" si="5"/>
        <v>SCL</v>
      </c>
      <c r="D50" s="114">
        <f t="shared" si="0"/>
        <v>40372</v>
      </c>
      <c r="E50" s="9" t="s">
        <v>34</v>
      </c>
      <c r="F50" s="37" t="s">
        <v>25</v>
      </c>
      <c r="G50" s="11" t="s">
        <v>26</v>
      </c>
      <c r="H50" s="3"/>
      <c r="I50" s="3"/>
      <c r="J50" s="4" t="s">
        <v>27</v>
      </c>
      <c r="K50" s="4" t="s">
        <v>577</v>
      </c>
      <c r="L50" s="4" t="s">
        <v>39</v>
      </c>
      <c r="M50" s="4"/>
      <c r="N50" s="4" t="s">
        <v>31</v>
      </c>
      <c r="O50" s="4" t="str">
        <f t="shared" si="1"/>
        <v>Bombus (Thoracobombus) fervidus</v>
      </c>
      <c r="P50" s="85" t="str">
        <f t="shared" si="6"/>
        <v>Bombus fervidus</v>
      </c>
      <c r="Q50" s="11" t="s">
        <v>29</v>
      </c>
      <c r="R50" s="24"/>
      <c r="S50" s="12"/>
      <c r="T50" s="12"/>
      <c r="U50" s="12"/>
      <c r="V50" s="10" t="s">
        <v>30</v>
      </c>
      <c r="W50" s="6">
        <v>41327</v>
      </c>
      <c r="X50" s="50"/>
      <c r="Y50" s="129">
        <f t="shared" si="2"/>
        <v>1</v>
      </c>
      <c r="Z50" s="110">
        <f t="shared" si="3"/>
        <v>0</v>
      </c>
      <c r="AA50" s="1">
        <f t="shared" si="4"/>
        <v>0</v>
      </c>
    </row>
    <row r="51" spans="1:27" ht="15" customHeight="1">
      <c r="A51" s="145">
        <v>50</v>
      </c>
      <c r="B51" s="139">
        <v>20160610</v>
      </c>
      <c r="C51" s="57" t="str">
        <f t="shared" si="5"/>
        <v>SCL</v>
      </c>
      <c r="D51" s="114">
        <f t="shared" si="0"/>
        <v>41069</v>
      </c>
      <c r="E51" s="9" t="s">
        <v>34</v>
      </c>
      <c r="F51" s="37" t="s">
        <v>25</v>
      </c>
      <c r="G51" s="11" t="s">
        <v>26</v>
      </c>
      <c r="H51" s="3"/>
      <c r="I51" s="3"/>
      <c r="J51" s="4" t="s">
        <v>27</v>
      </c>
      <c r="K51" s="4" t="s">
        <v>577</v>
      </c>
      <c r="L51" s="4" t="s">
        <v>39</v>
      </c>
      <c r="M51" s="4"/>
      <c r="N51" s="4" t="s">
        <v>31</v>
      </c>
      <c r="O51" s="4" t="str">
        <f t="shared" si="1"/>
        <v>Bombus (Thoracobombus) fervidus</v>
      </c>
      <c r="P51" s="85" t="str">
        <f t="shared" si="6"/>
        <v>Bombus fervidus</v>
      </c>
      <c r="Q51" s="11" t="s">
        <v>29</v>
      </c>
      <c r="R51" s="24"/>
      <c r="S51" s="12"/>
      <c r="T51" s="12"/>
      <c r="U51" s="12"/>
      <c r="V51" s="10" t="s">
        <v>30</v>
      </c>
      <c r="W51" s="6">
        <v>41327</v>
      </c>
      <c r="X51" s="50"/>
      <c r="Y51" s="129">
        <f t="shared" si="2"/>
        <v>1</v>
      </c>
      <c r="Z51" s="110">
        <f t="shared" si="3"/>
        <v>0</v>
      </c>
      <c r="AA51" s="1">
        <f t="shared" si="4"/>
        <v>0</v>
      </c>
    </row>
    <row r="52" spans="1:27" ht="15" customHeight="1">
      <c r="A52" s="145">
        <v>51</v>
      </c>
      <c r="B52" s="139">
        <v>20160807</v>
      </c>
      <c r="C52" s="57" t="str">
        <f t="shared" si="5"/>
        <v>SCL</v>
      </c>
      <c r="D52" s="114">
        <f t="shared" si="0"/>
        <v>41127</v>
      </c>
      <c r="E52" s="9" t="s">
        <v>34</v>
      </c>
      <c r="F52" s="37" t="s">
        <v>25</v>
      </c>
      <c r="G52" s="11" t="s">
        <v>26</v>
      </c>
      <c r="H52" s="3"/>
      <c r="I52" s="3"/>
      <c r="J52" s="4" t="s">
        <v>27</v>
      </c>
      <c r="K52" s="4" t="s">
        <v>577</v>
      </c>
      <c r="L52" s="4" t="s">
        <v>39</v>
      </c>
      <c r="M52" s="4"/>
      <c r="N52" s="4" t="s">
        <v>31</v>
      </c>
      <c r="O52" s="4" t="str">
        <f t="shared" si="1"/>
        <v>Bombus (Thoracobombus) fervidus</v>
      </c>
      <c r="P52" s="85" t="str">
        <f t="shared" si="6"/>
        <v>Bombus fervidus</v>
      </c>
      <c r="Q52" s="11" t="s">
        <v>29</v>
      </c>
      <c r="R52" s="24"/>
      <c r="S52" s="12"/>
      <c r="T52" s="12"/>
      <c r="U52" s="12"/>
      <c r="V52" s="10" t="s">
        <v>30</v>
      </c>
      <c r="W52" s="6">
        <v>41327</v>
      </c>
      <c r="X52" s="50"/>
      <c r="Y52" s="129">
        <f t="shared" si="2"/>
        <v>1</v>
      </c>
      <c r="Z52" s="110">
        <f t="shared" si="3"/>
        <v>0</v>
      </c>
      <c r="AA52" s="1">
        <f t="shared" si="4"/>
        <v>0</v>
      </c>
    </row>
    <row r="53" spans="1:27" ht="15" customHeight="1">
      <c r="A53" s="145">
        <v>52</v>
      </c>
      <c r="B53" s="139">
        <v>20150419</v>
      </c>
      <c r="C53" s="57" t="str">
        <f t="shared" si="5"/>
        <v>SCL</v>
      </c>
      <c r="D53" s="114">
        <f t="shared" si="0"/>
        <v>40651</v>
      </c>
      <c r="E53" s="9" t="s">
        <v>34</v>
      </c>
      <c r="F53" s="37" t="s">
        <v>25</v>
      </c>
      <c r="G53" s="11" t="s">
        <v>26</v>
      </c>
      <c r="H53" s="3"/>
      <c r="I53" s="3"/>
      <c r="J53" s="4" t="s">
        <v>27</v>
      </c>
      <c r="K53" s="4" t="s">
        <v>577</v>
      </c>
      <c r="L53" s="4" t="s">
        <v>39</v>
      </c>
      <c r="M53" s="4"/>
      <c r="N53" s="4" t="s">
        <v>31</v>
      </c>
      <c r="O53" s="4" t="str">
        <f t="shared" si="1"/>
        <v>Bombus (Thoracobombus) fervidus</v>
      </c>
      <c r="P53" s="85" t="str">
        <f t="shared" si="6"/>
        <v>Bombus fervidus</v>
      </c>
      <c r="Q53" s="11" t="s">
        <v>29</v>
      </c>
      <c r="R53" s="24"/>
      <c r="S53" s="12"/>
      <c r="T53" s="12"/>
      <c r="U53" s="12"/>
      <c r="V53" s="10" t="s">
        <v>30</v>
      </c>
      <c r="W53" s="6">
        <v>41327</v>
      </c>
      <c r="X53" s="50"/>
      <c r="Y53" s="129">
        <f t="shared" si="2"/>
        <v>1</v>
      </c>
      <c r="Z53" s="110">
        <f t="shared" si="3"/>
        <v>0</v>
      </c>
      <c r="AA53" s="1">
        <f t="shared" si="4"/>
        <v>0</v>
      </c>
    </row>
    <row r="54" spans="1:27" ht="15" customHeight="1">
      <c r="A54" s="145">
        <v>53</v>
      </c>
      <c r="B54" s="139">
        <v>20160807</v>
      </c>
      <c r="C54" s="57" t="str">
        <f t="shared" si="5"/>
        <v>SCL</v>
      </c>
      <c r="D54" s="114">
        <f t="shared" si="0"/>
        <v>41127</v>
      </c>
      <c r="E54" s="9" t="s">
        <v>34</v>
      </c>
      <c r="F54" s="37" t="s">
        <v>25</v>
      </c>
      <c r="G54" s="11" t="s">
        <v>26</v>
      </c>
      <c r="H54" s="3"/>
      <c r="I54" s="3"/>
      <c r="J54" s="4" t="s">
        <v>27</v>
      </c>
      <c r="K54" s="4" t="s">
        <v>577</v>
      </c>
      <c r="L54" s="4" t="s">
        <v>39</v>
      </c>
      <c r="M54" s="4"/>
      <c r="N54" s="4" t="s">
        <v>31</v>
      </c>
      <c r="O54" s="4" t="str">
        <f t="shared" si="1"/>
        <v>Bombus (Thoracobombus) fervidus</v>
      </c>
      <c r="P54" s="85" t="str">
        <f t="shared" si="6"/>
        <v>Bombus fervidus</v>
      </c>
      <c r="Q54" s="11" t="s">
        <v>29</v>
      </c>
      <c r="R54" s="24"/>
      <c r="S54" s="12"/>
      <c r="T54" s="12"/>
      <c r="U54" s="12"/>
      <c r="V54" s="10" t="s">
        <v>30</v>
      </c>
      <c r="W54" s="6">
        <v>41327</v>
      </c>
      <c r="X54" s="50" t="s">
        <v>41</v>
      </c>
      <c r="Y54" s="129">
        <f t="shared" si="2"/>
        <v>1</v>
      </c>
      <c r="Z54" s="110">
        <f t="shared" si="3"/>
        <v>0</v>
      </c>
      <c r="AA54" s="1">
        <f t="shared" si="4"/>
        <v>0</v>
      </c>
    </row>
    <row r="55" spans="1:27" ht="15" customHeight="1">
      <c r="A55" s="145">
        <v>54</v>
      </c>
      <c r="B55" s="139">
        <v>20160807</v>
      </c>
      <c r="C55" s="57" t="str">
        <f t="shared" si="5"/>
        <v>SCL</v>
      </c>
      <c r="D55" s="114">
        <f t="shared" si="0"/>
        <v>41127</v>
      </c>
      <c r="E55" s="9" t="s">
        <v>34</v>
      </c>
      <c r="F55" s="37" t="s">
        <v>25</v>
      </c>
      <c r="G55" s="11" t="s">
        <v>26</v>
      </c>
      <c r="H55" s="3"/>
      <c r="I55" s="3"/>
      <c r="J55" s="4" t="s">
        <v>27</v>
      </c>
      <c r="K55" s="4" t="s">
        <v>577</v>
      </c>
      <c r="L55" s="4" t="s">
        <v>39</v>
      </c>
      <c r="M55" s="4"/>
      <c r="N55" s="4" t="s">
        <v>31</v>
      </c>
      <c r="O55" s="4" t="str">
        <f t="shared" si="1"/>
        <v>Bombus (Thoracobombus) fervidus</v>
      </c>
      <c r="P55" s="85" t="str">
        <f t="shared" si="6"/>
        <v>Bombus fervidus</v>
      </c>
      <c r="Q55" s="11" t="s">
        <v>29</v>
      </c>
      <c r="R55" s="24"/>
      <c r="S55" s="12"/>
      <c r="T55" s="12"/>
      <c r="U55" s="12"/>
      <c r="V55" s="10" t="s">
        <v>30</v>
      </c>
      <c r="W55" s="6">
        <v>41327</v>
      </c>
      <c r="X55" s="50"/>
      <c r="Y55" s="129">
        <f t="shared" si="2"/>
        <v>1</v>
      </c>
      <c r="Z55" s="110">
        <f t="shared" si="3"/>
        <v>0</v>
      </c>
      <c r="AA55" s="1">
        <f t="shared" si="4"/>
        <v>0</v>
      </c>
    </row>
    <row r="56" spans="1:27" ht="15" customHeight="1">
      <c r="A56" s="145">
        <v>55</v>
      </c>
      <c r="B56" s="139">
        <v>20160807</v>
      </c>
      <c r="C56" s="57" t="str">
        <f t="shared" si="5"/>
        <v>SCL</v>
      </c>
      <c r="D56" s="114">
        <f t="shared" si="0"/>
        <v>41127</v>
      </c>
      <c r="E56" s="9" t="s">
        <v>34</v>
      </c>
      <c r="F56" s="37" t="s">
        <v>25</v>
      </c>
      <c r="G56" s="11" t="s">
        <v>26</v>
      </c>
      <c r="H56" s="3"/>
      <c r="I56" s="3"/>
      <c r="J56" s="4" t="s">
        <v>27</v>
      </c>
      <c r="K56" s="4" t="s">
        <v>577</v>
      </c>
      <c r="L56" s="4" t="s">
        <v>39</v>
      </c>
      <c r="M56" s="4"/>
      <c r="N56" s="4" t="s">
        <v>31</v>
      </c>
      <c r="O56" s="4" t="str">
        <f t="shared" si="1"/>
        <v>Bombus (Thoracobombus) fervidus</v>
      </c>
      <c r="P56" s="85" t="str">
        <f t="shared" si="6"/>
        <v>Bombus fervidus</v>
      </c>
      <c r="Q56" s="11" t="s">
        <v>29</v>
      </c>
      <c r="R56" s="24"/>
      <c r="S56" s="12"/>
      <c r="T56" s="12"/>
      <c r="U56" s="12"/>
      <c r="V56" s="10" t="s">
        <v>30</v>
      </c>
      <c r="W56" s="6">
        <v>41327</v>
      </c>
      <c r="X56" s="50"/>
      <c r="Y56" s="129">
        <f t="shared" si="2"/>
        <v>1</v>
      </c>
      <c r="Z56" s="110">
        <f t="shared" si="3"/>
        <v>0</v>
      </c>
      <c r="AA56" s="1">
        <f t="shared" si="4"/>
        <v>0</v>
      </c>
    </row>
    <row r="57" spans="1:27" ht="15" customHeight="1">
      <c r="A57" s="145">
        <v>56</v>
      </c>
      <c r="B57" s="139">
        <v>20160807</v>
      </c>
      <c r="C57" s="57" t="str">
        <f t="shared" si="5"/>
        <v>SCL</v>
      </c>
      <c r="D57" s="114">
        <f t="shared" si="0"/>
        <v>41127</v>
      </c>
      <c r="E57" s="9" t="s">
        <v>34</v>
      </c>
      <c r="F57" s="37" t="s">
        <v>25</v>
      </c>
      <c r="G57" s="11" t="s">
        <v>26</v>
      </c>
      <c r="H57" s="3"/>
      <c r="I57" s="3"/>
      <c r="J57" s="4" t="s">
        <v>27</v>
      </c>
      <c r="K57" s="4" t="s">
        <v>577</v>
      </c>
      <c r="L57" s="4" t="s">
        <v>39</v>
      </c>
      <c r="M57" s="4"/>
      <c r="N57" s="4" t="s">
        <v>31</v>
      </c>
      <c r="O57" s="4" t="str">
        <f t="shared" si="1"/>
        <v>Bombus (Thoracobombus) fervidus</v>
      </c>
      <c r="P57" s="85" t="str">
        <f t="shared" si="6"/>
        <v>Bombus fervidus</v>
      </c>
      <c r="Q57" s="11" t="s">
        <v>29</v>
      </c>
      <c r="R57" s="24"/>
      <c r="S57" s="12"/>
      <c r="T57" s="12"/>
      <c r="U57" s="12"/>
      <c r="V57" s="10" t="s">
        <v>30</v>
      </c>
      <c r="W57" s="6">
        <v>41327</v>
      </c>
      <c r="X57" s="50"/>
      <c r="Y57" s="129">
        <f t="shared" si="2"/>
        <v>1</v>
      </c>
      <c r="Z57" s="110">
        <f t="shared" si="3"/>
        <v>0</v>
      </c>
      <c r="AA57" s="1">
        <f t="shared" si="4"/>
        <v>0</v>
      </c>
    </row>
    <row r="58" spans="1:27" ht="15" customHeight="1">
      <c r="A58" s="145">
        <v>58</v>
      </c>
      <c r="B58" s="139">
        <v>20160417</v>
      </c>
      <c r="C58" s="57" t="str">
        <f t="shared" si="5"/>
        <v>SCL</v>
      </c>
      <c r="D58" s="114">
        <f t="shared" si="0"/>
        <v>41015</v>
      </c>
      <c r="E58" s="9" t="s">
        <v>42</v>
      </c>
      <c r="F58" s="37" t="s">
        <v>25</v>
      </c>
      <c r="G58" s="11" t="s">
        <v>26</v>
      </c>
      <c r="H58" s="3"/>
      <c r="I58" s="3"/>
      <c r="J58" s="4" t="s">
        <v>27</v>
      </c>
      <c r="K58" s="4" t="s">
        <v>577</v>
      </c>
      <c r="L58" s="4" t="s">
        <v>39</v>
      </c>
      <c r="M58" s="4"/>
      <c r="N58" s="4" t="s">
        <v>31</v>
      </c>
      <c r="O58" s="4" t="str">
        <f t="shared" si="1"/>
        <v>Bombus (Thoracobombus) fervidus</v>
      </c>
      <c r="P58" s="85" t="str">
        <f t="shared" si="6"/>
        <v>Bombus fervidus</v>
      </c>
      <c r="Q58" s="11" t="s">
        <v>29</v>
      </c>
      <c r="R58" s="24"/>
      <c r="S58" s="12"/>
      <c r="T58" s="12"/>
      <c r="U58" s="12"/>
      <c r="V58" s="10" t="s">
        <v>30</v>
      </c>
      <c r="W58" s="6">
        <v>41327</v>
      </c>
      <c r="X58" s="50"/>
      <c r="Y58" s="129">
        <f t="shared" si="2"/>
        <v>1</v>
      </c>
      <c r="Z58" s="110">
        <f t="shared" si="3"/>
        <v>0</v>
      </c>
      <c r="AA58" s="1">
        <f t="shared" si="4"/>
        <v>0</v>
      </c>
    </row>
    <row r="59" spans="1:27" ht="15" customHeight="1">
      <c r="A59" s="145">
        <v>59</v>
      </c>
      <c r="B59" s="139">
        <v>20150510</v>
      </c>
      <c r="C59" s="57" t="str">
        <f t="shared" si="5"/>
        <v>POS</v>
      </c>
      <c r="D59" s="114">
        <f t="shared" si="0"/>
        <v>40672</v>
      </c>
      <c r="E59" s="9" t="s">
        <v>35</v>
      </c>
      <c r="F59" s="37" t="s">
        <v>25</v>
      </c>
      <c r="G59" s="11" t="s">
        <v>26</v>
      </c>
      <c r="H59" s="3"/>
      <c r="I59" s="3"/>
      <c r="J59" s="4" t="s">
        <v>27</v>
      </c>
      <c r="K59" s="4" t="s">
        <v>577</v>
      </c>
      <c r="L59" s="4" t="s">
        <v>39</v>
      </c>
      <c r="M59" s="4"/>
      <c r="N59" s="4" t="s">
        <v>31</v>
      </c>
      <c r="O59" s="4" t="str">
        <f t="shared" si="1"/>
        <v>Bombus (Thoracobombus) fervidus</v>
      </c>
      <c r="P59" s="85" t="str">
        <f t="shared" si="6"/>
        <v>Bombus fervidus</v>
      </c>
      <c r="Q59" s="11" t="s">
        <v>29</v>
      </c>
      <c r="R59" s="24"/>
      <c r="S59" s="12"/>
      <c r="T59" s="12"/>
      <c r="U59" s="12"/>
      <c r="V59" s="10" t="s">
        <v>30</v>
      </c>
      <c r="W59" s="6">
        <v>41327</v>
      </c>
      <c r="X59" s="50"/>
      <c r="Y59" s="129">
        <f t="shared" si="2"/>
        <v>1</v>
      </c>
      <c r="Z59" s="110">
        <f t="shared" si="3"/>
        <v>0</v>
      </c>
      <c r="AA59" s="1">
        <f t="shared" si="4"/>
        <v>0</v>
      </c>
    </row>
    <row r="60" spans="1:27" ht="15" customHeight="1">
      <c r="A60" s="145">
        <v>60</v>
      </c>
      <c r="B60" s="139">
        <v>20150419</v>
      </c>
      <c r="C60" s="57" t="str">
        <f t="shared" si="5"/>
        <v>POS</v>
      </c>
      <c r="D60" s="114">
        <f t="shared" si="0"/>
        <v>40651</v>
      </c>
      <c r="E60" s="9" t="s">
        <v>35</v>
      </c>
      <c r="F60" s="37" t="s">
        <v>25</v>
      </c>
      <c r="G60" s="11" t="s">
        <v>26</v>
      </c>
      <c r="H60" s="3"/>
      <c r="I60" s="3"/>
      <c r="J60" s="4" t="s">
        <v>27</v>
      </c>
      <c r="K60" s="4" t="s">
        <v>577</v>
      </c>
      <c r="L60" s="4" t="s">
        <v>39</v>
      </c>
      <c r="M60" s="4"/>
      <c r="N60" s="4" t="s">
        <v>31</v>
      </c>
      <c r="O60" s="4" t="str">
        <f t="shared" si="1"/>
        <v>Bombus (Thoracobombus) fervidus</v>
      </c>
      <c r="P60" s="85" t="str">
        <f t="shared" si="6"/>
        <v>Bombus fervidus</v>
      </c>
      <c r="Q60" s="11" t="s">
        <v>29</v>
      </c>
      <c r="R60" s="24"/>
      <c r="S60" s="12"/>
      <c r="T60" s="12"/>
      <c r="U60" s="12"/>
      <c r="V60" s="10" t="s">
        <v>30</v>
      </c>
      <c r="W60" s="6">
        <v>41327</v>
      </c>
      <c r="X60" s="50"/>
      <c r="Y60" s="129">
        <f t="shared" si="2"/>
        <v>1</v>
      </c>
      <c r="Z60" s="110">
        <f t="shared" si="3"/>
        <v>0</v>
      </c>
      <c r="AA60" s="1">
        <f t="shared" si="4"/>
        <v>0</v>
      </c>
    </row>
    <row r="61" spans="1:27" ht="15" customHeight="1">
      <c r="A61" s="145">
        <v>61</v>
      </c>
      <c r="B61" s="139">
        <v>20150419</v>
      </c>
      <c r="C61" s="57" t="str">
        <f t="shared" si="5"/>
        <v>POS</v>
      </c>
      <c r="D61" s="114">
        <f t="shared" si="0"/>
        <v>40651</v>
      </c>
      <c r="E61" s="9" t="s">
        <v>35</v>
      </c>
      <c r="F61" s="37" t="s">
        <v>25</v>
      </c>
      <c r="G61" s="11" t="s">
        <v>26</v>
      </c>
      <c r="H61" s="3"/>
      <c r="I61" s="3"/>
      <c r="J61" s="4" t="s">
        <v>27</v>
      </c>
      <c r="K61" s="4" t="s">
        <v>577</v>
      </c>
      <c r="L61" s="4" t="s">
        <v>39</v>
      </c>
      <c r="M61" s="4"/>
      <c r="N61" s="4" t="s">
        <v>31</v>
      </c>
      <c r="O61" s="4" t="str">
        <f t="shared" si="1"/>
        <v>Bombus (Thoracobombus) fervidus</v>
      </c>
      <c r="P61" s="85" t="str">
        <f t="shared" si="6"/>
        <v>Bombus fervidus</v>
      </c>
      <c r="Q61" s="11" t="s">
        <v>29</v>
      </c>
      <c r="R61" s="24"/>
      <c r="S61" s="12"/>
      <c r="T61" s="12"/>
      <c r="U61" s="12"/>
      <c r="V61" s="10" t="s">
        <v>30</v>
      </c>
      <c r="W61" s="6">
        <v>41327</v>
      </c>
      <c r="X61" s="50"/>
      <c r="Y61" s="129">
        <f t="shared" si="2"/>
        <v>1</v>
      </c>
      <c r="Z61" s="110">
        <f t="shared" si="3"/>
        <v>0</v>
      </c>
      <c r="AA61" s="1">
        <f t="shared" si="4"/>
        <v>0</v>
      </c>
    </row>
    <row r="62" spans="1:27" ht="15" customHeight="1">
      <c r="A62" s="145">
        <v>62</v>
      </c>
      <c r="B62" s="139">
        <v>20150510</v>
      </c>
      <c r="C62" s="57" t="str">
        <f t="shared" si="5"/>
        <v>POS</v>
      </c>
      <c r="D62" s="114">
        <f t="shared" si="0"/>
        <v>40672</v>
      </c>
      <c r="E62" s="9" t="s">
        <v>35</v>
      </c>
      <c r="F62" s="37" t="s">
        <v>25</v>
      </c>
      <c r="G62" s="11" t="s">
        <v>26</v>
      </c>
      <c r="H62" s="3"/>
      <c r="I62" s="3"/>
      <c r="J62" s="4" t="s">
        <v>27</v>
      </c>
      <c r="K62" s="4" t="s">
        <v>577</v>
      </c>
      <c r="L62" s="4" t="s">
        <v>39</v>
      </c>
      <c r="M62" s="4"/>
      <c r="N62" s="4" t="s">
        <v>31</v>
      </c>
      <c r="O62" s="4" t="str">
        <f t="shared" si="1"/>
        <v>Bombus (Thoracobombus) fervidus</v>
      </c>
      <c r="P62" s="85" t="str">
        <f t="shared" si="6"/>
        <v>Bombus fervidus</v>
      </c>
      <c r="Q62" s="11" t="s">
        <v>29</v>
      </c>
      <c r="R62" s="24"/>
      <c r="S62" s="12"/>
      <c r="T62" s="12"/>
      <c r="U62" s="12"/>
      <c r="V62" s="10" t="s">
        <v>30</v>
      </c>
      <c r="W62" s="6">
        <v>41327</v>
      </c>
      <c r="X62" s="50"/>
      <c r="Y62" s="129">
        <f t="shared" si="2"/>
        <v>1</v>
      </c>
      <c r="Z62" s="110">
        <f t="shared" si="3"/>
        <v>0</v>
      </c>
      <c r="AA62" s="1">
        <f t="shared" si="4"/>
        <v>0</v>
      </c>
    </row>
    <row r="63" spans="1:27" ht="15" customHeight="1">
      <c r="A63" s="145">
        <v>63</v>
      </c>
      <c r="B63" s="139">
        <v>20150510</v>
      </c>
      <c r="C63" s="57" t="str">
        <f t="shared" si="5"/>
        <v>POS</v>
      </c>
      <c r="D63" s="114">
        <f t="shared" si="0"/>
        <v>40672</v>
      </c>
      <c r="E63" s="9" t="s">
        <v>35</v>
      </c>
      <c r="F63" s="37" t="s">
        <v>25</v>
      </c>
      <c r="G63" s="11" t="s">
        <v>26</v>
      </c>
      <c r="H63" s="3"/>
      <c r="I63" s="3"/>
      <c r="J63" s="4" t="s">
        <v>27</v>
      </c>
      <c r="K63" s="4" t="s">
        <v>577</v>
      </c>
      <c r="L63" s="4" t="s">
        <v>39</v>
      </c>
      <c r="M63" s="4"/>
      <c r="N63" s="4" t="s">
        <v>31</v>
      </c>
      <c r="O63" s="4" t="str">
        <f t="shared" si="1"/>
        <v>Bombus (Thoracobombus) fervidus</v>
      </c>
      <c r="P63" s="85" t="str">
        <f t="shared" si="6"/>
        <v>Bombus fervidus</v>
      </c>
      <c r="Q63" s="11" t="s">
        <v>29</v>
      </c>
      <c r="R63" s="24"/>
      <c r="S63" s="12"/>
      <c r="T63" s="12"/>
      <c r="U63" s="12"/>
      <c r="V63" s="10" t="s">
        <v>30</v>
      </c>
      <c r="W63" s="6">
        <v>41327</v>
      </c>
      <c r="X63" s="50" t="s">
        <v>41</v>
      </c>
      <c r="Y63" s="129">
        <f t="shared" si="2"/>
        <v>1</v>
      </c>
      <c r="Z63" s="110">
        <f t="shared" si="3"/>
        <v>0</v>
      </c>
      <c r="AA63" s="1">
        <f t="shared" si="4"/>
        <v>0</v>
      </c>
    </row>
    <row r="64" spans="1:27" ht="15" customHeight="1">
      <c r="A64" s="145">
        <v>64</v>
      </c>
      <c r="B64" s="139">
        <v>20160417</v>
      </c>
      <c r="C64" s="57" t="str">
        <f t="shared" si="5"/>
        <v>POS</v>
      </c>
      <c r="D64" s="114">
        <f t="shared" si="0"/>
        <v>41015</v>
      </c>
      <c r="E64" s="9" t="s">
        <v>35</v>
      </c>
      <c r="F64" s="37" t="s">
        <v>25</v>
      </c>
      <c r="G64" s="11" t="s">
        <v>26</v>
      </c>
      <c r="H64" s="3"/>
      <c r="I64" s="3"/>
      <c r="J64" s="4" t="s">
        <v>27</v>
      </c>
      <c r="K64" s="4" t="s">
        <v>577</v>
      </c>
      <c r="L64" s="4" t="s">
        <v>39</v>
      </c>
      <c r="M64" s="4"/>
      <c r="N64" s="4" t="s">
        <v>31</v>
      </c>
      <c r="O64" s="4" t="str">
        <f t="shared" si="1"/>
        <v>Bombus (Thoracobombus) fervidus</v>
      </c>
      <c r="P64" s="85" t="str">
        <f t="shared" si="6"/>
        <v>Bombus fervidus</v>
      </c>
      <c r="Q64" s="11" t="s">
        <v>29</v>
      </c>
      <c r="R64" s="24"/>
      <c r="S64" s="12"/>
      <c r="T64" s="12"/>
      <c r="U64" s="12"/>
      <c r="V64" s="10" t="s">
        <v>30</v>
      </c>
      <c r="W64" s="6">
        <v>41327</v>
      </c>
      <c r="X64" s="50"/>
      <c r="Y64" s="129">
        <f t="shared" si="2"/>
        <v>1</v>
      </c>
      <c r="Z64" s="110">
        <f t="shared" si="3"/>
        <v>0</v>
      </c>
      <c r="AA64" s="1">
        <f t="shared" si="4"/>
        <v>0</v>
      </c>
    </row>
    <row r="65" spans="1:27" ht="15" customHeight="1">
      <c r="A65" s="145">
        <v>65</v>
      </c>
      <c r="B65" s="139">
        <v>20160417</v>
      </c>
      <c r="C65" s="57" t="str">
        <f t="shared" si="5"/>
        <v>POS</v>
      </c>
      <c r="D65" s="114">
        <f t="shared" si="0"/>
        <v>41015</v>
      </c>
      <c r="E65" s="9" t="s">
        <v>35</v>
      </c>
      <c r="F65" s="37" t="s">
        <v>25</v>
      </c>
      <c r="G65" s="11" t="s">
        <v>26</v>
      </c>
      <c r="H65" s="3"/>
      <c r="I65" s="3"/>
      <c r="J65" s="4" t="s">
        <v>27</v>
      </c>
      <c r="K65" s="4" t="s">
        <v>577</v>
      </c>
      <c r="L65" s="4" t="s">
        <v>39</v>
      </c>
      <c r="M65" s="4"/>
      <c r="N65" s="4" t="s">
        <v>31</v>
      </c>
      <c r="O65" s="4" t="str">
        <f t="shared" si="1"/>
        <v>Bombus (Thoracobombus) fervidus</v>
      </c>
      <c r="P65" s="85" t="str">
        <f t="shared" si="6"/>
        <v>Bombus fervidus</v>
      </c>
      <c r="Q65" s="11" t="s">
        <v>29</v>
      </c>
      <c r="R65" s="24"/>
      <c r="S65" s="12"/>
      <c r="T65" s="12"/>
      <c r="U65" s="12"/>
      <c r="V65" s="10" t="s">
        <v>30</v>
      </c>
      <c r="W65" s="6">
        <v>41327</v>
      </c>
      <c r="X65" s="50"/>
      <c r="Y65" s="129">
        <f t="shared" si="2"/>
        <v>1</v>
      </c>
      <c r="Z65" s="110">
        <f t="shared" si="3"/>
        <v>0</v>
      </c>
      <c r="AA65" s="1">
        <f t="shared" si="4"/>
        <v>0</v>
      </c>
    </row>
    <row r="66" spans="1:27" ht="15" customHeight="1">
      <c r="A66" s="145">
        <v>66</v>
      </c>
      <c r="B66" s="139">
        <v>20150510</v>
      </c>
      <c r="C66" s="57" t="str">
        <f t="shared" si="5"/>
        <v>POS</v>
      </c>
      <c r="D66" s="114">
        <f t="shared" ref="D66:D129" si="7">DATEVALUE(LEFT(B66,4)&amp;"/"&amp;MID(B66,5,2)&amp;"/"&amp;RIGHT(B66,2))</f>
        <v>40672</v>
      </c>
      <c r="E66" s="9" t="s">
        <v>35</v>
      </c>
      <c r="F66" s="37" t="s">
        <v>25</v>
      </c>
      <c r="G66" s="11" t="s">
        <v>26</v>
      </c>
      <c r="H66" s="3"/>
      <c r="I66" s="3"/>
      <c r="J66" s="4" t="s">
        <v>27</v>
      </c>
      <c r="K66" s="4" t="s">
        <v>577</v>
      </c>
      <c r="L66" s="4" t="s">
        <v>39</v>
      </c>
      <c r="M66" s="4"/>
      <c r="N66" s="4" t="s">
        <v>31</v>
      </c>
      <c r="O66" s="4" t="str">
        <f t="shared" ref="O66:O129" si="8">J66&amp;" "&amp;IF(LEN(K66)&gt;0,"("&amp;K66&amp;") ","")&amp;IF(LEN(N66)&gt;0,"nr. ","")&amp;L66&amp;IF(LEN(M66)&gt;0," ssp. "&amp;M66,"")</f>
        <v>Bombus (Thoracobombus) fervidus</v>
      </c>
      <c r="P66" s="85" t="str">
        <f t="shared" si="6"/>
        <v>Bombus fervidus</v>
      </c>
      <c r="Q66" s="11" t="s">
        <v>29</v>
      </c>
      <c r="R66" s="24"/>
      <c r="S66" s="12"/>
      <c r="T66" s="12"/>
      <c r="U66" s="12"/>
      <c r="V66" s="10" t="s">
        <v>30</v>
      </c>
      <c r="W66" s="6">
        <v>41327</v>
      </c>
      <c r="X66" s="50"/>
      <c r="Y66" s="129">
        <f t="shared" ref="Y66:Y129" si="9">IF(R66&gt;0,R66,1)</f>
        <v>1</v>
      </c>
      <c r="Z66" s="110">
        <f t="shared" ref="Z66:Z129" si="10">IF(ISNUMBER(SEARCH($Z$1,X66)),1,0)</f>
        <v>0</v>
      </c>
      <c r="AA66" s="1">
        <f t="shared" ref="AA66:AA129" si="11">IF(ISNUMBER(SEARCH($AA$1,X66)),1,0)</f>
        <v>0</v>
      </c>
    </row>
    <row r="67" spans="1:27" ht="15" customHeight="1">
      <c r="A67" s="145">
        <v>67</v>
      </c>
      <c r="B67" s="139">
        <v>20150419</v>
      </c>
      <c r="C67" s="57" t="str">
        <f t="shared" ref="C67:C130" si="12">LEFT(E67,3)</f>
        <v>POS</v>
      </c>
      <c r="D67" s="114">
        <f t="shared" si="7"/>
        <v>40651</v>
      </c>
      <c r="E67" s="9" t="s">
        <v>36</v>
      </c>
      <c r="F67" s="37" t="s">
        <v>25</v>
      </c>
      <c r="G67" s="11" t="s">
        <v>26</v>
      </c>
      <c r="H67" s="3"/>
      <c r="I67" s="3"/>
      <c r="J67" s="4" t="s">
        <v>27</v>
      </c>
      <c r="K67" s="4" t="s">
        <v>577</v>
      </c>
      <c r="L67" s="4" t="s">
        <v>39</v>
      </c>
      <c r="M67" s="4"/>
      <c r="N67" s="4" t="s">
        <v>31</v>
      </c>
      <c r="O67" s="4" t="str">
        <f t="shared" si="8"/>
        <v>Bombus (Thoracobombus) fervidus</v>
      </c>
      <c r="P67" s="85" t="str">
        <f t="shared" ref="P67:P130" si="13">J67&amp;" "&amp;L67</f>
        <v>Bombus fervidus</v>
      </c>
      <c r="Q67" s="11" t="s">
        <v>29</v>
      </c>
      <c r="R67" s="24"/>
      <c r="S67" s="12"/>
      <c r="T67" s="12"/>
      <c r="U67" s="12"/>
      <c r="V67" s="10" t="s">
        <v>30</v>
      </c>
      <c r="W67" s="6">
        <v>41327</v>
      </c>
      <c r="X67" s="50"/>
      <c r="Y67" s="129">
        <f t="shared" si="9"/>
        <v>1</v>
      </c>
      <c r="Z67" s="110">
        <f t="shared" si="10"/>
        <v>0</v>
      </c>
      <c r="AA67" s="1">
        <f t="shared" si="11"/>
        <v>0</v>
      </c>
    </row>
    <row r="68" spans="1:27" ht="15" customHeight="1">
      <c r="A68" s="145">
        <v>68</v>
      </c>
      <c r="B68" s="139">
        <v>20150711</v>
      </c>
      <c r="C68" s="57" t="str">
        <f t="shared" si="12"/>
        <v>POS</v>
      </c>
      <c r="D68" s="114">
        <f t="shared" si="7"/>
        <v>40734</v>
      </c>
      <c r="E68" s="9" t="s">
        <v>36</v>
      </c>
      <c r="F68" s="37" t="s">
        <v>25</v>
      </c>
      <c r="G68" s="11" t="s">
        <v>26</v>
      </c>
      <c r="H68" s="3"/>
      <c r="I68" s="3"/>
      <c r="J68" s="4" t="s">
        <v>27</v>
      </c>
      <c r="K68" s="4" t="s">
        <v>577</v>
      </c>
      <c r="L68" s="4" t="s">
        <v>39</v>
      </c>
      <c r="M68" s="4"/>
      <c r="N68" s="4" t="s">
        <v>31</v>
      </c>
      <c r="O68" s="4" t="str">
        <f t="shared" si="8"/>
        <v>Bombus (Thoracobombus) fervidus</v>
      </c>
      <c r="P68" s="85" t="str">
        <f t="shared" si="13"/>
        <v>Bombus fervidus</v>
      </c>
      <c r="Q68" s="11" t="s">
        <v>29</v>
      </c>
      <c r="R68" s="24"/>
      <c r="S68" s="12"/>
      <c r="T68" s="12"/>
      <c r="U68" s="12"/>
      <c r="V68" s="10" t="s">
        <v>30</v>
      </c>
      <c r="W68" s="6">
        <v>41327</v>
      </c>
      <c r="X68" s="50"/>
      <c r="Y68" s="129">
        <f t="shared" si="9"/>
        <v>1</v>
      </c>
      <c r="Z68" s="110">
        <f t="shared" si="10"/>
        <v>0</v>
      </c>
      <c r="AA68" s="1">
        <f t="shared" si="11"/>
        <v>0</v>
      </c>
    </row>
    <row r="69" spans="1:27" ht="15" customHeight="1">
      <c r="A69" s="145">
        <v>69</v>
      </c>
      <c r="B69" s="139">
        <v>20160417</v>
      </c>
      <c r="C69" s="57" t="str">
        <f t="shared" si="12"/>
        <v>POS</v>
      </c>
      <c r="D69" s="114">
        <f t="shared" si="7"/>
        <v>41015</v>
      </c>
      <c r="E69" s="9" t="s">
        <v>36</v>
      </c>
      <c r="F69" s="37" t="s">
        <v>25</v>
      </c>
      <c r="G69" s="11" t="s">
        <v>26</v>
      </c>
      <c r="H69" s="3"/>
      <c r="I69" s="3"/>
      <c r="J69" s="4" t="s">
        <v>27</v>
      </c>
      <c r="K69" s="4" t="s">
        <v>577</v>
      </c>
      <c r="L69" s="4" t="s">
        <v>39</v>
      </c>
      <c r="M69" s="4"/>
      <c r="N69" s="4" t="s">
        <v>31</v>
      </c>
      <c r="O69" s="4" t="str">
        <f t="shared" si="8"/>
        <v>Bombus (Thoracobombus) fervidus</v>
      </c>
      <c r="P69" s="85" t="str">
        <f t="shared" si="13"/>
        <v>Bombus fervidus</v>
      </c>
      <c r="Q69" s="11" t="s">
        <v>29</v>
      </c>
      <c r="R69" s="24"/>
      <c r="S69" s="12"/>
      <c r="T69" s="12"/>
      <c r="U69" s="12"/>
      <c r="V69" s="10" t="s">
        <v>30</v>
      </c>
      <c r="W69" s="6">
        <v>41327</v>
      </c>
      <c r="X69" s="50"/>
      <c r="Y69" s="129">
        <f t="shared" si="9"/>
        <v>1</v>
      </c>
      <c r="Z69" s="110">
        <f t="shared" si="10"/>
        <v>0</v>
      </c>
      <c r="AA69" s="1">
        <f t="shared" si="11"/>
        <v>0</v>
      </c>
    </row>
    <row r="70" spans="1:27" ht="15" customHeight="1">
      <c r="A70" s="145">
        <v>70</v>
      </c>
      <c r="B70" s="139">
        <v>20160417</v>
      </c>
      <c r="C70" s="57" t="str">
        <f t="shared" si="12"/>
        <v>POS</v>
      </c>
      <c r="D70" s="114">
        <f t="shared" si="7"/>
        <v>41015</v>
      </c>
      <c r="E70" s="9" t="s">
        <v>36</v>
      </c>
      <c r="F70" s="37" t="s">
        <v>25</v>
      </c>
      <c r="G70" s="11" t="s">
        <v>26</v>
      </c>
      <c r="H70" s="3"/>
      <c r="I70" s="3"/>
      <c r="J70" s="4" t="s">
        <v>27</v>
      </c>
      <c r="K70" s="4" t="s">
        <v>577</v>
      </c>
      <c r="L70" s="4" t="s">
        <v>39</v>
      </c>
      <c r="M70" s="4"/>
      <c r="N70" s="4" t="s">
        <v>31</v>
      </c>
      <c r="O70" s="4" t="str">
        <f t="shared" si="8"/>
        <v>Bombus (Thoracobombus) fervidus</v>
      </c>
      <c r="P70" s="85" t="str">
        <f t="shared" si="13"/>
        <v>Bombus fervidus</v>
      </c>
      <c r="Q70" s="11" t="s">
        <v>29</v>
      </c>
      <c r="R70" s="24"/>
      <c r="S70" s="12"/>
      <c r="T70" s="12"/>
      <c r="U70" s="12"/>
      <c r="V70" s="10" t="s">
        <v>30</v>
      </c>
      <c r="W70" s="6">
        <v>41327</v>
      </c>
      <c r="X70" s="50"/>
      <c r="Y70" s="129">
        <f t="shared" si="9"/>
        <v>1</v>
      </c>
      <c r="Z70" s="110">
        <f t="shared" si="10"/>
        <v>0</v>
      </c>
      <c r="AA70" s="1">
        <f t="shared" si="11"/>
        <v>0</v>
      </c>
    </row>
    <row r="71" spans="1:27" ht="15" customHeight="1">
      <c r="A71" s="145">
        <v>71</v>
      </c>
      <c r="B71" s="139">
        <v>20160417</v>
      </c>
      <c r="C71" s="57" t="str">
        <f t="shared" si="12"/>
        <v>POS</v>
      </c>
      <c r="D71" s="114">
        <f t="shared" si="7"/>
        <v>41015</v>
      </c>
      <c r="E71" s="9" t="s">
        <v>36</v>
      </c>
      <c r="F71" s="37" t="s">
        <v>25</v>
      </c>
      <c r="G71" s="11" t="s">
        <v>26</v>
      </c>
      <c r="H71" s="2"/>
      <c r="I71" s="2"/>
      <c r="J71" s="4" t="s">
        <v>27</v>
      </c>
      <c r="K71" s="4" t="s">
        <v>579</v>
      </c>
      <c r="L71" s="4" t="s">
        <v>265</v>
      </c>
      <c r="M71" s="4"/>
      <c r="N71" s="4" t="s">
        <v>31</v>
      </c>
      <c r="O71" s="4" t="str">
        <f t="shared" si="8"/>
        <v>Bombus (Cullumanobombus) rufocinctus</v>
      </c>
      <c r="P71" s="85" t="str">
        <f t="shared" si="13"/>
        <v>Bombus rufocinctus</v>
      </c>
      <c r="Q71" s="11" t="s">
        <v>29</v>
      </c>
      <c r="R71" s="24"/>
      <c r="S71" s="12"/>
      <c r="T71" s="12"/>
      <c r="U71" s="12"/>
      <c r="V71" s="10" t="s">
        <v>30</v>
      </c>
      <c r="W71" s="6">
        <v>41327</v>
      </c>
      <c r="X71" s="50" t="s">
        <v>602</v>
      </c>
      <c r="Y71" s="129">
        <f t="shared" si="9"/>
        <v>1</v>
      </c>
      <c r="Z71" s="110">
        <f t="shared" si="10"/>
        <v>0</v>
      </c>
      <c r="AA71" s="1">
        <f t="shared" si="11"/>
        <v>0</v>
      </c>
    </row>
    <row r="72" spans="1:27" ht="15" customHeight="1">
      <c r="A72" s="145">
        <v>72</v>
      </c>
      <c r="B72" s="139">
        <v>20160417</v>
      </c>
      <c r="C72" s="57" t="str">
        <f t="shared" si="12"/>
        <v>POS</v>
      </c>
      <c r="D72" s="114">
        <f t="shared" si="7"/>
        <v>41015</v>
      </c>
      <c r="E72" s="9" t="s">
        <v>36</v>
      </c>
      <c r="F72" s="37" t="s">
        <v>25</v>
      </c>
      <c r="G72" s="11" t="s">
        <v>26</v>
      </c>
      <c r="H72" s="2"/>
      <c r="I72" s="2"/>
      <c r="J72" s="4" t="s">
        <v>27</v>
      </c>
      <c r="K72" s="4" t="s">
        <v>577</v>
      </c>
      <c r="L72" s="4" t="s">
        <v>39</v>
      </c>
      <c r="M72" s="4"/>
      <c r="N72" s="4" t="s">
        <v>31</v>
      </c>
      <c r="O72" s="4" t="str">
        <f t="shared" si="8"/>
        <v>Bombus (Thoracobombus) fervidus</v>
      </c>
      <c r="P72" s="85" t="str">
        <f t="shared" si="13"/>
        <v>Bombus fervidus</v>
      </c>
      <c r="Q72" s="11" t="s">
        <v>29</v>
      </c>
      <c r="R72" s="24"/>
      <c r="S72" s="12"/>
      <c r="T72" s="12"/>
      <c r="U72" s="12"/>
      <c r="V72" s="10" t="s">
        <v>30</v>
      </c>
      <c r="W72" s="6">
        <v>41327</v>
      </c>
      <c r="X72" s="50"/>
      <c r="Y72" s="129">
        <f t="shared" si="9"/>
        <v>1</v>
      </c>
      <c r="Z72" s="110">
        <f t="shared" si="10"/>
        <v>0</v>
      </c>
      <c r="AA72" s="1">
        <f t="shared" si="11"/>
        <v>0</v>
      </c>
    </row>
    <row r="73" spans="1:27" ht="15" customHeight="1">
      <c r="A73" s="145">
        <v>74</v>
      </c>
      <c r="B73" s="139">
        <v>20150510</v>
      </c>
      <c r="C73" s="57" t="str">
        <f t="shared" si="12"/>
        <v>POS</v>
      </c>
      <c r="D73" s="114">
        <f t="shared" si="7"/>
        <v>40672</v>
      </c>
      <c r="E73" s="9" t="s">
        <v>36</v>
      </c>
      <c r="F73" s="37" t="s">
        <v>25</v>
      </c>
      <c r="G73" s="11" t="s">
        <v>26</v>
      </c>
      <c r="H73" s="2"/>
      <c r="I73" s="2"/>
      <c r="J73" s="4" t="s">
        <v>27</v>
      </c>
      <c r="K73" s="4" t="s">
        <v>577</v>
      </c>
      <c r="L73" s="4" t="s">
        <v>39</v>
      </c>
      <c r="M73" s="4"/>
      <c r="N73" s="4" t="s">
        <v>31</v>
      </c>
      <c r="O73" s="4" t="str">
        <f t="shared" si="8"/>
        <v>Bombus (Thoracobombus) fervidus</v>
      </c>
      <c r="P73" s="85" t="str">
        <f t="shared" si="13"/>
        <v>Bombus fervidus</v>
      </c>
      <c r="Q73" s="11" t="s">
        <v>29</v>
      </c>
      <c r="R73" s="24"/>
      <c r="S73" s="12"/>
      <c r="T73" s="12"/>
      <c r="U73" s="12"/>
      <c r="V73" s="10" t="s">
        <v>30</v>
      </c>
      <c r="W73" s="6">
        <v>41327</v>
      </c>
      <c r="X73" s="50"/>
      <c r="Y73" s="129">
        <f t="shared" si="9"/>
        <v>1</v>
      </c>
      <c r="Z73" s="110">
        <f t="shared" si="10"/>
        <v>0</v>
      </c>
      <c r="AA73" s="1">
        <f t="shared" si="11"/>
        <v>0</v>
      </c>
    </row>
    <row r="74" spans="1:27" ht="15" customHeight="1">
      <c r="A74" s="145">
        <v>75</v>
      </c>
      <c r="B74" s="139">
        <v>20150510</v>
      </c>
      <c r="C74" s="57" t="str">
        <f t="shared" si="12"/>
        <v>POS</v>
      </c>
      <c r="D74" s="114">
        <f t="shared" si="7"/>
        <v>40672</v>
      </c>
      <c r="E74" s="9" t="s">
        <v>36</v>
      </c>
      <c r="F74" s="37" t="s">
        <v>25</v>
      </c>
      <c r="G74" s="11" t="s">
        <v>26</v>
      </c>
      <c r="H74" s="3"/>
      <c r="I74" s="3"/>
      <c r="J74" s="4" t="s">
        <v>27</v>
      </c>
      <c r="K74" s="4" t="s">
        <v>577</v>
      </c>
      <c r="L74" s="4" t="s">
        <v>39</v>
      </c>
      <c r="M74" s="4"/>
      <c r="N74" s="4" t="s">
        <v>31</v>
      </c>
      <c r="O74" s="4" t="str">
        <f t="shared" si="8"/>
        <v>Bombus (Thoracobombus) fervidus</v>
      </c>
      <c r="P74" s="85" t="str">
        <f t="shared" si="13"/>
        <v>Bombus fervidus</v>
      </c>
      <c r="Q74" s="11" t="s">
        <v>29</v>
      </c>
      <c r="R74" s="24"/>
      <c r="S74" s="12"/>
      <c r="T74" s="12"/>
      <c r="U74" s="12"/>
      <c r="V74" s="10" t="s">
        <v>30</v>
      </c>
      <c r="W74" s="6">
        <v>41327</v>
      </c>
      <c r="X74" s="50"/>
      <c r="Y74" s="129">
        <f t="shared" si="9"/>
        <v>1</v>
      </c>
      <c r="Z74" s="110">
        <f t="shared" si="10"/>
        <v>0</v>
      </c>
      <c r="AA74" s="1">
        <f t="shared" si="11"/>
        <v>0</v>
      </c>
    </row>
    <row r="75" spans="1:27" ht="15" customHeight="1">
      <c r="A75" s="145">
        <v>76</v>
      </c>
      <c r="B75" s="139">
        <v>20140817</v>
      </c>
      <c r="C75" s="57" t="str">
        <f t="shared" si="12"/>
        <v>POS</v>
      </c>
      <c r="D75" s="114">
        <f t="shared" si="7"/>
        <v>40406</v>
      </c>
      <c r="E75" s="9" t="s">
        <v>37</v>
      </c>
      <c r="F75" s="37" t="s">
        <v>25</v>
      </c>
      <c r="G75" s="11" t="s">
        <v>26</v>
      </c>
      <c r="H75" s="3"/>
      <c r="I75" s="3"/>
      <c r="J75" s="4" t="s">
        <v>27</v>
      </c>
      <c r="K75" s="4" t="s">
        <v>577</v>
      </c>
      <c r="L75" s="4" t="s">
        <v>39</v>
      </c>
      <c r="M75" s="4"/>
      <c r="N75" s="4" t="s">
        <v>31</v>
      </c>
      <c r="O75" s="4" t="str">
        <f t="shared" si="8"/>
        <v>Bombus (Thoracobombus) fervidus</v>
      </c>
      <c r="P75" s="85" t="str">
        <f t="shared" si="13"/>
        <v>Bombus fervidus</v>
      </c>
      <c r="Q75" s="11" t="s">
        <v>29</v>
      </c>
      <c r="R75" s="24"/>
      <c r="S75" s="12"/>
      <c r="T75" s="12"/>
      <c r="U75" s="12"/>
      <c r="V75" s="10" t="s">
        <v>30</v>
      </c>
      <c r="W75" s="6">
        <v>41327</v>
      </c>
      <c r="X75" s="50"/>
      <c r="Y75" s="129">
        <f t="shared" si="9"/>
        <v>1</v>
      </c>
      <c r="Z75" s="110">
        <f t="shared" si="10"/>
        <v>0</v>
      </c>
      <c r="AA75" s="1">
        <f t="shared" si="11"/>
        <v>0</v>
      </c>
    </row>
    <row r="76" spans="1:27" ht="15" customHeight="1">
      <c r="A76" s="145">
        <v>77</v>
      </c>
      <c r="B76" s="139">
        <v>20150510</v>
      </c>
      <c r="C76" s="57" t="str">
        <f t="shared" si="12"/>
        <v>POS</v>
      </c>
      <c r="D76" s="114">
        <f t="shared" si="7"/>
        <v>40672</v>
      </c>
      <c r="E76" s="9" t="s">
        <v>37</v>
      </c>
      <c r="F76" s="37" t="s">
        <v>25</v>
      </c>
      <c r="G76" s="11" t="s">
        <v>26</v>
      </c>
      <c r="H76" s="3"/>
      <c r="I76" s="3"/>
      <c r="J76" s="4" t="s">
        <v>27</v>
      </c>
      <c r="K76" s="4" t="s">
        <v>577</v>
      </c>
      <c r="L76" s="4" t="s">
        <v>39</v>
      </c>
      <c r="M76" s="4"/>
      <c r="N76" s="4" t="s">
        <v>31</v>
      </c>
      <c r="O76" s="4" t="str">
        <f t="shared" si="8"/>
        <v>Bombus (Thoracobombus) fervidus</v>
      </c>
      <c r="P76" s="85" t="str">
        <f t="shared" si="13"/>
        <v>Bombus fervidus</v>
      </c>
      <c r="Q76" s="11" t="s">
        <v>29</v>
      </c>
      <c r="R76" s="24"/>
      <c r="S76" s="12"/>
      <c r="T76" s="12"/>
      <c r="U76" s="12"/>
      <c r="V76" s="10" t="s">
        <v>30</v>
      </c>
      <c r="W76" s="6">
        <v>41327</v>
      </c>
      <c r="X76" s="50"/>
      <c r="Y76" s="129">
        <f t="shared" si="9"/>
        <v>1</v>
      </c>
      <c r="Z76" s="110">
        <f t="shared" si="10"/>
        <v>0</v>
      </c>
      <c r="AA76" s="1">
        <f t="shared" si="11"/>
        <v>0</v>
      </c>
    </row>
    <row r="77" spans="1:27" ht="15" customHeight="1">
      <c r="A77" s="145">
        <v>78</v>
      </c>
      <c r="B77" s="139">
        <v>20150510</v>
      </c>
      <c r="C77" s="57" t="str">
        <f t="shared" si="12"/>
        <v>POS</v>
      </c>
      <c r="D77" s="114">
        <f t="shared" si="7"/>
        <v>40672</v>
      </c>
      <c r="E77" s="9" t="s">
        <v>37</v>
      </c>
      <c r="F77" s="37" t="s">
        <v>25</v>
      </c>
      <c r="G77" s="11" t="s">
        <v>26</v>
      </c>
      <c r="H77" s="3"/>
      <c r="I77" s="3"/>
      <c r="J77" s="4" t="s">
        <v>27</v>
      </c>
      <c r="K77" s="4" t="s">
        <v>577</v>
      </c>
      <c r="L77" s="4" t="s">
        <v>39</v>
      </c>
      <c r="M77" s="4"/>
      <c r="N77" s="4" t="s">
        <v>31</v>
      </c>
      <c r="O77" s="4" t="str">
        <f t="shared" si="8"/>
        <v>Bombus (Thoracobombus) fervidus</v>
      </c>
      <c r="P77" s="85" t="str">
        <f t="shared" si="13"/>
        <v>Bombus fervidus</v>
      </c>
      <c r="Q77" s="11" t="s">
        <v>29</v>
      </c>
      <c r="R77" s="24"/>
      <c r="S77" s="12"/>
      <c r="T77" s="12"/>
      <c r="U77" s="12"/>
      <c r="V77" s="10" t="s">
        <v>30</v>
      </c>
      <c r="W77" s="6">
        <v>41327</v>
      </c>
      <c r="X77" s="50"/>
      <c r="Y77" s="129">
        <f t="shared" si="9"/>
        <v>1</v>
      </c>
      <c r="Z77" s="110">
        <f t="shared" si="10"/>
        <v>0</v>
      </c>
      <c r="AA77" s="1">
        <f t="shared" si="11"/>
        <v>0</v>
      </c>
    </row>
    <row r="78" spans="1:27" ht="15" customHeight="1">
      <c r="A78" s="145">
        <v>79</v>
      </c>
      <c r="B78" s="139">
        <v>20150510</v>
      </c>
      <c r="C78" s="57" t="str">
        <f t="shared" si="12"/>
        <v>POS</v>
      </c>
      <c r="D78" s="114">
        <f t="shared" si="7"/>
        <v>40672</v>
      </c>
      <c r="E78" s="9" t="s">
        <v>37</v>
      </c>
      <c r="F78" s="37" t="s">
        <v>25</v>
      </c>
      <c r="G78" s="11" t="s">
        <v>26</v>
      </c>
      <c r="H78" s="3"/>
      <c r="I78" s="3"/>
      <c r="J78" s="4" t="s">
        <v>27</v>
      </c>
      <c r="K78" s="4" t="s">
        <v>577</v>
      </c>
      <c r="L78" s="4" t="s">
        <v>39</v>
      </c>
      <c r="M78" s="4"/>
      <c r="N78" s="4" t="s">
        <v>31</v>
      </c>
      <c r="O78" s="4" t="str">
        <f t="shared" si="8"/>
        <v>Bombus (Thoracobombus) fervidus</v>
      </c>
      <c r="P78" s="85" t="str">
        <f t="shared" si="13"/>
        <v>Bombus fervidus</v>
      </c>
      <c r="Q78" s="11" t="s">
        <v>29</v>
      </c>
      <c r="R78" s="24"/>
      <c r="S78" s="12"/>
      <c r="T78" s="12"/>
      <c r="U78" s="12"/>
      <c r="V78" s="10" t="s">
        <v>30</v>
      </c>
      <c r="W78" s="6">
        <v>41327</v>
      </c>
      <c r="X78" s="50"/>
      <c r="Y78" s="129">
        <f t="shared" si="9"/>
        <v>1</v>
      </c>
      <c r="Z78" s="110">
        <f t="shared" si="10"/>
        <v>0</v>
      </c>
      <c r="AA78" s="1">
        <f t="shared" si="11"/>
        <v>0</v>
      </c>
    </row>
    <row r="79" spans="1:27" ht="15" customHeight="1">
      <c r="A79" s="145">
        <v>80</v>
      </c>
      <c r="B79" s="139">
        <v>20150711</v>
      </c>
      <c r="C79" s="57" t="str">
        <f t="shared" si="12"/>
        <v>POS</v>
      </c>
      <c r="D79" s="114">
        <f t="shared" si="7"/>
        <v>40734</v>
      </c>
      <c r="E79" s="9" t="s">
        <v>37</v>
      </c>
      <c r="F79" s="37" t="s">
        <v>25</v>
      </c>
      <c r="G79" s="11" t="s">
        <v>26</v>
      </c>
      <c r="H79" s="3"/>
      <c r="I79" s="3"/>
      <c r="J79" s="4" t="s">
        <v>27</v>
      </c>
      <c r="K79" s="4" t="s">
        <v>577</v>
      </c>
      <c r="L79" s="4" t="s">
        <v>39</v>
      </c>
      <c r="M79" s="4"/>
      <c r="N79" s="4" t="s">
        <v>31</v>
      </c>
      <c r="O79" s="4" t="str">
        <f t="shared" si="8"/>
        <v>Bombus (Thoracobombus) fervidus</v>
      </c>
      <c r="P79" s="85" t="str">
        <f t="shared" si="13"/>
        <v>Bombus fervidus</v>
      </c>
      <c r="Q79" s="11" t="s">
        <v>29</v>
      </c>
      <c r="R79" s="24"/>
      <c r="S79" s="12"/>
      <c r="T79" s="12"/>
      <c r="U79" s="12"/>
      <c r="V79" s="10" t="s">
        <v>30</v>
      </c>
      <c r="W79" s="6">
        <v>41327</v>
      </c>
      <c r="X79" s="50"/>
      <c r="Y79" s="129">
        <f t="shared" si="9"/>
        <v>1</v>
      </c>
      <c r="Z79" s="110">
        <f t="shared" si="10"/>
        <v>0</v>
      </c>
      <c r="AA79" s="1">
        <f t="shared" si="11"/>
        <v>0</v>
      </c>
    </row>
    <row r="80" spans="1:27" ht="15" customHeight="1">
      <c r="A80" s="145">
        <v>81</v>
      </c>
      <c r="B80" s="139">
        <v>20150419</v>
      </c>
      <c r="C80" s="57" t="str">
        <f t="shared" si="12"/>
        <v>POS</v>
      </c>
      <c r="D80" s="114">
        <f t="shared" si="7"/>
        <v>40651</v>
      </c>
      <c r="E80" s="9" t="s">
        <v>37</v>
      </c>
      <c r="F80" s="37" t="s">
        <v>25</v>
      </c>
      <c r="G80" s="11" t="s">
        <v>26</v>
      </c>
      <c r="H80" s="3"/>
      <c r="I80" s="3"/>
      <c r="J80" s="4" t="s">
        <v>27</v>
      </c>
      <c r="K80" s="4" t="s">
        <v>577</v>
      </c>
      <c r="L80" s="4" t="s">
        <v>39</v>
      </c>
      <c r="M80" s="4"/>
      <c r="N80" s="4" t="s">
        <v>31</v>
      </c>
      <c r="O80" s="4" t="str">
        <f t="shared" si="8"/>
        <v>Bombus (Thoracobombus) fervidus</v>
      </c>
      <c r="P80" s="85" t="str">
        <f t="shared" si="13"/>
        <v>Bombus fervidus</v>
      </c>
      <c r="Q80" s="11" t="s">
        <v>29</v>
      </c>
      <c r="R80" s="24"/>
      <c r="S80" s="12"/>
      <c r="T80" s="12"/>
      <c r="U80" s="12"/>
      <c r="V80" s="10" t="s">
        <v>30</v>
      </c>
      <c r="W80" s="6">
        <v>41327</v>
      </c>
      <c r="X80" s="50"/>
      <c r="Y80" s="129">
        <f t="shared" si="9"/>
        <v>1</v>
      </c>
      <c r="Z80" s="110">
        <f t="shared" si="10"/>
        <v>0</v>
      </c>
      <c r="AA80" s="1">
        <f t="shared" si="11"/>
        <v>0</v>
      </c>
    </row>
    <row r="81" spans="1:27" ht="15" customHeight="1">
      <c r="A81" s="145">
        <v>82</v>
      </c>
      <c r="B81" s="139">
        <v>20160417</v>
      </c>
      <c r="C81" s="57" t="str">
        <f t="shared" si="12"/>
        <v>POS</v>
      </c>
      <c r="D81" s="114">
        <f t="shared" si="7"/>
        <v>41015</v>
      </c>
      <c r="E81" s="9" t="s">
        <v>38</v>
      </c>
      <c r="F81" s="37" t="s">
        <v>25</v>
      </c>
      <c r="G81" s="11" t="s">
        <v>26</v>
      </c>
      <c r="H81" s="3"/>
      <c r="I81" s="3"/>
      <c r="J81" s="4" t="s">
        <v>27</v>
      </c>
      <c r="K81" s="4" t="s">
        <v>577</v>
      </c>
      <c r="L81" s="4" t="s">
        <v>39</v>
      </c>
      <c r="M81" s="4"/>
      <c r="N81" s="4" t="s">
        <v>31</v>
      </c>
      <c r="O81" s="4" t="str">
        <f t="shared" si="8"/>
        <v>Bombus (Thoracobombus) fervidus</v>
      </c>
      <c r="P81" s="85" t="str">
        <f t="shared" si="13"/>
        <v>Bombus fervidus</v>
      </c>
      <c r="Q81" s="11" t="s">
        <v>29</v>
      </c>
      <c r="R81" s="24"/>
      <c r="S81" s="12"/>
      <c r="T81" s="12"/>
      <c r="U81" s="12"/>
      <c r="V81" s="10" t="s">
        <v>30</v>
      </c>
      <c r="W81" s="6">
        <v>41327</v>
      </c>
      <c r="X81" s="50"/>
      <c r="Y81" s="129">
        <f t="shared" si="9"/>
        <v>1</v>
      </c>
      <c r="Z81" s="110">
        <f t="shared" si="10"/>
        <v>0</v>
      </c>
      <c r="AA81" s="1">
        <f t="shared" si="11"/>
        <v>0</v>
      </c>
    </row>
    <row r="82" spans="1:27" ht="15" customHeight="1">
      <c r="A82" s="145">
        <v>83</v>
      </c>
      <c r="B82" s="139">
        <v>20160610</v>
      </c>
      <c r="C82" s="57" t="str">
        <f t="shared" si="12"/>
        <v>POS</v>
      </c>
      <c r="D82" s="114">
        <f t="shared" si="7"/>
        <v>41069</v>
      </c>
      <c r="E82" s="9" t="s">
        <v>38</v>
      </c>
      <c r="F82" s="37" t="s">
        <v>25</v>
      </c>
      <c r="G82" s="11" t="s">
        <v>26</v>
      </c>
      <c r="H82" s="3"/>
      <c r="I82" s="3"/>
      <c r="J82" s="4" t="s">
        <v>27</v>
      </c>
      <c r="K82" s="4" t="s">
        <v>577</v>
      </c>
      <c r="L82" s="4" t="s">
        <v>39</v>
      </c>
      <c r="M82" s="4"/>
      <c r="N82" s="4" t="s">
        <v>31</v>
      </c>
      <c r="O82" s="4" t="str">
        <f t="shared" si="8"/>
        <v>Bombus (Thoracobombus) fervidus</v>
      </c>
      <c r="P82" s="85" t="str">
        <f t="shared" si="13"/>
        <v>Bombus fervidus</v>
      </c>
      <c r="Q82" s="11" t="s">
        <v>29</v>
      </c>
      <c r="R82" s="24"/>
      <c r="S82" s="12"/>
      <c r="T82" s="12"/>
      <c r="U82" s="12"/>
      <c r="V82" s="10" t="s">
        <v>30</v>
      </c>
      <c r="W82" s="6">
        <v>41328</v>
      </c>
      <c r="X82" s="50"/>
      <c r="Y82" s="129">
        <f t="shared" si="9"/>
        <v>1</v>
      </c>
      <c r="Z82" s="110">
        <f t="shared" si="10"/>
        <v>0</v>
      </c>
      <c r="AA82" s="1">
        <f t="shared" si="11"/>
        <v>0</v>
      </c>
    </row>
    <row r="83" spans="1:27" ht="15" customHeight="1">
      <c r="A83" s="145">
        <v>84</v>
      </c>
      <c r="B83" s="139">
        <v>20140817</v>
      </c>
      <c r="C83" s="57" t="str">
        <f t="shared" si="12"/>
        <v>SCL</v>
      </c>
      <c r="D83" s="114">
        <f t="shared" si="7"/>
        <v>40406</v>
      </c>
      <c r="E83" s="9" t="s">
        <v>24</v>
      </c>
      <c r="F83" s="37" t="s">
        <v>25</v>
      </c>
      <c r="G83" s="11" t="s">
        <v>26</v>
      </c>
      <c r="H83" s="3"/>
      <c r="I83" s="3"/>
      <c r="J83" s="4" t="s">
        <v>27</v>
      </c>
      <c r="K83" s="4" t="s">
        <v>577</v>
      </c>
      <c r="L83" s="4" t="s">
        <v>39</v>
      </c>
      <c r="M83" s="4"/>
      <c r="N83" s="4" t="s">
        <v>31</v>
      </c>
      <c r="O83" s="4" t="str">
        <f t="shared" si="8"/>
        <v>Bombus (Thoracobombus) fervidus</v>
      </c>
      <c r="P83" s="85" t="str">
        <f t="shared" si="13"/>
        <v>Bombus fervidus</v>
      </c>
      <c r="Q83" s="11" t="s">
        <v>43</v>
      </c>
      <c r="R83" s="24"/>
      <c r="S83" s="12"/>
      <c r="T83" s="12"/>
      <c r="U83" s="12"/>
      <c r="V83" s="10" t="s">
        <v>30</v>
      </c>
      <c r="W83" s="6">
        <v>41328</v>
      </c>
      <c r="X83" s="50"/>
      <c r="Y83" s="129">
        <f t="shared" si="9"/>
        <v>1</v>
      </c>
      <c r="Z83" s="110">
        <f t="shared" si="10"/>
        <v>0</v>
      </c>
      <c r="AA83" s="1">
        <f t="shared" si="11"/>
        <v>0</v>
      </c>
    </row>
    <row r="84" spans="1:27" ht="15" customHeight="1">
      <c r="A84" s="145">
        <v>85</v>
      </c>
      <c r="B84" s="139">
        <v>20140714</v>
      </c>
      <c r="C84" s="57" t="str">
        <f t="shared" si="12"/>
        <v>POS</v>
      </c>
      <c r="D84" s="114">
        <f t="shared" si="7"/>
        <v>40372</v>
      </c>
      <c r="E84" s="9" t="s">
        <v>35</v>
      </c>
      <c r="F84" s="37" t="s">
        <v>25</v>
      </c>
      <c r="G84" s="11" t="s">
        <v>26</v>
      </c>
      <c r="H84" s="3"/>
      <c r="I84" s="3"/>
      <c r="J84" s="4" t="s">
        <v>27</v>
      </c>
      <c r="K84" s="4" t="s">
        <v>577</v>
      </c>
      <c r="L84" s="4" t="s">
        <v>39</v>
      </c>
      <c r="M84" s="4"/>
      <c r="N84" s="4" t="s">
        <v>31</v>
      </c>
      <c r="O84" s="4" t="str">
        <f t="shared" si="8"/>
        <v>Bombus (Thoracobombus) fervidus</v>
      </c>
      <c r="P84" s="85" t="str">
        <f t="shared" si="13"/>
        <v>Bombus fervidus</v>
      </c>
      <c r="Q84" s="11" t="s">
        <v>43</v>
      </c>
      <c r="R84" s="24"/>
      <c r="S84" s="12"/>
      <c r="T84" s="12"/>
      <c r="U84" s="12"/>
      <c r="V84" s="10" t="s">
        <v>30</v>
      </c>
      <c r="W84" s="6">
        <v>41328</v>
      </c>
      <c r="X84" s="50"/>
      <c r="Y84" s="129">
        <f t="shared" si="9"/>
        <v>1</v>
      </c>
      <c r="Z84" s="110">
        <f t="shared" si="10"/>
        <v>0</v>
      </c>
      <c r="AA84" s="1">
        <f t="shared" si="11"/>
        <v>0</v>
      </c>
    </row>
    <row r="85" spans="1:27" ht="15" customHeight="1">
      <c r="A85" s="145">
        <v>86</v>
      </c>
      <c r="B85" s="139">
        <v>20160716</v>
      </c>
      <c r="C85" s="57" t="str">
        <f t="shared" si="12"/>
        <v>SCL</v>
      </c>
      <c r="D85" s="114">
        <f t="shared" si="7"/>
        <v>41105</v>
      </c>
      <c r="E85" s="9" t="s">
        <v>24</v>
      </c>
      <c r="F85" s="37" t="s">
        <v>25</v>
      </c>
      <c r="G85" s="11" t="s">
        <v>26</v>
      </c>
      <c r="H85" s="3"/>
      <c r="I85" s="3"/>
      <c r="J85" s="4" t="s">
        <v>27</v>
      </c>
      <c r="K85" s="4" t="s">
        <v>577</v>
      </c>
      <c r="L85" s="4" t="s">
        <v>39</v>
      </c>
      <c r="M85" s="4"/>
      <c r="N85" s="4" t="s">
        <v>31</v>
      </c>
      <c r="O85" s="4" t="str">
        <f t="shared" si="8"/>
        <v>Bombus (Thoracobombus) fervidus</v>
      </c>
      <c r="P85" s="85" t="str">
        <f t="shared" si="13"/>
        <v>Bombus fervidus</v>
      </c>
      <c r="Q85" s="11" t="s">
        <v>43</v>
      </c>
      <c r="R85" s="24"/>
      <c r="S85" s="12"/>
      <c r="T85" s="12"/>
      <c r="U85" s="12"/>
      <c r="V85" s="10" t="s">
        <v>30</v>
      </c>
      <c r="W85" s="6">
        <v>41328</v>
      </c>
      <c r="X85" s="50"/>
      <c r="Y85" s="129">
        <f t="shared" si="9"/>
        <v>1</v>
      </c>
      <c r="Z85" s="110">
        <f t="shared" si="10"/>
        <v>0</v>
      </c>
      <c r="AA85" s="1">
        <f t="shared" si="11"/>
        <v>0</v>
      </c>
    </row>
    <row r="86" spans="1:27" ht="15" customHeight="1">
      <c r="A86" s="145">
        <v>87</v>
      </c>
      <c r="B86" s="139">
        <v>20160716</v>
      </c>
      <c r="C86" s="57" t="str">
        <f t="shared" si="12"/>
        <v>SCL</v>
      </c>
      <c r="D86" s="114">
        <f t="shared" si="7"/>
        <v>41105</v>
      </c>
      <c r="E86" s="9" t="s">
        <v>24</v>
      </c>
      <c r="F86" s="37" t="s">
        <v>25</v>
      </c>
      <c r="G86" s="11" t="s">
        <v>26</v>
      </c>
      <c r="H86" s="3"/>
      <c r="I86" s="3"/>
      <c r="J86" s="4" t="s">
        <v>27</v>
      </c>
      <c r="K86" s="4" t="s">
        <v>577</v>
      </c>
      <c r="L86" s="4" t="s">
        <v>39</v>
      </c>
      <c r="M86" s="4"/>
      <c r="N86" s="4" t="s">
        <v>31</v>
      </c>
      <c r="O86" s="4" t="str">
        <f t="shared" si="8"/>
        <v>Bombus (Thoracobombus) fervidus</v>
      </c>
      <c r="P86" s="85" t="str">
        <f t="shared" si="13"/>
        <v>Bombus fervidus</v>
      </c>
      <c r="Q86" s="11" t="s">
        <v>43</v>
      </c>
      <c r="R86" s="24"/>
      <c r="S86" s="12"/>
      <c r="T86" s="12"/>
      <c r="U86" s="12"/>
      <c r="V86" s="10" t="s">
        <v>30</v>
      </c>
      <c r="W86" s="6">
        <v>41328</v>
      </c>
      <c r="X86" s="50"/>
      <c r="Y86" s="129">
        <f t="shared" si="9"/>
        <v>1</v>
      </c>
      <c r="Z86" s="110">
        <f t="shared" si="10"/>
        <v>0</v>
      </c>
      <c r="AA86" s="1">
        <f t="shared" si="11"/>
        <v>0</v>
      </c>
    </row>
    <row r="87" spans="1:27" ht="15" customHeight="1">
      <c r="A87" s="145">
        <v>88</v>
      </c>
      <c r="B87" s="139">
        <v>20140714</v>
      </c>
      <c r="C87" s="57" t="str">
        <f t="shared" si="12"/>
        <v>SCL</v>
      </c>
      <c r="D87" s="114">
        <f t="shared" si="7"/>
        <v>40372</v>
      </c>
      <c r="E87" s="9" t="s">
        <v>32</v>
      </c>
      <c r="F87" s="37" t="s">
        <v>25</v>
      </c>
      <c r="G87" s="11" t="s">
        <v>26</v>
      </c>
      <c r="H87" s="3"/>
      <c r="I87" s="3"/>
      <c r="J87" s="4" t="s">
        <v>27</v>
      </c>
      <c r="K87" s="4" t="s">
        <v>577</v>
      </c>
      <c r="L87" s="4" t="s">
        <v>39</v>
      </c>
      <c r="M87" s="4"/>
      <c r="N87" s="4" t="s">
        <v>31</v>
      </c>
      <c r="O87" s="4" t="str">
        <f t="shared" si="8"/>
        <v>Bombus (Thoracobombus) fervidus</v>
      </c>
      <c r="P87" s="85" t="str">
        <f t="shared" si="13"/>
        <v>Bombus fervidus</v>
      </c>
      <c r="Q87" s="11" t="s">
        <v>43</v>
      </c>
      <c r="R87" s="24"/>
      <c r="S87" s="12"/>
      <c r="T87" s="12"/>
      <c r="U87" s="12"/>
      <c r="V87" s="10" t="s">
        <v>30</v>
      </c>
      <c r="W87" s="6">
        <v>41328</v>
      </c>
      <c r="X87" s="50"/>
      <c r="Y87" s="129">
        <f t="shared" si="9"/>
        <v>1</v>
      </c>
      <c r="Z87" s="110">
        <f t="shared" si="10"/>
        <v>0</v>
      </c>
      <c r="AA87" s="1">
        <f t="shared" si="11"/>
        <v>0</v>
      </c>
    </row>
    <row r="88" spans="1:27" ht="15" customHeight="1">
      <c r="A88" s="145">
        <v>89</v>
      </c>
      <c r="B88" s="139">
        <v>20140714</v>
      </c>
      <c r="C88" s="57" t="str">
        <f t="shared" si="12"/>
        <v>SCL</v>
      </c>
      <c r="D88" s="114">
        <f t="shared" si="7"/>
        <v>40372</v>
      </c>
      <c r="E88" s="9" t="s">
        <v>32</v>
      </c>
      <c r="F88" s="37" t="s">
        <v>25</v>
      </c>
      <c r="G88" s="11" t="s">
        <v>26</v>
      </c>
      <c r="H88" s="3"/>
      <c r="I88" s="3"/>
      <c r="J88" s="4" t="s">
        <v>27</v>
      </c>
      <c r="K88" s="4" t="s">
        <v>577</v>
      </c>
      <c r="L88" s="4" t="s">
        <v>39</v>
      </c>
      <c r="M88" s="4"/>
      <c r="N88" s="4" t="s">
        <v>31</v>
      </c>
      <c r="O88" s="4" t="str">
        <f t="shared" si="8"/>
        <v>Bombus (Thoracobombus) fervidus</v>
      </c>
      <c r="P88" s="85" t="str">
        <f t="shared" si="13"/>
        <v>Bombus fervidus</v>
      </c>
      <c r="Q88" s="11" t="s">
        <v>43</v>
      </c>
      <c r="R88" s="24"/>
      <c r="S88" s="12"/>
      <c r="T88" s="12"/>
      <c r="U88" s="12"/>
      <c r="V88" s="10" t="s">
        <v>30</v>
      </c>
      <c r="W88" s="6">
        <v>41328</v>
      </c>
      <c r="X88" s="50"/>
      <c r="Y88" s="129">
        <f t="shared" si="9"/>
        <v>1</v>
      </c>
      <c r="Z88" s="110">
        <f t="shared" si="10"/>
        <v>0</v>
      </c>
      <c r="AA88" s="1">
        <f t="shared" si="11"/>
        <v>0</v>
      </c>
    </row>
    <row r="89" spans="1:27" ht="15" customHeight="1">
      <c r="A89" s="145">
        <v>90</v>
      </c>
      <c r="B89" s="139">
        <v>20160716</v>
      </c>
      <c r="C89" s="57" t="str">
        <f t="shared" si="12"/>
        <v>SCL</v>
      </c>
      <c r="D89" s="114">
        <f t="shared" si="7"/>
        <v>41105</v>
      </c>
      <c r="E89" s="9" t="s">
        <v>32</v>
      </c>
      <c r="F89" s="37" t="s">
        <v>25</v>
      </c>
      <c r="G89" s="11" t="s">
        <v>26</v>
      </c>
      <c r="H89" s="3"/>
      <c r="I89" s="3"/>
      <c r="J89" s="4" t="s">
        <v>27</v>
      </c>
      <c r="K89" s="4" t="s">
        <v>577</v>
      </c>
      <c r="L89" s="4" t="s">
        <v>39</v>
      </c>
      <c r="M89" s="4"/>
      <c r="N89" s="4" t="s">
        <v>31</v>
      </c>
      <c r="O89" s="4" t="str">
        <f t="shared" si="8"/>
        <v>Bombus (Thoracobombus) fervidus</v>
      </c>
      <c r="P89" s="85" t="str">
        <f t="shared" si="13"/>
        <v>Bombus fervidus</v>
      </c>
      <c r="Q89" s="11" t="s">
        <v>43</v>
      </c>
      <c r="R89" s="24"/>
      <c r="S89" s="12"/>
      <c r="T89" s="12"/>
      <c r="U89" s="12"/>
      <c r="V89" s="10" t="s">
        <v>30</v>
      </c>
      <c r="W89" s="6">
        <v>41328</v>
      </c>
      <c r="X89" s="50"/>
      <c r="Y89" s="129">
        <f t="shared" si="9"/>
        <v>1</v>
      </c>
      <c r="Z89" s="110">
        <f t="shared" si="10"/>
        <v>0</v>
      </c>
      <c r="AA89" s="1">
        <f t="shared" si="11"/>
        <v>0</v>
      </c>
    </row>
    <row r="90" spans="1:27" ht="15" customHeight="1">
      <c r="A90" s="145">
        <v>91</v>
      </c>
      <c r="B90" s="139">
        <v>20160716</v>
      </c>
      <c r="C90" s="57" t="str">
        <f t="shared" si="12"/>
        <v>SCL</v>
      </c>
      <c r="D90" s="114">
        <f t="shared" si="7"/>
        <v>41105</v>
      </c>
      <c r="E90" s="9" t="s">
        <v>40</v>
      </c>
      <c r="F90" s="37" t="s">
        <v>25</v>
      </c>
      <c r="G90" s="11" t="s">
        <v>26</v>
      </c>
      <c r="H90" s="3"/>
      <c r="I90" s="3"/>
      <c r="J90" s="4" t="s">
        <v>27</v>
      </c>
      <c r="K90" s="4" t="s">
        <v>577</v>
      </c>
      <c r="L90" s="4" t="s">
        <v>39</v>
      </c>
      <c r="M90" s="4"/>
      <c r="N90" s="4" t="s">
        <v>31</v>
      </c>
      <c r="O90" s="4" t="str">
        <f t="shared" si="8"/>
        <v>Bombus (Thoracobombus) fervidus</v>
      </c>
      <c r="P90" s="85" t="str">
        <f t="shared" si="13"/>
        <v>Bombus fervidus</v>
      </c>
      <c r="Q90" s="11" t="s">
        <v>43</v>
      </c>
      <c r="R90" s="24"/>
      <c r="S90" s="12"/>
      <c r="T90" s="12"/>
      <c r="U90" s="12"/>
      <c r="V90" s="10" t="s">
        <v>30</v>
      </c>
      <c r="W90" s="6">
        <v>41328</v>
      </c>
      <c r="X90" s="50"/>
      <c r="Y90" s="129">
        <f t="shared" si="9"/>
        <v>1</v>
      </c>
      <c r="Z90" s="110">
        <f t="shared" si="10"/>
        <v>0</v>
      </c>
      <c r="AA90" s="1">
        <f t="shared" si="11"/>
        <v>0</v>
      </c>
    </row>
    <row r="91" spans="1:27" ht="15" customHeight="1">
      <c r="A91" s="145">
        <v>92</v>
      </c>
      <c r="B91" s="139">
        <v>20160807</v>
      </c>
      <c r="C91" s="57" t="str">
        <f t="shared" si="12"/>
        <v>SCL</v>
      </c>
      <c r="D91" s="114">
        <f t="shared" si="7"/>
        <v>41127</v>
      </c>
      <c r="E91" s="9" t="s">
        <v>40</v>
      </c>
      <c r="F91" s="37" t="s">
        <v>25</v>
      </c>
      <c r="G91" s="11" t="s">
        <v>26</v>
      </c>
      <c r="H91" s="3"/>
      <c r="I91" s="3"/>
      <c r="J91" s="4" t="s">
        <v>27</v>
      </c>
      <c r="K91" s="4" t="s">
        <v>577</v>
      </c>
      <c r="L91" s="4" t="s">
        <v>39</v>
      </c>
      <c r="M91" s="4"/>
      <c r="N91" s="4" t="s">
        <v>31</v>
      </c>
      <c r="O91" s="4" t="str">
        <f t="shared" si="8"/>
        <v>Bombus (Thoracobombus) fervidus</v>
      </c>
      <c r="P91" s="85" t="str">
        <f t="shared" si="13"/>
        <v>Bombus fervidus</v>
      </c>
      <c r="Q91" s="11" t="s">
        <v>43</v>
      </c>
      <c r="R91" s="24"/>
      <c r="S91" s="12"/>
      <c r="T91" s="12"/>
      <c r="U91" s="12"/>
      <c r="V91" s="10" t="s">
        <v>30</v>
      </c>
      <c r="W91" s="6">
        <v>41328</v>
      </c>
      <c r="X91" s="50"/>
      <c r="Y91" s="129">
        <f t="shared" si="9"/>
        <v>1</v>
      </c>
      <c r="Z91" s="110">
        <f t="shared" si="10"/>
        <v>0</v>
      </c>
      <c r="AA91" s="1">
        <f t="shared" si="11"/>
        <v>0</v>
      </c>
    </row>
    <row r="92" spans="1:27" ht="15" customHeight="1">
      <c r="A92" s="145">
        <v>93</v>
      </c>
      <c r="B92" s="139">
        <v>20160807</v>
      </c>
      <c r="C92" s="57" t="str">
        <f t="shared" si="12"/>
        <v>SCL</v>
      </c>
      <c r="D92" s="114">
        <f t="shared" si="7"/>
        <v>41127</v>
      </c>
      <c r="E92" s="9" t="s">
        <v>40</v>
      </c>
      <c r="F92" s="37" t="s">
        <v>25</v>
      </c>
      <c r="G92" s="11" t="s">
        <v>26</v>
      </c>
      <c r="H92" s="3"/>
      <c r="I92" s="3"/>
      <c r="J92" s="4" t="s">
        <v>27</v>
      </c>
      <c r="K92" s="4" t="s">
        <v>577</v>
      </c>
      <c r="L92" s="4" t="s">
        <v>39</v>
      </c>
      <c r="M92" s="4"/>
      <c r="N92" s="4" t="s">
        <v>31</v>
      </c>
      <c r="O92" s="4" t="str">
        <f t="shared" si="8"/>
        <v>Bombus (Thoracobombus) fervidus</v>
      </c>
      <c r="P92" s="85" t="str">
        <f t="shared" si="13"/>
        <v>Bombus fervidus</v>
      </c>
      <c r="Q92" s="11" t="s">
        <v>29</v>
      </c>
      <c r="R92" s="24"/>
      <c r="S92" s="12"/>
      <c r="T92" s="12"/>
      <c r="U92" s="12"/>
      <c r="V92" s="10" t="s">
        <v>30</v>
      </c>
      <c r="W92" s="6">
        <v>41328</v>
      </c>
      <c r="X92" s="50" t="s">
        <v>599</v>
      </c>
      <c r="Y92" s="129">
        <f t="shared" si="9"/>
        <v>1</v>
      </c>
      <c r="Z92" s="110">
        <f t="shared" si="10"/>
        <v>0</v>
      </c>
      <c r="AA92" s="1">
        <f t="shared" si="11"/>
        <v>0</v>
      </c>
    </row>
    <row r="93" spans="1:27" ht="15" customHeight="1">
      <c r="A93" s="145">
        <v>94</v>
      </c>
      <c r="B93" s="139">
        <v>20160807</v>
      </c>
      <c r="C93" s="57" t="str">
        <f t="shared" si="12"/>
        <v>SCL</v>
      </c>
      <c r="D93" s="114">
        <f t="shared" si="7"/>
        <v>41127</v>
      </c>
      <c r="E93" s="9" t="s">
        <v>40</v>
      </c>
      <c r="F93" s="37" t="s">
        <v>25</v>
      </c>
      <c r="G93" s="11" t="s">
        <v>26</v>
      </c>
      <c r="H93" s="3"/>
      <c r="I93" s="3"/>
      <c r="J93" s="4" t="s">
        <v>27</v>
      </c>
      <c r="K93" s="4" t="s">
        <v>577</v>
      </c>
      <c r="L93" s="4" t="s">
        <v>39</v>
      </c>
      <c r="M93" s="4"/>
      <c r="N93" s="4" t="s">
        <v>31</v>
      </c>
      <c r="O93" s="4" t="str">
        <f t="shared" si="8"/>
        <v>Bombus (Thoracobombus) fervidus</v>
      </c>
      <c r="P93" s="85" t="str">
        <f t="shared" si="13"/>
        <v>Bombus fervidus</v>
      </c>
      <c r="Q93" s="11" t="s">
        <v>43</v>
      </c>
      <c r="R93" s="24"/>
      <c r="S93" s="12"/>
      <c r="T93" s="12"/>
      <c r="U93" s="12"/>
      <c r="V93" s="10" t="s">
        <v>30</v>
      </c>
      <c r="W93" s="6">
        <v>41328</v>
      </c>
      <c r="X93" s="50"/>
      <c r="Y93" s="129">
        <f t="shared" si="9"/>
        <v>1</v>
      </c>
      <c r="Z93" s="110">
        <f t="shared" si="10"/>
        <v>0</v>
      </c>
      <c r="AA93" s="1">
        <f t="shared" si="11"/>
        <v>0</v>
      </c>
    </row>
    <row r="94" spans="1:27" ht="15" customHeight="1">
      <c r="A94" s="145">
        <v>95</v>
      </c>
      <c r="B94" s="139">
        <v>20160807</v>
      </c>
      <c r="C94" s="57" t="str">
        <f t="shared" si="12"/>
        <v>SCL</v>
      </c>
      <c r="D94" s="114">
        <f t="shared" si="7"/>
        <v>41127</v>
      </c>
      <c r="E94" s="9" t="s">
        <v>40</v>
      </c>
      <c r="F94" s="37" t="s">
        <v>25</v>
      </c>
      <c r="G94" s="11" t="s">
        <v>26</v>
      </c>
      <c r="H94" s="3"/>
      <c r="I94" s="3"/>
      <c r="J94" s="4" t="s">
        <v>27</v>
      </c>
      <c r="K94" s="4" t="s">
        <v>577</v>
      </c>
      <c r="L94" s="4" t="s">
        <v>39</v>
      </c>
      <c r="M94" s="4"/>
      <c r="N94" s="4" t="s">
        <v>31</v>
      </c>
      <c r="O94" s="4" t="str">
        <f t="shared" si="8"/>
        <v>Bombus (Thoracobombus) fervidus</v>
      </c>
      <c r="P94" s="85" t="str">
        <f t="shared" si="13"/>
        <v>Bombus fervidus</v>
      </c>
      <c r="Q94" s="11" t="s">
        <v>43</v>
      </c>
      <c r="R94" s="24"/>
      <c r="S94" s="12"/>
      <c r="T94" s="12"/>
      <c r="U94" s="12"/>
      <c r="V94" s="10" t="s">
        <v>30</v>
      </c>
      <c r="W94" s="6">
        <v>41328</v>
      </c>
      <c r="X94" s="50"/>
      <c r="Y94" s="129">
        <f t="shared" si="9"/>
        <v>1</v>
      </c>
      <c r="Z94" s="110">
        <f t="shared" si="10"/>
        <v>0</v>
      </c>
      <c r="AA94" s="1">
        <f t="shared" si="11"/>
        <v>0</v>
      </c>
    </row>
    <row r="95" spans="1:27" ht="15" customHeight="1">
      <c r="A95" s="145">
        <v>96</v>
      </c>
      <c r="B95" s="139">
        <v>20160716</v>
      </c>
      <c r="C95" s="57" t="str">
        <f t="shared" si="12"/>
        <v>SCL</v>
      </c>
      <c r="D95" s="114">
        <f t="shared" si="7"/>
        <v>41105</v>
      </c>
      <c r="E95" s="9" t="s">
        <v>34</v>
      </c>
      <c r="F95" s="37" t="s">
        <v>25</v>
      </c>
      <c r="G95" s="11" t="s">
        <v>26</v>
      </c>
      <c r="H95" s="3"/>
      <c r="I95" s="3"/>
      <c r="J95" s="4" t="s">
        <v>27</v>
      </c>
      <c r="K95" s="4" t="s">
        <v>577</v>
      </c>
      <c r="L95" s="4" t="s">
        <v>39</v>
      </c>
      <c r="M95" s="4"/>
      <c r="N95" s="4" t="s">
        <v>31</v>
      </c>
      <c r="O95" s="4" t="str">
        <f t="shared" si="8"/>
        <v>Bombus (Thoracobombus) fervidus</v>
      </c>
      <c r="P95" s="85" t="str">
        <f t="shared" si="13"/>
        <v>Bombus fervidus</v>
      </c>
      <c r="Q95" s="11" t="s">
        <v>29</v>
      </c>
      <c r="R95" s="24"/>
      <c r="S95" s="12"/>
      <c r="T95" s="12"/>
      <c r="U95" s="12"/>
      <c r="V95" s="10" t="s">
        <v>30</v>
      </c>
      <c r="W95" s="6">
        <v>41328</v>
      </c>
      <c r="X95" s="50" t="s">
        <v>599</v>
      </c>
      <c r="Y95" s="129">
        <f t="shared" si="9"/>
        <v>1</v>
      </c>
      <c r="Z95" s="110">
        <f t="shared" si="10"/>
        <v>0</v>
      </c>
      <c r="AA95" s="1">
        <f t="shared" si="11"/>
        <v>0</v>
      </c>
    </row>
    <row r="96" spans="1:27" ht="15" customHeight="1">
      <c r="A96" s="145">
        <v>97</v>
      </c>
      <c r="B96" s="139">
        <v>20160716</v>
      </c>
      <c r="C96" s="57" t="str">
        <f t="shared" si="12"/>
        <v>SCL</v>
      </c>
      <c r="D96" s="114">
        <f t="shared" si="7"/>
        <v>41105</v>
      </c>
      <c r="E96" s="9" t="s">
        <v>34</v>
      </c>
      <c r="F96" s="37" t="s">
        <v>25</v>
      </c>
      <c r="G96" s="11" t="s">
        <v>26</v>
      </c>
      <c r="H96" s="3"/>
      <c r="I96" s="3"/>
      <c r="J96" s="4" t="s">
        <v>27</v>
      </c>
      <c r="K96" s="4" t="s">
        <v>577</v>
      </c>
      <c r="L96" s="4" t="s">
        <v>39</v>
      </c>
      <c r="M96" s="4"/>
      <c r="N96" s="4" t="s">
        <v>31</v>
      </c>
      <c r="O96" s="4" t="str">
        <f t="shared" si="8"/>
        <v>Bombus (Thoracobombus) fervidus</v>
      </c>
      <c r="P96" s="85" t="str">
        <f t="shared" si="13"/>
        <v>Bombus fervidus</v>
      </c>
      <c r="Q96" s="11" t="s">
        <v>29</v>
      </c>
      <c r="R96" s="24"/>
      <c r="S96" s="12"/>
      <c r="T96" s="12"/>
      <c r="U96" s="12"/>
      <c r="V96" s="10" t="s">
        <v>30</v>
      </c>
      <c r="W96" s="6">
        <v>41328</v>
      </c>
      <c r="X96" s="50" t="s">
        <v>599</v>
      </c>
      <c r="Y96" s="129">
        <f t="shared" si="9"/>
        <v>1</v>
      </c>
      <c r="Z96" s="110">
        <f t="shared" si="10"/>
        <v>0</v>
      </c>
      <c r="AA96" s="1">
        <f t="shared" si="11"/>
        <v>0</v>
      </c>
    </row>
    <row r="97" spans="1:27" ht="15" customHeight="1">
      <c r="A97" s="145">
        <v>98</v>
      </c>
      <c r="B97" s="139">
        <v>20150711</v>
      </c>
      <c r="C97" s="57" t="str">
        <f t="shared" si="12"/>
        <v>SCL</v>
      </c>
      <c r="D97" s="114">
        <f t="shared" si="7"/>
        <v>40734</v>
      </c>
      <c r="E97" s="9" t="s">
        <v>34</v>
      </c>
      <c r="F97" s="37" t="s">
        <v>25</v>
      </c>
      <c r="G97" s="11" t="s">
        <v>26</v>
      </c>
      <c r="H97" s="3"/>
      <c r="I97" s="3"/>
      <c r="J97" s="4" t="s">
        <v>27</v>
      </c>
      <c r="K97" s="4" t="s">
        <v>577</v>
      </c>
      <c r="L97" s="4" t="s">
        <v>39</v>
      </c>
      <c r="M97" s="4"/>
      <c r="N97" s="4" t="s">
        <v>31</v>
      </c>
      <c r="O97" s="4" t="str">
        <f t="shared" si="8"/>
        <v>Bombus (Thoracobombus) fervidus</v>
      </c>
      <c r="P97" s="85" t="str">
        <f t="shared" si="13"/>
        <v>Bombus fervidus</v>
      </c>
      <c r="Q97" s="11" t="s">
        <v>43</v>
      </c>
      <c r="R97" s="24"/>
      <c r="S97" s="12"/>
      <c r="T97" s="12"/>
      <c r="U97" s="12"/>
      <c r="V97" s="10" t="s">
        <v>30</v>
      </c>
      <c r="W97" s="6">
        <v>41328</v>
      </c>
      <c r="X97" s="50"/>
      <c r="Y97" s="129">
        <f t="shared" si="9"/>
        <v>1</v>
      </c>
      <c r="Z97" s="110">
        <f t="shared" si="10"/>
        <v>0</v>
      </c>
      <c r="AA97" s="1">
        <f t="shared" si="11"/>
        <v>0</v>
      </c>
    </row>
    <row r="98" spans="1:27" ht="15" customHeight="1">
      <c r="A98" s="145">
        <v>99</v>
      </c>
      <c r="B98" s="139">
        <v>20160716</v>
      </c>
      <c r="C98" s="57" t="str">
        <f t="shared" si="12"/>
        <v>SCL</v>
      </c>
      <c r="D98" s="114">
        <f t="shared" si="7"/>
        <v>41105</v>
      </c>
      <c r="E98" s="9" t="s">
        <v>34</v>
      </c>
      <c r="F98" s="37" t="s">
        <v>25</v>
      </c>
      <c r="G98" s="11" t="s">
        <v>26</v>
      </c>
      <c r="H98" s="3"/>
      <c r="I98" s="3"/>
      <c r="J98" s="4" t="s">
        <v>27</v>
      </c>
      <c r="K98" s="4" t="s">
        <v>577</v>
      </c>
      <c r="L98" s="4" t="s">
        <v>39</v>
      </c>
      <c r="M98" s="4"/>
      <c r="N98" s="4" t="s">
        <v>31</v>
      </c>
      <c r="O98" s="4" t="str">
        <f t="shared" si="8"/>
        <v>Bombus (Thoracobombus) fervidus</v>
      </c>
      <c r="P98" s="85" t="str">
        <f t="shared" si="13"/>
        <v>Bombus fervidus</v>
      </c>
      <c r="Q98" s="11" t="s">
        <v>29</v>
      </c>
      <c r="R98" s="24"/>
      <c r="S98" s="12"/>
      <c r="T98" s="12"/>
      <c r="U98" s="12"/>
      <c r="V98" s="10" t="s">
        <v>30</v>
      </c>
      <c r="W98" s="6">
        <v>41328</v>
      </c>
      <c r="X98" s="50" t="s">
        <v>599</v>
      </c>
      <c r="Y98" s="129">
        <f t="shared" si="9"/>
        <v>1</v>
      </c>
      <c r="Z98" s="110">
        <f t="shared" si="10"/>
        <v>0</v>
      </c>
      <c r="AA98" s="1">
        <f t="shared" si="11"/>
        <v>0</v>
      </c>
    </row>
    <row r="99" spans="1:27" ht="15" customHeight="1">
      <c r="A99" s="145">
        <v>100</v>
      </c>
      <c r="B99" s="139">
        <v>20160807</v>
      </c>
      <c r="C99" s="57" t="str">
        <f t="shared" si="12"/>
        <v>SCL</v>
      </c>
      <c r="D99" s="114">
        <f t="shared" si="7"/>
        <v>41127</v>
      </c>
      <c r="E99" s="9" t="s">
        <v>42</v>
      </c>
      <c r="F99" s="37" t="s">
        <v>25</v>
      </c>
      <c r="G99" s="11" t="s">
        <v>26</v>
      </c>
      <c r="H99" s="3"/>
      <c r="I99" s="3"/>
      <c r="J99" s="4" t="s">
        <v>27</v>
      </c>
      <c r="K99" s="4" t="s">
        <v>577</v>
      </c>
      <c r="L99" s="4" t="s">
        <v>39</v>
      </c>
      <c r="M99" s="4"/>
      <c r="N99" s="4" t="s">
        <v>31</v>
      </c>
      <c r="O99" s="4" t="str">
        <f t="shared" si="8"/>
        <v>Bombus (Thoracobombus) fervidus</v>
      </c>
      <c r="P99" s="85" t="str">
        <f t="shared" si="13"/>
        <v>Bombus fervidus</v>
      </c>
      <c r="Q99" s="11" t="s">
        <v>29</v>
      </c>
      <c r="R99" s="24"/>
      <c r="S99" s="12"/>
      <c r="T99" s="12"/>
      <c r="U99" s="12"/>
      <c r="V99" s="10" t="s">
        <v>30</v>
      </c>
      <c r="W99" s="6">
        <v>41328</v>
      </c>
      <c r="X99" s="50" t="s">
        <v>599</v>
      </c>
      <c r="Y99" s="129">
        <f t="shared" si="9"/>
        <v>1</v>
      </c>
      <c r="Z99" s="110">
        <f t="shared" si="10"/>
        <v>0</v>
      </c>
      <c r="AA99" s="1">
        <f t="shared" si="11"/>
        <v>0</v>
      </c>
    </row>
    <row r="100" spans="1:27" ht="15" customHeight="1">
      <c r="A100" s="145">
        <v>101</v>
      </c>
      <c r="B100" s="139">
        <v>20160807</v>
      </c>
      <c r="C100" s="57" t="str">
        <f t="shared" si="12"/>
        <v>SCL</v>
      </c>
      <c r="D100" s="114">
        <f t="shared" si="7"/>
        <v>41127</v>
      </c>
      <c r="E100" s="9" t="s">
        <v>42</v>
      </c>
      <c r="F100" s="37" t="s">
        <v>25</v>
      </c>
      <c r="G100" s="11" t="s">
        <v>26</v>
      </c>
      <c r="H100" s="3"/>
      <c r="I100" s="3"/>
      <c r="J100" s="4" t="s">
        <v>27</v>
      </c>
      <c r="K100" s="4" t="s">
        <v>577</v>
      </c>
      <c r="L100" s="4" t="s">
        <v>39</v>
      </c>
      <c r="M100" s="4"/>
      <c r="N100" s="4" t="s">
        <v>31</v>
      </c>
      <c r="O100" s="4" t="str">
        <f t="shared" si="8"/>
        <v>Bombus (Thoracobombus) fervidus</v>
      </c>
      <c r="P100" s="85" t="str">
        <f t="shared" si="13"/>
        <v>Bombus fervidus</v>
      </c>
      <c r="Q100" s="11" t="s">
        <v>29</v>
      </c>
      <c r="R100" s="24"/>
      <c r="S100" s="12"/>
      <c r="T100" s="12"/>
      <c r="U100" s="12"/>
      <c r="V100" s="10" t="s">
        <v>30</v>
      </c>
      <c r="W100" s="6">
        <v>41328</v>
      </c>
      <c r="X100" s="50" t="s">
        <v>598</v>
      </c>
      <c r="Y100" s="129">
        <f t="shared" si="9"/>
        <v>1</v>
      </c>
      <c r="Z100" s="110">
        <f t="shared" si="10"/>
        <v>0</v>
      </c>
      <c r="AA100" s="1">
        <f t="shared" si="11"/>
        <v>0</v>
      </c>
    </row>
    <row r="101" spans="1:27" ht="15" customHeight="1">
      <c r="A101" s="145">
        <v>102</v>
      </c>
      <c r="B101" s="139">
        <v>20160807</v>
      </c>
      <c r="C101" s="57" t="str">
        <f t="shared" si="12"/>
        <v>SCL</v>
      </c>
      <c r="D101" s="114">
        <f t="shared" si="7"/>
        <v>41127</v>
      </c>
      <c r="E101" s="9" t="s">
        <v>42</v>
      </c>
      <c r="F101" s="37" t="s">
        <v>25</v>
      </c>
      <c r="G101" s="11" t="s">
        <v>26</v>
      </c>
      <c r="H101" s="3"/>
      <c r="I101" s="3"/>
      <c r="J101" s="4" t="s">
        <v>27</v>
      </c>
      <c r="K101" s="4" t="s">
        <v>577</v>
      </c>
      <c r="L101" s="4" t="s">
        <v>39</v>
      </c>
      <c r="M101" s="4"/>
      <c r="N101" s="4" t="s">
        <v>31</v>
      </c>
      <c r="O101" s="4" t="str">
        <f t="shared" si="8"/>
        <v>Bombus (Thoracobombus) fervidus</v>
      </c>
      <c r="P101" s="85" t="str">
        <f t="shared" si="13"/>
        <v>Bombus fervidus</v>
      </c>
      <c r="Q101" s="11" t="s">
        <v>43</v>
      </c>
      <c r="R101" s="24"/>
      <c r="S101" s="12"/>
      <c r="T101" s="12"/>
      <c r="U101" s="12"/>
      <c r="V101" s="10" t="s">
        <v>30</v>
      </c>
      <c r="W101" s="6">
        <v>41328</v>
      </c>
      <c r="X101" s="50"/>
      <c r="Y101" s="129">
        <f t="shared" si="9"/>
        <v>1</v>
      </c>
      <c r="Z101" s="110">
        <f t="shared" si="10"/>
        <v>0</v>
      </c>
      <c r="AA101" s="1">
        <f t="shared" si="11"/>
        <v>0</v>
      </c>
    </row>
    <row r="102" spans="1:27" ht="15" customHeight="1">
      <c r="A102" s="145">
        <v>103</v>
      </c>
      <c r="B102" s="139">
        <v>20140714</v>
      </c>
      <c r="C102" s="57" t="str">
        <f t="shared" si="12"/>
        <v>POS</v>
      </c>
      <c r="D102" s="114">
        <f t="shared" si="7"/>
        <v>40372</v>
      </c>
      <c r="E102" s="9" t="s">
        <v>35</v>
      </c>
      <c r="F102" s="37" t="s">
        <v>25</v>
      </c>
      <c r="G102" s="11" t="s">
        <v>26</v>
      </c>
      <c r="H102" s="3"/>
      <c r="I102" s="3"/>
      <c r="J102" s="4" t="s">
        <v>27</v>
      </c>
      <c r="K102" s="4" t="s">
        <v>577</v>
      </c>
      <c r="L102" s="4" t="s">
        <v>39</v>
      </c>
      <c r="M102" s="4"/>
      <c r="N102" s="4" t="s">
        <v>31</v>
      </c>
      <c r="O102" s="4" t="str">
        <f t="shared" si="8"/>
        <v>Bombus (Thoracobombus) fervidus</v>
      </c>
      <c r="P102" s="85" t="str">
        <f t="shared" si="13"/>
        <v>Bombus fervidus</v>
      </c>
      <c r="Q102" s="11" t="s">
        <v>43</v>
      </c>
      <c r="R102" s="24"/>
      <c r="S102" s="12"/>
      <c r="T102" s="12"/>
      <c r="U102" s="12"/>
      <c r="V102" s="10" t="s">
        <v>30</v>
      </c>
      <c r="W102" s="6">
        <v>41328</v>
      </c>
      <c r="X102" s="50"/>
      <c r="Y102" s="129">
        <f t="shared" si="9"/>
        <v>1</v>
      </c>
      <c r="Z102" s="110">
        <f t="shared" si="10"/>
        <v>0</v>
      </c>
      <c r="AA102" s="1">
        <f t="shared" si="11"/>
        <v>0</v>
      </c>
    </row>
    <row r="103" spans="1:27" ht="15" customHeight="1">
      <c r="A103" s="145">
        <v>104</v>
      </c>
      <c r="B103" s="139">
        <v>20140714</v>
      </c>
      <c r="C103" s="57" t="str">
        <f t="shared" si="12"/>
        <v>POS</v>
      </c>
      <c r="D103" s="114">
        <f t="shared" si="7"/>
        <v>40372</v>
      </c>
      <c r="E103" s="9" t="s">
        <v>36</v>
      </c>
      <c r="F103" s="37" t="s">
        <v>25</v>
      </c>
      <c r="G103" s="11" t="s">
        <v>26</v>
      </c>
      <c r="H103" s="3"/>
      <c r="I103" s="3"/>
      <c r="J103" s="4" t="s">
        <v>27</v>
      </c>
      <c r="K103" s="4" t="s">
        <v>577</v>
      </c>
      <c r="L103" s="4" t="s">
        <v>39</v>
      </c>
      <c r="M103" s="4"/>
      <c r="N103" s="4" t="s">
        <v>31</v>
      </c>
      <c r="O103" s="4" t="str">
        <f t="shared" si="8"/>
        <v>Bombus (Thoracobombus) fervidus</v>
      </c>
      <c r="P103" s="85" t="str">
        <f t="shared" si="13"/>
        <v>Bombus fervidus</v>
      </c>
      <c r="Q103" s="11" t="s">
        <v>43</v>
      </c>
      <c r="R103" s="24"/>
      <c r="S103" s="12"/>
      <c r="T103" s="12"/>
      <c r="U103" s="12"/>
      <c r="V103" s="10" t="s">
        <v>30</v>
      </c>
      <c r="W103" s="6">
        <v>41328</v>
      </c>
      <c r="X103" s="50"/>
      <c r="Y103" s="129">
        <f t="shared" si="9"/>
        <v>1</v>
      </c>
      <c r="Z103" s="110">
        <f t="shared" si="10"/>
        <v>0</v>
      </c>
      <c r="AA103" s="1">
        <f t="shared" si="11"/>
        <v>0</v>
      </c>
    </row>
    <row r="104" spans="1:27" ht="15" customHeight="1">
      <c r="A104" s="145">
        <v>105</v>
      </c>
      <c r="B104" s="139">
        <v>20150808</v>
      </c>
      <c r="C104" s="57" t="str">
        <f t="shared" si="12"/>
        <v>POS</v>
      </c>
      <c r="D104" s="114">
        <f t="shared" si="7"/>
        <v>40762</v>
      </c>
      <c r="E104" s="9" t="s">
        <v>36</v>
      </c>
      <c r="F104" s="37" t="s">
        <v>25</v>
      </c>
      <c r="G104" s="11" t="s">
        <v>26</v>
      </c>
      <c r="H104" s="3"/>
      <c r="I104" s="3"/>
      <c r="J104" s="4" t="s">
        <v>27</v>
      </c>
      <c r="K104" s="4" t="s">
        <v>577</v>
      </c>
      <c r="L104" s="4" t="s">
        <v>39</v>
      </c>
      <c r="M104" s="4"/>
      <c r="N104" s="4" t="s">
        <v>31</v>
      </c>
      <c r="O104" s="4" t="str">
        <f t="shared" si="8"/>
        <v>Bombus (Thoracobombus) fervidus</v>
      </c>
      <c r="P104" s="85" t="str">
        <f t="shared" si="13"/>
        <v>Bombus fervidus</v>
      </c>
      <c r="Q104" s="11" t="s">
        <v>43</v>
      </c>
      <c r="R104" s="24"/>
      <c r="S104" s="12"/>
      <c r="T104" s="12"/>
      <c r="U104" s="12"/>
      <c r="V104" s="10" t="s">
        <v>30</v>
      </c>
      <c r="W104" s="6">
        <v>41328</v>
      </c>
      <c r="X104" s="50"/>
      <c r="Y104" s="129">
        <f t="shared" si="9"/>
        <v>1</v>
      </c>
      <c r="Z104" s="110">
        <f t="shared" si="10"/>
        <v>0</v>
      </c>
      <c r="AA104" s="1">
        <f t="shared" si="11"/>
        <v>0</v>
      </c>
    </row>
    <row r="105" spans="1:27" ht="15" customHeight="1">
      <c r="A105" s="145">
        <v>106</v>
      </c>
      <c r="B105" s="139">
        <v>20140714</v>
      </c>
      <c r="C105" s="57" t="str">
        <f t="shared" si="12"/>
        <v>POS</v>
      </c>
      <c r="D105" s="114">
        <f t="shared" si="7"/>
        <v>40372</v>
      </c>
      <c r="E105" s="9" t="s">
        <v>36</v>
      </c>
      <c r="F105" s="37" t="s">
        <v>25</v>
      </c>
      <c r="G105" s="11" t="s">
        <v>26</v>
      </c>
      <c r="H105" s="3"/>
      <c r="I105" s="3"/>
      <c r="J105" s="4" t="s">
        <v>27</v>
      </c>
      <c r="K105" s="4" t="s">
        <v>577</v>
      </c>
      <c r="L105" s="4" t="s">
        <v>39</v>
      </c>
      <c r="M105" s="4"/>
      <c r="N105" s="4" t="s">
        <v>31</v>
      </c>
      <c r="O105" s="4" t="str">
        <f t="shared" si="8"/>
        <v>Bombus (Thoracobombus) fervidus</v>
      </c>
      <c r="P105" s="85" t="str">
        <f t="shared" si="13"/>
        <v>Bombus fervidus</v>
      </c>
      <c r="Q105" s="11" t="s">
        <v>43</v>
      </c>
      <c r="R105" s="24"/>
      <c r="S105" s="12"/>
      <c r="T105" s="12"/>
      <c r="U105" s="12"/>
      <c r="V105" s="10" t="s">
        <v>30</v>
      </c>
      <c r="W105" s="6">
        <v>41328</v>
      </c>
      <c r="X105" s="50"/>
      <c r="Y105" s="129">
        <f t="shared" si="9"/>
        <v>1</v>
      </c>
      <c r="Z105" s="110">
        <f t="shared" si="10"/>
        <v>0</v>
      </c>
      <c r="AA105" s="1">
        <f t="shared" si="11"/>
        <v>0</v>
      </c>
    </row>
    <row r="106" spans="1:27" ht="15" customHeight="1">
      <c r="A106" s="145">
        <v>107</v>
      </c>
      <c r="B106" s="139">
        <v>20140714</v>
      </c>
      <c r="C106" s="57" t="str">
        <f t="shared" si="12"/>
        <v>POS</v>
      </c>
      <c r="D106" s="114">
        <f t="shared" si="7"/>
        <v>40372</v>
      </c>
      <c r="E106" s="9" t="s">
        <v>36</v>
      </c>
      <c r="F106" s="37" t="s">
        <v>25</v>
      </c>
      <c r="G106" s="11" t="s">
        <v>26</v>
      </c>
      <c r="H106" s="3"/>
      <c r="I106" s="3"/>
      <c r="J106" s="4" t="s">
        <v>27</v>
      </c>
      <c r="K106" s="4" t="s">
        <v>577</v>
      </c>
      <c r="L106" s="4" t="s">
        <v>39</v>
      </c>
      <c r="M106" s="4"/>
      <c r="N106" s="4" t="s">
        <v>31</v>
      </c>
      <c r="O106" s="4" t="str">
        <f t="shared" si="8"/>
        <v>Bombus (Thoracobombus) fervidus</v>
      </c>
      <c r="P106" s="85" t="str">
        <f t="shared" si="13"/>
        <v>Bombus fervidus</v>
      </c>
      <c r="Q106" s="11" t="s">
        <v>43</v>
      </c>
      <c r="R106" s="24"/>
      <c r="S106" s="12"/>
      <c r="T106" s="12"/>
      <c r="U106" s="12"/>
      <c r="V106" s="10" t="s">
        <v>30</v>
      </c>
      <c r="W106" s="6">
        <v>41328</v>
      </c>
      <c r="X106" s="50"/>
      <c r="Y106" s="129">
        <f t="shared" si="9"/>
        <v>1</v>
      </c>
      <c r="Z106" s="110">
        <f t="shared" si="10"/>
        <v>0</v>
      </c>
      <c r="AA106" s="1">
        <f t="shared" si="11"/>
        <v>0</v>
      </c>
    </row>
    <row r="107" spans="1:27" ht="15" customHeight="1">
      <c r="A107" s="145">
        <v>108</v>
      </c>
      <c r="B107" s="139">
        <v>20160807</v>
      </c>
      <c r="C107" s="57" t="str">
        <f t="shared" si="12"/>
        <v>POS</v>
      </c>
      <c r="D107" s="114">
        <f t="shared" si="7"/>
        <v>41127</v>
      </c>
      <c r="E107" s="9" t="s">
        <v>36</v>
      </c>
      <c r="F107" s="37" t="s">
        <v>25</v>
      </c>
      <c r="G107" s="11" t="s">
        <v>26</v>
      </c>
      <c r="H107" s="3"/>
      <c r="I107" s="3"/>
      <c r="J107" s="4" t="s">
        <v>27</v>
      </c>
      <c r="K107" s="4" t="s">
        <v>577</v>
      </c>
      <c r="L107" s="4" t="s">
        <v>39</v>
      </c>
      <c r="M107" s="4"/>
      <c r="N107" s="4" t="s">
        <v>31</v>
      </c>
      <c r="O107" s="4" t="str">
        <f t="shared" si="8"/>
        <v>Bombus (Thoracobombus) fervidus</v>
      </c>
      <c r="P107" s="85" t="str">
        <f t="shared" si="13"/>
        <v>Bombus fervidus</v>
      </c>
      <c r="Q107" s="11" t="s">
        <v>29</v>
      </c>
      <c r="R107" s="24"/>
      <c r="S107" s="12"/>
      <c r="T107" s="12"/>
      <c r="U107" s="12"/>
      <c r="V107" s="10" t="s">
        <v>30</v>
      </c>
      <c r="W107" s="6">
        <v>41328</v>
      </c>
      <c r="X107" s="50" t="s">
        <v>599</v>
      </c>
      <c r="Y107" s="129">
        <f t="shared" si="9"/>
        <v>1</v>
      </c>
      <c r="Z107" s="110">
        <f t="shared" si="10"/>
        <v>0</v>
      </c>
      <c r="AA107" s="1">
        <f t="shared" si="11"/>
        <v>0</v>
      </c>
    </row>
    <row r="108" spans="1:27" ht="15" customHeight="1">
      <c r="A108" s="145">
        <v>109</v>
      </c>
      <c r="B108" s="139">
        <v>20160716</v>
      </c>
      <c r="C108" s="57" t="str">
        <f t="shared" si="12"/>
        <v>POS</v>
      </c>
      <c r="D108" s="114">
        <f t="shared" si="7"/>
        <v>41105</v>
      </c>
      <c r="E108" s="9" t="s">
        <v>37</v>
      </c>
      <c r="F108" s="37" t="s">
        <v>25</v>
      </c>
      <c r="G108" s="11" t="s">
        <v>26</v>
      </c>
      <c r="H108" s="3"/>
      <c r="I108" s="3"/>
      <c r="J108" s="4" t="s">
        <v>27</v>
      </c>
      <c r="K108" s="4" t="s">
        <v>577</v>
      </c>
      <c r="L108" s="4" t="s">
        <v>39</v>
      </c>
      <c r="M108" s="4"/>
      <c r="N108" s="4" t="s">
        <v>31</v>
      </c>
      <c r="O108" s="4" t="str">
        <f t="shared" si="8"/>
        <v>Bombus (Thoracobombus) fervidus</v>
      </c>
      <c r="P108" s="85" t="str">
        <f t="shared" si="13"/>
        <v>Bombus fervidus</v>
      </c>
      <c r="Q108" s="11" t="s">
        <v>43</v>
      </c>
      <c r="R108" s="24"/>
      <c r="S108" s="12"/>
      <c r="T108" s="12"/>
      <c r="U108" s="12"/>
      <c r="V108" s="10" t="s">
        <v>30</v>
      </c>
      <c r="W108" s="6">
        <v>41328</v>
      </c>
      <c r="X108" s="50"/>
      <c r="Y108" s="129">
        <f t="shared" si="9"/>
        <v>1</v>
      </c>
      <c r="Z108" s="110">
        <f t="shared" si="10"/>
        <v>0</v>
      </c>
      <c r="AA108" s="1">
        <f t="shared" si="11"/>
        <v>0</v>
      </c>
    </row>
    <row r="109" spans="1:27" ht="15" customHeight="1">
      <c r="A109" s="145">
        <v>110</v>
      </c>
      <c r="B109" s="139">
        <v>20150510</v>
      </c>
      <c r="C109" s="57" t="str">
        <f t="shared" si="12"/>
        <v>SCL</v>
      </c>
      <c r="D109" s="114">
        <f t="shared" si="7"/>
        <v>40672</v>
      </c>
      <c r="E109" s="9" t="s">
        <v>24</v>
      </c>
      <c r="F109" s="37" t="s">
        <v>25</v>
      </c>
      <c r="G109" s="11" t="s">
        <v>26</v>
      </c>
      <c r="H109" s="3"/>
      <c r="I109" s="3"/>
      <c r="J109" s="4" t="s">
        <v>27</v>
      </c>
      <c r="K109" s="4" t="s">
        <v>578</v>
      </c>
      <c r="L109" s="4" t="s">
        <v>44</v>
      </c>
      <c r="M109" s="4"/>
      <c r="N109" s="4" t="s">
        <v>31</v>
      </c>
      <c r="O109" s="4" t="str">
        <f t="shared" si="8"/>
        <v>Bombus (Pyrobombus) mixtus</v>
      </c>
      <c r="P109" s="85" t="str">
        <f t="shared" si="13"/>
        <v>Bombus mixtus</v>
      </c>
      <c r="Q109" s="11" t="s">
        <v>29</v>
      </c>
      <c r="R109" s="24"/>
      <c r="S109" s="12"/>
      <c r="T109" s="12"/>
      <c r="U109" s="12"/>
      <c r="V109" s="10" t="s">
        <v>30</v>
      </c>
      <c r="W109" s="6">
        <v>41328</v>
      </c>
      <c r="X109" s="50"/>
      <c r="Y109" s="129">
        <f t="shared" si="9"/>
        <v>1</v>
      </c>
      <c r="Z109" s="110">
        <f t="shared" si="10"/>
        <v>0</v>
      </c>
      <c r="AA109" s="1">
        <f t="shared" si="11"/>
        <v>0</v>
      </c>
    </row>
    <row r="110" spans="1:27" ht="15" customHeight="1">
      <c r="A110" s="145">
        <v>111</v>
      </c>
      <c r="B110" s="139">
        <v>20150510</v>
      </c>
      <c r="C110" s="57" t="str">
        <f t="shared" si="12"/>
        <v>SCL</v>
      </c>
      <c r="D110" s="114">
        <f t="shared" si="7"/>
        <v>40672</v>
      </c>
      <c r="E110" s="9" t="s">
        <v>24</v>
      </c>
      <c r="F110" s="37" t="s">
        <v>25</v>
      </c>
      <c r="G110" s="11" t="s">
        <v>26</v>
      </c>
      <c r="H110" s="3"/>
      <c r="I110" s="3"/>
      <c r="J110" s="4" t="s">
        <v>27</v>
      </c>
      <c r="K110" s="4" t="s">
        <v>578</v>
      </c>
      <c r="L110" s="4" t="s">
        <v>44</v>
      </c>
      <c r="M110" s="4"/>
      <c r="N110" s="4" t="s">
        <v>31</v>
      </c>
      <c r="O110" s="4" t="str">
        <f t="shared" si="8"/>
        <v>Bombus (Pyrobombus) mixtus</v>
      </c>
      <c r="P110" s="85" t="str">
        <f t="shared" si="13"/>
        <v>Bombus mixtus</v>
      </c>
      <c r="Q110" s="11" t="s">
        <v>29</v>
      </c>
      <c r="R110" s="24"/>
      <c r="S110" s="12"/>
      <c r="T110" s="12"/>
      <c r="U110" s="12"/>
      <c r="V110" s="10" t="s">
        <v>30</v>
      </c>
      <c r="W110" s="6">
        <v>41328</v>
      </c>
      <c r="X110" s="50"/>
      <c r="Y110" s="129">
        <f t="shared" si="9"/>
        <v>1</v>
      </c>
      <c r="Z110" s="110">
        <f t="shared" si="10"/>
        <v>0</v>
      </c>
      <c r="AA110" s="1">
        <f t="shared" si="11"/>
        <v>0</v>
      </c>
    </row>
    <row r="111" spans="1:27" ht="15" customHeight="1">
      <c r="A111" s="145">
        <v>112</v>
      </c>
      <c r="B111" s="139">
        <v>20160610</v>
      </c>
      <c r="C111" s="57" t="str">
        <f t="shared" si="12"/>
        <v>SCL</v>
      </c>
      <c r="D111" s="114">
        <f t="shared" si="7"/>
        <v>41069</v>
      </c>
      <c r="E111" s="9" t="s">
        <v>24</v>
      </c>
      <c r="F111" s="37" t="s">
        <v>25</v>
      </c>
      <c r="G111" s="11" t="s">
        <v>26</v>
      </c>
      <c r="H111" s="3"/>
      <c r="I111" s="3"/>
      <c r="J111" s="4" t="s">
        <v>27</v>
      </c>
      <c r="K111" s="4" t="s">
        <v>578</v>
      </c>
      <c r="L111" s="4" t="s">
        <v>44</v>
      </c>
      <c r="M111" s="4"/>
      <c r="N111" s="4" t="s">
        <v>31</v>
      </c>
      <c r="O111" s="4" t="str">
        <f t="shared" si="8"/>
        <v>Bombus (Pyrobombus) mixtus</v>
      </c>
      <c r="P111" s="85" t="str">
        <f t="shared" si="13"/>
        <v>Bombus mixtus</v>
      </c>
      <c r="Q111" s="11" t="s">
        <v>29</v>
      </c>
      <c r="R111" s="24"/>
      <c r="S111" s="12"/>
      <c r="T111" s="12"/>
      <c r="U111" s="12"/>
      <c r="V111" s="10" t="s">
        <v>30</v>
      </c>
      <c r="W111" s="6">
        <v>41328</v>
      </c>
      <c r="X111" s="50"/>
      <c r="Y111" s="129">
        <f t="shared" si="9"/>
        <v>1</v>
      </c>
      <c r="Z111" s="110">
        <f t="shared" si="10"/>
        <v>0</v>
      </c>
      <c r="AA111" s="1">
        <f t="shared" si="11"/>
        <v>0</v>
      </c>
    </row>
    <row r="112" spans="1:27" ht="15" customHeight="1">
      <c r="A112" s="145">
        <v>113</v>
      </c>
      <c r="B112" s="139">
        <v>20160610</v>
      </c>
      <c r="C112" s="57" t="str">
        <f t="shared" si="12"/>
        <v>SCL</v>
      </c>
      <c r="D112" s="114">
        <f t="shared" si="7"/>
        <v>41069</v>
      </c>
      <c r="E112" s="9" t="s">
        <v>24</v>
      </c>
      <c r="F112" s="37" t="s">
        <v>25</v>
      </c>
      <c r="G112" s="11" t="s">
        <v>26</v>
      </c>
      <c r="H112" s="3"/>
      <c r="I112" s="3"/>
      <c r="J112" s="4" t="s">
        <v>27</v>
      </c>
      <c r="K112" s="4" t="s">
        <v>578</v>
      </c>
      <c r="L112" s="4" t="s">
        <v>44</v>
      </c>
      <c r="M112" s="4"/>
      <c r="N112" s="4" t="s">
        <v>31</v>
      </c>
      <c r="O112" s="4" t="str">
        <f t="shared" si="8"/>
        <v>Bombus (Pyrobombus) mixtus</v>
      </c>
      <c r="P112" s="85" t="str">
        <f t="shared" si="13"/>
        <v>Bombus mixtus</v>
      </c>
      <c r="Q112" s="11" t="s">
        <v>29</v>
      </c>
      <c r="R112" s="24"/>
      <c r="S112" s="12"/>
      <c r="T112" s="12"/>
      <c r="U112" s="12"/>
      <c r="V112" s="10" t="s">
        <v>30</v>
      </c>
      <c r="W112" s="6">
        <v>41328</v>
      </c>
      <c r="X112" s="50"/>
      <c r="Y112" s="129">
        <f t="shared" si="9"/>
        <v>1</v>
      </c>
      <c r="Z112" s="110">
        <f t="shared" si="10"/>
        <v>0</v>
      </c>
      <c r="AA112" s="1">
        <f t="shared" si="11"/>
        <v>0</v>
      </c>
    </row>
    <row r="113" spans="1:27" ht="15" customHeight="1">
      <c r="A113" s="145">
        <v>114</v>
      </c>
      <c r="B113" s="139">
        <v>20160610</v>
      </c>
      <c r="C113" s="57" t="str">
        <f t="shared" si="12"/>
        <v>SCL</v>
      </c>
      <c r="D113" s="114">
        <f t="shared" si="7"/>
        <v>41069</v>
      </c>
      <c r="E113" s="9" t="s">
        <v>24</v>
      </c>
      <c r="F113" s="37" t="s">
        <v>25</v>
      </c>
      <c r="G113" s="11" t="s">
        <v>26</v>
      </c>
      <c r="H113" s="3"/>
      <c r="I113" s="3"/>
      <c r="J113" s="4" t="s">
        <v>27</v>
      </c>
      <c r="K113" s="4" t="s">
        <v>578</v>
      </c>
      <c r="L113" s="4" t="s">
        <v>44</v>
      </c>
      <c r="M113" s="4"/>
      <c r="N113" s="4" t="s">
        <v>31</v>
      </c>
      <c r="O113" s="4" t="str">
        <f t="shared" si="8"/>
        <v>Bombus (Pyrobombus) mixtus</v>
      </c>
      <c r="P113" s="85" t="str">
        <f t="shared" si="13"/>
        <v>Bombus mixtus</v>
      </c>
      <c r="Q113" s="11" t="s">
        <v>29</v>
      </c>
      <c r="R113" s="24"/>
      <c r="S113" s="12"/>
      <c r="T113" s="12"/>
      <c r="U113" s="12"/>
      <c r="V113" s="10" t="s">
        <v>30</v>
      </c>
      <c r="W113" s="6">
        <v>41328</v>
      </c>
      <c r="X113" s="50"/>
      <c r="Y113" s="129">
        <f t="shared" si="9"/>
        <v>1</v>
      </c>
      <c r="Z113" s="110">
        <f t="shared" si="10"/>
        <v>0</v>
      </c>
      <c r="AA113" s="1">
        <f t="shared" si="11"/>
        <v>0</v>
      </c>
    </row>
    <row r="114" spans="1:27" ht="15" customHeight="1">
      <c r="A114" s="145">
        <v>115</v>
      </c>
      <c r="B114" s="139">
        <v>20150620</v>
      </c>
      <c r="C114" s="57" t="str">
        <f t="shared" si="12"/>
        <v>SCL</v>
      </c>
      <c r="D114" s="114">
        <f t="shared" si="7"/>
        <v>40713</v>
      </c>
      <c r="E114" s="9" t="s">
        <v>24</v>
      </c>
      <c r="F114" s="37" t="s">
        <v>25</v>
      </c>
      <c r="G114" s="11" t="s">
        <v>26</v>
      </c>
      <c r="H114" s="3"/>
      <c r="I114" s="3"/>
      <c r="J114" s="4" t="s">
        <v>27</v>
      </c>
      <c r="K114" s="4" t="s">
        <v>578</v>
      </c>
      <c r="L114" s="4" t="s">
        <v>44</v>
      </c>
      <c r="M114" s="4"/>
      <c r="N114" s="4" t="s">
        <v>31</v>
      </c>
      <c r="O114" s="4" t="str">
        <f t="shared" si="8"/>
        <v>Bombus (Pyrobombus) mixtus</v>
      </c>
      <c r="P114" s="85" t="str">
        <f t="shared" si="13"/>
        <v>Bombus mixtus</v>
      </c>
      <c r="Q114" s="11" t="s">
        <v>29</v>
      </c>
      <c r="R114" s="24"/>
      <c r="S114" s="12"/>
      <c r="T114" s="12"/>
      <c r="U114" s="12"/>
      <c r="V114" s="10" t="s">
        <v>30</v>
      </c>
      <c r="W114" s="6">
        <v>41328</v>
      </c>
      <c r="X114" s="50"/>
      <c r="Y114" s="129">
        <f t="shared" si="9"/>
        <v>1</v>
      </c>
      <c r="Z114" s="110">
        <f t="shared" si="10"/>
        <v>0</v>
      </c>
      <c r="AA114" s="1">
        <f t="shared" si="11"/>
        <v>0</v>
      </c>
    </row>
    <row r="115" spans="1:27" ht="15" customHeight="1">
      <c r="A115" s="145">
        <v>116</v>
      </c>
      <c r="B115" s="139">
        <v>20150808</v>
      </c>
      <c r="C115" s="57" t="str">
        <f t="shared" si="12"/>
        <v>SCL</v>
      </c>
      <c r="D115" s="114">
        <f t="shared" si="7"/>
        <v>40762</v>
      </c>
      <c r="E115" s="9" t="s">
        <v>24</v>
      </c>
      <c r="F115" s="37" t="s">
        <v>25</v>
      </c>
      <c r="G115" s="11" t="s">
        <v>26</v>
      </c>
      <c r="H115" s="3"/>
      <c r="I115" s="3"/>
      <c r="J115" s="4" t="s">
        <v>27</v>
      </c>
      <c r="K115" s="4" t="s">
        <v>578</v>
      </c>
      <c r="L115" s="4" t="s">
        <v>44</v>
      </c>
      <c r="M115" s="4"/>
      <c r="N115" s="4" t="s">
        <v>31</v>
      </c>
      <c r="O115" s="4" t="str">
        <f t="shared" si="8"/>
        <v>Bombus (Pyrobombus) mixtus</v>
      </c>
      <c r="P115" s="85" t="str">
        <f t="shared" si="13"/>
        <v>Bombus mixtus</v>
      </c>
      <c r="Q115" s="11" t="s">
        <v>29</v>
      </c>
      <c r="R115" s="24"/>
      <c r="S115" s="12"/>
      <c r="T115" s="12"/>
      <c r="U115" s="12"/>
      <c r="V115" s="10" t="s">
        <v>30</v>
      </c>
      <c r="W115" s="6">
        <v>41328</v>
      </c>
      <c r="X115" s="50"/>
      <c r="Y115" s="129">
        <f t="shared" si="9"/>
        <v>1</v>
      </c>
      <c r="Z115" s="110">
        <f t="shared" si="10"/>
        <v>0</v>
      </c>
      <c r="AA115" s="1">
        <f t="shared" si="11"/>
        <v>0</v>
      </c>
    </row>
    <row r="116" spans="1:27" ht="15" customHeight="1">
      <c r="A116" s="145">
        <v>117</v>
      </c>
      <c r="B116" s="139">
        <v>20150620</v>
      </c>
      <c r="C116" s="57" t="str">
        <f t="shared" si="12"/>
        <v>POS</v>
      </c>
      <c r="D116" s="114">
        <f t="shared" si="7"/>
        <v>40713</v>
      </c>
      <c r="E116" s="9" t="s">
        <v>35</v>
      </c>
      <c r="F116" s="37" t="s">
        <v>25</v>
      </c>
      <c r="G116" s="11" t="s">
        <v>26</v>
      </c>
      <c r="H116" s="3"/>
      <c r="I116" s="3"/>
      <c r="J116" s="4" t="s">
        <v>27</v>
      </c>
      <c r="K116" s="4" t="s">
        <v>578</v>
      </c>
      <c r="L116" s="4" t="s">
        <v>44</v>
      </c>
      <c r="M116" s="4"/>
      <c r="N116" s="4" t="s">
        <v>31</v>
      </c>
      <c r="O116" s="4" t="str">
        <f t="shared" si="8"/>
        <v>Bombus (Pyrobombus) mixtus</v>
      </c>
      <c r="P116" s="85" t="str">
        <f t="shared" si="13"/>
        <v>Bombus mixtus</v>
      </c>
      <c r="Q116" s="11" t="s">
        <v>29</v>
      </c>
      <c r="R116" s="24"/>
      <c r="S116" s="12"/>
      <c r="T116" s="12"/>
      <c r="U116" s="12"/>
      <c r="V116" s="10" t="s">
        <v>30</v>
      </c>
      <c r="W116" s="6">
        <v>41328</v>
      </c>
      <c r="X116" s="50"/>
      <c r="Y116" s="129">
        <f t="shared" si="9"/>
        <v>1</v>
      </c>
      <c r="Z116" s="110">
        <f t="shared" si="10"/>
        <v>0</v>
      </c>
      <c r="AA116" s="1">
        <f t="shared" si="11"/>
        <v>0</v>
      </c>
    </row>
    <row r="117" spans="1:27" ht="15" customHeight="1">
      <c r="A117" s="145">
        <v>118</v>
      </c>
      <c r="B117" s="139">
        <v>20150510</v>
      </c>
      <c r="C117" s="57" t="str">
        <f t="shared" si="12"/>
        <v>SCL</v>
      </c>
      <c r="D117" s="114">
        <f t="shared" si="7"/>
        <v>40672</v>
      </c>
      <c r="E117" s="9" t="s">
        <v>32</v>
      </c>
      <c r="F117" s="37" t="s">
        <v>25</v>
      </c>
      <c r="G117" s="11" t="s">
        <v>26</v>
      </c>
      <c r="H117" s="3"/>
      <c r="I117" s="3"/>
      <c r="J117" s="4" t="s">
        <v>27</v>
      </c>
      <c r="K117" s="4" t="s">
        <v>578</v>
      </c>
      <c r="L117" s="4" t="s">
        <v>44</v>
      </c>
      <c r="M117" s="4"/>
      <c r="N117" s="4" t="s">
        <v>31</v>
      </c>
      <c r="O117" s="4" t="str">
        <f t="shared" si="8"/>
        <v>Bombus (Pyrobombus) mixtus</v>
      </c>
      <c r="P117" s="85" t="str">
        <f t="shared" si="13"/>
        <v>Bombus mixtus</v>
      </c>
      <c r="Q117" s="11" t="s">
        <v>29</v>
      </c>
      <c r="R117" s="24"/>
      <c r="S117" s="12"/>
      <c r="T117" s="12"/>
      <c r="U117" s="12"/>
      <c r="V117" s="10" t="s">
        <v>30</v>
      </c>
      <c r="W117" s="6">
        <v>41328</v>
      </c>
      <c r="X117" s="50"/>
      <c r="Y117" s="129">
        <f t="shared" si="9"/>
        <v>1</v>
      </c>
      <c r="Z117" s="110">
        <f t="shared" si="10"/>
        <v>0</v>
      </c>
      <c r="AA117" s="1">
        <f t="shared" si="11"/>
        <v>0</v>
      </c>
    </row>
    <row r="118" spans="1:27" ht="15" customHeight="1">
      <c r="A118" s="145">
        <v>119</v>
      </c>
      <c r="B118" s="139">
        <v>20150620</v>
      </c>
      <c r="C118" s="57" t="str">
        <f t="shared" si="12"/>
        <v>SCL</v>
      </c>
      <c r="D118" s="114">
        <f t="shared" si="7"/>
        <v>40713</v>
      </c>
      <c r="E118" s="9" t="s">
        <v>32</v>
      </c>
      <c r="F118" s="37" t="s">
        <v>25</v>
      </c>
      <c r="G118" s="11" t="s">
        <v>26</v>
      </c>
      <c r="H118" s="3"/>
      <c r="I118" s="3"/>
      <c r="J118" s="4" t="s">
        <v>27</v>
      </c>
      <c r="K118" s="4" t="s">
        <v>578</v>
      </c>
      <c r="L118" s="4" t="s">
        <v>44</v>
      </c>
      <c r="M118" s="4"/>
      <c r="N118" s="4" t="s">
        <v>31</v>
      </c>
      <c r="O118" s="4" t="str">
        <f t="shared" si="8"/>
        <v>Bombus (Pyrobombus) mixtus</v>
      </c>
      <c r="P118" s="85" t="str">
        <f t="shared" si="13"/>
        <v>Bombus mixtus</v>
      </c>
      <c r="Q118" s="11" t="s">
        <v>29</v>
      </c>
      <c r="R118" s="24"/>
      <c r="S118" s="12"/>
      <c r="T118" s="12"/>
      <c r="U118" s="12"/>
      <c r="V118" s="10" t="s">
        <v>30</v>
      </c>
      <c r="W118" s="6">
        <v>41328</v>
      </c>
      <c r="X118" s="50"/>
      <c r="Y118" s="129">
        <f t="shared" si="9"/>
        <v>1</v>
      </c>
      <c r="Z118" s="110">
        <f t="shared" si="10"/>
        <v>0</v>
      </c>
      <c r="AA118" s="1">
        <f t="shared" si="11"/>
        <v>0</v>
      </c>
    </row>
    <row r="119" spans="1:27" ht="14.65" customHeight="1">
      <c r="A119" s="145">
        <v>120</v>
      </c>
      <c r="B119" s="139">
        <v>20150620</v>
      </c>
      <c r="C119" s="57" t="str">
        <f t="shared" si="12"/>
        <v>SCL</v>
      </c>
      <c r="D119" s="114">
        <f t="shared" si="7"/>
        <v>40713</v>
      </c>
      <c r="E119" s="63" t="s">
        <v>40</v>
      </c>
      <c r="F119" s="102" t="s">
        <v>25</v>
      </c>
      <c r="G119" s="75" t="s">
        <v>26</v>
      </c>
      <c r="H119" s="80"/>
      <c r="I119" s="80"/>
      <c r="J119" s="84" t="s">
        <v>27</v>
      </c>
      <c r="K119" s="4" t="s">
        <v>578</v>
      </c>
      <c r="L119" s="84" t="s">
        <v>44</v>
      </c>
      <c r="M119" s="84"/>
      <c r="N119" s="84" t="s">
        <v>31</v>
      </c>
      <c r="O119" s="4" t="str">
        <f t="shared" si="8"/>
        <v>Bombus (Pyrobombus) mixtus</v>
      </c>
      <c r="P119" s="85" t="str">
        <f t="shared" si="13"/>
        <v>Bombus mixtus</v>
      </c>
      <c r="Q119" s="75" t="s">
        <v>29</v>
      </c>
      <c r="R119" s="89"/>
      <c r="S119" s="91"/>
      <c r="T119" s="91"/>
      <c r="U119" s="91"/>
      <c r="V119" s="10" t="s">
        <v>30</v>
      </c>
      <c r="W119" s="101">
        <v>41328</v>
      </c>
      <c r="X119" s="99"/>
      <c r="Y119" s="129">
        <f t="shared" si="9"/>
        <v>1</v>
      </c>
      <c r="Z119" s="110">
        <f t="shared" si="10"/>
        <v>0</v>
      </c>
      <c r="AA119" s="1">
        <f t="shared" si="11"/>
        <v>0</v>
      </c>
    </row>
    <row r="120" spans="1:27" ht="14.65" customHeight="1">
      <c r="A120" s="145">
        <v>121</v>
      </c>
      <c r="B120" s="139">
        <v>20150620</v>
      </c>
      <c r="C120" s="57" t="str">
        <f t="shared" si="12"/>
        <v>SCL</v>
      </c>
      <c r="D120" s="114">
        <f t="shared" si="7"/>
        <v>40713</v>
      </c>
      <c r="E120" s="63" t="s">
        <v>40</v>
      </c>
      <c r="F120" s="37" t="s">
        <v>25</v>
      </c>
      <c r="G120" s="75" t="s">
        <v>26</v>
      </c>
      <c r="H120" s="3"/>
      <c r="I120" s="3"/>
      <c r="J120" s="4" t="s">
        <v>27</v>
      </c>
      <c r="K120" s="4" t="s">
        <v>578</v>
      </c>
      <c r="L120" s="4" t="s">
        <v>44</v>
      </c>
      <c r="M120" s="4"/>
      <c r="N120" s="4" t="s">
        <v>31</v>
      </c>
      <c r="O120" s="4" t="str">
        <f t="shared" si="8"/>
        <v>Bombus (Pyrobombus) mixtus</v>
      </c>
      <c r="P120" s="85" t="str">
        <f t="shared" si="13"/>
        <v>Bombus mixtus</v>
      </c>
      <c r="Q120" s="75" t="s">
        <v>29</v>
      </c>
      <c r="R120" s="89"/>
      <c r="S120" s="12"/>
      <c r="T120" s="12"/>
      <c r="U120" s="12"/>
      <c r="V120" s="10" t="s">
        <v>30</v>
      </c>
      <c r="W120" s="101">
        <v>41328</v>
      </c>
      <c r="X120" s="99"/>
      <c r="Y120" s="129">
        <f t="shared" si="9"/>
        <v>1</v>
      </c>
      <c r="Z120" s="110">
        <f t="shared" si="10"/>
        <v>0</v>
      </c>
      <c r="AA120" s="1">
        <f t="shared" si="11"/>
        <v>0</v>
      </c>
    </row>
    <row r="121" spans="1:27" ht="14.65" customHeight="1">
      <c r="A121" s="145">
        <v>122</v>
      </c>
      <c r="B121" s="139">
        <v>20160327</v>
      </c>
      <c r="C121" s="57" t="str">
        <f t="shared" si="12"/>
        <v>SCL</v>
      </c>
      <c r="D121" s="114">
        <f t="shared" si="7"/>
        <v>40994</v>
      </c>
      <c r="E121" s="63" t="s">
        <v>40</v>
      </c>
      <c r="F121" s="37" t="s">
        <v>25</v>
      </c>
      <c r="G121" s="75" t="s">
        <v>26</v>
      </c>
      <c r="H121" s="3"/>
      <c r="I121" s="3"/>
      <c r="J121" s="4" t="s">
        <v>27</v>
      </c>
      <c r="K121" s="4" t="s">
        <v>578</v>
      </c>
      <c r="L121" s="4" t="s">
        <v>44</v>
      </c>
      <c r="M121" s="4"/>
      <c r="N121" s="4" t="s">
        <v>31</v>
      </c>
      <c r="O121" s="4" t="str">
        <f t="shared" si="8"/>
        <v>Bombus (Pyrobombus) mixtus</v>
      </c>
      <c r="P121" s="85" t="str">
        <f t="shared" si="13"/>
        <v>Bombus mixtus</v>
      </c>
      <c r="Q121" s="75" t="s">
        <v>29</v>
      </c>
      <c r="R121" s="89"/>
      <c r="S121" s="12"/>
      <c r="T121" s="12"/>
      <c r="U121" s="12"/>
      <c r="V121" s="10" t="s">
        <v>30</v>
      </c>
      <c r="W121" s="101">
        <v>41328</v>
      </c>
      <c r="X121" s="99"/>
      <c r="Y121" s="129">
        <f t="shared" si="9"/>
        <v>1</v>
      </c>
      <c r="Z121" s="110">
        <f t="shared" si="10"/>
        <v>0</v>
      </c>
      <c r="AA121" s="1">
        <f t="shared" si="11"/>
        <v>0</v>
      </c>
    </row>
    <row r="122" spans="1:27" ht="14.65" customHeight="1">
      <c r="A122" s="145">
        <v>123</v>
      </c>
      <c r="B122" s="139">
        <v>20150419</v>
      </c>
      <c r="C122" s="57" t="str">
        <f t="shared" si="12"/>
        <v>SCL</v>
      </c>
      <c r="D122" s="114">
        <f t="shared" si="7"/>
        <v>40651</v>
      </c>
      <c r="E122" s="63" t="s">
        <v>40</v>
      </c>
      <c r="F122" s="102" t="s">
        <v>25</v>
      </c>
      <c r="G122" s="75" t="s">
        <v>26</v>
      </c>
      <c r="H122" s="80"/>
      <c r="I122" s="80"/>
      <c r="J122" s="84" t="s">
        <v>27</v>
      </c>
      <c r="K122" s="4" t="s">
        <v>578</v>
      </c>
      <c r="L122" s="84" t="s">
        <v>44</v>
      </c>
      <c r="M122" s="84"/>
      <c r="N122" s="84" t="s">
        <v>31</v>
      </c>
      <c r="O122" s="4" t="str">
        <f t="shared" si="8"/>
        <v>Bombus (Pyrobombus) mixtus</v>
      </c>
      <c r="P122" s="85" t="str">
        <f t="shared" si="13"/>
        <v>Bombus mixtus</v>
      </c>
      <c r="Q122" s="75" t="s">
        <v>29</v>
      </c>
      <c r="R122" s="89"/>
      <c r="S122" s="91"/>
      <c r="T122" s="91"/>
      <c r="U122" s="91"/>
      <c r="V122" s="10" t="s">
        <v>30</v>
      </c>
      <c r="W122" s="101">
        <v>41328</v>
      </c>
      <c r="X122" s="99"/>
      <c r="Y122" s="129">
        <f t="shared" si="9"/>
        <v>1</v>
      </c>
      <c r="Z122" s="110">
        <f t="shared" si="10"/>
        <v>0</v>
      </c>
      <c r="AA122" s="1">
        <f t="shared" si="11"/>
        <v>0</v>
      </c>
    </row>
    <row r="123" spans="1:27" ht="14.65" customHeight="1">
      <c r="A123" s="145">
        <v>124</v>
      </c>
      <c r="B123" s="139">
        <v>20150620</v>
      </c>
      <c r="C123" s="57" t="str">
        <f t="shared" si="12"/>
        <v>SCL</v>
      </c>
      <c r="D123" s="114">
        <f t="shared" si="7"/>
        <v>40713</v>
      </c>
      <c r="E123" s="63" t="s">
        <v>40</v>
      </c>
      <c r="F123" s="37" t="s">
        <v>25</v>
      </c>
      <c r="G123" s="75" t="s">
        <v>26</v>
      </c>
      <c r="H123" s="3"/>
      <c r="I123" s="3"/>
      <c r="J123" s="4" t="s">
        <v>27</v>
      </c>
      <c r="K123" s="4" t="s">
        <v>578</v>
      </c>
      <c r="L123" s="4" t="s">
        <v>44</v>
      </c>
      <c r="M123" s="4"/>
      <c r="N123" s="4" t="s">
        <v>31</v>
      </c>
      <c r="O123" s="4" t="str">
        <f t="shared" si="8"/>
        <v>Bombus (Pyrobombus) mixtus</v>
      </c>
      <c r="P123" s="85" t="str">
        <f t="shared" si="13"/>
        <v>Bombus mixtus</v>
      </c>
      <c r="Q123" s="75" t="s">
        <v>29</v>
      </c>
      <c r="R123" s="89"/>
      <c r="S123" s="12"/>
      <c r="T123" s="12"/>
      <c r="U123" s="12"/>
      <c r="V123" s="10" t="s">
        <v>30</v>
      </c>
      <c r="W123" s="101">
        <v>41328</v>
      </c>
      <c r="X123" s="99"/>
      <c r="Y123" s="129">
        <f t="shared" si="9"/>
        <v>1</v>
      </c>
      <c r="Z123" s="110">
        <f t="shared" si="10"/>
        <v>0</v>
      </c>
      <c r="AA123" s="1">
        <f t="shared" si="11"/>
        <v>0</v>
      </c>
    </row>
    <row r="124" spans="1:27" ht="14.65" customHeight="1">
      <c r="A124" s="145">
        <v>125</v>
      </c>
      <c r="B124" s="139">
        <v>20160610</v>
      </c>
      <c r="C124" s="57" t="str">
        <f t="shared" si="12"/>
        <v>SCL</v>
      </c>
      <c r="D124" s="114">
        <f t="shared" si="7"/>
        <v>41069</v>
      </c>
      <c r="E124" s="63" t="s">
        <v>40</v>
      </c>
      <c r="F124" s="37" t="s">
        <v>25</v>
      </c>
      <c r="G124" s="75" t="s">
        <v>26</v>
      </c>
      <c r="H124" s="3"/>
      <c r="I124" s="3"/>
      <c r="J124" s="4" t="s">
        <v>27</v>
      </c>
      <c r="K124" s="4" t="s">
        <v>578</v>
      </c>
      <c r="L124" s="4" t="s">
        <v>44</v>
      </c>
      <c r="M124" s="4"/>
      <c r="N124" s="4" t="s">
        <v>31</v>
      </c>
      <c r="O124" s="4" t="str">
        <f t="shared" si="8"/>
        <v>Bombus (Pyrobombus) mixtus</v>
      </c>
      <c r="P124" s="85" t="str">
        <f t="shared" si="13"/>
        <v>Bombus mixtus</v>
      </c>
      <c r="Q124" s="75" t="s">
        <v>29</v>
      </c>
      <c r="R124" s="89"/>
      <c r="S124" s="12"/>
      <c r="T124" s="12"/>
      <c r="U124" s="12"/>
      <c r="V124" s="10" t="s">
        <v>30</v>
      </c>
      <c r="W124" s="101">
        <v>41328</v>
      </c>
      <c r="X124" s="99"/>
      <c r="Y124" s="129">
        <f t="shared" si="9"/>
        <v>1</v>
      </c>
      <c r="Z124" s="110">
        <f t="shared" si="10"/>
        <v>0</v>
      </c>
      <c r="AA124" s="1">
        <f t="shared" si="11"/>
        <v>0</v>
      </c>
    </row>
    <row r="125" spans="1:27" ht="14.65" customHeight="1">
      <c r="A125" s="145">
        <v>126</v>
      </c>
      <c r="B125" s="139">
        <v>20160417</v>
      </c>
      <c r="C125" s="57" t="str">
        <f t="shared" si="12"/>
        <v>SCL</v>
      </c>
      <c r="D125" s="114">
        <f t="shared" si="7"/>
        <v>41015</v>
      </c>
      <c r="E125" s="63" t="s">
        <v>40</v>
      </c>
      <c r="F125" s="102" t="s">
        <v>25</v>
      </c>
      <c r="G125" s="75" t="s">
        <v>26</v>
      </c>
      <c r="H125" s="80"/>
      <c r="I125" s="80"/>
      <c r="J125" s="84" t="s">
        <v>27</v>
      </c>
      <c r="K125" s="4" t="s">
        <v>578</v>
      </c>
      <c r="L125" s="84" t="s">
        <v>44</v>
      </c>
      <c r="M125" s="84"/>
      <c r="N125" s="84" t="s">
        <v>31</v>
      </c>
      <c r="O125" s="4" t="str">
        <f t="shared" si="8"/>
        <v>Bombus (Pyrobombus) mixtus</v>
      </c>
      <c r="P125" s="85" t="str">
        <f t="shared" si="13"/>
        <v>Bombus mixtus</v>
      </c>
      <c r="Q125" s="75" t="s">
        <v>29</v>
      </c>
      <c r="R125" s="89"/>
      <c r="S125" s="91"/>
      <c r="T125" s="91"/>
      <c r="U125" s="91"/>
      <c r="V125" s="10" t="s">
        <v>30</v>
      </c>
      <c r="W125" s="101">
        <v>41328</v>
      </c>
      <c r="X125" s="99"/>
      <c r="Y125" s="129">
        <f t="shared" si="9"/>
        <v>1</v>
      </c>
      <c r="Z125" s="110">
        <f t="shared" si="10"/>
        <v>0</v>
      </c>
      <c r="AA125" s="1">
        <f t="shared" si="11"/>
        <v>0</v>
      </c>
    </row>
    <row r="126" spans="1:27" ht="14.65" customHeight="1">
      <c r="A126" s="145">
        <v>127</v>
      </c>
      <c r="B126" s="139">
        <v>20150510</v>
      </c>
      <c r="C126" s="57" t="str">
        <f t="shared" si="12"/>
        <v>SCL</v>
      </c>
      <c r="D126" s="114">
        <f t="shared" si="7"/>
        <v>40672</v>
      </c>
      <c r="E126" s="63" t="s">
        <v>40</v>
      </c>
      <c r="F126" s="37" t="s">
        <v>25</v>
      </c>
      <c r="G126" s="75" t="s">
        <v>26</v>
      </c>
      <c r="H126" s="3"/>
      <c r="I126" s="3"/>
      <c r="J126" s="4" t="s">
        <v>27</v>
      </c>
      <c r="K126" s="4" t="s">
        <v>578</v>
      </c>
      <c r="L126" s="4" t="s">
        <v>44</v>
      </c>
      <c r="M126" s="4"/>
      <c r="N126" s="4" t="s">
        <v>31</v>
      </c>
      <c r="O126" s="4" t="str">
        <f t="shared" si="8"/>
        <v>Bombus (Pyrobombus) mixtus</v>
      </c>
      <c r="P126" s="85" t="str">
        <f t="shared" si="13"/>
        <v>Bombus mixtus</v>
      </c>
      <c r="Q126" s="75" t="s">
        <v>29</v>
      </c>
      <c r="R126" s="89"/>
      <c r="S126" s="12"/>
      <c r="T126" s="12"/>
      <c r="U126" s="12"/>
      <c r="V126" s="10" t="s">
        <v>30</v>
      </c>
      <c r="W126" s="101">
        <v>41328</v>
      </c>
      <c r="X126" s="99"/>
      <c r="Y126" s="129">
        <f t="shared" si="9"/>
        <v>1</v>
      </c>
      <c r="Z126" s="110">
        <f t="shared" si="10"/>
        <v>0</v>
      </c>
      <c r="AA126" s="1">
        <f t="shared" si="11"/>
        <v>0</v>
      </c>
    </row>
    <row r="127" spans="1:27" ht="14.65" customHeight="1">
      <c r="A127" s="145">
        <v>128</v>
      </c>
      <c r="B127" s="139">
        <v>20150510</v>
      </c>
      <c r="C127" s="57" t="str">
        <f t="shared" si="12"/>
        <v>SCL</v>
      </c>
      <c r="D127" s="114">
        <f t="shared" si="7"/>
        <v>40672</v>
      </c>
      <c r="E127" s="63" t="s">
        <v>40</v>
      </c>
      <c r="F127" s="37" t="s">
        <v>25</v>
      </c>
      <c r="G127" s="75" t="s">
        <v>26</v>
      </c>
      <c r="H127" s="3"/>
      <c r="I127" s="3"/>
      <c r="J127" s="4" t="s">
        <v>27</v>
      </c>
      <c r="K127" s="4" t="s">
        <v>578</v>
      </c>
      <c r="L127" s="4" t="s">
        <v>44</v>
      </c>
      <c r="M127" s="4"/>
      <c r="N127" s="4" t="s">
        <v>31</v>
      </c>
      <c r="O127" s="4" t="str">
        <f t="shared" si="8"/>
        <v>Bombus (Pyrobombus) mixtus</v>
      </c>
      <c r="P127" s="85" t="str">
        <f t="shared" si="13"/>
        <v>Bombus mixtus</v>
      </c>
      <c r="Q127" s="75" t="s">
        <v>29</v>
      </c>
      <c r="R127" s="89"/>
      <c r="S127" s="12"/>
      <c r="T127" s="12"/>
      <c r="U127" s="12"/>
      <c r="V127" s="10" t="s">
        <v>30</v>
      </c>
      <c r="W127" s="101">
        <v>41328</v>
      </c>
      <c r="X127" s="99"/>
      <c r="Y127" s="129">
        <f t="shared" si="9"/>
        <v>1</v>
      </c>
      <c r="Z127" s="110">
        <f t="shared" si="10"/>
        <v>0</v>
      </c>
      <c r="AA127" s="1">
        <f t="shared" si="11"/>
        <v>0</v>
      </c>
    </row>
    <row r="128" spans="1:27" ht="14.65" customHeight="1">
      <c r="A128" s="145">
        <v>129</v>
      </c>
      <c r="B128" s="139">
        <v>20150620</v>
      </c>
      <c r="C128" s="57" t="str">
        <f t="shared" si="12"/>
        <v>SCL</v>
      </c>
      <c r="D128" s="114">
        <f t="shared" si="7"/>
        <v>40713</v>
      </c>
      <c r="E128" s="63" t="s">
        <v>40</v>
      </c>
      <c r="F128" s="102" t="s">
        <v>25</v>
      </c>
      <c r="G128" s="75" t="s">
        <v>26</v>
      </c>
      <c r="H128" s="80"/>
      <c r="I128" s="80"/>
      <c r="J128" s="84" t="s">
        <v>27</v>
      </c>
      <c r="K128" s="4" t="s">
        <v>578</v>
      </c>
      <c r="L128" s="84" t="s">
        <v>44</v>
      </c>
      <c r="M128" s="84"/>
      <c r="N128" s="84" t="s">
        <v>31</v>
      </c>
      <c r="O128" s="4" t="str">
        <f t="shared" si="8"/>
        <v>Bombus (Pyrobombus) mixtus</v>
      </c>
      <c r="P128" s="85" t="str">
        <f t="shared" si="13"/>
        <v>Bombus mixtus</v>
      </c>
      <c r="Q128" s="75" t="s">
        <v>29</v>
      </c>
      <c r="R128" s="89"/>
      <c r="S128" s="91"/>
      <c r="T128" s="91"/>
      <c r="U128" s="91"/>
      <c r="V128" s="10" t="s">
        <v>30</v>
      </c>
      <c r="W128" s="101">
        <v>41328</v>
      </c>
      <c r="X128" s="99"/>
      <c r="Y128" s="129">
        <f t="shared" si="9"/>
        <v>1</v>
      </c>
      <c r="Z128" s="110">
        <f t="shared" si="10"/>
        <v>0</v>
      </c>
      <c r="AA128" s="1">
        <f t="shared" si="11"/>
        <v>0</v>
      </c>
    </row>
    <row r="129" spans="1:27" ht="14.65" customHeight="1">
      <c r="A129" s="145">
        <v>130</v>
      </c>
      <c r="B129" s="139">
        <v>20150620</v>
      </c>
      <c r="C129" s="57" t="str">
        <f t="shared" si="12"/>
        <v>SCL</v>
      </c>
      <c r="D129" s="114">
        <f t="shared" si="7"/>
        <v>40713</v>
      </c>
      <c r="E129" s="63" t="s">
        <v>40</v>
      </c>
      <c r="F129" s="37" t="s">
        <v>25</v>
      </c>
      <c r="G129" s="75" t="s">
        <v>26</v>
      </c>
      <c r="H129" s="3"/>
      <c r="I129" s="3"/>
      <c r="J129" s="4" t="s">
        <v>27</v>
      </c>
      <c r="K129" s="4" t="s">
        <v>578</v>
      </c>
      <c r="L129" s="4" t="s">
        <v>44</v>
      </c>
      <c r="M129" s="4"/>
      <c r="N129" s="4" t="s">
        <v>31</v>
      </c>
      <c r="O129" s="4" t="str">
        <f t="shared" si="8"/>
        <v>Bombus (Pyrobombus) mixtus</v>
      </c>
      <c r="P129" s="85" t="str">
        <f t="shared" si="13"/>
        <v>Bombus mixtus</v>
      </c>
      <c r="Q129" s="75" t="s">
        <v>29</v>
      </c>
      <c r="R129" s="89"/>
      <c r="S129" s="12"/>
      <c r="T129" s="12"/>
      <c r="U129" s="12"/>
      <c r="V129" s="10" t="s">
        <v>30</v>
      </c>
      <c r="W129" s="101">
        <v>41328</v>
      </c>
      <c r="X129" s="99"/>
      <c r="Y129" s="129">
        <f t="shared" si="9"/>
        <v>1</v>
      </c>
      <c r="Z129" s="110">
        <f t="shared" si="10"/>
        <v>0</v>
      </c>
      <c r="AA129" s="1">
        <f t="shared" si="11"/>
        <v>0</v>
      </c>
    </row>
    <row r="130" spans="1:27" ht="14.65" customHeight="1">
      <c r="A130" s="145">
        <v>131</v>
      </c>
      <c r="B130" s="139">
        <v>20150620</v>
      </c>
      <c r="C130" s="57" t="str">
        <f t="shared" si="12"/>
        <v>SCL</v>
      </c>
      <c r="D130" s="114">
        <f t="shared" ref="D130:D193" si="14">DATEVALUE(LEFT(B130,4)&amp;"/"&amp;MID(B130,5,2)&amp;"/"&amp;RIGHT(B130,2))</f>
        <v>40713</v>
      </c>
      <c r="E130" s="63" t="s">
        <v>32</v>
      </c>
      <c r="F130" s="37" t="s">
        <v>25</v>
      </c>
      <c r="G130" s="75" t="s">
        <v>26</v>
      </c>
      <c r="H130" s="3"/>
      <c r="I130" s="3"/>
      <c r="J130" s="4" t="s">
        <v>27</v>
      </c>
      <c r="K130" s="4" t="s">
        <v>578</v>
      </c>
      <c r="L130" s="4" t="s">
        <v>44</v>
      </c>
      <c r="M130" s="4"/>
      <c r="N130" s="4" t="s">
        <v>31</v>
      </c>
      <c r="O130" s="4" t="str">
        <f t="shared" ref="O130:O193" si="15">J130&amp;" "&amp;IF(LEN(K130)&gt;0,"("&amp;K130&amp;") ","")&amp;IF(LEN(N130)&gt;0,"nr. ","")&amp;L130&amp;IF(LEN(M130)&gt;0," ssp. "&amp;M130,"")</f>
        <v>Bombus (Pyrobombus) mixtus</v>
      </c>
      <c r="P130" s="85" t="str">
        <f t="shared" si="13"/>
        <v>Bombus mixtus</v>
      </c>
      <c r="Q130" s="75" t="s">
        <v>29</v>
      </c>
      <c r="R130" s="89"/>
      <c r="S130" s="12"/>
      <c r="T130" s="12"/>
      <c r="U130" s="12"/>
      <c r="V130" s="10" t="s">
        <v>30</v>
      </c>
      <c r="W130" s="101">
        <v>41328</v>
      </c>
      <c r="X130" s="99"/>
      <c r="Y130" s="129">
        <f t="shared" ref="Y130:Y193" si="16">IF(R130&gt;0,R130,1)</f>
        <v>1</v>
      </c>
      <c r="Z130" s="110">
        <f t="shared" ref="Z130:Z193" si="17">IF(ISNUMBER(SEARCH($Z$1,X130)),1,0)</f>
        <v>0</v>
      </c>
      <c r="AA130" s="1">
        <f t="shared" ref="AA130:AA193" si="18">IF(ISNUMBER(SEARCH($AA$1,X130)),1,0)</f>
        <v>0</v>
      </c>
    </row>
    <row r="131" spans="1:27" ht="14.65" customHeight="1">
      <c r="A131" s="145">
        <v>132</v>
      </c>
      <c r="B131" s="139">
        <v>20150620</v>
      </c>
      <c r="C131" s="57" t="str">
        <f t="shared" ref="C131:C194" si="19">LEFT(E131,3)</f>
        <v>SCL</v>
      </c>
      <c r="D131" s="114">
        <f t="shared" si="14"/>
        <v>40713</v>
      </c>
      <c r="E131" s="63" t="s">
        <v>40</v>
      </c>
      <c r="F131" s="102" t="s">
        <v>25</v>
      </c>
      <c r="G131" s="75" t="s">
        <v>26</v>
      </c>
      <c r="H131" s="80"/>
      <c r="I131" s="80"/>
      <c r="J131" s="84" t="s">
        <v>27</v>
      </c>
      <c r="K131" s="4" t="s">
        <v>578</v>
      </c>
      <c r="L131" s="84" t="s">
        <v>44</v>
      </c>
      <c r="M131" s="84"/>
      <c r="N131" s="84" t="s">
        <v>31</v>
      </c>
      <c r="O131" s="4" t="str">
        <f t="shared" si="15"/>
        <v>Bombus (Pyrobombus) mixtus</v>
      </c>
      <c r="P131" s="85" t="str">
        <f t="shared" ref="P131:P194" si="20">J131&amp;" "&amp;L131</f>
        <v>Bombus mixtus</v>
      </c>
      <c r="Q131" s="75" t="s">
        <v>29</v>
      </c>
      <c r="R131" s="89"/>
      <c r="S131" s="91"/>
      <c r="T131" s="91"/>
      <c r="U131" s="91"/>
      <c r="V131" s="10" t="s">
        <v>30</v>
      </c>
      <c r="W131" s="101">
        <v>41328</v>
      </c>
      <c r="X131" s="99"/>
      <c r="Y131" s="129">
        <f t="shared" si="16"/>
        <v>1</v>
      </c>
      <c r="Z131" s="110">
        <f t="shared" si="17"/>
        <v>0</v>
      </c>
      <c r="AA131" s="1">
        <f t="shared" si="18"/>
        <v>0</v>
      </c>
    </row>
    <row r="132" spans="1:27" ht="14.65" customHeight="1">
      <c r="A132" s="145">
        <v>133</v>
      </c>
      <c r="B132" s="139">
        <v>20150419</v>
      </c>
      <c r="C132" s="57" t="str">
        <f t="shared" si="19"/>
        <v>SCL</v>
      </c>
      <c r="D132" s="114">
        <f t="shared" si="14"/>
        <v>40651</v>
      </c>
      <c r="E132" s="63" t="s">
        <v>34</v>
      </c>
      <c r="F132" s="37" t="s">
        <v>25</v>
      </c>
      <c r="G132" s="75" t="s">
        <v>26</v>
      </c>
      <c r="H132" s="3"/>
      <c r="I132" s="3"/>
      <c r="J132" s="4" t="s">
        <v>27</v>
      </c>
      <c r="K132" s="4" t="s">
        <v>578</v>
      </c>
      <c r="L132" s="4" t="s">
        <v>44</v>
      </c>
      <c r="M132" s="4"/>
      <c r="N132" s="4" t="s">
        <v>31</v>
      </c>
      <c r="O132" s="4" t="str">
        <f t="shared" si="15"/>
        <v>Bombus (Pyrobombus) mixtus</v>
      </c>
      <c r="P132" s="85" t="str">
        <f t="shared" si="20"/>
        <v>Bombus mixtus</v>
      </c>
      <c r="Q132" s="75" t="s">
        <v>29</v>
      </c>
      <c r="R132" s="89"/>
      <c r="S132" s="12"/>
      <c r="T132" s="12"/>
      <c r="U132" s="12"/>
      <c r="V132" s="10" t="s">
        <v>30</v>
      </c>
      <c r="W132" s="101">
        <v>41328</v>
      </c>
      <c r="X132" s="99"/>
      <c r="Y132" s="129">
        <f t="shared" si="16"/>
        <v>1</v>
      </c>
      <c r="Z132" s="110">
        <f t="shared" si="17"/>
        <v>0</v>
      </c>
      <c r="AA132" s="1">
        <f t="shared" si="18"/>
        <v>0</v>
      </c>
    </row>
    <row r="133" spans="1:27" ht="14.65" customHeight="1">
      <c r="A133" s="145">
        <v>134</v>
      </c>
      <c r="B133" s="139">
        <v>20150620</v>
      </c>
      <c r="C133" s="57" t="str">
        <f t="shared" si="19"/>
        <v>SCL</v>
      </c>
      <c r="D133" s="114">
        <f t="shared" si="14"/>
        <v>40713</v>
      </c>
      <c r="E133" s="63" t="s">
        <v>34</v>
      </c>
      <c r="F133" s="37" t="s">
        <v>25</v>
      </c>
      <c r="G133" s="75" t="s">
        <v>26</v>
      </c>
      <c r="H133" s="3"/>
      <c r="I133" s="3"/>
      <c r="J133" s="4" t="s">
        <v>27</v>
      </c>
      <c r="K133" s="4" t="s">
        <v>578</v>
      </c>
      <c r="L133" s="4" t="s">
        <v>44</v>
      </c>
      <c r="M133" s="4"/>
      <c r="N133" s="4" t="s">
        <v>31</v>
      </c>
      <c r="O133" s="4" t="str">
        <f t="shared" si="15"/>
        <v>Bombus (Pyrobombus) mixtus</v>
      </c>
      <c r="P133" s="85" t="str">
        <f t="shared" si="20"/>
        <v>Bombus mixtus</v>
      </c>
      <c r="Q133" s="75" t="s">
        <v>29</v>
      </c>
      <c r="R133" s="89"/>
      <c r="S133" s="12"/>
      <c r="T133" s="12"/>
      <c r="U133" s="12"/>
      <c r="V133" s="10" t="s">
        <v>30</v>
      </c>
      <c r="W133" s="101">
        <v>41328</v>
      </c>
      <c r="X133" s="99"/>
      <c r="Y133" s="129">
        <f t="shared" si="16"/>
        <v>1</v>
      </c>
      <c r="Z133" s="110">
        <f t="shared" si="17"/>
        <v>0</v>
      </c>
      <c r="AA133" s="1">
        <f t="shared" si="18"/>
        <v>0</v>
      </c>
    </row>
    <row r="134" spans="1:27" ht="14.65" customHeight="1">
      <c r="A134" s="145">
        <v>135</v>
      </c>
      <c r="B134" s="139">
        <v>20140928</v>
      </c>
      <c r="C134" s="57" t="str">
        <f t="shared" si="19"/>
        <v>SCL</v>
      </c>
      <c r="D134" s="114">
        <f t="shared" si="14"/>
        <v>40448</v>
      </c>
      <c r="E134" s="63" t="s">
        <v>34</v>
      </c>
      <c r="F134" s="102" t="s">
        <v>25</v>
      </c>
      <c r="G134" s="75" t="s">
        <v>26</v>
      </c>
      <c r="H134" s="80"/>
      <c r="I134" s="80"/>
      <c r="J134" s="84" t="s">
        <v>27</v>
      </c>
      <c r="K134" s="4" t="s">
        <v>578</v>
      </c>
      <c r="L134" s="84" t="s">
        <v>44</v>
      </c>
      <c r="M134" s="84"/>
      <c r="N134" s="84" t="s">
        <v>31</v>
      </c>
      <c r="O134" s="4" t="str">
        <f t="shared" si="15"/>
        <v>Bombus (Pyrobombus) mixtus</v>
      </c>
      <c r="P134" s="85" t="str">
        <f t="shared" si="20"/>
        <v>Bombus mixtus</v>
      </c>
      <c r="Q134" s="75" t="s">
        <v>29</v>
      </c>
      <c r="R134" s="89"/>
      <c r="S134" s="91"/>
      <c r="T134" s="91"/>
      <c r="U134" s="91"/>
      <c r="V134" s="10" t="s">
        <v>30</v>
      </c>
      <c r="W134" s="101">
        <v>41328</v>
      </c>
      <c r="X134" s="99"/>
      <c r="Y134" s="129">
        <f t="shared" si="16"/>
        <v>1</v>
      </c>
      <c r="Z134" s="110">
        <f t="shared" si="17"/>
        <v>0</v>
      </c>
      <c r="AA134" s="1">
        <f t="shared" si="18"/>
        <v>0</v>
      </c>
    </row>
    <row r="135" spans="1:27" ht="14.65" customHeight="1">
      <c r="A135" s="145">
        <v>136</v>
      </c>
      <c r="B135" s="139">
        <v>20140928</v>
      </c>
      <c r="C135" s="57" t="str">
        <f t="shared" si="19"/>
        <v>SCL</v>
      </c>
      <c r="D135" s="114">
        <f t="shared" si="14"/>
        <v>40448</v>
      </c>
      <c r="E135" s="63" t="s">
        <v>34</v>
      </c>
      <c r="F135" s="37" t="s">
        <v>25</v>
      </c>
      <c r="G135" s="75" t="s">
        <v>26</v>
      </c>
      <c r="H135" s="3"/>
      <c r="I135" s="3"/>
      <c r="J135" s="4" t="s">
        <v>27</v>
      </c>
      <c r="K135" s="4" t="s">
        <v>578</v>
      </c>
      <c r="L135" s="4" t="s">
        <v>44</v>
      </c>
      <c r="M135" s="4"/>
      <c r="N135" s="4" t="s">
        <v>31</v>
      </c>
      <c r="O135" s="4" t="str">
        <f t="shared" si="15"/>
        <v>Bombus (Pyrobombus) mixtus</v>
      </c>
      <c r="P135" s="85" t="str">
        <f t="shared" si="20"/>
        <v>Bombus mixtus</v>
      </c>
      <c r="Q135" s="75" t="s">
        <v>29</v>
      </c>
      <c r="R135" s="89"/>
      <c r="S135" s="12"/>
      <c r="T135" s="12"/>
      <c r="U135" s="12"/>
      <c r="V135" s="10" t="s">
        <v>30</v>
      </c>
      <c r="W135" s="101">
        <v>41328</v>
      </c>
      <c r="X135" s="99"/>
      <c r="Y135" s="129">
        <f t="shared" si="16"/>
        <v>1</v>
      </c>
      <c r="Z135" s="110">
        <f t="shared" si="17"/>
        <v>0</v>
      </c>
      <c r="AA135" s="1">
        <f t="shared" si="18"/>
        <v>0</v>
      </c>
    </row>
    <row r="136" spans="1:27" ht="14.65" customHeight="1">
      <c r="A136" s="145">
        <v>137</v>
      </c>
      <c r="B136" s="139">
        <v>20140714</v>
      </c>
      <c r="C136" s="57" t="str">
        <f t="shared" si="19"/>
        <v>SCL</v>
      </c>
      <c r="D136" s="114">
        <f t="shared" si="14"/>
        <v>40372</v>
      </c>
      <c r="E136" s="63" t="s">
        <v>34</v>
      </c>
      <c r="F136" s="37" t="s">
        <v>25</v>
      </c>
      <c r="G136" s="75" t="s">
        <v>26</v>
      </c>
      <c r="H136" s="3"/>
      <c r="I136" s="3"/>
      <c r="J136" s="4" t="s">
        <v>27</v>
      </c>
      <c r="K136" s="4" t="s">
        <v>578</v>
      </c>
      <c r="L136" s="4" t="s">
        <v>44</v>
      </c>
      <c r="M136" s="4"/>
      <c r="N136" s="4" t="s">
        <v>31</v>
      </c>
      <c r="O136" s="4" t="str">
        <f t="shared" si="15"/>
        <v>Bombus (Pyrobombus) mixtus</v>
      </c>
      <c r="P136" s="85" t="str">
        <f t="shared" si="20"/>
        <v>Bombus mixtus</v>
      </c>
      <c r="Q136" s="75" t="s">
        <v>29</v>
      </c>
      <c r="R136" s="89"/>
      <c r="S136" s="12"/>
      <c r="T136" s="12"/>
      <c r="U136" s="12"/>
      <c r="V136" s="10" t="s">
        <v>30</v>
      </c>
      <c r="W136" s="101">
        <v>41328</v>
      </c>
      <c r="X136" s="99"/>
      <c r="Y136" s="129">
        <f t="shared" si="16"/>
        <v>1</v>
      </c>
      <c r="Z136" s="110">
        <f t="shared" si="17"/>
        <v>0</v>
      </c>
      <c r="AA136" s="1">
        <f t="shared" si="18"/>
        <v>0</v>
      </c>
    </row>
    <row r="137" spans="1:27" ht="14.65" customHeight="1">
      <c r="A137" s="145">
        <v>138</v>
      </c>
      <c r="B137" s="139">
        <v>20140928</v>
      </c>
      <c r="C137" s="57" t="str">
        <f t="shared" si="19"/>
        <v>SCL</v>
      </c>
      <c r="D137" s="114">
        <f t="shared" si="14"/>
        <v>40448</v>
      </c>
      <c r="E137" s="63" t="s">
        <v>34</v>
      </c>
      <c r="F137" s="102" t="s">
        <v>25</v>
      </c>
      <c r="G137" s="75" t="s">
        <v>26</v>
      </c>
      <c r="H137" s="80"/>
      <c r="I137" s="80"/>
      <c r="J137" s="84" t="s">
        <v>27</v>
      </c>
      <c r="K137" s="4" t="s">
        <v>578</v>
      </c>
      <c r="L137" s="84" t="s">
        <v>44</v>
      </c>
      <c r="M137" s="84"/>
      <c r="N137" s="84" t="s">
        <v>31</v>
      </c>
      <c r="O137" s="4" t="str">
        <f t="shared" si="15"/>
        <v>Bombus (Pyrobombus) mixtus</v>
      </c>
      <c r="P137" s="85" t="str">
        <f t="shared" si="20"/>
        <v>Bombus mixtus</v>
      </c>
      <c r="Q137" s="75" t="s">
        <v>29</v>
      </c>
      <c r="R137" s="89"/>
      <c r="S137" s="91"/>
      <c r="T137" s="91"/>
      <c r="U137" s="91"/>
      <c r="V137" s="10" t="s">
        <v>30</v>
      </c>
      <c r="W137" s="101">
        <v>41328</v>
      </c>
      <c r="X137" s="99"/>
      <c r="Y137" s="129">
        <f t="shared" si="16"/>
        <v>1</v>
      </c>
      <c r="Z137" s="110">
        <f t="shared" si="17"/>
        <v>0</v>
      </c>
      <c r="AA137" s="1">
        <f t="shared" si="18"/>
        <v>0</v>
      </c>
    </row>
    <row r="138" spans="1:27" ht="14.65" customHeight="1">
      <c r="A138" s="145">
        <v>139</v>
      </c>
      <c r="B138" s="139">
        <v>20160610</v>
      </c>
      <c r="C138" s="57" t="str">
        <f t="shared" si="19"/>
        <v>SCL</v>
      </c>
      <c r="D138" s="114">
        <f t="shared" si="14"/>
        <v>41069</v>
      </c>
      <c r="E138" s="63" t="s">
        <v>34</v>
      </c>
      <c r="F138" s="37" t="s">
        <v>25</v>
      </c>
      <c r="G138" s="75" t="s">
        <v>26</v>
      </c>
      <c r="H138" s="3"/>
      <c r="I138" s="3"/>
      <c r="J138" s="4" t="s">
        <v>27</v>
      </c>
      <c r="K138" s="4" t="s">
        <v>578</v>
      </c>
      <c r="L138" s="4" t="s">
        <v>44</v>
      </c>
      <c r="M138" s="4"/>
      <c r="N138" s="4" t="s">
        <v>31</v>
      </c>
      <c r="O138" s="4" t="str">
        <f t="shared" si="15"/>
        <v>Bombus (Pyrobombus) mixtus</v>
      </c>
      <c r="P138" s="85" t="str">
        <f t="shared" si="20"/>
        <v>Bombus mixtus</v>
      </c>
      <c r="Q138" s="75" t="s">
        <v>29</v>
      </c>
      <c r="R138" s="89"/>
      <c r="S138" s="12"/>
      <c r="T138" s="12"/>
      <c r="U138" s="12"/>
      <c r="V138" s="10" t="s">
        <v>30</v>
      </c>
      <c r="W138" s="101">
        <v>41328</v>
      </c>
      <c r="X138" s="99"/>
      <c r="Y138" s="129">
        <f t="shared" si="16"/>
        <v>1</v>
      </c>
      <c r="Z138" s="110">
        <f t="shared" si="17"/>
        <v>0</v>
      </c>
      <c r="AA138" s="1">
        <f t="shared" si="18"/>
        <v>0</v>
      </c>
    </row>
    <row r="139" spans="1:27" ht="14.65" customHeight="1">
      <c r="A139" s="145">
        <v>140</v>
      </c>
      <c r="B139" s="139">
        <v>20160610</v>
      </c>
      <c r="C139" s="57" t="str">
        <f t="shared" si="19"/>
        <v>SCL</v>
      </c>
      <c r="D139" s="114">
        <f t="shared" si="14"/>
        <v>41069</v>
      </c>
      <c r="E139" s="63" t="s">
        <v>34</v>
      </c>
      <c r="F139" s="37" t="s">
        <v>25</v>
      </c>
      <c r="G139" s="75" t="s">
        <v>26</v>
      </c>
      <c r="H139" s="3"/>
      <c r="I139" s="3"/>
      <c r="J139" s="4" t="s">
        <v>27</v>
      </c>
      <c r="K139" s="4" t="s">
        <v>578</v>
      </c>
      <c r="L139" s="4" t="s">
        <v>44</v>
      </c>
      <c r="M139" s="4"/>
      <c r="N139" s="4" t="s">
        <v>31</v>
      </c>
      <c r="O139" s="4" t="str">
        <f t="shared" si="15"/>
        <v>Bombus (Pyrobombus) mixtus</v>
      </c>
      <c r="P139" s="85" t="str">
        <f t="shared" si="20"/>
        <v>Bombus mixtus</v>
      </c>
      <c r="Q139" s="75" t="s">
        <v>29</v>
      </c>
      <c r="R139" s="89"/>
      <c r="S139" s="12"/>
      <c r="T139" s="12"/>
      <c r="U139" s="12"/>
      <c r="V139" s="10" t="s">
        <v>30</v>
      </c>
      <c r="W139" s="101">
        <v>41328</v>
      </c>
      <c r="X139" s="99"/>
      <c r="Y139" s="129">
        <f t="shared" si="16"/>
        <v>1</v>
      </c>
      <c r="Z139" s="110">
        <f t="shared" si="17"/>
        <v>0</v>
      </c>
      <c r="AA139" s="1">
        <f t="shared" si="18"/>
        <v>0</v>
      </c>
    </row>
    <row r="140" spans="1:27" ht="14.65" customHeight="1">
      <c r="A140" s="145">
        <v>141</v>
      </c>
      <c r="B140" s="139">
        <v>20160610</v>
      </c>
      <c r="C140" s="57" t="str">
        <f t="shared" si="19"/>
        <v>SCL</v>
      </c>
      <c r="D140" s="114">
        <f t="shared" si="14"/>
        <v>41069</v>
      </c>
      <c r="E140" s="63" t="s">
        <v>34</v>
      </c>
      <c r="F140" s="102" t="s">
        <v>25</v>
      </c>
      <c r="G140" s="75" t="s">
        <v>26</v>
      </c>
      <c r="H140" s="80"/>
      <c r="I140" s="80"/>
      <c r="J140" s="84" t="s">
        <v>27</v>
      </c>
      <c r="K140" s="4" t="s">
        <v>578</v>
      </c>
      <c r="L140" s="84" t="s">
        <v>44</v>
      </c>
      <c r="M140" s="84"/>
      <c r="N140" s="84" t="s">
        <v>31</v>
      </c>
      <c r="O140" s="4" t="str">
        <f t="shared" si="15"/>
        <v>Bombus (Pyrobombus) mixtus</v>
      </c>
      <c r="P140" s="85" t="str">
        <f t="shared" si="20"/>
        <v>Bombus mixtus</v>
      </c>
      <c r="Q140" s="75" t="s">
        <v>29</v>
      </c>
      <c r="R140" s="89"/>
      <c r="S140" s="91"/>
      <c r="T140" s="91"/>
      <c r="U140" s="91"/>
      <c r="V140" s="10" t="s">
        <v>30</v>
      </c>
      <c r="W140" s="101">
        <v>41328</v>
      </c>
      <c r="X140" s="99"/>
      <c r="Y140" s="129">
        <f t="shared" si="16"/>
        <v>1</v>
      </c>
      <c r="Z140" s="110">
        <f t="shared" si="17"/>
        <v>0</v>
      </c>
      <c r="AA140" s="1">
        <f t="shared" si="18"/>
        <v>0</v>
      </c>
    </row>
    <row r="141" spans="1:27" ht="14.65" customHeight="1">
      <c r="A141" s="145">
        <v>142</v>
      </c>
      <c r="B141" s="139">
        <v>20150620</v>
      </c>
      <c r="C141" s="57" t="str">
        <f t="shared" si="19"/>
        <v>SCL</v>
      </c>
      <c r="D141" s="114">
        <f t="shared" si="14"/>
        <v>40713</v>
      </c>
      <c r="E141" s="63" t="s">
        <v>34</v>
      </c>
      <c r="F141" s="37" t="s">
        <v>25</v>
      </c>
      <c r="G141" s="75" t="s">
        <v>26</v>
      </c>
      <c r="H141" s="3"/>
      <c r="I141" s="3"/>
      <c r="J141" s="4" t="s">
        <v>27</v>
      </c>
      <c r="K141" s="4" t="s">
        <v>578</v>
      </c>
      <c r="L141" s="4" t="s">
        <v>44</v>
      </c>
      <c r="M141" s="4"/>
      <c r="N141" s="4" t="s">
        <v>31</v>
      </c>
      <c r="O141" s="4" t="str">
        <f t="shared" si="15"/>
        <v>Bombus (Pyrobombus) mixtus</v>
      </c>
      <c r="P141" s="85" t="str">
        <f t="shared" si="20"/>
        <v>Bombus mixtus</v>
      </c>
      <c r="Q141" s="11" t="s">
        <v>29</v>
      </c>
      <c r="R141" s="24"/>
      <c r="S141" s="12"/>
      <c r="T141" s="12"/>
      <c r="U141" s="12"/>
      <c r="V141" s="10" t="s">
        <v>30</v>
      </c>
      <c r="W141" s="101">
        <v>41328</v>
      </c>
      <c r="X141" s="99"/>
      <c r="Y141" s="129">
        <f t="shared" si="16"/>
        <v>1</v>
      </c>
      <c r="Z141" s="110">
        <f t="shared" si="17"/>
        <v>0</v>
      </c>
      <c r="AA141" s="1">
        <f t="shared" si="18"/>
        <v>0</v>
      </c>
    </row>
    <row r="142" spans="1:27" ht="14.65" customHeight="1">
      <c r="A142" s="145">
        <v>143</v>
      </c>
      <c r="B142" s="139">
        <v>20150620</v>
      </c>
      <c r="C142" s="57" t="str">
        <f t="shared" si="19"/>
        <v>SCL</v>
      </c>
      <c r="D142" s="114">
        <f t="shared" si="14"/>
        <v>40713</v>
      </c>
      <c r="E142" s="9" t="s">
        <v>34</v>
      </c>
      <c r="F142" s="37" t="s">
        <v>25</v>
      </c>
      <c r="G142" s="75" t="s">
        <v>26</v>
      </c>
      <c r="H142" s="3"/>
      <c r="I142" s="3"/>
      <c r="J142" s="4" t="s">
        <v>27</v>
      </c>
      <c r="K142" s="4" t="s">
        <v>578</v>
      </c>
      <c r="L142" s="4" t="s">
        <v>44</v>
      </c>
      <c r="M142" s="4"/>
      <c r="N142" s="4" t="s">
        <v>31</v>
      </c>
      <c r="O142" s="4" t="str">
        <f t="shared" si="15"/>
        <v>Bombus (Pyrobombus) mixtus</v>
      </c>
      <c r="P142" s="85" t="str">
        <f t="shared" si="20"/>
        <v>Bombus mixtus</v>
      </c>
      <c r="Q142" s="75" t="s">
        <v>29</v>
      </c>
      <c r="R142" s="89"/>
      <c r="S142" s="12"/>
      <c r="T142" s="12"/>
      <c r="U142" s="12"/>
      <c r="V142" s="10" t="s">
        <v>30</v>
      </c>
      <c r="W142" s="101">
        <v>41328</v>
      </c>
      <c r="X142" s="99"/>
      <c r="Y142" s="129">
        <f t="shared" si="16"/>
        <v>1</v>
      </c>
      <c r="Z142" s="110">
        <f t="shared" si="17"/>
        <v>0</v>
      </c>
      <c r="AA142" s="1">
        <f t="shared" si="18"/>
        <v>0</v>
      </c>
    </row>
    <row r="143" spans="1:27" ht="14.65" customHeight="1">
      <c r="A143" s="145">
        <v>144</v>
      </c>
      <c r="B143" s="139">
        <v>20150510</v>
      </c>
      <c r="C143" s="57" t="str">
        <f t="shared" si="19"/>
        <v>SCL</v>
      </c>
      <c r="D143" s="114">
        <f t="shared" si="14"/>
        <v>40672</v>
      </c>
      <c r="E143" s="9" t="s">
        <v>34</v>
      </c>
      <c r="F143" s="37" t="s">
        <v>25</v>
      </c>
      <c r="G143" s="75" t="s">
        <v>26</v>
      </c>
      <c r="H143" s="3"/>
      <c r="I143" s="3"/>
      <c r="J143" s="4" t="s">
        <v>27</v>
      </c>
      <c r="K143" s="4" t="s">
        <v>578</v>
      </c>
      <c r="L143" s="4" t="s">
        <v>44</v>
      </c>
      <c r="M143" s="4"/>
      <c r="N143" s="4" t="s">
        <v>31</v>
      </c>
      <c r="O143" s="4" t="str">
        <f t="shared" si="15"/>
        <v>Bombus (Pyrobombus) mixtus</v>
      </c>
      <c r="P143" s="85" t="str">
        <f t="shared" si="20"/>
        <v>Bombus mixtus</v>
      </c>
      <c r="Q143" s="75" t="s">
        <v>29</v>
      </c>
      <c r="R143" s="89"/>
      <c r="S143" s="12"/>
      <c r="T143" s="12"/>
      <c r="U143" s="12"/>
      <c r="V143" s="10" t="s">
        <v>30</v>
      </c>
      <c r="W143" s="101">
        <v>41328</v>
      </c>
      <c r="X143" s="99"/>
      <c r="Y143" s="129">
        <f t="shared" si="16"/>
        <v>1</v>
      </c>
      <c r="Z143" s="110">
        <f t="shared" si="17"/>
        <v>0</v>
      </c>
      <c r="AA143" s="1">
        <f t="shared" si="18"/>
        <v>0</v>
      </c>
    </row>
    <row r="144" spans="1:27" ht="14.65" customHeight="1">
      <c r="A144" s="145">
        <v>145</v>
      </c>
      <c r="B144" s="139">
        <v>20140714</v>
      </c>
      <c r="C144" s="57" t="str">
        <f t="shared" si="19"/>
        <v>POS</v>
      </c>
      <c r="D144" s="114">
        <f t="shared" si="14"/>
        <v>40372</v>
      </c>
      <c r="E144" s="9" t="s">
        <v>35</v>
      </c>
      <c r="F144" s="37" t="s">
        <v>25</v>
      </c>
      <c r="G144" s="75" t="s">
        <v>26</v>
      </c>
      <c r="H144" s="3"/>
      <c r="I144" s="3"/>
      <c r="J144" s="4" t="s">
        <v>27</v>
      </c>
      <c r="K144" s="4" t="s">
        <v>578</v>
      </c>
      <c r="L144" s="4" t="s">
        <v>44</v>
      </c>
      <c r="M144" s="4"/>
      <c r="N144" s="4" t="s">
        <v>31</v>
      </c>
      <c r="O144" s="4" t="str">
        <f t="shared" si="15"/>
        <v>Bombus (Pyrobombus) mixtus</v>
      </c>
      <c r="P144" s="85" t="str">
        <f t="shared" si="20"/>
        <v>Bombus mixtus</v>
      </c>
      <c r="Q144" s="75" t="s">
        <v>29</v>
      </c>
      <c r="R144" s="89"/>
      <c r="S144" s="12"/>
      <c r="T144" s="12"/>
      <c r="U144" s="12"/>
      <c r="V144" s="10" t="s">
        <v>30</v>
      </c>
      <c r="W144" s="101">
        <v>41328</v>
      </c>
      <c r="X144" s="99"/>
      <c r="Y144" s="129">
        <f t="shared" si="16"/>
        <v>1</v>
      </c>
      <c r="Z144" s="110">
        <f t="shared" si="17"/>
        <v>0</v>
      </c>
      <c r="AA144" s="1">
        <f t="shared" si="18"/>
        <v>0</v>
      </c>
    </row>
    <row r="145" spans="1:27" ht="14.65" customHeight="1">
      <c r="A145" s="145">
        <v>146</v>
      </c>
      <c r="B145" s="139">
        <v>20140714</v>
      </c>
      <c r="C145" s="57" t="str">
        <f t="shared" si="19"/>
        <v>POS</v>
      </c>
      <c r="D145" s="114">
        <f t="shared" si="14"/>
        <v>40372</v>
      </c>
      <c r="E145" s="9" t="s">
        <v>35</v>
      </c>
      <c r="F145" s="37" t="s">
        <v>25</v>
      </c>
      <c r="G145" s="75" t="s">
        <v>26</v>
      </c>
      <c r="H145" s="2"/>
      <c r="I145" s="2"/>
      <c r="J145" s="4" t="s">
        <v>27</v>
      </c>
      <c r="K145" s="4" t="s">
        <v>578</v>
      </c>
      <c r="L145" s="4" t="s">
        <v>44</v>
      </c>
      <c r="M145" s="4"/>
      <c r="N145" s="4" t="s">
        <v>31</v>
      </c>
      <c r="O145" s="4" t="str">
        <f t="shared" si="15"/>
        <v>Bombus (Pyrobombus) mixtus</v>
      </c>
      <c r="P145" s="85" t="str">
        <f t="shared" si="20"/>
        <v>Bombus mixtus</v>
      </c>
      <c r="Q145" s="75" t="s">
        <v>29</v>
      </c>
      <c r="R145" s="89"/>
      <c r="S145" s="12"/>
      <c r="T145" s="12"/>
      <c r="U145" s="12"/>
      <c r="V145" s="10" t="s">
        <v>30</v>
      </c>
      <c r="W145" s="101">
        <v>41328</v>
      </c>
      <c r="X145" s="99"/>
      <c r="Y145" s="129">
        <f t="shared" si="16"/>
        <v>1</v>
      </c>
      <c r="Z145" s="110">
        <f t="shared" si="17"/>
        <v>0</v>
      </c>
      <c r="AA145" s="1">
        <f t="shared" si="18"/>
        <v>0</v>
      </c>
    </row>
    <row r="146" spans="1:27" ht="14.65" customHeight="1">
      <c r="A146" s="145">
        <v>147</v>
      </c>
      <c r="B146" s="139">
        <v>20140714</v>
      </c>
      <c r="C146" s="57" t="str">
        <f t="shared" si="19"/>
        <v>POS</v>
      </c>
      <c r="D146" s="114">
        <f t="shared" si="14"/>
        <v>40372</v>
      </c>
      <c r="E146" s="9" t="s">
        <v>35</v>
      </c>
      <c r="F146" s="37" t="s">
        <v>25</v>
      </c>
      <c r="G146" s="75" t="s">
        <v>26</v>
      </c>
      <c r="H146" s="2"/>
      <c r="I146" s="2"/>
      <c r="J146" s="4" t="s">
        <v>27</v>
      </c>
      <c r="K146" s="4" t="s">
        <v>578</v>
      </c>
      <c r="L146" s="4" t="s">
        <v>44</v>
      </c>
      <c r="M146" s="4"/>
      <c r="N146" s="4" t="s">
        <v>31</v>
      </c>
      <c r="O146" s="4" t="str">
        <f t="shared" si="15"/>
        <v>Bombus (Pyrobombus) mixtus</v>
      </c>
      <c r="P146" s="85" t="str">
        <f t="shared" si="20"/>
        <v>Bombus mixtus</v>
      </c>
      <c r="Q146" s="75" t="s">
        <v>29</v>
      </c>
      <c r="R146" s="89"/>
      <c r="S146" s="12"/>
      <c r="T146" s="12"/>
      <c r="U146" s="12"/>
      <c r="V146" s="10" t="s">
        <v>30</v>
      </c>
      <c r="W146" s="101">
        <v>41328</v>
      </c>
      <c r="X146" s="99"/>
      <c r="Y146" s="129">
        <f t="shared" si="16"/>
        <v>1</v>
      </c>
      <c r="Z146" s="110">
        <f t="shared" si="17"/>
        <v>0</v>
      </c>
      <c r="AA146" s="1">
        <f t="shared" si="18"/>
        <v>0</v>
      </c>
    </row>
    <row r="147" spans="1:27" ht="14.65" customHeight="1">
      <c r="A147" s="145">
        <v>148</v>
      </c>
      <c r="B147" s="139">
        <v>20140714</v>
      </c>
      <c r="C147" s="57" t="str">
        <f t="shared" si="19"/>
        <v>POS</v>
      </c>
      <c r="D147" s="114">
        <f t="shared" si="14"/>
        <v>40372</v>
      </c>
      <c r="E147" s="9" t="s">
        <v>35</v>
      </c>
      <c r="F147" s="37" t="s">
        <v>25</v>
      </c>
      <c r="G147" s="75" t="s">
        <v>26</v>
      </c>
      <c r="H147" s="2"/>
      <c r="I147" s="2"/>
      <c r="J147" s="4" t="s">
        <v>27</v>
      </c>
      <c r="K147" s="4" t="s">
        <v>578</v>
      </c>
      <c r="L147" s="4" t="s">
        <v>44</v>
      </c>
      <c r="M147" s="4"/>
      <c r="N147" s="4" t="s">
        <v>31</v>
      </c>
      <c r="O147" s="4" t="str">
        <f t="shared" si="15"/>
        <v>Bombus (Pyrobombus) mixtus</v>
      </c>
      <c r="P147" s="85" t="str">
        <f t="shared" si="20"/>
        <v>Bombus mixtus</v>
      </c>
      <c r="Q147" s="75" t="s">
        <v>29</v>
      </c>
      <c r="R147" s="89"/>
      <c r="S147" s="12"/>
      <c r="T147" s="12"/>
      <c r="U147" s="12"/>
      <c r="V147" s="10" t="s">
        <v>30</v>
      </c>
      <c r="W147" s="101">
        <v>41328</v>
      </c>
      <c r="X147" s="99"/>
      <c r="Y147" s="129">
        <f t="shared" si="16"/>
        <v>1</v>
      </c>
      <c r="Z147" s="110">
        <f t="shared" si="17"/>
        <v>0</v>
      </c>
      <c r="AA147" s="1">
        <f t="shared" si="18"/>
        <v>0</v>
      </c>
    </row>
    <row r="148" spans="1:27" ht="14.65" customHeight="1">
      <c r="A148" s="145">
        <v>149</v>
      </c>
      <c r="B148" s="139">
        <v>20140714</v>
      </c>
      <c r="C148" s="57" t="str">
        <f t="shared" si="19"/>
        <v>POS</v>
      </c>
      <c r="D148" s="114">
        <f t="shared" si="14"/>
        <v>40372</v>
      </c>
      <c r="E148" s="9" t="s">
        <v>35</v>
      </c>
      <c r="F148" s="37" t="s">
        <v>25</v>
      </c>
      <c r="G148" s="75" t="s">
        <v>26</v>
      </c>
      <c r="H148" s="3"/>
      <c r="I148" s="3"/>
      <c r="J148" s="4" t="s">
        <v>27</v>
      </c>
      <c r="K148" s="4" t="s">
        <v>578</v>
      </c>
      <c r="L148" s="4" t="s">
        <v>44</v>
      </c>
      <c r="M148" s="4"/>
      <c r="N148" s="4" t="s">
        <v>31</v>
      </c>
      <c r="O148" s="4" t="str">
        <f t="shared" si="15"/>
        <v>Bombus (Pyrobombus) mixtus</v>
      </c>
      <c r="P148" s="85" t="str">
        <f t="shared" si="20"/>
        <v>Bombus mixtus</v>
      </c>
      <c r="Q148" s="75" t="s">
        <v>29</v>
      </c>
      <c r="R148" s="89"/>
      <c r="S148" s="12"/>
      <c r="T148" s="12"/>
      <c r="U148" s="12"/>
      <c r="V148" s="10" t="s">
        <v>30</v>
      </c>
      <c r="W148" s="101">
        <v>41328</v>
      </c>
      <c r="X148" s="99"/>
      <c r="Y148" s="129">
        <f t="shared" si="16"/>
        <v>1</v>
      </c>
      <c r="Z148" s="110">
        <f t="shared" si="17"/>
        <v>0</v>
      </c>
      <c r="AA148" s="1">
        <f t="shared" si="18"/>
        <v>0</v>
      </c>
    </row>
    <row r="149" spans="1:27" ht="14.65" customHeight="1">
      <c r="A149" s="145">
        <v>150</v>
      </c>
      <c r="B149" s="139">
        <v>20160417</v>
      </c>
      <c r="C149" s="57" t="str">
        <f t="shared" si="19"/>
        <v>POS</v>
      </c>
      <c r="D149" s="114">
        <f t="shared" si="14"/>
        <v>41015</v>
      </c>
      <c r="E149" s="9" t="s">
        <v>35</v>
      </c>
      <c r="F149" s="37" t="s">
        <v>25</v>
      </c>
      <c r="G149" s="75" t="s">
        <v>26</v>
      </c>
      <c r="H149" s="3"/>
      <c r="I149" s="3"/>
      <c r="J149" s="4" t="s">
        <v>27</v>
      </c>
      <c r="K149" s="4" t="s">
        <v>578</v>
      </c>
      <c r="L149" s="4" t="s">
        <v>44</v>
      </c>
      <c r="M149" s="4"/>
      <c r="N149" s="4" t="s">
        <v>31</v>
      </c>
      <c r="O149" s="4" t="str">
        <f t="shared" si="15"/>
        <v>Bombus (Pyrobombus) mixtus</v>
      </c>
      <c r="P149" s="85" t="str">
        <f t="shared" si="20"/>
        <v>Bombus mixtus</v>
      </c>
      <c r="Q149" s="75" t="s">
        <v>29</v>
      </c>
      <c r="R149" s="89"/>
      <c r="S149" s="12"/>
      <c r="T149" s="12"/>
      <c r="U149" s="12"/>
      <c r="V149" s="10" t="s">
        <v>30</v>
      </c>
      <c r="W149" s="101">
        <v>41328</v>
      </c>
      <c r="X149" s="99"/>
      <c r="Y149" s="129">
        <f t="shared" si="16"/>
        <v>1</v>
      </c>
      <c r="Z149" s="110">
        <f t="shared" si="17"/>
        <v>0</v>
      </c>
      <c r="AA149" s="1">
        <f t="shared" si="18"/>
        <v>0</v>
      </c>
    </row>
    <row r="150" spans="1:27" ht="14.65" customHeight="1">
      <c r="A150" s="145">
        <v>151</v>
      </c>
      <c r="B150" s="139">
        <v>20150510</v>
      </c>
      <c r="C150" s="57" t="str">
        <f t="shared" si="19"/>
        <v>POS</v>
      </c>
      <c r="D150" s="114">
        <f t="shared" si="14"/>
        <v>40672</v>
      </c>
      <c r="E150" s="9" t="s">
        <v>35</v>
      </c>
      <c r="F150" s="37" t="s">
        <v>25</v>
      </c>
      <c r="G150" s="75" t="s">
        <v>26</v>
      </c>
      <c r="H150" s="3"/>
      <c r="I150" s="3"/>
      <c r="J150" s="4" t="s">
        <v>27</v>
      </c>
      <c r="K150" s="4" t="s">
        <v>578</v>
      </c>
      <c r="L150" s="4" t="s">
        <v>44</v>
      </c>
      <c r="M150" s="4"/>
      <c r="N150" s="4" t="s">
        <v>31</v>
      </c>
      <c r="O150" s="4" t="str">
        <f t="shared" si="15"/>
        <v>Bombus (Pyrobombus) mixtus</v>
      </c>
      <c r="P150" s="85" t="str">
        <f t="shared" si="20"/>
        <v>Bombus mixtus</v>
      </c>
      <c r="Q150" s="75" t="s">
        <v>29</v>
      </c>
      <c r="R150" s="89"/>
      <c r="S150" s="12"/>
      <c r="T150" s="12"/>
      <c r="U150" s="12"/>
      <c r="V150" s="10" t="s">
        <v>30</v>
      </c>
      <c r="W150" s="101">
        <v>41328</v>
      </c>
      <c r="X150" s="99"/>
      <c r="Y150" s="129">
        <f t="shared" si="16"/>
        <v>1</v>
      </c>
      <c r="Z150" s="110">
        <f t="shared" si="17"/>
        <v>0</v>
      </c>
      <c r="AA150" s="1">
        <f t="shared" si="18"/>
        <v>0</v>
      </c>
    </row>
    <row r="151" spans="1:27" ht="14.65" customHeight="1">
      <c r="A151" s="145">
        <v>152</v>
      </c>
      <c r="B151" s="139">
        <v>20150510</v>
      </c>
      <c r="C151" s="57" t="str">
        <f t="shared" si="19"/>
        <v>POS</v>
      </c>
      <c r="D151" s="114">
        <f t="shared" si="14"/>
        <v>40672</v>
      </c>
      <c r="E151" s="9" t="s">
        <v>35</v>
      </c>
      <c r="F151" s="37" t="s">
        <v>25</v>
      </c>
      <c r="G151" s="75" t="s">
        <v>26</v>
      </c>
      <c r="H151" s="3"/>
      <c r="I151" s="3"/>
      <c r="J151" s="4" t="s">
        <v>27</v>
      </c>
      <c r="K151" s="4" t="s">
        <v>578</v>
      </c>
      <c r="L151" s="4" t="s">
        <v>44</v>
      </c>
      <c r="M151" s="4"/>
      <c r="N151" s="4" t="s">
        <v>31</v>
      </c>
      <c r="O151" s="4" t="str">
        <f t="shared" si="15"/>
        <v>Bombus (Pyrobombus) mixtus</v>
      </c>
      <c r="P151" s="85" t="str">
        <f t="shared" si="20"/>
        <v>Bombus mixtus</v>
      </c>
      <c r="Q151" s="75" t="s">
        <v>29</v>
      </c>
      <c r="R151" s="89"/>
      <c r="S151" s="12"/>
      <c r="T151" s="12"/>
      <c r="U151" s="12"/>
      <c r="V151" s="10" t="s">
        <v>30</v>
      </c>
      <c r="W151" s="101">
        <v>41328</v>
      </c>
      <c r="X151" s="99"/>
      <c r="Y151" s="129">
        <f t="shared" si="16"/>
        <v>1</v>
      </c>
      <c r="Z151" s="110">
        <f t="shared" si="17"/>
        <v>0</v>
      </c>
      <c r="AA151" s="1">
        <f t="shared" si="18"/>
        <v>0</v>
      </c>
    </row>
    <row r="152" spans="1:27" ht="14.65" customHeight="1">
      <c r="A152" s="145">
        <v>153</v>
      </c>
      <c r="B152" s="139">
        <v>20150510</v>
      </c>
      <c r="C152" s="57" t="str">
        <f t="shared" si="19"/>
        <v>POS</v>
      </c>
      <c r="D152" s="114">
        <f t="shared" si="14"/>
        <v>40672</v>
      </c>
      <c r="E152" s="9" t="s">
        <v>35</v>
      </c>
      <c r="F152" s="37" t="s">
        <v>25</v>
      </c>
      <c r="G152" s="75" t="s">
        <v>26</v>
      </c>
      <c r="H152" s="3"/>
      <c r="I152" s="3"/>
      <c r="J152" s="4" t="s">
        <v>27</v>
      </c>
      <c r="K152" s="4" t="s">
        <v>578</v>
      </c>
      <c r="L152" s="4" t="s">
        <v>44</v>
      </c>
      <c r="M152" s="4"/>
      <c r="N152" s="4" t="s">
        <v>31</v>
      </c>
      <c r="O152" s="4" t="str">
        <f t="shared" si="15"/>
        <v>Bombus (Pyrobombus) mixtus</v>
      </c>
      <c r="P152" s="85" t="str">
        <f t="shared" si="20"/>
        <v>Bombus mixtus</v>
      </c>
      <c r="Q152" s="75" t="s">
        <v>29</v>
      </c>
      <c r="R152" s="89"/>
      <c r="S152" s="12"/>
      <c r="T152" s="12"/>
      <c r="U152" s="12"/>
      <c r="V152" s="10" t="s">
        <v>30</v>
      </c>
      <c r="W152" s="101">
        <v>41328</v>
      </c>
      <c r="X152" s="99"/>
      <c r="Y152" s="129">
        <f t="shared" si="16"/>
        <v>1</v>
      </c>
      <c r="Z152" s="110">
        <f t="shared" si="17"/>
        <v>0</v>
      </c>
      <c r="AA152" s="1">
        <f t="shared" si="18"/>
        <v>0</v>
      </c>
    </row>
    <row r="153" spans="1:27" ht="14.65" customHeight="1">
      <c r="A153" s="145">
        <v>154</v>
      </c>
      <c r="B153" s="139">
        <v>20150510</v>
      </c>
      <c r="C153" s="57" t="str">
        <f t="shared" si="19"/>
        <v>POS</v>
      </c>
      <c r="D153" s="114">
        <f t="shared" si="14"/>
        <v>40672</v>
      </c>
      <c r="E153" s="9" t="s">
        <v>35</v>
      </c>
      <c r="F153" s="37" t="s">
        <v>25</v>
      </c>
      <c r="G153" s="75" t="s">
        <v>26</v>
      </c>
      <c r="H153" s="3"/>
      <c r="I153" s="3"/>
      <c r="J153" s="4" t="s">
        <v>27</v>
      </c>
      <c r="K153" s="4" t="s">
        <v>578</v>
      </c>
      <c r="L153" s="4" t="s">
        <v>44</v>
      </c>
      <c r="M153" s="4"/>
      <c r="N153" s="4" t="s">
        <v>31</v>
      </c>
      <c r="O153" s="4" t="str">
        <f t="shared" si="15"/>
        <v>Bombus (Pyrobombus) mixtus</v>
      </c>
      <c r="P153" s="85" t="str">
        <f t="shared" si="20"/>
        <v>Bombus mixtus</v>
      </c>
      <c r="Q153" s="75" t="s">
        <v>29</v>
      </c>
      <c r="R153" s="89"/>
      <c r="S153" s="12"/>
      <c r="T153" s="12"/>
      <c r="U153" s="12"/>
      <c r="V153" s="10" t="s">
        <v>30</v>
      </c>
      <c r="W153" s="101">
        <v>41328</v>
      </c>
      <c r="X153" s="99"/>
      <c r="Y153" s="129">
        <f t="shared" si="16"/>
        <v>1</v>
      </c>
      <c r="Z153" s="110">
        <f t="shared" si="17"/>
        <v>0</v>
      </c>
      <c r="AA153" s="1">
        <f t="shared" si="18"/>
        <v>0</v>
      </c>
    </row>
    <row r="154" spans="1:27" ht="14.65" customHeight="1">
      <c r="A154" s="145">
        <v>155</v>
      </c>
      <c r="B154" s="139">
        <v>20140714</v>
      </c>
      <c r="C154" s="57" t="str">
        <f t="shared" si="19"/>
        <v>POS</v>
      </c>
      <c r="D154" s="114">
        <f t="shared" si="14"/>
        <v>40372</v>
      </c>
      <c r="E154" s="9" t="s">
        <v>36</v>
      </c>
      <c r="F154" s="37" t="s">
        <v>25</v>
      </c>
      <c r="G154" s="75" t="s">
        <v>26</v>
      </c>
      <c r="H154" s="3"/>
      <c r="I154" s="3"/>
      <c r="J154" s="4" t="s">
        <v>27</v>
      </c>
      <c r="K154" s="4" t="s">
        <v>578</v>
      </c>
      <c r="L154" s="4" t="s">
        <v>44</v>
      </c>
      <c r="M154" s="4"/>
      <c r="N154" s="4" t="s">
        <v>31</v>
      </c>
      <c r="O154" s="4" t="str">
        <f t="shared" si="15"/>
        <v>Bombus (Pyrobombus) mixtus</v>
      </c>
      <c r="P154" s="85" t="str">
        <f t="shared" si="20"/>
        <v>Bombus mixtus</v>
      </c>
      <c r="Q154" s="75" t="s">
        <v>29</v>
      </c>
      <c r="R154" s="89"/>
      <c r="S154" s="12"/>
      <c r="T154" s="12"/>
      <c r="U154" s="12"/>
      <c r="V154" s="10" t="s">
        <v>30</v>
      </c>
      <c r="W154" s="101">
        <v>41328</v>
      </c>
      <c r="X154" s="99"/>
      <c r="Y154" s="129">
        <f t="shared" si="16"/>
        <v>1</v>
      </c>
      <c r="Z154" s="110">
        <f t="shared" si="17"/>
        <v>0</v>
      </c>
      <c r="AA154" s="1">
        <f t="shared" si="18"/>
        <v>0</v>
      </c>
    </row>
    <row r="155" spans="1:27" ht="14.65" customHeight="1">
      <c r="A155" s="145">
        <v>156</v>
      </c>
      <c r="B155" s="139">
        <v>20150620</v>
      </c>
      <c r="C155" s="57" t="str">
        <f t="shared" si="19"/>
        <v>POS</v>
      </c>
      <c r="D155" s="114">
        <f t="shared" si="14"/>
        <v>40713</v>
      </c>
      <c r="E155" s="9" t="s">
        <v>36</v>
      </c>
      <c r="F155" s="37" t="s">
        <v>25</v>
      </c>
      <c r="G155" s="75" t="s">
        <v>26</v>
      </c>
      <c r="H155" s="3"/>
      <c r="I155" s="3"/>
      <c r="J155" s="4" t="s">
        <v>27</v>
      </c>
      <c r="K155" s="4" t="s">
        <v>578</v>
      </c>
      <c r="L155" s="4" t="s">
        <v>44</v>
      </c>
      <c r="M155" s="4"/>
      <c r="N155" s="4" t="s">
        <v>31</v>
      </c>
      <c r="O155" s="4" t="str">
        <f t="shared" si="15"/>
        <v>Bombus (Pyrobombus) mixtus</v>
      </c>
      <c r="P155" s="85" t="str">
        <f t="shared" si="20"/>
        <v>Bombus mixtus</v>
      </c>
      <c r="Q155" s="75" t="s">
        <v>29</v>
      </c>
      <c r="R155" s="89"/>
      <c r="S155" s="12"/>
      <c r="T155" s="12"/>
      <c r="U155" s="12"/>
      <c r="V155" s="10" t="s">
        <v>30</v>
      </c>
      <c r="W155" s="101">
        <v>41328</v>
      </c>
      <c r="X155" s="99"/>
      <c r="Y155" s="129">
        <f t="shared" si="16"/>
        <v>1</v>
      </c>
      <c r="Z155" s="110">
        <f t="shared" si="17"/>
        <v>0</v>
      </c>
      <c r="AA155" s="1">
        <f t="shared" si="18"/>
        <v>0</v>
      </c>
    </row>
    <row r="156" spans="1:27" ht="14.65" customHeight="1">
      <c r="A156" s="145">
        <v>157</v>
      </c>
      <c r="B156" s="139">
        <v>20160610</v>
      </c>
      <c r="C156" s="57" t="str">
        <f t="shared" si="19"/>
        <v>POS</v>
      </c>
      <c r="D156" s="114">
        <f t="shared" si="14"/>
        <v>41069</v>
      </c>
      <c r="E156" s="9" t="s">
        <v>36</v>
      </c>
      <c r="F156" s="37" t="s">
        <v>25</v>
      </c>
      <c r="G156" s="75" t="s">
        <v>26</v>
      </c>
      <c r="H156" s="3"/>
      <c r="I156" s="3"/>
      <c r="J156" s="4" t="s">
        <v>27</v>
      </c>
      <c r="K156" s="4" t="s">
        <v>578</v>
      </c>
      <c r="L156" s="4" t="s">
        <v>44</v>
      </c>
      <c r="M156" s="4"/>
      <c r="N156" s="4" t="s">
        <v>31</v>
      </c>
      <c r="O156" s="4" t="str">
        <f t="shared" si="15"/>
        <v>Bombus (Pyrobombus) mixtus</v>
      </c>
      <c r="P156" s="85" t="str">
        <f t="shared" si="20"/>
        <v>Bombus mixtus</v>
      </c>
      <c r="Q156" s="75" t="s">
        <v>29</v>
      </c>
      <c r="R156" s="89"/>
      <c r="S156" s="12"/>
      <c r="T156" s="12"/>
      <c r="U156" s="12"/>
      <c r="V156" s="10" t="s">
        <v>30</v>
      </c>
      <c r="W156" s="101">
        <v>41328</v>
      </c>
      <c r="X156" s="99"/>
      <c r="Y156" s="129">
        <f t="shared" si="16"/>
        <v>1</v>
      </c>
      <c r="Z156" s="110">
        <f t="shared" si="17"/>
        <v>0</v>
      </c>
      <c r="AA156" s="1">
        <f t="shared" si="18"/>
        <v>0</v>
      </c>
    </row>
    <row r="157" spans="1:27" ht="14.65" customHeight="1">
      <c r="A157" s="145">
        <v>158</v>
      </c>
      <c r="B157" s="139">
        <v>20140714</v>
      </c>
      <c r="C157" s="57" t="str">
        <f t="shared" si="19"/>
        <v>POS</v>
      </c>
      <c r="D157" s="114">
        <f t="shared" si="14"/>
        <v>40372</v>
      </c>
      <c r="E157" s="9" t="s">
        <v>36</v>
      </c>
      <c r="F157" s="37" t="s">
        <v>25</v>
      </c>
      <c r="G157" s="75" t="s">
        <v>26</v>
      </c>
      <c r="H157" s="3"/>
      <c r="I157" s="3"/>
      <c r="J157" s="4" t="s">
        <v>27</v>
      </c>
      <c r="K157" s="4" t="s">
        <v>578</v>
      </c>
      <c r="L157" s="4" t="s">
        <v>44</v>
      </c>
      <c r="M157" s="4"/>
      <c r="N157" s="4" t="s">
        <v>31</v>
      </c>
      <c r="O157" s="4" t="str">
        <f t="shared" si="15"/>
        <v>Bombus (Pyrobombus) mixtus</v>
      </c>
      <c r="P157" s="85" t="str">
        <f t="shared" si="20"/>
        <v>Bombus mixtus</v>
      </c>
      <c r="Q157" s="75" t="s">
        <v>29</v>
      </c>
      <c r="R157" s="89"/>
      <c r="S157" s="12"/>
      <c r="T157" s="12"/>
      <c r="U157" s="12"/>
      <c r="V157" s="10" t="s">
        <v>30</v>
      </c>
      <c r="W157" s="101">
        <v>41328</v>
      </c>
      <c r="X157" s="99"/>
      <c r="Y157" s="129">
        <f t="shared" si="16"/>
        <v>1</v>
      </c>
      <c r="Z157" s="110">
        <f t="shared" si="17"/>
        <v>0</v>
      </c>
      <c r="AA157" s="1">
        <f t="shared" si="18"/>
        <v>0</v>
      </c>
    </row>
    <row r="158" spans="1:27" ht="14.65" customHeight="1">
      <c r="A158" s="145">
        <v>159</v>
      </c>
      <c r="B158" s="139">
        <v>20150510</v>
      </c>
      <c r="C158" s="57" t="str">
        <f t="shared" si="19"/>
        <v>POS</v>
      </c>
      <c r="D158" s="114">
        <f t="shared" si="14"/>
        <v>40672</v>
      </c>
      <c r="E158" s="9" t="s">
        <v>36</v>
      </c>
      <c r="F158" s="37" t="s">
        <v>25</v>
      </c>
      <c r="G158" s="75" t="s">
        <v>26</v>
      </c>
      <c r="H158" s="3"/>
      <c r="I158" s="3"/>
      <c r="J158" s="4" t="s">
        <v>27</v>
      </c>
      <c r="K158" s="4" t="s">
        <v>578</v>
      </c>
      <c r="L158" s="4" t="s">
        <v>44</v>
      </c>
      <c r="M158" s="4"/>
      <c r="N158" s="4" t="s">
        <v>31</v>
      </c>
      <c r="O158" s="4" t="str">
        <f t="shared" si="15"/>
        <v>Bombus (Pyrobombus) mixtus</v>
      </c>
      <c r="P158" s="85" t="str">
        <f t="shared" si="20"/>
        <v>Bombus mixtus</v>
      </c>
      <c r="Q158" s="75" t="s">
        <v>29</v>
      </c>
      <c r="R158" s="89"/>
      <c r="S158" s="12"/>
      <c r="T158" s="12"/>
      <c r="U158" s="12"/>
      <c r="V158" s="10" t="s">
        <v>30</v>
      </c>
      <c r="W158" s="101">
        <v>41328</v>
      </c>
      <c r="X158" s="99"/>
      <c r="Y158" s="129">
        <f t="shared" si="16"/>
        <v>1</v>
      </c>
      <c r="Z158" s="110">
        <f t="shared" si="17"/>
        <v>0</v>
      </c>
      <c r="AA158" s="1">
        <f t="shared" si="18"/>
        <v>0</v>
      </c>
    </row>
    <row r="159" spans="1:27" ht="14.65" customHeight="1">
      <c r="A159" s="145">
        <v>160</v>
      </c>
      <c r="B159" s="139">
        <v>20140714</v>
      </c>
      <c r="C159" s="57" t="str">
        <f t="shared" si="19"/>
        <v>POS</v>
      </c>
      <c r="D159" s="114">
        <f t="shared" si="14"/>
        <v>40372</v>
      </c>
      <c r="E159" s="9" t="s">
        <v>36</v>
      </c>
      <c r="F159" s="37" t="s">
        <v>25</v>
      </c>
      <c r="G159" s="75" t="s">
        <v>26</v>
      </c>
      <c r="H159" s="3"/>
      <c r="I159" s="3"/>
      <c r="J159" s="4" t="s">
        <v>27</v>
      </c>
      <c r="K159" s="4" t="s">
        <v>578</v>
      </c>
      <c r="L159" s="4" t="s">
        <v>44</v>
      </c>
      <c r="M159" s="4"/>
      <c r="N159" s="4" t="s">
        <v>31</v>
      </c>
      <c r="O159" s="4" t="str">
        <f t="shared" si="15"/>
        <v>Bombus (Pyrobombus) mixtus</v>
      </c>
      <c r="P159" s="85" t="str">
        <f t="shared" si="20"/>
        <v>Bombus mixtus</v>
      </c>
      <c r="Q159" s="75" t="s">
        <v>29</v>
      </c>
      <c r="R159" s="89"/>
      <c r="S159" s="12"/>
      <c r="T159" s="12"/>
      <c r="U159" s="12"/>
      <c r="V159" s="10" t="s">
        <v>30</v>
      </c>
      <c r="W159" s="101">
        <v>41328</v>
      </c>
      <c r="X159" s="99"/>
      <c r="Y159" s="129">
        <f t="shared" si="16"/>
        <v>1</v>
      </c>
      <c r="Z159" s="110">
        <f t="shared" si="17"/>
        <v>0</v>
      </c>
      <c r="AA159" s="1">
        <f t="shared" si="18"/>
        <v>0</v>
      </c>
    </row>
    <row r="160" spans="1:27" ht="14.65" customHeight="1">
      <c r="A160" s="145">
        <v>161</v>
      </c>
      <c r="B160" s="139">
        <v>20150711</v>
      </c>
      <c r="C160" s="57" t="str">
        <f t="shared" si="19"/>
        <v>POS</v>
      </c>
      <c r="D160" s="114">
        <f t="shared" si="14"/>
        <v>40734</v>
      </c>
      <c r="E160" s="9" t="s">
        <v>36</v>
      </c>
      <c r="F160" s="37" t="s">
        <v>25</v>
      </c>
      <c r="G160" s="75" t="s">
        <v>26</v>
      </c>
      <c r="H160" s="3"/>
      <c r="I160" s="3"/>
      <c r="J160" s="4" t="s">
        <v>27</v>
      </c>
      <c r="K160" s="4" t="s">
        <v>578</v>
      </c>
      <c r="L160" s="4" t="s">
        <v>44</v>
      </c>
      <c r="M160" s="4"/>
      <c r="N160" s="4" t="s">
        <v>31</v>
      </c>
      <c r="O160" s="4" t="str">
        <f t="shared" si="15"/>
        <v>Bombus (Pyrobombus) mixtus</v>
      </c>
      <c r="P160" s="85" t="str">
        <f t="shared" si="20"/>
        <v>Bombus mixtus</v>
      </c>
      <c r="Q160" s="75" t="s">
        <v>29</v>
      </c>
      <c r="R160" s="89"/>
      <c r="S160" s="12"/>
      <c r="T160" s="12"/>
      <c r="U160" s="12"/>
      <c r="V160" s="10" t="s">
        <v>30</v>
      </c>
      <c r="W160" s="101">
        <v>41328</v>
      </c>
      <c r="X160" s="99"/>
      <c r="Y160" s="129">
        <f t="shared" si="16"/>
        <v>1</v>
      </c>
      <c r="Z160" s="110">
        <f t="shared" si="17"/>
        <v>0</v>
      </c>
      <c r="AA160" s="1">
        <f t="shared" si="18"/>
        <v>0</v>
      </c>
    </row>
    <row r="161" spans="1:27" ht="14.65" customHeight="1">
      <c r="A161" s="145">
        <v>162</v>
      </c>
      <c r="B161" s="139">
        <v>20150510</v>
      </c>
      <c r="C161" s="57" t="str">
        <f t="shared" si="19"/>
        <v>POS</v>
      </c>
      <c r="D161" s="114">
        <f t="shared" si="14"/>
        <v>40672</v>
      </c>
      <c r="E161" s="9" t="s">
        <v>36</v>
      </c>
      <c r="F161" s="37" t="s">
        <v>25</v>
      </c>
      <c r="G161" s="75" t="s">
        <v>26</v>
      </c>
      <c r="H161" s="3"/>
      <c r="I161" s="3"/>
      <c r="J161" s="4" t="s">
        <v>27</v>
      </c>
      <c r="K161" s="4" t="s">
        <v>578</v>
      </c>
      <c r="L161" s="4" t="s">
        <v>44</v>
      </c>
      <c r="M161" s="4"/>
      <c r="N161" s="4" t="s">
        <v>31</v>
      </c>
      <c r="O161" s="4" t="str">
        <f t="shared" si="15"/>
        <v>Bombus (Pyrobombus) mixtus</v>
      </c>
      <c r="P161" s="85" t="str">
        <f t="shared" si="20"/>
        <v>Bombus mixtus</v>
      </c>
      <c r="Q161" s="75" t="s">
        <v>29</v>
      </c>
      <c r="R161" s="89"/>
      <c r="S161" s="12"/>
      <c r="T161" s="12"/>
      <c r="U161" s="12"/>
      <c r="V161" s="10" t="s">
        <v>30</v>
      </c>
      <c r="W161" s="101">
        <v>41328</v>
      </c>
      <c r="X161" s="99"/>
      <c r="Y161" s="129">
        <f t="shared" si="16"/>
        <v>1</v>
      </c>
      <c r="Z161" s="110">
        <f t="shared" si="17"/>
        <v>0</v>
      </c>
      <c r="AA161" s="1">
        <f t="shared" si="18"/>
        <v>0</v>
      </c>
    </row>
    <row r="162" spans="1:27" ht="14.65" customHeight="1">
      <c r="A162" s="145">
        <v>163</v>
      </c>
      <c r="B162" s="139">
        <v>20140714</v>
      </c>
      <c r="C162" s="57" t="str">
        <f t="shared" si="19"/>
        <v>POS</v>
      </c>
      <c r="D162" s="114">
        <f t="shared" si="14"/>
        <v>40372</v>
      </c>
      <c r="E162" s="9" t="s">
        <v>36</v>
      </c>
      <c r="F162" s="37" t="s">
        <v>25</v>
      </c>
      <c r="G162" s="75" t="s">
        <v>26</v>
      </c>
      <c r="H162" s="3"/>
      <c r="I162" s="3"/>
      <c r="J162" s="4" t="s">
        <v>27</v>
      </c>
      <c r="K162" s="4" t="s">
        <v>578</v>
      </c>
      <c r="L162" s="4" t="s">
        <v>44</v>
      </c>
      <c r="M162" s="4"/>
      <c r="N162" s="4" t="s">
        <v>31</v>
      </c>
      <c r="O162" s="4" t="str">
        <f t="shared" si="15"/>
        <v>Bombus (Pyrobombus) mixtus</v>
      </c>
      <c r="P162" s="85" t="str">
        <f t="shared" si="20"/>
        <v>Bombus mixtus</v>
      </c>
      <c r="Q162" s="75" t="s">
        <v>29</v>
      </c>
      <c r="R162" s="89"/>
      <c r="S162" s="12"/>
      <c r="T162" s="12"/>
      <c r="U162" s="12"/>
      <c r="V162" s="10" t="s">
        <v>30</v>
      </c>
      <c r="W162" s="101">
        <v>41328</v>
      </c>
      <c r="X162" s="99"/>
      <c r="Y162" s="129">
        <f t="shared" si="16"/>
        <v>1</v>
      </c>
      <c r="Z162" s="110">
        <f t="shared" si="17"/>
        <v>0</v>
      </c>
      <c r="AA162" s="1">
        <f t="shared" si="18"/>
        <v>0</v>
      </c>
    </row>
    <row r="163" spans="1:27" ht="14.65" customHeight="1">
      <c r="A163" s="145">
        <v>164</v>
      </c>
      <c r="B163" s="139">
        <v>20160610</v>
      </c>
      <c r="C163" s="57" t="str">
        <f t="shared" si="19"/>
        <v>POS</v>
      </c>
      <c r="D163" s="114">
        <f t="shared" si="14"/>
        <v>41069</v>
      </c>
      <c r="E163" s="9" t="s">
        <v>36</v>
      </c>
      <c r="F163" s="37" t="s">
        <v>25</v>
      </c>
      <c r="G163" s="75" t="s">
        <v>26</v>
      </c>
      <c r="H163" s="3"/>
      <c r="I163" s="3"/>
      <c r="J163" s="4" t="s">
        <v>27</v>
      </c>
      <c r="K163" s="4" t="s">
        <v>578</v>
      </c>
      <c r="L163" s="4" t="s">
        <v>44</v>
      </c>
      <c r="M163" s="4"/>
      <c r="N163" s="4" t="s">
        <v>31</v>
      </c>
      <c r="O163" s="4" t="str">
        <f t="shared" si="15"/>
        <v>Bombus (Pyrobombus) mixtus</v>
      </c>
      <c r="P163" s="85" t="str">
        <f t="shared" si="20"/>
        <v>Bombus mixtus</v>
      </c>
      <c r="Q163" s="75" t="s">
        <v>29</v>
      </c>
      <c r="R163" s="89"/>
      <c r="S163" s="12"/>
      <c r="T163" s="12"/>
      <c r="U163" s="12"/>
      <c r="V163" s="10" t="s">
        <v>30</v>
      </c>
      <c r="W163" s="101">
        <v>41328</v>
      </c>
      <c r="X163" s="99"/>
      <c r="Y163" s="129">
        <f t="shared" si="16"/>
        <v>1</v>
      </c>
      <c r="Z163" s="110">
        <f t="shared" si="17"/>
        <v>0</v>
      </c>
      <c r="AA163" s="1">
        <f t="shared" si="18"/>
        <v>0</v>
      </c>
    </row>
    <row r="164" spans="1:27" ht="14.65" customHeight="1">
      <c r="A164" s="145">
        <v>165</v>
      </c>
      <c r="B164" s="139">
        <v>20160610</v>
      </c>
      <c r="C164" s="57" t="str">
        <f t="shared" si="19"/>
        <v>POS</v>
      </c>
      <c r="D164" s="114">
        <f t="shared" si="14"/>
        <v>41069</v>
      </c>
      <c r="E164" s="9" t="s">
        <v>36</v>
      </c>
      <c r="F164" s="37" t="s">
        <v>25</v>
      </c>
      <c r="G164" s="75" t="s">
        <v>26</v>
      </c>
      <c r="H164" s="3"/>
      <c r="I164" s="3"/>
      <c r="J164" s="4" t="s">
        <v>27</v>
      </c>
      <c r="K164" s="4" t="s">
        <v>578</v>
      </c>
      <c r="L164" s="4" t="s">
        <v>44</v>
      </c>
      <c r="M164" s="4"/>
      <c r="N164" s="4" t="s">
        <v>31</v>
      </c>
      <c r="O164" s="4" t="str">
        <f t="shared" si="15"/>
        <v>Bombus (Pyrobombus) mixtus</v>
      </c>
      <c r="P164" s="85" t="str">
        <f t="shared" si="20"/>
        <v>Bombus mixtus</v>
      </c>
      <c r="Q164" s="75" t="s">
        <v>29</v>
      </c>
      <c r="R164" s="89"/>
      <c r="S164" s="12"/>
      <c r="T164" s="12"/>
      <c r="U164" s="12"/>
      <c r="V164" s="10" t="s">
        <v>30</v>
      </c>
      <c r="W164" s="101">
        <v>41328</v>
      </c>
      <c r="X164" s="99"/>
      <c r="Y164" s="129">
        <f t="shared" si="16"/>
        <v>1</v>
      </c>
      <c r="Z164" s="110">
        <f t="shared" si="17"/>
        <v>0</v>
      </c>
      <c r="AA164" s="1">
        <f t="shared" si="18"/>
        <v>0</v>
      </c>
    </row>
    <row r="165" spans="1:27" ht="14.65" customHeight="1">
      <c r="A165" s="145">
        <v>166</v>
      </c>
      <c r="B165" s="139">
        <v>20150711</v>
      </c>
      <c r="C165" s="57" t="str">
        <f t="shared" si="19"/>
        <v>POS</v>
      </c>
      <c r="D165" s="114">
        <f t="shared" si="14"/>
        <v>40734</v>
      </c>
      <c r="E165" s="9" t="s">
        <v>36</v>
      </c>
      <c r="F165" s="37" t="s">
        <v>25</v>
      </c>
      <c r="G165" s="75" t="s">
        <v>26</v>
      </c>
      <c r="H165" s="3"/>
      <c r="I165" s="3"/>
      <c r="J165" s="4" t="s">
        <v>27</v>
      </c>
      <c r="K165" s="4" t="s">
        <v>578</v>
      </c>
      <c r="L165" s="4" t="s">
        <v>44</v>
      </c>
      <c r="M165" s="4"/>
      <c r="N165" s="4" t="s">
        <v>31</v>
      </c>
      <c r="O165" s="4" t="str">
        <f t="shared" si="15"/>
        <v>Bombus (Pyrobombus) mixtus</v>
      </c>
      <c r="P165" s="85" t="str">
        <f t="shared" si="20"/>
        <v>Bombus mixtus</v>
      </c>
      <c r="Q165" s="75" t="s">
        <v>29</v>
      </c>
      <c r="R165" s="89"/>
      <c r="S165" s="12"/>
      <c r="T165" s="12"/>
      <c r="U165" s="12"/>
      <c r="V165" s="10" t="s">
        <v>30</v>
      </c>
      <c r="W165" s="101">
        <v>41328</v>
      </c>
      <c r="X165" s="99"/>
      <c r="Y165" s="129">
        <f t="shared" si="16"/>
        <v>1</v>
      </c>
      <c r="Z165" s="110">
        <f t="shared" si="17"/>
        <v>0</v>
      </c>
      <c r="AA165" s="1">
        <f t="shared" si="18"/>
        <v>0</v>
      </c>
    </row>
    <row r="166" spans="1:27" ht="14.65" customHeight="1">
      <c r="A166" s="145">
        <v>167</v>
      </c>
      <c r="B166" s="139">
        <v>20150620</v>
      </c>
      <c r="C166" s="57" t="str">
        <f t="shared" si="19"/>
        <v>POS</v>
      </c>
      <c r="D166" s="114">
        <f t="shared" si="14"/>
        <v>40713</v>
      </c>
      <c r="E166" s="9" t="s">
        <v>36</v>
      </c>
      <c r="F166" s="37" t="s">
        <v>25</v>
      </c>
      <c r="G166" s="75" t="s">
        <v>26</v>
      </c>
      <c r="H166" s="3"/>
      <c r="I166" s="3"/>
      <c r="J166" s="4" t="s">
        <v>27</v>
      </c>
      <c r="K166" s="4" t="s">
        <v>578</v>
      </c>
      <c r="L166" s="4" t="s">
        <v>44</v>
      </c>
      <c r="M166" s="4"/>
      <c r="N166" s="4" t="s">
        <v>31</v>
      </c>
      <c r="O166" s="4" t="str">
        <f t="shared" si="15"/>
        <v>Bombus (Pyrobombus) mixtus</v>
      </c>
      <c r="P166" s="85" t="str">
        <f t="shared" si="20"/>
        <v>Bombus mixtus</v>
      </c>
      <c r="Q166" s="75" t="s">
        <v>29</v>
      </c>
      <c r="R166" s="89"/>
      <c r="S166" s="12"/>
      <c r="T166" s="12"/>
      <c r="U166" s="12"/>
      <c r="V166" s="10" t="s">
        <v>30</v>
      </c>
      <c r="W166" s="101">
        <v>41328</v>
      </c>
      <c r="X166" s="99"/>
      <c r="Y166" s="129">
        <f t="shared" si="16"/>
        <v>1</v>
      </c>
      <c r="Z166" s="110">
        <f t="shared" si="17"/>
        <v>0</v>
      </c>
      <c r="AA166" s="1">
        <f t="shared" si="18"/>
        <v>0</v>
      </c>
    </row>
    <row r="167" spans="1:27" ht="14.65" customHeight="1">
      <c r="A167" s="145">
        <v>168</v>
      </c>
      <c r="B167" s="139">
        <v>20150620</v>
      </c>
      <c r="C167" s="57" t="str">
        <f t="shared" si="19"/>
        <v>POS</v>
      </c>
      <c r="D167" s="114">
        <f t="shared" si="14"/>
        <v>40713</v>
      </c>
      <c r="E167" s="9" t="s">
        <v>36</v>
      </c>
      <c r="F167" s="37" t="s">
        <v>25</v>
      </c>
      <c r="G167" s="75" t="s">
        <v>26</v>
      </c>
      <c r="H167" s="3"/>
      <c r="I167" s="3"/>
      <c r="J167" s="4" t="s">
        <v>27</v>
      </c>
      <c r="K167" s="4" t="s">
        <v>578</v>
      </c>
      <c r="L167" s="4" t="s">
        <v>44</v>
      </c>
      <c r="M167" s="4"/>
      <c r="N167" s="4" t="s">
        <v>31</v>
      </c>
      <c r="O167" s="4" t="str">
        <f t="shared" si="15"/>
        <v>Bombus (Pyrobombus) mixtus</v>
      </c>
      <c r="P167" s="85" t="str">
        <f t="shared" si="20"/>
        <v>Bombus mixtus</v>
      </c>
      <c r="Q167" s="75" t="s">
        <v>29</v>
      </c>
      <c r="R167" s="89"/>
      <c r="S167" s="12"/>
      <c r="T167" s="12"/>
      <c r="U167" s="12"/>
      <c r="V167" s="10" t="s">
        <v>30</v>
      </c>
      <c r="W167" s="101">
        <v>41328</v>
      </c>
      <c r="X167" s="99"/>
      <c r="Y167" s="129">
        <f t="shared" si="16"/>
        <v>1</v>
      </c>
      <c r="Z167" s="110">
        <f t="shared" si="17"/>
        <v>0</v>
      </c>
      <c r="AA167" s="1">
        <f t="shared" si="18"/>
        <v>0</v>
      </c>
    </row>
    <row r="168" spans="1:27" ht="14.65" customHeight="1">
      <c r="A168" s="145">
        <v>169</v>
      </c>
      <c r="B168" s="139">
        <v>20150620</v>
      </c>
      <c r="C168" s="57" t="str">
        <f t="shared" si="19"/>
        <v>POS</v>
      </c>
      <c r="D168" s="114">
        <f t="shared" si="14"/>
        <v>40713</v>
      </c>
      <c r="E168" s="9" t="s">
        <v>36</v>
      </c>
      <c r="F168" s="37" t="s">
        <v>25</v>
      </c>
      <c r="G168" s="75" t="s">
        <v>26</v>
      </c>
      <c r="H168" s="3"/>
      <c r="I168" s="3"/>
      <c r="J168" s="4" t="s">
        <v>27</v>
      </c>
      <c r="K168" s="4" t="s">
        <v>578</v>
      </c>
      <c r="L168" s="4" t="s">
        <v>44</v>
      </c>
      <c r="M168" s="4"/>
      <c r="N168" s="4" t="s">
        <v>31</v>
      </c>
      <c r="O168" s="4" t="str">
        <f t="shared" si="15"/>
        <v>Bombus (Pyrobombus) mixtus</v>
      </c>
      <c r="P168" s="85" t="str">
        <f t="shared" si="20"/>
        <v>Bombus mixtus</v>
      </c>
      <c r="Q168" s="75" t="s">
        <v>29</v>
      </c>
      <c r="R168" s="89"/>
      <c r="S168" s="12"/>
      <c r="T168" s="12"/>
      <c r="U168" s="12"/>
      <c r="V168" s="10" t="s">
        <v>30</v>
      </c>
      <c r="W168" s="101">
        <v>41328</v>
      </c>
      <c r="X168" s="99"/>
      <c r="Y168" s="129">
        <f t="shared" si="16"/>
        <v>1</v>
      </c>
      <c r="Z168" s="110">
        <f t="shared" si="17"/>
        <v>0</v>
      </c>
      <c r="AA168" s="1">
        <f t="shared" si="18"/>
        <v>0</v>
      </c>
    </row>
    <row r="169" spans="1:27" ht="14.65" customHeight="1">
      <c r="A169" s="145">
        <v>170</v>
      </c>
      <c r="B169" s="139">
        <v>20160610</v>
      </c>
      <c r="C169" s="57" t="str">
        <f t="shared" si="19"/>
        <v>POS</v>
      </c>
      <c r="D169" s="114">
        <f t="shared" si="14"/>
        <v>41069</v>
      </c>
      <c r="E169" s="9" t="s">
        <v>37</v>
      </c>
      <c r="F169" s="37" t="s">
        <v>25</v>
      </c>
      <c r="G169" s="75" t="s">
        <v>26</v>
      </c>
      <c r="H169" s="3"/>
      <c r="I169" s="3"/>
      <c r="J169" s="4" t="s">
        <v>27</v>
      </c>
      <c r="K169" s="4" t="s">
        <v>578</v>
      </c>
      <c r="L169" s="4" t="s">
        <v>44</v>
      </c>
      <c r="M169" s="4"/>
      <c r="N169" s="4" t="s">
        <v>31</v>
      </c>
      <c r="O169" s="4" t="str">
        <f t="shared" si="15"/>
        <v>Bombus (Pyrobombus) mixtus</v>
      </c>
      <c r="P169" s="85" t="str">
        <f t="shared" si="20"/>
        <v>Bombus mixtus</v>
      </c>
      <c r="Q169" s="75" t="s">
        <v>29</v>
      </c>
      <c r="R169" s="89"/>
      <c r="S169" s="12"/>
      <c r="T169" s="12"/>
      <c r="U169" s="12"/>
      <c r="V169" s="10" t="s">
        <v>30</v>
      </c>
      <c r="W169" s="101">
        <v>41328</v>
      </c>
      <c r="X169" s="99"/>
      <c r="Y169" s="129">
        <f t="shared" si="16"/>
        <v>1</v>
      </c>
      <c r="Z169" s="110">
        <f t="shared" si="17"/>
        <v>0</v>
      </c>
      <c r="AA169" s="1">
        <f t="shared" si="18"/>
        <v>0</v>
      </c>
    </row>
    <row r="170" spans="1:27" ht="14.65" customHeight="1">
      <c r="A170" s="145">
        <v>171</v>
      </c>
      <c r="B170" s="139">
        <v>20140714</v>
      </c>
      <c r="C170" s="57" t="str">
        <f t="shared" si="19"/>
        <v>POS</v>
      </c>
      <c r="D170" s="114">
        <f t="shared" si="14"/>
        <v>40372</v>
      </c>
      <c r="E170" s="9" t="s">
        <v>37</v>
      </c>
      <c r="F170" s="37" t="s">
        <v>25</v>
      </c>
      <c r="G170" s="75" t="s">
        <v>26</v>
      </c>
      <c r="H170" s="3"/>
      <c r="I170" s="3"/>
      <c r="J170" s="4" t="s">
        <v>27</v>
      </c>
      <c r="K170" s="4" t="s">
        <v>578</v>
      </c>
      <c r="L170" s="4" t="s">
        <v>44</v>
      </c>
      <c r="M170" s="4"/>
      <c r="N170" s="4" t="s">
        <v>31</v>
      </c>
      <c r="O170" s="4" t="str">
        <f t="shared" si="15"/>
        <v>Bombus (Pyrobombus) mixtus</v>
      </c>
      <c r="P170" s="85" t="str">
        <f t="shared" si="20"/>
        <v>Bombus mixtus</v>
      </c>
      <c r="Q170" s="75" t="s">
        <v>29</v>
      </c>
      <c r="R170" s="89"/>
      <c r="S170" s="12"/>
      <c r="T170" s="12"/>
      <c r="U170" s="12"/>
      <c r="V170" s="10" t="s">
        <v>30</v>
      </c>
      <c r="W170" s="101">
        <v>41328</v>
      </c>
      <c r="X170" s="99"/>
      <c r="Y170" s="129">
        <f t="shared" si="16"/>
        <v>1</v>
      </c>
      <c r="Z170" s="110">
        <f t="shared" si="17"/>
        <v>0</v>
      </c>
      <c r="AA170" s="1">
        <f t="shared" si="18"/>
        <v>0</v>
      </c>
    </row>
    <row r="171" spans="1:27" ht="14.65" customHeight="1">
      <c r="A171" s="145">
        <v>172</v>
      </c>
      <c r="B171" s="139">
        <v>20140817</v>
      </c>
      <c r="C171" s="57" t="str">
        <f t="shared" si="19"/>
        <v>POS</v>
      </c>
      <c r="D171" s="114">
        <f t="shared" si="14"/>
        <v>40406</v>
      </c>
      <c r="E171" s="9" t="s">
        <v>37</v>
      </c>
      <c r="F171" s="37" t="s">
        <v>25</v>
      </c>
      <c r="G171" s="75" t="s">
        <v>26</v>
      </c>
      <c r="H171" s="3"/>
      <c r="I171" s="3"/>
      <c r="J171" s="4" t="s">
        <v>27</v>
      </c>
      <c r="K171" s="4" t="s">
        <v>578</v>
      </c>
      <c r="L171" s="4" t="s">
        <v>44</v>
      </c>
      <c r="M171" s="4"/>
      <c r="N171" s="4" t="s">
        <v>31</v>
      </c>
      <c r="O171" s="4" t="str">
        <f t="shared" si="15"/>
        <v>Bombus (Pyrobombus) mixtus</v>
      </c>
      <c r="P171" s="85" t="str">
        <f t="shared" si="20"/>
        <v>Bombus mixtus</v>
      </c>
      <c r="Q171" s="75" t="s">
        <v>29</v>
      </c>
      <c r="R171" s="89"/>
      <c r="S171" s="12"/>
      <c r="T171" s="12"/>
      <c r="U171" s="12"/>
      <c r="V171" s="10" t="s">
        <v>30</v>
      </c>
      <c r="W171" s="101">
        <v>41328</v>
      </c>
      <c r="X171" s="99" t="s">
        <v>45</v>
      </c>
      <c r="Y171" s="129">
        <f t="shared" si="16"/>
        <v>1</v>
      </c>
      <c r="Z171" s="110">
        <f t="shared" si="17"/>
        <v>0</v>
      </c>
      <c r="AA171" s="1">
        <f t="shared" si="18"/>
        <v>0</v>
      </c>
    </row>
    <row r="172" spans="1:27" ht="14.65" customHeight="1">
      <c r="A172" s="145">
        <v>173</v>
      </c>
      <c r="B172" s="139">
        <v>20140714</v>
      </c>
      <c r="C172" s="57" t="str">
        <f t="shared" si="19"/>
        <v>POS</v>
      </c>
      <c r="D172" s="114">
        <f t="shared" si="14"/>
        <v>40372</v>
      </c>
      <c r="E172" s="9" t="s">
        <v>37</v>
      </c>
      <c r="F172" s="37" t="s">
        <v>25</v>
      </c>
      <c r="G172" s="75" t="s">
        <v>26</v>
      </c>
      <c r="H172" s="3"/>
      <c r="I172" s="3"/>
      <c r="J172" s="4" t="s">
        <v>27</v>
      </c>
      <c r="K172" s="4" t="s">
        <v>578</v>
      </c>
      <c r="L172" s="4" t="s">
        <v>44</v>
      </c>
      <c r="M172" s="4"/>
      <c r="N172" s="4" t="s">
        <v>31</v>
      </c>
      <c r="O172" s="4" t="str">
        <f t="shared" si="15"/>
        <v>Bombus (Pyrobombus) mixtus</v>
      </c>
      <c r="P172" s="85" t="str">
        <f t="shared" si="20"/>
        <v>Bombus mixtus</v>
      </c>
      <c r="Q172" s="75" t="s">
        <v>29</v>
      </c>
      <c r="R172" s="89"/>
      <c r="S172" s="12"/>
      <c r="T172" s="12"/>
      <c r="U172" s="12"/>
      <c r="V172" s="10" t="s">
        <v>30</v>
      </c>
      <c r="W172" s="101">
        <v>41328</v>
      </c>
      <c r="X172" s="99"/>
      <c r="Y172" s="129">
        <f t="shared" si="16"/>
        <v>1</v>
      </c>
      <c r="Z172" s="110">
        <f t="shared" si="17"/>
        <v>0</v>
      </c>
      <c r="AA172" s="1">
        <f t="shared" si="18"/>
        <v>0</v>
      </c>
    </row>
    <row r="173" spans="1:27" ht="14.65" customHeight="1">
      <c r="A173" s="145">
        <v>174</v>
      </c>
      <c r="B173" s="139">
        <v>20150419</v>
      </c>
      <c r="C173" s="57" t="str">
        <f t="shared" si="19"/>
        <v>POS</v>
      </c>
      <c r="D173" s="114">
        <f t="shared" si="14"/>
        <v>40651</v>
      </c>
      <c r="E173" s="9" t="s">
        <v>37</v>
      </c>
      <c r="F173" s="37" t="s">
        <v>25</v>
      </c>
      <c r="G173" s="75" t="s">
        <v>26</v>
      </c>
      <c r="H173" s="3"/>
      <c r="I173" s="3"/>
      <c r="J173" s="4" t="s">
        <v>27</v>
      </c>
      <c r="K173" s="4" t="s">
        <v>578</v>
      </c>
      <c r="L173" s="4" t="s">
        <v>44</v>
      </c>
      <c r="M173" s="4"/>
      <c r="N173" s="4" t="s">
        <v>31</v>
      </c>
      <c r="O173" s="4" t="str">
        <f t="shared" si="15"/>
        <v>Bombus (Pyrobombus) mixtus</v>
      </c>
      <c r="P173" s="85" t="str">
        <f t="shared" si="20"/>
        <v>Bombus mixtus</v>
      </c>
      <c r="Q173" s="75" t="s">
        <v>29</v>
      </c>
      <c r="R173" s="89"/>
      <c r="S173" s="12"/>
      <c r="T173" s="12"/>
      <c r="U173" s="12"/>
      <c r="V173" s="10" t="s">
        <v>30</v>
      </c>
      <c r="W173" s="101">
        <v>41328</v>
      </c>
      <c r="X173" s="99"/>
      <c r="Y173" s="129">
        <f t="shared" si="16"/>
        <v>1</v>
      </c>
      <c r="Z173" s="110">
        <f t="shared" si="17"/>
        <v>0</v>
      </c>
      <c r="AA173" s="1">
        <f t="shared" si="18"/>
        <v>0</v>
      </c>
    </row>
    <row r="174" spans="1:27" ht="14.65" customHeight="1">
      <c r="A174" s="145">
        <v>175</v>
      </c>
      <c r="B174" s="139">
        <v>20140714</v>
      </c>
      <c r="C174" s="57" t="str">
        <f t="shared" si="19"/>
        <v>POS</v>
      </c>
      <c r="D174" s="114">
        <f t="shared" si="14"/>
        <v>40372</v>
      </c>
      <c r="E174" s="9" t="s">
        <v>37</v>
      </c>
      <c r="F174" s="37" t="s">
        <v>25</v>
      </c>
      <c r="G174" s="75" t="s">
        <v>26</v>
      </c>
      <c r="H174" s="3"/>
      <c r="I174" s="3"/>
      <c r="J174" s="4" t="s">
        <v>27</v>
      </c>
      <c r="K174" s="4" t="s">
        <v>578</v>
      </c>
      <c r="L174" s="4" t="s">
        <v>44</v>
      </c>
      <c r="M174" s="4"/>
      <c r="N174" s="4" t="s">
        <v>31</v>
      </c>
      <c r="O174" s="4" t="str">
        <f t="shared" si="15"/>
        <v>Bombus (Pyrobombus) mixtus</v>
      </c>
      <c r="P174" s="85" t="str">
        <f t="shared" si="20"/>
        <v>Bombus mixtus</v>
      </c>
      <c r="Q174" s="75" t="s">
        <v>29</v>
      </c>
      <c r="R174" s="89"/>
      <c r="S174" s="12"/>
      <c r="T174" s="12"/>
      <c r="U174" s="12"/>
      <c r="V174" s="10" t="s">
        <v>30</v>
      </c>
      <c r="W174" s="101">
        <v>41328</v>
      </c>
      <c r="X174" s="99"/>
      <c r="Y174" s="129">
        <f t="shared" si="16"/>
        <v>1</v>
      </c>
      <c r="Z174" s="110">
        <f t="shared" si="17"/>
        <v>0</v>
      </c>
      <c r="AA174" s="1">
        <f t="shared" si="18"/>
        <v>0</v>
      </c>
    </row>
    <row r="175" spans="1:27" ht="14.65" customHeight="1">
      <c r="A175" s="145">
        <v>176</v>
      </c>
      <c r="B175" s="139">
        <v>20160610</v>
      </c>
      <c r="C175" s="57" t="str">
        <f t="shared" si="19"/>
        <v>POS</v>
      </c>
      <c r="D175" s="114">
        <f t="shared" si="14"/>
        <v>41069</v>
      </c>
      <c r="E175" s="9" t="s">
        <v>37</v>
      </c>
      <c r="F175" s="37" t="s">
        <v>25</v>
      </c>
      <c r="G175" s="75" t="s">
        <v>26</v>
      </c>
      <c r="H175" s="3"/>
      <c r="I175" s="3"/>
      <c r="J175" s="4" t="s">
        <v>27</v>
      </c>
      <c r="K175" s="4" t="s">
        <v>578</v>
      </c>
      <c r="L175" s="4" t="s">
        <v>44</v>
      </c>
      <c r="M175" s="4"/>
      <c r="N175" s="4" t="s">
        <v>31</v>
      </c>
      <c r="O175" s="4" t="str">
        <f t="shared" si="15"/>
        <v>Bombus (Pyrobombus) mixtus</v>
      </c>
      <c r="P175" s="85" t="str">
        <f t="shared" si="20"/>
        <v>Bombus mixtus</v>
      </c>
      <c r="Q175" s="75" t="s">
        <v>29</v>
      </c>
      <c r="R175" s="89"/>
      <c r="S175" s="12"/>
      <c r="T175" s="12"/>
      <c r="U175" s="12"/>
      <c r="V175" s="10" t="s">
        <v>30</v>
      </c>
      <c r="W175" s="101">
        <v>41328</v>
      </c>
      <c r="X175" s="99"/>
      <c r="Y175" s="129">
        <f t="shared" si="16"/>
        <v>1</v>
      </c>
      <c r="Z175" s="110">
        <f t="shared" si="17"/>
        <v>0</v>
      </c>
      <c r="AA175" s="1">
        <f t="shared" si="18"/>
        <v>0</v>
      </c>
    </row>
    <row r="176" spans="1:27" ht="14.65" customHeight="1">
      <c r="A176" s="145">
        <v>177</v>
      </c>
      <c r="B176" s="139">
        <v>20150711</v>
      </c>
      <c r="C176" s="57" t="str">
        <f t="shared" si="19"/>
        <v>POS</v>
      </c>
      <c r="D176" s="114">
        <f t="shared" si="14"/>
        <v>40734</v>
      </c>
      <c r="E176" s="9" t="s">
        <v>37</v>
      </c>
      <c r="F176" s="37" t="s">
        <v>25</v>
      </c>
      <c r="G176" s="75" t="s">
        <v>26</v>
      </c>
      <c r="H176" s="3"/>
      <c r="I176" s="3"/>
      <c r="J176" s="4" t="s">
        <v>27</v>
      </c>
      <c r="K176" s="4" t="s">
        <v>578</v>
      </c>
      <c r="L176" s="4" t="s">
        <v>44</v>
      </c>
      <c r="M176" s="4"/>
      <c r="N176" s="4" t="s">
        <v>31</v>
      </c>
      <c r="O176" s="4" t="str">
        <f t="shared" si="15"/>
        <v>Bombus (Pyrobombus) mixtus</v>
      </c>
      <c r="P176" s="85" t="str">
        <f t="shared" si="20"/>
        <v>Bombus mixtus</v>
      </c>
      <c r="Q176" s="75" t="s">
        <v>29</v>
      </c>
      <c r="R176" s="89"/>
      <c r="S176" s="12"/>
      <c r="T176" s="12"/>
      <c r="U176" s="12"/>
      <c r="V176" s="10" t="s">
        <v>30</v>
      </c>
      <c r="W176" s="101">
        <v>41328</v>
      </c>
      <c r="X176" s="99" t="s">
        <v>45</v>
      </c>
      <c r="Y176" s="129">
        <f t="shared" si="16"/>
        <v>1</v>
      </c>
      <c r="Z176" s="110">
        <f t="shared" si="17"/>
        <v>0</v>
      </c>
      <c r="AA176" s="1">
        <f t="shared" si="18"/>
        <v>0</v>
      </c>
    </row>
    <row r="177" spans="1:27" ht="14.65" customHeight="1">
      <c r="A177" s="145">
        <v>178</v>
      </c>
      <c r="B177" s="139">
        <v>20150620</v>
      </c>
      <c r="C177" s="57" t="str">
        <f t="shared" si="19"/>
        <v>POS</v>
      </c>
      <c r="D177" s="114">
        <f t="shared" si="14"/>
        <v>40713</v>
      </c>
      <c r="E177" s="9" t="s">
        <v>37</v>
      </c>
      <c r="F177" s="37" t="s">
        <v>25</v>
      </c>
      <c r="G177" s="75" t="s">
        <v>26</v>
      </c>
      <c r="H177" s="3"/>
      <c r="I177" s="3"/>
      <c r="J177" s="4" t="s">
        <v>27</v>
      </c>
      <c r="K177" s="4" t="s">
        <v>578</v>
      </c>
      <c r="L177" s="4" t="s">
        <v>44</v>
      </c>
      <c r="M177" s="4"/>
      <c r="N177" s="4" t="s">
        <v>31</v>
      </c>
      <c r="O177" s="4" t="str">
        <f t="shared" si="15"/>
        <v>Bombus (Pyrobombus) mixtus</v>
      </c>
      <c r="P177" s="85" t="str">
        <f t="shared" si="20"/>
        <v>Bombus mixtus</v>
      </c>
      <c r="Q177" s="75" t="s">
        <v>29</v>
      </c>
      <c r="R177" s="89"/>
      <c r="S177" s="12"/>
      <c r="T177" s="12"/>
      <c r="U177" s="12"/>
      <c r="V177" s="10" t="s">
        <v>30</v>
      </c>
      <c r="W177" s="101">
        <v>41328</v>
      </c>
      <c r="X177" s="99"/>
      <c r="Y177" s="129">
        <f t="shared" si="16"/>
        <v>1</v>
      </c>
      <c r="Z177" s="110">
        <f t="shared" si="17"/>
        <v>0</v>
      </c>
      <c r="AA177" s="1">
        <f t="shared" si="18"/>
        <v>0</v>
      </c>
    </row>
    <row r="178" spans="1:27" ht="14.65" customHeight="1">
      <c r="A178" s="145">
        <v>179</v>
      </c>
      <c r="B178" s="139">
        <v>20160610</v>
      </c>
      <c r="C178" s="57" t="str">
        <f t="shared" si="19"/>
        <v>POS</v>
      </c>
      <c r="D178" s="114">
        <f t="shared" si="14"/>
        <v>41069</v>
      </c>
      <c r="E178" s="9" t="s">
        <v>37</v>
      </c>
      <c r="F178" s="37" t="s">
        <v>25</v>
      </c>
      <c r="G178" s="75" t="s">
        <v>26</v>
      </c>
      <c r="H178" s="3"/>
      <c r="I178" s="3"/>
      <c r="J178" s="4" t="s">
        <v>27</v>
      </c>
      <c r="K178" s="4" t="s">
        <v>578</v>
      </c>
      <c r="L178" s="4" t="s">
        <v>44</v>
      </c>
      <c r="M178" s="4"/>
      <c r="N178" s="4" t="s">
        <v>31</v>
      </c>
      <c r="O178" s="4" t="str">
        <f t="shared" si="15"/>
        <v>Bombus (Pyrobombus) mixtus</v>
      </c>
      <c r="P178" s="85" t="str">
        <f t="shared" si="20"/>
        <v>Bombus mixtus</v>
      </c>
      <c r="Q178" s="75" t="s">
        <v>29</v>
      </c>
      <c r="R178" s="89"/>
      <c r="S178" s="12"/>
      <c r="T178" s="12"/>
      <c r="U178" s="12"/>
      <c r="V178" s="10" t="s">
        <v>30</v>
      </c>
      <c r="W178" s="101">
        <v>41328</v>
      </c>
      <c r="X178" s="99"/>
      <c r="Y178" s="129">
        <f t="shared" si="16"/>
        <v>1</v>
      </c>
      <c r="Z178" s="110">
        <f t="shared" si="17"/>
        <v>0</v>
      </c>
      <c r="AA178" s="1">
        <f t="shared" si="18"/>
        <v>0</v>
      </c>
    </row>
    <row r="179" spans="1:27" ht="14.65" customHeight="1">
      <c r="A179" s="145">
        <v>180</v>
      </c>
      <c r="B179" s="139">
        <v>20150808</v>
      </c>
      <c r="C179" s="57" t="str">
        <f t="shared" si="19"/>
        <v>POS</v>
      </c>
      <c r="D179" s="114">
        <f t="shared" si="14"/>
        <v>40762</v>
      </c>
      <c r="E179" s="9" t="s">
        <v>37</v>
      </c>
      <c r="F179" s="37" t="s">
        <v>25</v>
      </c>
      <c r="G179" s="75" t="s">
        <v>26</v>
      </c>
      <c r="H179" s="3"/>
      <c r="I179" s="3"/>
      <c r="J179" s="4" t="s">
        <v>27</v>
      </c>
      <c r="K179" s="4" t="s">
        <v>578</v>
      </c>
      <c r="L179" s="4" t="s">
        <v>44</v>
      </c>
      <c r="M179" s="4"/>
      <c r="N179" s="4" t="s">
        <v>31</v>
      </c>
      <c r="O179" s="4" t="str">
        <f t="shared" si="15"/>
        <v>Bombus (Pyrobombus) mixtus</v>
      </c>
      <c r="P179" s="85" t="str">
        <f t="shared" si="20"/>
        <v>Bombus mixtus</v>
      </c>
      <c r="Q179" s="75" t="s">
        <v>29</v>
      </c>
      <c r="R179" s="89"/>
      <c r="S179" s="12"/>
      <c r="T179" s="12"/>
      <c r="U179" s="12"/>
      <c r="V179" s="10" t="s">
        <v>30</v>
      </c>
      <c r="W179" s="101">
        <v>41328</v>
      </c>
      <c r="X179" s="99"/>
      <c r="Y179" s="129">
        <f t="shared" si="16"/>
        <v>1</v>
      </c>
      <c r="Z179" s="110">
        <f t="shared" si="17"/>
        <v>0</v>
      </c>
      <c r="AA179" s="1">
        <f t="shared" si="18"/>
        <v>0</v>
      </c>
    </row>
    <row r="180" spans="1:27" ht="14.65" customHeight="1">
      <c r="A180" s="145">
        <v>181</v>
      </c>
      <c r="B180" s="139">
        <v>20160417</v>
      </c>
      <c r="C180" s="57" t="str">
        <f t="shared" si="19"/>
        <v>POS</v>
      </c>
      <c r="D180" s="114">
        <f t="shared" si="14"/>
        <v>41015</v>
      </c>
      <c r="E180" s="9" t="s">
        <v>38</v>
      </c>
      <c r="F180" s="37" t="s">
        <v>25</v>
      </c>
      <c r="G180" s="75" t="s">
        <v>26</v>
      </c>
      <c r="H180" s="3"/>
      <c r="I180" s="3"/>
      <c r="J180" s="4" t="s">
        <v>27</v>
      </c>
      <c r="K180" s="4" t="s">
        <v>578</v>
      </c>
      <c r="L180" s="4" t="s">
        <v>44</v>
      </c>
      <c r="M180" s="4"/>
      <c r="N180" s="4" t="s">
        <v>31</v>
      </c>
      <c r="O180" s="4" t="str">
        <f t="shared" si="15"/>
        <v>Bombus (Pyrobombus) mixtus</v>
      </c>
      <c r="P180" s="85" t="str">
        <f t="shared" si="20"/>
        <v>Bombus mixtus</v>
      </c>
      <c r="Q180" s="75" t="s">
        <v>29</v>
      </c>
      <c r="R180" s="89"/>
      <c r="S180" s="12"/>
      <c r="T180" s="12"/>
      <c r="U180" s="12"/>
      <c r="V180" s="10" t="s">
        <v>30</v>
      </c>
      <c r="W180" s="101">
        <v>41328</v>
      </c>
      <c r="X180" s="99"/>
      <c r="Y180" s="129">
        <f t="shared" si="16"/>
        <v>1</v>
      </c>
      <c r="Z180" s="110">
        <f t="shared" si="17"/>
        <v>0</v>
      </c>
      <c r="AA180" s="1">
        <f t="shared" si="18"/>
        <v>0</v>
      </c>
    </row>
    <row r="181" spans="1:27" ht="14.65" customHeight="1">
      <c r="A181" s="145">
        <v>182</v>
      </c>
      <c r="B181" s="139">
        <v>20160610</v>
      </c>
      <c r="C181" s="57" t="str">
        <f t="shared" si="19"/>
        <v>POS</v>
      </c>
      <c r="D181" s="114">
        <f t="shared" si="14"/>
        <v>41069</v>
      </c>
      <c r="E181" s="9" t="s">
        <v>38</v>
      </c>
      <c r="F181" s="37" t="s">
        <v>25</v>
      </c>
      <c r="G181" s="75" t="s">
        <v>26</v>
      </c>
      <c r="H181" s="3"/>
      <c r="I181" s="3"/>
      <c r="J181" s="4" t="s">
        <v>27</v>
      </c>
      <c r="K181" s="4" t="s">
        <v>578</v>
      </c>
      <c r="L181" s="4" t="s">
        <v>44</v>
      </c>
      <c r="M181" s="4"/>
      <c r="N181" s="4" t="s">
        <v>31</v>
      </c>
      <c r="O181" s="4" t="str">
        <f t="shared" si="15"/>
        <v>Bombus (Pyrobombus) mixtus</v>
      </c>
      <c r="P181" s="85" t="str">
        <f t="shared" si="20"/>
        <v>Bombus mixtus</v>
      </c>
      <c r="Q181" s="75" t="s">
        <v>29</v>
      </c>
      <c r="R181" s="89"/>
      <c r="S181" s="12"/>
      <c r="T181" s="12"/>
      <c r="U181" s="12"/>
      <c r="V181" s="10" t="s">
        <v>30</v>
      </c>
      <c r="W181" s="101">
        <v>41328</v>
      </c>
      <c r="X181" s="99"/>
      <c r="Y181" s="129">
        <f t="shared" si="16"/>
        <v>1</v>
      </c>
      <c r="Z181" s="110">
        <f t="shared" si="17"/>
        <v>0</v>
      </c>
      <c r="AA181" s="1">
        <f t="shared" si="18"/>
        <v>0</v>
      </c>
    </row>
    <row r="182" spans="1:27" ht="14.65" customHeight="1">
      <c r="A182" s="145">
        <v>183</v>
      </c>
      <c r="B182" s="139">
        <v>20160610</v>
      </c>
      <c r="C182" s="57" t="str">
        <f t="shared" si="19"/>
        <v>POS</v>
      </c>
      <c r="D182" s="114">
        <f t="shared" si="14"/>
        <v>41069</v>
      </c>
      <c r="E182" s="9" t="s">
        <v>38</v>
      </c>
      <c r="F182" s="37" t="s">
        <v>25</v>
      </c>
      <c r="G182" s="75" t="s">
        <v>26</v>
      </c>
      <c r="H182" s="3"/>
      <c r="I182" s="3"/>
      <c r="J182" s="4" t="s">
        <v>27</v>
      </c>
      <c r="K182" s="4" t="s">
        <v>578</v>
      </c>
      <c r="L182" s="4" t="s">
        <v>44</v>
      </c>
      <c r="M182" s="4"/>
      <c r="N182" s="4" t="s">
        <v>31</v>
      </c>
      <c r="O182" s="4" t="str">
        <f t="shared" si="15"/>
        <v>Bombus (Pyrobombus) mixtus</v>
      </c>
      <c r="P182" s="85" t="str">
        <f t="shared" si="20"/>
        <v>Bombus mixtus</v>
      </c>
      <c r="Q182" s="75" t="s">
        <v>29</v>
      </c>
      <c r="R182" s="89"/>
      <c r="S182" s="12"/>
      <c r="T182" s="12"/>
      <c r="U182" s="12"/>
      <c r="V182" s="10" t="s">
        <v>30</v>
      </c>
      <c r="W182" s="101">
        <v>41328</v>
      </c>
      <c r="X182" s="99"/>
      <c r="Y182" s="129">
        <f t="shared" si="16"/>
        <v>1</v>
      </c>
      <c r="Z182" s="110">
        <f t="shared" si="17"/>
        <v>0</v>
      </c>
      <c r="AA182" s="1">
        <f t="shared" si="18"/>
        <v>0</v>
      </c>
    </row>
    <row r="183" spans="1:27" ht="14.65" customHeight="1">
      <c r="A183" s="145">
        <v>184</v>
      </c>
      <c r="B183" s="139">
        <v>20160610</v>
      </c>
      <c r="C183" s="57" t="str">
        <f t="shared" si="19"/>
        <v>POS</v>
      </c>
      <c r="D183" s="114">
        <f t="shared" si="14"/>
        <v>41069</v>
      </c>
      <c r="E183" s="9" t="s">
        <v>38</v>
      </c>
      <c r="F183" s="37" t="s">
        <v>25</v>
      </c>
      <c r="G183" s="75" t="s">
        <v>26</v>
      </c>
      <c r="H183" s="3"/>
      <c r="I183" s="3"/>
      <c r="J183" s="4" t="s">
        <v>27</v>
      </c>
      <c r="K183" s="4" t="s">
        <v>578</v>
      </c>
      <c r="L183" s="4" t="s">
        <v>44</v>
      </c>
      <c r="M183" s="4"/>
      <c r="N183" s="4" t="s">
        <v>31</v>
      </c>
      <c r="O183" s="4" t="str">
        <f t="shared" si="15"/>
        <v>Bombus (Pyrobombus) mixtus</v>
      </c>
      <c r="P183" s="85" t="str">
        <f t="shared" si="20"/>
        <v>Bombus mixtus</v>
      </c>
      <c r="Q183" s="75" t="s">
        <v>29</v>
      </c>
      <c r="R183" s="89"/>
      <c r="S183" s="12"/>
      <c r="T183" s="12"/>
      <c r="U183" s="12"/>
      <c r="V183" s="10" t="s">
        <v>30</v>
      </c>
      <c r="W183" s="101">
        <v>41328</v>
      </c>
      <c r="X183" s="99"/>
      <c r="Y183" s="129">
        <f t="shared" si="16"/>
        <v>1</v>
      </c>
      <c r="Z183" s="110">
        <f t="shared" si="17"/>
        <v>0</v>
      </c>
      <c r="AA183" s="1">
        <f t="shared" si="18"/>
        <v>0</v>
      </c>
    </row>
    <row r="184" spans="1:27" ht="14.65" customHeight="1">
      <c r="A184" s="145">
        <v>185</v>
      </c>
      <c r="B184" s="139">
        <v>20160610</v>
      </c>
      <c r="C184" s="57" t="str">
        <f t="shared" si="19"/>
        <v>POS</v>
      </c>
      <c r="D184" s="114">
        <f t="shared" si="14"/>
        <v>41069</v>
      </c>
      <c r="E184" s="9" t="s">
        <v>38</v>
      </c>
      <c r="F184" s="37" t="s">
        <v>25</v>
      </c>
      <c r="G184" s="75" t="s">
        <v>26</v>
      </c>
      <c r="H184" s="3"/>
      <c r="I184" s="3"/>
      <c r="J184" s="4" t="s">
        <v>27</v>
      </c>
      <c r="K184" s="4" t="s">
        <v>578</v>
      </c>
      <c r="L184" s="4" t="s">
        <v>44</v>
      </c>
      <c r="M184" s="4"/>
      <c r="N184" s="4" t="s">
        <v>31</v>
      </c>
      <c r="O184" s="4" t="str">
        <f t="shared" si="15"/>
        <v>Bombus (Pyrobombus) mixtus</v>
      </c>
      <c r="P184" s="85" t="str">
        <f t="shared" si="20"/>
        <v>Bombus mixtus</v>
      </c>
      <c r="Q184" s="75" t="s">
        <v>29</v>
      </c>
      <c r="R184" s="89"/>
      <c r="S184" s="12"/>
      <c r="T184" s="12"/>
      <c r="U184" s="12"/>
      <c r="V184" s="10" t="s">
        <v>30</v>
      </c>
      <c r="W184" s="101">
        <v>41328</v>
      </c>
      <c r="X184" s="99"/>
      <c r="Y184" s="129">
        <f t="shared" si="16"/>
        <v>1</v>
      </c>
      <c r="Z184" s="110">
        <f t="shared" si="17"/>
        <v>0</v>
      </c>
      <c r="AA184" s="1">
        <f t="shared" si="18"/>
        <v>0</v>
      </c>
    </row>
    <row r="185" spans="1:27" ht="14.65" customHeight="1">
      <c r="A185" s="145">
        <v>186</v>
      </c>
      <c r="B185" s="139">
        <v>20160610</v>
      </c>
      <c r="C185" s="57" t="str">
        <f t="shared" si="19"/>
        <v>POS</v>
      </c>
      <c r="D185" s="114">
        <f t="shared" si="14"/>
        <v>41069</v>
      </c>
      <c r="E185" s="9" t="s">
        <v>38</v>
      </c>
      <c r="F185" s="37" t="s">
        <v>25</v>
      </c>
      <c r="G185" s="75" t="s">
        <v>26</v>
      </c>
      <c r="H185" s="3"/>
      <c r="I185" s="3"/>
      <c r="J185" s="4" t="s">
        <v>27</v>
      </c>
      <c r="K185" s="4" t="s">
        <v>578</v>
      </c>
      <c r="L185" s="4" t="s">
        <v>44</v>
      </c>
      <c r="M185" s="4"/>
      <c r="N185" s="4" t="s">
        <v>31</v>
      </c>
      <c r="O185" s="4" t="str">
        <f t="shared" si="15"/>
        <v>Bombus (Pyrobombus) mixtus</v>
      </c>
      <c r="P185" s="85" t="str">
        <f t="shared" si="20"/>
        <v>Bombus mixtus</v>
      </c>
      <c r="Q185" s="75" t="s">
        <v>29</v>
      </c>
      <c r="R185" s="89"/>
      <c r="S185" s="12"/>
      <c r="T185" s="12"/>
      <c r="U185" s="12"/>
      <c r="V185" s="10" t="s">
        <v>30</v>
      </c>
      <c r="W185" s="101">
        <v>41328</v>
      </c>
      <c r="X185" s="99"/>
      <c r="Y185" s="129">
        <f t="shared" si="16"/>
        <v>1</v>
      </c>
      <c r="Z185" s="110">
        <f t="shared" si="17"/>
        <v>0</v>
      </c>
      <c r="AA185" s="1">
        <f t="shared" si="18"/>
        <v>0</v>
      </c>
    </row>
    <row r="186" spans="1:27" ht="14.65" customHeight="1">
      <c r="A186" s="145">
        <v>187</v>
      </c>
      <c r="B186" s="139">
        <v>20160610</v>
      </c>
      <c r="C186" s="57" t="str">
        <f t="shared" si="19"/>
        <v>POS</v>
      </c>
      <c r="D186" s="114">
        <f t="shared" si="14"/>
        <v>41069</v>
      </c>
      <c r="E186" s="9" t="s">
        <v>38</v>
      </c>
      <c r="F186" s="37" t="s">
        <v>25</v>
      </c>
      <c r="G186" s="75" t="s">
        <v>26</v>
      </c>
      <c r="H186" s="3"/>
      <c r="I186" s="3"/>
      <c r="J186" s="4" t="s">
        <v>27</v>
      </c>
      <c r="K186" s="4" t="s">
        <v>578</v>
      </c>
      <c r="L186" s="4" t="s">
        <v>44</v>
      </c>
      <c r="M186" s="4"/>
      <c r="N186" s="4" t="s">
        <v>31</v>
      </c>
      <c r="O186" s="4" t="str">
        <f t="shared" si="15"/>
        <v>Bombus (Pyrobombus) mixtus</v>
      </c>
      <c r="P186" s="85" t="str">
        <f t="shared" si="20"/>
        <v>Bombus mixtus</v>
      </c>
      <c r="Q186" s="75" t="s">
        <v>29</v>
      </c>
      <c r="R186" s="89"/>
      <c r="S186" s="12"/>
      <c r="T186" s="12"/>
      <c r="U186" s="12"/>
      <c r="V186" s="10" t="s">
        <v>30</v>
      </c>
      <c r="W186" s="101">
        <v>41328</v>
      </c>
      <c r="X186" s="99"/>
      <c r="Y186" s="129">
        <f t="shared" si="16"/>
        <v>1</v>
      </c>
      <c r="Z186" s="110">
        <f t="shared" si="17"/>
        <v>0</v>
      </c>
      <c r="AA186" s="1">
        <f t="shared" si="18"/>
        <v>0</v>
      </c>
    </row>
    <row r="187" spans="1:27" ht="14.65" customHeight="1">
      <c r="A187" s="145">
        <v>188</v>
      </c>
      <c r="B187" s="139">
        <v>20160610</v>
      </c>
      <c r="C187" s="57" t="str">
        <f t="shared" si="19"/>
        <v>POS</v>
      </c>
      <c r="D187" s="114">
        <f t="shared" si="14"/>
        <v>41069</v>
      </c>
      <c r="E187" s="9" t="s">
        <v>38</v>
      </c>
      <c r="F187" s="37" t="s">
        <v>25</v>
      </c>
      <c r="G187" s="75" t="s">
        <v>26</v>
      </c>
      <c r="H187" s="3"/>
      <c r="I187" s="3"/>
      <c r="J187" s="4" t="s">
        <v>27</v>
      </c>
      <c r="K187" s="4" t="s">
        <v>578</v>
      </c>
      <c r="L187" s="4" t="s">
        <v>44</v>
      </c>
      <c r="M187" s="4"/>
      <c r="N187" s="4" t="s">
        <v>31</v>
      </c>
      <c r="O187" s="4" t="str">
        <f t="shared" si="15"/>
        <v>Bombus (Pyrobombus) mixtus</v>
      </c>
      <c r="P187" s="85" t="str">
        <f t="shared" si="20"/>
        <v>Bombus mixtus</v>
      </c>
      <c r="Q187" s="75" t="s">
        <v>29</v>
      </c>
      <c r="R187" s="89"/>
      <c r="S187" s="12"/>
      <c r="T187" s="12"/>
      <c r="U187" s="12"/>
      <c r="V187" s="10" t="s">
        <v>30</v>
      </c>
      <c r="W187" s="101">
        <v>41328</v>
      </c>
      <c r="X187" s="99"/>
      <c r="Y187" s="129">
        <f t="shared" si="16"/>
        <v>1</v>
      </c>
      <c r="Z187" s="110">
        <f t="shared" si="17"/>
        <v>0</v>
      </c>
      <c r="AA187" s="1">
        <f t="shared" si="18"/>
        <v>0</v>
      </c>
    </row>
    <row r="188" spans="1:27" ht="14.65" customHeight="1">
      <c r="A188" s="145">
        <v>189</v>
      </c>
      <c r="B188" s="139">
        <v>20160610</v>
      </c>
      <c r="C188" s="57" t="str">
        <f t="shared" si="19"/>
        <v>POS</v>
      </c>
      <c r="D188" s="114">
        <f t="shared" si="14"/>
        <v>41069</v>
      </c>
      <c r="E188" s="9" t="s">
        <v>38</v>
      </c>
      <c r="F188" s="37" t="s">
        <v>25</v>
      </c>
      <c r="G188" s="75" t="s">
        <v>26</v>
      </c>
      <c r="H188" s="3"/>
      <c r="I188" s="3"/>
      <c r="J188" s="4" t="s">
        <v>27</v>
      </c>
      <c r="K188" s="4" t="s">
        <v>578</v>
      </c>
      <c r="L188" s="4" t="s">
        <v>44</v>
      </c>
      <c r="M188" s="4"/>
      <c r="N188" s="4" t="s">
        <v>31</v>
      </c>
      <c r="O188" s="4" t="str">
        <f t="shared" si="15"/>
        <v>Bombus (Pyrobombus) mixtus</v>
      </c>
      <c r="P188" s="85" t="str">
        <f t="shared" si="20"/>
        <v>Bombus mixtus</v>
      </c>
      <c r="Q188" s="75" t="s">
        <v>29</v>
      </c>
      <c r="R188" s="89"/>
      <c r="S188" s="12"/>
      <c r="T188" s="12"/>
      <c r="U188" s="12"/>
      <c r="V188" s="10" t="s">
        <v>30</v>
      </c>
      <c r="W188" s="101">
        <v>41328</v>
      </c>
      <c r="X188" s="99"/>
      <c r="Y188" s="129">
        <f t="shared" si="16"/>
        <v>1</v>
      </c>
      <c r="Z188" s="110">
        <f t="shared" si="17"/>
        <v>0</v>
      </c>
      <c r="AA188" s="1">
        <f t="shared" si="18"/>
        <v>0</v>
      </c>
    </row>
    <row r="189" spans="1:27" ht="14.65" customHeight="1">
      <c r="A189" s="145">
        <v>190</v>
      </c>
      <c r="B189" s="139">
        <v>20160610</v>
      </c>
      <c r="C189" s="57" t="str">
        <f t="shared" si="19"/>
        <v>POS</v>
      </c>
      <c r="D189" s="114">
        <f t="shared" si="14"/>
        <v>41069</v>
      </c>
      <c r="E189" s="9" t="s">
        <v>38</v>
      </c>
      <c r="F189" s="37" t="s">
        <v>25</v>
      </c>
      <c r="G189" s="75" t="s">
        <v>26</v>
      </c>
      <c r="H189" s="3"/>
      <c r="I189" s="3"/>
      <c r="J189" s="4" t="s">
        <v>27</v>
      </c>
      <c r="K189" s="4" t="s">
        <v>578</v>
      </c>
      <c r="L189" s="4" t="s">
        <v>44</v>
      </c>
      <c r="M189" s="4"/>
      <c r="N189" s="4" t="s">
        <v>31</v>
      </c>
      <c r="O189" s="4" t="str">
        <f t="shared" si="15"/>
        <v>Bombus (Pyrobombus) mixtus</v>
      </c>
      <c r="P189" s="85" t="str">
        <f t="shared" si="20"/>
        <v>Bombus mixtus</v>
      </c>
      <c r="Q189" s="75" t="s">
        <v>29</v>
      </c>
      <c r="R189" s="89"/>
      <c r="S189" s="12"/>
      <c r="T189" s="12"/>
      <c r="U189" s="12"/>
      <c r="V189" s="10" t="s">
        <v>30</v>
      </c>
      <c r="W189" s="101">
        <v>41328</v>
      </c>
      <c r="X189" s="99"/>
      <c r="Y189" s="129">
        <f t="shared" si="16"/>
        <v>1</v>
      </c>
      <c r="Z189" s="110">
        <f t="shared" si="17"/>
        <v>0</v>
      </c>
      <c r="AA189" s="1">
        <f t="shared" si="18"/>
        <v>0</v>
      </c>
    </row>
    <row r="190" spans="1:27" ht="14.65" customHeight="1">
      <c r="A190" s="145">
        <v>191</v>
      </c>
      <c r="B190" s="139">
        <v>20160610</v>
      </c>
      <c r="C190" s="57" t="str">
        <f t="shared" si="19"/>
        <v>POS</v>
      </c>
      <c r="D190" s="114">
        <f t="shared" si="14"/>
        <v>41069</v>
      </c>
      <c r="E190" s="9" t="s">
        <v>38</v>
      </c>
      <c r="F190" s="37" t="s">
        <v>25</v>
      </c>
      <c r="G190" s="75" t="s">
        <v>26</v>
      </c>
      <c r="H190" s="3"/>
      <c r="I190" s="3"/>
      <c r="J190" s="4" t="s">
        <v>27</v>
      </c>
      <c r="K190" s="4" t="s">
        <v>578</v>
      </c>
      <c r="L190" s="4" t="s">
        <v>44</v>
      </c>
      <c r="M190" s="4"/>
      <c r="N190" s="4" t="s">
        <v>31</v>
      </c>
      <c r="O190" s="4" t="str">
        <f t="shared" si="15"/>
        <v>Bombus (Pyrobombus) mixtus</v>
      </c>
      <c r="P190" s="85" t="str">
        <f t="shared" si="20"/>
        <v>Bombus mixtus</v>
      </c>
      <c r="Q190" s="75" t="s">
        <v>29</v>
      </c>
      <c r="R190" s="89"/>
      <c r="S190" s="12"/>
      <c r="T190" s="12"/>
      <c r="U190" s="12"/>
      <c r="V190" s="10" t="s">
        <v>30</v>
      </c>
      <c r="W190" s="101">
        <v>41328</v>
      </c>
      <c r="X190" s="99"/>
      <c r="Y190" s="129">
        <f t="shared" si="16"/>
        <v>1</v>
      </c>
      <c r="Z190" s="110">
        <f t="shared" si="17"/>
        <v>0</v>
      </c>
      <c r="AA190" s="1">
        <f t="shared" si="18"/>
        <v>0</v>
      </c>
    </row>
    <row r="191" spans="1:27" ht="14.65" customHeight="1">
      <c r="A191" s="145">
        <v>192</v>
      </c>
      <c r="B191" s="139">
        <v>20160610</v>
      </c>
      <c r="C191" s="57" t="str">
        <f t="shared" si="19"/>
        <v>POS</v>
      </c>
      <c r="D191" s="114">
        <f t="shared" si="14"/>
        <v>41069</v>
      </c>
      <c r="E191" s="9" t="s">
        <v>38</v>
      </c>
      <c r="F191" s="37" t="s">
        <v>25</v>
      </c>
      <c r="G191" s="75" t="s">
        <v>26</v>
      </c>
      <c r="H191" s="3"/>
      <c r="I191" s="3"/>
      <c r="J191" s="4" t="s">
        <v>27</v>
      </c>
      <c r="K191" s="4" t="s">
        <v>578</v>
      </c>
      <c r="L191" s="4" t="s">
        <v>44</v>
      </c>
      <c r="M191" s="4"/>
      <c r="N191" s="4" t="s">
        <v>31</v>
      </c>
      <c r="O191" s="4" t="str">
        <f t="shared" si="15"/>
        <v>Bombus (Pyrobombus) mixtus</v>
      </c>
      <c r="P191" s="85" t="str">
        <f t="shared" si="20"/>
        <v>Bombus mixtus</v>
      </c>
      <c r="Q191" s="75" t="s">
        <v>29</v>
      </c>
      <c r="R191" s="89"/>
      <c r="S191" s="12"/>
      <c r="T191" s="12"/>
      <c r="U191" s="12"/>
      <c r="V191" s="10" t="s">
        <v>30</v>
      </c>
      <c r="W191" s="101">
        <v>41328</v>
      </c>
      <c r="X191" s="99"/>
      <c r="Y191" s="129">
        <f t="shared" si="16"/>
        <v>1</v>
      </c>
      <c r="Z191" s="110">
        <f t="shared" si="17"/>
        <v>0</v>
      </c>
      <c r="AA191" s="1">
        <f t="shared" si="18"/>
        <v>0</v>
      </c>
    </row>
    <row r="192" spans="1:27" ht="14.65" customHeight="1">
      <c r="A192" s="145">
        <v>193</v>
      </c>
      <c r="B192" s="139">
        <v>20160610</v>
      </c>
      <c r="C192" s="57" t="str">
        <f t="shared" si="19"/>
        <v>POS</v>
      </c>
      <c r="D192" s="114">
        <f t="shared" si="14"/>
        <v>41069</v>
      </c>
      <c r="E192" s="9" t="s">
        <v>38</v>
      </c>
      <c r="F192" s="37" t="s">
        <v>25</v>
      </c>
      <c r="G192" s="75" t="s">
        <v>26</v>
      </c>
      <c r="H192" s="3"/>
      <c r="I192" s="3"/>
      <c r="J192" s="4" t="s">
        <v>27</v>
      </c>
      <c r="K192" s="4" t="s">
        <v>578</v>
      </c>
      <c r="L192" s="4" t="s">
        <v>44</v>
      </c>
      <c r="M192" s="4"/>
      <c r="N192" s="4" t="s">
        <v>31</v>
      </c>
      <c r="O192" s="4" t="str">
        <f t="shared" si="15"/>
        <v>Bombus (Pyrobombus) mixtus</v>
      </c>
      <c r="P192" s="85" t="str">
        <f t="shared" si="20"/>
        <v>Bombus mixtus</v>
      </c>
      <c r="Q192" s="75" t="s">
        <v>29</v>
      </c>
      <c r="R192" s="89"/>
      <c r="S192" s="12"/>
      <c r="T192" s="12"/>
      <c r="U192" s="12"/>
      <c r="V192" s="10" t="s">
        <v>30</v>
      </c>
      <c r="W192" s="101">
        <v>41328</v>
      </c>
      <c r="X192" s="99"/>
      <c r="Y192" s="129">
        <f t="shared" si="16"/>
        <v>1</v>
      </c>
      <c r="Z192" s="110">
        <f t="shared" si="17"/>
        <v>0</v>
      </c>
      <c r="AA192" s="1">
        <f t="shared" si="18"/>
        <v>0</v>
      </c>
    </row>
    <row r="193" spans="1:27" ht="14.65" customHeight="1">
      <c r="A193" s="145">
        <v>194</v>
      </c>
      <c r="B193" s="139">
        <v>20160610</v>
      </c>
      <c r="C193" s="57" t="str">
        <f t="shared" si="19"/>
        <v/>
      </c>
      <c r="D193" s="114">
        <f t="shared" si="14"/>
        <v>41069</v>
      </c>
      <c r="E193" s="64"/>
      <c r="F193" s="37" t="s">
        <v>25</v>
      </c>
      <c r="G193" s="75" t="s">
        <v>26</v>
      </c>
      <c r="H193" s="3"/>
      <c r="I193" s="3"/>
      <c r="J193" s="4" t="s">
        <v>27</v>
      </c>
      <c r="K193" s="4" t="s">
        <v>578</v>
      </c>
      <c r="L193" s="4" t="s">
        <v>44</v>
      </c>
      <c r="M193" s="4"/>
      <c r="N193" s="4" t="s">
        <v>31</v>
      </c>
      <c r="O193" s="4" t="str">
        <f t="shared" si="15"/>
        <v>Bombus (Pyrobombus) mixtus</v>
      </c>
      <c r="P193" s="85" t="str">
        <f t="shared" si="20"/>
        <v>Bombus mixtus</v>
      </c>
      <c r="Q193" s="75" t="s">
        <v>29</v>
      </c>
      <c r="R193" s="89"/>
      <c r="S193" s="12"/>
      <c r="T193" s="12"/>
      <c r="U193" s="12"/>
      <c r="V193" s="10" t="s">
        <v>30</v>
      </c>
      <c r="W193" s="101">
        <v>41328</v>
      </c>
      <c r="X193" s="99" t="s">
        <v>1557</v>
      </c>
      <c r="Y193" s="129">
        <f t="shared" si="16"/>
        <v>1</v>
      </c>
      <c r="Z193" s="110">
        <f t="shared" si="17"/>
        <v>0</v>
      </c>
      <c r="AA193" s="1">
        <f t="shared" si="18"/>
        <v>0</v>
      </c>
    </row>
    <row r="194" spans="1:27" ht="14.65" customHeight="1">
      <c r="A194" s="145">
        <v>195</v>
      </c>
      <c r="B194" s="139">
        <v>20140714</v>
      </c>
      <c r="C194" s="57" t="str">
        <f t="shared" si="19"/>
        <v>SCL</v>
      </c>
      <c r="D194" s="114">
        <f t="shared" ref="D194:D257" si="21">DATEVALUE(LEFT(B194,4)&amp;"/"&amp;MID(B194,5,2)&amp;"/"&amp;RIGHT(B194,2))</f>
        <v>40372</v>
      </c>
      <c r="E194" s="59" t="s">
        <v>24</v>
      </c>
      <c r="F194" s="37" t="s">
        <v>25</v>
      </c>
      <c r="G194" s="75" t="s">
        <v>26</v>
      </c>
      <c r="H194" s="3"/>
      <c r="I194" s="3"/>
      <c r="J194" s="4" t="s">
        <v>27</v>
      </c>
      <c r="K194" s="4" t="s">
        <v>578</v>
      </c>
      <c r="L194" s="4" t="s">
        <v>44</v>
      </c>
      <c r="M194" s="4"/>
      <c r="N194" s="4" t="s">
        <v>31</v>
      </c>
      <c r="O194" s="4" t="str">
        <f t="shared" ref="O194:O257" si="22">J194&amp;" "&amp;IF(LEN(K194)&gt;0,"("&amp;K194&amp;") ","")&amp;IF(LEN(N194)&gt;0,"nr. ","")&amp;L194&amp;IF(LEN(M194)&gt;0," ssp. "&amp;M194,"")</f>
        <v>Bombus (Pyrobombus) mixtus</v>
      </c>
      <c r="P194" s="85" t="str">
        <f t="shared" si="20"/>
        <v>Bombus mixtus</v>
      </c>
      <c r="Q194" s="75" t="s">
        <v>43</v>
      </c>
      <c r="R194" s="89"/>
      <c r="S194" s="12"/>
      <c r="T194" s="12"/>
      <c r="U194" s="12"/>
      <c r="V194" s="10" t="s">
        <v>30</v>
      </c>
      <c r="W194" s="26">
        <v>41329</v>
      </c>
      <c r="X194" s="99"/>
      <c r="Y194" s="129">
        <f t="shared" ref="Y194:Y257" si="23">IF(R194&gt;0,R194,1)</f>
        <v>1</v>
      </c>
      <c r="Z194" s="110">
        <f t="shared" ref="Z194:Z257" si="24">IF(ISNUMBER(SEARCH($Z$1,X194)),1,0)</f>
        <v>0</v>
      </c>
      <c r="AA194" s="1">
        <f t="shared" ref="AA194:AA257" si="25">IF(ISNUMBER(SEARCH($AA$1,X194)),1,0)</f>
        <v>0</v>
      </c>
    </row>
    <row r="195" spans="1:27" ht="14.65" customHeight="1">
      <c r="A195" s="145">
        <v>196</v>
      </c>
      <c r="B195" s="139">
        <v>20160610</v>
      </c>
      <c r="C195" s="57" t="str">
        <f t="shared" ref="C195:C258" si="26">LEFT(E195,3)</f>
        <v>SCL</v>
      </c>
      <c r="D195" s="114">
        <f t="shared" si="21"/>
        <v>41069</v>
      </c>
      <c r="E195" s="59" t="s">
        <v>24</v>
      </c>
      <c r="F195" s="37" t="s">
        <v>25</v>
      </c>
      <c r="G195" s="75" t="s">
        <v>26</v>
      </c>
      <c r="H195" s="3"/>
      <c r="I195" s="3"/>
      <c r="J195" s="4" t="s">
        <v>27</v>
      </c>
      <c r="K195" s="4" t="s">
        <v>578</v>
      </c>
      <c r="L195" s="4" t="s">
        <v>44</v>
      </c>
      <c r="M195" s="4"/>
      <c r="N195" s="4" t="s">
        <v>31</v>
      </c>
      <c r="O195" s="4" t="str">
        <f t="shared" si="22"/>
        <v>Bombus (Pyrobombus) mixtus</v>
      </c>
      <c r="P195" s="85" t="str">
        <f t="shared" ref="P195:P258" si="27">J195&amp;" "&amp;L195</f>
        <v>Bombus mixtus</v>
      </c>
      <c r="Q195" s="75" t="s">
        <v>43</v>
      </c>
      <c r="R195" s="89"/>
      <c r="S195" s="12"/>
      <c r="T195" s="12"/>
      <c r="U195" s="12"/>
      <c r="V195" s="10" t="s">
        <v>30</v>
      </c>
      <c r="W195" s="26">
        <v>41329</v>
      </c>
      <c r="X195" s="99"/>
      <c r="Y195" s="129">
        <f t="shared" si="23"/>
        <v>1</v>
      </c>
      <c r="Z195" s="110">
        <f t="shared" si="24"/>
        <v>0</v>
      </c>
      <c r="AA195" s="1">
        <f t="shared" si="25"/>
        <v>0</v>
      </c>
    </row>
    <row r="196" spans="1:27" ht="14.65" customHeight="1">
      <c r="A196" s="145">
        <v>197</v>
      </c>
      <c r="B196" s="139">
        <v>20160610</v>
      </c>
      <c r="C196" s="57" t="str">
        <f t="shared" si="26"/>
        <v>SCL</v>
      </c>
      <c r="D196" s="114">
        <f t="shared" si="21"/>
        <v>41069</v>
      </c>
      <c r="E196" s="9" t="s">
        <v>32</v>
      </c>
      <c r="F196" s="37" t="s">
        <v>25</v>
      </c>
      <c r="G196" s="75" t="s">
        <v>26</v>
      </c>
      <c r="H196" s="3"/>
      <c r="I196" s="3"/>
      <c r="J196" s="4" t="s">
        <v>27</v>
      </c>
      <c r="K196" s="4" t="s">
        <v>578</v>
      </c>
      <c r="L196" s="4" t="s">
        <v>44</v>
      </c>
      <c r="M196" s="4"/>
      <c r="N196" s="4" t="s">
        <v>31</v>
      </c>
      <c r="O196" s="4" t="str">
        <f t="shared" si="22"/>
        <v>Bombus (Pyrobombus) mixtus</v>
      </c>
      <c r="P196" s="85" t="str">
        <f t="shared" si="27"/>
        <v>Bombus mixtus</v>
      </c>
      <c r="Q196" s="75" t="s">
        <v>43</v>
      </c>
      <c r="R196" s="89"/>
      <c r="S196" s="12"/>
      <c r="T196" s="12"/>
      <c r="U196" s="12"/>
      <c r="V196" s="10" t="s">
        <v>30</v>
      </c>
      <c r="W196" s="26">
        <v>41329</v>
      </c>
      <c r="X196" s="99"/>
      <c r="Y196" s="129">
        <f t="shared" si="23"/>
        <v>1</v>
      </c>
      <c r="Z196" s="110">
        <f t="shared" si="24"/>
        <v>0</v>
      </c>
      <c r="AA196" s="1">
        <f t="shared" si="25"/>
        <v>0</v>
      </c>
    </row>
    <row r="197" spans="1:27" ht="14.65" customHeight="1">
      <c r="A197" s="145">
        <v>198</v>
      </c>
      <c r="B197" s="139">
        <v>20160610</v>
      </c>
      <c r="C197" s="57" t="str">
        <f t="shared" si="26"/>
        <v>SCL</v>
      </c>
      <c r="D197" s="114">
        <f t="shared" si="21"/>
        <v>41069</v>
      </c>
      <c r="E197" s="9" t="s">
        <v>32</v>
      </c>
      <c r="F197" s="37" t="s">
        <v>25</v>
      </c>
      <c r="G197" s="75" t="s">
        <v>26</v>
      </c>
      <c r="H197" s="3"/>
      <c r="I197" s="3"/>
      <c r="J197" s="4" t="s">
        <v>27</v>
      </c>
      <c r="K197" s="4" t="s">
        <v>578</v>
      </c>
      <c r="L197" s="4" t="s">
        <v>44</v>
      </c>
      <c r="M197" s="4"/>
      <c r="N197" s="4" t="s">
        <v>31</v>
      </c>
      <c r="O197" s="4" t="str">
        <f t="shared" si="22"/>
        <v>Bombus (Pyrobombus) mixtus</v>
      </c>
      <c r="P197" s="85" t="str">
        <f t="shared" si="27"/>
        <v>Bombus mixtus</v>
      </c>
      <c r="Q197" s="75" t="s">
        <v>43</v>
      </c>
      <c r="R197" s="89"/>
      <c r="S197" s="12"/>
      <c r="T197" s="12"/>
      <c r="U197" s="12"/>
      <c r="V197" s="10" t="s">
        <v>30</v>
      </c>
      <c r="W197" s="26">
        <v>41329</v>
      </c>
      <c r="X197" s="99"/>
      <c r="Y197" s="129">
        <f t="shared" si="23"/>
        <v>1</v>
      </c>
      <c r="Z197" s="110">
        <f t="shared" si="24"/>
        <v>0</v>
      </c>
      <c r="AA197" s="1">
        <f t="shared" si="25"/>
        <v>0</v>
      </c>
    </row>
    <row r="198" spans="1:27" ht="14.65" customHeight="1">
      <c r="A198" s="145">
        <v>199</v>
      </c>
      <c r="B198" s="139">
        <v>20160610</v>
      </c>
      <c r="C198" s="57" t="str">
        <f t="shared" si="26"/>
        <v>SCL</v>
      </c>
      <c r="D198" s="114">
        <f t="shared" si="21"/>
        <v>41069</v>
      </c>
      <c r="E198" s="9" t="s">
        <v>32</v>
      </c>
      <c r="F198" s="37" t="s">
        <v>25</v>
      </c>
      <c r="G198" s="75" t="s">
        <v>26</v>
      </c>
      <c r="H198" s="3"/>
      <c r="I198" s="3"/>
      <c r="J198" s="4" t="s">
        <v>27</v>
      </c>
      <c r="K198" s="4" t="s">
        <v>578</v>
      </c>
      <c r="L198" s="4" t="s">
        <v>44</v>
      </c>
      <c r="M198" s="4"/>
      <c r="N198" s="4" t="s">
        <v>31</v>
      </c>
      <c r="O198" s="4" t="str">
        <f t="shared" si="22"/>
        <v>Bombus (Pyrobombus) mixtus</v>
      </c>
      <c r="P198" s="85" t="str">
        <f t="shared" si="27"/>
        <v>Bombus mixtus</v>
      </c>
      <c r="Q198" s="75" t="s">
        <v>43</v>
      </c>
      <c r="R198" s="89"/>
      <c r="S198" s="12"/>
      <c r="T198" s="12"/>
      <c r="U198" s="12"/>
      <c r="V198" s="10" t="s">
        <v>30</v>
      </c>
      <c r="W198" s="26">
        <v>41329</v>
      </c>
      <c r="X198" s="99"/>
      <c r="Y198" s="129">
        <f t="shared" si="23"/>
        <v>1</v>
      </c>
      <c r="Z198" s="110">
        <f t="shared" si="24"/>
        <v>0</v>
      </c>
      <c r="AA198" s="1">
        <f t="shared" si="25"/>
        <v>0</v>
      </c>
    </row>
    <row r="199" spans="1:27" ht="14.65" customHeight="1">
      <c r="A199" s="145">
        <v>200</v>
      </c>
      <c r="B199" s="139">
        <v>20160610</v>
      </c>
      <c r="C199" s="57" t="str">
        <f t="shared" si="26"/>
        <v>SCL</v>
      </c>
      <c r="D199" s="114">
        <f t="shared" si="21"/>
        <v>41069</v>
      </c>
      <c r="E199" s="9" t="s">
        <v>32</v>
      </c>
      <c r="F199" s="37" t="s">
        <v>25</v>
      </c>
      <c r="G199" s="75" t="s">
        <v>26</v>
      </c>
      <c r="H199" s="3"/>
      <c r="I199" s="3"/>
      <c r="J199" s="4" t="s">
        <v>27</v>
      </c>
      <c r="K199" s="4" t="s">
        <v>578</v>
      </c>
      <c r="L199" s="4" t="s">
        <v>44</v>
      </c>
      <c r="M199" s="4"/>
      <c r="N199" s="4" t="s">
        <v>31</v>
      </c>
      <c r="O199" s="4" t="str">
        <f t="shared" si="22"/>
        <v>Bombus (Pyrobombus) mixtus</v>
      </c>
      <c r="P199" s="85" t="str">
        <f t="shared" si="27"/>
        <v>Bombus mixtus</v>
      </c>
      <c r="Q199" s="75" t="s">
        <v>43</v>
      </c>
      <c r="R199" s="89"/>
      <c r="S199" s="12"/>
      <c r="T199" s="12"/>
      <c r="U199" s="12"/>
      <c r="V199" s="10" t="s">
        <v>30</v>
      </c>
      <c r="W199" s="26">
        <v>41329</v>
      </c>
      <c r="X199" s="99"/>
      <c r="Y199" s="129">
        <f t="shared" si="23"/>
        <v>1</v>
      </c>
      <c r="Z199" s="110">
        <f t="shared" si="24"/>
        <v>0</v>
      </c>
      <c r="AA199" s="1">
        <f t="shared" si="25"/>
        <v>0</v>
      </c>
    </row>
    <row r="200" spans="1:27" ht="14.65" customHeight="1">
      <c r="A200" s="145">
        <v>201</v>
      </c>
      <c r="B200" s="139">
        <v>20160610</v>
      </c>
      <c r="C200" s="57" t="str">
        <f t="shared" si="26"/>
        <v>SCL</v>
      </c>
      <c r="D200" s="114">
        <f t="shared" si="21"/>
        <v>41069</v>
      </c>
      <c r="E200" s="9" t="s">
        <v>32</v>
      </c>
      <c r="F200" s="37" t="s">
        <v>25</v>
      </c>
      <c r="G200" s="75" t="s">
        <v>26</v>
      </c>
      <c r="H200" s="3"/>
      <c r="I200" s="3"/>
      <c r="J200" s="4" t="s">
        <v>27</v>
      </c>
      <c r="K200" s="4" t="s">
        <v>578</v>
      </c>
      <c r="L200" s="4" t="s">
        <v>44</v>
      </c>
      <c r="M200" s="4"/>
      <c r="N200" s="4" t="s">
        <v>31</v>
      </c>
      <c r="O200" s="4" t="str">
        <f t="shared" si="22"/>
        <v>Bombus (Pyrobombus) mixtus</v>
      </c>
      <c r="P200" s="85" t="str">
        <f t="shared" si="27"/>
        <v>Bombus mixtus</v>
      </c>
      <c r="Q200" s="75" t="s">
        <v>43</v>
      </c>
      <c r="R200" s="89"/>
      <c r="S200" s="12"/>
      <c r="T200" s="12"/>
      <c r="U200" s="12"/>
      <c r="V200" s="10" t="s">
        <v>30</v>
      </c>
      <c r="W200" s="26">
        <v>41329</v>
      </c>
      <c r="X200" s="99"/>
      <c r="Y200" s="129">
        <f t="shared" si="23"/>
        <v>1</v>
      </c>
      <c r="Z200" s="110">
        <f t="shared" si="24"/>
        <v>0</v>
      </c>
      <c r="AA200" s="1">
        <f t="shared" si="25"/>
        <v>0</v>
      </c>
    </row>
    <row r="201" spans="1:27" ht="14.65" customHeight="1">
      <c r="A201" s="145">
        <v>202</v>
      </c>
      <c r="B201" s="139">
        <v>20160610</v>
      </c>
      <c r="C201" s="57" t="str">
        <f t="shared" si="26"/>
        <v>SCL</v>
      </c>
      <c r="D201" s="114">
        <f t="shared" si="21"/>
        <v>41069</v>
      </c>
      <c r="E201" s="9" t="s">
        <v>32</v>
      </c>
      <c r="F201" s="37" t="s">
        <v>25</v>
      </c>
      <c r="G201" s="75" t="s">
        <v>26</v>
      </c>
      <c r="H201" s="3"/>
      <c r="I201" s="3"/>
      <c r="J201" s="4" t="s">
        <v>27</v>
      </c>
      <c r="K201" s="4" t="s">
        <v>578</v>
      </c>
      <c r="L201" s="4" t="s">
        <v>44</v>
      </c>
      <c r="M201" s="4"/>
      <c r="N201" s="4" t="s">
        <v>31</v>
      </c>
      <c r="O201" s="4" t="str">
        <f t="shared" si="22"/>
        <v>Bombus (Pyrobombus) mixtus</v>
      </c>
      <c r="P201" s="85" t="str">
        <f t="shared" si="27"/>
        <v>Bombus mixtus</v>
      </c>
      <c r="Q201" s="11" t="s">
        <v>43</v>
      </c>
      <c r="R201" s="24"/>
      <c r="S201" s="12"/>
      <c r="T201" s="12"/>
      <c r="U201" s="12"/>
      <c r="V201" s="10" t="s">
        <v>30</v>
      </c>
      <c r="W201" s="26">
        <v>41329</v>
      </c>
      <c r="X201" s="99"/>
      <c r="Y201" s="129">
        <f t="shared" si="23"/>
        <v>1</v>
      </c>
      <c r="Z201" s="110">
        <f t="shared" si="24"/>
        <v>0</v>
      </c>
      <c r="AA201" s="1">
        <f t="shared" si="25"/>
        <v>0</v>
      </c>
    </row>
    <row r="202" spans="1:27" ht="14.65" customHeight="1">
      <c r="A202" s="145">
        <v>203</v>
      </c>
      <c r="B202" s="139">
        <v>20160610</v>
      </c>
      <c r="C202" s="57" t="str">
        <f t="shared" si="26"/>
        <v>SCL</v>
      </c>
      <c r="D202" s="114">
        <f t="shared" si="21"/>
        <v>41069</v>
      </c>
      <c r="E202" s="9" t="s">
        <v>32</v>
      </c>
      <c r="F202" s="37" t="s">
        <v>25</v>
      </c>
      <c r="G202" s="75" t="s">
        <v>26</v>
      </c>
      <c r="H202" s="3"/>
      <c r="I202" s="3"/>
      <c r="J202" s="4" t="s">
        <v>27</v>
      </c>
      <c r="K202" s="4" t="s">
        <v>578</v>
      </c>
      <c r="L202" s="4" t="s">
        <v>44</v>
      </c>
      <c r="M202" s="4"/>
      <c r="N202" s="4" t="s">
        <v>31</v>
      </c>
      <c r="O202" s="4" t="str">
        <f t="shared" si="22"/>
        <v>Bombus (Pyrobombus) mixtus</v>
      </c>
      <c r="P202" s="85" t="str">
        <f t="shared" si="27"/>
        <v>Bombus mixtus</v>
      </c>
      <c r="Q202" s="11" t="s">
        <v>43</v>
      </c>
      <c r="R202" s="24"/>
      <c r="S202" s="12"/>
      <c r="T202" s="12"/>
      <c r="U202" s="12"/>
      <c r="V202" s="10" t="s">
        <v>30</v>
      </c>
      <c r="W202" s="26">
        <v>41329</v>
      </c>
      <c r="X202" s="99"/>
      <c r="Y202" s="129">
        <f t="shared" si="23"/>
        <v>1</v>
      </c>
      <c r="Z202" s="110">
        <f t="shared" si="24"/>
        <v>0</v>
      </c>
      <c r="AA202" s="1">
        <f t="shared" si="25"/>
        <v>0</v>
      </c>
    </row>
    <row r="203" spans="1:27" ht="14.65" customHeight="1">
      <c r="A203" s="145">
        <v>204</v>
      </c>
      <c r="B203" s="139">
        <v>20160610</v>
      </c>
      <c r="C203" s="57" t="str">
        <f t="shared" si="26"/>
        <v>SCL</v>
      </c>
      <c r="D203" s="114">
        <f t="shared" si="21"/>
        <v>41069</v>
      </c>
      <c r="E203" s="9" t="s">
        <v>32</v>
      </c>
      <c r="F203" s="37" t="s">
        <v>25</v>
      </c>
      <c r="G203" s="75" t="s">
        <v>26</v>
      </c>
      <c r="H203" s="3"/>
      <c r="I203" s="3"/>
      <c r="J203" s="4" t="s">
        <v>27</v>
      </c>
      <c r="K203" s="4" t="s">
        <v>578</v>
      </c>
      <c r="L203" s="4" t="s">
        <v>44</v>
      </c>
      <c r="M203" s="4"/>
      <c r="N203" s="4" t="s">
        <v>31</v>
      </c>
      <c r="O203" s="4" t="str">
        <f t="shared" si="22"/>
        <v>Bombus (Pyrobombus) mixtus</v>
      </c>
      <c r="P203" s="85" t="str">
        <f t="shared" si="27"/>
        <v>Bombus mixtus</v>
      </c>
      <c r="Q203" s="11" t="s">
        <v>43</v>
      </c>
      <c r="R203" s="24"/>
      <c r="S203" s="12"/>
      <c r="T203" s="12"/>
      <c r="U203" s="12"/>
      <c r="V203" s="10" t="s">
        <v>30</v>
      </c>
      <c r="W203" s="26">
        <v>41329</v>
      </c>
      <c r="X203" s="99"/>
      <c r="Y203" s="129">
        <f t="shared" si="23"/>
        <v>1</v>
      </c>
      <c r="Z203" s="110">
        <f t="shared" si="24"/>
        <v>0</v>
      </c>
      <c r="AA203" s="1">
        <f t="shared" si="25"/>
        <v>0</v>
      </c>
    </row>
    <row r="204" spans="1:27" ht="14.65" customHeight="1">
      <c r="A204" s="145">
        <v>205</v>
      </c>
      <c r="B204" s="139">
        <v>20160610</v>
      </c>
      <c r="C204" s="57" t="str">
        <f t="shared" si="26"/>
        <v>SCL</v>
      </c>
      <c r="D204" s="114">
        <f t="shared" si="21"/>
        <v>41069</v>
      </c>
      <c r="E204" s="9" t="s">
        <v>32</v>
      </c>
      <c r="F204" s="37" t="s">
        <v>25</v>
      </c>
      <c r="G204" s="75" t="s">
        <v>26</v>
      </c>
      <c r="H204" s="3"/>
      <c r="I204" s="3"/>
      <c r="J204" s="4" t="s">
        <v>27</v>
      </c>
      <c r="K204" s="4" t="s">
        <v>578</v>
      </c>
      <c r="L204" s="4" t="s">
        <v>44</v>
      </c>
      <c r="M204" s="4"/>
      <c r="N204" s="4" t="s">
        <v>31</v>
      </c>
      <c r="O204" s="4" t="str">
        <f t="shared" si="22"/>
        <v>Bombus (Pyrobombus) mixtus</v>
      </c>
      <c r="P204" s="85" t="str">
        <f t="shared" si="27"/>
        <v>Bombus mixtus</v>
      </c>
      <c r="Q204" s="11" t="s">
        <v>43</v>
      </c>
      <c r="R204" s="24"/>
      <c r="S204" s="12"/>
      <c r="T204" s="12"/>
      <c r="U204" s="12"/>
      <c r="V204" s="10" t="s">
        <v>30</v>
      </c>
      <c r="W204" s="26">
        <v>41329</v>
      </c>
      <c r="X204" s="99"/>
      <c r="Y204" s="129">
        <f t="shared" si="23"/>
        <v>1</v>
      </c>
      <c r="Z204" s="110">
        <f t="shared" si="24"/>
        <v>0</v>
      </c>
      <c r="AA204" s="1">
        <f t="shared" si="25"/>
        <v>0</v>
      </c>
    </row>
    <row r="205" spans="1:27" ht="14.65" customHeight="1">
      <c r="A205" s="145">
        <v>206</v>
      </c>
      <c r="B205" s="139">
        <v>20160610</v>
      </c>
      <c r="C205" s="57" t="str">
        <f t="shared" si="26"/>
        <v>SCL</v>
      </c>
      <c r="D205" s="114">
        <f t="shared" si="21"/>
        <v>41069</v>
      </c>
      <c r="E205" s="9" t="s">
        <v>32</v>
      </c>
      <c r="F205" s="37" t="s">
        <v>25</v>
      </c>
      <c r="G205" s="75" t="s">
        <v>26</v>
      </c>
      <c r="H205" s="3"/>
      <c r="I205" s="3"/>
      <c r="J205" s="4" t="s">
        <v>27</v>
      </c>
      <c r="K205" s="4" t="s">
        <v>578</v>
      </c>
      <c r="L205" s="4" t="s">
        <v>44</v>
      </c>
      <c r="M205" s="4"/>
      <c r="N205" s="4" t="s">
        <v>31</v>
      </c>
      <c r="O205" s="4" t="str">
        <f t="shared" si="22"/>
        <v>Bombus (Pyrobombus) mixtus</v>
      </c>
      <c r="P205" s="85" t="str">
        <f t="shared" si="27"/>
        <v>Bombus mixtus</v>
      </c>
      <c r="Q205" s="11" t="s">
        <v>43</v>
      </c>
      <c r="R205" s="24"/>
      <c r="S205" s="12"/>
      <c r="T205" s="12"/>
      <c r="U205" s="12"/>
      <c r="V205" s="10" t="s">
        <v>30</v>
      </c>
      <c r="W205" s="26">
        <v>41329</v>
      </c>
      <c r="X205" s="99"/>
      <c r="Y205" s="129">
        <f t="shared" si="23"/>
        <v>1</v>
      </c>
      <c r="Z205" s="110">
        <f t="shared" si="24"/>
        <v>0</v>
      </c>
      <c r="AA205" s="1">
        <f t="shared" si="25"/>
        <v>0</v>
      </c>
    </row>
    <row r="206" spans="1:27" ht="14.65" customHeight="1">
      <c r="A206" s="145">
        <v>207</v>
      </c>
      <c r="B206" s="139">
        <v>20160610</v>
      </c>
      <c r="C206" s="57" t="str">
        <f t="shared" si="26"/>
        <v>SCL</v>
      </c>
      <c r="D206" s="114">
        <f t="shared" si="21"/>
        <v>41069</v>
      </c>
      <c r="E206" s="9" t="s">
        <v>32</v>
      </c>
      <c r="F206" s="37" t="s">
        <v>25</v>
      </c>
      <c r="G206" s="75" t="s">
        <v>26</v>
      </c>
      <c r="H206" s="3"/>
      <c r="I206" s="3"/>
      <c r="J206" s="4" t="s">
        <v>27</v>
      </c>
      <c r="K206" s="4" t="s">
        <v>578</v>
      </c>
      <c r="L206" s="4" t="s">
        <v>44</v>
      </c>
      <c r="M206" s="4"/>
      <c r="N206" s="4" t="s">
        <v>31</v>
      </c>
      <c r="O206" s="4" t="str">
        <f t="shared" si="22"/>
        <v>Bombus (Pyrobombus) mixtus</v>
      </c>
      <c r="P206" s="85" t="str">
        <f t="shared" si="27"/>
        <v>Bombus mixtus</v>
      </c>
      <c r="Q206" s="11" t="s">
        <v>43</v>
      </c>
      <c r="R206" s="24"/>
      <c r="S206" s="12"/>
      <c r="T206" s="12"/>
      <c r="U206" s="12"/>
      <c r="V206" s="10" t="s">
        <v>30</v>
      </c>
      <c r="W206" s="26">
        <v>41329</v>
      </c>
      <c r="X206" s="99"/>
      <c r="Y206" s="129">
        <f t="shared" si="23"/>
        <v>1</v>
      </c>
      <c r="Z206" s="110">
        <f t="shared" si="24"/>
        <v>0</v>
      </c>
      <c r="AA206" s="1">
        <f t="shared" si="25"/>
        <v>0</v>
      </c>
    </row>
    <row r="207" spans="1:27" ht="14.65" customHeight="1">
      <c r="A207" s="145">
        <v>208</v>
      </c>
      <c r="B207" s="139">
        <v>20160807</v>
      </c>
      <c r="C207" s="57" t="str">
        <f t="shared" si="26"/>
        <v>SCL</v>
      </c>
      <c r="D207" s="114">
        <f t="shared" si="21"/>
        <v>41127</v>
      </c>
      <c r="E207" s="9" t="s">
        <v>40</v>
      </c>
      <c r="F207" s="37" t="s">
        <v>25</v>
      </c>
      <c r="G207" s="75" t="s">
        <v>26</v>
      </c>
      <c r="H207" s="3"/>
      <c r="I207" s="3"/>
      <c r="J207" s="4" t="s">
        <v>27</v>
      </c>
      <c r="K207" s="4" t="s">
        <v>578</v>
      </c>
      <c r="L207" s="4" t="s">
        <v>44</v>
      </c>
      <c r="M207" s="4"/>
      <c r="N207" s="4" t="s">
        <v>31</v>
      </c>
      <c r="O207" s="4" t="str">
        <f t="shared" si="22"/>
        <v>Bombus (Pyrobombus) mixtus</v>
      </c>
      <c r="P207" s="85" t="str">
        <f t="shared" si="27"/>
        <v>Bombus mixtus</v>
      </c>
      <c r="Q207" s="11" t="s">
        <v>29</v>
      </c>
      <c r="R207" s="24"/>
      <c r="S207" s="12"/>
      <c r="T207" s="12"/>
      <c r="U207" s="12"/>
      <c r="V207" s="10" t="s">
        <v>30</v>
      </c>
      <c r="W207" s="26">
        <v>41329</v>
      </c>
      <c r="X207" s="99" t="s">
        <v>46</v>
      </c>
      <c r="Y207" s="129">
        <f t="shared" si="23"/>
        <v>1</v>
      </c>
      <c r="Z207" s="110">
        <f t="shared" si="24"/>
        <v>1</v>
      </c>
      <c r="AA207" s="1">
        <f t="shared" si="25"/>
        <v>0</v>
      </c>
    </row>
    <row r="208" spans="1:27" ht="14.65" customHeight="1">
      <c r="A208" s="145">
        <v>209</v>
      </c>
      <c r="B208" s="139">
        <v>20160610</v>
      </c>
      <c r="C208" s="57" t="str">
        <f t="shared" si="26"/>
        <v>SCL</v>
      </c>
      <c r="D208" s="114">
        <f t="shared" si="21"/>
        <v>41069</v>
      </c>
      <c r="E208" s="9" t="s">
        <v>42</v>
      </c>
      <c r="F208" s="37" t="s">
        <v>25</v>
      </c>
      <c r="G208" s="75" t="s">
        <v>26</v>
      </c>
      <c r="H208" s="3"/>
      <c r="I208" s="3"/>
      <c r="J208" s="4" t="s">
        <v>27</v>
      </c>
      <c r="K208" s="4" t="s">
        <v>578</v>
      </c>
      <c r="L208" s="4" t="s">
        <v>44</v>
      </c>
      <c r="M208" s="4"/>
      <c r="N208" s="4" t="s">
        <v>31</v>
      </c>
      <c r="O208" s="4" t="str">
        <f t="shared" si="22"/>
        <v>Bombus (Pyrobombus) mixtus</v>
      </c>
      <c r="P208" s="85" t="str">
        <f t="shared" si="27"/>
        <v>Bombus mixtus</v>
      </c>
      <c r="Q208" s="11" t="s">
        <v>43</v>
      </c>
      <c r="R208" s="24"/>
      <c r="S208" s="12"/>
      <c r="T208" s="12"/>
      <c r="U208" s="12"/>
      <c r="V208" s="10" t="s">
        <v>30</v>
      </c>
      <c r="W208" s="26">
        <v>41329</v>
      </c>
      <c r="X208" s="99" t="s">
        <v>45</v>
      </c>
      <c r="Y208" s="129">
        <f t="shared" si="23"/>
        <v>1</v>
      </c>
      <c r="Z208" s="110">
        <f t="shared" si="24"/>
        <v>0</v>
      </c>
      <c r="AA208" s="1">
        <f t="shared" si="25"/>
        <v>0</v>
      </c>
    </row>
    <row r="209" spans="1:255" ht="14.65" customHeight="1">
      <c r="A209" s="145">
        <v>210</v>
      </c>
      <c r="B209" s="139">
        <v>20160610</v>
      </c>
      <c r="C209" s="57" t="str">
        <f t="shared" si="26"/>
        <v>SCL</v>
      </c>
      <c r="D209" s="114">
        <f t="shared" si="21"/>
        <v>41069</v>
      </c>
      <c r="E209" s="9" t="s">
        <v>42</v>
      </c>
      <c r="F209" s="37" t="s">
        <v>25</v>
      </c>
      <c r="G209" s="75" t="s">
        <v>26</v>
      </c>
      <c r="H209" s="3"/>
      <c r="I209" s="3"/>
      <c r="J209" s="4" t="s">
        <v>27</v>
      </c>
      <c r="K209" s="4" t="s">
        <v>578</v>
      </c>
      <c r="L209" s="4" t="s">
        <v>44</v>
      </c>
      <c r="M209" s="4"/>
      <c r="N209" s="4" t="s">
        <v>31</v>
      </c>
      <c r="O209" s="4" t="str">
        <f t="shared" si="22"/>
        <v>Bombus (Pyrobombus) mixtus</v>
      </c>
      <c r="P209" s="85" t="str">
        <f t="shared" si="27"/>
        <v>Bombus mixtus</v>
      </c>
      <c r="Q209" s="11" t="s">
        <v>43</v>
      </c>
      <c r="R209" s="24"/>
      <c r="S209" s="12"/>
      <c r="T209" s="12"/>
      <c r="U209" s="12"/>
      <c r="V209" s="10" t="s">
        <v>30</v>
      </c>
      <c r="W209" s="26">
        <v>41329</v>
      </c>
      <c r="X209" s="99"/>
      <c r="Y209" s="129">
        <f t="shared" si="23"/>
        <v>1</v>
      </c>
      <c r="Z209" s="110">
        <f t="shared" si="24"/>
        <v>0</v>
      </c>
      <c r="AA209" s="1">
        <f t="shared" si="25"/>
        <v>0</v>
      </c>
    </row>
    <row r="210" spans="1:255" ht="14.65" customHeight="1">
      <c r="A210" s="145">
        <v>211</v>
      </c>
      <c r="B210" s="139">
        <v>20150711</v>
      </c>
      <c r="C210" s="57" t="str">
        <f t="shared" si="26"/>
        <v>POS</v>
      </c>
      <c r="D210" s="114">
        <f t="shared" si="21"/>
        <v>40734</v>
      </c>
      <c r="E210" s="9" t="s">
        <v>35</v>
      </c>
      <c r="F210" s="37" t="s">
        <v>25</v>
      </c>
      <c r="G210" s="75" t="s">
        <v>26</v>
      </c>
      <c r="H210" s="3"/>
      <c r="I210" s="3"/>
      <c r="J210" s="4" t="s">
        <v>27</v>
      </c>
      <c r="K210" s="4" t="s">
        <v>578</v>
      </c>
      <c r="L210" s="4" t="s">
        <v>44</v>
      </c>
      <c r="M210" s="4"/>
      <c r="N210" s="4" t="s">
        <v>31</v>
      </c>
      <c r="O210" s="4" t="str">
        <f t="shared" si="22"/>
        <v>Bombus (Pyrobombus) mixtus</v>
      </c>
      <c r="P210" s="85" t="str">
        <f t="shared" si="27"/>
        <v>Bombus mixtus</v>
      </c>
      <c r="Q210" s="11" t="s">
        <v>43</v>
      </c>
      <c r="R210" s="24"/>
      <c r="S210" s="12"/>
      <c r="T210" s="12"/>
      <c r="U210" s="12"/>
      <c r="V210" s="10" t="s">
        <v>30</v>
      </c>
      <c r="W210" s="26">
        <v>41329</v>
      </c>
      <c r="X210" s="99"/>
      <c r="Y210" s="129">
        <f t="shared" si="23"/>
        <v>1</v>
      </c>
      <c r="Z210" s="110">
        <f t="shared" si="24"/>
        <v>0</v>
      </c>
      <c r="AA210" s="1">
        <f t="shared" si="25"/>
        <v>0</v>
      </c>
    </row>
    <row r="211" spans="1:255" ht="14.65" customHeight="1">
      <c r="A211" s="145">
        <v>212</v>
      </c>
      <c r="B211" s="139">
        <v>20160716</v>
      </c>
      <c r="C211" s="57" t="str">
        <f t="shared" si="26"/>
        <v>POS</v>
      </c>
      <c r="D211" s="114">
        <f t="shared" si="21"/>
        <v>41105</v>
      </c>
      <c r="E211" s="9" t="s">
        <v>37</v>
      </c>
      <c r="F211" s="37" t="s">
        <v>25</v>
      </c>
      <c r="G211" s="75" t="s">
        <v>26</v>
      </c>
      <c r="H211" s="3"/>
      <c r="I211" s="3"/>
      <c r="J211" s="4" t="s">
        <v>27</v>
      </c>
      <c r="K211" s="4" t="s">
        <v>578</v>
      </c>
      <c r="L211" s="4" t="s">
        <v>44</v>
      </c>
      <c r="M211" s="4"/>
      <c r="N211" s="4" t="s">
        <v>31</v>
      </c>
      <c r="O211" s="4" t="str">
        <f t="shared" si="22"/>
        <v>Bombus (Pyrobombus) mixtus</v>
      </c>
      <c r="P211" s="85" t="str">
        <f t="shared" si="27"/>
        <v>Bombus mixtus</v>
      </c>
      <c r="Q211" s="11" t="s">
        <v>43</v>
      </c>
      <c r="R211" s="24"/>
      <c r="S211" s="12"/>
      <c r="T211" s="12"/>
      <c r="U211" s="12"/>
      <c r="V211" s="10" t="s">
        <v>30</v>
      </c>
      <c r="W211" s="26">
        <v>41329</v>
      </c>
      <c r="X211" s="99"/>
      <c r="Y211" s="129">
        <f t="shared" si="23"/>
        <v>1</v>
      </c>
      <c r="Z211" s="110">
        <f t="shared" si="24"/>
        <v>0</v>
      </c>
      <c r="AA211" s="1">
        <f t="shared" si="25"/>
        <v>0</v>
      </c>
    </row>
    <row r="212" spans="1:255" ht="14.65" customHeight="1">
      <c r="A212" s="145">
        <v>213</v>
      </c>
      <c r="B212" s="139">
        <v>20160716</v>
      </c>
      <c r="C212" s="57" t="str">
        <f t="shared" si="26"/>
        <v>POS</v>
      </c>
      <c r="D212" s="114">
        <f t="shared" si="21"/>
        <v>41105</v>
      </c>
      <c r="E212" s="9" t="s">
        <v>37</v>
      </c>
      <c r="F212" s="37" t="s">
        <v>25</v>
      </c>
      <c r="G212" s="75" t="s">
        <v>26</v>
      </c>
      <c r="H212" s="3"/>
      <c r="I212" s="3"/>
      <c r="J212" s="4" t="s">
        <v>27</v>
      </c>
      <c r="K212" s="4" t="s">
        <v>578</v>
      </c>
      <c r="L212" s="4" t="s">
        <v>44</v>
      </c>
      <c r="M212" s="4"/>
      <c r="N212" s="4" t="s">
        <v>31</v>
      </c>
      <c r="O212" s="4" t="str">
        <f t="shared" si="22"/>
        <v>Bombus (Pyrobombus) mixtus</v>
      </c>
      <c r="P212" s="85" t="str">
        <f t="shared" si="27"/>
        <v>Bombus mixtus</v>
      </c>
      <c r="Q212" s="11" t="s">
        <v>43</v>
      </c>
      <c r="R212" s="24"/>
      <c r="S212" s="12"/>
      <c r="T212" s="12"/>
      <c r="U212" s="12"/>
      <c r="V212" s="10" t="s">
        <v>30</v>
      </c>
      <c r="W212" s="26">
        <v>41329</v>
      </c>
      <c r="X212" s="99"/>
      <c r="Y212" s="129">
        <f t="shared" si="23"/>
        <v>1</v>
      </c>
      <c r="Z212" s="110">
        <f t="shared" si="24"/>
        <v>0</v>
      </c>
      <c r="AA212" s="1">
        <f t="shared" si="25"/>
        <v>0</v>
      </c>
    </row>
    <row r="213" spans="1:255" ht="14.65" customHeight="1">
      <c r="A213" s="145">
        <v>214</v>
      </c>
      <c r="B213" s="139">
        <v>20160716</v>
      </c>
      <c r="C213" s="57" t="str">
        <f t="shared" si="26"/>
        <v>POS</v>
      </c>
      <c r="D213" s="114">
        <f t="shared" si="21"/>
        <v>41105</v>
      </c>
      <c r="E213" s="9" t="s">
        <v>38</v>
      </c>
      <c r="F213" s="37" t="s">
        <v>25</v>
      </c>
      <c r="G213" s="75" t="s">
        <v>26</v>
      </c>
      <c r="H213" s="3"/>
      <c r="I213" s="3"/>
      <c r="J213" s="4" t="s">
        <v>27</v>
      </c>
      <c r="K213" s="4" t="s">
        <v>578</v>
      </c>
      <c r="L213" s="4" t="s">
        <v>44</v>
      </c>
      <c r="M213" s="4"/>
      <c r="N213" s="4" t="s">
        <v>31</v>
      </c>
      <c r="O213" s="4" t="str">
        <f t="shared" si="22"/>
        <v>Bombus (Pyrobombus) mixtus</v>
      </c>
      <c r="P213" s="85" t="str">
        <f t="shared" si="27"/>
        <v>Bombus mixtus</v>
      </c>
      <c r="Q213" s="11" t="s">
        <v>43</v>
      </c>
      <c r="R213" s="24"/>
      <c r="S213" s="12"/>
      <c r="T213" s="12"/>
      <c r="U213" s="12"/>
      <c r="V213" s="10" t="s">
        <v>30</v>
      </c>
      <c r="W213" s="26">
        <v>41329</v>
      </c>
      <c r="X213" s="99"/>
      <c r="Y213" s="129">
        <f t="shared" si="23"/>
        <v>1</v>
      </c>
      <c r="Z213" s="110">
        <f t="shared" si="24"/>
        <v>0</v>
      </c>
      <c r="AA213" s="1">
        <f t="shared" si="25"/>
        <v>0</v>
      </c>
    </row>
    <row r="214" spans="1:255" ht="14.65" customHeight="1">
      <c r="A214" s="145">
        <v>215</v>
      </c>
      <c r="B214" s="139">
        <v>20140714</v>
      </c>
      <c r="C214" s="57" t="str">
        <f t="shared" si="26"/>
        <v>SCL</v>
      </c>
      <c r="D214" s="114">
        <f t="shared" si="21"/>
        <v>40372</v>
      </c>
      <c r="E214" s="28" t="s">
        <v>24</v>
      </c>
      <c r="F214" s="39" t="s">
        <v>25</v>
      </c>
      <c r="G214" s="27" t="s">
        <v>26</v>
      </c>
      <c r="H214" s="30"/>
      <c r="I214" s="30"/>
      <c r="J214" s="31" t="s">
        <v>27</v>
      </c>
      <c r="K214" s="4" t="s">
        <v>578</v>
      </c>
      <c r="L214" s="31" t="s">
        <v>47</v>
      </c>
      <c r="M214" s="31"/>
      <c r="N214" s="31" t="s">
        <v>31</v>
      </c>
      <c r="O214" s="4" t="str">
        <f t="shared" si="22"/>
        <v>Bombus (Pyrobombus) vosnesenskii</v>
      </c>
      <c r="P214" s="85" t="str">
        <f t="shared" si="27"/>
        <v>Bombus vosnesenskii</v>
      </c>
      <c r="Q214" s="35" t="s">
        <v>29</v>
      </c>
      <c r="R214" s="36"/>
      <c r="S214" s="32"/>
      <c r="T214" s="32"/>
      <c r="U214" s="32"/>
      <c r="V214" s="34" t="s">
        <v>30</v>
      </c>
      <c r="W214" s="26">
        <v>41329</v>
      </c>
      <c r="X214" s="51"/>
      <c r="Y214" s="129">
        <f t="shared" si="23"/>
        <v>1</v>
      </c>
      <c r="Z214" s="110">
        <f t="shared" si="24"/>
        <v>0</v>
      </c>
      <c r="AA214" s="1">
        <f t="shared" si="25"/>
        <v>0</v>
      </c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40"/>
      <c r="DG214" s="40"/>
      <c r="DH214" s="40"/>
      <c r="DI214" s="40"/>
      <c r="DJ214" s="40"/>
      <c r="DK214" s="40"/>
      <c r="DL214" s="40"/>
      <c r="DM214" s="40"/>
      <c r="DN214" s="40"/>
      <c r="DO214" s="40"/>
      <c r="DP214" s="40"/>
      <c r="DQ214" s="40"/>
      <c r="DR214" s="40"/>
      <c r="DS214" s="40"/>
      <c r="DT214" s="40"/>
      <c r="DU214" s="40"/>
      <c r="DV214" s="40"/>
      <c r="DW214" s="40"/>
      <c r="DX214" s="40"/>
      <c r="DY214" s="40"/>
      <c r="DZ214" s="40"/>
      <c r="EA214" s="40"/>
      <c r="EB214" s="40"/>
      <c r="EC214" s="40"/>
      <c r="ED214" s="40"/>
      <c r="EE214" s="40"/>
      <c r="EF214" s="40"/>
      <c r="EG214" s="40"/>
      <c r="EH214" s="40"/>
      <c r="EI214" s="40"/>
      <c r="EJ214" s="40"/>
      <c r="EK214" s="40"/>
      <c r="EL214" s="40"/>
      <c r="EM214" s="40"/>
      <c r="EN214" s="40"/>
      <c r="EO214" s="40"/>
      <c r="EP214" s="40"/>
      <c r="EQ214" s="40"/>
      <c r="ER214" s="40"/>
      <c r="ES214" s="40"/>
      <c r="ET214" s="40"/>
      <c r="EU214" s="40"/>
      <c r="EV214" s="40"/>
      <c r="EW214" s="40"/>
      <c r="EX214" s="40"/>
      <c r="EY214" s="40"/>
      <c r="EZ214" s="40"/>
      <c r="FA214" s="40"/>
      <c r="FB214" s="40"/>
      <c r="FC214" s="40"/>
      <c r="FD214" s="40"/>
      <c r="FE214" s="40"/>
      <c r="FF214" s="40"/>
      <c r="FG214" s="40"/>
      <c r="FH214" s="40"/>
      <c r="FI214" s="40"/>
      <c r="FJ214" s="40"/>
      <c r="FK214" s="40"/>
      <c r="FL214" s="40"/>
      <c r="FM214" s="40"/>
      <c r="FN214" s="40"/>
      <c r="FO214" s="40"/>
      <c r="FP214" s="40"/>
      <c r="FQ214" s="40"/>
      <c r="FR214" s="40"/>
      <c r="FS214" s="40"/>
      <c r="FT214" s="40"/>
      <c r="FU214" s="40"/>
      <c r="FV214" s="40"/>
      <c r="FW214" s="40"/>
      <c r="FX214" s="40"/>
      <c r="FY214" s="40"/>
      <c r="FZ214" s="40"/>
      <c r="GA214" s="40"/>
      <c r="GB214" s="40"/>
      <c r="GC214" s="40"/>
      <c r="GD214" s="40"/>
      <c r="GE214" s="40"/>
      <c r="GF214" s="40"/>
      <c r="GG214" s="40"/>
      <c r="GH214" s="40"/>
      <c r="GI214" s="40"/>
      <c r="GJ214" s="40"/>
      <c r="GK214" s="40"/>
      <c r="GL214" s="40"/>
      <c r="GM214" s="40"/>
      <c r="GN214" s="40"/>
      <c r="GO214" s="40"/>
      <c r="GP214" s="40"/>
      <c r="GQ214" s="40"/>
      <c r="GR214" s="40"/>
      <c r="GS214" s="40"/>
      <c r="GT214" s="40"/>
      <c r="GU214" s="40"/>
      <c r="GV214" s="40"/>
      <c r="GW214" s="40"/>
      <c r="GX214" s="40"/>
      <c r="GY214" s="40"/>
      <c r="GZ214" s="40"/>
      <c r="HA214" s="40"/>
      <c r="HB214" s="40"/>
      <c r="HC214" s="40"/>
      <c r="HD214" s="40"/>
      <c r="HE214" s="40"/>
      <c r="HF214" s="40"/>
      <c r="HG214" s="40"/>
      <c r="HH214" s="40"/>
      <c r="HI214" s="40"/>
      <c r="HJ214" s="40"/>
      <c r="HK214" s="40"/>
      <c r="HL214" s="40"/>
      <c r="HM214" s="40"/>
      <c r="HN214" s="40"/>
      <c r="HO214" s="40"/>
      <c r="HP214" s="40"/>
      <c r="HQ214" s="40"/>
      <c r="HR214" s="40"/>
      <c r="HS214" s="40"/>
      <c r="HT214" s="40"/>
      <c r="HU214" s="40"/>
      <c r="HV214" s="40"/>
      <c r="HW214" s="40"/>
      <c r="HX214" s="40"/>
      <c r="HY214" s="40"/>
      <c r="HZ214" s="40"/>
      <c r="IA214" s="40"/>
      <c r="IB214" s="40"/>
      <c r="IC214" s="40"/>
      <c r="ID214" s="40"/>
      <c r="IE214" s="40"/>
      <c r="IF214" s="40"/>
      <c r="IG214" s="40"/>
      <c r="IH214" s="40"/>
      <c r="II214" s="40"/>
      <c r="IJ214" s="40"/>
      <c r="IK214" s="40"/>
      <c r="IL214" s="40"/>
      <c r="IM214" s="40"/>
      <c r="IN214" s="40"/>
      <c r="IO214" s="40"/>
      <c r="IP214" s="40"/>
      <c r="IQ214" s="40"/>
      <c r="IR214" s="40"/>
      <c r="IS214" s="40"/>
      <c r="IT214" s="40"/>
      <c r="IU214" s="40"/>
    </row>
    <row r="215" spans="1:255" ht="14.65" customHeight="1">
      <c r="A215" s="145">
        <v>216</v>
      </c>
      <c r="B215" s="139">
        <v>20140714</v>
      </c>
      <c r="C215" s="57" t="str">
        <f t="shared" si="26"/>
        <v>SCL</v>
      </c>
      <c r="D215" s="114">
        <f t="shared" si="21"/>
        <v>40372</v>
      </c>
      <c r="E215" s="9" t="s">
        <v>24</v>
      </c>
      <c r="F215" s="37" t="s">
        <v>25</v>
      </c>
      <c r="G215" s="75" t="s">
        <v>26</v>
      </c>
      <c r="H215" s="3"/>
      <c r="I215" s="3"/>
      <c r="J215" s="4" t="s">
        <v>27</v>
      </c>
      <c r="K215" s="4" t="s">
        <v>578</v>
      </c>
      <c r="L215" s="4" t="s">
        <v>47</v>
      </c>
      <c r="M215" s="4"/>
      <c r="N215" s="4" t="s">
        <v>31</v>
      </c>
      <c r="O215" s="4" t="str">
        <f t="shared" si="22"/>
        <v>Bombus (Pyrobombus) vosnesenskii</v>
      </c>
      <c r="P215" s="85" t="str">
        <f t="shared" si="27"/>
        <v>Bombus vosnesenskii</v>
      </c>
      <c r="Q215" s="11" t="s">
        <v>29</v>
      </c>
      <c r="R215" s="24"/>
      <c r="S215" s="12"/>
      <c r="T215" s="12"/>
      <c r="U215" s="12"/>
      <c r="V215" s="10" t="s">
        <v>30</v>
      </c>
      <c r="W215" s="26">
        <v>41329</v>
      </c>
      <c r="X215" s="99"/>
      <c r="Y215" s="129">
        <f t="shared" si="23"/>
        <v>1</v>
      </c>
      <c r="Z215" s="110">
        <f t="shared" si="24"/>
        <v>0</v>
      </c>
      <c r="AA215" s="1">
        <f t="shared" si="25"/>
        <v>0</v>
      </c>
    </row>
    <row r="216" spans="1:255" ht="14.65" customHeight="1">
      <c r="A216" s="145">
        <v>217</v>
      </c>
      <c r="B216" s="139">
        <v>20140817</v>
      </c>
      <c r="C216" s="57" t="str">
        <f t="shared" si="26"/>
        <v>SCL</v>
      </c>
      <c r="D216" s="114">
        <f t="shared" si="21"/>
        <v>40406</v>
      </c>
      <c r="E216" s="28" t="s">
        <v>24</v>
      </c>
      <c r="F216" s="39" t="s">
        <v>25</v>
      </c>
      <c r="G216" s="27" t="s">
        <v>26</v>
      </c>
      <c r="H216" s="30"/>
      <c r="I216" s="30"/>
      <c r="J216" s="31" t="s">
        <v>27</v>
      </c>
      <c r="K216" s="4" t="s">
        <v>578</v>
      </c>
      <c r="L216" s="31" t="s">
        <v>47</v>
      </c>
      <c r="M216" s="31"/>
      <c r="N216" s="31" t="s">
        <v>31</v>
      </c>
      <c r="O216" s="4" t="str">
        <f t="shared" si="22"/>
        <v>Bombus (Pyrobombus) vosnesenskii</v>
      </c>
      <c r="P216" s="85" t="str">
        <f t="shared" si="27"/>
        <v>Bombus vosnesenskii</v>
      </c>
      <c r="Q216" s="35" t="s">
        <v>29</v>
      </c>
      <c r="R216" s="36"/>
      <c r="S216" s="32"/>
      <c r="T216" s="32"/>
      <c r="U216" s="32"/>
      <c r="V216" s="34" t="s">
        <v>30</v>
      </c>
      <c r="W216" s="26">
        <v>41329</v>
      </c>
      <c r="X216" s="51"/>
      <c r="Y216" s="129">
        <f t="shared" si="23"/>
        <v>1</v>
      </c>
      <c r="Z216" s="110">
        <f t="shared" si="24"/>
        <v>0</v>
      </c>
      <c r="AA216" s="1">
        <f t="shared" si="25"/>
        <v>0</v>
      </c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40"/>
      <c r="DG216" s="40"/>
      <c r="DH216" s="40"/>
      <c r="DI216" s="40"/>
      <c r="DJ216" s="40"/>
      <c r="DK216" s="40"/>
      <c r="DL216" s="40"/>
      <c r="DM216" s="40"/>
      <c r="DN216" s="40"/>
      <c r="DO216" s="40"/>
      <c r="DP216" s="40"/>
      <c r="DQ216" s="40"/>
      <c r="DR216" s="40"/>
      <c r="DS216" s="40"/>
      <c r="DT216" s="40"/>
      <c r="DU216" s="40"/>
      <c r="DV216" s="40"/>
      <c r="DW216" s="40"/>
      <c r="DX216" s="40"/>
      <c r="DY216" s="40"/>
      <c r="DZ216" s="40"/>
      <c r="EA216" s="40"/>
      <c r="EB216" s="40"/>
      <c r="EC216" s="40"/>
      <c r="ED216" s="40"/>
      <c r="EE216" s="40"/>
      <c r="EF216" s="40"/>
      <c r="EG216" s="40"/>
      <c r="EH216" s="40"/>
      <c r="EI216" s="40"/>
      <c r="EJ216" s="40"/>
      <c r="EK216" s="40"/>
      <c r="EL216" s="40"/>
      <c r="EM216" s="40"/>
      <c r="EN216" s="40"/>
      <c r="EO216" s="40"/>
      <c r="EP216" s="40"/>
      <c r="EQ216" s="40"/>
      <c r="ER216" s="40"/>
      <c r="ES216" s="40"/>
      <c r="ET216" s="40"/>
      <c r="EU216" s="40"/>
      <c r="EV216" s="40"/>
      <c r="EW216" s="40"/>
      <c r="EX216" s="40"/>
      <c r="EY216" s="40"/>
      <c r="EZ216" s="40"/>
      <c r="FA216" s="40"/>
      <c r="FB216" s="40"/>
      <c r="FC216" s="40"/>
      <c r="FD216" s="40"/>
      <c r="FE216" s="40"/>
      <c r="FF216" s="40"/>
      <c r="FG216" s="40"/>
      <c r="FH216" s="40"/>
      <c r="FI216" s="40"/>
      <c r="FJ216" s="40"/>
      <c r="FK216" s="40"/>
      <c r="FL216" s="40"/>
      <c r="FM216" s="40"/>
      <c r="FN216" s="40"/>
      <c r="FO216" s="40"/>
      <c r="FP216" s="40"/>
      <c r="FQ216" s="40"/>
      <c r="FR216" s="40"/>
      <c r="FS216" s="40"/>
      <c r="FT216" s="40"/>
      <c r="FU216" s="40"/>
      <c r="FV216" s="40"/>
      <c r="FW216" s="40"/>
      <c r="FX216" s="40"/>
      <c r="FY216" s="40"/>
      <c r="FZ216" s="40"/>
      <c r="GA216" s="40"/>
      <c r="GB216" s="40"/>
      <c r="GC216" s="40"/>
      <c r="GD216" s="40"/>
      <c r="GE216" s="40"/>
      <c r="GF216" s="40"/>
      <c r="GG216" s="40"/>
      <c r="GH216" s="40"/>
      <c r="GI216" s="40"/>
      <c r="GJ216" s="40"/>
      <c r="GK216" s="40"/>
      <c r="GL216" s="40"/>
      <c r="GM216" s="40"/>
      <c r="GN216" s="40"/>
      <c r="GO216" s="40"/>
      <c r="GP216" s="40"/>
      <c r="GQ216" s="40"/>
      <c r="GR216" s="40"/>
      <c r="GS216" s="40"/>
      <c r="GT216" s="40"/>
      <c r="GU216" s="40"/>
      <c r="GV216" s="40"/>
      <c r="GW216" s="40"/>
      <c r="GX216" s="40"/>
      <c r="GY216" s="40"/>
      <c r="GZ216" s="40"/>
      <c r="HA216" s="40"/>
      <c r="HB216" s="40"/>
      <c r="HC216" s="40"/>
      <c r="HD216" s="40"/>
      <c r="HE216" s="40"/>
      <c r="HF216" s="40"/>
      <c r="HG216" s="40"/>
      <c r="HH216" s="40"/>
      <c r="HI216" s="40"/>
      <c r="HJ216" s="40"/>
      <c r="HK216" s="40"/>
      <c r="HL216" s="40"/>
      <c r="HM216" s="40"/>
      <c r="HN216" s="40"/>
      <c r="HO216" s="40"/>
      <c r="HP216" s="40"/>
      <c r="HQ216" s="40"/>
      <c r="HR216" s="40"/>
      <c r="HS216" s="40"/>
      <c r="HT216" s="40"/>
      <c r="HU216" s="40"/>
      <c r="HV216" s="40"/>
      <c r="HW216" s="40"/>
      <c r="HX216" s="40"/>
      <c r="HY216" s="40"/>
      <c r="HZ216" s="40"/>
      <c r="IA216" s="40"/>
      <c r="IB216" s="40"/>
      <c r="IC216" s="40"/>
      <c r="ID216" s="40"/>
      <c r="IE216" s="40"/>
      <c r="IF216" s="40"/>
      <c r="IG216" s="40"/>
      <c r="IH216" s="40"/>
      <c r="II216" s="40"/>
      <c r="IJ216" s="40"/>
      <c r="IK216" s="40"/>
      <c r="IL216" s="40"/>
      <c r="IM216" s="40"/>
      <c r="IN216" s="40"/>
      <c r="IO216" s="40"/>
      <c r="IP216" s="40"/>
      <c r="IQ216" s="40"/>
      <c r="IR216" s="40"/>
      <c r="IS216" s="40"/>
      <c r="IT216" s="40"/>
      <c r="IU216" s="40"/>
    </row>
    <row r="217" spans="1:255" ht="14.65" customHeight="1">
      <c r="A217" s="145">
        <v>218</v>
      </c>
      <c r="B217" s="139">
        <v>20150711</v>
      </c>
      <c r="C217" s="57" t="str">
        <f t="shared" si="26"/>
        <v>SCL</v>
      </c>
      <c r="D217" s="114">
        <f t="shared" si="21"/>
        <v>40734</v>
      </c>
      <c r="E217" s="9" t="s">
        <v>24</v>
      </c>
      <c r="F217" s="37" t="s">
        <v>25</v>
      </c>
      <c r="G217" s="75" t="s">
        <v>26</v>
      </c>
      <c r="H217" s="3"/>
      <c r="I217" s="3"/>
      <c r="J217" s="4" t="s">
        <v>27</v>
      </c>
      <c r="K217" s="4" t="s">
        <v>578</v>
      </c>
      <c r="L217" s="4" t="s">
        <v>47</v>
      </c>
      <c r="M217" s="4"/>
      <c r="N217" s="4" t="s">
        <v>31</v>
      </c>
      <c r="O217" s="4" t="str">
        <f t="shared" si="22"/>
        <v>Bombus (Pyrobombus) vosnesenskii</v>
      </c>
      <c r="P217" s="85" t="str">
        <f t="shared" si="27"/>
        <v>Bombus vosnesenskii</v>
      </c>
      <c r="Q217" s="11" t="s">
        <v>29</v>
      </c>
      <c r="R217" s="24"/>
      <c r="S217" s="12"/>
      <c r="T217" s="12"/>
      <c r="U217" s="12"/>
      <c r="V217" s="10" t="s">
        <v>30</v>
      </c>
      <c r="W217" s="26">
        <v>41329</v>
      </c>
      <c r="X217" s="99"/>
      <c r="Y217" s="129">
        <f t="shared" si="23"/>
        <v>1</v>
      </c>
      <c r="Z217" s="110">
        <f t="shared" si="24"/>
        <v>0</v>
      </c>
      <c r="AA217" s="1">
        <f t="shared" si="25"/>
        <v>0</v>
      </c>
    </row>
    <row r="218" spans="1:255" ht="14.65" customHeight="1">
      <c r="A218" s="145">
        <v>219</v>
      </c>
      <c r="B218" s="139">
        <v>20150620</v>
      </c>
      <c r="C218" s="57" t="str">
        <f t="shared" si="26"/>
        <v>SCL</v>
      </c>
      <c r="D218" s="114">
        <f t="shared" si="21"/>
        <v>40713</v>
      </c>
      <c r="E218" s="9" t="s">
        <v>24</v>
      </c>
      <c r="F218" s="37" t="s">
        <v>25</v>
      </c>
      <c r="G218" s="75" t="s">
        <v>26</v>
      </c>
      <c r="H218" s="2"/>
      <c r="I218" s="2"/>
      <c r="J218" s="4" t="s">
        <v>27</v>
      </c>
      <c r="K218" s="4" t="s">
        <v>578</v>
      </c>
      <c r="L218" s="4" t="s">
        <v>47</v>
      </c>
      <c r="M218" s="4"/>
      <c r="N218" s="4" t="s">
        <v>31</v>
      </c>
      <c r="O218" s="4" t="str">
        <f t="shared" si="22"/>
        <v>Bombus (Pyrobombus) vosnesenskii</v>
      </c>
      <c r="P218" s="85" t="str">
        <f t="shared" si="27"/>
        <v>Bombus vosnesenskii</v>
      </c>
      <c r="Q218" s="11" t="s">
        <v>29</v>
      </c>
      <c r="R218" s="24"/>
      <c r="S218" s="12"/>
      <c r="T218" s="12"/>
      <c r="U218" s="12"/>
      <c r="V218" s="10" t="s">
        <v>30</v>
      </c>
      <c r="W218" s="26">
        <v>41329</v>
      </c>
      <c r="X218" s="99"/>
      <c r="Y218" s="129">
        <f t="shared" si="23"/>
        <v>1</v>
      </c>
      <c r="Z218" s="110">
        <f t="shared" si="24"/>
        <v>0</v>
      </c>
      <c r="AA218" s="1">
        <f t="shared" si="25"/>
        <v>0</v>
      </c>
    </row>
    <row r="219" spans="1:255" ht="14.65" customHeight="1">
      <c r="A219" s="145">
        <v>220</v>
      </c>
      <c r="B219" s="139">
        <v>20150711</v>
      </c>
      <c r="C219" s="57" t="str">
        <f t="shared" si="26"/>
        <v>SCL</v>
      </c>
      <c r="D219" s="114">
        <f t="shared" si="21"/>
        <v>40734</v>
      </c>
      <c r="E219" s="9" t="s">
        <v>24</v>
      </c>
      <c r="F219" s="37" t="s">
        <v>25</v>
      </c>
      <c r="G219" s="75" t="s">
        <v>26</v>
      </c>
      <c r="H219" s="2"/>
      <c r="I219" s="2"/>
      <c r="J219" s="4" t="s">
        <v>27</v>
      </c>
      <c r="K219" s="4" t="s">
        <v>578</v>
      </c>
      <c r="L219" s="4" t="s">
        <v>47</v>
      </c>
      <c r="M219" s="4"/>
      <c r="N219" s="4" t="s">
        <v>31</v>
      </c>
      <c r="O219" s="4" t="str">
        <f t="shared" si="22"/>
        <v>Bombus (Pyrobombus) vosnesenskii</v>
      </c>
      <c r="P219" s="85" t="str">
        <f t="shared" si="27"/>
        <v>Bombus vosnesenskii</v>
      </c>
      <c r="Q219" s="11" t="s">
        <v>29</v>
      </c>
      <c r="R219" s="24"/>
      <c r="S219" s="12"/>
      <c r="T219" s="12"/>
      <c r="U219" s="12"/>
      <c r="V219" s="10" t="s">
        <v>30</v>
      </c>
      <c r="W219" s="26">
        <v>41329</v>
      </c>
      <c r="X219" s="99"/>
      <c r="Y219" s="129">
        <f t="shared" si="23"/>
        <v>1</v>
      </c>
      <c r="Z219" s="110">
        <f t="shared" si="24"/>
        <v>0</v>
      </c>
      <c r="AA219" s="1">
        <f t="shared" si="25"/>
        <v>0</v>
      </c>
    </row>
    <row r="220" spans="1:255" ht="14.65" customHeight="1">
      <c r="A220" s="145">
        <v>221</v>
      </c>
      <c r="B220" s="139">
        <v>20150711</v>
      </c>
      <c r="C220" s="57" t="str">
        <f t="shared" si="26"/>
        <v>SCL</v>
      </c>
      <c r="D220" s="114">
        <f t="shared" si="21"/>
        <v>40734</v>
      </c>
      <c r="E220" s="9" t="s">
        <v>24</v>
      </c>
      <c r="F220" s="37" t="s">
        <v>25</v>
      </c>
      <c r="G220" s="75" t="s">
        <v>26</v>
      </c>
      <c r="H220" s="2"/>
      <c r="I220" s="2"/>
      <c r="J220" s="4" t="s">
        <v>27</v>
      </c>
      <c r="K220" s="4" t="s">
        <v>578</v>
      </c>
      <c r="L220" s="4" t="s">
        <v>47</v>
      </c>
      <c r="M220" s="4"/>
      <c r="N220" s="4" t="s">
        <v>31</v>
      </c>
      <c r="O220" s="4" t="str">
        <f t="shared" si="22"/>
        <v>Bombus (Pyrobombus) vosnesenskii</v>
      </c>
      <c r="P220" s="85" t="str">
        <f t="shared" si="27"/>
        <v>Bombus vosnesenskii</v>
      </c>
      <c r="Q220" s="11" t="s">
        <v>29</v>
      </c>
      <c r="R220" s="24"/>
      <c r="S220" s="12"/>
      <c r="T220" s="12"/>
      <c r="U220" s="12"/>
      <c r="V220" s="10" t="s">
        <v>30</v>
      </c>
      <c r="W220" s="26">
        <v>41329</v>
      </c>
      <c r="X220" s="99"/>
      <c r="Y220" s="129">
        <f t="shared" si="23"/>
        <v>1</v>
      </c>
      <c r="Z220" s="110">
        <f t="shared" si="24"/>
        <v>0</v>
      </c>
      <c r="AA220" s="1">
        <f t="shared" si="25"/>
        <v>0</v>
      </c>
    </row>
    <row r="221" spans="1:255" ht="14.65" customHeight="1">
      <c r="A221" s="145">
        <v>222</v>
      </c>
      <c r="B221" s="139">
        <v>20150620</v>
      </c>
      <c r="C221" s="57" t="str">
        <f t="shared" si="26"/>
        <v>SCL</v>
      </c>
      <c r="D221" s="114">
        <f t="shared" si="21"/>
        <v>40713</v>
      </c>
      <c r="E221" s="9" t="s">
        <v>24</v>
      </c>
      <c r="F221" s="37" t="s">
        <v>25</v>
      </c>
      <c r="G221" s="75" t="s">
        <v>26</v>
      </c>
      <c r="H221" s="3"/>
      <c r="I221" s="3"/>
      <c r="J221" s="4" t="s">
        <v>27</v>
      </c>
      <c r="K221" s="4" t="s">
        <v>578</v>
      </c>
      <c r="L221" s="4" t="s">
        <v>47</v>
      </c>
      <c r="M221" s="4"/>
      <c r="N221" s="4" t="s">
        <v>31</v>
      </c>
      <c r="O221" s="4" t="str">
        <f t="shared" si="22"/>
        <v>Bombus (Pyrobombus) vosnesenskii</v>
      </c>
      <c r="P221" s="85" t="str">
        <f t="shared" si="27"/>
        <v>Bombus vosnesenskii</v>
      </c>
      <c r="Q221" s="11" t="s">
        <v>29</v>
      </c>
      <c r="R221" s="24"/>
      <c r="S221" s="12"/>
      <c r="T221" s="12"/>
      <c r="U221" s="12"/>
      <c r="V221" s="10" t="s">
        <v>30</v>
      </c>
      <c r="W221" s="26">
        <v>41329</v>
      </c>
      <c r="X221" s="99"/>
      <c r="Y221" s="129">
        <f t="shared" si="23"/>
        <v>1</v>
      </c>
      <c r="Z221" s="110">
        <f t="shared" si="24"/>
        <v>0</v>
      </c>
      <c r="AA221" s="1">
        <f t="shared" si="25"/>
        <v>0</v>
      </c>
    </row>
    <row r="222" spans="1:255" ht="14.65" customHeight="1">
      <c r="A222" s="145">
        <v>223</v>
      </c>
      <c r="B222" s="139">
        <v>20150620</v>
      </c>
      <c r="C222" s="57" t="str">
        <f t="shared" si="26"/>
        <v>SCL</v>
      </c>
      <c r="D222" s="114">
        <f t="shared" si="21"/>
        <v>40713</v>
      </c>
      <c r="E222" s="9" t="s">
        <v>24</v>
      </c>
      <c r="F222" s="37" t="s">
        <v>25</v>
      </c>
      <c r="G222" s="75" t="s">
        <v>26</v>
      </c>
      <c r="H222" s="3"/>
      <c r="I222" s="3"/>
      <c r="J222" s="4" t="s">
        <v>27</v>
      </c>
      <c r="K222" s="4" t="s">
        <v>578</v>
      </c>
      <c r="L222" s="4" t="s">
        <v>47</v>
      </c>
      <c r="M222" s="4"/>
      <c r="N222" s="4" t="s">
        <v>31</v>
      </c>
      <c r="O222" s="4" t="str">
        <f t="shared" si="22"/>
        <v>Bombus (Pyrobombus) vosnesenskii</v>
      </c>
      <c r="P222" s="85" t="str">
        <f t="shared" si="27"/>
        <v>Bombus vosnesenskii</v>
      </c>
      <c r="Q222" s="11" t="s">
        <v>29</v>
      </c>
      <c r="R222" s="24"/>
      <c r="S222" s="12"/>
      <c r="T222" s="12"/>
      <c r="U222" s="12"/>
      <c r="V222" s="10" t="s">
        <v>30</v>
      </c>
      <c r="W222" s="26">
        <v>41329</v>
      </c>
      <c r="X222" s="99"/>
      <c r="Y222" s="129">
        <f t="shared" si="23"/>
        <v>1</v>
      </c>
      <c r="Z222" s="110">
        <f t="shared" si="24"/>
        <v>0</v>
      </c>
      <c r="AA222" s="1">
        <f t="shared" si="25"/>
        <v>0</v>
      </c>
    </row>
    <row r="223" spans="1:255" ht="14.65" customHeight="1">
      <c r="A223" s="145">
        <v>224</v>
      </c>
      <c r="B223" s="139">
        <v>20150620</v>
      </c>
      <c r="C223" s="57" t="str">
        <f t="shared" si="26"/>
        <v>POS</v>
      </c>
      <c r="D223" s="114">
        <f t="shared" si="21"/>
        <v>40713</v>
      </c>
      <c r="E223" s="9" t="s">
        <v>35</v>
      </c>
      <c r="F223" s="37" t="s">
        <v>25</v>
      </c>
      <c r="G223" s="75" t="s">
        <v>26</v>
      </c>
      <c r="H223" s="3"/>
      <c r="I223" s="3"/>
      <c r="J223" s="4" t="s">
        <v>27</v>
      </c>
      <c r="K223" s="4" t="s">
        <v>578</v>
      </c>
      <c r="L223" s="4" t="s">
        <v>47</v>
      </c>
      <c r="M223" s="4"/>
      <c r="N223" s="4" t="s">
        <v>31</v>
      </c>
      <c r="O223" s="4" t="str">
        <f t="shared" si="22"/>
        <v>Bombus (Pyrobombus) vosnesenskii</v>
      </c>
      <c r="P223" s="85" t="str">
        <f t="shared" si="27"/>
        <v>Bombus vosnesenskii</v>
      </c>
      <c r="Q223" s="11" t="s">
        <v>29</v>
      </c>
      <c r="R223" s="24"/>
      <c r="S223" s="12"/>
      <c r="T223" s="12"/>
      <c r="U223" s="12"/>
      <c r="V223" s="10" t="s">
        <v>30</v>
      </c>
      <c r="W223" s="26">
        <v>41329</v>
      </c>
      <c r="X223" s="99"/>
      <c r="Y223" s="129">
        <f t="shared" si="23"/>
        <v>1</v>
      </c>
      <c r="Z223" s="110">
        <f t="shared" si="24"/>
        <v>0</v>
      </c>
      <c r="AA223" s="1">
        <f t="shared" si="25"/>
        <v>0</v>
      </c>
    </row>
    <row r="224" spans="1:255" ht="14.65" customHeight="1">
      <c r="A224" s="145">
        <v>225</v>
      </c>
      <c r="B224" s="139">
        <v>20150620</v>
      </c>
      <c r="C224" s="57" t="str">
        <f t="shared" si="26"/>
        <v>SCL</v>
      </c>
      <c r="D224" s="114">
        <f t="shared" si="21"/>
        <v>40713</v>
      </c>
      <c r="E224" s="9" t="s">
        <v>24</v>
      </c>
      <c r="F224" s="37" t="s">
        <v>25</v>
      </c>
      <c r="G224" s="75" t="s">
        <v>26</v>
      </c>
      <c r="H224" s="3"/>
      <c r="I224" s="3"/>
      <c r="J224" s="4" t="s">
        <v>27</v>
      </c>
      <c r="K224" s="4" t="s">
        <v>578</v>
      </c>
      <c r="L224" s="4" t="s">
        <v>47</v>
      </c>
      <c r="M224" s="4"/>
      <c r="N224" s="4" t="s">
        <v>31</v>
      </c>
      <c r="O224" s="4" t="str">
        <f t="shared" si="22"/>
        <v>Bombus (Pyrobombus) vosnesenskii</v>
      </c>
      <c r="P224" s="85" t="str">
        <f t="shared" si="27"/>
        <v>Bombus vosnesenskii</v>
      </c>
      <c r="Q224" s="11" t="s">
        <v>29</v>
      </c>
      <c r="R224" s="24"/>
      <c r="S224" s="12"/>
      <c r="T224" s="12"/>
      <c r="U224" s="12"/>
      <c r="V224" s="10" t="s">
        <v>30</v>
      </c>
      <c r="W224" s="26">
        <v>41329</v>
      </c>
      <c r="X224" s="99"/>
      <c r="Y224" s="129">
        <f t="shared" si="23"/>
        <v>1</v>
      </c>
      <c r="Z224" s="110">
        <f t="shared" si="24"/>
        <v>0</v>
      </c>
      <c r="AA224" s="1">
        <f t="shared" si="25"/>
        <v>0</v>
      </c>
    </row>
    <row r="225" spans="1:27" ht="14.65" customHeight="1">
      <c r="A225" s="145">
        <v>226</v>
      </c>
      <c r="B225" s="139">
        <v>20160610</v>
      </c>
      <c r="C225" s="57" t="str">
        <f t="shared" si="26"/>
        <v>SCL</v>
      </c>
      <c r="D225" s="114">
        <f t="shared" si="21"/>
        <v>41069</v>
      </c>
      <c r="E225" s="9" t="s">
        <v>24</v>
      </c>
      <c r="F225" s="37" t="s">
        <v>33</v>
      </c>
      <c r="G225" s="75" t="s">
        <v>26</v>
      </c>
      <c r="H225" s="3"/>
      <c r="I225" s="3"/>
      <c r="J225" s="4" t="s">
        <v>27</v>
      </c>
      <c r="K225" s="4" t="s">
        <v>578</v>
      </c>
      <c r="L225" s="4" t="s">
        <v>47</v>
      </c>
      <c r="M225" s="4"/>
      <c r="N225" s="4" t="s">
        <v>31</v>
      </c>
      <c r="O225" s="4" t="str">
        <f t="shared" si="22"/>
        <v>Bombus (Pyrobombus) vosnesenskii</v>
      </c>
      <c r="P225" s="85" t="str">
        <f t="shared" si="27"/>
        <v>Bombus vosnesenskii</v>
      </c>
      <c r="Q225" s="11" t="s">
        <v>29</v>
      </c>
      <c r="R225" s="24"/>
      <c r="S225" s="12"/>
      <c r="T225" s="12"/>
      <c r="U225" s="12"/>
      <c r="V225" s="10" t="s">
        <v>30</v>
      </c>
      <c r="W225" s="26">
        <v>41329</v>
      </c>
      <c r="X225" s="99"/>
      <c r="Y225" s="129">
        <f t="shared" si="23"/>
        <v>1</v>
      </c>
      <c r="Z225" s="110">
        <f t="shared" si="24"/>
        <v>0</v>
      </c>
      <c r="AA225" s="1">
        <f t="shared" si="25"/>
        <v>0</v>
      </c>
    </row>
    <row r="226" spans="1:27" ht="14.65" customHeight="1">
      <c r="A226" s="145">
        <v>227</v>
      </c>
      <c r="B226" s="139">
        <v>20160610</v>
      </c>
      <c r="C226" s="57" t="str">
        <f t="shared" si="26"/>
        <v>SCL</v>
      </c>
      <c r="D226" s="114">
        <f t="shared" si="21"/>
        <v>41069</v>
      </c>
      <c r="E226" s="9" t="s">
        <v>32</v>
      </c>
      <c r="F226" s="37" t="s">
        <v>25</v>
      </c>
      <c r="G226" s="75" t="s">
        <v>26</v>
      </c>
      <c r="H226" s="3"/>
      <c r="I226" s="3"/>
      <c r="J226" s="4" t="s">
        <v>27</v>
      </c>
      <c r="K226" s="4" t="s">
        <v>578</v>
      </c>
      <c r="L226" s="4" t="s">
        <v>47</v>
      </c>
      <c r="M226" s="4"/>
      <c r="N226" s="4" t="s">
        <v>31</v>
      </c>
      <c r="O226" s="4" t="str">
        <f t="shared" si="22"/>
        <v>Bombus (Pyrobombus) vosnesenskii</v>
      </c>
      <c r="P226" s="85" t="str">
        <f t="shared" si="27"/>
        <v>Bombus vosnesenskii</v>
      </c>
      <c r="Q226" s="11" t="s">
        <v>29</v>
      </c>
      <c r="R226" s="24"/>
      <c r="S226" s="12"/>
      <c r="T226" s="12"/>
      <c r="U226" s="12"/>
      <c r="V226" s="10" t="s">
        <v>30</v>
      </c>
      <c r="W226" s="26">
        <v>41329</v>
      </c>
      <c r="X226" s="99"/>
      <c r="Y226" s="129">
        <f t="shared" si="23"/>
        <v>1</v>
      </c>
      <c r="Z226" s="110">
        <f t="shared" si="24"/>
        <v>0</v>
      </c>
      <c r="AA226" s="1">
        <f t="shared" si="25"/>
        <v>0</v>
      </c>
    </row>
    <row r="227" spans="1:27" ht="14.65" customHeight="1">
      <c r="A227" s="145">
        <v>228</v>
      </c>
      <c r="B227" s="139">
        <v>20160610</v>
      </c>
      <c r="C227" s="57" t="str">
        <f t="shared" si="26"/>
        <v>SCL</v>
      </c>
      <c r="D227" s="114">
        <f t="shared" si="21"/>
        <v>41069</v>
      </c>
      <c r="E227" s="9" t="s">
        <v>32</v>
      </c>
      <c r="F227" s="37" t="s">
        <v>25</v>
      </c>
      <c r="G227" s="75" t="s">
        <v>26</v>
      </c>
      <c r="H227" s="3"/>
      <c r="I227" s="3"/>
      <c r="J227" s="4" t="s">
        <v>27</v>
      </c>
      <c r="K227" s="4" t="s">
        <v>578</v>
      </c>
      <c r="L227" s="4" t="s">
        <v>47</v>
      </c>
      <c r="M227" s="4"/>
      <c r="N227" s="4" t="s">
        <v>31</v>
      </c>
      <c r="O227" s="4" t="str">
        <f t="shared" si="22"/>
        <v>Bombus (Pyrobombus) vosnesenskii</v>
      </c>
      <c r="P227" s="85" t="str">
        <f t="shared" si="27"/>
        <v>Bombus vosnesenskii</v>
      </c>
      <c r="Q227" s="11" t="s">
        <v>29</v>
      </c>
      <c r="R227" s="24"/>
      <c r="S227" s="12"/>
      <c r="T227" s="12"/>
      <c r="U227" s="12"/>
      <c r="V227" s="10" t="s">
        <v>30</v>
      </c>
      <c r="W227" s="26">
        <v>41329</v>
      </c>
      <c r="X227" s="99"/>
      <c r="Y227" s="129">
        <f t="shared" si="23"/>
        <v>1</v>
      </c>
      <c r="Z227" s="110">
        <f t="shared" si="24"/>
        <v>0</v>
      </c>
      <c r="AA227" s="1">
        <f t="shared" si="25"/>
        <v>0</v>
      </c>
    </row>
    <row r="228" spans="1:27" ht="14.65" customHeight="1">
      <c r="A228" s="145">
        <v>229</v>
      </c>
      <c r="B228" s="139">
        <v>20160610</v>
      </c>
      <c r="C228" s="57" t="str">
        <f t="shared" si="26"/>
        <v>SCL</v>
      </c>
      <c r="D228" s="114">
        <f t="shared" si="21"/>
        <v>41069</v>
      </c>
      <c r="E228" s="9" t="s">
        <v>32</v>
      </c>
      <c r="F228" s="37" t="s">
        <v>25</v>
      </c>
      <c r="G228" s="75" t="s">
        <v>26</v>
      </c>
      <c r="H228" s="3"/>
      <c r="I228" s="3"/>
      <c r="J228" s="4" t="s">
        <v>27</v>
      </c>
      <c r="K228" s="4" t="s">
        <v>578</v>
      </c>
      <c r="L228" s="4" t="s">
        <v>47</v>
      </c>
      <c r="M228" s="4"/>
      <c r="N228" s="4" t="s">
        <v>31</v>
      </c>
      <c r="O228" s="4" t="str">
        <f t="shared" si="22"/>
        <v>Bombus (Pyrobombus) vosnesenskii</v>
      </c>
      <c r="P228" s="85" t="str">
        <f t="shared" si="27"/>
        <v>Bombus vosnesenskii</v>
      </c>
      <c r="Q228" s="11" t="s">
        <v>29</v>
      </c>
      <c r="R228" s="24"/>
      <c r="S228" s="12"/>
      <c r="T228" s="12"/>
      <c r="U228" s="12"/>
      <c r="V228" s="10" t="s">
        <v>30</v>
      </c>
      <c r="W228" s="26">
        <v>41329</v>
      </c>
      <c r="X228" s="99"/>
      <c r="Y228" s="129">
        <f t="shared" si="23"/>
        <v>1</v>
      </c>
      <c r="Z228" s="110">
        <f t="shared" si="24"/>
        <v>0</v>
      </c>
      <c r="AA228" s="1">
        <f t="shared" si="25"/>
        <v>0</v>
      </c>
    </row>
    <row r="229" spans="1:27" ht="14.65" customHeight="1">
      <c r="A229" s="145">
        <v>230</v>
      </c>
      <c r="B229" s="139">
        <v>20160807</v>
      </c>
      <c r="C229" s="57" t="str">
        <f t="shared" si="26"/>
        <v>SCL</v>
      </c>
      <c r="D229" s="114">
        <f t="shared" si="21"/>
        <v>41127</v>
      </c>
      <c r="E229" s="9" t="s">
        <v>32</v>
      </c>
      <c r="F229" s="37" t="s">
        <v>25</v>
      </c>
      <c r="G229" s="75" t="s">
        <v>26</v>
      </c>
      <c r="H229" s="3"/>
      <c r="I229" s="3"/>
      <c r="J229" s="4" t="s">
        <v>27</v>
      </c>
      <c r="K229" s="4" t="s">
        <v>578</v>
      </c>
      <c r="L229" s="4" t="s">
        <v>47</v>
      </c>
      <c r="M229" s="4"/>
      <c r="N229" s="4" t="s">
        <v>31</v>
      </c>
      <c r="O229" s="4" t="str">
        <f t="shared" si="22"/>
        <v>Bombus (Pyrobombus) vosnesenskii</v>
      </c>
      <c r="P229" s="85" t="str">
        <f t="shared" si="27"/>
        <v>Bombus vosnesenskii</v>
      </c>
      <c r="Q229" s="11" t="s">
        <v>29</v>
      </c>
      <c r="R229" s="24"/>
      <c r="S229" s="12"/>
      <c r="T229" s="12"/>
      <c r="U229" s="12"/>
      <c r="V229" s="10" t="s">
        <v>30</v>
      </c>
      <c r="W229" s="26">
        <v>41329</v>
      </c>
      <c r="X229" s="99"/>
      <c r="Y229" s="129">
        <f t="shared" si="23"/>
        <v>1</v>
      </c>
      <c r="Z229" s="110">
        <f t="shared" si="24"/>
        <v>0</v>
      </c>
      <c r="AA229" s="1">
        <f t="shared" si="25"/>
        <v>0</v>
      </c>
    </row>
    <row r="230" spans="1:27" ht="14.65" customHeight="1">
      <c r="A230" s="145">
        <v>231</v>
      </c>
      <c r="B230" s="139">
        <v>20160610</v>
      </c>
      <c r="C230" s="57" t="str">
        <f t="shared" si="26"/>
        <v>SCL</v>
      </c>
      <c r="D230" s="114">
        <f t="shared" si="21"/>
        <v>41069</v>
      </c>
      <c r="E230" s="9" t="s">
        <v>32</v>
      </c>
      <c r="F230" s="37" t="s">
        <v>25</v>
      </c>
      <c r="G230" s="75" t="s">
        <v>26</v>
      </c>
      <c r="H230" s="3"/>
      <c r="I230" s="3"/>
      <c r="J230" s="4" t="s">
        <v>27</v>
      </c>
      <c r="K230" s="4" t="s">
        <v>578</v>
      </c>
      <c r="L230" s="4" t="s">
        <v>47</v>
      </c>
      <c r="M230" s="4"/>
      <c r="N230" s="4" t="s">
        <v>31</v>
      </c>
      <c r="O230" s="4" t="str">
        <f t="shared" si="22"/>
        <v>Bombus (Pyrobombus) vosnesenskii</v>
      </c>
      <c r="P230" s="85" t="str">
        <f t="shared" si="27"/>
        <v>Bombus vosnesenskii</v>
      </c>
      <c r="Q230" s="11" t="s">
        <v>29</v>
      </c>
      <c r="R230" s="24"/>
      <c r="S230" s="12"/>
      <c r="T230" s="12"/>
      <c r="U230" s="12"/>
      <c r="V230" s="10" t="s">
        <v>30</v>
      </c>
      <c r="W230" s="26">
        <v>41329</v>
      </c>
      <c r="X230" s="99"/>
      <c r="Y230" s="129">
        <f t="shared" si="23"/>
        <v>1</v>
      </c>
      <c r="Z230" s="110">
        <f t="shared" si="24"/>
        <v>0</v>
      </c>
      <c r="AA230" s="1">
        <f t="shared" si="25"/>
        <v>0</v>
      </c>
    </row>
    <row r="231" spans="1:27" ht="14.65" customHeight="1">
      <c r="A231" s="145">
        <v>232</v>
      </c>
      <c r="B231" s="139">
        <v>20160610</v>
      </c>
      <c r="C231" s="57" t="str">
        <f t="shared" si="26"/>
        <v>SCL</v>
      </c>
      <c r="D231" s="114">
        <f t="shared" si="21"/>
        <v>41069</v>
      </c>
      <c r="E231" s="9" t="s">
        <v>32</v>
      </c>
      <c r="F231" s="37" t="s">
        <v>25</v>
      </c>
      <c r="G231" s="75" t="s">
        <v>26</v>
      </c>
      <c r="H231" s="3"/>
      <c r="I231" s="3"/>
      <c r="J231" s="4" t="s">
        <v>27</v>
      </c>
      <c r="K231" s="4" t="s">
        <v>578</v>
      </c>
      <c r="L231" s="4" t="s">
        <v>47</v>
      </c>
      <c r="M231" s="4"/>
      <c r="N231" s="4" t="s">
        <v>31</v>
      </c>
      <c r="O231" s="4" t="str">
        <f t="shared" si="22"/>
        <v>Bombus (Pyrobombus) vosnesenskii</v>
      </c>
      <c r="P231" s="85" t="str">
        <f t="shared" si="27"/>
        <v>Bombus vosnesenskii</v>
      </c>
      <c r="Q231" s="11" t="s">
        <v>29</v>
      </c>
      <c r="R231" s="24"/>
      <c r="S231" s="12"/>
      <c r="T231" s="12"/>
      <c r="U231" s="12"/>
      <c r="V231" s="10" t="s">
        <v>30</v>
      </c>
      <c r="W231" s="26">
        <v>41329</v>
      </c>
      <c r="X231" s="99"/>
      <c r="Y231" s="129">
        <f t="shared" si="23"/>
        <v>1</v>
      </c>
      <c r="Z231" s="110">
        <f t="shared" si="24"/>
        <v>0</v>
      </c>
      <c r="AA231" s="1">
        <f t="shared" si="25"/>
        <v>0</v>
      </c>
    </row>
    <row r="232" spans="1:27" ht="14.65" customHeight="1">
      <c r="A232" s="145">
        <v>233</v>
      </c>
      <c r="B232" s="139">
        <v>20140714</v>
      </c>
      <c r="C232" s="57" t="str">
        <f t="shared" si="26"/>
        <v>SCL</v>
      </c>
      <c r="D232" s="114">
        <f t="shared" si="21"/>
        <v>40372</v>
      </c>
      <c r="E232" s="9" t="s">
        <v>32</v>
      </c>
      <c r="F232" s="37" t="s">
        <v>25</v>
      </c>
      <c r="G232" s="75" t="s">
        <v>26</v>
      </c>
      <c r="H232" s="3"/>
      <c r="I232" s="3"/>
      <c r="J232" s="4" t="s">
        <v>27</v>
      </c>
      <c r="K232" s="4" t="s">
        <v>578</v>
      </c>
      <c r="L232" s="4" t="s">
        <v>47</v>
      </c>
      <c r="M232" s="4"/>
      <c r="N232" s="4" t="s">
        <v>31</v>
      </c>
      <c r="O232" s="4" t="str">
        <f t="shared" si="22"/>
        <v>Bombus (Pyrobombus) vosnesenskii</v>
      </c>
      <c r="P232" s="85" t="str">
        <f t="shared" si="27"/>
        <v>Bombus vosnesenskii</v>
      </c>
      <c r="Q232" s="11" t="s">
        <v>29</v>
      </c>
      <c r="R232" s="24"/>
      <c r="S232" s="12"/>
      <c r="T232" s="12"/>
      <c r="U232" s="12"/>
      <c r="V232" s="10" t="s">
        <v>30</v>
      </c>
      <c r="W232" s="26">
        <v>41329</v>
      </c>
      <c r="X232" s="99"/>
      <c r="Y232" s="129">
        <f t="shared" si="23"/>
        <v>1</v>
      </c>
      <c r="Z232" s="110">
        <f t="shared" si="24"/>
        <v>0</v>
      </c>
      <c r="AA232" s="1">
        <f t="shared" si="25"/>
        <v>0</v>
      </c>
    </row>
    <row r="233" spans="1:27" ht="14.65" customHeight="1">
      <c r="A233" s="145">
        <v>234</v>
      </c>
      <c r="B233" s="139">
        <v>20140714</v>
      </c>
      <c r="C233" s="57" t="str">
        <f t="shared" si="26"/>
        <v>SCL</v>
      </c>
      <c r="D233" s="114">
        <f t="shared" si="21"/>
        <v>40372</v>
      </c>
      <c r="E233" s="9" t="s">
        <v>32</v>
      </c>
      <c r="F233" s="37" t="s">
        <v>25</v>
      </c>
      <c r="G233" s="75" t="s">
        <v>26</v>
      </c>
      <c r="H233" s="3"/>
      <c r="I233" s="3"/>
      <c r="J233" s="4" t="s">
        <v>27</v>
      </c>
      <c r="K233" s="4" t="s">
        <v>578</v>
      </c>
      <c r="L233" s="4" t="s">
        <v>47</v>
      </c>
      <c r="M233" s="4"/>
      <c r="N233" s="4" t="s">
        <v>31</v>
      </c>
      <c r="O233" s="4" t="str">
        <f t="shared" si="22"/>
        <v>Bombus (Pyrobombus) vosnesenskii</v>
      </c>
      <c r="P233" s="85" t="str">
        <f t="shared" si="27"/>
        <v>Bombus vosnesenskii</v>
      </c>
      <c r="Q233" s="11" t="s">
        <v>29</v>
      </c>
      <c r="R233" s="24"/>
      <c r="S233" s="12"/>
      <c r="T233" s="12"/>
      <c r="U233" s="12"/>
      <c r="V233" s="10" t="s">
        <v>30</v>
      </c>
      <c r="W233" s="26">
        <v>41329</v>
      </c>
      <c r="X233" s="99"/>
      <c r="Y233" s="129">
        <f t="shared" si="23"/>
        <v>1</v>
      </c>
      <c r="Z233" s="110">
        <f t="shared" si="24"/>
        <v>0</v>
      </c>
      <c r="AA233" s="1">
        <f t="shared" si="25"/>
        <v>0</v>
      </c>
    </row>
    <row r="234" spans="1:27" ht="14.65" customHeight="1">
      <c r="A234" s="145">
        <v>235</v>
      </c>
      <c r="B234" s="139">
        <v>20140714</v>
      </c>
      <c r="C234" s="57" t="str">
        <f t="shared" si="26"/>
        <v>SCL</v>
      </c>
      <c r="D234" s="114">
        <f t="shared" si="21"/>
        <v>40372</v>
      </c>
      <c r="E234" s="9" t="s">
        <v>32</v>
      </c>
      <c r="F234" s="37" t="s">
        <v>25</v>
      </c>
      <c r="G234" s="75" t="s">
        <v>26</v>
      </c>
      <c r="H234" s="3"/>
      <c r="I234" s="3"/>
      <c r="J234" s="4" t="s">
        <v>27</v>
      </c>
      <c r="K234" s="4" t="s">
        <v>578</v>
      </c>
      <c r="L234" s="4" t="s">
        <v>47</v>
      </c>
      <c r="M234" s="4"/>
      <c r="N234" s="4" t="s">
        <v>31</v>
      </c>
      <c r="O234" s="4" t="str">
        <f t="shared" si="22"/>
        <v>Bombus (Pyrobombus) vosnesenskii</v>
      </c>
      <c r="P234" s="85" t="str">
        <f t="shared" si="27"/>
        <v>Bombus vosnesenskii</v>
      </c>
      <c r="Q234" s="11" t="s">
        <v>29</v>
      </c>
      <c r="R234" s="24"/>
      <c r="S234" s="12"/>
      <c r="T234" s="12"/>
      <c r="U234" s="12"/>
      <c r="V234" s="10" t="s">
        <v>30</v>
      </c>
      <c r="W234" s="26">
        <v>41329</v>
      </c>
      <c r="X234" s="99"/>
      <c r="Y234" s="129">
        <f t="shared" si="23"/>
        <v>1</v>
      </c>
      <c r="Z234" s="110">
        <f t="shared" si="24"/>
        <v>0</v>
      </c>
      <c r="AA234" s="1">
        <f t="shared" si="25"/>
        <v>0</v>
      </c>
    </row>
    <row r="235" spans="1:27" ht="14.65" customHeight="1">
      <c r="A235" s="145">
        <v>236</v>
      </c>
      <c r="B235" s="139">
        <v>20140714</v>
      </c>
      <c r="C235" s="57" t="str">
        <f t="shared" si="26"/>
        <v>SCL</v>
      </c>
      <c r="D235" s="114">
        <f t="shared" si="21"/>
        <v>40372</v>
      </c>
      <c r="E235" s="9" t="s">
        <v>32</v>
      </c>
      <c r="F235" s="37" t="s">
        <v>25</v>
      </c>
      <c r="G235" s="75" t="s">
        <v>26</v>
      </c>
      <c r="H235" s="3"/>
      <c r="I235" s="3"/>
      <c r="J235" s="4" t="s">
        <v>27</v>
      </c>
      <c r="K235" s="4" t="s">
        <v>578</v>
      </c>
      <c r="L235" s="4" t="s">
        <v>47</v>
      </c>
      <c r="M235" s="4"/>
      <c r="N235" s="4" t="s">
        <v>31</v>
      </c>
      <c r="O235" s="4" t="str">
        <f t="shared" si="22"/>
        <v>Bombus (Pyrobombus) vosnesenskii</v>
      </c>
      <c r="P235" s="85" t="str">
        <f t="shared" si="27"/>
        <v>Bombus vosnesenskii</v>
      </c>
      <c r="Q235" s="11" t="s">
        <v>29</v>
      </c>
      <c r="R235" s="24"/>
      <c r="S235" s="12"/>
      <c r="T235" s="12"/>
      <c r="U235" s="12"/>
      <c r="V235" s="10" t="s">
        <v>30</v>
      </c>
      <c r="W235" s="26">
        <v>41329</v>
      </c>
      <c r="X235" s="99"/>
      <c r="Y235" s="129">
        <f t="shared" si="23"/>
        <v>1</v>
      </c>
      <c r="Z235" s="110">
        <f t="shared" si="24"/>
        <v>0</v>
      </c>
      <c r="AA235" s="1">
        <f t="shared" si="25"/>
        <v>0</v>
      </c>
    </row>
    <row r="236" spans="1:27" ht="14.65" customHeight="1">
      <c r="A236" s="145">
        <v>237</v>
      </c>
      <c r="B236" s="139">
        <v>20150620</v>
      </c>
      <c r="C236" s="57" t="str">
        <f t="shared" si="26"/>
        <v>SCL</v>
      </c>
      <c r="D236" s="114">
        <f t="shared" si="21"/>
        <v>40713</v>
      </c>
      <c r="E236" s="9" t="s">
        <v>32</v>
      </c>
      <c r="F236" s="37" t="s">
        <v>25</v>
      </c>
      <c r="G236" s="75" t="s">
        <v>26</v>
      </c>
      <c r="H236" s="3"/>
      <c r="I236" s="3"/>
      <c r="J236" s="4" t="s">
        <v>27</v>
      </c>
      <c r="K236" s="4" t="s">
        <v>578</v>
      </c>
      <c r="L236" s="4" t="s">
        <v>47</v>
      </c>
      <c r="M236" s="4"/>
      <c r="N236" s="4" t="s">
        <v>31</v>
      </c>
      <c r="O236" s="4" t="str">
        <f t="shared" si="22"/>
        <v>Bombus (Pyrobombus) vosnesenskii</v>
      </c>
      <c r="P236" s="85" t="str">
        <f t="shared" si="27"/>
        <v>Bombus vosnesenskii</v>
      </c>
      <c r="Q236" s="11" t="s">
        <v>29</v>
      </c>
      <c r="R236" s="24"/>
      <c r="S236" s="12"/>
      <c r="T236" s="12"/>
      <c r="U236" s="12"/>
      <c r="V236" s="10" t="s">
        <v>30</v>
      </c>
      <c r="W236" s="26">
        <v>41329</v>
      </c>
      <c r="X236" s="99"/>
      <c r="Y236" s="129">
        <f t="shared" si="23"/>
        <v>1</v>
      </c>
      <c r="Z236" s="110">
        <f t="shared" si="24"/>
        <v>0</v>
      </c>
      <c r="AA236" s="1">
        <f t="shared" si="25"/>
        <v>0</v>
      </c>
    </row>
    <row r="237" spans="1:27" ht="14.65" customHeight="1">
      <c r="A237" s="145">
        <v>238</v>
      </c>
      <c r="B237" s="139">
        <v>20150419</v>
      </c>
      <c r="C237" s="57" t="str">
        <f t="shared" si="26"/>
        <v>SCL</v>
      </c>
      <c r="D237" s="114">
        <f t="shared" si="21"/>
        <v>40651</v>
      </c>
      <c r="E237" s="9" t="s">
        <v>32</v>
      </c>
      <c r="F237" s="37" t="s">
        <v>25</v>
      </c>
      <c r="G237" s="75" t="s">
        <v>26</v>
      </c>
      <c r="H237" s="3"/>
      <c r="I237" s="3"/>
      <c r="J237" s="4" t="s">
        <v>27</v>
      </c>
      <c r="K237" s="4" t="s">
        <v>578</v>
      </c>
      <c r="L237" s="4" t="s">
        <v>47</v>
      </c>
      <c r="M237" s="4"/>
      <c r="N237" s="4" t="s">
        <v>31</v>
      </c>
      <c r="O237" s="4" t="str">
        <f t="shared" si="22"/>
        <v>Bombus (Pyrobombus) vosnesenskii</v>
      </c>
      <c r="P237" s="85" t="str">
        <f t="shared" si="27"/>
        <v>Bombus vosnesenskii</v>
      </c>
      <c r="Q237" s="11" t="s">
        <v>29</v>
      </c>
      <c r="R237" s="24"/>
      <c r="S237" s="12"/>
      <c r="T237" s="12"/>
      <c r="U237" s="12"/>
      <c r="V237" s="10" t="s">
        <v>30</v>
      </c>
      <c r="W237" s="26">
        <v>41329</v>
      </c>
      <c r="X237" s="99"/>
      <c r="Y237" s="129">
        <f t="shared" si="23"/>
        <v>1</v>
      </c>
      <c r="Z237" s="110">
        <f t="shared" si="24"/>
        <v>0</v>
      </c>
      <c r="AA237" s="1">
        <f t="shared" si="25"/>
        <v>0</v>
      </c>
    </row>
    <row r="238" spans="1:27" ht="14.65" customHeight="1">
      <c r="A238" s="145">
        <v>239</v>
      </c>
      <c r="B238" s="139">
        <v>20140817</v>
      </c>
      <c r="C238" s="57" t="str">
        <f t="shared" si="26"/>
        <v>SCL</v>
      </c>
      <c r="D238" s="114">
        <f t="shared" si="21"/>
        <v>40406</v>
      </c>
      <c r="E238" s="9" t="s">
        <v>32</v>
      </c>
      <c r="F238" s="37" t="s">
        <v>25</v>
      </c>
      <c r="G238" s="75" t="s">
        <v>26</v>
      </c>
      <c r="H238" s="3"/>
      <c r="I238" s="3"/>
      <c r="J238" s="4" t="s">
        <v>27</v>
      </c>
      <c r="K238" s="4" t="s">
        <v>578</v>
      </c>
      <c r="L238" s="4" t="s">
        <v>47</v>
      </c>
      <c r="M238" s="4"/>
      <c r="N238" s="4" t="s">
        <v>31</v>
      </c>
      <c r="O238" s="4" t="str">
        <f t="shared" si="22"/>
        <v>Bombus (Pyrobombus) vosnesenskii</v>
      </c>
      <c r="P238" s="85" t="str">
        <f t="shared" si="27"/>
        <v>Bombus vosnesenskii</v>
      </c>
      <c r="Q238" s="11" t="s">
        <v>29</v>
      </c>
      <c r="R238" s="24"/>
      <c r="S238" s="12"/>
      <c r="T238" s="12"/>
      <c r="U238" s="12"/>
      <c r="V238" s="10" t="s">
        <v>30</v>
      </c>
      <c r="W238" s="26">
        <v>41329</v>
      </c>
      <c r="X238" s="99"/>
      <c r="Y238" s="129">
        <f t="shared" si="23"/>
        <v>1</v>
      </c>
      <c r="Z238" s="110">
        <f t="shared" si="24"/>
        <v>0</v>
      </c>
      <c r="AA238" s="1">
        <f t="shared" si="25"/>
        <v>0</v>
      </c>
    </row>
    <row r="239" spans="1:27" ht="14.65" customHeight="1">
      <c r="A239" s="145">
        <v>240</v>
      </c>
      <c r="B239" s="139">
        <v>20150510</v>
      </c>
      <c r="C239" s="57" t="str">
        <f t="shared" si="26"/>
        <v>SCL</v>
      </c>
      <c r="D239" s="114">
        <f t="shared" si="21"/>
        <v>40672</v>
      </c>
      <c r="E239" s="9" t="s">
        <v>32</v>
      </c>
      <c r="F239" s="37" t="s">
        <v>25</v>
      </c>
      <c r="G239" s="75" t="s">
        <v>26</v>
      </c>
      <c r="H239" s="3"/>
      <c r="I239" s="3"/>
      <c r="J239" s="4" t="s">
        <v>27</v>
      </c>
      <c r="K239" s="4" t="s">
        <v>578</v>
      </c>
      <c r="L239" s="4" t="s">
        <v>47</v>
      </c>
      <c r="M239" s="4"/>
      <c r="N239" s="4" t="s">
        <v>31</v>
      </c>
      <c r="O239" s="4" t="str">
        <f t="shared" si="22"/>
        <v>Bombus (Pyrobombus) vosnesenskii</v>
      </c>
      <c r="P239" s="85" t="str">
        <f t="shared" si="27"/>
        <v>Bombus vosnesenskii</v>
      </c>
      <c r="Q239" s="11" t="s">
        <v>29</v>
      </c>
      <c r="R239" s="24"/>
      <c r="S239" s="12"/>
      <c r="T239" s="12"/>
      <c r="U239" s="12"/>
      <c r="V239" s="10" t="s">
        <v>30</v>
      </c>
      <c r="W239" s="26">
        <v>41329</v>
      </c>
      <c r="X239" s="99"/>
      <c r="Y239" s="129">
        <f t="shared" si="23"/>
        <v>1</v>
      </c>
      <c r="Z239" s="110">
        <f t="shared" si="24"/>
        <v>0</v>
      </c>
      <c r="AA239" s="1">
        <f t="shared" si="25"/>
        <v>0</v>
      </c>
    </row>
    <row r="240" spans="1:27" ht="14.65" customHeight="1">
      <c r="A240" s="145">
        <v>241</v>
      </c>
      <c r="B240" s="139">
        <v>20150419</v>
      </c>
      <c r="C240" s="57" t="str">
        <f t="shared" si="26"/>
        <v>SCL</v>
      </c>
      <c r="D240" s="114">
        <f t="shared" si="21"/>
        <v>40651</v>
      </c>
      <c r="E240" s="9" t="s">
        <v>32</v>
      </c>
      <c r="F240" s="37" t="s">
        <v>25</v>
      </c>
      <c r="G240" s="75" t="s">
        <v>26</v>
      </c>
      <c r="H240" s="3"/>
      <c r="I240" s="3"/>
      <c r="J240" s="4" t="s">
        <v>27</v>
      </c>
      <c r="K240" s="4" t="s">
        <v>578</v>
      </c>
      <c r="L240" s="4" t="s">
        <v>47</v>
      </c>
      <c r="M240" s="4"/>
      <c r="N240" s="4" t="s">
        <v>31</v>
      </c>
      <c r="O240" s="4" t="str">
        <f t="shared" si="22"/>
        <v>Bombus (Pyrobombus) vosnesenskii</v>
      </c>
      <c r="P240" s="85" t="str">
        <f t="shared" si="27"/>
        <v>Bombus vosnesenskii</v>
      </c>
      <c r="Q240" s="11" t="s">
        <v>29</v>
      </c>
      <c r="R240" s="24"/>
      <c r="S240" s="12"/>
      <c r="T240" s="12"/>
      <c r="U240" s="12"/>
      <c r="V240" s="10" t="s">
        <v>30</v>
      </c>
      <c r="W240" s="26">
        <v>41329</v>
      </c>
      <c r="X240" s="99"/>
      <c r="Y240" s="129">
        <f t="shared" si="23"/>
        <v>1</v>
      </c>
      <c r="Z240" s="110">
        <f t="shared" si="24"/>
        <v>0</v>
      </c>
      <c r="AA240" s="1">
        <f t="shared" si="25"/>
        <v>0</v>
      </c>
    </row>
    <row r="241" spans="1:27" ht="14.65" customHeight="1">
      <c r="A241" s="145">
        <v>242</v>
      </c>
      <c r="B241" s="139">
        <v>20150510</v>
      </c>
      <c r="C241" s="57" t="str">
        <f t="shared" si="26"/>
        <v>SCL</v>
      </c>
      <c r="D241" s="114">
        <f t="shared" si="21"/>
        <v>40672</v>
      </c>
      <c r="E241" s="9" t="s">
        <v>32</v>
      </c>
      <c r="F241" s="37" t="s">
        <v>25</v>
      </c>
      <c r="G241" s="75" t="s">
        <v>26</v>
      </c>
      <c r="H241" s="3"/>
      <c r="I241" s="3"/>
      <c r="J241" s="4" t="s">
        <v>27</v>
      </c>
      <c r="K241" s="4" t="s">
        <v>578</v>
      </c>
      <c r="L241" s="4" t="s">
        <v>47</v>
      </c>
      <c r="M241" s="4"/>
      <c r="N241" s="4" t="s">
        <v>31</v>
      </c>
      <c r="O241" s="4" t="str">
        <f t="shared" si="22"/>
        <v>Bombus (Pyrobombus) vosnesenskii</v>
      </c>
      <c r="P241" s="85" t="str">
        <f t="shared" si="27"/>
        <v>Bombus vosnesenskii</v>
      </c>
      <c r="Q241" s="11" t="s">
        <v>29</v>
      </c>
      <c r="R241" s="24"/>
      <c r="S241" s="12"/>
      <c r="T241" s="12"/>
      <c r="U241" s="12"/>
      <c r="V241" s="10" t="s">
        <v>30</v>
      </c>
      <c r="W241" s="26">
        <v>41329</v>
      </c>
      <c r="X241" s="99"/>
      <c r="Y241" s="129">
        <f t="shared" si="23"/>
        <v>1</v>
      </c>
      <c r="Z241" s="110">
        <f t="shared" si="24"/>
        <v>0</v>
      </c>
      <c r="AA241" s="1">
        <f t="shared" si="25"/>
        <v>0</v>
      </c>
    </row>
    <row r="242" spans="1:27" ht="14.65" customHeight="1">
      <c r="A242" s="145">
        <v>243</v>
      </c>
      <c r="B242" s="139">
        <v>20140714</v>
      </c>
      <c r="C242" s="57" t="str">
        <f t="shared" si="26"/>
        <v>SCL</v>
      </c>
      <c r="D242" s="114">
        <f t="shared" si="21"/>
        <v>40372</v>
      </c>
      <c r="E242" s="9" t="s">
        <v>32</v>
      </c>
      <c r="F242" s="37" t="s">
        <v>25</v>
      </c>
      <c r="G242" s="75" t="s">
        <v>26</v>
      </c>
      <c r="H242" s="3"/>
      <c r="I242" s="3"/>
      <c r="J242" s="4" t="s">
        <v>27</v>
      </c>
      <c r="K242" s="4" t="s">
        <v>578</v>
      </c>
      <c r="L242" s="4" t="s">
        <v>47</v>
      </c>
      <c r="M242" s="4"/>
      <c r="N242" s="4" t="s">
        <v>31</v>
      </c>
      <c r="O242" s="4" t="str">
        <f t="shared" si="22"/>
        <v>Bombus (Pyrobombus) vosnesenskii</v>
      </c>
      <c r="P242" s="85" t="str">
        <f t="shared" si="27"/>
        <v>Bombus vosnesenskii</v>
      </c>
      <c r="Q242" s="11" t="s">
        <v>29</v>
      </c>
      <c r="R242" s="24"/>
      <c r="S242" s="12"/>
      <c r="T242" s="12"/>
      <c r="U242" s="12"/>
      <c r="V242" s="10" t="s">
        <v>30</v>
      </c>
      <c r="W242" s="26">
        <v>41329</v>
      </c>
      <c r="X242" s="99"/>
      <c r="Y242" s="129">
        <f t="shared" si="23"/>
        <v>1</v>
      </c>
      <c r="Z242" s="110">
        <f t="shared" si="24"/>
        <v>0</v>
      </c>
      <c r="AA242" s="1">
        <f t="shared" si="25"/>
        <v>0</v>
      </c>
    </row>
    <row r="243" spans="1:27" ht="14.65" customHeight="1">
      <c r="A243" s="145">
        <v>244</v>
      </c>
      <c r="B243" s="139">
        <v>20150620</v>
      </c>
      <c r="C243" s="57" t="str">
        <f t="shared" si="26"/>
        <v>SCL</v>
      </c>
      <c r="D243" s="114">
        <f t="shared" si="21"/>
        <v>40713</v>
      </c>
      <c r="E243" s="9" t="s">
        <v>32</v>
      </c>
      <c r="F243" s="37" t="s">
        <v>25</v>
      </c>
      <c r="G243" s="75" t="s">
        <v>26</v>
      </c>
      <c r="H243" s="3"/>
      <c r="I243" s="3"/>
      <c r="J243" s="4" t="s">
        <v>27</v>
      </c>
      <c r="K243" s="4" t="s">
        <v>578</v>
      </c>
      <c r="L243" s="4" t="s">
        <v>47</v>
      </c>
      <c r="M243" s="4"/>
      <c r="N243" s="4" t="s">
        <v>31</v>
      </c>
      <c r="O243" s="4" t="str">
        <f t="shared" si="22"/>
        <v>Bombus (Pyrobombus) vosnesenskii</v>
      </c>
      <c r="P243" s="85" t="str">
        <f t="shared" si="27"/>
        <v>Bombus vosnesenskii</v>
      </c>
      <c r="Q243" s="11" t="s">
        <v>29</v>
      </c>
      <c r="R243" s="24"/>
      <c r="S243" s="12"/>
      <c r="T243" s="12"/>
      <c r="U243" s="12"/>
      <c r="V243" s="10" t="s">
        <v>30</v>
      </c>
      <c r="W243" s="26">
        <v>41329</v>
      </c>
      <c r="X243" s="99"/>
      <c r="Y243" s="129">
        <f t="shared" si="23"/>
        <v>1</v>
      </c>
      <c r="Z243" s="110">
        <f t="shared" si="24"/>
        <v>0</v>
      </c>
      <c r="AA243" s="1">
        <f t="shared" si="25"/>
        <v>0</v>
      </c>
    </row>
    <row r="244" spans="1:27" ht="14.65" customHeight="1">
      <c r="A244" s="145">
        <v>245</v>
      </c>
      <c r="B244" s="139">
        <v>20140817</v>
      </c>
      <c r="C244" s="57" t="str">
        <f t="shared" si="26"/>
        <v>SCL</v>
      </c>
      <c r="D244" s="114">
        <f t="shared" si="21"/>
        <v>40406</v>
      </c>
      <c r="E244" s="9" t="s">
        <v>32</v>
      </c>
      <c r="F244" s="37" t="s">
        <v>25</v>
      </c>
      <c r="G244" s="75" t="s">
        <v>26</v>
      </c>
      <c r="H244" s="3"/>
      <c r="I244" s="3"/>
      <c r="J244" s="4" t="s">
        <v>27</v>
      </c>
      <c r="K244" s="4" t="s">
        <v>578</v>
      </c>
      <c r="L244" s="4" t="s">
        <v>47</v>
      </c>
      <c r="M244" s="4"/>
      <c r="N244" s="4" t="s">
        <v>31</v>
      </c>
      <c r="O244" s="4" t="str">
        <f t="shared" si="22"/>
        <v>Bombus (Pyrobombus) vosnesenskii</v>
      </c>
      <c r="P244" s="85" t="str">
        <f t="shared" si="27"/>
        <v>Bombus vosnesenskii</v>
      </c>
      <c r="Q244" s="11" t="s">
        <v>29</v>
      </c>
      <c r="R244" s="24"/>
      <c r="S244" s="12"/>
      <c r="T244" s="12"/>
      <c r="U244" s="12"/>
      <c r="V244" s="10" t="s">
        <v>30</v>
      </c>
      <c r="W244" s="26">
        <v>41329</v>
      </c>
      <c r="X244" s="99"/>
      <c r="Y244" s="129">
        <f t="shared" si="23"/>
        <v>1</v>
      </c>
      <c r="Z244" s="110">
        <f t="shared" si="24"/>
        <v>0</v>
      </c>
      <c r="AA244" s="1">
        <f t="shared" si="25"/>
        <v>0</v>
      </c>
    </row>
    <row r="245" spans="1:27" ht="14.65" customHeight="1">
      <c r="A245" s="145">
        <v>246</v>
      </c>
      <c r="B245" s="139">
        <v>20150419</v>
      </c>
      <c r="C245" s="57" t="str">
        <f t="shared" si="26"/>
        <v>SCL</v>
      </c>
      <c r="D245" s="114">
        <f t="shared" si="21"/>
        <v>40651</v>
      </c>
      <c r="E245" s="9" t="s">
        <v>32</v>
      </c>
      <c r="F245" s="37" t="s">
        <v>25</v>
      </c>
      <c r="G245" s="75" t="s">
        <v>26</v>
      </c>
      <c r="H245" s="3"/>
      <c r="I245" s="3"/>
      <c r="J245" s="4" t="s">
        <v>27</v>
      </c>
      <c r="K245" s="4" t="s">
        <v>578</v>
      </c>
      <c r="L245" s="4" t="s">
        <v>47</v>
      </c>
      <c r="M245" s="4"/>
      <c r="N245" s="4" t="s">
        <v>31</v>
      </c>
      <c r="O245" s="4" t="str">
        <f t="shared" si="22"/>
        <v>Bombus (Pyrobombus) vosnesenskii</v>
      </c>
      <c r="P245" s="85" t="str">
        <f t="shared" si="27"/>
        <v>Bombus vosnesenskii</v>
      </c>
      <c r="Q245" s="11" t="s">
        <v>29</v>
      </c>
      <c r="R245" s="24"/>
      <c r="S245" s="12"/>
      <c r="T245" s="12"/>
      <c r="U245" s="12"/>
      <c r="V245" s="10" t="s">
        <v>30</v>
      </c>
      <c r="W245" s="26">
        <v>41329</v>
      </c>
      <c r="X245" s="99"/>
      <c r="Y245" s="129">
        <f t="shared" si="23"/>
        <v>1</v>
      </c>
      <c r="Z245" s="110">
        <f t="shared" si="24"/>
        <v>0</v>
      </c>
      <c r="AA245" s="1">
        <f t="shared" si="25"/>
        <v>0</v>
      </c>
    </row>
    <row r="246" spans="1:27" ht="14.65" customHeight="1">
      <c r="A246" s="145">
        <v>247</v>
      </c>
      <c r="B246" s="139">
        <v>20150711</v>
      </c>
      <c r="C246" s="57" t="str">
        <f t="shared" si="26"/>
        <v>SCL</v>
      </c>
      <c r="D246" s="114">
        <f t="shared" si="21"/>
        <v>40734</v>
      </c>
      <c r="E246" s="9" t="s">
        <v>32</v>
      </c>
      <c r="F246" s="37" t="s">
        <v>25</v>
      </c>
      <c r="G246" s="75" t="s">
        <v>26</v>
      </c>
      <c r="H246" s="3"/>
      <c r="I246" s="3"/>
      <c r="J246" s="4" t="s">
        <v>27</v>
      </c>
      <c r="K246" s="4" t="s">
        <v>578</v>
      </c>
      <c r="L246" s="4" t="s">
        <v>47</v>
      </c>
      <c r="M246" s="4"/>
      <c r="N246" s="4" t="s">
        <v>31</v>
      </c>
      <c r="O246" s="4" t="str">
        <f t="shared" si="22"/>
        <v>Bombus (Pyrobombus) vosnesenskii</v>
      </c>
      <c r="P246" s="85" t="str">
        <f t="shared" si="27"/>
        <v>Bombus vosnesenskii</v>
      </c>
      <c r="Q246" s="11" t="s">
        <v>29</v>
      </c>
      <c r="R246" s="24"/>
      <c r="S246" s="12"/>
      <c r="T246" s="12"/>
      <c r="U246" s="12"/>
      <c r="V246" s="10" t="s">
        <v>30</v>
      </c>
      <c r="W246" s="26">
        <v>41329</v>
      </c>
      <c r="X246" s="99"/>
      <c r="Y246" s="129">
        <f t="shared" si="23"/>
        <v>1</v>
      </c>
      <c r="Z246" s="110">
        <f t="shared" si="24"/>
        <v>0</v>
      </c>
      <c r="AA246" s="1">
        <f t="shared" si="25"/>
        <v>0</v>
      </c>
    </row>
    <row r="247" spans="1:27" ht="14.65" customHeight="1">
      <c r="A247" s="145">
        <v>248</v>
      </c>
      <c r="B247" s="139">
        <v>20150419</v>
      </c>
      <c r="C247" s="57" t="str">
        <f t="shared" si="26"/>
        <v>SCL</v>
      </c>
      <c r="D247" s="114">
        <f t="shared" si="21"/>
        <v>40651</v>
      </c>
      <c r="E247" s="9" t="s">
        <v>32</v>
      </c>
      <c r="F247" s="37" t="s">
        <v>25</v>
      </c>
      <c r="G247" s="75" t="s">
        <v>26</v>
      </c>
      <c r="H247" s="3"/>
      <c r="I247" s="3"/>
      <c r="J247" s="4" t="s">
        <v>27</v>
      </c>
      <c r="K247" s="4" t="s">
        <v>578</v>
      </c>
      <c r="L247" s="4" t="s">
        <v>47</v>
      </c>
      <c r="M247" s="4"/>
      <c r="N247" s="4" t="s">
        <v>31</v>
      </c>
      <c r="O247" s="4" t="str">
        <f t="shared" si="22"/>
        <v>Bombus (Pyrobombus) vosnesenskii</v>
      </c>
      <c r="P247" s="85" t="str">
        <f t="shared" si="27"/>
        <v>Bombus vosnesenskii</v>
      </c>
      <c r="Q247" s="11" t="s">
        <v>29</v>
      </c>
      <c r="R247" s="24"/>
      <c r="S247" s="12"/>
      <c r="T247" s="12"/>
      <c r="U247" s="12"/>
      <c r="V247" s="10" t="s">
        <v>30</v>
      </c>
      <c r="W247" s="26">
        <v>41329</v>
      </c>
      <c r="X247" s="99"/>
      <c r="Y247" s="129">
        <f t="shared" si="23"/>
        <v>1</v>
      </c>
      <c r="Z247" s="110">
        <f t="shared" si="24"/>
        <v>0</v>
      </c>
      <c r="AA247" s="1">
        <f t="shared" si="25"/>
        <v>0</v>
      </c>
    </row>
    <row r="248" spans="1:27" ht="14.65" customHeight="1">
      <c r="A248" s="145">
        <v>249</v>
      </c>
      <c r="B248" s="139">
        <v>20150620</v>
      </c>
      <c r="C248" s="57" t="str">
        <f t="shared" si="26"/>
        <v>SCL</v>
      </c>
      <c r="D248" s="114">
        <f t="shared" si="21"/>
        <v>40713</v>
      </c>
      <c r="E248" s="9" t="s">
        <v>32</v>
      </c>
      <c r="F248" s="37" t="s">
        <v>33</v>
      </c>
      <c r="G248" s="75" t="s">
        <v>26</v>
      </c>
      <c r="H248" s="3"/>
      <c r="I248" s="3"/>
      <c r="J248" s="4" t="s">
        <v>27</v>
      </c>
      <c r="K248" s="4" t="s">
        <v>578</v>
      </c>
      <c r="L248" s="4" t="s">
        <v>47</v>
      </c>
      <c r="M248" s="4"/>
      <c r="N248" s="4" t="s">
        <v>31</v>
      </c>
      <c r="O248" s="4" t="str">
        <f t="shared" si="22"/>
        <v>Bombus (Pyrobombus) vosnesenskii</v>
      </c>
      <c r="P248" s="85" t="str">
        <f t="shared" si="27"/>
        <v>Bombus vosnesenskii</v>
      </c>
      <c r="Q248" s="11" t="s">
        <v>29</v>
      </c>
      <c r="R248" s="24"/>
      <c r="S248" s="12"/>
      <c r="T248" s="12"/>
      <c r="U248" s="12"/>
      <c r="V248" s="10" t="s">
        <v>30</v>
      </c>
      <c r="W248" s="26">
        <v>41329</v>
      </c>
      <c r="X248" s="99"/>
      <c r="Y248" s="129">
        <f t="shared" si="23"/>
        <v>1</v>
      </c>
      <c r="Z248" s="110">
        <f t="shared" si="24"/>
        <v>0</v>
      </c>
      <c r="AA248" s="1">
        <f t="shared" si="25"/>
        <v>0</v>
      </c>
    </row>
    <row r="249" spans="1:27" ht="14.65" customHeight="1">
      <c r="A249" s="145">
        <v>251</v>
      </c>
      <c r="B249" s="139">
        <v>20150711</v>
      </c>
      <c r="C249" s="57" t="str">
        <f t="shared" si="26"/>
        <v>SCL</v>
      </c>
      <c r="D249" s="114">
        <f t="shared" si="21"/>
        <v>40734</v>
      </c>
      <c r="E249" s="9" t="s">
        <v>32</v>
      </c>
      <c r="F249" s="37" t="s">
        <v>25</v>
      </c>
      <c r="G249" s="75" t="s">
        <v>26</v>
      </c>
      <c r="H249" s="3"/>
      <c r="I249" s="3"/>
      <c r="J249" s="4" t="s">
        <v>27</v>
      </c>
      <c r="K249" s="4" t="s">
        <v>578</v>
      </c>
      <c r="L249" s="4" t="s">
        <v>47</v>
      </c>
      <c r="M249" s="4"/>
      <c r="N249" s="4" t="s">
        <v>31</v>
      </c>
      <c r="O249" s="4" t="str">
        <f t="shared" si="22"/>
        <v>Bombus (Pyrobombus) vosnesenskii</v>
      </c>
      <c r="P249" s="85" t="str">
        <f t="shared" si="27"/>
        <v>Bombus vosnesenskii</v>
      </c>
      <c r="Q249" s="11" t="s">
        <v>29</v>
      </c>
      <c r="R249" s="24"/>
      <c r="S249" s="12"/>
      <c r="T249" s="12"/>
      <c r="U249" s="12"/>
      <c r="V249" s="10" t="s">
        <v>30</v>
      </c>
      <c r="W249" s="26">
        <v>41329</v>
      </c>
      <c r="X249" s="99"/>
      <c r="Y249" s="129">
        <f t="shared" si="23"/>
        <v>1</v>
      </c>
      <c r="Z249" s="110">
        <f t="shared" si="24"/>
        <v>0</v>
      </c>
      <c r="AA249" s="1">
        <f t="shared" si="25"/>
        <v>0</v>
      </c>
    </row>
    <row r="250" spans="1:27" ht="14.65" customHeight="1">
      <c r="A250" s="145">
        <v>252</v>
      </c>
      <c r="B250" s="139">
        <v>20160610</v>
      </c>
      <c r="C250" s="57" t="str">
        <f t="shared" si="26"/>
        <v>SCL</v>
      </c>
      <c r="D250" s="114">
        <f t="shared" si="21"/>
        <v>41069</v>
      </c>
      <c r="E250" s="9" t="s">
        <v>32</v>
      </c>
      <c r="F250" s="37" t="s">
        <v>25</v>
      </c>
      <c r="G250" s="75" t="s">
        <v>26</v>
      </c>
      <c r="H250" s="3"/>
      <c r="I250" s="3"/>
      <c r="J250" s="4" t="s">
        <v>27</v>
      </c>
      <c r="K250" s="4" t="s">
        <v>578</v>
      </c>
      <c r="L250" s="4" t="s">
        <v>47</v>
      </c>
      <c r="M250" s="4"/>
      <c r="N250" s="4" t="s">
        <v>31</v>
      </c>
      <c r="O250" s="4" t="str">
        <f t="shared" si="22"/>
        <v>Bombus (Pyrobombus) vosnesenskii</v>
      </c>
      <c r="P250" s="85" t="str">
        <f t="shared" si="27"/>
        <v>Bombus vosnesenskii</v>
      </c>
      <c r="Q250" s="11" t="s">
        <v>29</v>
      </c>
      <c r="R250" s="24"/>
      <c r="S250" s="12"/>
      <c r="T250" s="12"/>
      <c r="U250" s="12"/>
      <c r="V250" s="10" t="s">
        <v>30</v>
      </c>
      <c r="W250" s="26">
        <v>41329</v>
      </c>
      <c r="X250" s="99"/>
      <c r="Y250" s="129">
        <f t="shared" si="23"/>
        <v>1</v>
      </c>
      <c r="Z250" s="110">
        <f t="shared" si="24"/>
        <v>0</v>
      </c>
      <c r="AA250" s="1">
        <f t="shared" si="25"/>
        <v>0</v>
      </c>
    </row>
    <row r="251" spans="1:27" ht="14.65" customHeight="1">
      <c r="A251" s="145">
        <v>253</v>
      </c>
      <c r="B251" s="139">
        <v>20140714</v>
      </c>
      <c r="C251" s="57" t="str">
        <f t="shared" si="26"/>
        <v>SCL</v>
      </c>
      <c r="D251" s="114">
        <f t="shared" si="21"/>
        <v>40372</v>
      </c>
      <c r="E251" s="9" t="s">
        <v>40</v>
      </c>
      <c r="F251" s="37" t="s">
        <v>25</v>
      </c>
      <c r="G251" s="75" t="s">
        <v>26</v>
      </c>
      <c r="H251" s="3"/>
      <c r="I251" s="3"/>
      <c r="J251" s="4" t="s">
        <v>27</v>
      </c>
      <c r="K251" s="4" t="s">
        <v>578</v>
      </c>
      <c r="L251" s="4" t="s">
        <v>47</v>
      </c>
      <c r="M251" s="4"/>
      <c r="N251" s="4" t="s">
        <v>31</v>
      </c>
      <c r="O251" s="4" t="str">
        <f t="shared" si="22"/>
        <v>Bombus (Pyrobombus) vosnesenskii</v>
      </c>
      <c r="P251" s="85" t="str">
        <f t="shared" si="27"/>
        <v>Bombus vosnesenskii</v>
      </c>
      <c r="Q251" s="11" t="s">
        <v>29</v>
      </c>
      <c r="R251" s="24"/>
      <c r="S251" s="12"/>
      <c r="T251" s="12"/>
      <c r="U251" s="12"/>
      <c r="V251" s="10" t="s">
        <v>30</v>
      </c>
      <c r="W251" s="26">
        <v>41329</v>
      </c>
      <c r="X251" s="99"/>
      <c r="Y251" s="129">
        <f t="shared" si="23"/>
        <v>1</v>
      </c>
      <c r="Z251" s="110">
        <f t="shared" si="24"/>
        <v>0</v>
      </c>
      <c r="AA251" s="1">
        <f t="shared" si="25"/>
        <v>0</v>
      </c>
    </row>
    <row r="252" spans="1:27" ht="14.65" customHeight="1">
      <c r="A252" s="145">
        <v>254</v>
      </c>
      <c r="B252" s="139">
        <v>20150510</v>
      </c>
      <c r="C252" s="57" t="str">
        <f t="shared" si="26"/>
        <v>SCL</v>
      </c>
      <c r="D252" s="114">
        <f t="shared" si="21"/>
        <v>40672</v>
      </c>
      <c r="E252" s="9" t="s">
        <v>40</v>
      </c>
      <c r="F252" s="37" t="s">
        <v>25</v>
      </c>
      <c r="G252" s="75" t="s">
        <v>26</v>
      </c>
      <c r="H252" s="3"/>
      <c r="I252" s="3"/>
      <c r="J252" s="4" t="s">
        <v>27</v>
      </c>
      <c r="K252" s="4" t="s">
        <v>578</v>
      </c>
      <c r="L252" s="4" t="s">
        <v>47</v>
      </c>
      <c r="M252" s="4"/>
      <c r="N252" s="4" t="s">
        <v>31</v>
      </c>
      <c r="O252" s="4" t="str">
        <f t="shared" si="22"/>
        <v>Bombus (Pyrobombus) vosnesenskii</v>
      </c>
      <c r="P252" s="85" t="str">
        <f t="shared" si="27"/>
        <v>Bombus vosnesenskii</v>
      </c>
      <c r="Q252" s="11" t="s">
        <v>29</v>
      </c>
      <c r="R252" s="24"/>
      <c r="S252" s="12"/>
      <c r="T252" s="12"/>
      <c r="U252" s="12"/>
      <c r="V252" s="10" t="s">
        <v>30</v>
      </c>
      <c r="W252" s="26">
        <v>41329</v>
      </c>
      <c r="X252" s="99"/>
      <c r="Y252" s="129">
        <f t="shared" si="23"/>
        <v>1</v>
      </c>
      <c r="Z252" s="110">
        <f t="shared" si="24"/>
        <v>0</v>
      </c>
      <c r="AA252" s="1">
        <f t="shared" si="25"/>
        <v>0</v>
      </c>
    </row>
    <row r="253" spans="1:27" ht="14.65" customHeight="1">
      <c r="A253" s="145">
        <v>255</v>
      </c>
      <c r="B253" s="139">
        <v>20140714</v>
      </c>
      <c r="C253" s="57" t="str">
        <f t="shared" si="26"/>
        <v>SCL</v>
      </c>
      <c r="D253" s="114">
        <f t="shared" si="21"/>
        <v>40372</v>
      </c>
      <c r="E253" s="9" t="s">
        <v>40</v>
      </c>
      <c r="F253" s="37" t="s">
        <v>25</v>
      </c>
      <c r="G253" s="75" t="s">
        <v>26</v>
      </c>
      <c r="H253" s="3"/>
      <c r="I253" s="3"/>
      <c r="J253" s="4" t="s">
        <v>27</v>
      </c>
      <c r="K253" s="4" t="s">
        <v>578</v>
      </c>
      <c r="L253" s="4" t="s">
        <v>47</v>
      </c>
      <c r="M253" s="4"/>
      <c r="N253" s="4" t="s">
        <v>31</v>
      </c>
      <c r="O253" s="4" t="str">
        <f t="shared" si="22"/>
        <v>Bombus (Pyrobombus) vosnesenskii</v>
      </c>
      <c r="P253" s="85" t="str">
        <f t="shared" si="27"/>
        <v>Bombus vosnesenskii</v>
      </c>
      <c r="Q253" s="11" t="s">
        <v>29</v>
      </c>
      <c r="R253" s="24"/>
      <c r="S253" s="12"/>
      <c r="T253" s="12"/>
      <c r="U253" s="12"/>
      <c r="V253" s="10" t="s">
        <v>30</v>
      </c>
      <c r="W253" s="26">
        <v>41329</v>
      </c>
      <c r="X253" s="99"/>
      <c r="Y253" s="129">
        <f t="shared" si="23"/>
        <v>1</v>
      </c>
      <c r="Z253" s="110">
        <f t="shared" si="24"/>
        <v>0</v>
      </c>
      <c r="AA253" s="1">
        <f t="shared" si="25"/>
        <v>0</v>
      </c>
    </row>
    <row r="254" spans="1:27" ht="14.65" customHeight="1">
      <c r="A254" s="145">
        <v>256</v>
      </c>
      <c r="B254" s="139">
        <v>20140714</v>
      </c>
      <c r="C254" s="57" t="str">
        <f t="shared" si="26"/>
        <v>SCL</v>
      </c>
      <c r="D254" s="114">
        <f t="shared" si="21"/>
        <v>40372</v>
      </c>
      <c r="E254" s="9" t="s">
        <v>40</v>
      </c>
      <c r="F254" s="37" t="s">
        <v>25</v>
      </c>
      <c r="G254" s="75" t="s">
        <v>26</v>
      </c>
      <c r="H254" s="3"/>
      <c r="I254" s="3"/>
      <c r="J254" s="4" t="s">
        <v>27</v>
      </c>
      <c r="K254" s="4" t="s">
        <v>578</v>
      </c>
      <c r="L254" s="4" t="s">
        <v>47</v>
      </c>
      <c r="M254" s="4"/>
      <c r="N254" s="4" t="s">
        <v>31</v>
      </c>
      <c r="O254" s="4" t="str">
        <f t="shared" si="22"/>
        <v>Bombus (Pyrobombus) vosnesenskii</v>
      </c>
      <c r="P254" s="85" t="str">
        <f t="shared" si="27"/>
        <v>Bombus vosnesenskii</v>
      </c>
      <c r="Q254" s="11" t="s">
        <v>29</v>
      </c>
      <c r="R254" s="24"/>
      <c r="S254" s="12"/>
      <c r="T254" s="12"/>
      <c r="U254" s="12"/>
      <c r="V254" s="10" t="s">
        <v>30</v>
      </c>
      <c r="W254" s="26">
        <v>41329</v>
      </c>
      <c r="X254" s="99" t="s">
        <v>45</v>
      </c>
      <c r="Y254" s="129">
        <f t="shared" si="23"/>
        <v>1</v>
      </c>
      <c r="Z254" s="110">
        <f t="shared" si="24"/>
        <v>0</v>
      </c>
      <c r="AA254" s="1">
        <f t="shared" si="25"/>
        <v>0</v>
      </c>
    </row>
    <row r="255" spans="1:27" ht="14.65" customHeight="1">
      <c r="A255" s="145">
        <v>257</v>
      </c>
      <c r="B255" s="139">
        <v>20150620</v>
      </c>
      <c r="C255" s="57" t="str">
        <f t="shared" si="26"/>
        <v>SCL</v>
      </c>
      <c r="D255" s="114">
        <f t="shared" si="21"/>
        <v>40713</v>
      </c>
      <c r="E255" s="9" t="s">
        <v>40</v>
      </c>
      <c r="F255" s="37" t="s">
        <v>25</v>
      </c>
      <c r="G255" s="75" t="s">
        <v>26</v>
      </c>
      <c r="H255" s="3"/>
      <c r="I255" s="3"/>
      <c r="J255" s="4" t="s">
        <v>27</v>
      </c>
      <c r="K255" s="4" t="s">
        <v>578</v>
      </c>
      <c r="L255" s="4" t="s">
        <v>47</v>
      </c>
      <c r="M255" s="4"/>
      <c r="N255" s="4" t="s">
        <v>31</v>
      </c>
      <c r="O255" s="4" t="str">
        <f t="shared" si="22"/>
        <v>Bombus (Pyrobombus) vosnesenskii</v>
      </c>
      <c r="P255" s="85" t="str">
        <f t="shared" si="27"/>
        <v>Bombus vosnesenskii</v>
      </c>
      <c r="Q255" s="11" t="s">
        <v>29</v>
      </c>
      <c r="R255" s="24"/>
      <c r="S255" s="12"/>
      <c r="T255" s="12"/>
      <c r="U255" s="12"/>
      <c r="V255" s="10" t="s">
        <v>30</v>
      </c>
      <c r="W255" s="26">
        <v>41329</v>
      </c>
      <c r="X255" s="99"/>
      <c r="Y255" s="129">
        <f t="shared" si="23"/>
        <v>1</v>
      </c>
      <c r="Z255" s="110">
        <f t="shared" si="24"/>
        <v>0</v>
      </c>
      <c r="AA255" s="1">
        <f t="shared" si="25"/>
        <v>0</v>
      </c>
    </row>
    <row r="256" spans="1:27" ht="14.65" customHeight="1">
      <c r="A256" s="145">
        <v>258</v>
      </c>
      <c r="B256" s="139">
        <v>20150510</v>
      </c>
      <c r="C256" s="57" t="str">
        <f t="shared" si="26"/>
        <v>SCL</v>
      </c>
      <c r="D256" s="114">
        <f t="shared" si="21"/>
        <v>40672</v>
      </c>
      <c r="E256" s="9" t="s">
        <v>40</v>
      </c>
      <c r="F256" s="37" t="s">
        <v>25</v>
      </c>
      <c r="G256" s="75" t="s">
        <v>26</v>
      </c>
      <c r="H256" s="3"/>
      <c r="I256" s="3"/>
      <c r="J256" s="4" t="s">
        <v>27</v>
      </c>
      <c r="K256" s="4" t="s">
        <v>578</v>
      </c>
      <c r="L256" s="4" t="s">
        <v>47</v>
      </c>
      <c r="M256" s="4"/>
      <c r="N256" s="4" t="s">
        <v>31</v>
      </c>
      <c r="O256" s="4" t="str">
        <f t="shared" si="22"/>
        <v>Bombus (Pyrobombus) vosnesenskii</v>
      </c>
      <c r="P256" s="85" t="str">
        <f t="shared" si="27"/>
        <v>Bombus vosnesenskii</v>
      </c>
      <c r="Q256" s="11" t="s">
        <v>29</v>
      </c>
      <c r="R256" s="24"/>
      <c r="S256" s="12"/>
      <c r="T256" s="12"/>
      <c r="U256" s="12"/>
      <c r="V256" s="10" t="s">
        <v>30</v>
      </c>
      <c r="W256" s="26">
        <v>41329</v>
      </c>
      <c r="X256" s="99"/>
      <c r="Y256" s="129">
        <f t="shared" si="23"/>
        <v>1</v>
      </c>
      <c r="Z256" s="110">
        <f t="shared" si="24"/>
        <v>0</v>
      </c>
      <c r="AA256" s="1">
        <f t="shared" si="25"/>
        <v>0</v>
      </c>
    </row>
    <row r="257" spans="1:27" ht="14.65" customHeight="1">
      <c r="A257" s="145">
        <v>259</v>
      </c>
      <c r="B257" s="139">
        <v>20140817</v>
      </c>
      <c r="C257" s="57" t="str">
        <f t="shared" si="26"/>
        <v>SCL</v>
      </c>
      <c r="D257" s="114">
        <f t="shared" si="21"/>
        <v>40406</v>
      </c>
      <c r="E257" s="9" t="s">
        <v>40</v>
      </c>
      <c r="F257" s="37" t="s">
        <v>25</v>
      </c>
      <c r="G257" s="75" t="s">
        <v>26</v>
      </c>
      <c r="H257" s="3"/>
      <c r="I257" s="3"/>
      <c r="J257" s="4" t="s">
        <v>27</v>
      </c>
      <c r="K257" s="4" t="s">
        <v>578</v>
      </c>
      <c r="L257" s="4" t="s">
        <v>47</v>
      </c>
      <c r="M257" s="4"/>
      <c r="N257" s="4" t="s">
        <v>31</v>
      </c>
      <c r="O257" s="4" t="str">
        <f t="shared" si="22"/>
        <v>Bombus (Pyrobombus) vosnesenskii</v>
      </c>
      <c r="P257" s="85" t="str">
        <f t="shared" si="27"/>
        <v>Bombus vosnesenskii</v>
      </c>
      <c r="Q257" s="11" t="s">
        <v>29</v>
      </c>
      <c r="R257" s="24"/>
      <c r="S257" s="12"/>
      <c r="T257" s="12"/>
      <c r="U257" s="12"/>
      <c r="V257" s="10" t="s">
        <v>30</v>
      </c>
      <c r="W257" s="26">
        <v>41329</v>
      </c>
      <c r="X257" s="99"/>
      <c r="Y257" s="129">
        <f t="shared" si="23"/>
        <v>1</v>
      </c>
      <c r="Z257" s="110">
        <f t="shared" si="24"/>
        <v>0</v>
      </c>
      <c r="AA257" s="1">
        <f t="shared" si="25"/>
        <v>0</v>
      </c>
    </row>
    <row r="258" spans="1:27" ht="14.65" customHeight="1">
      <c r="A258" s="145">
        <v>260</v>
      </c>
      <c r="B258" s="139">
        <v>20160417</v>
      </c>
      <c r="C258" s="57" t="str">
        <f t="shared" si="26"/>
        <v>SCL</v>
      </c>
      <c r="D258" s="114">
        <f t="shared" ref="D258:D321" si="28">DATEVALUE(LEFT(B258,4)&amp;"/"&amp;MID(B258,5,2)&amp;"/"&amp;RIGHT(B258,2))</f>
        <v>41015</v>
      </c>
      <c r="E258" s="9" t="s">
        <v>40</v>
      </c>
      <c r="F258" s="37" t="s">
        <v>25</v>
      </c>
      <c r="G258" s="75" t="s">
        <v>26</v>
      </c>
      <c r="H258" s="3"/>
      <c r="I258" s="3"/>
      <c r="J258" s="4" t="s">
        <v>27</v>
      </c>
      <c r="K258" s="4" t="s">
        <v>577</v>
      </c>
      <c r="L258" s="4" t="s">
        <v>39</v>
      </c>
      <c r="M258" s="4"/>
      <c r="N258" s="4" t="s">
        <v>31</v>
      </c>
      <c r="O258" s="4" t="str">
        <f t="shared" ref="O258:O321" si="29">J258&amp;" "&amp;IF(LEN(K258)&gt;0,"("&amp;K258&amp;") ","")&amp;IF(LEN(N258)&gt;0,"nr. ","")&amp;L258&amp;IF(LEN(M258)&gt;0," ssp. "&amp;M258,"")</f>
        <v>Bombus (Thoracobombus) fervidus</v>
      </c>
      <c r="P258" s="85" t="str">
        <f t="shared" si="27"/>
        <v>Bombus fervidus</v>
      </c>
      <c r="Q258" s="11" t="s">
        <v>29</v>
      </c>
      <c r="R258" s="24"/>
      <c r="S258" s="12"/>
      <c r="T258" s="12"/>
      <c r="U258" s="12"/>
      <c r="V258" s="10" t="s">
        <v>30</v>
      </c>
      <c r="W258" s="26">
        <v>41329</v>
      </c>
      <c r="X258" s="99" t="s">
        <v>600</v>
      </c>
      <c r="Y258" s="129">
        <f t="shared" ref="Y258:Y321" si="30">IF(R258&gt;0,R258,1)</f>
        <v>1</v>
      </c>
      <c r="Z258" s="110">
        <f t="shared" ref="Z258:Z321" si="31">IF(ISNUMBER(SEARCH($Z$1,X258)),1,0)</f>
        <v>0</v>
      </c>
      <c r="AA258" s="1">
        <f t="shared" ref="AA258:AA321" si="32">IF(ISNUMBER(SEARCH($AA$1,X258)),1,0)</f>
        <v>0</v>
      </c>
    </row>
    <row r="259" spans="1:27" ht="14.65" customHeight="1">
      <c r="A259" s="145">
        <v>261</v>
      </c>
      <c r="B259" s="139">
        <v>20150419</v>
      </c>
      <c r="C259" s="57" t="str">
        <f t="shared" ref="C259:C322" si="33">LEFT(E259,3)</f>
        <v>SCL</v>
      </c>
      <c r="D259" s="114">
        <f t="shared" si="28"/>
        <v>40651</v>
      </c>
      <c r="E259" s="9" t="s">
        <v>40</v>
      </c>
      <c r="F259" s="37" t="s">
        <v>25</v>
      </c>
      <c r="G259" s="75" t="s">
        <v>26</v>
      </c>
      <c r="H259" s="3"/>
      <c r="I259" s="3"/>
      <c r="J259" s="4" t="s">
        <v>27</v>
      </c>
      <c r="K259" s="4" t="s">
        <v>578</v>
      </c>
      <c r="L259" s="4" t="s">
        <v>47</v>
      </c>
      <c r="M259" s="4"/>
      <c r="N259" s="4" t="s">
        <v>31</v>
      </c>
      <c r="O259" s="4" t="str">
        <f t="shared" si="29"/>
        <v>Bombus (Pyrobombus) vosnesenskii</v>
      </c>
      <c r="P259" s="85" t="str">
        <f t="shared" ref="P259:P322" si="34">J259&amp;" "&amp;L259</f>
        <v>Bombus vosnesenskii</v>
      </c>
      <c r="Q259" s="11" t="s">
        <v>29</v>
      </c>
      <c r="R259" s="24"/>
      <c r="S259" s="12"/>
      <c r="T259" s="12"/>
      <c r="U259" s="12"/>
      <c r="V259" s="10" t="s">
        <v>30</v>
      </c>
      <c r="W259" s="26">
        <v>41329</v>
      </c>
      <c r="X259" s="99"/>
      <c r="Y259" s="129">
        <f t="shared" si="30"/>
        <v>1</v>
      </c>
      <c r="Z259" s="110">
        <f t="shared" si="31"/>
        <v>0</v>
      </c>
      <c r="AA259" s="1">
        <f t="shared" si="32"/>
        <v>0</v>
      </c>
    </row>
    <row r="260" spans="1:27" ht="14.65" customHeight="1">
      <c r="A260" s="145">
        <v>262</v>
      </c>
      <c r="B260" s="139">
        <v>20140817</v>
      </c>
      <c r="C260" s="57" t="str">
        <f t="shared" si="33"/>
        <v>SCL</v>
      </c>
      <c r="D260" s="114">
        <f t="shared" si="28"/>
        <v>40406</v>
      </c>
      <c r="E260" s="9" t="s">
        <v>40</v>
      </c>
      <c r="F260" s="37" t="s">
        <v>25</v>
      </c>
      <c r="G260" s="75" t="s">
        <v>26</v>
      </c>
      <c r="H260" s="3"/>
      <c r="I260" s="3"/>
      <c r="J260" s="4" t="s">
        <v>27</v>
      </c>
      <c r="K260" s="4" t="s">
        <v>578</v>
      </c>
      <c r="L260" s="4" t="s">
        <v>47</v>
      </c>
      <c r="M260" s="4"/>
      <c r="N260" s="4" t="s">
        <v>31</v>
      </c>
      <c r="O260" s="4" t="str">
        <f t="shared" si="29"/>
        <v>Bombus (Pyrobombus) vosnesenskii</v>
      </c>
      <c r="P260" s="85" t="str">
        <f t="shared" si="34"/>
        <v>Bombus vosnesenskii</v>
      </c>
      <c r="Q260" s="11" t="s">
        <v>29</v>
      </c>
      <c r="R260" s="24"/>
      <c r="S260" s="12"/>
      <c r="T260" s="12"/>
      <c r="U260" s="12"/>
      <c r="V260" s="10" t="s">
        <v>30</v>
      </c>
      <c r="W260" s="26">
        <v>41329</v>
      </c>
      <c r="X260" s="99"/>
      <c r="Y260" s="129">
        <f t="shared" si="30"/>
        <v>1</v>
      </c>
      <c r="Z260" s="110">
        <f t="shared" si="31"/>
        <v>0</v>
      </c>
      <c r="AA260" s="1">
        <f t="shared" si="32"/>
        <v>0</v>
      </c>
    </row>
    <row r="261" spans="1:27" ht="14.65" customHeight="1">
      <c r="A261" s="145">
        <v>263</v>
      </c>
      <c r="B261" s="139">
        <v>20150620</v>
      </c>
      <c r="C261" s="57" t="str">
        <f t="shared" si="33"/>
        <v>SCL</v>
      </c>
      <c r="D261" s="114">
        <f t="shared" si="28"/>
        <v>40713</v>
      </c>
      <c r="E261" s="9" t="s">
        <v>40</v>
      </c>
      <c r="F261" s="37" t="s">
        <v>25</v>
      </c>
      <c r="G261" s="75" t="s">
        <v>26</v>
      </c>
      <c r="H261" s="3"/>
      <c r="I261" s="3"/>
      <c r="J261" s="4" t="s">
        <v>27</v>
      </c>
      <c r="K261" s="4" t="s">
        <v>578</v>
      </c>
      <c r="L261" s="4" t="s">
        <v>47</v>
      </c>
      <c r="M261" s="4"/>
      <c r="N261" s="4" t="s">
        <v>31</v>
      </c>
      <c r="O261" s="4" t="str">
        <f t="shared" si="29"/>
        <v>Bombus (Pyrobombus) vosnesenskii</v>
      </c>
      <c r="P261" s="85" t="str">
        <f t="shared" si="34"/>
        <v>Bombus vosnesenskii</v>
      </c>
      <c r="Q261" s="11" t="s">
        <v>29</v>
      </c>
      <c r="R261" s="24"/>
      <c r="S261" s="12"/>
      <c r="T261" s="12"/>
      <c r="U261" s="12"/>
      <c r="V261" s="10" t="s">
        <v>30</v>
      </c>
      <c r="W261" s="26">
        <v>41329</v>
      </c>
      <c r="X261" s="99"/>
      <c r="Y261" s="129">
        <f t="shared" si="30"/>
        <v>1</v>
      </c>
      <c r="Z261" s="110">
        <f t="shared" si="31"/>
        <v>0</v>
      </c>
      <c r="AA261" s="1">
        <f t="shared" si="32"/>
        <v>0</v>
      </c>
    </row>
    <row r="262" spans="1:27" ht="14.65" customHeight="1">
      <c r="A262" s="145">
        <v>264</v>
      </c>
      <c r="B262" s="139">
        <v>20140714</v>
      </c>
      <c r="C262" s="57" t="str">
        <f t="shared" si="33"/>
        <v>SCL</v>
      </c>
      <c r="D262" s="114">
        <f t="shared" si="28"/>
        <v>40372</v>
      </c>
      <c r="E262" s="9" t="s">
        <v>40</v>
      </c>
      <c r="F262" s="37" t="s">
        <v>33</v>
      </c>
      <c r="G262" s="75" t="s">
        <v>26</v>
      </c>
      <c r="H262" s="3"/>
      <c r="I262" s="3"/>
      <c r="J262" s="4" t="s">
        <v>27</v>
      </c>
      <c r="K262" s="4" t="s">
        <v>578</v>
      </c>
      <c r="L262" s="4" t="s">
        <v>47</v>
      </c>
      <c r="M262" s="4"/>
      <c r="N262" s="4" t="s">
        <v>31</v>
      </c>
      <c r="O262" s="4" t="str">
        <f t="shared" si="29"/>
        <v>Bombus (Pyrobombus) vosnesenskii</v>
      </c>
      <c r="P262" s="85" t="str">
        <f t="shared" si="34"/>
        <v>Bombus vosnesenskii</v>
      </c>
      <c r="Q262" s="11" t="s">
        <v>29</v>
      </c>
      <c r="R262" s="24"/>
      <c r="S262" s="12"/>
      <c r="T262" s="12"/>
      <c r="U262" s="12"/>
      <c r="V262" s="10" t="s">
        <v>30</v>
      </c>
      <c r="W262" s="26">
        <v>41329</v>
      </c>
      <c r="X262" s="99"/>
      <c r="Y262" s="129">
        <f t="shared" si="30"/>
        <v>1</v>
      </c>
      <c r="Z262" s="110">
        <f t="shared" si="31"/>
        <v>0</v>
      </c>
      <c r="AA262" s="1">
        <f t="shared" si="32"/>
        <v>0</v>
      </c>
    </row>
    <row r="263" spans="1:27" ht="14.65" customHeight="1">
      <c r="A263" s="145">
        <v>265</v>
      </c>
      <c r="B263" s="139">
        <v>20160610</v>
      </c>
      <c r="C263" s="57" t="str">
        <f t="shared" si="33"/>
        <v>SCL</v>
      </c>
      <c r="D263" s="114">
        <f t="shared" si="28"/>
        <v>41069</v>
      </c>
      <c r="E263" s="9" t="s">
        <v>40</v>
      </c>
      <c r="F263" s="37" t="s">
        <v>33</v>
      </c>
      <c r="G263" s="75" t="s">
        <v>26</v>
      </c>
      <c r="H263" s="3"/>
      <c r="I263" s="3"/>
      <c r="J263" s="4" t="s">
        <v>27</v>
      </c>
      <c r="K263" s="4" t="s">
        <v>578</v>
      </c>
      <c r="L263" s="4" t="s">
        <v>47</v>
      </c>
      <c r="M263" s="4"/>
      <c r="N263" s="4" t="s">
        <v>31</v>
      </c>
      <c r="O263" s="4" t="str">
        <f t="shared" si="29"/>
        <v>Bombus (Pyrobombus) vosnesenskii</v>
      </c>
      <c r="P263" s="85" t="str">
        <f t="shared" si="34"/>
        <v>Bombus vosnesenskii</v>
      </c>
      <c r="Q263" s="11" t="s">
        <v>29</v>
      </c>
      <c r="R263" s="24"/>
      <c r="S263" s="12"/>
      <c r="T263" s="12"/>
      <c r="U263" s="12"/>
      <c r="V263" s="10" t="s">
        <v>30</v>
      </c>
      <c r="W263" s="26">
        <v>41329</v>
      </c>
      <c r="X263" s="99"/>
      <c r="Y263" s="129">
        <f t="shared" si="30"/>
        <v>1</v>
      </c>
      <c r="Z263" s="110">
        <f t="shared" si="31"/>
        <v>0</v>
      </c>
      <c r="AA263" s="1">
        <f t="shared" si="32"/>
        <v>0</v>
      </c>
    </row>
    <row r="264" spans="1:27" ht="14.65" customHeight="1">
      <c r="A264" s="145">
        <v>266</v>
      </c>
      <c r="B264" s="139">
        <v>20160716</v>
      </c>
      <c r="C264" s="57" t="str">
        <f t="shared" si="33"/>
        <v>SCL</v>
      </c>
      <c r="D264" s="114">
        <f t="shared" si="28"/>
        <v>41105</v>
      </c>
      <c r="E264" s="9" t="s">
        <v>40</v>
      </c>
      <c r="F264" s="37" t="s">
        <v>33</v>
      </c>
      <c r="G264" s="75" t="s">
        <v>26</v>
      </c>
      <c r="H264" s="3"/>
      <c r="I264" s="3"/>
      <c r="J264" s="4" t="s">
        <v>27</v>
      </c>
      <c r="K264" s="4" t="s">
        <v>578</v>
      </c>
      <c r="L264" s="4" t="s">
        <v>47</v>
      </c>
      <c r="M264" s="4"/>
      <c r="N264" s="4" t="s">
        <v>31</v>
      </c>
      <c r="O264" s="4" t="str">
        <f t="shared" si="29"/>
        <v>Bombus (Pyrobombus) vosnesenskii</v>
      </c>
      <c r="P264" s="85" t="str">
        <f t="shared" si="34"/>
        <v>Bombus vosnesenskii</v>
      </c>
      <c r="Q264" s="11" t="s">
        <v>29</v>
      </c>
      <c r="R264" s="24"/>
      <c r="S264" s="12"/>
      <c r="T264" s="12"/>
      <c r="U264" s="12"/>
      <c r="V264" s="10" t="s">
        <v>30</v>
      </c>
      <c r="W264" s="26">
        <v>41329</v>
      </c>
      <c r="X264" s="99"/>
      <c r="Y264" s="129">
        <f t="shared" si="30"/>
        <v>1</v>
      </c>
      <c r="Z264" s="110">
        <f t="shared" si="31"/>
        <v>0</v>
      </c>
      <c r="AA264" s="1">
        <f t="shared" si="32"/>
        <v>0</v>
      </c>
    </row>
    <row r="265" spans="1:27" ht="14.65" customHeight="1">
      <c r="A265" s="145">
        <v>267</v>
      </c>
      <c r="B265" s="139">
        <v>20160716</v>
      </c>
      <c r="C265" s="57" t="str">
        <f t="shared" si="33"/>
        <v>SCL</v>
      </c>
      <c r="D265" s="114">
        <f t="shared" si="28"/>
        <v>41105</v>
      </c>
      <c r="E265" s="9" t="s">
        <v>40</v>
      </c>
      <c r="F265" s="37" t="s">
        <v>33</v>
      </c>
      <c r="G265" s="75" t="s">
        <v>26</v>
      </c>
      <c r="H265" s="3"/>
      <c r="I265" s="3"/>
      <c r="J265" s="4" t="s">
        <v>27</v>
      </c>
      <c r="K265" s="4" t="s">
        <v>578</v>
      </c>
      <c r="L265" s="4" t="s">
        <v>47</v>
      </c>
      <c r="M265" s="4"/>
      <c r="N265" s="4" t="s">
        <v>31</v>
      </c>
      <c r="O265" s="4" t="str">
        <f t="shared" si="29"/>
        <v>Bombus (Pyrobombus) vosnesenskii</v>
      </c>
      <c r="P265" s="85" t="str">
        <f t="shared" si="34"/>
        <v>Bombus vosnesenskii</v>
      </c>
      <c r="Q265" s="11" t="s">
        <v>29</v>
      </c>
      <c r="R265" s="24"/>
      <c r="S265" s="12"/>
      <c r="T265" s="12"/>
      <c r="U265" s="12"/>
      <c r="V265" s="10" t="s">
        <v>30</v>
      </c>
      <c r="W265" s="26">
        <v>41329</v>
      </c>
      <c r="X265" s="99"/>
      <c r="Y265" s="129">
        <f t="shared" si="30"/>
        <v>1</v>
      </c>
      <c r="Z265" s="110">
        <f t="shared" si="31"/>
        <v>0</v>
      </c>
      <c r="AA265" s="1">
        <f t="shared" si="32"/>
        <v>0</v>
      </c>
    </row>
    <row r="266" spans="1:27" ht="14.65" customHeight="1">
      <c r="A266" s="145">
        <v>268</v>
      </c>
      <c r="B266" s="139">
        <v>20160610</v>
      </c>
      <c r="C266" s="57" t="str">
        <f t="shared" si="33"/>
        <v>SCL</v>
      </c>
      <c r="D266" s="114">
        <f t="shared" si="28"/>
        <v>41069</v>
      </c>
      <c r="E266" s="9" t="s">
        <v>40</v>
      </c>
      <c r="F266" s="37" t="s">
        <v>33</v>
      </c>
      <c r="G266" s="75" t="s">
        <v>26</v>
      </c>
      <c r="H266" s="3"/>
      <c r="I266" s="3"/>
      <c r="J266" s="4" t="s">
        <v>27</v>
      </c>
      <c r="K266" s="4" t="s">
        <v>578</v>
      </c>
      <c r="L266" s="4" t="s">
        <v>47</v>
      </c>
      <c r="M266" s="4"/>
      <c r="N266" s="4" t="s">
        <v>31</v>
      </c>
      <c r="O266" s="4" t="str">
        <f t="shared" si="29"/>
        <v>Bombus (Pyrobombus) vosnesenskii</v>
      </c>
      <c r="P266" s="85" t="str">
        <f t="shared" si="34"/>
        <v>Bombus vosnesenskii</v>
      </c>
      <c r="Q266" s="11" t="s">
        <v>29</v>
      </c>
      <c r="R266" s="24"/>
      <c r="S266" s="12"/>
      <c r="T266" s="12"/>
      <c r="U266" s="12"/>
      <c r="V266" s="10" t="s">
        <v>30</v>
      </c>
      <c r="W266" s="26">
        <v>41329</v>
      </c>
      <c r="X266" s="99"/>
      <c r="Y266" s="129">
        <f t="shared" si="30"/>
        <v>1</v>
      </c>
      <c r="Z266" s="110">
        <f t="shared" si="31"/>
        <v>0</v>
      </c>
      <c r="AA266" s="1">
        <f t="shared" si="32"/>
        <v>0</v>
      </c>
    </row>
    <row r="267" spans="1:27" ht="14.65" customHeight="1">
      <c r="A267" s="145">
        <v>269</v>
      </c>
      <c r="B267" s="139">
        <v>20140714</v>
      </c>
      <c r="C267" s="57" t="str">
        <f t="shared" si="33"/>
        <v>SCL</v>
      </c>
      <c r="D267" s="114">
        <f t="shared" si="28"/>
        <v>40372</v>
      </c>
      <c r="E267" s="9" t="s">
        <v>34</v>
      </c>
      <c r="F267" s="37" t="s">
        <v>25</v>
      </c>
      <c r="G267" s="75" t="s">
        <v>26</v>
      </c>
      <c r="H267" s="3"/>
      <c r="I267" s="3"/>
      <c r="J267" s="4" t="s">
        <v>27</v>
      </c>
      <c r="K267" s="4" t="s">
        <v>578</v>
      </c>
      <c r="L267" s="4" t="s">
        <v>47</v>
      </c>
      <c r="M267" s="4"/>
      <c r="N267" s="4" t="s">
        <v>31</v>
      </c>
      <c r="O267" s="4" t="str">
        <f t="shared" si="29"/>
        <v>Bombus (Pyrobombus) vosnesenskii</v>
      </c>
      <c r="P267" s="85" t="str">
        <f t="shared" si="34"/>
        <v>Bombus vosnesenskii</v>
      </c>
      <c r="Q267" s="11" t="s">
        <v>29</v>
      </c>
      <c r="R267" s="24"/>
      <c r="S267" s="12"/>
      <c r="T267" s="12"/>
      <c r="U267" s="12"/>
      <c r="V267" s="10" t="s">
        <v>30</v>
      </c>
      <c r="W267" s="26">
        <v>41329</v>
      </c>
      <c r="X267" s="99"/>
      <c r="Y267" s="129">
        <f t="shared" si="30"/>
        <v>1</v>
      </c>
      <c r="Z267" s="110">
        <f t="shared" si="31"/>
        <v>0</v>
      </c>
      <c r="AA267" s="1">
        <f t="shared" si="32"/>
        <v>0</v>
      </c>
    </row>
    <row r="268" spans="1:27" ht="14.65" customHeight="1">
      <c r="A268" s="145">
        <v>270</v>
      </c>
      <c r="B268" s="139">
        <v>20140928</v>
      </c>
      <c r="C268" s="57" t="str">
        <f t="shared" si="33"/>
        <v>SCL</v>
      </c>
      <c r="D268" s="114">
        <f t="shared" si="28"/>
        <v>40448</v>
      </c>
      <c r="E268" s="9" t="s">
        <v>34</v>
      </c>
      <c r="F268" s="37" t="s">
        <v>25</v>
      </c>
      <c r="G268" s="75" t="s">
        <v>26</v>
      </c>
      <c r="H268" s="3"/>
      <c r="I268" s="3"/>
      <c r="J268" s="4" t="s">
        <v>27</v>
      </c>
      <c r="K268" s="4" t="s">
        <v>578</v>
      </c>
      <c r="L268" s="4" t="s">
        <v>47</v>
      </c>
      <c r="M268" s="4"/>
      <c r="N268" s="4" t="s">
        <v>31</v>
      </c>
      <c r="O268" s="4" t="str">
        <f t="shared" si="29"/>
        <v>Bombus (Pyrobombus) vosnesenskii</v>
      </c>
      <c r="P268" s="85" t="str">
        <f t="shared" si="34"/>
        <v>Bombus vosnesenskii</v>
      </c>
      <c r="Q268" s="11" t="s">
        <v>29</v>
      </c>
      <c r="R268" s="24"/>
      <c r="S268" s="12"/>
      <c r="T268" s="12"/>
      <c r="U268" s="12"/>
      <c r="V268" s="10" t="s">
        <v>30</v>
      </c>
      <c r="W268" s="26">
        <v>41329</v>
      </c>
      <c r="X268" s="99"/>
      <c r="Y268" s="129">
        <f t="shared" si="30"/>
        <v>1</v>
      </c>
      <c r="Z268" s="110">
        <f t="shared" si="31"/>
        <v>0</v>
      </c>
      <c r="AA268" s="1">
        <f t="shared" si="32"/>
        <v>0</v>
      </c>
    </row>
    <row r="269" spans="1:27" ht="14.65" customHeight="1">
      <c r="A269" s="145">
        <v>271</v>
      </c>
      <c r="B269" s="139">
        <v>20140817</v>
      </c>
      <c r="C269" s="57" t="str">
        <f t="shared" si="33"/>
        <v>SCL</v>
      </c>
      <c r="D269" s="114">
        <f t="shared" si="28"/>
        <v>40406</v>
      </c>
      <c r="E269" s="9" t="s">
        <v>34</v>
      </c>
      <c r="F269" s="37" t="s">
        <v>25</v>
      </c>
      <c r="G269" s="75" t="s">
        <v>26</v>
      </c>
      <c r="H269" s="3"/>
      <c r="I269" s="3"/>
      <c r="J269" s="4" t="s">
        <v>27</v>
      </c>
      <c r="K269" s="4" t="s">
        <v>577</v>
      </c>
      <c r="L269" s="4" t="s">
        <v>39</v>
      </c>
      <c r="M269" s="4"/>
      <c r="N269" s="4" t="s">
        <v>31</v>
      </c>
      <c r="O269" s="4" t="str">
        <f t="shared" si="29"/>
        <v>Bombus (Thoracobombus) fervidus</v>
      </c>
      <c r="P269" s="85" t="str">
        <f t="shared" si="34"/>
        <v>Bombus fervidus</v>
      </c>
      <c r="Q269" s="11" t="s">
        <v>29</v>
      </c>
      <c r="R269" s="24"/>
      <c r="S269" s="12"/>
      <c r="T269" s="12"/>
      <c r="U269" s="12"/>
      <c r="V269" s="10" t="s">
        <v>30</v>
      </c>
      <c r="W269" s="26">
        <v>41329</v>
      </c>
      <c r="X269" s="99" t="s">
        <v>601</v>
      </c>
      <c r="Y269" s="129">
        <f t="shared" si="30"/>
        <v>1</v>
      </c>
      <c r="Z269" s="110">
        <f t="shared" si="31"/>
        <v>0</v>
      </c>
      <c r="AA269" s="1">
        <f t="shared" si="32"/>
        <v>0</v>
      </c>
    </row>
    <row r="270" spans="1:27" ht="14.65" customHeight="1">
      <c r="A270" s="145">
        <v>272</v>
      </c>
      <c r="B270" s="139">
        <v>20150620</v>
      </c>
      <c r="C270" s="57" t="str">
        <f t="shared" si="33"/>
        <v>SCL</v>
      </c>
      <c r="D270" s="114">
        <f t="shared" si="28"/>
        <v>40713</v>
      </c>
      <c r="E270" s="9" t="s">
        <v>34</v>
      </c>
      <c r="F270" s="37" t="s">
        <v>25</v>
      </c>
      <c r="G270" s="75" t="s">
        <v>26</v>
      </c>
      <c r="H270" s="3"/>
      <c r="I270" s="3"/>
      <c r="J270" s="4" t="s">
        <v>27</v>
      </c>
      <c r="K270" s="4" t="s">
        <v>578</v>
      </c>
      <c r="L270" s="4" t="s">
        <v>47</v>
      </c>
      <c r="M270" s="4"/>
      <c r="N270" s="4" t="s">
        <v>31</v>
      </c>
      <c r="O270" s="4" t="str">
        <f t="shared" si="29"/>
        <v>Bombus (Pyrobombus) vosnesenskii</v>
      </c>
      <c r="P270" s="85" t="str">
        <f t="shared" si="34"/>
        <v>Bombus vosnesenskii</v>
      </c>
      <c r="Q270" s="11" t="s">
        <v>29</v>
      </c>
      <c r="R270" s="24"/>
      <c r="S270" s="12"/>
      <c r="T270" s="12"/>
      <c r="U270" s="12"/>
      <c r="V270" s="10" t="s">
        <v>30</v>
      </c>
      <c r="W270" s="26">
        <v>41329</v>
      </c>
      <c r="X270" s="99"/>
      <c r="Y270" s="129">
        <f t="shared" si="30"/>
        <v>1</v>
      </c>
      <c r="Z270" s="110">
        <f t="shared" si="31"/>
        <v>0</v>
      </c>
      <c r="AA270" s="1">
        <f t="shared" si="32"/>
        <v>0</v>
      </c>
    </row>
    <row r="271" spans="1:27" ht="14.65" customHeight="1">
      <c r="A271" s="145">
        <v>273</v>
      </c>
      <c r="B271" s="139">
        <v>20160327</v>
      </c>
      <c r="C271" s="57" t="str">
        <f t="shared" si="33"/>
        <v>SCL</v>
      </c>
      <c r="D271" s="114">
        <f t="shared" si="28"/>
        <v>40994</v>
      </c>
      <c r="E271" s="9" t="s">
        <v>34</v>
      </c>
      <c r="F271" s="37" t="s">
        <v>25</v>
      </c>
      <c r="G271" s="75" t="s">
        <v>26</v>
      </c>
      <c r="H271" s="3"/>
      <c r="I271" s="3"/>
      <c r="J271" s="4" t="s">
        <v>27</v>
      </c>
      <c r="K271" s="4" t="s">
        <v>578</v>
      </c>
      <c r="L271" s="4" t="s">
        <v>47</v>
      </c>
      <c r="M271" s="4"/>
      <c r="N271" s="4" t="s">
        <v>31</v>
      </c>
      <c r="O271" s="4" t="str">
        <f t="shared" si="29"/>
        <v>Bombus (Pyrobombus) vosnesenskii</v>
      </c>
      <c r="P271" s="85" t="str">
        <f t="shared" si="34"/>
        <v>Bombus vosnesenskii</v>
      </c>
      <c r="Q271" s="11" t="s">
        <v>29</v>
      </c>
      <c r="R271" s="24"/>
      <c r="S271" s="12"/>
      <c r="T271" s="12"/>
      <c r="U271" s="12"/>
      <c r="V271" s="10" t="s">
        <v>30</v>
      </c>
      <c r="W271" s="26">
        <v>41329</v>
      </c>
      <c r="X271" s="99"/>
      <c r="Y271" s="129">
        <f t="shared" si="30"/>
        <v>1</v>
      </c>
      <c r="Z271" s="110">
        <f t="shared" si="31"/>
        <v>0</v>
      </c>
      <c r="AA271" s="1">
        <f t="shared" si="32"/>
        <v>0</v>
      </c>
    </row>
    <row r="272" spans="1:27" ht="14.65" customHeight="1">
      <c r="A272" s="145">
        <v>274</v>
      </c>
      <c r="B272" s="139">
        <v>20140928</v>
      </c>
      <c r="C272" s="57" t="str">
        <f t="shared" si="33"/>
        <v>SCL</v>
      </c>
      <c r="D272" s="114">
        <f t="shared" si="28"/>
        <v>40448</v>
      </c>
      <c r="E272" s="9" t="s">
        <v>34</v>
      </c>
      <c r="F272" s="37" t="s">
        <v>25</v>
      </c>
      <c r="G272" s="75" t="s">
        <v>26</v>
      </c>
      <c r="H272" s="3"/>
      <c r="I272" s="3"/>
      <c r="J272" s="4" t="s">
        <v>27</v>
      </c>
      <c r="K272" s="4" t="s">
        <v>578</v>
      </c>
      <c r="L272" s="4" t="s">
        <v>47</v>
      </c>
      <c r="M272" s="4"/>
      <c r="N272" s="4" t="s">
        <v>31</v>
      </c>
      <c r="O272" s="4" t="str">
        <f t="shared" si="29"/>
        <v>Bombus (Pyrobombus) vosnesenskii</v>
      </c>
      <c r="P272" s="85" t="str">
        <f t="shared" si="34"/>
        <v>Bombus vosnesenskii</v>
      </c>
      <c r="Q272" s="11" t="s">
        <v>29</v>
      </c>
      <c r="R272" s="24"/>
      <c r="S272" s="12"/>
      <c r="T272" s="12"/>
      <c r="U272" s="12"/>
      <c r="V272" s="10" t="s">
        <v>30</v>
      </c>
      <c r="W272" s="26">
        <v>41329</v>
      </c>
      <c r="X272" s="99"/>
      <c r="Y272" s="129">
        <f t="shared" si="30"/>
        <v>1</v>
      </c>
      <c r="Z272" s="110">
        <f t="shared" si="31"/>
        <v>0</v>
      </c>
      <c r="AA272" s="1">
        <f t="shared" si="32"/>
        <v>0</v>
      </c>
    </row>
    <row r="273" spans="1:27" ht="14.65" customHeight="1">
      <c r="A273" s="145">
        <v>275</v>
      </c>
      <c r="B273" s="139">
        <v>20140714</v>
      </c>
      <c r="C273" s="57" t="str">
        <f t="shared" si="33"/>
        <v>SCL</v>
      </c>
      <c r="D273" s="114">
        <f t="shared" si="28"/>
        <v>40372</v>
      </c>
      <c r="E273" s="9" t="s">
        <v>34</v>
      </c>
      <c r="F273" s="37" t="s">
        <v>25</v>
      </c>
      <c r="G273" s="75" t="s">
        <v>26</v>
      </c>
      <c r="H273" s="3"/>
      <c r="I273" s="3"/>
      <c r="J273" s="4" t="s">
        <v>27</v>
      </c>
      <c r="K273" s="4" t="s">
        <v>578</v>
      </c>
      <c r="L273" s="4" t="s">
        <v>47</v>
      </c>
      <c r="M273" s="4"/>
      <c r="N273" s="4" t="s">
        <v>31</v>
      </c>
      <c r="O273" s="4" t="str">
        <f t="shared" si="29"/>
        <v>Bombus (Pyrobombus) vosnesenskii</v>
      </c>
      <c r="P273" s="85" t="str">
        <f t="shared" si="34"/>
        <v>Bombus vosnesenskii</v>
      </c>
      <c r="Q273" s="11" t="s">
        <v>29</v>
      </c>
      <c r="R273" s="24"/>
      <c r="S273" s="12"/>
      <c r="T273" s="12"/>
      <c r="U273" s="12"/>
      <c r="V273" s="10" t="s">
        <v>30</v>
      </c>
      <c r="W273" s="26">
        <v>41329</v>
      </c>
      <c r="X273" s="99"/>
      <c r="Y273" s="129">
        <f t="shared" si="30"/>
        <v>1</v>
      </c>
      <c r="Z273" s="110">
        <f t="shared" si="31"/>
        <v>0</v>
      </c>
      <c r="AA273" s="1">
        <f t="shared" si="32"/>
        <v>0</v>
      </c>
    </row>
    <row r="274" spans="1:27" ht="14.65" customHeight="1">
      <c r="A274" s="145">
        <v>276</v>
      </c>
      <c r="B274" s="139">
        <v>20160610</v>
      </c>
      <c r="C274" s="57" t="str">
        <f t="shared" si="33"/>
        <v>SCL</v>
      </c>
      <c r="D274" s="114">
        <f t="shared" si="28"/>
        <v>41069</v>
      </c>
      <c r="E274" s="9" t="s">
        <v>34</v>
      </c>
      <c r="F274" s="37" t="s">
        <v>25</v>
      </c>
      <c r="G274" s="75" t="s">
        <v>26</v>
      </c>
      <c r="H274" s="3"/>
      <c r="I274" s="3"/>
      <c r="J274" s="4" t="s">
        <v>27</v>
      </c>
      <c r="K274" s="4" t="s">
        <v>578</v>
      </c>
      <c r="L274" s="4" t="s">
        <v>47</v>
      </c>
      <c r="M274" s="4"/>
      <c r="N274" s="4" t="s">
        <v>31</v>
      </c>
      <c r="O274" s="4" t="str">
        <f t="shared" si="29"/>
        <v>Bombus (Pyrobombus) vosnesenskii</v>
      </c>
      <c r="P274" s="85" t="str">
        <f t="shared" si="34"/>
        <v>Bombus vosnesenskii</v>
      </c>
      <c r="Q274" s="11" t="s">
        <v>29</v>
      </c>
      <c r="R274" s="24"/>
      <c r="S274" s="12"/>
      <c r="T274" s="12"/>
      <c r="U274" s="12"/>
      <c r="V274" s="10" t="s">
        <v>30</v>
      </c>
      <c r="W274" s="26">
        <v>41329</v>
      </c>
      <c r="X274" s="99"/>
      <c r="Y274" s="129">
        <f t="shared" si="30"/>
        <v>1</v>
      </c>
      <c r="Z274" s="110">
        <f t="shared" si="31"/>
        <v>0</v>
      </c>
      <c r="AA274" s="1">
        <f t="shared" si="32"/>
        <v>0</v>
      </c>
    </row>
    <row r="275" spans="1:27" ht="14.65" customHeight="1">
      <c r="A275" s="145">
        <v>277</v>
      </c>
      <c r="B275" s="139">
        <v>20150620</v>
      </c>
      <c r="C275" s="57" t="str">
        <f t="shared" si="33"/>
        <v>SCL</v>
      </c>
      <c r="D275" s="114">
        <f t="shared" si="28"/>
        <v>40713</v>
      </c>
      <c r="E275" s="9" t="s">
        <v>34</v>
      </c>
      <c r="F275" s="37" t="s">
        <v>25</v>
      </c>
      <c r="G275" s="75" t="s">
        <v>26</v>
      </c>
      <c r="H275" s="3"/>
      <c r="I275" s="3"/>
      <c r="J275" s="4" t="s">
        <v>27</v>
      </c>
      <c r="K275" s="4" t="s">
        <v>578</v>
      </c>
      <c r="L275" s="4" t="s">
        <v>47</v>
      </c>
      <c r="M275" s="4"/>
      <c r="N275" s="4" t="s">
        <v>31</v>
      </c>
      <c r="O275" s="4" t="str">
        <f t="shared" si="29"/>
        <v>Bombus (Pyrobombus) vosnesenskii</v>
      </c>
      <c r="P275" s="85" t="str">
        <f t="shared" si="34"/>
        <v>Bombus vosnesenskii</v>
      </c>
      <c r="Q275" s="11" t="s">
        <v>29</v>
      </c>
      <c r="R275" s="24"/>
      <c r="S275" s="12"/>
      <c r="T275" s="12"/>
      <c r="U275" s="12"/>
      <c r="V275" s="10" t="s">
        <v>30</v>
      </c>
      <c r="W275" s="26">
        <v>41329</v>
      </c>
      <c r="X275" s="99"/>
      <c r="Y275" s="129">
        <f t="shared" si="30"/>
        <v>1</v>
      </c>
      <c r="Z275" s="110">
        <f t="shared" si="31"/>
        <v>0</v>
      </c>
      <c r="AA275" s="1">
        <f t="shared" si="32"/>
        <v>0</v>
      </c>
    </row>
    <row r="276" spans="1:27" ht="14.65" customHeight="1">
      <c r="A276" s="145">
        <v>278</v>
      </c>
      <c r="B276" s="139">
        <v>20160716</v>
      </c>
      <c r="C276" s="57" t="str">
        <f t="shared" si="33"/>
        <v>SCL</v>
      </c>
      <c r="D276" s="114">
        <f t="shared" si="28"/>
        <v>41105</v>
      </c>
      <c r="E276" s="9" t="s">
        <v>34</v>
      </c>
      <c r="F276" s="37" t="s">
        <v>25</v>
      </c>
      <c r="G276" s="75" t="s">
        <v>26</v>
      </c>
      <c r="H276" s="3"/>
      <c r="I276" s="3"/>
      <c r="J276" s="4" t="s">
        <v>27</v>
      </c>
      <c r="K276" s="4" t="s">
        <v>578</v>
      </c>
      <c r="L276" s="4" t="s">
        <v>47</v>
      </c>
      <c r="M276" s="4"/>
      <c r="N276" s="4" t="s">
        <v>31</v>
      </c>
      <c r="O276" s="4" t="str">
        <f t="shared" si="29"/>
        <v>Bombus (Pyrobombus) vosnesenskii</v>
      </c>
      <c r="P276" s="85" t="str">
        <f t="shared" si="34"/>
        <v>Bombus vosnesenskii</v>
      </c>
      <c r="Q276" s="11" t="s">
        <v>29</v>
      </c>
      <c r="R276" s="24"/>
      <c r="S276" s="12"/>
      <c r="T276" s="12"/>
      <c r="U276" s="12"/>
      <c r="V276" s="10" t="s">
        <v>30</v>
      </c>
      <c r="W276" s="26">
        <v>41329</v>
      </c>
      <c r="X276" s="99"/>
      <c r="Y276" s="129">
        <f t="shared" si="30"/>
        <v>1</v>
      </c>
      <c r="Z276" s="110">
        <f t="shared" si="31"/>
        <v>0</v>
      </c>
      <c r="AA276" s="1">
        <f t="shared" si="32"/>
        <v>0</v>
      </c>
    </row>
    <row r="277" spans="1:27" ht="14.65" customHeight="1">
      <c r="A277" s="145">
        <v>279</v>
      </c>
      <c r="B277" s="139">
        <v>20150510</v>
      </c>
      <c r="C277" s="57" t="str">
        <f t="shared" si="33"/>
        <v>SCL</v>
      </c>
      <c r="D277" s="114">
        <f t="shared" si="28"/>
        <v>40672</v>
      </c>
      <c r="E277" s="9" t="s">
        <v>34</v>
      </c>
      <c r="F277" s="37" t="s">
        <v>25</v>
      </c>
      <c r="G277" s="75" t="s">
        <v>26</v>
      </c>
      <c r="H277" s="3"/>
      <c r="I277" s="3"/>
      <c r="J277" s="4" t="s">
        <v>27</v>
      </c>
      <c r="K277" s="4" t="s">
        <v>578</v>
      </c>
      <c r="L277" s="4" t="s">
        <v>47</v>
      </c>
      <c r="M277" s="4"/>
      <c r="N277" s="4" t="s">
        <v>31</v>
      </c>
      <c r="O277" s="4" t="str">
        <f t="shared" si="29"/>
        <v>Bombus (Pyrobombus) vosnesenskii</v>
      </c>
      <c r="P277" s="85" t="str">
        <f t="shared" si="34"/>
        <v>Bombus vosnesenskii</v>
      </c>
      <c r="Q277" s="11" t="s">
        <v>29</v>
      </c>
      <c r="R277" s="24"/>
      <c r="S277" s="12"/>
      <c r="T277" s="12"/>
      <c r="U277" s="12"/>
      <c r="V277" s="10" t="s">
        <v>30</v>
      </c>
      <c r="W277" s="26">
        <v>41329</v>
      </c>
      <c r="X277" s="99"/>
      <c r="Y277" s="129">
        <f t="shared" si="30"/>
        <v>1</v>
      </c>
      <c r="Z277" s="110">
        <f t="shared" si="31"/>
        <v>0</v>
      </c>
      <c r="AA277" s="1">
        <f t="shared" si="32"/>
        <v>0</v>
      </c>
    </row>
    <row r="278" spans="1:27" ht="14.65" customHeight="1">
      <c r="A278" s="145">
        <v>280</v>
      </c>
      <c r="B278" s="139">
        <v>20150620</v>
      </c>
      <c r="C278" s="57" t="str">
        <f t="shared" si="33"/>
        <v>SCL</v>
      </c>
      <c r="D278" s="114">
        <f t="shared" si="28"/>
        <v>40713</v>
      </c>
      <c r="E278" s="9" t="s">
        <v>34</v>
      </c>
      <c r="F278" s="37" t="s">
        <v>25</v>
      </c>
      <c r="G278" s="75" t="s">
        <v>26</v>
      </c>
      <c r="H278" s="3"/>
      <c r="I278" s="3"/>
      <c r="J278" s="4" t="s">
        <v>27</v>
      </c>
      <c r="K278" s="4" t="s">
        <v>578</v>
      </c>
      <c r="L278" s="4" t="s">
        <v>47</v>
      </c>
      <c r="M278" s="4"/>
      <c r="N278" s="4" t="s">
        <v>31</v>
      </c>
      <c r="O278" s="4" t="str">
        <f t="shared" si="29"/>
        <v>Bombus (Pyrobombus) vosnesenskii</v>
      </c>
      <c r="P278" s="85" t="str">
        <f t="shared" si="34"/>
        <v>Bombus vosnesenskii</v>
      </c>
      <c r="Q278" s="11" t="s">
        <v>29</v>
      </c>
      <c r="R278" s="24"/>
      <c r="S278" s="12"/>
      <c r="T278" s="12"/>
      <c r="U278" s="12"/>
      <c r="V278" s="10" t="s">
        <v>30</v>
      </c>
      <c r="W278" s="26">
        <v>41329</v>
      </c>
      <c r="X278" s="99"/>
      <c r="Y278" s="129">
        <f t="shared" si="30"/>
        <v>1</v>
      </c>
      <c r="Z278" s="110">
        <f t="shared" si="31"/>
        <v>0</v>
      </c>
      <c r="AA278" s="1">
        <f t="shared" si="32"/>
        <v>0</v>
      </c>
    </row>
    <row r="279" spans="1:27" ht="14.65" customHeight="1">
      <c r="A279" s="145">
        <v>281</v>
      </c>
      <c r="B279" s="139">
        <v>20150808</v>
      </c>
      <c r="C279" s="57" t="str">
        <f t="shared" si="33"/>
        <v>SCL</v>
      </c>
      <c r="D279" s="114">
        <f t="shared" si="28"/>
        <v>40762</v>
      </c>
      <c r="E279" s="9" t="s">
        <v>34</v>
      </c>
      <c r="F279" s="37" t="s">
        <v>25</v>
      </c>
      <c r="G279" s="75" t="s">
        <v>26</v>
      </c>
      <c r="H279" s="3"/>
      <c r="I279" s="3"/>
      <c r="J279" s="4" t="s">
        <v>27</v>
      </c>
      <c r="K279" s="4" t="s">
        <v>578</v>
      </c>
      <c r="L279" s="4" t="s">
        <v>47</v>
      </c>
      <c r="M279" s="4"/>
      <c r="N279" s="4" t="s">
        <v>31</v>
      </c>
      <c r="O279" s="4" t="str">
        <f t="shared" si="29"/>
        <v>Bombus (Pyrobombus) vosnesenskii</v>
      </c>
      <c r="P279" s="85" t="str">
        <f t="shared" si="34"/>
        <v>Bombus vosnesenskii</v>
      </c>
      <c r="Q279" s="11" t="s">
        <v>29</v>
      </c>
      <c r="R279" s="24"/>
      <c r="S279" s="12"/>
      <c r="T279" s="12"/>
      <c r="U279" s="12"/>
      <c r="V279" s="10" t="s">
        <v>30</v>
      </c>
      <c r="W279" s="26">
        <v>41329</v>
      </c>
      <c r="X279" s="99"/>
      <c r="Y279" s="129">
        <f t="shared" si="30"/>
        <v>1</v>
      </c>
      <c r="Z279" s="110">
        <f t="shared" si="31"/>
        <v>0</v>
      </c>
      <c r="AA279" s="1">
        <f t="shared" si="32"/>
        <v>0</v>
      </c>
    </row>
    <row r="280" spans="1:27" ht="14.65" customHeight="1">
      <c r="A280" s="145">
        <v>282</v>
      </c>
      <c r="B280" s="139">
        <v>20150808</v>
      </c>
      <c r="C280" s="57" t="str">
        <f t="shared" si="33"/>
        <v>SCL</v>
      </c>
      <c r="D280" s="114">
        <f t="shared" si="28"/>
        <v>40762</v>
      </c>
      <c r="E280" s="9" t="s">
        <v>34</v>
      </c>
      <c r="F280" s="37" t="s">
        <v>25</v>
      </c>
      <c r="G280" s="75" t="s">
        <v>26</v>
      </c>
      <c r="H280" s="3"/>
      <c r="I280" s="3"/>
      <c r="J280" s="4" t="s">
        <v>27</v>
      </c>
      <c r="K280" s="4" t="s">
        <v>578</v>
      </c>
      <c r="L280" s="4" t="s">
        <v>47</v>
      </c>
      <c r="M280" s="4"/>
      <c r="N280" s="4" t="s">
        <v>31</v>
      </c>
      <c r="O280" s="4" t="str">
        <f t="shared" si="29"/>
        <v>Bombus (Pyrobombus) vosnesenskii</v>
      </c>
      <c r="P280" s="85" t="str">
        <f t="shared" si="34"/>
        <v>Bombus vosnesenskii</v>
      </c>
      <c r="Q280" s="11" t="s">
        <v>29</v>
      </c>
      <c r="R280" s="24"/>
      <c r="S280" s="12"/>
      <c r="T280" s="12"/>
      <c r="U280" s="12"/>
      <c r="V280" s="10" t="s">
        <v>30</v>
      </c>
      <c r="W280" s="26">
        <v>41329</v>
      </c>
      <c r="X280" s="99"/>
      <c r="Y280" s="129">
        <f t="shared" si="30"/>
        <v>1</v>
      </c>
      <c r="Z280" s="110">
        <f t="shared" si="31"/>
        <v>0</v>
      </c>
      <c r="AA280" s="1">
        <f t="shared" si="32"/>
        <v>0</v>
      </c>
    </row>
    <row r="281" spans="1:27" ht="14.65" customHeight="1">
      <c r="A281" s="145">
        <v>283</v>
      </c>
      <c r="B281" s="139">
        <v>20160417</v>
      </c>
      <c r="C281" s="57" t="str">
        <f t="shared" si="33"/>
        <v>SCL</v>
      </c>
      <c r="D281" s="114">
        <f t="shared" si="28"/>
        <v>41015</v>
      </c>
      <c r="E281" s="9" t="s">
        <v>42</v>
      </c>
      <c r="F281" s="37" t="s">
        <v>25</v>
      </c>
      <c r="G281" s="75" t="s">
        <v>26</v>
      </c>
      <c r="H281" s="3"/>
      <c r="I281" s="3"/>
      <c r="J281" s="4" t="s">
        <v>27</v>
      </c>
      <c r="K281" s="4" t="s">
        <v>578</v>
      </c>
      <c r="L281" s="4" t="s">
        <v>47</v>
      </c>
      <c r="M281" s="4"/>
      <c r="N281" s="4" t="s">
        <v>31</v>
      </c>
      <c r="O281" s="4" t="str">
        <f t="shared" si="29"/>
        <v>Bombus (Pyrobombus) vosnesenskii</v>
      </c>
      <c r="P281" s="85" t="str">
        <f t="shared" si="34"/>
        <v>Bombus vosnesenskii</v>
      </c>
      <c r="Q281" s="11" t="s">
        <v>29</v>
      </c>
      <c r="R281" s="24"/>
      <c r="S281" s="12"/>
      <c r="T281" s="12"/>
      <c r="U281" s="12"/>
      <c r="V281" s="10" t="s">
        <v>30</v>
      </c>
      <c r="W281" s="26">
        <v>41329</v>
      </c>
      <c r="X281" s="99"/>
      <c r="Y281" s="129">
        <f t="shared" si="30"/>
        <v>1</v>
      </c>
      <c r="Z281" s="110">
        <f t="shared" si="31"/>
        <v>0</v>
      </c>
      <c r="AA281" s="1">
        <f t="shared" si="32"/>
        <v>0</v>
      </c>
    </row>
    <row r="282" spans="1:27" ht="14.65" customHeight="1">
      <c r="A282" s="145">
        <v>284</v>
      </c>
      <c r="B282" s="139">
        <v>20150620</v>
      </c>
      <c r="C282" s="57" t="str">
        <f t="shared" si="33"/>
        <v>POS</v>
      </c>
      <c r="D282" s="114">
        <f t="shared" si="28"/>
        <v>40713</v>
      </c>
      <c r="E282" s="9" t="s">
        <v>35</v>
      </c>
      <c r="F282" s="37" t="s">
        <v>25</v>
      </c>
      <c r="G282" s="75" t="s">
        <v>26</v>
      </c>
      <c r="H282" s="3"/>
      <c r="I282" s="3"/>
      <c r="J282" s="4" t="s">
        <v>27</v>
      </c>
      <c r="K282" s="4" t="s">
        <v>578</v>
      </c>
      <c r="L282" s="4" t="s">
        <v>47</v>
      </c>
      <c r="M282" s="4"/>
      <c r="N282" s="4" t="s">
        <v>31</v>
      </c>
      <c r="O282" s="4" t="str">
        <f t="shared" si="29"/>
        <v>Bombus (Pyrobombus) vosnesenskii</v>
      </c>
      <c r="P282" s="85" t="str">
        <f t="shared" si="34"/>
        <v>Bombus vosnesenskii</v>
      </c>
      <c r="Q282" s="11" t="s">
        <v>29</v>
      </c>
      <c r="R282" s="24"/>
      <c r="S282" s="12"/>
      <c r="T282" s="12"/>
      <c r="U282" s="12"/>
      <c r="V282" s="10" t="s">
        <v>30</v>
      </c>
      <c r="W282" s="26">
        <v>41329</v>
      </c>
      <c r="X282" s="99"/>
      <c r="Y282" s="129">
        <f t="shared" si="30"/>
        <v>1</v>
      </c>
      <c r="Z282" s="110">
        <f t="shared" si="31"/>
        <v>0</v>
      </c>
      <c r="AA282" s="1">
        <f t="shared" si="32"/>
        <v>0</v>
      </c>
    </row>
    <row r="283" spans="1:27" ht="14.65" customHeight="1">
      <c r="A283" s="145">
        <v>285</v>
      </c>
      <c r="B283" s="139">
        <v>20140714</v>
      </c>
      <c r="C283" s="57" t="str">
        <f t="shared" si="33"/>
        <v>POS</v>
      </c>
      <c r="D283" s="114">
        <f t="shared" si="28"/>
        <v>40372</v>
      </c>
      <c r="E283" s="9" t="s">
        <v>35</v>
      </c>
      <c r="F283" s="37" t="s">
        <v>25</v>
      </c>
      <c r="G283" s="75" t="s">
        <v>26</v>
      </c>
      <c r="H283" s="3"/>
      <c r="I283" s="3"/>
      <c r="J283" s="4" t="s">
        <v>27</v>
      </c>
      <c r="K283" s="4" t="s">
        <v>578</v>
      </c>
      <c r="L283" s="4" t="s">
        <v>47</v>
      </c>
      <c r="M283" s="4"/>
      <c r="N283" s="4" t="s">
        <v>31</v>
      </c>
      <c r="O283" s="4" t="str">
        <f t="shared" si="29"/>
        <v>Bombus (Pyrobombus) vosnesenskii</v>
      </c>
      <c r="P283" s="85" t="str">
        <f t="shared" si="34"/>
        <v>Bombus vosnesenskii</v>
      </c>
      <c r="Q283" s="11" t="s">
        <v>29</v>
      </c>
      <c r="R283" s="24"/>
      <c r="S283" s="12"/>
      <c r="T283" s="12"/>
      <c r="U283" s="12"/>
      <c r="V283" s="10" t="s">
        <v>30</v>
      </c>
      <c r="W283" s="26">
        <v>41329</v>
      </c>
      <c r="X283" s="99"/>
      <c r="Y283" s="129">
        <f t="shared" si="30"/>
        <v>1</v>
      </c>
      <c r="Z283" s="110">
        <f t="shared" si="31"/>
        <v>0</v>
      </c>
      <c r="AA283" s="1">
        <f t="shared" si="32"/>
        <v>0</v>
      </c>
    </row>
    <row r="284" spans="1:27" ht="14.65" customHeight="1">
      <c r="A284" s="145">
        <v>286</v>
      </c>
      <c r="B284" s="139">
        <v>20140714</v>
      </c>
      <c r="C284" s="57" t="str">
        <f t="shared" si="33"/>
        <v>POS</v>
      </c>
      <c r="D284" s="114">
        <f t="shared" si="28"/>
        <v>40372</v>
      </c>
      <c r="E284" s="9" t="s">
        <v>35</v>
      </c>
      <c r="F284" s="37" t="s">
        <v>25</v>
      </c>
      <c r="G284" s="75" t="s">
        <v>26</v>
      </c>
      <c r="H284" s="3"/>
      <c r="I284" s="3"/>
      <c r="J284" s="4" t="s">
        <v>27</v>
      </c>
      <c r="K284" s="4" t="s">
        <v>578</v>
      </c>
      <c r="L284" s="4" t="s">
        <v>47</v>
      </c>
      <c r="M284" s="4"/>
      <c r="N284" s="4" t="s">
        <v>31</v>
      </c>
      <c r="O284" s="4" t="str">
        <f t="shared" si="29"/>
        <v>Bombus (Pyrobombus) vosnesenskii</v>
      </c>
      <c r="P284" s="85" t="str">
        <f t="shared" si="34"/>
        <v>Bombus vosnesenskii</v>
      </c>
      <c r="Q284" s="11" t="s">
        <v>29</v>
      </c>
      <c r="R284" s="24"/>
      <c r="S284" s="12"/>
      <c r="T284" s="12"/>
      <c r="U284" s="12"/>
      <c r="V284" s="10" t="s">
        <v>30</v>
      </c>
      <c r="W284" s="26">
        <v>41329</v>
      </c>
      <c r="X284" s="99"/>
      <c r="Y284" s="129">
        <f t="shared" si="30"/>
        <v>1</v>
      </c>
      <c r="Z284" s="110">
        <f t="shared" si="31"/>
        <v>0</v>
      </c>
      <c r="AA284" s="1">
        <f t="shared" si="32"/>
        <v>0</v>
      </c>
    </row>
    <row r="285" spans="1:27" ht="14.65" customHeight="1">
      <c r="A285" s="145">
        <v>287</v>
      </c>
      <c r="B285" s="139">
        <v>20140714</v>
      </c>
      <c r="C285" s="57" t="str">
        <f t="shared" si="33"/>
        <v>POS</v>
      </c>
      <c r="D285" s="114">
        <f t="shared" si="28"/>
        <v>40372</v>
      </c>
      <c r="E285" s="9" t="s">
        <v>35</v>
      </c>
      <c r="F285" s="37" t="s">
        <v>25</v>
      </c>
      <c r="G285" s="75" t="s">
        <v>26</v>
      </c>
      <c r="H285" s="3"/>
      <c r="I285" s="3"/>
      <c r="J285" s="4" t="s">
        <v>27</v>
      </c>
      <c r="K285" s="4" t="s">
        <v>578</v>
      </c>
      <c r="L285" s="4" t="s">
        <v>47</v>
      </c>
      <c r="M285" s="4"/>
      <c r="N285" s="4" t="s">
        <v>31</v>
      </c>
      <c r="O285" s="4" t="str">
        <f t="shared" si="29"/>
        <v>Bombus (Pyrobombus) vosnesenskii</v>
      </c>
      <c r="P285" s="85" t="str">
        <f t="shared" si="34"/>
        <v>Bombus vosnesenskii</v>
      </c>
      <c r="Q285" s="11" t="s">
        <v>29</v>
      </c>
      <c r="R285" s="24"/>
      <c r="S285" s="12"/>
      <c r="T285" s="12"/>
      <c r="U285" s="12"/>
      <c r="V285" s="10" t="s">
        <v>30</v>
      </c>
      <c r="W285" s="26">
        <v>41329</v>
      </c>
      <c r="X285" s="99"/>
      <c r="Y285" s="129">
        <f t="shared" si="30"/>
        <v>1</v>
      </c>
      <c r="Z285" s="110">
        <f t="shared" si="31"/>
        <v>0</v>
      </c>
      <c r="AA285" s="1">
        <f t="shared" si="32"/>
        <v>0</v>
      </c>
    </row>
    <row r="286" spans="1:27" ht="14.65" customHeight="1">
      <c r="A286" s="145">
        <v>288</v>
      </c>
      <c r="B286" s="139">
        <v>20140714</v>
      </c>
      <c r="C286" s="57" t="str">
        <f t="shared" si="33"/>
        <v>POS</v>
      </c>
      <c r="D286" s="114">
        <f t="shared" si="28"/>
        <v>40372</v>
      </c>
      <c r="E286" s="9" t="s">
        <v>35</v>
      </c>
      <c r="F286" s="37" t="s">
        <v>25</v>
      </c>
      <c r="G286" s="75" t="s">
        <v>26</v>
      </c>
      <c r="H286" s="3"/>
      <c r="I286" s="3"/>
      <c r="J286" s="4" t="s">
        <v>27</v>
      </c>
      <c r="K286" s="4" t="s">
        <v>578</v>
      </c>
      <c r="L286" s="4" t="s">
        <v>47</v>
      </c>
      <c r="M286" s="4"/>
      <c r="N286" s="4" t="s">
        <v>31</v>
      </c>
      <c r="O286" s="4" t="str">
        <f t="shared" si="29"/>
        <v>Bombus (Pyrobombus) vosnesenskii</v>
      </c>
      <c r="P286" s="85" t="str">
        <f t="shared" si="34"/>
        <v>Bombus vosnesenskii</v>
      </c>
      <c r="Q286" s="11" t="s">
        <v>29</v>
      </c>
      <c r="R286" s="24"/>
      <c r="S286" s="12"/>
      <c r="T286" s="12"/>
      <c r="U286" s="12"/>
      <c r="V286" s="10" t="s">
        <v>30</v>
      </c>
      <c r="W286" s="26">
        <v>41329</v>
      </c>
      <c r="X286" s="99"/>
      <c r="Y286" s="129">
        <f t="shared" si="30"/>
        <v>1</v>
      </c>
      <c r="Z286" s="110">
        <f t="shared" si="31"/>
        <v>0</v>
      </c>
      <c r="AA286" s="1">
        <f t="shared" si="32"/>
        <v>0</v>
      </c>
    </row>
    <row r="287" spans="1:27" ht="14.65" customHeight="1">
      <c r="A287" s="145">
        <v>289</v>
      </c>
      <c r="B287" s="139">
        <v>20160807</v>
      </c>
      <c r="C287" s="57" t="str">
        <f t="shared" si="33"/>
        <v>POS</v>
      </c>
      <c r="D287" s="114">
        <f t="shared" si="28"/>
        <v>41127</v>
      </c>
      <c r="E287" s="9" t="s">
        <v>35</v>
      </c>
      <c r="F287" s="37" t="s">
        <v>25</v>
      </c>
      <c r="G287" s="75" t="s">
        <v>26</v>
      </c>
      <c r="H287" s="3"/>
      <c r="I287" s="3"/>
      <c r="J287" s="4" t="s">
        <v>27</v>
      </c>
      <c r="K287" s="4" t="s">
        <v>578</v>
      </c>
      <c r="L287" s="4" t="s">
        <v>47</v>
      </c>
      <c r="M287" s="4"/>
      <c r="N287" s="4" t="s">
        <v>31</v>
      </c>
      <c r="O287" s="4" t="str">
        <f t="shared" si="29"/>
        <v>Bombus (Pyrobombus) vosnesenskii</v>
      </c>
      <c r="P287" s="85" t="str">
        <f t="shared" si="34"/>
        <v>Bombus vosnesenskii</v>
      </c>
      <c r="Q287" s="11" t="s">
        <v>29</v>
      </c>
      <c r="R287" s="24"/>
      <c r="S287" s="12"/>
      <c r="T287" s="12"/>
      <c r="U287" s="12"/>
      <c r="V287" s="10" t="s">
        <v>30</v>
      </c>
      <c r="W287" s="26">
        <v>41329</v>
      </c>
      <c r="X287" s="99" t="s">
        <v>45</v>
      </c>
      <c r="Y287" s="129">
        <f t="shared" si="30"/>
        <v>1</v>
      </c>
      <c r="Z287" s="110">
        <f t="shared" si="31"/>
        <v>0</v>
      </c>
      <c r="AA287" s="1">
        <f t="shared" si="32"/>
        <v>0</v>
      </c>
    </row>
    <row r="288" spans="1:27" ht="14.65" customHeight="1">
      <c r="A288" s="145">
        <v>290</v>
      </c>
      <c r="B288" s="139">
        <v>20150510</v>
      </c>
      <c r="C288" s="57" t="str">
        <f t="shared" si="33"/>
        <v>POS</v>
      </c>
      <c r="D288" s="114">
        <f t="shared" si="28"/>
        <v>40672</v>
      </c>
      <c r="E288" s="9" t="s">
        <v>35</v>
      </c>
      <c r="F288" s="37" t="s">
        <v>25</v>
      </c>
      <c r="G288" s="75" t="s">
        <v>26</v>
      </c>
      <c r="H288" s="3"/>
      <c r="I288" s="3"/>
      <c r="J288" s="4" t="s">
        <v>27</v>
      </c>
      <c r="K288" s="4" t="s">
        <v>578</v>
      </c>
      <c r="L288" s="4" t="s">
        <v>47</v>
      </c>
      <c r="M288" s="4"/>
      <c r="N288" s="4" t="s">
        <v>31</v>
      </c>
      <c r="O288" s="4" t="str">
        <f t="shared" si="29"/>
        <v>Bombus (Pyrobombus) vosnesenskii</v>
      </c>
      <c r="P288" s="85" t="str">
        <f t="shared" si="34"/>
        <v>Bombus vosnesenskii</v>
      </c>
      <c r="Q288" s="11" t="s">
        <v>29</v>
      </c>
      <c r="R288" s="24"/>
      <c r="S288" s="12"/>
      <c r="T288" s="12"/>
      <c r="U288" s="12"/>
      <c r="V288" s="10" t="s">
        <v>30</v>
      </c>
      <c r="W288" s="26">
        <v>41329</v>
      </c>
      <c r="X288" s="99"/>
      <c r="Y288" s="129">
        <f t="shared" si="30"/>
        <v>1</v>
      </c>
      <c r="Z288" s="110">
        <f t="shared" si="31"/>
        <v>0</v>
      </c>
      <c r="AA288" s="1">
        <f t="shared" si="32"/>
        <v>0</v>
      </c>
    </row>
    <row r="289" spans="1:27" ht="14.65" customHeight="1">
      <c r="A289" s="145">
        <v>291</v>
      </c>
      <c r="B289" s="139">
        <v>20140817</v>
      </c>
      <c r="C289" s="57" t="str">
        <f t="shared" si="33"/>
        <v>POS</v>
      </c>
      <c r="D289" s="114">
        <f t="shared" si="28"/>
        <v>40406</v>
      </c>
      <c r="E289" s="9" t="s">
        <v>35</v>
      </c>
      <c r="F289" s="37" t="s">
        <v>25</v>
      </c>
      <c r="G289" s="75" t="s">
        <v>26</v>
      </c>
      <c r="H289" s="3"/>
      <c r="I289" s="3"/>
      <c r="J289" s="4" t="s">
        <v>27</v>
      </c>
      <c r="K289" s="4" t="s">
        <v>578</v>
      </c>
      <c r="L289" s="4" t="s">
        <v>47</v>
      </c>
      <c r="M289" s="4"/>
      <c r="N289" s="4" t="s">
        <v>31</v>
      </c>
      <c r="O289" s="4" t="str">
        <f t="shared" si="29"/>
        <v>Bombus (Pyrobombus) vosnesenskii</v>
      </c>
      <c r="P289" s="85" t="str">
        <f t="shared" si="34"/>
        <v>Bombus vosnesenskii</v>
      </c>
      <c r="Q289" s="11" t="s">
        <v>29</v>
      </c>
      <c r="R289" s="24"/>
      <c r="S289" s="12"/>
      <c r="T289" s="12"/>
      <c r="U289" s="12"/>
      <c r="V289" s="10" t="s">
        <v>30</v>
      </c>
      <c r="W289" s="26">
        <v>41329</v>
      </c>
      <c r="X289" s="99"/>
      <c r="Y289" s="129">
        <f t="shared" si="30"/>
        <v>1</v>
      </c>
      <c r="Z289" s="110">
        <f t="shared" si="31"/>
        <v>0</v>
      </c>
      <c r="AA289" s="1">
        <f t="shared" si="32"/>
        <v>0</v>
      </c>
    </row>
    <row r="290" spans="1:27" ht="14.65" customHeight="1">
      <c r="A290" s="145">
        <v>292</v>
      </c>
      <c r="B290" s="139">
        <v>20150711</v>
      </c>
      <c r="C290" s="57" t="str">
        <f t="shared" si="33"/>
        <v>POS</v>
      </c>
      <c r="D290" s="114">
        <f t="shared" si="28"/>
        <v>40734</v>
      </c>
      <c r="E290" s="9" t="s">
        <v>35</v>
      </c>
      <c r="F290" s="37" t="s">
        <v>25</v>
      </c>
      <c r="G290" s="75" t="s">
        <v>26</v>
      </c>
      <c r="H290" s="2"/>
      <c r="I290" s="2"/>
      <c r="J290" s="4" t="s">
        <v>27</v>
      </c>
      <c r="K290" s="4" t="s">
        <v>578</v>
      </c>
      <c r="L290" s="4" t="s">
        <v>47</v>
      </c>
      <c r="M290" s="4"/>
      <c r="N290" s="4" t="s">
        <v>31</v>
      </c>
      <c r="O290" s="4" t="str">
        <f t="shared" si="29"/>
        <v>Bombus (Pyrobombus) vosnesenskii</v>
      </c>
      <c r="P290" s="85" t="str">
        <f t="shared" si="34"/>
        <v>Bombus vosnesenskii</v>
      </c>
      <c r="Q290" s="11" t="s">
        <v>29</v>
      </c>
      <c r="R290" s="24"/>
      <c r="S290" s="12"/>
      <c r="T290" s="12"/>
      <c r="U290" s="12"/>
      <c r="V290" s="10" t="s">
        <v>30</v>
      </c>
      <c r="W290" s="26">
        <v>41329</v>
      </c>
      <c r="X290" s="99"/>
      <c r="Y290" s="129">
        <f t="shared" si="30"/>
        <v>1</v>
      </c>
      <c r="Z290" s="110">
        <f t="shared" si="31"/>
        <v>0</v>
      </c>
      <c r="AA290" s="1">
        <f t="shared" si="32"/>
        <v>0</v>
      </c>
    </row>
    <row r="291" spans="1:27" ht="14.65" customHeight="1">
      <c r="A291" s="145">
        <v>293</v>
      </c>
      <c r="B291" s="139">
        <v>20150711</v>
      </c>
      <c r="C291" s="57" t="str">
        <f t="shared" si="33"/>
        <v>POS</v>
      </c>
      <c r="D291" s="114">
        <f t="shared" si="28"/>
        <v>40734</v>
      </c>
      <c r="E291" s="9" t="s">
        <v>35</v>
      </c>
      <c r="F291" s="37" t="s">
        <v>25</v>
      </c>
      <c r="G291" s="75" t="s">
        <v>26</v>
      </c>
      <c r="H291" s="2"/>
      <c r="I291" s="2"/>
      <c r="J291" s="4" t="s">
        <v>27</v>
      </c>
      <c r="K291" s="4" t="s">
        <v>578</v>
      </c>
      <c r="L291" s="4" t="s">
        <v>47</v>
      </c>
      <c r="M291" s="4"/>
      <c r="N291" s="4" t="s">
        <v>31</v>
      </c>
      <c r="O291" s="4" t="str">
        <f t="shared" si="29"/>
        <v>Bombus (Pyrobombus) vosnesenskii</v>
      </c>
      <c r="P291" s="85" t="str">
        <f t="shared" si="34"/>
        <v>Bombus vosnesenskii</v>
      </c>
      <c r="Q291" s="11" t="s">
        <v>29</v>
      </c>
      <c r="R291" s="24"/>
      <c r="S291" s="12"/>
      <c r="T291" s="12"/>
      <c r="U291" s="12"/>
      <c r="V291" s="10" t="s">
        <v>30</v>
      </c>
      <c r="W291" s="26">
        <v>41329</v>
      </c>
      <c r="X291" s="99"/>
      <c r="Y291" s="129">
        <f t="shared" si="30"/>
        <v>1</v>
      </c>
      <c r="Z291" s="110">
        <f t="shared" si="31"/>
        <v>0</v>
      </c>
      <c r="AA291" s="1">
        <f t="shared" si="32"/>
        <v>0</v>
      </c>
    </row>
    <row r="292" spans="1:27" ht="14.65" customHeight="1">
      <c r="A292" s="145">
        <v>294</v>
      </c>
      <c r="B292" s="139">
        <v>20150711</v>
      </c>
      <c r="C292" s="57" t="str">
        <f t="shared" si="33"/>
        <v>POS</v>
      </c>
      <c r="D292" s="114">
        <f t="shared" si="28"/>
        <v>40734</v>
      </c>
      <c r="E292" s="9" t="s">
        <v>35</v>
      </c>
      <c r="F292" s="37" t="s">
        <v>25</v>
      </c>
      <c r="G292" s="75" t="s">
        <v>26</v>
      </c>
      <c r="H292" s="2"/>
      <c r="I292" s="2"/>
      <c r="J292" s="4" t="s">
        <v>27</v>
      </c>
      <c r="K292" s="4" t="s">
        <v>578</v>
      </c>
      <c r="L292" s="4" t="s">
        <v>47</v>
      </c>
      <c r="M292" s="4"/>
      <c r="N292" s="4" t="s">
        <v>31</v>
      </c>
      <c r="O292" s="4" t="str">
        <f t="shared" si="29"/>
        <v>Bombus (Pyrobombus) vosnesenskii</v>
      </c>
      <c r="P292" s="85" t="str">
        <f t="shared" si="34"/>
        <v>Bombus vosnesenskii</v>
      </c>
      <c r="Q292" s="11" t="s">
        <v>29</v>
      </c>
      <c r="R292" s="24"/>
      <c r="S292" s="12"/>
      <c r="T292" s="12"/>
      <c r="U292" s="12"/>
      <c r="V292" s="10" t="s">
        <v>30</v>
      </c>
      <c r="W292" s="26">
        <v>41329</v>
      </c>
      <c r="X292" s="99"/>
      <c r="Y292" s="129">
        <f t="shared" si="30"/>
        <v>1</v>
      </c>
      <c r="Z292" s="110">
        <f t="shared" si="31"/>
        <v>0</v>
      </c>
      <c r="AA292" s="1">
        <f t="shared" si="32"/>
        <v>0</v>
      </c>
    </row>
    <row r="293" spans="1:27" ht="14.65" customHeight="1">
      <c r="A293" s="145">
        <v>295</v>
      </c>
      <c r="B293" s="139">
        <v>20160807</v>
      </c>
      <c r="C293" s="57" t="str">
        <f t="shared" si="33"/>
        <v>POS</v>
      </c>
      <c r="D293" s="114">
        <f t="shared" si="28"/>
        <v>41127</v>
      </c>
      <c r="E293" s="10" t="s">
        <v>36</v>
      </c>
      <c r="F293" s="37" t="s">
        <v>25</v>
      </c>
      <c r="G293" s="75" t="s">
        <v>26</v>
      </c>
      <c r="H293" s="3"/>
      <c r="I293" s="3"/>
      <c r="J293" s="4" t="s">
        <v>27</v>
      </c>
      <c r="K293" s="4" t="s">
        <v>578</v>
      </c>
      <c r="L293" s="4" t="s">
        <v>47</v>
      </c>
      <c r="M293" s="4"/>
      <c r="N293" s="4" t="s">
        <v>31</v>
      </c>
      <c r="O293" s="4" t="str">
        <f t="shared" si="29"/>
        <v>Bombus (Pyrobombus) vosnesenskii</v>
      </c>
      <c r="P293" s="85" t="str">
        <f t="shared" si="34"/>
        <v>Bombus vosnesenskii</v>
      </c>
      <c r="Q293" s="11" t="s">
        <v>29</v>
      </c>
      <c r="R293" s="24"/>
      <c r="S293" s="12"/>
      <c r="T293" s="12"/>
      <c r="U293" s="12"/>
      <c r="V293" s="10" t="s">
        <v>30</v>
      </c>
      <c r="W293" s="26">
        <v>41329</v>
      </c>
      <c r="X293" s="99" t="s">
        <v>45</v>
      </c>
      <c r="Y293" s="129">
        <f t="shared" si="30"/>
        <v>1</v>
      </c>
      <c r="Z293" s="110">
        <f t="shared" si="31"/>
        <v>0</v>
      </c>
      <c r="AA293" s="1">
        <f t="shared" si="32"/>
        <v>0</v>
      </c>
    </row>
    <row r="294" spans="1:27" ht="14.65" customHeight="1">
      <c r="A294" s="145">
        <v>296</v>
      </c>
      <c r="B294" s="139">
        <v>20150510</v>
      </c>
      <c r="C294" s="57" t="str">
        <f t="shared" si="33"/>
        <v>POS</v>
      </c>
      <c r="D294" s="114">
        <f t="shared" si="28"/>
        <v>40672</v>
      </c>
      <c r="E294" s="10" t="s">
        <v>36</v>
      </c>
      <c r="F294" s="37" t="s">
        <v>25</v>
      </c>
      <c r="G294" s="75" t="s">
        <v>26</v>
      </c>
      <c r="H294" s="3"/>
      <c r="I294" s="3"/>
      <c r="J294" s="4" t="s">
        <v>27</v>
      </c>
      <c r="K294" s="4" t="s">
        <v>578</v>
      </c>
      <c r="L294" s="4" t="s">
        <v>47</v>
      </c>
      <c r="M294" s="4"/>
      <c r="N294" s="4" t="s">
        <v>31</v>
      </c>
      <c r="O294" s="4" t="str">
        <f t="shared" si="29"/>
        <v>Bombus (Pyrobombus) vosnesenskii</v>
      </c>
      <c r="P294" s="85" t="str">
        <f t="shared" si="34"/>
        <v>Bombus vosnesenskii</v>
      </c>
      <c r="Q294" s="11" t="s">
        <v>29</v>
      </c>
      <c r="R294" s="24"/>
      <c r="S294" s="12"/>
      <c r="T294" s="12"/>
      <c r="U294" s="12"/>
      <c r="V294" s="10" t="s">
        <v>30</v>
      </c>
      <c r="W294" s="26">
        <v>41329</v>
      </c>
      <c r="X294" s="99"/>
      <c r="Y294" s="129">
        <f t="shared" si="30"/>
        <v>1</v>
      </c>
      <c r="Z294" s="110">
        <f t="shared" si="31"/>
        <v>0</v>
      </c>
      <c r="AA294" s="1">
        <f t="shared" si="32"/>
        <v>0</v>
      </c>
    </row>
    <row r="295" spans="1:27" ht="14.65" customHeight="1">
      <c r="A295" s="145">
        <v>297</v>
      </c>
      <c r="B295" s="139">
        <v>20140817</v>
      </c>
      <c r="C295" s="57" t="str">
        <f t="shared" si="33"/>
        <v>POS</v>
      </c>
      <c r="D295" s="114">
        <f t="shared" si="28"/>
        <v>40406</v>
      </c>
      <c r="E295" s="10" t="s">
        <v>36</v>
      </c>
      <c r="F295" s="37" t="s">
        <v>25</v>
      </c>
      <c r="G295" s="75" t="s">
        <v>26</v>
      </c>
      <c r="H295" s="3"/>
      <c r="I295" s="3"/>
      <c r="J295" s="4" t="s">
        <v>27</v>
      </c>
      <c r="K295" s="4" t="s">
        <v>578</v>
      </c>
      <c r="L295" s="4" t="s">
        <v>47</v>
      </c>
      <c r="M295" s="4"/>
      <c r="N295" s="4" t="s">
        <v>31</v>
      </c>
      <c r="O295" s="4" t="str">
        <f t="shared" si="29"/>
        <v>Bombus (Pyrobombus) vosnesenskii</v>
      </c>
      <c r="P295" s="85" t="str">
        <f t="shared" si="34"/>
        <v>Bombus vosnesenskii</v>
      </c>
      <c r="Q295" s="11" t="s">
        <v>29</v>
      </c>
      <c r="R295" s="24"/>
      <c r="S295" s="12"/>
      <c r="T295" s="12"/>
      <c r="U295" s="12"/>
      <c r="V295" s="10" t="s">
        <v>30</v>
      </c>
      <c r="W295" s="26">
        <v>41329</v>
      </c>
      <c r="X295" s="99"/>
      <c r="Y295" s="129">
        <f t="shared" si="30"/>
        <v>1</v>
      </c>
      <c r="Z295" s="110">
        <f t="shared" si="31"/>
        <v>0</v>
      </c>
      <c r="AA295" s="1">
        <f t="shared" si="32"/>
        <v>0</v>
      </c>
    </row>
    <row r="296" spans="1:27" ht="14.65" customHeight="1">
      <c r="A296" s="145">
        <v>298</v>
      </c>
      <c r="B296" s="139">
        <v>20150711</v>
      </c>
      <c r="C296" s="57" t="str">
        <f t="shared" si="33"/>
        <v>POS</v>
      </c>
      <c r="D296" s="114">
        <f t="shared" si="28"/>
        <v>40734</v>
      </c>
      <c r="E296" s="10" t="s">
        <v>36</v>
      </c>
      <c r="F296" s="37" t="s">
        <v>25</v>
      </c>
      <c r="G296" s="75" t="s">
        <v>26</v>
      </c>
      <c r="H296" s="3"/>
      <c r="I296" s="3"/>
      <c r="J296" s="4" t="s">
        <v>27</v>
      </c>
      <c r="K296" s="4" t="s">
        <v>578</v>
      </c>
      <c r="L296" s="4" t="s">
        <v>47</v>
      </c>
      <c r="M296" s="4"/>
      <c r="N296" s="4" t="s">
        <v>31</v>
      </c>
      <c r="O296" s="4" t="str">
        <f t="shared" si="29"/>
        <v>Bombus (Pyrobombus) vosnesenskii</v>
      </c>
      <c r="P296" s="85" t="str">
        <f t="shared" si="34"/>
        <v>Bombus vosnesenskii</v>
      </c>
      <c r="Q296" s="11" t="s">
        <v>29</v>
      </c>
      <c r="R296" s="24"/>
      <c r="S296" s="12"/>
      <c r="T296" s="12"/>
      <c r="U296" s="12"/>
      <c r="V296" s="10" t="s">
        <v>30</v>
      </c>
      <c r="W296" s="26">
        <v>41329</v>
      </c>
      <c r="X296" s="99" t="s">
        <v>45</v>
      </c>
      <c r="Y296" s="129">
        <f t="shared" si="30"/>
        <v>1</v>
      </c>
      <c r="Z296" s="110">
        <f t="shared" si="31"/>
        <v>0</v>
      </c>
      <c r="AA296" s="1">
        <f t="shared" si="32"/>
        <v>0</v>
      </c>
    </row>
    <row r="297" spans="1:27" ht="14.65" customHeight="1">
      <c r="A297" s="145">
        <v>299</v>
      </c>
      <c r="B297" s="139">
        <v>20150711</v>
      </c>
      <c r="C297" s="57" t="str">
        <f t="shared" si="33"/>
        <v>POS</v>
      </c>
      <c r="D297" s="114">
        <f t="shared" si="28"/>
        <v>40734</v>
      </c>
      <c r="E297" s="10" t="s">
        <v>36</v>
      </c>
      <c r="F297" s="37" t="s">
        <v>25</v>
      </c>
      <c r="G297" s="75" t="s">
        <v>26</v>
      </c>
      <c r="H297" s="3"/>
      <c r="I297" s="3"/>
      <c r="J297" s="4" t="s">
        <v>27</v>
      </c>
      <c r="K297" s="4" t="s">
        <v>578</v>
      </c>
      <c r="L297" s="4" t="s">
        <v>47</v>
      </c>
      <c r="M297" s="4"/>
      <c r="N297" s="4" t="s">
        <v>31</v>
      </c>
      <c r="O297" s="4" t="str">
        <f t="shared" si="29"/>
        <v>Bombus (Pyrobombus) vosnesenskii</v>
      </c>
      <c r="P297" s="85" t="str">
        <f t="shared" si="34"/>
        <v>Bombus vosnesenskii</v>
      </c>
      <c r="Q297" s="11" t="s">
        <v>29</v>
      </c>
      <c r="R297" s="24"/>
      <c r="S297" s="12"/>
      <c r="T297" s="12"/>
      <c r="U297" s="12"/>
      <c r="V297" s="10" t="s">
        <v>30</v>
      </c>
      <c r="W297" s="26">
        <v>41329</v>
      </c>
      <c r="X297" s="99"/>
      <c r="Y297" s="129">
        <f t="shared" si="30"/>
        <v>1</v>
      </c>
      <c r="Z297" s="110">
        <f t="shared" si="31"/>
        <v>0</v>
      </c>
      <c r="AA297" s="1">
        <f t="shared" si="32"/>
        <v>0</v>
      </c>
    </row>
    <row r="298" spans="1:27" ht="14.65" customHeight="1">
      <c r="A298" s="145">
        <v>300</v>
      </c>
      <c r="B298" s="139">
        <v>20150711</v>
      </c>
      <c r="C298" s="57" t="str">
        <f t="shared" si="33"/>
        <v>POS</v>
      </c>
      <c r="D298" s="114">
        <f t="shared" si="28"/>
        <v>40734</v>
      </c>
      <c r="E298" s="10" t="s">
        <v>36</v>
      </c>
      <c r="F298" s="37" t="s">
        <v>25</v>
      </c>
      <c r="G298" s="75" t="s">
        <v>26</v>
      </c>
      <c r="H298" s="3"/>
      <c r="I298" s="3"/>
      <c r="J298" s="4" t="s">
        <v>27</v>
      </c>
      <c r="K298" s="4" t="s">
        <v>578</v>
      </c>
      <c r="L298" s="4" t="s">
        <v>47</v>
      </c>
      <c r="M298" s="4"/>
      <c r="N298" s="4" t="s">
        <v>31</v>
      </c>
      <c r="O298" s="4" t="str">
        <f t="shared" si="29"/>
        <v>Bombus (Pyrobombus) vosnesenskii</v>
      </c>
      <c r="P298" s="85" t="str">
        <f t="shared" si="34"/>
        <v>Bombus vosnesenskii</v>
      </c>
      <c r="Q298" s="11" t="s">
        <v>29</v>
      </c>
      <c r="R298" s="24"/>
      <c r="S298" s="12"/>
      <c r="T298" s="12"/>
      <c r="U298" s="12"/>
      <c r="V298" s="10" t="s">
        <v>30</v>
      </c>
      <c r="W298" s="26">
        <v>41329</v>
      </c>
      <c r="X298" s="99"/>
      <c r="Y298" s="129">
        <f t="shared" si="30"/>
        <v>1</v>
      </c>
      <c r="Z298" s="110">
        <f t="shared" si="31"/>
        <v>0</v>
      </c>
      <c r="AA298" s="1">
        <f t="shared" si="32"/>
        <v>0</v>
      </c>
    </row>
    <row r="299" spans="1:27" ht="14.65" customHeight="1">
      <c r="A299" s="145">
        <v>301</v>
      </c>
      <c r="B299" s="139">
        <v>20150510</v>
      </c>
      <c r="C299" s="57" t="str">
        <f t="shared" si="33"/>
        <v>POS</v>
      </c>
      <c r="D299" s="114">
        <f t="shared" si="28"/>
        <v>40672</v>
      </c>
      <c r="E299" s="10" t="s">
        <v>36</v>
      </c>
      <c r="F299" s="37" t="s">
        <v>25</v>
      </c>
      <c r="G299" s="75" t="s">
        <v>26</v>
      </c>
      <c r="H299" s="3"/>
      <c r="I299" s="3"/>
      <c r="J299" s="4" t="s">
        <v>27</v>
      </c>
      <c r="K299" s="4" t="s">
        <v>578</v>
      </c>
      <c r="L299" s="4" t="s">
        <v>47</v>
      </c>
      <c r="M299" s="4"/>
      <c r="N299" s="4" t="s">
        <v>31</v>
      </c>
      <c r="O299" s="4" t="str">
        <f t="shared" si="29"/>
        <v>Bombus (Pyrobombus) vosnesenskii</v>
      </c>
      <c r="P299" s="85" t="str">
        <f t="shared" si="34"/>
        <v>Bombus vosnesenskii</v>
      </c>
      <c r="Q299" s="11" t="s">
        <v>29</v>
      </c>
      <c r="R299" s="24"/>
      <c r="S299" s="12"/>
      <c r="T299" s="12"/>
      <c r="U299" s="12"/>
      <c r="V299" s="10" t="s">
        <v>30</v>
      </c>
      <c r="W299" s="26">
        <v>41329</v>
      </c>
      <c r="X299" s="99"/>
      <c r="Y299" s="129">
        <f t="shared" si="30"/>
        <v>1</v>
      </c>
      <c r="Z299" s="110">
        <f t="shared" si="31"/>
        <v>0</v>
      </c>
      <c r="AA299" s="1">
        <f t="shared" si="32"/>
        <v>0</v>
      </c>
    </row>
    <row r="300" spans="1:27" ht="14.65" customHeight="1">
      <c r="A300" s="145">
        <v>302</v>
      </c>
      <c r="B300" s="139">
        <v>20140714</v>
      </c>
      <c r="C300" s="57" t="str">
        <f t="shared" si="33"/>
        <v>POS</v>
      </c>
      <c r="D300" s="114">
        <f t="shared" si="28"/>
        <v>40372</v>
      </c>
      <c r="E300" s="10" t="s">
        <v>36</v>
      </c>
      <c r="F300" s="37" t="s">
        <v>25</v>
      </c>
      <c r="G300" s="75" t="s">
        <v>26</v>
      </c>
      <c r="H300" s="3"/>
      <c r="I300" s="3"/>
      <c r="J300" s="4" t="s">
        <v>27</v>
      </c>
      <c r="K300" s="4" t="s">
        <v>578</v>
      </c>
      <c r="L300" s="4" t="s">
        <v>47</v>
      </c>
      <c r="M300" s="4"/>
      <c r="N300" s="4" t="s">
        <v>31</v>
      </c>
      <c r="O300" s="4" t="str">
        <f t="shared" si="29"/>
        <v>Bombus (Pyrobombus) vosnesenskii</v>
      </c>
      <c r="P300" s="85" t="str">
        <f t="shared" si="34"/>
        <v>Bombus vosnesenskii</v>
      </c>
      <c r="Q300" s="11" t="s">
        <v>29</v>
      </c>
      <c r="R300" s="24"/>
      <c r="S300" s="12"/>
      <c r="T300" s="12"/>
      <c r="U300" s="12"/>
      <c r="V300" s="10" t="s">
        <v>30</v>
      </c>
      <c r="W300" s="26">
        <v>41329</v>
      </c>
      <c r="X300" s="99"/>
      <c r="Y300" s="129">
        <f t="shared" si="30"/>
        <v>1</v>
      </c>
      <c r="Z300" s="110">
        <f t="shared" si="31"/>
        <v>0</v>
      </c>
      <c r="AA300" s="1">
        <f t="shared" si="32"/>
        <v>0</v>
      </c>
    </row>
    <row r="301" spans="1:27" ht="14.65" customHeight="1">
      <c r="A301" s="145">
        <v>303</v>
      </c>
      <c r="B301" s="139">
        <v>20160327</v>
      </c>
      <c r="C301" s="57" t="str">
        <f t="shared" si="33"/>
        <v>POS</v>
      </c>
      <c r="D301" s="114">
        <f t="shared" si="28"/>
        <v>40994</v>
      </c>
      <c r="E301" s="10" t="s">
        <v>36</v>
      </c>
      <c r="F301" s="37" t="s">
        <v>25</v>
      </c>
      <c r="G301" s="75" t="s">
        <v>26</v>
      </c>
      <c r="H301" s="3"/>
      <c r="I301" s="3"/>
      <c r="J301" s="4" t="s">
        <v>27</v>
      </c>
      <c r="K301" s="4" t="s">
        <v>578</v>
      </c>
      <c r="L301" s="4" t="s">
        <v>47</v>
      </c>
      <c r="M301" s="4"/>
      <c r="N301" s="4" t="s">
        <v>31</v>
      </c>
      <c r="O301" s="4" t="str">
        <f t="shared" si="29"/>
        <v>Bombus (Pyrobombus) vosnesenskii</v>
      </c>
      <c r="P301" s="85" t="str">
        <f t="shared" si="34"/>
        <v>Bombus vosnesenskii</v>
      </c>
      <c r="Q301" s="11" t="s">
        <v>29</v>
      </c>
      <c r="R301" s="24"/>
      <c r="S301" s="12"/>
      <c r="T301" s="12"/>
      <c r="U301" s="12"/>
      <c r="V301" s="10" t="s">
        <v>30</v>
      </c>
      <c r="W301" s="26">
        <v>41329</v>
      </c>
      <c r="X301" s="99"/>
      <c r="Y301" s="129">
        <f t="shared" si="30"/>
        <v>1</v>
      </c>
      <c r="Z301" s="110">
        <f t="shared" si="31"/>
        <v>0</v>
      </c>
      <c r="AA301" s="1">
        <f t="shared" si="32"/>
        <v>0</v>
      </c>
    </row>
    <row r="302" spans="1:27" ht="14.65" customHeight="1">
      <c r="A302" s="145">
        <v>304</v>
      </c>
      <c r="B302" s="139">
        <v>20140817</v>
      </c>
      <c r="C302" s="57" t="str">
        <f t="shared" si="33"/>
        <v>POS</v>
      </c>
      <c r="D302" s="114">
        <f t="shared" si="28"/>
        <v>40406</v>
      </c>
      <c r="E302" s="10" t="s">
        <v>36</v>
      </c>
      <c r="F302" s="37" t="s">
        <v>25</v>
      </c>
      <c r="G302" s="75" t="s">
        <v>26</v>
      </c>
      <c r="H302" s="3"/>
      <c r="I302" s="3"/>
      <c r="J302" s="4" t="s">
        <v>27</v>
      </c>
      <c r="K302" s="4" t="s">
        <v>578</v>
      </c>
      <c r="L302" s="4" t="s">
        <v>47</v>
      </c>
      <c r="M302" s="4"/>
      <c r="N302" s="4" t="s">
        <v>31</v>
      </c>
      <c r="O302" s="4" t="str">
        <f t="shared" si="29"/>
        <v>Bombus (Pyrobombus) vosnesenskii</v>
      </c>
      <c r="P302" s="85" t="str">
        <f t="shared" si="34"/>
        <v>Bombus vosnesenskii</v>
      </c>
      <c r="Q302" s="11" t="s">
        <v>29</v>
      </c>
      <c r="R302" s="24"/>
      <c r="S302" s="12"/>
      <c r="T302" s="12"/>
      <c r="U302" s="12"/>
      <c r="V302" s="10" t="s">
        <v>30</v>
      </c>
      <c r="W302" s="26">
        <v>41329</v>
      </c>
      <c r="X302" s="99"/>
      <c r="Y302" s="129">
        <f t="shared" si="30"/>
        <v>1</v>
      </c>
      <c r="Z302" s="110">
        <f t="shared" si="31"/>
        <v>0</v>
      </c>
      <c r="AA302" s="1">
        <f t="shared" si="32"/>
        <v>0</v>
      </c>
    </row>
    <row r="303" spans="1:27" ht="14.65" customHeight="1">
      <c r="A303" s="145">
        <v>305</v>
      </c>
      <c r="B303" s="139">
        <v>20150510</v>
      </c>
      <c r="C303" s="57" t="str">
        <f t="shared" si="33"/>
        <v>POS</v>
      </c>
      <c r="D303" s="114">
        <f t="shared" si="28"/>
        <v>40672</v>
      </c>
      <c r="E303" s="10" t="s">
        <v>36</v>
      </c>
      <c r="F303" s="37" t="s">
        <v>25</v>
      </c>
      <c r="G303" s="75" t="s">
        <v>26</v>
      </c>
      <c r="H303" s="3"/>
      <c r="I303" s="3"/>
      <c r="J303" s="4" t="s">
        <v>27</v>
      </c>
      <c r="K303" s="4" t="s">
        <v>578</v>
      </c>
      <c r="L303" s="4" t="s">
        <v>47</v>
      </c>
      <c r="M303" s="4"/>
      <c r="N303" s="4" t="s">
        <v>31</v>
      </c>
      <c r="O303" s="4" t="str">
        <f t="shared" si="29"/>
        <v>Bombus (Pyrobombus) vosnesenskii</v>
      </c>
      <c r="P303" s="85" t="str">
        <f t="shared" si="34"/>
        <v>Bombus vosnesenskii</v>
      </c>
      <c r="Q303" s="11" t="s">
        <v>29</v>
      </c>
      <c r="R303" s="24"/>
      <c r="S303" s="12"/>
      <c r="T303" s="12"/>
      <c r="U303" s="12"/>
      <c r="V303" s="10" t="s">
        <v>30</v>
      </c>
      <c r="W303" s="26">
        <v>41329</v>
      </c>
      <c r="X303" s="99"/>
      <c r="Y303" s="129">
        <f t="shared" si="30"/>
        <v>1</v>
      </c>
      <c r="Z303" s="110">
        <f t="shared" si="31"/>
        <v>0</v>
      </c>
      <c r="AA303" s="1">
        <f t="shared" si="32"/>
        <v>0</v>
      </c>
    </row>
    <row r="304" spans="1:27" ht="14.65" customHeight="1">
      <c r="A304" s="145">
        <v>306</v>
      </c>
      <c r="B304" s="139">
        <v>20160417</v>
      </c>
      <c r="C304" s="57" t="str">
        <f t="shared" si="33"/>
        <v>POS</v>
      </c>
      <c r="D304" s="114">
        <f t="shared" si="28"/>
        <v>41015</v>
      </c>
      <c r="E304" s="10" t="s">
        <v>36</v>
      </c>
      <c r="F304" s="37" t="s">
        <v>25</v>
      </c>
      <c r="G304" s="75" t="s">
        <v>26</v>
      </c>
      <c r="H304" s="3"/>
      <c r="I304" s="3"/>
      <c r="J304" s="4" t="s">
        <v>27</v>
      </c>
      <c r="K304" s="4" t="s">
        <v>578</v>
      </c>
      <c r="L304" s="4" t="s">
        <v>47</v>
      </c>
      <c r="M304" s="4"/>
      <c r="N304" s="4" t="s">
        <v>31</v>
      </c>
      <c r="O304" s="4" t="str">
        <f t="shared" si="29"/>
        <v>Bombus (Pyrobombus) vosnesenskii</v>
      </c>
      <c r="P304" s="85" t="str">
        <f t="shared" si="34"/>
        <v>Bombus vosnesenskii</v>
      </c>
      <c r="Q304" s="11" t="s">
        <v>29</v>
      </c>
      <c r="R304" s="24"/>
      <c r="S304" s="12"/>
      <c r="T304" s="12"/>
      <c r="U304" s="12"/>
      <c r="V304" s="10" t="s">
        <v>30</v>
      </c>
      <c r="W304" s="26">
        <v>41329</v>
      </c>
      <c r="X304" s="99"/>
      <c r="Y304" s="129">
        <f t="shared" si="30"/>
        <v>1</v>
      </c>
      <c r="Z304" s="110">
        <f t="shared" si="31"/>
        <v>0</v>
      </c>
      <c r="AA304" s="1">
        <f t="shared" si="32"/>
        <v>0</v>
      </c>
    </row>
    <row r="305" spans="1:27" ht="14.65" customHeight="1">
      <c r="A305" s="145">
        <v>307</v>
      </c>
      <c r="B305" s="139">
        <v>20160417</v>
      </c>
      <c r="C305" s="57" t="str">
        <f t="shared" si="33"/>
        <v>POS</v>
      </c>
      <c r="D305" s="114">
        <f t="shared" si="28"/>
        <v>41015</v>
      </c>
      <c r="E305" s="9" t="s">
        <v>36</v>
      </c>
      <c r="F305" s="37" t="s">
        <v>25</v>
      </c>
      <c r="G305" s="75" t="s">
        <v>26</v>
      </c>
      <c r="H305" s="3"/>
      <c r="I305" s="3"/>
      <c r="J305" s="4" t="s">
        <v>27</v>
      </c>
      <c r="K305" s="4" t="s">
        <v>578</v>
      </c>
      <c r="L305" s="4" t="s">
        <v>47</v>
      </c>
      <c r="M305" s="4"/>
      <c r="N305" s="4" t="s">
        <v>31</v>
      </c>
      <c r="O305" s="4" t="str">
        <f t="shared" si="29"/>
        <v>Bombus (Pyrobombus) vosnesenskii</v>
      </c>
      <c r="P305" s="85" t="str">
        <f t="shared" si="34"/>
        <v>Bombus vosnesenskii</v>
      </c>
      <c r="Q305" s="11" t="s">
        <v>29</v>
      </c>
      <c r="R305" s="24"/>
      <c r="S305" s="12"/>
      <c r="T305" s="12"/>
      <c r="U305" s="12"/>
      <c r="V305" s="10" t="s">
        <v>30</v>
      </c>
      <c r="W305" s="26">
        <v>41329</v>
      </c>
      <c r="X305" s="99"/>
      <c r="Y305" s="129">
        <f t="shared" si="30"/>
        <v>1</v>
      </c>
      <c r="Z305" s="110">
        <f t="shared" si="31"/>
        <v>0</v>
      </c>
      <c r="AA305" s="1">
        <f t="shared" si="32"/>
        <v>0</v>
      </c>
    </row>
    <row r="306" spans="1:27" ht="14.65" customHeight="1">
      <c r="A306" s="145">
        <v>308</v>
      </c>
      <c r="B306" s="139">
        <v>20160417</v>
      </c>
      <c r="C306" s="57" t="str">
        <f t="shared" si="33"/>
        <v>POS</v>
      </c>
      <c r="D306" s="114">
        <f t="shared" si="28"/>
        <v>41015</v>
      </c>
      <c r="E306" s="9" t="s">
        <v>36</v>
      </c>
      <c r="F306" s="37" t="s">
        <v>25</v>
      </c>
      <c r="G306" s="75" t="s">
        <v>26</v>
      </c>
      <c r="H306" s="3"/>
      <c r="I306" s="3"/>
      <c r="J306" s="4" t="s">
        <v>27</v>
      </c>
      <c r="K306" s="4" t="s">
        <v>578</v>
      </c>
      <c r="L306" s="4" t="s">
        <v>47</v>
      </c>
      <c r="M306" s="4"/>
      <c r="N306" s="4" t="s">
        <v>31</v>
      </c>
      <c r="O306" s="4" t="str">
        <f t="shared" si="29"/>
        <v>Bombus (Pyrobombus) vosnesenskii</v>
      </c>
      <c r="P306" s="85" t="str">
        <f t="shared" si="34"/>
        <v>Bombus vosnesenskii</v>
      </c>
      <c r="Q306" s="11" t="s">
        <v>29</v>
      </c>
      <c r="R306" s="24"/>
      <c r="S306" s="12"/>
      <c r="T306" s="12"/>
      <c r="U306" s="12"/>
      <c r="V306" s="10" t="s">
        <v>30</v>
      </c>
      <c r="W306" s="26">
        <v>41329</v>
      </c>
      <c r="X306" s="99"/>
      <c r="Y306" s="129">
        <f t="shared" si="30"/>
        <v>1</v>
      </c>
      <c r="Z306" s="110">
        <f t="shared" si="31"/>
        <v>0</v>
      </c>
      <c r="AA306" s="1">
        <f t="shared" si="32"/>
        <v>0</v>
      </c>
    </row>
    <row r="307" spans="1:27" ht="14.65" customHeight="1">
      <c r="A307" s="145">
        <v>309</v>
      </c>
      <c r="B307" s="139">
        <v>20150510</v>
      </c>
      <c r="C307" s="57" t="str">
        <f t="shared" si="33"/>
        <v>POS</v>
      </c>
      <c r="D307" s="114">
        <f t="shared" si="28"/>
        <v>40672</v>
      </c>
      <c r="E307" s="9" t="s">
        <v>37</v>
      </c>
      <c r="F307" s="37" t="s">
        <v>25</v>
      </c>
      <c r="G307" s="75" t="s">
        <v>26</v>
      </c>
      <c r="H307" s="3"/>
      <c r="I307" s="3"/>
      <c r="J307" s="4" t="s">
        <v>27</v>
      </c>
      <c r="K307" s="4" t="s">
        <v>578</v>
      </c>
      <c r="L307" s="4" t="s">
        <v>47</v>
      </c>
      <c r="M307" s="4"/>
      <c r="N307" s="4" t="s">
        <v>31</v>
      </c>
      <c r="O307" s="4" t="str">
        <f t="shared" si="29"/>
        <v>Bombus (Pyrobombus) vosnesenskii</v>
      </c>
      <c r="P307" s="85" t="str">
        <f t="shared" si="34"/>
        <v>Bombus vosnesenskii</v>
      </c>
      <c r="Q307" s="11" t="s">
        <v>29</v>
      </c>
      <c r="R307" s="24"/>
      <c r="S307" s="12"/>
      <c r="T307" s="12"/>
      <c r="U307" s="12"/>
      <c r="V307" s="10" t="s">
        <v>30</v>
      </c>
      <c r="W307" s="26">
        <v>41329</v>
      </c>
      <c r="X307" s="99"/>
      <c r="Y307" s="129">
        <f t="shared" si="30"/>
        <v>1</v>
      </c>
      <c r="Z307" s="110">
        <f t="shared" si="31"/>
        <v>0</v>
      </c>
      <c r="AA307" s="1">
        <f t="shared" si="32"/>
        <v>0</v>
      </c>
    </row>
    <row r="308" spans="1:27" ht="14.65" customHeight="1">
      <c r="A308" s="145">
        <v>310</v>
      </c>
      <c r="B308" s="139">
        <v>20140714</v>
      </c>
      <c r="C308" s="57" t="str">
        <f t="shared" si="33"/>
        <v>POS</v>
      </c>
      <c r="D308" s="114">
        <f t="shared" si="28"/>
        <v>40372</v>
      </c>
      <c r="E308" s="9" t="s">
        <v>37</v>
      </c>
      <c r="F308" s="37" t="s">
        <v>25</v>
      </c>
      <c r="G308" s="75" t="s">
        <v>26</v>
      </c>
      <c r="H308" s="3"/>
      <c r="I308" s="3"/>
      <c r="J308" s="4" t="s">
        <v>27</v>
      </c>
      <c r="K308" s="4" t="s">
        <v>577</v>
      </c>
      <c r="L308" s="4" t="s">
        <v>39</v>
      </c>
      <c r="M308" s="4"/>
      <c r="N308" s="4" t="s">
        <v>31</v>
      </c>
      <c r="O308" s="4" t="str">
        <f t="shared" si="29"/>
        <v>Bombus (Thoracobombus) fervidus</v>
      </c>
      <c r="P308" s="85" t="str">
        <f t="shared" si="34"/>
        <v>Bombus fervidus</v>
      </c>
      <c r="Q308" s="11" t="s">
        <v>29</v>
      </c>
      <c r="R308" s="24"/>
      <c r="S308" s="12"/>
      <c r="T308" s="12"/>
      <c r="U308" s="12"/>
      <c r="V308" s="10" t="s">
        <v>30</v>
      </c>
      <c r="W308" s="26">
        <v>41329</v>
      </c>
      <c r="X308" s="99" t="s">
        <v>600</v>
      </c>
      <c r="Y308" s="129">
        <f t="shared" si="30"/>
        <v>1</v>
      </c>
      <c r="Z308" s="110">
        <f t="shared" si="31"/>
        <v>0</v>
      </c>
      <c r="AA308" s="1">
        <f t="shared" si="32"/>
        <v>0</v>
      </c>
    </row>
    <row r="309" spans="1:27" ht="14.65" customHeight="1">
      <c r="A309" s="145">
        <v>311</v>
      </c>
      <c r="B309" s="139">
        <v>20140714</v>
      </c>
      <c r="C309" s="57" t="str">
        <f t="shared" si="33"/>
        <v>POS</v>
      </c>
      <c r="D309" s="114">
        <f t="shared" si="28"/>
        <v>40372</v>
      </c>
      <c r="E309" s="9" t="s">
        <v>37</v>
      </c>
      <c r="F309" s="37" t="s">
        <v>25</v>
      </c>
      <c r="G309" s="75" t="s">
        <v>26</v>
      </c>
      <c r="H309" s="3"/>
      <c r="I309" s="3"/>
      <c r="J309" s="4" t="s">
        <v>27</v>
      </c>
      <c r="K309" s="4" t="s">
        <v>578</v>
      </c>
      <c r="L309" s="4" t="s">
        <v>47</v>
      </c>
      <c r="M309" s="4"/>
      <c r="N309" s="4" t="s">
        <v>31</v>
      </c>
      <c r="O309" s="4" t="str">
        <f t="shared" si="29"/>
        <v>Bombus (Pyrobombus) vosnesenskii</v>
      </c>
      <c r="P309" s="85" t="str">
        <f t="shared" si="34"/>
        <v>Bombus vosnesenskii</v>
      </c>
      <c r="Q309" s="11" t="s">
        <v>29</v>
      </c>
      <c r="R309" s="24"/>
      <c r="S309" s="12"/>
      <c r="T309" s="12"/>
      <c r="U309" s="12"/>
      <c r="V309" s="10" t="s">
        <v>30</v>
      </c>
      <c r="W309" s="26">
        <v>41329</v>
      </c>
      <c r="X309" s="99"/>
      <c r="Y309" s="129">
        <f t="shared" si="30"/>
        <v>1</v>
      </c>
      <c r="Z309" s="110">
        <f t="shared" si="31"/>
        <v>0</v>
      </c>
      <c r="AA309" s="1">
        <f t="shared" si="32"/>
        <v>0</v>
      </c>
    </row>
    <row r="310" spans="1:27" ht="14.65" customHeight="1">
      <c r="A310" s="145">
        <v>312</v>
      </c>
      <c r="B310" s="139">
        <v>20150620</v>
      </c>
      <c r="C310" s="57" t="str">
        <f t="shared" si="33"/>
        <v>POS</v>
      </c>
      <c r="D310" s="114">
        <f t="shared" si="28"/>
        <v>40713</v>
      </c>
      <c r="E310" s="9" t="s">
        <v>37</v>
      </c>
      <c r="F310" s="37" t="s">
        <v>25</v>
      </c>
      <c r="G310" s="75" t="s">
        <v>26</v>
      </c>
      <c r="H310" s="3"/>
      <c r="I310" s="3"/>
      <c r="J310" s="4" t="s">
        <v>27</v>
      </c>
      <c r="K310" s="4" t="s">
        <v>578</v>
      </c>
      <c r="L310" s="4" t="s">
        <v>47</v>
      </c>
      <c r="M310" s="4"/>
      <c r="N310" s="4" t="s">
        <v>31</v>
      </c>
      <c r="O310" s="4" t="str">
        <f t="shared" si="29"/>
        <v>Bombus (Pyrobombus) vosnesenskii</v>
      </c>
      <c r="P310" s="85" t="str">
        <f t="shared" si="34"/>
        <v>Bombus vosnesenskii</v>
      </c>
      <c r="Q310" s="11" t="s">
        <v>29</v>
      </c>
      <c r="R310" s="24"/>
      <c r="S310" s="12"/>
      <c r="T310" s="12"/>
      <c r="U310" s="12"/>
      <c r="V310" s="10" t="s">
        <v>30</v>
      </c>
      <c r="W310" s="26">
        <v>41329</v>
      </c>
      <c r="X310" s="99" t="s">
        <v>45</v>
      </c>
      <c r="Y310" s="129">
        <f t="shared" si="30"/>
        <v>1</v>
      </c>
      <c r="Z310" s="110">
        <f t="shared" si="31"/>
        <v>0</v>
      </c>
      <c r="AA310" s="1">
        <f t="shared" si="32"/>
        <v>0</v>
      </c>
    </row>
    <row r="311" spans="1:27" ht="14.65" customHeight="1">
      <c r="A311" s="145">
        <v>313</v>
      </c>
      <c r="B311" s="139">
        <v>20150510</v>
      </c>
      <c r="C311" s="57" t="str">
        <f t="shared" si="33"/>
        <v>POS</v>
      </c>
      <c r="D311" s="114">
        <f t="shared" si="28"/>
        <v>40672</v>
      </c>
      <c r="E311" s="9" t="s">
        <v>37</v>
      </c>
      <c r="F311" s="37" t="s">
        <v>25</v>
      </c>
      <c r="G311" s="75" t="s">
        <v>26</v>
      </c>
      <c r="H311" s="3"/>
      <c r="I311" s="3"/>
      <c r="J311" s="4" t="s">
        <v>27</v>
      </c>
      <c r="K311" s="4" t="s">
        <v>578</v>
      </c>
      <c r="L311" s="4" t="s">
        <v>47</v>
      </c>
      <c r="M311" s="4"/>
      <c r="N311" s="4" t="s">
        <v>31</v>
      </c>
      <c r="O311" s="4" t="str">
        <f t="shared" si="29"/>
        <v>Bombus (Pyrobombus) vosnesenskii</v>
      </c>
      <c r="P311" s="85" t="str">
        <f t="shared" si="34"/>
        <v>Bombus vosnesenskii</v>
      </c>
      <c r="Q311" s="11" t="s">
        <v>29</v>
      </c>
      <c r="R311" s="24"/>
      <c r="S311" s="12"/>
      <c r="T311" s="12"/>
      <c r="U311" s="12"/>
      <c r="V311" s="10" t="s">
        <v>30</v>
      </c>
      <c r="W311" s="26">
        <v>41329</v>
      </c>
      <c r="X311" s="99"/>
      <c r="Y311" s="129">
        <f t="shared" si="30"/>
        <v>1</v>
      </c>
      <c r="Z311" s="110">
        <f t="shared" si="31"/>
        <v>0</v>
      </c>
      <c r="AA311" s="1">
        <f t="shared" si="32"/>
        <v>0</v>
      </c>
    </row>
    <row r="312" spans="1:27" ht="14.65" customHeight="1">
      <c r="A312" s="145">
        <v>314</v>
      </c>
      <c r="B312" s="139">
        <v>20150808</v>
      </c>
      <c r="C312" s="57" t="str">
        <f t="shared" si="33"/>
        <v>POS</v>
      </c>
      <c r="D312" s="114">
        <f t="shared" si="28"/>
        <v>40762</v>
      </c>
      <c r="E312" s="9" t="s">
        <v>37</v>
      </c>
      <c r="F312" s="37" t="s">
        <v>25</v>
      </c>
      <c r="G312" s="75" t="s">
        <v>26</v>
      </c>
      <c r="H312" s="3"/>
      <c r="I312" s="3"/>
      <c r="J312" s="4" t="s">
        <v>27</v>
      </c>
      <c r="K312" s="4" t="s">
        <v>578</v>
      </c>
      <c r="L312" s="4" t="s">
        <v>47</v>
      </c>
      <c r="M312" s="4"/>
      <c r="N312" s="4" t="s">
        <v>31</v>
      </c>
      <c r="O312" s="4" t="str">
        <f t="shared" si="29"/>
        <v>Bombus (Pyrobombus) vosnesenskii</v>
      </c>
      <c r="P312" s="85" t="str">
        <f t="shared" si="34"/>
        <v>Bombus vosnesenskii</v>
      </c>
      <c r="Q312" s="11" t="s">
        <v>29</v>
      </c>
      <c r="R312" s="24"/>
      <c r="S312" s="12"/>
      <c r="T312" s="12"/>
      <c r="U312" s="12"/>
      <c r="V312" s="10" t="s">
        <v>30</v>
      </c>
      <c r="W312" s="26">
        <v>41329</v>
      </c>
      <c r="X312" s="99"/>
      <c r="Y312" s="129">
        <f t="shared" si="30"/>
        <v>1</v>
      </c>
      <c r="Z312" s="110">
        <f t="shared" si="31"/>
        <v>0</v>
      </c>
      <c r="AA312" s="1">
        <f t="shared" si="32"/>
        <v>0</v>
      </c>
    </row>
    <row r="313" spans="1:27" ht="14.65" customHeight="1">
      <c r="A313" s="145">
        <v>315</v>
      </c>
      <c r="B313" s="139">
        <v>20150808</v>
      </c>
      <c r="C313" s="57" t="str">
        <f t="shared" si="33"/>
        <v>POS</v>
      </c>
      <c r="D313" s="114">
        <f t="shared" si="28"/>
        <v>40762</v>
      </c>
      <c r="E313" s="9" t="s">
        <v>37</v>
      </c>
      <c r="F313" s="37" t="s">
        <v>25</v>
      </c>
      <c r="G313" s="75" t="s">
        <v>26</v>
      </c>
      <c r="H313" s="3"/>
      <c r="I313" s="3"/>
      <c r="J313" s="4" t="s">
        <v>27</v>
      </c>
      <c r="K313" s="4" t="s">
        <v>578</v>
      </c>
      <c r="L313" s="4" t="s">
        <v>47</v>
      </c>
      <c r="M313" s="4"/>
      <c r="N313" s="4" t="s">
        <v>31</v>
      </c>
      <c r="O313" s="4" t="str">
        <f t="shared" si="29"/>
        <v>Bombus (Pyrobombus) vosnesenskii</v>
      </c>
      <c r="P313" s="85" t="str">
        <f t="shared" si="34"/>
        <v>Bombus vosnesenskii</v>
      </c>
      <c r="Q313" s="11" t="s">
        <v>29</v>
      </c>
      <c r="R313" s="24"/>
      <c r="S313" s="12"/>
      <c r="T313" s="12"/>
      <c r="U313" s="12"/>
      <c r="V313" s="10" t="s">
        <v>30</v>
      </c>
      <c r="W313" s="26">
        <v>41329</v>
      </c>
      <c r="X313" s="99"/>
      <c r="Y313" s="129">
        <f t="shared" si="30"/>
        <v>1</v>
      </c>
      <c r="Z313" s="110">
        <f t="shared" si="31"/>
        <v>0</v>
      </c>
      <c r="AA313" s="1">
        <f t="shared" si="32"/>
        <v>0</v>
      </c>
    </row>
    <row r="314" spans="1:27" ht="14.65" customHeight="1">
      <c r="A314" s="145">
        <v>316</v>
      </c>
      <c r="B314" s="139">
        <v>20150808</v>
      </c>
      <c r="C314" s="57" t="str">
        <f t="shared" si="33"/>
        <v>POS</v>
      </c>
      <c r="D314" s="114">
        <f t="shared" si="28"/>
        <v>40762</v>
      </c>
      <c r="E314" s="9" t="s">
        <v>37</v>
      </c>
      <c r="F314" s="37" t="s">
        <v>25</v>
      </c>
      <c r="G314" s="75" t="s">
        <v>26</v>
      </c>
      <c r="H314" s="3"/>
      <c r="I314" s="3"/>
      <c r="J314" s="4" t="s">
        <v>27</v>
      </c>
      <c r="K314" s="4" t="s">
        <v>578</v>
      </c>
      <c r="L314" s="4" t="s">
        <v>47</v>
      </c>
      <c r="M314" s="4"/>
      <c r="N314" s="4" t="s">
        <v>31</v>
      </c>
      <c r="O314" s="4" t="str">
        <f t="shared" si="29"/>
        <v>Bombus (Pyrobombus) vosnesenskii</v>
      </c>
      <c r="P314" s="85" t="str">
        <f t="shared" si="34"/>
        <v>Bombus vosnesenskii</v>
      </c>
      <c r="Q314" s="11" t="s">
        <v>29</v>
      </c>
      <c r="R314" s="24"/>
      <c r="S314" s="12"/>
      <c r="T314" s="12"/>
      <c r="U314" s="12"/>
      <c r="V314" s="10" t="s">
        <v>30</v>
      </c>
      <c r="W314" s="26">
        <v>41329</v>
      </c>
      <c r="X314" s="99"/>
      <c r="Y314" s="129">
        <f t="shared" si="30"/>
        <v>1</v>
      </c>
      <c r="Z314" s="110">
        <f t="shared" si="31"/>
        <v>0</v>
      </c>
      <c r="AA314" s="1">
        <f t="shared" si="32"/>
        <v>0</v>
      </c>
    </row>
    <row r="315" spans="1:27" ht="14.65" customHeight="1">
      <c r="A315" s="145">
        <v>317</v>
      </c>
      <c r="B315" s="139">
        <v>20150510</v>
      </c>
      <c r="C315" s="57" t="str">
        <f t="shared" si="33"/>
        <v>POS</v>
      </c>
      <c r="D315" s="114">
        <f t="shared" si="28"/>
        <v>40672</v>
      </c>
      <c r="E315" s="9" t="s">
        <v>37</v>
      </c>
      <c r="F315" s="37" t="s">
        <v>25</v>
      </c>
      <c r="G315" s="75" t="s">
        <v>26</v>
      </c>
      <c r="H315" s="3"/>
      <c r="I315" s="3"/>
      <c r="J315" s="4" t="s">
        <v>27</v>
      </c>
      <c r="K315" s="4" t="s">
        <v>578</v>
      </c>
      <c r="L315" s="4" t="s">
        <v>47</v>
      </c>
      <c r="M315" s="4"/>
      <c r="N315" s="4" t="s">
        <v>31</v>
      </c>
      <c r="O315" s="4" t="str">
        <f t="shared" si="29"/>
        <v>Bombus (Pyrobombus) vosnesenskii</v>
      </c>
      <c r="P315" s="85" t="str">
        <f t="shared" si="34"/>
        <v>Bombus vosnesenskii</v>
      </c>
      <c r="Q315" s="11" t="s">
        <v>29</v>
      </c>
      <c r="R315" s="24"/>
      <c r="S315" s="12"/>
      <c r="T315" s="12"/>
      <c r="U315" s="12"/>
      <c r="V315" s="10" t="s">
        <v>30</v>
      </c>
      <c r="W315" s="26">
        <v>41329</v>
      </c>
      <c r="X315" s="99"/>
      <c r="Y315" s="129">
        <f t="shared" si="30"/>
        <v>1</v>
      </c>
      <c r="Z315" s="110">
        <f t="shared" si="31"/>
        <v>0</v>
      </c>
      <c r="AA315" s="1">
        <f t="shared" si="32"/>
        <v>0</v>
      </c>
    </row>
    <row r="316" spans="1:27" ht="14.65" customHeight="1">
      <c r="A316" s="145">
        <v>318</v>
      </c>
      <c r="B316" s="139">
        <v>20150510</v>
      </c>
      <c r="C316" s="57" t="str">
        <f t="shared" si="33"/>
        <v>POS</v>
      </c>
      <c r="D316" s="114">
        <f t="shared" si="28"/>
        <v>40672</v>
      </c>
      <c r="E316" s="9" t="s">
        <v>37</v>
      </c>
      <c r="F316" s="37" t="s">
        <v>25</v>
      </c>
      <c r="G316" s="75" t="s">
        <v>26</v>
      </c>
      <c r="H316" s="3"/>
      <c r="I316" s="3"/>
      <c r="J316" s="4" t="s">
        <v>27</v>
      </c>
      <c r="K316" s="4" t="s">
        <v>578</v>
      </c>
      <c r="L316" s="4" t="s">
        <v>47</v>
      </c>
      <c r="M316" s="4"/>
      <c r="N316" s="4" t="s">
        <v>31</v>
      </c>
      <c r="O316" s="4" t="str">
        <f t="shared" si="29"/>
        <v>Bombus (Pyrobombus) vosnesenskii</v>
      </c>
      <c r="P316" s="85" t="str">
        <f t="shared" si="34"/>
        <v>Bombus vosnesenskii</v>
      </c>
      <c r="Q316" s="11" t="s">
        <v>29</v>
      </c>
      <c r="R316" s="24"/>
      <c r="S316" s="12"/>
      <c r="T316" s="12"/>
      <c r="U316" s="12"/>
      <c r="V316" s="10" t="s">
        <v>30</v>
      </c>
      <c r="W316" s="26">
        <v>41329</v>
      </c>
      <c r="X316" s="99"/>
      <c r="Y316" s="129">
        <f t="shared" si="30"/>
        <v>1</v>
      </c>
      <c r="Z316" s="110">
        <f t="shared" si="31"/>
        <v>0</v>
      </c>
      <c r="AA316" s="1">
        <f t="shared" si="32"/>
        <v>0</v>
      </c>
    </row>
    <row r="317" spans="1:27" ht="14.65" customHeight="1">
      <c r="A317" s="145">
        <v>319</v>
      </c>
      <c r="B317" s="139">
        <v>20160807</v>
      </c>
      <c r="C317" s="57" t="str">
        <f t="shared" si="33"/>
        <v>POS</v>
      </c>
      <c r="D317" s="114">
        <f t="shared" si="28"/>
        <v>41127</v>
      </c>
      <c r="E317" s="9" t="s">
        <v>37</v>
      </c>
      <c r="F317" s="37" t="s">
        <v>25</v>
      </c>
      <c r="G317" s="75" t="s">
        <v>26</v>
      </c>
      <c r="H317" s="3"/>
      <c r="I317" s="3"/>
      <c r="J317" s="4" t="s">
        <v>27</v>
      </c>
      <c r="K317" s="4" t="s">
        <v>578</v>
      </c>
      <c r="L317" s="4" t="s">
        <v>47</v>
      </c>
      <c r="M317" s="4"/>
      <c r="N317" s="4" t="s">
        <v>31</v>
      </c>
      <c r="O317" s="4" t="str">
        <f t="shared" si="29"/>
        <v>Bombus (Pyrobombus) vosnesenskii</v>
      </c>
      <c r="P317" s="85" t="str">
        <f t="shared" si="34"/>
        <v>Bombus vosnesenskii</v>
      </c>
      <c r="Q317" s="11" t="s">
        <v>29</v>
      </c>
      <c r="R317" s="24"/>
      <c r="S317" s="12"/>
      <c r="T317" s="12"/>
      <c r="U317" s="12"/>
      <c r="V317" s="10" t="s">
        <v>30</v>
      </c>
      <c r="W317" s="26">
        <v>41329</v>
      </c>
      <c r="X317" s="99"/>
      <c r="Y317" s="129">
        <f t="shared" si="30"/>
        <v>1</v>
      </c>
      <c r="Z317" s="110">
        <f t="shared" si="31"/>
        <v>0</v>
      </c>
      <c r="AA317" s="1">
        <f t="shared" si="32"/>
        <v>0</v>
      </c>
    </row>
    <row r="318" spans="1:27" ht="14.65" customHeight="1">
      <c r="A318" s="145">
        <v>320</v>
      </c>
      <c r="B318" s="139">
        <v>20160716</v>
      </c>
      <c r="C318" s="57" t="str">
        <f t="shared" si="33"/>
        <v>POS</v>
      </c>
      <c r="D318" s="114">
        <f t="shared" si="28"/>
        <v>41105</v>
      </c>
      <c r="E318" s="9" t="s">
        <v>37</v>
      </c>
      <c r="F318" s="37" t="s">
        <v>25</v>
      </c>
      <c r="G318" s="75" t="s">
        <v>26</v>
      </c>
      <c r="H318" s="3"/>
      <c r="I318" s="3"/>
      <c r="J318" s="4" t="s">
        <v>27</v>
      </c>
      <c r="K318" s="4" t="s">
        <v>578</v>
      </c>
      <c r="L318" s="4" t="s">
        <v>47</v>
      </c>
      <c r="M318" s="4"/>
      <c r="N318" s="4" t="s">
        <v>31</v>
      </c>
      <c r="O318" s="4" t="str">
        <f t="shared" si="29"/>
        <v>Bombus (Pyrobombus) vosnesenskii</v>
      </c>
      <c r="P318" s="85" t="str">
        <f t="shared" si="34"/>
        <v>Bombus vosnesenskii</v>
      </c>
      <c r="Q318" s="11" t="s">
        <v>29</v>
      </c>
      <c r="R318" s="24"/>
      <c r="S318" s="12"/>
      <c r="T318" s="12"/>
      <c r="U318" s="12"/>
      <c r="V318" s="10" t="s">
        <v>30</v>
      </c>
      <c r="W318" s="26">
        <v>41329</v>
      </c>
      <c r="X318" s="99"/>
      <c r="Y318" s="129">
        <f t="shared" si="30"/>
        <v>1</v>
      </c>
      <c r="Z318" s="110">
        <f t="shared" si="31"/>
        <v>0</v>
      </c>
      <c r="AA318" s="1">
        <f t="shared" si="32"/>
        <v>0</v>
      </c>
    </row>
    <row r="319" spans="1:27" ht="14.65" customHeight="1">
      <c r="A319" s="145">
        <v>321</v>
      </c>
      <c r="B319" s="139">
        <v>20160417</v>
      </c>
      <c r="C319" s="57" t="str">
        <f t="shared" si="33"/>
        <v>POS</v>
      </c>
      <c r="D319" s="114">
        <f t="shared" si="28"/>
        <v>41015</v>
      </c>
      <c r="E319" s="9" t="s">
        <v>38</v>
      </c>
      <c r="F319" s="37" t="s">
        <v>25</v>
      </c>
      <c r="G319" s="75" t="s">
        <v>26</v>
      </c>
      <c r="H319" s="3"/>
      <c r="I319" s="3"/>
      <c r="J319" s="4" t="s">
        <v>27</v>
      </c>
      <c r="K319" s="4" t="s">
        <v>577</v>
      </c>
      <c r="L319" s="4" t="s">
        <v>39</v>
      </c>
      <c r="M319" s="4"/>
      <c r="N319" s="4" t="s">
        <v>31</v>
      </c>
      <c r="O319" s="4" t="str">
        <f t="shared" si="29"/>
        <v>Bombus (Thoracobombus) fervidus</v>
      </c>
      <c r="P319" s="85" t="str">
        <f t="shared" si="34"/>
        <v>Bombus fervidus</v>
      </c>
      <c r="Q319" s="11" t="s">
        <v>29</v>
      </c>
      <c r="R319" s="24"/>
      <c r="S319" s="12"/>
      <c r="T319" s="12"/>
      <c r="U319" s="12"/>
      <c r="V319" s="10" t="s">
        <v>30</v>
      </c>
      <c r="W319" s="26">
        <v>41329</v>
      </c>
      <c r="X319" s="99" t="s">
        <v>601</v>
      </c>
      <c r="Y319" s="129">
        <f t="shared" si="30"/>
        <v>1</v>
      </c>
      <c r="Z319" s="110">
        <f t="shared" si="31"/>
        <v>0</v>
      </c>
      <c r="AA319" s="1">
        <f t="shared" si="32"/>
        <v>0</v>
      </c>
    </row>
    <row r="320" spans="1:27" ht="14.65" customHeight="1">
      <c r="A320" s="145">
        <v>322</v>
      </c>
      <c r="B320" s="139">
        <v>20160807</v>
      </c>
      <c r="C320" s="57" t="str">
        <f t="shared" si="33"/>
        <v>POS</v>
      </c>
      <c r="D320" s="114">
        <f t="shared" si="28"/>
        <v>41127</v>
      </c>
      <c r="E320" s="9" t="s">
        <v>38</v>
      </c>
      <c r="F320" s="37" t="s">
        <v>25</v>
      </c>
      <c r="G320" s="75" t="s">
        <v>26</v>
      </c>
      <c r="H320" s="3"/>
      <c r="I320" s="3"/>
      <c r="J320" s="4" t="s">
        <v>27</v>
      </c>
      <c r="K320" s="4" t="s">
        <v>578</v>
      </c>
      <c r="L320" s="4" t="s">
        <v>47</v>
      </c>
      <c r="M320" s="4"/>
      <c r="N320" s="4" t="s">
        <v>31</v>
      </c>
      <c r="O320" s="4" t="str">
        <f t="shared" si="29"/>
        <v>Bombus (Pyrobombus) vosnesenskii</v>
      </c>
      <c r="P320" s="85" t="str">
        <f t="shared" si="34"/>
        <v>Bombus vosnesenskii</v>
      </c>
      <c r="Q320" s="11" t="s">
        <v>29</v>
      </c>
      <c r="R320" s="24"/>
      <c r="S320" s="12"/>
      <c r="T320" s="12"/>
      <c r="U320" s="12"/>
      <c r="V320" s="10" t="s">
        <v>30</v>
      </c>
      <c r="W320" s="26">
        <v>41329</v>
      </c>
      <c r="X320" s="99"/>
      <c r="Y320" s="129">
        <f t="shared" si="30"/>
        <v>1</v>
      </c>
      <c r="Z320" s="110">
        <f t="shared" si="31"/>
        <v>0</v>
      </c>
      <c r="AA320" s="1">
        <f t="shared" si="32"/>
        <v>0</v>
      </c>
    </row>
    <row r="321" spans="1:255" ht="14.65" customHeight="1">
      <c r="A321" s="145">
        <v>323</v>
      </c>
      <c r="B321" s="139">
        <v>20160807</v>
      </c>
      <c r="C321" s="57" t="str">
        <f t="shared" si="33"/>
        <v>POS</v>
      </c>
      <c r="D321" s="114">
        <f t="shared" si="28"/>
        <v>41127</v>
      </c>
      <c r="E321" s="9" t="s">
        <v>38</v>
      </c>
      <c r="F321" s="37" t="s">
        <v>25</v>
      </c>
      <c r="G321" s="75" t="s">
        <v>26</v>
      </c>
      <c r="H321" s="3"/>
      <c r="I321" s="3"/>
      <c r="J321" s="4" t="s">
        <v>27</v>
      </c>
      <c r="K321" s="4" t="s">
        <v>578</v>
      </c>
      <c r="L321" s="4" t="s">
        <v>47</v>
      </c>
      <c r="M321" s="4"/>
      <c r="N321" s="4" t="s">
        <v>31</v>
      </c>
      <c r="O321" s="4" t="str">
        <f t="shared" si="29"/>
        <v>Bombus (Pyrobombus) vosnesenskii</v>
      </c>
      <c r="P321" s="85" t="str">
        <f t="shared" si="34"/>
        <v>Bombus vosnesenskii</v>
      </c>
      <c r="Q321" s="11" t="s">
        <v>29</v>
      </c>
      <c r="R321" s="24"/>
      <c r="S321" s="12"/>
      <c r="T321" s="12"/>
      <c r="U321" s="12"/>
      <c r="V321" s="10" t="s">
        <v>30</v>
      </c>
      <c r="W321" s="26">
        <v>41329</v>
      </c>
      <c r="X321" s="99"/>
      <c r="Y321" s="129">
        <f t="shared" si="30"/>
        <v>1</v>
      </c>
      <c r="Z321" s="110">
        <f t="shared" si="31"/>
        <v>0</v>
      </c>
      <c r="AA321" s="1">
        <f t="shared" si="32"/>
        <v>0</v>
      </c>
    </row>
    <row r="322" spans="1:255" ht="14.65" customHeight="1">
      <c r="A322" s="145">
        <v>324</v>
      </c>
      <c r="B322" s="139">
        <v>20160716</v>
      </c>
      <c r="C322" s="57" t="str">
        <f t="shared" si="33"/>
        <v>POS</v>
      </c>
      <c r="D322" s="114">
        <f t="shared" ref="D322:D385" si="35">DATEVALUE(LEFT(B322,4)&amp;"/"&amp;MID(B322,5,2)&amp;"/"&amp;RIGHT(B322,2))</f>
        <v>41105</v>
      </c>
      <c r="E322" s="9" t="s">
        <v>38</v>
      </c>
      <c r="F322" s="37" t="s">
        <v>25</v>
      </c>
      <c r="G322" s="75" t="s">
        <v>26</v>
      </c>
      <c r="H322" s="3"/>
      <c r="I322" s="3"/>
      <c r="J322" s="4" t="s">
        <v>27</v>
      </c>
      <c r="K322" s="4" t="s">
        <v>578</v>
      </c>
      <c r="L322" s="4" t="s">
        <v>47</v>
      </c>
      <c r="M322" s="4"/>
      <c r="N322" s="4" t="s">
        <v>31</v>
      </c>
      <c r="O322" s="4" t="str">
        <f t="shared" ref="O322:O385" si="36">J322&amp;" "&amp;IF(LEN(K322)&gt;0,"("&amp;K322&amp;") ","")&amp;IF(LEN(N322)&gt;0,"nr. ","")&amp;L322&amp;IF(LEN(M322)&gt;0," ssp. "&amp;M322,"")</f>
        <v>Bombus (Pyrobombus) vosnesenskii</v>
      </c>
      <c r="P322" s="85" t="str">
        <f t="shared" si="34"/>
        <v>Bombus vosnesenskii</v>
      </c>
      <c r="Q322" s="11" t="s">
        <v>29</v>
      </c>
      <c r="R322" s="24"/>
      <c r="S322" s="12"/>
      <c r="T322" s="12"/>
      <c r="U322" s="12"/>
      <c r="V322" s="10" t="s">
        <v>30</v>
      </c>
      <c r="W322" s="26">
        <v>41329</v>
      </c>
      <c r="X322" s="99"/>
      <c r="Y322" s="129">
        <f t="shared" ref="Y322:Y385" si="37">IF(R322&gt;0,R322,1)</f>
        <v>1</v>
      </c>
      <c r="Z322" s="110">
        <f t="shared" ref="Z322:Z385" si="38">IF(ISNUMBER(SEARCH($Z$1,X322)),1,0)</f>
        <v>0</v>
      </c>
      <c r="AA322" s="1">
        <f t="shared" ref="AA322:AA385" si="39">IF(ISNUMBER(SEARCH($AA$1,X322)),1,0)</f>
        <v>0</v>
      </c>
    </row>
    <row r="323" spans="1:255" ht="14.65" customHeight="1">
      <c r="A323" s="145">
        <v>325</v>
      </c>
      <c r="B323" s="139">
        <v>20160807</v>
      </c>
      <c r="C323" s="57" t="str">
        <f t="shared" ref="C323:C386" si="40">LEFT(E323,3)</f>
        <v>SCL</v>
      </c>
      <c r="D323" s="114">
        <f t="shared" si="35"/>
        <v>41127</v>
      </c>
      <c r="E323" s="9" t="s">
        <v>34</v>
      </c>
      <c r="F323" s="37" t="s">
        <v>25</v>
      </c>
      <c r="G323" s="75" t="s">
        <v>26</v>
      </c>
      <c r="H323" s="3"/>
      <c r="I323" s="3"/>
      <c r="J323" s="4" t="s">
        <v>27</v>
      </c>
      <c r="K323" s="4" t="s">
        <v>578</v>
      </c>
      <c r="L323" s="4" t="s">
        <v>47</v>
      </c>
      <c r="M323" s="4"/>
      <c r="N323" s="4" t="s">
        <v>31</v>
      </c>
      <c r="O323" s="4" t="str">
        <f t="shared" si="36"/>
        <v>Bombus (Pyrobombus) vosnesenskii</v>
      </c>
      <c r="P323" s="85" t="str">
        <f t="shared" ref="P323:P386" si="41">J323&amp;" "&amp;L323</f>
        <v>Bombus vosnesenskii</v>
      </c>
      <c r="Q323" s="11" t="s">
        <v>29</v>
      </c>
      <c r="R323" s="24"/>
      <c r="S323" s="12"/>
      <c r="T323" s="12"/>
      <c r="U323" s="12"/>
      <c r="V323" s="10" t="s">
        <v>30</v>
      </c>
      <c r="W323" s="26">
        <v>41329</v>
      </c>
      <c r="X323" s="99"/>
      <c r="Y323" s="129">
        <f t="shared" si="37"/>
        <v>1</v>
      </c>
      <c r="Z323" s="110">
        <f t="shared" si="38"/>
        <v>0</v>
      </c>
      <c r="AA323" s="1">
        <f t="shared" si="39"/>
        <v>0</v>
      </c>
    </row>
    <row r="324" spans="1:255" ht="14.65" customHeight="1">
      <c r="A324" s="145">
        <v>326</v>
      </c>
      <c r="B324" s="139">
        <v>20150711</v>
      </c>
      <c r="C324" s="57" t="str">
        <f t="shared" si="40"/>
        <v>SCL</v>
      </c>
      <c r="D324" s="114">
        <f t="shared" si="35"/>
        <v>40734</v>
      </c>
      <c r="E324" s="28" t="s">
        <v>24</v>
      </c>
      <c r="F324" s="39" t="s">
        <v>25</v>
      </c>
      <c r="G324" s="27" t="s">
        <v>26</v>
      </c>
      <c r="H324" s="30"/>
      <c r="I324" s="30"/>
      <c r="J324" s="31" t="s">
        <v>27</v>
      </c>
      <c r="K324" s="4" t="s">
        <v>578</v>
      </c>
      <c r="L324" s="31" t="s">
        <v>47</v>
      </c>
      <c r="M324" s="31"/>
      <c r="N324" s="31" t="s">
        <v>31</v>
      </c>
      <c r="O324" s="4" t="str">
        <f t="shared" si="36"/>
        <v>Bombus (Pyrobombus) vosnesenskii</v>
      </c>
      <c r="P324" s="85" t="str">
        <f t="shared" si="41"/>
        <v>Bombus vosnesenskii</v>
      </c>
      <c r="Q324" s="35" t="s">
        <v>43</v>
      </c>
      <c r="R324" s="36"/>
      <c r="S324" s="32"/>
      <c r="T324" s="32"/>
      <c r="U324" s="32"/>
      <c r="V324" s="34" t="s">
        <v>30</v>
      </c>
      <c r="W324" s="26">
        <v>41329</v>
      </c>
      <c r="X324" s="51"/>
      <c r="Y324" s="129">
        <f t="shared" si="37"/>
        <v>1</v>
      </c>
      <c r="Z324" s="110">
        <f t="shared" si="38"/>
        <v>0</v>
      </c>
      <c r="AA324" s="1">
        <f t="shared" si="39"/>
        <v>0</v>
      </c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40"/>
      <c r="DG324" s="40"/>
      <c r="DH324" s="40"/>
      <c r="DI324" s="40"/>
      <c r="DJ324" s="40"/>
      <c r="DK324" s="40"/>
      <c r="DL324" s="40"/>
      <c r="DM324" s="40"/>
      <c r="DN324" s="40"/>
      <c r="DO324" s="40"/>
      <c r="DP324" s="40"/>
      <c r="DQ324" s="40"/>
      <c r="DR324" s="40"/>
      <c r="DS324" s="40"/>
      <c r="DT324" s="40"/>
      <c r="DU324" s="40"/>
      <c r="DV324" s="40"/>
      <c r="DW324" s="40"/>
      <c r="DX324" s="40"/>
      <c r="DY324" s="40"/>
      <c r="DZ324" s="40"/>
      <c r="EA324" s="40"/>
      <c r="EB324" s="40"/>
      <c r="EC324" s="40"/>
      <c r="ED324" s="40"/>
      <c r="EE324" s="40"/>
      <c r="EF324" s="40"/>
      <c r="EG324" s="40"/>
      <c r="EH324" s="40"/>
      <c r="EI324" s="40"/>
      <c r="EJ324" s="40"/>
      <c r="EK324" s="40"/>
      <c r="EL324" s="40"/>
      <c r="EM324" s="40"/>
      <c r="EN324" s="40"/>
      <c r="EO324" s="40"/>
      <c r="EP324" s="40"/>
      <c r="EQ324" s="40"/>
      <c r="ER324" s="40"/>
      <c r="ES324" s="40"/>
      <c r="ET324" s="40"/>
      <c r="EU324" s="40"/>
      <c r="EV324" s="40"/>
      <c r="EW324" s="40"/>
      <c r="EX324" s="40"/>
      <c r="EY324" s="40"/>
      <c r="EZ324" s="40"/>
      <c r="FA324" s="40"/>
      <c r="FB324" s="40"/>
      <c r="FC324" s="40"/>
      <c r="FD324" s="40"/>
      <c r="FE324" s="40"/>
      <c r="FF324" s="40"/>
      <c r="FG324" s="40"/>
      <c r="FH324" s="40"/>
      <c r="FI324" s="40"/>
      <c r="FJ324" s="40"/>
      <c r="FK324" s="40"/>
      <c r="FL324" s="40"/>
      <c r="FM324" s="40"/>
      <c r="FN324" s="40"/>
      <c r="FO324" s="40"/>
      <c r="FP324" s="40"/>
      <c r="FQ324" s="40"/>
      <c r="FR324" s="40"/>
      <c r="FS324" s="40"/>
      <c r="FT324" s="40"/>
      <c r="FU324" s="40"/>
      <c r="FV324" s="40"/>
      <c r="FW324" s="40"/>
      <c r="FX324" s="40"/>
      <c r="FY324" s="40"/>
      <c r="FZ324" s="40"/>
      <c r="GA324" s="40"/>
      <c r="GB324" s="40"/>
      <c r="GC324" s="40"/>
      <c r="GD324" s="40"/>
      <c r="GE324" s="40"/>
      <c r="GF324" s="40"/>
      <c r="GG324" s="40"/>
      <c r="GH324" s="40"/>
      <c r="GI324" s="40"/>
      <c r="GJ324" s="40"/>
      <c r="GK324" s="40"/>
      <c r="GL324" s="40"/>
      <c r="GM324" s="40"/>
      <c r="GN324" s="40"/>
      <c r="GO324" s="40"/>
      <c r="GP324" s="40"/>
      <c r="GQ324" s="40"/>
      <c r="GR324" s="40"/>
      <c r="GS324" s="40"/>
      <c r="GT324" s="40"/>
      <c r="GU324" s="40"/>
      <c r="GV324" s="40"/>
      <c r="GW324" s="40"/>
      <c r="GX324" s="40"/>
      <c r="GY324" s="40"/>
      <c r="GZ324" s="40"/>
      <c r="HA324" s="40"/>
      <c r="HB324" s="40"/>
      <c r="HC324" s="40"/>
      <c r="HD324" s="40"/>
      <c r="HE324" s="40"/>
      <c r="HF324" s="40"/>
      <c r="HG324" s="40"/>
      <c r="HH324" s="40"/>
      <c r="HI324" s="40"/>
      <c r="HJ324" s="40"/>
      <c r="HK324" s="40"/>
      <c r="HL324" s="40"/>
      <c r="HM324" s="40"/>
      <c r="HN324" s="40"/>
      <c r="HO324" s="40"/>
      <c r="HP324" s="40"/>
      <c r="HQ324" s="40"/>
      <c r="HR324" s="40"/>
      <c r="HS324" s="40"/>
      <c r="HT324" s="40"/>
      <c r="HU324" s="40"/>
      <c r="HV324" s="40"/>
      <c r="HW324" s="40"/>
      <c r="HX324" s="40"/>
      <c r="HY324" s="40"/>
      <c r="HZ324" s="40"/>
      <c r="IA324" s="40"/>
      <c r="IB324" s="40"/>
      <c r="IC324" s="40"/>
      <c r="ID324" s="40"/>
      <c r="IE324" s="40"/>
      <c r="IF324" s="40"/>
      <c r="IG324" s="40"/>
      <c r="IH324" s="40"/>
      <c r="II324" s="40"/>
      <c r="IJ324" s="40"/>
      <c r="IK324" s="40"/>
      <c r="IL324" s="40"/>
      <c r="IM324" s="40"/>
      <c r="IN324" s="40"/>
      <c r="IO324" s="40"/>
      <c r="IP324" s="40"/>
      <c r="IQ324" s="40"/>
      <c r="IR324" s="40"/>
      <c r="IS324" s="40"/>
      <c r="IT324" s="40"/>
      <c r="IU324" s="40"/>
    </row>
    <row r="325" spans="1:255" ht="14.65" customHeight="1">
      <c r="A325" s="145">
        <v>327</v>
      </c>
      <c r="B325" s="139">
        <v>20150711</v>
      </c>
      <c r="C325" s="57" t="str">
        <f t="shared" si="40"/>
        <v>SCL</v>
      </c>
      <c r="D325" s="114">
        <f t="shared" si="35"/>
        <v>40734</v>
      </c>
      <c r="E325" s="9" t="s">
        <v>24</v>
      </c>
      <c r="F325" s="37" t="s">
        <v>25</v>
      </c>
      <c r="G325" s="75" t="s">
        <v>26</v>
      </c>
      <c r="H325" s="3"/>
      <c r="I325" s="3"/>
      <c r="J325" s="4" t="s">
        <v>27</v>
      </c>
      <c r="K325" s="4" t="s">
        <v>578</v>
      </c>
      <c r="L325" s="4" t="s">
        <v>47</v>
      </c>
      <c r="M325" s="4"/>
      <c r="N325" s="4" t="s">
        <v>31</v>
      </c>
      <c r="O325" s="4" t="str">
        <f t="shared" si="36"/>
        <v>Bombus (Pyrobombus) vosnesenskii</v>
      </c>
      <c r="P325" s="85" t="str">
        <f t="shared" si="41"/>
        <v>Bombus vosnesenskii</v>
      </c>
      <c r="Q325" s="11" t="s">
        <v>43</v>
      </c>
      <c r="R325" s="24"/>
      <c r="S325" s="12"/>
      <c r="T325" s="12"/>
      <c r="U325" s="12"/>
      <c r="V325" s="10" t="s">
        <v>30</v>
      </c>
      <c r="W325" s="26">
        <v>41329</v>
      </c>
      <c r="X325" s="99"/>
      <c r="Y325" s="129">
        <f t="shared" si="37"/>
        <v>1</v>
      </c>
      <c r="Z325" s="110">
        <f t="shared" si="38"/>
        <v>0</v>
      </c>
      <c r="AA325" s="1">
        <f t="shared" si="39"/>
        <v>0</v>
      </c>
    </row>
    <row r="326" spans="1:255" ht="14.65" customHeight="1">
      <c r="A326" s="145">
        <v>328</v>
      </c>
      <c r="B326" s="139">
        <v>20150711</v>
      </c>
      <c r="C326" s="57" t="str">
        <f t="shared" si="40"/>
        <v>SCL</v>
      </c>
      <c r="D326" s="114">
        <f t="shared" si="35"/>
        <v>40734</v>
      </c>
      <c r="E326" s="9" t="s">
        <v>24</v>
      </c>
      <c r="F326" s="37" t="s">
        <v>25</v>
      </c>
      <c r="G326" s="75" t="s">
        <v>26</v>
      </c>
      <c r="H326" s="3"/>
      <c r="I326" s="3"/>
      <c r="J326" s="4" t="s">
        <v>27</v>
      </c>
      <c r="K326" s="4" t="s">
        <v>578</v>
      </c>
      <c r="L326" s="4" t="s">
        <v>47</v>
      </c>
      <c r="M326" s="4"/>
      <c r="N326" s="4" t="s">
        <v>31</v>
      </c>
      <c r="O326" s="4" t="str">
        <f t="shared" si="36"/>
        <v>Bombus (Pyrobombus) vosnesenskii</v>
      </c>
      <c r="P326" s="85" t="str">
        <f t="shared" si="41"/>
        <v>Bombus vosnesenskii</v>
      </c>
      <c r="Q326" s="11" t="s">
        <v>43</v>
      </c>
      <c r="R326" s="24"/>
      <c r="S326" s="12"/>
      <c r="T326" s="12"/>
      <c r="U326" s="12"/>
      <c r="V326" s="10" t="s">
        <v>30</v>
      </c>
      <c r="W326" s="26">
        <v>41329</v>
      </c>
      <c r="X326" s="99"/>
      <c r="Y326" s="129">
        <f t="shared" si="37"/>
        <v>1</v>
      </c>
      <c r="Z326" s="110">
        <f t="shared" si="38"/>
        <v>0</v>
      </c>
      <c r="AA326" s="1">
        <f t="shared" si="39"/>
        <v>0</v>
      </c>
    </row>
    <row r="327" spans="1:255" ht="14.65" customHeight="1">
      <c r="A327" s="145">
        <v>329</v>
      </c>
      <c r="B327" s="139">
        <v>20150711</v>
      </c>
      <c r="C327" s="57" t="str">
        <f t="shared" si="40"/>
        <v>SCL</v>
      </c>
      <c r="D327" s="114">
        <f t="shared" si="35"/>
        <v>40734</v>
      </c>
      <c r="E327" s="9" t="s">
        <v>24</v>
      </c>
      <c r="F327" s="37" t="s">
        <v>25</v>
      </c>
      <c r="G327" s="75" t="s">
        <v>26</v>
      </c>
      <c r="H327" s="3"/>
      <c r="I327" s="3"/>
      <c r="J327" s="4" t="s">
        <v>27</v>
      </c>
      <c r="K327" s="4" t="s">
        <v>578</v>
      </c>
      <c r="L327" s="4" t="s">
        <v>47</v>
      </c>
      <c r="M327" s="4"/>
      <c r="N327" s="4" t="s">
        <v>31</v>
      </c>
      <c r="O327" s="4" t="str">
        <f t="shared" si="36"/>
        <v>Bombus (Pyrobombus) vosnesenskii</v>
      </c>
      <c r="P327" s="85" t="str">
        <f t="shared" si="41"/>
        <v>Bombus vosnesenskii</v>
      </c>
      <c r="Q327" s="11" t="s">
        <v>43</v>
      </c>
      <c r="R327" s="24"/>
      <c r="S327" s="12"/>
      <c r="T327" s="12"/>
      <c r="U327" s="12"/>
      <c r="V327" s="10" t="s">
        <v>30</v>
      </c>
      <c r="W327" s="26">
        <v>41329</v>
      </c>
      <c r="X327" s="99"/>
      <c r="Y327" s="129">
        <f t="shared" si="37"/>
        <v>1</v>
      </c>
      <c r="Z327" s="110">
        <f t="shared" si="38"/>
        <v>0</v>
      </c>
      <c r="AA327" s="1">
        <f t="shared" si="39"/>
        <v>0</v>
      </c>
    </row>
    <row r="328" spans="1:255" ht="14.65" customHeight="1">
      <c r="A328" s="145">
        <v>330</v>
      </c>
      <c r="B328" s="139">
        <v>20140714</v>
      </c>
      <c r="C328" s="57" t="str">
        <f t="shared" si="40"/>
        <v>SCL</v>
      </c>
      <c r="D328" s="114">
        <f t="shared" si="35"/>
        <v>40372</v>
      </c>
      <c r="E328" s="28" t="s">
        <v>24</v>
      </c>
      <c r="F328" s="39" t="s">
        <v>25</v>
      </c>
      <c r="G328" s="27" t="s">
        <v>26</v>
      </c>
      <c r="H328" s="30"/>
      <c r="I328" s="30"/>
      <c r="J328" s="31" t="s">
        <v>27</v>
      </c>
      <c r="K328" s="4" t="s">
        <v>578</v>
      </c>
      <c r="L328" s="31" t="s">
        <v>47</v>
      </c>
      <c r="M328" s="31"/>
      <c r="N328" s="31" t="s">
        <v>31</v>
      </c>
      <c r="O328" s="4" t="str">
        <f t="shared" si="36"/>
        <v>Bombus (Pyrobombus) vosnesenskii</v>
      </c>
      <c r="P328" s="85" t="str">
        <f t="shared" si="41"/>
        <v>Bombus vosnesenskii</v>
      </c>
      <c r="Q328" s="35" t="s">
        <v>43</v>
      </c>
      <c r="R328" s="36"/>
      <c r="S328" s="32"/>
      <c r="T328" s="32"/>
      <c r="U328" s="32"/>
      <c r="V328" s="34" t="s">
        <v>30</v>
      </c>
      <c r="W328" s="26">
        <v>41329</v>
      </c>
      <c r="X328" s="51"/>
      <c r="Y328" s="129">
        <f t="shared" si="37"/>
        <v>1</v>
      </c>
      <c r="Z328" s="110">
        <f t="shared" si="38"/>
        <v>0</v>
      </c>
      <c r="AA328" s="1">
        <f t="shared" si="39"/>
        <v>0</v>
      </c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40"/>
      <c r="DG328" s="40"/>
      <c r="DH328" s="40"/>
      <c r="DI328" s="40"/>
      <c r="DJ328" s="40"/>
      <c r="DK328" s="40"/>
      <c r="DL328" s="40"/>
      <c r="DM328" s="40"/>
      <c r="DN328" s="40"/>
      <c r="DO328" s="40"/>
      <c r="DP328" s="40"/>
      <c r="DQ328" s="40"/>
      <c r="DR328" s="40"/>
      <c r="DS328" s="40"/>
      <c r="DT328" s="40"/>
      <c r="DU328" s="40"/>
      <c r="DV328" s="40"/>
      <c r="DW328" s="40"/>
      <c r="DX328" s="40"/>
      <c r="DY328" s="40"/>
      <c r="DZ328" s="40"/>
      <c r="EA328" s="40"/>
      <c r="EB328" s="40"/>
      <c r="EC328" s="40"/>
      <c r="ED328" s="40"/>
      <c r="EE328" s="40"/>
      <c r="EF328" s="40"/>
      <c r="EG328" s="40"/>
      <c r="EH328" s="40"/>
      <c r="EI328" s="40"/>
      <c r="EJ328" s="40"/>
      <c r="EK328" s="40"/>
      <c r="EL328" s="40"/>
      <c r="EM328" s="40"/>
      <c r="EN328" s="40"/>
      <c r="EO328" s="40"/>
      <c r="EP328" s="40"/>
      <c r="EQ328" s="40"/>
      <c r="ER328" s="40"/>
      <c r="ES328" s="40"/>
      <c r="ET328" s="40"/>
      <c r="EU328" s="40"/>
      <c r="EV328" s="40"/>
      <c r="EW328" s="40"/>
      <c r="EX328" s="40"/>
      <c r="EY328" s="40"/>
      <c r="EZ328" s="40"/>
      <c r="FA328" s="40"/>
      <c r="FB328" s="40"/>
      <c r="FC328" s="40"/>
      <c r="FD328" s="40"/>
      <c r="FE328" s="40"/>
      <c r="FF328" s="40"/>
      <c r="FG328" s="40"/>
      <c r="FH328" s="40"/>
      <c r="FI328" s="40"/>
      <c r="FJ328" s="40"/>
      <c r="FK328" s="40"/>
      <c r="FL328" s="40"/>
      <c r="FM328" s="40"/>
      <c r="FN328" s="40"/>
      <c r="FO328" s="40"/>
      <c r="FP328" s="40"/>
      <c r="FQ328" s="40"/>
      <c r="FR328" s="40"/>
      <c r="FS328" s="40"/>
      <c r="FT328" s="40"/>
      <c r="FU328" s="40"/>
      <c r="FV328" s="40"/>
      <c r="FW328" s="40"/>
      <c r="FX328" s="40"/>
      <c r="FY328" s="40"/>
      <c r="FZ328" s="40"/>
      <c r="GA328" s="40"/>
      <c r="GB328" s="40"/>
      <c r="GC328" s="40"/>
      <c r="GD328" s="40"/>
      <c r="GE328" s="40"/>
      <c r="GF328" s="40"/>
      <c r="GG328" s="40"/>
      <c r="GH328" s="40"/>
      <c r="GI328" s="40"/>
      <c r="GJ328" s="40"/>
      <c r="GK328" s="40"/>
      <c r="GL328" s="40"/>
      <c r="GM328" s="40"/>
      <c r="GN328" s="40"/>
      <c r="GO328" s="40"/>
      <c r="GP328" s="40"/>
      <c r="GQ328" s="40"/>
      <c r="GR328" s="40"/>
      <c r="GS328" s="40"/>
      <c r="GT328" s="40"/>
      <c r="GU328" s="40"/>
      <c r="GV328" s="40"/>
      <c r="GW328" s="40"/>
      <c r="GX328" s="40"/>
      <c r="GY328" s="40"/>
      <c r="GZ328" s="40"/>
      <c r="HA328" s="40"/>
      <c r="HB328" s="40"/>
      <c r="HC328" s="40"/>
      <c r="HD328" s="40"/>
      <c r="HE328" s="40"/>
      <c r="HF328" s="40"/>
      <c r="HG328" s="40"/>
      <c r="HH328" s="40"/>
      <c r="HI328" s="40"/>
      <c r="HJ328" s="40"/>
      <c r="HK328" s="40"/>
      <c r="HL328" s="40"/>
      <c r="HM328" s="40"/>
      <c r="HN328" s="40"/>
      <c r="HO328" s="40"/>
      <c r="HP328" s="40"/>
      <c r="HQ328" s="40"/>
      <c r="HR328" s="40"/>
      <c r="HS328" s="40"/>
      <c r="HT328" s="40"/>
      <c r="HU328" s="40"/>
      <c r="HV328" s="40"/>
      <c r="HW328" s="40"/>
      <c r="HX328" s="40"/>
      <c r="HY328" s="40"/>
      <c r="HZ328" s="40"/>
      <c r="IA328" s="40"/>
      <c r="IB328" s="40"/>
      <c r="IC328" s="40"/>
      <c r="ID328" s="40"/>
      <c r="IE328" s="40"/>
      <c r="IF328" s="40"/>
      <c r="IG328" s="40"/>
      <c r="IH328" s="40"/>
      <c r="II328" s="40"/>
      <c r="IJ328" s="40"/>
      <c r="IK328" s="40"/>
      <c r="IL328" s="40"/>
      <c r="IM328" s="40"/>
      <c r="IN328" s="40"/>
      <c r="IO328" s="40"/>
      <c r="IP328" s="40"/>
      <c r="IQ328" s="40"/>
      <c r="IR328" s="40"/>
      <c r="IS328" s="40"/>
      <c r="IT328" s="40"/>
      <c r="IU328" s="40"/>
    </row>
    <row r="329" spans="1:255" ht="14.65" customHeight="1">
      <c r="A329" s="145">
        <v>331</v>
      </c>
      <c r="B329" s="139">
        <v>20150711</v>
      </c>
      <c r="C329" s="57" t="str">
        <f t="shared" si="40"/>
        <v>SCL</v>
      </c>
      <c r="D329" s="114">
        <f t="shared" si="35"/>
        <v>40734</v>
      </c>
      <c r="E329" s="9" t="s">
        <v>24</v>
      </c>
      <c r="F329" s="37" t="s">
        <v>25</v>
      </c>
      <c r="G329" s="75" t="s">
        <v>26</v>
      </c>
      <c r="H329" s="3"/>
      <c r="I329" s="3"/>
      <c r="J329" s="4" t="s">
        <v>27</v>
      </c>
      <c r="K329" s="4" t="s">
        <v>578</v>
      </c>
      <c r="L329" s="4" t="s">
        <v>47</v>
      </c>
      <c r="M329" s="4"/>
      <c r="N329" s="4" t="s">
        <v>31</v>
      </c>
      <c r="O329" s="4" t="str">
        <f t="shared" si="36"/>
        <v>Bombus (Pyrobombus) vosnesenskii</v>
      </c>
      <c r="P329" s="85" t="str">
        <f t="shared" si="41"/>
        <v>Bombus vosnesenskii</v>
      </c>
      <c r="Q329" s="11" t="s">
        <v>43</v>
      </c>
      <c r="R329" s="24"/>
      <c r="S329" s="12"/>
      <c r="T329" s="12"/>
      <c r="U329" s="12"/>
      <c r="V329" s="10" t="s">
        <v>30</v>
      </c>
      <c r="W329" s="26">
        <v>41329</v>
      </c>
      <c r="X329" s="99"/>
      <c r="Y329" s="129">
        <f t="shared" si="37"/>
        <v>1</v>
      </c>
      <c r="Z329" s="110">
        <f t="shared" si="38"/>
        <v>0</v>
      </c>
      <c r="AA329" s="1">
        <f t="shared" si="39"/>
        <v>0</v>
      </c>
    </row>
    <row r="330" spans="1:255" ht="14.65" customHeight="1">
      <c r="A330" s="145">
        <v>332</v>
      </c>
      <c r="B330" s="139">
        <v>20140817</v>
      </c>
      <c r="C330" s="57" t="str">
        <f t="shared" si="40"/>
        <v>SCL</v>
      </c>
      <c r="D330" s="114">
        <f t="shared" si="35"/>
        <v>40406</v>
      </c>
      <c r="E330" s="9" t="s">
        <v>32</v>
      </c>
      <c r="F330" s="37" t="s">
        <v>25</v>
      </c>
      <c r="G330" s="75" t="s">
        <v>26</v>
      </c>
      <c r="H330" s="3"/>
      <c r="I330" s="3"/>
      <c r="J330" s="4" t="s">
        <v>27</v>
      </c>
      <c r="K330" s="4" t="s">
        <v>578</v>
      </c>
      <c r="L330" s="4" t="s">
        <v>47</v>
      </c>
      <c r="M330" s="4"/>
      <c r="N330" s="4" t="s">
        <v>31</v>
      </c>
      <c r="O330" s="4" t="str">
        <f t="shared" si="36"/>
        <v>Bombus (Pyrobombus) vosnesenskii</v>
      </c>
      <c r="P330" s="85" t="str">
        <f t="shared" si="41"/>
        <v>Bombus vosnesenskii</v>
      </c>
      <c r="Q330" s="11" t="s">
        <v>43</v>
      </c>
      <c r="R330" s="24"/>
      <c r="S330" s="12"/>
      <c r="T330" s="12"/>
      <c r="U330" s="12"/>
      <c r="V330" s="10" t="s">
        <v>30</v>
      </c>
      <c r="W330" s="26">
        <v>41329</v>
      </c>
      <c r="X330" s="99"/>
      <c r="Y330" s="129">
        <f t="shared" si="37"/>
        <v>1</v>
      </c>
      <c r="Z330" s="110">
        <f t="shared" si="38"/>
        <v>0</v>
      </c>
      <c r="AA330" s="1">
        <f t="shared" si="39"/>
        <v>0</v>
      </c>
    </row>
    <row r="331" spans="1:255" ht="14.65" customHeight="1">
      <c r="A331" s="145">
        <v>333</v>
      </c>
      <c r="B331" s="139">
        <v>20150711</v>
      </c>
      <c r="C331" s="57" t="str">
        <f t="shared" si="40"/>
        <v>SCL</v>
      </c>
      <c r="D331" s="114">
        <f t="shared" si="35"/>
        <v>40734</v>
      </c>
      <c r="E331" s="9" t="s">
        <v>32</v>
      </c>
      <c r="F331" s="37" t="s">
        <v>25</v>
      </c>
      <c r="G331" s="75" t="s">
        <v>26</v>
      </c>
      <c r="H331" s="3"/>
      <c r="I331" s="3"/>
      <c r="J331" s="4" t="s">
        <v>27</v>
      </c>
      <c r="K331" s="4" t="s">
        <v>578</v>
      </c>
      <c r="L331" s="4" t="s">
        <v>47</v>
      </c>
      <c r="M331" s="4"/>
      <c r="N331" s="4" t="s">
        <v>31</v>
      </c>
      <c r="O331" s="4" t="str">
        <f t="shared" si="36"/>
        <v>Bombus (Pyrobombus) vosnesenskii</v>
      </c>
      <c r="P331" s="85" t="str">
        <f t="shared" si="41"/>
        <v>Bombus vosnesenskii</v>
      </c>
      <c r="Q331" s="11" t="s">
        <v>43</v>
      </c>
      <c r="R331" s="24"/>
      <c r="S331" s="12"/>
      <c r="T331" s="12"/>
      <c r="U331" s="12"/>
      <c r="V331" s="10" t="s">
        <v>30</v>
      </c>
      <c r="W331" s="26">
        <v>41329</v>
      </c>
      <c r="X331" s="99"/>
      <c r="Y331" s="129">
        <f t="shared" si="37"/>
        <v>1</v>
      </c>
      <c r="Z331" s="110">
        <f t="shared" si="38"/>
        <v>0</v>
      </c>
      <c r="AA331" s="1">
        <f t="shared" si="39"/>
        <v>0</v>
      </c>
    </row>
    <row r="332" spans="1:255" ht="14.65" customHeight="1">
      <c r="A332" s="145">
        <v>335</v>
      </c>
      <c r="B332" s="139">
        <v>20150620</v>
      </c>
      <c r="C332" s="57" t="str">
        <f t="shared" si="40"/>
        <v>SCL</v>
      </c>
      <c r="D332" s="114">
        <f t="shared" si="35"/>
        <v>40713</v>
      </c>
      <c r="E332" s="9" t="s">
        <v>32</v>
      </c>
      <c r="F332" s="37" t="s">
        <v>25</v>
      </c>
      <c r="G332" s="75" t="s">
        <v>26</v>
      </c>
      <c r="H332" s="3"/>
      <c r="I332" s="3"/>
      <c r="J332" s="4" t="s">
        <v>27</v>
      </c>
      <c r="K332" s="4" t="s">
        <v>578</v>
      </c>
      <c r="L332" s="4" t="s">
        <v>47</v>
      </c>
      <c r="M332" s="4"/>
      <c r="N332" s="4" t="s">
        <v>31</v>
      </c>
      <c r="O332" s="4" t="str">
        <f t="shared" si="36"/>
        <v>Bombus (Pyrobombus) vosnesenskii</v>
      </c>
      <c r="P332" s="85" t="str">
        <f t="shared" si="41"/>
        <v>Bombus vosnesenskii</v>
      </c>
      <c r="Q332" s="11" t="s">
        <v>43</v>
      </c>
      <c r="R332" s="24"/>
      <c r="S332" s="12"/>
      <c r="T332" s="12"/>
      <c r="U332" s="12"/>
      <c r="V332" s="10" t="s">
        <v>30</v>
      </c>
      <c r="W332" s="26">
        <v>41329</v>
      </c>
      <c r="X332" s="99"/>
      <c r="Y332" s="129">
        <f t="shared" si="37"/>
        <v>1</v>
      </c>
      <c r="Z332" s="110">
        <f t="shared" si="38"/>
        <v>0</v>
      </c>
      <c r="AA332" s="1">
        <f t="shared" si="39"/>
        <v>0</v>
      </c>
    </row>
    <row r="333" spans="1:255" ht="14.65" customHeight="1">
      <c r="A333" s="145">
        <v>336</v>
      </c>
      <c r="B333" s="139">
        <v>20150711</v>
      </c>
      <c r="C333" s="57" t="str">
        <f t="shared" si="40"/>
        <v>SCL</v>
      </c>
      <c r="D333" s="114">
        <f t="shared" si="35"/>
        <v>40734</v>
      </c>
      <c r="E333" s="9" t="s">
        <v>32</v>
      </c>
      <c r="F333" s="37" t="s">
        <v>25</v>
      </c>
      <c r="G333" s="75" t="s">
        <v>26</v>
      </c>
      <c r="H333" s="3"/>
      <c r="I333" s="3"/>
      <c r="J333" s="4" t="s">
        <v>27</v>
      </c>
      <c r="K333" s="4" t="s">
        <v>578</v>
      </c>
      <c r="L333" s="4" t="s">
        <v>47</v>
      </c>
      <c r="M333" s="4"/>
      <c r="N333" s="4" t="s">
        <v>31</v>
      </c>
      <c r="O333" s="4" t="str">
        <f t="shared" si="36"/>
        <v>Bombus (Pyrobombus) vosnesenskii</v>
      </c>
      <c r="P333" s="85" t="str">
        <f t="shared" si="41"/>
        <v>Bombus vosnesenskii</v>
      </c>
      <c r="Q333" s="11" t="s">
        <v>43</v>
      </c>
      <c r="R333" s="24"/>
      <c r="S333" s="12"/>
      <c r="T333" s="12"/>
      <c r="U333" s="12"/>
      <c r="V333" s="10" t="s">
        <v>30</v>
      </c>
      <c r="W333" s="26">
        <v>41329</v>
      </c>
      <c r="X333" s="99"/>
      <c r="Y333" s="129">
        <f t="shared" si="37"/>
        <v>1</v>
      </c>
      <c r="Z333" s="110">
        <f t="shared" si="38"/>
        <v>0</v>
      </c>
      <c r="AA333" s="1">
        <f t="shared" si="39"/>
        <v>0</v>
      </c>
    </row>
    <row r="334" spans="1:255" ht="14.65" customHeight="1">
      <c r="A334" s="145">
        <v>337</v>
      </c>
      <c r="B334" s="139">
        <v>20150620</v>
      </c>
      <c r="C334" s="57" t="str">
        <f t="shared" si="40"/>
        <v>SCL</v>
      </c>
      <c r="D334" s="114">
        <f t="shared" si="35"/>
        <v>40713</v>
      </c>
      <c r="E334" s="9" t="s">
        <v>32</v>
      </c>
      <c r="F334" s="37" t="s">
        <v>25</v>
      </c>
      <c r="G334" s="75" t="s">
        <v>26</v>
      </c>
      <c r="H334" s="3"/>
      <c r="I334" s="3"/>
      <c r="J334" s="4" t="s">
        <v>27</v>
      </c>
      <c r="K334" s="4" t="s">
        <v>578</v>
      </c>
      <c r="L334" s="4" t="s">
        <v>47</v>
      </c>
      <c r="M334" s="4"/>
      <c r="N334" s="4" t="s">
        <v>31</v>
      </c>
      <c r="O334" s="4" t="str">
        <f t="shared" si="36"/>
        <v>Bombus (Pyrobombus) vosnesenskii</v>
      </c>
      <c r="P334" s="85" t="str">
        <f t="shared" si="41"/>
        <v>Bombus vosnesenskii</v>
      </c>
      <c r="Q334" s="11" t="s">
        <v>43</v>
      </c>
      <c r="R334" s="24"/>
      <c r="S334" s="12"/>
      <c r="T334" s="12"/>
      <c r="U334" s="12"/>
      <c r="V334" s="10" t="s">
        <v>30</v>
      </c>
      <c r="W334" s="26">
        <v>41329</v>
      </c>
      <c r="X334" s="99"/>
      <c r="Y334" s="129">
        <f t="shared" si="37"/>
        <v>1</v>
      </c>
      <c r="Z334" s="110">
        <f t="shared" si="38"/>
        <v>0</v>
      </c>
      <c r="AA334" s="1">
        <f t="shared" si="39"/>
        <v>0</v>
      </c>
    </row>
    <row r="335" spans="1:255" ht="14.65" customHeight="1">
      <c r="A335" s="145">
        <v>338</v>
      </c>
      <c r="B335" s="139">
        <v>20140817</v>
      </c>
      <c r="C335" s="57" t="str">
        <f t="shared" si="40"/>
        <v>SCL</v>
      </c>
      <c r="D335" s="114">
        <f t="shared" si="35"/>
        <v>40406</v>
      </c>
      <c r="E335" s="9" t="s">
        <v>40</v>
      </c>
      <c r="F335" s="37" t="s">
        <v>25</v>
      </c>
      <c r="G335" s="75" t="s">
        <v>26</v>
      </c>
      <c r="H335" s="3"/>
      <c r="I335" s="3"/>
      <c r="J335" s="4" t="s">
        <v>27</v>
      </c>
      <c r="K335" s="4" t="s">
        <v>578</v>
      </c>
      <c r="L335" s="4" t="s">
        <v>47</v>
      </c>
      <c r="M335" s="4"/>
      <c r="N335" s="4" t="s">
        <v>31</v>
      </c>
      <c r="O335" s="4" t="str">
        <f t="shared" si="36"/>
        <v>Bombus (Pyrobombus) vosnesenskii</v>
      </c>
      <c r="P335" s="85" t="str">
        <f t="shared" si="41"/>
        <v>Bombus vosnesenskii</v>
      </c>
      <c r="Q335" s="11" t="s">
        <v>43</v>
      </c>
      <c r="R335" s="24"/>
      <c r="S335" s="12"/>
      <c r="T335" s="12"/>
      <c r="U335" s="12"/>
      <c r="V335" s="10" t="s">
        <v>30</v>
      </c>
      <c r="W335" s="26">
        <v>41329</v>
      </c>
      <c r="X335" s="99"/>
      <c r="Y335" s="129">
        <f t="shared" si="37"/>
        <v>1</v>
      </c>
      <c r="Z335" s="110">
        <f t="shared" si="38"/>
        <v>0</v>
      </c>
      <c r="AA335" s="1">
        <f t="shared" si="39"/>
        <v>0</v>
      </c>
    </row>
    <row r="336" spans="1:255" ht="14.65" customHeight="1">
      <c r="A336" s="145">
        <v>339</v>
      </c>
      <c r="B336" s="139">
        <v>20140714</v>
      </c>
      <c r="C336" s="57" t="str">
        <f t="shared" si="40"/>
        <v>SCL</v>
      </c>
      <c r="D336" s="114">
        <f t="shared" si="35"/>
        <v>40372</v>
      </c>
      <c r="E336" s="9" t="s">
        <v>40</v>
      </c>
      <c r="F336" s="37" t="s">
        <v>25</v>
      </c>
      <c r="G336" s="75" t="s">
        <v>26</v>
      </c>
      <c r="H336" s="3"/>
      <c r="I336" s="3"/>
      <c r="J336" s="4" t="s">
        <v>27</v>
      </c>
      <c r="K336" s="4" t="s">
        <v>578</v>
      </c>
      <c r="L336" s="4" t="s">
        <v>47</v>
      </c>
      <c r="M336" s="4"/>
      <c r="N336" s="4" t="s">
        <v>31</v>
      </c>
      <c r="O336" s="4" t="str">
        <f t="shared" si="36"/>
        <v>Bombus (Pyrobombus) vosnesenskii</v>
      </c>
      <c r="P336" s="85" t="str">
        <f t="shared" si="41"/>
        <v>Bombus vosnesenskii</v>
      </c>
      <c r="Q336" s="11" t="s">
        <v>43</v>
      </c>
      <c r="R336" s="24"/>
      <c r="S336" s="12"/>
      <c r="T336" s="12"/>
      <c r="U336" s="12"/>
      <c r="V336" s="10" t="s">
        <v>30</v>
      </c>
      <c r="W336" s="26">
        <v>41329</v>
      </c>
      <c r="X336" s="99"/>
      <c r="Y336" s="129">
        <f t="shared" si="37"/>
        <v>1</v>
      </c>
      <c r="Z336" s="110">
        <f t="shared" si="38"/>
        <v>0</v>
      </c>
      <c r="AA336" s="1">
        <f t="shared" si="39"/>
        <v>0</v>
      </c>
    </row>
    <row r="337" spans="1:255" ht="14.65" customHeight="1">
      <c r="A337" s="145">
        <v>340</v>
      </c>
      <c r="B337" s="139">
        <v>20150620</v>
      </c>
      <c r="C337" s="57" t="str">
        <f t="shared" si="40"/>
        <v>SCL</v>
      </c>
      <c r="D337" s="114">
        <f t="shared" si="35"/>
        <v>40713</v>
      </c>
      <c r="E337" s="9" t="s">
        <v>34</v>
      </c>
      <c r="F337" s="37" t="s">
        <v>25</v>
      </c>
      <c r="G337" s="75" t="s">
        <v>26</v>
      </c>
      <c r="H337" s="3"/>
      <c r="I337" s="3"/>
      <c r="J337" s="4" t="s">
        <v>27</v>
      </c>
      <c r="K337" s="4" t="s">
        <v>578</v>
      </c>
      <c r="L337" s="4" t="s">
        <v>47</v>
      </c>
      <c r="M337" s="4"/>
      <c r="N337" s="4" t="s">
        <v>31</v>
      </c>
      <c r="O337" s="4" t="str">
        <f t="shared" si="36"/>
        <v>Bombus (Pyrobombus) vosnesenskii</v>
      </c>
      <c r="P337" s="85" t="str">
        <f t="shared" si="41"/>
        <v>Bombus vosnesenskii</v>
      </c>
      <c r="Q337" s="11" t="s">
        <v>43</v>
      </c>
      <c r="R337" s="24"/>
      <c r="S337" s="12"/>
      <c r="T337" s="12"/>
      <c r="U337" s="12"/>
      <c r="V337" s="10" t="s">
        <v>30</v>
      </c>
      <c r="W337" s="26">
        <v>41329</v>
      </c>
      <c r="X337" s="99"/>
      <c r="Y337" s="129">
        <f t="shared" si="37"/>
        <v>1</v>
      </c>
      <c r="Z337" s="110">
        <f t="shared" si="38"/>
        <v>0</v>
      </c>
      <c r="AA337" s="1">
        <f t="shared" si="39"/>
        <v>0</v>
      </c>
    </row>
    <row r="338" spans="1:255" ht="14.65" customHeight="1">
      <c r="A338" s="145">
        <v>341</v>
      </c>
      <c r="B338" s="139">
        <v>20140817</v>
      </c>
      <c r="C338" s="57" t="str">
        <f t="shared" si="40"/>
        <v>SCL</v>
      </c>
      <c r="D338" s="114">
        <f t="shared" si="35"/>
        <v>40406</v>
      </c>
      <c r="E338" s="9" t="s">
        <v>34</v>
      </c>
      <c r="F338" s="37" t="s">
        <v>25</v>
      </c>
      <c r="G338" s="75" t="s">
        <v>26</v>
      </c>
      <c r="H338" s="3"/>
      <c r="I338" s="3"/>
      <c r="J338" s="4" t="s">
        <v>27</v>
      </c>
      <c r="K338" s="4" t="s">
        <v>578</v>
      </c>
      <c r="L338" s="4" t="s">
        <v>47</v>
      </c>
      <c r="M338" s="4"/>
      <c r="N338" s="4" t="s">
        <v>31</v>
      </c>
      <c r="O338" s="4" t="str">
        <f t="shared" si="36"/>
        <v>Bombus (Pyrobombus) vosnesenskii</v>
      </c>
      <c r="P338" s="85" t="str">
        <f t="shared" si="41"/>
        <v>Bombus vosnesenskii</v>
      </c>
      <c r="Q338" s="11" t="s">
        <v>43</v>
      </c>
      <c r="R338" s="24"/>
      <c r="S338" s="12"/>
      <c r="T338" s="12"/>
      <c r="U338" s="12"/>
      <c r="V338" s="10" t="s">
        <v>30</v>
      </c>
      <c r="W338" s="26">
        <v>41329</v>
      </c>
      <c r="X338" s="99"/>
      <c r="Y338" s="129">
        <f t="shared" si="37"/>
        <v>1</v>
      </c>
      <c r="Z338" s="110">
        <f t="shared" si="38"/>
        <v>0</v>
      </c>
      <c r="AA338" s="1">
        <f t="shared" si="39"/>
        <v>0</v>
      </c>
    </row>
    <row r="339" spans="1:255" ht="14.65" customHeight="1">
      <c r="A339" s="145">
        <v>342</v>
      </c>
      <c r="B339" s="139">
        <v>20150510</v>
      </c>
      <c r="C339" s="57" t="str">
        <f t="shared" si="40"/>
        <v>POS</v>
      </c>
      <c r="D339" s="114">
        <f t="shared" si="35"/>
        <v>40672</v>
      </c>
      <c r="E339" s="9" t="s">
        <v>37</v>
      </c>
      <c r="F339" s="37" t="s">
        <v>25</v>
      </c>
      <c r="G339" s="75" t="s">
        <v>26</v>
      </c>
      <c r="H339" s="3"/>
      <c r="I339" s="3"/>
      <c r="J339" s="4" t="s">
        <v>27</v>
      </c>
      <c r="K339" s="4" t="s">
        <v>578</v>
      </c>
      <c r="L339" s="4" t="s">
        <v>47</v>
      </c>
      <c r="M339" s="4"/>
      <c r="N339" s="4" t="s">
        <v>31</v>
      </c>
      <c r="O339" s="4" t="str">
        <f t="shared" si="36"/>
        <v>Bombus (Pyrobombus) vosnesenskii</v>
      </c>
      <c r="P339" s="85" t="str">
        <f t="shared" si="41"/>
        <v>Bombus vosnesenskii</v>
      </c>
      <c r="Q339" s="11" t="s">
        <v>43</v>
      </c>
      <c r="R339" s="24"/>
      <c r="S339" s="12"/>
      <c r="T339" s="12"/>
      <c r="U339" s="12"/>
      <c r="V339" s="10" t="s">
        <v>30</v>
      </c>
      <c r="W339" s="26">
        <v>41329</v>
      </c>
      <c r="X339" s="99"/>
      <c r="Y339" s="129">
        <f t="shared" si="37"/>
        <v>1</v>
      </c>
      <c r="Z339" s="110">
        <f t="shared" si="38"/>
        <v>0</v>
      </c>
      <c r="AA339" s="1">
        <f t="shared" si="39"/>
        <v>0</v>
      </c>
    </row>
    <row r="340" spans="1:255" ht="14.65" customHeight="1">
      <c r="A340" s="145">
        <v>343</v>
      </c>
      <c r="B340" s="139">
        <v>20150620</v>
      </c>
      <c r="C340" s="57" t="str">
        <f t="shared" si="40"/>
        <v>POS</v>
      </c>
      <c r="D340" s="114">
        <f t="shared" si="35"/>
        <v>40713</v>
      </c>
      <c r="E340" s="9" t="s">
        <v>37</v>
      </c>
      <c r="F340" s="37" t="s">
        <v>25</v>
      </c>
      <c r="G340" s="75" t="s">
        <v>26</v>
      </c>
      <c r="H340" s="3"/>
      <c r="I340" s="3"/>
      <c r="J340" s="4" t="s">
        <v>27</v>
      </c>
      <c r="K340" s="4" t="s">
        <v>578</v>
      </c>
      <c r="L340" s="4" t="s">
        <v>47</v>
      </c>
      <c r="M340" s="4"/>
      <c r="N340" s="4" t="s">
        <v>31</v>
      </c>
      <c r="O340" s="4" t="str">
        <f t="shared" si="36"/>
        <v>Bombus (Pyrobombus) vosnesenskii</v>
      </c>
      <c r="P340" s="85" t="str">
        <f t="shared" si="41"/>
        <v>Bombus vosnesenskii</v>
      </c>
      <c r="Q340" s="11" t="s">
        <v>43</v>
      </c>
      <c r="R340" s="24"/>
      <c r="S340" s="12"/>
      <c r="T340" s="12"/>
      <c r="U340" s="12"/>
      <c r="V340" s="10" t="s">
        <v>30</v>
      </c>
      <c r="W340" s="26">
        <v>41329</v>
      </c>
      <c r="X340" s="99"/>
      <c r="Y340" s="129">
        <f t="shared" si="37"/>
        <v>1</v>
      </c>
      <c r="Z340" s="110">
        <f t="shared" si="38"/>
        <v>0</v>
      </c>
      <c r="AA340" s="1">
        <f t="shared" si="39"/>
        <v>0</v>
      </c>
    </row>
    <row r="341" spans="1:255" ht="14.65" customHeight="1">
      <c r="A341" s="145">
        <v>344</v>
      </c>
      <c r="B341" s="139">
        <v>20150711</v>
      </c>
      <c r="C341" s="57" t="str">
        <f t="shared" si="40"/>
        <v>SCL</v>
      </c>
      <c r="D341" s="114">
        <f t="shared" si="35"/>
        <v>40734</v>
      </c>
      <c r="E341" s="28" t="s">
        <v>24</v>
      </c>
      <c r="F341" s="39" t="s">
        <v>25</v>
      </c>
      <c r="G341" s="27" t="s">
        <v>26</v>
      </c>
      <c r="H341" s="30"/>
      <c r="I341" s="30"/>
      <c r="J341" s="31" t="s">
        <v>27</v>
      </c>
      <c r="K341" s="4" t="s">
        <v>578</v>
      </c>
      <c r="L341" s="4" t="s">
        <v>87</v>
      </c>
      <c r="M341" s="31"/>
      <c r="N341" s="31" t="s">
        <v>31</v>
      </c>
      <c r="O341" s="4" t="str">
        <f t="shared" si="36"/>
        <v>Bombus (Pyrobombus) flavifrons</v>
      </c>
      <c r="P341" s="85" t="str">
        <f t="shared" si="41"/>
        <v>Bombus flavifrons</v>
      </c>
      <c r="Q341" s="35" t="s">
        <v>43</v>
      </c>
      <c r="R341" s="36"/>
      <c r="S341" s="32"/>
      <c r="T341" s="32"/>
      <c r="U341" s="32"/>
      <c r="V341" s="34" t="s">
        <v>30</v>
      </c>
      <c r="W341" s="26">
        <v>41329</v>
      </c>
      <c r="X341" s="50" t="s">
        <v>1397</v>
      </c>
      <c r="Y341" s="129">
        <f t="shared" si="37"/>
        <v>1</v>
      </c>
      <c r="Z341" s="110">
        <f t="shared" si="38"/>
        <v>0</v>
      </c>
      <c r="AA341" s="1">
        <f t="shared" si="39"/>
        <v>0</v>
      </c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40"/>
      <c r="DG341" s="40"/>
      <c r="DH341" s="40"/>
      <c r="DI341" s="40"/>
      <c r="DJ341" s="40"/>
      <c r="DK341" s="40"/>
      <c r="DL341" s="40"/>
      <c r="DM341" s="40"/>
      <c r="DN341" s="40"/>
      <c r="DO341" s="40"/>
      <c r="DP341" s="40"/>
      <c r="DQ341" s="40"/>
      <c r="DR341" s="40"/>
      <c r="DS341" s="40"/>
      <c r="DT341" s="40"/>
      <c r="DU341" s="40"/>
      <c r="DV341" s="40"/>
      <c r="DW341" s="40"/>
      <c r="DX341" s="40"/>
      <c r="DY341" s="40"/>
      <c r="DZ341" s="40"/>
      <c r="EA341" s="40"/>
      <c r="EB341" s="40"/>
      <c r="EC341" s="40"/>
      <c r="ED341" s="40"/>
      <c r="EE341" s="40"/>
      <c r="EF341" s="40"/>
      <c r="EG341" s="40"/>
      <c r="EH341" s="40"/>
      <c r="EI341" s="40"/>
      <c r="EJ341" s="40"/>
      <c r="EK341" s="40"/>
      <c r="EL341" s="40"/>
      <c r="EM341" s="40"/>
      <c r="EN341" s="40"/>
      <c r="EO341" s="40"/>
      <c r="EP341" s="40"/>
      <c r="EQ341" s="40"/>
      <c r="ER341" s="40"/>
      <c r="ES341" s="40"/>
      <c r="ET341" s="40"/>
      <c r="EU341" s="40"/>
      <c r="EV341" s="40"/>
      <c r="EW341" s="40"/>
      <c r="EX341" s="40"/>
      <c r="EY341" s="40"/>
      <c r="EZ341" s="40"/>
      <c r="FA341" s="40"/>
      <c r="FB341" s="40"/>
      <c r="FC341" s="40"/>
      <c r="FD341" s="40"/>
      <c r="FE341" s="40"/>
      <c r="FF341" s="40"/>
      <c r="FG341" s="40"/>
      <c r="FH341" s="40"/>
      <c r="FI341" s="40"/>
      <c r="FJ341" s="40"/>
      <c r="FK341" s="40"/>
      <c r="FL341" s="40"/>
      <c r="FM341" s="40"/>
      <c r="FN341" s="40"/>
      <c r="FO341" s="40"/>
      <c r="FP341" s="40"/>
      <c r="FQ341" s="40"/>
      <c r="FR341" s="40"/>
      <c r="FS341" s="40"/>
      <c r="FT341" s="40"/>
      <c r="FU341" s="40"/>
      <c r="FV341" s="40"/>
      <c r="FW341" s="40"/>
      <c r="FX341" s="40"/>
      <c r="FY341" s="40"/>
      <c r="FZ341" s="40"/>
      <c r="GA341" s="40"/>
      <c r="GB341" s="40"/>
      <c r="GC341" s="40"/>
      <c r="GD341" s="40"/>
      <c r="GE341" s="40"/>
      <c r="GF341" s="40"/>
      <c r="GG341" s="40"/>
      <c r="GH341" s="40"/>
      <c r="GI341" s="40"/>
      <c r="GJ341" s="40"/>
      <c r="GK341" s="40"/>
      <c r="GL341" s="40"/>
      <c r="GM341" s="40"/>
      <c r="GN341" s="40"/>
      <c r="GO341" s="40"/>
      <c r="GP341" s="40"/>
      <c r="GQ341" s="40"/>
      <c r="GR341" s="40"/>
      <c r="GS341" s="40"/>
      <c r="GT341" s="40"/>
      <c r="GU341" s="40"/>
      <c r="GV341" s="40"/>
      <c r="GW341" s="40"/>
      <c r="GX341" s="40"/>
      <c r="GY341" s="40"/>
      <c r="GZ341" s="40"/>
      <c r="HA341" s="40"/>
      <c r="HB341" s="40"/>
      <c r="HC341" s="40"/>
      <c r="HD341" s="40"/>
      <c r="HE341" s="40"/>
      <c r="HF341" s="40"/>
      <c r="HG341" s="40"/>
      <c r="HH341" s="40"/>
      <c r="HI341" s="40"/>
      <c r="HJ341" s="40"/>
      <c r="HK341" s="40"/>
      <c r="HL341" s="40"/>
      <c r="HM341" s="40"/>
      <c r="HN341" s="40"/>
      <c r="HO341" s="40"/>
      <c r="HP341" s="40"/>
      <c r="HQ341" s="40"/>
      <c r="HR341" s="40"/>
      <c r="HS341" s="40"/>
      <c r="HT341" s="40"/>
      <c r="HU341" s="40"/>
      <c r="HV341" s="40"/>
      <c r="HW341" s="40"/>
      <c r="HX341" s="40"/>
      <c r="HY341" s="40"/>
      <c r="HZ341" s="40"/>
      <c r="IA341" s="40"/>
      <c r="IB341" s="40"/>
      <c r="IC341" s="40"/>
      <c r="ID341" s="40"/>
      <c r="IE341" s="40"/>
      <c r="IF341" s="40"/>
      <c r="IG341" s="40"/>
      <c r="IH341" s="40"/>
      <c r="II341" s="40"/>
      <c r="IJ341" s="40"/>
      <c r="IK341" s="40"/>
      <c r="IL341" s="40"/>
      <c r="IM341" s="40"/>
      <c r="IN341" s="40"/>
      <c r="IO341" s="40"/>
      <c r="IP341" s="40"/>
      <c r="IQ341" s="40"/>
      <c r="IR341" s="40"/>
      <c r="IS341" s="40"/>
      <c r="IT341" s="40"/>
      <c r="IU341" s="40"/>
    </row>
    <row r="342" spans="1:255" ht="14.65" customHeight="1">
      <c r="A342" s="145">
        <v>345</v>
      </c>
      <c r="B342" s="139">
        <v>20150711</v>
      </c>
      <c r="C342" s="57" t="str">
        <f t="shared" si="40"/>
        <v>SCL</v>
      </c>
      <c r="D342" s="114">
        <f t="shared" si="35"/>
        <v>40734</v>
      </c>
      <c r="E342" s="9" t="s">
        <v>32</v>
      </c>
      <c r="F342" s="37" t="s">
        <v>25</v>
      </c>
      <c r="G342" s="75" t="s">
        <v>26</v>
      </c>
      <c r="H342" s="3"/>
      <c r="I342" s="3"/>
      <c r="J342" s="4" t="s">
        <v>27</v>
      </c>
      <c r="K342" s="4" t="s">
        <v>578</v>
      </c>
      <c r="L342" s="4" t="s">
        <v>87</v>
      </c>
      <c r="M342" s="4"/>
      <c r="N342" s="4" t="s">
        <v>31</v>
      </c>
      <c r="O342" s="4" t="str">
        <f t="shared" si="36"/>
        <v>Bombus (Pyrobombus) flavifrons</v>
      </c>
      <c r="P342" s="85" t="str">
        <f t="shared" si="41"/>
        <v>Bombus flavifrons</v>
      </c>
      <c r="Q342" s="11" t="s">
        <v>43</v>
      </c>
      <c r="R342" s="24"/>
      <c r="S342" s="12"/>
      <c r="T342" s="12"/>
      <c r="U342" s="12"/>
      <c r="V342" s="10" t="s">
        <v>30</v>
      </c>
      <c r="W342" s="26">
        <v>41329</v>
      </c>
      <c r="X342" s="50" t="s">
        <v>1397</v>
      </c>
      <c r="Y342" s="129">
        <f t="shared" si="37"/>
        <v>1</v>
      </c>
      <c r="Z342" s="110">
        <f t="shared" si="38"/>
        <v>0</v>
      </c>
      <c r="AA342" s="1">
        <f t="shared" si="39"/>
        <v>0</v>
      </c>
    </row>
    <row r="343" spans="1:255" ht="14.65" customHeight="1">
      <c r="A343" s="145">
        <v>346</v>
      </c>
      <c r="B343" s="139">
        <v>20150620</v>
      </c>
      <c r="C343" s="57" t="str">
        <f t="shared" si="40"/>
        <v>SCL</v>
      </c>
      <c r="D343" s="114">
        <f t="shared" si="35"/>
        <v>40713</v>
      </c>
      <c r="E343" s="9" t="s">
        <v>32</v>
      </c>
      <c r="F343" s="37" t="s">
        <v>25</v>
      </c>
      <c r="G343" s="75" t="s">
        <v>26</v>
      </c>
      <c r="H343" s="3"/>
      <c r="I343" s="3"/>
      <c r="J343" s="4" t="s">
        <v>27</v>
      </c>
      <c r="K343" s="4" t="s">
        <v>578</v>
      </c>
      <c r="L343" s="4" t="s">
        <v>87</v>
      </c>
      <c r="M343" s="4"/>
      <c r="N343" s="4" t="s">
        <v>31</v>
      </c>
      <c r="O343" s="4" t="str">
        <f t="shared" si="36"/>
        <v>Bombus (Pyrobombus) flavifrons</v>
      </c>
      <c r="P343" s="85" t="str">
        <f t="shared" si="41"/>
        <v>Bombus flavifrons</v>
      </c>
      <c r="Q343" s="11" t="s">
        <v>43</v>
      </c>
      <c r="R343" s="24"/>
      <c r="S343" s="12"/>
      <c r="T343" s="12"/>
      <c r="U343" s="12"/>
      <c r="V343" s="10" t="s">
        <v>30</v>
      </c>
      <c r="W343" s="26">
        <v>41329</v>
      </c>
      <c r="X343" s="50" t="s">
        <v>1397</v>
      </c>
      <c r="Y343" s="129">
        <f t="shared" si="37"/>
        <v>1</v>
      </c>
      <c r="Z343" s="110">
        <f t="shared" si="38"/>
        <v>0</v>
      </c>
      <c r="AA343" s="1">
        <f t="shared" si="39"/>
        <v>0</v>
      </c>
    </row>
    <row r="344" spans="1:255" ht="14.65" customHeight="1">
      <c r="A344" s="145">
        <v>347</v>
      </c>
      <c r="B344" s="139">
        <v>20150620</v>
      </c>
      <c r="C344" s="57" t="str">
        <f t="shared" si="40"/>
        <v>SCL</v>
      </c>
      <c r="D344" s="114">
        <f t="shared" si="35"/>
        <v>40713</v>
      </c>
      <c r="E344" s="9" t="s">
        <v>32</v>
      </c>
      <c r="F344" s="37" t="s">
        <v>25</v>
      </c>
      <c r="G344" s="75" t="s">
        <v>26</v>
      </c>
      <c r="H344" s="3"/>
      <c r="I344" s="3"/>
      <c r="J344" s="4" t="s">
        <v>27</v>
      </c>
      <c r="K344" s="4" t="s">
        <v>578</v>
      </c>
      <c r="L344" s="4" t="s">
        <v>28</v>
      </c>
      <c r="M344" s="4"/>
      <c r="N344" s="4" t="s">
        <v>31</v>
      </c>
      <c r="O344" s="4" t="str">
        <f t="shared" si="36"/>
        <v>Bombus (Pyrobombus) sitkensis</v>
      </c>
      <c r="P344" s="85" t="str">
        <f t="shared" si="41"/>
        <v>Bombus sitkensis</v>
      </c>
      <c r="Q344" s="11" t="s">
        <v>43</v>
      </c>
      <c r="R344" s="24"/>
      <c r="S344" s="12"/>
      <c r="T344" s="12"/>
      <c r="U344" s="12"/>
      <c r="V344" s="10" t="s">
        <v>30</v>
      </c>
      <c r="W344" s="26">
        <v>41329</v>
      </c>
      <c r="X344" s="50" t="s">
        <v>1399</v>
      </c>
      <c r="Y344" s="129">
        <f t="shared" si="37"/>
        <v>1</v>
      </c>
      <c r="Z344" s="110">
        <f t="shared" si="38"/>
        <v>0</v>
      </c>
      <c r="AA344" s="1">
        <f t="shared" si="39"/>
        <v>0</v>
      </c>
    </row>
    <row r="345" spans="1:255" ht="14.65" customHeight="1">
      <c r="A345" s="145">
        <v>348</v>
      </c>
      <c r="B345" s="139">
        <v>20150711</v>
      </c>
      <c r="C345" s="57" t="str">
        <f t="shared" si="40"/>
        <v>SCL</v>
      </c>
      <c r="D345" s="114">
        <f t="shared" si="35"/>
        <v>40734</v>
      </c>
      <c r="E345" s="28" t="s">
        <v>32</v>
      </c>
      <c r="F345" s="39" t="s">
        <v>25</v>
      </c>
      <c r="G345" s="27" t="s">
        <v>26</v>
      </c>
      <c r="H345" s="30"/>
      <c r="I345" s="30"/>
      <c r="J345" s="31" t="s">
        <v>27</v>
      </c>
      <c r="K345" s="4" t="s">
        <v>578</v>
      </c>
      <c r="L345" s="4" t="s">
        <v>87</v>
      </c>
      <c r="M345" s="31"/>
      <c r="N345" s="31" t="s">
        <v>31</v>
      </c>
      <c r="O345" s="4" t="str">
        <f t="shared" si="36"/>
        <v>Bombus (Pyrobombus) flavifrons</v>
      </c>
      <c r="P345" s="85" t="str">
        <f t="shared" si="41"/>
        <v>Bombus flavifrons</v>
      </c>
      <c r="Q345" s="35" t="s">
        <v>43</v>
      </c>
      <c r="R345" s="36"/>
      <c r="S345" s="32"/>
      <c r="T345" s="32"/>
      <c r="U345" s="32"/>
      <c r="V345" s="34" t="s">
        <v>30</v>
      </c>
      <c r="W345" s="26">
        <v>41329</v>
      </c>
      <c r="X345" s="50" t="s">
        <v>1397</v>
      </c>
      <c r="Y345" s="129">
        <f t="shared" si="37"/>
        <v>1</v>
      </c>
      <c r="Z345" s="110">
        <f t="shared" si="38"/>
        <v>0</v>
      </c>
      <c r="AA345" s="1">
        <f t="shared" si="39"/>
        <v>0</v>
      </c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40"/>
      <c r="DG345" s="40"/>
      <c r="DH345" s="40"/>
      <c r="DI345" s="40"/>
      <c r="DJ345" s="40"/>
      <c r="DK345" s="40"/>
      <c r="DL345" s="40"/>
      <c r="DM345" s="40"/>
      <c r="DN345" s="40"/>
      <c r="DO345" s="40"/>
      <c r="DP345" s="40"/>
      <c r="DQ345" s="40"/>
      <c r="DR345" s="40"/>
      <c r="DS345" s="40"/>
      <c r="DT345" s="40"/>
      <c r="DU345" s="40"/>
      <c r="DV345" s="40"/>
      <c r="DW345" s="40"/>
      <c r="DX345" s="40"/>
      <c r="DY345" s="40"/>
      <c r="DZ345" s="40"/>
      <c r="EA345" s="40"/>
      <c r="EB345" s="40"/>
      <c r="EC345" s="40"/>
      <c r="ED345" s="40"/>
      <c r="EE345" s="40"/>
      <c r="EF345" s="40"/>
      <c r="EG345" s="40"/>
      <c r="EH345" s="40"/>
      <c r="EI345" s="40"/>
      <c r="EJ345" s="40"/>
      <c r="EK345" s="40"/>
      <c r="EL345" s="40"/>
      <c r="EM345" s="40"/>
      <c r="EN345" s="40"/>
      <c r="EO345" s="40"/>
      <c r="EP345" s="40"/>
      <c r="EQ345" s="40"/>
      <c r="ER345" s="40"/>
      <c r="ES345" s="40"/>
      <c r="ET345" s="40"/>
      <c r="EU345" s="40"/>
      <c r="EV345" s="40"/>
      <c r="EW345" s="40"/>
      <c r="EX345" s="40"/>
      <c r="EY345" s="40"/>
      <c r="EZ345" s="40"/>
      <c r="FA345" s="40"/>
      <c r="FB345" s="40"/>
      <c r="FC345" s="40"/>
      <c r="FD345" s="40"/>
      <c r="FE345" s="40"/>
      <c r="FF345" s="40"/>
      <c r="FG345" s="40"/>
      <c r="FH345" s="40"/>
      <c r="FI345" s="40"/>
      <c r="FJ345" s="40"/>
      <c r="FK345" s="40"/>
      <c r="FL345" s="40"/>
      <c r="FM345" s="40"/>
      <c r="FN345" s="40"/>
      <c r="FO345" s="40"/>
      <c r="FP345" s="40"/>
      <c r="FQ345" s="40"/>
      <c r="FR345" s="40"/>
      <c r="FS345" s="40"/>
      <c r="FT345" s="40"/>
      <c r="FU345" s="40"/>
      <c r="FV345" s="40"/>
      <c r="FW345" s="40"/>
      <c r="FX345" s="40"/>
      <c r="FY345" s="40"/>
      <c r="FZ345" s="40"/>
      <c r="GA345" s="40"/>
      <c r="GB345" s="40"/>
      <c r="GC345" s="40"/>
      <c r="GD345" s="40"/>
      <c r="GE345" s="40"/>
      <c r="GF345" s="40"/>
      <c r="GG345" s="40"/>
      <c r="GH345" s="40"/>
      <c r="GI345" s="40"/>
      <c r="GJ345" s="40"/>
      <c r="GK345" s="40"/>
      <c r="GL345" s="40"/>
      <c r="GM345" s="40"/>
      <c r="GN345" s="40"/>
      <c r="GO345" s="40"/>
      <c r="GP345" s="40"/>
      <c r="GQ345" s="40"/>
      <c r="GR345" s="40"/>
      <c r="GS345" s="40"/>
      <c r="GT345" s="40"/>
      <c r="GU345" s="40"/>
      <c r="GV345" s="40"/>
      <c r="GW345" s="40"/>
      <c r="GX345" s="40"/>
      <c r="GY345" s="40"/>
      <c r="GZ345" s="40"/>
      <c r="HA345" s="40"/>
      <c r="HB345" s="40"/>
      <c r="HC345" s="40"/>
      <c r="HD345" s="40"/>
      <c r="HE345" s="40"/>
      <c r="HF345" s="40"/>
      <c r="HG345" s="40"/>
      <c r="HH345" s="40"/>
      <c r="HI345" s="40"/>
      <c r="HJ345" s="40"/>
      <c r="HK345" s="40"/>
      <c r="HL345" s="40"/>
      <c r="HM345" s="40"/>
      <c r="HN345" s="40"/>
      <c r="HO345" s="40"/>
      <c r="HP345" s="40"/>
      <c r="HQ345" s="40"/>
      <c r="HR345" s="40"/>
      <c r="HS345" s="40"/>
      <c r="HT345" s="40"/>
      <c r="HU345" s="40"/>
      <c r="HV345" s="40"/>
      <c r="HW345" s="40"/>
      <c r="HX345" s="40"/>
      <c r="HY345" s="40"/>
      <c r="HZ345" s="40"/>
      <c r="IA345" s="40"/>
      <c r="IB345" s="40"/>
      <c r="IC345" s="40"/>
      <c r="ID345" s="40"/>
      <c r="IE345" s="40"/>
      <c r="IF345" s="40"/>
      <c r="IG345" s="40"/>
      <c r="IH345" s="40"/>
      <c r="II345" s="40"/>
      <c r="IJ345" s="40"/>
      <c r="IK345" s="40"/>
      <c r="IL345" s="40"/>
      <c r="IM345" s="40"/>
      <c r="IN345" s="40"/>
      <c r="IO345" s="40"/>
      <c r="IP345" s="40"/>
      <c r="IQ345" s="40"/>
      <c r="IR345" s="40"/>
      <c r="IS345" s="40"/>
      <c r="IT345" s="40"/>
      <c r="IU345" s="40"/>
    </row>
    <row r="346" spans="1:255" ht="14.65" customHeight="1">
      <c r="A346" s="145">
        <v>349</v>
      </c>
      <c r="B346" s="139">
        <v>20160610</v>
      </c>
      <c r="C346" s="57" t="str">
        <f t="shared" si="40"/>
        <v>POS</v>
      </c>
      <c r="D346" s="114">
        <f t="shared" si="35"/>
        <v>41069</v>
      </c>
      <c r="E346" s="9" t="s">
        <v>35</v>
      </c>
      <c r="F346" s="37" t="s">
        <v>25</v>
      </c>
      <c r="G346" s="75" t="s">
        <v>26</v>
      </c>
      <c r="H346" s="3"/>
      <c r="I346" s="3"/>
      <c r="J346" s="4" t="s">
        <v>27</v>
      </c>
      <c r="K346" s="4" t="s">
        <v>578</v>
      </c>
      <c r="L346" s="4" t="s">
        <v>87</v>
      </c>
      <c r="M346" s="4"/>
      <c r="N346" s="4" t="s">
        <v>31</v>
      </c>
      <c r="O346" s="4" t="str">
        <f t="shared" si="36"/>
        <v>Bombus (Pyrobombus) flavifrons</v>
      </c>
      <c r="P346" s="85" t="str">
        <f t="shared" si="41"/>
        <v>Bombus flavifrons</v>
      </c>
      <c r="Q346" s="11" t="s">
        <v>43</v>
      </c>
      <c r="R346" s="24"/>
      <c r="S346" s="12"/>
      <c r="T346" s="12"/>
      <c r="U346" s="12"/>
      <c r="V346" s="10" t="s">
        <v>30</v>
      </c>
      <c r="W346" s="26">
        <v>41329</v>
      </c>
      <c r="X346" s="50" t="s">
        <v>1397</v>
      </c>
      <c r="Y346" s="129">
        <f t="shared" si="37"/>
        <v>1</v>
      </c>
      <c r="Z346" s="110">
        <f t="shared" si="38"/>
        <v>0</v>
      </c>
      <c r="AA346" s="1">
        <f t="shared" si="39"/>
        <v>0</v>
      </c>
    </row>
    <row r="347" spans="1:255" ht="14.65" customHeight="1">
      <c r="A347" s="145">
        <v>350</v>
      </c>
      <c r="B347" s="139">
        <v>20160610</v>
      </c>
      <c r="C347" s="57" t="str">
        <f t="shared" si="40"/>
        <v>POS</v>
      </c>
      <c r="D347" s="114">
        <f t="shared" si="35"/>
        <v>41069</v>
      </c>
      <c r="E347" s="9" t="s">
        <v>35</v>
      </c>
      <c r="F347" s="37" t="s">
        <v>25</v>
      </c>
      <c r="G347" s="75" t="s">
        <v>26</v>
      </c>
      <c r="H347" s="3"/>
      <c r="I347" s="3"/>
      <c r="J347" s="4" t="s">
        <v>27</v>
      </c>
      <c r="K347" s="4" t="s">
        <v>578</v>
      </c>
      <c r="L347" s="4" t="s">
        <v>87</v>
      </c>
      <c r="M347" s="4"/>
      <c r="N347" s="4" t="s">
        <v>31</v>
      </c>
      <c r="O347" s="4" t="str">
        <f t="shared" si="36"/>
        <v>Bombus (Pyrobombus) flavifrons</v>
      </c>
      <c r="P347" s="85" t="str">
        <f t="shared" si="41"/>
        <v>Bombus flavifrons</v>
      </c>
      <c r="Q347" s="11" t="s">
        <v>43</v>
      </c>
      <c r="R347" s="24"/>
      <c r="S347" s="12"/>
      <c r="T347" s="12"/>
      <c r="U347" s="12"/>
      <c r="V347" s="10" t="s">
        <v>30</v>
      </c>
      <c r="W347" s="26">
        <v>41329</v>
      </c>
      <c r="X347" s="50" t="s">
        <v>1397</v>
      </c>
      <c r="Y347" s="129">
        <f t="shared" si="37"/>
        <v>1</v>
      </c>
      <c r="Z347" s="110">
        <f t="shared" si="38"/>
        <v>0</v>
      </c>
      <c r="AA347" s="1">
        <f t="shared" si="39"/>
        <v>0</v>
      </c>
    </row>
    <row r="348" spans="1:255" ht="14.65" customHeight="1">
      <c r="A348" s="145">
        <v>351</v>
      </c>
      <c r="B348" s="139">
        <v>20160610</v>
      </c>
      <c r="C348" s="57" t="str">
        <f t="shared" si="40"/>
        <v>POS</v>
      </c>
      <c r="D348" s="114">
        <f t="shared" si="35"/>
        <v>41069</v>
      </c>
      <c r="E348" s="9" t="s">
        <v>35</v>
      </c>
      <c r="F348" s="37" t="s">
        <v>25</v>
      </c>
      <c r="G348" s="75" t="s">
        <v>26</v>
      </c>
      <c r="H348" s="3"/>
      <c r="I348" s="3"/>
      <c r="J348" s="4" t="s">
        <v>27</v>
      </c>
      <c r="K348" s="4" t="s">
        <v>578</v>
      </c>
      <c r="L348" s="4" t="s">
        <v>87</v>
      </c>
      <c r="M348" s="4"/>
      <c r="N348" s="4" t="s">
        <v>31</v>
      </c>
      <c r="O348" s="4" t="str">
        <f t="shared" si="36"/>
        <v>Bombus (Pyrobombus) flavifrons</v>
      </c>
      <c r="P348" s="85" t="str">
        <f t="shared" si="41"/>
        <v>Bombus flavifrons</v>
      </c>
      <c r="Q348" s="11" t="s">
        <v>43</v>
      </c>
      <c r="R348" s="24"/>
      <c r="S348" s="12"/>
      <c r="T348" s="12"/>
      <c r="U348" s="12"/>
      <c r="V348" s="10" t="s">
        <v>30</v>
      </c>
      <c r="W348" s="26">
        <v>41329</v>
      </c>
      <c r="X348" s="50" t="s">
        <v>1397</v>
      </c>
      <c r="Y348" s="129">
        <f t="shared" si="37"/>
        <v>1</v>
      </c>
      <c r="Z348" s="110">
        <f t="shared" si="38"/>
        <v>0</v>
      </c>
      <c r="AA348" s="1">
        <f t="shared" si="39"/>
        <v>0</v>
      </c>
    </row>
    <row r="349" spans="1:255" ht="14.65" customHeight="1">
      <c r="A349" s="145">
        <v>352</v>
      </c>
      <c r="B349" s="139">
        <v>20150711</v>
      </c>
      <c r="C349" s="57" t="str">
        <f t="shared" si="40"/>
        <v>POS</v>
      </c>
      <c r="D349" s="114">
        <f t="shared" si="35"/>
        <v>40734</v>
      </c>
      <c r="E349" s="9" t="s">
        <v>36</v>
      </c>
      <c r="F349" s="37" t="s">
        <v>25</v>
      </c>
      <c r="G349" s="75" t="s">
        <v>26</v>
      </c>
      <c r="H349" s="3"/>
      <c r="I349" s="3"/>
      <c r="J349" s="4" t="s">
        <v>27</v>
      </c>
      <c r="K349" s="4" t="s">
        <v>578</v>
      </c>
      <c r="L349" s="4" t="s">
        <v>87</v>
      </c>
      <c r="M349" s="4"/>
      <c r="N349" s="4" t="s">
        <v>31</v>
      </c>
      <c r="O349" s="4" t="str">
        <f t="shared" si="36"/>
        <v>Bombus (Pyrobombus) flavifrons</v>
      </c>
      <c r="P349" s="85" t="str">
        <f t="shared" si="41"/>
        <v>Bombus flavifrons</v>
      </c>
      <c r="Q349" s="11" t="s">
        <v>43</v>
      </c>
      <c r="R349" s="24"/>
      <c r="S349" s="12"/>
      <c r="T349" s="12"/>
      <c r="U349" s="12"/>
      <c r="V349" s="10" t="s">
        <v>30</v>
      </c>
      <c r="W349" s="26">
        <v>41329</v>
      </c>
      <c r="X349" s="50" t="s">
        <v>1397</v>
      </c>
      <c r="Y349" s="129">
        <f t="shared" si="37"/>
        <v>1</v>
      </c>
      <c r="Z349" s="110">
        <f t="shared" si="38"/>
        <v>0</v>
      </c>
      <c r="AA349" s="1">
        <f t="shared" si="39"/>
        <v>0</v>
      </c>
    </row>
    <row r="350" spans="1:255" ht="14.65" customHeight="1">
      <c r="A350" s="145">
        <v>353</v>
      </c>
      <c r="B350" s="139">
        <v>20160610</v>
      </c>
      <c r="C350" s="57" t="str">
        <f t="shared" si="40"/>
        <v>POS</v>
      </c>
      <c r="D350" s="114">
        <f t="shared" si="35"/>
        <v>41069</v>
      </c>
      <c r="E350" s="9" t="s">
        <v>38</v>
      </c>
      <c r="F350" s="37" t="s">
        <v>25</v>
      </c>
      <c r="G350" s="75" t="s">
        <v>26</v>
      </c>
      <c r="H350" s="3"/>
      <c r="I350" s="3"/>
      <c r="J350" s="4" t="s">
        <v>27</v>
      </c>
      <c r="K350" s="4" t="s">
        <v>578</v>
      </c>
      <c r="L350" s="4" t="s">
        <v>87</v>
      </c>
      <c r="M350" s="4"/>
      <c r="N350" s="4" t="s">
        <v>31</v>
      </c>
      <c r="O350" s="4" t="str">
        <f t="shared" si="36"/>
        <v>Bombus (Pyrobombus) flavifrons</v>
      </c>
      <c r="P350" s="85" t="str">
        <f t="shared" si="41"/>
        <v>Bombus flavifrons</v>
      </c>
      <c r="Q350" s="11" t="s">
        <v>43</v>
      </c>
      <c r="R350" s="24"/>
      <c r="S350" s="12"/>
      <c r="T350" s="12"/>
      <c r="U350" s="12"/>
      <c r="V350" s="10" t="s">
        <v>30</v>
      </c>
      <c r="W350" s="26">
        <v>41329</v>
      </c>
      <c r="X350" s="50" t="s">
        <v>1397</v>
      </c>
      <c r="Y350" s="129">
        <f t="shared" si="37"/>
        <v>1</v>
      </c>
      <c r="Z350" s="110">
        <f t="shared" si="38"/>
        <v>0</v>
      </c>
      <c r="AA350" s="1">
        <f t="shared" si="39"/>
        <v>0</v>
      </c>
    </row>
    <row r="351" spans="1:255" ht="14.65" customHeight="1">
      <c r="A351" s="145">
        <v>354</v>
      </c>
      <c r="B351" s="139">
        <v>20160610</v>
      </c>
      <c r="C351" s="57" t="str">
        <f t="shared" si="40"/>
        <v>POS</v>
      </c>
      <c r="D351" s="114">
        <f t="shared" si="35"/>
        <v>41069</v>
      </c>
      <c r="E351" s="9" t="s">
        <v>38</v>
      </c>
      <c r="F351" s="37" t="s">
        <v>25</v>
      </c>
      <c r="G351" s="75" t="s">
        <v>26</v>
      </c>
      <c r="H351" s="3"/>
      <c r="I351" s="3"/>
      <c r="J351" s="4" t="s">
        <v>27</v>
      </c>
      <c r="K351" s="4" t="s">
        <v>578</v>
      </c>
      <c r="L351" s="4" t="s">
        <v>87</v>
      </c>
      <c r="M351" s="4"/>
      <c r="N351" s="4" t="s">
        <v>31</v>
      </c>
      <c r="O351" s="4" t="str">
        <f t="shared" si="36"/>
        <v>Bombus (Pyrobombus) flavifrons</v>
      </c>
      <c r="P351" s="85" t="str">
        <f t="shared" si="41"/>
        <v>Bombus flavifrons</v>
      </c>
      <c r="Q351" s="11" t="s">
        <v>43</v>
      </c>
      <c r="R351" s="24"/>
      <c r="S351" s="12"/>
      <c r="T351" s="12"/>
      <c r="U351" s="12"/>
      <c r="V351" s="10" t="s">
        <v>30</v>
      </c>
      <c r="W351" s="26">
        <v>41329</v>
      </c>
      <c r="X351" s="50" t="s">
        <v>1397</v>
      </c>
      <c r="Y351" s="129">
        <f t="shared" si="37"/>
        <v>1</v>
      </c>
      <c r="Z351" s="110">
        <f t="shared" si="38"/>
        <v>0</v>
      </c>
      <c r="AA351" s="1">
        <f t="shared" si="39"/>
        <v>0</v>
      </c>
    </row>
    <row r="352" spans="1:255" ht="15" customHeight="1">
      <c r="A352" s="145">
        <v>355</v>
      </c>
      <c r="B352" s="139">
        <v>20160610</v>
      </c>
      <c r="C352" s="57" t="str">
        <f t="shared" si="40"/>
        <v>POS</v>
      </c>
      <c r="D352" s="114">
        <f t="shared" si="35"/>
        <v>41069</v>
      </c>
      <c r="E352" s="9" t="s">
        <v>38</v>
      </c>
      <c r="F352" s="37" t="s">
        <v>25</v>
      </c>
      <c r="G352" s="11" t="s">
        <v>26</v>
      </c>
      <c r="H352" s="3"/>
      <c r="I352" s="3"/>
      <c r="J352" s="4" t="s">
        <v>27</v>
      </c>
      <c r="K352" s="4" t="s">
        <v>578</v>
      </c>
      <c r="L352" s="4" t="s">
        <v>87</v>
      </c>
      <c r="M352" s="84"/>
      <c r="N352" s="84" t="s">
        <v>31</v>
      </c>
      <c r="O352" s="4" t="str">
        <f t="shared" si="36"/>
        <v>Bombus (Pyrobombus) flavifrons</v>
      </c>
      <c r="P352" s="85" t="str">
        <f t="shared" si="41"/>
        <v>Bombus flavifrons</v>
      </c>
      <c r="Q352" s="11" t="s">
        <v>43</v>
      </c>
      <c r="R352" s="24"/>
      <c r="S352" s="12"/>
      <c r="T352" s="12"/>
      <c r="U352" s="12"/>
      <c r="V352" s="10" t="s">
        <v>30</v>
      </c>
      <c r="W352" s="38">
        <v>41329</v>
      </c>
      <c r="X352" s="50" t="s">
        <v>1397</v>
      </c>
      <c r="Y352" s="129">
        <f t="shared" si="37"/>
        <v>1</v>
      </c>
      <c r="Z352" s="110">
        <f t="shared" si="38"/>
        <v>0</v>
      </c>
      <c r="AA352" s="1">
        <f t="shared" si="39"/>
        <v>0</v>
      </c>
    </row>
    <row r="353" spans="1:255" ht="15" customHeight="1">
      <c r="A353" s="145">
        <v>356</v>
      </c>
      <c r="B353" s="139">
        <v>20160610</v>
      </c>
      <c r="C353" s="57" t="str">
        <f t="shared" si="40"/>
        <v>POS</v>
      </c>
      <c r="D353" s="114">
        <f t="shared" si="35"/>
        <v>41069</v>
      </c>
      <c r="E353" s="9" t="s">
        <v>38</v>
      </c>
      <c r="F353" s="37" t="s">
        <v>25</v>
      </c>
      <c r="G353" s="11" t="s">
        <v>26</v>
      </c>
      <c r="H353" s="3"/>
      <c r="I353" s="3"/>
      <c r="J353" s="4" t="s">
        <v>27</v>
      </c>
      <c r="K353" s="4" t="s">
        <v>578</v>
      </c>
      <c r="L353" s="4" t="s">
        <v>87</v>
      </c>
      <c r="M353" s="84"/>
      <c r="N353" s="84" t="s">
        <v>31</v>
      </c>
      <c r="O353" s="4" t="str">
        <f t="shared" si="36"/>
        <v>Bombus (Pyrobombus) flavifrons</v>
      </c>
      <c r="P353" s="85" t="str">
        <f t="shared" si="41"/>
        <v>Bombus flavifrons</v>
      </c>
      <c r="Q353" s="11" t="s">
        <v>43</v>
      </c>
      <c r="R353" s="24"/>
      <c r="S353" s="12"/>
      <c r="T353" s="12"/>
      <c r="U353" s="12"/>
      <c r="V353" s="10" t="s">
        <v>30</v>
      </c>
      <c r="W353" s="38">
        <v>41329</v>
      </c>
      <c r="X353" s="50" t="s">
        <v>1397</v>
      </c>
      <c r="Y353" s="129">
        <f t="shared" si="37"/>
        <v>1</v>
      </c>
      <c r="Z353" s="110">
        <f t="shared" si="38"/>
        <v>0</v>
      </c>
      <c r="AA353" s="1">
        <f t="shared" si="39"/>
        <v>0</v>
      </c>
    </row>
    <row r="354" spans="1:255" ht="15" customHeight="1">
      <c r="A354" s="145">
        <v>357</v>
      </c>
      <c r="B354" s="139">
        <v>20160610</v>
      </c>
      <c r="C354" s="57" t="str">
        <f t="shared" si="40"/>
        <v>POS</v>
      </c>
      <c r="D354" s="114">
        <f t="shared" si="35"/>
        <v>41069</v>
      </c>
      <c r="E354" s="9" t="s">
        <v>38</v>
      </c>
      <c r="F354" s="37" t="s">
        <v>25</v>
      </c>
      <c r="G354" s="11" t="s">
        <v>26</v>
      </c>
      <c r="H354" s="3"/>
      <c r="I354" s="3"/>
      <c r="J354" s="4" t="s">
        <v>27</v>
      </c>
      <c r="K354" s="4" t="s">
        <v>578</v>
      </c>
      <c r="L354" s="4" t="s">
        <v>87</v>
      </c>
      <c r="M354" s="84"/>
      <c r="N354" s="84" t="s">
        <v>31</v>
      </c>
      <c r="O354" s="4" t="str">
        <f t="shared" si="36"/>
        <v>Bombus (Pyrobombus) flavifrons</v>
      </c>
      <c r="P354" s="85" t="str">
        <f t="shared" si="41"/>
        <v>Bombus flavifrons</v>
      </c>
      <c r="Q354" s="11" t="s">
        <v>43</v>
      </c>
      <c r="R354" s="24"/>
      <c r="S354" s="12"/>
      <c r="T354" s="12"/>
      <c r="U354" s="12"/>
      <c r="V354" s="10" t="s">
        <v>30</v>
      </c>
      <c r="W354" s="38">
        <v>41329</v>
      </c>
      <c r="X354" s="50" t="s">
        <v>1397</v>
      </c>
      <c r="Y354" s="129">
        <f t="shared" si="37"/>
        <v>1</v>
      </c>
      <c r="Z354" s="110">
        <f t="shared" si="38"/>
        <v>0</v>
      </c>
      <c r="AA354" s="1">
        <f t="shared" si="39"/>
        <v>0</v>
      </c>
    </row>
    <row r="355" spans="1:255" ht="15" customHeight="1">
      <c r="A355" s="145">
        <v>358</v>
      </c>
      <c r="B355" s="139">
        <v>20160610</v>
      </c>
      <c r="C355" s="57" t="str">
        <f t="shared" si="40"/>
        <v>POS</v>
      </c>
      <c r="D355" s="114">
        <f t="shared" si="35"/>
        <v>41069</v>
      </c>
      <c r="E355" s="9" t="s">
        <v>38</v>
      </c>
      <c r="F355" s="37" t="s">
        <v>25</v>
      </c>
      <c r="G355" s="11" t="s">
        <v>26</v>
      </c>
      <c r="H355" s="3"/>
      <c r="I355" s="3"/>
      <c r="J355" s="4" t="s">
        <v>27</v>
      </c>
      <c r="K355" s="4" t="s">
        <v>578</v>
      </c>
      <c r="L355" s="4" t="s">
        <v>87</v>
      </c>
      <c r="M355" s="84"/>
      <c r="N355" s="84" t="s">
        <v>31</v>
      </c>
      <c r="O355" s="4" t="str">
        <f t="shared" si="36"/>
        <v>Bombus (Pyrobombus) flavifrons</v>
      </c>
      <c r="P355" s="85" t="str">
        <f t="shared" si="41"/>
        <v>Bombus flavifrons</v>
      </c>
      <c r="Q355" s="11" t="s">
        <v>43</v>
      </c>
      <c r="R355" s="24"/>
      <c r="S355" s="12"/>
      <c r="T355" s="12"/>
      <c r="U355" s="12"/>
      <c r="V355" s="10" t="s">
        <v>30</v>
      </c>
      <c r="W355" s="38">
        <v>41329</v>
      </c>
      <c r="X355" s="50" t="s">
        <v>1397</v>
      </c>
      <c r="Y355" s="129">
        <f t="shared" si="37"/>
        <v>1</v>
      </c>
      <c r="Z355" s="110">
        <f t="shared" si="38"/>
        <v>0</v>
      </c>
      <c r="AA355" s="1">
        <f t="shared" si="39"/>
        <v>0</v>
      </c>
    </row>
    <row r="356" spans="1:255" ht="15" customHeight="1">
      <c r="A356" s="145">
        <v>359</v>
      </c>
      <c r="B356" s="139">
        <v>20160610</v>
      </c>
      <c r="C356" s="57" t="str">
        <f t="shared" si="40"/>
        <v>POS</v>
      </c>
      <c r="D356" s="114">
        <f t="shared" si="35"/>
        <v>41069</v>
      </c>
      <c r="E356" s="9" t="s">
        <v>38</v>
      </c>
      <c r="F356" s="37" t="s">
        <v>25</v>
      </c>
      <c r="G356" s="11" t="s">
        <v>26</v>
      </c>
      <c r="H356" s="3"/>
      <c r="I356" s="3"/>
      <c r="J356" s="4" t="s">
        <v>27</v>
      </c>
      <c r="K356" s="4" t="s">
        <v>578</v>
      </c>
      <c r="L356" s="4" t="s">
        <v>87</v>
      </c>
      <c r="M356" s="84"/>
      <c r="N356" s="84" t="s">
        <v>31</v>
      </c>
      <c r="O356" s="4" t="str">
        <f t="shared" si="36"/>
        <v>Bombus (Pyrobombus) flavifrons</v>
      </c>
      <c r="P356" s="85" t="str">
        <f t="shared" si="41"/>
        <v>Bombus flavifrons</v>
      </c>
      <c r="Q356" s="11" t="s">
        <v>43</v>
      </c>
      <c r="R356" s="24"/>
      <c r="S356" s="12"/>
      <c r="T356" s="12"/>
      <c r="U356" s="12"/>
      <c r="V356" s="10" t="s">
        <v>30</v>
      </c>
      <c r="W356" s="38">
        <v>41329</v>
      </c>
      <c r="X356" s="50" t="s">
        <v>1397</v>
      </c>
      <c r="Y356" s="129">
        <f t="shared" si="37"/>
        <v>1</v>
      </c>
      <c r="Z356" s="110">
        <f t="shared" si="38"/>
        <v>0</v>
      </c>
      <c r="AA356" s="1">
        <f t="shared" si="39"/>
        <v>0</v>
      </c>
    </row>
    <row r="357" spans="1:255" ht="15" customHeight="1">
      <c r="A357" s="145">
        <v>360</v>
      </c>
      <c r="B357" s="139">
        <v>20160610</v>
      </c>
      <c r="C357" s="57" t="str">
        <f t="shared" si="40"/>
        <v>POS</v>
      </c>
      <c r="D357" s="114">
        <f t="shared" si="35"/>
        <v>41069</v>
      </c>
      <c r="E357" s="28" t="s">
        <v>38</v>
      </c>
      <c r="F357" s="39" t="s">
        <v>25</v>
      </c>
      <c r="G357" s="35" t="s">
        <v>26</v>
      </c>
      <c r="H357" s="30"/>
      <c r="I357" s="30"/>
      <c r="J357" s="31" t="s">
        <v>27</v>
      </c>
      <c r="K357" s="4" t="s">
        <v>578</v>
      </c>
      <c r="L357" s="4" t="s">
        <v>87</v>
      </c>
      <c r="M357" s="112"/>
      <c r="N357" s="112" t="s">
        <v>31</v>
      </c>
      <c r="O357" s="4" t="str">
        <f t="shared" si="36"/>
        <v>Bombus (Pyrobombus) flavifrons</v>
      </c>
      <c r="P357" s="85" t="str">
        <f t="shared" si="41"/>
        <v>Bombus flavifrons</v>
      </c>
      <c r="Q357" s="35" t="s">
        <v>43</v>
      </c>
      <c r="R357" s="36"/>
      <c r="S357" s="32"/>
      <c r="T357" s="32"/>
      <c r="U357" s="32"/>
      <c r="V357" s="34" t="s">
        <v>30</v>
      </c>
      <c r="W357" s="38">
        <v>41329</v>
      </c>
      <c r="X357" s="50" t="s">
        <v>1397</v>
      </c>
      <c r="Y357" s="129">
        <f t="shared" si="37"/>
        <v>1</v>
      </c>
      <c r="Z357" s="110">
        <f t="shared" si="38"/>
        <v>0</v>
      </c>
      <c r="AA357" s="1">
        <f t="shared" si="39"/>
        <v>0</v>
      </c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40"/>
      <c r="DG357" s="40"/>
      <c r="DH357" s="40"/>
      <c r="DI357" s="40"/>
      <c r="DJ357" s="40"/>
      <c r="DK357" s="40"/>
      <c r="DL357" s="40"/>
      <c r="DM357" s="40"/>
      <c r="DN357" s="40"/>
      <c r="DO357" s="40"/>
      <c r="DP357" s="40"/>
      <c r="DQ357" s="40"/>
      <c r="DR357" s="40"/>
      <c r="DS357" s="40"/>
      <c r="DT357" s="40"/>
      <c r="DU357" s="40"/>
      <c r="DV357" s="40"/>
      <c r="DW357" s="40"/>
      <c r="DX357" s="40"/>
      <c r="DY357" s="40"/>
      <c r="DZ357" s="40"/>
      <c r="EA357" s="40"/>
      <c r="EB357" s="40"/>
      <c r="EC357" s="40"/>
      <c r="ED357" s="40"/>
      <c r="EE357" s="40"/>
      <c r="EF357" s="40"/>
      <c r="EG357" s="40"/>
      <c r="EH357" s="40"/>
      <c r="EI357" s="40"/>
      <c r="EJ357" s="40"/>
      <c r="EK357" s="40"/>
      <c r="EL357" s="40"/>
      <c r="EM357" s="40"/>
      <c r="EN357" s="40"/>
      <c r="EO357" s="40"/>
      <c r="EP357" s="40"/>
      <c r="EQ357" s="40"/>
      <c r="ER357" s="40"/>
      <c r="ES357" s="40"/>
      <c r="ET357" s="40"/>
      <c r="EU357" s="40"/>
      <c r="EV357" s="40"/>
      <c r="EW357" s="40"/>
      <c r="EX357" s="40"/>
      <c r="EY357" s="40"/>
      <c r="EZ357" s="40"/>
      <c r="FA357" s="40"/>
      <c r="FB357" s="40"/>
      <c r="FC357" s="40"/>
      <c r="FD357" s="40"/>
      <c r="FE357" s="40"/>
      <c r="FF357" s="40"/>
      <c r="FG357" s="40"/>
      <c r="FH357" s="40"/>
      <c r="FI357" s="40"/>
      <c r="FJ357" s="40"/>
      <c r="FK357" s="40"/>
      <c r="FL357" s="40"/>
      <c r="FM357" s="40"/>
      <c r="FN357" s="40"/>
      <c r="FO357" s="40"/>
      <c r="FP357" s="40"/>
      <c r="FQ357" s="40"/>
      <c r="FR357" s="40"/>
      <c r="FS357" s="40"/>
      <c r="FT357" s="40"/>
      <c r="FU357" s="40"/>
      <c r="FV357" s="40"/>
      <c r="FW357" s="40"/>
      <c r="FX357" s="40"/>
      <c r="FY357" s="40"/>
      <c r="FZ357" s="40"/>
      <c r="GA357" s="40"/>
      <c r="GB357" s="40"/>
      <c r="GC357" s="40"/>
      <c r="GD357" s="40"/>
      <c r="GE357" s="40"/>
      <c r="GF357" s="40"/>
      <c r="GG357" s="40"/>
      <c r="GH357" s="40"/>
      <c r="GI357" s="40"/>
      <c r="GJ357" s="40"/>
      <c r="GK357" s="40"/>
      <c r="GL357" s="40"/>
      <c r="GM357" s="40"/>
      <c r="GN357" s="40"/>
      <c r="GO357" s="40"/>
      <c r="GP357" s="40"/>
      <c r="GQ357" s="40"/>
      <c r="GR357" s="40"/>
      <c r="GS357" s="40"/>
      <c r="GT357" s="40"/>
      <c r="GU357" s="40"/>
      <c r="GV357" s="40"/>
      <c r="GW357" s="40"/>
      <c r="GX357" s="40"/>
      <c r="GY357" s="40"/>
      <c r="GZ357" s="40"/>
      <c r="HA357" s="40"/>
      <c r="HB357" s="40"/>
      <c r="HC357" s="40"/>
      <c r="HD357" s="40"/>
      <c r="HE357" s="40"/>
      <c r="HF357" s="40"/>
      <c r="HG357" s="40"/>
      <c r="HH357" s="40"/>
      <c r="HI357" s="40"/>
      <c r="HJ357" s="40"/>
      <c r="HK357" s="40"/>
      <c r="HL357" s="40"/>
      <c r="HM357" s="40"/>
      <c r="HN357" s="40"/>
      <c r="HO357" s="40"/>
      <c r="HP357" s="40"/>
      <c r="HQ357" s="40"/>
      <c r="HR357" s="40"/>
      <c r="HS357" s="40"/>
      <c r="HT357" s="40"/>
      <c r="HU357" s="40"/>
      <c r="HV357" s="40"/>
      <c r="HW357" s="40"/>
      <c r="HX357" s="40"/>
      <c r="HY357" s="40"/>
      <c r="HZ357" s="40"/>
      <c r="IA357" s="40"/>
      <c r="IB357" s="40"/>
      <c r="IC357" s="40"/>
      <c r="ID357" s="40"/>
      <c r="IE357" s="40"/>
      <c r="IF357" s="40"/>
      <c r="IG357" s="40"/>
      <c r="IH357" s="40"/>
      <c r="II357" s="40"/>
      <c r="IJ357" s="40"/>
      <c r="IK357" s="40"/>
      <c r="IL357" s="40"/>
      <c r="IM357" s="40"/>
      <c r="IN357" s="40"/>
      <c r="IO357" s="40"/>
      <c r="IP357" s="40"/>
      <c r="IQ357" s="40"/>
      <c r="IR357" s="40"/>
      <c r="IS357" s="40"/>
      <c r="IT357" s="40"/>
      <c r="IU357" s="40"/>
    </row>
    <row r="358" spans="1:255" ht="15" customHeight="1">
      <c r="A358" s="145">
        <v>362</v>
      </c>
      <c r="B358" s="139">
        <v>20150510</v>
      </c>
      <c r="C358" s="57" t="str">
        <f t="shared" si="40"/>
        <v>SCL</v>
      </c>
      <c r="D358" s="114">
        <f t="shared" si="35"/>
        <v>40672</v>
      </c>
      <c r="E358" s="9" t="s">
        <v>24</v>
      </c>
      <c r="F358" s="37" t="s">
        <v>25</v>
      </c>
      <c r="G358" s="11" t="s">
        <v>26</v>
      </c>
      <c r="H358" s="3"/>
      <c r="I358" s="3"/>
      <c r="J358" s="4" t="s">
        <v>48</v>
      </c>
      <c r="K358" s="4" t="s">
        <v>48</v>
      </c>
      <c r="L358" s="84" t="s">
        <v>49</v>
      </c>
      <c r="M358" s="84"/>
      <c r="N358" s="84" t="s">
        <v>31</v>
      </c>
      <c r="O358" s="4" t="str">
        <f t="shared" si="36"/>
        <v>Apis (Apis) mellifera</v>
      </c>
      <c r="P358" s="85" t="str">
        <f t="shared" si="41"/>
        <v>Apis mellifera</v>
      </c>
      <c r="Q358" s="11" t="s">
        <v>29</v>
      </c>
      <c r="R358" s="24"/>
      <c r="S358" s="12"/>
      <c r="T358" s="12"/>
      <c r="U358" s="12"/>
      <c r="V358" s="10" t="s">
        <v>30</v>
      </c>
      <c r="W358" s="38">
        <v>41329</v>
      </c>
      <c r="X358" s="50"/>
      <c r="Y358" s="129">
        <f t="shared" si="37"/>
        <v>1</v>
      </c>
      <c r="Z358" s="110">
        <f t="shared" si="38"/>
        <v>0</v>
      </c>
      <c r="AA358" s="1">
        <f t="shared" si="39"/>
        <v>0</v>
      </c>
    </row>
    <row r="359" spans="1:255" ht="15" customHeight="1">
      <c r="A359" s="145">
        <v>363</v>
      </c>
      <c r="B359" s="139">
        <v>20150510</v>
      </c>
      <c r="C359" s="57" t="str">
        <f t="shared" si="40"/>
        <v>SCL</v>
      </c>
      <c r="D359" s="114">
        <f t="shared" si="35"/>
        <v>40672</v>
      </c>
      <c r="E359" s="9" t="s">
        <v>24</v>
      </c>
      <c r="F359" s="37" t="s">
        <v>25</v>
      </c>
      <c r="G359" s="11" t="s">
        <v>26</v>
      </c>
      <c r="H359" s="3"/>
      <c r="I359" s="3"/>
      <c r="J359" s="4" t="s">
        <v>48</v>
      </c>
      <c r="K359" s="4" t="s">
        <v>48</v>
      </c>
      <c r="L359" s="84" t="s">
        <v>49</v>
      </c>
      <c r="M359" s="84"/>
      <c r="N359" s="84" t="s">
        <v>31</v>
      </c>
      <c r="O359" s="4" t="str">
        <f t="shared" si="36"/>
        <v>Apis (Apis) mellifera</v>
      </c>
      <c r="P359" s="85" t="str">
        <f t="shared" si="41"/>
        <v>Apis mellifera</v>
      </c>
      <c r="Q359" s="11" t="s">
        <v>29</v>
      </c>
      <c r="R359" s="24"/>
      <c r="S359" s="12"/>
      <c r="T359" s="12"/>
      <c r="U359" s="12"/>
      <c r="V359" s="10" t="s">
        <v>30</v>
      </c>
      <c r="W359" s="38">
        <v>41329</v>
      </c>
      <c r="X359" s="50" t="s">
        <v>45</v>
      </c>
      <c r="Y359" s="129">
        <f t="shared" si="37"/>
        <v>1</v>
      </c>
      <c r="Z359" s="110">
        <f t="shared" si="38"/>
        <v>0</v>
      </c>
      <c r="AA359" s="1">
        <f t="shared" si="39"/>
        <v>0</v>
      </c>
    </row>
    <row r="360" spans="1:255" ht="15" customHeight="1">
      <c r="A360" s="145">
        <v>364</v>
      </c>
      <c r="B360" s="139">
        <v>20150620</v>
      </c>
      <c r="C360" s="57" t="str">
        <f t="shared" si="40"/>
        <v>SCL</v>
      </c>
      <c r="D360" s="114">
        <f t="shared" si="35"/>
        <v>40713</v>
      </c>
      <c r="E360" s="10" t="s">
        <v>32</v>
      </c>
      <c r="F360" s="37" t="s">
        <v>25</v>
      </c>
      <c r="G360" s="11" t="s">
        <v>26</v>
      </c>
      <c r="H360" s="2"/>
      <c r="I360" s="2"/>
      <c r="J360" s="4" t="s">
        <v>48</v>
      </c>
      <c r="K360" s="4" t="s">
        <v>48</v>
      </c>
      <c r="L360" s="84" t="s">
        <v>49</v>
      </c>
      <c r="M360" s="84"/>
      <c r="N360" s="84" t="s">
        <v>31</v>
      </c>
      <c r="O360" s="4" t="str">
        <f t="shared" si="36"/>
        <v>Apis (Apis) mellifera</v>
      </c>
      <c r="P360" s="85" t="str">
        <f t="shared" si="41"/>
        <v>Apis mellifera</v>
      </c>
      <c r="Q360" s="11" t="s">
        <v>29</v>
      </c>
      <c r="R360" s="24"/>
      <c r="S360" s="12"/>
      <c r="T360" s="12"/>
      <c r="U360" s="12"/>
      <c r="V360" s="10" t="s">
        <v>30</v>
      </c>
      <c r="W360" s="38">
        <v>41329</v>
      </c>
      <c r="X360" s="50"/>
      <c r="Y360" s="129">
        <f t="shared" si="37"/>
        <v>1</v>
      </c>
      <c r="Z360" s="110">
        <f t="shared" si="38"/>
        <v>0</v>
      </c>
      <c r="AA360" s="1">
        <f t="shared" si="39"/>
        <v>0</v>
      </c>
    </row>
    <row r="361" spans="1:255" ht="15" customHeight="1">
      <c r="A361" s="145">
        <v>365</v>
      </c>
      <c r="B361" s="139">
        <v>20160327</v>
      </c>
      <c r="C361" s="57" t="str">
        <f t="shared" si="40"/>
        <v>SCL</v>
      </c>
      <c r="D361" s="114">
        <f t="shared" si="35"/>
        <v>40994</v>
      </c>
      <c r="E361" s="10" t="s">
        <v>32</v>
      </c>
      <c r="F361" s="37" t="s">
        <v>25</v>
      </c>
      <c r="G361" s="11" t="s">
        <v>26</v>
      </c>
      <c r="H361" s="2"/>
      <c r="I361" s="2"/>
      <c r="J361" s="4" t="s">
        <v>48</v>
      </c>
      <c r="K361" s="4" t="s">
        <v>48</v>
      </c>
      <c r="L361" s="84" t="s">
        <v>49</v>
      </c>
      <c r="M361" s="84"/>
      <c r="N361" s="84" t="s">
        <v>31</v>
      </c>
      <c r="O361" s="4" t="str">
        <f t="shared" si="36"/>
        <v>Apis (Apis) mellifera</v>
      </c>
      <c r="P361" s="85" t="str">
        <f t="shared" si="41"/>
        <v>Apis mellifera</v>
      </c>
      <c r="Q361" s="11" t="s">
        <v>29</v>
      </c>
      <c r="R361" s="24"/>
      <c r="S361" s="12"/>
      <c r="T361" s="12"/>
      <c r="U361" s="12"/>
      <c r="V361" s="10" t="s">
        <v>30</v>
      </c>
      <c r="W361" s="38">
        <v>41329</v>
      </c>
      <c r="X361" s="50"/>
      <c r="Y361" s="129">
        <f t="shared" si="37"/>
        <v>1</v>
      </c>
      <c r="Z361" s="110">
        <f t="shared" si="38"/>
        <v>0</v>
      </c>
      <c r="AA361" s="1">
        <f t="shared" si="39"/>
        <v>0</v>
      </c>
    </row>
    <row r="362" spans="1:255" ht="15" customHeight="1">
      <c r="A362" s="145">
        <v>366</v>
      </c>
      <c r="B362" s="139">
        <v>20160327</v>
      </c>
      <c r="C362" s="57" t="str">
        <f t="shared" si="40"/>
        <v>SCL</v>
      </c>
      <c r="D362" s="114">
        <f t="shared" si="35"/>
        <v>40994</v>
      </c>
      <c r="E362" s="10" t="s">
        <v>34</v>
      </c>
      <c r="F362" s="37" t="s">
        <v>25</v>
      </c>
      <c r="G362" s="11" t="s">
        <v>26</v>
      </c>
      <c r="H362" s="2"/>
      <c r="I362" s="2"/>
      <c r="J362" s="4" t="s">
        <v>48</v>
      </c>
      <c r="K362" s="4" t="s">
        <v>48</v>
      </c>
      <c r="L362" s="84" t="s">
        <v>49</v>
      </c>
      <c r="M362" s="84"/>
      <c r="N362" s="84" t="s">
        <v>31</v>
      </c>
      <c r="O362" s="4" t="str">
        <f t="shared" si="36"/>
        <v>Apis (Apis) mellifera</v>
      </c>
      <c r="P362" s="85" t="str">
        <f t="shared" si="41"/>
        <v>Apis mellifera</v>
      </c>
      <c r="Q362" s="11" t="s">
        <v>29</v>
      </c>
      <c r="R362" s="24"/>
      <c r="S362" s="12"/>
      <c r="T362" s="12"/>
      <c r="U362" s="12"/>
      <c r="V362" s="10" t="s">
        <v>30</v>
      </c>
      <c r="W362" s="38">
        <v>41329</v>
      </c>
      <c r="X362" s="50"/>
      <c r="Y362" s="129">
        <f t="shared" si="37"/>
        <v>1</v>
      </c>
      <c r="Z362" s="110">
        <f t="shared" si="38"/>
        <v>0</v>
      </c>
      <c r="AA362" s="1">
        <f t="shared" si="39"/>
        <v>0</v>
      </c>
    </row>
    <row r="363" spans="1:255" ht="15" customHeight="1">
      <c r="A363" s="145">
        <v>367</v>
      </c>
      <c r="B363" s="139">
        <v>20160417</v>
      </c>
      <c r="C363" s="57" t="str">
        <f t="shared" si="40"/>
        <v>POS</v>
      </c>
      <c r="D363" s="114">
        <f t="shared" si="35"/>
        <v>41015</v>
      </c>
      <c r="E363" s="9" t="s">
        <v>35</v>
      </c>
      <c r="F363" s="37" t="s">
        <v>25</v>
      </c>
      <c r="G363" s="11" t="s">
        <v>26</v>
      </c>
      <c r="H363" s="3"/>
      <c r="I363" s="3"/>
      <c r="J363" s="4" t="s">
        <v>48</v>
      </c>
      <c r="K363" s="4" t="s">
        <v>48</v>
      </c>
      <c r="L363" s="84" t="s">
        <v>49</v>
      </c>
      <c r="M363" s="84"/>
      <c r="N363" s="84" t="s">
        <v>31</v>
      </c>
      <c r="O363" s="4" t="str">
        <f t="shared" si="36"/>
        <v>Apis (Apis) mellifera</v>
      </c>
      <c r="P363" s="85" t="str">
        <f t="shared" si="41"/>
        <v>Apis mellifera</v>
      </c>
      <c r="Q363" s="11" t="s">
        <v>29</v>
      </c>
      <c r="R363" s="24"/>
      <c r="S363" s="12"/>
      <c r="T363" s="12"/>
      <c r="U363" s="12"/>
      <c r="V363" s="10" t="s">
        <v>30</v>
      </c>
      <c r="W363" s="38">
        <v>41329</v>
      </c>
      <c r="X363" s="50"/>
      <c r="Y363" s="129">
        <f t="shared" si="37"/>
        <v>1</v>
      </c>
      <c r="Z363" s="110">
        <f t="shared" si="38"/>
        <v>0</v>
      </c>
      <c r="AA363" s="1">
        <f t="shared" si="39"/>
        <v>0</v>
      </c>
    </row>
    <row r="364" spans="1:255" ht="15" customHeight="1">
      <c r="A364" s="145">
        <v>368</v>
      </c>
      <c r="B364" s="139">
        <v>20140817</v>
      </c>
      <c r="C364" s="57" t="str">
        <f t="shared" si="40"/>
        <v>POS</v>
      </c>
      <c r="D364" s="114">
        <f t="shared" si="35"/>
        <v>40406</v>
      </c>
      <c r="E364" s="9" t="s">
        <v>35</v>
      </c>
      <c r="F364" s="37" t="s">
        <v>25</v>
      </c>
      <c r="G364" s="11" t="s">
        <v>26</v>
      </c>
      <c r="H364" s="3"/>
      <c r="I364" s="3"/>
      <c r="J364" s="4" t="s">
        <v>48</v>
      </c>
      <c r="K364" s="4" t="s">
        <v>48</v>
      </c>
      <c r="L364" s="84" t="s">
        <v>49</v>
      </c>
      <c r="M364" s="84"/>
      <c r="N364" s="84" t="s">
        <v>31</v>
      </c>
      <c r="O364" s="4" t="str">
        <f t="shared" si="36"/>
        <v>Apis (Apis) mellifera</v>
      </c>
      <c r="P364" s="85" t="str">
        <f t="shared" si="41"/>
        <v>Apis mellifera</v>
      </c>
      <c r="Q364" s="11" t="s">
        <v>29</v>
      </c>
      <c r="R364" s="24"/>
      <c r="S364" s="12"/>
      <c r="T364" s="12"/>
      <c r="U364" s="12"/>
      <c r="V364" s="10" t="s">
        <v>30</v>
      </c>
      <c r="W364" s="38">
        <v>41329</v>
      </c>
      <c r="X364" s="50"/>
      <c r="Y364" s="129">
        <f t="shared" si="37"/>
        <v>1</v>
      </c>
      <c r="Z364" s="110">
        <f t="shared" si="38"/>
        <v>0</v>
      </c>
      <c r="AA364" s="1">
        <f t="shared" si="39"/>
        <v>0</v>
      </c>
    </row>
    <row r="365" spans="1:255" ht="15" customHeight="1">
      <c r="A365" s="145">
        <v>369</v>
      </c>
      <c r="B365" s="139">
        <v>20160327</v>
      </c>
      <c r="C365" s="57" t="str">
        <f t="shared" si="40"/>
        <v>POS</v>
      </c>
      <c r="D365" s="114">
        <f t="shared" si="35"/>
        <v>40994</v>
      </c>
      <c r="E365" s="9" t="s">
        <v>35</v>
      </c>
      <c r="F365" s="37" t="s">
        <v>25</v>
      </c>
      <c r="G365" s="11" t="s">
        <v>26</v>
      </c>
      <c r="H365" s="3"/>
      <c r="I365" s="3"/>
      <c r="J365" s="4" t="s">
        <v>48</v>
      </c>
      <c r="K365" s="4" t="s">
        <v>48</v>
      </c>
      <c r="L365" s="84" t="s">
        <v>49</v>
      </c>
      <c r="M365" s="84"/>
      <c r="N365" s="84" t="s">
        <v>31</v>
      </c>
      <c r="O365" s="4" t="str">
        <f t="shared" si="36"/>
        <v>Apis (Apis) mellifera</v>
      </c>
      <c r="P365" s="85" t="str">
        <f t="shared" si="41"/>
        <v>Apis mellifera</v>
      </c>
      <c r="Q365" s="11" t="s">
        <v>29</v>
      </c>
      <c r="R365" s="24"/>
      <c r="S365" s="12"/>
      <c r="T365" s="12"/>
      <c r="U365" s="12"/>
      <c r="V365" s="10" t="s">
        <v>30</v>
      </c>
      <c r="W365" s="38">
        <v>41329</v>
      </c>
      <c r="X365" s="50"/>
      <c r="Y365" s="129">
        <f t="shared" si="37"/>
        <v>1</v>
      </c>
      <c r="Z365" s="110">
        <f t="shared" si="38"/>
        <v>0</v>
      </c>
      <c r="AA365" s="1">
        <f t="shared" si="39"/>
        <v>0</v>
      </c>
    </row>
    <row r="366" spans="1:255" ht="15" customHeight="1">
      <c r="A366" s="145">
        <v>370</v>
      </c>
      <c r="B366" s="139">
        <v>20160327</v>
      </c>
      <c r="C366" s="57" t="str">
        <f t="shared" si="40"/>
        <v>POS</v>
      </c>
      <c r="D366" s="114">
        <f t="shared" si="35"/>
        <v>40994</v>
      </c>
      <c r="E366" s="9" t="s">
        <v>35</v>
      </c>
      <c r="F366" s="37" t="s">
        <v>25</v>
      </c>
      <c r="G366" s="11" t="s">
        <v>26</v>
      </c>
      <c r="H366" s="3"/>
      <c r="I366" s="3"/>
      <c r="J366" s="4" t="s">
        <v>48</v>
      </c>
      <c r="K366" s="4" t="s">
        <v>48</v>
      </c>
      <c r="L366" s="84" t="s">
        <v>49</v>
      </c>
      <c r="M366" s="84"/>
      <c r="N366" s="84" t="s">
        <v>31</v>
      </c>
      <c r="O366" s="4" t="str">
        <f t="shared" si="36"/>
        <v>Apis (Apis) mellifera</v>
      </c>
      <c r="P366" s="85" t="str">
        <f t="shared" si="41"/>
        <v>Apis mellifera</v>
      </c>
      <c r="Q366" s="11" t="s">
        <v>29</v>
      </c>
      <c r="R366" s="24"/>
      <c r="S366" s="12"/>
      <c r="T366" s="12"/>
      <c r="U366" s="12"/>
      <c r="V366" s="10" t="s">
        <v>30</v>
      </c>
      <c r="W366" s="38">
        <v>41329</v>
      </c>
      <c r="X366" s="50"/>
      <c r="Y366" s="129">
        <f t="shared" si="37"/>
        <v>1</v>
      </c>
      <c r="Z366" s="110">
        <f t="shared" si="38"/>
        <v>0</v>
      </c>
      <c r="AA366" s="1">
        <f t="shared" si="39"/>
        <v>0</v>
      </c>
    </row>
    <row r="367" spans="1:255" ht="15" customHeight="1">
      <c r="A367" s="145">
        <v>371</v>
      </c>
      <c r="B367" s="139">
        <v>20160327</v>
      </c>
      <c r="C367" s="57" t="str">
        <f t="shared" si="40"/>
        <v>POS</v>
      </c>
      <c r="D367" s="114">
        <f t="shared" si="35"/>
        <v>40994</v>
      </c>
      <c r="E367" s="9" t="s">
        <v>35</v>
      </c>
      <c r="F367" s="37" t="s">
        <v>25</v>
      </c>
      <c r="G367" s="11" t="s">
        <v>26</v>
      </c>
      <c r="H367" s="3"/>
      <c r="I367" s="3"/>
      <c r="J367" s="4" t="s">
        <v>48</v>
      </c>
      <c r="K367" s="4" t="s">
        <v>48</v>
      </c>
      <c r="L367" s="84" t="s">
        <v>49</v>
      </c>
      <c r="M367" s="84"/>
      <c r="N367" s="84" t="s">
        <v>31</v>
      </c>
      <c r="O367" s="4" t="str">
        <f t="shared" si="36"/>
        <v>Apis (Apis) mellifera</v>
      </c>
      <c r="P367" s="85" t="str">
        <f t="shared" si="41"/>
        <v>Apis mellifera</v>
      </c>
      <c r="Q367" s="11" t="s">
        <v>29</v>
      </c>
      <c r="R367" s="24"/>
      <c r="S367" s="12"/>
      <c r="T367" s="12"/>
      <c r="U367" s="12"/>
      <c r="V367" s="10" t="s">
        <v>30</v>
      </c>
      <c r="W367" s="38">
        <v>41329</v>
      </c>
      <c r="X367" s="50"/>
      <c r="Y367" s="129">
        <f t="shared" si="37"/>
        <v>1</v>
      </c>
      <c r="Z367" s="110">
        <f t="shared" si="38"/>
        <v>0</v>
      </c>
      <c r="AA367" s="1">
        <f t="shared" si="39"/>
        <v>0</v>
      </c>
    </row>
    <row r="368" spans="1:255" ht="15" customHeight="1">
      <c r="A368" s="145">
        <v>372</v>
      </c>
      <c r="B368" s="139">
        <v>20160327</v>
      </c>
      <c r="C368" s="57" t="str">
        <f t="shared" si="40"/>
        <v>POS</v>
      </c>
      <c r="D368" s="114">
        <f t="shared" si="35"/>
        <v>40994</v>
      </c>
      <c r="E368" s="9" t="s">
        <v>35</v>
      </c>
      <c r="F368" s="37" t="s">
        <v>25</v>
      </c>
      <c r="G368" s="11" t="s">
        <v>26</v>
      </c>
      <c r="H368" s="3"/>
      <c r="I368" s="3"/>
      <c r="J368" s="4" t="s">
        <v>48</v>
      </c>
      <c r="K368" s="4" t="s">
        <v>48</v>
      </c>
      <c r="L368" s="84" t="s">
        <v>49</v>
      </c>
      <c r="M368" s="84"/>
      <c r="N368" s="84" t="s">
        <v>31</v>
      </c>
      <c r="O368" s="4" t="str">
        <f t="shared" si="36"/>
        <v>Apis (Apis) mellifera</v>
      </c>
      <c r="P368" s="85" t="str">
        <f t="shared" si="41"/>
        <v>Apis mellifera</v>
      </c>
      <c r="Q368" s="11" t="s">
        <v>29</v>
      </c>
      <c r="R368" s="24"/>
      <c r="S368" s="12"/>
      <c r="T368" s="12"/>
      <c r="U368" s="12"/>
      <c r="V368" s="10" t="s">
        <v>30</v>
      </c>
      <c r="W368" s="38">
        <v>41329</v>
      </c>
      <c r="X368" s="50"/>
      <c r="Y368" s="129">
        <f t="shared" si="37"/>
        <v>1</v>
      </c>
      <c r="Z368" s="110">
        <f t="shared" si="38"/>
        <v>0</v>
      </c>
      <c r="AA368" s="1">
        <f t="shared" si="39"/>
        <v>0</v>
      </c>
    </row>
    <row r="369" spans="1:27" ht="15" customHeight="1">
      <c r="A369" s="145">
        <v>373</v>
      </c>
      <c r="B369" s="139">
        <v>20160417</v>
      </c>
      <c r="C369" s="57" t="str">
        <f t="shared" si="40"/>
        <v>POS</v>
      </c>
      <c r="D369" s="114">
        <f t="shared" si="35"/>
        <v>41015</v>
      </c>
      <c r="E369" s="9" t="s">
        <v>36</v>
      </c>
      <c r="F369" s="37" t="s">
        <v>25</v>
      </c>
      <c r="G369" s="11" t="s">
        <v>26</v>
      </c>
      <c r="H369" s="3"/>
      <c r="I369" s="3"/>
      <c r="J369" s="4" t="s">
        <v>48</v>
      </c>
      <c r="K369" s="4" t="s">
        <v>48</v>
      </c>
      <c r="L369" s="84" t="s">
        <v>49</v>
      </c>
      <c r="M369" s="84"/>
      <c r="N369" s="84" t="s">
        <v>31</v>
      </c>
      <c r="O369" s="4" t="str">
        <f t="shared" si="36"/>
        <v>Apis (Apis) mellifera</v>
      </c>
      <c r="P369" s="85" t="str">
        <f t="shared" si="41"/>
        <v>Apis mellifera</v>
      </c>
      <c r="Q369" s="11" t="s">
        <v>29</v>
      </c>
      <c r="R369" s="24"/>
      <c r="S369" s="12"/>
      <c r="T369" s="12"/>
      <c r="U369" s="12"/>
      <c r="V369" s="10" t="s">
        <v>30</v>
      </c>
      <c r="W369" s="38">
        <v>41329</v>
      </c>
      <c r="X369" s="50"/>
      <c r="Y369" s="129">
        <f t="shared" si="37"/>
        <v>1</v>
      </c>
      <c r="Z369" s="110">
        <f t="shared" si="38"/>
        <v>0</v>
      </c>
      <c r="AA369" s="1">
        <f t="shared" si="39"/>
        <v>0</v>
      </c>
    </row>
    <row r="370" spans="1:27" ht="15" customHeight="1">
      <c r="A370" s="145">
        <v>374</v>
      </c>
      <c r="B370" s="139">
        <v>20160417</v>
      </c>
      <c r="C370" s="57" t="str">
        <f t="shared" si="40"/>
        <v>POS</v>
      </c>
      <c r="D370" s="114">
        <f t="shared" si="35"/>
        <v>41015</v>
      </c>
      <c r="E370" s="9" t="s">
        <v>36</v>
      </c>
      <c r="F370" s="37" t="s">
        <v>25</v>
      </c>
      <c r="G370" s="11" t="s">
        <v>26</v>
      </c>
      <c r="H370" s="3"/>
      <c r="I370" s="3"/>
      <c r="J370" s="4" t="s">
        <v>48</v>
      </c>
      <c r="K370" s="4" t="s">
        <v>48</v>
      </c>
      <c r="L370" s="84" t="s">
        <v>49</v>
      </c>
      <c r="M370" s="84"/>
      <c r="N370" s="84" t="s">
        <v>31</v>
      </c>
      <c r="O370" s="4" t="str">
        <f t="shared" si="36"/>
        <v>Apis (Apis) mellifera</v>
      </c>
      <c r="P370" s="85" t="str">
        <f t="shared" si="41"/>
        <v>Apis mellifera</v>
      </c>
      <c r="Q370" s="11" t="s">
        <v>29</v>
      </c>
      <c r="R370" s="24"/>
      <c r="S370" s="12"/>
      <c r="T370" s="12"/>
      <c r="U370" s="12"/>
      <c r="V370" s="10" t="s">
        <v>30</v>
      </c>
      <c r="W370" s="38">
        <v>41329</v>
      </c>
      <c r="X370" s="50"/>
      <c r="Y370" s="129">
        <f t="shared" si="37"/>
        <v>1</v>
      </c>
      <c r="Z370" s="110">
        <f t="shared" si="38"/>
        <v>0</v>
      </c>
      <c r="AA370" s="1">
        <f t="shared" si="39"/>
        <v>0</v>
      </c>
    </row>
    <row r="371" spans="1:27" ht="15" customHeight="1">
      <c r="A371" s="145">
        <v>375</v>
      </c>
      <c r="B371" s="139">
        <v>20160327</v>
      </c>
      <c r="C371" s="57" t="str">
        <f t="shared" si="40"/>
        <v>POS</v>
      </c>
      <c r="D371" s="114">
        <f t="shared" si="35"/>
        <v>40994</v>
      </c>
      <c r="E371" s="9" t="s">
        <v>36</v>
      </c>
      <c r="F371" s="37" t="s">
        <v>25</v>
      </c>
      <c r="G371" s="11" t="s">
        <v>26</v>
      </c>
      <c r="H371" s="3"/>
      <c r="I371" s="3"/>
      <c r="J371" s="4" t="s">
        <v>48</v>
      </c>
      <c r="K371" s="4" t="s">
        <v>48</v>
      </c>
      <c r="L371" s="84" t="s">
        <v>49</v>
      </c>
      <c r="M371" s="84"/>
      <c r="N371" s="84" t="s">
        <v>31</v>
      </c>
      <c r="O371" s="4" t="str">
        <f t="shared" si="36"/>
        <v>Apis (Apis) mellifera</v>
      </c>
      <c r="P371" s="85" t="str">
        <f t="shared" si="41"/>
        <v>Apis mellifera</v>
      </c>
      <c r="Q371" s="11" t="s">
        <v>29</v>
      </c>
      <c r="R371" s="24"/>
      <c r="S371" s="12"/>
      <c r="T371" s="12"/>
      <c r="U371" s="12"/>
      <c r="V371" s="10" t="s">
        <v>30</v>
      </c>
      <c r="W371" s="38">
        <v>41329</v>
      </c>
      <c r="X371" s="50"/>
      <c r="Y371" s="129">
        <f t="shared" si="37"/>
        <v>1</v>
      </c>
      <c r="Z371" s="110">
        <f t="shared" si="38"/>
        <v>0</v>
      </c>
      <c r="AA371" s="1">
        <f t="shared" si="39"/>
        <v>0</v>
      </c>
    </row>
    <row r="372" spans="1:27" ht="15" customHeight="1">
      <c r="A372" s="145">
        <v>376</v>
      </c>
      <c r="B372" s="139">
        <v>20160417</v>
      </c>
      <c r="C372" s="57" t="str">
        <f t="shared" si="40"/>
        <v>POS</v>
      </c>
      <c r="D372" s="114">
        <f t="shared" si="35"/>
        <v>41015</v>
      </c>
      <c r="E372" s="9" t="s">
        <v>36</v>
      </c>
      <c r="F372" s="37" t="s">
        <v>25</v>
      </c>
      <c r="G372" s="11" t="s">
        <v>26</v>
      </c>
      <c r="H372" s="3"/>
      <c r="I372" s="3"/>
      <c r="J372" s="4" t="s">
        <v>48</v>
      </c>
      <c r="K372" s="4" t="s">
        <v>48</v>
      </c>
      <c r="L372" s="84" t="s">
        <v>49</v>
      </c>
      <c r="M372" s="84"/>
      <c r="N372" s="84" t="s">
        <v>31</v>
      </c>
      <c r="O372" s="4" t="str">
        <f t="shared" si="36"/>
        <v>Apis (Apis) mellifera</v>
      </c>
      <c r="P372" s="85" t="str">
        <f t="shared" si="41"/>
        <v>Apis mellifera</v>
      </c>
      <c r="Q372" s="11" t="s">
        <v>29</v>
      </c>
      <c r="R372" s="24"/>
      <c r="S372" s="12"/>
      <c r="T372" s="12"/>
      <c r="U372" s="12"/>
      <c r="V372" s="10" t="s">
        <v>30</v>
      </c>
      <c r="W372" s="38">
        <v>41329</v>
      </c>
      <c r="X372" s="50"/>
      <c r="Y372" s="129">
        <f t="shared" si="37"/>
        <v>1</v>
      </c>
      <c r="Z372" s="110">
        <f t="shared" si="38"/>
        <v>0</v>
      </c>
      <c r="AA372" s="1">
        <f t="shared" si="39"/>
        <v>0</v>
      </c>
    </row>
    <row r="373" spans="1:27" ht="15" customHeight="1">
      <c r="A373" s="145">
        <v>377</v>
      </c>
      <c r="B373" s="139">
        <v>20150711</v>
      </c>
      <c r="C373" s="57" t="str">
        <f t="shared" si="40"/>
        <v>POS</v>
      </c>
      <c r="D373" s="114">
        <f t="shared" si="35"/>
        <v>40734</v>
      </c>
      <c r="E373" s="9" t="s">
        <v>36</v>
      </c>
      <c r="F373" s="37" t="s">
        <v>25</v>
      </c>
      <c r="G373" s="11" t="s">
        <v>26</v>
      </c>
      <c r="H373" s="3"/>
      <c r="I373" s="3"/>
      <c r="J373" s="4" t="s">
        <v>48</v>
      </c>
      <c r="K373" s="4" t="s">
        <v>48</v>
      </c>
      <c r="L373" s="84" t="s">
        <v>49</v>
      </c>
      <c r="M373" s="84"/>
      <c r="N373" s="84" t="s">
        <v>31</v>
      </c>
      <c r="O373" s="4" t="str">
        <f t="shared" si="36"/>
        <v>Apis (Apis) mellifera</v>
      </c>
      <c r="P373" s="85" t="str">
        <f t="shared" si="41"/>
        <v>Apis mellifera</v>
      </c>
      <c r="Q373" s="11" t="s">
        <v>29</v>
      </c>
      <c r="R373" s="24"/>
      <c r="S373" s="12"/>
      <c r="T373" s="12"/>
      <c r="U373" s="12"/>
      <c r="V373" s="10" t="s">
        <v>30</v>
      </c>
      <c r="W373" s="38">
        <v>41329</v>
      </c>
      <c r="X373" s="50"/>
      <c r="Y373" s="129">
        <f t="shared" si="37"/>
        <v>1</v>
      </c>
      <c r="Z373" s="110">
        <f t="shared" si="38"/>
        <v>0</v>
      </c>
      <c r="AA373" s="1">
        <f t="shared" si="39"/>
        <v>0</v>
      </c>
    </row>
    <row r="374" spans="1:27" ht="15" customHeight="1">
      <c r="A374" s="145">
        <v>378</v>
      </c>
      <c r="B374" s="139">
        <v>20160417</v>
      </c>
      <c r="C374" s="57" t="str">
        <f t="shared" si="40"/>
        <v>POS</v>
      </c>
      <c r="D374" s="114">
        <f t="shared" si="35"/>
        <v>41015</v>
      </c>
      <c r="E374" s="9" t="s">
        <v>36</v>
      </c>
      <c r="F374" s="37" t="s">
        <v>25</v>
      </c>
      <c r="G374" s="11" t="s">
        <v>26</v>
      </c>
      <c r="H374" s="3"/>
      <c r="I374" s="3"/>
      <c r="J374" s="4" t="s">
        <v>48</v>
      </c>
      <c r="K374" s="4" t="s">
        <v>48</v>
      </c>
      <c r="L374" s="84" t="s">
        <v>49</v>
      </c>
      <c r="M374" s="84"/>
      <c r="N374" s="84" t="s">
        <v>31</v>
      </c>
      <c r="O374" s="4" t="str">
        <f t="shared" si="36"/>
        <v>Apis (Apis) mellifera</v>
      </c>
      <c r="P374" s="85" t="str">
        <f t="shared" si="41"/>
        <v>Apis mellifera</v>
      </c>
      <c r="Q374" s="11" t="s">
        <v>29</v>
      </c>
      <c r="R374" s="24"/>
      <c r="S374" s="12"/>
      <c r="T374" s="12"/>
      <c r="U374" s="12"/>
      <c r="V374" s="10" t="s">
        <v>30</v>
      </c>
      <c r="W374" s="38">
        <v>41329</v>
      </c>
      <c r="X374" s="50"/>
      <c r="Y374" s="129">
        <f t="shared" si="37"/>
        <v>1</v>
      </c>
      <c r="Z374" s="110">
        <f t="shared" si="38"/>
        <v>0</v>
      </c>
      <c r="AA374" s="1">
        <f t="shared" si="39"/>
        <v>0</v>
      </c>
    </row>
    <row r="375" spans="1:27" ht="15" customHeight="1">
      <c r="A375" s="145">
        <v>379</v>
      </c>
      <c r="B375" s="139">
        <v>20160417</v>
      </c>
      <c r="C375" s="57" t="str">
        <f t="shared" si="40"/>
        <v>POS</v>
      </c>
      <c r="D375" s="114">
        <f t="shared" si="35"/>
        <v>41015</v>
      </c>
      <c r="E375" s="9" t="s">
        <v>36</v>
      </c>
      <c r="F375" s="37" t="s">
        <v>25</v>
      </c>
      <c r="G375" s="11" t="s">
        <v>26</v>
      </c>
      <c r="H375" s="3"/>
      <c r="I375" s="3"/>
      <c r="J375" s="4" t="s">
        <v>48</v>
      </c>
      <c r="K375" s="4" t="s">
        <v>48</v>
      </c>
      <c r="L375" s="84" t="s">
        <v>49</v>
      </c>
      <c r="M375" s="84"/>
      <c r="N375" s="84" t="s">
        <v>31</v>
      </c>
      <c r="O375" s="4" t="str">
        <f t="shared" si="36"/>
        <v>Apis (Apis) mellifera</v>
      </c>
      <c r="P375" s="85" t="str">
        <f t="shared" si="41"/>
        <v>Apis mellifera</v>
      </c>
      <c r="Q375" s="11" t="s">
        <v>29</v>
      </c>
      <c r="R375" s="24"/>
      <c r="S375" s="12"/>
      <c r="T375" s="12"/>
      <c r="U375" s="12"/>
      <c r="V375" s="10" t="s">
        <v>30</v>
      </c>
      <c r="W375" s="38">
        <v>41329</v>
      </c>
      <c r="X375" s="50"/>
      <c r="Y375" s="129">
        <f t="shared" si="37"/>
        <v>1</v>
      </c>
      <c r="Z375" s="110">
        <f t="shared" si="38"/>
        <v>0</v>
      </c>
      <c r="AA375" s="1">
        <f t="shared" si="39"/>
        <v>0</v>
      </c>
    </row>
    <row r="376" spans="1:27" ht="15" customHeight="1">
      <c r="A376" s="145">
        <v>380</v>
      </c>
      <c r="B376" s="139">
        <v>20160327</v>
      </c>
      <c r="C376" s="57" t="str">
        <f t="shared" si="40"/>
        <v>POS</v>
      </c>
      <c r="D376" s="114">
        <f t="shared" si="35"/>
        <v>40994</v>
      </c>
      <c r="E376" s="9" t="s">
        <v>37</v>
      </c>
      <c r="F376" s="37" t="s">
        <v>25</v>
      </c>
      <c r="G376" s="11" t="s">
        <v>26</v>
      </c>
      <c r="H376" s="3"/>
      <c r="I376" s="3"/>
      <c r="J376" s="4" t="s">
        <v>48</v>
      </c>
      <c r="K376" s="4" t="s">
        <v>48</v>
      </c>
      <c r="L376" s="84" t="s">
        <v>49</v>
      </c>
      <c r="M376" s="84"/>
      <c r="N376" s="84" t="s">
        <v>31</v>
      </c>
      <c r="O376" s="4" t="str">
        <f t="shared" si="36"/>
        <v>Apis (Apis) mellifera</v>
      </c>
      <c r="P376" s="85" t="str">
        <f t="shared" si="41"/>
        <v>Apis mellifera</v>
      </c>
      <c r="Q376" s="11" t="s">
        <v>29</v>
      </c>
      <c r="R376" s="24"/>
      <c r="S376" s="12"/>
      <c r="T376" s="12"/>
      <c r="U376" s="12"/>
      <c r="V376" s="10" t="s">
        <v>30</v>
      </c>
      <c r="W376" s="38">
        <v>41329</v>
      </c>
      <c r="X376" s="50" t="s">
        <v>45</v>
      </c>
      <c r="Y376" s="129">
        <f t="shared" si="37"/>
        <v>1</v>
      </c>
      <c r="Z376" s="110">
        <f t="shared" si="38"/>
        <v>0</v>
      </c>
      <c r="AA376" s="1">
        <f t="shared" si="39"/>
        <v>0</v>
      </c>
    </row>
    <row r="377" spans="1:27" ht="15" customHeight="1">
      <c r="A377" s="145">
        <v>381</v>
      </c>
      <c r="B377" s="139">
        <v>20160327</v>
      </c>
      <c r="C377" s="57" t="str">
        <f t="shared" si="40"/>
        <v>POS</v>
      </c>
      <c r="D377" s="114">
        <f t="shared" si="35"/>
        <v>40994</v>
      </c>
      <c r="E377" s="9" t="s">
        <v>37</v>
      </c>
      <c r="F377" s="37" t="s">
        <v>25</v>
      </c>
      <c r="G377" s="11" t="s">
        <v>26</v>
      </c>
      <c r="H377" s="3"/>
      <c r="I377" s="3"/>
      <c r="J377" s="4" t="s">
        <v>48</v>
      </c>
      <c r="K377" s="4" t="s">
        <v>48</v>
      </c>
      <c r="L377" s="84" t="s">
        <v>49</v>
      </c>
      <c r="M377" s="84"/>
      <c r="N377" s="84" t="s">
        <v>31</v>
      </c>
      <c r="O377" s="4" t="str">
        <f t="shared" si="36"/>
        <v>Apis (Apis) mellifera</v>
      </c>
      <c r="P377" s="85" t="str">
        <f t="shared" si="41"/>
        <v>Apis mellifera</v>
      </c>
      <c r="Q377" s="11" t="s">
        <v>29</v>
      </c>
      <c r="R377" s="24"/>
      <c r="S377" s="12"/>
      <c r="T377" s="12"/>
      <c r="U377" s="12"/>
      <c r="V377" s="10" t="s">
        <v>30</v>
      </c>
      <c r="W377" s="38">
        <v>41329</v>
      </c>
      <c r="X377" s="50"/>
      <c r="Y377" s="129">
        <f t="shared" si="37"/>
        <v>1</v>
      </c>
      <c r="Z377" s="110">
        <f t="shared" si="38"/>
        <v>0</v>
      </c>
      <c r="AA377" s="1">
        <f t="shared" si="39"/>
        <v>0</v>
      </c>
    </row>
    <row r="378" spans="1:27" ht="15" customHeight="1">
      <c r="A378" s="145">
        <v>382</v>
      </c>
      <c r="B378" s="139">
        <v>20160327</v>
      </c>
      <c r="C378" s="57" t="str">
        <f t="shared" si="40"/>
        <v>POS</v>
      </c>
      <c r="D378" s="114">
        <f t="shared" si="35"/>
        <v>40994</v>
      </c>
      <c r="E378" s="9" t="s">
        <v>37</v>
      </c>
      <c r="F378" s="37" t="s">
        <v>25</v>
      </c>
      <c r="G378" s="11" t="s">
        <v>26</v>
      </c>
      <c r="H378" s="3"/>
      <c r="I378" s="3"/>
      <c r="J378" s="4" t="s">
        <v>48</v>
      </c>
      <c r="K378" s="4" t="s">
        <v>48</v>
      </c>
      <c r="L378" s="84" t="s">
        <v>49</v>
      </c>
      <c r="M378" s="84"/>
      <c r="N378" s="84" t="s">
        <v>31</v>
      </c>
      <c r="O378" s="4" t="str">
        <f t="shared" si="36"/>
        <v>Apis (Apis) mellifera</v>
      </c>
      <c r="P378" s="85" t="str">
        <f t="shared" si="41"/>
        <v>Apis mellifera</v>
      </c>
      <c r="Q378" s="11" t="s">
        <v>29</v>
      </c>
      <c r="R378" s="24"/>
      <c r="S378" s="12"/>
      <c r="T378" s="12"/>
      <c r="U378" s="12"/>
      <c r="V378" s="10" t="s">
        <v>30</v>
      </c>
      <c r="W378" s="38">
        <v>41329</v>
      </c>
      <c r="X378" s="50"/>
      <c r="Y378" s="129">
        <f t="shared" si="37"/>
        <v>1</v>
      </c>
      <c r="Z378" s="110">
        <f t="shared" si="38"/>
        <v>0</v>
      </c>
      <c r="AA378" s="1">
        <f t="shared" si="39"/>
        <v>0</v>
      </c>
    </row>
    <row r="379" spans="1:27" ht="15" customHeight="1">
      <c r="A379" s="145">
        <v>383</v>
      </c>
      <c r="B379" s="139">
        <v>20160327</v>
      </c>
      <c r="C379" s="57" t="str">
        <f t="shared" si="40"/>
        <v>POS</v>
      </c>
      <c r="D379" s="114">
        <f t="shared" si="35"/>
        <v>40994</v>
      </c>
      <c r="E379" s="9" t="s">
        <v>37</v>
      </c>
      <c r="F379" s="37" t="s">
        <v>25</v>
      </c>
      <c r="G379" s="11" t="s">
        <v>26</v>
      </c>
      <c r="H379" s="3"/>
      <c r="I379" s="3"/>
      <c r="J379" s="4" t="s">
        <v>48</v>
      </c>
      <c r="K379" s="4" t="s">
        <v>48</v>
      </c>
      <c r="L379" s="84" t="s">
        <v>49</v>
      </c>
      <c r="M379" s="84"/>
      <c r="N379" s="84" t="s">
        <v>31</v>
      </c>
      <c r="O379" s="4" t="str">
        <f t="shared" si="36"/>
        <v>Apis (Apis) mellifera</v>
      </c>
      <c r="P379" s="85" t="str">
        <f t="shared" si="41"/>
        <v>Apis mellifera</v>
      </c>
      <c r="Q379" s="11" t="s">
        <v>29</v>
      </c>
      <c r="R379" s="24"/>
      <c r="S379" s="12"/>
      <c r="T379" s="12"/>
      <c r="U379" s="12"/>
      <c r="V379" s="10" t="s">
        <v>30</v>
      </c>
      <c r="W379" s="38">
        <v>41329</v>
      </c>
      <c r="X379" s="50" t="s">
        <v>45</v>
      </c>
      <c r="Y379" s="129">
        <f t="shared" si="37"/>
        <v>1</v>
      </c>
      <c r="Z379" s="110">
        <f t="shared" si="38"/>
        <v>0</v>
      </c>
      <c r="AA379" s="1">
        <f t="shared" si="39"/>
        <v>0</v>
      </c>
    </row>
    <row r="380" spans="1:27" ht="15" customHeight="1">
      <c r="A380" s="145">
        <v>384</v>
      </c>
      <c r="B380" s="139">
        <v>20160807</v>
      </c>
      <c r="C380" s="57" t="str">
        <f t="shared" si="40"/>
        <v>POS</v>
      </c>
      <c r="D380" s="114">
        <f t="shared" si="35"/>
        <v>41127</v>
      </c>
      <c r="E380" s="9" t="s">
        <v>35</v>
      </c>
      <c r="F380" s="37" t="s">
        <v>25</v>
      </c>
      <c r="G380" s="11" t="s">
        <v>26</v>
      </c>
      <c r="H380" s="3"/>
      <c r="I380" s="3"/>
      <c r="J380" s="4" t="s">
        <v>27</v>
      </c>
      <c r="K380" s="4" t="s">
        <v>578</v>
      </c>
      <c r="L380" s="4" t="s">
        <v>87</v>
      </c>
      <c r="M380" s="84"/>
      <c r="N380" s="84" t="s">
        <v>31</v>
      </c>
      <c r="O380" s="4" t="str">
        <f t="shared" si="36"/>
        <v>Bombus (Pyrobombus) flavifrons</v>
      </c>
      <c r="P380" s="85" t="str">
        <f t="shared" si="41"/>
        <v>Bombus flavifrons</v>
      </c>
      <c r="Q380" s="11" t="s">
        <v>29</v>
      </c>
      <c r="R380" s="24"/>
      <c r="S380" s="12"/>
      <c r="T380" s="12"/>
      <c r="U380" s="12"/>
      <c r="V380" s="10" t="s">
        <v>30</v>
      </c>
      <c r="W380" s="38">
        <v>41329</v>
      </c>
      <c r="X380" s="50" t="s">
        <v>1397</v>
      </c>
      <c r="Y380" s="129">
        <f t="shared" si="37"/>
        <v>1</v>
      </c>
      <c r="Z380" s="110">
        <f t="shared" si="38"/>
        <v>0</v>
      </c>
      <c r="AA380" s="1">
        <f t="shared" si="39"/>
        <v>0</v>
      </c>
    </row>
    <row r="381" spans="1:27" ht="15" customHeight="1">
      <c r="A381" s="145">
        <v>385</v>
      </c>
      <c r="B381" s="139">
        <v>20150808</v>
      </c>
      <c r="C381" s="57" t="str">
        <f t="shared" si="40"/>
        <v>SCL</v>
      </c>
      <c r="D381" s="114">
        <f t="shared" si="35"/>
        <v>40762</v>
      </c>
      <c r="E381" s="9" t="s">
        <v>24</v>
      </c>
      <c r="F381" s="37" t="s">
        <v>25</v>
      </c>
      <c r="G381" s="11" t="s">
        <v>26</v>
      </c>
      <c r="H381" s="3"/>
      <c r="I381" s="3"/>
      <c r="J381" s="4" t="s">
        <v>27</v>
      </c>
      <c r="K381" s="4" t="s">
        <v>578</v>
      </c>
      <c r="L381" s="84" t="s">
        <v>50</v>
      </c>
      <c r="M381" s="84"/>
      <c r="N381" s="84" t="s">
        <v>31</v>
      </c>
      <c r="O381" s="4" t="str">
        <f t="shared" si="36"/>
        <v>Bombus (Pyrobombus) melanopygus</v>
      </c>
      <c r="P381" s="85" t="str">
        <f t="shared" si="41"/>
        <v>Bombus melanopygus</v>
      </c>
      <c r="Q381" s="11" t="s">
        <v>29</v>
      </c>
      <c r="R381" s="24"/>
      <c r="S381" s="12"/>
      <c r="T381" s="12"/>
      <c r="U381" s="12"/>
      <c r="V381" s="10" t="s">
        <v>30</v>
      </c>
      <c r="W381" s="38">
        <v>41329</v>
      </c>
      <c r="X381" s="50"/>
      <c r="Y381" s="129">
        <f t="shared" si="37"/>
        <v>1</v>
      </c>
      <c r="Z381" s="110">
        <f t="shared" si="38"/>
        <v>0</v>
      </c>
      <c r="AA381" s="1">
        <f t="shared" si="39"/>
        <v>0</v>
      </c>
    </row>
    <row r="382" spans="1:27" ht="15" customHeight="1">
      <c r="A382" s="145">
        <v>386</v>
      </c>
      <c r="B382" s="139">
        <v>20160807</v>
      </c>
      <c r="C382" s="57" t="str">
        <f t="shared" si="40"/>
        <v>SCL</v>
      </c>
      <c r="D382" s="114">
        <f t="shared" si="35"/>
        <v>41127</v>
      </c>
      <c r="E382" s="9" t="s">
        <v>32</v>
      </c>
      <c r="F382" s="37" t="s">
        <v>25</v>
      </c>
      <c r="G382" s="11" t="s">
        <v>26</v>
      </c>
      <c r="H382" s="3"/>
      <c r="I382" s="3"/>
      <c r="J382" s="4" t="s">
        <v>27</v>
      </c>
      <c r="K382" s="4" t="s">
        <v>578</v>
      </c>
      <c r="L382" s="84" t="s">
        <v>50</v>
      </c>
      <c r="M382" s="84"/>
      <c r="N382" s="84" t="s">
        <v>31</v>
      </c>
      <c r="O382" s="4" t="str">
        <f t="shared" si="36"/>
        <v>Bombus (Pyrobombus) melanopygus</v>
      </c>
      <c r="P382" s="85" t="str">
        <f t="shared" si="41"/>
        <v>Bombus melanopygus</v>
      </c>
      <c r="Q382" s="11" t="s">
        <v>29</v>
      </c>
      <c r="R382" s="24"/>
      <c r="S382" s="12"/>
      <c r="T382" s="12"/>
      <c r="U382" s="12"/>
      <c r="V382" s="10" t="s">
        <v>30</v>
      </c>
      <c r="W382" s="38">
        <v>41329</v>
      </c>
      <c r="X382" s="50"/>
      <c r="Y382" s="129">
        <f t="shared" si="37"/>
        <v>1</v>
      </c>
      <c r="Z382" s="110">
        <f t="shared" si="38"/>
        <v>0</v>
      </c>
      <c r="AA382" s="1">
        <f t="shared" si="39"/>
        <v>0</v>
      </c>
    </row>
    <row r="383" spans="1:27" ht="15" customHeight="1">
      <c r="A383" s="145">
        <v>387</v>
      </c>
      <c r="B383" s="139">
        <v>20140928</v>
      </c>
      <c r="C383" s="57" t="str">
        <f t="shared" si="40"/>
        <v>POS</v>
      </c>
      <c r="D383" s="114">
        <f t="shared" si="35"/>
        <v>40448</v>
      </c>
      <c r="E383" s="9" t="s">
        <v>35</v>
      </c>
      <c r="F383" s="37" t="s">
        <v>25</v>
      </c>
      <c r="G383" s="11" t="s">
        <v>26</v>
      </c>
      <c r="H383" s="3"/>
      <c r="I383" s="3"/>
      <c r="J383" s="4" t="s">
        <v>27</v>
      </c>
      <c r="K383" s="4" t="s">
        <v>578</v>
      </c>
      <c r="L383" s="84" t="s">
        <v>50</v>
      </c>
      <c r="M383" s="84"/>
      <c r="N383" s="84" t="s">
        <v>31</v>
      </c>
      <c r="O383" s="4" t="str">
        <f t="shared" si="36"/>
        <v>Bombus (Pyrobombus) melanopygus</v>
      </c>
      <c r="P383" s="85" t="str">
        <f t="shared" si="41"/>
        <v>Bombus melanopygus</v>
      </c>
      <c r="Q383" s="11" t="s">
        <v>29</v>
      </c>
      <c r="R383" s="24"/>
      <c r="S383" s="12"/>
      <c r="T383" s="12"/>
      <c r="U383" s="12"/>
      <c r="V383" s="10" t="s">
        <v>30</v>
      </c>
      <c r="W383" s="38">
        <v>41329</v>
      </c>
      <c r="X383" s="50"/>
      <c r="Y383" s="129">
        <f t="shared" si="37"/>
        <v>1</v>
      </c>
      <c r="Z383" s="110">
        <f t="shared" si="38"/>
        <v>0</v>
      </c>
      <c r="AA383" s="1">
        <f t="shared" si="39"/>
        <v>0</v>
      </c>
    </row>
    <row r="384" spans="1:27" ht="15" customHeight="1">
      <c r="A384" s="145">
        <v>388</v>
      </c>
      <c r="B384" s="139">
        <v>20160417</v>
      </c>
      <c r="C384" s="57" t="str">
        <f t="shared" si="40"/>
        <v>POS</v>
      </c>
      <c r="D384" s="114">
        <f t="shared" si="35"/>
        <v>41015</v>
      </c>
      <c r="E384" s="9" t="s">
        <v>36</v>
      </c>
      <c r="F384" s="37" t="s">
        <v>25</v>
      </c>
      <c r="G384" s="11" t="s">
        <v>26</v>
      </c>
      <c r="H384" s="3"/>
      <c r="I384" s="3"/>
      <c r="J384" s="4" t="s">
        <v>27</v>
      </c>
      <c r="K384" s="4" t="s">
        <v>578</v>
      </c>
      <c r="L384" s="84" t="s">
        <v>50</v>
      </c>
      <c r="M384" s="84"/>
      <c r="N384" s="84" t="s">
        <v>31</v>
      </c>
      <c r="O384" s="4" t="str">
        <f t="shared" si="36"/>
        <v>Bombus (Pyrobombus) melanopygus</v>
      </c>
      <c r="P384" s="85" t="str">
        <f t="shared" si="41"/>
        <v>Bombus melanopygus</v>
      </c>
      <c r="Q384" s="11" t="s">
        <v>29</v>
      </c>
      <c r="R384" s="24"/>
      <c r="S384" s="12"/>
      <c r="T384" s="12"/>
      <c r="U384" s="12"/>
      <c r="V384" s="10" t="s">
        <v>30</v>
      </c>
      <c r="W384" s="38">
        <v>41329</v>
      </c>
      <c r="X384" s="50" t="s">
        <v>1455</v>
      </c>
      <c r="Y384" s="129">
        <f t="shared" si="37"/>
        <v>1</v>
      </c>
      <c r="Z384" s="110">
        <f t="shared" si="38"/>
        <v>0</v>
      </c>
      <c r="AA384" s="1">
        <f t="shared" si="39"/>
        <v>0</v>
      </c>
    </row>
    <row r="385" spans="1:27" ht="15" customHeight="1">
      <c r="A385" s="145">
        <v>389</v>
      </c>
      <c r="B385" s="139">
        <v>20150620</v>
      </c>
      <c r="C385" s="57" t="str">
        <f t="shared" si="40"/>
        <v>SCL</v>
      </c>
      <c r="D385" s="114">
        <f t="shared" si="35"/>
        <v>40713</v>
      </c>
      <c r="E385" s="9" t="s">
        <v>34</v>
      </c>
      <c r="F385" s="37" t="s">
        <v>25</v>
      </c>
      <c r="G385" s="11" t="s">
        <v>26</v>
      </c>
      <c r="H385" s="3"/>
      <c r="I385" s="3"/>
      <c r="J385" s="4" t="s">
        <v>51</v>
      </c>
      <c r="K385" s="84" t="s">
        <v>582</v>
      </c>
      <c r="L385" s="84" t="s">
        <v>52</v>
      </c>
      <c r="M385" s="84"/>
      <c r="N385" s="84" t="s">
        <v>31</v>
      </c>
      <c r="O385" s="4" t="str">
        <f t="shared" si="36"/>
        <v>Halictus (Seladonia) tripartitus</v>
      </c>
      <c r="P385" s="85" t="str">
        <f t="shared" si="41"/>
        <v>Halictus tripartitus</v>
      </c>
      <c r="Q385" s="11" t="s">
        <v>29</v>
      </c>
      <c r="R385" s="24"/>
      <c r="S385" s="12"/>
      <c r="T385" s="12"/>
      <c r="U385" s="12"/>
      <c r="V385" s="10" t="s">
        <v>30</v>
      </c>
      <c r="W385" s="6">
        <v>41334</v>
      </c>
      <c r="X385" s="50"/>
      <c r="Y385" s="129">
        <f t="shared" si="37"/>
        <v>1</v>
      </c>
      <c r="Z385" s="110">
        <f t="shared" si="38"/>
        <v>0</v>
      </c>
      <c r="AA385" s="1">
        <f t="shared" si="39"/>
        <v>0</v>
      </c>
    </row>
    <row r="386" spans="1:27" ht="15" customHeight="1">
      <c r="A386" s="145">
        <v>390</v>
      </c>
      <c r="B386" s="139">
        <v>20150620</v>
      </c>
      <c r="C386" s="57" t="str">
        <f t="shared" si="40"/>
        <v>SCL</v>
      </c>
      <c r="D386" s="114">
        <f t="shared" ref="D386:D449" si="42">DATEVALUE(LEFT(B386,4)&amp;"/"&amp;MID(B386,5,2)&amp;"/"&amp;RIGHT(B386,2))</f>
        <v>40713</v>
      </c>
      <c r="E386" s="9" t="s">
        <v>34</v>
      </c>
      <c r="F386" s="37" t="s">
        <v>25</v>
      </c>
      <c r="G386" s="11" t="s">
        <v>26</v>
      </c>
      <c r="H386" s="3"/>
      <c r="I386" s="3"/>
      <c r="J386" s="4" t="s">
        <v>51</v>
      </c>
      <c r="K386" s="84" t="s">
        <v>582</v>
      </c>
      <c r="L386" s="84" t="s">
        <v>52</v>
      </c>
      <c r="M386" s="84"/>
      <c r="N386" s="84" t="s">
        <v>31</v>
      </c>
      <c r="O386" s="4" t="str">
        <f t="shared" ref="O386:O449" si="43">J386&amp;" "&amp;IF(LEN(K386)&gt;0,"("&amp;K386&amp;") ","")&amp;IF(LEN(N386)&gt;0,"nr. ","")&amp;L386&amp;IF(LEN(M386)&gt;0," ssp. "&amp;M386,"")</f>
        <v>Halictus (Seladonia) tripartitus</v>
      </c>
      <c r="P386" s="85" t="str">
        <f t="shared" si="41"/>
        <v>Halictus tripartitus</v>
      </c>
      <c r="Q386" s="11" t="s">
        <v>29</v>
      </c>
      <c r="R386" s="24"/>
      <c r="S386" s="12"/>
      <c r="T386" s="12"/>
      <c r="U386" s="12"/>
      <c r="V386" s="10" t="s">
        <v>30</v>
      </c>
      <c r="W386" s="6">
        <v>41334</v>
      </c>
      <c r="X386" s="50"/>
      <c r="Y386" s="129">
        <f t="shared" ref="Y386:Y449" si="44">IF(R386&gt;0,R386,1)</f>
        <v>1</v>
      </c>
      <c r="Z386" s="110">
        <f t="shared" ref="Z386:Z449" si="45">IF(ISNUMBER(SEARCH($Z$1,X386)),1,0)</f>
        <v>0</v>
      </c>
      <c r="AA386" s="1">
        <f t="shared" ref="AA386:AA449" si="46">IF(ISNUMBER(SEARCH($AA$1,X386)),1,0)</f>
        <v>0</v>
      </c>
    </row>
    <row r="387" spans="1:27" ht="15" customHeight="1">
      <c r="A387" s="145">
        <v>391</v>
      </c>
      <c r="B387" s="139">
        <v>20150620</v>
      </c>
      <c r="C387" s="57" t="str">
        <f t="shared" ref="C387:C450" si="47">LEFT(E387,3)</f>
        <v>POS</v>
      </c>
      <c r="D387" s="114">
        <f t="shared" si="42"/>
        <v>40713</v>
      </c>
      <c r="E387" s="9" t="s">
        <v>35</v>
      </c>
      <c r="F387" s="37" t="s">
        <v>25</v>
      </c>
      <c r="G387" s="11" t="s">
        <v>26</v>
      </c>
      <c r="H387" s="3"/>
      <c r="I387" s="3"/>
      <c r="J387" s="4" t="s">
        <v>51</v>
      </c>
      <c r="K387" s="84" t="s">
        <v>582</v>
      </c>
      <c r="L387" s="84" t="s">
        <v>52</v>
      </c>
      <c r="M387" s="84"/>
      <c r="N387" s="84" t="s">
        <v>31</v>
      </c>
      <c r="O387" s="4" t="str">
        <f t="shared" si="43"/>
        <v>Halictus (Seladonia) tripartitus</v>
      </c>
      <c r="P387" s="85" t="str">
        <f t="shared" ref="P387:P450" si="48">J387&amp;" "&amp;L387</f>
        <v>Halictus tripartitus</v>
      </c>
      <c r="Q387" s="11" t="s">
        <v>29</v>
      </c>
      <c r="R387" s="24"/>
      <c r="S387" s="12"/>
      <c r="T387" s="12"/>
      <c r="U387" s="12"/>
      <c r="V387" s="10" t="s">
        <v>30</v>
      </c>
      <c r="W387" s="6">
        <v>41334</v>
      </c>
      <c r="X387" s="50"/>
      <c r="Y387" s="129">
        <f t="shared" si="44"/>
        <v>1</v>
      </c>
      <c r="Z387" s="110">
        <f t="shared" si="45"/>
        <v>0</v>
      </c>
      <c r="AA387" s="1">
        <f t="shared" si="46"/>
        <v>0</v>
      </c>
    </row>
    <row r="388" spans="1:27" ht="15" customHeight="1">
      <c r="A388" s="145">
        <v>392</v>
      </c>
      <c r="B388" s="139">
        <v>20150620</v>
      </c>
      <c r="C388" s="57" t="str">
        <f t="shared" si="47"/>
        <v>POS</v>
      </c>
      <c r="D388" s="114">
        <f t="shared" si="42"/>
        <v>40713</v>
      </c>
      <c r="E388" s="9" t="s">
        <v>36</v>
      </c>
      <c r="F388" s="37" t="s">
        <v>25</v>
      </c>
      <c r="G388" s="11" t="s">
        <v>26</v>
      </c>
      <c r="H388" s="3"/>
      <c r="I388" s="3"/>
      <c r="J388" s="4" t="s">
        <v>51</v>
      </c>
      <c r="K388" s="84" t="s">
        <v>582</v>
      </c>
      <c r="L388" s="84" t="s">
        <v>52</v>
      </c>
      <c r="M388" s="84"/>
      <c r="N388" s="84" t="s">
        <v>31</v>
      </c>
      <c r="O388" s="4" t="str">
        <f t="shared" si="43"/>
        <v>Halictus (Seladonia) tripartitus</v>
      </c>
      <c r="P388" s="85" t="str">
        <f t="shared" si="48"/>
        <v>Halictus tripartitus</v>
      </c>
      <c r="Q388" s="11" t="s">
        <v>29</v>
      </c>
      <c r="R388" s="24"/>
      <c r="S388" s="12"/>
      <c r="T388" s="12"/>
      <c r="U388" s="12"/>
      <c r="V388" s="10" t="s">
        <v>30</v>
      </c>
      <c r="W388" s="6">
        <v>41334</v>
      </c>
      <c r="X388" s="50"/>
      <c r="Y388" s="129">
        <f t="shared" si="44"/>
        <v>1</v>
      </c>
      <c r="Z388" s="110">
        <f t="shared" si="45"/>
        <v>0</v>
      </c>
      <c r="AA388" s="1">
        <f t="shared" si="46"/>
        <v>0</v>
      </c>
    </row>
    <row r="389" spans="1:27" ht="15" customHeight="1">
      <c r="A389" s="145">
        <v>393</v>
      </c>
      <c r="B389" s="139">
        <v>20150620</v>
      </c>
      <c r="C389" s="57" t="str">
        <f t="shared" si="47"/>
        <v>POS</v>
      </c>
      <c r="D389" s="114">
        <f t="shared" si="42"/>
        <v>40713</v>
      </c>
      <c r="E389" s="9" t="s">
        <v>36</v>
      </c>
      <c r="F389" s="37" t="s">
        <v>25</v>
      </c>
      <c r="G389" s="11" t="s">
        <v>26</v>
      </c>
      <c r="H389" s="3"/>
      <c r="I389" s="3"/>
      <c r="J389" s="4" t="s">
        <v>51</v>
      </c>
      <c r="K389" s="84" t="s">
        <v>582</v>
      </c>
      <c r="L389" s="84" t="s">
        <v>52</v>
      </c>
      <c r="M389" s="84"/>
      <c r="N389" s="84" t="s">
        <v>31</v>
      </c>
      <c r="O389" s="4" t="str">
        <f t="shared" si="43"/>
        <v>Halictus (Seladonia) tripartitus</v>
      </c>
      <c r="P389" s="85" t="str">
        <f t="shared" si="48"/>
        <v>Halictus tripartitus</v>
      </c>
      <c r="Q389" s="11" t="s">
        <v>29</v>
      </c>
      <c r="R389" s="24"/>
      <c r="S389" s="12"/>
      <c r="T389" s="12"/>
      <c r="U389" s="12"/>
      <c r="V389" s="10" t="s">
        <v>30</v>
      </c>
      <c r="W389" s="6">
        <v>41334</v>
      </c>
      <c r="X389" s="50"/>
      <c r="Y389" s="129">
        <f t="shared" si="44"/>
        <v>1</v>
      </c>
      <c r="Z389" s="110">
        <f t="shared" si="45"/>
        <v>0</v>
      </c>
      <c r="AA389" s="1">
        <f t="shared" si="46"/>
        <v>0</v>
      </c>
    </row>
    <row r="390" spans="1:27" ht="15" customHeight="1">
      <c r="A390" s="145">
        <v>394</v>
      </c>
      <c r="B390" s="139">
        <v>20150620</v>
      </c>
      <c r="C390" s="57" t="str">
        <f t="shared" si="47"/>
        <v>POS</v>
      </c>
      <c r="D390" s="114">
        <f t="shared" si="42"/>
        <v>40713</v>
      </c>
      <c r="E390" s="9" t="s">
        <v>36</v>
      </c>
      <c r="F390" s="37" t="s">
        <v>25</v>
      </c>
      <c r="G390" s="11" t="s">
        <v>26</v>
      </c>
      <c r="H390" s="3"/>
      <c r="I390" s="3"/>
      <c r="J390" s="4" t="s">
        <v>51</v>
      </c>
      <c r="K390" s="84" t="s">
        <v>582</v>
      </c>
      <c r="L390" s="84" t="s">
        <v>52</v>
      </c>
      <c r="M390" s="84"/>
      <c r="N390" s="84" t="s">
        <v>31</v>
      </c>
      <c r="O390" s="4" t="str">
        <f t="shared" si="43"/>
        <v>Halictus (Seladonia) tripartitus</v>
      </c>
      <c r="P390" s="85" t="str">
        <f t="shared" si="48"/>
        <v>Halictus tripartitus</v>
      </c>
      <c r="Q390" s="11" t="s">
        <v>29</v>
      </c>
      <c r="R390" s="24"/>
      <c r="S390" s="12"/>
      <c r="T390" s="12"/>
      <c r="U390" s="12"/>
      <c r="V390" s="10" t="s">
        <v>30</v>
      </c>
      <c r="W390" s="6">
        <v>41334</v>
      </c>
      <c r="X390" s="50"/>
      <c r="Y390" s="129">
        <f t="shared" si="44"/>
        <v>1</v>
      </c>
      <c r="Z390" s="110">
        <f t="shared" si="45"/>
        <v>0</v>
      </c>
      <c r="AA390" s="1">
        <f t="shared" si="46"/>
        <v>0</v>
      </c>
    </row>
    <row r="391" spans="1:27" ht="15" customHeight="1">
      <c r="A391" s="145">
        <v>395</v>
      </c>
      <c r="B391" s="139">
        <v>20150620</v>
      </c>
      <c r="C391" s="57" t="str">
        <f t="shared" si="47"/>
        <v>POS</v>
      </c>
      <c r="D391" s="114">
        <f t="shared" si="42"/>
        <v>40713</v>
      </c>
      <c r="E391" s="9" t="s">
        <v>36</v>
      </c>
      <c r="F391" s="37" t="s">
        <v>25</v>
      </c>
      <c r="G391" s="11" t="s">
        <v>26</v>
      </c>
      <c r="H391" s="3"/>
      <c r="I391" s="3"/>
      <c r="J391" s="4" t="s">
        <v>51</v>
      </c>
      <c r="K391" s="84" t="s">
        <v>582</v>
      </c>
      <c r="L391" s="84" t="s">
        <v>52</v>
      </c>
      <c r="M391" s="84"/>
      <c r="N391" s="84" t="s">
        <v>31</v>
      </c>
      <c r="O391" s="4" t="str">
        <f t="shared" si="43"/>
        <v>Halictus (Seladonia) tripartitus</v>
      </c>
      <c r="P391" s="85" t="str">
        <f t="shared" si="48"/>
        <v>Halictus tripartitus</v>
      </c>
      <c r="Q391" s="11" t="s">
        <v>29</v>
      </c>
      <c r="R391" s="24"/>
      <c r="S391" s="12"/>
      <c r="T391" s="12"/>
      <c r="U391" s="12"/>
      <c r="V391" s="10" t="s">
        <v>30</v>
      </c>
      <c r="W391" s="6">
        <v>41334</v>
      </c>
      <c r="X391" s="50"/>
      <c r="Y391" s="129">
        <f t="shared" si="44"/>
        <v>1</v>
      </c>
      <c r="Z391" s="110">
        <f t="shared" si="45"/>
        <v>0</v>
      </c>
      <c r="AA391" s="1">
        <f t="shared" si="46"/>
        <v>0</v>
      </c>
    </row>
    <row r="392" spans="1:27" ht="15" customHeight="1">
      <c r="A392" s="145">
        <v>396</v>
      </c>
      <c r="B392" s="139">
        <v>20150620</v>
      </c>
      <c r="C392" s="57" t="str">
        <f t="shared" si="47"/>
        <v>POS</v>
      </c>
      <c r="D392" s="114">
        <f t="shared" si="42"/>
        <v>40713</v>
      </c>
      <c r="E392" s="9" t="s">
        <v>36</v>
      </c>
      <c r="F392" s="37" t="s">
        <v>25</v>
      </c>
      <c r="G392" s="11" t="s">
        <v>26</v>
      </c>
      <c r="H392" s="3"/>
      <c r="I392" s="3"/>
      <c r="J392" s="4" t="s">
        <v>51</v>
      </c>
      <c r="K392" s="84" t="s">
        <v>582</v>
      </c>
      <c r="L392" s="84" t="s">
        <v>52</v>
      </c>
      <c r="M392" s="84"/>
      <c r="N392" s="84" t="s">
        <v>31</v>
      </c>
      <c r="O392" s="4" t="str">
        <f t="shared" si="43"/>
        <v>Halictus (Seladonia) tripartitus</v>
      </c>
      <c r="P392" s="85" t="str">
        <f t="shared" si="48"/>
        <v>Halictus tripartitus</v>
      </c>
      <c r="Q392" s="11" t="s">
        <v>29</v>
      </c>
      <c r="R392" s="24"/>
      <c r="S392" s="12"/>
      <c r="T392" s="12"/>
      <c r="U392" s="12"/>
      <c r="V392" s="10" t="s">
        <v>30</v>
      </c>
      <c r="W392" s="6">
        <v>41334</v>
      </c>
      <c r="X392" s="50"/>
      <c r="Y392" s="129">
        <f t="shared" si="44"/>
        <v>1</v>
      </c>
      <c r="Z392" s="110">
        <f t="shared" si="45"/>
        <v>0</v>
      </c>
      <c r="AA392" s="1">
        <f t="shared" si="46"/>
        <v>0</v>
      </c>
    </row>
    <row r="393" spans="1:27" ht="15" customHeight="1">
      <c r="A393" s="145">
        <v>397</v>
      </c>
      <c r="B393" s="139">
        <v>20150620</v>
      </c>
      <c r="C393" s="57" t="str">
        <f t="shared" si="47"/>
        <v>POS</v>
      </c>
      <c r="D393" s="114">
        <f t="shared" si="42"/>
        <v>40713</v>
      </c>
      <c r="E393" s="9" t="s">
        <v>37</v>
      </c>
      <c r="F393" s="37" t="s">
        <v>25</v>
      </c>
      <c r="G393" s="11" t="s">
        <v>26</v>
      </c>
      <c r="H393" s="3"/>
      <c r="I393" s="3"/>
      <c r="J393" s="4" t="s">
        <v>51</v>
      </c>
      <c r="K393" s="84" t="s">
        <v>582</v>
      </c>
      <c r="L393" s="84" t="s">
        <v>52</v>
      </c>
      <c r="M393" s="84"/>
      <c r="N393" s="84" t="s">
        <v>31</v>
      </c>
      <c r="O393" s="4" t="str">
        <f t="shared" si="43"/>
        <v>Halictus (Seladonia) tripartitus</v>
      </c>
      <c r="P393" s="85" t="str">
        <f t="shared" si="48"/>
        <v>Halictus tripartitus</v>
      </c>
      <c r="Q393" s="11" t="s">
        <v>29</v>
      </c>
      <c r="R393" s="24"/>
      <c r="S393" s="12"/>
      <c r="T393" s="12"/>
      <c r="U393" s="12"/>
      <c r="V393" s="10" t="s">
        <v>30</v>
      </c>
      <c r="W393" s="6">
        <v>41334</v>
      </c>
      <c r="X393" s="50"/>
      <c r="Y393" s="129">
        <f t="shared" si="44"/>
        <v>1</v>
      </c>
      <c r="Z393" s="110">
        <f t="shared" si="45"/>
        <v>0</v>
      </c>
      <c r="AA393" s="1">
        <f t="shared" si="46"/>
        <v>0</v>
      </c>
    </row>
    <row r="394" spans="1:27" ht="15" customHeight="1">
      <c r="A394" s="145">
        <v>398</v>
      </c>
      <c r="B394" s="139">
        <v>20150620</v>
      </c>
      <c r="C394" s="57" t="str">
        <f t="shared" si="47"/>
        <v>POS</v>
      </c>
      <c r="D394" s="114">
        <f t="shared" si="42"/>
        <v>40713</v>
      </c>
      <c r="E394" s="9" t="s">
        <v>37</v>
      </c>
      <c r="F394" s="37" t="s">
        <v>25</v>
      </c>
      <c r="G394" s="11" t="s">
        <v>26</v>
      </c>
      <c r="H394" s="3"/>
      <c r="I394" s="3"/>
      <c r="J394" s="4" t="s">
        <v>51</v>
      </c>
      <c r="K394" s="84" t="s">
        <v>582</v>
      </c>
      <c r="L394" s="84" t="s">
        <v>52</v>
      </c>
      <c r="M394" s="84"/>
      <c r="N394" s="84" t="s">
        <v>31</v>
      </c>
      <c r="O394" s="4" t="str">
        <f t="shared" si="43"/>
        <v>Halictus (Seladonia) tripartitus</v>
      </c>
      <c r="P394" s="85" t="str">
        <f t="shared" si="48"/>
        <v>Halictus tripartitus</v>
      </c>
      <c r="Q394" s="11" t="s">
        <v>29</v>
      </c>
      <c r="R394" s="24"/>
      <c r="S394" s="12"/>
      <c r="T394" s="12"/>
      <c r="U394" s="12"/>
      <c r="V394" s="10" t="s">
        <v>30</v>
      </c>
      <c r="W394" s="6">
        <v>41334</v>
      </c>
      <c r="X394" s="50"/>
      <c r="Y394" s="129">
        <f t="shared" si="44"/>
        <v>1</v>
      </c>
      <c r="Z394" s="110">
        <f t="shared" si="45"/>
        <v>0</v>
      </c>
      <c r="AA394" s="1">
        <f t="shared" si="46"/>
        <v>0</v>
      </c>
    </row>
    <row r="395" spans="1:27" ht="15" customHeight="1">
      <c r="A395" s="145">
        <v>399</v>
      </c>
      <c r="B395" s="139">
        <v>20150620</v>
      </c>
      <c r="C395" s="57" t="str">
        <f t="shared" si="47"/>
        <v>POS</v>
      </c>
      <c r="D395" s="114">
        <f t="shared" si="42"/>
        <v>40713</v>
      </c>
      <c r="E395" s="9" t="s">
        <v>37</v>
      </c>
      <c r="F395" s="37" t="s">
        <v>25</v>
      </c>
      <c r="G395" s="11" t="s">
        <v>26</v>
      </c>
      <c r="H395" s="3"/>
      <c r="I395" s="3"/>
      <c r="J395" s="4" t="s">
        <v>51</v>
      </c>
      <c r="K395" s="84" t="s">
        <v>582</v>
      </c>
      <c r="L395" s="84" t="s">
        <v>52</v>
      </c>
      <c r="M395" s="84"/>
      <c r="N395" s="84" t="s">
        <v>31</v>
      </c>
      <c r="O395" s="4" t="str">
        <f t="shared" si="43"/>
        <v>Halictus (Seladonia) tripartitus</v>
      </c>
      <c r="P395" s="85" t="str">
        <f t="shared" si="48"/>
        <v>Halictus tripartitus</v>
      </c>
      <c r="Q395" s="11" t="s">
        <v>29</v>
      </c>
      <c r="R395" s="24"/>
      <c r="S395" s="12"/>
      <c r="T395" s="12"/>
      <c r="U395" s="12"/>
      <c r="V395" s="10" t="s">
        <v>30</v>
      </c>
      <c r="W395" s="6">
        <v>41334</v>
      </c>
      <c r="X395" s="50"/>
      <c r="Y395" s="129">
        <f t="shared" si="44"/>
        <v>1</v>
      </c>
      <c r="Z395" s="110">
        <f t="shared" si="45"/>
        <v>0</v>
      </c>
      <c r="AA395" s="1">
        <f t="shared" si="46"/>
        <v>0</v>
      </c>
    </row>
    <row r="396" spans="1:27" ht="15" customHeight="1">
      <c r="A396" s="145">
        <v>400</v>
      </c>
      <c r="B396" s="139">
        <v>20150620</v>
      </c>
      <c r="C396" s="57" t="str">
        <f t="shared" si="47"/>
        <v>POS</v>
      </c>
      <c r="D396" s="114">
        <f t="shared" si="42"/>
        <v>40713</v>
      </c>
      <c r="E396" s="9" t="s">
        <v>37</v>
      </c>
      <c r="F396" s="37" t="s">
        <v>25</v>
      </c>
      <c r="G396" s="11" t="s">
        <v>26</v>
      </c>
      <c r="H396" s="3"/>
      <c r="I396" s="3"/>
      <c r="J396" s="4" t="s">
        <v>51</v>
      </c>
      <c r="K396" s="84" t="s">
        <v>582</v>
      </c>
      <c r="L396" s="84" t="s">
        <v>52</v>
      </c>
      <c r="M396" s="84"/>
      <c r="N396" s="84" t="s">
        <v>31</v>
      </c>
      <c r="O396" s="4" t="str">
        <f t="shared" si="43"/>
        <v>Halictus (Seladonia) tripartitus</v>
      </c>
      <c r="P396" s="85" t="str">
        <f t="shared" si="48"/>
        <v>Halictus tripartitus</v>
      </c>
      <c r="Q396" s="11" t="s">
        <v>29</v>
      </c>
      <c r="R396" s="24"/>
      <c r="S396" s="12"/>
      <c r="T396" s="12"/>
      <c r="U396" s="12"/>
      <c r="V396" s="10" t="s">
        <v>30</v>
      </c>
      <c r="W396" s="6">
        <v>41334</v>
      </c>
      <c r="X396" s="50"/>
      <c r="Y396" s="129">
        <f t="shared" si="44"/>
        <v>1</v>
      </c>
      <c r="Z396" s="110">
        <f t="shared" si="45"/>
        <v>0</v>
      </c>
      <c r="AA396" s="1">
        <f t="shared" si="46"/>
        <v>0</v>
      </c>
    </row>
    <row r="397" spans="1:27" ht="15" customHeight="1">
      <c r="A397" s="145">
        <v>401</v>
      </c>
      <c r="B397" s="139">
        <v>20150620</v>
      </c>
      <c r="C397" s="57" t="str">
        <f t="shared" si="47"/>
        <v>POS</v>
      </c>
      <c r="D397" s="114">
        <f t="shared" si="42"/>
        <v>40713</v>
      </c>
      <c r="E397" s="9" t="s">
        <v>37</v>
      </c>
      <c r="F397" s="37" t="s">
        <v>25</v>
      </c>
      <c r="G397" s="11" t="s">
        <v>26</v>
      </c>
      <c r="H397" s="3"/>
      <c r="I397" s="3"/>
      <c r="J397" s="4" t="s">
        <v>51</v>
      </c>
      <c r="K397" s="84" t="s">
        <v>582</v>
      </c>
      <c r="L397" s="84" t="s">
        <v>52</v>
      </c>
      <c r="M397" s="84"/>
      <c r="N397" s="84" t="s">
        <v>31</v>
      </c>
      <c r="O397" s="4" t="str">
        <f t="shared" si="43"/>
        <v>Halictus (Seladonia) tripartitus</v>
      </c>
      <c r="P397" s="85" t="str">
        <f t="shared" si="48"/>
        <v>Halictus tripartitus</v>
      </c>
      <c r="Q397" s="11" t="s">
        <v>29</v>
      </c>
      <c r="R397" s="24"/>
      <c r="S397" s="12"/>
      <c r="T397" s="12"/>
      <c r="U397" s="12"/>
      <c r="V397" s="10" t="s">
        <v>30</v>
      </c>
      <c r="W397" s="6">
        <v>41334</v>
      </c>
      <c r="X397" s="50"/>
      <c r="Y397" s="129">
        <f t="shared" si="44"/>
        <v>1</v>
      </c>
      <c r="Z397" s="110">
        <f t="shared" si="45"/>
        <v>0</v>
      </c>
      <c r="AA397" s="1">
        <f t="shared" si="46"/>
        <v>0</v>
      </c>
    </row>
    <row r="398" spans="1:27" ht="15" customHeight="1">
      <c r="A398" s="145">
        <v>402</v>
      </c>
      <c r="B398" s="139">
        <v>20150620</v>
      </c>
      <c r="C398" s="57" t="str">
        <f t="shared" si="47"/>
        <v>POS</v>
      </c>
      <c r="D398" s="114">
        <f t="shared" si="42"/>
        <v>40713</v>
      </c>
      <c r="E398" s="9" t="s">
        <v>37</v>
      </c>
      <c r="F398" s="37" t="s">
        <v>25</v>
      </c>
      <c r="G398" s="11" t="s">
        <v>26</v>
      </c>
      <c r="H398" s="3"/>
      <c r="I398" s="3"/>
      <c r="J398" s="4" t="s">
        <v>51</v>
      </c>
      <c r="K398" s="84" t="s">
        <v>582</v>
      </c>
      <c r="L398" s="84" t="s">
        <v>52</v>
      </c>
      <c r="M398" s="84"/>
      <c r="N398" s="84" t="s">
        <v>31</v>
      </c>
      <c r="O398" s="4" t="str">
        <f t="shared" si="43"/>
        <v>Halictus (Seladonia) tripartitus</v>
      </c>
      <c r="P398" s="85" t="str">
        <f t="shared" si="48"/>
        <v>Halictus tripartitus</v>
      </c>
      <c r="Q398" s="11" t="s">
        <v>29</v>
      </c>
      <c r="R398" s="24"/>
      <c r="S398" s="12"/>
      <c r="T398" s="12"/>
      <c r="U398" s="12"/>
      <c r="V398" s="10" t="s">
        <v>30</v>
      </c>
      <c r="W398" s="6">
        <v>41334</v>
      </c>
      <c r="X398" s="50"/>
      <c r="Y398" s="129">
        <f t="shared" si="44"/>
        <v>1</v>
      </c>
      <c r="Z398" s="110">
        <f t="shared" si="45"/>
        <v>0</v>
      </c>
      <c r="AA398" s="1">
        <f t="shared" si="46"/>
        <v>0</v>
      </c>
    </row>
    <row r="399" spans="1:27" ht="15" customHeight="1">
      <c r="A399" s="145">
        <v>403</v>
      </c>
      <c r="B399" s="139">
        <v>20150620</v>
      </c>
      <c r="C399" s="57" t="str">
        <f t="shared" si="47"/>
        <v>POS</v>
      </c>
      <c r="D399" s="114">
        <f t="shared" si="42"/>
        <v>40713</v>
      </c>
      <c r="E399" s="9" t="s">
        <v>37</v>
      </c>
      <c r="F399" s="37" t="s">
        <v>25</v>
      </c>
      <c r="G399" s="11" t="s">
        <v>26</v>
      </c>
      <c r="H399" s="3"/>
      <c r="I399" s="3"/>
      <c r="J399" s="4" t="s">
        <v>51</v>
      </c>
      <c r="K399" s="84" t="s">
        <v>582</v>
      </c>
      <c r="L399" s="84" t="s">
        <v>52</v>
      </c>
      <c r="M399" s="84"/>
      <c r="N399" s="84" t="s">
        <v>31</v>
      </c>
      <c r="O399" s="4" t="str">
        <f t="shared" si="43"/>
        <v>Halictus (Seladonia) tripartitus</v>
      </c>
      <c r="P399" s="85" t="str">
        <f t="shared" si="48"/>
        <v>Halictus tripartitus</v>
      </c>
      <c r="Q399" s="11" t="s">
        <v>29</v>
      </c>
      <c r="R399" s="24"/>
      <c r="S399" s="12"/>
      <c r="T399" s="12"/>
      <c r="U399" s="12"/>
      <c r="V399" s="10" t="s">
        <v>30</v>
      </c>
      <c r="W399" s="6">
        <v>41334</v>
      </c>
      <c r="X399" s="50"/>
      <c r="Y399" s="129">
        <f t="shared" si="44"/>
        <v>1</v>
      </c>
      <c r="Z399" s="110">
        <f t="shared" si="45"/>
        <v>0</v>
      </c>
      <c r="AA399" s="1">
        <f t="shared" si="46"/>
        <v>0</v>
      </c>
    </row>
    <row r="400" spans="1:27" ht="15" customHeight="1">
      <c r="A400" s="145">
        <v>404</v>
      </c>
      <c r="B400" s="139">
        <v>20150620</v>
      </c>
      <c r="C400" s="57" t="str">
        <f t="shared" si="47"/>
        <v>POS</v>
      </c>
      <c r="D400" s="114">
        <f t="shared" si="42"/>
        <v>40713</v>
      </c>
      <c r="E400" s="9" t="s">
        <v>37</v>
      </c>
      <c r="F400" s="37" t="s">
        <v>25</v>
      </c>
      <c r="G400" s="11" t="s">
        <v>26</v>
      </c>
      <c r="H400" s="3"/>
      <c r="I400" s="3"/>
      <c r="J400" s="4" t="s">
        <v>51</v>
      </c>
      <c r="K400" s="84" t="s">
        <v>582</v>
      </c>
      <c r="L400" s="84" t="s">
        <v>52</v>
      </c>
      <c r="M400" s="84"/>
      <c r="N400" s="84" t="s">
        <v>31</v>
      </c>
      <c r="O400" s="4" t="str">
        <f t="shared" si="43"/>
        <v>Halictus (Seladonia) tripartitus</v>
      </c>
      <c r="P400" s="85" t="str">
        <f t="shared" si="48"/>
        <v>Halictus tripartitus</v>
      </c>
      <c r="Q400" s="11" t="s">
        <v>29</v>
      </c>
      <c r="R400" s="24"/>
      <c r="S400" s="12"/>
      <c r="T400" s="12"/>
      <c r="U400" s="12"/>
      <c r="V400" s="10" t="s">
        <v>30</v>
      </c>
      <c r="W400" s="6">
        <v>41334</v>
      </c>
      <c r="X400" s="50"/>
      <c r="Y400" s="129">
        <f t="shared" si="44"/>
        <v>1</v>
      </c>
      <c r="Z400" s="110">
        <f t="shared" si="45"/>
        <v>0</v>
      </c>
      <c r="AA400" s="1">
        <f t="shared" si="46"/>
        <v>0</v>
      </c>
    </row>
    <row r="401" spans="1:27" ht="15" customHeight="1">
      <c r="A401" s="145">
        <v>405</v>
      </c>
      <c r="B401" s="139">
        <v>20150620</v>
      </c>
      <c r="C401" s="57" t="str">
        <f t="shared" si="47"/>
        <v>POS</v>
      </c>
      <c r="D401" s="114">
        <f t="shared" si="42"/>
        <v>40713</v>
      </c>
      <c r="E401" s="9" t="s">
        <v>37</v>
      </c>
      <c r="F401" s="37" t="s">
        <v>25</v>
      </c>
      <c r="G401" s="11" t="s">
        <v>26</v>
      </c>
      <c r="H401" s="3"/>
      <c r="I401" s="3"/>
      <c r="J401" s="4" t="s">
        <v>51</v>
      </c>
      <c r="K401" s="84" t="s">
        <v>582</v>
      </c>
      <c r="L401" s="84" t="s">
        <v>52</v>
      </c>
      <c r="M401" s="84"/>
      <c r="N401" s="84" t="s">
        <v>31</v>
      </c>
      <c r="O401" s="4" t="str">
        <f t="shared" si="43"/>
        <v>Halictus (Seladonia) tripartitus</v>
      </c>
      <c r="P401" s="85" t="str">
        <f t="shared" si="48"/>
        <v>Halictus tripartitus</v>
      </c>
      <c r="Q401" s="11" t="s">
        <v>29</v>
      </c>
      <c r="R401" s="24"/>
      <c r="S401" s="12"/>
      <c r="T401" s="12"/>
      <c r="U401" s="12"/>
      <c r="V401" s="10" t="s">
        <v>30</v>
      </c>
      <c r="W401" s="6">
        <v>41334</v>
      </c>
      <c r="X401" s="50"/>
      <c r="Y401" s="129">
        <f t="shared" si="44"/>
        <v>1</v>
      </c>
      <c r="Z401" s="110">
        <f t="shared" si="45"/>
        <v>0</v>
      </c>
      <c r="AA401" s="1">
        <f t="shared" si="46"/>
        <v>0</v>
      </c>
    </row>
    <row r="402" spans="1:27" ht="15" customHeight="1">
      <c r="A402" s="145">
        <v>406</v>
      </c>
      <c r="B402" s="139">
        <v>20150620</v>
      </c>
      <c r="C402" s="57" t="str">
        <f t="shared" si="47"/>
        <v>POS</v>
      </c>
      <c r="D402" s="114">
        <f t="shared" si="42"/>
        <v>40713</v>
      </c>
      <c r="E402" s="9" t="s">
        <v>37</v>
      </c>
      <c r="F402" s="37" t="s">
        <v>25</v>
      </c>
      <c r="G402" s="11" t="s">
        <v>26</v>
      </c>
      <c r="H402" s="3"/>
      <c r="I402" s="3"/>
      <c r="J402" s="4" t="s">
        <v>51</v>
      </c>
      <c r="K402" s="84" t="s">
        <v>582</v>
      </c>
      <c r="L402" s="84" t="s">
        <v>52</v>
      </c>
      <c r="M402" s="84"/>
      <c r="N402" s="84" t="s">
        <v>31</v>
      </c>
      <c r="O402" s="4" t="str">
        <f t="shared" si="43"/>
        <v>Halictus (Seladonia) tripartitus</v>
      </c>
      <c r="P402" s="85" t="str">
        <f t="shared" si="48"/>
        <v>Halictus tripartitus</v>
      </c>
      <c r="Q402" s="11" t="s">
        <v>29</v>
      </c>
      <c r="R402" s="24"/>
      <c r="S402" s="12"/>
      <c r="T402" s="12"/>
      <c r="U402" s="12"/>
      <c r="V402" s="10" t="s">
        <v>30</v>
      </c>
      <c r="W402" s="6">
        <v>41334</v>
      </c>
      <c r="X402" s="50"/>
      <c r="Y402" s="129">
        <f t="shared" si="44"/>
        <v>1</v>
      </c>
      <c r="Z402" s="110">
        <f t="shared" si="45"/>
        <v>0</v>
      </c>
      <c r="AA402" s="1">
        <f t="shared" si="46"/>
        <v>0</v>
      </c>
    </row>
    <row r="403" spans="1:27" ht="15" customHeight="1">
      <c r="A403" s="145">
        <v>407</v>
      </c>
      <c r="B403" s="139">
        <v>20150620</v>
      </c>
      <c r="C403" s="57" t="str">
        <f t="shared" si="47"/>
        <v>POS</v>
      </c>
      <c r="D403" s="114">
        <f t="shared" si="42"/>
        <v>40713</v>
      </c>
      <c r="E403" s="9" t="s">
        <v>37</v>
      </c>
      <c r="F403" s="37" t="s">
        <v>25</v>
      </c>
      <c r="G403" s="11" t="s">
        <v>26</v>
      </c>
      <c r="H403" s="3"/>
      <c r="I403" s="3"/>
      <c r="J403" s="4" t="s">
        <v>51</v>
      </c>
      <c r="K403" s="84" t="s">
        <v>582</v>
      </c>
      <c r="L403" s="84" t="s">
        <v>52</v>
      </c>
      <c r="M403" s="84"/>
      <c r="N403" s="84" t="s">
        <v>31</v>
      </c>
      <c r="O403" s="4" t="str">
        <f t="shared" si="43"/>
        <v>Halictus (Seladonia) tripartitus</v>
      </c>
      <c r="P403" s="85" t="str">
        <f t="shared" si="48"/>
        <v>Halictus tripartitus</v>
      </c>
      <c r="Q403" s="11" t="s">
        <v>29</v>
      </c>
      <c r="R403" s="24"/>
      <c r="S403" s="12"/>
      <c r="T403" s="12"/>
      <c r="U403" s="12"/>
      <c r="V403" s="10" t="s">
        <v>30</v>
      </c>
      <c r="W403" s="6">
        <v>41334</v>
      </c>
      <c r="X403" s="50"/>
      <c r="Y403" s="129">
        <f t="shared" si="44"/>
        <v>1</v>
      </c>
      <c r="Z403" s="110">
        <f t="shared" si="45"/>
        <v>0</v>
      </c>
      <c r="AA403" s="1">
        <f t="shared" si="46"/>
        <v>0</v>
      </c>
    </row>
    <row r="404" spans="1:27" ht="15" customHeight="1">
      <c r="A404" s="145">
        <v>408</v>
      </c>
      <c r="B404" s="139">
        <v>20150620</v>
      </c>
      <c r="C404" s="57" t="str">
        <f t="shared" si="47"/>
        <v>POS</v>
      </c>
      <c r="D404" s="114">
        <f t="shared" si="42"/>
        <v>40713</v>
      </c>
      <c r="E404" s="9" t="s">
        <v>37</v>
      </c>
      <c r="F404" s="37" t="s">
        <v>25</v>
      </c>
      <c r="G404" s="11" t="s">
        <v>26</v>
      </c>
      <c r="H404" s="3"/>
      <c r="I404" s="3"/>
      <c r="J404" s="4" t="s">
        <v>51</v>
      </c>
      <c r="K404" s="84" t="s">
        <v>582</v>
      </c>
      <c r="L404" s="84" t="s">
        <v>52</v>
      </c>
      <c r="M404" s="84"/>
      <c r="N404" s="84" t="s">
        <v>31</v>
      </c>
      <c r="O404" s="4" t="str">
        <f t="shared" si="43"/>
        <v>Halictus (Seladonia) tripartitus</v>
      </c>
      <c r="P404" s="85" t="str">
        <f t="shared" si="48"/>
        <v>Halictus tripartitus</v>
      </c>
      <c r="Q404" s="11" t="s">
        <v>29</v>
      </c>
      <c r="R404" s="24"/>
      <c r="S404" s="12"/>
      <c r="T404" s="12"/>
      <c r="U404" s="12"/>
      <c r="V404" s="10" t="s">
        <v>30</v>
      </c>
      <c r="W404" s="6">
        <v>41334</v>
      </c>
      <c r="X404" s="50"/>
      <c r="Y404" s="129">
        <f t="shared" si="44"/>
        <v>1</v>
      </c>
      <c r="Z404" s="110">
        <f t="shared" si="45"/>
        <v>0</v>
      </c>
      <c r="AA404" s="1">
        <f t="shared" si="46"/>
        <v>0</v>
      </c>
    </row>
    <row r="405" spans="1:27" ht="15" customHeight="1">
      <c r="A405" s="145">
        <v>409</v>
      </c>
      <c r="B405" s="139">
        <v>20150620</v>
      </c>
      <c r="C405" s="57" t="str">
        <f t="shared" si="47"/>
        <v>POS</v>
      </c>
      <c r="D405" s="114">
        <f t="shared" si="42"/>
        <v>40713</v>
      </c>
      <c r="E405" s="9" t="s">
        <v>37</v>
      </c>
      <c r="F405" s="37" t="s">
        <v>25</v>
      </c>
      <c r="G405" s="11" t="s">
        <v>26</v>
      </c>
      <c r="H405" s="3"/>
      <c r="I405" s="3"/>
      <c r="J405" s="4" t="s">
        <v>51</v>
      </c>
      <c r="K405" s="84" t="s">
        <v>582</v>
      </c>
      <c r="L405" s="84" t="s">
        <v>52</v>
      </c>
      <c r="M405" s="84"/>
      <c r="N405" s="84" t="s">
        <v>31</v>
      </c>
      <c r="O405" s="4" t="str">
        <f t="shared" si="43"/>
        <v>Halictus (Seladonia) tripartitus</v>
      </c>
      <c r="P405" s="85" t="str">
        <f t="shared" si="48"/>
        <v>Halictus tripartitus</v>
      </c>
      <c r="Q405" s="11" t="s">
        <v>29</v>
      </c>
      <c r="R405" s="24"/>
      <c r="S405" s="12"/>
      <c r="T405" s="12"/>
      <c r="U405" s="12"/>
      <c r="V405" s="10" t="s">
        <v>30</v>
      </c>
      <c r="W405" s="6">
        <v>41334</v>
      </c>
      <c r="X405" s="50"/>
      <c r="Y405" s="129">
        <f t="shared" si="44"/>
        <v>1</v>
      </c>
      <c r="Z405" s="110">
        <f t="shared" si="45"/>
        <v>0</v>
      </c>
      <c r="AA405" s="1">
        <f t="shared" si="46"/>
        <v>0</v>
      </c>
    </row>
    <row r="406" spans="1:27" ht="15" customHeight="1">
      <c r="A406" s="145">
        <v>410</v>
      </c>
      <c r="B406" s="139">
        <v>20150620</v>
      </c>
      <c r="C406" s="57" t="str">
        <f t="shared" si="47"/>
        <v>POS</v>
      </c>
      <c r="D406" s="114">
        <f t="shared" si="42"/>
        <v>40713</v>
      </c>
      <c r="E406" s="9" t="s">
        <v>37</v>
      </c>
      <c r="F406" s="37" t="s">
        <v>25</v>
      </c>
      <c r="G406" s="11" t="s">
        <v>26</v>
      </c>
      <c r="H406" s="3"/>
      <c r="I406" s="3"/>
      <c r="J406" s="4" t="s">
        <v>51</v>
      </c>
      <c r="K406" s="84" t="s">
        <v>582</v>
      </c>
      <c r="L406" s="84" t="s">
        <v>52</v>
      </c>
      <c r="M406" s="84"/>
      <c r="N406" s="84" t="s">
        <v>31</v>
      </c>
      <c r="O406" s="4" t="str">
        <f t="shared" si="43"/>
        <v>Halictus (Seladonia) tripartitus</v>
      </c>
      <c r="P406" s="85" t="str">
        <f t="shared" si="48"/>
        <v>Halictus tripartitus</v>
      </c>
      <c r="Q406" s="11" t="s">
        <v>29</v>
      </c>
      <c r="R406" s="24"/>
      <c r="S406" s="12"/>
      <c r="T406" s="12"/>
      <c r="U406" s="12"/>
      <c r="V406" s="10" t="s">
        <v>30</v>
      </c>
      <c r="W406" s="6">
        <v>41334</v>
      </c>
      <c r="X406" s="50"/>
      <c r="Y406" s="129">
        <f t="shared" si="44"/>
        <v>1</v>
      </c>
      <c r="Z406" s="110">
        <f t="shared" si="45"/>
        <v>0</v>
      </c>
      <c r="AA406" s="1">
        <f t="shared" si="46"/>
        <v>0</v>
      </c>
    </row>
    <row r="407" spans="1:27" ht="15" customHeight="1">
      <c r="A407" s="145">
        <v>411</v>
      </c>
      <c r="B407" s="139">
        <v>20150620</v>
      </c>
      <c r="C407" s="57" t="str">
        <f t="shared" si="47"/>
        <v>POS</v>
      </c>
      <c r="D407" s="114">
        <f t="shared" si="42"/>
        <v>40713</v>
      </c>
      <c r="E407" s="9" t="s">
        <v>37</v>
      </c>
      <c r="F407" s="37" t="s">
        <v>25</v>
      </c>
      <c r="G407" s="11" t="s">
        <v>26</v>
      </c>
      <c r="H407" s="3"/>
      <c r="I407" s="3"/>
      <c r="J407" s="4" t="s">
        <v>51</v>
      </c>
      <c r="K407" s="84" t="s">
        <v>582</v>
      </c>
      <c r="L407" s="84" t="s">
        <v>52</v>
      </c>
      <c r="M407" s="84"/>
      <c r="N407" s="84" t="s">
        <v>31</v>
      </c>
      <c r="O407" s="4" t="str">
        <f t="shared" si="43"/>
        <v>Halictus (Seladonia) tripartitus</v>
      </c>
      <c r="P407" s="85" t="str">
        <f t="shared" si="48"/>
        <v>Halictus tripartitus</v>
      </c>
      <c r="Q407" s="11" t="s">
        <v>29</v>
      </c>
      <c r="R407" s="24"/>
      <c r="S407" s="12"/>
      <c r="T407" s="12"/>
      <c r="U407" s="12"/>
      <c r="V407" s="10" t="s">
        <v>30</v>
      </c>
      <c r="W407" s="6">
        <v>41334</v>
      </c>
      <c r="X407" s="50"/>
      <c r="Y407" s="129">
        <f t="shared" si="44"/>
        <v>1</v>
      </c>
      <c r="Z407" s="110">
        <f t="shared" si="45"/>
        <v>0</v>
      </c>
      <c r="AA407" s="1">
        <f t="shared" si="46"/>
        <v>0</v>
      </c>
    </row>
    <row r="408" spans="1:27" ht="15" customHeight="1">
      <c r="A408" s="145">
        <v>412</v>
      </c>
      <c r="B408" s="139">
        <v>20150620</v>
      </c>
      <c r="C408" s="57" t="str">
        <f t="shared" si="47"/>
        <v>POS</v>
      </c>
      <c r="D408" s="114">
        <f t="shared" si="42"/>
        <v>40713</v>
      </c>
      <c r="E408" s="9" t="s">
        <v>37</v>
      </c>
      <c r="F408" s="37" t="s">
        <v>25</v>
      </c>
      <c r="G408" s="11" t="s">
        <v>26</v>
      </c>
      <c r="H408" s="3"/>
      <c r="I408" s="3"/>
      <c r="J408" s="4" t="s">
        <v>51</v>
      </c>
      <c r="K408" s="84" t="s">
        <v>582</v>
      </c>
      <c r="L408" s="84" t="s">
        <v>52</v>
      </c>
      <c r="M408" s="84"/>
      <c r="N408" s="84" t="s">
        <v>31</v>
      </c>
      <c r="O408" s="4" t="str">
        <f t="shared" si="43"/>
        <v>Halictus (Seladonia) tripartitus</v>
      </c>
      <c r="P408" s="85" t="str">
        <f t="shared" si="48"/>
        <v>Halictus tripartitus</v>
      </c>
      <c r="Q408" s="11" t="s">
        <v>29</v>
      </c>
      <c r="R408" s="24"/>
      <c r="S408" s="12"/>
      <c r="T408" s="12"/>
      <c r="U408" s="12"/>
      <c r="V408" s="10" t="s">
        <v>30</v>
      </c>
      <c r="W408" s="6">
        <v>41334</v>
      </c>
      <c r="X408" s="50"/>
      <c r="Y408" s="129">
        <f t="shared" si="44"/>
        <v>1</v>
      </c>
      <c r="Z408" s="110">
        <f t="shared" si="45"/>
        <v>0</v>
      </c>
      <c r="AA408" s="1">
        <f t="shared" si="46"/>
        <v>0</v>
      </c>
    </row>
    <row r="409" spans="1:27" ht="15" customHeight="1">
      <c r="A409" s="145">
        <v>413</v>
      </c>
      <c r="B409" s="139">
        <v>20150620</v>
      </c>
      <c r="C409" s="57" t="str">
        <f t="shared" si="47"/>
        <v>POS</v>
      </c>
      <c r="D409" s="114">
        <f t="shared" si="42"/>
        <v>40713</v>
      </c>
      <c r="E409" s="9" t="s">
        <v>37</v>
      </c>
      <c r="F409" s="37" t="s">
        <v>25</v>
      </c>
      <c r="G409" s="11" t="s">
        <v>26</v>
      </c>
      <c r="H409" s="3"/>
      <c r="I409" s="3"/>
      <c r="J409" s="4" t="s">
        <v>51</v>
      </c>
      <c r="K409" s="84" t="s">
        <v>582</v>
      </c>
      <c r="L409" s="84" t="s">
        <v>52</v>
      </c>
      <c r="M409" s="84"/>
      <c r="N409" s="84" t="s">
        <v>31</v>
      </c>
      <c r="O409" s="4" t="str">
        <f t="shared" si="43"/>
        <v>Halictus (Seladonia) tripartitus</v>
      </c>
      <c r="P409" s="85" t="str">
        <f t="shared" si="48"/>
        <v>Halictus tripartitus</v>
      </c>
      <c r="Q409" s="11" t="s">
        <v>29</v>
      </c>
      <c r="R409" s="24"/>
      <c r="S409" s="12"/>
      <c r="T409" s="12"/>
      <c r="U409" s="12"/>
      <c r="V409" s="10" t="s">
        <v>30</v>
      </c>
      <c r="W409" s="6">
        <v>41334</v>
      </c>
      <c r="X409" s="50"/>
      <c r="Y409" s="129">
        <f t="shared" si="44"/>
        <v>1</v>
      </c>
      <c r="Z409" s="110">
        <f t="shared" si="45"/>
        <v>0</v>
      </c>
      <c r="AA409" s="1">
        <f t="shared" si="46"/>
        <v>0</v>
      </c>
    </row>
    <row r="410" spans="1:27" ht="15" customHeight="1">
      <c r="A410" s="145">
        <v>414</v>
      </c>
      <c r="B410" s="139">
        <v>20150620</v>
      </c>
      <c r="C410" s="57" t="str">
        <f t="shared" si="47"/>
        <v>POS</v>
      </c>
      <c r="D410" s="114">
        <f t="shared" si="42"/>
        <v>40713</v>
      </c>
      <c r="E410" s="9" t="s">
        <v>37</v>
      </c>
      <c r="F410" s="37" t="s">
        <v>25</v>
      </c>
      <c r="G410" s="11" t="s">
        <v>26</v>
      </c>
      <c r="H410" s="3"/>
      <c r="I410" s="3"/>
      <c r="J410" s="4" t="s">
        <v>51</v>
      </c>
      <c r="K410" s="84" t="s">
        <v>582</v>
      </c>
      <c r="L410" s="84" t="s">
        <v>52</v>
      </c>
      <c r="M410" s="84"/>
      <c r="N410" s="84" t="s">
        <v>31</v>
      </c>
      <c r="O410" s="4" t="str">
        <f t="shared" si="43"/>
        <v>Halictus (Seladonia) tripartitus</v>
      </c>
      <c r="P410" s="85" t="str">
        <f t="shared" si="48"/>
        <v>Halictus tripartitus</v>
      </c>
      <c r="Q410" s="11" t="s">
        <v>29</v>
      </c>
      <c r="R410" s="24"/>
      <c r="S410" s="12"/>
      <c r="T410" s="12"/>
      <c r="U410" s="12"/>
      <c r="V410" s="10" t="s">
        <v>30</v>
      </c>
      <c r="W410" s="6">
        <v>41334</v>
      </c>
      <c r="X410" s="50"/>
      <c r="Y410" s="129">
        <f t="shared" si="44"/>
        <v>1</v>
      </c>
      <c r="Z410" s="110">
        <f t="shared" si="45"/>
        <v>0</v>
      </c>
      <c r="AA410" s="1">
        <f t="shared" si="46"/>
        <v>0</v>
      </c>
    </row>
    <row r="411" spans="1:27" ht="15" customHeight="1">
      <c r="A411" s="145">
        <v>415</v>
      </c>
      <c r="B411" s="139">
        <v>20150620</v>
      </c>
      <c r="C411" s="57" t="str">
        <f t="shared" si="47"/>
        <v>POS</v>
      </c>
      <c r="D411" s="114">
        <f t="shared" si="42"/>
        <v>40713</v>
      </c>
      <c r="E411" s="9" t="s">
        <v>37</v>
      </c>
      <c r="F411" s="37" t="s">
        <v>25</v>
      </c>
      <c r="G411" s="11" t="s">
        <v>26</v>
      </c>
      <c r="H411" s="3"/>
      <c r="I411" s="3"/>
      <c r="J411" s="4" t="s">
        <v>51</v>
      </c>
      <c r="K411" s="84" t="s">
        <v>582</v>
      </c>
      <c r="L411" s="84" t="s">
        <v>52</v>
      </c>
      <c r="M411" s="84"/>
      <c r="N411" s="84" t="s">
        <v>31</v>
      </c>
      <c r="O411" s="4" t="str">
        <f t="shared" si="43"/>
        <v>Halictus (Seladonia) tripartitus</v>
      </c>
      <c r="P411" s="85" t="str">
        <f t="shared" si="48"/>
        <v>Halictus tripartitus</v>
      </c>
      <c r="Q411" s="11" t="s">
        <v>29</v>
      </c>
      <c r="R411" s="24"/>
      <c r="S411" s="12"/>
      <c r="T411" s="12"/>
      <c r="U411" s="12"/>
      <c r="V411" s="10" t="s">
        <v>30</v>
      </c>
      <c r="W411" s="6">
        <v>41334</v>
      </c>
      <c r="X411" s="50"/>
      <c r="Y411" s="129">
        <f t="shared" si="44"/>
        <v>1</v>
      </c>
      <c r="Z411" s="110">
        <f t="shared" si="45"/>
        <v>0</v>
      </c>
      <c r="AA411" s="1">
        <f t="shared" si="46"/>
        <v>0</v>
      </c>
    </row>
    <row r="412" spans="1:27" ht="15" customHeight="1">
      <c r="A412" s="145">
        <v>416</v>
      </c>
      <c r="B412" s="139">
        <v>20150620</v>
      </c>
      <c r="C412" s="57" t="str">
        <f t="shared" si="47"/>
        <v>POS</v>
      </c>
      <c r="D412" s="114">
        <f t="shared" si="42"/>
        <v>40713</v>
      </c>
      <c r="E412" s="9" t="s">
        <v>37</v>
      </c>
      <c r="F412" s="37" t="s">
        <v>25</v>
      </c>
      <c r="G412" s="11" t="s">
        <v>26</v>
      </c>
      <c r="H412" s="3"/>
      <c r="I412" s="3"/>
      <c r="J412" s="4" t="s">
        <v>51</v>
      </c>
      <c r="K412" s="84" t="s">
        <v>582</v>
      </c>
      <c r="L412" s="84" t="s">
        <v>52</v>
      </c>
      <c r="M412" s="84"/>
      <c r="N412" s="84" t="s">
        <v>31</v>
      </c>
      <c r="O412" s="4" t="str">
        <f t="shared" si="43"/>
        <v>Halictus (Seladonia) tripartitus</v>
      </c>
      <c r="P412" s="85" t="str">
        <f t="shared" si="48"/>
        <v>Halictus tripartitus</v>
      </c>
      <c r="Q412" s="11" t="s">
        <v>29</v>
      </c>
      <c r="R412" s="24"/>
      <c r="S412" s="12"/>
      <c r="T412" s="12"/>
      <c r="U412" s="12"/>
      <c r="V412" s="10" t="s">
        <v>30</v>
      </c>
      <c r="W412" s="6">
        <v>41334</v>
      </c>
      <c r="X412" s="50"/>
      <c r="Y412" s="129">
        <f t="shared" si="44"/>
        <v>1</v>
      </c>
      <c r="Z412" s="110">
        <f t="shared" si="45"/>
        <v>0</v>
      </c>
      <c r="AA412" s="1">
        <f t="shared" si="46"/>
        <v>0</v>
      </c>
    </row>
    <row r="413" spans="1:27" ht="15" customHeight="1">
      <c r="A413" s="145">
        <v>417</v>
      </c>
      <c r="B413" s="139">
        <v>20150620</v>
      </c>
      <c r="C413" s="57" t="str">
        <f t="shared" si="47"/>
        <v>POS</v>
      </c>
      <c r="D413" s="114">
        <f t="shared" si="42"/>
        <v>40713</v>
      </c>
      <c r="E413" s="9" t="s">
        <v>37</v>
      </c>
      <c r="F413" s="37" t="s">
        <v>25</v>
      </c>
      <c r="G413" s="11" t="s">
        <v>26</v>
      </c>
      <c r="H413" s="3"/>
      <c r="I413" s="3"/>
      <c r="J413" s="4" t="s">
        <v>51</v>
      </c>
      <c r="K413" s="84" t="s">
        <v>582</v>
      </c>
      <c r="L413" s="84" t="s">
        <v>52</v>
      </c>
      <c r="M413" s="84"/>
      <c r="N413" s="84" t="s">
        <v>31</v>
      </c>
      <c r="O413" s="4" t="str">
        <f t="shared" si="43"/>
        <v>Halictus (Seladonia) tripartitus</v>
      </c>
      <c r="P413" s="85" t="str">
        <f t="shared" si="48"/>
        <v>Halictus tripartitus</v>
      </c>
      <c r="Q413" s="11" t="s">
        <v>29</v>
      </c>
      <c r="R413" s="24"/>
      <c r="S413" s="12"/>
      <c r="T413" s="12"/>
      <c r="U413" s="12"/>
      <c r="V413" s="10" t="s">
        <v>30</v>
      </c>
      <c r="W413" s="6">
        <v>41334</v>
      </c>
      <c r="X413" s="50"/>
      <c r="Y413" s="129">
        <f t="shared" si="44"/>
        <v>1</v>
      </c>
      <c r="Z413" s="110">
        <f t="shared" si="45"/>
        <v>0</v>
      </c>
      <c r="AA413" s="1">
        <f t="shared" si="46"/>
        <v>0</v>
      </c>
    </row>
    <row r="414" spans="1:27" ht="15" customHeight="1">
      <c r="A414" s="145">
        <v>418</v>
      </c>
      <c r="B414" s="139">
        <v>20150620</v>
      </c>
      <c r="C414" s="57" t="str">
        <f t="shared" si="47"/>
        <v>POS</v>
      </c>
      <c r="D414" s="114">
        <f t="shared" si="42"/>
        <v>40713</v>
      </c>
      <c r="E414" s="9" t="s">
        <v>37</v>
      </c>
      <c r="F414" s="37" t="s">
        <v>25</v>
      </c>
      <c r="G414" s="11" t="s">
        <v>26</v>
      </c>
      <c r="H414" s="3"/>
      <c r="I414" s="3"/>
      <c r="J414" s="4" t="s">
        <v>51</v>
      </c>
      <c r="K414" s="84" t="s">
        <v>582</v>
      </c>
      <c r="L414" s="84" t="s">
        <v>52</v>
      </c>
      <c r="M414" s="84"/>
      <c r="N414" s="84" t="s">
        <v>31</v>
      </c>
      <c r="O414" s="4" t="str">
        <f t="shared" si="43"/>
        <v>Halictus (Seladonia) tripartitus</v>
      </c>
      <c r="P414" s="85" t="str">
        <f t="shared" si="48"/>
        <v>Halictus tripartitus</v>
      </c>
      <c r="Q414" s="11" t="s">
        <v>29</v>
      </c>
      <c r="R414" s="24"/>
      <c r="S414" s="12"/>
      <c r="T414" s="12"/>
      <c r="U414" s="12"/>
      <c r="V414" s="10" t="s">
        <v>30</v>
      </c>
      <c r="W414" s="6">
        <v>41334</v>
      </c>
      <c r="X414" s="50"/>
      <c r="Y414" s="129">
        <f t="shared" si="44"/>
        <v>1</v>
      </c>
      <c r="Z414" s="110">
        <f t="shared" si="45"/>
        <v>0</v>
      </c>
      <c r="AA414" s="1">
        <f t="shared" si="46"/>
        <v>0</v>
      </c>
    </row>
    <row r="415" spans="1:27" ht="15" customHeight="1">
      <c r="A415" s="145">
        <v>419</v>
      </c>
      <c r="B415" s="139">
        <v>20150620</v>
      </c>
      <c r="C415" s="57" t="str">
        <f t="shared" si="47"/>
        <v>POS</v>
      </c>
      <c r="D415" s="114">
        <f t="shared" si="42"/>
        <v>40713</v>
      </c>
      <c r="E415" s="9" t="s">
        <v>37</v>
      </c>
      <c r="F415" s="37" t="s">
        <v>25</v>
      </c>
      <c r="G415" s="11" t="s">
        <v>26</v>
      </c>
      <c r="H415" s="3"/>
      <c r="I415" s="3"/>
      <c r="J415" s="4" t="s">
        <v>51</v>
      </c>
      <c r="K415" s="84" t="s">
        <v>582</v>
      </c>
      <c r="L415" s="84" t="s">
        <v>52</v>
      </c>
      <c r="M415" s="84"/>
      <c r="N415" s="84" t="s">
        <v>31</v>
      </c>
      <c r="O415" s="4" t="str">
        <f t="shared" si="43"/>
        <v>Halictus (Seladonia) tripartitus</v>
      </c>
      <c r="P415" s="85" t="str">
        <f t="shared" si="48"/>
        <v>Halictus tripartitus</v>
      </c>
      <c r="Q415" s="11" t="s">
        <v>29</v>
      </c>
      <c r="R415" s="24"/>
      <c r="S415" s="12"/>
      <c r="T415" s="12"/>
      <c r="U415" s="12"/>
      <c r="V415" s="10" t="s">
        <v>30</v>
      </c>
      <c r="W415" s="6">
        <v>41334</v>
      </c>
      <c r="X415" s="50"/>
      <c r="Y415" s="129">
        <f t="shared" si="44"/>
        <v>1</v>
      </c>
      <c r="Z415" s="110">
        <f t="shared" si="45"/>
        <v>0</v>
      </c>
      <c r="AA415" s="1">
        <f t="shared" si="46"/>
        <v>0</v>
      </c>
    </row>
    <row r="416" spans="1:27" ht="15" customHeight="1">
      <c r="A416" s="145">
        <v>420</v>
      </c>
      <c r="B416" s="139">
        <v>20150620</v>
      </c>
      <c r="C416" s="57" t="str">
        <f t="shared" si="47"/>
        <v>POS</v>
      </c>
      <c r="D416" s="114">
        <f t="shared" si="42"/>
        <v>40713</v>
      </c>
      <c r="E416" s="9" t="s">
        <v>37</v>
      </c>
      <c r="F416" s="37" t="s">
        <v>25</v>
      </c>
      <c r="G416" s="11" t="s">
        <v>26</v>
      </c>
      <c r="H416" s="3"/>
      <c r="I416" s="3"/>
      <c r="J416" s="4" t="s">
        <v>51</v>
      </c>
      <c r="K416" s="84" t="s">
        <v>582</v>
      </c>
      <c r="L416" s="84" t="s">
        <v>52</v>
      </c>
      <c r="M416" s="84"/>
      <c r="N416" s="84" t="s">
        <v>31</v>
      </c>
      <c r="O416" s="4" t="str">
        <f t="shared" si="43"/>
        <v>Halictus (Seladonia) tripartitus</v>
      </c>
      <c r="P416" s="85" t="str">
        <f t="shared" si="48"/>
        <v>Halictus tripartitus</v>
      </c>
      <c r="Q416" s="11" t="s">
        <v>29</v>
      </c>
      <c r="R416" s="24"/>
      <c r="S416" s="12"/>
      <c r="T416" s="12"/>
      <c r="U416" s="12"/>
      <c r="V416" s="10" t="s">
        <v>30</v>
      </c>
      <c r="W416" s="6">
        <v>41334</v>
      </c>
      <c r="X416" s="50"/>
      <c r="Y416" s="129">
        <f t="shared" si="44"/>
        <v>1</v>
      </c>
      <c r="Z416" s="110">
        <f t="shared" si="45"/>
        <v>0</v>
      </c>
      <c r="AA416" s="1">
        <f t="shared" si="46"/>
        <v>0</v>
      </c>
    </row>
    <row r="417" spans="1:27" ht="15" customHeight="1">
      <c r="A417" s="145">
        <v>421</v>
      </c>
      <c r="B417" s="139">
        <v>20150620</v>
      </c>
      <c r="C417" s="57" t="str">
        <f t="shared" si="47"/>
        <v>POS</v>
      </c>
      <c r="D417" s="114">
        <f t="shared" si="42"/>
        <v>40713</v>
      </c>
      <c r="E417" s="9" t="s">
        <v>37</v>
      </c>
      <c r="F417" s="37" t="s">
        <v>25</v>
      </c>
      <c r="G417" s="11" t="s">
        <v>26</v>
      </c>
      <c r="H417" s="3"/>
      <c r="I417" s="3"/>
      <c r="J417" s="4" t="s">
        <v>51</v>
      </c>
      <c r="K417" s="84" t="s">
        <v>582</v>
      </c>
      <c r="L417" s="84" t="s">
        <v>52</v>
      </c>
      <c r="M417" s="84"/>
      <c r="N417" s="84" t="s">
        <v>31</v>
      </c>
      <c r="O417" s="4" t="str">
        <f t="shared" si="43"/>
        <v>Halictus (Seladonia) tripartitus</v>
      </c>
      <c r="P417" s="85" t="str">
        <f t="shared" si="48"/>
        <v>Halictus tripartitus</v>
      </c>
      <c r="Q417" s="11" t="s">
        <v>29</v>
      </c>
      <c r="R417" s="24"/>
      <c r="S417" s="12"/>
      <c r="T417" s="12"/>
      <c r="U417" s="12"/>
      <c r="V417" s="10" t="s">
        <v>30</v>
      </c>
      <c r="W417" s="6">
        <v>41334</v>
      </c>
      <c r="X417" s="50"/>
      <c r="Y417" s="129">
        <f t="shared" si="44"/>
        <v>1</v>
      </c>
      <c r="Z417" s="110">
        <f t="shared" si="45"/>
        <v>0</v>
      </c>
      <c r="AA417" s="1">
        <f t="shared" si="46"/>
        <v>0</v>
      </c>
    </row>
    <row r="418" spans="1:27" ht="15" customHeight="1">
      <c r="A418" s="145">
        <v>422</v>
      </c>
      <c r="B418" s="139">
        <v>20150620</v>
      </c>
      <c r="C418" s="57" t="str">
        <f t="shared" si="47"/>
        <v>POS</v>
      </c>
      <c r="D418" s="114">
        <f t="shared" si="42"/>
        <v>40713</v>
      </c>
      <c r="E418" s="9" t="s">
        <v>37</v>
      </c>
      <c r="F418" s="37" t="s">
        <v>25</v>
      </c>
      <c r="G418" s="11" t="s">
        <v>26</v>
      </c>
      <c r="H418" s="3"/>
      <c r="I418" s="3"/>
      <c r="J418" s="4" t="s">
        <v>51</v>
      </c>
      <c r="K418" s="84" t="s">
        <v>582</v>
      </c>
      <c r="L418" s="84" t="s">
        <v>52</v>
      </c>
      <c r="M418" s="84"/>
      <c r="N418" s="84" t="s">
        <v>31</v>
      </c>
      <c r="O418" s="4" t="str">
        <f t="shared" si="43"/>
        <v>Halictus (Seladonia) tripartitus</v>
      </c>
      <c r="P418" s="85" t="str">
        <f t="shared" si="48"/>
        <v>Halictus tripartitus</v>
      </c>
      <c r="Q418" s="11" t="s">
        <v>29</v>
      </c>
      <c r="R418" s="24"/>
      <c r="S418" s="12"/>
      <c r="T418" s="12"/>
      <c r="U418" s="12"/>
      <c r="V418" s="10" t="s">
        <v>30</v>
      </c>
      <c r="W418" s="6">
        <v>41334</v>
      </c>
      <c r="X418" s="50"/>
      <c r="Y418" s="129">
        <f t="shared" si="44"/>
        <v>1</v>
      </c>
      <c r="Z418" s="110">
        <f t="shared" si="45"/>
        <v>0</v>
      </c>
      <c r="AA418" s="1">
        <f t="shared" si="46"/>
        <v>0</v>
      </c>
    </row>
    <row r="419" spans="1:27" ht="15" customHeight="1">
      <c r="A419" s="145">
        <v>423</v>
      </c>
      <c r="B419" s="139">
        <v>20150620</v>
      </c>
      <c r="C419" s="57" t="str">
        <f t="shared" si="47"/>
        <v>POS</v>
      </c>
      <c r="D419" s="114">
        <f t="shared" si="42"/>
        <v>40713</v>
      </c>
      <c r="E419" s="9" t="s">
        <v>37</v>
      </c>
      <c r="F419" s="37" t="s">
        <v>25</v>
      </c>
      <c r="G419" s="11" t="s">
        <v>26</v>
      </c>
      <c r="H419" s="3"/>
      <c r="I419" s="3"/>
      <c r="J419" s="4" t="s">
        <v>51</v>
      </c>
      <c r="K419" s="84" t="s">
        <v>582</v>
      </c>
      <c r="L419" s="84" t="s">
        <v>52</v>
      </c>
      <c r="M419" s="84"/>
      <c r="N419" s="84" t="s">
        <v>31</v>
      </c>
      <c r="O419" s="4" t="str">
        <f t="shared" si="43"/>
        <v>Halictus (Seladonia) tripartitus</v>
      </c>
      <c r="P419" s="85" t="str">
        <f t="shared" si="48"/>
        <v>Halictus tripartitus</v>
      </c>
      <c r="Q419" s="11" t="s">
        <v>29</v>
      </c>
      <c r="R419" s="24"/>
      <c r="S419" s="12"/>
      <c r="T419" s="12"/>
      <c r="U419" s="12"/>
      <c r="V419" s="10" t="s">
        <v>30</v>
      </c>
      <c r="W419" s="6">
        <v>41334</v>
      </c>
      <c r="X419" s="50"/>
      <c r="Y419" s="129">
        <f t="shared" si="44"/>
        <v>1</v>
      </c>
      <c r="Z419" s="110">
        <f t="shared" si="45"/>
        <v>0</v>
      </c>
      <c r="AA419" s="1">
        <f t="shared" si="46"/>
        <v>0</v>
      </c>
    </row>
    <row r="420" spans="1:27" ht="15" customHeight="1">
      <c r="A420" s="145">
        <v>424</v>
      </c>
      <c r="B420" s="139">
        <v>20150620</v>
      </c>
      <c r="C420" s="57" t="str">
        <f t="shared" si="47"/>
        <v>POS</v>
      </c>
      <c r="D420" s="114">
        <f t="shared" si="42"/>
        <v>40713</v>
      </c>
      <c r="E420" s="9" t="s">
        <v>37</v>
      </c>
      <c r="F420" s="37" t="s">
        <v>25</v>
      </c>
      <c r="G420" s="11" t="s">
        <v>26</v>
      </c>
      <c r="H420" s="3"/>
      <c r="I420" s="3"/>
      <c r="J420" s="4" t="s">
        <v>51</v>
      </c>
      <c r="K420" s="84" t="s">
        <v>582</v>
      </c>
      <c r="L420" s="84" t="s">
        <v>52</v>
      </c>
      <c r="M420" s="84"/>
      <c r="N420" s="84" t="s">
        <v>31</v>
      </c>
      <c r="O420" s="4" t="str">
        <f t="shared" si="43"/>
        <v>Halictus (Seladonia) tripartitus</v>
      </c>
      <c r="P420" s="85" t="str">
        <f t="shared" si="48"/>
        <v>Halictus tripartitus</v>
      </c>
      <c r="Q420" s="11" t="s">
        <v>29</v>
      </c>
      <c r="R420" s="24"/>
      <c r="S420" s="12"/>
      <c r="T420" s="12"/>
      <c r="U420" s="12"/>
      <c r="V420" s="10" t="s">
        <v>30</v>
      </c>
      <c r="W420" s="6">
        <v>41334</v>
      </c>
      <c r="X420" s="50"/>
      <c r="Y420" s="129">
        <f t="shared" si="44"/>
        <v>1</v>
      </c>
      <c r="Z420" s="110">
        <f t="shared" si="45"/>
        <v>0</v>
      </c>
      <c r="AA420" s="1">
        <f t="shared" si="46"/>
        <v>0</v>
      </c>
    </row>
    <row r="421" spans="1:27" ht="15" customHeight="1">
      <c r="A421" s="145">
        <v>425</v>
      </c>
      <c r="B421" s="139">
        <v>20150620</v>
      </c>
      <c r="C421" s="57" t="str">
        <f t="shared" si="47"/>
        <v>POS</v>
      </c>
      <c r="D421" s="114">
        <f t="shared" si="42"/>
        <v>40713</v>
      </c>
      <c r="E421" s="9" t="s">
        <v>37</v>
      </c>
      <c r="F421" s="37" t="s">
        <v>25</v>
      </c>
      <c r="G421" s="11" t="s">
        <v>26</v>
      </c>
      <c r="H421" s="3"/>
      <c r="I421" s="3"/>
      <c r="J421" s="4" t="s">
        <v>51</v>
      </c>
      <c r="K421" s="84" t="s">
        <v>582</v>
      </c>
      <c r="L421" s="84" t="s">
        <v>52</v>
      </c>
      <c r="M421" s="84"/>
      <c r="N421" s="84" t="s">
        <v>31</v>
      </c>
      <c r="O421" s="4" t="str">
        <f t="shared" si="43"/>
        <v>Halictus (Seladonia) tripartitus</v>
      </c>
      <c r="P421" s="85" t="str">
        <f t="shared" si="48"/>
        <v>Halictus tripartitus</v>
      </c>
      <c r="Q421" s="11" t="s">
        <v>29</v>
      </c>
      <c r="R421" s="24"/>
      <c r="S421" s="12"/>
      <c r="T421" s="12"/>
      <c r="U421" s="12"/>
      <c r="V421" s="10" t="s">
        <v>30</v>
      </c>
      <c r="W421" s="6">
        <v>41334</v>
      </c>
      <c r="X421" s="50"/>
      <c r="Y421" s="129">
        <f t="shared" si="44"/>
        <v>1</v>
      </c>
      <c r="Z421" s="110">
        <f t="shared" si="45"/>
        <v>0</v>
      </c>
      <c r="AA421" s="1">
        <f t="shared" si="46"/>
        <v>0</v>
      </c>
    </row>
    <row r="422" spans="1:27" ht="15" customHeight="1">
      <c r="A422" s="145">
        <v>426</v>
      </c>
      <c r="B422" s="139">
        <v>20140714</v>
      </c>
      <c r="C422" s="57" t="str">
        <f t="shared" si="47"/>
        <v>SCL</v>
      </c>
      <c r="D422" s="114">
        <f t="shared" si="42"/>
        <v>40372</v>
      </c>
      <c r="E422" s="9" t="s">
        <v>24</v>
      </c>
      <c r="F422" s="37" t="s">
        <v>25</v>
      </c>
      <c r="G422" s="11" t="s">
        <v>26</v>
      </c>
      <c r="H422" s="3"/>
      <c r="I422" s="3"/>
      <c r="J422" s="4" t="s">
        <v>53</v>
      </c>
      <c r="K422" s="84" t="s">
        <v>592</v>
      </c>
      <c r="L422" s="84" t="s">
        <v>56</v>
      </c>
      <c r="M422" s="84"/>
      <c r="N422" s="84" t="s">
        <v>31</v>
      </c>
      <c r="O422" s="4" t="str">
        <f t="shared" si="43"/>
        <v>Melissodes (Heliomelissodes) rivalis</v>
      </c>
      <c r="P422" s="85" t="str">
        <f t="shared" si="48"/>
        <v>Melissodes rivalis</v>
      </c>
      <c r="Q422" s="11" t="s">
        <v>29</v>
      </c>
      <c r="R422" s="24"/>
      <c r="S422" s="12"/>
      <c r="T422" s="12"/>
      <c r="U422" s="12"/>
      <c r="V422" s="10" t="s">
        <v>30</v>
      </c>
      <c r="W422" s="6">
        <v>41334</v>
      </c>
      <c r="X422" s="50" t="s">
        <v>834</v>
      </c>
      <c r="Y422" s="129">
        <f t="shared" si="44"/>
        <v>1</v>
      </c>
      <c r="Z422" s="110">
        <f t="shared" si="45"/>
        <v>0</v>
      </c>
      <c r="AA422" s="1">
        <f t="shared" si="46"/>
        <v>0</v>
      </c>
    </row>
    <row r="423" spans="1:27" ht="15" customHeight="1">
      <c r="A423" s="145">
        <v>427</v>
      </c>
      <c r="B423" s="139">
        <v>20160716</v>
      </c>
      <c r="C423" s="57" t="str">
        <f t="shared" si="47"/>
        <v>SCL</v>
      </c>
      <c r="D423" s="114">
        <f t="shared" si="42"/>
        <v>41105</v>
      </c>
      <c r="E423" s="9" t="s">
        <v>24</v>
      </c>
      <c r="F423" s="37" t="s">
        <v>25</v>
      </c>
      <c r="G423" s="11" t="s">
        <v>26</v>
      </c>
      <c r="H423" s="3"/>
      <c r="I423" s="3"/>
      <c r="J423" s="4" t="s">
        <v>53</v>
      </c>
      <c r="K423" s="84" t="s">
        <v>592</v>
      </c>
      <c r="L423" s="84" t="s">
        <v>56</v>
      </c>
      <c r="M423" s="84"/>
      <c r="N423" s="84" t="s">
        <v>31</v>
      </c>
      <c r="O423" s="4" t="str">
        <f t="shared" si="43"/>
        <v>Melissodes (Heliomelissodes) rivalis</v>
      </c>
      <c r="P423" s="85" t="str">
        <f t="shared" si="48"/>
        <v>Melissodes rivalis</v>
      </c>
      <c r="Q423" s="11" t="s">
        <v>29</v>
      </c>
      <c r="R423" s="24"/>
      <c r="S423" s="12"/>
      <c r="T423" s="12"/>
      <c r="U423" s="12"/>
      <c r="V423" s="10" t="s">
        <v>30</v>
      </c>
      <c r="W423" s="6">
        <v>41334</v>
      </c>
      <c r="X423" s="50" t="s">
        <v>825</v>
      </c>
      <c r="Y423" s="129">
        <f t="shared" si="44"/>
        <v>1</v>
      </c>
      <c r="Z423" s="110">
        <f t="shared" si="45"/>
        <v>0</v>
      </c>
      <c r="AA423" s="1">
        <f t="shared" si="46"/>
        <v>0</v>
      </c>
    </row>
    <row r="424" spans="1:27" ht="15" customHeight="1">
      <c r="A424" s="145">
        <v>428</v>
      </c>
      <c r="B424" s="139">
        <v>20140714</v>
      </c>
      <c r="C424" s="57" t="str">
        <f t="shared" si="47"/>
        <v>SCL</v>
      </c>
      <c r="D424" s="114">
        <f t="shared" si="42"/>
        <v>40372</v>
      </c>
      <c r="E424" s="9" t="s">
        <v>32</v>
      </c>
      <c r="F424" s="37" t="s">
        <v>25</v>
      </c>
      <c r="G424" s="11" t="s">
        <v>26</v>
      </c>
      <c r="H424" s="3"/>
      <c r="I424" s="3"/>
      <c r="J424" s="4" t="s">
        <v>53</v>
      </c>
      <c r="K424" s="84" t="s">
        <v>592</v>
      </c>
      <c r="L424" s="84" t="s">
        <v>56</v>
      </c>
      <c r="M424" s="84"/>
      <c r="N424" s="84" t="s">
        <v>31</v>
      </c>
      <c r="O424" s="4" t="str">
        <f t="shared" si="43"/>
        <v>Melissodes (Heliomelissodes) rivalis</v>
      </c>
      <c r="P424" s="85" t="str">
        <f t="shared" si="48"/>
        <v>Melissodes rivalis</v>
      </c>
      <c r="Q424" s="11" t="s">
        <v>29</v>
      </c>
      <c r="R424" s="24"/>
      <c r="S424" s="12"/>
      <c r="T424" s="12"/>
      <c r="U424" s="12"/>
      <c r="V424" s="10" t="s">
        <v>30</v>
      </c>
      <c r="W424" s="6">
        <v>41334</v>
      </c>
      <c r="X424" s="50"/>
      <c r="Y424" s="129">
        <f t="shared" si="44"/>
        <v>1</v>
      </c>
      <c r="Z424" s="110">
        <f t="shared" si="45"/>
        <v>0</v>
      </c>
      <c r="AA424" s="1">
        <f t="shared" si="46"/>
        <v>0</v>
      </c>
    </row>
    <row r="425" spans="1:27" ht="15" customHeight="1">
      <c r="A425" s="145">
        <v>429</v>
      </c>
      <c r="B425" s="139">
        <v>20140714</v>
      </c>
      <c r="C425" s="57" t="str">
        <f t="shared" si="47"/>
        <v>SCL</v>
      </c>
      <c r="D425" s="114">
        <f t="shared" si="42"/>
        <v>40372</v>
      </c>
      <c r="E425" s="9" t="s">
        <v>32</v>
      </c>
      <c r="F425" s="37" t="s">
        <v>25</v>
      </c>
      <c r="G425" s="11" t="s">
        <v>26</v>
      </c>
      <c r="H425" s="3"/>
      <c r="I425" s="3"/>
      <c r="J425" s="4" t="s">
        <v>53</v>
      </c>
      <c r="K425" s="84" t="s">
        <v>592</v>
      </c>
      <c r="L425" s="84" t="s">
        <v>56</v>
      </c>
      <c r="M425" s="84"/>
      <c r="N425" s="84" t="s">
        <v>31</v>
      </c>
      <c r="O425" s="4" t="str">
        <f t="shared" si="43"/>
        <v>Melissodes (Heliomelissodes) rivalis</v>
      </c>
      <c r="P425" s="85" t="str">
        <f t="shared" si="48"/>
        <v>Melissodes rivalis</v>
      </c>
      <c r="Q425" s="11" t="s">
        <v>29</v>
      </c>
      <c r="R425" s="24"/>
      <c r="S425" s="12"/>
      <c r="T425" s="12"/>
      <c r="U425" s="12"/>
      <c r="V425" s="10" t="s">
        <v>30</v>
      </c>
      <c r="W425" s="6">
        <v>41334</v>
      </c>
      <c r="X425" s="50"/>
      <c r="Y425" s="129">
        <f t="shared" si="44"/>
        <v>1</v>
      </c>
      <c r="Z425" s="110">
        <f t="shared" si="45"/>
        <v>0</v>
      </c>
      <c r="AA425" s="1">
        <f t="shared" si="46"/>
        <v>0</v>
      </c>
    </row>
    <row r="426" spans="1:27" ht="15" customHeight="1">
      <c r="A426" s="145">
        <v>431</v>
      </c>
      <c r="B426" s="139">
        <v>20140714</v>
      </c>
      <c r="C426" s="57" t="str">
        <f t="shared" si="47"/>
        <v>SCL</v>
      </c>
      <c r="D426" s="114">
        <f t="shared" si="42"/>
        <v>40372</v>
      </c>
      <c r="E426" s="9" t="s">
        <v>32</v>
      </c>
      <c r="F426" s="37" t="s">
        <v>25</v>
      </c>
      <c r="G426" s="11" t="s">
        <v>26</v>
      </c>
      <c r="H426" s="3"/>
      <c r="I426" s="3"/>
      <c r="J426" s="4" t="s">
        <v>53</v>
      </c>
      <c r="K426" s="84" t="s">
        <v>592</v>
      </c>
      <c r="L426" s="84" t="s">
        <v>56</v>
      </c>
      <c r="M426" s="84"/>
      <c r="N426" s="84"/>
      <c r="O426" s="4" t="str">
        <f t="shared" si="43"/>
        <v>Melissodes (Heliomelissodes) rivalis</v>
      </c>
      <c r="P426" s="85" t="str">
        <f t="shared" si="48"/>
        <v>Melissodes rivalis</v>
      </c>
      <c r="Q426" s="11" t="s">
        <v>29</v>
      </c>
      <c r="R426" s="24"/>
      <c r="S426" s="12"/>
      <c r="T426" s="12"/>
      <c r="U426" s="12"/>
      <c r="V426" s="10" t="s">
        <v>30</v>
      </c>
      <c r="W426" s="6">
        <v>41334</v>
      </c>
      <c r="X426" s="50" t="s">
        <v>874</v>
      </c>
      <c r="Y426" s="129">
        <f t="shared" si="44"/>
        <v>1</v>
      </c>
      <c r="Z426" s="110">
        <f t="shared" si="45"/>
        <v>1</v>
      </c>
      <c r="AA426" s="1">
        <f t="shared" si="46"/>
        <v>0</v>
      </c>
    </row>
    <row r="427" spans="1:27" ht="15" customHeight="1">
      <c r="A427" s="145">
        <v>432</v>
      </c>
      <c r="B427" s="139">
        <v>20140714</v>
      </c>
      <c r="C427" s="57" t="str">
        <f t="shared" si="47"/>
        <v>SCL</v>
      </c>
      <c r="D427" s="114">
        <f t="shared" si="42"/>
        <v>40372</v>
      </c>
      <c r="E427" s="9" t="s">
        <v>32</v>
      </c>
      <c r="F427" s="37" t="s">
        <v>25</v>
      </c>
      <c r="G427" s="11" t="s">
        <v>26</v>
      </c>
      <c r="H427" s="3"/>
      <c r="I427" s="3"/>
      <c r="J427" s="4" t="s">
        <v>53</v>
      </c>
      <c r="K427" s="84" t="s">
        <v>31</v>
      </c>
      <c r="L427" s="84" t="s">
        <v>54</v>
      </c>
      <c r="M427" s="84"/>
      <c r="N427" s="84" t="s">
        <v>31</v>
      </c>
      <c r="O427" s="4" t="str">
        <f t="shared" si="43"/>
        <v>Melissodes sp. 1</v>
      </c>
      <c r="P427" s="85" t="str">
        <f t="shared" si="48"/>
        <v>Melissodes sp. 1</v>
      </c>
      <c r="Q427" s="11" t="s">
        <v>29</v>
      </c>
      <c r="R427" s="24"/>
      <c r="S427" s="12"/>
      <c r="T427" s="12"/>
      <c r="U427" s="12"/>
      <c r="V427" s="10" t="s">
        <v>30</v>
      </c>
      <c r="W427" s="6">
        <v>41334</v>
      </c>
      <c r="X427" s="50"/>
      <c r="Y427" s="129">
        <f t="shared" si="44"/>
        <v>1</v>
      </c>
      <c r="Z427" s="110">
        <f t="shared" si="45"/>
        <v>0</v>
      </c>
      <c r="AA427" s="1">
        <f t="shared" si="46"/>
        <v>0</v>
      </c>
    </row>
    <row r="428" spans="1:27" ht="15" customHeight="1">
      <c r="A428" s="145">
        <v>433</v>
      </c>
      <c r="B428" s="139">
        <v>20140714</v>
      </c>
      <c r="C428" s="57" t="str">
        <f t="shared" si="47"/>
        <v>SCL</v>
      </c>
      <c r="D428" s="114">
        <f t="shared" si="42"/>
        <v>40372</v>
      </c>
      <c r="E428" s="9" t="s">
        <v>32</v>
      </c>
      <c r="F428" s="37" t="s">
        <v>25</v>
      </c>
      <c r="G428" s="11" t="s">
        <v>26</v>
      </c>
      <c r="H428" s="3"/>
      <c r="I428" s="3"/>
      <c r="J428" s="4" t="s">
        <v>53</v>
      </c>
      <c r="K428" s="84" t="s">
        <v>592</v>
      </c>
      <c r="L428" s="84" t="s">
        <v>56</v>
      </c>
      <c r="M428" s="84"/>
      <c r="N428" s="84" t="s">
        <v>31</v>
      </c>
      <c r="O428" s="4" t="str">
        <f t="shared" si="43"/>
        <v>Melissodes (Heliomelissodes) rivalis</v>
      </c>
      <c r="P428" s="85" t="str">
        <f t="shared" si="48"/>
        <v>Melissodes rivalis</v>
      </c>
      <c r="Q428" s="11" t="s">
        <v>29</v>
      </c>
      <c r="R428" s="24"/>
      <c r="S428" s="12"/>
      <c r="T428" s="12"/>
      <c r="U428" s="12"/>
      <c r="V428" s="10" t="s">
        <v>30</v>
      </c>
      <c r="W428" s="6">
        <v>41334</v>
      </c>
      <c r="X428" s="50"/>
      <c r="Y428" s="129">
        <f t="shared" si="44"/>
        <v>1</v>
      </c>
      <c r="Z428" s="110">
        <f t="shared" si="45"/>
        <v>0</v>
      </c>
      <c r="AA428" s="1">
        <f t="shared" si="46"/>
        <v>0</v>
      </c>
    </row>
    <row r="429" spans="1:27" ht="15" customHeight="1">
      <c r="A429" s="145">
        <v>434</v>
      </c>
      <c r="B429" s="139">
        <v>20140714</v>
      </c>
      <c r="C429" s="57" t="str">
        <f t="shared" si="47"/>
        <v>SCL</v>
      </c>
      <c r="D429" s="114">
        <f t="shared" si="42"/>
        <v>40372</v>
      </c>
      <c r="E429" s="9" t="s">
        <v>32</v>
      </c>
      <c r="F429" s="37" t="s">
        <v>25</v>
      </c>
      <c r="G429" s="11" t="s">
        <v>26</v>
      </c>
      <c r="H429" s="3"/>
      <c r="I429" s="3"/>
      <c r="J429" s="4" t="s">
        <v>53</v>
      </c>
      <c r="K429" s="84" t="s">
        <v>592</v>
      </c>
      <c r="L429" s="84" t="s">
        <v>56</v>
      </c>
      <c r="M429" s="84"/>
      <c r="N429" s="84"/>
      <c r="O429" s="4" t="str">
        <f t="shared" si="43"/>
        <v>Melissodes (Heliomelissodes) rivalis</v>
      </c>
      <c r="P429" s="85" t="str">
        <f t="shared" si="48"/>
        <v>Melissodes rivalis</v>
      </c>
      <c r="Q429" s="11" t="s">
        <v>29</v>
      </c>
      <c r="R429" s="24"/>
      <c r="S429" s="12"/>
      <c r="T429" s="12"/>
      <c r="U429" s="12"/>
      <c r="V429" s="10" t="s">
        <v>30</v>
      </c>
      <c r="W429" s="6">
        <v>41334</v>
      </c>
      <c r="X429" s="50" t="s">
        <v>833</v>
      </c>
      <c r="Y429" s="129">
        <f t="shared" si="44"/>
        <v>1</v>
      </c>
      <c r="Z429" s="110">
        <f t="shared" si="45"/>
        <v>1</v>
      </c>
      <c r="AA429" s="1">
        <f t="shared" si="46"/>
        <v>0</v>
      </c>
    </row>
    <row r="430" spans="1:27" ht="15" customHeight="1">
      <c r="A430" s="145">
        <v>435</v>
      </c>
      <c r="B430" s="139">
        <v>20140714</v>
      </c>
      <c r="C430" s="57" t="str">
        <f t="shared" si="47"/>
        <v>SCL</v>
      </c>
      <c r="D430" s="114">
        <f t="shared" si="42"/>
        <v>40372</v>
      </c>
      <c r="E430" s="9" t="s">
        <v>32</v>
      </c>
      <c r="F430" s="37" t="s">
        <v>25</v>
      </c>
      <c r="G430" s="11" t="s">
        <v>26</v>
      </c>
      <c r="H430" s="3"/>
      <c r="I430" s="3"/>
      <c r="J430" s="4" t="s">
        <v>53</v>
      </c>
      <c r="K430" s="84" t="s">
        <v>592</v>
      </c>
      <c r="L430" s="84" t="s">
        <v>56</v>
      </c>
      <c r="M430" s="84"/>
      <c r="N430" s="84" t="s">
        <v>31</v>
      </c>
      <c r="O430" s="4" t="str">
        <f t="shared" si="43"/>
        <v>Melissodes (Heliomelissodes) rivalis</v>
      </c>
      <c r="P430" s="85" t="str">
        <f t="shared" si="48"/>
        <v>Melissodes rivalis</v>
      </c>
      <c r="Q430" s="11" t="s">
        <v>29</v>
      </c>
      <c r="R430" s="24"/>
      <c r="S430" s="12"/>
      <c r="T430" s="12"/>
      <c r="U430" s="12"/>
      <c r="V430" s="10" t="s">
        <v>30</v>
      </c>
      <c r="W430" s="6">
        <v>41334</v>
      </c>
      <c r="X430" s="50"/>
      <c r="Y430" s="129">
        <f t="shared" si="44"/>
        <v>1</v>
      </c>
      <c r="Z430" s="110">
        <f t="shared" si="45"/>
        <v>0</v>
      </c>
      <c r="AA430" s="1">
        <f t="shared" si="46"/>
        <v>0</v>
      </c>
    </row>
    <row r="431" spans="1:27" ht="15" customHeight="1">
      <c r="A431" s="145">
        <v>436</v>
      </c>
      <c r="B431" s="139">
        <v>20140714</v>
      </c>
      <c r="C431" s="57" t="str">
        <f t="shared" si="47"/>
        <v>POS</v>
      </c>
      <c r="D431" s="114">
        <f t="shared" si="42"/>
        <v>40372</v>
      </c>
      <c r="E431" s="9" t="s">
        <v>35</v>
      </c>
      <c r="F431" s="37" t="s">
        <v>25</v>
      </c>
      <c r="G431" s="11" t="s">
        <v>26</v>
      </c>
      <c r="H431" s="3"/>
      <c r="I431" s="3"/>
      <c r="J431" s="4" t="s">
        <v>53</v>
      </c>
      <c r="K431" s="84" t="s">
        <v>592</v>
      </c>
      <c r="L431" s="84" t="s">
        <v>56</v>
      </c>
      <c r="M431" s="84"/>
      <c r="N431" s="84" t="s">
        <v>31</v>
      </c>
      <c r="O431" s="4" t="str">
        <f t="shared" si="43"/>
        <v>Melissodes (Heliomelissodes) rivalis</v>
      </c>
      <c r="P431" s="85" t="str">
        <f t="shared" si="48"/>
        <v>Melissodes rivalis</v>
      </c>
      <c r="Q431" s="11" t="s">
        <v>29</v>
      </c>
      <c r="R431" s="24"/>
      <c r="S431" s="12"/>
      <c r="T431" s="12"/>
      <c r="U431" s="12"/>
      <c r="V431" s="10" t="s">
        <v>30</v>
      </c>
      <c r="W431" s="6">
        <v>41334</v>
      </c>
      <c r="X431" s="50"/>
      <c r="Y431" s="129">
        <f t="shared" si="44"/>
        <v>1</v>
      </c>
      <c r="Z431" s="110">
        <f t="shared" si="45"/>
        <v>0</v>
      </c>
      <c r="AA431" s="1">
        <f t="shared" si="46"/>
        <v>0</v>
      </c>
    </row>
    <row r="432" spans="1:27" ht="15" customHeight="1">
      <c r="A432" s="145">
        <v>437</v>
      </c>
      <c r="B432" s="139">
        <v>20150808</v>
      </c>
      <c r="C432" s="57" t="str">
        <f t="shared" si="47"/>
        <v>POS</v>
      </c>
      <c r="D432" s="114">
        <f t="shared" si="42"/>
        <v>40762</v>
      </c>
      <c r="E432" s="9" t="s">
        <v>36</v>
      </c>
      <c r="F432" s="37" t="s">
        <v>25</v>
      </c>
      <c r="G432" s="11" t="s">
        <v>26</v>
      </c>
      <c r="H432" s="3"/>
      <c r="I432" s="3"/>
      <c r="J432" s="4" t="s">
        <v>53</v>
      </c>
      <c r="K432" s="84" t="s">
        <v>592</v>
      </c>
      <c r="L432" s="84" t="s">
        <v>56</v>
      </c>
      <c r="M432" s="84"/>
      <c r="N432" s="84" t="s">
        <v>31</v>
      </c>
      <c r="O432" s="4" t="str">
        <f t="shared" si="43"/>
        <v>Melissodes (Heliomelissodes) rivalis</v>
      </c>
      <c r="P432" s="85" t="str">
        <f t="shared" si="48"/>
        <v>Melissodes rivalis</v>
      </c>
      <c r="Q432" s="11" t="s">
        <v>29</v>
      </c>
      <c r="R432" s="24"/>
      <c r="S432" s="12"/>
      <c r="T432" s="12"/>
      <c r="U432" s="12"/>
      <c r="V432" s="10" t="s">
        <v>30</v>
      </c>
      <c r="W432" s="6">
        <v>41334</v>
      </c>
      <c r="X432" s="50" t="s">
        <v>909</v>
      </c>
      <c r="Y432" s="129">
        <f t="shared" si="44"/>
        <v>1</v>
      </c>
      <c r="Z432" s="110">
        <f t="shared" si="45"/>
        <v>0</v>
      </c>
      <c r="AA432" s="1">
        <f t="shared" si="46"/>
        <v>0</v>
      </c>
    </row>
    <row r="433" spans="1:27" ht="15" customHeight="1">
      <c r="A433" s="145">
        <v>438</v>
      </c>
      <c r="B433" s="139">
        <v>20140714</v>
      </c>
      <c r="C433" s="57" t="str">
        <f t="shared" si="47"/>
        <v>SCL</v>
      </c>
      <c r="D433" s="114">
        <f t="shared" si="42"/>
        <v>40372</v>
      </c>
      <c r="E433" s="9" t="s">
        <v>24</v>
      </c>
      <c r="F433" s="37" t="s">
        <v>25</v>
      </c>
      <c r="G433" s="11" t="s">
        <v>26</v>
      </c>
      <c r="H433" s="3"/>
      <c r="I433" s="3"/>
      <c r="J433" s="4" t="s">
        <v>53</v>
      </c>
      <c r="K433" s="84" t="s">
        <v>592</v>
      </c>
      <c r="L433" s="84" t="s">
        <v>56</v>
      </c>
      <c r="M433" s="84"/>
      <c r="N433" s="84" t="s">
        <v>31</v>
      </c>
      <c r="O433" s="4" t="str">
        <f t="shared" si="43"/>
        <v>Melissodes (Heliomelissodes) rivalis</v>
      </c>
      <c r="P433" s="85" t="str">
        <f t="shared" si="48"/>
        <v>Melissodes rivalis</v>
      </c>
      <c r="Q433" s="11" t="s">
        <v>43</v>
      </c>
      <c r="R433" s="24"/>
      <c r="S433" s="12"/>
      <c r="T433" s="12"/>
      <c r="U433" s="12"/>
      <c r="V433" s="10" t="s">
        <v>30</v>
      </c>
      <c r="W433" s="6">
        <v>41334</v>
      </c>
      <c r="X433" s="50"/>
      <c r="Y433" s="129">
        <f t="shared" si="44"/>
        <v>1</v>
      </c>
      <c r="Z433" s="110">
        <f t="shared" si="45"/>
        <v>0</v>
      </c>
      <c r="AA433" s="1">
        <f t="shared" si="46"/>
        <v>0</v>
      </c>
    </row>
    <row r="434" spans="1:27" ht="15" customHeight="1">
      <c r="A434" s="145">
        <v>439</v>
      </c>
      <c r="B434" s="139">
        <v>20150620</v>
      </c>
      <c r="C434" s="57" t="str">
        <f t="shared" si="47"/>
        <v>SCL</v>
      </c>
      <c r="D434" s="114">
        <f t="shared" si="42"/>
        <v>40713</v>
      </c>
      <c r="E434" s="9" t="s">
        <v>24</v>
      </c>
      <c r="F434" s="37" t="s">
        <v>25</v>
      </c>
      <c r="G434" s="11" t="s">
        <v>26</v>
      </c>
      <c r="H434" s="3"/>
      <c r="I434" s="3"/>
      <c r="J434" s="4" t="s">
        <v>53</v>
      </c>
      <c r="K434" s="84" t="s">
        <v>592</v>
      </c>
      <c r="L434" s="84" t="s">
        <v>56</v>
      </c>
      <c r="M434" s="84"/>
      <c r="N434" s="84" t="s">
        <v>31</v>
      </c>
      <c r="O434" s="4" t="str">
        <f t="shared" si="43"/>
        <v>Melissodes (Heliomelissodes) rivalis</v>
      </c>
      <c r="P434" s="85" t="str">
        <f t="shared" si="48"/>
        <v>Melissodes rivalis</v>
      </c>
      <c r="Q434" s="11" t="s">
        <v>43</v>
      </c>
      <c r="R434" s="24"/>
      <c r="S434" s="12"/>
      <c r="T434" s="12"/>
      <c r="U434" s="12"/>
      <c r="V434" s="10" t="s">
        <v>30</v>
      </c>
      <c r="W434" s="6">
        <v>41334</v>
      </c>
      <c r="X434" s="50"/>
      <c r="Y434" s="129">
        <f t="shared" si="44"/>
        <v>1</v>
      </c>
      <c r="Z434" s="110">
        <f t="shared" si="45"/>
        <v>0</v>
      </c>
      <c r="AA434" s="1">
        <f t="shared" si="46"/>
        <v>0</v>
      </c>
    </row>
    <row r="435" spans="1:27" ht="15" customHeight="1">
      <c r="A435" s="145">
        <v>440</v>
      </c>
      <c r="B435" s="139">
        <v>20160716</v>
      </c>
      <c r="C435" s="57" t="str">
        <f t="shared" si="47"/>
        <v>SCL</v>
      </c>
      <c r="D435" s="114">
        <f t="shared" si="42"/>
        <v>41105</v>
      </c>
      <c r="E435" s="9" t="s">
        <v>24</v>
      </c>
      <c r="F435" s="37" t="s">
        <v>25</v>
      </c>
      <c r="G435" s="11" t="s">
        <v>26</v>
      </c>
      <c r="H435" s="3"/>
      <c r="I435" s="3"/>
      <c r="J435" s="4" t="s">
        <v>53</v>
      </c>
      <c r="K435" s="84" t="s">
        <v>592</v>
      </c>
      <c r="L435" s="84" t="s">
        <v>56</v>
      </c>
      <c r="M435" s="84"/>
      <c r="N435" s="84" t="s">
        <v>31</v>
      </c>
      <c r="O435" s="4" t="str">
        <f t="shared" si="43"/>
        <v>Melissodes (Heliomelissodes) rivalis</v>
      </c>
      <c r="P435" s="85" t="str">
        <f t="shared" si="48"/>
        <v>Melissodes rivalis</v>
      </c>
      <c r="Q435" s="11" t="s">
        <v>43</v>
      </c>
      <c r="R435" s="24"/>
      <c r="S435" s="12"/>
      <c r="T435" s="12"/>
      <c r="U435" s="12"/>
      <c r="V435" s="10" t="s">
        <v>30</v>
      </c>
      <c r="W435" s="6">
        <v>41334</v>
      </c>
      <c r="X435" s="50" t="s">
        <v>825</v>
      </c>
      <c r="Y435" s="129">
        <f t="shared" si="44"/>
        <v>1</v>
      </c>
      <c r="Z435" s="110">
        <f t="shared" si="45"/>
        <v>0</v>
      </c>
      <c r="AA435" s="1">
        <f t="shared" si="46"/>
        <v>0</v>
      </c>
    </row>
    <row r="436" spans="1:27" ht="15" customHeight="1">
      <c r="A436" s="145">
        <v>441</v>
      </c>
      <c r="B436" s="139">
        <v>20150711</v>
      </c>
      <c r="C436" s="57" t="str">
        <f t="shared" si="47"/>
        <v>SCL</v>
      </c>
      <c r="D436" s="114">
        <f t="shared" si="42"/>
        <v>40734</v>
      </c>
      <c r="E436" s="9" t="s">
        <v>32</v>
      </c>
      <c r="F436" s="37" t="s">
        <v>25</v>
      </c>
      <c r="G436" s="11" t="s">
        <v>26</v>
      </c>
      <c r="H436" s="3"/>
      <c r="I436" s="3"/>
      <c r="J436" s="4" t="s">
        <v>53</v>
      </c>
      <c r="K436" s="84" t="s">
        <v>592</v>
      </c>
      <c r="L436" s="84" t="s">
        <v>56</v>
      </c>
      <c r="M436" s="84"/>
      <c r="N436" s="84" t="s">
        <v>31</v>
      </c>
      <c r="O436" s="4" t="str">
        <f t="shared" si="43"/>
        <v>Melissodes (Heliomelissodes) rivalis</v>
      </c>
      <c r="P436" s="85" t="str">
        <f t="shared" si="48"/>
        <v>Melissodes rivalis</v>
      </c>
      <c r="Q436" s="11" t="s">
        <v>43</v>
      </c>
      <c r="R436" s="24"/>
      <c r="S436" s="12"/>
      <c r="T436" s="12"/>
      <c r="U436" s="12"/>
      <c r="V436" s="10" t="s">
        <v>30</v>
      </c>
      <c r="W436" s="6">
        <v>41334</v>
      </c>
      <c r="X436" s="50"/>
      <c r="Y436" s="129">
        <f t="shared" si="44"/>
        <v>1</v>
      </c>
      <c r="Z436" s="110">
        <f t="shared" si="45"/>
        <v>0</v>
      </c>
      <c r="AA436" s="1">
        <f t="shared" si="46"/>
        <v>0</v>
      </c>
    </row>
    <row r="437" spans="1:27" ht="15" customHeight="1">
      <c r="A437" s="145">
        <v>442</v>
      </c>
      <c r="B437" s="139">
        <v>20150711</v>
      </c>
      <c r="C437" s="57" t="str">
        <f t="shared" si="47"/>
        <v>SCL</v>
      </c>
      <c r="D437" s="114">
        <f t="shared" si="42"/>
        <v>40734</v>
      </c>
      <c r="E437" s="9" t="s">
        <v>32</v>
      </c>
      <c r="F437" s="37" t="s">
        <v>25</v>
      </c>
      <c r="G437" s="11" t="s">
        <v>26</v>
      </c>
      <c r="H437" s="3"/>
      <c r="I437" s="3"/>
      <c r="J437" s="4" t="s">
        <v>53</v>
      </c>
      <c r="K437" s="84" t="s">
        <v>592</v>
      </c>
      <c r="L437" s="84" t="s">
        <v>56</v>
      </c>
      <c r="M437" s="84"/>
      <c r="N437" s="84" t="s">
        <v>31</v>
      </c>
      <c r="O437" s="4" t="str">
        <f t="shared" si="43"/>
        <v>Melissodes (Heliomelissodes) rivalis</v>
      </c>
      <c r="P437" s="85" t="str">
        <f t="shared" si="48"/>
        <v>Melissodes rivalis</v>
      </c>
      <c r="Q437" s="11" t="s">
        <v>43</v>
      </c>
      <c r="R437" s="24"/>
      <c r="S437" s="12"/>
      <c r="T437" s="12"/>
      <c r="U437" s="12"/>
      <c r="V437" s="10" t="s">
        <v>30</v>
      </c>
      <c r="W437" s="6">
        <v>41334</v>
      </c>
      <c r="X437" s="50"/>
      <c r="Y437" s="129">
        <f t="shared" si="44"/>
        <v>1</v>
      </c>
      <c r="Z437" s="110">
        <f t="shared" si="45"/>
        <v>0</v>
      </c>
      <c r="AA437" s="1">
        <f t="shared" si="46"/>
        <v>0</v>
      </c>
    </row>
    <row r="438" spans="1:27" ht="15" customHeight="1">
      <c r="A438" s="145">
        <v>443</v>
      </c>
      <c r="B438" s="139">
        <v>20150711</v>
      </c>
      <c r="C438" s="57" t="str">
        <f t="shared" si="47"/>
        <v>SCL</v>
      </c>
      <c r="D438" s="114">
        <f t="shared" si="42"/>
        <v>40734</v>
      </c>
      <c r="E438" s="9" t="s">
        <v>32</v>
      </c>
      <c r="F438" s="37" t="s">
        <v>25</v>
      </c>
      <c r="G438" s="11" t="s">
        <v>26</v>
      </c>
      <c r="H438" s="3"/>
      <c r="I438" s="3"/>
      <c r="J438" s="4" t="s">
        <v>53</v>
      </c>
      <c r="K438" s="84" t="s">
        <v>592</v>
      </c>
      <c r="L438" s="84" t="s">
        <v>56</v>
      </c>
      <c r="M438" s="84"/>
      <c r="N438" s="84" t="s">
        <v>31</v>
      </c>
      <c r="O438" s="4" t="str">
        <f t="shared" si="43"/>
        <v>Melissodes (Heliomelissodes) rivalis</v>
      </c>
      <c r="P438" s="85" t="str">
        <f t="shared" si="48"/>
        <v>Melissodes rivalis</v>
      </c>
      <c r="Q438" s="11" t="s">
        <v>43</v>
      </c>
      <c r="R438" s="24"/>
      <c r="S438" s="12"/>
      <c r="T438" s="12"/>
      <c r="U438" s="12"/>
      <c r="V438" s="10" t="s">
        <v>30</v>
      </c>
      <c r="W438" s="6">
        <v>41334</v>
      </c>
      <c r="X438" s="50"/>
      <c r="Y438" s="129">
        <f t="shared" si="44"/>
        <v>1</v>
      </c>
      <c r="Z438" s="110">
        <f t="shared" si="45"/>
        <v>0</v>
      </c>
      <c r="AA438" s="1">
        <f t="shared" si="46"/>
        <v>0</v>
      </c>
    </row>
    <row r="439" spans="1:27" ht="15" customHeight="1">
      <c r="A439" s="145">
        <v>444</v>
      </c>
      <c r="B439" s="139">
        <v>20150808</v>
      </c>
      <c r="C439" s="57" t="str">
        <f t="shared" si="47"/>
        <v>SCL</v>
      </c>
      <c r="D439" s="114">
        <f t="shared" si="42"/>
        <v>40762</v>
      </c>
      <c r="E439" s="9" t="s">
        <v>32</v>
      </c>
      <c r="F439" s="37" t="s">
        <v>25</v>
      </c>
      <c r="G439" s="11" t="s">
        <v>26</v>
      </c>
      <c r="H439" s="3"/>
      <c r="I439" s="3"/>
      <c r="J439" s="4" t="s">
        <v>53</v>
      </c>
      <c r="K439" s="84" t="s">
        <v>592</v>
      </c>
      <c r="L439" s="84" t="s">
        <v>56</v>
      </c>
      <c r="M439" s="84"/>
      <c r="N439" s="84" t="s">
        <v>31</v>
      </c>
      <c r="O439" s="4" t="str">
        <f t="shared" si="43"/>
        <v>Melissodes (Heliomelissodes) rivalis</v>
      </c>
      <c r="P439" s="85" t="str">
        <f t="shared" si="48"/>
        <v>Melissodes rivalis</v>
      </c>
      <c r="Q439" s="11" t="s">
        <v>43</v>
      </c>
      <c r="R439" s="24"/>
      <c r="S439" s="12"/>
      <c r="T439" s="12"/>
      <c r="U439" s="12"/>
      <c r="V439" s="10" t="s">
        <v>30</v>
      </c>
      <c r="W439" s="6">
        <v>41334</v>
      </c>
      <c r="X439" s="50" t="s">
        <v>910</v>
      </c>
      <c r="Y439" s="129">
        <f t="shared" si="44"/>
        <v>1</v>
      </c>
      <c r="Z439" s="110">
        <f t="shared" si="45"/>
        <v>0</v>
      </c>
      <c r="AA439" s="1">
        <f t="shared" si="46"/>
        <v>0</v>
      </c>
    </row>
    <row r="440" spans="1:27" ht="15" customHeight="1">
      <c r="A440" s="145">
        <v>445</v>
      </c>
      <c r="B440" s="139">
        <v>20150711</v>
      </c>
      <c r="C440" s="57" t="str">
        <f t="shared" si="47"/>
        <v>SCL</v>
      </c>
      <c r="D440" s="114">
        <f t="shared" si="42"/>
        <v>40734</v>
      </c>
      <c r="E440" s="9" t="s">
        <v>32</v>
      </c>
      <c r="F440" s="37" t="s">
        <v>25</v>
      </c>
      <c r="G440" s="11" t="s">
        <v>26</v>
      </c>
      <c r="H440" s="3"/>
      <c r="I440" s="3"/>
      <c r="J440" s="4" t="s">
        <v>53</v>
      </c>
      <c r="K440" s="84" t="s">
        <v>592</v>
      </c>
      <c r="L440" s="84" t="s">
        <v>56</v>
      </c>
      <c r="M440" s="84"/>
      <c r="N440" s="84" t="s">
        <v>31</v>
      </c>
      <c r="O440" s="4" t="str">
        <f t="shared" si="43"/>
        <v>Melissodes (Heliomelissodes) rivalis</v>
      </c>
      <c r="P440" s="85" t="str">
        <f t="shared" si="48"/>
        <v>Melissodes rivalis</v>
      </c>
      <c r="Q440" s="11" t="s">
        <v>43</v>
      </c>
      <c r="R440" s="24"/>
      <c r="S440" s="12"/>
      <c r="T440" s="12"/>
      <c r="U440" s="12"/>
      <c r="V440" s="10" t="s">
        <v>30</v>
      </c>
      <c r="W440" s="6">
        <v>41334</v>
      </c>
      <c r="X440" s="50"/>
      <c r="Y440" s="129">
        <f t="shared" si="44"/>
        <v>1</v>
      </c>
      <c r="Z440" s="110">
        <f t="shared" si="45"/>
        <v>0</v>
      </c>
      <c r="AA440" s="1">
        <f t="shared" si="46"/>
        <v>0</v>
      </c>
    </row>
    <row r="441" spans="1:27" ht="15" customHeight="1">
      <c r="A441" s="145">
        <v>446</v>
      </c>
      <c r="B441" s="139">
        <v>20160417</v>
      </c>
      <c r="C441" s="57" t="str">
        <f t="shared" si="47"/>
        <v>SCL</v>
      </c>
      <c r="D441" s="114">
        <f t="shared" si="42"/>
        <v>41015</v>
      </c>
      <c r="E441" s="9" t="s">
        <v>32</v>
      </c>
      <c r="F441" s="37" t="s">
        <v>25</v>
      </c>
      <c r="G441" s="11" t="s">
        <v>26</v>
      </c>
      <c r="H441" s="3"/>
      <c r="I441" s="3"/>
      <c r="J441" s="4" t="s">
        <v>57</v>
      </c>
      <c r="K441" s="84" t="s">
        <v>723</v>
      </c>
      <c r="L441" s="84" t="s">
        <v>724</v>
      </c>
      <c r="M441" s="84"/>
      <c r="N441" s="84" t="s">
        <v>55</v>
      </c>
      <c r="O441" s="4" t="str">
        <f t="shared" si="43"/>
        <v>Anthophora (Clisodon) nr. terminalis</v>
      </c>
      <c r="P441" s="85" t="str">
        <f t="shared" si="48"/>
        <v>Anthophora terminalis</v>
      </c>
      <c r="Q441" s="11" t="s">
        <v>43</v>
      </c>
      <c r="R441" s="24"/>
      <c r="S441" s="12"/>
      <c r="T441" s="12"/>
      <c r="U441" s="12" t="s">
        <v>55</v>
      </c>
      <c r="V441" s="10" t="s">
        <v>30</v>
      </c>
      <c r="W441" s="6">
        <v>41334</v>
      </c>
      <c r="X441" s="50" t="s">
        <v>841</v>
      </c>
      <c r="Y441" s="129">
        <f t="shared" si="44"/>
        <v>1</v>
      </c>
      <c r="Z441" s="110">
        <f t="shared" si="45"/>
        <v>1</v>
      </c>
      <c r="AA441" s="1">
        <f t="shared" si="46"/>
        <v>0</v>
      </c>
    </row>
    <row r="442" spans="1:27" ht="15" customHeight="1">
      <c r="A442" s="145">
        <v>447</v>
      </c>
      <c r="B442" s="139">
        <v>20150620</v>
      </c>
      <c r="C442" s="57" t="str">
        <f t="shared" si="47"/>
        <v>SCL</v>
      </c>
      <c r="D442" s="114">
        <f t="shared" si="42"/>
        <v>40713</v>
      </c>
      <c r="E442" s="9" t="s">
        <v>32</v>
      </c>
      <c r="F442" s="37" t="s">
        <v>25</v>
      </c>
      <c r="G442" s="11" t="s">
        <v>26</v>
      </c>
      <c r="H442" s="3"/>
      <c r="I442" s="3"/>
      <c r="J442" s="4" t="s">
        <v>53</v>
      </c>
      <c r="K442" s="84" t="s">
        <v>592</v>
      </c>
      <c r="L442" s="84" t="s">
        <v>56</v>
      </c>
      <c r="M442" s="84"/>
      <c r="N442" s="84" t="s">
        <v>31</v>
      </c>
      <c r="O442" s="4" t="str">
        <f t="shared" si="43"/>
        <v>Melissodes (Heliomelissodes) rivalis</v>
      </c>
      <c r="P442" s="85" t="str">
        <f t="shared" si="48"/>
        <v>Melissodes rivalis</v>
      </c>
      <c r="Q442" s="11" t="s">
        <v>43</v>
      </c>
      <c r="R442" s="24"/>
      <c r="S442" s="12"/>
      <c r="T442" s="12"/>
      <c r="U442" s="12"/>
      <c r="V442" s="10" t="s">
        <v>30</v>
      </c>
      <c r="W442" s="6">
        <v>41334</v>
      </c>
      <c r="X442" s="50"/>
      <c r="Y442" s="129">
        <f t="shared" si="44"/>
        <v>1</v>
      </c>
      <c r="Z442" s="110">
        <f t="shared" si="45"/>
        <v>0</v>
      </c>
      <c r="AA442" s="1">
        <f t="shared" si="46"/>
        <v>0</v>
      </c>
    </row>
    <row r="443" spans="1:27" ht="15" customHeight="1">
      <c r="A443" s="145">
        <v>448</v>
      </c>
      <c r="B443" s="139">
        <v>20150620</v>
      </c>
      <c r="C443" s="57" t="str">
        <f t="shared" si="47"/>
        <v>SCL</v>
      </c>
      <c r="D443" s="114">
        <f t="shared" si="42"/>
        <v>40713</v>
      </c>
      <c r="E443" s="9" t="s">
        <v>32</v>
      </c>
      <c r="F443" s="37" t="s">
        <v>25</v>
      </c>
      <c r="G443" s="11" t="s">
        <v>26</v>
      </c>
      <c r="H443" s="3"/>
      <c r="I443" s="3"/>
      <c r="J443" s="4" t="s">
        <v>53</v>
      </c>
      <c r="K443" s="84" t="s">
        <v>592</v>
      </c>
      <c r="L443" s="84" t="s">
        <v>56</v>
      </c>
      <c r="M443" s="84"/>
      <c r="N443" s="84" t="s">
        <v>31</v>
      </c>
      <c r="O443" s="4" t="str">
        <f t="shared" si="43"/>
        <v>Melissodes (Heliomelissodes) rivalis</v>
      </c>
      <c r="P443" s="85" t="str">
        <f t="shared" si="48"/>
        <v>Melissodes rivalis</v>
      </c>
      <c r="Q443" s="11" t="s">
        <v>43</v>
      </c>
      <c r="R443" s="24"/>
      <c r="S443" s="12"/>
      <c r="T443" s="12"/>
      <c r="U443" s="12"/>
      <c r="V443" s="10" t="s">
        <v>30</v>
      </c>
      <c r="W443" s="6">
        <v>41334</v>
      </c>
      <c r="X443" s="50"/>
      <c r="Y443" s="129">
        <f t="shared" si="44"/>
        <v>1</v>
      </c>
      <c r="Z443" s="110">
        <f t="shared" si="45"/>
        <v>0</v>
      </c>
      <c r="AA443" s="1">
        <f t="shared" si="46"/>
        <v>0</v>
      </c>
    </row>
    <row r="444" spans="1:27" ht="15" customHeight="1">
      <c r="A444" s="145">
        <v>449</v>
      </c>
      <c r="B444" s="139">
        <v>20150620</v>
      </c>
      <c r="C444" s="57" t="str">
        <f t="shared" si="47"/>
        <v>SCL</v>
      </c>
      <c r="D444" s="114">
        <f t="shared" si="42"/>
        <v>40713</v>
      </c>
      <c r="E444" s="9" t="s">
        <v>32</v>
      </c>
      <c r="F444" s="37" t="s">
        <v>25</v>
      </c>
      <c r="G444" s="11" t="s">
        <v>26</v>
      </c>
      <c r="H444" s="3"/>
      <c r="I444" s="3"/>
      <c r="J444" s="4" t="s">
        <v>53</v>
      </c>
      <c r="K444" s="84" t="s">
        <v>592</v>
      </c>
      <c r="L444" s="84" t="s">
        <v>56</v>
      </c>
      <c r="M444" s="84"/>
      <c r="N444" s="84" t="s">
        <v>31</v>
      </c>
      <c r="O444" s="4" t="str">
        <f t="shared" si="43"/>
        <v>Melissodes (Heliomelissodes) rivalis</v>
      </c>
      <c r="P444" s="85" t="str">
        <f t="shared" si="48"/>
        <v>Melissodes rivalis</v>
      </c>
      <c r="Q444" s="11" t="s">
        <v>43</v>
      </c>
      <c r="R444" s="24"/>
      <c r="S444" s="12"/>
      <c r="T444" s="12"/>
      <c r="U444" s="12"/>
      <c r="V444" s="10" t="s">
        <v>30</v>
      </c>
      <c r="W444" s="6">
        <v>41334</v>
      </c>
      <c r="X444" s="50"/>
      <c r="Y444" s="129">
        <f t="shared" si="44"/>
        <v>1</v>
      </c>
      <c r="Z444" s="110">
        <f t="shared" si="45"/>
        <v>0</v>
      </c>
      <c r="AA444" s="1">
        <f t="shared" si="46"/>
        <v>0</v>
      </c>
    </row>
    <row r="445" spans="1:27" ht="15" customHeight="1">
      <c r="A445" s="145">
        <v>450</v>
      </c>
      <c r="B445" s="139">
        <v>20160610</v>
      </c>
      <c r="C445" s="57" t="str">
        <f t="shared" si="47"/>
        <v>SCL</v>
      </c>
      <c r="D445" s="114">
        <f t="shared" si="42"/>
        <v>41069</v>
      </c>
      <c r="E445" s="9" t="s">
        <v>32</v>
      </c>
      <c r="F445" s="37" t="s">
        <v>25</v>
      </c>
      <c r="G445" s="11" t="s">
        <v>26</v>
      </c>
      <c r="H445" s="3"/>
      <c r="I445" s="3"/>
      <c r="J445" s="4" t="s">
        <v>53</v>
      </c>
      <c r="K445" s="84" t="s">
        <v>592</v>
      </c>
      <c r="L445" s="84" t="s">
        <v>56</v>
      </c>
      <c r="M445" s="84"/>
      <c r="N445" s="84" t="s">
        <v>31</v>
      </c>
      <c r="O445" s="4" t="str">
        <f t="shared" si="43"/>
        <v>Melissodes (Heliomelissodes) rivalis</v>
      </c>
      <c r="P445" s="85" t="str">
        <f t="shared" si="48"/>
        <v>Melissodes rivalis</v>
      </c>
      <c r="Q445" s="11" t="s">
        <v>43</v>
      </c>
      <c r="R445" s="24"/>
      <c r="S445" s="12"/>
      <c r="T445" s="12"/>
      <c r="U445" s="12"/>
      <c r="V445" s="10" t="s">
        <v>30</v>
      </c>
      <c r="W445" s="6">
        <v>41334</v>
      </c>
      <c r="X445" s="50"/>
      <c r="Y445" s="129">
        <f t="shared" si="44"/>
        <v>1</v>
      </c>
      <c r="Z445" s="110">
        <f t="shared" si="45"/>
        <v>0</v>
      </c>
      <c r="AA445" s="1">
        <f t="shared" si="46"/>
        <v>0</v>
      </c>
    </row>
    <row r="446" spans="1:27" ht="15" customHeight="1">
      <c r="A446" s="145">
        <v>452</v>
      </c>
      <c r="B446" s="139">
        <v>20150620</v>
      </c>
      <c r="C446" s="57" t="str">
        <f t="shared" si="47"/>
        <v>SCL</v>
      </c>
      <c r="D446" s="114">
        <f t="shared" si="42"/>
        <v>40713</v>
      </c>
      <c r="E446" s="9" t="s">
        <v>40</v>
      </c>
      <c r="F446" s="37" t="s">
        <v>25</v>
      </c>
      <c r="G446" s="11" t="s">
        <v>26</v>
      </c>
      <c r="H446" s="3"/>
      <c r="I446" s="3"/>
      <c r="J446" s="4" t="s">
        <v>53</v>
      </c>
      <c r="K446" s="84" t="s">
        <v>31</v>
      </c>
      <c r="L446" s="84" t="s">
        <v>54</v>
      </c>
      <c r="M446" s="84"/>
      <c r="N446" s="84" t="s">
        <v>31</v>
      </c>
      <c r="O446" s="4" t="str">
        <f t="shared" si="43"/>
        <v>Melissodes sp. 1</v>
      </c>
      <c r="P446" s="85" t="str">
        <f t="shared" si="48"/>
        <v>Melissodes sp. 1</v>
      </c>
      <c r="Q446" s="11" t="s">
        <v>43</v>
      </c>
      <c r="R446" s="24"/>
      <c r="S446" s="12"/>
      <c r="T446" s="12"/>
      <c r="U446" s="12"/>
      <c r="V446" s="10" t="s">
        <v>30</v>
      </c>
      <c r="W446" s="6">
        <v>41334</v>
      </c>
      <c r="X446" s="50"/>
      <c r="Y446" s="129">
        <f t="shared" si="44"/>
        <v>1</v>
      </c>
      <c r="Z446" s="110">
        <f t="shared" si="45"/>
        <v>0</v>
      </c>
      <c r="AA446" s="1">
        <f t="shared" si="46"/>
        <v>0</v>
      </c>
    </row>
    <row r="447" spans="1:27" ht="15" customHeight="1">
      <c r="A447" s="145">
        <v>453</v>
      </c>
      <c r="B447" s="139">
        <v>20140714</v>
      </c>
      <c r="C447" s="57" t="str">
        <f t="shared" si="47"/>
        <v>SCL</v>
      </c>
      <c r="D447" s="114">
        <f t="shared" si="42"/>
        <v>40372</v>
      </c>
      <c r="E447" s="9" t="s">
        <v>40</v>
      </c>
      <c r="F447" s="37" t="s">
        <v>25</v>
      </c>
      <c r="G447" s="11" t="s">
        <v>26</v>
      </c>
      <c r="H447" s="3"/>
      <c r="I447" s="3"/>
      <c r="J447" s="4" t="s">
        <v>53</v>
      </c>
      <c r="K447" s="84" t="s">
        <v>592</v>
      </c>
      <c r="L447" s="84" t="s">
        <v>56</v>
      </c>
      <c r="M447" s="84"/>
      <c r="N447" s="84" t="s">
        <v>31</v>
      </c>
      <c r="O447" s="4" t="str">
        <f t="shared" si="43"/>
        <v>Melissodes (Heliomelissodes) rivalis</v>
      </c>
      <c r="P447" s="85" t="str">
        <f t="shared" si="48"/>
        <v>Melissodes rivalis</v>
      </c>
      <c r="Q447" s="11" t="s">
        <v>43</v>
      </c>
      <c r="R447" s="24"/>
      <c r="S447" s="12"/>
      <c r="T447" s="12"/>
      <c r="U447" s="12"/>
      <c r="V447" s="10" t="s">
        <v>30</v>
      </c>
      <c r="W447" s="6">
        <v>41334</v>
      </c>
      <c r="X447" s="50"/>
      <c r="Y447" s="129">
        <f t="shared" si="44"/>
        <v>1</v>
      </c>
      <c r="Z447" s="110">
        <f t="shared" si="45"/>
        <v>0</v>
      </c>
      <c r="AA447" s="1">
        <f t="shared" si="46"/>
        <v>0</v>
      </c>
    </row>
    <row r="448" spans="1:27" ht="15" customHeight="1">
      <c r="A448" s="145">
        <v>454</v>
      </c>
      <c r="B448" s="139">
        <v>20150620</v>
      </c>
      <c r="C448" s="57" t="str">
        <f t="shared" si="47"/>
        <v>SCL</v>
      </c>
      <c r="D448" s="114">
        <f t="shared" si="42"/>
        <v>40713</v>
      </c>
      <c r="E448" s="9" t="s">
        <v>40</v>
      </c>
      <c r="F448" s="37" t="s">
        <v>25</v>
      </c>
      <c r="G448" s="11" t="s">
        <v>26</v>
      </c>
      <c r="H448" s="3"/>
      <c r="I448" s="3"/>
      <c r="J448" s="4" t="s">
        <v>53</v>
      </c>
      <c r="K448" s="84" t="s">
        <v>592</v>
      </c>
      <c r="L448" s="84" t="s">
        <v>56</v>
      </c>
      <c r="M448" s="84"/>
      <c r="N448" s="84" t="s">
        <v>31</v>
      </c>
      <c r="O448" s="4" t="str">
        <f t="shared" si="43"/>
        <v>Melissodes (Heliomelissodes) rivalis</v>
      </c>
      <c r="P448" s="85" t="str">
        <f t="shared" si="48"/>
        <v>Melissodes rivalis</v>
      </c>
      <c r="Q448" s="11" t="s">
        <v>43</v>
      </c>
      <c r="R448" s="24"/>
      <c r="S448" s="12"/>
      <c r="T448" s="12"/>
      <c r="U448" s="12"/>
      <c r="V448" s="10" t="s">
        <v>30</v>
      </c>
      <c r="W448" s="6">
        <v>41334</v>
      </c>
      <c r="X448" s="50"/>
      <c r="Y448" s="129">
        <f t="shared" si="44"/>
        <v>1</v>
      </c>
      <c r="Z448" s="110">
        <f t="shared" si="45"/>
        <v>0</v>
      </c>
      <c r="AA448" s="1">
        <f t="shared" si="46"/>
        <v>0</v>
      </c>
    </row>
    <row r="449" spans="1:27" ht="15" customHeight="1">
      <c r="A449" s="145">
        <v>455</v>
      </c>
      <c r="B449" s="139">
        <v>20140714</v>
      </c>
      <c r="C449" s="57" t="str">
        <f t="shared" si="47"/>
        <v>SCL</v>
      </c>
      <c r="D449" s="114">
        <f t="shared" si="42"/>
        <v>40372</v>
      </c>
      <c r="E449" s="9" t="s">
        <v>40</v>
      </c>
      <c r="F449" s="37" t="s">
        <v>25</v>
      </c>
      <c r="G449" s="11" t="s">
        <v>26</v>
      </c>
      <c r="H449" s="3"/>
      <c r="I449" s="3"/>
      <c r="J449" s="4" t="s">
        <v>53</v>
      </c>
      <c r="K449" s="84" t="s">
        <v>592</v>
      </c>
      <c r="L449" s="84" t="s">
        <v>56</v>
      </c>
      <c r="M449" s="84"/>
      <c r="N449" s="84" t="s">
        <v>31</v>
      </c>
      <c r="O449" s="4" t="str">
        <f t="shared" si="43"/>
        <v>Melissodes (Heliomelissodes) rivalis</v>
      </c>
      <c r="P449" s="85" t="str">
        <f t="shared" si="48"/>
        <v>Melissodes rivalis</v>
      </c>
      <c r="Q449" s="11" t="s">
        <v>43</v>
      </c>
      <c r="R449" s="24"/>
      <c r="S449" s="12"/>
      <c r="T449" s="12"/>
      <c r="U449" s="12"/>
      <c r="V449" s="10" t="s">
        <v>30</v>
      </c>
      <c r="W449" s="6">
        <v>41334</v>
      </c>
      <c r="X449" s="50" t="s">
        <v>825</v>
      </c>
      <c r="Y449" s="129">
        <f t="shared" si="44"/>
        <v>1</v>
      </c>
      <c r="Z449" s="110">
        <f t="shared" si="45"/>
        <v>0</v>
      </c>
      <c r="AA449" s="1">
        <f t="shared" si="46"/>
        <v>0</v>
      </c>
    </row>
    <row r="450" spans="1:27" ht="15" customHeight="1">
      <c r="A450" s="145">
        <v>456</v>
      </c>
      <c r="B450" s="139">
        <v>20140714</v>
      </c>
      <c r="C450" s="57" t="str">
        <f t="shared" si="47"/>
        <v>SCL</v>
      </c>
      <c r="D450" s="114">
        <f t="shared" ref="D450:D513" si="49">DATEVALUE(LEFT(B450,4)&amp;"/"&amp;MID(B450,5,2)&amp;"/"&amp;RIGHT(B450,2))</f>
        <v>40372</v>
      </c>
      <c r="E450" s="9" t="s">
        <v>40</v>
      </c>
      <c r="F450" s="37" t="s">
        <v>25</v>
      </c>
      <c r="G450" s="11" t="s">
        <v>26</v>
      </c>
      <c r="H450" s="3"/>
      <c r="I450" s="3"/>
      <c r="J450" s="4" t="s">
        <v>53</v>
      </c>
      <c r="K450" s="84" t="s">
        <v>592</v>
      </c>
      <c r="L450" s="84" t="s">
        <v>56</v>
      </c>
      <c r="M450" s="84"/>
      <c r="N450" s="84" t="s">
        <v>31</v>
      </c>
      <c r="O450" s="4" t="str">
        <f t="shared" ref="O450:O513" si="50">J450&amp;" "&amp;IF(LEN(K450)&gt;0,"("&amp;K450&amp;") ","")&amp;IF(LEN(N450)&gt;0,"nr. ","")&amp;L450&amp;IF(LEN(M450)&gt;0," ssp. "&amp;M450,"")</f>
        <v>Melissodes (Heliomelissodes) rivalis</v>
      </c>
      <c r="P450" s="85" t="str">
        <f t="shared" si="48"/>
        <v>Melissodes rivalis</v>
      </c>
      <c r="Q450" s="11" t="s">
        <v>43</v>
      </c>
      <c r="R450" s="24"/>
      <c r="S450" s="12"/>
      <c r="T450" s="12"/>
      <c r="U450" s="12"/>
      <c r="V450" s="10" t="s">
        <v>30</v>
      </c>
      <c r="W450" s="6">
        <v>41334</v>
      </c>
      <c r="X450" s="50"/>
      <c r="Y450" s="129">
        <f t="shared" ref="Y450:Y513" si="51">IF(R450&gt;0,R450,1)</f>
        <v>1</v>
      </c>
      <c r="Z450" s="110">
        <f t="shared" ref="Z450:Z513" si="52">IF(ISNUMBER(SEARCH($Z$1,X450)),1,0)</f>
        <v>0</v>
      </c>
      <c r="AA450" s="1">
        <f t="shared" ref="AA450:AA513" si="53">IF(ISNUMBER(SEARCH($AA$1,X450)),1,0)</f>
        <v>0</v>
      </c>
    </row>
    <row r="451" spans="1:27" ht="15" customHeight="1">
      <c r="A451" s="145">
        <v>457</v>
      </c>
      <c r="B451" s="139">
        <v>20140714</v>
      </c>
      <c r="C451" s="57" t="str">
        <f t="shared" ref="C451:C514" si="54">LEFT(E451,3)</f>
        <v>SCL</v>
      </c>
      <c r="D451" s="114">
        <f t="shared" si="49"/>
        <v>40372</v>
      </c>
      <c r="E451" s="9" t="s">
        <v>40</v>
      </c>
      <c r="F451" s="37" t="s">
        <v>25</v>
      </c>
      <c r="G451" s="11" t="s">
        <v>26</v>
      </c>
      <c r="H451" s="3"/>
      <c r="I451" s="3"/>
      <c r="J451" s="4" t="s">
        <v>53</v>
      </c>
      <c r="K451" s="84" t="s">
        <v>592</v>
      </c>
      <c r="L451" s="84" t="s">
        <v>56</v>
      </c>
      <c r="M451" s="84"/>
      <c r="N451" s="84" t="s">
        <v>31</v>
      </c>
      <c r="O451" s="4" t="str">
        <f t="shared" si="50"/>
        <v>Melissodes (Heliomelissodes) rivalis</v>
      </c>
      <c r="P451" s="85" t="str">
        <f t="shared" ref="P451:P514" si="55">J451&amp;" "&amp;L451</f>
        <v>Melissodes rivalis</v>
      </c>
      <c r="Q451" s="11" t="s">
        <v>43</v>
      </c>
      <c r="R451" s="24"/>
      <c r="S451" s="12"/>
      <c r="T451" s="12"/>
      <c r="U451" s="12"/>
      <c r="V451" s="10" t="s">
        <v>30</v>
      </c>
      <c r="W451" s="6">
        <v>41334</v>
      </c>
      <c r="X451" s="50"/>
      <c r="Y451" s="129">
        <f t="shared" si="51"/>
        <v>1</v>
      </c>
      <c r="Z451" s="110">
        <f t="shared" si="52"/>
        <v>0</v>
      </c>
      <c r="AA451" s="1">
        <f t="shared" si="53"/>
        <v>0</v>
      </c>
    </row>
    <row r="452" spans="1:27" ht="15" customHeight="1">
      <c r="A452" s="145">
        <v>458</v>
      </c>
      <c r="B452" s="139">
        <v>20140714</v>
      </c>
      <c r="C452" s="57" t="str">
        <f t="shared" si="54"/>
        <v>SCL</v>
      </c>
      <c r="D452" s="114">
        <f t="shared" si="49"/>
        <v>40372</v>
      </c>
      <c r="E452" s="9" t="s">
        <v>40</v>
      </c>
      <c r="F452" s="37" t="s">
        <v>25</v>
      </c>
      <c r="G452" s="11" t="s">
        <v>26</v>
      </c>
      <c r="H452" s="3"/>
      <c r="I452" s="3"/>
      <c r="J452" s="4" t="s">
        <v>53</v>
      </c>
      <c r="K452" s="84" t="s">
        <v>592</v>
      </c>
      <c r="L452" s="84" t="s">
        <v>56</v>
      </c>
      <c r="M452" s="84"/>
      <c r="N452" s="84" t="s">
        <v>31</v>
      </c>
      <c r="O452" s="4" t="str">
        <f t="shared" si="50"/>
        <v>Melissodes (Heliomelissodes) rivalis</v>
      </c>
      <c r="P452" s="85" t="str">
        <f t="shared" si="55"/>
        <v>Melissodes rivalis</v>
      </c>
      <c r="Q452" s="11" t="s">
        <v>43</v>
      </c>
      <c r="R452" s="24"/>
      <c r="S452" s="12"/>
      <c r="T452" s="12"/>
      <c r="U452" s="12"/>
      <c r="V452" s="10" t="s">
        <v>30</v>
      </c>
      <c r="W452" s="6">
        <v>41334</v>
      </c>
      <c r="X452" s="50"/>
      <c r="Y452" s="129">
        <f t="shared" si="51"/>
        <v>1</v>
      </c>
      <c r="Z452" s="110">
        <f t="shared" si="52"/>
        <v>0</v>
      </c>
      <c r="AA452" s="1">
        <f t="shared" si="53"/>
        <v>0</v>
      </c>
    </row>
    <row r="453" spans="1:27" ht="15" customHeight="1">
      <c r="A453" s="145">
        <v>459</v>
      </c>
      <c r="B453" s="139">
        <v>20150620</v>
      </c>
      <c r="C453" s="57" t="str">
        <f t="shared" si="54"/>
        <v>SCL</v>
      </c>
      <c r="D453" s="114">
        <f t="shared" si="49"/>
        <v>40713</v>
      </c>
      <c r="E453" s="9" t="s">
        <v>34</v>
      </c>
      <c r="F453" s="37" t="s">
        <v>25</v>
      </c>
      <c r="G453" s="11" t="s">
        <v>26</v>
      </c>
      <c r="H453" s="3"/>
      <c r="I453" s="3"/>
      <c r="J453" s="4" t="s">
        <v>53</v>
      </c>
      <c r="K453" s="84" t="s">
        <v>592</v>
      </c>
      <c r="L453" s="84" t="s">
        <v>56</v>
      </c>
      <c r="M453" s="84"/>
      <c r="N453" s="84" t="s">
        <v>31</v>
      </c>
      <c r="O453" s="4" t="str">
        <f t="shared" si="50"/>
        <v>Melissodes (Heliomelissodes) rivalis</v>
      </c>
      <c r="P453" s="85" t="str">
        <f t="shared" si="55"/>
        <v>Melissodes rivalis</v>
      </c>
      <c r="Q453" s="11" t="s">
        <v>43</v>
      </c>
      <c r="R453" s="24"/>
      <c r="S453" s="12"/>
      <c r="T453" s="12"/>
      <c r="U453" s="12"/>
      <c r="V453" s="10" t="s">
        <v>30</v>
      </c>
      <c r="W453" s="6">
        <v>41334</v>
      </c>
      <c r="X453" s="50"/>
      <c r="Y453" s="129">
        <f t="shared" si="51"/>
        <v>1</v>
      </c>
      <c r="Z453" s="110">
        <f t="shared" si="52"/>
        <v>0</v>
      </c>
      <c r="AA453" s="1">
        <f t="shared" si="53"/>
        <v>0</v>
      </c>
    </row>
    <row r="454" spans="1:27" ht="15" customHeight="1">
      <c r="A454" s="145">
        <v>460</v>
      </c>
      <c r="B454" s="139">
        <v>20160716</v>
      </c>
      <c r="C454" s="57" t="str">
        <f t="shared" si="54"/>
        <v>SCL</v>
      </c>
      <c r="D454" s="114">
        <f t="shared" si="49"/>
        <v>41105</v>
      </c>
      <c r="E454" s="9" t="s">
        <v>34</v>
      </c>
      <c r="F454" s="37" t="s">
        <v>25</v>
      </c>
      <c r="G454" s="11" t="s">
        <v>26</v>
      </c>
      <c r="H454" s="2"/>
      <c r="I454" s="2"/>
      <c r="J454" s="4" t="s">
        <v>53</v>
      </c>
      <c r="K454" s="84" t="s">
        <v>592</v>
      </c>
      <c r="L454" s="84" t="s">
        <v>56</v>
      </c>
      <c r="M454" s="84"/>
      <c r="N454" s="84" t="s">
        <v>31</v>
      </c>
      <c r="O454" s="4" t="str">
        <f t="shared" si="50"/>
        <v>Melissodes (Heliomelissodes) rivalis</v>
      </c>
      <c r="P454" s="85" t="str">
        <f t="shared" si="55"/>
        <v>Melissodes rivalis</v>
      </c>
      <c r="Q454" s="11" t="s">
        <v>43</v>
      </c>
      <c r="R454" s="24"/>
      <c r="S454" s="12"/>
      <c r="T454" s="12"/>
      <c r="U454" s="12"/>
      <c r="V454" s="10" t="s">
        <v>30</v>
      </c>
      <c r="W454" s="6">
        <v>41334</v>
      </c>
      <c r="X454" s="50"/>
      <c r="Y454" s="129">
        <f t="shared" si="51"/>
        <v>1</v>
      </c>
      <c r="Z454" s="110">
        <f t="shared" si="52"/>
        <v>0</v>
      </c>
      <c r="AA454" s="1">
        <f t="shared" si="53"/>
        <v>0</v>
      </c>
    </row>
    <row r="455" spans="1:27" ht="15" customHeight="1">
      <c r="A455" s="145">
        <v>461</v>
      </c>
      <c r="B455" s="139">
        <v>20160610</v>
      </c>
      <c r="C455" s="57" t="str">
        <f t="shared" si="54"/>
        <v>POS</v>
      </c>
      <c r="D455" s="114">
        <f t="shared" si="49"/>
        <v>41069</v>
      </c>
      <c r="E455" s="10" t="s">
        <v>36</v>
      </c>
      <c r="F455" s="37" t="s">
        <v>25</v>
      </c>
      <c r="G455" s="11" t="s">
        <v>26</v>
      </c>
      <c r="H455" s="2"/>
      <c r="I455" s="2"/>
      <c r="J455" s="4" t="s">
        <v>53</v>
      </c>
      <c r="K455" s="84" t="s">
        <v>592</v>
      </c>
      <c r="L455" s="84" t="s">
        <v>56</v>
      </c>
      <c r="M455" s="84"/>
      <c r="N455" s="84" t="s">
        <v>31</v>
      </c>
      <c r="O455" s="4" t="str">
        <f t="shared" si="50"/>
        <v>Melissodes (Heliomelissodes) rivalis</v>
      </c>
      <c r="P455" s="85" t="str">
        <f t="shared" si="55"/>
        <v>Melissodes rivalis</v>
      </c>
      <c r="Q455" s="11" t="s">
        <v>43</v>
      </c>
      <c r="R455" s="24"/>
      <c r="S455" s="12"/>
      <c r="T455" s="12"/>
      <c r="U455" s="12"/>
      <c r="V455" s="10" t="s">
        <v>30</v>
      </c>
      <c r="W455" s="6">
        <v>41334</v>
      </c>
      <c r="X455" s="50"/>
      <c r="Y455" s="129">
        <f t="shared" si="51"/>
        <v>1</v>
      </c>
      <c r="Z455" s="110">
        <f t="shared" si="52"/>
        <v>0</v>
      </c>
      <c r="AA455" s="1">
        <f t="shared" si="53"/>
        <v>0</v>
      </c>
    </row>
    <row r="456" spans="1:27" ht="15" customHeight="1">
      <c r="A456" s="145">
        <v>462</v>
      </c>
      <c r="B456" s="139">
        <v>20150620</v>
      </c>
      <c r="C456" s="57" t="str">
        <f t="shared" si="54"/>
        <v>POS</v>
      </c>
      <c r="D456" s="114">
        <f t="shared" si="49"/>
        <v>40713</v>
      </c>
      <c r="E456" s="10" t="s">
        <v>36</v>
      </c>
      <c r="F456" s="37" t="s">
        <v>25</v>
      </c>
      <c r="G456" s="11" t="s">
        <v>26</v>
      </c>
      <c r="H456" s="2"/>
      <c r="I456" s="2"/>
      <c r="J456" s="4" t="s">
        <v>53</v>
      </c>
      <c r="K456" s="84" t="s">
        <v>592</v>
      </c>
      <c r="L456" s="84" t="s">
        <v>56</v>
      </c>
      <c r="M456" s="84"/>
      <c r="N456" s="84" t="s">
        <v>31</v>
      </c>
      <c r="O456" s="4" t="str">
        <f t="shared" si="50"/>
        <v>Melissodes (Heliomelissodes) rivalis</v>
      </c>
      <c r="P456" s="85" t="str">
        <f t="shared" si="55"/>
        <v>Melissodes rivalis</v>
      </c>
      <c r="Q456" s="11" t="s">
        <v>43</v>
      </c>
      <c r="R456" s="24"/>
      <c r="S456" s="12"/>
      <c r="T456" s="12"/>
      <c r="U456" s="12"/>
      <c r="V456" s="10" t="s">
        <v>30</v>
      </c>
      <c r="W456" s="6">
        <v>41334</v>
      </c>
      <c r="X456" s="50" t="s">
        <v>825</v>
      </c>
      <c r="Y456" s="129">
        <f t="shared" si="51"/>
        <v>1</v>
      </c>
      <c r="Z456" s="110">
        <f t="shared" si="52"/>
        <v>0</v>
      </c>
      <c r="AA456" s="1">
        <f t="shared" si="53"/>
        <v>0</v>
      </c>
    </row>
    <row r="457" spans="1:27" ht="15" customHeight="1">
      <c r="A457" s="145">
        <v>463</v>
      </c>
      <c r="B457" s="139">
        <v>20150620</v>
      </c>
      <c r="C457" s="57" t="str">
        <f t="shared" si="54"/>
        <v>POS</v>
      </c>
      <c r="D457" s="114">
        <f t="shared" si="49"/>
        <v>40713</v>
      </c>
      <c r="E457" s="10" t="s">
        <v>36</v>
      </c>
      <c r="F457" s="37" t="s">
        <v>25</v>
      </c>
      <c r="G457" s="11" t="s">
        <v>26</v>
      </c>
      <c r="H457" s="3"/>
      <c r="I457" s="3"/>
      <c r="J457" s="4" t="s">
        <v>53</v>
      </c>
      <c r="K457" s="84" t="s">
        <v>592</v>
      </c>
      <c r="L457" s="84" t="s">
        <v>56</v>
      </c>
      <c r="M457" s="84"/>
      <c r="N457" s="84" t="s">
        <v>31</v>
      </c>
      <c r="O457" s="4" t="str">
        <f t="shared" si="50"/>
        <v>Melissodes (Heliomelissodes) rivalis</v>
      </c>
      <c r="P457" s="85" t="str">
        <f t="shared" si="55"/>
        <v>Melissodes rivalis</v>
      </c>
      <c r="Q457" s="11" t="s">
        <v>43</v>
      </c>
      <c r="R457" s="24"/>
      <c r="S457" s="12"/>
      <c r="T457" s="12"/>
      <c r="U457" s="12"/>
      <c r="V457" s="10" t="s">
        <v>30</v>
      </c>
      <c r="W457" s="6">
        <v>41334</v>
      </c>
      <c r="X457" s="50"/>
      <c r="Y457" s="129">
        <f t="shared" si="51"/>
        <v>1</v>
      </c>
      <c r="Z457" s="110">
        <f t="shared" si="52"/>
        <v>0</v>
      </c>
      <c r="AA457" s="1">
        <f t="shared" si="53"/>
        <v>0</v>
      </c>
    </row>
    <row r="458" spans="1:27" ht="15" customHeight="1">
      <c r="A458" s="145">
        <v>464</v>
      </c>
      <c r="B458" s="139">
        <v>20150620</v>
      </c>
      <c r="C458" s="57" t="str">
        <f t="shared" si="54"/>
        <v>POS</v>
      </c>
      <c r="D458" s="114">
        <f t="shared" si="49"/>
        <v>40713</v>
      </c>
      <c r="E458" s="10" t="s">
        <v>36</v>
      </c>
      <c r="F458" s="37" t="s">
        <v>25</v>
      </c>
      <c r="G458" s="11" t="s">
        <v>26</v>
      </c>
      <c r="H458" s="3"/>
      <c r="I458" s="3"/>
      <c r="J458" s="4" t="s">
        <v>53</v>
      </c>
      <c r="K458" s="84" t="s">
        <v>592</v>
      </c>
      <c r="L458" s="84" t="s">
        <v>56</v>
      </c>
      <c r="M458" s="84"/>
      <c r="N458" s="84" t="s">
        <v>31</v>
      </c>
      <c r="O458" s="4" t="str">
        <f t="shared" si="50"/>
        <v>Melissodes (Heliomelissodes) rivalis</v>
      </c>
      <c r="P458" s="85" t="str">
        <f t="shared" si="55"/>
        <v>Melissodes rivalis</v>
      </c>
      <c r="Q458" s="11" t="s">
        <v>43</v>
      </c>
      <c r="R458" s="24"/>
      <c r="S458" s="12"/>
      <c r="T458" s="12"/>
      <c r="U458" s="12"/>
      <c r="V458" s="10" t="s">
        <v>30</v>
      </c>
      <c r="W458" s="6">
        <v>41334</v>
      </c>
      <c r="X458" s="50"/>
      <c r="Y458" s="129">
        <f t="shared" si="51"/>
        <v>1</v>
      </c>
      <c r="Z458" s="110">
        <f t="shared" si="52"/>
        <v>0</v>
      </c>
      <c r="AA458" s="1">
        <f t="shared" si="53"/>
        <v>0</v>
      </c>
    </row>
    <row r="459" spans="1:27" ht="15" customHeight="1">
      <c r="A459" s="145">
        <v>465</v>
      </c>
      <c r="B459" s="139">
        <v>20140714</v>
      </c>
      <c r="C459" s="57" t="str">
        <f t="shared" si="54"/>
        <v>POS</v>
      </c>
      <c r="D459" s="114">
        <f t="shared" si="49"/>
        <v>40372</v>
      </c>
      <c r="E459" s="9" t="s">
        <v>37</v>
      </c>
      <c r="F459" s="37" t="s">
        <v>25</v>
      </c>
      <c r="G459" s="11" t="s">
        <v>26</v>
      </c>
      <c r="H459" s="3"/>
      <c r="I459" s="3"/>
      <c r="J459" s="4" t="s">
        <v>53</v>
      </c>
      <c r="K459" s="84" t="s">
        <v>592</v>
      </c>
      <c r="L459" s="84" t="s">
        <v>56</v>
      </c>
      <c r="M459" s="84"/>
      <c r="N459" s="84" t="s">
        <v>31</v>
      </c>
      <c r="O459" s="4" t="str">
        <f t="shared" si="50"/>
        <v>Melissodes (Heliomelissodes) rivalis</v>
      </c>
      <c r="P459" s="85" t="str">
        <f t="shared" si="55"/>
        <v>Melissodes rivalis</v>
      </c>
      <c r="Q459" s="11" t="s">
        <v>43</v>
      </c>
      <c r="R459" s="24"/>
      <c r="S459" s="12"/>
      <c r="T459" s="12"/>
      <c r="U459" s="12"/>
      <c r="V459" s="10" t="s">
        <v>30</v>
      </c>
      <c r="W459" s="6">
        <v>41334</v>
      </c>
      <c r="X459" s="50"/>
      <c r="Y459" s="129">
        <f t="shared" si="51"/>
        <v>1</v>
      </c>
      <c r="Z459" s="110">
        <f t="shared" si="52"/>
        <v>0</v>
      </c>
      <c r="AA459" s="1">
        <f t="shared" si="53"/>
        <v>0</v>
      </c>
    </row>
    <row r="460" spans="1:27" ht="15" customHeight="1">
      <c r="A460" s="145">
        <v>466</v>
      </c>
      <c r="B460" s="139">
        <v>20160716</v>
      </c>
      <c r="C460" s="57" t="str">
        <f t="shared" si="54"/>
        <v>POS</v>
      </c>
      <c r="D460" s="114">
        <f t="shared" si="49"/>
        <v>41105</v>
      </c>
      <c r="E460" s="9" t="s">
        <v>38</v>
      </c>
      <c r="F460" s="37" t="s">
        <v>25</v>
      </c>
      <c r="G460" s="11" t="s">
        <v>26</v>
      </c>
      <c r="H460" s="3"/>
      <c r="I460" s="3"/>
      <c r="J460" s="4" t="s">
        <v>53</v>
      </c>
      <c r="K460" s="84" t="s">
        <v>592</v>
      </c>
      <c r="L460" s="84" t="s">
        <v>56</v>
      </c>
      <c r="M460" s="84"/>
      <c r="N460" s="84" t="s">
        <v>31</v>
      </c>
      <c r="O460" s="4" t="str">
        <f t="shared" si="50"/>
        <v>Melissodes (Heliomelissodes) rivalis</v>
      </c>
      <c r="P460" s="85" t="str">
        <f t="shared" si="55"/>
        <v>Melissodes rivalis</v>
      </c>
      <c r="Q460" s="11" t="s">
        <v>43</v>
      </c>
      <c r="R460" s="24"/>
      <c r="S460" s="12"/>
      <c r="T460" s="12"/>
      <c r="U460" s="12"/>
      <c r="V460" s="10" t="s">
        <v>30</v>
      </c>
      <c r="W460" s="6">
        <v>41334</v>
      </c>
      <c r="X460" s="50" t="s">
        <v>825</v>
      </c>
      <c r="Y460" s="129">
        <f t="shared" si="51"/>
        <v>1</v>
      </c>
      <c r="Z460" s="110">
        <f t="shared" si="52"/>
        <v>0</v>
      </c>
      <c r="AA460" s="1">
        <f t="shared" si="53"/>
        <v>0</v>
      </c>
    </row>
    <row r="461" spans="1:27" ht="15" customHeight="1">
      <c r="A461" s="145">
        <v>468</v>
      </c>
      <c r="B461" s="139">
        <v>20150808</v>
      </c>
      <c r="C461" s="57" t="str">
        <f t="shared" si="54"/>
        <v>POS</v>
      </c>
      <c r="D461" s="114">
        <f t="shared" si="49"/>
        <v>40762</v>
      </c>
      <c r="E461" s="9" t="s">
        <v>35</v>
      </c>
      <c r="F461" s="37" t="s">
        <v>25</v>
      </c>
      <c r="G461" s="11" t="s">
        <v>26</v>
      </c>
      <c r="H461" s="3"/>
      <c r="I461" s="3"/>
      <c r="J461" s="4" t="s">
        <v>51</v>
      </c>
      <c r="K461" s="84" t="s">
        <v>582</v>
      </c>
      <c r="L461" s="84" t="s">
        <v>52</v>
      </c>
      <c r="M461" s="84"/>
      <c r="N461" s="84" t="s">
        <v>31</v>
      </c>
      <c r="O461" s="4" t="str">
        <f t="shared" si="50"/>
        <v>Halictus (Seladonia) tripartitus</v>
      </c>
      <c r="P461" s="85" t="str">
        <f t="shared" si="55"/>
        <v>Halictus tripartitus</v>
      </c>
      <c r="Q461" s="11" t="s">
        <v>29</v>
      </c>
      <c r="R461" s="24"/>
      <c r="S461" s="12"/>
      <c r="T461" s="12"/>
      <c r="U461" s="12"/>
      <c r="V461" s="10" t="s">
        <v>58</v>
      </c>
      <c r="W461" s="38">
        <v>41335</v>
      </c>
      <c r="X461" s="50"/>
      <c r="Y461" s="129">
        <f t="shared" si="51"/>
        <v>1</v>
      </c>
      <c r="Z461" s="110">
        <f t="shared" si="52"/>
        <v>0</v>
      </c>
      <c r="AA461" s="1">
        <f t="shared" si="53"/>
        <v>0</v>
      </c>
    </row>
    <row r="462" spans="1:27" ht="15" customHeight="1">
      <c r="A462" s="145">
        <v>469</v>
      </c>
      <c r="B462" s="139">
        <v>20150808</v>
      </c>
      <c r="C462" s="57" t="str">
        <f t="shared" si="54"/>
        <v>POS</v>
      </c>
      <c r="D462" s="114">
        <f t="shared" si="49"/>
        <v>40762</v>
      </c>
      <c r="E462" s="9" t="s">
        <v>36</v>
      </c>
      <c r="F462" s="37" t="s">
        <v>25</v>
      </c>
      <c r="G462" s="11" t="s">
        <v>26</v>
      </c>
      <c r="H462" s="3"/>
      <c r="I462" s="3"/>
      <c r="J462" s="4" t="s">
        <v>51</v>
      </c>
      <c r="K462" s="84" t="s">
        <v>582</v>
      </c>
      <c r="L462" s="84" t="s">
        <v>52</v>
      </c>
      <c r="M462" s="84"/>
      <c r="N462" s="84" t="s">
        <v>31</v>
      </c>
      <c r="O462" s="4" t="str">
        <f t="shared" si="50"/>
        <v>Halictus (Seladonia) tripartitus</v>
      </c>
      <c r="P462" s="85" t="str">
        <f t="shared" si="55"/>
        <v>Halictus tripartitus</v>
      </c>
      <c r="Q462" s="11" t="s">
        <v>29</v>
      </c>
      <c r="R462" s="24"/>
      <c r="S462" s="12"/>
      <c r="T462" s="12"/>
      <c r="U462" s="12"/>
      <c r="V462" s="10" t="s">
        <v>58</v>
      </c>
      <c r="W462" s="38">
        <v>41335</v>
      </c>
      <c r="X462" s="50"/>
      <c r="Y462" s="129">
        <f t="shared" si="51"/>
        <v>1</v>
      </c>
      <c r="Z462" s="110">
        <f t="shared" si="52"/>
        <v>0</v>
      </c>
      <c r="AA462" s="1">
        <f t="shared" si="53"/>
        <v>0</v>
      </c>
    </row>
    <row r="463" spans="1:27" ht="15" customHeight="1">
      <c r="A463" s="145">
        <v>470</v>
      </c>
      <c r="B463" s="139">
        <v>20150808</v>
      </c>
      <c r="C463" s="57" t="str">
        <f t="shared" si="54"/>
        <v>POS</v>
      </c>
      <c r="D463" s="114">
        <f t="shared" si="49"/>
        <v>40762</v>
      </c>
      <c r="E463" s="9" t="s">
        <v>36</v>
      </c>
      <c r="F463" s="37" t="s">
        <v>25</v>
      </c>
      <c r="G463" s="11" t="s">
        <v>26</v>
      </c>
      <c r="H463" s="3"/>
      <c r="I463" s="3"/>
      <c r="J463" s="4" t="s">
        <v>51</v>
      </c>
      <c r="K463" s="84" t="s">
        <v>582</v>
      </c>
      <c r="L463" s="84" t="s">
        <v>52</v>
      </c>
      <c r="M463" s="84"/>
      <c r="N463" s="84" t="s">
        <v>31</v>
      </c>
      <c r="O463" s="4" t="str">
        <f t="shared" si="50"/>
        <v>Halictus (Seladonia) tripartitus</v>
      </c>
      <c r="P463" s="85" t="str">
        <f t="shared" si="55"/>
        <v>Halictus tripartitus</v>
      </c>
      <c r="Q463" s="11" t="s">
        <v>29</v>
      </c>
      <c r="R463" s="24"/>
      <c r="S463" s="12"/>
      <c r="T463" s="12"/>
      <c r="U463" s="12"/>
      <c r="V463" s="10" t="s">
        <v>58</v>
      </c>
      <c r="W463" s="38">
        <v>41335</v>
      </c>
      <c r="X463" s="50"/>
      <c r="Y463" s="129">
        <f t="shared" si="51"/>
        <v>1</v>
      </c>
      <c r="Z463" s="110">
        <f t="shared" si="52"/>
        <v>0</v>
      </c>
      <c r="AA463" s="1">
        <f t="shared" si="53"/>
        <v>0</v>
      </c>
    </row>
    <row r="464" spans="1:27" ht="15" customHeight="1">
      <c r="A464" s="145">
        <v>471</v>
      </c>
      <c r="B464" s="139">
        <v>20150808</v>
      </c>
      <c r="C464" s="57" t="str">
        <f t="shared" si="54"/>
        <v>POS</v>
      </c>
      <c r="D464" s="114">
        <f t="shared" si="49"/>
        <v>40762</v>
      </c>
      <c r="E464" s="9" t="s">
        <v>36</v>
      </c>
      <c r="F464" s="37" t="s">
        <v>25</v>
      </c>
      <c r="G464" s="11" t="s">
        <v>26</v>
      </c>
      <c r="H464" s="3"/>
      <c r="I464" s="3"/>
      <c r="J464" s="4" t="s">
        <v>51</v>
      </c>
      <c r="K464" s="84" t="s">
        <v>582</v>
      </c>
      <c r="L464" s="84" t="s">
        <v>52</v>
      </c>
      <c r="M464" s="84"/>
      <c r="N464" s="84" t="s">
        <v>31</v>
      </c>
      <c r="O464" s="4" t="str">
        <f t="shared" si="50"/>
        <v>Halictus (Seladonia) tripartitus</v>
      </c>
      <c r="P464" s="85" t="str">
        <f t="shared" si="55"/>
        <v>Halictus tripartitus</v>
      </c>
      <c r="Q464" s="11" t="s">
        <v>29</v>
      </c>
      <c r="R464" s="24"/>
      <c r="S464" s="12"/>
      <c r="T464" s="12"/>
      <c r="U464" s="12"/>
      <c r="V464" s="10" t="s">
        <v>58</v>
      </c>
      <c r="W464" s="38">
        <v>41335</v>
      </c>
      <c r="X464" s="50"/>
      <c r="Y464" s="129">
        <f t="shared" si="51"/>
        <v>1</v>
      </c>
      <c r="Z464" s="110">
        <f t="shared" si="52"/>
        <v>0</v>
      </c>
      <c r="AA464" s="1">
        <f t="shared" si="53"/>
        <v>0</v>
      </c>
    </row>
    <row r="465" spans="1:27" ht="15" customHeight="1">
      <c r="A465" s="145">
        <v>472</v>
      </c>
      <c r="B465" s="139">
        <v>20150808</v>
      </c>
      <c r="C465" s="57" t="str">
        <f t="shared" si="54"/>
        <v>POS</v>
      </c>
      <c r="D465" s="114">
        <f t="shared" si="49"/>
        <v>40762</v>
      </c>
      <c r="E465" s="9" t="s">
        <v>36</v>
      </c>
      <c r="F465" s="37" t="s">
        <v>25</v>
      </c>
      <c r="G465" s="11" t="s">
        <v>26</v>
      </c>
      <c r="H465" s="3"/>
      <c r="I465" s="3"/>
      <c r="J465" s="4" t="s">
        <v>51</v>
      </c>
      <c r="K465" s="84" t="s">
        <v>582</v>
      </c>
      <c r="L465" s="84" t="s">
        <v>52</v>
      </c>
      <c r="M465" s="84"/>
      <c r="N465" s="84" t="s">
        <v>31</v>
      </c>
      <c r="O465" s="4" t="str">
        <f t="shared" si="50"/>
        <v>Halictus (Seladonia) tripartitus</v>
      </c>
      <c r="P465" s="85" t="str">
        <f t="shared" si="55"/>
        <v>Halictus tripartitus</v>
      </c>
      <c r="Q465" s="11" t="s">
        <v>29</v>
      </c>
      <c r="R465" s="24"/>
      <c r="S465" s="12"/>
      <c r="T465" s="12"/>
      <c r="U465" s="12"/>
      <c r="V465" s="10" t="s">
        <v>58</v>
      </c>
      <c r="W465" s="38">
        <v>41335</v>
      </c>
      <c r="X465" s="50"/>
      <c r="Y465" s="129">
        <f t="shared" si="51"/>
        <v>1</v>
      </c>
      <c r="Z465" s="110">
        <f t="shared" si="52"/>
        <v>0</v>
      </c>
      <c r="AA465" s="1">
        <f t="shared" si="53"/>
        <v>0</v>
      </c>
    </row>
    <row r="466" spans="1:27" ht="15" customHeight="1">
      <c r="A466" s="145">
        <v>473</v>
      </c>
      <c r="B466" s="139">
        <v>20150808</v>
      </c>
      <c r="C466" s="57" t="str">
        <f t="shared" si="54"/>
        <v>POS</v>
      </c>
      <c r="D466" s="114">
        <f t="shared" si="49"/>
        <v>40762</v>
      </c>
      <c r="E466" s="9" t="s">
        <v>36</v>
      </c>
      <c r="F466" s="37" t="s">
        <v>25</v>
      </c>
      <c r="G466" s="11" t="s">
        <v>26</v>
      </c>
      <c r="H466" s="3"/>
      <c r="I466" s="3"/>
      <c r="J466" s="4" t="s">
        <v>51</v>
      </c>
      <c r="K466" s="84" t="s">
        <v>582</v>
      </c>
      <c r="L466" s="84" t="s">
        <v>52</v>
      </c>
      <c r="M466" s="84"/>
      <c r="N466" s="84" t="s">
        <v>31</v>
      </c>
      <c r="O466" s="4" t="str">
        <f t="shared" si="50"/>
        <v>Halictus (Seladonia) tripartitus</v>
      </c>
      <c r="P466" s="85" t="str">
        <f t="shared" si="55"/>
        <v>Halictus tripartitus</v>
      </c>
      <c r="Q466" s="11" t="s">
        <v>29</v>
      </c>
      <c r="R466" s="24"/>
      <c r="S466" s="12"/>
      <c r="T466" s="12"/>
      <c r="U466" s="12"/>
      <c r="V466" s="10" t="s">
        <v>58</v>
      </c>
      <c r="W466" s="38">
        <v>41335</v>
      </c>
      <c r="X466" s="50"/>
      <c r="Y466" s="129">
        <f t="shared" si="51"/>
        <v>1</v>
      </c>
      <c r="Z466" s="110">
        <f t="shared" si="52"/>
        <v>0</v>
      </c>
      <c r="AA466" s="1">
        <f t="shared" si="53"/>
        <v>0</v>
      </c>
    </row>
    <row r="467" spans="1:27" ht="15" customHeight="1">
      <c r="A467" s="145">
        <v>474</v>
      </c>
      <c r="B467" s="139">
        <v>20150808</v>
      </c>
      <c r="C467" s="57" t="str">
        <f t="shared" si="54"/>
        <v>POS</v>
      </c>
      <c r="D467" s="114">
        <f t="shared" si="49"/>
        <v>40762</v>
      </c>
      <c r="E467" s="9" t="s">
        <v>36</v>
      </c>
      <c r="F467" s="37" t="s">
        <v>25</v>
      </c>
      <c r="G467" s="11" t="s">
        <v>26</v>
      </c>
      <c r="H467" s="3"/>
      <c r="I467" s="3"/>
      <c r="J467" s="4" t="s">
        <v>51</v>
      </c>
      <c r="K467" s="84" t="s">
        <v>582</v>
      </c>
      <c r="L467" s="84" t="s">
        <v>52</v>
      </c>
      <c r="M467" s="84"/>
      <c r="N467" s="84" t="s">
        <v>31</v>
      </c>
      <c r="O467" s="4" t="str">
        <f t="shared" si="50"/>
        <v>Halictus (Seladonia) tripartitus</v>
      </c>
      <c r="P467" s="85" t="str">
        <f t="shared" si="55"/>
        <v>Halictus tripartitus</v>
      </c>
      <c r="Q467" s="11" t="s">
        <v>29</v>
      </c>
      <c r="R467" s="24"/>
      <c r="S467" s="12"/>
      <c r="T467" s="12"/>
      <c r="U467" s="12"/>
      <c r="V467" s="10" t="s">
        <v>58</v>
      </c>
      <c r="W467" s="38">
        <v>41335</v>
      </c>
      <c r="X467" s="50"/>
      <c r="Y467" s="129">
        <f t="shared" si="51"/>
        <v>1</v>
      </c>
      <c r="Z467" s="110">
        <f t="shared" si="52"/>
        <v>0</v>
      </c>
      <c r="AA467" s="1">
        <f t="shared" si="53"/>
        <v>0</v>
      </c>
    </row>
    <row r="468" spans="1:27" ht="15" customHeight="1">
      <c r="A468" s="145">
        <v>475</v>
      </c>
      <c r="B468" s="139">
        <v>20150808</v>
      </c>
      <c r="C468" s="57" t="str">
        <f t="shared" si="54"/>
        <v>POS</v>
      </c>
      <c r="D468" s="114">
        <f t="shared" si="49"/>
        <v>40762</v>
      </c>
      <c r="E468" s="9" t="s">
        <v>36</v>
      </c>
      <c r="F468" s="37" t="s">
        <v>25</v>
      </c>
      <c r="G468" s="11" t="s">
        <v>26</v>
      </c>
      <c r="H468" s="3"/>
      <c r="I468" s="3"/>
      <c r="J468" s="4" t="s">
        <v>51</v>
      </c>
      <c r="K468" s="84" t="s">
        <v>582</v>
      </c>
      <c r="L468" s="84" t="s">
        <v>52</v>
      </c>
      <c r="M468" s="84"/>
      <c r="N468" s="84" t="s">
        <v>31</v>
      </c>
      <c r="O468" s="4" t="str">
        <f t="shared" si="50"/>
        <v>Halictus (Seladonia) tripartitus</v>
      </c>
      <c r="P468" s="85" t="str">
        <f t="shared" si="55"/>
        <v>Halictus tripartitus</v>
      </c>
      <c r="Q468" s="11" t="s">
        <v>29</v>
      </c>
      <c r="R468" s="24"/>
      <c r="S468" s="12"/>
      <c r="T468" s="12"/>
      <c r="U468" s="12"/>
      <c r="V468" s="10" t="s">
        <v>58</v>
      </c>
      <c r="W468" s="38">
        <v>41335</v>
      </c>
      <c r="X468" s="50"/>
      <c r="Y468" s="129">
        <f t="shared" si="51"/>
        <v>1</v>
      </c>
      <c r="Z468" s="110">
        <f t="shared" si="52"/>
        <v>0</v>
      </c>
      <c r="AA468" s="1">
        <f t="shared" si="53"/>
        <v>0</v>
      </c>
    </row>
    <row r="469" spans="1:27" ht="15" customHeight="1">
      <c r="A469" s="145">
        <v>476</v>
      </c>
      <c r="B469" s="139">
        <v>20150808</v>
      </c>
      <c r="C469" s="57" t="str">
        <f t="shared" si="54"/>
        <v>POS</v>
      </c>
      <c r="D469" s="114">
        <f t="shared" si="49"/>
        <v>40762</v>
      </c>
      <c r="E469" s="9" t="s">
        <v>37</v>
      </c>
      <c r="F469" s="37" t="s">
        <v>25</v>
      </c>
      <c r="G469" s="11" t="s">
        <v>26</v>
      </c>
      <c r="H469" s="3"/>
      <c r="I469" s="3"/>
      <c r="J469" s="4" t="s">
        <v>51</v>
      </c>
      <c r="K469" s="84" t="s">
        <v>582</v>
      </c>
      <c r="L469" s="84" t="s">
        <v>52</v>
      </c>
      <c r="M469" s="84"/>
      <c r="N469" s="84" t="s">
        <v>31</v>
      </c>
      <c r="O469" s="4" t="str">
        <f t="shared" si="50"/>
        <v>Halictus (Seladonia) tripartitus</v>
      </c>
      <c r="P469" s="85" t="str">
        <f t="shared" si="55"/>
        <v>Halictus tripartitus</v>
      </c>
      <c r="Q469" s="11" t="s">
        <v>29</v>
      </c>
      <c r="R469" s="24"/>
      <c r="S469" s="12"/>
      <c r="T469" s="12"/>
      <c r="U469" s="12"/>
      <c r="V469" s="10" t="s">
        <v>58</v>
      </c>
      <c r="W469" s="38">
        <v>41335</v>
      </c>
      <c r="X469" s="50"/>
      <c r="Y469" s="129">
        <f t="shared" si="51"/>
        <v>1</v>
      </c>
      <c r="Z469" s="110">
        <f t="shared" si="52"/>
        <v>0</v>
      </c>
      <c r="AA469" s="1">
        <f t="shared" si="53"/>
        <v>0</v>
      </c>
    </row>
    <row r="470" spans="1:27" ht="15" customHeight="1">
      <c r="A470" s="145">
        <v>477</v>
      </c>
      <c r="B470" s="139">
        <v>20150419</v>
      </c>
      <c r="C470" s="57" t="str">
        <f t="shared" si="54"/>
        <v>POS</v>
      </c>
      <c r="D470" s="114">
        <f t="shared" si="49"/>
        <v>40651</v>
      </c>
      <c r="E470" s="9" t="s">
        <v>36</v>
      </c>
      <c r="F470" s="37" t="s">
        <v>25</v>
      </c>
      <c r="G470" s="11" t="s">
        <v>26</v>
      </c>
      <c r="H470" s="3"/>
      <c r="I470" s="3"/>
      <c r="J470" s="4" t="s">
        <v>59</v>
      </c>
      <c r="K470" s="84" t="s">
        <v>59</v>
      </c>
      <c r="L470" s="84" t="s">
        <v>60</v>
      </c>
      <c r="M470" s="84"/>
      <c r="N470" s="84" t="s">
        <v>31</v>
      </c>
      <c r="O470" s="4" t="str">
        <f t="shared" si="50"/>
        <v>Andrena (Andrena) rufosignata</v>
      </c>
      <c r="P470" s="85" t="str">
        <f t="shared" si="55"/>
        <v>Andrena rufosignata</v>
      </c>
      <c r="Q470" s="11" t="s">
        <v>29</v>
      </c>
      <c r="R470" s="24"/>
      <c r="S470" s="12" t="s">
        <v>61</v>
      </c>
      <c r="T470" s="12"/>
      <c r="U470" s="12"/>
      <c r="V470" s="10" t="s">
        <v>58</v>
      </c>
      <c r="W470" s="38">
        <v>41335</v>
      </c>
      <c r="X470" s="50"/>
      <c r="Y470" s="129">
        <f t="shared" si="51"/>
        <v>1</v>
      </c>
      <c r="Z470" s="110">
        <f t="shared" si="52"/>
        <v>0</v>
      </c>
      <c r="AA470" s="1">
        <f t="shared" si="53"/>
        <v>0</v>
      </c>
    </row>
    <row r="471" spans="1:27" ht="15" customHeight="1">
      <c r="A471" s="145">
        <v>478</v>
      </c>
      <c r="B471" s="139">
        <v>20150419</v>
      </c>
      <c r="C471" s="57" t="str">
        <f t="shared" si="54"/>
        <v>POS</v>
      </c>
      <c r="D471" s="114">
        <f t="shared" si="49"/>
        <v>40651</v>
      </c>
      <c r="E471" s="9" t="s">
        <v>35</v>
      </c>
      <c r="F471" s="37" t="s">
        <v>25</v>
      </c>
      <c r="G471" s="11" t="s">
        <v>26</v>
      </c>
      <c r="H471" s="3"/>
      <c r="I471" s="3"/>
      <c r="J471" s="4" t="s">
        <v>59</v>
      </c>
      <c r="K471" s="84" t="s">
        <v>59</v>
      </c>
      <c r="L471" s="84" t="s">
        <v>60</v>
      </c>
      <c r="M471" s="84"/>
      <c r="N471" s="84" t="s">
        <v>31</v>
      </c>
      <c r="O471" s="4" t="str">
        <f t="shared" si="50"/>
        <v>Andrena (Andrena) rufosignata</v>
      </c>
      <c r="P471" s="85" t="str">
        <f t="shared" si="55"/>
        <v>Andrena rufosignata</v>
      </c>
      <c r="Q471" s="11" t="s">
        <v>29</v>
      </c>
      <c r="R471" s="24"/>
      <c r="S471" s="12" t="s">
        <v>61</v>
      </c>
      <c r="T471" s="12"/>
      <c r="U471" s="12"/>
      <c r="V471" s="10" t="s">
        <v>58</v>
      </c>
      <c r="W471" s="38">
        <v>41335</v>
      </c>
      <c r="X471" s="50"/>
      <c r="Y471" s="129">
        <f t="shared" si="51"/>
        <v>1</v>
      </c>
      <c r="Z471" s="110">
        <f t="shared" si="52"/>
        <v>0</v>
      </c>
      <c r="AA471" s="1">
        <f t="shared" si="53"/>
        <v>0</v>
      </c>
    </row>
    <row r="472" spans="1:27" ht="15" customHeight="1">
      <c r="A472" s="145">
        <v>479</v>
      </c>
      <c r="B472" s="139">
        <v>20150419</v>
      </c>
      <c r="C472" s="57" t="str">
        <f t="shared" si="54"/>
        <v>SCL</v>
      </c>
      <c r="D472" s="114">
        <f t="shared" si="49"/>
        <v>40651</v>
      </c>
      <c r="E472" s="9" t="s">
        <v>34</v>
      </c>
      <c r="F472" s="37" t="s">
        <v>25</v>
      </c>
      <c r="G472" s="11" t="s">
        <v>26</v>
      </c>
      <c r="H472" s="3"/>
      <c r="I472" s="3"/>
      <c r="J472" s="4" t="s">
        <v>59</v>
      </c>
      <c r="K472" s="84" t="s">
        <v>59</v>
      </c>
      <c r="L472" s="84" t="s">
        <v>750</v>
      </c>
      <c r="M472" s="84"/>
      <c r="N472" s="84"/>
      <c r="O472" s="4" t="str">
        <f t="shared" si="50"/>
        <v>Andrena (Andrena) hemileuca</v>
      </c>
      <c r="P472" s="85" t="str">
        <f t="shared" si="55"/>
        <v>Andrena hemileuca</v>
      </c>
      <c r="Q472" s="11" t="s">
        <v>43</v>
      </c>
      <c r="R472" s="24"/>
      <c r="S472" s="12" t="s">
        <v>61</v>
      </c>
      <c r="T472" s="12"/>
      <c r="U472" s="12"/>
      <c r="V472" s="10" t="s">
        <v>58</v>
      </c>
      <c r="W472" s="38">
        <v>41335</v>
      </c>
      <c r="X472" s="50" t="s">
        <v>751</v>
      </c>
      <c r="Y472" s="129">
        <f t="shared" si="51"/>
        <v>1</v>
      </c>
      <c r="Z472" s="110">
        <f t="shared" si="52"/>
        <v>0</v>
      </c>
      <c r="AA472" s="1">
        <f t="shared" si="53"/>
        <v>0</v>
      </c>
    </row>
    <row r="473" spans="1:27" ht="15" customHeight="1">
      <c r="A473" s="145">
        <v>480</v>
      </c>
      <c r="B473" s="139">
        <v>20150419</v>
      </c>
      <c r="C473" s="57" t="str">
        <f t="shared" si="54"/>
        <v>POS</v>
      </c>
      <c r="D473" s="114">
        <f t="shared" si="49"/>
        <v>40651</v>
      </c>
      <c r="E473" s="9" t="s">
        <v>37</v>
      </c>
      <c r="F473" s="37" t="s">
        <v>25</v>
      </c>
      <c r="G473" s="11" t="s">
        <v>26</v>
      </c>
      <c r="H473" s="3"/>
      <c r="I473" s="3"/>
      <c r="J473" s="4" t="s">
        <v>59</v>
      </c>
      <c r="K473" s="84" t="s">
        <v>59</v>
      </c>
      <c r="L473" s="84" t="s">
        <v>60</v>
      </c>
      <c r="M473" s="84"/>
      <c r="N473" s="84" t="s">
        <v>31</v>
      </c>
      <c r="O473" s="4" t="str">
        <f t="shared" si="50"/>
        <v>Andrena (Andrena) rufosignata</v>
      </c>
      <c r="P473" s="85" t="str">
        <f t="shared" si="55"/>
        <v>Andrena rufosignata</v>
      </c>
      <c r="Q473" s="11" t="s">
        <v>43</v>
      </c>
      <c r="R473" s="24"/>
      <c r="S473" s="12" t="s">
        <v>61</v>
      </c>
      <c r="T473" s="12"/>
      <c r="U473" s="12"/>
      <c r="V473" s="10" t="s">
        <v>58</v>
      </c>
      <c r="W473" s="38">
        <v>41335</v>
      </c>
      <c r="X473" s="50" t="s">
        <v>737</v>
      </c>
      <c r="Y473" s="129">
        <f t="shared" si="51"/>
        <v>1</v>
      </c>
      <c r="Z473" s="110">
        <f t="shared" si="52"/>
        <v>0</v>
      </c>
      <c r="AA473" s="1">
        <f t="shared" si="53"/>
        <v>0</v>
      </c>
    </row>
    <row r="474" spans="1:27" ht="15" customHeight="1">
      <c r="A474" s="145">
        <v>481</v>
      </c>
      <c r="B474" s="139">
        <v>20150419</v>
      </c>
      <c r="C474" s="57" t="str">
        <f t="shared" si="54"/>
        <v>SCL</v>
      </c>
      <c r="D474" s="114">
        <f t="shared" si="49"/>
        <v>40651</v>
      </c>
      <c r="E474" s="9" t="s">
        <v>34</v>
      </c>
      <c r="F474" s="37" t="s">
        <v>25</v>
      </c>
      <c r="G474" s="11" t="s">
        <v>26</v>
      </c>
      <c r="H474" s="3"/>
      <c r="I474" s="3"/>
      <c r="J474" s="4" t="s">
        <v>59</v>
      </c>
      <c r="K474" s="84" t="s">
        <v>575</v>
      </c>
      <c r="L474" s="84" t="s">
        <v>63</v>
      </c>
      <c r="M474" s="84"/>
      <c r="N474" s="84" t="s">
        <v>31</v>
      </c>
      <c r="O474" s="4" t="str">
        <f t="shared" si="50"/>
        <v>Andrena (Melandrena) perplexa</v>
      </c>
      <c r="P474" s="85" t="str">
        <f t="shared" si="55"/>
        <v>Andrena perplexa</v>
      </c>
      <c r="Q474" s="11" t="s">
        <v>29</v>
      </c>
      <c r="R474" s="24"/>
      <c r="S474" s="12" t="s">
        <v>61</v>
      </c>
      <c r="T474" s="12"/>
      <c r="U474" s="12"/>
      <c r="V474" s="10" t="s">
        <v>58</v>
      </c>
      <c r="W474" s="38">
        <v>41335</v>
      </c>
      <c r="X474" s="50"/>
      <c r="Y474" s="129">
        <f t="shared" si="51"/>
        <v>1</v>
      </c>
      <c r="Z474" s="110">
        <f t="shared" si="52"/>
        <v>0</v>
      </c>
      <c r="AA474" s="1">
        <f t="shared" si="53"/>
        <v>0</v>
      </c>
    </row>
    <row r="475" spans="1:27" ht="15" customHeight="1">
      <c r="A475" s="145">
        <v>482</v>
      </c>
      <c r="B475" s="139">
        <v>20150419</v>
      </c>
      <c r="C475" s="57" t="str">
        <f t="shared" si="54"/>
        <v>POS</v>
      </c>
      <c r="D475" s="114">
        <f t="shared" si="49"/>
        <v>40651</v>
      </c>
      <c r="E475" s="9" t="s">
        <v>35</v>
      </c>
      <c r="F475" s="37" t="s">
        <v>25</v>
      </c>
      <c r="G475" s="11" t="s">
        <v>26</v>
      </c>
      <c r="H475" s="3"/>
      <c r="I475" s="3"/>
      <c r="J475" s="4" t="s">
        <v>59</v>
      </c>
      <c r="K475" s="84" t="s">
        <v>575</v>
      </c>
      <c r="L475" s="84" t="s">
        <v>63</v>
      </c>
      <c r="M475" s="84"/>
      <c r="N475" s="84" t="s">
        <v>31</v>
      </c>
      <c r="O475" s="4" t="str">
        <f t="shared" si="50"/>
        <v>Andrena (Melandrena) perplexa</v>
      </c>
      <c r="P475" s="85" t="str">
        <f t="shared" si="55"/>
        <v>Andrena perplexa</v>
      </c>
      <c r="Q475" s="11" t="s">
        <v>43</v>
      </c>
      <c r="R475" s="24"/>
      <c r="S475" s="12" t="s">
        <v>61</v>
      </c>
      <c r="T475" s="12"/>
      <c r="U475" s="12"/>
      <c r="V475" s="10" t="s">
        <v>58</v>
      </c>
      <c r="W475" s="38">
        <v>41335</v>
      </c>
      <c r="X475" s="50"/>
      <c r="Y475" s="129">
        <f t="shared" si="51"/>
        <v>1</v>
      </c>
      <c r="Z475" s="110">
        <f t="shared" si="52"/>
        <v>0</v>
      </c>
      <c r="AA475" s="1">
        <f t="shared" si="53"/>
        <v>0</v>
      </c>
    </row>
    <row r="476" spans="1:27" ht="15" customHeight="1">
      <c r="A476" s="145">
        <v>483</v>
      </c>
      <c r="B476" s="139">
        <v>20150510</v>
      </c>
      <c r="C476" s="57" t="str">
        <f t="shared" si="54"/>
        <v>SCL</v>
      </c>
      <c r="D476" s="114">
        <f t="shared" si="49"/>
        <v>40672</v>
      </c>
      <c r="E476" s="9" t="s">
        <v>34</v>
      </c>
      <c r="F476" s="37" t="s">
        <v>25</v>
      </c>
      <c r="G476" s="11" t="s">
        <v>26</v>
      </c>
      <c r="H476" s="3"/>
      <c r="I476" s="3"/>
      <c r="J476" s="4" t="s">
        <v>59</v>
      </c>
      <c r="K476" s="84" t="s">
        <v>573</v>
      </c>
      <c r="L476" s="84" t="s">
        <v>64</v>
      </c>
      <c r="M476" s="84"/>
      <c r="N476" s="84" t="s">
        <v>31</v>
      </c>
      <c r="O476" s="4" t="str">
        <f t="shared" si="50"/>
        <v>Andrena (Plastandrena) prunorum</v>
      </c>
      <c r="P476" s="85" t="str">
        <f t="shared" si="55"/>
        <v>Andrena prunorum</v>
      </c>
      <c r="Q476" s="11" t="s">
        <v>29</v>
      </c>
      <c r="R476" s="24"/>
      <c r="S476" s="12" t="s">
        <v>61</v>
      </c>
      <c r="T476" s="12"/>
      <c r="U476" s="12"/>
      <c r="V476" s="10" t="s">
        <v>58</v>
      </c>
      <c r="W476" s="38">
        <v>41335</v>
      </c>
      <c r="X476" s="50"/>
      <c r="Y476" s="129">
        <f t="shared" si="51"/>
        <v>1</v>
      </c>
      <c r="Z476" s="110">
        <f t="shared" si="52"/>
        <v>0</v>
      </c>
      <c r="AA476" s="1">
        <f t="shared" si="53"/>
        <v>0</v>
      </c>
    </row>
    <row r="477" spans="1:27" ht="15" customHeight="1">
      <c r="A477" s="145">
        <v>484</v>
      </c>
      <c r="B477" s="139">
        <v>20150419</v>
      </c>
      <c r="C477" s="57" t="str">
        <f t="shared" si="54"/>
        <v>SCL</v>
      </c>
      <c r="D477" s="114">
        <f t="shared" si="49"/>
        <v>40651</v>
      </c>
      <c r="E477" s="9" t="s">
        <v>34</v>
      </c>
      <c r="F477" s="37" t="s">
        <v>25</v>
      </c>
      <c r="G477" s="11" t="s">
        <v>26</v>
      </c>
      <c r="H477" s="3"/>
      <c r="I477" s="3"/>
      <c r="J477" s="4" t="s">
        <v>59</v>
      </c>
      <c r="K477" s="84" t="s">
        <v>280</v>
      </c>
      <c r="L477" s="84" t="s">
        <v>65</v>
      </c>
      <c r="M477" s="84"/>
      <c r="N477" s="84" t="s">
        <v>31</v>
      </c>
      <c r="O477" s="4" t="str">
        <f t="shared" si="50"/>
        <v>Andrena (Trachandrena) hippotes</v>
      </c>
      <c r="P477" s="85" t="str">
        <f t="shared" si="55"/>
        <v>Andrena hippotes</v>
      </c>
      <c r="Q477" s="11" t="s">
        <v>29</v>
      </c>
      <c r="R477" s="24"/>
      <c r="S477" s="12" t="s">
        <v>61</v>
      </c>
      <c r="T477" s="12"/>
      <c r="U477" s="12"/>
      <c r="V477" s="10" t="s">
        <v>58</v>
      </c>
      <c r="W477" s="38">
        <v>41335</v>
      </c>
      <c r="X477" s="50"/>
      <c r="Y477" s="129">
        <f t="shared" si="51"/>
        <v>1</v>
      </c>
      <c r="Z477" s="110">
        <f t="shared" si="52"/>
        <v>0</v>
      </c>
      <c r="AA477" s="1">
        <f t="shared" si="53"/>
        <v>0</v>
      </c>
    </row>
    <row r="478" spans="1:27" ht="15" customHeight="1">
      <c r="A478" s="145">
        <v>485</v>
      </c>
      <c r="B478" s="139">
        <v>20150510</v>
      </c>
      <c r="C478" s="57" t="str">
        <f t="shared" si="54"/>
        <v>SCL</v>
      </c>
      <c r="D478" s="114">
        <f t="shared" si="49"/>
        <v>40672</v>
      </c>
      <c r="E478" s="9" t="s">
        <v>34</v>
      </c>
      <c r="F478" s="37" t="s">
        <v>25</v>
      </c>
      <c r="G478" s="11" t="s">
        <v>26</v>
      </c>
      <c r="H478" s="3"/>
      <c r="I478" s="3"/>
      <c r="J478" s="4" t="s">
        <v>59</v>
      </c>
      <c r="K478" s="4" t="s">
        <v>280</v>
      </c>
      <c r="L478" s="84" t="s">
        <v>66</v>
      </c>
      <c r="M478" s="84"/>
      <c r="N478" s="84" t="s">
        <v>31</v>
      </c>
      <c r="O478" s="4" t="str">
        <f t="shared" si="50"/>
        <v>Andrena (Trachandrena) salicifloris</v>
      </c>
      <c r="P478" s="85" t="str">
        <f t="shared" si="55"/>
        <v>Andrena salicifloris</v>
      </c>
      <c r="Q478" s="11" t="s">
        <v>29</v>
      </c>
      <c r="R478" s="24"/>
      <c r="S478" s="12" t="s">
        <v>61</v>
      </c>
      <c r="T478" s="12"/>
      <c r="U478" s="12"/>
      <c r="V478" s="10" t="s">
        <v>58</v>
      </c>
      <c r="W478" s="38">
        <v>41335</v>
      </c>
      <c r="X478" s="50" t="s">
        <v>903</v>
      </c>
      <c r="Y478" s="129">
        <f t="shared" si="51"/>
        <v>1</v>
      </c>
      <c r="Z478" s="110">
        <f t="shared" si="52"/>
        <v>0</v>
      </c>
      <c r="AA478" s="1">
        <f t="shared" si="53"/>
        <v>0</v>
      </c>
    </row>
    <row r="479" spans="1:27" ht="15" customHeight="1">
      <c r="A479" s="145">
        <v>486</v>
      </c>
      <c r="B479" s="139">
        <v>20150419</v>
      </c>
      <c r="C479" s="57" t="str">
        <f t="shared" si="54"/>
        <v>SCL</v>
      </c>
      <c r="D479" s="114">
        <f t="shared" si="49"/>
        <v>40651</v>
      </c>
      <c r="E479" s="9" t="s">
        <v>34</v>
      </c>
      <c r="F479" s="37" t="s">
        <v>25</v>
      </c>
      <c r="G479" s="11" t="s">
        <v>26</v>
      </c>
      <c r="H479" s="3"/>
      <c r="I479" s="3"/>
      <c r="J479" s="4" t="s">
        <v>59</v>
      </c>
      <c r="K479" s="4" t="s">
        <v>280</v>
      </c>
      <c r="L479" s="84" t="s">
        <v>66</v>
      </c>
      <c r="M479" s="84"/>
      <c r="N479" s="84" t="s">
        <v>31</v>
      </c>
      <c r="O479" s="4" t="str">
        <f t="shared" si="50"/>
        <v>Andrena (Trachandrena) salicifloris</v>
      </c>
      <c r="P479" s="85" t="str">
        <f t="shared" si="55"/>
        <v>Andrena salicifloris</v>
      </c>
      <c r="Q479" s="11" t="s">
        <v>29</v>
      </c>
      <c r="R479" s="24"/>
      <c r="S479" s="12" t="s">
        <v>61</v>
      </c>
      <c r="T479" s="12"/>
      <c r="U479" s="12"/>
      <c r="V479" s="10" t="s">
        <v>58</v>
      </c>
      <c r="W479" s="38">
        <v>41335</v>
      </c>
      <c r="X479" s="50" t="s">
        <v>903</v>
      </c>
      <c r="Y479" s="129">
        <f t="shared" si="51"/>
        <v>1</v>
      </c>
      <c r="Z479" s="110">
        <f t="shared" si="52"/>
        <v>0</v>
      </c>
      <c r="AA479" s="1">
        <f t="shared" si="53"/>
        <v>0</v>
      </c>
    </row>
    <row r="480" spans="1:27" ht="15" customHeight="1">
      <c r="A480" s="145">
        <v>487</v>
      </c>
      <c r="B480" s="139">
        <v>20150419</v>
      </c>
      <c r="C480" s="57" t="str">
        <f t="shared" si="54"/>
        <v>SCL</v>
      </c>
      <c r="D480" s="114">
        <f t="shared" si="49"/>
        <v>40651</v>
      </c>
      <c r="E480" s="9" t="s">
        <v>24</v>
      </c>
      <c r="F480" s="37" t="s">
        <v>25</v>
      </c>
      <c r="G480" s="11" t="s">
        <v>26</v>
      </c>
      <c r="H480" s="3"/>
      <c r="I480" s="3"/>
      <c r="J480" s="4" t="s">
        <v>59</v>
      </c>
      <c r="K480" s="4" t="s">
        <v>280</v>
      </c>
      <c r="L480" s="84" t="s">
        <v>66</v>
      </c>
      <c r="M480" s="84"/>
      <c r="N480" s="84" t="s">
        <v>31</v>
      </c>
      <c r="O480" s="4" t="str">
        <f t="shared" si="50"/>
        <v>Andrena (Trachandrena) salicifloris</v>
      </c>
      <c r="P480" s="85" t="str">
        <f t="shared" si="55"/>
        <v>Andrena salicifloris</v>
      </c>
      <c r="Q480" s="11" t="s">
        <v>29</v>
      </c>
      <c r="R480" s="24"/>
      <c r="S480" s="12" t="s">
        <v>61</v>
      </c>
      <c r="T480" s="12"/>
      <c r="U480" s="12"/>
      <c r="V480" s="10" t="s">
        <v>58</v>
      </c>
      <c r="W480" s="38">
        <v>41335</v>
      </c>
      <c r="X480" s="50" t="s">
        <v>903</v>
      </c>
      <c r="Y480" s="129">
        <f t="shared" si="51"/>
        <v>1</v>
      </c>
      <c r="Z480" s="110">
        <f t="shared" si="52"/>
        <v>0</v>
      </c>
      <c r="AA480" s="1">
        <f t="shared" si="53"/>
        <v>0</v>
      </c>
    </row>
    <row r="481" spans="1:27" ht="15" customHeight="1">
      <c r="A481" s="145">
        <v>488</v>
      </c>
      <c r="B481" s="139">
        <v>20160417</v>
      </c>
      <c r="C481" s="57" t="str">
        <f t="shared" si="54"/>
        <v>SCL</v>
      </c>
      <c r="D481" s="114">
        <f t="shared" si="49"/>
        <v>41015</v>
      </c>
      <c r="E481" s="9" t="s">
        <v>24</v>
      </c>
      <c r="F481" s="37" t="s">
        <v>25</v>
      </c>
      <c r="G481" s="11" t="s">
        <v>26</v>
      </c>
      <c r="H481" s="3"/>
      <c r="I481" s="3"/>
      <c r="J481" s="4" t="s">
        <v>59</v>
      </c>
      <c r="K481" s="4" t="s">
        <v>280</v>
      </c>
      <c r="L481" s="84" t="s">
        <v>66</v>
      </c>
      <c r="M481" s="84"/>
      <c r="N481" s="84" t="s">
        <v>31</v>
      </c>
      <c r="O481" s="4" t="str">
        <f t="shared" si="50"/>
        <v>Andrena (Trachandrena) salicifloris</v>
      </c>
      <c r="P481" s="85" t="str">
        <f t="shared" si="55"/>
        <v>Andrena salicifloris</v>
      </c>
      <c r="Q481" s="11" t="s">
        <v>29</v>
      </c>
      <c r="R481" s="24"/>
      <c r="S481" s="12"/>
      <c r="T481" s="12"/>
      <c r="U481" s="12"/>
      <c r="V481" s="10" t="s">
        <v>58</v>
      </c>
      <c r="W481" s="38">
        <v>41335</v>
      </c>
      <c r="X481" s="50" t="s">
        <v>67</v>
      </c>
      <c r="Y481" s="129">
        <f t="shared" si="51"/>
        <v>1</v>
      </c>
      <c r="Z481" s="110">
        <f t="shared" si="52"/>
        <v>1</v>
      </c>
      <c r="AA481" s="1">
        <f t="shared" si="53"/>
        <v>0</v>
      </c>
    </row>
    <row r="482" spans="1:27" ht="15" customHeight="1">
      <c r="A482" s="145">
        <v>489</v>
      </c>
      <c r="B482" s="139">
        <v>20150419</v>
      </c>
      <c r="C482" s="57" t="str">
        <f t="shared" si="54"/>
        <v>SCL</v>
      </c>
      <c r="D482" s="114">
        <f t="shared" si="49"/>
        <v>40651</v>
      </c>
      <c r="E482" s="9" t="s">
        <v>40</v>
      </c>
      <c r="F482" s="37" t="s">
        <v>25</v>
      </c>
      <c r="G482" s="11" t="s">
        <v>26</v>
      </c>
      <c r="H482" s="3"/>
      <c r="I482" s="3"/>
      <c r="J482" s="4" t="s">
        <v>59</v>
      </c>
      <c r="K482" s="4" t="s">
        <v>280</v>
      </c>
      <c r="L482" s="84" t="s">
        <v>66</v>
      </c>
      <c r="M482" s="84"/>
      <c r="N482" s="84" t="s">
        <v>31</v>
      </c>
      <c r="O482" s="4" t="str">
        <f t="shared" si="50"/>
        <v>Andrena (Trachandrena) salicifloris</v>
      </c>
      <c r="P482" s="85" t="str">
        <f t="shared" si="55"/>
        <v>Andrena salicifloris</v>
      </c>
      <c r="Q482" s="11" t="s">
        <v>43</v>
      </c>
      <c r="R482" s="24"/>
      <c r="S482" s="12" t="s">
        <v>61</v>
      </c>
      <c r="T482" s="12"/>
      <c r="U482" s="12"/>
      <c r="V482" s="10" t="s">
        <v>58</v>
      </c>
      <c r="W482" s="38">
        <v>41335</v>
      </c>
      <c r="X482" s="50"/>
      <c r="Y482" s="129">
        <f t="shared" si="51"/>
        <v>1</v>
      </c>
      <c r="Z482" s="110">
        <f t="shared" si="52"/>
        <v>0</v>
      </c>
      <c r="AA482" s="1">
        <f t="shared" si="53"/>
        <v>0</v>
      </c>
    </row>
    <row r="483" spans="1:27" ht="15" customHeight="1">
      <c r="A483" s="145">
        <v>490</v>
      </c>
      <c r="B483" s="139">
        <v>20150419</v>
      </c>
      <c r="C483" s="57" t="str">
        <f t="shared" si="54"/>
        <v>POS</v>
      </c>
      <c r="D483" s="114">
        <f t="shared" si="49"/>
        <v>40651</v>
      </c>
      <c r="E483" s="9" t="s">
        <v>35</v>
      </c>
      <c r="F483" s="37" t="s">
        <v>25</v>
      </c>
      <c r="G483" s="11" t="s">
        <v>26</v>
      </c>
      <c r="H483" s="3"/>
      <c r="I483" s="3"/>
      <c r="J483" s="4" t="s">
        <v>59</v>
      </c>
      <c r="K483" s="4" t="s">
        <v>280</v>
      </c>
      <c r="L483" s="84" t="s">
        <v>66</v>
      </c>
      <c r="M483" s="84"/>
      <c r="N483" s="84" t="s">
        <v>31</v>
      </c>
      <c r="O483" s="4" t="str">
        <f t="shared" si="50"/>
        <v>Andrena (Trachandrena) salicifloris</v>
      </c>
      <c r="P483" s="85" t="str">
        <f t="shared" si="55"/>
        <v>Andrena salicifloris</v>
      </c>
      <c r="Q483" s="11" t="s">
        <v>43</v>
      </c>
      <c r="R483" s="24"/>
      <c r="S483" s="12" t="s">
        <v>61</v>
      </c>
      <c r="T483" s="12"/>
      <c r="U483" s="12"/>
      <c r="V483" s="10" t="s">
        <v>58</v>
      </c>
      <c r="W483" s="38">
        <v>41335</v>
      </c>
      <c r="X483" s="50" t="s">
        <v>903</v>
      </c>
      <c r="Y483" s="129">
        <f t="shared" si="51"/>
        <v>1</v>
      </c>
      <c r="Z483" s="110">
        <f t="shared" si="52"/>
        <v>0</v>
      </c>
      <c r="AA483" s="1">
        <f t="shared" si="53"/>
        <v>0</v>
      </c>
    </row>
    <row r="484" spans="1:27" ht="15" customHeight="1">
      <c r="A484" s="145">
        <v>491</v>
      </c>
      <c r="B484" s="139">
        <v>20150419</v>
      </c>
      <c r="C484" s="57" t="str">
        <f t="shared" si="54"/>
        <v>POS</v>
      </c>
      <c r="D484" s="114">
        <f t="shared" si="49"/>
        <v>40651</v>
      </c>
      <c r="E484" s="9" t="s">
        <v>36</v>
      </c>
      <c r="F484" s="37" t="s">
        <v>25</v>
      </c>
      <c r="G484" s="11" t="s">
        <v>26</v>
      </c>
      <c r="H484" s="3"/>
      <c r="I484" s="3"/>
      <c r="J484" s="4" t="s">
        <v>59</v>
      </c>
      <c r="K484" s="4" t="s">
        <v>280</v>
      </c>
      <c r="L484" s="84" t="s">
        <v>66</v>
      </c>
      <c r="M484" s="84"/>
      <c r="N484" s="84" t="s">
        <v>31</v>
      </c>
      <c r="O484" s="4" t="str">
        <f t="shared" si="50"/>
        <v>Andrena (Trachandrena) salicifloris</v>
      </c>
      <c r="P484" s="85" t="str">
        <f t="shared" si="55"/>
        <v>Andrena salicifloris</v>
      </c>
      <c r="Q484" s="11" t="s">
        <v>43</v>
      </c>
      <c r="R484" s="24"/>
      <c r="S484" s="12" t="s">
        <v>61</v>
      </c>
      <c r="T484" s="12"/>
      <c r="U484" s="12"/>
      <c r="V484" s="10" t="s">
        <v>58</v>
      </c>
      <c r="W484" s="38">
        <v>41335</v>
      </c>
      <c r="X484" s="50" t="s">
        <v>903</v>
      </c>
      <c r="Y484" s="129">
        <f t="shared" si="51"/>
        <v>1</v>
      </c>
      <c r="Z484" s="110">
        <f t="shared" si="52"/>
        <v>0</v>
      </c>
      <c r="AA484" s="1">
        <f t="shared" si="53"/>
        <v>0</v>
      </c>
    </row>
    <row r="485" spans="1:27" ht="15" customHeight="1">
      <c r="A485" s="145">
        <v>492</v>
      </c>
      <c r="B485" s="139">
        <v>20150419</v>
      </c>
      <c r="C485" s="57" t="str">
        <f t="shared" si="54"/>
        <v>SCL</v>
      </c>
      <c r="D485" s="114">
        <f t="shared" si="49"/>
        <v>40651</v>
      </c>
      <c r="E485" s="9" t="s">
        <v>40</v>
      </c>
      <c r="F485" s="37" t="s">
        <v>25</v>
      </c>
      <c r="G485" s="11" t="s">
        <v>26</v>
      </c>
      <c r="H485" s="3"/>
      <c r="I485" s="3"/>
      <c r="J485" s="4" t="s">
        <v>59</v>
      </c>
      <c r="K485" s="4" t="s">
        <v>280</v>
      </c>
      <c r="L485" s="84" t="s">
        <v>66</v>
      </c>
      <c r="M485" s="84"/>
      <c r="N485" s="84" t="s">
        <v>31</v>
      </c>
      <c r="O485" s="4" t="str">
        <f t="shared" si="50"/>
        <v>Andrena (Trachandrena) salicifloris</v>
      </c>
      <c r="P485" s="85" t="str">
        <f t="shared" si="55"/>
        <v>Andrena salicifloris</v>
      </c>
      <c r="Q485" s="11" t="s">
        <v>43</v>
      </c>
      <c r="R485" s="24"/>
      <c r="S485" s="12" t="s">
        <v>61</v>
      </c>
      <c r="T485" s="12"/>
      <c r="U485" s="12"/>
      <c r="V485" s="10" t="s">
        <v>58</v>
      </c>
      <c r="W485" s="38">
        <v>41335</v>
      </c>
      <c r="X485" s="50" t="s">
        <v>903</v>
      </c>
      <c r="Y485" s="129">
        <f t="shared" si="51"/>
        <v>1</v>
      </c>
      <c r="Z485" s="110">
        <f t="shared" si="52"/>
        <v>0</v>
      </c>
      <c r="AA485" s="1">
        <f t="shared" si="53"/>
        <v>0</v>
      </c>
    </row>
    <row r="486" spans="1:27" ht="15" customHeight="1">
      <c r="A486" s="145">
        <v>493</v>
      </c>
      <c r="B486" s="139">
        <v>20150419</v>
      </c>
      <c r="C486" s="57" t="str">
        <f t="shared" si="54"/>
        <v>SCL</v>
      </c>
      <c r="D486" s="114">
        <f t="shared" si="49"/>
        <v>40651</v>
      </c>
      <c r="E486" s="9" t="s">
        <v>34</v>
      </c>
      <c r="F486" s="37" t="s">
        <v>25</v>
      </c>
      <c r="G486" s="11" t="s">
        <v>26</v>
      </c>
      <c r="H486" s="3"/>
      <c r="I486" s="3"/>
      <c r="J486" s="4" t="s">
        <v>59</v>
      </c>
      <c r="K486" s="4" t="s">
        <v>280</v>
      </c>
      <c r="L486" s="84" t="s">
        <v>66</v>
      </c>
      <c r="M486" s="84"/>
      <c r="N486" s="84" t="s">
        <v>31</v>
      </c>
      <c r="O486" s="4" t="str">
        <f t="shared" si="50"/>
        <v>Andrena (Trachandrena) salicifloris</v>
      </c>
      <c r="P486" s="85" t="str">
        <f t="shared" si="55"/>
        <v>Andrena salicifloris</v>
      </c>
      <c r="Q486" s="11" t="s">
        <v>43</v>
      </c>
      <c r="R486" s="24"/>
      <c r="S486" s="12" t="s">
        <v>61</v>
      </c>
      <c r="T486" s="12"/>
      <c r="U486" s="12"/>
      <c r="V486" s="10" t="s">
        <v>58</v>
      </c>
      <c r="W486" s="38">
        <v>41335</v>
      </c>
      <c r="X486" s="50" t="s">
        <v>903</v>
      </c>
      <c r="Y486" s="129">
        <f t="shared" si="51"/>
        <v>1</v>
      </c>
      <c r="Z486" s="110">
        <f t="shared" si="52"/>
        <v>0</v>
      </c>
      <c r="AA486" s="1">
        <f t="shared" si="53"/>
        <v>0</v>
      </c>
    </row>
    <row r="487" spans="1:27" ht="15" customHeight="1">
      <c r="A487" s="145">
        <v>494</v>
      </c>
      <c r="B487" s="139">
        <v>20150419</v>
      </c>
      <c r="C487" s="57" t="str">
        <f t="shared" si="54"/>
        <v>SCL</v>
      </c>
      <c r="D487" s="114">
        <f t="shared" si="49"/>
        <v>40651</v>
      </c>
      <c r="E487" s="9" t="s">
        <v>34</v>
      </c>
      <c r="F487" s="37" t="s">
        <v>25</v>
      </c>
      <c r="G487" s="11" t="s">
        <v>26</v>
      </c>
      <c r="H487" s="3"/>
      <c r="I487" s="3"/>
      <c r="J487" s="4" t="s">
        <v>59</v>
      </c>
      <c r="K487" s="4" t="s">
        <v>280</v>
      </c>
      <c r="L487" s="84" t="s">
        <v>66</v>
      </c>
      <c r="M487" s="84"/>
      <c r="N487" s="84" t="s">
        <v>31</v>
      </c>
      <c r="O487" s="4" t="str">
        <f t="shared" si="50"/>
        <v>Andrena (Trachandrena) salicifloris</v>
      </c>
      <c r="P487" s="85" t="str">
        <f t="shared" si="55"/>
        <v>Andrena salicifloris</v>
      </c>
      <c r="Q487" s="11" t="s">
        <v>43</v>
      </c>
      <c r="R487" s="24"/>
      <c r="S487" s="12"/>
      <c r="T487" s="12"/>
      <c r="U487" s="12"/>
      <c r="V487" s="10" t="s">
        <v>58</v>
      </c>
      <c r="W487" s="38">
        <v>41335</v>
      </c>
      <c r="X487" s="50"/>
      <c r="Y487" s="129">
        <f t="shared" si="51"/>
        <v>1</v>
      </c>
      <c r="Z487" s="110">
        <f t="shared" si="52"/>
        <v>0</v>
      </c>
      <c r="AA487" s="1">
        <f t="shared" si="53"/>
        <v>0</v>
      </c>
    </row>
    <row r="488" spans="1:27" ht="15" customHeight="1">
      <c r="A488" s="145">
        <v>495</v>
      </c>
      <c r="B488" s="139">
        <v>20150419</v>
      </c>
      <c r="C488" s="57" t="str">
        <f t="shared" si="54"/>
        <v>SCL</v>
      </c>
      <c r="D488" s="114">
        <f t="shared" si="49"/>
        <v>40651</v>
      </c>
      <c r="E488" s="9" t="s">
        <v>34</v>
      </c>
      <c r="F488" s="37" t="s">
        <v>25</v>
      </c>
      <c r="G488" s="11" t="s">
        <v>26</v>
      </c>
      <c r="H488" s="3"/>
      <c r="I488" s="3"/>
      <c r="J488" s="4" t="s">
        <v>59</v>
      </c>
      <c r="K488" s="4" t="s">
        <v>280</v>
      </c>
      <c r="L488" s="84" t="s">
        <v>66</v>
      </c>
      <c r="M488" s="84"/>
      <c r="N488" s="84" t="s">
        <v>31</v>
      </c>
      <c r="O488" s="4" t="str">
        <f t="shared" si="50"/>
        <v>Andrena (Trachandrena) salicifloris</v>
      </c>
      <c r="P488" s="85" t="str">
        <f t="shared" si="55"/>
        <v>Andrena salicifloris</v>
      </c>
      <c r="Q488" s="11" t="s">
        <v>43</v>
      </c>
      <c r="R488" s="24"/>
      <c r="S488" s="12"/>
      <c r="T488" s="12"/>
      <c r="U488" s="12"/>
      <c r="V488" s="10" t="s">
        <v>58</v>
      </c>
      <c r="W488" s="38">
        <v>41335</v>
      </c>
      <c r="X488" s="50"/>
      <c r="Y488" s="129">
        <f t="shared" si="51"/>
        <v>1</v>
      </c>
      <c r="Z488" s="110">
        <f t="shared" si="52"/>
        <v>0</v>
      </c>
      <c r="AA488" s="1">
        <f t="shared" si="53"/>
        <v>0</v>
      </c>
    </row>
    <row r="489" spans="1:27" ht="15" customHeight="1">
      <c r="A489" s="145">
        <v>496</v>
      </c>
      <c r="B489" s="139">
        <v>20150419</v>
      </c>
      <c r="C489" s="57" t="str">
        <f t="shared" si="54"/>
        <v>SCL</v>
      </c>
      <c r="D489" s="114">
        <f t="shared" si="49"/>
        <v>40651</v>
      </c>
      <c r="E489" s="9" t="s">
        <v>34</v>
      </c>
      <c r="F489" s="37" t="s">
        <v>25</v>
      </c>
      <c r="G489" s="11" t="s">
        <v>26</v>
      </c>
      <c r="H489" s="3"/>
      <c r="I489" s="3"/>
      <c r="J489" s="4" t="s">
        <v>59</v>
      </c>
      <c r="K489" s="4" t="s">
        <v>280</v>
      </c>
      <c r="L489" s="84" t="s">
        <v>66</v>
      </c>
      <c r="M489" s="84"/>
      <c r="N489" s="84" t="s">
        <v>31</v>
      </c>
      <c r="O489" s="4" t="str">
        <f t="shared" si="50"/>
        <v>Andrena (Trachandrena) salicifloris</v>
      </c>
      <c r="P489" s="85" t="str">
        <f t="shared" si="55"/>
        <v>Andrena salicifloris</v>
      </c>
      <c r="Q489" s="11" t="s">
        <v>43</v>
      </c>
      <c r="R489" s="24"/>
      <c r="S489" s="12"/>
      <c r="T489" s="12"/>
      <c r="U489" s="12"/>
      <c r="V489" s="10" t="s">
        <v>58</v>
      </c>
      <c r="W489" s="38">
        <v>41335</v>
      </c>
      <c r="X489" s="50"/>
      <c r="Y489" s="129">
        <f t="shared" si="51"/>
        <v>1</v>
      </c>
      <c r="Z489" s="110">
        <f t="shared" si="52"/>
        <v>0</v>
      </c>
      <c r="AA489" s="1">
        <f t="shared" si="53"/>
        <v>0</v>
      </c>
    </row>
    <row r="490" spans="1:27" ht="15" customHeight="1">
      <c r="A490" s="145">
        <v>497</v>
      </c>
      <c r="B490" s="139">
        <v>20150419</v>
      </c>
      <c r="C490" s="57" t="str">
        <f t="shared" si="54"/>
        <v>SCL</v>
      </c>
      <c r="D490" s="114">
        <f t="shared" si="49"/>
        <v>40651</v>
      </c>
      <c r="E490" s="9" t="s">
        <v>40</v>
      </c>
      <c r="F490" s="37" t="s">
        <v>25</v>
      </c>
      <c r="G490" s="11" t="s">
        <v>26</v>
      </c>
      <c r="H490" s="3"/>
      <c r="I490" s="3"/>
      <c r="J490" s="4" t="s">
        <v>59</v>
      </c>
      <c r="K490" s="4" t="s">
        <v>280</v>
      </c>
      <c r="L490" s="84" t="s">
        <v>66</v>
      </c>
      <c r="M490" s="84"/>
      <c r="N490" s="84" t="s">
        <v>31</v>
      </c>
      <c r="O490" s="4" t="str">
        <f t="shared" si="50"/>
        <v>Andrena (Trachandrena) salicifloris</v>
      </c>
      <c r="P490" s="85" t="str">
        <f t="shared" si="55"/>
        <v>Andrena salicifloris</v>
      </c>
      <c r="Q490" s="11" t="s">
        <v>43</v>
      </c>
      <c r="R490" s="24"/>
      <c r="S490" s="12"/>
      <c r="T490" s="12"/>
      <c r="U490" s="12"/>
      <c r="V490" s="10" t="s">
        <v>58</v>
      </c>
      <c r="W490" s="38">
        <v>41335</v>
      </c>
      <c r="X490" s="50"/>
      <c r="Y490" s="129">
        <f t="shared" si="51"/>
        <v>1</v>
      </c>
      <c r="Z490" s="110">
        <f t="shared" si="52"/>
        <v>0</v>
      </c>
      <c r="AA490" s="1">
        <f t="shared" si="53"/>
        <v>0</v>
      </c>
    </row>
    <row r="491" spans="1:27" ht="15" customHeight="1">
      <c r="A491" s="145">
        <v>498</v>
      </c>
      <c r="B491" s="139">
        <v>20150419</v>
      </c>
      <c r="C491" s="57" t="str">
        <f t="shared" si="54"/>
        <v>POS</v>
      </c>
      <c r="D491" s="114">
        <f t="shared" si="49"/>
        <v>40651</v>
      </c>
      <c r="E491" s="9" t="s">
        <v>35</v>
      </c>
      <c r="F491" s="37" t="s">
        <v>25</v>
      </c>
      <c r="G491" s="11" t="s">
        <v>26</v>
      </c>
      <c r="H491" s="3"/>
      <c r="I491" s="3"/>
      <c r="J491" s="4" t="s">
        <v>59</v>
      </c>
      <c r="K491" s="4" t="s">
        <v>280</v>
      </c>
      <c r="L491" s="84" t="s">
        <v>66</v>
      </c>
      <c r="M491" s="84"/>
      <c r="N491" s="84" t="s">
        <v>31</v>
      </c>
      <c r="O491" s="4" t="str">
        <f t="shared" si="50"/>
        <v>Andrena (Trachandrena) salicifloris</v>
      </c>
      <c r="P491" s="85" t="str">
        <f t="shared" si="55"/>
        <v>Andrena salicifloris</v>
      </c>
      <c r="Q491" s="11" t="s">
        <v>43</v>
      </c>
      <c r="R491" s="24"/>
      <c r="S491" s="12"/>
      <c r="T491" s="12"/>
      <c r="U491" s="12"/>
      <c r="V491" s="10" t="s">
        <v>58</v>
      </c>
      <c r="W491" s="38">
        <v>41335</v>
      </c>
      <c r="X491" s="50"/>
      <c r="Y491" s="129">
        <f t="shared" si="51"/>
        <v>1</v>
      </c>
      <c r="Z491" s="110">
        <f t="shared" si="52"/>
        <v>0</v>
      </c>
      <c r="AA491" s="1">
        <f t="shared" si="53"/>
        <v>0</v>
      </c>
    </row>
    <row r="492" spans="1:27" ht="15" customHeight="1">
      <c r="A492" s="145">
        <v>499</v>
      </c>
      <c r="B492" s="139">
        <v>20150419</v>
      </c>
      <c r="C492" s="57" t="str">
        <f t="shared" si="54"/>
        <v>SCL</v>
      </c>
      <c r="D492" s="114">
        <f t="shared" si="49"/>
        <v>40651</v>
      </c>
      <c r="E492" s="9" t="s">
        <v>40</v>
      </c>
      <c r="F492" s="37" t="s">
        <v>25</v>
      </c>
      <c r="G492" s="11" t="s">
        <v>26</v>
      </c>
      <c r="H492" s="3"/>
      <c r="I492" s="3"/>
      <c r="J492" s="4" t="s">
        <v>59</v>
      </c>
      <c r="K492" s="4" t="s">
        <v>280</v>
      </c>
      <c r="L492" s="84" t="s">
        <v>66</v>
      </c>
      <c r="M492" s="84"/>
      <c r="N492" s="84" t="s">
        <v>31</v>
      </c>
      <c r="O492" s="4" t="str">
        <f t="shared" si="50"/>
        <v>Andrena (Trachandrena) salicifloris</v>
      </c>
      <c r="P492" s="85" t="str">
        <f t="shared" si="55"/>
        <v>Andrena salicifloris</v>
      </c>
      <c r="Q492" s="11" t="s">
        <v>43</v>
      </c>
      <c r="R492" s="24"/>
      <c r="S492" s="12"/>
      <c r="T492" s="12"/>
      <c r="U492" s="12"/>
      <c r="V492" s="10" t="s">
        <v>58</v>
      </c>
      <c r="W492" s="38">
        <v>41335</v>
      </c>
      <c r="X492" s="50"/>
      <c r="Y492" s="129">
        <f t="shared" si="51"/>
        <v>1</v>
      </c>
      <c r="Z492" s="110">
        <f t="shared" si="52"/>
        <v>0</v>
      </c>
      <c r="AA492" s="1">
        <f t="shared" si="53"/>
        <v>0</v>
      </c>
    </row>
    <row r="493" spans="1:27" ht="15" customHeight="1">
      <c r="A493" s="145">
        <v>500</v>
      </c>
      <c r="B493" s="139">
        <v>20150419</v>
      </c>
      <c r="C493" s="57" t="str">
        <f t="shared" si="54"/>
        <v>SCL</v>
      </c>
      <c r="D493" s="114">
        <f t="shared" si="49"/>
        <v>40651</v>
      </c>
      <c r="E493" s="9" t="s">
        <v>40</v>
      </c>
      <c r="F493" s="37" t="s">
        <v>25</v>
      </c>
      <c r="G493" s="11" t="s">
        <v>26</v>
      </c>
      <c r="H493" s="3"/>
      <c r="I493" s="3"/>
      <c r="J493" s="4" t="s">
        <v>59</v>
      </c>
      <c r="K493" s="4" t="s">
        <v>280</v>
      </c>
      <c r="L493" s="84" t="s">
        <v>66</v>
      </c>
      <c r="M493" s="84"/>
      <c r="N493" s="84" t="s">
        <v>31</v>
      </c>
      <c r="O493" s="4" t="str">
        <f t="shared" si="50"/>
        <v>Andrena (Trachandrena) salicifloris</v>
      </c>
      <c r="P493" s="85" t="str">
        <f t="shared" si="55"/>
        <v>Andrena salicifloris</v>
      </c>
      <c r="Q493" s="11" t="s">
        <v>43</v>
      </c>
      <c r="R493" s="24"/>
      <c r="S493" s="12"/>
      <c r="T493" s="12"/>
      <c r="U493" s="12"/>
      <c r="V493" s="10" t="s">
        <v>58</v>
      </c>
      <c r="W493" s="38">
        <v>41335</v>
      </c>
      <c r="X493" s="50"/>
      <c r="Y493" s="129">
        <f t="shared" si="51"/>
        <v>1</v>
      </c>
      <c r="Z493" s="110">
        <f t="shared" si="52"/>
        <v>0</v>
      </c>
      <c r="AA493" s="1">
        <f t="shared" si="53"/>
        <v>0</v>
      </c>
    </row>
    <row r="494" spans="1:27" ht="15" customHeight="1">
      <c r="A494" s="145">
        <v>501</v>
      </c>
      <c r="B494" s="139">
        <v>20150419</v>
      </c>
      <c r="C494" s="57" t="str">
        <f t="shared" si="54"/>
        <v>SCL</v>
      </c>
      <c r="D494" s="114">
        <f t="shared" si="49"/>
        <v>40651</v>
      </c>
      <c r="E494" s="9" t="s">
        <v>24</v>
      </c>
      <c r="F494" s="37" t="s">
        <v>25</v>
      </c>
      <c r="G494" s="11" t="s">
        <v>26</v>
      </c>
      <c r="H494" s="3"/>
      <c r="I494" s="3"/>
      <c r="J494" s="4" t="s">
        <v>59</v>
      </c>
      <c r="K494" s="4" t="s">
        <v>280</v>
      </c>
      <c r="L494" s="84" t="s">
        <v>66</v>
      </c>
      <c r="M494" s="84"/>
      <c r="N494" s="84" t="s">
        <v>31</v>
      </c>
      <c r="O494" s="4" t="str">
        <f t="shared" si="50"/>
        <v>Andrena (Trachandrena) salicifloris</v>
      </c>
      <c r="P494" s="85" t="str">
        <f t="shared" si="55"/>
        <v>Andrena salicifloris</v>
      </c>
      <c r="Q494" s="11" t="s">
        <v>43</v>
      </c>
      <c r="R494" s="24"/>
      <c r="S494" s="12"/>
      <c r="T494" s="12"/>
      <c r="U494" s="12"/>
      <c r="V494" s="10" t="s">
        <v>58</v>
      </c>
      <c r="W494" s="38">
        <v>41335</v>
      </c>
      <c r="X494" s="50"/>
      <c r="Y494" s="129">
        <f t="shared" si="51"/>
        <v>1</v>
      </c>
      <c r="Z494" s="110">
        <f t="shared" si="52"/>
        <v>0</v>
      </c>
      <c r="AA494" s="1">
        <f t="shared" si="53"/>
        <v>0</v>
      </c>
    </row>
    <row r="495" spans="1:27" ht="15" customHeight="1">
      <c r="A495" s="145">
        <v>502</v>
      </c>
      <c r="B495" s="139">
        <v>20150419</v>
      </c>
      <c r="C495" s="57" t="str">
        <f t="shared" si="54"/>
        <v>SCL</v>
      </c>
      <c r="D495" s="114">
        <f t="shared" si="49"/>
        <v>40651</v>
      </c>
      <c r="E495" s="9" t="s">
        <v>40</v>
      </c>
      <c r="F495" s="37" t="s">
        <v>25</v>
      </c>
      <c r="G495" s="11" t="s">
        <v>26</v>
      </c>
      <c r="H495" s="3"/>
      <c r="I495" s="3"/>
      <c r="J495" s="4" t="s">
        <v>59</v>
      </c>
      <c r="K495" s="4" t="s">
        <v>280</v>
      </c>
      <c r="L495" s="84" t="s">
        <v>66</v>
      </c>
      <c r="M495" s="84"/>
      <c r="N495" s="84" t="s">
        <v>31</v>
      </c>
      <c r="O495" s="4" t="str">
        <f t="shared" si="50"/>
        <v>Andrena (Trachandrena) salicifloris</v>
      </c>
      <c r="P495" s="85" t="str">
        <f t="shared" si="55"/>
        <v>Andrena salicifloris</v>
      </c>
      <c r="Q495" s="11" t="s">
        <v>43</v>
      </c>
      <c r="R495" s="24"/>
      <c r="S495" s="12"/>
      <c r="T495" s="12"/>
      <c r="U495" s="12"/>
      <c r="V495" s="10" t="s">
        <v>58</v>
      </c>
      <c r="W495" s="38">
        <v>41335</v>
      </c>
      <c r="X495" s="50" t="s">
        <v>67</v>
      </c>
      <c r="Y495" s="129">
        <f t="shared" si="51"/>
        <v>1</v>
      </c>
      <c r="Z495" s="110">
        <f t="shared" si="52"/>
        <v>1</v>
      </c>
      <c r="AA495" s="1">
        <f t="shared" si="53"/>
        <v>0</v>
      </c>
    </row>
    <row r="496" spans="1:27" ht="15" customHeight="1">
      <c r="A496" s="145">
        <v>503</v>
      </c>
      <c r="B496" s="139">
        <v>20160417</v>
      </c>
      <c r="C496" s="57" t="str">
        <f t="shared" si="54"/>
        <v>POS</v>
      </c>
      <c r="D496" s="114">
        <f t="shared" si="49"/>
        <v>41015</v>
      </c>
      <c r="E496" s="9" t="s">
        <v>38</v>
      </c>
      <c r="F496" s="37" t="s">
        <v>25</v>
      </c>
      <c r="G496" s="11" t="s">
        <v>26</v>
      </c>
      <c r="H496" s="3"/>
      <c r="I496" s="3"/>
      <c r="J496" s="4" t="s">
        <v>59</v>
      </c>
      <c r="K496" s="4" t="s">
        <v>280</v>
      </c>
      <c r="L496" s="84" t="s">
        <v>66</v>
      </c>
      <c r="M496" s="84"/>
      <c r="N496" s="84" t="s">
        <v>31</v>
      </c>
      <c r="O496" s="4" t="str">
        <f t="shared" si="50"/>
        <v>Andrena (Trachandrena) salicifloris</v>
      </c>
      <c r="P496" s="85" t="str">
        <f t="shared" si="55"/>
        <v>Andrena salicifloris</v>
      </c>
      <c r="Q496" s="11" t="s">
        <v>43</v>
      </c>
      <c r="R496" s="24"/>
      <c r="S496" s="12"/>
      <c r="T496" s="12"/>
      <c r="U496" s="12"/>
      <c r="V496" s="10" t="s">
        <v>58</v>
      </c>
      <c r="W496" s="38">
        <v>41335</v>
      </c>
      <c r="X496" s="50" t="s">
        <v>68</v>
      </c>
      <c r="Y496" s="129">
        <f t="shared" si="51"/>
        <v>1</v>
      </c>
      <c r="Z496" s="110">
        <f t="shared" si="52"/>
        <v>0</v>
      </c>
      <c r="AA496" s="1">
        <f t="shared" si="53"/>
        <v>0</v>
      </c>
    </row>
    <row r="497" spans="1:27" ht="15" customHeight="1">
      <c r="A497" s="145">
        <v>504</v>
      </c>
      <c r="B497" s="139">
        <v>20160417</v>
      </c>
      <c r="C497" s="57" t="str">
        <f t="shared" si="54"/>
        <v>POS</v>
      </c>
      <c r="D497" s="114">
        <f t="shared" si="49"/>
        <v>41015</v>
      </c>
      <c r="E497" s="9" t="s">
        <v>38</v>
      </c>
      <c r="F497" s="37" t="s">
        <v>25</v>
      </c>
      <c r="G497" s="11" t="s">
        <v>26</v>
      </c>
      <c r="H497" s="3"/>
      <c r="I497" s="3"/>
      <c r="J497" s="4" t="s">
        <v>59</v>
      </c>
      <c r="K497" s="4" t="s">
        <v>280</v>
      </c>
      <c r="L497" s="84" t="s">
        <v>66</v>
      </c>
      <c r="M497" s="84"/>
      <c r="N497" s="84" t="s">
        <v>31</v>
      </c>
      <c r="O497" s="4" t="str">
        <f t="shared" si="50"/>
        <v>Andrena (Trachandrena) salicifloris</v>
      </c>
      <c r="P497" s="85" t="str">
        <f t="shared" si="55"/>
        <v>Andrena salicifloris</v>
      </c>
      <c r="Q497" s="11" t="s">
        <v>43</v>
      </c>
      <c r="R497" s="24"/>
      <c r="S497" s="12"/>
      <c r="T497" s="12"/>
      <c r="U497" s="12"/>
      <c r="V497" s="10" t="s">
        <v>58</v>
      </c>
      <c r="W497" s="38">
        <v>41335</v>
      </c>
      <c r="X497" s="50" t="s">
        <v>68</v>
      </c>
      <c r="Y497" s="129">
        <f t="shared" si="51"/>
        <v>1</v>
      </c>
      <c r="Z497" s="110">
        <f t="shared" si="52"/>
        <v>0</v>
      </c>
      <c r="AA497" s="1">
        <f t="shared" si="53"/>
        <v>0</v>
      </c>
    </row>
    <row r="498" spans="1:27" ht="15" customHeight="1">
      <c r="A498" s="145">
        <v>505</v>
      </c>
      <c r="B498" s="139">
        <v>20160417</v>
      </c>
      <c r="C498" s="57" t="str">
        <f t="shared" si="54"/>
        <v>POS</v>
      </c>
      <c r="D498" s="114">
        <f t="shared" si="49"/>
        <v>41015</v>
      </c>
      <c r="E498" s="9" t="s">
        <v>38</v>
      </c>
      <c r="F498" s="37" t="s">
        <v>25</v>
      </c>
      <c r="G498" s="11" t="s">
        <v>26</v>
      </c>
      <c r="H498" s="3"/>
      <c r="I498" s="3"/>
      <c r="J498" s="4" t="s">
        <v>59</v>
      </c>
      <c r="K498" s="4" t="s">
        <v>280</v>
      </c>
      <c r="L498" s="84" t="s">
        <v>66</v>
      </c>
      <c r="M498" s="84"/>
      <c r="N498" s="84" t="s">
        <v>31</v>
      </c>
      <c r="O498" s="4" t="str">
        <f t="shared" si="50"/>
        <v>Andrena (Trachandrena) salicifloris</v>
      </c>
      <c r="P498" s="85" t="str">
        <f t="shared" si="55"/>
        <v>Andrena salicifloris</v>
      </c>
      <c r="Q498" s="11" t="s">
        <v>43</v>
      </c>
      <c r="R498" s="24"/>
      <c r="S498" s="12"/>
      <c r="T498" s="12"/>
      <c r="U498" s="12"/>
      <c r="V498" s="10" t="s">
        <v>58</v>
      </c>
      <c r="W498" s="38">
        <v>41335</v>
      </c>
      <c r="X498" s="50" t="s">
        <v>68</v>
      </c>
      <c r="Y498" s="129">
        <f t="shared" si="51"/>
        <v>1</v>
      </c>
      <c r="Z498" s="110">
        <f t="shared" si="52"/>
        <v>0</v>
      </c>
      <c r="AA498" s="1">
        <f t="shared" si="53"/>
        <v>0</v>
      </c>
    </row>
    <row r="499" spans="1:27" ht="15" customHeight="1">
      <c r="A499" s="145">
        <v>506</v>
      </c>
      <c r="B499" s="139">
        <v>20160417</v>
      </c>
      <c r="C499" s="57" t="str">
        <f t="shared" si="54"/>
        <v>SCL</v>
      </c>
      <c r="D499" s="114">
        <f t="shared" si="49"/>
        <v>41015</v>
      </c>
      <c r="E499" s="9" t="s">
        <v>40</v>
      </c>
      <c r="F499" s="37" t="s">
        <v>25</v>
      </c>
      <c r="G499" s="11" t="s">
        <v>26</v>
      </c>
      <c r="H499" s="3"/>
      <c r="I499" s="3"/>
      <c r="J499" s="4" t="s">
        <v>59</v>
      </c>
      <c r="K499" s="4" t="s">
        <v>280</v>
      </c>
      <c r="L499" s="84" t="s">
        <v>66</v>
      </c>
      <c r="M499" s="84"/>
      <c r="N499" s="84" t="s">
        <v>726</v>
      </c>
      <c r="O499" s="4" t="str">
        <f t="shared" si="50"/>
        <v>Andrena (Trachandrena) nr. salicifloris</v>
      </c>
      <c r="P499" s="85" t="str">
        <f t="shared" si="55"/>
        <v>Andrena salicifloris</v>
      </c>
      <c r="Q499" s="11" t="s">
        <v>43</v>
      </c>
      <c r="R499" s="24"/>
      <c r="S499" s="12"/>
      <c r="T499" s="12"/>
      <c r="U499" s="12"/>
      <c r="V499" s="10" t="s">
        <v>58</v>
      </c>
      <c r="W499" s="38">
        <v>41335</v>
      </c>
      <c r="X499" s="50" t="s">
        <v>906</v>
      </c>
      <c r="Y499" s="129">
        <f t="shared" si="51"/>
        <v>1</v>
      </c>
      <c r="Z499" s="110">
        <f t="shared" si="52"/>
        <v>0</v>
      </c>
      <c r="AA499" s="1">
        <f t="shared" si="53"/>
        <v>0</v>
      </c>
    </row>
    <row r="500" spans="1:27" ht="15" customHeight="1">
      <c r="A500" s="145">
        <v>507</v>
      </c>
      <c r="B500" s="139">
        <v>20160417</v>
      </c>
      <c r="C500" s="57" t="str">
        <f t="shared" si="54"/>
        <v>SCL</v>
      </c>
      <c r="D500" s="114">
        <f t="shared" si="49"/>
        <v>41015</v>
      </c>
      <c r="E500" s="9" t="s">
        <v>40</v>
      </c>
      <c r="F500" s="37" t="s">
        <v>25</v>
      </c>
      <c r="G500" s="11" t="s">
        <v>26</v>
      </c>
      <c r="H500" s="3"/>
      <c r="I500" s="3"/>
      <c r="J500" s="4" t="s">
        <v>59</v>
      </c>
      <c r="K500" s="4" t="s">
        <v>280</v>
      </c>
      <c r="L500" s="84" t="s">
        <v>66</v>
      </c>
      <c r="M500" s="84"/>
      <c r="N500" s="84" t="s">
        <v>31</v>
      </c>
      <c r="O500" s="4" t="str">
        <f t="shared" si="50"/>
        <v>Andrena (Trachandrena) salicifloris</v>
      </c>
      <c r="P500" s="85" t="str">
        <f t="shared" si="55"/>
        <v>Andrena salicifloris</v>
      </c>
      <c r="Q500" s="11" t="s">
        <v>43</v>
      </c>
      <c r="R500" s="24"/>
      <c r="S500" s="12"/>
      <c r="T500" s="12"/>
      <c r="U500" s="12"/>
      <c r="V500" s="10" t="s">
        <v>58</v>
      </c>
      <c r="W500" s="38">
        <v>41335</v>
      </c>
      <c r="X500" s="50" t="s">
        <v>68</v>
      </c>
      <c r="Y500" s="129">
        <f t="shared" si="51"/>
        <v>1</v>
      </c>
      <c r="Z500" s="110">
        <f t="shared" si="52"/>
        <v>0</v>
      </c>
      <c r="AA500" s="1">
        <f t="shared" si="53"/>
        <v>0</v>
      </c>
    </row>
    <row r="501" spans="1:27" ht="15" customHeight="1">
      <c r="A501" s="145">
        <v>508</v>
      </c>
      <c r="B501" s="139">
        <v>20160417</v>
      </c>
      <c r="C501" s="57" t="str">
        <f t="shared" si="54"/>
        <v>SCL</v>
      </c>
      <c r="D501" s="114">
        <f t="shared" si="49"/>
        <v>41015</v>
      </c>
      <c r="E501" s="9" t="s">
        <v>40</v>
      </c>
      <c r="F501" s="37" t="s">
        <v>25</v>
      </c>
      <c r="G501" s="11" t="s">
        <v>26</v>
      </c>
      <c r="H501" s="3"/>
      <c r="I501" s="3"/>
      <c r="J501" s="4" t="s">
        <v>59</v>
      </c>
      <c r="K501" s="4" t="s">
        <v>280</v>
      </c>
      <c r="L501" s="84" t="s">
        <v>66</v>
      </c>
      <c r="M501" s="84"/>
      <c r="N501" s="84" t="s">
        <v>31</v>
      </c>
      <c r="O501" s="4" t="str">
        <f t="shared" si="50"/>
        <v>Andrena (Trachandrena) salicifloris</v>
      </c>
      <c r="P501" s="85" t="str">
        <f t="shared" si="55"/>
        <v>Andrena salicifloris</v>
      </c>
      <c r="Q501" s="11" t="s">
        <v>43</v>
      </c>
      <c r="R501" s="24"/>
      <c r="S501" s="12"/>
      <c r="T501" s="12"/>
      <c r="U501" s="12"/>
      <c r="V501" s="10" t="s">
        <v>58</v>
      </c>
      <c r="W501" s="38">
        <v>41335</v>
      </c>
      <c r="X501" s="50" t="s">
        <v>68</v>
      </c>
      <c r="Y501" s="129">
        <f t="shared" si="51"/>
        <v>1</v>
      </c>
      <c r="Z501" s="110">
        <f t="shared" si="52"/>
        <v>0</v>
      </c>
      <c r="AA501" s="1">
        <f t="shared" si="53"/>
        <v>0</v>
      </c>
    </row>
    <row r="502" spans="1:27" ht="15" customHeight="1">
      <c r="A502" s="145">
        <v>509</v>
      </c>
      <c r="B502" s="139">
        <v>20160417</v>
      </c>
      <c r="C502" s="57" t="str">
        <f t="shared" si="54"/>
        <v>SCL</v>
      </c>
      <c r="D502" s="114">
        <f t="shared" si="49"/>
        <v>41015</v>
      </c>
      <c r="E502" s="9" t="s">
        <v>40</v>
      </c>
      <c r="F502" s="37" t="s">
        <v>25</v>
      </c>
      <c r="G502" s="11" t="s">
        <v>26</v>
      </c>
      <c r="H502" s="3"/>
      <c r="I502" s="3"/>
      <c r="J502" s="4" t="s">
        <v>59</v>
      </c>
      <c r="K502" s="4" t="s">
        <v>280</v>
      </c>
      <c r="L502" s="84" t="s">
        <v>66</v>
      </c>
      <c r="M502" s="84"/>
      <c r="N502" s="84" t="s">
        <v>31</v>
      </c>
      <c r="O502" s="4" t="str">
        <f t="shared" si="50"/>
        <v>Andrena (Trachandrena) salicifloris</v>
      </c>
      <c r="P502" s="85" t="str">
        <f t="shared" si="55"/>
        <v>Andrena salicifloris</v>
      </c>
      <c r="Q502" s="11" t="s">
        <v>43</v>
      </c>
      <c r="R502" s="24"/>
      <c r="S502" s="12"/>
      <c r="T502" s="12"/>
      <c r="U502" s="12"/>
      <c r="V502" s="10" t="s">
        <v>58</v>
      </c>
      <c r="W502" s="38">
        <v>41335</v>
      </c>
      <c r="X502" s="50" t="s">
        <v>68</v>
      </c>
      <c r="Y502" s="129">
        <f t="shared" si="51"/>
        <v>1</v>
      </c>
      <c r="Z502" s="110">
        <f t="shared" si="52"/>
        <v>0</v>
      </c>
      <c r="AA502" s="1">
        <f t="shared" si="53"/>
        <v>0</v>
      </c>
    </row>
    <row r="503" spans="1:27" ht="15" customHeight="1">
      <c r="A503" s="145">
        <v>510</v>
      </c>
      <c r="B503" s="139">
        <v>20160417</v>
      </c>
      <c r="C503" s="57" t="str">
        <f t="shared" si="54"/>
        <v>SCL</v>
      </c>
      <c r="D503" s="114">
        <f t="shared" si="49"/>
        <v>41015</v>
      </c>
      <c r="E503" s="9" t="s">
        <v>40</v>
      </c>
      <c r="F503" s="37" t="s">
        <v>25</v>
      </c>
      <c r="G503" s="11" t="s">
        <v>26</v>
      </c>
      <c r="H503" s="3"/>
      <c r="I503" s="3"/>
      <c r="J503" s="4" t="s">
        <v>59</v>
      </c>
      <c r="K503" s="4" t="s">
        <v>280</v>
      </c>
      <c r="L503" s="84" t="s">
        <v>66</v>
      </c>
      <c r="M503" s="84"/>
      <c r="N503" s="84" t="s">
        <v>31</v>
      </c>
      <c r="O503" s="4" t="str">
        <f t="shared" si="50"/>
        <v>Andrena (Trachandrena) salicifloris</v>
      </c>
      <c r="P503" s="85" t="str">
        <f t="shared" si="55"/>
        <v>Andrena salicifloris</v>
      </c>
      <c r="Q503" s="11" t="s">
        <v>43</v>
      </c>
      <c r="R503" s="24"/>
      <c r="S503" s="12"/>
      <c r="T503" s="12"/>
      <c r="U503" s="12"/>
      <c r="V503" s="10" t="s">
        <v>58</v>
      </c>
      <c r="W503" s="38">
        <v>41335</v>
      </c>
      <c r="X503" s="50" t="s">
        <v>68</v>
      </c>
      <c r="Y503" s="129">
        <f t="shared" si="51"/>
        <v>1</v>
      </c>
      <c r="Z503" s="110">
        <f t="shared" si="52"/>
        <v>0</v>
      </c>
      <c r="AA503" s="1">
        <f t="shared" si="53"/>
        <v>0</v>
      </c>
    </row>
    <row r="504" spans="1:27" ht="15" customHeight="1">
      <c r="A504" s="145">
        <v>511</v>
      </c>
      <c r="B504" s="139">
        <v>20160417</v>
      </c>
      <c r="C504" s="57" t="str">
        <f t="shared" si="54"/>
        <v>SCL</v>
      </c>
      <c r="D504" s="114">
        <f t="shared" si="49"/>
        <v>41015</v>
      </c>
      <c r="E504" s="9" t="s">
        <v>40</v>
      </c>
      <c r="F504" s="37" t="s">
        <v>25</v>
      </c>
      <c r="G504" s="11" t="s">
        <v>26</v>
      </c>
      <c r="H504" s="3"/>
      <c r="I504" s="3"/>
      <c r="J504" s="4" t="s">
        <v>59</v>
      </c>
      <c r="K504" s="4" t="s">
        <v>280</v>
      </c>
      <c r="L504" s="84" t="s">
        <v>66</v>
      </c>
      <c r="M504" s="84"/>
      <c r="N504" s="84" t="s">
        <v>31</v>
      </c>
      <c r="O504" s="4" t="str">
        <f t="shared" si="50"/>
        <v>Andrena (Trachandrena) salicifloris</v>
      </c>
      <c r="P504" s="85" t="str">
        <f t="shared" si="55"/>
        <v>Andrena salicifloris</v>
      </c>
      <c r="Q504" s="11" t="s">
        <v>43</v>
      </c>
      <c r="R504" s="24"/>
      <c r="S504" s="12"/>
      <c r="T504" s="12"/>
      <c r="U504" s="12"/>
      <c r="V504" s="10" t="s">
        <v>58</v>
      </c>
      <c r="W504" s="38">
        <v>41335</v>
      </c>
      <c r="X504" s="50" t="s">
        <v>68</v>
      </c>
      <c r="Y504" s="129">
        <f t="shared" si="51"/>
        <v>1</v>
      </c>
      <c r="Z504" s="110">
        <f t="shared" si="52"/>
        <v>0</v>
      </c>
      <c r="AA504" s="1">
        <f t="shared" si="53"/>
        <v>0</v>
      </c>
    </row>
    <row r="505" spans="1:27" ht="15" customHeight="1">
      <c r="A505" s="145">
        <v>512</v>
      </c>
      <c r="B505" s="139">
        <v>20160417</v>
      </c>
      <c r="C505" s="57" t="str">
        <f t="shared" si="54"/>
        <v>SCL</v>
      </c>
      <c r="D505" s="114">
        <f t="shared" si="49"/>
        <v>41015</v>
      </c>
      <c r="E505" s="9" t="s">
        <v>40</v>
      </c>
      <c r="F505" s="37" t="s">
        <v>25</v>
      </c>
      <c r="G505" s="11" t="s">
        <v>26</v>
      </c>
      <c r="H505" s="3"/>
      <c r="I505" s="3"/>
      <c r="J505" s="4" t="s">
        <v>59</v>
      </c>
      <c r="K505" s="4" t="s">
        <v>280</v>
      </c>
      <c r="L505" s="84" t="s">
        <v>66</v>
      </c>
      <c r="M505" s="84"/>
      <c r="N505" s="84" t="s">
        <v>31</v>
      </c>
      <c r="O505" s="4" t="str">
        <f t="shared" si="50"/>
        <v>Andrena (Trachandrena) salicifloris</v>
      </c>
      <c r="P505" s="85" t="str">
        <f t="shared" si="55"/>
        <v>Andrena salicifloris</v>
      </c>
      <c r="Q505" s="11" t="s">
        <v>43</v>
      </c>
      <c r="R505" s="24"/>
      <c r="S505" s="12"/>
      <c r="T505" s="12"/>
      <c r="U505" s="12"/>
      <c r="V505" s="10" t="s">
        <v>58</v>
      </c>
      <c r="W505" s="38">
        <v>41335</v>
      </c>
      <c r="X505" s="50" t="s">
        <v>68</v>
      </c>
      <c r="Y505" s="129">
        <f t="shared" si="51"/>
        <v>1</v>
      </c>
      <c r="Z505" s="110">
        <f t="shared" si="52"/>
        <v>0</v>
      </c>
      <c r="AA505" s="1">
        <f t="shared" si="53"/>
        <v>0</v>
      </c>
    </row>
    <row r="506" spans="1:27" ht="15" customHeight="1">
      <c r="A506" s="145">
        <v>513</v>
      </c>
      <c r="B506" s="139">
        <v>20160327</v>
      </c>
      <c r="C506" s="57" t="str">
        <f t="shared" si="54"/>
        <v>POS</v>
      </c>
      <c r="D506" s="114">
        <f t="shared" si="49"/>
        <v>40994</v>
      </c>
      <c r="E506" s="9" t="s">
        <v>37</v>
      </c>
      <c r="F506" s="37" t="s">
        <v>25</v>
      </c>
      <c r="G506" s="11" t="s">
        <v>26</v>
      </c>
      <c r="H506" s="3"/>
      <c r="I506" s="3"/>
      <c r="J506" s="4" t="s">
        <v>59</v>
      </c>
      <c r="K506" s="4" t="s">
        <v>59</v>
      </c>
      <c r="L506" s="84" t="s">
        <v>69</v>
      </c>
      <c r="M506" s="84"/>
      <c r="N506" s="84" t="s">
        <v>31</v>
      </c>
      <c r="O506" s="4" t="str">
        <f t="shared" si="50"/>
        <v>Andrena (Andrena) frigida</v>
      </c>
      <c r="P506" s="85" t="str">
        <f t="shared" si="55"/>
        <v>Andrena frigida</v>
      </c>
      <c r="Q506" s="11" t="s">
        <v>29</v>
      </c>
      <c r="R506" s="24"/>
      <c r="S506" s="12" t="s">
        <v>61</v>
      </c>
      <c r="T506" s="12"/>
      <c r="U506" s="12"/>
      <c r="V506" s="10" t="s">
        <v>58</v>
      </c>
      <c r="W506" s="38">
        <v>41335</v>
      </c>
      <c r="X506" s="50" t="s">
        <v>70</v>
      </c>
      <c r="Y506" s="129">
        <f t="shared" si="51"/>
        <v>1</v>
      </c>
      <c r="Z506" s="110">
        <f t="shared" si="52"/>
        <v>1</v>
      </c>
      <c r="AA506" s="1">
        <f t="shared" si="53"/>
        <v>0</v>
      </c>
    </row>
    <row r="507" spans="1:27" ht="15" customHeight="1">
      <c r="A507" s="145">
        <v>514</v>
      </c>
      <c r="B507" s="139">
        <v>20160327</v>
      </c>
      <c r="C507" s="57" t="str">
        <f t="shared" si="54"/>
        <v>POS</v>
      </c>
      <c r="D507" s="114">
        <f t="shared" si="49"/>
        <v>40994</v>
      </c>
      <c r="E507" s="9" t="s">
        <v>35</v>
      </c>
      <c r="F507" s="37" t="s">
        <v>25</v>
      </c>
      <c r="G507" s="11" t="s">
        <v>26</v>
      </c>
      <c r="H507" s="3"/>
      <c r="I507" s="3"/>
      <c r="J507" s="4" t="s">
        <v>59</v>
      </c>
      <c r="K507" s="4" t="s">
        <v>59</v>
      </c>
      <c r="L507" s="84" t="s">
        <v>69</v>
      </c>
      <c r="M507" s="84"/>
      <c r="N507" s="84" t="s">
        <v>31</v>
      </c>
      <c r="O507" s="4" t="str">
        <f t="shared" si="50"/>
        <v>Andrena (Andrena) frigida</v>
      </c>
      <c r="P507" s="85" t="str">
        <f t="shared" si="55"/>
        <v>Andrena frigida</v>
      </c>
      <c r="Q507" s="11" t="s">
        <v>43</v>
      </c>
      <c r="R507" s="24"/>
      <c r="S507" s="12" t="s">
        <v>61</v>
      </c>
      <c r="T507" s="12"/>
      <c r="U507" s="12"/>
      <c r="V507" s="10" t="s">
        <v>58</v>
      </c>
      <c r="W507" s="38">
        <v>41335</v>
      </c>
      <c r="X507" s="50" t="s">
        <v>71</v>
      </c>
      <c r="Y507" s="129">
        <f t="shared" si="51"/>
        <v>1</v>
      </c>
      <c r="Z507" s="110">
        <f t="shared" si="52"/>
        <v>1</v>
      </c>
      <c r="AA507" s="1">
        <f t="shared" si="53"/>
        <v>0</v>
      </c>
    </row>
    <row r="508" spans="1:27" ht="15" customHeight="1">
      <c r="A508" s="145">
        <v>515</v>
      </c>
      <c r="B508" s="139">
        <v>20160327</v>
      </c>
      <c r="C508" s="57" t="str">
        <f t="shared" si="54"/>
        <v>POS</v>
      </c>
      <c r="D508" s="114">
        <f t="shared" si="49"/>
        <v>40994</v>
      </c>
      <c r="E508" s="9" t="s">
        <v>37</v>
      </c>
      <c r="F508" s="37" t="s">
        <v>25</v>
      </c>
      <c r="G508" s="11" t="s">
        <v>26</v>
      </c>
      <c r="H508" s="3"/>
      <c r="I508" s="3"/>
      <c r="J508" s="4" t="s">
        <v>59</v>
      </c>
      <c r="K508" s="4" t="s">
        <v>59</v>
      </c>
      <c r="L508" s="84" t="s">
        <v>69</v>
      </c>
      <c r="M508" s="84"/>
      <c r="N508" s="84" t="s">
        <v>31</v>
      </c>
      <c r="O508" s="4" t="str">
        <f t="shared" si="50"/>
        <v>Andrena (Andrena) frigida</v>
      </c>
      <c r="P508" s="85" t="str">
        <f t="shared" si="55"/>
        <v>Andrena frigida</v>
      </c>
      <c r="Q508" s="11" t="s">
        <v>43</v>
      </c>
      <c r="R508" s="24"/>
      <c r="S508" s="12"/>
      <c r="T508" s="12"/>
      <c r="U508" s="12"/>
      <c r="V508" s="10" t="s">
        <v>58</v>
      </c>
      <c r="W508" s="38">
        <v>41335</v>
      </c>
      <c r="X508" s="50" t="s">
        <v>72</v>
      </c>
      <c r="Y508" s="129">
        <f t="shared" si="51"/>
        <v>1</v>
      </c>
      <c r="Z508" s="110">
        <f t="shared" si="52"/>
        <v>1</v>
      </c>
      <c r="AA508" s="1">
        <f t="shared" si="53"/>
        <v>0</v>
      </c>
    </row>
    <row r="509" spans="1:27" ht="15" customHeight="1">
      <c r="A509" s="145">
        <v>516</v>
      </c>
      <c r="B509" s="139">
        <v>20160417</v>
      </c>
      <c r="C509" s="57" t="str">
        <f t="shared" si="54"/>
        <v>SCL</v>
      </c>
      <c r="D509" s="114">
        <f t="shared" si="49"/>
        <v>41015</v>
      </c>
      <c r="E509" s="9" t="s">
        <v>42</v>
      </c>
      <c r="F509" s="37" t="s">
        <v>25</v>
      </c>
      <c r="G509" s="11" t="s">
        <v>26</v>
      </c>
      <c r="H509" s="3"/>
      <c r="I509" s="3"/>
      <c r="J509" s="4" t="s">
        <v>59</v>
      </c>
      <c r="K509" s="84" t="s">
        <v>31</v>
      </c>
      <c r="L509" s="84" t="s">
        <v>109</v>
      </c>
      <c r="M509" s="84"/>
      <c r="N509" s="84" t="s">
        <v>31</v>
      </c>
      <c r="O509" s="4" t="str">
        <f t="shared" si="50"/>
        <v>Andrena sp.</v>
      </c>
      <c r="P509" s="85" t="str">
        <f t="shared" si="55"/>
        <v>Andrena sp.</v>
      </c>
      <c r="Q509" s="11" t="s">
        <v>43</v>
      </c>
      <c r="R509" s="24"/>
      <c r="S509" s="12"/>
      <c r="T509" s="12" t="s">
        <v>55</v>
      </c>
      <c r="U509" s="12"/>
      <c r="V509" s="10" t="s">
        <v>58</v>
      </c>
      <c r="W509" s="38">
        <v>41335</v>
      </c>
      <c r="X509" s="50" t="s">
        <v>1570</v>
      </c>
      <c r="Y509" s="129">
        <f t="shared" si="51"/>
        <v>1</v>
      </c>
      <c r="Z509" s="110">
        <f t="shared" si="52"/>
        <v>1</v>
      </c>
      <c r="AA509" s="1">
        <f t="shared" si="53"/>
        <v>0</v>
      </c>
    </row>
    <row r="510" spans="1:27" ht="15" customHeight="1">
      <c r="A510" s="145">
        <v>517</v>
      </c>
      <c r="B510" s="139">
        <v>20160327</v>
      </c>
      <c r="C510" s="57" t="str">
        <f t="shared" si="54"/>
        <v>SCL</v>
      </c>
      <c r="D510" s="114">
        <f t="shared" si="49"/>
        <v>40994</v>
      </c>
      <c r="E510" s="9" t="s">
        <v>40</v>
      </c>
      <c r="F510" s="37" t="s">
        <v>25</v>
      </c>
      <c r="G510" s="11" t="s">
        <v>26</v>
      </c>
      <c r="H510" s="3"/>
      <c r="I510" s="3"/>
      <c r="J510" s="4" t="s">
        <v>59</v>
      </c>
      <c r="K510" s="84" t="s">
        <v>571</v>
      </c>
      <c r="L510" s="84" t="s">
        <v>73</v>
      </c>
      <c r="M510" s="84"/>
      <c r="N510" s="84" t="s">
        <v>31</v>
      </c>
      <c r="O510" s="4" t="str">
        <f t="shared" si="50"/>
        <v>Andrena (Simandrena) angustitarsata</v>
      </c>
      <c r="P510" s="85" t="str">
        <f t="shared" si="55"/>
        <v>Andrena angustitarsata</v>
      </c>
      <c r="Q510" s="11" t="s">
        <v>43</v>
      </c>
      <c r="R510" s="24"/>
      <c r="S510" s="12"/>
      <c r="T510" s="12" t="s">
        <v>55</v>
      </c>
      <c r="U510" s="12"/>
      <c r="V510" s="10" t="s">
        <v>58</v>
      </c>
      <c r="W510" s="38">
        <v>41335</v>
      </c>
      <c r="X510" s="50" t="s">
        <v>74</v>
      </c>
      <c r="Y510" s="129">
        <f t="shared" si="51"/>
        <v>1</v>
      </c>
      <c r="Z510" s="110">
        <f t="shared" si="52"/>
        <v>1</v>
      </c>
      <c r="AA510" s="1">
        <f t="shared" si="53"/>
        <v>0</v>
      </c>
    </row>
    <row r="511" spans="1:27" ht="15" customHeight="1">
      <c r="A511" s="145">
        <v>518</v>
      </c>
      <c r="B511" s="139">
        <v>20160327</v>
      </c>
      <c r="C511" s="57" t="str">
        <f t="shared" si="54"/>
        <v>POS</v>
      </c>
      <c r="D511" s="114">
        <f t="shared" si="49"/>
        <v>40994</v>
      </c>
      <c r="E511" s="9" t="s">
        <v>37</v>
      </c>
      <c r="F511" s="37" t="s">
        <v>25</v>
      </c>
      <c r="G511" s="11" t="s">
        <v>26</v>
      </c>
      <c r="H511" s="3"/>
      <c r="I511" s="3"/>
      <c r="J511" s="4" t="s">
        <v>59</v>
      </c>
      <c r="K511" s="84" t="s">
        <v>571</v>
      </c>
      <c r="L511" s="84" t="s">
        <v>73</v>
      </c>
      <c r="M511" s="84"/>
      <c r="N511" s="84" t="s">
        <v>31</v>
      </c>
      <c r="O511" s="4" t="str">
        <f t="shared" si="50"/>
        <v>Andrena (Simandrena) angustitarsata</v>
      </c>
      <c r="P511" s="85" t="str">
        <f t="shared" si="55"/>
        <v>Andrena angustitarsata</v>
      </c>
      <c r="Q511" s="11" t="s">
        <v>43</v>
      </c>
      <c r="R511" s="24"/>
      <c r="S511" s="12" t="s">
        <v>55</v>
      </c>
      <c r="T511" s="12"/>
      <c r="U511" s="12"/>
      <c r="V511" s="10" t="s">
        <v>58</v>
      </c>
      <c r="W511" s="38">
        <v>41335</v>
      </c>
      <c r="X511" s="50" t="s">
        <v>75</v>
      </c>
      <c r="Y511" s="129">
        <f t="shared" si="51"/>
        <v>1</v>
      </c>
      <c r="Z511" s="110">
        <f t="shared" si="52"/>
        <v>1</v>
      </c>
      <c r="AA511" s="1">
        <f t="shared" si="53"/>
        <v>0</v>
      </c>
    </row>
    <row r="512" spans="1:27" ht="15" customHeight="1">
      <c r="A512" s="145">
        <v>519</v>
      </c>
      <c r="B512" s="139">
        <v>20160327</v>
      </c>
      <c r="C512" s="57" t="str">
        <f t="shared" si="54"/>
        <v>SCL</v>
      </c>
      <c r="D512" s="114">
        <f t="shared" si="49"/>
        <v>40994</v>
      </c>
      <c r="E512" s="9" t="s">
        <v>40</v>
      </c>
      <c r="F512" s="37" t="s">
        <v>25</v>
      </c>
      <c r="G512" s="11" t="s">
        <v>26</v>
      </c>
      <c r="H512" s="3"/>
      <c r="I512" s="3"/>
      <c r="J512" s="4" t="s">
        <v>59</v>
      </c>
      <c r="K512" s="84" t="s">
        <v>571</v>
      </c>
      <c r="L512" s="84" t="s">
        <v>73</v>
      </c>
      <c r="M512" s="84"/>
      <c r="N512" s="84" t="s">
        <v>31</v>
      </c>
      <c r="O512" s="4" t="str">
        <f t="shared" si="50"/>
        <v>Andrena (Simandrena) angustitarsata</v>
      </c>
      <c r="P512" s="85" t="str">
        <f t="shared" si="55"/>
        <v>Andrena angustitarsata</v>
      </c>
      <c r="Q512" s="11" t="s">
        <v>43</v>
      </c>
      <c r="R512" s="24"/>
      <c r="S512" s="12"/>
      <c r="T512" s="12" t="s">
        <v>55</v>
      </c>
      <c r="U512" s="12"/>
      <c r="V512" s="10" t="s">
        <v>58</v>
      </c>
      <c r="W512" s="38">
        <v>41335</v>
      </c>
      <c r="X512" s="50" t="s">
        <v>74</v>
      </c>
      <c r="Y512" s="129">
        <f t="shared" si="51"/>
        <v>1</v>
      </c>
      <c r="Z512" s="110">
        <f t="shared" si="52"/>
        <v>1</v>
      </c>
      <c r="AA512" s="1">
        <f t="shared" si="53"/>
        <v>0</v>
      </c>
    </row>
    <row r="513" spans="1:27" ht="15" customHeight="1">
      <c r="A513" s="145">
        <v>520</v>
      </c>
      <c r="B513" s="139">
        <v>20160327</v>
      </c>
      <c r="C513" s="57" t="str">
        <f t="shared" si="54"/>
        <v>SCL</v>
      </c>
      <c r="D513" s="114">
        <f t="shared" si="49"/>
        <v>40994</v>
      </c>
      <c r="E513" s="9" t="s">
        <v>40</v>
      </c>
      <c r="F513" s="37" t="s">
        <v>25</v>
      </c>
      <c r="G513" s="11" t="s">
        <v>26</v>
      </c>
      <c r="H513" s="3"/>
      <c r="I513" s="3"/>
      <c r="J513" s="4" t="s">
        <v>59</v>
      </c>
      <c r="K513" s="84" t="s">
        <v>571</v>
      </c>
      <c r="L513" s="84" t="s">
        <v>73</v>
      </c>
      <c r="M513" s="84"/>
      <c r="N513" s="84" t="s">
        <v>31</v>
      </c>
      <c r="O513" s="4" t="str">
        <f t="shared" si="50"/>
        <v>Andrena (Simandrena) angustitarsata</v>
      </c>
      <c r="P513" s="85" t="str">
        <f t="shared" si="55"/>
        <v>Andrena angustitarsata</v>
      </c>
      <c r="Q513" s="11" t="s">
        <v>43</v>
      </c>
      <c r="R513" s="24"/>
      <c r="S513" s="12"/>
      <c r="T513" s="12" t="s">
        <v>55</v>
      </c>
      <c r="U513" s="12"/>
      <c r="V513" s="10" t="s">
        <v>58</v>
      </c>
      <c r="W513" s="38">
        <v>41335</v>
      </c>
      <c r="X513" s="50" t="s">
        <v>74</v>
      </c>
      <c r="Y513" s="129">
        <f t="shared" si="51"/>
        <v>1</v>
      </c>
      <c r="Z513" s="110">
        <f t="shared" si="52"/>
        <v>1</v>
      </c>
      <c r="AA513" s="1">
        <f t="shared" si="53"/>
        <v>0</v>
      </c>
    </row>
    <row r="514" spans="1:27" ht="15" customHeight="1">
      <c r="A514" s="145">
        <v>521</v>
      </c>
      <c r="B514" s="139">
        <v>20160327</v>
      </c>
      <c r="C514" s="57" t="str">
        <f t="shared" si="54"/>
        <v>SCL</v>
      </c>
      <c r="D514" s="114">
        <f t="shared" ref="D514:D577" si="56">DATEVALUE(LEFT(B514,4)&amp;"/"&amp;MID(B514,5,2)&amp;"/"&amp;RIGHT(B514,2))</f>
        <v>40994</v>
      </c>
      <c r="E514" s="9" t="s">
        <v>40</v>
      </c>
      <c r="F514" s="37" t="s">
        <v>25</v>
      </c>
      <c r="G514" s="11" t="s">
        <v>26</v>
      </c>
      <c r="H514" s="3"/>
      <c r="I514" s="3"/>
      <c r="J514" s="4" t="s">
        <v>59</v>
      </c>
      <c r="K514" s="84" t="s">
        <v>571</v>
      </c>
      <c r="L514" s="84" t="s">
        <v>73</v>
      </c>
      <c r="M514" s="84"/>
      <c r="N514" s="84" t="s">
        <v>31</v>
      </c>
      <c r="O514" s="4" t="str">
        <f t="shared" ref="O514:O577" si="57">J514&amp;" "&amp;IF(LEN(K514)&gt;0,"("&amp;K514&amp;") ","")&amp;IF(LEN(N514)&gt;0,"nr. ","")&amp;L514&amp;IF(LEN(M514)&gt;0," ssp. "&amp;M514,"")</f>
        <v>Andrena (Simandrena) angustitarsata</v>
      </c>
      <c r="P514" s="85" t="str">
        <f t="shared" si="55"/>
        <v>Andrena angustitarsata</v>
      </c>
      <c r="Q514" s="11" t="s">
        <v>43</v>
      </c>
      <c r="R514" s="24"/>
      <c r="S514" s="12"/>
      <c r="T514" s="12" t="s">
        <v>55</v>
      </c>
      <c r="U514" s="12"/>
      <c r="V514" s="10" t="s">
        <v>58</v>
      </c>
      <c r="W514" s="38">
        <v>41335</v>
      </c>
      <c r="X514" s="50" t="s">
        <v>74</v>
      </c>
      <c r="Y514" s="129">
        <f t="shared" ref="Y514:Y577" si="58">IF(R514&gt;0,R514,1)</f>
        <v>1</v>
      </c>
      <c r="Z514" s="110">
        <f t="shared" ref="Z514:Z577" si="59">IF(ISNUMBER(SEARCH($Z$1,X514)),1,0)</f>
        <v>1</v>
      </c>
      <c r="AA514" s="1">
        <f t="shared" ref="AA514:AA577" si="60">IF(ISNUMBER(SEARCH($AA$1,X514)),1,0)</f>
        <v>0</v>
      </c>
    </row>
    <row r="515" spans="1:27" ht="15" customHeight="1">
      <c r="A515" s="145">
        <v>522</v>
      </c>
      <c r="B515" s="139">
        <v>20160327</v>
      </c>
      <c r="C515" s="57" t="str">
        <f t="shared" ref="C515:C578" si="61">LEFT(E515,3)</f>
        <v>SCL</v>
      </c>
      <c r="D515" s="114">
        <f t="shared" si="56"/>
        <v>40994</v>
      </c>
      <c r="E515" s="9" t="s">
        <v>40</v>
      </c>
      <c r="F515" s="37" t="s">
        <v>25</v>
      </c>
      <c r="G515" s="11" t="s">
        <v>26</v>
      </c>
      <c r="H515" s="3"/>
      <c r="I515" s="3"/>
      <c r="J515" s="4" t="s">
        <v>59</v>
      </c>
      <c r="K515" s="84" t="s">
        <v>571</v>
      </c>
      <c r="L515" s="84" t="s">
        <v>73</v>
      </c>
      <c r="M515" s="84"/>
      <c r="N515" s="84" t="s">
        <v>31</v>
      </c>
      <c r="O515" s="4" t="str">
        <f t="shared" si="57"/>
        <v>Andrena (Simandrena) angustitarsata</v>
      </c>
      <c r="P515" s="85" t="str">
        <f t="shared" ref="P515:P578" si="62">J515&amp;" "&amp;L515</f>
        <v>Andrena angustitarsata</v>
      </c>
      <c r="Q515" s="11" t="s">
        <v>43</v>
      </c>
      <c r="R515" s="24"/>
      <c r="S515" s="12"/>
      <c r="T515" s="12" t="s">
        <v>55</v>
      </c>
      <c r="U515" s="12"/>
      <c r="V515" s="10" t="s">
        <v>58</v>
      </c>
      <c r="W515" s="38">
        <v>41335</v>
      </c>
      <c r="X515" s="50" t="s">
        <v>74</v>
      </c>
      <c r="Y515" s="129">
        <f t="shared" si="58"/>
        <v>1</v>
      </c>
      <c r="Z515" s="110">
        <f t="shared" si="59"/>
        <v>1</v>
      </c>
      <c r="AA515" s="1">
        <f t="shared" si="60"/>
        <v>0</v>
      </c>
    </row>
    <row r="516" spans="1:27" ht="15" customHeight="1">
      <c r="A516" s="145">
        <v>523</v>
      </c>
      <c r="B516" s="139">
        <v>20160327</v>
      </c>
      <c r="C516" s="57" t="str">
        <f t="shared" si="61"/>
        <v>SCL</v>
      </c>
      <c r="D516" s="114">
        <f t="shared" si="56"/>
        <v>40994</v>
      </c>
      <c r="E516" s="9" t="s">
        <v>40</v>
      </c>
      <c r="F516" s="37" t="s">
        <v>25</v>
      </c>
      <c r="G516" s="11" t="s">
        <v>26</v>
      </c>
      <c r="H516" s="3"/>
      <c r="I516" s="3"/>
      <c r="J516" s="4" t="s">
        <v>59</v>
      </c>
      <c r="K516" s="84" t="s">
        <v>571</v>
      </c>
      <c r="L516" s="84" t="s">
        <v>73</v>
      </c>
      <c r="M516" s="84"/>
      <c r="N516" s="84" t="s">
        <v>31</v>
      </c>
      <c r="O516" s="4" t="str">
        <f t="shared" si="57"/>
        <v>Andrena (Simandrena) angustitarsata</v>
      </c>
      <c r="P516" s="85" t="str">
        <f t="shared" si="62"/>
        <v>Andrena angustitarsata</v>
      </c>
      <c r="Q516" s="11" t="s">
        <v>43</v>
      </c>
      <c r="R516" s="24"/>
      <c r="S516" s="12"/>
      <c r="T516" s="12" t="s">
        <v>55</v>
      </c>
      <c r="U516" s="12"/>
      <c r="V516" s="10" t="s">
        <v>58</v>
      </c>
      <c r="W516" s="38">
        <v>41335</v>
      </c>
      <c r="X516" s="50" t="s">
        <v>74</v>
      </c>
      <c r="Y516" s="129">
        <f t="shared" si="58"/>
        <v>1</v>
      </c>
      <c r="Z516" s="110">
        <f t="shared" si="59"/>
        <v>1</v>
      </c>
      <c r="AA516" s="1">
        <f t="shared" si="60"/>
        <v>0</v>
      </c>
    </row>
    <row r="517" spans="1:27" ht="15" customHeight="1">
      <c r="A517" s="145">
        <v>524</v>
      </c>
      <c r="B517" s="139">
        <v>20160327</v>
      </c>
      <c r="C517" s="57" t="str">
        <f t="shared" si="61"/>
        <v>SCL</v>
      </c>
      <c r="D517" s="114">
        <f t="shared" si="56"/>
        <v>40994</v>
      </c>
      <c r="E517" s="9" t="s">
        <v>40</v>
      </c>
      <c r="F517" s="37" t="s">
        <v>25</v>
      </c>
      <c r="G517" s="11" t="s">
        <v>26</v>
      </c>
      <c r="H517" s="3"/>
      <c r="I517" s="3"/>
      <c r="J517" s="4" t="s">
        <v>59</v>
      </c>
      <c r="K517" s="84" t="s">
        <v>571</v>
      </c>
      <c r="L517" s="84" t="s">
        <v>73</v>
      </c>
      <c r="M517" s="84"/>
      <c r="N517" s="84" t="s">
        <v>31</v>
      </c>
      <c r="O517" s="4" t="str">
        <f t="shared" si="57"/>
        <v>Andrena (Simandrena) angustitarsata</v>
      </c>
      <c r="P517" s="85" t="str">
        <f t="shared" si="62"/>
        <v>Andrena angustitarsata</v>
      </c>
      <c r="Q517" s="11" t="s">
        <v>43</v>
      </c>
      <c r="R517" s="24"/>
      <c r="S517" s="12"/>
      <c r="T517" s="12" t="s">
        <v>55</v>
      </c>
      <c r="U517" s="12"/>
      <c r="V517" s="10" t="s">
        <v>58</v>
      </c>
      <c r="W517" s="38">
        <v>41335</v>
      </c>
      <c r="X517" s="50" t="s">
        <v>74</v>
      </c>
      <c r="Y517" s="129">
        <f t="shared" si="58"/>
        <v>1</v>
      </c>
      <c r="Z517" s="110">
        <f t="shared" si="59"/>
        <v>1</v>
      </c>
      <c r="AA517" s="1">
        <f t="shared" si="60"/>
        <v>0</v>
      </c>
    </row>
    <row r="518" spans="1:27" ht="15" customHeight="1">
      <c r="A518" s="145">
        <v>525</v>
      </c>
      <c r="B518" s="139">
        <v>20160327</v>
      </c>
      <c r="C518" s="57" t="str">
        <f t="shared" si="61"/>
        <v>SCL</v>
      </c>
      <c r="D518" s="114">
        <f t="shared" si="56"/>
        <v>40994</v>
      </c>
      <c r="E518" s="9" t="s">
        <v>40</v>
      </c>
      <c r="F518" s="37" t="s">
        <v>25</v>
      </c>
      <c r="G518" s="11" t="s">
        <v>26</v>
      </c>
      <c r="H518" s="3"/>
      <c r="I518" s="3"/>
      <c r="J518" s="4" t="s">
        <v>59</v>
      </c>
      <c r="K518" s="84" t="s">
        <v>571</v>
      </c>
      <c r="L518" s="84" t="s">
        <v>73</v>
      </c>
      <c r="M518" s="84"/>
      <c r="N518" s="84" t="s">
        <v>31</v>
      </c>
      <c r="O518" s="4" t="str">
        <f t="shared" si="57"/>
        <v>Andrena (Simandrena) angustitarsata</v>
      </c>
      <c r="P518" s="85" t="str">
        <f t="shared" si="62"/>
        <v>Andrena angustitarsata</v>
      </c>
      <c r="Q518" s="11" t="s">
        <v>43</v>
      </c>
      <c r="R518" s="24"/>
      <c r="S518" s="12"/>
      <c r="T518" s="12" t="s">
        <v>55</v>
      </c>
      <c r="U518" s="12"/>
      <c r="V518" s="10" t="s">
        <v>58</v>
      </c>
      <c r="W518" s="38">
        <v>41335</v>
      </c>
      <c r="X518" s="50" t="s">
        <v>74</v>
      </c>
      <c r="Y518" s="129">
        <f t="shared" si="58"/>
        <v>1</v>
      </c>
      <c r="Z518" s="110">
        <f t="shared" si="59"/>
        <v>1</v>
      </c>
      <c r="AA518" s="1">
        <f t="shared" si="60"/>
        <v>0</v>
      </c>
    </row>
    <row r="519" spans="1:27" ht="15" customHeight="1">
      <c r="A519" s="145">
        <v>526</v>
      </c>
      <c r="B519" s="139">
        <v>20160417</v>
      </c>
      <c r="C519" s="57" t="str">
        <f t="shared" si="61"/>
        <v>POS</v>
      </c>
      <c r="D519" s="114">
        <f t="shared" si="56"/>
        <v>41015</v>
      </c>
      <c r="E519" s="9" t="s">
        <v>38</v>
      </c>
      <c r="F519" s="37" t="s">
        <v>25</v>
      </c>
      <c r="G519" s="11" t="s">
        <v>26</v>
      </c>
      <c r="H519" s="3"/>
      <c r="I519" s="3"/>
      <c r="J519" s="4" t="s">
        <v>59</v>
      </c>
      <c r="K519" s="84" t="s">
        <v>738</v>
      </c>
      <c r="L519" s="84" t="s">
        <v>740</v>
      </c>
      <c r="M519" s="84"/>
      <c r="N519" s="84" t="s">
        <v>726</v>
      </c>
      <c r="O519" s="4" t="str">
        <f t="shared" si="57"/>
        <v>Andrena (Ptilandrena) nr. nigrihirta</v>
      </c>
      <c r="P519" s="85" t="str">
        <f t="shared" si="62"/>
        <v>Andrena nigrihirta</v>
      </c>
      <c r="Q519" s="11" t="s">
        <v>43</v>
      </c>
      <c r="R519" s="24"/>
      <c r="S519" s="12"/>
      <c r="T519" s="12" t="s">
        <v>55</v>
      </c>
      <c r="U519" s="12"/>
      <c r="V519" s="10" t="s">
        <v>58</v>
      </c>
      <c r="W519" s="38">
        <v>41335</v>
      </c>
      <c r="X519" s="50" t="s">
        <v>1406</v>
      </c>
      <c r="Y519" s="129">
        <f t="shared" si="58"/>
        <v>1</v>
      </c>
      <c r="Z519" s="110">
        <f t="shared" si="59"/>
        <v>0</v>
      </c>
      <c r="AA519" s="1">
        <f t="shared" si="60"/>
        <v>0</v>
      </c>
    </row>
    <row r="520" spans="1:27" ht="15" customHeight="1">
      <c r="A520" s="145">
        <v>527</v>
      </c>
      <c r="B520" s="139">
        <v>20160417</v>
      </c>
      <c r="C520" s="57" t="str">
        <f t="shared" si="61"/>
        <v>SCL</v>
      </c>
      <c r="D520" s="114">
        <f t="shared" si="56"/>
        <v>41015</v>
      </c>
      <c r="E520" s="9" t="s">
        <v>24</v>
      </c>
      <c r="F520" s="37" t="s">
        <v>25</v>
      </c>
      <c r="G520" s="11" t="s">
        <v>26</v>
      </c>
      <c r="H520" s="3"/>
      <c r="I520" s="3"/>
      <c r="J520" s="4" t="s">
        <v>59</v>
      </c>
      <c r="K520" s="4" t="s">
        <v>59</v>
      </c>
      <c r="L520" s="84" t="s">
        <v>750</v>
      </c>
      <c r="M520" s="84"/>
      <c r="N520" s="84"/>
      <c r="O520" s="4" t="str">
        <f t="shared" si="57"/>
        <v>Andrena (Andrena) hemileuca</v>
      </c>
      <c r="P520" s="85" t="str">
        <f t="shared" si="62"/>
        <v>Andrena hemileuca</v>
      </c>
      <c r="Q520" s="11" t="s">
        <v>43</v>
      </c>
      <c r="R520" s="24"/>
      <c r="S520" s="12" t="s">
        <v>61</v>
      </c>
      <c r="T520" s="12"/>
      <c r="U520" s="12"/>
      <c r="V520" s="10" t="s">
        <v>58</v>
      </c>
      <c r="W520" s="38">
        <v>41335</v>
      </c>
      <c r="X520" s="50" t="s">
        <v>752</v>
      </c>
      <c r="Y520" s="129">
        <f t="shared" si="58"/>
        <v>1</v>
      </c>
      <c r="Z520" s="110">
        <f t="shared" si="59"/>
        <v>1</v>
      </c>
      <c r="AA520" s="1">
        <f t="shared" si="60"/>
        <v>0</v>
      </c>
    </row>
    <row r="521" spans="1:27" ht="15" customHeight="1">
      <c r="A521" s="145">
        <v>528</v>
      </c>
      <c r="B521" s="139">
        <v>20160417</v>
      </c>
      <c r="C521" s="57" t="str">
        <f t="shared" si="61"/>
        <v>SCL</v>
      </c>
      <c r="D521" s="114">
        <f t="shared" si="56"/>
        <v>41015</v>
      </c>
      <c r="E521" s="9" t="s">
        <v>40</v>
      </c>
      <c r="F521" s="37" t="s">
        <v>25</v>
      </c>
      <c r="G521" s="11" t="s">
        <v>26</v>
      </c>
      <c r="H521" s="3"/>
      <c r="I521" s="3"/>
      <c r="J521" s="4" t="s">
        <v>59</v>
      </c>
      <c r="K521" s="4" t="s">
        <v>59</v>
      </c>
      <c r="L521" s="84" t="s">
        <v>750</v>
      </c>
      <c r="M521" s="84"/>
      <c r="N521" s="84"/>
      <c r="O521" s="4" t="str">
        <f t="shared" si="57"/>
        <v>Andrena (Andrena) hemileuca</v>
      </c>
      <c r="P521" s="85" t="str">
        <f t="shared" si="62"/>
        <v>Andrena hemileuca</v>
      </c>
      <c r="Q521" s="11" t="s">
        <v>43</v>
      </c>
      <c r="R521" s="24"/>
      <c r="S521" s="12" t="s">
        <v>61</v>
      </c>
      <c r="T521" s="12"/>
      <c r="U521" s="12"/>
      <c r="V521" s="10" t="s">
        <v>58</v>
      </c>
      <c r="W521" s="38">
        <v>41335</v>
      </c>
      <c r="X521" s="50" t="s">
        <v>753</v>
      </c>
      <c r="Y521" s="129">
        <f t="shared" si="58"/>
        <v>1</v>
      </c>
      <c r="Z521" s="110">
        <f t="shared" si="59"/>
        <v>1</v>
      </c>
      <c r="AA521" s="1">
        <f t="shared" si="60"/>
        <v>0</v>
      </c>
    </row>
    <row r="522" spans="1:27" ht="15" customHeight="1">
      <c r="A522" s="145">
        <v>529</v>
      </c>
      <c r="B522" s="139">
        <v>20160417</v>
      </c>
      <c r="C522" s="57" t="str">
        <f t="shared" si="61"/>
        <v>SCL</v>
      </c>
      <c r="D522" s="114">
        <f t="shared" si="56"/>
        <v>41015</v>
      </c>
      <c r="E522" s="9" t="s">
        <v>34</v>
      </c>
      <c r="F522" s="37" t="s">
        <v>25</v>
      </c>
      <c r="G522" s="11" t="s">
        <v>26</v>
      </c>
      <c r="H522" s="3"/>
      <c r="I522" s="3"/>
      <c r="J522" s="4" t="s">
        <v>59</v>
      </c>
      <c r="K522" s="84" t="s">
        <v>738</v>
      </c>
      <c r="L522" s="84" t="s">
        <v>740</v>
      </c>
      <c r="M522" s="84"/>
      <c r="N522" s="84" t="s">
        <v>726</v>
      </c>
      <c r="O522" s="4" t="str">
        <f t="shared" si="57"/>
        <v>Andrena (Ptilandrena) nr. nigrihirta</v>
      </c>
      <c r="P522" s="85" t="str">
        <f t="shared" si="62"/>
        <v>Andrena nigrihirta</v>
      </c>
      <c r="Q522" s="11" t="s">
        <v>43</v>
      </c>
      <c r="R522" s="24"/>
      <c r="S522" s="12"/>
      <c r="T522" s="12" t="s">
        <v>55</v>
      </c>
      <c r="U522" s="12"/>
      <c r="V522" s="10" t="s">
        <v>58</v>
      </c>
      <c r="W522" s="38">
        <v>41335</v>
      </c>
      <c r="X522" s="50" t="s">
        <v>1569</v>
      </c>
      <c r="Y522" s="129">
        <f t="shared" si="58"/>
        <v>1</v>
      </c>
      <c r="Z522" s="110">
        <f t="shared" si="59"/>
        <v>1</v>
      </c>
      <c r="AA522" s="1">
        <f t="shared" si="60"/>
        <v>0</v>
      </c>
    </row>
    <row r="523" spans="1:27" ht="15" customHeight="1">
      <c r="A523" s="145">
        <v>530</v>
      </c>
      <c r="B523" s="139">
        <v>20160417</v>
      </c>
      <c r="C523" s="57" t="str">
        <f t="shared" si="61"/>
        <v>SCL</v>
      </c>
      <c r="D523" s="114">
        <f t="shared" si="56"/>
        <v>41015</v>
      </c>
      <c r="E523" s="9" t="s">
        <v>34</v>
      </c>
      <c r="F523" s="37" t="s">
        <v>25</v>
      </c>
      <c r="G523" s="11" t="s">
        <v>26</v>
      </c>
      <c r="H523" s="3"/>
      <c r="I523" s="3"/>
      <c r="J523" s="4" t="s">
        <v>59</v>
      </c>
      <c r="K523" s="84" t="s">
        <v>738</v>
      </c>
      <c r="L523" s="84" t="s">
        <v>740</v>
      </c>
      <c r="M523" s="84"/>
      <c r="N523" s="84" t="s">
        <v>726</v>
      </c>
      <c r="O523" s="4" t="str">
        <f t="shared" si="57"/>
        <v>Andrena (Ptilandrena) nr. nigrihirta</v>
      </c>
      <c r="P523" s="85" t="str">
        <f t="shared" si="62"/>
        <v>Andrena nigrihirta</v>
      </c>
      <c r="Q523" s="11" t="s">
        <v>43</v>
      </c>
      <c r="R523" s="24"/>
      <c r="S523" s="12"/>
      <c r="T523" s="12" t="s">
        <v>55</v>
      </c>
      <c r="U523" s="12"/>
      <c r="V523" s="10" t="s">
        <v>58</v>
      </c>
      <c r="W523" s="38">
        <v>41335</v>
      </c>
      <c r="X523" s="50" t="s">
        <v>1569</v>
      </c>
      <c r="Y523" s="129">
        <f t="shared" si="58"/>
        <v>1</v>
      </c>
      <c r="Z523" s="110">
        <f t="shared" si="59"/>
        <v>1</v>
      </c>
      <c r="AA523" s="1">
        <f t="shared" si="60"/>
        <v>0</v>
      </c>
    </row>
    <row r="524" spans="1:27" ht="15" customHeight="1">
      <c r="A524" s="145">
        <v>531</v>
      </c>
      <c r="B524" s="139">
        <v>20160417</v>
      </c>
      <c r="C524" s="57" t="str">
        <f t="shared" si="61"/>
        <v>SCL</v>
      </c>
      <c r="D524" s="114">
        <f t="shared" si="56"/>
        <v>41015</v>
      </c>
      <c r="E524" s="9" t="s">
        <v>34</v>
      </c>
      <c r="F524" s="37" t="s">
        <v>25</v>
      </c>
      <c r="G524" s="11" t="s">
        <v>26</v>
      </c>
      <c r="H524" s="3"/>
      <c r="I524" s="3"/>
      <c r="J524" s="4" t="s">
        <v>59</v>
      </c>
      <c r="K524" s="84" t="s">
        <v>738</v>
      </c>
      <c r="L524" s="84" t="s">
        <v>740</v>
      </c>
      <c r="M524" s="84"/>
      <c r="N524" s="84" t="s">
        <v>726</v>
      </c>
      <c r="O524" s="4" t="str">
        <f t="shared" si="57"/>
        <v>Andrena (Ptilandrena) nr. nigrihirta</v>
      </c>
      <c r="P524" s="85" t="str">
        <f t="shared" si="62"/>
        <v>Andrena nigrihirta</v>
      </c>
      <c r="Q524" s="11" t="s">
        <v>43</v>
      </c>
      <c r="R524" s="24"/>
      <c r="S524" s="12"/>
      <c r="T524" s="12" t="s">
        <v>55</v>
      </c>
      <c r="U524" s="12"/>
      <c r="V524" s="10" t="s">
        <v>58</v>
      </c>
      <c r="W524" s="38">
        <v>41335</v>
      </c>
      <c r="X524" s="50" t="s">
        <v>1569</v>
      </c>
      <c r="Y524" s="129">
        <f t="shared" si="58"/>
        <v>1</v>
      </c>
      <c r="Z524" s="110">
        <f t="shared" si="59"/>
        <v>1</v>
      </c>
      <c r="AA524" s="1">
        <f t="shared" si="60"/>
        <v>0</v>
      </c>
    </row>
    <row r="525" spans="1:27" ht="15" customHeight="1">
      <c r="A525" s="145">
        <v>532</v>
      </c>
      <c r="B525" s="139">
        <v>20160417</v>
      </c>
      <c r="C525" s="57" t="str">
        <f t="shared" si="61"/>
        <v>SCL</v>
      </c>
      <c r="D525" s="114">
        <f t="shared" si="56"/>
        <v>41015</v>
      </c>
      <c r="E525" s="9" t="s">
        <v>34</v>
      </c>
      <c r="F525" s="37" t="s">
        <v>25</v>
      </c>
      <c r="G525" s="11" t="s">
        <v>26</v>
      </c>
      <c r="H525" s="3"/>
      <c r="I525" s="3"/>
      <c r="J525" s="4" t="s">
        <v>59</v>
      </c>
      <c r="K525" s="84" t="s">
        <v>738</v>
      </c>
      <c r="L525" s="84" t="s">
        <v>740</v>
      </c>
      <c r="M525" s="84"/>
      <c r="N525" s="84" t="s">
        <v>726</v>
      </c>
      <c r="O525" s="4" t="str">
        <f t="shared" si="57"/>
        <v>Andrena (Ptilandrena) nr. nigrihirta</v>
      </c>
      <c r="P525" s="85" t="str">
        <f t="shared" si="62"/>
        <v>Andrena nigrihirta</v>
      </c>
      <c r="Q525" s="11" t="s">
        <v>43</v>
      </c>
      <c r="R525" s="24"/>
      <c r="S525" s="12"/>
      <c r="T525" s="12" t="s">
        <v>55</v>
      </c>
      <c r="U525" s="12"/>
      <c r="V525" s="10" t="s">
        <v>58</v>
      </c>
      <c r="W525" s="38">
        <v>41335</v>
      </c>
      <c r="X525" s="50" t="s">
        <v>880</v>
      </c>
      <c r="Y525" s="129">
        <f t="shared" si="58"/>
        <v>1</v>
      </c>
      <c r="Z525" s="110">
        <f t="shared" si="59"/>
        <v>1</v>
      </c>
      <c r="AA525" s="1">
        <f t="shared" si="60"/>
        <v>0</v>
      </c>
    </row>
    <row r="526" spans="1:27" ht="15" customHeight="1">
      <c r="A526" s="145">
        <v>533</v>
      </c>
      <c r="B526" s="139">
        <v>20160417</v>
      </c>
      <c r="C526" s="57" t="str">
        <f t="shared" si="61"/>
        <v>SCL</v>
      </c>
      <c r="D526" s="114">
        <f t="shared" si="56"/>
        <v>41015</v>
      </c>
      <c r="E526" s="9" t="s">
        <v>34</v>
      </c>
      <c r="F526" s="37" t="s">
        <v>25</v>
      </c>
      <c r="G526" s="11" t="s">
        <v>26</v>
      </c>
      <c r="H526" s="3"/>
      <c r="I526" s="3"/>
      <c r="J526" s="4" t="s">
        <v>59</v>
      </c>
      <c r="K526" s="84" t="s">
        <v>738</v>
      </c>
      <c r="L526" s="84" t="s">
        <v>740</v>
      </c>
      <c r="M526" s="84"/>
      <c r="N526" s="84" t="s">
        <v>726</v>
      </c>
      <c r="O526" s="4" t="str">
        <f t="shared" si="57"/>
        <v>Andrena (Ptilandrena) nr. nigrihirta</v>
      </c>
      <c r="P526" s="85" t="str">
        <f t="shared" si="62"/>
        <v>Andrena nigrihirta</v>
      </c>
      <c r="Q526" s="11" t="s">
        <v>43</v>
      </c>
      <c r="R526" s="24"/>
      <c r="S526" s="12"/>
      <c r="T526" s="12" t="s">
        <v>55</v>
      </c>
      <c r="U526" s="12"/>
      <c r="V526" s="10" t="s">
        <v>58</v>
      </c>
      <c r="W526" s="38">
        <v>41335</v>
      </c>
      <c r="X526" s="50" t="s">
        <v>880</v>
      </c>
      <c r="Y526" s="129">
        <f t="shared" si="58"/>
        <v>1</v>
      </c>
      <c r="Z526" s="110">
        <f t="shared" si="59"/>
        <v>1</v>
      </c>
      <c r="AA526" s="1">
        <f t="shared" si="60"/>
        <v>0</v>
      </c>
    </row>
    <row r="527" spans="1:27" ht="15" customHeight="1">
      <c r="A527" s="145">
        <v>534</v>
      </c>
      <c r="B527" s="139">
        <v>20160417</v>
      </c>
      <c r="C527" s="57" t="str">
        <f t="shared" si="61"/>
        <v>SCL</v>
      </c>
      <c r="D527" s="114">
        <f t="shared" si="56"/>
        <v>41015</v>
      </c>
      <c r="E527" s="9" t="s">
        <v>34</v>
      </c>
      <c r="F527" s="37" t="s">
        <v>25</v>
      </c>
      <c r="G527" s="11" t="s">
        <v>26</v>
      </c>
      <c r="H527" s="3"/>
      <c r="I527" s="3"/>
      <c r="J527" s="4" t="s">
        <v>59</v>
      </c>
      <c r="K527" s="84" t="s">
        <v>738</v>
      </c>
      <c r="L527" s="84" t="s">
        <v>740</v>
      </c>
      <c r="M527" s="84"/>
      <c r="N527" s="84" t="s">
        <v>726</v>
      </c>
      <c r="O527" s="4" t="str">
        <f t="shared" si="57"/>
        <v>Andrena (Ptilandrena) nr. nigrihirta</v>
      </c>
      <c r="P527" s="85" t="str">
        <f t="shared" si="62"/>
        <v>Andrena nigrihirta</v>
      </c>
      <c r="Q527" s="11" t="s">
        <v>43</v>
      </c>
      <c r="R527" s="24"/>
      <c r="S527" s="12"/>
      <c r="T527" s="12" t="s">
        <v>55</v>
      </c>
      <c r="U527" s="12"/>
      <c r="V527" s="10" t="s">
        <v>58</v>
      </c>
      <c r="W527" s="38">
        <v>41335</v>
      </c>
      <c r="X527" s="50" t="s">
        <v>881</v>
      </c>
      <c r="Y527" s="129">
        <f t="shared" si="58"/>
        <v>1</v>
      </c>
      <c r="Z527" s="110">
        <f t="shared" si="59"/>
        <v>1</v>
      </c>
      <c r="AA527" s="1">
        <f t="shared" si="60"/>
        <v>0</v>
      </c>
    </row>
    <row r="528" spans="1:27" ht="15" customHeight="1">
      <c r="A528" s="145">
        <v>535</v>
      </c>
      <c r="B528" s="139">
        <v>20160417</v>
      </c>
      <c r="C528" s="57" t="str">
        <f t="shared" si="61"/>
        <v>SCL</v>
      </c>
      <c r="D528" s="114">
        <f t="shared" si="56"/>
        <v>41015</v>
      </c>
      <c r="E528" s="9" t="s">
        <v>34</v>
      </c>
      <c r="F528" s="37" t="s">
        <v>25</v>
      </c>
      <c r="G528" s="11" t="s">
        <v>26</v>
      </c>
      <c r="H528" s="3"/>
      <c r="I528" s="3"/>
      <c r="J528" s="4" t="s">
        <v>59</v>
      </c>
      <c r="K528" s="84" t="s">
        <v>738</v>
      </c>
      <c r="L528" s="84" t="s">
        <v>740</v>
      </c>
      <c r="M528" s="84"/>
      <c r="N528" s="84" t="s">
        <v>726</v>
      </c>
      <c r="O528" s="4" t="str">
        <f t="shared" si="57"/>
        <v>Andrena (Ptilandrena) nr. nigrihirta</v>
      </c>
      <c r="P528" s="85" t="str">
        <f t="shared" si="62"/>
        <v>Andrena nigrihirta</v>
      </c>
      <c r="Q528" s="11" t="s">
        <v>43</v>
      </c>
      <c r="R528" s="24"/>
      <c r="S528" s="12"/>
      <c r="T528" s="12" t="s">
        <v>55</v>
      </c>
      <c r="U528" s="12"/>
      <c r="V528" s="10" t="s">
        <v>58</v>
      </c>
      <c r="W528" s="38">
        <v>41335</v>
      </c>
      <c r="X528" s="50" t="s">
        <v>875</v>
      </c>
      <c r="Y528" s="129">
        <f t="shared" si="58"/>
        <v>1</v>
      </c>
      <c r="Z528" s="110">
        <f t="shared" si="59"/>
        <v>0</v>
      </c>
      <c r="AA528" s="1">
        <f t="shared" si="60"/>
        <v>0</v>
      </c>
    </row>
    <row r="529" spans="1:27" ht="15" customHeight="1">
      <c r="A529" s="145">
        <v>536</v>
      </c>
      <c r="B529" s="139">
        <v>20160417</v>
      </c>
      <c r="C529" s="57" t="str">
        <f t="shared" si="61"/>
        <v>SCL</v>
      </c>
      <c r="D529" s="114">
        <f t="shared" si="56"/>
        <v>41015</v>
      </c>
      <c r="E529" s="9" t="s">
        <v>34</v>
      </c>
      <c r="F529" s="37" t="s">
        <v>25</v>
      </c>
      <c r="G529" s="11" t="s">
        <v>26</v>
      </c>
      <c r="H529" s="3"/>
      <c r="I529" s="3"/>
      <c r="J529" s="4" t="s">
        <v>59</v>
      </c>
      <c r="K529" s="84" t="s">
        <v>738</v>
      </c>
      <c r="L529" s="84" t="s">
        <v>740</v>
      </c>
      <c r="M529" s="84"/>
      <c r="N529" s="84" t="s">
        <v>726</v>
      </c>
      <c r="O529" s="4" t="str">
        <f t="shared" si="57"/>
        <v>Andrena (Ptilandrena) nr. nigrihirta</v>
      </c>
      <c r="P529" s="85" t="str">
        <f t="shared" si="62"/>
        <v>Andrena nigrihirta</v>
      </c>
      <c r="Q529" s="11" t="s">
        <v>43</v>
      </c>
      <c r="R529" s="24"/>
      <c r="S529" s="12"/>
      <c r="T529" s="12" t="s">
        <v>55</v>
      </c>
      <c r="U529" s="12"/>
      <c r="V529" s="10" t="s">
        <v>58</v>
      </c>
      <c r="W529" s="38">
        <v>41335</v>
      </c>
      <c r="X529" s="50" t="s">
        <v>1569</v>
      </c>
      <c r="Y529" s="129">
        <f t="shared" si="58"/>
        <v>1</v>
      </c>
      <c r="Z529" s="110">
        <f t="shared" si="59"/>
        <v>1</v>
      </c>
      <c r="AA529" s="1">
        <f t="shared" si="60"/>
        <v>0</v>
      </c>
    </row>
    <row r="530" spans="1:27" ht="15" customHeight="1">
      <c r="A530" s="145">
        <v>537</v>
      </c>
      <c r="B530" s="139">
        <v>20160417</v>
      </c>
      <c r="C530" s="57" t="str">
        <f t="shared" si="61"/>
        <v>SCL</v>
      </c>
      <c r="D530" s="114">
        <f t="shared" si="56"/>
        <v>41015</v>
      </c>
      <c r="E530" s="9" t="s">
        <v>34</v>
      </c>
      <c r="F530" s="37" t="s">
        <v>25</v>
      </c>
      <c r="G530" s="11" t="s">
        <v>26</v>
      </c>
      <c r="H530" s="3"/>
      <c r="I530" s="3"/>
      <c r="J530" s="4" t="s">
        <v>59</v>
      </c>
      <c r="K530" s="84" t="s">
        <v>738</v>
      </c>
      <c r="L530" s="84" t="s">
        <v>740</v>
      </c>
      <c r="M530" s="84"/>
      <c r="N530" s="84" t="s">
        <v>726</v>
      </c>
      <c r="O530" s="4" t="str">
        <f t="shared" si="57"/>
        <v>Andrena (Ptilandrena) nr. nigrihirta</v>
      </c>
      <c r="P530" s="85" t="str">
        <f t="shared" si="62"/>
        <v>Andrena nigrihirta</v>
      </c>
      <c r="Q530" s="11" t="s">
        <v>43</v>
      </c>
      <c r="R530" s="24"/>
      <c r="S530" s="12"/>
      <c r="T530" s="12" t="s">
        <v>55</v>
      </c>
      <c r="U530" s="12"/>
      <c r="V530" s="10" t="s">
        <v>58</v>
      </c>
      <c r="W530" s="38">
        <v>41335</v>
      </c>
      <c r="X530" s="50" t="s">
        <v>875</v>
      </c>
      <c r="Y530" s="129">
        <f t="shared" si="58"/>
        <v>1</v>
      </c>
      <c r="Z530" s="110">
        <f t="shared" si="59"/>
        <v>0</v>
      </c>
      <c r="AA530" s="1">
        <f t="shared" si="60"/>
        <v>0</v>
      </c>
    </row>
    <row r="531" spans="1:27" ht="15" customHeight="1">
      <c r="A531" s="145">
        <v>538</v>
      </c>
      <c r="B531" s="139">
        <v>20160417</v>
      </c>
      <c r="C531" s="57" t="str">
        <f t="shared" si="61"/>
        <v>SCL</v>
      </c>
      <c r="D531" s="114">
        <f t="shared" si="56"/>
        <v>41015</v>
      </c>
      <c r="E531" s="9" t="s">
        <v>34</v>
      </c>
      <c r="F531" s="37" t="s">
        <v>25</v>
      </c>
      <c r="G531" s="11" t="s">
        <v>26</v>
      </c>
      <c r="H531" s="3"/>
      <c r="I531" s="3"/>
      <c r="J531" s="4" t="s">
        <v>59</v>
      </c>
      <c r="K531" s="84" t="s">
        <v>738</v>
      </c>
      <c r="L531" s="84" t="s">
        <v>740</v>
      </c>
      <c r="M531" s="84"/>
      <c r="N531" s="84" t="s">
        <v>726</v>
      </c>
      <c r="O531" s="4" t="str">
        <f t="shared" si="57"/>
        <v>Andrena (Ptilandrena) nr. nigrihirta</v>
      </c>
      <c r="P531" s="85" t="str">
        <f t="shared" si="62"/>
        <v>Andrena nigrihirta</v>
      </c>
      <c r="Q531" s="11" t="s">
        <v>43</v>
      </c>
      <c r="R531" s="24"/>
      <c r="S531" s="12"/>
      <c r="T531" s="12" t="s">
        <v>55</v>
      </c>
      <c r="U531" s="12"/>
      <c r="V531" s="10" t="s">
        <v>58</v>
      </c>
      <c r="W531" s="38">
        <v>41335</v>
      </c>
      <c r="X531" s="50" t="s">
        <v>879</v>
      </c>
      <c r="Y531" s="129">
        <f t="shared" si="58"/>
        <v>1</v>
      </c>
      <c r="Z531" s="110">
        <f t="shared" si="59"/>
        <v>0</v>
      </c>
      <c r="AA531" s="1">
        <f t="shared" si="60"/>
        <v>0</v>
      </c>
    </row>
    <row r="532" spans="1:27" ht="15" customHeight="1">
      <c r="A532" s="145">
        <v>539</v>
      </c>
      <c r="B532" s="139">
        <v>20160417</v>
      </c>
      <c r="C532" s="57" t="str">
        <f t="shared" si="61"/>
        <v>SCL</v>
      </c>
      <c r="D532" s="114">
        <f t="shared" si="56"/>
        <v>41015</v>
      </c>
      <c r="E532" s="9" t="s">
        <v>34</v>
      </c>
      <c r="F532" s="37" t="s">
        <v>25</v>
      </c>
      <c r="G532" s="11" t="s">
        <v>26</v>
      </c>
      <c r="H532" s="3"/>
      <c r="I532" s="3"/>
      <c r="J532" s="4" t="s">
        <v>59</v>
      </c>
      <c r="K532" s="84" t="s">
        <v>738</v>
      </c>
      <c r="L532" s="84" t="s">
        <v>740</v>
      </c>
      <c r="M532" s="84"/>
      <c r="N532" s="84" t="s">
        <v>726</v>
      </c>
      <c r="O532" s="4" t="str">
        <f t="shared" si="57"/>
        <v>Andrena (Ptilandrena) nr. nigrihirta</v>
      </c>
      <c r="P532" s="85" t="str">
        <f t="shared" si="62"/>
        <v>Andrena nigrihirta</v>
      </c>
      <c r="Q532" s="11" t="s">
        <v>43</v>
      </c>
      <c r="R532" s="24"/>
      <c r="S532" s="12"/>
      <c r="T532" s="12" t="s">
        <v>55</v>
      </c>
      <c r="U532" s="12"/>
      <c r="V532" s="10" t="s">
        <v>58</v>
      </c>
      <c r="W532" s="38">
        <v>41335</v>
      </c>
      <c r="X532" s="50" t="s">
        <v>880</v>
      </c>
      <c r="Y532" s="129">
        <f t="shared" si="58"/>
        <v>1</v>
      </c>
      <c r="Z532" s="110">
        <f t="shared" si="59"/>
        <v>1</v>
      </c>
      <c r="AA532" s="1">
        <f t="shared" si="60"/>
        <v>0</v>
      </c>
    </row>
    <row r="533" spans="1:27" ht="15" customHeight="1">
      <c r="A533" s="145">
        <v>540</v>
      </c>
      <c r="B533" s="139">
        <v>20160417</v>
      </c>
      <c r="C533" s="57" t="str">
        <f t="shared" si="61"/>
        <v>SCL</v>
      </c>
      <c r="D533" s="114">
        <f t="shared" si="56"/>
        <v>41015</v>
      </c>
      <c r="E533" s="9" t="s">
        <v>34</v>
      </c>
      <c r="F533" s="37" t="s">
        <v>25</v>
      </c>
      <c r="G533" s="11" t="s">
        <v>26</v>
      </c>
      <c r="H533" s="3"/>
      <c r="I533" s="3"/>
      <c r="J533" s="4" t="s">
        <v>59</v>
      </c>
      <c r="K533" s="84" t="s">
        <v>738</v>
      </c>
      <c r="L533" s="84" t="s">
        <v>740</v>
      </c>
      <c r="M533" s="84"/>
      <c r="N533" s="84" t="s">
        <v>726</v>
      </c>
      <c r="O533" s="4" t="str">
        <f t="shared" si="57"/>
        <v>Andrena (Ptilandrena) nr. nigrihirta</v>
      </c>
      <c r="P533" s="85" t="str">
        <f t="shared" si="62"/>
        <v>Andrena nigrihirta</v>
      </c>
      <c r="Q533" s="11" t="s">
        <v>43</v>
      </c>
      <c r="R533" s="24"/>
      <c r="S533" s="12"/>
      <c r="T533" s="12" t="s">
        <v>55</v>
      </c>
      <c r="U533" s="12"/>
      <c r="V533" s="10" t="s">
        <v>58</v>
      </c>
      <c r="W533" s="38">
        <v>41335</v>
      </c>
      <c r="X533" s="50" t="s">
        <v>875</v>
      </c>
      <c r="Y533" s="129">
        <f t="shared" si="58"/>
        <v>1</v>
      </c>
      <c r="Z533" s="110">
        <f t="shared" si="59"/>
        <v>0</v>
      </c>
      <c r="AA533" s="1">
        <f t="shared" si="60"/>
        <v>0</v>
      </c>
    </row>
    <row r="534" spans="1:27" ht="15" customHeight="1">
      <c r="A534" s="145">
        <v>541</v>
      </c>
      <c r="B534" s="139">
        <v>20160417</v>
      </c>
      <c r="C534" s="57" t="str">
        <f t="shared" si="61"/>
        <v>SCL</v>
      </c>
      <c r="D534" s="114">
        <f t="shared" si="56"/>
        <v>41015</v>
      </c>
      <c r="E534" s="9" t="s">
        <v>34</v>
      </c>
      <c r="F534" s="37" t="s">
        <v>25</v>
      </c>
      <c r="G534" s="11" t="s">
        <v>26</v>
      </c>
      <c r="H534" s="3"/>
      <c r="I534" s="3"/>
      <c r="J534" s="4" t="s">
        <v>59</v>
      </c>
      <c r="K534" s="84" t="s">
        <v>738</v>
      </c>
      <c r="L534" s="84" t="s">
        <v>740</v>
      </c>
      <c r="M534" s="84"/>
      <c r="N534" s="84" t="s">
        <v>726</v>
      </c>
      <c r="O534" s="4" t="str">
        <f t="shared" si="57"/>
        <v>Andrena (Ptilandrena) nr. nigrihirta</v>
      </c>
      <c r="P534" s="85" t="str">
        <f t="shared" si="62"/>
        <v>Andrena nigrihirta</v>
      </c>
      <c r="Q534" s="11" t="s">
        <v>43</v>
      </c>
      <c r="R534" s="24"/>
      <c r="S534" s="12"/>
      <c r="T534" s="12" t="s">
        <v>55</v>
      </c>
      <c r="U534" s="12"/>
      <c r="V534" s="10" t="s">
        <v>58</v>
      </c>
      <c r="W534" s="38">
        <v>41335</v>
      </c>
      <c r="X534" s="50" t="s">
        <v>877</v>
      </c>
      <c r="Y534" s="129">
        <f t="shared" si="58"/>
        <v>1</v>
      </c>
      <c r="Z534" s="110">
        <f t="shared" si="59"/>
        <v>0</v>
      </c>
      <c r="AA534" s="1">
        <f t="shared" si="60"/>
        <v>0</v>
      </c>
    </row>
    <row r="535" spans="1:27" ht="15" customHeight="1">
      <c r="A535" s="145">
        <v>542</v>
      </c>
      <c r="B535" s="139">
        <v>20160417</v>
      </c>
      <c r="C535" s="57" t="str">
        <f t="shared" si="61"/>
        <v>SCL</v>
      </c>
      <c r="D535" s="114">
        <f t="shared" si="56"/>
        <v>41015</v>
      </c>
      <c r="E535" s="9" t="s">
        <v>34</v>
      </c>
      <c r="F535" s="37" t="s">
        <v>25</v>
      </c>
      <c r="G535" s="11" t="s">
        <v>26</v>
      </c>
      <c r="H535" s="3"/>
      <c r="I535" s="3"/>
      <c r="J535" s="4" t="s">
        <v>59</v>
      </c>
      <c r="K535" s="84" t="s">
        <v>738</v>
      </c>
      <c r="L535" s="84" t="s">
        <v>740</v>
      </c>
      <c r="M535" s="84"/>
      <c r="N535" s="84" t="s">
        <v>726</v>
      </c>
      <c r="O535" s="4" t="str">
        <f t="shared" si="57"/>
        <v>Andrena (Ptilandrena) nr. nigrihirta</v>
      </c>
      <c r="P535" s="85" t="str">
        <f t="shared" si="62"/>
        <v>Andrena nigrihirta</v>
      </c>
      <c r="Q535" s="11" t="s">
        <v>43</v>
      </c>
      <c r="R535" s="24"/>
      <c r="S535" s="12"/>
      <c r="T535" s="12" t="s">
        <v>55</v>
      </c>
      <c r="U535" s="12"/>
      <c r="V535" s="10" t="s">
        <v>58</v>
      </c>
      <c r="W535" s="38">
        <v>41335</v>
      </c>
      <c r="X535" s="50" t="s">
        <v>875</v>
      </c>
      <c r="Y535" s="129">
        <f t="shared" si="58"/>
        <v>1</v>
      </c>
      <c r="Z535" s="110">
        <f t="shared" si="59"/>
        <v>0</v>
      </c>
      <c r="AA535" s="1">
        <f t="shared" si="60"/>
        <v>0</v>
      </c>
    </row>
    <row r="536" spans="1:27" ht="15" customHeight="1">
      <c r="A536" s="145">
        <v>543</v>
      </c>
      <c r="B536" s="139">
        <v>20160417</v>
      </c>
      <c r="C536" s="57" t="str">
        <f t="shared" si="61"/>
        <v>SCL</v>
      </c>
      <c r="D536" s="114">
        <f t="shared" si="56"/>
        <v>41015</v>
      </c>
      <c r="E536" s="9" t="s">
        <v>34</v>
      </c>
      <c r="F536" s="37" t="s">
        <v>25</v>
      </c>
      <c r="G536" s="11" t="s">
        <v>26</v>
      </c>
      <c r="H536" s="3"/>
      <c r="I536" s="3"/>
      <c r="J536" s="4" t="s">
        <v>59</v>
      </c>
      <c r="K536" s="84" t="s">
        <v>738</v>
      </c>
      <c r="L536" s="84" t="s">
        <v>740</v>
      </c>
      <c r="M536" s="84"/>
      <c r="N536" s="84" t="s">
        <v>726</v>
      </c>
      <c r="O536" s="4" t="str">
        <f t="shared" si="57"/>
        <v>Andrena (Ptilandrena) nr. nigrihirta</v>
      </c>
      <c r="P536" s="85" t="str">
        <f t="shared" si="62"/>
        <v>Andrena nigrihirta</v>
      </c>
      <c r="Q536" s="11" t="s">
        <v>43</v>
      </c>
      <c r="R536" s="24"/>
      <c r="S536" s="12"/>
      <c r="T536" s="12" t="s">
        <v>55</v>
      </c>
      <c r="U536" s="12"/>
      <c r="V536" s="10" t="s">
        <v>58</v>
      </c>
      <c r="W536" s="38">
        <v>41335</v>
      </c>
      <c r="X536" s="50" t="s">
        <v>1569</v>
      </c>
      <c r="Y536" s="129">
        <f t="shared" si="58"/>
        <v>1</v>
      </c>
      <c r="Z536" s="110">
        <f t="shared" si="59"/>
        <v>1</v>
      </c>
      <c r="AA536" s="1">
        <f t="shared" si="60"/>
        <v>0</v>
      </c>
    </row>
    <row r="537" spans="1:27" ht="15" customHeight="1">
      <c r="A537" s="145">
        <v>544</v>
      </c>
      <c r="B537" s="139">
        <v>20160417</v>
      </c>
      <c r="C537" s="57" t="str">
        <f t="shared" si="61"/>
        <v>SCL</v>
      </c>
      <c r="D537" s="114">
        <f t="shared" si="56"/>
        <v>41015</v>
      </c>
      <c r="E537" s="9" t="s">
        <v>34</v>
      </c>
      <c r="F537" s="37" t="s">
        <v>25</v>
      </c>
      <c r="G537" s="11" t="s">
        <v>26</v>
      </c>
      <c r="H537" s="3"/>
      <c r="I537" s="3"/>
      <c r="J537" s="4" t="s">
        <v>59</v>
      </c>
      <c r="K537" s="84" t="s">
        <v>738</v>
      </c>
      <c r="L537" s="84" t="s">
        <v>740</v>
      </c>
      <c r="M537" s="84"/>
      <c r="N537" s="84" t="s">
        <v>726</v>
      </c>
      <c r="O537" s="4" t="str">
        <f t="shared" si="57"/>
        <v>Andrena (Ptilandrena) nr. nigrihirta</v>
      </c>
      <c r="P537" s="85" t="str">
        <f t="shared" si="62"/>
        <v>Andrena nigrihirta</v>
      </c>
      <c r="Q537" s="11" t="s">
        <v>43</v>
      </c>
      <c r="R537" s="24"/>
      <c r="S537" s="12"/>
      <c r="T537" s="12" t="s">
        <v>55</v>
      </c>
      <c r="U537" s="12"/>
      <c r="V537" s="10" t="s">
        <v>58</v>
      </c>
      <c r="W537" s="38">
        <v>41335</v>
      </c>
      <c r="X537" s="50" t="s">
        <v>879</v>
      </c>
      <c r="Y537" s="129">
        <f t="shared" si="58"/>
        <v>1</v>
      </c>
      <c r="Z537" s="110">
        <f t="shared" si="59"/>
        <v>0</v>
      </c>
      <c r="AA537" s="1">
        <f t="shared" si="60"/>
        <v>0</v>
      </c>
    </row>
    <row r="538" spans="1:27" ht="15" customHeight="1">
      <c r="A538" s="145">
        <v>545</v>
      </c>
      <c r="B538" s="139">
        <v>20160417</v>
      </c>
      <c r="C538" s="57" t="str">
        <f t="shared" si="61"/>
        <v>SCL</v>
      </c>
      <c r="D538" s="114">
        <f t="shared" si="56"/>
        <v>41015</v>
      </c>
      <c r="E538" s="9" t="s">
        <v>34</v>
      </c>
      <c r="F538" s="37" t="s">
        <v>25</v>
      </c>
      <c r="G538" s="11" t="s">
        <v>26</v>
      </c>
      <c r="H538" s="3"/>
      <c r="I538" s="3"/>
      <c r="J538" s="4" t="s">
        <v>59</v>
      </c>
      <c r="K538" s="84" t="s">
        <v>738</v>
      </c>
      <c r="L538" s="84" t="s">
        <v>740</v>
      </c>
      <c r="M538" s="84"/>
      <c r="N538" s="84" t="s">
        <v>726</v>
      </c>
      <c r="O538" s="4" t="str">
        <f t="shared" si="57"/>
        <v>Andrena (Ptilandrena) nr. nigrihirta</v>
      </c>
      <c r="P538" s="85" t="str">
        <f t="shared" si="62"/>
        <v>Andrena nigrihirta</v>
      </c>
      <c r="Q538" s="11" t="s">
        <v>43</v>
      </c>
      <c r="R538" s="24"/>
      <c r="S538" s="12"/>
      <c r="T538" s="12" t="s">
        <v>55</v>
      </c>
      <c r="U538" s="12"/>
      <c r="V538" s="10" t="s">
        <v>58</v>
      </c>
      <c r="W538" s="38">
        <v>41335</v>
      </c>
      <c r="X538" s="50" t="s">
        <v>878</v>
      </c>
      <c r="Y538" s="129">
        <f t="shared" si="58"/>
        <v>1</v>
      </c>
      <c r="Z538" s="110">
        <f t="shared" si="59"/>
        <v>0</v>
      </c>
      <c r="AA538" s="1">
        <f t="shared" si="60"/>
        <v>0</v>
      </c>
    </row>
    <row r="539" spans="1:27" ht="15" customHeight="1">
      <c r="A539" s="145">
        <v>546</v>
      </c>
      <c r="B539" s="139">
        <v>20160417</v>
      </c>
      <c r="C539" s="57" t="str">
        <f t="shared" si="61"/>
        <v>SCL</v>
      </c>
      <c r="D539" s="114">
        <f t="shared" si="56"/>
        <v>41015</v>
      </c>
      <c r="E539" s="9" t="s">
        <v>34</v>
      </c>
      <c r="F539" s="37" t="s">
        <v>25</v>
      </c>
      <c r="G539" s="11" t="s">
        <v>26</v>
      </c>
      <c r="H539" s="3"/>
      <c r="I539" s="3"/>
      <c r="J539" s="4" t="s">
        <v>59</v>
      </c>
      <c r="K539" s="84" t="s">
        <v>738</v>
      </c>
      <c r="L539" s="84" t="s">
        <v>740</v>
      </c>
      <c r="M539" s="84"/>
      <c r="N539" s="84" t="s">
        <v>726</v>
      </c>
      <c r="O539" s="4" t="str">
        <f t="shared" si="57"/>
        <v>Andrena (Ptilandrena) nr. nigrihirta</v>
      </c>
      <c r="P539" s="85" t="str">
        <f t="shared" si="62"/>
        <v>Andrena nigrihirta</v>
      </c>
      <c r="Q539" s="11" t="s">
        <v>43</v>
      </c>
      <c r="R539" s="24"/>
      <c r="S539" s="12"/>
      <c r="T539" s="12" t="s">
        <v>55</v>
      </c>
      <c r="U539" s="12"/>
      <c r="V539" s="10" t="s">
        <v>58</v>
      </c>
      <c r="W539" s="38">
        <v>41335</v>
      </c>
      <c r="X539" s="50" t="s">
        <v>876</v>
      </c>
      <c r="Y539" s="129">
        <f t="shared" si="58"/>
        <v>1</v>
      </c>
      <c r="Z539" s="110">
        <f t="shared" si="59"/>
        <v>1</v>
      </c>
      <c r="AA539" s="1">
        <f t="shared" si="60"/>
        <v>0</v>
      </c>
    </row>
    <row r="540" spans="1:27" ht="15" customHeight="1">
      <c r="A540" s="145">
        <v>547</v>
      </c>
      <c r="B540" s="139">
        <v>20160417</v>
      </c>
      <c r="C540" s="57" t="str">
        <f t="shared" si="61"/>
        <v>SCL</v>
      </c>
      <c r="D540" s="114">
        <f t="shared" si="56"/>
        <v>41015</v>
      </c>
      <c r="E540" s="9" t="s">
        <v>34</v>
      </c>
      <c r="F540" s="37" t="s">
        <v>25</v>
      </c>
      <c r="G540" s="11" t="s">
        <v>26</v>
      </c>
      <c r="H540" s="3"/>
      <c r="I540" s="3"/>
      <c r="J540" s="4" t="s">
        <v>59</v>
      </c>
      <c r="K540" s="84" t="s">
        <v>738</v>
      </c>
      <c r="L540" s="84" t="s">
        <v>740</v>
      </c>
      <c r="M540" s="84"/>
      <c r="N540" s="84" t="s">
        <v>726</v>
      </c>
      <c r="O540" s="4" t="str">
        <f t="shared" si="57"/>
        <v>Andrena (Ptilandrena) nr. nigrihirta</v>
      </c>
      <c r="P540" s="85" t="str">
        <f t="shared" si="62"/>
        <v>Andrena nigrihirta</v>
      </c>
      <c r="Q540" s="11" t="s">
        <v>43</v>
      </c>
      <c r="R540" s="24"/>
      <c r="S540" s="12"/>
      <c r="T540" s="12" t="s">
        <v>55</v>
      </c>
      <c r="U540" s="12"/>
      <c r="V540" s="10" t="s">
        <v>58</v>
      </c>
      <c r="W540" s="38">
        <v>41335</v>
      </c>
      <c r="X540" s="50" t="s">
        <v>875</v>
      </c>
      <c r="Y540" s="129">
        <f t="shared" si="58"/>
        <v>1</v>
      </c>
      <c r="Z540" s="110">
        <f t="shared" si="59"/>
        <v>0</v>
      </c>
      <c r="AA540" s="1">
        <f t="shared" si="60"/>
        <v>0</v>
      </c>
    </row>
    <row r="541" spans="1:27" ht="15" customHeight="1">
      <c r="A541" s="145">
        <v>548</v>
      </c>
      <c r="B541" s="139">
        <v>20160417</v>
      </c>
      <c r="C541" s="57" t="str">
        <f t="shared" si="61"/>
        <v>SCL</v>
      </c>
      <c r="D541" s="114">
        <f t="shared" si="56"/>
        <v>41015</v>
      </c>
      <c r="E541" s="9" t="s">
        <v>34</v>
      </c>
      <c r="F541" s="37" t="s">
        <v>25</v>
      </c>
      <c r="G541" s="11" t="s">
        <v>26</v>
      </c>
      <c r="H541" s="3"/>
      <c r="I541" s="3"/>
      <c r="J541" s="4" t="s">
        <v>59</v>
      </c>
      <c r="K541" s="84" t="s">
        <v>738</v>
      </c>
      <c r="L541" s="84" t="s">
        <v>740</v>
      </c>
      <c r="M541" s="84"/>
      <c r="N541" s="84" t="s">
        <v>726</v>
      </c>
      <c r="O541" s="4" t="str">
        <f t="shared" si="57"/>
        <v>Andrena (Ptilandrena) nr. nigrihirta</v>
      </c>
      <c r="P541" s="85" t="str">
        <f t="shared" si="62"/>
        <v>Andrena nigrihirta</v>
      </c>
      <c r="Q541" s="11" t="s">
        <v>43</v>
      </c>
      <c r="R541" s="24"/>
      <c r="S541" s="12"/>
      <c r="T541" s="12" t="s">
        <v>55</v>
      </c>
      <c r="U541" s="12"/>
      <c r="V541" s="10" t="s">
        <v>58</v>
      </c>
      <c r="W541" s="38">
        <v>41335</v>
      </c>
      <c r="X541" s="50" t="s">
        <v>1569</v>
      </c>
      <c r="Y541" s="129">
        <f t="shared" si="58"/>
        <v>1</v>
      </c>
      <c r="Z541" s="110">
        <f t="shared" si="59"/>
        <v>1</v>
      </c>
      <c r="AA541" s="1">
        <f t="shared" si="60"/>
        <v>0</v>
      </c>
    </row>
    <row r="542" spans="1:27" ht="15" customHeight="1">
      <c r="A542" s="145">
        <v>549</v>
      </c>
      <c r="B542" s="139">
        <v>20160417</v>
      </c>
      <c r="C542" s="57" t="str">
        <f t="shared" si="61"/>
        <v>SCL</v>
      </c>
      <c r="D542" s="114">
        <f t="shared" si="56"/>
        <v>41015</v>
      </c>
      <c r="E542" s="9" t="s">
        <v>34</v>
      </c>
      <c r="F542" s="37" t="s">
        <v>25</v>
      </c>
      <c r="G542" s="11" t="s">
        <v>26</v>
      </c>
      <c r="H542" s="3"/>
      <c r="I542" s="3"/>
      <c r="J542" s="4" t="s">
        <v>59</v>
      </c>
      <c r="K542" s="84" t="s">
        <v>738</v>
      </c>
      <c r="L542" s="84" t="s">
        <v>740</v>
      </c>
      <c r="M542" s="84"/>
      <c r="N542" s="84" t="s">
        <v>726</v>
      </c>
      <c r="O542" s="4" t="str">
        <f t="shared" si="57"/>
        <v>Andrena (Ptilandrena) nr. nigrihirta</v>
      </c>
      <c r="P542" s="85" t="str">
        <f t="shared" si="62"/>
        <v>Andrena nigrihirta</v>
      </c>
      <c r="Q542" s="11" t="s">
        <v>43</v>
      </c>
      <c r="R542" s="24"/>
      <c r="S542" s="12"/>
      <c r="T542" s="12" t="s">
        <v>55</v>
      </c>
      <c r="U542" s="12"/>
      <c r="V542" s="10" t="s">
        <v>58</v>
      </c>
      <c r="W542" s="38">
        <v>41335</v>
      </c>
      <c r="X542" s="50" t="s">
        <v>878</v>
      </c>
      <c r="Y542" s="129">
        <f t="shared" si="58"/>
        <v>1</v>
      </c>
      <c r="Z542" s="110">
        <f t="shared" si="59"/>
        <v>0</v>
      </c>
      <c r="AA542" s="1">
        <f t="shared" si="60"/>
        <v>0</v>
      </c>
    </row>
    <row r="543" spans="1:27" ht="15" customHeight="1">
      <c r="A543" s="145">
        <v>550</v>
      </c>
      <c r="B543" s="139">
        <v>20160417</v>
      </c>
      <c r="C543" s="57" t="str">
        <f t="shared" si="61"/>
        <v>SCL</v>
      </c>
      <c r="D543" s="114">
        <f t="shared" si="56"/>
        <v>41015</v>
      </c>
      <c r="E543" s="9" t="s">
        <v>34</v>
      </c>
      <c r="F543" s="37" t="s">
        <v>25</v>
      </c>
      <c r="G543" s="11" t="s">
        <v>26</v>
      </c>
      <c r="H543" s="3"/>
      <c r="I543" s="3"/>
      <c r="J543" s="4" t="s">
        <v>59</v>
      </c>
      <c r="K543" s="84" t="s">
        <v>738</v>
      </c>
      <c r="L543" s="84" t="s">
        <v>740</v>
      </c>
      <c r="M543" s="84"/>
      <c r="N543" s="84" t="s">
        <v>726</v>
      </c>
      <c r="O543" s="4" t="str">
        <f t="shared" si="57"/>
        <v>Andrena (Ptilandrena) nr. nigrihirta</v>
      </c>
      <c r="P543" s="85" t="str">
        <f t="shared" si="62"/>
        <v>Andrena nigrihirta</v>
      </c>
      <c r="Q543" s="11" t="s">
        <v>43</v>
      </c>
      <c r="R543" s="24"/>
      <c r="S543" s="12"/>
      <c r="T543" s="12" t="s">
        <v>55</v>
      </c>
      <c r="U543" s="12"/>
      <c r="V543" s="10" t="s">
        <v>58</v>
      </c>
      <c r="W543" s="38">
        <v>41335</v>
      </c>
      <c r="X543" s="50" t="s">
        <v>878</v>
      </c>
      <c r="Y543" s="129">
        <f t="shared" si="58"/>
        <v>1</v>
      </c>
      <c r="Z543" s="110">
        <f t="shared" si="59"/>
        <v>0</v>
      </c>
      <c r="AA543" s="1">
        <f t="shared" si="60"/>
        <v>0</v>
      </c>
    </row>
    <row r="544" spans="1:27" ht="15" customHeight="1">
      <c r="A544" s="145">
        <v>551</v>
      </c>
      <c r="B544" s="139">
        <v>20160417</v>
      </c>
      <c r="C544" s="57" t="str">
        <f t="shared" si="61"/>
        <v>SCL</v>
      </c>
      <c r="D544" s="114">
        <f t="shared" si="56"/>
        <v>41015</v>
      </c>
      <c r="E544" s="9" t="s">
        <v>34</v>
      </c>
      <c r="F544" s="37" t="s">
        <v>25</v>
      </c>
      <c r="G544" s="11" t="s">
        <v>26</v>
      </c>
      <c r="H544" s="3"/>
      <c r="I544" s="3"/>
      <c r="J544" s="4" t="s">
        <v>59</v>
      </c>
      <c r="K544" s="84" t="s">
        <v>738</v>
      </c>
      <c r="L544" s="84" t="s">
        <v>740</v>
      </c>
      <c r="M544" s="84"/>
      <c r="N544" s="84" t="s">
        <v>726</v>
      </c>
      <c r="O544" s="4" t="str">
        <f t="shared" si="57"/>
        <v>Andrena (Ptilandrena) nr. nigrihirta</v>
      </c>
      <c r="P544" s="85" t="str">
        <f t="shared" si="62"/>
        <v>Andrena nigrihirta</v>
      </c>
      <c r="Q544" s="11" t="s">
        <v>43</v>
      </c>
      <c r="R544" s="24"/>
      <c r="S544" s="12"/>
      <c r="T544" s="12" t="s">
        <v>55</v>
      </c>
      <c r="U544" s="12"/>
      <c r="V544" s="10" t="s">
        <v>58</v>
      </c>
      <c r="W544" s="38">
        <v>41335</v>
      </c>
      <c r="X544" s="50" t="s">
        <v>1569</v>
      </c>
      <c r="Y544" s="129">
        <f t="shared" si="58"/>
        <v>1</v>
      </c>
      <c r="Z544" s="110">
        <f t="shared" si="59"/>
        <v>1</v>
      </c>
      <c r="AA544" s="1">
        <f t="shared" si="60"/>
        <v>0</v>
      </c>
    </row>
    <row r="545" spans="1:255" ht="15" customHeight="1">
      <c r="A545" s="145">
        <v>552</v>
      </c>
      <c r="B545" s="139">
        <v>20160327</v>
      </c>
      <c r="C545" s="57" t="str">
        <f t="shared" si="61"/>
        <v>SCL</v>
      </c>
      <c r="D545" s="114">
        <f t="shared" si="56"/>
        <v>40994</v>
      </c>
      <c r="E545" s="9" t="s">
        <v>34</v>
      </c>
      <c r="F545" s="37" t="s">
        <v>25</v>
      </c>
      <c r="G545" s="11" t="s">
        <v>26</v>
      </c>
      <c r="H545" s="3"/>
      <c r="I545" s="3"/>
      <c r="J545" s="4" t="s">
        <v>59</v>
      </c>
      <c r="K545" s="4" t="s">
        <v>59</v>
      </c>
      <c r="L545" s="84" t="s">
        <v>750</v>
      </c>
      <c r="M545" s="84"/>
      <c r="N545" s="84" t="s">
        <v>31</v>
      </c>
      <c r="O545" s="4" t="str">
        <f t="shared" si="57"/>
        <v>Andrena (Andrena) hemileuca</v>
      </c>
      <c r="P545" s="85" t="str">
        <f t="shared" si="62"/>
        <v>Andrena hemileuca</v>
      </c>
      <c r="Q545" s="11" t="s">
        <v>43</v>
      </c>
      <c r="R545" s="24"/>
      <c r="S545" s="12"/>
      <c r="T545" s="12" t="s">
        <v>55</v>
      </c>
      <c r="U545" s="12"/>
      <c r="V545" s="10" t="s">
        <v>58</v>
      </c>
      <c r="W545" s="38">
        <v>41335</v>
      </c>
      <c r="X545" s="50" t="s">
        <v>864</v>
      </c>
      <c r="Y545" s="129">
        <f t="shared" si="58"/>
        <v>1</v>
      </c>
      <c r="Z545" s="110">
        <f t="shared" si="59"/>
        <v>1</v>
      </c>
      <c r="AA545" s="1">
        <f t="shared" si="60"/>
        <v>0</v>
      </c>
    </row>
    <row r="546" spans="1:255" ht="15" customHeight="1">
      <c r="A546" s="145">
        <v>553</v>
      </c>
      <c r="B546" s="139">
        <v>20160327</v>
      </c>
      <c r="C546" s="57" t="str">
        <f t="shared" si="61"/>
        <v>SCL</v>
      </c>
      <c r="D546" s="114">
        <f t="shared" si="56"/>
        <v>40994</v>
      </c>
      <c r="E546" s="9" t="s">
        <v>40</v>
      </c>
      <c r="F546" s="37" t="s">
        <v>25</v>
      </c>
      <c r="G546" s="11" t="s">
        <v>26</v>
      </c>
      <c r="H546" s="3"/>
      <c r="I546" s="3"/>
      <c r="J546" s="4" t="s">
        <v>59</v>
      </c>
      <c r="K546" s="84" t="s">
        <v>571</v>
      </c>
      <c r="L546" s="84" t="s">
        <v>73</v>
      </c>
      <c r="M546" s="84"/>
      <c r="N546" s="84" t="s">
        <v>31</v>
      </c>
      <c r="O546" s="4" t="str">
        <f t="shared" si="57"/>
        <v>Andrena (Simandrena) angustitarsata</v>
      </c>
      <c r="P546" s="85" t="str">
        <f t="shared" si="62"/>
        <v>Andrena angustitarsata</v>
      </c>
      <c r="Q546" s="11" t="s">
        <v>43</v>
      </c>
      <c r="R546" s="24"/>
      <c r="S546" s="12"/>
      <c r="T546" s="12" t="s">
        <v>55</v>
      </c>
      <c r="U546" s="12"/>
      <c r="V546" s="10" t="s">
        <v>58</v>
      </c>
      <c r="W546" s="38">
        <v>41335</v>
      </c>
      <c r="X546" s="50" t="s">
        <v>74</v>
      </c>
      <c r="Y546" s="129">
        <f t="shared" si="58"/>
        <v>1</v>
      </c>
      <c r="Z546" s="110">
        <f t="shared" si="59"/>
        <v>1</v>
      </c>
      <c r="AA546" s="1">
        <f t="shared" si="60"/>
        <v>0</v>
      </c>
    </row>
    <row r="547" spans="1:255" ht="15" customHeight="1">
      <c r="A547" s="145">
        <v>554</v>
      </c>
      <c r="B547" s="139">
        <v>20160417</v>
      </c>
      <c r="C547" s="57" t="str">
        <f t="shared" si="61"/>
        <v>SCL</v>
      </c>
      <c r="D547" s="114">
        <f t="shared" si="56"/>
        <v>41015</v>
      </c>
      <c r="E547" s="9" t="s">
        <v>42</v>
      </c>
      <c r="F547" s="37" t="s">
        <v>25</v>
      </c>
      <c r="G547" s="11" t="s">
        <v>26</v>
      </c>
      <c r="H547" s="3"/>
      <c r="I547" s="3"/>
      <c r="J547" s="4" t="s">
        <v>59</v>
      </c>
      <c r="K547" s="4" t="s">
        <v>59</v>
      </c>
      <c r="L547" s="84" t="s">
        <v>77</v>
      </c>
      <c r="M547" s="84"/>
      <c r="N547" s="84" t="s">
        <v>31</v>
      </c>
      <c r="O547" s="4" t="str">
        <f t="shared" si="57"/>
        <v>Andrena (Andrena) vicinoides</v>
      </c>
      <c r="P547" s="85" t="str">
        <f t="shared" si="62"/>
        <v>Andrena vicinoides</v>
      </c>
      <c r="Q547" s="11" t="s">
        <v>43</v>
      </c>
      <c r="R547" s="24"/>
      <c r="S547" s="12"/>
      <c r="T547" s="12" t="s">
        <v>55</v>
      </c>
      <c r="U547" s="12"/>
      <c r="V547" s="10" t="s">
        <v>58</v>
      </c>
      <c r="W547" s="38">
        <v>41335</v>
      </c>
      <c r="X547" s="50" t="s">
        <v>78</v>
      </c>
      <c r="Y547" s="129">
        <f t="shared" si="58"/>
        <v>1</v>
      </c>
      <c r="Z547" s="110">
        <f t="shared" si="59"/>
        <v>1</v>
      </c>
      <c r="AA547" s="1">
        <f t="shared" si="60"/>
        <v>0</v>
      </c>
    </row>
    <row r="548" spans="1:255" ht="15" customHeight="1">
      <c r="A548" s="145">
        <v>555</v>
      </c>
      <c r="B548" s="139">
        <v>20160610</v>
      </c>
      <c r="C548" s="57" t="str">
        <f t="shared" si="61"/>
        <v>SCL</v>
      </c>
      <c r="D548" s="114">
        <f t="shared" si="56"/>
        <v>41069</v>
      </c>
      <c r="E548" s="9" t="s">
        <v>40</v>
      </c>
      <c r="F548" s="37" t="s">
        <v>25</v>
      </c>
      <c r="G548" s="11" t="s">
        <v>26</v>
      </c>
      <c r="H548" s="3"/>
      <c r="I548" s="3"/>
      <c r="J548" s="4" t="s">
        <v>59</v>
      </c>
      <c r="K548" s="84" t="s">
        <v>79</v>
      </c>
      <c r="L548" s="84" t="s">
        <v>80</v>
      </c>
      <c r="M548" s="84"/>
      <c r="N548" s="84" t="s">
        <v>31</v>
      </c>
      <c r="O548" s="4" t="str">
        <f t="shared" si="57"/>
        <v>Andrena (Geissandrena) trevoris</v>
      </c>
      <c r="P548" s="85" t="str">
        <f t="shared" si="62"/>
        <v>Andrena trevoris</v>
      </c>
      <c r="Q548" s="11" t="s">
        <v>43</v>
      </c>
      <c r="R548" s="24"/>
      <c r="S548" s="12" t="s">
        <v>55</v>
      </c>
      <c r="T548" s="12"/>
      <c r="U548" s="12"/>
      <c r="V548" s="10" t="s">
        <v>58</v>
      </c>
      <c r="W548" s="38">
        <v>41335</v>
      </c>
      <c r="X548" s="50" t="s">
        <v>81</v>
      </c>
      <c r="Y548" s="129">
        <f t="shared" si="58"/>
        <v>1</v>
      </c>
      <c r="Z548" s="110">
        <f t="shared" si="59"/>
        <v>1</v>
      </c>
      <c r="AA548" s="1">
        <f t="shared" si="60"/>
        <v>0</v>
      </c>
    </row>
    <row r="549" spans="1:255" ht="15" customHeight="1">
      <c r="A549" s="145">
        <v>556</v>
      </c>
      <c r="B549" s="139">
        <v>20150620</v>
      </c>
      <c r="C549" s="57" t="str">
        <f t="shared" si="61"/>
        <v>SCL</v>
      </c>
      <c r="D549" s="114">
        <f t="shared" si="56"/>
        <v>40713</v>
      </c>
      <c r="E549" s="9" t="s">
        <v>40</v>
      </c>
      <c r="F549" s="37" t="s">
        <v>25</v>
      </c>
      <c r="G549" s="11" t="s">
        <v>26</v>
      </c>
      <c r="H549" s="3"/>
      <c r="I549" s="3"/>
      <c r="J549" s="4" t="s">
        <v>53</v>
      </c>
      <c r="K549" s="84" t="s">
        <v>591</v>
      </c>
      <c r="L549" s="84" t="s">
        <v>152</v>
      </c>
      <c r="M549" s="84"/>
      <c r="N549" s="84" t="s">
        <v>31</v>
      </c>
      <c r="O549" s="4" t="str">
        <f t="shared" si="57"/>
        <v>Melissodes (Eumelissodes) microsticta</v>
      </c>
      <c r="P549" s="85" t="str">
        <f t="shared" si="62"/>
        <v>Melissodes microsticta</v>
      </c>
      <c r="Q549" s="11" t="s">
        <v>43</v>
      </c>
      <c r="R549" s="24"/>
      <c r="S549" s="12"/>
      <c r="T549" s="12" t="s">
        <v>55</v>
      </c>
      <c r="U549" s="12"/>
      <c r="V549" s="10" t="s">
        <v>58</v>
      </c>
      <c r="W549" s="38">
        <v>41335</v>
      </c>
      <c r="X549" s="50" t="s">
        <v>83</v>
      </c>
      <c r="Y549" s="129">
        <f t="shared" si="58"/>
        <v>1</v>
      </c>
      <c r="Z549" s="110">
        <f t="shared" si="59"/>
        <v>1</v>
      </c>
      <c r="AA549" s="1">
        <f t="shared" si="60"/>
        <v>0</v>
      </c>
    </row>
    <row r="550" spans="1:255" ht="15" customHeight="1">
      <c r="A550" s="145">
        <v>557</v>
      </c>
      <c r="B550" s="139">
        <v>20160417</v>
      </c>
      <c r="C550" s="57" t="str">
        <f t="shared" si="61"/>
        <v>SCL</v>
      </c>
      <c r="D550" s="114">
        <f t="shared" si="56"/>
        <v>41015</v>
      </c>
      <c r="E550" s="9" t="s">
        <v>42</v>
      </c>
      <c r="F550" s="37" t="s">
        <v>25</v>
      </c>
      <c r="G550" s="11" t="s">
        <v>26</v>
      </c>
      <c r="H550" s="3"/>
      <c r="I550" s="3"/>
      <c r="J550" s="4" t="s">
        <v>59</v>
      </c>
      <c r="K550" s="4" t="s">
        <v>59</v>
      </c>
      <c r="L550" s="84" t="s">
        <v>77</v>
      </c>
      <c r="M550" s="84"/>
      <c r="N550" s="84" t="s">
        <v>31</v>
      </c>
      <c r="O550" s="4" t="str">
        <f t="shared" si="57"/>
        <v>Andrena (Andrena) vicinoides</v>
      </c>
      <c r="P550" s="85" t="str">
        <f t="shared" si="62"/>
        <v>Andrena vicinoides</v>
      </c>
      <c r="Q550" s="11" t="s">
        <v>43</v>
      </c>
      <c r="R550" s="24"/>
      <c r="S550" s="12" t="s">
        <v>61</v>
      </c>
      <c r="T550" s="12"/>
      <c r="U550" s="12"/>
      <c r="V550" s="10" t="s">
        <v>58</v>
      </c>
      <c r="W550" s="38">
        <v>41335</v>
      </c>
      <c r="X550" s="50" t="s">
        <v>84</v>
      </c>
      <c r="Y550" s="129">
        <f t="shared" si="58"/>
        <v>1</v>
      </c>
      <c r="Z550" s="110">
        <f t="shared" si="59"/>
        <v>1</v>
      </c>
      <c r="AA550" s="1">
        <f t="shared" si="60"/>
        <v>0</v>
      </c>
    </row>
    <row r="551" spans="1:255" ht="15" customHeight="1">
      <c r="A551" s="145">
        <v>558</v>
      </c>
      <c r="B551" s="139">
        <v>20160417</v>
      </c>
      <c r="C551" s="57" t="str">
        <f t="shared" si="61"/>
        <v>SCL</v>
      </c>
      <c r="D551" s="114">
        <f t="shared" si="56"/>
        <v>41015</v>
      </c>
      <c r="E551" s="9" t="s">
        <v>24</v>
      </c>
      <c r="F551" s="37" t="s">
        <v>25</v>
      </c>
      <c r="G551" s="11" t="s">
        <v>26</v>
      </c>
      <c r="H551" s="3"/>
      <c r="I551" s="3"/>
      <c r="J551" s="4" t="s">
        <v>59</v>
      </c>
      <c r="K551" s="84" t="s">
        <v>59</v>
      </c>
      <c r="L551" s="84" t="s">
        <v>887</v>
      </c>
      <c r="M551" s="84"/>
      <c r="N551" s="84" t="s">
        <v>726</v>
      </c>
      <c r="O551" s="4" t="str">
        <f t="shared" si="57"/>
        <v>Andrena (Andrena) nr. buckelli</v>
      </c>
      <c r="P551" s="85" t="str">
        <f t="shared" si="62"/>
        <v>Andrena buckelli</v>
      </c>
      <c r="Q551" s="11" t="s">
        <v>43</v>
      </c>
      <c r="R551" s="24"/>
      <c r="S551" s="12"/>
      <c r="T551" s="12" t="s">
        <v>55</v>
      </c>
      <c r="U551" s="12"/>
      <c r="V551" s="10" t="s">
        <v>58</v>
      </c>
      <c r="W551" s="38">
        <v>41335</v>
      </c>
      <c r="X551" s="50" t="s">
        <v>888</v>
      </c>
      <c r="Y551" s="129">
        <f t="shared" si="58"/>
        <v>1</v>
      </c>
      <c r="Z551" s="110">
        <f t="shared" si="59"/>
        <v>0</v>
      </c>
      <c r="AA551" s="1">
        <f t="shared" si="60"/>
        <v>0</v>
      </c>
    </row>
    <row r="552" spans="1:255" ht="15" customHeight="1">
      <c r="A552" s="145">
        <v>559</v>
      </c>
      <c r="B552" s="139">
        <v>20150419</v>
      </c>
      <c r="C552" s="57" t="str">
        <f t="shared" si="61"/>
        <v>SCL</v>
      </c>
      <c r="D552" s="114">
        <f t="shared" si="56"/>
        <v>40651</v>
      </c>
      <c r="E552" s="9" t="s">
        <v>40</v>
      </c>
      <c r="F552" s="37" t="s">
        <v>25</v>
      </c>
      <c r="G552" s="11" t="s">
        <v>26</v>
      </c>
      <c r="H552" s="3"/>
      <c r="I552" s="3"/>
      <c r="J552" s="4" t="s">
        <v>59</v>
      </c>
      <c r="K552" s="4" t="s">
        <v>280</v>
      </c>
      <c r="L552" s="84" t="s">
        <v>66</v>
      </c>
      <c r="M552" s="84"/>
      <c r="N552" s="84" t="s">
        <v>31</v>
      </c>
      <c r="O552" s="4" t="str">
        <f t="shared" si="57"/>
        <v>Andrena (Trachandrena) salicifloris</v>
      </c>
      <c r="P552" s="85" t="str">
        <f t="shared" si="62"/>
        <v>Andrena salicifloris</v>
      </c>
      <c r="Q552" s="11" t="s">
        <v>43</v>
      </c>
      <c r="R552" s="24"/>
      <c r="S552" s="12"/>
      <c r="T552" s="12"/>
      <c r="U552" s="12"/>
      <c r="V552" s="10" t="s">
        <v>58</v>
      </c>
      <c r="W552" s="38">
        <v>41335</v>
      </c>
      <c r="X552" s="50" t="s">
        <v>894</v>
      </c>
      <c r="Y552" s="129">
        <f t="shared" si="58"/>
        <v>1</v>
      </c>
      <c r="Z552" s="110">
        <f t="shared" si="59"/>
        <v>0</v>
      </c>
      <c r="AA552" s="1">
        <f t="shared" si="60"/>
        <v>0</v>
      </c>
    </row>
    <row r="553" spans="1:255" ht="15" customHeight="1">
      <c r="A553" s="145">
        <v>560</v>
      </c>
      <c r="B553" s="139">
        <v>20150419</v>
      </c>
      <c r="C553" s="57" t="str">
        <f t="shared" si="61"/>
        <v>SCL</v>
      </c>
      <c r="D553" s="114">
        <f t="shared" si="56"/>
        <v>40651</v>
      </c>
      <c r="E553" s="9" t="s">
        <v>40</v>
      </c>
      <c r="F553" s="37" t="s">
        <v>25</v>
      </c>
      <c r="G553" s="11" t="s">
        <v>26</v>
      </c>
      <c r="H553" s="3"/>
      <c r="I553" s="3"/>
      <c r="J553" s="4" t="s">
        <v>85</v>
      </c>
      <c r="K553" s="84" t="s">
        <v>31</v>
      </c>
      <c r="L553" s="84" t="s">
        <v>86</v>
      </c>
      <c r="M553" s="84"/>
      <c r="N553" s="84" t="s">
        <v>31</v>
      </c>
      <c r="O553" s="4" t="str">
        <f t="shared" si="57"/>
        <v>Panurginus atriceps</v>
      </c>
      <c r="P553" s="85" t="str">
        <f t="shared" si="62"/>
        <v>Panurginus atriceps</v>
      </c>
      <c r="Q553" s="11" t="s">
        <v>43</v>
      </c>
      <c r="R553" s="24"/>
      <c r="S553" s="12" t="s">
        <v>61</v>
      </c>
      <c r="T553" s="12"/>
      <c r="U553" s="12"/>
      <c r="V553" s="10" t="s">
        <v>58</v>
      </c>
      <c r="W553" s="38">
        <v>41335</v>
      </c>
      <c r="X553" s="50"/>
      <c r="Y553" s="129">
        <f t="shared" si="58"/>
        <v>1</v>
      </c>
      <c r="Z553" s="110">
        <f t="shared" si="59"/>
        <v>0</v>
      </c>
      <c r="AA553" s="1">
        <f t="shared" si="60"/>
        <v>0</v>
      </c>
    </row>
    <row r="554" spans="1:255" ht="15" customHeight="1">
      <c r="A554" s="145">
        <v>561</v>
      </c>
      <c r="B554" s="139">
        <v>20150419</v>
      </c>
      <c r="C554" s="57" t="str">
        <f t="shared" si="61"/>
        <v>SCL</v>
      </c>
      <c r="D554" s="114">
        <f t="shared" si="56"/>
        <v>40651</v>
      </c>
      <c r="E554" s="9" t="s">
        <v>40</v>
      </c>
      <c r="F554" s="37" t="s">
        <v>25</v>
      </c>
      <c r="G554" s="11" t="s">
        <v>26</v>
      </c>
      <c r="H554" s="3"/>
      <c r="I554" s="3"/>
      <c r="J554" s="4" t="s">
        <v>85</v>
      </c>
      <c r="K554" s="84" t="s">
        <v>31</v>
      </c>
      <c r="L554" s="84" t="s">
        <v>86</v>
      </c>
      <c r="M554" s="84"/>
      <c r="N554" s="84" t="s">
        <v>31</v>
      </c>
      <c r="O554" s="4" t="str">
        <f t="shared" si="57"/>
        <v>Panurginus atriceps</v>
      </c>
      <c r="P554" s="85" t="str">
        <f t="shared" si="62"/>
        <v>Panurginus atriceps</v>
      </c>
      <c r="Q554" s="11" t="s">
        <v>43</v>
      </c>
      <c r="R554" s="24"/>
      <c r="S554" s="12" t="s">
        <v>61</v>
      </c>
      <c r="T554" s="12"/>
      <c r="U554" s="12"/>
      <c r="V554" s="10" t="s">
        <v>58</v>
      </c>
      <c r="W554" s="38">
        <v>41335</v>
      </c>
      <c r="X554" s="50"/>
      <c r="Y554" s="129">
        <f t="shared" si="58"/>
        <v>1</v>
      </c>
      <c r="Z554" s="110">
        <f t="shared" si="59"/>
        <v>0</v>
      </c>
      <c r="AA554" s="1">
        <f t="shared" si="60"/>
        <v>0</v>
      </c>
    </row>
    <row r="555" spans="1:255" ht="15" customHeight="1">
      <c r="A555" s="145">
        <v>562</v>
      </c>
      <c r="B555" s="139">
        <v>20150419</v>
      </c>
      <c r="C555" s="57" t="str">
        <f t="shared" si="61"/>
        <v>SCL</v>
      </c>
      <c r="D555" s="114">
        <f t="shared" si="56"/>
        <v>40651</v>
      </c>
      <c r="E555" s="9" t="s">
        <v>40</v>
      </c>
      <c r="F555" s="37" t="s">
        <v>25</v>
      </c>
      <c r="G555" s="11" t="s">
        <v>26</v>
      </c>
      <c r="H555" s="3"/>
      <c r="I555" s="3"/>
      <c r="J555" s="4" t="s">
        <v>85</v>
      </c>
      <c r="K555" s="84" t="s">
        <v>31</v>
      </c>
      <c r="L555" s="84" t="s">
        <v>86</v>
      </c>
      <c r="M555" s="84"/>
      <c r="N555" s="84" t="s">
        <v>31</v>
      </c>
      <c r="O555" s="4" t="str">
        <f t="shared" si="57"/>
        <v>Panurginus atriceps</v>
      </c>
      <c r="P555" s="85" t="str">
        <f t="shared" si="62"/>
        <v>Panurginus atriceps</v>
      </c>
      <c r="Q555" s="11" t="s">
        <v>43</v>
      </c>
      <c r="R555" s="24"/>
      <c r="S555" s="12"/>
      <c r="T555" s="12"/>
      <c r="U555" s="12"/>
      <c r="V555" s="10" t="s">
        <v>58</v>
      </c>
      <c r="W555" s="38">
        <v>41335</v>
      </c>
      <c r="X555" s="50"/>
      <c r="Y555" s="129">
        <f t="shared" si="58"/>
        <v>1</v>
      </c>
      <c r="Z555" s="110">
        <f t="shared" si="59"/>
        <v>0</v>
      </c>
      <c r="AA555" s="1">
        <f t="shared" si="60"/>
        <v>0</v>
      </c>
    </row>
    <row r="556" spans="1:255" ht="15" customHeight="1">
      <c r="A556" s="145">
        <v>563</v>
      </c>
      <c r="B556" s="139">
        <v>20160327</v>
      </c>
      <c r="C556" s="57" t="str">
        <f t="shared" si="61"/>
        <v>POS</v>
      </c>
      <c r="D556" s="114">
        <f t="shared" si="56"/>
        <v>40994</v>
      </c>
      <c r="E556" s="9" t="s">
        <v>36</v>
      </c>
      <c r="F556" s="37" t="s">
        <v>25</v>
      </c>
      <c r="G556" s="11" t="s">
        <v>26</v>
      </c>
      <c r="H556" s="3"/>
      <c r="I556" s="3"/>
      <c r="J556" s="4" t="s">
        <v>59</v>
      </c>
      <c r="K556" s="4" t="s">
        <v>59</v>
      </c>
      <c r="L556" s="84" t="s">
        <v>750</v>
      </c>
      <c r="M556" s="84"/>
      <c r="N556" s="84" t="s">
        <v>31</v>
      </c>
      <c r="O556" s="4" t="str">
        <f t="shared" si="57"/>
        <v>Andrena (Andrena) hemileuca</v>
      </c>
      <c r="P556" s="85" t="str">
        <f t="shared" si="62"/>
        <v>Andrena hemileuca</v>
      </c>
      <c r="Q556" s="11" t="s">
        <v>43</v>
      </c>
      <c r="R556" s="24"/>
      <c r="S556" s="12"/>
      <c r="T556" s="12" t="s">
        <v>55</v>
      </c>
      <c r="U556" s="12"/>
      <c r="V556" s="10" t="s">
        <v>58</v>
      </c>
      <c r="W556" s="38">
        <v>41335</v>
      </c>
      <c r="X556" s="50" t="s">
        <v>865</v>
      </c>
      <c r="Y556" s="129">
        <f t="shared" si="58"/>
        <v>1</v>
      </c>
      <c r="Z556" s="110">
        <f t="shared" si="59"/>
        <v>0</v>
      </c>
      <c r="AA556" s="1">
        <f t="shared" si="60"/>
        <v>0</v>
      </c>
    </row>
    <row r="557" spans="1:255" ht="15" customHeight="1">
      <c r="A557" s="145">
        <v>564</v>
      </c>
      <c r="B557" s="139">
        <v>20160327</v>
      </c>
      <c r="C557" s="57" t="str">
        <f t="shared" si="61"/>
        <v>SCL</v>
      </c>
      <c r="D557" s="114">
        <f t="shared" si="56"/>
        <v>40994</v>
      </c>
      <c r="E557" s="9" t="s">
        <v>32</v>
      </c>
      <c r="F557" s="37" t="s">
        <v>25</v>
      </c>
      <c r="G557" s="11" t="s">
        <v>26</v>
      </c>
      <c r="H557" s="3"/>
      <c r="I557" s="3"/>
      <c r="J557" s="4" t="s">
        <v>59</v>
      </c>
      <c r="K557" s="4" t="s">
        <v>59</v>
      </c>
      <c r="L557" s="84" t="s">
        <v>750</v>
      </c>
      <c r="M557" s="84"/>
      <c r="N557" s="84" t="s">
        <v>31</v>
      </c>
      <c r="O557" s="4" t="str">
        <f t="shared" si="57"/>
        <v>Andrena (Andrena) hemileuca</v>
      </c>
      <c r="P557" s="85" t="str">
        <f t="shared" si="62"/>
        <v>Andrena hemileuca</v>
      </c>
      <c r="Q557" s="11" t="s">
        <v>43</v>
      </c>
      <c r="R557" s="24"/>
      <c r="S557" s="12"/>
      <c r="T557" s="12" t="s">
        <v>55</v>
      </c>
      <c r="U557" s="12"/>
      <c r="V557" s="10" t="s">
        <v>58</v>
      </c>
      <c r="W557" s="38">
        <v>41335</v>
      </c>
      <c r="X557" s="50" t="s">
        <v>866</v>
      </c>
      <c r="Y557" s="129">
        <f t="shared" si="58"/>
        <v>1</v>
      </c>
      <c r="Z557" s="110">
        <f t="shared" si="59"/>
        <v>1</v>
      </c>
      <c r="AA557" s="1">
        <f t="shared" si="60"/>
        <v>0</v>
      </c>
    </row>
    <row r="558" spans="1:255" ht="15" customHeight="1">
      <c r="A558" s="145">
        <v>565</v>
      </c>
      <c r="B558" s="139">
        <v>20160327</v>
      </c>
      <c r="C558" s="57" t="str">
        <f t="shared" si="61"/>
        <v>SCL</v>
      </c>
      <c r="D558" s="114">
        <f t="shared" si="56"/>
        <v>40994</v>
      </c>
      <c r="E558" s="9" t="s">
        <v>32</v>
      </c>
      <c r="F558" s="37" t="s">
        <v>25</v>
      </c>
      <c r="G558" s="11" t="s">
        <v>26</v>
      </c>
      <c r="H558" s="3"/>
      <c r="I558" s="3"/>
      <c r="J558" s="4" t="s">
        <v>59</v>
      </c>
      <c r="K558" s="4" t="s">
        <v>59</v>
      </c>
      <c r="L558" s="84" t="s">
        <v>750</v>
      </c>
      <c r="M558" s="84"/>
      <c r="N558" s="84" t="s">
        <v>31</v>
      </c>
      <c r="O558" s="4" t="str">
        <f t="shared" si="57"/>
        <v>Andrena (Andrena) hemileuca</v>
      </c>
      <c r="P558" s="85" t="str">
        <f t="shared" si="62"/>
        <v>Andrena hemileuca</v>
      </c>
      <c r="Q558" s="11" t="s">
        <v>43</v>
      </c>
      <c r="R558" s="24"/>
      <c r="S558" s="12"/>
      <c r="T558" s="12" t="s">
        <v>55</v>
      </c>
      <c r="U558" s="12"/>
      <c r="V558" s="10" t="s">
        <v>58</v>
      </c>
      <c r="W558" s="38">
        <v>41335</v>
      </c>
      <c r="X558" s="50" t="s">
        <v>865</v>
      </c>
      <c r="Y558" s="129">
        <f t="shared" si="58"/>
        <v>1</v>
      </c>
      <c r="Z558" s="110">
        <f t="shared" si="59"/>
        <v>0</v>
      </c>
      <c r="AA558" s="1">
        <f t="shared" si="60"/>
        <v>0</v>
      </c>
    </row>
    <row r="559" spans="1:255" ht="15" customHeight="1">
      <c r="A559" s="145">
        <v>566</v>
      </c>
      <c r="B559" s="139">
        <v>20160327</v>
      </c>
      <c r="C559" s="57" t="str">
        <f t="shared" si="61"/>
        <v>SCL</v>
      </c>
      <c r="D559" s="114">
        <f t="shared" si="56"/>
        <v>40994</v>
      </c>
      <c r="E559" s="9" t="s">
        <v>34</v>
      </c>
      <c r="F559" s="37" t="s">
        <v>25</v>
      </c>
      <c r="G559" s="11" t="s">
        <v>26</v>
      </c>
      <c r="H559" s="3"/>
      <c r="I559" s="3"/>
      <c r="J559" s="4" t="s">
        <v>59</v>
      </c>
      <c r="K559" s="4" t="s">
        <v>59</v>
      </c>
      <c r="L559" s="84" t="s">
        <v>750</v>
      </c>
      <c r="M559" s="84"/>
      <c r="N559" s="84" t="s">
        <v>31</v>
      </c>
      <c r="O559" s="4" t="str">
        <f t="shared" si="57"/>
        <v>Andrena (Andrena) hemileuca</v>
      </c>
      <c r="P559" s="85" t="str">
        <f t="shared" si="62"/>
        <v>Andrena hemileuca</v>
      </c>
      <c r="Q559" s="11" t="s">
        <v>43</v>
      </c>
      <c r="R559" s="24"/>
      <c r="S559" s="12"/>
      <c r="T559" s="12" t="s">
        <v>55</v>
      </c>
      <c r="U559" s="12"/>
      <c r="V559" s="10" t="s">
        <v>58</v>
      </c>
      <c r="W559" s="38">
        <v>41335</v>
      </c>
      <c r="X559" s="50" t="s">
        <v>865</v>
      </c>
      <c r="Y559" s="129">
        <f t="shared" si="58"/>
        <v>1</v>
      </c>
      <c r="Z559" s="110">
        <f t="shared" si="59"/>
        <v>0</v>
      </c>
      <c r="AA559" s="1">
        <f t="shared" si="60"/>
        <v>0</v>
      </c>
    </row>
    <row r="560" spans="1:255" ht="15" customHeight="1">
      <c r="A560" s="145">
        <v>567</v>
      </c>
      <c r="B560" s="139">
        <v>20150419</v>
      </c>
      <c r="C560" s="57" t="str">
        <f t="shared" si="61"/>
        <v>POS</v>
      </c>
      <c r="D560" s="114">
        <f t="shared" si="56"/>
        <v>40651</v>
      </c>
      <c r="E560" s="28" t="s">
        <v>35</v>
      </c>
      <c r="F560" s="39" t="s">
        <v>25</v>
      </c>
      <c r="G560" s="35" t="s">
        <v>26</v>
      </c>
      <c r="H560" s="30"/>
      <c r="I560" s="30"/>
      <c r="J560" s="31" t="s">
        <v>27</v>
      </c>
      <c r="K560" s="4" t="s">
        <v>578</v>
      </c>
      <c r="L560" s="112" t="s">
        <v>87</v>
      </c>
      <c r="M560" s="112"/>
      <c r="N560" s="112" t="s">
        <v>31</v>
      </c>
      <c r="O560" s="4" t="str">
        <f t="shared" si="57"/>
        <v>Bombus (Pyrobombus) flavifrons</v>
      </c>
      <c r="P560" s="85" t="str">
        <f t="shared" si="62"/>
        <v>Bombus flavifrons</v>
      </c>
      <c r="Q560" s="35" t="s">
        <v>29</v>
      </c>
      <c r="R560" s="36"/>
      <c r="S560" s="32" t="s">
        <v>61</v>
      </c>
      <c r="T560" s="32"/>
      <c r="U560" s="32"/>
      <c r="V560" s="34" t="s">
        <v>58</v>
      </c>
      <c r="W560" s="38">
        <v>41336</v>
      </c>
      <c r="X560" s="52"/>
      <c r="Y560" s="129">
        <f t="shared" si="58"/>
        <v>1</v>
      </c>
      <c r="Z560" s="110">
        <f t="shared" si="59"/>
        <v>0</v>
      </c>
      <c r="AA560" s="1">
        <f t="shared" si="60"/>
        <v>0</v>
      </c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</row>
    <row r="561" spans="1:27" ht="15" customHeight="1">
      <c r="A561" s="145">
        <v>568</v>
      </c>
      <c r="B561" s="139">
        <v>20160610</v>
      </c>
      <c r="C561" s="57" t="str">
        <f t="shared" si="61"/>
        <v>SCL</v>
      </c>
      <c r="D561" s="114">
        <f t="shared" si="56"/>
        <v>41069</v>
      </c>
      <c r="E561" s="28" t="s">
        <v>32</v>
      </c>
      <c r="F561" s="39" t="s">
        <v>25</v>
      </c>
      <c r="G561" s="35" t="s">
        <v>26</v>
      </c>
      <c r="H561" s="30"/>
      <c r="I561" s="30"/>
      <c r="J561" s="31" t="s">
        <v>27</v>
      </c>
      <c r="K561" s="4" t="s">
        <v>578</v>
      </c>
      <c r="L561" s="112" t="s">
        <v>87</v>
      </c>
      <c r="M561" s="112"/>
      <c r="N561" s="112" t="s">
        <v>31</v>
      </c>
      <c r="O561" s="4" t="str">
        <f t="shared" si="57"/>
        <v>Bombus (Pyrobombus) flavifrons</v>
      </c>
      <c r="P561" s="85" t="str">
        <f t="shared" si="62"/>
        <v>Bombus flavifrons</v>
      </c>
      <c r="Q561" s="35" t="s">
        <v>29</v>
      </c>
      <c r="R561" s="36"/>
      <c r="S561" s="32" t="s">
        <v>61</v>
      </c>
      <c r="T561" s="32"/>
      <c r="U561" s="32"/>
      <c r="V561" s="34" t="s">
        <v>58</v>
      </c>
      <c r="W561" s="38">
        <v>41336</v>
      </c>
      <c r="X561" s="52"/>
      <c r="Y561" s="129">
        <f t="shared" si="58"/>
        <v>1</v>
      </c>
      <c r="Z561" s="110">
        <f t="shared" si="59"/>
        <v>0</v>
      </c>
      <c r="AA561" s="1">
        <f t="shared" si="60"/>
        <v>0</v>
      </c>
    </row>
    <row r="562" spans="1:27" ht="15" customHeight="1">
      <c r="A562" s="145">
        <v>569</v>
      </c>
      <c r="B562" s="139">
        <v>20160610</v>
      </c>
      <c r="C562" s="57" t="str">
        <f t="shared" si="61"/>
        <v>SCL</v>
      </c>
      <c r="D562" s="114">
        <f t="shared" si="56"/>
        <v>41069</v>
      </c>
      <c r="E562" s="28" t="s">
        <v>32</v>
      </c>
      <c r="F562" s="39" t="s">
        <v>25</v>
      </c>
      <c r="G562" s="35" t="s">
        <v>26</v>
      </c>
      <c r="H562" s="30"/>
      <c r="I562" s="30"/>
      <c r="J562" s="31" t="s">
        <v>27</v>
      </c>
      <c r="K562" s="4" t="s">
        <v>578</v>
      </c>
      <c r="L562" s="112" t="s">
        <v>87</v>
      </c>
      <c r="M562" s="112"/>
      <c r="N562" s="112" t="s">
        <v>31</v>
      </c>
      <c r="O562" s="4" t="str">
        <f t="shared" si="57"/>
        <v>Bombus (Pyrobombus) flavifrons</v>
      </c>
      <c r="P562" s="85" t="str">
        <f t="shared" si="62"/>
        <v>Bombus flavifrons</v>
      </c>
      <c r="Q562" s="35" t="s">
        <v>43</v>
      </c>
      <c r="R562" s="36"/>
      <c r="S562" s="32" t="s">
        <v>61</v>
      </c>
      <c r="T562" s="32"/>
      <c r="U562" s="32"/>
      <c r="V562" s="34" t="s">
        <v>58</v>
      </c>
      <c r="W562" s="38">
        <v>41336</v>
      </c>
      <c r="X562" s="52"/>
      <c r="Y562" s="129">
        <f t="shared" si="58"/>
        <v>1</v>
      </c>
      <c r="Z562" s="110">
        <f t="shared" si="59"/>
        <v>0</v>
      </c>
      <c r="AA562" s="1">
        <f t="shared" si="60"/>
        <v>0</v>
      </c>
    </row>
    <row r="563" spans="1:27" ht="15" customHeight="1">
      <c r="A563" s="145">
        <v>570</v>
      </c>
      <c r="B563" s="139">
        <v>20160610</v>
      </c>
      <c r="C563" s="57" t="str">
        <f t="shared" si="61"/>
        <v>SCL</v>
      </c>
      <c r="D563" s="114">
        <f t="shared" si="56"/>
        <v>41069</v>
      </c>
      <c r="E563" s="28" t="s">
        <v>32</v>
      </c>
      <c r="F563" s="39" t="s">
        <v>25</v>
      </c>
      <c r="G563" s="35" t="s">
        <v>26</v>
      </c>
      <c r="H563" s="30"/>
      <c r="I563" s="30"/>
      <c r="J563" s="31" t="s">
        <v>27</v>
      </c>
      <c r="K563" s="4" t="s">
        <v>578</v>
      </c>
      <c r="L563" s="112" t="s">
        <v>87</v>
      </c>
      <c r="M563" s="112"/>
      <c r="N563" s="112" t="s">
        <v>31</v>
      </c>
      <c r="O563" s="4" t="str">
        <f t="shared" si="57"/>
        <v>Bombus (Pyrobombus) flavifrons</v>
      </c>
      <c r="P563" s="85" t="str">
        <f t="shared" si="62"/>
        <v>Bombus flavifrons</v>
      </c>
      <c r="Q563" s="35" t="s">
        <v>43</v>
      </c>
      <c r="R563" s="36"/>
      <c r="S563" s="32" t="s">
        <v>61</v>
      </c>
      <c r="T563" s="32"/>
      <c r="U563" s="32"/>
      <c r="V563" s="34" t="s">
        <v>58</v>
      </c>
      <c r="W563" s="38">
        <v>41336</v>
      </c>
      <c r="X563" s="52"/>
      <c r="Y563" s="129">
        <f t="shared" si="58"/>
        <v>1</v>
      </c>
      <c r="Z563" s="110">
        <f t="shared" si="59"/>
        <v>0</v>
      </c>
      <c r="AA563" s="1">
        <f t="shared" si="60"/>
        <v>0</v>
      </c>
    </row>
    <row r="564" spans="1:27" ht="15" customHeight="1">
      <c r="A564" s="145">
        <v>571</v>
      </c>
      <c r="B564" s="139">
        <v>20140714</v>
      </c>
      <c r="C564" s="57" t="str">
        <f t="shared" si="61"/>
        <v>SCL</v>
      </c>
      <c r="D564" s="114">
        <f t="shared" si="56"/>
        <v>40372</v>
      </c>
      <c r="E564" s="28" t="s">
        <v>32</v>
      </c>
      <c r="F564" s="39" t="s">
        <v>25</v>
      </c>
      <c r="G564" s="35" t="s">
        <v>26</v>
      </c>
      <c r="H564" s="30"/>
      <c r="I564" s="30"/>
      <c r="J564" s="31" t="s">
        <v>27</v>
      </c>
      <c r="K564" s="4" t="s">
        <v>578</v>
      </c>
      <c r="L564" s="112" t="s">
        <v>44</v>
      </c>
      <c r="M564" s="112"/>
      <c r="N564" s="112" t="s">
        <v>31</v>
      </c>
      <c r="O564" s="4" t="str">
        <f t="shared" si="57"/>
        <v>Bombus (Pyrobombus) mixtus</v>
      </c>
      <c r="P564" s="85" t="str">
        <f t="shared" si="62"/>
        <v>Bombus mixtus</v>
      </c>
      <c r="Q564" s="35" t="s">
        <v>29</v>
      </c>
      <c r="R564" s="36"/>
      <c r="S564" s="32"/>
      <c r="T564" s="32"/>
      <c r="U564" s="32"/>
      <c r="V564" s="34" t="s">
        <v>58</v>
      </c>
      <c r="W564" s="38">
        <v>41336</v>
      </c>
      <c r="X564" s="52"/>
      <c r="Y564" s="129">
        <f t="shared" si="58"/>
        <v>1</v>
      </c>
      <c r="Z564" s="110">
        <f t="shared" si="59"/>
        <v>0</v>
      </c>
      <c r="AA564" s="1">
        <f t="shared" si="60"/>
        <v>0</v>
      </c>
    </row>
    <row r="565" spans="1:27" ht="15" customHeight="1">
      <c r="A565" s="145">
        <v>572</v>
      </c>
      <c r="B565" s="139">
        <v>20160327</v>
      </c>
      <c r="C565" s="57" t="str">
        <f t="shared" si="61"/>
        <v>SCL</v>
      </c>
      <c r="D565" s="114">
        <f t="shared" si="56"/>
        <v>40994</v>
      </c>
      <c r="E565" s="28" t="s">
        <v>40</v>
      </c>
      <c r="F565" s="39" t="s">
        <v>25</v>
      </c>
      <c r="G565" s="35" t="s">
        <v>26</v>
      </c>
      <c r="H565" s="30"/>
      <c r="I565" s="30"/>
      <c r="J565" s="31" t="s">
        <v>27</v>
      </c>
      <c r="K565" s="4" t="s">
        <v>578</v>
      </c>
      <c r="L565" s="112" t="s">
        <v>87</v>
      </c>
      <c r="M565" s="112"/>
      <c r="N565" s="112" t="s">
        <v>31</v>
      </c>
      <c r="O565" s="4" t="str">
        <f t="shared" si="57"/>
        <v>Bombus (Pyrobombus) flavifrons</v>
      </c>
      <c r="P565" s="85" t="str">
        <f t="shared" si="62"/>
        <v>Bombus flavifrons</v>
      </c>
      <c r="Q565" s="35" t="s">
        <v>29</v>
      </c>
      <c r="R565" s="36"/>
      <c r="S565" s="32" t="s">
        <v>61</v>
      </c>
      <c r="T565" s="32"/>
      <c r="U565" s="32"/>
      <c r="V565" s="34" t="s">
        <v>58</v>
      </c>
      <c r="W565" s="38">
        <v>41336</v>
      </c>
      <c r="X565" s="52" t="s">
        <v>656</v>
      </c>
      <c r="Y565" s="129">
        <f t="shared" si="58"/>
        <v>1</v>
      </c>
      <c r="Z565" s="110">
        <f t="shared" si="59"/>
        <v>0</v>
      </c>
      <c r="AA565" s="1">
        <f t="shared" si="60"/>
        <v>0</v>
      </c>
    </row>
    <row r="566" spans="1:27" ht="15" customHeight="1">
      <c r="A566" s="145">
        <v>573</v>
      </c>
      <c r="B566" s="139">
        <v>20160417</v>
      </c>
      <c r="C566" s="57" t="str">
        <f t="shared" si="61"/>
        <v>POS</v>
      </c>
      <c r="D566" s="114">
        <f t="shared" si="56"/>
        <v>41015</v>
      </c>
      <c r="E566" s="28" t="s">
        <v>35</v>
      </c>
      <c r="F566" s="39" t="s">
        <v>25</v>
      </c>
      <c r="G566" s="35" t="s">
        <v>26</v>
      </c>
      <c r="H566" s="30"/>
      <c r="I566" s="30"/>
      <c r="J566" s="31" t="s">
        <v>27</v>
      </c>
      <c r="K566" s="4" t="s">
        <v>578</v>
      </c>
      <c r="L566" s="4" t="s">
        <v>87</v>
      </c>
      <c r="M566" s="112"/>
      <c r="N566" s="112" t="s">
        <v>31</v>
      </c>
      <c r="O566" s="4" t="str">
        <f t="shared" si="57"/>
        <v>Bombus (Pyrobombus) flavifrons</v>
      </c>
      <c r="P566" s="85" t="str">
        <f t="shared" si="62"/>
        <v>Bombus flavifrons</v>
      </c>
      <c r="Q566" s="35" t="s">
        <v>29</v>
      </c>
      <c r="R566" s="36"/>
      <c r="S566" s="32"/>
      <c r="T566" s="32"/>
      <c r="U566" s="32"/>
      <c r="V566" s="34" t="s">
        <v>58</v>
      </c>
      <c r="W566" s="38">
        <v>41336</v>
      </c>
      <c r="X566" s="52" t="s">
        <v>1398</v>
      </c>
      <c r="Y566" s="129">
        <f t="shared" si="58"/>
        <v>1</v>
      </c>
      <c r="Z566" s="110">
        <f t="shared" si="59"/>
        <v>0</v>
      </c>
      <c r="AA566" s="1">
        <f t="shared" si="60"/>
        <v>0</v>
      </c>
    </row>
    <row r="567" spans="1:27" ht="15" customHeight="1">
      <c r="A567" s="145">
        <v>574</v>
      </c>
      <c r="B567" s="139">
        <v>20160610</v>
      </c>
      <c r="C567" s="57" t="str">
        <f t="shared" si="61"/>
        <v>SCL</v>
      </c>
      <c r="D567" s="114">
        <f t="shared" si="56"/>
        <v>41069</v>
      </c>
      <c r="E567" s="28" t="s">
        <v>24</v>
      </c>
      <c r="F567" s="39" t="s">
        <v>25</v>
      </c>
      <c r="G567" s="35" t="s">
        <v>26</v>
      </c>
      <c r="H567" s="30"/>
      <c r="I567" s="30"/>
      <c r="J567" s="31" t="s">
        <v>27</v>
      </c>
      <c r="K567" s="4" t="s">
        <v>578</v>
      </c>
      <c r="L567" s="4" t="s">
        <v>87</v>
      </c>
      <c r="M567" s="112"/>
      <c r="N567" s="112" t="s">
        <v>31</v>
      </c>
      <c r="O567" s="4" t="str">
        <f t="shared" si="57"/>
        <v>Bombus (Pyrobombus) flavifrons</v>
      </c>
      <c r="P567" s="85" t="str">
        <f t="shared" si="62"/>
        <v>Bombus flavifrons</v>
      </c>
      <c r="Q567" s="35" t="s">
        <v>43</v>
      </c>
      <c r="R567" s="36"/>
      <c r="S567" s="32"/>
      <c r="T567" s="32"/>
      <c r="U567" s="32"/>
      <c r="V567" s="34" t="s">
        <v>58</v>
      </c>
      <c r="W567" s="38">
        <v>41336</v>
      </c>
      <c r="X567" s="50" t="s">
        <v>1397</v>
      </c>
      <c r="Y567" s="129">
        <f t="shared" si="58"/>
        <v>1</v>
      </c>
      <c r="Z567" s="110">
        <f t="shared" si="59"/>
        <v>0</v>
      </c>
      <c r="AA567" s="1">
        <f t="shared" si="60"/>
        <v>0</v>
      </c>
    </row>
    <row r="568" spans="1:27" ht="15" customHeight="1">
      <c r="A568" s="145">
        <v>575</v>
      </c>
      <c r="B568" s="139">
        <v>20160610</v>
      </c>
      <c r="C568" s="57" t="str">
        <f t="shared" si="61"/>
        <v>SCL</v>
      </c>
      <c r="D568" s="114">
        <f t="shared" si="56"/>
        <v>41069</v>
      </c>
      <c r="E568" s="28" t="s">
        <v>32</v>
      </c>
      <c r="F568" s="39" t="s">
        <v>25</v>
      </c>
      <c r="G568" s="35" t="s">
        <v>26</v>
      </c>
      <c r="H568" s="30"/>
      <c r="I568" s="30"/>
      <c r="J568" s="31" t="s">
        <v>27</v>
      </c>
      <c r="K568" s="4" t="s">
        <v>578</v>
      </c>
      <c r="L568" s="4" t="s">
        <v>87</v>
      </c>
      <c r="M568" s="112"/>
      <c r="N568" s="112" t="s">
        <v>31</v>
      </c>
      <c r="O568" s="4" t="str">
        <f t="shared" si="57"/>
        <v>Bombus (Pyrobombus) flavifrons</v>
      </c>
      <c r="P568" s="85" t="str">
        <f t="shared" si="62"/>
        <v>Bombus flavifrons</v>
      </c>
      <c r="Q568" s="35" t="s">
        <v>43</v>
      </c>
      <c r="R568" s="36"/>
      <c r="S568" s="32"/>
      <c r="T568" s="32"/>
      <c r="U568" s="32"/>
      <c r="V568" s="34" t="s">
        <v>58</v>
      </c>
      <c r="W568" s="38">
        <v>41336</v>
      </c>
      <c r="X568" s="50" t="s">
        <v>1397</v>
      </c>
      <c r="Y568" s="129">
        <f t="shared" si="58"/>
        <v>1</v>
      </c>
      <c r="Z568" s="110">
        <f t="shared" si="59"/>
        <v>0</v>
      </c>
      <c r="AA568" s="1">
        <f t="shared" si="60"/>
        <v>0</v>
      </c>
    </row>
    <row r="569" spans="1:27" ht="15" customHeight="1">
      <c r="A569" s="145">
        <v>576</v>
      </c>
      <c r="B569" s="139">
        <v>20160417</v>
      </c>
      <c r="C569" s="57" t="str">
        <f t="shared" si="61"/>
        <v>SCL</v>
      </c>
      <c r="D569" s="114">
        <f t="shared" si="56"/>
        <v>41015</v>
      </c>
      <c r="E569" s="28" t="s">
        <v>42</v>
      </c>
      <c r="F569" s="39" t="s">
        <v>25</v>
      </c>
      <c r="G569" s="35" t="s">
        <v>26</v>
      </c>
      <c r="H569" s="30"/>
      <c r="I569" s="30"/>
      <c r="J569" s="31" t="s">
        <v>88</v>
      </c>
      <c r="K569" s="83" t="s">
        <v>88</v>
      </c>
      <c r="L569" s="112" t="s">
        <v>462</v>
      </c>
      <c r="M569" s="112"/>
      <c r="N569" s="112" t="s">
        <v>31</v>
      </c>
      <c r="O569" s="4" t="str">
        <f t="shared" si="57"/>
        <v>Nomada (Nomada) msp. 2016A_CABS</v>
      </c>
      <c r="P569" s="85" t="str">
        <f t="shared" si="62"/>
        <v>Nomada msp. 2016A_CABS</v>
      </c>
      <c r="Q569" s="35" t="s">
        <v>43</v>
      </c>
      <c r="R569" s="36"/>
      <c r="S569" s="32"/>
      <c r="T569" s="32"/>
      <c r="U569" s="32"/>
      <c r="V569" s="34" t="s">
        <v>58</v>
      </c>
      <c r="W569" s="38">
        <v>41336</v>
      </c>
      <c r="X569" s="52" t="s">
        <v>828</v>
      </c>
      <c r="Y569" s="129">
        <f t="shared" si="58"/>
        <v>1</v>
      </c>
      <c r="Z569" s="110">
        <f t="shared" si="59"/>
        <v>0</v>
      </c>
      <c r="AA569" s="1">
        <f t="shared" si="60"/>
        <v>0</v>
      </c>
    </row>
    <row r="570" spans="1:27" ht="15" customHeight="1">
      <c r="A570" s="145">
        <v>577</v>
      </c>
      <c r="B570" s="139">
        <v>20160417</v>
      </c>
      <c r="C570" s="57" t="str">
        <f t="shared" si="61"/>
        <v>SCL</v>
      </c>
      <c r="D570" s="114">
        <f t="shared" si="56"/>
        <v>41015</v>
      </c>
      <c r="E570" s="28" t="s">
        <v>42</v>
      </c>
      <c r="F570" s="39" t="s">
        <v>25</v>
      </c>
      <c r="G570" s="35" t="s">
        <v>26</v>
      </c>
      <c r="H570" s="30"/>
      <c r="I570" s="30"/>
      <c r="J570" s="31" t="s">
        <v>88</v>
      </c>
      <c r="K570" s="83" t="s">
        <v>88</v>
      </c>
      <c r="L570" s="112" t="s">
        <v>462</v>
      </c>
      <c r="M570" s="112"/>
      <c r="N570" s="112" t="s">
        <v>31</v>
      </c>
      <c r="O570" s="4" t="str">
        <f t="shared" si="57"/>
        <v>Nomada (Nomada) msp. 2016A_CABS</v>
      </c>
      <c r="P570" s="85" t="str">
        <f t="shared" si="62"/>
        <v>Nomada msp. 2016A_CABS</v>
      </c>
      <c r="Q570" s="35" t="s">
        <v>43</v>
      </c>
      <c r="R570" s="36"/>
      <c r="S570" s="32"/>
      <c r="T570" s="32"/>
      <c r="U570" s="32"/>
      <c r="V570" s="34" t="s">
        <v>58</v>
      </c>
      <c r="W570" s="38">
        <v>41336</v>
      </c>
      <c r="X570" s="52" t="s">
        <v>829</v>
      </c>
      <c r="Y570" s="129">
        <f t="shared" si="58"/>
        <v>1</v>
      </c>
      <c r="Z570" s="110">
        <f t="shared" si="59"/>
        <v>0</v>
      </c>
      <c r="AA570" s="1">
        <f t="shared" si="60"/>
        <v>0</v>
      </c>
    </row>
    <row r="571" spans="1:27" ht="15" customHeight="1">
      <c r="A571" s="145">
        <v>578</v>
      </c>
      <c r="B571" s="139">
        <v>20160417</v>
      </c>
      <c r="C571" s="57" t="str">
        <f t="shared" si="61"/>
        <v>SCL</v>
      </c>
      <c r="D571" s="114">
        <f t="shared" si="56"/>
        <v>41015</v>
      </c>
      <c r="E571" s="28" t="s">
        <v>42</v>
      </c>
      <c r="F571" s="39" t="s">
        <v>25</v>
      </c>
      <c r="G571" s="35" t="s">
        <v>26</v>
      </c>
      <c r="H571" s="30"/>
      <c r="I571" s="30"/>
      <c r="J571" s="31" t="s">
        <v>88</v>
      </c>
      <c r="K571" s="83" t="s">
        <v>88</v>
      </c>
      <c r="L571" s="112" t="s">
        <v>462</v>
      </c>
      <c r="M571" s="112"/>
      <c r="N571" s="112" t="s">
        <v>31</v>
      </c>
      <c r="O571" s="4" t="str">
        <f t="shared" si="57"/>
        <v>Nomada (Nomada) msp. 2016A_CABS</v>
      </c>
      <c r="P571" s="85" t="str">
        <f t="shared" si="62"/>
        <v>Nomada msp. 2016A_CABS</v>
      </c>
      <c r="Q571" s="35" t="s">
        <v>43</v>
      </c>
      <c r="R571" s="36"/>
      <c r="S571" s="32"/>
      <c r="T571" s="32"/>
      <c r="U571" s="32"/>
      <c r="V571" s="34" t="s">
        <v>58</v>
      </c>
      <c r="W571" s="38">
        <v>41336</v>
      </c>
      <c r="X571" s="52" t="s">
        <v>829</v>
      </c>
      <c r="Y571" s="129">
        <f t="shared" si="58"/>
        <v>1</v>
      </c>
      <c r="Z571" s="110">
        <f t="shared" si="59"/>
        <v>0</v>
      </c>
      <c r="AA571" s="1">
        <f t="shared" si="60"/>
        <v>0</v>
      </c>
    </row>
    <row r="572" spans="1:27" ht="15" customHeight="1">
      <c r="A572" s="145">
        <v>579</v>
      </c>
      <c r="B572" s="139">
        <v>20160417</v>
      </c>
      <c r="C572" s="57" t="str">
        <f t="shared" si="61"/>
        <v>SCL</v>
      </c>
      <c r="D572" s="114">
        <f t="shared" si="56"/>
        <v>41015</v>
      </c>
      <c r="E572" s="28" t="s">
        <v>42</v>
      </c>
      <c r="F572" s="39" t="s">
        <v>25</v>
      </c>
      <c r="G572" s="35" t="s">
        <v>26</v>
      </c>
      <c r="H572" s="30"/>
      <c r="I572" s="30"/>
      <c r="J572" s="31" t="s">
        <v>88</v>
      </c>
      <c r="K572" s="83" t="s">
        <v>88</v>
      </c>
      <c r="L572" s="112" t="s">
        <v>462</v>
      </c>
      <c r="M572" s="112"/>
      <c r="N572" s="112" t="s">
        <v>31</v>
      </c>
      <c r="O572" s="4" t="str">
        <f t="shared" si="57"/>
        <v>Nomada (Nomada) msp. 2016A_CABS</v>
      </c>
      <c r="P572" s="85" t="str">
        <f t="shared" si="62"/>
        <v>Nomada msp. 2016A_CABS</v>
      </c>
      <c r="Q572" s="35" t="s">
        <v>43</v>
      </c>
      <c r="R572" s="36"/>
      <c r="S572" s="32"/>
      <c r="T572" s="32"/>
      <c r="U572" s="32"/>
      <c r="V572" s="34" t="s">
        <v>58</v>
      </c>
      <c r="W572" s="38">
        <v>41336</v>
      </c>
      <c r="X572" s="52" t="s">
        <v>829</v>
      </c>
      <c r="Y572" s="129">
        <f t="shared" si="58"/>
        <v>1</v>
      </c>
      <c r="Z572" s="110">
        <f t="shared" si="59"/>
        <v>0</v>
      </c>
      <c r="AA572" s="1">
        <f t="shared" si="60"/>
        <v>0</v>
      </c>
    </row>
    <row r="573" spans="1:27" ht="15" customHeight="1">
      <c r="A573" s="145">
        <v>580</v>
      </c>
      <c r="B573" s="139">
        <v>20160417</v>
      </c>
      <c r="C573" s="57" t="str">
        <f t="shared" si="61"/>
        <v>POS</v>
      </c>
      <c r="D573" s="114">
        <f t="shared" si="56"/>
        <v>41015</v>
      </c>
      <c r="E573" s="28" t="s">
        <v>37</v>
      </c>
      <c r="F573" s="39" t="s">
        <v>25</v>
      </c>
      <c r="G573" s="35" t="s">
        <v>26</v>
      </c>
      <c r="H573" s="30"/>
      <c r="I573" s="30"/>
      <c r="J573" s="31" t="s">
        <v>88</v>
      </c>
      <c r="K573" s="83" t="s">
        <v>88</v>
      </c>
      <c r="L573" s="112" t="s">
        <v>463</v>
      </c>
      <c r="M573" s="112"/>
      <c r="N573" s="112" t="s">
        <v>31</v>
      </c>
      <c r="O573" s="4" t="str">
        <f t="shared" si="57"/>
        <v>Nomada (Nomada) msp. 2016B_CABS</v>
      </c>
      <c r="P573" s="85" t="str">
        <f t="shared" si="62"/>
        <v>Nomada msp. 2016B_CABS</v>
      </c>
      <c r="Q573" s="35" t="s">
        <v>43</v>
      </c>
      <c r="R573" s="36"/>
      <c r="S573" s="32"/>
      <c r="T573" s="32"/>
      <c r="U573" s="32"/>
      <c r="V573" s="34" t="s">
        <v>58</v>
      </c>
      <c r="W573" s="38">
        <v>41336</v>
      </c>
      <c r="X573" s="52" t="s">
        <v>830</v>
      </c>
      <c r="Y573" s="129">
        <f t="shared" si="58"/>
        <v>1</v>
      </c>
      <c r="Z573" s="110">
        <f t="shared" si="59"/>
        <v>0</v>
      </c>
      <c r="AA573" s="1">
        <f t="shared" si="60"/>
        <v>0</v>
      </c>
    </row>
    <row r="574" spans="1:27" ht="15" customHeight="1">
      <c r="A574" s="145">
        <v>581</v>
      </c>
      <c r="B574" s="139">
        <v>20160610</v>
      </c>
      <c r="C574" s="57" t="str">
        <f t="shared" si="61"/>
        <v>SCL</v>
      </c>
      <c r="D574" s="114">
        <f t="shared" si="56"/>
        <v>41069</v>
      </c>
      <c r="E574" s="28" t="s">
        <v>42</v>
      </c>
      <c r="F574" s="39" t="s">
        <v>25</v>
      </c>
      <c r="G574" s="35" t="s">
        <v>26</v>
      </c>
      <c r="H574" s="30"/>
      <c r="I574" s="30"/>
      <c r="J574" s="31" t="s">
        <v>88</v>
      </c>
      <c r="K574" s="112" t="s">
        <v>31</v>
      </c>
      <c r="L574" s="112" t="s">
        <v>467</v>
      </c>
      <c r="M574" s="112"/>
      <c r="N574" s="112" t="s">
        <v>31</v>
      </c>
      <c r="O574" s="4" t="str">
        <f t="shared" si="57"/>
        <v>Nomada msp. 2016F_CABS</v>
      </c>
      <c r="P574" s="85" t="str">
        <f t="shared" si="62"/>
        <v>Nomada msp. 2016F_CABS</v>
      </c>
      <c r="Q574" s="35" t="s">
        <v>43</v>
      </c>
      <c r="R574" s="36"/>
      <c r="S574" s="32"/>
      <c r="T574" s="32"/>
      <c r="U574" s="32"/>
      <c r="V574" s="34" t="s">
        <v>58</v>
      </c>
      <c r="W574" s="38">
        <v>41336</v>
      </c>
      <c r="X574" s="2" t="s">
        <v>606</v>
      </c>
      <c r="Y574" s="129">
        <f t="shared" si="58"/>
        <v>1</v>
      </c>
      <c r="Z574" s="110">
        <f t="shared" si="59"/>
        <v>0</v>
      </c>
      <c r="AA574" s="1">
        <f t="shared" si="60"/>
        <v>0</v>
      </c>
    </row>
    <row r="575" spans="1:27" ht="15" customHeight="1">
      <c r="A575" s="145">
        <v>582</v>
      </c>
      <c r="B575" s="139">
        <v>20160417</v>
      </c>
      <c r="C575" s="57" t="str">
        <f t="shared" si="61"/>
        <v>POS</v>
      </c>
      <c r="D575" s="114">
        <f t="shared" si="56"/>
        <v>41015</v>
      </c>
      <c r="E575" s="28" t="s">
        <v>35</v>
      </c>
      <c r="F575" s="39" t="s">
        <v>25</v>
      </c>
      <c r="G575" s="35" t="s">
        <v>26</v>
      </c>
      <c r="H575" s="30"/>
      <c r="I575" s="30"/>
      <c r="J575" s="31" t="s">
        <v>88</v>
      </c>
      <c r="K575" s="112" t="s">
        <v>31</v>
      </c>
      <c r="L575" s="112" t="s">
        <v>1388</v>
      </c>
      <c r="M575" s="112"/>
      <c r="N575" s="112" t="s">
        <v>31</v>
      </c>
      <c r="O575" s="4" t="str">
        <f t="shared" si="57"/>
        <v>Nomada msp. 2023E_CABS</v>
      </c>
      <c r="P575" s="85" t="str">
        <f t="shared" si="62"/>
        <v>Nomada msp. 2023E_CABS</v>
      </c>
      <c r="Q575" s="35" t="s">
        <v>29</v>
      </c>
      <c r="R575" s="36"/>
      <c r="S575" s="32"/>
      <c r="T575" s="32"/>
      <c r="U575" s="32"/>
      <c r="V575" s="34" t="s">
        <v>58</v>
      </c>
      <c r="W575" s="38">
        <v>41336</v>
      </c>
      <c r="X575" s="52" t="s">
        <v>1385</v>
      </c>
      <c r="Y575" s="129">
        <f t="shared" si="58"/>
        <v>1</v>
      </c>
      <c r="Z575" s="110">
        <f t="shared" si="59"/>
        <v>0</v>
      </c>
      <c r="AA575" s="1">
        <f t="shared" si="60"/>
        <v>0</v>
      </c>
    </row>
    <row r="576" spans="1:27" ht="15" customHeight="1">
      <c r="A576" s="145">
        <v>583</v>
      </c>
      <c r="B576" s="139">
        <v>20160417</v>
      </c>
      <c r="C576" s="57" t="str">
        <f t="shared" si="61"/>
        <v>POS</v>
      </c>
      <c r="D576" s="114">
        <f t="shared" si="56"/>
        <v>41015</v>
      </c>
      <c r="E576" s="28" t="s">
        <v>38</v>
      </c>
      <c r="F576" s="39" t="s">
        <v>25</v>
      </c>
      <c r="G576" s="35" t="s">
        <v>26</v>
      </c>
      <c r="H576" s="30"/>
      <c r="I576" s="30"/>
      <c r="J576" s="31" t="s">
        <v>88</v>
      </c>
      <c r="K576" s="112" t="s">
        <v>31</v>
      </c>
      <c r="L576" s="112" t="s">
        <v>1388</v>
      </c>
      <c r="M576" s="112"/>
      <c r="N576" s="112" t="s">
        <v>31</v>
      </c>
      <c r="O576" s="4" t="str">
        <f t="shared" si="57"/>
        <v>Nomada msp. 2023E_CABS</v>
      </c>
      <c r="P576" s="85" t="str">
        <f t="shared" si="62"/>
        <v>Nomada msp. 2023E_CABS</v>
      </c>
      <c r="Q576" s="35" t="s">
        <v>29</v>
      </c>
      <c r="R576" s="36"/>
      <c r="S576" s="32"/>
      <c r="T576" s="32"/>
      <c r="U576" s="32"/>
      <c r="V576" s="34" t="s">
        <v>58</v>
      </c>
      <c r="W576" s="38">
        <v>41336</v>
      </c>
      <c r="X576" s="52" t="s">
        <v>1380</v>
      </c>
      <c r="Y576" s="129">
        <f t="shared" si="58"/>
        <v>1</v>
      </c>
      <c r="Z576" s="110">
        <f t="shared" si="59"/>
        <v>0</v>
      </c>
      <c r="AA576" s="1">
        <f t="shared" si="60"/>
        <v>0</v>
      </c>
    </row>
    <row r="577" spans="1:27" ht="15" customHeight="1">
      <c r="A577" s="145">
        <v>584</v>
      </c>
      <c r="B577" s="139">
        <v>20160610</v>
      </c>
      <c r="C577" s="57" t="str">
        <f t="shared" si="61"/>
        <v>POS</v>
      </c>
      <c r="D577" s="114">
        <f t="shared" si="56"/>
        <v>41069</v>
      </c>
      <c r="E577" s="28" t="s">
        <v>36</v>
      </c>
      <c r="F577" s="39" t="s">
        <v>25</v>
      </c>
      <c r="G577" s="35" t="s">
        <v>26</v>
      </c>
      <c r="H577" s="30"/>
      <c r="I577" s="30"/>
      <c r="J577" s="31" t="s">
        <v>88</v>
      </c>
      <c r="K577" s="112" t="s">
        <v>868</v>
      </c>
      <c r="L577" s="112" t="s">
        <v>870</v>
      </c>
      <c r="M577" s="112"/>
      <c r="N577" s="112" t="s">
        <v>31</v>
      </c>
      <c r="O577" s="4" t="str">
        <f t="shared" si="57"/>
        <v>Nomada (Micronomada) suavis</v>
      </c>
      <c r="P577" s="85" t="str">
        <f t="shared" si="62"/>
        <v>Nomada suavis</v>
      </c>
      <c r="Q577" s="35" t="s">
        <v>29</v>
      </c>
      <c r="R577" s="36"/>
      <c r="S577" s="32"/>
      <c r="T577" s="32"/>
      <c r="U577" s="32"/>
      <c r="V577" s="34" t="s">
        <v>58</v>
      </c>
      <c r="W577" s="38">
        <v>41336</v>
      </c>
      <c r="X577" s="52" t="s">
        <v>869</v>
      </c>
      <c r="Y577" s="129">
        <f t="shared" si="58"/>
        <v>1</v>
      </c>
      <c r="Z577" s="110">
        <f t="shared" si="59"/>
        <v>0</v>
      </c>
      <c r="AA577" s="1">
        <f t="shared" si="60"/>
        <v>0</v>
      </c>
    </row>
    <row r="578" spans="1:27" ht="15" customHeight="1">
      <c r="A578" s="145">
        <v>585</v>
      </c>
      <c r="B578" s="139">
        <v>20160417</v>
      </c>
      <c r="C578" s="57" t="str">
        <f t="shared" si="61"/>
        <v>SCL</v>
      </c>
      <c r="D578" s="114">
        <f t="shared" ref="D578:D641" si="63">DATEVALUE(LEFT(B578,4)&amp;"/"&amp;MID(B578,5,2)&amp;"/"&amp;RIGHT(B578,2))</f>
        <v>41015</v>
      </c>
      <c r="E578" s="28" t="s">
        <v>34</v>
      </c>
      <c r="F578" s="39" t="s">
        <v>25</v>
      </c>
      <c r="G578" s="35" t="s">
        <v>26</v>
      </c>
      <c r="H578" s="30"/>
      <c r="I578" s="30"/>
      <c r="J578" s="31" t="s">
        <v>88</v>
      </c>
      <c r="K578" s="112" t="s">
        <v>31</v>
      </c>
      <c r="L578" s="112" t="s">
        <v>466</v>
      </c>
      <c r="M578" s="112"/>
      <c r="N578" s="112" t="s">
        <v>31</v>
      </c>
      <c r="O578" s="4" t="str">
        <f t="shared" ref="O578:O641" si="64">J578&amp;" "&amp;IF(LEN(K578)&gt;0,"("&amp;K578&amp;") ","")&amp;IF(LEN(N578)&gt;0,"nr. ","")&amp;L578&amp;IF(LEN(M578)&gt;0," ssp. "&amp;M578,"")</f>
        <v>Nomada msp. 2016E_CABS</v>
      </c>
      <c r="P578" s="85" t="str">
        <f t="shared" si="62"/>
        <v>Nomada msp. 2016E_CABS</v>
      </c>
      <c r="Q578" s="35" t="s">
        <v>43</v>
      </c>
      <c r="R578" s="36"/>
      <c r="S578" s="32"/>
      <c r="T578" s="32"/>
      <c r="U578" s="32"/>
      <c r="V578" s="34" t="s">
        <v>58</v>
      </c>
      <c r="W578" s="38">
        <v>41336</v>
      </c>
      <c r="X578" s="52" t="s">
        <v>607</v>
      </c>
      <c r="Y578" s="129">
        <f t="shared" ref="Y578:Y641" si="65">IF(R578&gt;0,R578,1)</f>
        <v>1</v>
      </c>
      <c r="Z578" s="110">
        <f t="shared" ref="Z578:Z641" si="66">IF(ISNUMBER(SEARCH($Z$1,X578)),1,0)</f>
        <v>0</v>
      </c>
      <c r="AA578" s="1">
        <f t="shared" ref="AA578:AA641" si="67">IF(ISNUMBER(SEARCH($AA$1,X578)),1,0)</f>
        <v>0</v>
      </c>
    </row>
    <row r="579" spans="1:27" ht="15" customHeight="1">
      <c r="A579" s="145">
        <v>586</v>
      </c>
      <c r="B579" s="139">
        <v>20150711</v>
      </c>
      <c r="C579" s="57" t="str">
        <f t="shared" ref="C579:C642" si="68">LEFT(E579,3)</f>
        <v>POS</v>
      </c>
      <c r="D579" s="114">
        <f t="shared" si="63"/>
        <v>40734</v>
      </c>
      <c r="E579" s="28" t="s">
        <v>35</v>
      </c>
      <c r="F579" s="39" t="s">
        <v>25</v>
      </c>
      <c r="G579" s="35" t="s">
        <v>26</v>
      </c>
      <c r="H579" s="30"/>
      <c r="I579" s="30"/>
      <c r="J579" s="31" t="s">
        <v>53</v>
      </c>
      <c r="K579" s="84" t="s">
        <v>592</v>
      </c>
      <c r="L579" s="84" t="s">
        <v>56</v>
      </c>
      <c r="M579" s="112"/>
      <c r="N579" s="112" t="s">
        <v>31</v>
      </c>
      <c r="O579" s="4" t="str">
        <f t="shared" si="64"/>
        <v>Melissodes (Heliomelissodes) rivalis</v>
      </c>
      <c r="P579" s="85" t="str">
        <f t="shared" ref="P579:P642" si="69">J579&amp;" "&amp;L579</f>
        <v>Melissodes rivalis</v>
      </c>
      <c r="Q579" s="35" t="s">
        <v>29</v>
      </c>
      <c r="R579" s="36"/>
      <c r="S579" s="32" t="s">
        <v>61</v>
      </c>
      <c r="T579" s="32"/>
      <c r="U579" s="32"/>
      <c r="V579" s="34" t="s">
        <v>58</v>
      </c>
      <c r="W579" s="38">
        <v>41336</v>
      </c>
      <c r="X579" s="52" t="s">
        <v>825</v>
      </c>
      <c r="Y579" s="129">
        <f t="shared" si="65"/>
        <v>1</v>
      </c>
      <c r="Z579" s="110">
        <f t="shared" si="66"/>
        <v>0</v>
      </c>
      <c r="AA579" s="1">
        <f t="shared" si="67"/>
        <v>0</v>
      </c>
    </row>
    <row r="580" spans="1:27" ht="15" customHeight="1">
      <c r="A580" s="145">
        <v>587</v>
      </c>
      <c r="B580" s="139">
        <v>20150711</v>
      </c>
      <c r="C580" s="57" t="str">
        <f t="shared" si="68"/>
        <v>POS</v>
      </c>
      <c r="D580" s="114">
        <f t="shared" si="63"/>
        <v>40734</v>
      </c>
      <c r="E580" s="28" t="s">
        <v>35</v>
      </c>
      <c r="F580" s="39" t="s">
        <v>25</v>
      </c>
      <c r="G580" s="35" t="s">
        <v>26</v>
      </c>
      <c r="H580" s="30"/>
      <c r="I580" s="30"/>
      <c r="J580" s="31" t="s">
        <v>53</v>
      </c>
      <c r="K580" s="84" t="s">
        <v>592</v>
      </c>
      <c r="L580" s="84" t="s">
        <v>56</v>
      </c>
      <c r="M580" s="112"/>
      <c r="N580" s="112" t="s">
        <v>31</v>
      </c>
      <c r="O580" s="4" t="str">
        <f t="shared" si="64"/>
        <v>Melissodes (Heliomelissodes) rivalis</v>
      </c>
      <c r="P580" s="85" t="str">
        <f t="shared" si="69"/>
        <v>Melissodes rivalis</v>
      </c>
      <c r="Q580" s="35" t="s">
        <v>43</v>
      </c>
      <c r="R580" s="36"/>
      <c r="S580" s="32" t="s">
        <v>61</v>
      </c>
      <c r="T580" s="32"/>
      <c r="U580" s="32"/>
      <c r="V580" s="34" t="s">
        <v>58</v>
      </c>
      <c r="W580" s="38">
        <v>41336</v>
      </c>
      <c r="X580" s="52"/>
      <c r="Y580" s="129">
        <f t="shared" si="65"/>
        <v>1</v>
      </c>
      <c r="Z580" s="110">
        <f t="shared" si="66"/>
        <v>0</v>
      </c>
      <c r="AA580" s="1">
        <f t="shared" si="67"/>
        <v>0</v>
      </c>
    </row>
    <row r="581" spans="1:27" ht="15" customHeight="1">
      <c r="A581" s="145">
        <v>588</v>
      </c>
      <c r="B581" s="139">
        <v>20160610</v>
      </c>
      <c r="C581" s="57" t="str">
        <f t="shared" si="68"/>
        <v>SCL</v>
      </c>
      <c r="D581" s="114">
        <f t="shared" si="63"/>
        <v>41069</v>
      </c>
      <c r="E581" s="59" t="s">
        <v>40</v>
      </c>
      <c r="F581" s="39" t="s">
        <v>25</v>
      </c>
      <c r="G581" s="35" t="s">
        <v>26</v>
      </c>
      <c r="H581" s="30"/>
      <c r="I581" s="30"/>
      <c r="J581" s="31" t="s">
        <v>53</v>
      </c>
      <c r="K581" s="84" t="s">
        <v>591</v>
      </c>
      <c r="L581" s="84" t="s">
        <v>152</v>
      </c>
      <c r="M581" s="112"/>
      <c r="N581" s="112" t="s">
        <v>31</v>
      </c>
      <c r="O581" s="4" t="str">
        <f t="shared" si="64"/>
        <v>Melissodes (Eumelissodes) microsticta</v>
      </c>
      <c r="P581" s="85" t="str">
        <f t="shared" si="69"/>
        <v>Melissodes microsticta</v>
      </c>
      <c r="Q581" s="35" t="s">
        <v>29</v>
      </c>
      <c r="R581" s="36"/>
      <c r="S581" s="32"/>
      <c r="T581" s="32"/>
      <c r="U581" s="32"/>
      <c r="V581" s="34" t="s">
        <v>58</v>
      </c>
      <c r="W581" s="38">
        <v>41336</v>
      </c>
      <c r="X581" s="52"/>
      <c r="Y581" s="129">
        <f t="shared" si="65"/>
        <v>1</v>
      </c>
      <c r="Z581" s="110">
        <f t="shared" si="66"/>
        <v>0</v>
      </c>
      <c r="AA581" s="1">
        <f t="shared" si="67"/>
        <v>0</v>
      </c>
    </row>
    <row r="582" spans="1:27" ht="15" customHeight="1">
      <c r="A582" s="145">
        <v>589</v>
      </c>
      <c r="B582" s="139">
        <v>20160610</v>
      </c>
      <c r="C582" s="57" t="str">
        <f t="shared" si="68"/>
        <v>POS</v>
      </c>
      <c r="D582" s="114">
        <f t="shared" si="63"/>
        <v>41069</v>
      </c>
      <c r="E582" s="28" t="s">
        <v>37</v>
      </c>
      <c r="F582" s="39" t="s">
        <v>25</v>
      </c>
      <c r="G582" s="35" t="s">
        <v>26</v>
      </c>
      <c r="H582" s="30"/>
      <c r="I582" s="30"/>
      <c r="J582" s="31" t="s">
        <v>89</v>
      </c>
      <c r="K582" s="112" t="s">
        <v>31</v>
      </c>
      <c r="L582" s="112" t="s">
        <v>862</v>
      </c>
      <c r="M582" s="112"/>
      <c r="N582" s="112" t="s">
        <v>31</v>
      </c>
      <c r="O582" s="4" t="str">
        <f t="shared" si="64"/>
        <v>Epeolus compactus</v>
      </c>
      <c r="P582" s="85" t="str">
        <f t="shared" si="69"/>
        <v>Epeolus compactus</v>
      </c>
      <c r="Q582" s="35" t="s">
        <v>43</v>
      </c>
      <c r="R582" s="36"/>
      <c r="S582" s="32"/>
      <c r="T582" s="32"/>
      <c r="U582" s="32"/>
      <c r="V582" s="34" t="s">
        <v>58</v>
      </c>
      <c r="W582" s="38">
        <v>41336</v>
      </c>
      <c r="X582" s="52" t="s">
        <v>856</v>
      </c>
      <c r="Y582" s="129">
        <f t="shared" si="65"/>
        <v>1</v>
      </c>
      <c r="Z582" s="110">
        <f t="shared" si="66"/>
        <v>0</v>
      </c>
      <c r="AA582" s="1">
        <f t="shared" si="67"/>
        <v>0</v>
      </c>
    </row>
    <row r="583" spans="1:27" ht="15" customHeight="1">
      <c r="A583" s="145">
        <v>590</v>
      </c>
      <c r="B583" s="139">
        <v>20160610</v>
      </c>
      <c r="C583" s="57" t="str">
        <f t="shared" si="68"/>
        <v>POS</v>
      </c>
      <c r="D583" s="114">
        <f t="shared" si="63"/>
        <v>41069</v>
      </c>
      <c r="E583" s="28" t="s">
        <v>37</v>
      </c>
      <c r="F583" s="39" t="s">
        <v>25</v>
      </c>
      <c r="G583" s="35" t="s">
        <v>26</v>
      </c>
      <c r="H583" s="30"/>
      <c r="I583" s="30"/>
      <c r="J583" s="31" t="s">
        <v>89</v>
      </c>
      <c r="K583" s="112" t="s">
        <v>31</v>
      </c>
      <c r="L583" s="112" t="s">
        <v>862</v>
      </c>
      <c r="M583" s="112"/>
      <c r="N583" s="112" t="s">
        <v>31</v>
      </c>
      <c r="O583" s="4" t="str">
        <f t="shared" si="64"/>
        <v>Epeolus compactus</v>
      </c>
      <c r="P583" s="85" t="str">
        <f t="shared" si="69"/>
        <v>Epeolus compactus</v>
      </c>
      <c r="Q583" s="35" t="s">
        <v>43</v>
      </c>
      <c r="R583" s="36"/>
      <c r="S583" s="32"/>
      <c r="T583" s="32"/>
      <c r="U583" s="32"/>
      <c r="V583" s="34" t="s">
        <v>58</v>
      </c>
      <c r="W583" s="38">
        <v>41336</v>
      </c>
      <c r="X583" s="52" t="s">
        <v>857</v>
      </c>
      <c r="Y583" s="129">
        <f t="shared" si="65"/>
        <v>1</v>
      </c>
      <c r="Z583" s="110">
        <f t="shared" si="66"/>
        <v>0</v>
      </c>
      <c r="AA583" s="1">
        <f t="shared" si="67"/>
        <v>0</v>
      </c>
    </row>
    <row r="584" spans="1:27" ht="15" customHeight="1">
      <c r="A584" s="145">
        <v>591</v>
      </c>
      <c r="B584" s="139">
        <v>20140714</v>
      </c>
      <c r="C584" s="57" t="str">
        <f t="shared" si="68"/>
        <v>POS</v>
      </c>
      <c r="D584" s="114">
        <f t="shared" si="63"/>
        <v>40372</v>
      </c>
      <c r="E584" s="28" t="s">
        <v>37</v>
      </c>
      <c r="F584" s="39" t="s">
        <v>25</v>
      </c>
      <c r="G584" s="35" t="s">
        <v>26</v>
      </c>
      <c r="H584" s="30"/>
      <c r="I584" s="30"/>
      <c r="J584" s="31" t="s">
        <v>89</v>
      </c>
      <c r="K584" s="112" t="s">
        <v>31</v>
      </c>
      <c r="L584" s="112" t="s">
        <v>862</v>
      </c>
      <c r="M584" s="112"/>
      <c r="N584" s="112" t="s">
        <v>31</v>
      </c>
      <c r="O584" s="4" t="str">
        <f t="shared" si="64"/>
        <v>Epeolus compactus</v>
      </c>
      <c r="P584" s="85" t="str">
        <f t="shared" si="69"/>
        <v>Epeolus compactus</v>
      </c>
      <c r="Q584" s="35" t="s">
        <v>43</v>
      </c>
      <c r="R584" s="36"/>
      <c r="S584" s="32"/>
      <c r="T584" s="32"/>
      <c r="U584" s="32"/>
      <c r="V584" s="34" t="s">
        <v>58</v>
      </c>
      <c r="W584" s="38">
        <v>41336</v>
      </c>
      <c r="X584" s="52" t="s">
        <v>860</v>
      </c>
      <c r="Y584" s="129">
        <f t="shared" si="65"/>
        <v>1</v>
      </c>
      <c r="Z584" s="110">
        <f t="shared" si="66"/>
        <v>0</v>
      </c>
      <c r="AA584" s="1">
        <f t="shared" si="67"/>
        <v>0</v>
      </c>
    </row>
    <row r="585" spans="1:27" ht="15" customHeight="1">
      <c r="A585" s="145">
        <v>592</v>
      </c>
      <c r="B585" s="139">
        <v>20160807</v>
      </c>
      <c r="C585" s="57" t="str">
        <f t="shared" si="68"/>
        <v>SCL</v>
      </c>
      <c r="D585" s="114">
        <f t="shared" si="63"/>
        <v>41127</v>
      </c>
      <c r="E585" s="28" t="s">
        <v>32</v>
      </c>
      <c r="F585" s="39" t="s">
        <v>25</v>
      </c>
      <c r="G585" s="35" t="s">
        <v>26</v>
      </c>
      <c r="H585" s="30"/>
      <c r="I585" s="30"/>
      <c r="J585" s="31" t="s">
        <v>91</v>
      </c>
      <c r="K585" s="112" t="s">
        <v>587</v>
      </c>
      <c r="L585" s="112" t="s">
        <v>92</v>
      </c>
      <c r="M585" s="112"/>
      <c r="N585" s="112" t="s">
        <v>31</v>
      </c>
      <c r="O585" s="4" t="str">
        <f t="shared" si="64"/>
        <v>Megachile (Chelostomoides) angelarum</v>
      </c>
      <c r="P585" s="85" t="str">
        <f t="shared" si="69"/>
        <v>Megachile angelarum</v>
      </c>
      <c r="Q585" s="35" t="s">
        <v>29</v>
      </c>
      <c r="R585" s="36"/>
      <c r="S585" s="32" t="s">
        <v>61</v>
      </c>
      <c r="T585" s="32"/>
      <c r="U585" s="32"/>
      <c r="V585" s="34" t="s">
        <v>58</v>
      </c>
      <c r="W585" s="38">
        <v>41337</v>
      </c>
      <c r="Y585" s="129">
        <f t="shared" si="65"/>
        <v>1</v>
      </c>
      <c r="Z585" s="110">
        <f t="shared" si="66"/>
        <v>0</v>
      </c>
      <c r="AA585" s="1">
        <f t="shared" si="67"/>
        <v>0</v>
      </c>
    </row>
    <row r="586" spans="1:27" ht="15" customHeight="1">
      <c r="A586" s="145">
        <v>593</v>
      </c>
      <c r="B586" s="139">
        <v>20140714</v>
      </c>
      <c r="C586" s="57" t="str">
        <f t="shared" si="68"/>
        <v>SCL</v>
      </c>
      <c r="D586" s="114">
        <f t="shared" si="63"/>
        <v>40372</v>
      </c>
      <c r="E586" s="28" t="s">
        <v>34</v>
      </c>
      <c r="F586" s="39" t="s">
        <v>25</v>
      </c>
      <c r="G586" s="35" t="s">
        <v>26</v>
      </c>
      <c r="H586" s="30"/>
      <c r="I586" s="30"/>
      <c r="J586" s="31" t="s">
        <v>91</v>
      </c>
      <c r="K586" s="112" t="s">
        <v>587</v>
      </c>
      <c r="L586" s="112" t="s">
        <v>92</v>
      </c>
      <c r="M586" s="112"/>
      <c r="N586" s="112" t="s">
        <v>31</v>
      </c>
      <c r="O586" s="4" t="str">
        <f t="shared" si="64"/>
        <v>Megachile (Chelostomoides) angelarum</v>
      </c>
      <c r="P586" s="85" t="str">
        <f t="shared" si="69"/>
        <v>Megachile angelarum</v>
      </c>
      <c r="Q586" s="35" t="s">
        <v>43</v>
      </c>
      <c r="R586" s="36"/>
      <c r="S586" s="32"/>
      <c r="T586" s="32"/>
      <c r="U586" s="32"/>
      <c r="V586" s="34" t="s">
        <v>58</v>
      </c>
      <c r="W586" s="38">
        <v>41337</v>
      </c>
      <c r="X586" s="52" t="s">
        <v>93</v>
      </c>
      <c r="Y586" s="129">
        <f t="shared" si="65"/>
        <v>1</v>
      </c>
      <c r="Z586" s="110">
        <f t="shared" si="66"/>
        <v>1</v>
      </c>
      <c r="AA586" s="1">
        <f t="shared" si="67"/>
        <v>0</v>
      </c>
    </row>
    <row r="587" spans="1:27" ht="15" customHeight="1">
      <c r="A587" s="145">
        <v>594</v>
      </c>
      <c r="B587" s="139">
        <v>20140817</v>
      </c>
      <c r="C587" s="57" t="str">
        <f t="shared" si="68"/>
        <v>POS</v>
      </c>
      <c r="D587" s="114">
        <f t="shared" si="63"/>
        <v>40406</v>
      </c>
      <c r="E587" s="28" t="s">
        <v>37</v>
      </c>
      <c r="F587" s="39" t="s">
        <v>25</v>
      </c>
      <c r="G587" s="35" t="s">
        <v>26</v>
      </c>
      <c r="H587" s="30"/>
      <c r="I587" s="30"/>
      <c r="J587" s="31" t="s">
        <v>91</v>
      </c>
      <c r="K587" s="112" t="s">
        <v>587</v>
      </c>
      <c r="L587" s="112" t="s">
        <v>92</v>
      </c>
      <c r="M587" s="112"/>
      <c r="N587" s="112" t="s">
        <v>31</v>
      </c>
      <c r="O587" s="4" t="str">
        <f t="shared" si="64"/>
        <v>Megachile (Chelostomoides) angelarum</v>
      </c>
      <c r="P587" s="85" t="str">
        <f t="shared" si="69"/>
        <v>Megachile angelarum</v>
      </c>
      <c r="Q587" s="35" t="s">
        <v>43</v>
      </c>
      <c r="R587" s="36"/>
      <c r="S587" s="32"/>
      <c r="T587" s="32"/>
      <c r="U587" s="32"/>
      <c r="V587" s="34" t="s">
        <v>58</v>
      </c>
      <c r="W587" s="38">
        <v>41337</v>
      </c>
      <c r="X587" s="52" t="s">
        <v>93</v>
      </c>
      <c r="Y587" s="129">
        <f t="shared" si="65"/>
        <v>1</v>
      </c>
      <c r="Z587" s="110">
        <f t="shared" si="66"/>
        <v>1</v>
      </c>
      <c r="AA587" s="1">
        <f t="shared" si="67"/>
        <v>0</v>
      </c>
    </row>
    <row r="588" spans="1:27" ht="15" customHeight="1">
      <c r="A588" s="145">
        <v>595</v>
      </c>
      <c r="B588" s="139">
        <v>20140817</v>
      </c>
      <c r="C588" s="57" t="str">
        <f t="shared" si="68"/>
        <v>POS</v>
      </c>
      <c r="D588" s="114">
        <f t="shared" si="63"/>
        <v>40406</v>
      </c>
      <c r="E588" s="28" t="s">
        <v>37</v>
      </c>
      <c r="F588" s="39" t="s">
        <v>25</v>
      </c>
      <c r="G588" s="35" t="s">
        <v>26</v>
      </c>
      <c r="H588" s="30"/>
      <c r="I588" s="30"/>
      <c r="J588" s="31" t="s">
        <v>91</v>
      </c>
      <c r="K588" s="112" t="s">
        <v>587</v>
      </c>
      <c r="L588" s="112" t="s">
        <v>92</v>
      </c>
      <c r="M588" s="112"/>
      <c r="N588" s="112" t="s">
        <v>31</v>
      </c>
      <c r="O588" s="4" t="str">
        <f t="shared" si="64"/>
        <v>Megachile (Chelostomoides) angelarum</v>
      </c>
      <c r="P588" s="85" t="str">
        <f t="shared" si="69"/>
        <v>Megachile angelarum</v>
      </c>
      <c r="Q588" s="35" t="s">
        <v>43</v>
      </c>
      <c r="R588" s="36"/>
      <c r="S588" s="32"/>
      <c r="T588" s="32"/>
      <c r="U588" s="32"/>
      <c r="V588" s="34" t="s">
        <v>58</v>
      </c>
      <c r="W588" s="38">
        <v>41337</v>
      </c>
      <c r="X588" s="52" t="s">
        <v>93</v>
      </c>
      <c r="Y588" s="129">
        <f t="shared" si="65"/>
        <v>1</v>
      </c>
      <c r="Z588" s="110">
        <f t="shared" si="66"/>
        <v>1</v>
      </c>
      <c r="AA588" s="1">
        <f t="shared" si="67"/>
        <v>0</v>
      </c>
    </row>
    <row r="589" spans="1:27" ht="15" customHeight="1">
      <c r="A589" s="145">
        <v>596</v>
      </c>
      <c r="B589" s="139">
        <v>20140817</v>
      </c>
      <c r="C589" s="57" t="str">
        <f t="shared" si="68"/>
        <v>POS</v>
      </c>
      <c r="D589" s="114">
        <f t="shared" si="63"/>
        <v>40406</v>
      </c>
      <c r="E589" s="28" t="s">
        <v>37</v>
      </c>
      <c r="F589" s="39" t="s">
        <v>25</v>
      </c>
      <c r="G589" s="35" t="s">
        <v>26</v>
      </c>
      <c r="H589" s="30"/>
      <c r="I589" s="30"/>
      <c r="J589" s="31" t="s">
        <v>91</v>
      </c>
      <c r="K589" s="112" t="s">
        <v>587</v>
      </c>
      <c r="L589" s="112" t="s">
        <v>92</v>
      </c>
      <c r="M589" s="112"/>
      <c r="N589" s="112" t="s">
        <v>31</v>
      </c>
      <c r="O589" s="4" t="str">
        <f t="shared" si="64"/>
        <v>Megachile (Chelostomoides) angelarum</v>
      </c>
      <c r="P589" s="85" t="str">
        <f t="shared" si="69"/>
        <v>Megachile angelarum</v>
      </c>
      <c r="Q589" s="35" t="s">
        <v>43</v>
      </c>
      <c r="R589" s="36"/>
      <c r="S589" s="32"/>
      <c r="T589" s="32"/>
      <c r="U589" s="32"/>
      <c r="V589" s="34" t="s">
        <v>58</v>
      </c>
      <c r="W589" s="38">
        <v>41337</v>
      </c>
      <c r="X589" s="52" t="s">
        <v>93</v>
      </c>
      <c r="Y589" s="129">
        <f t="shared" si="65"/>
        <v>1</v>
      </c>
      <c r="Z589" s="110">
        <f t="shared" si="66"/>
        <v>1</v>
      </c>
      <c r="AA589" s="1">
        <f t="shared" si="67"/>
        <v>0</v>
      </c>
    </row>
    <row r="590" spans="1:27" ht="15" customHeight="1">
      <c r="A590" s="145">
        <v>597</v>
      </c>
      <c r="B590" s="139">
        <v>20140817</v>
      </c>
      <c r="C590" s="57" t="str">
        <f t="shared" si="68"/>
        <v>SCL</v>
      </c>
      <c r="D590" s="114">
        <f t="shared" si="63"/>
        <v>40406</v>
      </c>
      <c r="E590" s="28" t="s">
        <v>32</v>
      </c>
      <c r="F590" s="39" t="s">
        <v>25</v>
      </c>
      <c r="G590" s="35" t="s">
        <v>26</v>
      </c>
      <c r="H590" s="30"/>
      <c r="I590" s="30"/>
      <c r="J590" s="31" t="s">
        <v>91</v>
      </c>
      <c r="K590" s="112" t="s">
        <v>587</v>
      </c>
      <c r="L590" s="112" t="s">
        <v>92</v>
      </c>
      <c r="M590" s="112"/>
      <c r="N590" s="112" t="s">
        <v>31</v>
      </c>
      <c r="O590" s="4" t="str">
        <f t="shared" si="64"/>
        <v>Megachile (Chelostomoides) angelarum</v>
      </c>
      <c r="P590" s="85" t="str">
        <f t="shared" si="69"/>
        <v>Megachile angelarum</v>
      </c>
      <c r="Q590" s="35" t="s">
        <v>43</v>
      </c>
      <c r="R590" s="36"/>
      <c r="S590" s="32"/>
      <c r="T590" s="32"/>
      <c r="U590" s="32"/>
      <c r="V590" s="34" t="s">
        <v>58</v>
      </c>
      <c r="W590" s="38">
        <v>41337</v>
      </c>
      <c r="X590" s="52" t="s">
        <v>93</v>
      </c>
      <c r="Y590" s="129">
        <f t="shared" si="65"/>
        <v>1</v>
      </c>
      <c r="Z590" s="110">
        <f t="shared" si="66"/>
        <v>1</v>
      </c>
      <c r="AA590" s="1">
        <f t="shared" si="67"/>
        <v>0</v>
      </c>
    </row>
    <row r="591" spans="1:27" ht="15" customHeight="1">
      <c r="A591" s="145">
        <v>598</v>
      </c>
      <c r="B591" s="139">
        <v>20140817</v>
      </c>
      <c r="C591" s="57" t="str">
        <f t="shared" si="68"/>
        <v>SCL</v>
      </c>
      <c r="D591" s="114">
        <f t="shared" si="63"/>
        <v>40406</v>
      </c>
      <c r="E591" s="28" t="s">
        <v>32</v>
      </c>
      <c r="F591" s="39" t="s">
        <v>25</v>
      </c>
      <c r="G591" s="35" t="s">
        <v>26</v>
      </c>
      <c r="H591" s="30"/>
      <c r="I591" s="30"/>
      <c r="J591" s="31" t="s">
        <v>91</v>
      </c>
      <c r="K591" s="112" t="s">
        <v>587</v>
      </c>
      <c r="L591" s="112" t="s">
        <v>92</v>
      </c>
      <c r="M591" s="112"/>
      <c r="N591" s="112" t="s">
        <v>31</v>
      </c>
      <c r="O591" s="4" t="str">
        <f t="shared" si="64"/>
        <v>Megachile (Chelostomoides) angelarum</v>
      </c>
      <c r="P591" s="85" t="str">
        <f t="shared" si="69"/>
        <v>Megachile angelarum</v>
      </c>
      <c r="Q591" s="35" t="s">
        <v>43</v>
      </c>
      <c r="R591" s="36"/>
      <c r="S591" s="32"/>
      <c r="T591" s="32"/>
      <c r="U591" s="32"/>
      <c r="V591" s="34" t="s">
        <v>58</v>
      </c>
      <c r="W591" s="38">
        <v>41337</v>
      </c>
      <c r="X591" s="52" t="s">
        <v>93</v>
      </c>
      <c r="Y591" s="129">
        <f t="shared" si="65"/>
        <v>1</v>
      </c>
      <c r="Z591" s="110">
        <f t="shared" si="66"/>
        <v>1</v>
      </c>
      <c r="AA591" s="1">
        <f t="shared" si="67"/>
        <v>0</v>
      </c>
    </row>
    <row r="592" spans="1:27" ht="15" customHeight="1">
      <c r="A592" s="145">
        <v>599</v>
      </c>
      <c r="B592" s="139">
        <v>20140817</v>
      </c>
      <c r="C592" s="57" t="str">
        <f t="shared" si="68"/>
        <v>SCL</v>
      </c>
      <c r="D592" s="114">
        <f t="shared" si="63"/>
        <v>40406</v>
      </c>
      <c r="E592" s="28" t="s">
        <v>40</v>
      </c>
      <c r="F592" s="39" t="s">
        <v>33</v>
      </c>
      <c r="G592" s="35" t="s">
        <v>26</v>
      </c>
      <c r="H592" s="30"/>
      <c r="I592" s="30"/>
      <c r="J592" s="31" t="s">
        <v>91</v>
      </c>
      <c r="K592" s="112" t="s">
        <v>587</v>
      </c>
      <c r="L592" s="112" t="s">
        <v>92</v>
      </c>
      <c r="M592" s="112"/>
      <c r="N592" s="112" t="s">
        <v>31</v>
      </c>
      <c r="O592" s="4" t="str">
        <f t="shared" si="64"/>
        <v>Megachile (Chelostomoides) angelarum</v>
      </c>
      <c r="P592" s="85" t="str">
        <f t="shared" si="69"/>
        <v>Megachile angelarum</v>
      </c>
      <c r="Q592" s="35" t="s">
        <v>43</v>
      </c>
      <c r="R592" s="36"/>
      <c r="S592" s="32"/>
      <c r="T592" s="32"/>
      <c r="U592" s="32"/>
      <c r="V592" s="34" t="s">
        <v>58</v>
      </c>
      <c r="W592" s="38">
        <v>41337</v>
      </c>
      <c r="X592" s="52" t="s">
        <v>93</v>
      </c>
      <c r="Y592" s="129">
        <f t="shared" si="65"/>
        <v>1</v>
      </c>
      <c r="Z592" s="110">
        <f t="shared" si="66"/>
        <v>1</v>
      </c>
      <c r="AA592" s="1">
        <f t="shared" si="67"/>
        <v>0</v>
      </c>
    </row>
    <row r="593" spans="1:27" ht="15" customHeight="1">
      <c r="A593" s="145">
        <v>600</v>
      </c>
      <c r="B593" s="139">
        <v>20160807</v>
      </c>
      <c r="C593" s="57" t="str">
        <f t="shared" si="68"/>
        <v>POS</v>
      </c>
      <c r="D593" s="114">
        <f t="shared" si="63"/>
        <v>41127</v>
      </c>
      <c r="E593" s="28" t="s">
        <v>37</v>
      </c>
      <c r="F593" s="39" t="s">
        <v>25</v>
      </c>
      <c r="G593" s="35" t="s">
        <v>26</v>
      </c>
      <c r="H593" s="30"/>
      <c r="I593" s="30"/>
      <c r="J593" s="31" t="s">
        <v>91</v>
      </c>
      <c r="K593" s="112" t="s">
        <v>587</v>
      </c>
      <c r="L593" s="112" t="s">
        <v>92</v>
      </c>
      <c r="M593" s="112"/>
      <c r="N593" s="112" t="s">
        <v>31</v>
      </c>
      <c r="O593" s="4" t="str">
        <f t="shared" si="64"/>
        <v>Megachile (Chelostomoides) angelarum</v>
      </c>
      <c r="P593" s="85" t="str">
        <f t="shared" si="69"/>
        <v>Megachile angelarum</v>
      </c>
      <c r="Q593" s="35" t="s">
        <v>43</v>
      </c>
      <c r="R593" s="36"/>
      <c r="S593" s="32" t="s">
        <v>61</v>
      </c>
      <c r="T593" s="32"/>
      <c r="U593" s="32"/>
      <c r="V593" s="34" t="s">
        <v>58</v>
      </c>
      <c r="W593" s="38">
        <v>41337</v>
      </c>
      <c r="X593" s="52"/>
      <c r="Y593" s="129">
        <f t="shared" si="65"/>
        <v>1</v>
      </c>
      <c r="Z593" s="110">
        <f t="shared" si="66"/>
        <v>0</v>
      </c>
      <c r="AA593" s="1">
        <f t="shared" si="67"/>
        <v>0</v>
      </c>
    </row>
    <row r="594" spans="1:27" ht="15" customHeight="1">
      <c r="A594" s="145">
        <v>601</v>
      </c>
      <c r="B594" s="139">
        <v>20140714</v>
      </c>
      <c r="C594" s="57" t="str">
        <f t="shared" si="68"/>
        <v>SCL</v>
      </c>
      <c r="D594" s="114">
        <f t="shared" si="63"/>
        <v>40372</v>
      </c>
      <c r="E594" s="28" t="s">
        <v>32</v>
      </c>
      <c r="F594" s="39" t="s">
        <v>25</v>
      </c>
      <c r="G594" s="35" t="s">
        <v>26</v>
      </c>
      <c r="H594" s="30"/>
      <c r="I594" s="30"/>
      <c r="J594" s="31" t="s">
        <v>91</v>
      </c>
      <c r="K594" s="112" t="s">
        <v>588</v>
      </c>
      <c r="L594" s="112" t="s">
        <v>94</v>
      </c>
      <c r="M594" s="112"/>
      <c r="N594" s="112" t="s">
        <v>31</v>
      </c>
      <c r="O594" s="4" t="str">
        <f t="shared" si="64"/>
        <v>Megachile (Eutricharaea) rotundata</v>
      </c>
      <c r="P594" s="85" t="str">
        <f t="shared" si="69"/>
        <v>Megachile rotundata</v>
      </c>
      <c r="Q594" s="35" t="s">
        <v>29</v>
      </c>
      <c r="R594" s="36"/>
      <c r="S594" s="32"/>
      <c r="T594" s="32"/>
      <c r="U594" s="32"/>
      <c r="V594" s="34" t="s">
        <v>58</v>
      </c>
      <c r="W594" s="38">
        <v>41337</v>
      </c>
      <c r="X594" s="52"/>
      <c r="Y594" s="129">
        <f t="shared" si="65"/>
        <v>1</v>
      </c>
      <c r="Z594" s="110">
        <f t="shared" si="66"/>
        <v>0</v>
      </c>
      <c r="AA594" s="1">
        <f t="shared" si="67"/>
        <v>0</v>
      </c>
    </row>
    <row r="595" spans="1:27" ht="15" customHeight="1">
      <c r="A595" s="145">
        <v>602</v>
      </c>
      <c r="B595" s="139">
        <v>20160716</v>
      </c>
      <c r="C595" s="57" t="str">
        <f t="shared" si="68"/>
        <v>SCL</v>
      </c>
      <c r="D595" s="114">
        <f t="shared" si="63"/>
        <v>41105</v>
      </c>
      <c r="E595" s="28" t="s">
        <v>24</v>
      </c>
      <c r="F595" s="39" t="s">
        <v>25</v>
      </c>
      <c r="G595" s="35" t="s">
        <v>26</v>
      </c>
      <c r="H595" s="30"/>
      <c r="I595" s="30"/>
      <c r="J595" s="31" t="s">
        <v>91</v>
      </c>
      <c r="K595" s="112" t="s">
        <v>588</v>
      </c>
      <c r="L595" s="112" t="s">
        <v>94</v>
      </c>
      <c r="M595" s="112"/>
      <c r="N595" s="112" t="s">
        <v>31</v>
      </c>
      <c r="O595" s="4" t="str">
        <f t="shared" si="64"/>
        <v>Megachile (Eutricharaea) rotundata</v>
      </c>
      <c r="P595" s="85" t="str">
        <f t="shared" si="69"/>
        <v>Megachile rotundata</v>
      </c>
      <c r="Q595" s="35" t="s">
        <v>29</v>
      </c>
      <c r="R595" s="36"/>
      <c r="S595" s="32"/>
      <c r="T595" s="32"/>
      <c r="U595" s="32"/>
      <c r="V595" s="34" t="s">
        <v>58</v>
      </c>
      <c r="W595" s="38">
        <v>41337</v>
      </c>
      <c r="X595" s="52"/>
      <c r="Y595" s="129">
        <f t="shared" si="65"/>
        <v>1</v>
      </c>
      <c r="Z595" s="110">
        <f t="shared" si="66"/>
        <v>0</v>
      </c>
      <c r="AA595" s="1">
        <f t="shared" si="67"/>
        <v>0</v>
      </c>
    </row>
    <row r="596" spans="1:27" ht="15" customHeight="1">
      <c r="A596" s="145">
        <v>603</v>
      </c>
      <c r="B596" s="139">
        <v>20150808</v>
      </c>
      <c r="C596" s="57" t="str">
        <f t="shared" si="68"/>
        <v>SCL</v>
      </c>
      <c r="D596" s="114">
        <f t="shared" si="63"/>
        <v>40762</v>
      </c>
      <c r="E596" s="28" t="s">
        <v>24</v>
      </c>
      <c r="F596" s="39" t="s">
        <v>25</v>
      </c>
      <c r="G596" s="35" t="s">
        <v>26</v>
      </c>
      <c r="H596" s="30"/>
      <c r="I596" s="30"/>
      <c r="J596" s="31" t="s">
        <v>91</v>
      </c>
      <c r="K596" s="112" t="s">
        <v>242</v>
      </c>
      <c r="L596" s="112" t="s">
        <v>95</v>
      </c>
      <c r="M596" s="112"/>
      <c r="N596" s="112" t="s">
        <v>31</v>
      </c>
      <c r="O596" s="4" t="str">
        <f t="shared" si="64"/>
        <v>Megachile (Litomegachile) brevis</v>
      </c>
      <c r="P596" s="85" t="str">
        <f t="shared" si="69"/>
        <v>Megachile brevis</v>
      </c>
      <c r="Q596" s="35" t="s">
        <v>29</v>
      </c>
      <c r="R596" s="36"/>
      <c r="S596" s="32"/>
      <c r="T596" s="32"/>
      <c r="U596" s="32"/>
      <c r="V596" s="34" t="s">
        <v>58</v>
      </c>
      <c r="W596" s="38">
        <v>41337</v>
      </c>
      <c r="X596" s="52"/>
      <c r="Y596" s="129">
        <f t="shared" si="65"/>
        <v>1</v>
      </c>
      <c r="Z596" s="110">
        <f t="shared" si="66"/>
        <v>0</v>
      </c>
      <c r="AA596" s="1">
        <f t="shared" si="67"/>
        <v>0</v>
      </c>
    </row>
    <row r="597" spans="1:27" ht="15" customHeight="1">
      <c r="A597" s="145">
        <v>604</v>
      </c>
      <c r="B597" s="139">
        <v>20160807</v>
      </c>
      <c r="C597" s="57" t="str">
        <f t="shared" si="68"/>
        <v>SCL</v>
      </c>
      <c r="D597" s="114">
        <f t="shared" si="63"/>
        <v>41127</v>
      </c>
      <c r="E597" s="28" t="s">
        <v>24</v>
      </c>
      <c r="F597" s="39" t="s">
        <v>25</v>
      </c>
      <c r="G597" s="35" t="s">
        <v>26</v>
      </c>
      <c r="H597" s="30"/>
      <c r="I597" s="30"/>
      <c r="J597" s="31" t="s">
        <v>91</v>
      </c>
      <c r="K597" s="112" t="s">
        <v>242</v>
      </c>
      <c r="L597" s="112" t="s">
        <v>95</v>
      </c>
      <c r="M597" s="112"/>
      <c r="N597" s="112" t="s">
        <v>31</v>
      </c>
      <c r="O597" s="4" t="str">
        <f t="shared" si="64"/>
        <v>Megachile (Litomegachile) brevis</v>
      </c>
      <c r="P597" s="85" t="str">
        <f t="shared" si="69"/>
        <v>Megachile brevis</v>
      </c>
      <c r="Q597" s="35" t="s">
        <v>43</v>
      </c>
      <c r="R597" s="36"/>
      <c r="S597" s="32"/>
      <c r="T597" s="32"/>
      <c r="U597" s="32"/>
      <c r="V597" s="34" t="s">
        <v>58</v>
      </c>
      <c r="W597" s="38">
        <v>41337</v>
      </c>
      <c r="X597" s="52" t="s">
        <v>1114</v>
      </c>
      <c r="Y597" s="129">
        <f t="shared" si="65"/>
        <v>1</v>
      </c>
      <c r="Z597" s="110">
        <f t="shared" si="66"/>
        <v>0</v>
      </c>
      <c r="AA597" s="1">
        <f t="shared" si="67"/>
        <v>0</v>
      </c>
    </row>
    <row r="598" spans="1:27" ht="15" customHeight="1">
      <c r="A598" s="145">
        <v>605</v>
      </c>
      <c r="B598" s="139">
        <v>20150808</v>
      </c>
      <c r="C598" s="57" t="str">
        <f t="shared" si="68"/>
        <v>SCL</v>
      </c>
      <c r="D598" s="114">
        <f t="shared" si="63"/>
        <v>40762</v>
      </c>
      <c r="E598" s="28" t="s">
        <v>40</v>
      </c>
      <c r="F598" s="39" t="s">
        <v>25</v>
      </c>
      <c r="G598" s="35" t="s">
        <v>26</v>
      </c>
      <c r="H598" s="30"/>
      <c r="I598" s="30"/>
      <c r="J598" s="31" t="s">
        <v>91</v>
      </c>
      <c r="K598" s="112" t="s">
        <v>242</v>
      </c>
      <c r="L598" s="112" t="s">
        <v>95</v>
      </c>
      <c r="M598" s="112"/>
      <c r="N598" s="112" t="s">
        <v>31</v>
      </c>
      <c r="O598" s="4" t="str">
        <f t="shared" si="64"/>
        <v>Megachile (Litomegachile) brevis</v>
      </c>
      <c r="P598" s="85" t="str">
        <f t="shared" si="69"/>
        <v>Megachile brevis</v>
      </c>
      <c r="Q598" s="35" t="s">
        <v>29</v>
      </c>
      <c r="R598" s="36"/>
      <c r="S598" s="32"/>
      <c r="T598" s="32"/>
      <c r="U598" s="32"/>
      <c r="V598" s="34" t="s">
        <v>58</v>
      </c>
      <c r="W598" s="38">
        <v>41337</v>
      </c>
      <c r="X598" s="52" t="s">
        <v>1156</v>
      </c>
      <c r="Y598" s="129">
        <f t="shared" si="65"/>
        <v>1</v>
      </c>
      <c r="Z598" s="110">
        <f t="shared" si="66"/>
        <v>0</v>
      </c>
      <c r="AA598" s="1">
        <f t="shared" si="67"/>
        <v>0</v>
      </c>
    </row>
    <row r="599" spans="1:27" ht="15" customHeight="1">
      <c r="A599" s="145">
        <v>606</v>
      </c>
      <c r="B599" s="139">
        <v>20150620</v>
      </c>
      <c r="C599" s="57" t="str">
        <f t="shared" si="68"/>
        <v>POS</v>
      </c>
      <c r="D599" s="114">
        <f t="shared" si="63"/>
        <v>40713</v>
      </c>
      <c r="E599" s="28" t="s">
        <v>37</v>
      </c>
      <c r="F599" s="39" t="s">
        <v>25</v>
      </c>
      <c r="G599" s="35" t="s">
        <v>26</v>
      </c>
      <c r="H599" s="30"/>
      <c r="I599" s="30"/>
      <c r="J599" s="31" t="s">
        <v>91</v>
      </c>
      <c r="K599" s="112" t="s">
        <v>242</v>
      </c>
      <c r="L599" s="112" t="s">
        <v>95</v>
      </c>
      <c r="M599" s="112"/>
      <c r="N599" s="112" t="s">
        <v>31</v>
      </c>
      <c r="O599" s="4" t="str">
        <f t="shared" si="64"/>
        <v>Megachile (Litomegachile) brevis</v>
      </c>
      <c r="P599" s="85" t="str">
        <f t="shared" si="69"/>
        <v>Megachile brevis</v>
      </c>
      <c r="Q599" s="35" t="s">
        <v>29</v>
      </c>
      <c r="R599" s="36"/>
      <c r="S599" s="32"/>
      <c r="T599" s="32"/>
      <c r="U599" s="32"/>
      <c r="V599" s="34" t="s">
        <v>58</v>
      </c>
      <c r="W599" s="38">
        <v>41337</v>
      </c>
      <c r="X599" s="52" t="s">
        <v>1156</v>
      </c>
      <c r="Y599" s="129">
        <f t="shared" si="65"/>
        <v>1</v>
      </c>
      <c r="Z599" s="110">
        <f t="shared" si="66"/>
        <v>0</v>
      </c>
      <c r="AA599" s="1">
        <f t="shared" si="67"/>
        <v>0</v>
      </c>
    </row>
    <row r="600" spans="1:27" ht="15" customHeight="1">
      <c r="A600" s="145">
        <v>607</v>
      </c>
      <c r="B600" s="139">
        <v>20150808</v>
      </c>
      <c r="C600" s="57" t="str">
        <f t="shared" si="68"/>
        <v>POS</v>
      </c>
      <c r="D600" s="114">
        <f t="shared" si="63"/>
        <v>40762</v>
      </c>
      <c r="E600" s="28" t="s">
        <v>35</v>
      </c>
      <c r="F600" s="39" t="s">
        <v>25</v>
      </c>
      <c r="G600" s="35" t="s">
        <v>26</v>
      </c>
      <c r="H600" s="30"/>
      <c r="I600" s="30"/>
      <c r="J600" s="31" t="s">
        <v>91</v>
      </c>
      <c r="K600" s="112" t="s">
        <v>242</v>
      </c>
      <c r="L600" s="112" t="s">
        <v>95</v>
      </c>
      <c r="M600" s="112"/>
      <c r="N600" s="112" t="s">
        <v>31</v>
      </c>
      <c r="O600" s="4" t="str">
        <f t="shared" si="64"/>
        <v>Megachile (Litomegachile) brevis</v>
      </c>
      <c r="P600" s="85" t="str">
        <f t="shared" si="69"/>
        <v>Megachile brevis</v>
      </c>
      <c r="Q600" s="35" t="s">
        <v>29</v>
      </c>
      <c r="R600" s="36"/>
      <c r="S600" s="32"/>
      <c r="T600" s="32"/>
      <c r="U600" s="32"/>
      <c r="V600" s="34" t="s">
        <v>58</v>
      </c>
      <c r="W600" s="38">
        <v>41337</v>
      </c>
      <c r="X600" s="52" t="s">
        <v>1156</v>
      </c>
      <c r="Y600" s="129">
        <f t="shared" si="65"/>
        <v>1</v>
      </c>
      <c r="Z600" s="110">
        <f t="shared" si="66"/>
        <v>0</v>
      </c>
      <c r="AA600" s="1">
        <f t="shared" si="67"/>
        <v>0</v>
      </c>
    </row>
    <row r="601" spans="1:27" ht="15" customHeight="1">
      <c r="A601" s="145">
        <v>608</v>
      </c>
      <c r="B601" s="139">
        <v>20150620</v>
      </c>
      <c r="C601" s="57" t="str">
        <f t="shared" si="68"/>
        <v>SCL</v>
      </c>
      <c r="D601" s="114">
        <f t="shared" si="63"/>
        <v>40713</v>
      </c>
      <c r="E601" s="28" t="s">
        <v>32</v>
      </c>
      <c r="F601" s="39" t="s">
        <v>25</v>
      </c>
      <c r="G601" s="35" t="s">
        <v>26</v>
      </c>
      <c r="H601" s="30"/>
      <c r="I601" s="30"/>
      <c r="J601" s="31" t="s">
        <v>91</v>
      </c>
      <c r="K601" s="31" t="s">
        <v>91</v>
      </c>
      <c r="L601" s="112" t="s">
        <v>96</v>
      </c>
      <c r="M601" s="112"/>
      <c r="N601" s="112" t="s">
        <v>31</v>
      </c>
      <c r="O601" s="4" t="str">
        <f t="shared" si="64"/>
        <v>Megachile (Megachile) montivaga</v>
      </c>
      <c r="P601" s="85" t="str">
        <f t="shared" si="69"/>
        <v>Megachile montivaga</v>
      </c>
      <c r="Q601" s="35" t="s">
        <v>43</v>
      </c>
      <c r="R601" s="36"/>
      <c r="S601" s="32"/>
      <c r="T601" s="32"/>
      <c r="U601" s="32"/>
      <c r="V601" s="34" t="s">
        <v>58</v>
      </c>
      <c r="W601" s="38">
        <v>41337</v>
      </c>
      <c r="X601" s="52"/>
      <c r="Y601" s="129">
        <f t="shared" si="65"/>
        <v>1</v>
      </c>
      <c r="Z601" s="110">
        <f t="shared" si="66"/>
        <v>0</v>
      </c>
      <c r="AA601" s="1">
        <f t="shared" si="67"/>
        <v>0</v>
      </c>
    </row>
    <row r="602" spans="1:27" ht="15" customHeight="1">
      <c r="A602" s="145">
        <v>609</v>
      </c>
      <c r="B602" s="139">
        <v>20160610</v>
      </c>
      <c r="C602" s="57" t="str">
        <f t="shared" si="68"/>
        <v>SCL</v>
      </c>
      <c r="D602" s="114">
        <f t="shared" si="63"/>
        <v>41069</v>
      </c>
      <c r="E602" s="28" t="s">
        <v>32</v>
      </c>
      <c r="F602" s="39" t="s">
        <v>25</v>
      </c>
      <c r="G602" s="35" t="s">
        <v>26</v>
      </c>
      <c r="H602" s="30"/>
      <c r="I602" s="30"/>
      <c r="J602" s="31" t="s">
        <v>91</v>
      </c>
      <c r="K602" s="31" t="s">
        <v>91</v>
      </c>
      <c r="L602" s="112" t="s">
        <v>96</v>
      </c>
      <c r="M602" s="112"/>
      <c r="N602" s="112" t="s">
        <v>31</v>
      </c>
      <c r="O602" s="4" t="str">
        <f t="shared" si="64"/>
        <v>Megachile (Megachile) montivaga</v>
      </c>
      <c r="P602" s="85" t="str">
        <f t="shared" si="69"/>
        <v>Megachile montivaga</v>
      </c>
      <c r="Q602" s="35" t="s">
        <v>43</v>
      </c>
      <c r="R602" s="36"/>
      <c r="S602" s="32"/>
      <c r="T602" s="32"/>
      <c r="U602" s="32"/>
      <c r="V602" s="34" t="s">
        <v>58</v>
      </c>
      <c r="W602" s="38">
        <v>41337</v>
      </c>
      <c r="X602" s="52"/>
      <c r="Y602" s="129">
        <f t="shared" si="65"/>
        <v>1</v>
      </c>
      <c r="Z602" s="110">
        <f t="shared" si="66"/>
        <v>0</v>
      </c>
      <c r="AA602" s="1">
        <f t="shared" si="67"/>
        <v>0</v>
      </c>
    </row>
    <row r="603" spans="1:27" ht="15" customHeight="1">
      <c r="A603" s="145">
        <v>610</v>
      </c>
      <c r="B603" s="139">
        <v>20160610</v>
      </c>
      <c r="C603" s="57" t="str">
        <f t="shared" si="68"/>
        <v>SCL</v>
      </c>
      <c r="D603" s="114">
        <f t="shared" si="63"/>
        <v>41069</v>
      </c>
      <c r="E603" s="28" t="s">
        <v>32</v>
      </c>
      <c r="F603" s="39" t="s">
        <v>25</v>
      </c>
      <c r="G603" s="35" t="s">
        <v>26</v>
      </c>
      <c r="H603" s="30"/>
      <c r="I603" s="30"/>
      <c r="J603" s="31" t="s">
        <v>91</v>
      </c>
      <c r="K603" s="31" t="s">
        <v>91</v>
      </c>
      <c r="L603" s="112" t="s">
        <v>96</v>
      </c>
      <c r="M603" s="112"/>
      <c r="N603" s="112" t="s">
        <v>31</v>
      </c>
      <c r="O603" s="4" t="str">
        <f t="shared" si="64"/>
        <v>Megachile (Megachile) montivaga</v>
      </c>
      <c r="P603" s="85" t="str">
        <f t="shared" si="69"/>
        <v>Megachile montivaga</v>
      </c>
      <c r="Q603" s="35" t="s">
        <v>43</v>
      </c>
      <c r="R603" s="36"/>
      <c r="S603" s="32"/>
      <c r="T603" s="32"/>
      <c r="U603" s="32"/>
      <c r="V603" s="34" t="s">
        <v>58</v>
      </c>
      <c r="W603" s="38">
        <v>41337</v>
      </c>
      <c r="X603" s="52"/>
      <c r="Y603" s="129">
        <f t="shared" si="65"/>
        <v>1</v>
      </c>
      <c r="Z603" s="110">
        <f t="shared" si="66"/>
        <v>0</v>
      </c>
      <c r="AA603" s="1">
        <f t="shared" si="67"/>
        <v>0</v>
      </c>
    </row>
    <row r="604" spans="1:27" ht="15" customHeight="1">
      <c r="A604" s="145">
        <v>611</v>
      </c>
      <c r="B604" s="139">
        <v>20150808</v>
      </c>
      <c r="C604" s="57" t="str">
        <f t="shared" si="68"/>
        <v>SCL</v>
      </c>
      <c r="D604" s="114">
        <f t="shared" si="63"/>
        <v>40762</v>
      </c>
      <c r="E604" s="28" t="s">
        <v>34</v>
      </c>
      <c r="F604" s="39" t="s">
        <v>25</v>
      </c>
      <c r="G604" s="35" t="s">
        <v>26</v>
      </c>
      <c r="H604" s="30"/>
      <c r="I604" s="30"/>
      <c r="J604" s="31" t="s">
        <v>91</v>
      </c>
      <c r="K604" s="112" t="s">
        <v>588</v>
      </c>
      <c r="L604" s="112" t="s">
        <v>94</v>
      </c>
      <c r="M604" s="112"/>
      <c r="N604" s="112" t="s">
        <v>31</v>
      </c>
      <c r="O604" s="4" t="str">
        <f t="shared" si="64"/>
        <v>Megachile (Eutricharaea) rotundata</v>
      </c>
      <c r="P604" s="85" t="str">
        <f t="shared" si="69"/>
        <v>Megachile rotundata</v>
      </c>
      <c r="Q604" s="35" t="s">
        <v>43</v>
      </c>
      <c r="R604" s="36"/>
      <c r="S604" s="32"/>
      <c r="T604" s="32"/>
      <c r="U604" s="32"/>
      <c r="V604" s="34" t="s">
        <v>58</v>
      </c>
      <c r="W604" s="38">
        <v>41337</v>
      </c>
      <c r="X604" s="52" t="s">
        <v>1027</v>
      </c>
      <c r="Y604" s="129">
        <f t="shared" si="65"/>
        <v>1</v>
      </c>
      <c r="Z604" s="110">
        <f t="shared" si="66"/>
        <v>0</v>
      </c>
      <c r="AA604" s="1">
        <f t="shared" si="67"/>
        <v>0</v>
      </c>
    </row>
    <row r="605" spans="1:27" ht="15" customHeight="1">
      <c r="A605" s="145">
        <v>612</v>
      </c>
      <c r="B605" s="139">
        <v>20140714</v>
      </c>
      <c r="C605" s="57" t="str">
        <f t="shared" si="68"/>
        <v>SCL</v>
      </c>
      <c r="D605" s="114">
        <f t="shared" si="63"/>
        <v>40372</v>
      </c>
      <c r="E605" s="28" t="s">
        <v>34</v>
      </c>
      <c r="F605" s="39" t="s">
        <v>25</v>
      </c>
      <c r="G605" s="35" t="s">
        <v>26</v>
      </c>
      <c r="H605" s="30"/>
      <c r="I605" s="30"/>
      <c r="J605" s="31" t="s">
        <v>91</v>
      </c>
      <c r="K605" s="31" t="s">
        <v>91</v>
      </c>
      <c r="L605" s="112" t="s">
        <v>97</v>
      </c>
      <c r="M605" s="112"/>
      <c r="N605" s="112" t="s">
        <v>31</v>
      </c>
      <c r="O605" s="4" t="str">
        <f t="shared" si="64"/>
        <v>Megachile (Megachile) lapponica</v>
      </c>
      <c r="P605" s="85" t="str">
        <f t="shared" si="69"/>
        <v>Megachile lapponica</v>
      </c>
      <c r="Q605" s="35" t="s">
        <v>43</v>
      </c>
      <c r="R605" s="36"/>
      <c r="S605" s="32"/>
      <c r="T605" s="32"/>
      <c r="U605" s="32"/>
      <c r="V605" s="34" t="s">
        <v>58</v>
      </c>
      <c r="W605" s="38">
        <v>41337</v>
      </c>
      <c r="X605" s="52"/>
      <c r="Y605" s="129">
        <f t="shared" si="65"/>
        <v>1</v>
      </c>
      <c r="Z605" s="110">
        <f t="shared" si="66"/>
        <v>0</v>
      </c>
      <c r="AA605" s="1">
        <f t="shared" si="67"/>
        <v>0</v>
      </c>
    </row>
    <row r="606" spans="1:27" ht="15" customHeight="1">
      <c r="A606" s="145">
        <v>613</v>
      </c>
      <c r="B606" s="139">
        <v>20140714</v>
      </c>
      <c r="C606" s="57" t="str">
        <f t="shared" si="68"/>
        <v>SCL</v>
      </c>
      <c r="D606" s="114">
        <f t="shared" si="63"/>
        <v>40372</v>
      </c>
      <c r="E606" s="28" t="s">
        <v>34</v>
      </c>
      <c r="F606" s="39" t="s">
        <v>25</v>
      </c>
      <c r="G606" s="35" t="s">
        <v>26</v>
      </c>
      <c r="H606" s="30"/>
      <c r="I606" s="30"/>
      <c r="J606" s="31" t="s">
        <v>91</v>
      </c>
      <c r="K606" s="31" t="s">
        <v>91</v>
      </c>
      <c r="L606" s="112" t="s">
        <v>97</v>
      </c>
      <c r="M606" s="112"/>
      <c r="N606" s="112" t="s">
        <v>31</v>
      </c>
      <c r="O606" s="4" t="str">
        <f t="shared" si="64"/>
        <v>Megachile (Megachile) lapponica</v>
      </c>
      <c r="P606" s="85" t="str">
        <f t="shared" si="69"/>
        <v>Megachile lapponica</v>
      </c>
      <c r="Q606" s="35" t="s">
        <v>43</v>
      </c>
      <c r="R606" s="36"/>
      <c r="S606" s="32"/>
      <c r="T606" s="32"/>
      <c r="U606" s="32"/>
      <c r="V606" s="34" t="s">
        <v>58</v>
      </c>
      <c r="W606" s="38">
        <v>41337</v>
      </c>
      <c r="X606" s="52"/>
      <c r="Y606" s="129">
        <f t="shared" si="65"/>
        <v>1</v>
      </c>
      <c r="Z606" s="110">
        <f t="shared" si="66"/>
        <v>0</v>
      </c>
      <c r="AA606" s="1">
        <f t="shared" si="67"/>
        <v>0</v>
      </c>
    </row>
    <row r="607" spans="1:27" ht="15" customHeight="1">
      <c r="A607" s="145">
        <v>614</v>
      </c>
      <c r="B607" s="139">
        <v>20140714</v>
      </c>
      <c r="C607" s="57" t="str">
        <f t="shared" si="68"/>
        <v>SCL</v>
      </c>
      <c r="D607" s="114">
        <f t="shared" si="63"/>
        <v>40372</v>
      </c>
      <c r="E607" s="28" t="s">
        <v>34</v>
      </c>
      <c r="F607" s="39" t="s">
        <v>25</v>
      </c>
      <c r="G607" s="35" t="s">
        <v>26</v>
      </c>
      <c r="H607" s="30"/>
      <c r="I607" s="30"/>
      <c r="J607" s="31" t="s">
        <v>91</v>
      </c>
      <c r="K607" s="31" t="s">
        <v>91</v>
      </c>
      <c r="L607" s="112" t="s">
        <v>97</v>
      </c>
      <c r="M607" s="112"/>
      <c r="N607" s="112" t="s">
        <v>31</v>
      </c>
      <c r="O607" s="4" t="str">
        <f t="shared" si="64"/>
        <v>Megachile (Megachile) lapponica</v>
      </c>
      <c r="P607" s="85" t="str">
        <f t="shared" si="69"/>
        <v>Megachile lapponica</v>
      </c>
      <c r="Q607" s="35" t="s">
        <v>43</v>
      </c>
      <c r="R607" s="36"/>
      <c r="S607" s="32"/>
      <c r="T607" s="32"/>
      <c r="U607" s="32"/>
      <c r="V607" s="34" t="s">
        <v>58</v>
      </c>
      <c r="W607" s="38">
        <v>41337</v>
      </c>
      <c r="X607" s="52"/>
      <c r="Y607" s="129">
        <f t="shared" si="65"/>
        <v>1</v>
      </c>
      <c r="Z607" s="110">
        <f t="shared" si="66"/>
        <v>0</v>
      </c>
      <c r="AA607" s="1">
        <f t="shared" si="67"/>
        <v>0</v>
      </c>
    </row>
    <row r="608" spans="1:27" ht="15" customHeight="1">
      <c r="A608" s="145">
        <v>615</v>
      </c>
      <c r="B608" s="139">
        <v>20150808</v>
      </c>
      <c r="C608" s="57" t="str">
        <f t="shared" si="68"/>
        <v>SCL</v>
      </c>
      <c r="D608" s="114">
        <f t="shared" si="63"/>
        <v>40762</v>
      </c>
      <c r="E608" s="28" t="s">
        <v>40</v>
      </c>
      <c r="F608" s="39" t="s">
        <v>25</v>
      </c>
      <c r="G608" s="35" t="s">
        <v>26</v>
      </c>
      <c r="H608" s="30"/>
      <c r="I608" s="30"/>
      <c r="J608" s="31" t="s">
        <v>91</v>
      </c>
      <c r="K608" s="112" t="s">
        <v>590</v>
      </c>
      <c r="L608" s="112" t="s">
        <v>98</v>
      </c>
      <c r="M608" s="112"/>
      <c r="N608" s="112" t="s">
        <v>31</v>
      </c>
      <c r="O608" s="4" t="str">
        <f t="shared" si="64"/>
        <v>Megachile (Xanthosarus) perihirta</v>
      </c>
      <c r="P608" s="85" t="str">
        <f t="shared" si="69"/>
        <v>Megachile perihirta</v>
      </c>
      <c r="Q608" s="35" t="s">
        <v>29</v>
      </c>
      <c r="R608" s="36"/>
      <c r="S608" s="32"/>
      <c r="T608" s="32"/>
      <c r="U608" s="32"/>
      <c r="V608" s="34" t="s">
        <v>58</v>
      </c>
      <c r="W608" s="38">
        <v>41337</v>
      </c>
      <c r="X608" s="52"/>
      <c r="Y608" s="129">
        <f t="shared" si="65"/>
        <v>1</v>
      </c>
      <c r="Z608" s="110">
        <f t="shared" si="66"/>
        <v>0</v>
      </c>
      <c r="AA608" s="1">
        <f t="shared" si="67"/>
        <v>0</v>
      </c>
    </row>
    <row r="609" spans="1:27" ht="15" customHeight="1">
      <c r="A609" s="145">
        <v>616</v>
      </c>
      <c r="B609" s="139">
        <v>20150808</v>
      </c>
      <c r="C609" s="57" t="str">
        <f t="shared" si="68"/>
        <v>SCL</v>
      </c>
      <c r="D609" s="114">
        <f t="shared" si="63"/>
        <v>40762</v>
      </c>
      <c r="E609" s="28" t="s">
        <v>40</v>
      </c>
      <c r="F609" s="39" t="s">
        <v>25</v>
      </c>
      <c r="G609" s="35" t="s">
        <v>26</v>
      </c>
      <c r="H609" s="30"/>
      <c r="I609" s="30"/>
      <c r="J609" s="31" t="s">
        <v>91</v>
      </c>
      <c r="K609" s="112" t="s">
        <v>590</v>
      </c>
      <c r="L609" s="112" t="s">
        <v>98</v>
      </c>
      <c r="M609" s="112"/>
      <c r="N609" s="112" t="s">
        <v>31</v>
      </c>
      <c r="O609" s="4" t="str">
        <f t="shared" si="64"/>
        <v>Megachile (Xanthosarus) perihirta</v>
      </c>
      <c r="P609" s="85" t="str">
        <f t="shared" si="69"/>
        <v>Megachile perihirta</v>
      </c>
      <c r="Q609" s="35" t="s">
        <v>29</v>
      </c>
      <c r="R609" s="36"/>
      <c r="S609" s="32"/>
      <c r="T609" s="32"/>
      <c r="U609" s="32"/>
      <c r="V609" s="34" t="s">
        <v>58</v>
      </c>
      <c r="W609" s="38">
        <v>41337</v>
      </c>
      <c r="X609" s="52"/>
      <c r="Y609" s="129">
        <f t="shared" si="65"/>
        <v>1</v>
      </c>
      <c r="Z609" s="110">
        <f t="shared" si="66"/>
        <v>0</v>
      </c>
      <c r="AA609" s="1">
        <f t="shared" si="67"/>
        <v>0</v>
      </c>
    </row>
    <row r="610" spans="1:27" ht="15" customHeight="1">
      <c r="A610" s="145">
        <v>617</v>
      </c>
      <c r="B610" s="139">
        <v>20150510</v>
      </c>
      <c r="C610" s="57" t="str">
        <f t="shared" si="68"/>
        <v>SCL</v>
      </c>
      <c r="D610" s="114">
        <f t="shared" si="63"/>
        <v>40672</v>
      </c>
      <c r="E610" s="28" t="s">
        <v>32</v>
      </c>
      <c r="F610" s="39" t="s">
        <v>25</v>
      </c>
      <c r="G610" s="35" t="s">
        <v>26</v>
      </c>
      <c r="H610" s="30"/>
      <c r="I610" s="30"/>
      <c r="J610" s="31" t="s">
        <v>91</v>
      </c>
      <c r="K610" s="112" t="s">
        <v>590</v>
      </c>
      <c r="L610" s="112" t="s">
        <v>99</v>
      </c>
      <c r="M610" s="112"/>
      <c r="N610" s="112" t="s">
        <v>31</v>
      </c>
      <c r="O610" s="4" t="str">
        <f t="shared" si="64"/>
        <v>Megachile (Xanthosarus) melanophaea</v>
      </c>
      <c r="P610" s="85" t="str">
        <f t="shared" si="69"/>
        <v>Megachile melanophaea</v>
      </c>
      <c r="Q610" s="35" t="s">
        <v>43</v>
      </c>
      <c r="R610" s="36"/>
      <c r="S610" s="32"/>
      <c r="T610" s="32"/>
      <c r="U610" s="32"/>
      <c r="V610" s="34" t="s">
        <v>58</v>
      </c>
      <c r="W610" s="38">
        <v>41337</v>
      </c>
      <c r="X610" s="52"/>
      <c r="Y610" s="129">
        <f t="shared" si="65"/>
        <v>1</v>
      </c>
      <c r="Z610" s="110">
        <f t="shared" si="66"/>
        <v>0</v>
      </c>
      <c r="AA610" s="1">
        <f t="shared" si="67"/>
        <v>0</v>
      </c>
    </row>
    <row r="611" spans="1:27" ht="15" customHeight="1">
      <c r="A611" s="145">
        <v>618</v>
      </c>
      <c r="B611" s="139">
        <v>20150620</v>
      </c>
      <c r="C611" s="57" t="str">
        <f t="shared" si="68"/>
        <v>SCL</v>
      </c>
      <c r="D611" s="114">
        <f t="shared" si="63"/>
        <v>40713</v>
      </c>
      <c r="E611" s="28" t="s">
        <v>32</v>
      </c>
      <c r="F611" s="39" t="s">
        <v>25</v>
      </c>
      <c r="G611" s="35" t="s">
        <v>26</v>
      </c>
      <c r="H611" s="30"/>
      <c r="I611" s="30"/>
      <c r="J611" s="31" t="s">
        <v>91</v>
      </c>
      <c r="K611" s="112" t="s">
        <v>590</v>
      </c>
      <c r="L611" s="112" t="s">
        <v>99</v>
      </c>
      <c r="M611" s="112"/>
      <c r="N611" s="112" t="s">
        <v>31</v>
      </c>
      <c r="O611" s="4" t="str">
        <f t="shared" si="64"/>
        <v>Megachile (Xanthosarus) melanophaea</v>
      </c>
      <c r="P611" s="85" t="str">
        <f t="shared" si="69"/>
        <v>Megachile melanophaea</v>
      </c>
      <c r="Q611" s="35" t="s">
        <v>43</v>
      </c>
      <c r="R611" s="36"/>
      <c r="S611" s="32"/>
      <c r="T611" s="32"/>
      <c r="U611" s="32"/>
      <c r="V611" s="34" t="s">
        <v>58</v>
      </c>
      <c r="W611" s="38">
        <v>41337</v>
      </c>
      <c r="X611" s="52" t="s">
        <v>469</v>
      </c>
      <c r="Y611" s="129">
        <f t="shared" si="65"/>
        <v>1</v>
      </c>
      <c r="Z611" s="110">
        <f t="shared" si="66"/>
        <v>0</v>
      </c>
      <c r="AA611" s="1">
        <f t="shared" si="67"/>
        <v>0</v>
      </c>
    </row>
    <row r="612" spans="1:27" ht="15" customHeight="1">
      <c r="A612" s="145">
        <v>619</v>
      </c>
      <c r="B612" s="139">
        <v>20150808</v>
      </c>
      <c r="C612" s="57" t="str">
        <f t="shared" si="68"/>
        <v>SCL</v>
      </c>
      <c r="D612" s="114">
        <f t="shared" si="63"/>
        <v>40762</v>
      </c>
      <c r="E612" s="28" t="s">
        <v>24</v>
      </c>
      <c r="F612" s="39" t="s">
        <v>25</v>
      </c>
      <c r="G612" s="35" t="s">
        <v>26</v>
      </c>
      <c r="H612" s="30"/>
      <c r="I612" s="30"/>
      <c r="J612" s="31" t="s">
        <v>91</v>
      </c>
      <c r="K612" s="112" t="s">
        <v>590</v>
      </c>
      <c r="L612" s="112" t="s">
        <v>99</v>
      </c>
      <c r="M612" s="112"/>
      <c r="N612" s="112" t="s">
        <v>31</v>
      </c>
      <c r="O612" s="4" t="str">
        <f t="shared" si="64"/>
        <v>Megachile (Xanthosarus) melanophaea</v>
      </c>
      <c r="P612" s="85" t="str">
        <f t="shared" si="69"/>
        <v>Megachile melanophaea</v>
      </c>
      <c r="Q612" s="35" t="s">
        <v>43</v>
      </c>
      <c r="R612" s="36"/>
      <c r="S612" s="32"/>
      <c r="T612" s="32"/>
      <c r="U612" s="32"/>
      <c r="V612" s="34" t="s">
        <v>58</v>
      </c>
      <c r="W612" s="38">
        <v>41337</v>
      </c>
      <c r="X612" s="52"/>
      <c r="Y612" s="129">
        <f t="shared" si="65"/>
        <v>1</v>
      </c>
      <c r="Z612" s="110">
        <f t="shared" si="66"/>
        <v>0</v>
      </c>
      <c r="AA612" s="1">
        <f t="shared" si="67"/>
        <v>0</v>
      </c>
    </row>
    <row r="613" spans="1:27" ht="15" customHeight="1">
      <c r="A613" s="145">
        <v>620</v>
      </c>
      <c r="B613" s="139">
        <v>20160417</v>
      </c>
      <c r="C613" s="57" t="str">
        <f t="shared" si="68"/>
        <v>POS</v>
      </c>
      <c r="D613" s="114">
        <f t="shared" si="63"/>
        <v>41015</v>
      </c>
      <c r="E613" s="28" t="s">
        <v>36</v>
      </c>
      <c r="F613" s="39" t="s">
        <v>25</v>
      </c>
      <c r="G613" s="35" t="s">
        <v>26</v>
      </c>
      <c r="H613" s="30"/>
      <c r="I613" s="30"/>
      <c r="J613" s="31" t="s">
        <v>91</v>
      </c>
      <c r="K613" s="112" t="s">
        <v>590</v>
      </c>
      <c r="L613" s="112" t="s">
        <v>99</v>
      </c>
      <c r="M613" s="112"/>
      <c r="N613" s="112" t="s">
        <v>31</v>
      </c>
      <c r="O613" s="4" t="str">
        <f t="shared" si="64"/>
        <v>Megachile (Xanthosarus) melanophaea</v>
      </c>
      <c r="P613" s="85" t="str">
        <f t="shared" si="69"/>
        <v>Megachile melanophaea</v>
      </c>
      <c r="Q613" s="35" t="s">
        <v>43</v>
      </c>
      <c r="R613" s="36"/>
      <c r="S613" s="32"/>
      <c r="T613" s="32"/>
      <c r="U613" s="32"/>
      <c r="V613" s="34" t="s">
        <v>58</v>
      </c>
      <c r="W613" s="38">
        <v>41337</v>
      </c>
      <c r="X613" s="52"/>
      <c r="Y613" s="129">
        <f t="shared" si="65"/>
        <v>1</v>
      </c>
      <c r="Z613" s="110">
        <f t="shared" si="66"/>
        <v>0</v>
      </c>
      <c r="AA613" s="1">
        <f t="shared" si="67"/>
        <v>0</v>
      </c>
    </row>
    <row r="614" spans="1:27" ht="15" customHeight="1">
      <c r="A614" s="145">
        <v>621</v>
      </c>
      <c r="B614" s="139">
        <v>20160417</v>
      </c>
      <c r="C614" s="57" t="str">
        <f t="shared" si="68"/>
        <v>SCL</v>
      </c>
      <c r="D614" s="114">
        <f t="shared" si="63"/>
        <v>41015</v>
      </c>
      <c r="E614" s="28" t="s">
        <v>34</v>
      </c>
      <c r="F614" s="39" t="s">
        <v>25</v>
      </c>
      <c r="G614" s="35" t="s">
        <v>26</v>
      </c>
      <c r="H614" s="30"/>
      <c r="I614" s="30"/>
      <c r="J614" s="31" t="s">
        <v>91</v>
      </c>
      <c r="K614" s="112" t="s">
        <v>590</v>
      </c>
      <c r="L614" s="112" t="s">
        <v>99</v>
      </c>
      <c r="M614" s="112"/>
      <c r="N614" s="112" t="s">
        <v>31</v>
      </c>
      <c r="O614" s="4" t="str">
        <f t="shared" si="64"/>
        <v>Megachile (Xanthosarus) melanophaea</v>
      </c>
      <c r="P614" s="85" t="str">
        <f t="shared" si="69"/>
        <v>Megachile melanophaea</v>
      </c>
      <c r="Q614" s="35" t="s">
        <v>43</v>
      </c>
      <c r="R614" s="36"/>
      <c r="S614" s="32"/>
      <c r="T614" s="32"/>
      <c r="U614" s="32"/>
      <c r="V614" s="34" t="s">
        <v>58</v>
      </c>
      <c r="W614" s="38">
        <v>41337</v>
      </c>
      <c r="X614" s="52"/>
      <c r="Y614" s="129">
        <f t="shared" si="65"/>
        <v>1</v>
      </c>
      <c r="Z614" s="110">
        <f t="shared" si="66"/>
        <v>0</v>
      </c>
      <c r="AA614" s="1">
        <f t="shared" si="67"/>
        <v>0</v>
      </c>
    </row>
    <row r="615" spans="1:27" ht="15" customHeight="1">
      <c r="A615" s="145">
        <v>622</v>
      </c>
      <c r="B615" s="139">
        <v>20160417</v>
      </c>
      <c r="C615" s="57" t="str">
        <f t="shared" si="68"/>
        <v>POS</v>
      </c>
      <c r="D615" s="114">
        <f t="shared" si="63"/>
        <v>41015</v>
      </c>
      <c r="E615" s="28" t="s">
        <v>38</v>
      </c>
      <c r="F615" s="39" t="s">
        <v>25</v>
      </c>
      <c r="G615" s="35" t="s">
        <v>26</v>
      </c>
      <c r="H615" s="30"/>
      <c r="I615" s="30"/>
      <c r="J615" s="31" t="s">
        <v>91</v>
      </c>
      <c r="K615" s="112" t="s">
        <v>590</v>
      </c>
      <c r="L615" s="112" t="s">
        <v>99</v>
      </c>
      <c r="M615" s="112"/>
      <c r="N615" s="112" t="s">
        <v>31</v>
      </c>
      <c r="O615" s="4" t="str">
        <f t="shared" si="64"/>
        <v>Megachile (Xanthosarus) melanophaea</v>
      </c>
      <c r="P615" s="85" t="str">
        <f t="shared" si="69"/>
        <v>Megachile melanophaea</v>
      </c>
      <c r="Q615" s="35" t="s">
        <v>43</v>
      </c>
      <c r="R615" s="36"/>
      <c r="S615" s="32"/>
      <c r="T615" s="32"/>
      <c r="U615" s="32"/>
      <c r="V615" s="34" t="s">
        <v>58</v>
      </c>
      <c r="W615" s="38">
        <v>41337</v>
      </c>
      <c r="X615" s="52"/>
      <c r="Y615" s="129">
        <f t="shared" si="65"/>
        <v>1</v>
      </c>
      <c r="Z615" s="110">
        <f t="shared" si="66"/>
        <v>0</v>
      </c>
      <c r="AA615" s="1">
        <f t="shared" si="67"/>
        <v>0</v>
      </c>
    </row>
    <row r="616" spans="1:27" ht="15" customHeight="1">
      <c r="A616" s="145">
        <v>623</v>
      </c>
      <c r="B616" s="139">
        <v>20140817</v>
      </c>
      <c r="C616" s="57" t="str">
        <f t="shared" si="68"/>
        <v>SCL</v>
      </c>
      <c r="D616" s="114">
        <f t="shared" si="63"/>
        <v>40406</v>
      </c>
      <c r="E616" s="28" t="s">
        <v>32</v>
      </c>
      <c r="F616" s="39" t="s">
        <v>25</v>
      </c>
      <c r="G616" s="35" t="s">
        <v>26</v>
      </c>
      <c r="H616" s="30"/>
      <c r="I616" s="30"/>
      <c r="J616" s="31" t="s">
        <v>91</v>
      </c>
      <c r="K616" s="112" t="s">
        <v>590</v>
      </c>
      <c r="L616" s="112" t="s">
        <v>100</v>
      </c>
      <c r="M616" s="112"/>
      <c r="N616" s="112" t="s">
        <v>31</v>
      </c>
      <c r="O616" s="4" t="str">
        <f t="shared" si="64"/>
        <v>Megachile (Xanthosarus) gemula</v>
      </c>
      <c r="P616" s="85" t="str">
        <f t="shared" si="69"/>
        <v>Megachile gemula</v>
      </c>
      <c r="Q616" s="35" t="s">
        <v>29</v>
      </c>
      <c r="R616" s="36"/>
      <c r="S616" s="32"/>
      <c r="T616" s="32"/>
      <c r="U616" s="32"/>
      <c r="V616" s="34" t="s">
        <v>58</v>
      </c>
      <c r="W616" s="38">
        <v>41337</v>
      </c>
      <c r="X616" s="52"/>
      <c r="Y616" s="129">
        <f t="shared" si="65"/>
        <v>1</v>
      </c>
      <c r="Z616" s="110">
        <f t="shared" si="66"/>
        <v>0</v>
      </c>
      <c r="AA616" s="1">
        <f t="shared" si="67"/>
        <v>0</v>
      </c>
    </row>
    <row r="617" spans="1:27" ht="15" customHeight="1">
      <c r="A617" s="145">
        <v>624</v>
      </c>
      <c r="B617" s="139">
        <v>20150620</v>
      </c>
      <c r="C617" s="57" t="str">
        <f t="shared" si="68"/>
        <v>POS</v>
      </c>
      <c r="D617" s="114">
        <f t="shared" si="63"/>
        <v>40713</v>
      </c>
      <c r="E617" s="28" t="s">
        <v>35</v>
      </c>
      <c r="F617" s="39" t="s">
        <v>25</v>
      </c>
      <c r="G617" s="35" t="s">
        <v>26</v>
      </c>
      <c r="H617" s="30"/>
      <c r="I617" s="30"/>
      <c r="J617" s="31" t="s">
        <v>91</v>
      </c>
      <c r="K617" s="112" t="s">
        <v>590</v>
      </c>
      <c r="L617" s="112" t="s">
        <v>100</v>
      </c>
      <c r="M617" s="112"/>
      <c r="N617" s="112" t="s">
        <v>31</v>
      </c>
      <c r="O617" s="4" t="str">
        <f t="shared" si="64"/>
        <v>Megachile (Xanthosarus) gemula</v>
      </c>
      <c r="P617" s="85" t="str">
        <f t="shared" si="69"/>
        <v>Megachile gemula</v>
      </c>
      <c r="Q617" s="35" t="s">
        <v>29</v>
      </c>
      <c r="R617" s="36"/>
      <c r="S617" s="32"/>
      <c r="T617" s="32"/>
      <c r="U617" s="32"/>
      <c r="V617" s="34" t="s">
        <v>58</v>
      </c>
      <c r="W617" s="38">
        <v>41337</v>
      </c>
      <c r="X617" s="52"/>
      <c r="Y617" s="129">
        <f t="shared" si="65"/>
        <v>1</v>
      </c>
      <c r="Z617" s="110">
        <f t="shared" si="66"/>
        <v>0</v>
      </c>
      <c r="AA617" s="1">
        <f t="shared" si="67"/>
        <v>0</v>
      </c>
    </row>
    <row r="618" spans="1:27" ht="15" customHeight="1">
      <c r="A618" s="145">
        <v>625</v>
      </c>
      <c r="B618" s="139">
        <v>20150711</v>
      </c>
      <c r="C618" s="57" t="str">
        <f t="shared" si="68"/>
        <v>SCL</v>
      </c>
      <c r="D618" s="114">
        <f t="shared" si="63"/>
        <v>40734</v>
      </c>
      <c r="E618" s="28" t="s">
        <v>40</v>
      </c>
      <c r="F618" s="39" t="s">
        <v>25</v>
      </c>
      <c r="G618" s="35" t="s">
        <v>26</v>
      </c>
      <c r="H618" s="30"/>
      <c r="I618" s="30"/>
      <c r="J618" s="31" t="s">
        <v>91</v>
      </c>
      <c r="K618" s="112" t="s">
        <v>590</v>
      </c>
      <c r="L618" s="112" t="s">
        <v>100</v>
      </c>
      <c r="M618" s="112"/>
      <c r="N618" s="112" t="s">
        <v>31</v>
      </c>
      <c r="O618" s="4" t="str">
        <f t="shared" si="64"/>
        <v>Megachile (Xanthosarus) gemula</v>
      </c>
      <c r="P618" s="85" t="str">
        <f t="shared" si="69"/>
        <v>Megachile gemula</v>
      </c>
      <c r="Q618" s="35" t="s">
        <v>29</v>
      </c>
      <c r="R618" s="36"/>
      <c r="S618" s="32"/>
      <c r="T618" s="32"/>
      <c r="U618" s="32"/>
      <c r="V618" s="34" t="s">
        <v>58</v>
      </c>
      <c r="W618" s="38">
        <v>41337</v>
      </c>
      <c r="X618" s="52"/>
      <c r="Y618" s="129">
        <f t="shared" si="65"/>
        <v>1</v>
      </c>
      <c r="Z618" s="110">
        <f t="shared" si="66"/>
        <v>0</v>
      </c>
      <c r="AA618" s="1">
        <f t="shared" si="67"/>
        <v>0</v>
      </c>
    </row>
    <row r="619" spans="1:27" ht="15" customHeight="1">
      <c r="A619" s="145">
        <v>626</v>
      </c>
      <c r="B619" s="139">
        <v>20140714</v>
      </c>
      <c r="C619" s="57" t="str">
        <f t="shared" si="68"/>
        <v>POS</v>
      </c>
      <c r="D619" s="114">
        <f t="shared" si="63"/>
        <v>40372</v>
      </c>
      <c r="E619" s="28" t="s">
        <v>35</v>
      </c>
      <c r="F619" s="39" t="s">
        <v>25</v>
      </c>
      <c r="G619" s="35" t="s">
        <v>26</v>
      </c>
      <c r="H619" s="30"/>
      <c r="I619" s="30"/>
      <c r="J619" s="31" t="s">
        <v>91</v>
      </c>
      <c r="K619" s="112" t="s">
        <v>590</v>
      </c>
      <c r="L619" s="112" t="s">
        <v>100</v>
      </c>
      <c r="M619" s="112"/>
      <c r="N619" s="112" t="s">
        <v>31</v>
      </c>
      <c r="O619" s="4" t="str">
        <f t="shared" si="64"/>
        <v>Megachile (Xanthosarus) gemula</v>
      </c>
      <c r="P619" s="85" t="str">
        <f t="shared" si="69"/>
        <v>Megachile gemula</v>
      </c>
      <c r="Q619" s="35" t="s">
        <v>43</v>
      </c>
      <c r="R619" s="36"/>
      <c r="S619" s="32"/>
      <c r="T619" s="32"/>
      <c r="U619" s="32"/>
      <c r="V619" s="34" t="s">
        <v>58</v>
      </c>
      <c r="W619" s="38">
        <v>41337</v>
      </c>
      <c r="X619" s="52"/>
      <c r="Y619" s="129">
        <f t="shared" si="65"/>
        <v>1</v>
      </c>
      <c r="Z619" s="110">
        <f t="shared" si="66"/>
        <v>0</v>
      </c>
      <c r="AA619" s="1">
        <f t="shared" si="67"/>
        <v>0</v>
      </c>
    </row>
    <row r="620" spans="1:27" ht="15" customHeight="1">
      <c r="A620" s="145">
        <v>627</v>
      </c>
      <c r="B620" s="139">
        <v>20140714</v>
      </c>
      <c r="C620" s="57" t="str">
        <f t="shared" si="68"/>
        <v>POS</v>
      </c>
      <c r="D620" s="114">
        <f t="shared" si="63"/>
        <v>40372</v>
      </c>
      <c r="E620" s="28" t="s">
        <v>36</v>
      </c>
      <c r="F620" s="39" t="s">
        <v>25</v>
      </c>
      <c r="G620" s="35" t="s">
        <v>26</v>
      </c>
      <c r="H620" s="30"/>
      <c r="I620" s="30"/>
      <c r="J620" s="31" t="s">
        <v>91</v>
      </c>
      <c r="K620" s="112" t="s">
        <v>590</v>
      </c>
      <c r="L620" s="112" t="s">
        <v>100</v>
      </c>
      <c r="M620" s="112"/>
      <c r="N620" s="112" t="s">
        <v>31</v>
      </c>
      <c r="O620" s="4" t="str">
        <f t="shared" si="64"/>
        <v>Megachile (Xanthosarus) gemula</v>
      </c>
      <c r="P620" s="85" t="str">
        <f t="shared" si="69"/>
        <v>Megachile gemula</v>
      </c>
      <c r="Q620" s="35" t="s">
        <v>43</v>
      </c>
      <c r="R620" s="36"/>
      <c r="S620" s="32"/>
      <c r="T620" s="32"/>
      <c r="U620" s="32"/>
      <c r="V620" s="34" t="s">
        <v>58</v>
      </c>
      <c r="W620" s="38">
        <v>41337</v>
      </c>
      <c r="X620" s="52"/>
      <c r="Y620" s="129">
        <f t="shared" si="65"/>
        <v>1</v>
      </c>
      <c r="Z620" s="110">
        <f t="shared" si="66"/>
        <v>0</v>
      </c>
      <c r="AA620" s="1">
        <f t="shared" si="67"/>
        <v>0</v>
      </c>
    </row>
    <row r="621" spans="1:27" ht="15" customHeight="1">
      <c r="A621" s="145">
        <v>628</v>
      </c>
      <c r="B621" s="139">
        <v>20160417</v>
      </c>
      <c r="C621" s="57" t="str">
        <f t="shared" si="68"/>
        <v>POS</v>
      </c>
      <c r="D621" s="114">
        <f t="shared" si="63"/>
        <v>41015</v>
      </c>
      <c r="E621" s="28" t="s">
        <v>36</v>
      </c>
      <c r="F621" s="39" t="s">
        <v>25</v>
      </c>
      <c r="G621" s="35" t="s">
        <v>26</v>
      </c>
      <c r="H621" s="30"/>
      <c r="I621" s="30"/>
      <c r="J621" s="31" t="s">
        <v>91</v>
      </c>
      <c r="K621" s="112" t="s">
        <v>590</v>
      </c>
      <c r="L621" s="112" t="s">
        <v>100</v>
      </c>
      <c r="M621" s="112"/>
      <c r="N621" s="112" t="s">
        <v>31</v>
      </c>
      <c r="O621" s="4" t="str">
        <f t="shared" si="64"/>
        <v>Megachile (Xanthosarus) gemula</v>
      </c>
      <c r="P621" s="85" t="str">
        <f t="shared" si="69"/>
        <v>Megachile gemula</v>
      </c>
      <c r="Q621" s="35" t="s">
        <v>43</v>
      </c>
      <c r="R621" s="36"/>
      <c r="S621" s="32"/>
      <c r="T621" s="32"/>
      <c r="U621" s="32"/>
      <c r="V621" s="34" t="s">
        <v>58</v>
      </c>
      <c r="W621" s="38">
        <v>41337</v>
      </c>
      <c r="X621" s="52"/>
      <c r="Y621" s="129">
        <f t="shared" si="65"/>
        <v>1</v>
      </c>
      <c r="Z621" s="110">
        <f t="shared" si="66"/>
        <v>0</v>
      </c>
      <c r="AA621" s="1">
        <f t="shared" si="67"/>
        <v>0</v>
      </c>
    </row>
    <row r="622" spans="1:27" ht="15" customHeight="1">
      <c r="A622" s="145">
        <v>629</v>
      </c>
      <c r="B622" s="139">
        <v>20140714</v>
      </c>
      <c r="C622" s="57" t="str">
        <f t="shared" si="68"/>
        <v>POS</v>
      </c>
      <c r="D622" s="114">
        <f t="shared" si="63"/>
        <v>40372</v>
      </c>
      <c r="E622" s="28" t="s">
        <v>35</v>
      </c>
      <c r="F622" s="39" t="s">
        <v>25</v>
      </c>
      <c r="G622" s="35" t="s">
        <v>26</v>
      </c>
      <c r="H622" s="30"/>
      <c r="I622" s="30"/>
      <c r="J622" s="31" t="s">
        <v>91</v>
      </c>
      <c r="K622" s="112" t="s">
        <v>590</v>
      </c>
      <c r="L622" s="112" t="s">
        <v>99</v>
      </c>
      <c r="M622" s="112"/>
      <c r="N622" s="112" t="s">
        <v>31</v>
      </c>
      <c r="O622" s="4" t="str">
        <f t="shared" si="64"/>
        <v>Megachile (Xanthosarus) melanophaea</v>
      </c>
      <c r="P622" s="85" t="str">
        <f t="shared" si="69"/>
        <v>Megachile melanophaea</v>
      </c>
      <c r="Q622" s="35" t="s">
        <v>29</v>
      </c>
      <c r="R622" s="36"/>
      <c r="S622" s="32"/>
      <c r="T622" s="32"/>
      <c r="U622" s="32"/>
      <c r="V622" s="34" t="s">
        <v>58</v>
      </c>
      <c r="W622" s="38">
        <v>41337</v>
      </c>
      <c r="X622" s="52"/>
      <c r="Y622" s="129">
        <f t="shared" si="65"/>
        <v>1</v>
      </c>
      <c r="Z622" s="110">
        <f t="shared" si="66"/>
        <v>0</v>
      </c>
      <c r="AA622" s="1">
        <f t="shared" si="67"/>
        <v>0</v>
      </c>
    </row>
    <row r="623" spans="1:27" ht="15" customHeight="1">
      <c r="A623" s="145">
        <v>630</v>
      </c>
      <c r="B623" s="139">
        <v>20160417</v>
      </c>
      <c r="C623" s="57" t="str">
        <f t="shared" si="68"/>
        <v>POS</v>
      </c>
      <c r="D623" s="114">
        <f t="shared" si="63"/>
        <v>41015</v>
      </c>
      <c r="E623" s="28" t="s">
        <v>35</v>
      </c>
      <c r="F623" s="39" t="s">
        <v>25</v>
      </c>
      <c r="G623" s="35" t="s">
        <v>26</v>
      </c>
      <c r="H623" s="30"/>
      <c r="I623" s="30"/>
      <c r="J623" s="31" t="s">
        <v>91</v>
      </c>
      <c r="K623" s="112" t="s">
        <v>590</v>
      </c>
      <c r="L623" s="112" t="s">
        <v>99</v>
      </c>
      <c r="M623" s="112"/>
      <c r="N623" s="112" t="s">
        <v>31</v>
      </c>
      <c r="O623" s="4" t="str">
        <f t="shared" si="64"/>
        <v>Megachile (Xanthosarus) melanophaea</v>
      </c>
      <c r="P623" s="85" t="str">
        <f t="shared" si="69"/>
        <v>Megachile melanophaea</v>
      </c>
      <c r="Q623" s="35" t="s">
        <v>29</v>
      </c>
      <c r="R623" s="36"/>
      <c r="S623" s="32"/>
      <c r="T623" s="32"/>
      <c r="U623" s="32"/>
      <c r="V623" s="34" t="s">
        <v>58</v>
      </c>
      <c r="W623" s="38">
        <v>41337</v>
      </c>
      <c r="X623" s="52"/>
      <c r="Y623" s="129">
        <f t="shared" si="65"/>
        <v>1</v>
      </c>
      <c r="Z623" s="110">
        <f t="shared" si="66"/>
        <v>0</v>
      </c>
      <c r="AA623" s="1">
        <f t="shared" si="67"/>
        <v>0</v>
      </c>
    </row>
    <row r="624" spans="1:27" ht="15" customHeight="1">
      <c r="A624" s="145">
        <v>631</v>
      </c>
      <c r="B624" s="139">
        <v>20160417</v>
      </c>
      <c r="C624" s="57" t="str">
        <f t="shared" si="68"/>
        <v>POS</v>
      </c>
      <c r="D624" s="114">
        <f t="shared" si="63"/>
        <v>41015</v>
      </c>
      <c r="E624" s="28" t="s">
        <v>35</v>
      </c>
      <c r="F624" s="39" t="s">
        <v>25</v>
      </c>
      <c r="G624" s="35" t="s">
        <v>26</v>
      </c>
      <c r="H624" s="30"/>
      <c r="I624" s="30"/>
      <c r="J624" s="31" t="s">
        <v>91</v>
      </c>
      <c r="K624" s="112" t="s">
        <v>590</v>
      </c>
      <c r="L624" s="112" t="s">
        <v>99</v>
      </c>
      <c r="M624" s="112"/>
      <c r="N624" s="112" t="s">
        <v>31</v>
      </c>
      <c r="O624" s="4" t="str">
        <f t="shared" si="64"/>
        <v>Megachile (Xanthosarus) melanophaea</v>
      </c>
      <c r="P624" s="85" t="str">
        <f t="shared" si="69"/>
        <v>Megachile melanophaea</v>
      </c>
      <c r="Q624" s="35" t="s">
        <v>29</v>
      </c>
      <c r="R624" s="36"/>
      <c r="S624" s="32"/>
      <c r="T624" s="32"/>
      <c r="U624" s="32"/>
      <c r="V624" s="34" t="s">
        <v>58</v>
      </c>
      <c r="W624" s="38">
        <v>41337</v>
      </c>
      <c r="X624" s="52"/>
      <c r="Y624" s="129">
        <f t="shared" si="65"/>
        <v>1</v>
      </c>
      <c r="Z624" s="110">
        <f t="shared" si="66"/>
        <v>0</v>
      </c>
      <c r="AA624" s="1">
        <f t="shared" si="67"/>
        <v>0</v>
      </c>
    </row>
    <row r="625" spans="1:27" ht="15" customHeight="1">
      <c r="A625" s="145">
        <v>632</v>
      </c>
      <c r="B625" s="139">
        <v>20160417</v>
      </c>
      <c r="C625" s="57" t="str">
        <f t="shared" si="68"/>
        <v>POS</v>
      </c>
      <c r="D625" s="114">
        <f t="shared" si="63"/>
        <v>41015</v>
      </c>
      <c r="E625" s="28" t="s">
        <v>35</v>
      </c>
      <c r="F625" s="39" t="s">
        <v>25</v>
      </c>
      <c r="G625" s="35" t="s">
        <v>26</v>
      </c>
      <c r="H625" s="30"/>
      <c r="I625" s="30"/>
      <c r="J625" s="31" t="s">
        <v>91</v>
      </c>
      <c r="K625" s="112" t="s">
        <v>590</v>
      </c>
      <c r="L625" s="112" t="s">
        <v>99</v>
      </c>
      <c r="M625" s="112"/>
      <c r="N625" s="112" t="s">
        <v>31</v>
      </c>
      <c r="O625" s="4" t="str">
        <f t="shared" si="64"/>
        <v>Megachile (Xanthosarus) melanophaea</v>
      </c>
      <c r="P625" s="85" t="str">
        <f t="shared" si="69"/>
        <v>Megachile melanophaea</v>
      </c>
      <c r="Q625" s="35" t="s">
        <v>29</v>
      </c>
      <c r="R625" s="36"/>
      <c r="S625" s="32"/>
      <c r="T625" s="32"/>
      <c r="U625" s="32"/>
      <c r="V625" s="34" t="s">
        <v>58</v>
      </c>
      <c r="W625" s="38">
        <v>41337</v>
      </c>
      <c r="X625" s="52"/>
      <c r="Y625" s="129">
        <f t="shared" si="65"/>
        <v>1</v>
      </c>
      <c r="Z625" s="110">
        <f t="shared" si="66"/>
        <v>0</v>
      </c>
      <c r="AA625" s="1">
        <f t="shared" si="67"/>
        <v>0</v>
      </c>
    </row>
    <row r="626" spans="1:27" ht="15" customHeight="1">
      <c r="A626" s="145">
        <v>633</v>
      </c>
      <c r="B626" s="139">
        <v>20160417</v>
      </c>
      <c r="C626" s="57" t="str">
        <f t="shared" si="68"/>
        <v>POS</v>
      </c>
      <c r="D626" s="114">
        <f t="shared" si="63"/>
        <v>41015</v>
      </c>
      <c r="E626" s="28" t="s">
        <v>35</v>
      </c>
      <c r="F626" s="39" t="s">
        <v>25</v>
      </c>
      <c r="G626" s="35" t="s">
        <v>26</v>
      </c>
      <c r="H626" s="30"/>
      <c r="I626" s="30"/>
      <c r="J626" s="31" t="s">
        <v>91</v>
      </c>
      <c r="K626" s="112" t="s">
        <v>590</v>
      </c>
      <c r="L626" s="112" t="s">
        <v>99</v>
      </c>
      <c r="M626" s="112"/>
      <c r="N626" s="112" t="s">
        <v>31</v>
      </c>
      <c r="O626" s="4" t="str">
        <f t="shared" si="64"/>
        <v>Megachile (Xanthosarus) melanophaea</v>
      </c>
      <c r="P626" s="85" t="str">
        <f t="shared" si="69"/>
        <v>Megachile melanophaea</v>
      </c>
      <c r="Q626" s="35" t="s">
        <v>29</v>
      </c>
      <c r="R626" s="36"/>
      <c r="S626" s="32"/>
      <c r="T626" s="32"/>
      <c r="U626" s="32"/>
      <c r="V626" s="34" t="s">
        <v>58</v>
      </c>
      <c r="W626" s="38">
        <v>41337</v>
      </c>
      <c r="X626" s="52"/>
      <c r="Y626" s="129">
        <f t="shared" si="65"/>
        <v>1</v>
      </c>
      <c r="Z626" s="110">
        <f t="shared" si="66"/>
        <v>0</v>
      </c>
      <c r="AA626" s="1">
        <f t="shared" si="67"/>
        <v>0</v>
      </c>
    </row>
    <row r="627" spans="1:27" ht="15" customHeight="1">
      <c r="A627" s="145">
        <v>634</v>
      </c>
      <c r="B627" s="139">
        <v>20160417</v>
      </c>
      <c r="C627" s="57" t="str">
        <f t="shared" si="68"/>
        <v>POS</v>
      </c>
      <c r="D627" s="114">
        <f t="shared" si="63"/>
        <v>41015</v>
      </c>
      <c r="E627" s="28" t="s">
        <v>36</v>
      </c>
      <c r="F627" s="39" t="s">
        <v>25</v>
      </c>
      <c r="G627" s="35" t="s">
        <v>26</v>
      </c>
      <c r="H627" s="30"/>
      <c r="I627" s="30"/>
      <c r="J627" s="31" t="s">
        <v>91</v>
      </c>
      <c r="K627" s="112" t="s">
        <v>590</v>
      </c>
      <c r="L627" s="112" t="s">
        <v>99</v>
      </c>
      <c r="M627" s="112"/>
      <c r="N627" s="112" t="s">
        <v>31</v>
      </c>
      <c r="O627" s="4" t="str">
        <f t="shared" si="64"/>
        <v>Megachile (Xanthosarus) melanophaea</v>
      </c>
      <c r="P627" s="85" t="str">
        <f t="shared" si="69"/>
        <v>Megachile melanophaea</v>
      </c>
      <c r="Q627" s="35" t="s">
        <v>29</v>
      </c>
      <c r="R627" s="36"/>
      <c r="S627" s="32"/>
      <c r="T627" s="32"/>
      <c r="U627" s="32"/>
      <c r="V627" s="34" t="s">
        <v>58</v>
      </c>
      <c r="W627" s="38">
        <v>41337</v>
      </c>
      <c r="X627" s="52"/>
      <c r="Y627" s="129">
        <f t="shared" si="65"/>
        <v>1</v>
      </c>
      <c r="Z627" s="110">
        <f t="shared" si="66"/>
        <v>0</v>
      </c>
      <c r="AA627" s="1">
        <f t="shared" si="67"/>
        <v>0</v>
      </c>
    </row>
    <row r="628" spans="1:27" ht="15" customHeight="1">
      <c r="A628" s="145">
        <v>635</v>
      </c>
      <c r="B628" s="139">
        <v>20160417</v>
      </c>
      <c r="C628" s="57" t="str">
        <f t="shared" si="68"/>
        <v>SCL</v>
      </c>
      <c r="D628" s="114">
        <f t="shared" si="63"/>
        <v>41015</v>
      </c>
      <c r="E628" s="28" t="s">
        <v>24</v>
      </c>
      <c r="F628" s="39" t="s">
        <v>25</v>
      </c>
      <c r="G628" s="35" t="s">
        <v>26</v>
      </c>
      <c r="H628" s="30"/>
      <c r="I628" s="30"/>
      <c r="J628" s="31" t="s">
        <v>91</v>
      </c>
      <c r="K628" s="112" t="s">
        <v>590</v>
      </c>
      <c r="L628" s="112" t="s">
        <v>99</v>
      </c>
      <c r="M628" s="112"/>
      <c r="N628" s="112" t="s">
        <v>31</v>
      </c>
      <c r="O628" s="4" t="str">
        <f t="shared" si="64"/>
        <v>Megachile (Xanthosarus) melanophaea</v>
      </c>
      <c r="P628" s="85" t="str">
        <f t="shared" si="69"/>
        <v>Megachile melanophaea</v>
      </c>
      <c r="Q628" s="35" t="s">
        <v>29</v>
      </c>
      <c r="R628" s="36"/>
      <c r="S628" s="32"/>
      <c r="T628" s="32"/>
      <c r="U628" s="32"/>
      <c r="V628" s="34" t="s">
        <v>58</v>
      </c>
      <c r="W628" s="38">
        <v>41337</v>
      </c>
      <c r="X628" s="52"/>
      <c r="Y628" s="129">
        <f t="shared" si="65"/>
        <v>1</v>
      </c>
      <c r="Z628" s="110">
        <f t="shared" si="66"/>
        <v>0</v>
      </c>
      <c r="AA628" s="1">
        <f t="shared" si="67"/>
        <v>0</v>
      </c>
    </row>
    <row r="629" spans="1:27" ht="15" customHeight="1">
      <c r="A629" s="145">
        <v>636</v>
      </c>
      <c r="B629" s="139">
        <v>20160417</v>
      </c>
      <c r="C629" s="57" t="str">
        <f t="shared" si="68"/>
        <v>SCL</v>
      </c>
      <c r="D629" s="114">
        <f t="shared" si="63"/>
        <v>41015</v>
      </c>
      <c r="E629" s="28" t="s">
        <v>32</v>
      </c>
      <c r="F629" s="39" t="s">
        <v>25</v>
      </c>
      <c r="G629" s="35" t="s">
        <v>26</v>
      </c>
      <c r="H629" s="30"/>
      <c r="I629" s="30"/>
      <c r="J629" s="31" t="s">
        <v>91</v>
      </c>
      <c r="K629" s="112" t="s">
        <v>590</v>
      </c>
      <c r="L629" s="112" t="s">
        <v>99</v>
      </c>
      <c r="M629" s="112"/>
      <c r="N629" s="112" t="s">
        <v>31</v>
      </c>
      <c r="O629" s="4" t="str">
        <f t="shared" si="64"/>
        <v>Megachile (Xanthosarus) melanophaea</v>
      </c>
      <c r="P629" s="85" t="str">
        <f t="shared" si="69"/>
        <v>Megachile melanophaea</v>
      </c>
      <c r="Q629" s="35" t="s">
        <v>29</v>
      </c>
      <c r="R629" s="36"/>
      <c r="S629" s="32"/>
      <c r="T629" s="32"/>
      <c r="U629" s="32"/>
      <c r="V629" s="34" t="s">
        <v>58</v>
      </c>
      <c r="W629" s="38">
        <v>41337</v>
      </c>
      <c r="X629" s="52"/>
      <c r="Y629" s="129">
        <f t="shared" si="65"/>
        <v>1</v>
      </c>
      <c r="Z629" s="110">
        <f t="shared" si="66"/>
        <v>0</v>
      </c>
      <c r="AA629" s="1">
        <f t="shared" si="67"/>
        <v>0</v>
      </c>
    </row>
    <row r="630" spans="1:27" ht="15" customHeight="1">
      <c r="A630" s="145">
        <v>637</v>
      </c>
      <c r="B630" s="139">
        <v>20160417</v>
      </c>
      <c r="C630" s="57" t="str">
        <f t="shared" si="68"/>
        <v>SCL</v>
      </c>
      <c r="D630" s="114">
        <f t="shared" si="63"/>
        <v>41015</v>
      </c>
      <c r="E630" s="28" t="s">
        <v>40</v>
      </c>
      <c r="F630" s="39" t="s">
        <v>25</v>
      </c>
      <c r="G630" s="35" t="s">
        <v>26</v>
      </c>
      <c r="H630" s="30"/>
      <c r="I630" s="30"/>
      <c r="J630" s="31" t="s">
        <v>91</v>
      </c>
      <c r="K630" s="112" t="s">
        <v>590</v>
      </c>
      <c r="L630" s="112" t="s">
        <v>100</v>
      </c>
      <c r="M630" s="112"/>
      <c r="N630" s="112" t="s">
        <v>31</v>
      </c>
      <c r="O630" s="4" t="str">
        <f t="shared" si="64"/>
        <v>Megachile (Xanthosarus) gemula</v>
      </c>
      <c r="P630" s="85" t="str">
        <f t="shared" si="69"/>
        <v>Megachile gemula</v>
      </c>
      <c r="Q630" s="35" t="s">
        <v>29</v>
      </c>
      <c r="R630" s="36"/>
      <c r="S630" s="32"/>
      <c r="T630" s="32"/>
      <c r="U630" s="32"/>
      <c r="V630" s="34" t="s">
        <v>58</v>
      </c>
      <c r="W630" s="38">
        <v>41337</v>
      </c>
      <c r="X630" s="52" t="s">
        <v>658</v>
      </c>
      <c r="Y630" s="129">
        <f t="shared" si="65"/>
        <v>1</v>
      </c>
      <c r="Z630" s="110">
        <f t="shared" si="66"/>
        <v>0</v>
      </c>
      <c r="AA630" s="1">
        <f t="shared" si="67"/>
        <v>0</v>
      </c>
    </row>
    <row r="631" spans="1:27" ht="15" customHeight="1">
      <c r="A631" s="145">
        <v>638</v>
      </c>
      <c r="B631" s="139">
        <v>20160610</v>
      </c>
      <c r="C631" s="57" t="str">
        <f t="shared" si="68"/>
        <v>POS</v>
      </c>
      <c r="D631" s="114">
        <f t="shared" si="63"/>
        <v>41069</v>
      </c>
      <c r="E631" s="28" t="s">
        <v>35</v>
      </c>
      <c r="F631" s="39" t="s">
        <v>25</v>
      </c>
      <c r="G631" s="35" t="s">
        <v>26</v>
      </c>
      <c r="H631" s="30"/>
      <c r="I631" s="30"/>
      <c r="J631" s="31" t="s">
        <v>91</v>
      </c>
      <c r="K631" s="112" t="s">
        <v>590</v>
      </c>
      <c r="L631" s="112" t="s">
        <v>99</v>
      </c>
      <c r="M631" s="112"/>
      <c r="N631" s="112" t="s">
        <v>31</v>
      </c>
      <c r="O631" s="4" t="str">
        <f t="shared" si="64"/>
        <v>Megachile (Xanthosarus) melanophaea</v>
      </c>
      <c r="P631" s="85" t="str">
        <f t="shared" si="69"/>
        <v>Megachile melanophaea</v>
      </c>
      <c r="Q631" s="35" t="s">
        <v>29</v>
      </c>
      <c r="R631" s="36"/>
      <c r="S631" s="32"/>
      <c r="T631" s="32"/>
      <c r="U631" s="32"/>
      <c r="V631" s="34" t="s">
        <v>58</v>
      </c>
      <c r="W631" s="38">
        <v>41337</v>
      </c>
      <c r="X631" s="52"/>
      <c r="Y631" s="129">
        <f t="shared" si="65"/>
        <v>1</v>
      </c>
      <c r="Z631" s="110">
        <f t="shared" si="66"/>
        <v>0</v>
      </c>
      <c r="AA631" s="1">
        <f t="shared" si="67"/>
        <v>0</v>
      </c>
    </row>
    <row r="632" spans="1:27" ht="15" customHeight="1">
      <c r="A632" s="145">
        <v>639</v>
      </c>
      <c r="B632" s="139">
        <v>20160610</v>
      </c>
      <c r="C632" s="57" t="str">
        <f t="shared" si="68"/>
        <v>POS</v>
      </c>
      <c r="D632" s="114">
        <f t="shared" si="63"/>
        <v>41069</v>
      </c>
      <c r="E632" s="28" t="s">
        <v>35</v>
      </c>
      <c r="F632" s="39" t="s">
        <v>25</v>
      </c>
      <c r="G632" s="35" t="s">
        <v>26</v>
      </c>
      <c r="H632" s="30"/>
      <c r="I632" s="30"/>
      <c r="J632" s="31" t="s">
        <v>91</v>
      </c>
      <c r="K632" s="112" t="s">
        <v>590</v>
      </c>
      <c r="L632" s="112" t="s">
        <v>99</v>
      </c>
      <c r="M632" s="112"/>
      <c r="N632" s="112" t="s">
        <v>31</v>
      </c>
      <c r="O632" s="4" t="str">
        <f t="shared" si="64"/>
        <v>Megachile (Xanthosarus) melanophaea</v>
      </c>
      <c r="P632" s="85" t="str">
        <f t="shared" si="69"/>
        <v>Megachile melanophaea</v>
      </c>
      <c r="Q632" s="35" t="s">
        <v>29</v>
      </c>
      <c r="R632" s="36"/>
      <c r="S632" s="32"/>
      <c r="T632" s="32"/>
      <c r="U632" s="32"/>
      <c r="V632" s="34" t="s">
        <v>58</v>
      </c>
      <c r="W632" s="38">
        <v>41337</v>
      </c>
      <c r="X632" s="52"/>
      <c r="Y632" s="129">
        <f t="shared" si="65"/>
        <v>1</v>
      </c>
      <c r="Z632" s="110">
        <f t="shared" si="66"/>
        <v>0</v>
      </c>
      <c r="AA632" s="1">
        <f t="shared" si="67"/>
        <v>0</v>
      </c>
    </row>
    <row r="633" spans="1:27" ht="15" customHeight="1">
      <c r="A633" s="145">
        <v>640</v>
      </c>
      <c r="B633" s="139">
        <v>20160610</v>
      </c>
      <c r="C633" s="57" t="str">
        <f t="shared" si="68"/>
        <v>POS</v>
      </c>
      <c r="D633" s="114">
        <f t="shared" si="63"/>
        <v>41069</v>
      </c>
      <c r="E633" s="28" t="s">
        <v>35</v>
      </c>
      <c r="F633" s="39" t="s">
        <v>25</v>
      </c>
      <c r="G633" s="35" t="s">
        <v>26</v>
      </c>
      <c r="H633" s="30"/>
      <c r="I633" s="30"/>
      <c r="J633" s="31" t="s">
        <v>91</v>
      </c>
      <c r="K633" s="112" t="s">
        <v>590</v>
      </c>
      <c r="L633" s="112" t="s">
        <v>99</v>
      </c>
      <c r="M633" s="112"/>
      <c r="N633" s="112" t="s">
        <v>31</v>
      </c>
      <c r="O633" s="4" t="str">
        <f t="shared" si="64"/>
        <v>Megachile (Xanthosarus) melanophaea</v>
      </c>
      <c r="P633" s="85" t="str">
        <f t="shared" si="69"/>
        <v>Megachile melanophaea</v>
      </c>
      <c r="Q633" s="35" t="s">
        <v>29</v>
      </c>
      <c r="R633" s="36"/>
      <c r="S633" s="32"/>
      <c r="T633" s="32"/>
      <c r="U633" s="32"/>
      <c r="V633" s="34" t="s">
        <v>58</v>
      </c>
      <c r="W633" s="38">
        <v>41337</v>
      </c>
      <c r="X633" s="52"/>
      <c r="Y633" s="129">
        <f t="shared" si="65"/>
        <v>1</v>
      </c>
      <c r="Z633" s="110">
        <f t="shared" si="66"/>
        <v>0</v>
      </c>
      <c r="AA633" s="1">
        <f t="shared" si="67"/>
        <v>0</v>
      </c>
    </row>
    <row r="634" spans="1:27" ht="15" customHeight="1">
      <c r="A634" s="145">
        <v>641</v>
      </c>
      <c r="B634" s="139">
        <v>20160610</v>
      </c>
      <c r="C634" s="57" t="str">
        <f t="shared" si="68"/>
        <v>POS</v>
      </c>
      <c r="D634" s="114">
        <f t="shared" si="63"/>
        <v>41069</v>
      </c>
      <c r="E634" s="28" t="s">
        <v>36</v>
      </c>
      <c r="F634" s="39" t="s">
        <v>25</v>
      </c>
      <c r="G634" s="35" t="s">
        <v>26</v>
      </c>
      <c r="H634" s="30"/>
      <c r="I634" s="30"/>
      <c r="J634" s="31" t="s">
        <v>91</v>
      </c>
      <c r="K634" s="112" t="s">
        <v>590</v>
      </c>
      <c r="L634" s="112" t="s">
        <v>99</v>
      </c>
      <c r="M634" s="112"/>
      <c r="N634" s="112" t="s">
        <v>31</v>
      </c>
      <c r="O634" s="4" t="str">
        <f t="shared" si="64"/>
        <v>Megachile (Xanthosarus) melanophaea</v>
      </c>
      <c r="P634" s="85" t="str">
        <f t="shared" si="69"/>
        <v>Megachile melanophaea</v>
      </c>
      <c r="Q634" s="35" t="s">
        <v>29</v>
      </c>
      <c r="R634" s="36"/>
      <c r="S634" s="32"/>
      <c r="T634" s="32"/>
      <c r="U634" s="32"/>
      <c r="V634" s="34" t="s">
        <v>58</v>
      </c>
      <c r="W634" s="38">
        <v>41337</v>
      </c>
      <c r="X634" s="52"/>
      <c r="Y634" s="129">
        <f t="shared" si="65"/>
        <v>1</v>
      </c>
      <c r="Z634" s="110">
        <f t="shared" si="66"/>
        <v>0</v>
      </c>
      <c r="AA634" s="1">
        <f t="shared" si="67"/>
        <v>0</v>
      </c>
    </row>
    <row r="635" spans="1:27" ht="15" customHeight="1">
      <c r="A635" s="145">
        <v>642</v>
      </c>
      <c r="B635" s="139">
        <v>20160610</v>
      </c>
      <c r="C635" s="57" t="str">
        <f t="shared" si="68"/>
        <v>POS</v>
      </c>
      <c r="D635" s="114">
        <f t="shared" si="63"/>
        <v>41069</v>
      </c>
      <c r="E635" s="28" t="s">
        <v>36</v>
      </c>
      <c r="F635" s="39" t="s">
        <v>25</v>
      </c>
      <c r="G635" s="35" t="s">
        <v>26</v>
      </c>
      <c r="H635" s="30"/>
      <c r="I635" s="30"/>
      <c r="J635" s="31" t="s">
        <v>91</v>
      </c>
      <c r="K635" s="112" t="s">
        <v>590</v>
      </c>
      <c r="L635" s="112" t="s">
        <v>99</v>
      </c>
      <c r="M635" s="112"/>
      <c r="N635" s="112" t="s">
        <v>31</v>
      </c>
      <c r="O635" s="4" t="str">
        <f t="shared" si="64"/>
        <v>Megachile (Xanthosarus) melanophaea</v>
      </c>
      <c r="P635" s="85" t="str">
        <f t="shared" si="69"/>
        <v>Megachile melanophaea</v>
      </c>
      <c r="Q635" s="35" t="s">
        <v>29</v>
      </c>
      <c r="R635" s="36"/>
      <c r="S635" s="32"/>
      <c r="T635" s="32"/>
      <c r="U635" s="32"/>
      <c r="V635" s="34" t="s">
        <v>58</v>
      </c>
      <c r="W635" s="38">
        <v>41337</v>
      </c>
      <c r="X635" s="52"/>
      <c r="Y635" s="129">
        <f t="shared" si="65"/>
        <v>1</v>
      </c>
      <c r="Z635" s="110">
        <f t="shared" si="66"/>
        <v>0</v>
      </c>
      <c r="AA635" s="1">
        <f t="shared" si="67"/>
        <v>0</v>
      </c>
    </row>
    <row r="636" spans="1:27" ht="15" customHeight="1">
      <c r="A636" s="145">
        <v>643</v>
      </c>
      <c r="B636" s="139">
        <v>20160610</v>
      </c>
      <c r="C636" s="57" t="str">
        <f t="shared" si="68"/>
        <v>POS</v>
      </c>
      <c r="D636" s="114">
        <f t="shared" si="63"/>
        <v>41069</v>
      </c>
      <c r="E636" s="28" t="s">
        <v>36</v>
      </c>
      <c r="F636" s="39" t="s">
        <v>25</v>
      </c>
      <c r="G636" s="35" t="s">
        <v>26</v>
      </c>
      <c r="H636" s="30"/>
      <c r="I636" s="30"/>
      <c r="J636" s="31" t="s">
        <v>91</v>
      </c>
      <c r="K636" s="112" t="s">
        <v>590</v>
      </c>
      <c r="L636" s="112" t="s">
        <v>99</v>
      </c>
      <c r="M636" s="112"/>
      <c r="N636" s="112" t="s">
        <v>31</v>
      </c>
      <c r="O636" s="4" t="str">
        <f t="shared" si="64"/>
        <v>Megachile (Xanthosarus) melanophaea</v>
      </c>
      <c r="P636" s="85" t="str">
        <f t="shared" si="69"/>
        <v>Megachile melanophaea</v>
      </c>
      <c r="Q636" s="35" t="s">
        <v>29</v>
      </c>
      <c r="R636" s="36"/>
      <c r="S636" s="32"/>
      <c r="T636" s="32"/>
      <c r="U636" s="32"/>
      <c r="V636" s="34" t="s">
        <v>58</v>
      </c>
      <c r="W636" s="38">
        <v>41337</v>
      </c>
      <c r="X636" s="52"/>
      <c r="Y636" s="129">
        <f t="shared" si="65"/>
        <v>1</v>
      </c>
      <c r="Z636" s="110">
        <f t="shared" si="66"/>
        <v>0</v>
      </c>
      <c r="AA636" s="1">
        <f t="shared" si="67"/>
        <v>0</v>
      </c>
    </row>
    <row r="637" spans="1:27" ht="15" customHeight="1">
      <c r="A637" s="145">
        <v>644</v>
      </c>
      <c r="B637" s="139">
        <v>20160610</v>
      </c>
      <c r="C637" s="57" t="str">
        <f t="shared" si="68"/>
        <v>POS</v>
      </c>
      <c r="D637" s="114">
        <f t="shared" si="63"/>
        <v>41069</v>
      </c>
      <c r="E637" s="28" t="s">
        <v>38</v>
      </c>
      <c r="F637" s="39" t="s">
        <v>25</v>
      </c>
      <c r="G637" s="35" t="s">
        <v>26</v>
      </c>
      <c r="H637" s="30"/>
      <c r="I637" s="30"/>
      <c r="J637" s="31" t="s">
        <v>91</v>
      </c>
      <c r="K637" s="112" t="s">
        <v>590</v>
      </c>
      <c r="L637" s="112" t="s">
        <v>99</v>
      </c>
      <c r="M637" s="112"/>
      <c r="N637" s="112" t="s">
        <v>31</v>
      </c>
      <c r="O637" s="4" t="str">
        <f t="shared" si="64"/>
        <v>Megachile (Xanthosarus) melanophaea</v>
      </c>
      <c r="P637" s="85" t="str">
        <f t="shared" si="69"/>
        <v>Megachile melanophaea</v>
      </c>
      <c r="Q637" s="35" t="s">
        <v>29</v>
      </c>
      <c r="R637" s="36"/>
      <c r="S637" s="32"/>
      <c r="T637" s="32"/>
      <c r="U637" s="32"/>
      <c r="V637" s="34" t="s">
        <v>58</v>
      </c>
      <c r="W637" s="38">
        <v>41337</v>
      </c>
      <c r="X637" s="52"/>
      <c r="Y637" s="129">
        <f t="shared" si="65"/>
        <v>1</v>
      </c>
      <c r="Z637" s="110">
        <f t="shared" si="66"/>
        <v>0</v>
      </c>
      <c r="AA637" s="1">
        <f t="shared" si="67"/>
        <v>0</v>
      </c>
    </row>
    <row r="638" spans="1:27" ht="15" customHeight="1">
      <c r="A638" s="145">
        <v>645</v>
      </c>
      <c r="B638" s="139">
        <v>20160610</v>
      </c>
      <c r="C638" s="57" t="str">
        <f t="shared" si="68"/>
        <v>POS</v>
      </c>
      <c r="D638" s="114">
        <f t="shared" si="63"/>
        <v>41069</v>
      </c>
      <c r="E638" s="28" t="s">
        <v>38</v>
      </c>
      <c r="F638" s="39" t="s">
        <v>25</v>
      </c>
      <c r="G638" s="35" t="s">
        <v>26</v>
      </c>
      <c r="H638" s="30"/>
      <c r="I638" s="30"/>
      <c r="J638" s="31" t="s">
        <v>91</v>
      </c>
      <c r="K638" s="112" t="s">
        <v>590</v>
      </c>
      <c r="L638" s="112" t="s">
        <v>99</v>
      </c>
      <c r="M638" s="112"/>
      <c r="N638" s="112" t="s">
        <v>31</v>
      </c>
      <c r="O638" s="4" t="str">
        <f t="shared" si="64"/>
        <v>Megachile (Xanthosarus) melanophaea</v>
      </c>
      <c r="P638" s="85" t="str">
        <f t="shared" si="69"/>
        <v>Megachile melanophaea</v>
      </c>
      <c r="Q638" s="35" t="s">
        <v>29</v>
      </c>
      <c r="R638" s="36"/>
      <c r="S638" s="32"/>
      <c r="T638" s="32"/>
      <c r="U638" s="32"/>
      <c r="V638" s="34" t="s">
        <v>58</v>
      </c>
      <c r="W638" s="38">
        <v>41337</v>
      </c>
      <c r="X638" s="52"/>
      <c r="Y638" s="129">
        <f t="shared" si="65"/>
        <v>1</v>
      </c>
      <c r="Z638" s="110">
        <f t="shared" si="66"/>
        <v>0</v>
      </c>
      <c r="AA638" s="1">
        <f t="shared" si="67"/>
        <v>0</v>
      </c>
    </row>
    <row r="639" spans="1:27" ht="15" customHeight="1">
      <c r="A639" s="145">
        <v>646</v>
      </c>
      <c r="B639" s="139">
        <v>20160610</v>
      </c>
      <c r="C639" s="57" t="str">
        <f t="shared" si="68"/>
        <v>SCL</v>
      </c>
      <c r="D639" s="114">
        <f t="shared" si="63"/>
        <v>41069</v>
      </c>
      <c r="E639" s="28" t="s">
        <v>32</v>
      </c>
      <c r="F639" s="39" t="s">
        <v>25</v>
      </c>
      <c r="G639" s="35" t="s">
        <v>26</v>
      </c>
      <c r="H639" s="30"/>
      <c r="I639" s="30"/>
      <c r="J639" s="31" t="s">
        <v>91</v>
      </c>
      <c r="K639" s="112" t="s">
        <v>590</v>
      </c>
      <c r="L639" s="112" t="s">
        <v>99</v>
      </c>
      <c r="M639" s="112"/>
      <c r="N639" s="112" t="s">
        <v>31</v>
      </c>
      <c r="O639" s="4" t="str">
        <f t="shared" si="64"/>
        <v>Megachile (Xanthosarus) melanophaea</v>
      </c>
      <c r="P639" s="85" t="str">
        <f t="shared" si="69"/>
        <v>Megachile melanophaea</v>
      </c>
      <c r="Q639" s="35" t="s">
        <v>29</v>
      </c>
      <c r="R639" s="36"/>
      <c r="S639" s="32"/>
      <c r="T639" s="32"/>
      <c r="U639" s="32"/>
      <c r="V639" s="34" t="s">
        <v>58</v>
      </c>
      <c r="W639" s="38">
        <v>41337</v>
      </c>
      <c r="X639" s="52"/>
      <c r="Y639" s="129">
        <f t="shared" si="65"/>
        <v>1</v>
      </c>
      <c r="Z639" s="110">
        <f t="shared" si="66"/>
        <v>0</v>
      </c>
      <c r="AA639" s="1">
        <f t="shared" si="67"/>
        <v>0</v>
      </c>
    </row>
    <row r="640" spans="1:27" ht="15" customHeight="1">
      <c r="A640" s="145">
        <v>647</v>
      </c>
      <c r="B640" s="139">
        <v>20160610</v>
      </c>
      <c r="C640" s="57" t="str">
        <f t="shared" si="68"/>
        <v>SCL</v>
      </c>
      <c r="D640" s="114">
        <f t="shared" si="63"/>
        <v>41069</v>
      </c>
      <c r="E640" s="28" t="s">
        <v>32</v>
      </c>
      <c r="F640" s="39" t="s">
        <v>25</v>
      </c>
      <c r="G640" s="35" t="s">
        <v>26</v>
      </c>
      <c r="H640" s="30"/>
      <c r="I640" s="30"/>
      <c r="J640" s="31" t="s">
        <v>91</v>
      </c>
      <c r="K640" s="112" t="s">
        <v>590</v>
      </c>
      <c r="L640" s="112" t="s">
        <v>99</v>
      </c>
      <c r="M640" s="112"/>
      <c r="N640" s="112" t="s">
        <v>31</v>
      </c>
      <c r="O640" s="4" t="str">
        <f t="shared" si="64"/>
        <v>Megachile (Xanthosarus) melanophaea</v>
      </c>
      <c r="P640" s="85" t="str">
        <f t="shared" si="69"/>
        <v>Megachile melanophaea</v>
      </c>
      <c r="Q640" s="35" t="s">
        <v>29</v>
      </c>
      <c r="R640" s="36"/>
      <c r="S640" s="32"/>
      <c r="T640" s="32"/>
      <c r="U640" s="32"/>
      <c r="V640" s="34" t="s">
        <v>58</v>
      </c>
      <c r="W640" s="38">
        <v>41337</v>
      </c>
      <c r="X640" s="52"/>
      <c r="Y640" s="129">
        <f t="shared" si="65"/>
        <v>1</v>
      </c>
      <c r="Z640" s="110">
        <f t="shared" si="66"/>
        <v>0</v>
      </c>
      <c r="AA640" s="1">
        <f t="shared" si="67"/>
        <v>0</v>
      </c>
    </row>
    <row r="641" spans="1:27" ht="15" customHeight="1">
      <c r="A641" s="145">
        <v>648</v>
      </c>
      <c r="B641" s="139">
        <v>20160610</v>
      </c>
      <c r="C641" s="57" t="str">
        <f t="shared" si="68"/>
        <v>SCL</v>
      </c>
      <c r="D641" s="114">
        <f t="shared" si="63"/>
        <v>41069</v>
      </c>
      <c r="E641" s="28" t="s">
        <v>32</v>
      </c>
      <c r="F641" s="39" t="s">
        <v>25</v>
      </c>
      <c r="G641" s="35" t="s">
        <v>26</v>
      </c>
      <c r="H641" s="30"/>
      <c r="I641" s="30"/>
      <c r="J641" s="31" t="s">
        <v>91</v>
      </c>
      <c r="K641" s="112" t="s">
        <v>590</v>
      </c>
      <c r="L641" s="112" t="s">
        <v>99</v>
      </c>
      <c r="M641" s="112"/>
      <c r="N641" s="112" t="s">
        <v>31</v>
      </c>
      <c r="O641" s="4" t="str">
        <f t="shared" si="64"/>
        <v>Megachile (Xanthosarus) melanophaea</v>
      </c>
      <c r="P641" s="85" t="str">
        <f t="shared" si="69"/>
        <v>Megachile melanophaea</v>
      </c>
      <c r="Q641" s="35" t="s">
        <v>29</v>
      </c>
      <c r="R641" s="36"/>
      <c r="S641" s="32"/>
      <c r="T641" s="32"/>
      <c r="U641" s="32"/>
      <c r="V641" s="34" t="s">
        <v>58</v>
      </c>
      <c r="W641" s="38">
        <v>41337</v>
      </c>
      <c r="X641" s="52"/>
      <c r="Y641" s="129">
        <f t="shared" si="65"/>
        <v>1</v>
      </c>
      <c r="Z641" s="110">
        <f t="shared" si="66"/>
        <v>0</v>
      </c>
      <c r="AA641" s="1">
        <f t="shared" si="67"/>
        <v>0</v>
      </c>
    </row>
    <row r="642" spans="1:27" ht="15" customHeight="1">
      <c r="A642" s="145">
        <v>649</v>
      </c>
      <c r="B642" s="139">
        <v>20160610</v>
      </c>
      <c r="C642" s="57" t="str">
        <f t="shared" si="68"/>
        <v>SCL</v>
      </c>
      <c r="D642" s="114">
        <f t="shared" ref="D642:D705" si="70">DATEVALUE(LEFT(B642,4)&amp;"/"&amp;MID(B642,5,2)&amp;"/"&amp;RIGHT(B642,2))</f>
        <v>41069</v>
      </c>
      <c r="E642" s="28" t="s">
        <v>32</v>
      </c>
      <c r="F642" s="39" t="s">
        <v>25</v>
      </c>
      <c r="G642" s="35" t="s">
        <v>26</v>
      </c>
      <c r="H642" s="30"/>
      <c r="I642" s="30"/>
      <c r="J642" s="31" t="s">
        <v>91</v>
      </c>
      <c r="K642" s="112" t="s">
        <v>590</v>
      </c>
      <c r="L642" s="112" t="s">
        <v>99</v>
      </c>
      <c r="M642" s="112"/>
      <c r="N642" s="112" t="s">
        <v>31</v>
      </c>
      <c r="O642" s="4" t="str">
        <f t="shared" ref="O642:O705" si="71">J642&amp;" "&amp;IF(LEN(K642)&gt;0,"("&amp;K642&amp;") ","")&amp;IF(LEN(N642)&gt;0,"nr. ","")&amp;L642&amp;IF(LEN(M642)&gt;0," ssp. "&amp;M642,"")</f>
        <v>Megachile (Xanthosarus) melanophaea</v>
      </c>
      <c r="P642" s="85" t="str">
        <f t="shared" si="69"/>
        <v>Megachile melanophaea</v>
      </c>
      <c r="Q642" s="35" t="s">
        <v>29</v>
      </c>
      <c r="R642" s="36"/>
      <c r="S642" s="32"/>
      <c r="T642" s="32"/>
      <c r="U642" s="32"/>
      <c r="V642" s="34" t="s">
        <v>58</v>
      </c>
      <c r="W642" s="38">
        <v>41337</v>
      </c>
      <c r="X642" s="52"/>
      <c r="Y642" s="129">
        <f t="shared" ref="Y642:Y705" si="72">IF(R642&gt;0,R642,1)</f>
        <v>1</v>
      </c>
      <c r="Z642" s="110">
        <f t="shared" ref="Z642:Z705" si="73">IF(ISNUMBER(SEARCH($Z$1,X642)),1,0)</f>
        <v>0</v>
      </c>
      <c r="AA642" s="1">
        <f t="shared" ref="AA642:AA705" si="74">IF(ISNUMBER(SEARCH($AA$1,X642)),1,0)</f>
        <v>0</v>
      </c>
    </row>
    <row r="643" spans="1:27" ht="15" customHeight="1">
      <c r="A643" s="145">
        <v>650</v>
      </c>
      <c r="B643" s="139">
        <v>20160716</v>
      </c>
      <c r="C643" s="57" t="str">
        <f t="shared" ref="C643:C706" si="75">LEFT(E643,3)</f>
        <v>SCL</v>
      </c>
      <c r="D643" s="114">
        <f t="shared" si="70"/>
        <v>41105</v>
      </c>
      <c r="E643" s="28" t="s">
        <v>42</v>
      </c>
      <c r="F643" s="39" t="s">
        <v>25</v>
      </c>
      <c r="G643" s="35" t="s">
        <v>26</v>
      </c>
      <c r="H643" s="30"/>
      <c r="I643" s="30"/>
      <c r="J643" s="31" t="s">
        <v>91</v>
      </c>
      <c r="K643" s="112" t="s">
        <v>590</v>
      </c>
      <c r="L643" s="112" t="s">
        <v>99</v>
      </c>
      <c r="M643" s="112"/>
      <c r="N643" s="112" t="s">
        <v>31</v>
      </c>
      <c r="O643" s="4" t="str">
        <f t="shared" si="71"/>
        <v>Megachile (Xanthosarus) melanophaea</v>
      </c>
      <c r="P643" s="85" t="str">
        <f t="shared" ref="P643:P706" si="76">J643&amp;" "&amp;L643</f>
        <v>Megachile melanophaea</v>
      </c>
      <c r="Q643" s="35" t="s">
        <v>29</v>
      </c>
      <c r="R643" s="36"/>
      <c r="S643" s="32"/>
      <c r="T643" s="32"/>
      <c r="U643" s="32"/>
      <c r="V643" s="34" t="s">
        <v>58</v>
      </c>
      <c r="W643" s="38">
        <v>41337</v>
      </c>
      <c r="X643" s="52"/>
      <c r="Y643" s="129">
        <f t="shared" si="72"/>
        <v>1</v>
      </c>
      <c r="Z643" s="110">
        <f t="shared" si="73"/>
        <v>0</v>
      </c>
      <c r="AA643" s="1">
        <f t="shared" si="74"/>
        <v>0</v>
      </c>
    </row>
    <row r="644" spans="1:27" ht="15" customHeight="1">
      <c r="A644" s="145">
        <v>651</v>
      </c>
      <c r="B644" s="139">
        <v>20140817</v>
      </c>
      <c r="C644" s="57" t="str">
        <f t="shared" si="75"/>
        <v>SCL</v>
      </c>
      <c r="D644" s="114">
        <f t="shared" si="70"/>
        <v>40406</v>
      </c>
      <c r="E644" s="28" t="s">
        <v>34</v>
      </c>
      <c r="F644" s="39" t="s">
        <v>25</v>
      </c>
      <c r="G644" s="35" t="s">
        <v>26</v>
      </c>
      <c r="H644" s="30"/>
      <c r="I644" s="30"/>
      <c r="J644" s="31" t="s">
        <v>91</v>
      </c>
      <c r="K644" s="112" t="s">
        <v>590</v>
      </c>
      <c r="L644" s="112" t="s">
        <v>98</v>
      </c>
      <c r="M644" s="112"/>
      <c r="N644" s="112" t="s">
        <v>31</v>
      </c>
      <c r="O644" s="4" t="str">
        <f t="shared" si="71"/>
        <v>Megachile (Xanthosarus) perihirta</v>
      </c>
      <c r="P644" s="85" t="str">
        <f t="shared" si="76"/>
        <v>Megachile perihirta</v>
      </c>
      <c r="Q644" s="35" t="s">
        <v>29</v>
      </c>
      <c r="R644" s="36"/>
      <c r="S644" s="32"/>
      <c r="T644" s="32"/>
      <c r="U644" s="32"/>
      <c r="V644" s="34" t="s">
        <v>58</v>
      </c>
      <c r="W644" s="38">
        <v>41337</v>
      </c>
      <c r="X644" s="52"/>
      <c r="Y644" s="129">
        <f t="shared" si="72"/>
        <v>1</v>
      </c>
      <c r="Z644" s="110">
        <f t="shared" si="73"/>
        <v>0</v>
      </c>
      <c r="AA644" s="1">
        <f t="shared" si="74"/>
        <v>0</v>
      </c>
    </row>
    <row r="645" spans="1:27" ht="15" customHeight="1">
      <c r="A645" s="145">
        <v>652</v>
      </c>
      <c r="B645" s="139">
        <v>20140817</v>
      </c>
      <c r="C645" s="57" t="str">
        <f t="shared" si="75"/>
        <v>SCL</v>
      </c>
      <c r="D645" s="114">
        <f t="shared" si="70"/>
        <v>40406</v>
      </c>
      <c r="E645" s="28" t="s">
        <v>34</v>
      </c>
      <c r="F645" s="39" t="s">
        <v>25</v>
      </c>
      <c r="G645" s="35" t="s">
        <v>26</v>
      </c>
      <c r="H645" s="30"/>
      <c r="I645" s="30"/>
      <c r="J645" s="31" t="s">
        <v>91</v>
      </c>
      <c r="K645" s="112" t="s">
        <v>590</v>
      </c>
      <c r="L645" s="112" t="s">
        <v>98</v>
      </c>
      <c r="M645" s="112"/>
      <c r="N645" s="112" t="s">
        <v>31</v>
      </c>
      <c r="O645" s="4" t="str">
        <f t="shared" si="71"/>
        <v>Megachile (Xanthosarus) perihirta</v>
      </c>
      <c r="P645" s="85" t="str">
        <f t="shared" si="76"/>
        <v>Megachile perihirta</v>
      </c>
      <c r="Q645" s="35" t="s">
        <v>29</v>
      </c>
      <c r="R645" s="36"/>
      <c r="S645" s="32"/>
      <c r="T645" s="32"/>
      <c r="U645" s="32"/>
      <c r="V645" s="34" t="s">
        <v>58</v>
      </c>
      <c r="W645" s="38">
        <v>41337</v>
      </c>
      <c r="X645" s="52"/>
      <c r="Y645" s="129">
        <f t="shared" si="72"/>
        <v>1</v>
      </c>
      <c r="Z645" s="110">
        <f t="shared" si="73"/>
        <v>0</v>
      </c>
      <c r="AA645" s="1">
        <f t="shared" si="74"/>
        <v>0</v>
      </c>
    </row>
    <row r="646" spans="1:27" ht="15" customHeight="1">
      <c r="A646" s="145">
        <v>653</v>
      </c>
      <c r="B646" s="139">
        <v>20140817</v>
      </c>
      <c r="C646" s="57" t="str">
        <f t="shared" si="75"/>
        <v>POS</v>
      </c>
      <c r="D646" s="114">
        <f t="shared" si="70"/>
        <v>40406</v>
      </c>
      <c r="E646" s="28" t="s">
        <v>35</v>
      </c>
      <c r="F646" s="39" t="s">
        <v>33</v>
      </c>
      <c r="G646" s="35" t="s">
        <v>26</v>
      </c>
      <c r="H646" s="30"/>
      <c r="I646" s="30"/>
      <c r="J646" s="31" t="s">
        <v>91</v>
      </c>
      <c r="K646" s="112" t="s">
        <v>590</v>
      </c>
      <c r="L646" s="112" t="s">
        <v>98</v>
      </c>
      <c r="M646" s="112"/>
      <c r="N646" s="112" t="s">
        <v>31</v>
      </c>
      <c r="O646" s="4" t="str">
        <f t="shared" si="71"/>
        <v>Megachile (Xanthosarus) perihirta</v>
      </c>
      <c r="P646" s="85" t="str">
        <f t="shared" si="76"/>
        <v>Megachile perihirta</v>
      </c>
      <c r="Q646" s="35" t="s">
        <v>29</v>
      </c>
      <c r="R646" s="36"/>
      <c r="S646" s="32"/>
      <c r="T646" s="32"/>
      <c r="U646" s="32"/>
      <c r="V646" s="34" t="s">
        <v>58</v>
      </c>
      <c r="W646" s="38">
        <v>41337</v>
      </c>
      <c r="X646" s="52" t="s">
        <v>101</v>
      </c>
      <c r="Y646" s="129">
        <f t="shared" si="72"/>
        <v>1</v>
      </c>
      <c r="Z646" s="110">
        <f t="shared" si="73"/>
        <v>0</v>
      </c>
      <c r="AA646" s="1">
        <f t="shared" si="74"/>
        <v>0</v>
      </c>
    </row>
    <row r="647" spans="1:27" ht="15" customHeight="1">
      <c r="A647" s="145">
        <v>654</v>
      </c>
      <c r="B647" s="139">
        <v>20140928</v>
      </c>
      <c r="C647" s="57" t="str">
        <f t="shared" si="75"/>
        <v>POS</v>
      </c>
      <c r="D647" s="114">
        <f t="shared" si="70"/>
        <v>40448</v>
      </c>
      <c r="E647" s="28" t="s">
        <v>35</v>
      </c>
      <c r="F647" s="39" t="s">
        <v>25</v>
      </c>
      <c r="G647" s="35" t="s">
        <v>26</v>
      </c>
      <c r="H647" s="30"/>
      <c r="I647" s="30"/>
      <c r="J647" s="31" t="s">
        <v>91</v>
      </c>
      <c r="K647" s="112" t="s">
        <v>590</v>
      </c>
      <c r="L647" s="112" t="s">
        <v>98</v>
      </c>
      <c r="M647" s="112"/>
      <c r="N647" s="112" t="s">
        <v>31</v>
      </c>
      <c r="O647" s="4" t="str">
        <f t="shared" si="71"/>
        <v>Megachile (Xanthosarus) perihirta</v>
      </c>
      <c r="P647" s="85" t="str">
        <f t="shared" si="76"/>
        <v>Megachile perihirta</v>
      </c>
      <c r="Q647" s="35" t="s">
        <v>29</v>
      </c>
      <c r="R647" s="36"/>
      <c r="S647" s="32"/>
      <c r="T647" s="32"/>
      <c r="U647" s="32"/>
      <c r="V647" s="34" t="s">
        <v>58</v>
      </c>
      <c r="W647" s="38">
        <v>41337</v>
      </c>
      <c r="X647" s="52"/>
      <c r="Y647" s="129">
        <f t="shared" si="72"/>
        <v>1</v>
      </c>
      <c r="Z647" s="110">
        <f t="shared" si="73"/>
        <v>0</v>
      </c>
      <c r="AA647" s="1">
        <f t="shared" si="74"/>
        <v>0</v>
      </c>
    </row>
    <row r="648" spans="1:27" ht="15" customHeight="1">
      <c r="A648" s="145">
        <v>655</v>
      </c>
      <c r="B648" s="139">
        <v>20150808</v>
      </c>
      <c r="C648" s="57" t="str">
        <f t="shared" si="75"/>
        <v>POS</v>
      </c>
      <c r="D648" s="114">
        <f t="shared" si="70"/>
        <v>40762</v>
      </c>
      <c r="E648" s="28" t="s">
        <v>35</v>
      </c>
      <c r="F648" s="39" t="s">
        <v>25</v>
      </c>
      <c r="G648" s="35" t="s">
        <v>26</v>
      </c>
      <c r="H648" s="30"/>
      <c r="I648" s="30"/>
      <c r="J648" s="31" t="s">
        <v>91</v>
      </c>
      <c r="K648" s="112" t="s">
        <v>590</v>
      </c>
      <c r="L648" s="112" t="s">
        <v>98</v>
      </c>
      <c r="M648" s="112"/>
      <c r="N648" s="112" t="s">
        <v>31</v>
      </c>
      <c r="O648" s="4" t="str">
        <f t="shared" si="71"/>
        <v>Megachile (Xanthosarus) perihirta</v>
      </c>
      <c r="P648" s="85" t="str">
        <f t="shared" si="76"/>
        <v>Megachile perihirta</v>
      </c>
      <c r="Q648" s="35" t="s">
        <v>29</v>
      </c>
      <c r="R648" s="36"/>
      <c r="S648" s="32"/>
      <c r="T648" s="32"/>
      <c r="U648" s="32"/>
      <c r="V648" s="34" t="s">
        <v>58</v>
      </c>
      <c r="W648" s="38">
        <v>41337</v>
      </c>
      <c r="X648" s="52"/>
      <c r="Y648" s="129">
        <f t="shared" si="72"/>
        <v>1</v>
      </c>
      <c r="Z648" s="110">
        <f t="shared" si="73"/>
        <v>0</v>
      </c>
      <c r="AA648" s="1">
        <f t="shared" si="74"/>
        <v>0</v>
      </c>
    </row>
    <row r="649" spans="1:27" ht="15" customHeight="1">
      <c r="A649" s="145">
        <v>656</v>
      </c>
      <c r="B649" s="139">
        <v>20150808</v>
      </c>
      <c r="C649" s="57" t="str">
        <f t="shared" si="75"/>
        <v>SCL</v>
      </c>
      <c r="D649" s="114">
        <f t="shared" si="70"/>
        <v>40762</v>
      </c>
      <c r="E649" s="28" t="s">
        <v>24</v>
      </c>
      <c r="F649" s="39" t="s">
        <v>25</v>
      </c>
      <c r="G649" s="35" t="s">
        <v>26</v>
      </c>
      <c r="H649" s="30"/>
      <c r="I649" s="30"/>
      <c r="J649" s="31" t="s">
        <v>91</v>
      </c>
      <c r="K649" s="112" t="s">
        <v>590</v>
      </c>
      <c r="L649" s="112" t="s">
        <v>98</v>
      </c>
      <c r="M649" s="112"/>
      <c r="N649" s="112" t="s">
        <v>31</v>
      </c>
      <c r="O649" s="4" t="str">
        <f t="shared" si="71"/>
        <v>Megachile (Xanthosarus) perihirta</v>
      </c>
      <c r="P649" s="85" t="str">
        <f t="shared" si="76"/>
        <v>Megachile perihirta</v>
      </c>
      <c r="Q649" s="35" t="s">
        <v>29</v>
      </c>
      <c r="R649" s="36"/>
      <c r="S649" s="32"/>
      <c r="T649" s="32"/>
      <c r="U649" s="32"/>
      <c r="V649" s="34" t="s">
        <v>58</v>
      </c>
      <c r="W649" s="38">
        <v>41337</v>
      </c>
      <c r="X649" s="52"/>
      <c r="Y649" s="129">
        <f t="shared" si="72"/>
        <v>1</v>
      </c>
      <c r="Z649" s="110">
        <f t="shared" si="73"/>
        <v>0</v>
      </c>
      <c r="AA649" s="1">
        <f t="shared" si="74"/>
        <v>0</v>
      </c>
    </row>
    <row r="650" spans="1:27" ht="15" customHeight="1">
      <c r="A650" s="145">
        <v>657</v>
      </c>
      <c r="B650" s="139">
        <v>20150808</v>
      </c>
      <c r="C650" s="57" t="str">
        <f t="shared" si="75"/>
        <v>SCL</v>
      </c>
      <c r="D650" s="114">
        <f t="shared" si="70"/>
        <v>40762</v>
      </c>
      <c r="E650" s="28" t="s">
        <v>34</v>
      </c>
      <c r="F650" s="39" t="s">
        <v>25</v>
      </c>
      <c r="G650" s="35" t="s">
        <v>26</v>
      </c>
      <c r="H650" s="30"/>
      <c r="I650" s="30"/>
      <c r="J650" s="31" t="s">
        <v>91</v>
      </c>
      <c r="K650" s="112" t="s">
        <v>590</v>
      </c>
      <c r="L650" s="112" t="s">
        <v>98</v>
      </c>
      <c r="M650" s="112"/>
      <c r="N650" s="112" t="s">
        <v>31</v>
      </c>
      <c r="O650" s="4" t="str">
        <f t="shared" si="71"/>
        <v>Megachile (Xanthosarus) perihirta</v>
      </c>
      <c r="P650" s="85" t="str">
        <f t="shared" si="76"/>
        <v>Megachile perihirta</v>
      </c>
      <c r="Q650" s="35" t="s">
        <v>29</v>
      </c>
      <c r="R650" s="36"/>
      <c r="S650" s="32"/>
      <c r="T650" s="32"/>
      <c r="U650" s="32"/>
      <c r="V650" s="34" t="s">
        <v>58</v>
      </c>
      <c r="W650" s="38">
        <v>41337</v>
      </c>
      <c r="X650" s="52"/>
      <c r="Y650" s="129">
        <f t="shared" si="72"/>
        <v>1</v>
      </c>
      <c r="Z650" s="110">
        <f t="shared" si="73"/>
        <v>0</v>
      </c>
      <c r="AA650" s="1">
        <f t="shared" si="74"/>
        <v>0</v>
      </c>
    </row>
    <row r="651" spans="1:27" ht="15" customHeight="1">
      <c r="A651" s="145">
        <v>658</v>
      </c>
      <c r="B651" s="139">
        <v>20150808</v>
      </c>
      <c r="C651" s="57" t="str">
        <f t="shared" si="75"/>
        <v>POS</v>
      </c>
      <c r="D651" s="114">
        <f t="shared" si="70"/>
        <v>40762</v>
      </c>
      <c r="E651" s="28" t="s">
        <v>36</v>
      </c>
      <c r="F651" s="39" t="s">
        <v>25</v>
      </c>
      <c r="G651" s="35" t="s">
        <v>26</v>
      </c>
      <c r="H651" s="30"/>
      <c r="I651" s="30"/>
      <c r="J651" s="31" t="s">
        <v>91</v>
      </c>
      <c r="K651" s="112" t="s">
        <v>590</v>
      </c>
      <c r="L651" s="112" t="s">
        <v>98</v>
      </c>
      <c r="M651" s="112"/>
      <c r="N651" s="112" t="s">
        <v>31</v>
      </c>
      <c r="O651" s="4" t="str">
        <f t="shared" si="71"/>
        <v>Megachile (Xanthosarus) perihirta</v>
      </c>
      <c r="P651" s="85" t="str">
        <f t="shared" si="76"/>
        <v>Megachile perihirta</v>
      </c>
      <c r="Q651" s="35" t="s">
        <v>29</v>
      </c>
      <c r="R651" s="36"/>
      <c r="S651" s="32"/>
      <c r="T651" s="32"/>
      <c r="U651" s="32"/>
      <c r="V651" s="34" t="s">
        <v>58</v>
      </c>
      <c r="W651" s="38">
        <v>41337</v>
      </c>
      <c r="X651" s="52"/>
      <c r="Y651" s="129">
        <f t="shared" si="72"/>
        <v>1</v>
      </c>
      <c r="Z651" s="110">
        <f t="shared" si="73"/>
        <v>0</v>
      </c>
      <c r="AA651" s="1">
        <f t="shared" si="74"/>
        <v>0</v>
      </c>
    </row>
    <row r="652" spans="1:27" ht="15" customHeight="1">
      <c r="A652" s="145">
        <v>659</v>
      </c>
      <c r="B652" s="139">
        <v>20150808</v>
      </c>
      <c r="C652" s="57" t="str">
        <f t="shared" si="75"/>
        <v>POS</v>
      </c>
      <c r="D652" s="114">
        <f t="shared" si="70"/>
        <v>40762</v>
      </c>
      <c r="E652" s="28" t="s">
        <v>37</v>
      </c>
      <c r="F652" s="39" t="s">
        <v>25</v>
      </c>
      <c r="G652" s="35" t="s">
        <v>26</v>
      </c>
      <c r="H652" s="30"/>
      <c r="I652" s="30"/>
      <c r="J652" s="31" t="s">
        <v>91</v>
      </c>
      <c r="K652" s="112" t="s">
        <v>590</v>
      </c>
      <c r="L652" s="112" t="s">
        <v>98</v>
      </c>
      <c r="M652" s="112"/>
      <c r="N652" s="112" t="s">
        <v>31</v>
      </c>
      <c r="O652" s="4" t="str">
        <f t="shared" si="71"/>
        <v>Megachile (Xanthosarus) perihirta</v>
      </c>
      <c r="P652" s="85" t="str">
        <f t="shared" si="76"/>
        <v>Megachile perihirta</v>
      </c>
      <c r="Q652" s="35" t="s">
        <v>29</v>
      </c>
      <c r="R652" s="36"/>
      <c r="S652" s="32"/>
      <c r="T652" s="32"/>
      <c r="U652" s="32"/>
      <c r="V652" s="34" t="s">
        <v>58</v>
      </c>
      <c r="W652" s="38">
        <v>41337</v>
      </c>
      <c r="X652" s="52"/>
      <c r="Y652" s="129">
        <f t="shared" si="72"/>
        <v>1</v>
      </c>
      <c r="Z652" s="110">
        <f t="shared" si="73"/>
        <v>0</v>
      </c>
      <c r="AA652" s="1">
        <f t="shared" si="74"/>
        <v>0</v>
      </c>
    </row>
    <row r="653" spans="1:27" ht="15" customHeight="1">
      <c r="A653" s="145">
        <v>660</v>
      </c>
      <c r="B653" s="139">
        <v>20150808</v>
      </c>
      <c r="C653" s="57" t="str">
        <f t="shared" si="75"/>
        <v>POS</v>
      </c>
      <c r="D653" s="114">
        <f t="shared" si="70"/>
        <v>40762</v>
      </c>
      <c r="E653" s="28" t="s">
        <v>37</v>
      </c>
      <c r="F653" s="39" t="s">
        <v>25</v>
      </c>
      <c r="G653" s="35" t="s">
        <v>26</v>
      </c>
      <c r="H653" s="30"/>
      <c r="I653" s="30"/>
      <c r="J653" s="31" t="s">
        <v>91</v>
      </c>
      <c r="K653" s="112" t="s">
        <v>590</v>
      </c>
      <c r="L653" s="112" t="s">
        <v>98</v>
      </c>
      <c r="M653" s="112"/>
      <c r="N653" s="112" t="s">
        <v>31</v>
      </c>
      <c r="O653" s="4" t="str">
        <f t="shared" si="71"/>
        <v>Megachile (Xanthosarus) perihirta</v>
      </c>
      <c r="P653" s="85" t="str">
        <f t="shared" si="76"/>
        <v>Megachile perihirta</v>
      </c>
      <c r="Q653" s="35" t="s">
        <v>29</v>
      </c>
      <c r="R653" s="36"/>
      <c r="S653" s="32"/>
      <c r="T653" s="32"/>
      <c r="U653" s="32"/>
      <c r="V653" s="34" t="s">
        <v>58</v>
      </c>
      <c r="W653" s="38">
        <v>41337</v>
      </c>
      <c r="X653" s="52"/>
      <c r="Y653" s="129">
        <f t="shared" si="72"/>
        <v>1</v>
      </c>
      <c r="Z653" s="110">
        <f t="shared" si="73"/>
        <v>0</v>
      </c>
      <c r="AA653" s="1">
        <f t="shared" si="74"/>
        <v>0</v>
      </c>
    </row>
    <row r="654" spans="1:27" ht="15" customHeight="1">
      <c r="A654" s="145">
        <v>661</v>
      </c>
      <c r="B654" s="139">
        <v>20150808</v>
      </c>
      <c r="C654" s="57" t="str">
        <f t="shared" si="75"/>
        <v>SCL</v>
      </c>
      <c r="D654" s="114">
        <f t="shared" si="70"/>
        <v>40762</v>
      </c>
      <c r="E654" s="28" t="s">
        <v>34</v>
      </c>
      <c r="F654" s="39" t="s">
        <v>25</v>
      </c>
      <c r="G654" s="35" t="s">
        <v>26</v>
      </c>
      <c r="H654" s="30"/>
      <c r="I654" s="30"/>
      <c r="J654" s="31" t="s">
        <v>91</v>
      </c>
      <c r="K654" s="112" t="s">
        <v>590</v>
      </c>
      <c r="L654" s="112" t="s">
        <v>98</v>
      </c>
      <c r="M654" s="112"/>
      <c r="N654" s="112" t="s">
        <v>31</v>
      </c>
      <c r="O654" s="4" t="str">
        <f t="shared" si="71"/>
        <v>Megachile (Xanthosarus) perihirta</v>
      </c>
      <c r="P654" s="85" t="str">
        <f t="shared" si="76"/>
        <v>Megachile perihirta</v>
      </c>
      <c r="Q654" s="35" t="s">
        <v>29</v>
      </c>
      <c r="R654" s="36"/>
      <c r="S654" s="32"/>
      <c r="T654" s="32"/>
      <c r="U654" s="32"/>
      <c r="V654" s="34" t="s">
        <v>58</v>
      </c>
      <c r="W654" s="38">
        <v>41337</v>
      </c>
      <c r="X654" s="52"/>
      <c r="Y654" s="129">
        <f t="shared" si="72"/>
        <v>1</v>
      </c>
      <c r="Z654" s="110">
        <f t="shared" si="73"/>
        <v>0</v>
      </c>
      <c r="AA654" s="1">
        <f t="shared" si="74"/>
        <v>0</v>
      </c>
    </row>
    <row r="655" spans="1:27" ht="15" customHeight="1">
      <c r="A655" s="145">
        <v>662</v>
      </c>
      <c r="B655" s="139">
        <v>20160610</v>
      </c>
      <c r="C655" s="57" t="str">
        <f t="shared" si="75"/>
        <v>SCL</v>
      </c>
      <c r="D655" s="114">
        <f t="shared" si="70"/>
        <v>41069</v>
      </c>
      <c r="E655" s="28" t="s">
        <v>34</v>
      </c>
      <c r="F655" s="39" t="s">
        <v>25</v>
      </c>
      <c r="G655" s="35" t="s">
        <v>26</v>
      </c>
      <c r="H655" s="30"/>
      <c r="I655" s="30"/>
      <c r="J655" s="31" t="s">
        <v>91</v>
      </c>
      <c r="K655" s="112" t="s">
        <v>590</v>
      </c>
      <c r="L655" s="112" t="s">
        <v>98</v>
      </c>
      <c r="M655" s="112"/>
      <c r="N655" s="112" t="s">
        <v>31</v>
      </c>
      <c r="O655" s="4" t="str">
        <f t="shared" si="71"/>
        <v>Megachile (Xanthosarus) perihirta</v>
      </c>
      <c r="P655" s="85" t="str">
        <f t="shared" si="76"/>
        <v>Megachile perihirta</v>
      </c>
      <c r="Q655" s="35" t="s">
        <v>29</v>
      </c>
      <c r="R655" s="36"/>
      <c r="S655" s="32"/>
      <c r="T655" s="32"/>
      <c r="U655" s="32"/>
      <c r="V655" s="34" t="s">
        <v>58</v>
      </c>
      <c r="W655" s="38">
        <v>41337</v>
      </c>
      <c r="X655" s="52"/>
      <c r="Y655" s="129">
        <f t="shared" si="72"/>
        <v>1</v>
      </c>
      <c r="Z655" s="110">
        <f t="shared" si="73"/>
        <v>0</v>
      </c>
      <c r="AA655" s="1">
        <f t="shared" si="74"/>
        <v>0</v>
      </c>
    </row>
    <row r="656" spans="1:27" ht="15" customHeight="1">
      <c r="A656" s="145">
        <v>663</v>
      </c>
      <c r="B656" s="139">
        <v>20160610</v>
      </c>
      <c r="C656" s="57" t="str">
        <f t="shared" si="75"/>
        <v>SCL</v>
      </c>
      <c r="D656" s="114">
        <f t="shared" si="70"/>
        <v>41069</v>
      </c>
      <c r="E656" s="28" t="s">
        <v>42</v>
      </c>
      <c r="F656" s="39" t="s">
        <v>25</v>
      </c>
      <c r="G656" s="35" t="s">
        <v>26</v>
      </c>
      <c r="H656" s="30"/>
      <c r="I656" s="30"/>
      <c r="J656" s="31" t="s">
        <v>91</v>
      </c>
      <c r="K656" s="112" t="s">
        <v>590</v>
      </c>
      <c r="L656" s="112" t="s">
        <v>98</v>
      </c>
      <c r="M656" s="112"/>
      <c r="N656" s="112" t="s">
        <v>31</v>
      </c>
      <c r="O656" s="4" t="str">
        <f t="shared" si="71"/>
        <v>Megachile (Xanthosarus) perihirta</v>
      </c>
      <c r="P656" s="85" t="str">
        <f t="shared" si="76"/>
        <v>Megachile perihirta</v>
      </c>
      <c r="Q656" s="35" t="s">
        <v>29</v>
      </c>
      <c r="R656" s="36"/>
      <c r="S656" s="32"/>
      <c r="T656" s="32"/>
      <c r="U656" s="32"/>
      <c r="V656" s="34" t="s">
        <v>58</v>
      </c>
      <c r="W656" s="38">
        <v>41337</v>
      </c>
      <c r="X656" s="52"/>
      <c r="Y656" s="129">
        <f t="shared" si="72"/>
        <v>1</v>
      </c>
      <c r="Z656" s="110">
        <f t="shared" si="73"/>
        <v>0</v>
      </c>
      <c r="AA656" s="1">
        <f t="shared" si="74"/>
        <v>0</v>
      </c>
    </row>
    <row r="657" spans="1:27" ht="15" customHeight="1">
      <c r="A657" s="145">
        <v>664</v>
      </c>
      <c r="B657" s="139">
        <v>20160610</v>
      </c>
      <c r="C657" s="57" t="str">
        <f t="shared" si="75"/>
        <v>SCL</v>
      </c>
      <c r="D657" s="114">
        <f t="shared" si="70"/>
        <v>41069</v>
      </c>
      <c r="E657" s="28" t="s">
        <v>42</v>
      </c>
      <c r="F657" s="39" t="s">
        <v>25</v>
      </c>
      <c r="G657" s="35" t="s">
        <v>26</v>
      </c>
      <c r="H657" s="30"/>
      <c r="I657" s="30"/>
      <c r="J657" s="31" t="s">
        <v>91</v>
      </c>
      <c r="K657" s="112" t="s">
        <v>590</v>
      </c>
      <c r="L657" s="112" t="s">
        <v>98</v>
      </c>
      <c r="M657" s="112"/>
      <c r="N657" s="112" t="s">
        <v>31</v>
      </c>
      <c r="O657" s="4" t="str">
        <f t="shared" si="71"/>
        <v>Megachile (Xanthosarus) perihirta</v>
      </c>
      <c r="P657" s="85" t="str">
        <f t="shared" si="76"/>
        <v>Megachile perihirta</v>
      </c>
      <c r="Q657" s="35" t="s">
        <v>29</v>
      </c>
      <c r="R657" s="36"/>
      <c r="S657" s="32"/>
      <c r="T657" s="32"/>
      <c r="U657" s="32"/>
      <c r="V657" s="34" t="s">
        <v>58</v>
      </c>
      <c r="W657" s="38">
        <v>41337</v>
      </c>
      <c r="X657" s="52"/>
      <c r="Y657" s="129">
        <f t="shared" si="72"/>
        <v>1</v>
      </c>
      <c r="Z657" s="110">
        <f t="shared" si="73"/>
        <v>0</v>
      </c>
      <c r="AA657" s="1">
        <f t="shared" si="74"/>
        <v>0</v>
      </c>
    </row>
    <row r="658" spans="1:27" ht="15" customHeight="1">
      <c r="A658" s="145">
        <v>665</v>
      </c>
      <c r="B658" s="139">
        <v>20160716</v>
      </c>
      <c r="C658" s="57" t="str">
        <f t="shared" si="75"/>
        <v>SCL</v>
      </c>
      <c r="D658" s="114">
        <f t="shared" si="70"/>
        <v>41105</v>
      </c>
      <c r="E658" s="28" t="s">
        <v>40</v>
      </c>
      <c r="F658" s="39" t="s">
        <v>25</v>
      </c>
      <c r="G658" s="35" t="s">
        <v>26</v>
      </c>
      <c r="H658" s="30"/>
      <c r="I658" s="30"/>
      <c r="J658" s="31" t="s">
        <v>91</v>
      </c>
      <c r="K658" s="112" t="s">
        <v>590</v>
      </c>
      <c r="L658" s="112" t="s">
        <v>98</v>
      </c>
      <c r="M658" s="112"/>
      <c r="N658" s="112" t="s">
        <v>31</v>
      </c>
      <c r="O658" s="4" t="str">
        <f t="shared" si="71"/>
        <v>Megachile (Xanthosarus) perihirta</v>
      </c>
      <c r="P658" s="85" t="str">
        <f t="shared" si="76"/>
        <v>Megachile perihirta</v>
      </c>
      <c r="Q658" s="35" t="s">
        <v>29</v>
      </c>
      <c r="R658" s="36"/>
      <c r="S658" s="32"/>
      <c r="T658" s="32"/>
      <c r="U658" s="32"/>
      <c r="V658" s="34" t="s">
        <v>58</v>
      </c>
      <c r="W658" s="38">
        <v>41337</v>
      </c>
      <c r="X658" s="52"/>
      <c r="Y658" s="129">
        <f t="shared" si="72"/>
        <v>1</v>
      </c>
      <c r="Z658" s="110">
        <f t="shared" si="73"/>
        <v>0</v>
      </c>
      <c r="AA658" s="1">
        <f t="shared" si="74"/>
        <v>0</v>
      </c>
    </row>
    <row r="659" spans="1:27" ht="15" customHeight="1">
      <c r="A659" s="145">
        <v>666</v>
      </c>
      <c r="B659" s="139">
        <v>20160716</v>
      </c>
      <c r="C659" s="57" t="str">
        <f t="shared" si="75"/>
        <v>SCL</v>
      </c>
      <c r="D659" s="114">
        <f t="shared" si="70"/>
        <v>41105</v>
      </c>
      <c r="E659" s="28" t="s">
        <v>34</v>
      </c>
      <c r="F659" s="39" t="s">
        <v>25</v>
      </c>
      <c r="G659" s="35" t="s">
        <v>26</v>
      </c>
      <c r="H659" s="30"/>
      <c r="I659" s="30"/>
      <c r="J659" s="31" t="s">
        <v>91</v>
      </c>
      <c r="K659" s="112" t="s">
        <v>590</v>
      </c>
      <c r="L659" s="112" t="s">
        <v>98</v>
      </c>
      <c r="M659" s="112"/>
      <c r="N659" s="112" t="s">
        <v>31</v>
      </c>
      <c r="O659" s="4" t="str">
        <f t="shared" si="71"/>
        <v>Megachile (Xanthosarus) perihirta</v>
      </c>
      <c r="P659" s="85" t="str">
        <f t="shared" si="76"/>
        <v>Megachile perihirta</v>
      </c>
      <c r="Q659" s="35" t="s">
        <v>29</v>
      </c>
      <c r="R659" s="36"/>
      <c r="S659" s="32"/>
      <c r="T659" s="32"/>
      <c r="U659" s="32"/>
      <c r="V659" s="34" t="s">
        <v>58</v>
      </c>
      <c r="W659" s="38">
        <v>41337</v>
      </c>
      <c r="X659" s="52"/>
      <c r="Y659" s="129">
        <f t="shared" si="72"/>
        <v>1</v>
      </c>
      <c r="Z659" s="110">
        <f t="shared" si="73"/>
        <v>0</v>
      </c>
      <c r="AA659" s="1">
        <f t="shared" si="74"/>
        <v>0</v>
      </c>
    </row>
    <row r="660" spans="1:27" ht="15" customHeight="1">
      <c r="A660" s="145">
        <v>667</v>
      </c>
      <c r="B660" s="139">
        <v>20160716</v>
      </c>
      <c r="C660" s="57" t="str">
        <f t="shared" si="75"/>
        <v>SCL</v>
      </c>
      <c r="D660" s="114">
        <f t="shared" si="70"/>
        <v>41105</v>
      </c>
      <c r="E660" s="28" t="s">
        <v>34</v>
      </c>
      <c r="F660" s="39" t="s">
        <v>25</v>
      </c>
      <c r="G660" s="35" t="s">
        <v>26</v>
      </c>
      <c r="H660" s="30"/>
      <c r="I660" s="30"/>
      <c r="J660" s="31" t="s">
        <v>91</v>
      </c>
      <c r="K660" s="112" t="s">
        <v>590</v>
      </c>
      <c r="L660" s="112" t="s">
        <v>98</v>
      </c>
      <c r="M660" s="112"/>
      <c r="N660" s="112" t="s">
        <v>31</v>
      </c>
      <c r="O660" s="4" t="str">
        <f t="shared" si="71"/>
        <v>Megachile (Xanthosarus) perihirta</v>
      </c>
      <c r="P660" s="85" t="str">
        <f t="shared" si="76"/>
        <v>Megachile perihirta</v>
      </c>
      <c r="Q660" s="35" t="s">
        <v>29</v>
      </c>
      <c r="R660" s="36"/>
      <c r="S660" s="32"/>
      <c r="T660" s="32"/>
      <c r="U660" s="32"/>
      <c r="V660" s="34" t="s">
        <v>58</v>
      </c>
      <c r="W660" s="38">
        <v>41337</v>
      </c>
      <c r="X660" s="52"/>
      <c r="Y660" s="129">
        <f t="shared" si="72"/>
        <v>1</v>
      </c>
      <c r="Z660" s="110">
        <f t="shared" si="73"/>
        <v>0</v>
      </c>
      <c r="AA660" s="1">
        <f t="shared" si="74"/>
        <v>0</v>
      </c>
    </row>
    <row r="661" spans="1:27" ht="15" customHeight="1">
      <c r="A661" s="145">
        <v>668</v>
      </c>
      <c r="B661" s="139">
        <v>20160807</v>
      </c>
      <c r="C661" s="57" t="str">
        <f t="shared" si="75"/>
        <v>POS</v>
      </c>
      <c r="D661" s="114">
        <f t="shared" si="70"/>
        <v>41127</v>
      </c>
      <c r="E661" s="28" t="s">
        <v>35</v>
      </c>
      <c r="F661" s="39" t="s">
        <v>25</v>
      </c>
      <c r="G661" s="35" t="s">
        <v>26</v>
      </c>
      <c r="H661" s="30"/>
      <c r="I661" s="30"/>
      <c r="J661" s="31" t="s">
        <v>91</v>
      </c>
      <c r="K661" s="112" t="s">
        <v>590</v>
      </c>
      <c r="L661" s="112" t="s">
        <v>98</v>
      </c>
      <c r="M661" s="112"/>
      <c r="N661" s="112" t="s">
        <v>31</v>
      </c>
      <c r="O661" s="4" t="str">
        <f t="shared" si="71"/>
        <v>Megachile (Xanthosarus) perihirta</v>
      </c>
      <c r="P661" s="85" t="str">
        <f t="shared" si="76"/>
        <v>Megachile perihirta</v>
      </c>
      <c r="Q661" s="35" t="s">
        <v>29</v>
      </c>
      <c r="R661" s="36"/>
      <c r="S661" s="32"/>
      <c r="T661" s="32"/>
      <c r="U661" s="32"/>
      <c r="V661" s="34" t="s">
        <v>58</v>
      </c>
      <c r="W661" s="38">
        <v>41337</v>
      </c>
      <c r="X661" s="52"/>
      <c r="Y661" s="129">
        <f t="shared" si="72"/>
        <v>1</v>
      </c>
      <c r="Z661" s="110">
        <f t="shared" si="73"/>
        <v>0</v>
      </c>
      <c r="AA661" s="1">
        <f t="shared" si="74"/>
        <v>0</v>
      </c>
    </row>
    <row r="662" spans="1:27" ht="15" customHeight="1">
      <c r="A662" s="145">
        <v>669</v>
      </c>
      <c r="B662" s="139">
        <v>20160807</v>
      </c>
      <c r="C662" s="57" t="str">
        <f t="shared" si="75"/>
        <v>POS</v>
      </c>
      <c r="D662" s="114">
        <f t="shared" si="70"/>
        <v>41127</v>
      </c>
      <c r="E662" s="28" t="s">
        <v>38</v>
      </c>
      <c r="F662" s="39" t="s">
        <v>25</v>
      </c>
      <c r="G662" s="35" t="s">
        <v>26</v>
      </c>
      <c r="H662" s="30"/>
      <c r="I662" s="30"/>
      <c r="J662" s="31" t="s">
        <v>91</v>
      </c>
      <c r="K662" s="112" t="s">
        <v>590</v>
      </c>
      <c r="L662" s="112" t="s">
        <v>98</v>
      </c>
      <c r="M662" s="112"/>
      <c r="N662" s="112" t="s">
        <v>31</v>
      </c>
      <c r="O662" s="4" t="str">
        <f t="shared" si="71"/>
        <v>Megachile (Xanthosarus) perihirta</v>
      </c>
      <c r="P662" s="85" t="str">
        <f t="shared" si="76"/>
        <v>Megachile perihirta</v>
      </c>
      <c r="Q662" s="35" t="s">
        <v>29</v>
      </c>
      <c r="R662" s="36"/>
      <c r="S662" s="32"/>
      <c r="T662" s="32"/>
      <c r="U662" s="32"/>
      <c r="V662" s="34" t="s">
        <v>58</v>
      </c>
      <c r="W662" s="38">
        <v>41337</v>
      </c>
      <c r="X662" s="52"/>
      <c r="Y662" s="129">
        <f t="shared" si="72"/>
        <v>1</v>
      </c>
      <c r="Z662" s="110">
        <f t="shared" si="73"/>
        <v>0</v>
      </c>
      <c r="AA662" s="1">
        <f t="shared" si="74"/>
        <v>0</v>
      </c>
    </row>
    <row r="663" spans="1:27" ht="15" customHeight="1">
      <c r="A663" s="145">
        <v>670</v>
      </c>
      <c r="B663" s="139">
        <v>20160807</v>
      </c>
      <c r="C663" s="57" t="str">
        <f t="shared" si="75"/>
        <v>SCL</v>
      </c>
      <c r="D663" s="114">
        <f t="shared" si="70"/>
        <v>41127</v>
      </c>
      <c r="E663" s="28" t="s">
        <v>24</v>
      </c>
      <c r="F663" s="39" t="s">
        <v>25</v>
      </c>
      <c r="G663" s="35" t="s">
        <v>26</v>
      </c>
      <c r="H663" s="30"/>
      <c r="I663" s="30"/>
      <c r="J663" s="31" t="s">
        <v>91</v>
      </c>
      <c r="K663" s="112" t="s">
        <v>590</v>
      </c>
      <c r="L663" s="112" t="s">
        <v>98</v>
      </c>
      <c r="M663" s="112"/>
      <c r="N663" s="112" t="s">
        <v>31</v>
      </c>
      <c r="O663" s="4" t="str">
        <f t="shared" si="71"/>
        <v>Megachile (Xanthosarus) perihirta</v>
      </c>
      <c r="P663" s="85" t="str">
        <f t="shared" si="76"/>
        <v>Megachile perihirta</v>
      </c>
      <c r="Q663" s="35" t="s">
        <v>29</v>
      </c>
      <c r="R663" s="36"/>
      <c r="S663" s="32"/>
      <c r="T663" s="32"/>
      <c r="U663" s="32"/>
      <c r="V663" s="34" t="s">
        <v>58</v>
      </c>
      <c r="W663" s="38">
        <v>41337</v>
      </c>
      <c r="X663" s="52"/>
      <c r="Y663" s="129">
        <f t="shared" si="72"/>
        <v>1</v>
      </c>
      <c r="Z663" s="110">
        <f t="shared" si="73"/>
        <v>0</v>
      </c>
      <c r="AA663" s="1">
        <f t="shared" si="74"/>
        <v>0</v>
      </c>
    </row>
    <row r="664" spans="1:27" ht="15" customHeight="1">
      <c r="A664" s="145">
        <v>671</v>
      </c>
      <c r="B664" s="139">
        <v>20160807</v>
      </c>
      <c r="C664" s="57" t="str">
        <f t="shared" si="75"/>
        <v>SCL</v>
      </c>
      <c r="D664" s="114">
        <f t="shared" si="70"/>
        <v>41127</v>
      </c>
      <c r="E664" s="28" t="s">
        <v>24</v>
      </c>
      <c r="F664" s="39" t="s">
        <v>25</v>
      </c>
      <c r="G664" s="35" t="s">
        <v>26</v>
      </c>
      <c r="H664" s="30"/>
      <c r="I664" s="30"/>
      <c r="J664" s="31" t="s">
        <v>91</v>
      </c>
      <c r="K664" s="112" t="s">
        <v>590</v>
      </c>
      <c r="L664" s="112" t="s">
        <v>98</v>
      </c>
      <c r="M664" s="112"/>
      <c r="N664" s="112" t="s">
        <v>31</v>
      </c>
      <c r="O664" s="4" t="str">
        <f t="shared" si="71"/>
        <v>Megachile (Xanthosarus) perihirta</v>
      </c>
      <c r="P664" s="85" t="str">
        <f t="shared" si="76"/>
        <v>Megachile perihirta</v>
      </c>
      <c r="Q664" s="35" t="s">
        <v>43</v>
      </c>
      <c r="R664" s="36"/>
      <c r="S664" s="32"/>
      <c r="T664" s="32"/>
      <c r="U664" s="32"/>
      <c r="V664" s="34" t="s">
        <v>58</v>
      </c>
      <c r="W664" s="38">
        <v>41337</v>
      </c>
      <c r="X664" s="52" t="s">
        <v>102</v>
      </c>
      <c r="Y664" s="129">
        <f t="shared" si="72"/>
        <v>1</v>
      </c>
      <c r="Z664" s="110">
        <f t="shared" si="73"/>
        <v>1</v>
      </c>
      <c r="AA664" s="1">
        <f t="shared" si="74"/>
        <v>0</v>
      </c>
    </row>
    <row r="665" spans="1:27" ht="15" customHeight="1">
      <c r="A665" s="145">
        <v>672</v>
      </c>
      <c r="B665" s="139">
        <v>20140817</v>
      </c>
      <c r="C665" s="57" t="str">
        <f t="shared" si="75"/>
        <v>SCL</v>
      </c>
      <c r="D665" s="114">
        <f t="shared" si="70"/>
        <v>40406</v>
      </c>
      <c r="E665" s="28" t="s">
        <v>34</v>
      </c>
      <c r="F665" s="39" t="s">
        <v>25</v>
      </c>
      <c r="G665" s="35" t="s">
        <v>26</v>
      </c>
      <c r="H665" s="30"/>
      <c r="I665" s="30"/>
      <c r="J665" s="31" t="s">
        <v>91</v>
      </c>
      <c r="K665" s="112" t="s">
        <v>590</v>
      </c>
      <c r="L665" s="112" t="s">
        <v>98</v>
      </c>
      <c r="M665" s="112"/>
      <c r="N665" s="112" t="s">
        <v>31</v>
      </c>
      <c r="O665" s="4" t="str">
        <f t="shared" si="71"/>
        <v>Megachile (Xanthosarus) perihirta</v>
      </c>
      <c r="P665" s="85" t="str">
        <f t="shared" si="76"/>
        <v>Megachile perihirta</v>
      </c>
      <c r="Q665" s="35" t="s">
        <v>43</v>
      </c>
      <c r="R665" s="36"/>
      <c r="S665" s="32"/>
      <c r="T665" s="32"/>
      <c r="U665" s="32"/>
      <c r="V665" s="34" t="s">
        <v>58</v>
      </c>
      <c r="W665" s="38">
        <v>41337</v>
      </c>
      <c r="X665" s="52"/>
      <c r="Y665" s="129">
        <f t="shared" si="72"/>
        <v>1</v>
      </c>
      <c r="Z665" s="110">
        <f t="shared" si="73"/>
        <v>0</v>
      </c>
      <c r="AA665" s="1">
        <f t="shared" si="74"/>
        <v>0</v>
      </c>
    </row>
    <row r="666" spans="1:27" ht="15" customHeight="1">
      <c r="A666" s="145">
        <v>673</v>
      </c>
      <c r="B666" s="139">
        <v>20150711</v>
      </c>
      <c r="C666" s="57" t="str">
        <f t="shared" si="75"/>
        <v>SCL</v>
      </c>
      <c r="D666" s="114">
        <f t="shared" si="70"/>
        <v>40734</v>
      </c>
      <c r="E666" s="28" t="s">
        <v>34</v>
      </c>
      <c r="F666" s="39" t="s">
        <v>25</v>
      </c>
      <c r="G666" s="35" t="s">
        <v>26</v>
      </c>
      <c r="H666" s="30"/>
      <c r="I666" s="30"/>
      <c r="J666" s="31" t="s">
        <v>91</v>
      </c>
      <c r="K666" s="112" t="s">
        <v>590</v>
      </c>
      <c r="L666" s="112" t="s">
        <v>98</v>
      </c>
      <c r="M666" s="112"/>
      <c r="N666" s="112" t="s">
        <v>31</v>
      </c>
      <c r="O666" s="4" t="str">
        <f t="shared" si="71"/>
        <v>Megachile (Xanthosarus) perihirta</v>
      </c>
      <c r="P666" s="85" t="str">
        <f t="shared" si="76"/>
        <v>Megachile perihirta</v>
      </c>
      <c r="Q666" s="35" t="s">
        <v>43</v>
      </c>
      <c r="R666" s="36"/>
      <c r="S666" s="32"/>
      <c r="T666" s="32"/>
      <c r="U666" s="32"/>
      <c r="V666" s="34" t="s">
        <v>58</v>
      </c>
      <c r="W666" s="38">
        <v>41337</v>
      </c>
      <c r="X666" s="52"/>
      <c r="Y666" s="129">
        <f t="shared" si="72"/>
        <v>1</v>
      </c>
      <c r="Z666" s="110">
        <f t="shared" si="73"/>
        <v>0</v>
      </c>
      <c r="AA666" s="1">
        <f t="shared" si="74"/>
        <v>0</v>
      </c>
    </row>
    <row r="667" spans="1:27" ht="15" customHeight="1">
      <c r="A667" s="145">
        <v>674</v>
      </c>
      <c r="B667" s="139">
        <v>20150808</v>
      </c>
      <c r="C667" s="57" t="str">
        <f t="shared" si="75"/>
        <v>POS</v>
      </c>
      <c r="D667" s="114">
        <f t="shared" si="70"/>
        <v>40762</v>
      </c>
      <c r="E667" s="28" t="s">
        <v>36</v>
      </c>
      <c r="F667" s="39" t="s">
        <v>25</v>
      </c>
      <c r="G667" s="35" t="s">
        <v>26</v>
      </c>
      <c r="H667" s="30"/>
      <c r="I667" s="30"/>
      <c r="J667" s="31" t="s">
        <v>91</v>
      </c>
      <c r="K667" s="112" t="s">
        <v>590</v>
      </c>
      <c r="L667" s="112" t="s">
        <v>98</v>
      </c>
      <c r="M667" s="112"/>
      <c r="N667" s="112" t="s">
        <v>31</v>
      </c>
      <c r="O667" s="4" t="str">
        <f t="shared" si="71"/>
        <v>Megachile (Xanthosarus) perihirta</v>
      </c>
      <c r="P667" s="85" t="str">
        <f t="shared" si="76"/>
        <v>Megachile perihirta</v>
      </c>
      <c r="Q667" s="35" t="s">
        <v>43</v>
      </c>
      <c r="R667" s="36"/>
      <c r="S667" s="32"/>
      <c r="T667" s="32"/>
      <c r="U667" s="32"/>
      <c r="V667" s="34" t="s">
        <v>58</v>
      </c>
      <c r="W667" s="38">
        <v>41337</v>
      </c>
      <c r="X667" s="52"/>
      <c r="Y667" s="129">
        <f t="shared" si="72"/>
        <v>1</v>
      </c>
      <c r="Z667" s="110">
        <f t="shared" si="73"/>
        <v>0</v>
      </c>
      <c r="AA667" s="1">
        <f t="shared" si="74"/>
        <v>0</v>
      </c>
    </row>
    <row r="668" spans="1:27" ht="15" customHeight="1">
      <c r="A668" s="145">
        <v>675</v>
      </c>
      <c r="B668" s="139">
        <v>20160610</v>
      </c>
      <c r="C668" s="57" t="str">
        <f t="shared" si="75"/>
        <v>POS</v>
      </c>
      <c r="D668" s="114">
        <f t="shared" si="70"/>
        <v>41069</v>
      </c>
      <c r="E668" s="28" t="s">
        <v>35</v>
      </c>
      <c r="F668" s="39" t="s">
        <v>25</v>
      </c>
      <c r="G668" s="35" t="s">
        <v>26</v>
      </c>
      <c r="H668" s="30"/>
      <c r="I668" s="30"/>
      <c r="J668" s="31" t="s">
        <v>91</v>
      </c>
      <c r="K668" s="112" t="s">
        <v>590</v>
      </c>
      <c r="L668" s="112" t="s">
        <v>98</v>
      </c>
      <c r="M668" s="112"/>
      <c r="N668" s="112" t="s">
        <v>31</v>
      </c>
      <c r="O668" s="4" t="str">
        <f t="shared" si="71"/>
        <v>Megachile (Xanthosarus) perihirta</v>
      </c>
      <c r="P668" s="85" t="str">
        <f t="shared" si="76"/>
        <v>Megachile perihirta</v>
      </c>
      <c r="Q668" s="35" t="s">
        <v>43</v>
      </c>
      <c r="R668" s="36"/>
      <c r="S668" s="32"/>
      <c r="T668" s="32"/>
      <c r="U668" s="32"/>
      <c r="V668" s="34" t="s">
        <v>58</v>
      </c>
      <c r="W668" s="38">
        <v>41337</v>
      </c>
      <c r="X668" s="52"/>
      <c r="Y668" s="129">
        <f t="shared" si="72"/>
        <v>1</v>
      </c>
      <c r="Z668" s="110">
        <f t="shared" si="73"/>
        <v>0</v>
      </c>
      <c r="AA668" s="1">
        <f t="shared" si="74"/>
        <v>0</v>
      </c>
    </row>
    <row r="669" spans="1:27" ht="15" customHeight="1">
      <c r="A669" s="145">
        <v>676</v>
      </c>
      <c r="B669" s="139">
        <v>20160807</v>
      </c>
      <c r="C669" s="57" t="str">
        <f t="shared" si="75"/>
        <v>SCL</v>
      </c>
      <c r="D669" s="114">
        <f t="shared" si="70"/>
        <v>41127</v>
      </c>
      <c r="E669" s="28" t="s">
        <v>42</v>
      </c>
      <c r="F669" s="39" t="s">
        <v>25</v>
      </c>
      <c r="G669" s="35" t="s">
        <v>26</v>
      </c>
      <c r="H669" s="30"/>
      <c r="I669" s="30"/>
      <c r="J669" s="31" t="s">
        <v>91</v>
      </c>
      <c r="K669" s="112" t="s">
        <v>590</v>
      </c>
      <c r="L669" s="112" t="s">
        <v>98</v>
      </c>
      <c r="M669" s="112"/>
      <c r="N669" s="112" t="s">
        <v>31</v>
      </c>
      <c r="O669" s="4" t="str">
        <f t="shared" si="71"/>
        <v>Megachile (Xanthosarus) perihirta</v>
      </c>
      <c r="P669" s="85" t="str">
        <f t="shared" si="76"/>
        <v>Megachile perihirta</v>
      </c>
      <c r="Q669" s="35" t="s">
        <v>43</v>
      </c>
      <c r="R669" s="36"/>
      <c r="S669" s="32"/>
      <c r="T669" s="32"/>
      <c r="U669" s="32"/>
      <c r="V669" s="34" t="s">
        <v>58</v>
      </c>
      <c r="W669" s="38">
        <v>41337</v>
      </c>
      <c r="X669" s="52"/>
      <c r="Y669" s="129">
        <f t="shared" si="72"/>
        <v>1</v>
      </c>
      <c r="Z669" s="110">
        <f t="shared" si="73"/>
        <v>0</v>
      </c>
      <c r="AA669" s="1">
        <f t="shared" si="74"/>
        <v>0</v>
      </c>
    </row>
    <row r="670" spans="1:27" ht="15" customHeight="1">
      <c r="A670" s="145">
        <v>677</v>
      </c>
      <c r="B670" s="139">
        <v>20160807</v>
      </c>
      <c r="C670" s="57" t="str">
        <f t="shared" si="75"/>
        <v>SCL</v>
      </c>
      <c r="D670" s="114">
        <f t="shared" si="70"/>
        <v>41127</v>
      </c>
      <c r="E670" s="58" t="s">
        <v>24</v>
      </c>
      <c r="F670" s="39" t="s">
        <v>25</v>
      </c>
      <c r="G670" s="35" t="s">
        <v>26</v>
      </c>
      <c r="H670" s="30"/>
      <c r="I670" s="30"/>
      <c r="J670" s="31" t="s">
        <v>91</v>
      </c>
      <c r="K670" s="112" t="s">
        <v>590</v>
      </c>
      <c r="L670" s="112" t="s">
        <v>98</v>
      </c>
      <c r="M670" s="112"/>
      <c r="N670" s="112" t="s">
        <v>31</v>
      </c>
      <c r="O670" s="4" t="str">
        <f t="shared" si="71"/>
        <v>Megachile (Xanthosarus) perihirta</v>
      </c>
      <c r="P670" s="85" t="str">
        <f t="shared" si="76"/>
        <v>Megachile perihirta</v>
      </c>
      <c r="Q670" s="35" t="s">
        <v>29</v>
      </c>
      <c r="R670" s="36"/>
      <c r="S670" s="32"/>
      <c r="T670" s="32"/>
      <c r="U670" s="32"/>
      <c r="V670" s="34" t="s">
        <v>58</v>
      </c>
      <c r="W670" s="38">
        <v>41337</v>
      </c>
      <c r="X670" s="52" t="s">
        <v>103</v>
      </c>
      <c r="Y670" s="129">
        <f t="shared" si="72"/>
        <v>1</v>
      </c>
      <c r="Z670" s="110">
        <f t="shared" si="73"/>
        <v>1</v>
      </c>
      <c r="AA670" s="1">
        <f t="shared" si="74"/>
        <v>0</v>
      </c>
    </row>
    <row r="671" spans="1:27" ht="15" customHeight="1">
      <c r="A671" s="145">
        <v>678</v>
      </c>
      <c r="B671" s="139">
        <v>20150711</v>
      </c>
      <c r="C671" s="57" t="str">
        <f t="shared" si="75"/>
        <v>SCL</v>
      </c>
      <c r="D671" s="114">
        <f t="shared" si="70"/>
        <v>40734</v>
      </c>
      <c r="E671" s="28" t="s">
        <v>34</v>
      </c>
      <c r="F671" s="39" t="s">
        <v>25</v>
      </c>
      <c r="G671" s="35" t="s">
        <v>26</v>
      </c>
      <c r="H671" s="30"/>
      <c r="I671" s="30"/>
      <c r="J671" s="31" t="s">
        <v>91</v>
      </c>
      <c r="K671" s="31" t="s">
        <v>588</v>
      </c>
      <c r="L671" s="31" t="s">
        <v>104</v>
      </c>
      <c r="M671" s="31"/>
      <c r="N671" s="31" t="s">
        <v>31</v>
      </c>
      <c r="O671" s="4" t="str">
        <f t="shared" si="71"/>
        <v>Megachile (Eutricharaea) apicalis</v>
      </c>
      <c r="P671" s="85" t="str">
        <f t="shared" si="76"/>
        <v>Megachile apicalis</v>
      </c>
      <c r="Q671" s="35" t="s">
        <v>29</v>
      </c>
      <c r="R671" s="36"/>
      <c r="S671" s="32"/>
      <c r="T671" s="32"/>
      <c r="U671" s="32"/>
      <c r="V671" s="34" t="s">
        <v>58</v>
      </c>
      <c r="W671" s="38">
        <v>41337</v>
      </c>
      <c r="X671" s="52"/>
      <c r="Y671" s="129">
        <f t="shared" si="72"/>
        <v>1</v>
      </c>
      <c r="Z671" s="110">
        <f t="shared" si="73"/>
        <v>0</v>
      </c>
      <c r="AA671" s="1">
        <f t="shared" si="74"/>
        <v>0</v>
      </c>
    </row>
    <row r="672" spans="1:27" ht="15" customHeight="1">
      <c r="A672" s="145">
        <v>679</v>
      </c>
      <c r="B672" s="139">
        <v>20160716</v>
      </c>
      <c r="C672" s="57" t="str">
        <f t="shared" si="75"/>
        <v>SCL</v>
      </c>
      <c r="D672" s="114">
        <f t="shared" si="70"/>
        <v>41105</v>
      </c>
      <c r="E672" s="28" t="s">
        <v>40</v>
      </c>
      <c r="F672" s="39" t="s">
        <v>25</v>
      </c>
      <c r="G672" s="35" t="s">
        <v>26</v>
      </c>
      <c r="H672" s="30"/>
      <c r="I672" s="30"/>
      <c r="J672" s="31" t="s">
        <v>91</v>
      </c>
      <c r="K672" s="31" t="s">
        <v>588</v>
      </c>
      <c r="L672" s="31" t="s">
        <v>104</v>
      </c>
      <c r="M672" s="31"/>
      <c r="N672" s="31" t="s">
        <v>31</v>
      </c>
      <c r="O672" s="4" t="str">
        <f t="shared" si="71"/>
        <v>Megachile (Eutricharaea) apicalis</v>
      </c>
      <c r="P672" s="85" t="str">
        <f t="shared" si="76"/>
        <v>Megachile apicalis</v>
      </c>
      <c r="Q672" s="35" t="s">
        <v>29</v>
      </c>
      <c r="R672" s="36"/>
      <c r="S672" s="32"/>
      <c r="T672" s="32"/>
      <c r="U672" s="32"/>
      <c r="V672" s="34" t="s">
        <v>58</v>
      </c>
      <c r="W672" s="38">
        <v>41337</v>
      </c>
      <c r="X672" s="52"/>
      <c r="Y672" s="129">
        <f t="shared" si="72"/>
        <v>1</v>
      </c>
      <c r="Z672" s="110">
        <f t="shared" si="73"/>
        <v>0</v>
      </c>
      <c r="AA672" s="1">
        <f t="shared" si="74"/>
        <v>0</v>
      </c>
    </row>
    <row r="673" spans="1:27" ht="15" customHeight="1">
      <c r="A673" s="145">
        <v>680</v>
      </c>
      <c r="B673" s="139">
        <v>20150620</v>
      </c>
      <c r="C673" s="57" t="str">
        <f t="shared" si="75"/>
        <v>SCL</v>
      </c>
      <c r="D673" s="114">
        <f t="shared" si="70"/>
        <v>40713</v>
      </c>
      <c r="E673" s="28" t="s">
        <v>32</v>
      </c>
      <c r="F673" s="39" t="s">
        <v>25</v>
      </c>
      <c r="G673" s="35" t="s">
        <v>26</v>
      </c>
      <c r="H673" s="30"/>
      <c r="I673" s="30"/>
      <c r="J673" s="31" t="s">
        <v>91</v>
      </c>
      <c r="K673" s="31" t="s">
        <v>91</v>
      </c>
      <c r="L673" s="31" t="s">
        <v>96</v>
      </c>
      <c r="M673" s="31"/>
      <c r="N673" s="31"/>
      <c r="O673" s="4" t="str">
        <f t="shared" si="71"/>
        <v>Megachile (Megachile) montivaga</v>
      </c>
      <c r="P673" s="85" t="str">
        <f t="shared" si="76"/>
        <v>Megachile montivaga</v>
      </c>
      <c r="Q673" s="35" t="s">
        <v>29</v>
      </c>
      <c r="R673" s="36"/>
      <c r="S673" s="32"/>
      <c r="T673" s="32"/>
      <c r="U673" s="32"/>
      <c r="V673" s="34" t="s">
        <v>58</v>
      </c>
      <c r="W673" s="38">
        <v>41337</v>
      </c>
      <c r="X673" s="52" t="s">
        <v>471</v>
      </c>
      <c r="Y673" s="129">
        <f t="shared" si="72"/>
        <v>1</v>
      </c>
      <c r="Z673" s="110">
        <f t="shared" si="73"/>
        <v>1</v>
      </c>
      <c r="AA673" s="1">
        <f t="shared" si="74"/>
        <v>0</v>
      </c>
    </row>
    <row r="674" spans="1:27" ht="15" customHeight="1">
      <c r="A674" s="145">
        <v>681</v>
      </c>
      <c r="B674" s="139">
        <v>20160716</v>
      </c>
      <c r="C674" s="57" t="str">
        <f t="shared" si="75"/>
        <v>SCL</v>
      </c>
      <c r="D674" s="114">
        <f t="shared" si="70"/>
        <v>41105</v>
      </c>
      <c r="E674" s="28" t="s">
        <v>40</v>
      </c>
      <c r="F674" s="39" t="s">
        <v>25</v>
      </c>
      <c r="G674" s="35" t="s">
        <v>26</v>
      </c>
      <c r="H674" s="30"/>
      <c r="I674" s="30"/>
      <c r="J674" s="31" t="s">
        <v>91</v>
      </c>
      <c r="K674" s="112" t="s">
        <v>242</v>
      </c>
      <c r="L674" s="31" t="s">
        <v>95</v>
      </c>
      <c r="M674" s="31"/>
      <c r="N674" s="31" t="s">
        <v>31</v>
      </c>
      <c r="O674" s="4" t="str">
        <f t="shared" si="71"/>
        <v>Megachile (Litomegachile) brevis</v>
      </c>
      <c r="P674" s="85" t="str">
        <f t="shared" si="76"/>
        <v>Megachile brevis</v>
      </c>
      <c r="Q674" s="35" t="s">
        <v>29</v>
      </c>
      <c r="R674" s="36"/>
      <c r="S674" s="32"/>
      <c r="T674" s="32" t="s">
        <v>55</v>
      </c>
      <c r="U674" s="32"/>
      <c r="V674" s="34" t="s">
        <v>58</v>
      </c>
      <c r="W674" s="38">
        <v>41337</v>
      </c>
      <c r="X674" s="52" t="s">
        <v>1114</v>
      </c>
      <c r="Y674" s="129">
        <f t="shared" si="72"/>
        <v>1</v>
      </c>
      <c r="Z674" s="110">
        <f t="shared" si="73"/>
        <v>0</v>
      </c>
      <c r="AA674" s="1">
        <f t="shared" si="74"/>
        <v>0</v>
      </c>
    </row>
    <row r="675" spans="1:27" ht="15" customHeight="1">
      <c r="A675" s="145">
        <v>682</v>
      </c>
      <c r="B675" s="139">
        <v>20160807</v>
      </c>
      <c r="C675" s="57" t="str">
        <f t="shared" si="75"/>
        <v>SCL</v>
      </c>
      <c r="D675" s="114">
        <f t="shared" si="70"/>
        <v>41127</v>
      </c>
      <c r="E675" s="28" t="s">
        <v>34</v>
      </c>
      <c r="F675" s="39" t="s">
        <v>25</v>
      </c>
      <c r="G675" s="35" t="s">
        <v>26</v>
      </c>
      <c r="H675" s="30"/>
      <c r="I675" s="30"/>
      <c r="J675" s="31" t="s">
        <v>91</v>
      </c>
      <c r="K675" s="31" t="s">
        <v>91</v>
      </c>
      <c r="L675" s="31" t="s">
        <v>96</v>
      </c>
      <c r="M675" s="31"/>
      <c r="N675" s="31"/>
      <c r="O675" s="4" t="str">
        <f t="shared" si="71"/>
        <v>Megachile (Megachile) montivaga</v>
      </c>
      <c r="P675" s="85" t="str">
        <f t="shared" si="76"/>
        <v>Megachile montivaga</v>
      </c>
      <c r="Q675" s="35" t="s">
        <v>29</v>
      </c>
      <c r="R675" s="36"/>
      <c r="S675" s="32"/>
      <c r="T675" s="32"/>
      <c r="U675" s="32"/>
      <c r="V675" s="34" t="s">
        <v>58</v>
      </c>
      <c r="W675" s="38">
        <v>41337</v>
      </c>
      <c r="X675" s="52" t="s">
        <v>471</v>
      </c>
      <c r="Y675" s="129">
        <f t="shared" si="72"/>
        <v>1</v>
      </c>
      <c r="Z675" s="110">
        <f t="shared" si="73"/>
        <v>1</v>
      </c>
      <c r="AA675" s="1">
        <f t="shared" si="74"/>
        <v>0</v>
      </c>
    </row>
    <row r="676" spans="1:27" ht="15" customHeight="1">
      <c r="A676" s="145">
        <v>683</v>
      </c>
      <c r="B676" s="139">
        <v>20150620</v>
      </c>
      <c r="C676" s="57" t="str">
        <f t="shared" si="75"/>
        <v>SCL</v>
      </c>
      <c r="D676" s="114">
        <f t="shared" si="70"/>
        <v>40713</v>
      </c>
      <c r="E676" s="28" t="s">
        <v>32</v>
      </c>
      <c r="F676" s="39" t="s">
        <v>25</v>
      </c>
      <c r="G676" s="35" t="s">
        <v>26</v>
      </c>
      <c r="H676" s="30"/>
      <c r="I676" s="30"/>
      <c r="J676" s="31" t="s">
        <v>91</v>
      </c>
      <c r="K676" s="31" t="s">
        <v>91</v>
      </c>
      <c r="L676" s="31" t="s">
        <v>96</v>
      </c>
      <c r="M676" s="31"/>
      <c r="N676" s="31" t="s">
        <v>31</v>
      </c>
      <c r="O676" s="4" t="str">
        <f t="shared" si="71"/>
        <v>Megachile (Megachile) montivaga</v>
      </c>
      <c r="P676" s="85" t="str">
        <f t="shared" si="76"/>
        <v>Megachile montivaga</v>
      </c>
      <c r="Q676" s="35" t="s">
        <v>43</v>
      </c>
      <c r="R676" s="36"/>
      <c r="S676" s="32"/>
      <c r="T676" s="32"/>
      <c r="U676" s="32"/>
      <c r="V676" s="34" t="s">
        <v>58</v>
      </c>
      <c r="W676" s="38">
        <v>41337</v>
      </c>
      <c r="X676" s="52" t="s">
        <v>470</v>
      </c>
      <c r="Y676" s="129">
        <f t="shared" si="72"/>
        <v>1</v>
      </c>
      <c r="Z676" s="110">
        <f t="shared" si="73"/>
        <v>1</v>
      </c>
      <c r="AA676" s="1">
        <f t="shared" si="74"/>
        <v>0</v>
      </c>
    </row>
    <row r="677" spans="1:27" ht="15" customHeight="1">
      <c r="A677" s="145">
        <v>684</v>
      </c>
      <c r="B677" s="139">
        <v>20140817</v>
      </c>
      <c r="C677" s="57" t="str">
        <f t="shared" si="75"/>
        <v>SCL</v>
      </c>
      <c r="D677" s="114">
        <f t="shared" si="70"/>
        <v>40406</v>
      </c>
      <c r="E677" s="28" t="s">
        <v>32</v>
      </c>
      <c r="F677" s="39" t="s">
        <v>25</v>
      </c>
      <c r="G677" s="35" t="s">
        <v>26</v>
      </c>
      <c r="H677" s="30"/>
      <c r="I677" s="30"/>
      <c r="J677" s="31" t="s">
        <v>105</v>
      </c>
      <c r="K677" s="31" t="s">
        <v>584</v>
      </c>
      <c r="L677" s="31" t="s">
        <v>106</v>
      </c>
      <c r="M677" s="31"/>
      <c r="N677" s="31" t="s">
        <v>31</v>
      </c>
      <c r="O677" s="4" t="str">
        <f t="shared" si="71"/>
        <v>Heriades (Neotrypetes) carinatus</v>
      </c>
      <c r="P677" s="85" t="str">
        <f t="shared" si="76"/>
        <v>Heriades carinatus</v>
      </c>
      <c r="Q677" s="35" t="s">
        <v>29</v>
      </c>
      <c r="R677" s="36"/>
      <c r="S677" s="32"/>
      <c r="T677" s="32"/>
      <c r="U677" s="32"/>
      <c r="V677" s="34" t="s">
        <v>58</v>
      </c>
      <c r="W677" s="38">
        <v>41337</v>
      </c>
      <c r="X677" s="52"/>
      <c r="Y677" s="129">
        <f t="shared" si="72"/>
        <v>1</v>
      </c>
      <c r="Z677" s="110">
        <f t="shared" si="73"/>
        <v>0</v>
      </c>
      <c r="AA677" s="1">
        <f t="shared" si="74"/>
        <v>0</v>
      </c>
    </row>
    <row r="678" spans="1:27" ht="15" customHeight="1">
      <c r="A678" s="145">
        <v>685</v>
      </c>
      <c r="B678" s="139">
        <v>20140714</v>
      </c>
      <c r="C678" s="57" t="str">
        <f t="shared" si="75"/>
        <v>SCL</v>
      </c>
      <c r="D678" s="114">
        <f t="shared" si="70"/>
        <v>40372</v>
      </c>
      <c r="E678" s="28" t="s">
        <v>24</v>
      </c>
      <c r="F678" s="39" t="s">
        <v>25</v>
      </c>
      <c r="G678" s="35" t="s">
        <v>26</v>
      </c>
      <c r="H678" s="30"/>
      <c r="I678" s="30"/>
      <c r="J678" s="31" t="s">
        <v>105</v>
      </c>
      <c r="K678" s="31" t="s">
        <v>584</v>
      </c>
      <c r="L678" s="31" t="s">
        <v>106</v>
      </c>
      <c r="M678" s="31"/>
      <c r="N678" s="31" t="s">
        <v>31</v>
      </c>
      <c r="O678" s="4" t="str">
        <f t="shared" si="71"/>
        <v>Heriades (Neotrypetes) carinatus</v>
      </c>
      <c r="P678" s="85" t="str">
        <f t="shared" si="76"/>
        <v>Heriades carinatus</v>
      </c>
      <c r="Q678" s="35" t="s">
        <v>29</v>
      </c>
      <c r="R678" s="36"/>
      <c r="S678" s="32"/>
      <c r="T678" s="32"/>
      <c r="U678" s="32"/>
      <c r="V678" s="34" t="s">
        <v>58</v>
      </c>
      <c r="W678" s="38">
        <v>41337</v>
      </c>
      <c r="X678" s="52"/>
      <c r="Y678" s="129">
        <f t="shared" si="72"/>
        <v>1</v>
      </c>
      <c r="Z678" s="110">
        <f t="shared" si="73"/>
        <v>0</v>
      </c>
      <c r="AA678" s="1">
        <f t="shared" si="74"/>
        <v>0</v>
      </c>
    </row>
    <row r="679" spans="1:27" ht="15" customHeight="1">
      <c r="A679" s="145">
        <v>686</v>
      </c>
      <c r="B679" s="139">
        <v>20140714</v>
      </c>
      <c r="C679" s="57" t="str">
        <f t="shared" si="75"/>
        <v>SCL</v>
      </c>
      <c r="D679" s="114">
        <f t="shared" si="70"/>
        <v>40372</v>
      </c>
      <c r="E679" s="28" t="s">
        <v>32</v>
      </c>
      <c r="F679" s="39" t="s">
        <v>25</v>
      </c>
      <c r="G679" s="35" t="s">
        <v>26</v>
      </c>
      <c r="H679" s="30"/>
      <c r="I679" s="30"/>
      <c r="J679" s="31" t="s">
        <v>105</v>
      </c>
      <c r="K679" s="31" t="s">
        <v>584</v>
      </c>
      <c r="L679" s="31" t="s">
        <v>106</v>
      </c>
      <c r="M679" s="31"/>
      <c r="N679" s="31" t="s">
        <v>31</v>
      </c>
      <c r="O679" s="4" t="str">
        <f t="shared" si="71"/>
        <v>Heriades (Neotrypetes) carinatus</v>
      </c>
      <c r="P679" s="85" t="str">
        <f t="shared" si="76"/>
        <v>Heriades carinatus</v>
      </c>
      <c r="Q679" s="35" t="s">
        <v>29</v>
      </c>
      <c r="R679" s="36"/>
      <c r="S679" s="32"/>
      <c r="T679" s="32"/>
      <c r="U679" s="32"/>
      <c r="V679" s="34" t="s">
        <v>58</v>
      </c>
      <c r="W679" s="38">
        <v>41337</v>
      </c>
      <c r="X679" s="52"/>
      <c r="Y679" s="129">
        <f t="shared" si="72"/>
        <v>1</v>
      </c>
      <c r="Z679" s="110">
        <f t="shared" si="73"/>
        <v>0</v>
      </c>
      <c r="AA679" s="1">
        <f t="shared" si="74"/>
        <v>0</v>
      </c>
    </row>
    <row r="680" spans="1:27" ht="15" customHeight="1">
      <c r="A680" s="145">
        <v>687</v>
      </c>
      <c r="B680" s="139">
        <v>20150620</v>
      </c>
      <c r="C680" s="57" t="str">
        <f t="shared" si="75"/>
        <v>SCL</v>
      </c>
      <c r="D680" s="114">
        <f t="shared" si="70"/>
        <v>40713</v>
      </c>
      <c r="E680" s="28" t="s">
        <v>32</v>
      </c>
      <c r="F680" s="39" t="s">
        <v>25</v>
      </c>
      <c r="G680" s="35" t="s">
        <v>26</v>
      </c>
      <c r="H680" s="30"/>
      <c r="I680" s="30"/>
      <c r="J680" s="31" t="s">
        <v>105</v>
      </c>
      <c r="K680" s="31" t="s">
        <v>584</v>
      </c>
      <c r="L680" s="31" t="s">
        <v>106</v>
      </c>
      <c r="M680" s="31"/>
      <c r="N680" s="31" t="s">
        <v>31</v>
      </c>
      <c r="O680" s="4" t="str">
        <f t="shared" si="71"/>
        <v>Heriades (Neotrypetes) carinatus</v>
      </c>
      <c r="P680" s="85" t="str">
        <f t="shared" si="76"/>
        <v>Heriades carinatus</v>
      </c>
      <c r="Q680" s="35" t="s">
        <v>43</v>
      </c>
      <c r="R680" s="36"/>
      <c r="S680" s="32"/>
      <c r="T680" s="32"/>
      <c r="U680" s="32"/>
      <c r="V680" s="34" t="s">
        <v>58</v>
      </c>
      <c r="W680" s="38">
        <v>41337</v>
      </c>
      <c r="X680" s="52"/>
      <c r="Y680" s="129">
        <f t="shared" si="72"/>
        <v>1</v>
      </c>
      <c r="Z680" s="110">
        <f t="shared" si="73"/>
        <v>0</v>
      </c>
      <c r="AA680" s="1">
        <f t="shared" si="74"/>
        <v>0</v>
      </c>
    </row>
    <row r="681" spans="1:27" ht="15" customHeight="1">
      <c r="A681" s="145">
        <v>688</v>
      </c>
      <c r="B681" s="139">
        <v>20150711</v>
      </c>
      <c r="C681" s="57" t="str">
        <f t="shared" si="75"/>
        <v>SCL</v>
      </c>
      <c r="D681" s="114">
        <f t="shared" si="70"/>
        <v>40734</v>
      </c>
      <c r="E681" s="28" t="s">
        <v>24</v>
      </c>
      <c r="F681" s="39" t="s">
        <v>25</v>
      </c>
      <c r="G681" s="35" t="s">
        <v>26</v>
      </c>
      <c r="H681" s="30"/>
      <c r="I681" s="30"/>
      <c r="J681" s="31" t="s">
        <v>105</v>
      </c>
      <c r="K681" s="31" t="s">
        <v>584</v>
      </c>
      <c r="L681" s="31" t="s">
        <v>106</v>
      </c>
      <c r="M681" s="31"/>
      <c r="N681" s="31" t="s">
        <v>31</v>
      </c>
      <c r="O681" s="4" t="str">
        <f t="shared" si="71"/>
        <v>Heriades (Neotrypetes) carinatus</v>
      </c>
      <c r="P681" s="85" t="str">
        <f t="shared" si="76"/>
        <v>Heriades carinatus</v>
      </c>
      <c r="Q681" s="35" t="s">
        <v>29</v>
      </c>
      <c r="R681" s="36"/>
      <c r="S681" s="32"/>
      <c r="T681" s="32"/>
      <c r="U681" s="32"/>
      <c r="V681" s="34" t="s">
        <v>58</v>
      </c>
      <c r="W681" s="38">
        <v>41337</v>
      </c>
      <c r="X681" s="52"/>
      <c r="Y681" s="129">
        <f t="shared" si="72"/>
        <v>1</v>
      </c>
      <c r="Z681" s="110">
        <f t="shared" si="73"/>
        <v>0</v>
      </c>
      <c r="AA681" s="1">
        <f t="shared" si="74"/>
        <v>0</v>
      </c>
    </row>
    <row r="682" spans="1:27" ht="15" customHeight="1">
      <c r="A682" s="145">
        <v>689</v>
      </c>
      <c r="B682" s="139">
        <v>20150808</v>
      </c>
      <c r="C682" s="57" t="str">
        <f t="shared" si="75"/>
        <v>SCL</v>
      </c>
      <c r="D682" s="114">
        <f t="shared" si="70"/>
        <v>40762</v>
      </c>
      <c r="E682" s="28" t="s">
        <v>32</v>
      </c>
      <c r="F682" s="39" t="s">
        <v>25</v>
      </c>
      <c r="G682" s="35" t="s">
        <v>26</v>
      </c>
      <c r="H682" s="30"/>
      <c r="I682" s="30"/>
      <c r="J682" s="31" t="s">
        <v>105</v>
      </c>
      <c r="K682" s="31" t="s">
        <v>584</v>
      </c>
      <c r="L682" s="31" t="s">
        <v>106</v>
      </c>
      <c r="M682" s="31"/>
      <c r="N682" s="31" t="s">
        <v>31</v>
      </c>
      <c r="O682" s="4" t="str">
        <f t="shared" si="71"/>
        <v>Heriades (Neotrypetes) carinatus</v>
      </c>
      <c r="P682" s="85" t="str">
        <f t="shared" si="76"/>
        <v>Heriades carinatus</v>
      </c>
      <c r="Q682" s="35" t="s">
        <v>29</v>
      </c>
      <c r="R682" s="36"/>
      <c r="S682" s="32"/>
      <c r="T682" s="32"/>
      <c r="U682" s="32"/>
      <c r="V682" s="34" t="s">
        <v>58</v>
      </c>
      <c r="W682" s="38">
        <v>41337</v>
      </c>
      <c r="X682" s="52"/>
      <c r="Y682" s="129">
        <f t="shared" si="72"/>
        <v>1</v>
      </c>
      <c r="Z682" s="110">
        <f t="shared" si="73"/>
        <v>0</v>
      </c>
      <c r="AA682" s="1">
        <f t="shared" si="74"/>
        <v>0</v>
      </c>
    </row>
    <row r="683" spans="1:27" ht="15" customHeight="1">
      <c r="A683" s="145">
        <v>690</v>
      </c>
      <c r="B683" s="139">
        <v>20150808</v>
      </c>
      <c r="C683" s="57" t="str">
        <f t="shared" si="75"/>
        <v>SCL</v>
      </c>
      <c r="D683" s="114">
        <f t="shared" si="70"/>
        <v>40762</v>
      </c>
      <c r="E683" s="28" t="s">
        <v>32</v>
      </c>
      <c r="F683" s="39" t="s">
        <v>25</v>
      </c>
      <c r="G683" s="35" t="s">
        <v>26</v>
      </c>
      <c r="H683" s="30"/>
      <c r="I683" s="30"/>
      <c r="J683" s="31" t="s">
        <v>105</v>
      </c>
      <c r="K683" s="31" t="s">
        <v>584</v>
      </c>
      <c r="L683" s="31" t="s">
        <v>106</v>
      </c>
      <c r="M683" s="31"/>
      <c r="N683" s="31" t="s">
        <v>31</v>
      </c>
      <c r="O683" s="4" t="str">
        <f t="shared" si="71"/>
        <v>Heriades (Neotrypetes) carinatus</v>
      </c>
      <c r="P683" s="85" t="str">
        <f t="shared" si="76"/>
        <v>Heriades carinatus</v>
      </c>
      <c r="Q683" s="35" t="s">
        <v>29</v>
      </c>
      <c r="R683" s="36"/>
      <c r="S683" s="32"/>
      <c r="T683" s="32"/>
      <c r="U683" s="32"/>
      <c r="V683" s="34" t="s">
        <v>58</v>
      </c>
      <c r="W683" s="38">
        <v>41337</v>
      </c>
      <c r="X683" s="52"/>
      <c r="Y683" s="129">
        <f t="shared" si="72"/>
        <v>1</v>
      </c>
      <c r="Z683" s="110">
        <f t="shared" si="73"/>
        <v>0</v>
      </c>
      <c r="AA683" s="1">
        <f t="shared" si="74"/>
        <v>0</v>
      </c>
    </row>
    <row r="684" spans="1:27" ht="15" customHeight="1">
      <c r="A684" s="145">
        <v>691</v>
      </c>
      <c r="B684" s="139">
        <v>20150808</v>
      </c>
      <c r="C684" s="57" t="str">
        <f t="shared" si="75"/>
        <v>SCL</v>
      </c>
      <c r="D684" s="114">
        <f t="shared" si="70"/>
        <v>40762</v>
      </c>
      <c r="E684" s="28" t="s">
        <v>32</v>
      </c>
      <c r="F684" s="39" t="s">
        <v>25</v>
      </c>
      <c r="G684" s="35" t="s">
        <v>26</v>
      </c>
      <c r="H684" s="30"/>
      <c r="I684" s="30"/>
      <c r="J684" s="31" t="s">
        <v>105</v>
      </c>
      <c r="K684" s="31" t="s">
        <v>584</v>
      </c>
      <c r="L684" s="31" t="s">
        <v>106</v>
      </c>
      <c r="M684" s="31"/>
      <c r="N684" s="31" t="s">
        <v>31</v>
      </c>
      <c r="O684" s="4" t="str">
        <f t="shared" si="71"/>
        <v>Heriades (Neotrypetes) carinatus</v>
      </c>
      <c r="P684" s="85" t="str">
        <f t="shared" si="76"/>
        <v>Heriades carinatus</v>
      </c>
      <c r="Q684" s="35" t="s">
        <v>29</v>
      </c>
      <c r="R684" s="36"/>
      <c r="S684" s="32"/>
      <c r="T684" s="32"/>
      <c r="U684" s="32"/>
      <c r="V684" s="34" t="s">
        <v>58</v>
      </c>
      <c r="W684" s="38">
        <v>41337</v>
      </c>
      <c r="X684" s="52"/>
      <c r="Y684" s="129">
        <f t="shared" si="72"/>
        <v>1</v>
      </c>
      <c r="Z684" s="110">
        <f t="shared" si="73"/>
        <v>0</v>
      </c>
      <c r="AA684" s="1">
        <f t="shared" si="74"/>
        <v>0</v>
      </c>
    </row>
    <row r="685" spans="1:27" ht="15" customHeight="1">
      <c r="A685" s="145">
        <v>692</v>
      </c>
      <c r="B685" s="139">
        <v>20150808</v>
      </c>
      <c r="C685" s="57" t="str">
        <f t="shared" si="75"/>
        <v>SCL</v>
      </c>
      <c r="D685" s="114">
        <f t="shared" si="70"/>
        <v>40762</v>
      </c>
      <c r="E685" s="28" t="s">
        <v>32</v>
      </c>
      <c r="F685" s="39" t="s">
        <v>25</v>
      </c>
      <c r="G685" s="35" t="s">
        <v>26</v>
      </c>
      <c r="H685" s="30"/>
      <c r="I685" s="30"/>
      <c r="J685" s="31" t="s">
        <v>105</v>
      </c>
      <c r="K685" s="31" t="s">
        <v>584</v>
      </c>
      <c r="L685" s="31" t="s">
        <v>106</v>
      </c>
      <c r="M685" s="31"/>
      <c r="N685" s="31" t="s">
        <v>31</v>
      </c>
      <c r="O685" s="4" t="str">
        <f t="shared" si="71"/>
        <v>Heriades (Neotrypetes) carinatus</v>
      </c>
      <c r="P685" s="85" t="str">
        <f t="shared" si="76"/>
        <v>Heriades carinatus</v>
      </c>
      <c r="Q685" s="35" t="s">
        <v>29</v>
      </c>
      <c r="R685" s="36"/>
      <c r="S685" s="32"/>
      <c r="T685" s="32"/>
      <c r="U685" s="32"/>
      <c r="V685" s="34" t="s">
        <v>58</v>
      </c>
      <c r="W685" s="38">
        <v>41337</v>
      </c>
      <c r="X685" s="52"/>
      <c r="Y685" s="129">
        <f t="shared" si="72"/>
        <v>1</v>
      </c>
      <c r="Z685" s="110">
        <f t="shared" si="73"/>
        <v>0</v>
      </c>
      <c r="AA685" s="1">
        <f t="shared" si="74"/>
        <v>0</v>
      </c>
    </row>
    <row r="686" spans="1:27" ht="15" customHeight="1">
      <c r="A686" s="145">
        <v>693</v>
      </c>
      <c r="B686" s="139">
        <v>20160716</v>
      </c>
      <c r="C686" s="57" t="str">
        <f t="shared" si="75"/>
        <v>SCL</v>
      </c>
      <c r="D686" s="114">
        <f t="shared" si="70"/>
        <v>41105</v>
      </c>
      <c r="E686" s="28" t="s">
        <v>40</v>
      </c>
      <c r="F686" s="39" t="s">
        <v>25</v>
      </c>
      <c r="G686" s="35" t="s">
        <v>26</v>
      </c>
      <c r="H686" s="30"/>
      <c r="I686" s="30"/>
      <c r="J686" s="31" t="s">
        <v>105</v>
      </c>
      <c r="K686" s="31" t="s">
        <v>584</v>
      </c>
      <c r="L686" s="31" t="s">
        <v>106</v>
      </c>
      <c r="M686" s="31"/>
      <c r="N686" s="31" t="s">
        <v>31</v>
      </c>
      <c r="O686" s="4" t="str">
        <f t="shared" si="71"/>
        <v>Heriades (Neotrypetes) carinatus</v>
      </c>
      <c r="P686" s="85" t="str">
        <f t="shared" si="76"/>
        <v>Heriades carinatus</v>
      </c>
      <c r="Q686" s="35" t="s">
        <v>29</v>
      </c>
      <c r="R686" s="36"/>
      <c r="S686" s="32"/>
      <c r="T686" s="32"/>
      <c r="U686" s="32"/>
      <c r="V686" s="34" t="s">
        <v>58</v>
      </c>
      <c r="W686" s="38">
        <v>41337</v>
      </c>
      <c r="X686" s="52"/>
      <c r="Y686" s="129">
        <f t="shared" si="72"/>
        <v>1</v>
      </c>
      <c r="Z686" s="110">
        <f t="shared" si="73"/>
        <v>0</v>
      </c>
      <c r="AA686" s="1">
        <f t="shared" si="74"/>
        <v>0</v>
      </c>
    </row>
    <row r="687" spans="1:27" ht="15" customHeight="1">
      <c r="A687" s="145">
        <v>694</v>
      </c>
      <c r="B687" s="139">
        <v>20160716</v>
      </c>
      <c r="C687" s="57" t="str">
        <f t="shared" si="75"/>
        <v>SCL</v>
      </c>
      <c r="D687" s="114">
        <f t="shared" si="70"/>
        <v>41105</v>
      </c>
      <c r="E687" s="28" t="s">
        <v>40</v>
      </c>
      <c r="F687" s="39" t="s">
        <v>25</v>
      </c>
      <c r="G687" s="35" t="s">
        <v>26</v>
      </c>
      <c r="H687" s="30"/>
      <c r="I687" s="30"/>
      <c r="J687" s="31" t="s">
        <v>105</v>
      </c>
      <c r="K687" s="31" t="s">
        <v>584</v>
      </c>
      <c r="L687" s="31" t="s">
        <v>106</v>
      </c>
      <c r="M687" s="31"/>
      <c r="N687" s="31" t="s">
        <v>31</v>
      </c>
      <c r="O687" s="4" t="str">
        <f t="shared" si="71"/>
        <v>Heriades (Neotrypetes) carinatus</v>
      </c>
      <c r="P687" s="85" t="str">
        <f t="shared" si="76"/>
        <v>Heriades carinatus</v>
      </c>
      <c r="Q687" s="35" t="s">
        <v>29</v>
      </c>
      <c r="R687" s="36"/>
      <c r="S687" s="32"/>
      <c r="T687" s="32"/>
      <c r="U687" s="32"/>
      <c r="V687" s="34" t="s">
        <v>58</v>
      </c>
      <c r="W687" s="38">
        <v>41337</v>
      </c>
      <c r="X687" s="52"/>
      <c r="Y687" s="129">
        <f t="shared" si="72"/>
        <v>1</v>
      </c>
      <c r="Z687" s="110">
        <f t="shared" si="73"/>
        <v>0</v>
      </c>
      <c r="AA687" s="1">
        <f t="shared" si="74"/>
        <v>0</v>
      </c>
    </row>
    <row r="688" spans="1:27" ht="15" customHeight="1">
      <c r="A688" s="145">
        <v>695</v>
      </c>
      <c r="B688" s="139">
        <v>20160807</v>
      </c>
      <c r="C688" s="57" t="str">
        <f t="shared" si="75"/>
        <v>SCL</v>
      </c>
      <c r="D688" s="114">
        <f t="shared" si="70"/>
        <v>41127</v>
      </c>
      <c r="E688" s="28" t="s">
        <v>40</v>
      </c>
      <c r="F688" s="39" t="s">
        <v>25</v>
      </c>
      <c r="G688" s="35" t="s">
        <v>26</v>
      </c>
      <c r="H688" s="30"/>
      <c r="I688" s="30"/>
      <c r="J688" s="31" t="s">
        <v>105</v>
      </c>
      <c r="K688" s="31" t="s">
        <v>584</v>
      </c>
      <c r="L688" s="31" t="s">
        <v>106</v>
      </c>
      <c r="M688" s="31"/>
      <c r="N688" s="31" t="s">
        <v>31</v>
      </c>
      <c r="O688" s="4" t="str">
        <f t="shared" si="71"/>
        <v>Heriades (Neotrypetes) carinatus</v>
      </c>
      <c r="P688" s="85" t="str">
        <f t="shared" si="76"/>
        <v>Heriades carinatus</v>
      </c>
      <c r="Q688" s="35" t="s">
        <v>29</v>
      </c>
      <c r="R688" s="36"/>
      <c r="S688" s="32"/>
      <c r="T688" s="32"/>
      <c r="U688" s="32"/>
      <c r="V688" s="34" t="s">
        <v>58</v>
      </c>
      <c r="W688" s="38">
        <v>41337</v>
      </c>
      <c r="X688" s="52"/>
      <c r="Y688" s="129">
        <f t="shared" si="72"/>
        <v>1</v>
      </c>
      <c r="Z688" s="110">
        <f t="shared" si="73"/>
        <v>0</v>
      </c>
      <c r="AA688" s="1">
        <f t="shared" si="74"/>
        <v>0</v>
      </c>
    </row>
    <row r="689" spans="1:27" ht="15" customHeight="1">
      <c r="A689" s="145">
        <v>696</v>
      </c>
      <c r="B689" s="139">
        <v>20150419</v>
      </c>
      <c r="C689" s="57" t="str">
        <f t="shared" si="75"/>
        <v>SCL</v>
      </c>
      <c r="D689" s="114">
        <f t="shared" si="70"/>
        <v>40651</v>
      </c>
      <c r="E689" s="28" t="s">
        <v>34</v>
      </c>
      <c r="F689" s="39" t="s">
        <v>25</v>
      </c>
      <c r="G689" s="35" t="s">
        <v>26</v>
      </c>
      <c r="H689" s="30"/>
      <c r="I689" s="30"/>
      <c r="J689" s="31" t="s">
        <v>107</v>
      </c>
      <c r="K689" s="31" t="s">
        <v>585</v>
      </c>
      <c r="L689" s="31" t="s">
        <v>108</v>
      </c>
      <c r="M689" s="31"/>
      <c r="N689" s="31" t="s">
        <v>31</v>
      </c>
      <c r="O689" s="4" t="str">
        <f t="shared" si="71"/>
        <v>Hoplitis (Alcidamea) producta</v>
      </c>
      <c r="P689" s="85" t="str">
        <f t="shared" si="76"/>
        <v>Hoplitis producta</v>
      </c>
      <c r="Q689" s="35" t="s">
        <v>43</v>
      </c>
      <c r="R689" s="36"/>
      <c r="S689" s="32"/>
      <c r="T689" s="32"/>
      <c r="U689" s="32"/>
      <c r="V689" s="34" t="s">
        <v>58</v>
      </c>
      <c r="W689" s="38">
        <v>41337</v>
      </c>
      <c r="X689" s="52" t="s">
        <v>1114</v>
      </c>
      <c r="Y689" s="129">
        <f t="shared" si="72"/>
        <v>1</v>
      </c>
      <c r="Z689" s="110">
        <f t="shared" si="73"/>
        <v>0</v>
      </c>
      <c r="AA689" s="1">
        <f t="shared" si="74"/>
        <v>0</v>
      </c>
    </row>
    <row r="690" spans="1:27" ht="15" customHeight="1">
      <c r="A690" s="145">
        <v>697</v>
      </c>
      <c r="B690" s="139">
        <v>20160716</v>
      </c>
      <c r="C690" s="57" t="str">
        <f t="shared" si="75"/>
        <v>POS</v>
      </c>
      <c r="D690" s="114">
        <f t="shared" si="70"/>
        <v>41105</v>
      </c>
      <c r="E690" s="28" t="s">
        <v>35</v>
      </c>
      <c r="F690" s="39" t="s">
        <v>25</v>
      </c>
      <c r="G690" s="35" t="s">
        <v>26</v>
      </c>
      <c r="H690" s="30"/>
      <c r="I690" s="30"/>
      <c r="J690" s="31" t="s">
        <v>107</v>
      </c>
      <c r="K690" s="31" t="s">
        <v>585</v>
      </c>
      <c r="L690" s="31" t="s">
        <v>108</v>
      </c>
      <c r="M690" s="31"/>
      <c r="N690" s="31" t="s">
        <v>55</v>
      </c>
      <c r="O690" s="4" t="str">
        <f t="shared" si="71"/>
        <v>Hoplitis (Alcidamea) nr. producta</v>
      </c>
      <c r="P690" s="85" t="str">
        <f t="shared" si="76"/>
        <v>Hoplitis producta</v>
      </c>
      <c r="Q690" s="35" t="s">
        <v>29</v>
      </c>
      <c r="R690" s="36"/>
      <c r="S690" s="32"/>
      <c r="T690" s="32"/>
      <c r="U690" s="32"/>
      <c r="V690" s="34" t="s">
        <v>58</v>
      </c>
      <c r="W690" s="38">
        <v>41337</v>
      </c>
      <c r="X690" s="52" t="s">
        <v>1127</v>
      </c>
      <c r="Y690" s="129">
        <f t="shared" si="72"/>
        <v>1</v>
      </c>
      <c r="Z690" s="110">
        <f t="shared" si="73"/>
        <v>0</v>
      </c>
      <c r="AA690" s="1">
        <f t="shared" si="74"/>
        <v>0</v>
      </c>
    </row>
    <row r="691" spans="1:27" ht="15" customHeight="1">
      <c r="A691" s="145">
        <v>698</v>
      </c>
      <c r="B691" s="139">
        <v>20140714</v>
      </c>
      <c r="C691" s="57" t="str">
        <f t="shared" si="75"/>
        <v>POS</v>
      </c>
      <c r="D691" s="114">
        <f t="shared" si="70"/>
        <v>40372</v>
      </c>
      <c r="E691" s="28" t="s">
        <v>37</v>
      </c>
      <c r="F691" s="39" t="s">
        <v>25</v>
      </c>
      <c r="G691" s="35" t="s">
        <v>26</v>
      </c>
      <c r="H691" s="30"/>
      <c r="I691" s="30"/>
      <c r="J691" s="31" t="s">
        <v>111</v>
      </c>
      <c r="K691" s="31" t="s">
        <v>111</v>
      </c>
      <c r="L691" s="31" t="s">
        <v>112</v>
      </c>
      <c r="M691" s="31"/>
      <c r="N691" s="31"/>
      <c r="O691" s="4" t="str">
        <f t="shared" si="71"/>
        <v>Anthidium (Anthidium) manicatum</v>
      </c>
      <c r="P691" s="85" t="str">
        <f t="shared" si="76"/>
        <v>Anthidium manicatum</v>
      </c>
      <c r="Q691" s="35" t="s">
        <v>43</v>
      </c>
      <c r="R691" s="36"/>
      <c r="S691" s="32"/>
      <c r="T691" s="32"/>
      <c r="U691" s="32"/>
      <c r="V691" s="34" t="s">
        <v>58</v>
      </c>
      <c r="W691" s="38">
        <v>41337</v>
      </c>
      <c r="X691" s="52" t="s">
        <v>102</v>
      </c>
      <c r="Y691" s="129">
        <f t="shared" si="72"/>
        <v>1</v>
      </c>
      <c r="Z691" s="110">
        <f t="shared" si="73"/>
        <v>1</v>
      </c>
      <c r="AA691" s="1">
        <f t="shared" si="74"/>
        <v>0</v>
      </c>
    </row>
    <row r="692" spans="1:27" ht="15" customHeight="1">
      <c r="A692" s="145">
        <v>699</v>
      </c>
      <c r="B692" s="139">
        <v>20140714</v>
      </c>
      <c r="C692" s="57" t="str">
        <f t="shared" si="75"/>
        <v>POS</v>
      </c>
      <c r="D692" s="114">
        <f t="shared" si="70"/>
        <v>40372</v>
      </c>
      <c r="E692" s="28" t="s">
        <v>37</v>
      </c>
      <c r="F692" s="39" t="s">
        <v>25</v>
      </c>
      <c r="G692" s="35" t="s">
        <v>26</v>
      </c>
      <c r="H692" s="30"/>
      <c r="I692" s="30"/>
      <c r="J692" s="31" t="s">
        <v>111</v>
      </c>
      <c r="K692" s="31" t="s">
        <v>111</v>
      </c>
      <c r="L692" s="31" t="s">
        <v>112</v>
      </c>
      <c r="M692" s="31"/>
      <c r="N692" s="31"/>
      <c r="O692" s="4" t="str">
        <f t="shared" si="71"/>
        <v>Anthidium (Anthidium) manicatum</v>
      </c>
      <c r="P692" s="85" t="str">
        <f t="shared" si="76"/>
        <v>Anthidium manicatum</v>
      </c>
      <c r="Q692" s="35" t="s">
        <v>29</v>
      </c>
      <c r="R692" s="36"/>
      <c r="S692" s="32"/>
      <c r="T692" s="32"/>
      <c r="U692" s="32"/>
      <c r="V692" s="34" t="s">
        <v>58</v>
      </c>
      <c r="W692" s="38">
        <v>41337</v>
      </c>
      <c r="X692" s="52"/>
      <c r="Y692" s="129">
        <f t="shared" si="72"/>
        <v>1</v>
      </c>
      <c r="Z692" s="110">
        <f t="shared" si="73"/>
        <v>0</v>
      </c>
      <c r="AA692" s="1">
        <f t="shared" si="74"/>
        <v>0</v>
      </c>
    </row>
    <row r="693" spans="1:27" ht="15" customHeight="1">
      <c r="A693" s="145">
        <v>700</v>
      </c>
      <c r="B693" s="139">
        <v>20150620</v>
      </c>
      <c r="C693" s="57" t="str">
        <f t="shared" si="75"/>
        <v>POS</v>
      </c>
      <c r="D693" s="114">
        <f t="shared" si="70"/>
        <v>40713</v>
      </c>
      <c r="E693" s="28" t="s">
        <v>36</v>
      </c>
      <c r="F693" s="39" t="s">
        <v>25</v>
      </c>
      <c r="G693" s="35" t="s">
        <v>26</v>
      </c>
      <c r="H693" s="30"/>
      <c r="I693" s="30"/>
      <c r="J693" s="31" t="s">
        <v>111</v>
      </c>
      <c r="K693" s="31" t="s">
        <v>576</v>
      </c>
      <c r="L693" s="31" t="s">
        <v>113</v>
      </c>
      <c r="M693" s="31"/>
      <c r="N693" s="31"/>
      <c r="O693" s="4" t="str">
        <f t="shared" si="71"/>
        <v>Anthidium (Proanthidium) oblongatum</v>
      </c>
      <c r="P693" s="85" t="str">
        <f t="shared" si="76"/>
        <v>Anthidium oblongatum</v>
      </c>
      <c r="Q693" s="35" t="s">
        <v>29</v>
      </c>
      <c r="R693" s="36"/>
      <c r="S693" s="32"/>
      <c r="T693" s="32"/>
      <c r="U693" s="32"/>
      <c r="V693" s="34" t="s">
        <v>58</v>
      </c>
      <c r="W693" s="38">
        <v>41337</v>
      </c>
      <c r="X693" s="52" t="s">
        <v>114</v>
      </c>
      <c r="Y693" s="129">
        <f t="shared" si="72"/>
        <v>1</v>
      </c>
      <c r="Z693" s="110">
        <f t="shared" si="73"/>
        <v>1</v>
      </c>
      <c r="AA693" s="1">
        <f t="shared" si="74"/>
        <v>0</v>
      </c>
    </row>
    <row r="694" spans="1:27" ht="15" customHeight="1">
      <c r="A694" s="145">
        <v>701</v>
      </c>
      <c r="B694" s="139">
        <v>20150808</v>
      </c>
      <c r="C694" s="57" t="str">
        <f t="shared" si="75"/>
        <v>SCL</v>
      </c>
      <c r="D694" s="114">
        <f t="shared" si="70"/>
        <v>40762</v>
      </c>
      <c r="E694" s="28" t="s">
        <v>24</v>
      </c>
      <c r="F694" s="39" t="s">
        <v>25</v>
      </c>
      <c r="G694" s="35" t="s">
        <v>26</v>
      </c>
      <c r="H694" s="30"/>
      <c r="I694" s="30"/>
      <c r="J694" s="31" t="s">
        <v>111</v>
      </c>
      <c r="K694" s="31" t="s">
        <v>111</v>
      </c>
      <c r="L694" s="31" t="s">
        <v>112</v>
      </c>
      <c r="M694" s="31"/>
      <c r="N694" s="31" t="s">
        <v>726</v>
      </c>
      <c r="O694" s="4" t="str">
        <f t="shared" si="71"/>
        <v>Anthidium (Anthidium) nr. manicatum</v>
      </c>
      <c r="P694" s="85" t="str">
        <f t="shared" si="76"/>
        <v>Anthidium manicatum</v>
      </c>
      <c r="Q694" s="35" t="s">
        <v>29</v>
      </c>
      <c r="R694" s="36"/>
      <c r="S694" s="32"/>
      <c r="T694" s="32"/>
      <c r="U694" s="32"/>
      <c r="V694" s="34" t="s">
        <v>58</v>
      </c>
      <c r="W694" s="38">
        <v>41337</v>
      </c>
      <c r="X694" s="52"/>
      <c r="Y694" s="129">
        <f t="shared" si="72"/>
        <v>1</v>
      </c>
      <c r="Z694" s="110">
        <f t="shared" si="73"/>
        <v>0</v>
      </c>
      <c r="AA694" s="1">
        <f t="shared" si="74"/>
        <v>0</v>
      </c>
    </row>
    <row r="695" spans="1:27" ht="15" customHeight="1">
      <c r="A695" s="145">
        <v>702</v>
      </c>
      <c r="B695" s="139">
        <v>20150808</v>
      </c>
      <c r="C695" s="57" t="str">
        <f t="shared" si="75"/>
        <v>SCL</v>
      </c>
      <c r="D695" s="114">
        <f t="shared" si="70"/>
        <v>40762</v>
      </c>
      <c r="E695" s="28" t="s">
        <v>24</v>
      </c>
      <c r="F695" s="39" t="s">
        <v>25</v>
      </c>
      <c r="G695" s="35" t="s">
        <v>26</v>
      </c>
      <c r="H695" s="30"/>
      <c r="I695" s="30"/>
      <c r="J695" s="31" t="s">
        <v>111</v>
      </c>
      <c r="K695" s="31" t="s">
        <v>576</v>
      </c>
      <c r="L695" s="31" t="s">
        <v>113</v>
      </c>
      <c r="M695" s="31"/>
      <c r="N695" s="31"/>
      <c r="O695" s="4" t="str">
        <f t="shared" si="71"/>
        <v>Anthidium (Proanthidium) oblongatum</v>
      </c>
      <c r="P695" s="85" t="str">
        <f t="shared" si="76"/>
        <v>Anthidium oblongatum</v>
      </c>
      <c r="Q695" s="35" t="s">
        <v>29</v>
      </c>
      <c r="R695" s="36"/>
      <c r="S695" s="32"/>
      <c r="T695" s="32"/>
      <c r="U695" s="32"/>
      <c r="V695" s="34" t="s">
        <v>58</v>
      </c>
      <c r="W695" s="38">
        <v>41337</v>
      </c>
      <c r="X695" s="52" t="s">
        <v>114</v>
      </c>
      <c r="Y695" s="129">
        <f t="shared" si="72"/>
        <v>1</v>
      </c>
      <c r="Z695" s="110">
        <f t="shared" si="73"/>
        <v>1</v>
      </c>
      <c r="AA695" s="1">
        <f t="shared" si="74"/>
        <v>0</v>
      </c>
    </row>
    <row r="696" spans="1:27" ht="15" customHeight="1">
      <c r="A696" s="145">
        <v>703</v>
      </c>
      <c r="B696" s="139">
        <v>20160417</v>
      </c>
      <c r="C696" s="57" t="str">
        <f t="shared" si="75"/>
        <v>POS</v>
      </c>
      <c r="D696" s="114">
        <f t="shared" si="70"/>
        <v>41015</v>
      </c>
      <c r="E696" s="28" t="s">
        <v>36</v>
      </c>
      <c r="F696" s="39" t="s">
        <v>25</v>
      </c>
      <c r="G696" s="35" t="s">
        <v>26</v>
      </c>
      <c r="H696" s="30"/>
      <c r="I696" s="30"/>
      <c r="J696" s="31" t="s">
        <v>111</v>
      </c>
      <c r="K696" s="31" t="s">
        <v>111</v>
      </c>
      <c r="L696" s="31" t="s">
        <v>112</v>
      </c>
      <c r="M696" s="31"/>
      <c r="N696" s="31"/>
      <c r="O696" s="4" t="str">
        <f t="shared" si="71"/>
        <v>Anthidium (Anthidium) manicatum</v>
      </c>
      <c r="P696" s="85" t="str">
        <f t="shared" si="76"/>
        <v>Anthidium manicatum</v>
      </c>
      <c r="Q696" s="35" t="s">
        <v>29</v>
      </c>
      <c r="R696" s="36"/>
      <c r="S696" s="32"/>
      <c r="T696" s="32"/>
      <c r="U696" s="32"/>
      <c r="V696" s="34" t="s">
        <v>58</v>
      </c>
      <c r="W696" s="38">
        <v>41337</v>
      </c>
      <c r="X696" s="52"/>
      <c r="Y696" s="129">
        <f t="shared" si="72"/>
        <v>1</v>
      </c>
      <c r="Z696" s="110">
        <f t="shared" si="73"/>
        <v>0</v>
      </c>
      <c r="AA696" s="1">
        <f t="shared" si="74"/>
        <v>0</v>
      </c>
    </row>
    <row r="697" spans="1:27" ht="15" customHeight="1">
      <c r="A697" s="145">
        <v>704</v>
      </c>
      <c r="B697" s="139">
        <v>20160807</v>
      </c>
      <c r="C697" s="57" t="str">
        <f t="shared" si="75"/>
        <v>SCL</v>
      </c>
      <c r="D697" s="114">
        <f t="shared" si="70"/>
        <v>41127</v>
      </c>
      <c r="E697" s="28" t="s">
        <v>24</v>
      </c>
      <c r="F697" s="39" t="s">
        <v>25</v>
      </c>
      <c r="G697" s="35" t="s">
        <v>26</v>
      </c>
      <c r="H697" s="30"/>
      <c r="I697" s="30"/>
      <c r="J697" s="31" t="s">
        <v>111</v>
      </c>
      <c r="K697" s="31" t="s">
        <v>576</v>
      </c>
      <c r="L697" s="31" t="s">
        <v>113</v>
      </c>
      <c r="M697" s="31"/>
      <c r="N697" s="31"/>
      <c r="O697" s="4" t="str">
        <f t="shared" si="71"/>
        <v>Anthidium (Proanthidium) oblongatum</v>
      </c>
      <c r="P697" s="85" t="str">
        <f t="shared" si="76"/>
        <v>Anthidium oblongatum</v>
      </c>
      <c r="Q697" s="35" t="s">
        <v>29</v>
      </c>
      <c r="R697" s="36"/>
      <c r="S697" s="32"/>
      <c r="T697" s="32"/>
      <c r="U697" s="32"/>
      <c r="V697" s="34" t="s">
        <v>58</v>
      </c>
      <c r="W697" s="38">
        <v>41337</v>
      </c>
      <c r="X697" s="52" t="s">
        <v>114</v>
      </c>
      <c r="Y697" s="129">
        <f t="shared" si="72"/>
        <v>1</v>
      </c>
      <c r="Z697" s="110">
        <f t="shared" si="73"/>
        <v>1</v>
      </c>
      <c r="AA697" s="1">
        <f t="shared" si="74"/>
        <v>0</v>
      </c>
    </row>
    <row r="698" spans="1:27" ht="15" customHeight="1">
      <c r="A698" s="145">
        <v>705</v>
      </c>
      <c r="B698" s="139">
        <v>20140817</v>
      </c>
      <c r="C698" s="57" t="str">
        <f t="shared" si="75"/>
        <v>POS</v>
      </c>
      <c r="D698" s="114">
        <f t="shared" si="70"/>
        <v>40406</v>
      </c>
      <c r="E698" s="28" t="s">
        <v>35</v>
      </c>
      <c r="F698" s="39" t="s">
        <v>25</v>
      </c>
      <c r="G698" s="35" t="s">
        <v>26</v>
      </c>
      <c r="H698" s="30"/>
      <c r="I698" s="30"/>
      <c r="J698" s="31" t="s">
        <v>111</v>
      </c>
      <c r="K698" s="31" t="s">
        <v>111</v>
      </c>
      <c r="L698" s="31" t="s">
        <v>112</v>
      </c>
      <c r="M698" s="31"/>
      <c r="N698" s="31"/>
      <c r="O698" s="4" t="str">
        <f t="shared" si="71"/>
        <v>Anthidium (Anthidium) manicatum</v>
      </c>
      <c r="P698" s="85" t="str">
        <f t="shared" si="76"/>
        <v>Anthidium manicatum</v>
      </c>
      <c r="Q698" s="35" t="s">
        <v>43</v>
      </c>
      <c r="R698" s="36"/>
      <c r="S698" s="32"/>
      <c r="T698" s="32"/>
      <c r="U698" s="32"/>
      <c r="V698" s="34" t="s">
        <v>58</v>
      </c>
      <c r="W698" s="38">
        <v>41337</v>
      </c>
      <c r="X698" s="52"/>
      <c r="Y698" s="129">
        <f t="shared" si="72"/>
        <v>1</v>
      </c>
      <c r="Z698" s="110">
        <f t="shared" si="73"/>
        <v>0</v>
      </c>
      <c r="AA698" s="1">
        <f t="shared" si="74"/>
        <v>0</v>
      </c>
    </row>
    <row r="699" spans="1:27" ht="15" customHeight="1">
      <c r="A699" s="145">
        <v>706</v>
      </c>
      <c r="B699" s="139">
        <v>20160716</v>
      </c>
      <c r="C699" s="57" t="str">
        <f t="shared" si="75"/>
        <v>SCL</v>
      </c>
      <c r="D699" s="114">
        <f t="shared" si="70"/>
        <v>41105</v>
      </c>
      <c r="E699" s="28" t="s">
        <v>32</v>
      </c>
      <c r="F699" s="39" t="s">
        <v>25</v>
      </c>
      <c r="G699" s="35" t="s">
        <v>26</v>
      </c>
      <c r="H699" s="30"/>
      <c r="I699" s="30"/>
      <c r="J699" s="31" t="s">
        <v>115</v>
      </c>
      <c r="K699" s="31" t="s">
        <v>581</v>
      </c>
      <c r="L699" s="31" t="s">
        <v>116</v>
      </c>
      <c r="M699" s="31"/>
      <c r="N699" s="31" t="s">
        <v>31</v>
      </c>
      <c r="O699" s="4" t="str">
        <f t="shared" si="71"/>
        <v>Coelioxys (Boreocoelioxys) rufitarsis</v>
      </c>
      <c r="P699" s="85" t="str">
        <f t="shared" si="76"/>
        <v>Coelioxys rufitarsis</v>
      </c>
      <c r="Q699" s="35" t="s">
        <v>29</v>
      </c>
      <c r="R699" s="36"/>
      <c r="S699" s="32"/>
      <c r="T699" s="32"/>
      <c r="U699" s="32"/>
      <c r="V699" s="34" t="s">
        <v>58</v>
      </c>
      <c r="W699" s="38">
        <v>41337</v>
      </c>
      <c r="X699" s="52"/>
      <c r="Y699" s="129">
        <f t="shared" si="72"/>
        <v>1</v>
      </c>
      <c r="Z699" s="110">
        <f t="shared" si="73"/>
        <v>0</v>
      </c>
      <c r="AA699" s="1">
        <f t="shared" si="74"/>
        <v>0</v>
      </c>
    </row>
    <row r="700" spans="1:27" ht="15" customHeight="1">
      <c r="A700" s="145">
        <v>707</v>
      </c>
      <c r="B700" s="139">
        <v>20140817</v>
      </c>
      <c r="C700" s="57" t="str">
        <f t="shared" si="75"/>
        <v>SCL</v>
      </c>
      <c r="D700" s="114">
        <f t="shared" si="70"/>
        <v>40406</v>
      </c>
      <c r="E700" s="28" t="s">
        <v>34</v>
      </c>
      <c r="F700" s="39" t="s">
        <v>25</v>
      </c>
      <c r="G700" s="35" t="s">
        <v>26</v>
      </c>
      <c r="H700" s="30"/>
      <c r="I700" s="30"/>
      <c r="J700" s="31" t="s">
        <v>115</v>
      </c>
      <c r="K700" s="31" t="s">
        <v>581</v>
      </c>
      <c r="L700" s="31" t="s">
        <v>116</v>
      </c>
      <c r="M700" s="31"/>
      <c r="N700" s="31" t="s">
        <v>31</v>
      </c>
      <c r="O700" s="4" t="str">
        <f t="shared" si="71"/>
        <v>Coelioxys (Boreocoelioxys) rufitarsis</v>
      </c>
      <c r="P700" s="85" t="str">
        <f t="shared" si="76"/>
        <v>Coelioxys rufitarsis</v>
      </c>
      <c r="Q700" s="35" t="s">
        <v>43</v>
      </c>
      <c r="R700" s="36"/>
      <c r="S700" s="32"/>
      <c r="T700" s="32"/>
      <c r="U700" s="32"/>
      <c r="V700" s="34" t="s">
        <v>58</v>
      </c>
      <c r="W700" s="38">
        <v>41337</v>
      </c>
      <c r="X700" s="52"/>
      <c r="Y700" s="129">
        <f t="shared" si="72"/>
        <v>1</v>
      </c>
      <c r="Z700" s="110">
        <f t="shared" si="73"/>
        <v>0</v>
      </c>
      <c r="AA700" s="1">
        <f t="shared" si="74"/>
        <v>0</v>
      </c>
    </row>
    <row r="701" spans="1:27" ht="15" customHeight="1">
      <c r="A701" s="145">
        <v>708</v>
      </c>
      <c r="B701" s="139">
        <v>20140817</v>
      </c>
      <c r="C701" s="57" t="str">
        <f t="shared" si="75"/>
        <v>SCL</v>
      </c>
      <c r="D701" s="114">
        <f t="shared" si="70"/>
        <v>40406</v>
      </c>
      <c r="E701" s="28" t="s">
        <v>34</v>
      </c>
      <c r="F701" s="39" t="s">
        <v>25</v>
      </c>
      <c r="G701" s="35" t="s">
        <v>26</v>
      </c>
      <c r="H701" s="30"/>
      <c r="I701" s="30"/>
      <c r="J701" s="31" t="s">
        <v>115</v>
      </c>
      <c r="K701" s="31" t="s">
        <v>581</v>
      </c>
      <c r="L701" s="31" t="s">
        <v>116</v>
      </c>
      <c r="M701" s="31"/>
      <c r="N701" s="31" t="s">
        <v>31</v>
      </c>
      <c r="O701" s="4" t="str">
        <f t="shared" si="71"/>
        <v>Coelioxys (Boreocoelioxys) rufitarsis</v>
      </c>
      <c r="P701" s="85" t="str">
        <f t="shared" si="76"/>
        <v>Coelioxys rufitarsis</v>
      </c>
      <c r="Q701" s="35" t="s">
        <v>43</v>
      </c>
      <c r="R701" s="36"/>
      <c r="S701" s="32"/>
      <c r="T701" s="32"/>
      <c r="U701" s="32"/>
      <c r="V701" s="34" t="s">
        <v>58</v>
      </c>
      <c r="W701" s="38">
        <v>41337</v>
      </c>
      <c r="X701" s="52"/>
      <c r="Y701" s="129">
        <f t="shared" si="72"/>
        <v>1</v>
      </c>
      <c r="Z701" s="110">
        <f t="shared" si="73"/>
        <v>0</v>
      </c>
      <c r="AA701" s="1">
        <f t="shared" si="74"/>
        <v>0</v>
      </c>
    </row>
    <row r="702" spans="1:27" ht="15" customHeight="1">
      <c r="A702" s="145">
        <v>709</v>
      </c>
      <c r="B702" s="139">
        <v>20150808</v>
      </c>
      <c r="C702" s="57" t="str">
        <f t="shared" si="75"/>
        <v>POS</v>
      </c>
      <c r="D702" s="114">
        <f t="shared" si="70"/>
        <v>40762</v>
      </c>
      <c r="E702" s="28" t="s">
        <v>35</v>
      </c>
      <c r="F702" s="39" t="s">
        <v>25</v>
      </c>
      <c r="G702" s="35" t="s">
        <v>26</v>
      </c>
      <c r="H702" s="30"/>
      <c r="I702" s="30"/>
      <c r="J702" s="31" t="s">
        <v>115</v>
      </c>
      <c r="K702" s="31" t="s">
        <v>581</v>
      </c>
      <c r="L702" s="31" t="s">
        <v>116</v>
      </c>
      <c r="M702" s="31"/>
      <c r="N702" s="31" t="s">
        <v>31</v>
      </c>
      <c r="O702" s="4" t="str">
        <f t="shared" si="71"/>
        <v>Coelioxys (Boreocoelioxys) rufitarsis</v>
      </c>
      <c r="P702" s="85" t="str">
        <f t="shared" si="76"/>
        <v>Coelioxys rufitarsis</v>
      </c>
      <c r="Q702" s="35" t="s">
        <v>43</v>
      </c>
      <c r="R702" s="36"/>
      <c r="S702" s="32" t="s">
        <v>55</v>
      </c>
      <c r="T702" s="32"/>
      <c r="U702" s="32"/>
      <c r="V702" s="34" t="s">
        <v>58</v>
      </c>
      <c r="W702" s="38">
        <v>41337</v>
      </c>
      <c r="X702" s="52" t="s">
        <v>735</v>
      </c>
      <c r="Y702" s="129">
        <f t="shared" si="72"/>
        <v>1</v>
      </c>
      <c r="Z702" s="110">
        <f t="shared" si="73"/>
        <v>0</v>
      </c>
      <c r="AA702" s="1">
        <f t="shared" si="74"/>
        <v>0</v>
      </c>
    </row>
    <row r="703" spans="1:27" ht="15" customHeight="1">
      <c r="A703" s="145">
        <v>710</v>
      </c>
      <c r="B703" s="139">
        <v>20160807</v>
      </c>
      <c r="C703" s="57" t="str">
        <f t="shared" si="75"/>
        <v>POS</v>
      </c>
      <c r="D703" s="114">
        <f t="shared" si="70"/>
        <v>41127</v>
      </c>
      <c r="E703" s="28" t="s">
        <v>37</v>
      </c>
      <c r="F703" s="39" t="s">
        <v>25</v>
      </c>
      <c r="G703" s="35" t="s">
        <v>26</v>
      </c>
      <c r="H703" s="30"/>
      <c r="I703" s="30"/>
      <c r="J703" s="31" t="s">
        <v>115</v>
      </c>
      <c r="K703" s="31" t="s">
        <v>581</v>
      </c>
      <c r="L703" s="31" t="s">
        <v>116</v>
      </c>
      <c r="M703" s="31"/>
      <c r="N703" s="31" t="s">
        <v>31</v>
      </c>
      <c r="O703" s="4" t="str">
        <f t="shared" si="71"/>
        <v>Coelioxys (Boreocoelioxys) rufitarsis</v>
      </c>
      <c r="P703" s="85" t="str">
        <f t="shared" si="76"/>
        <v>Coelioxys rufitarsis</v>
      </c>
      <c r="Q703" s="35" t="s">
        <v>43</v>
      </c>
      <c r="R703" s="36"/>
      <c r="S703" s="32"/>
      <c r="T703" s="32"/>
      <c r="U703" s="32"/>
      <c r="V703" s="34" t="s">
        <v>58</v>
      </c>
      <c r="W703" s="38">
        <v>41337</v>
      </c>
      <c r="X703" s="52"/>
      <c r="Y703" s="129">
        <f t="shared" si="72"/>
        <v>1</v>
      </c>
      <c r="Z703" s="110">
        <f t="shared" si="73"/>
        <v>0</v>
      </c>
      <c r="AA703" s="1">
        <f t="shared" si="74"/>
        <v>0</v>
      </c>
    </row>
    <row r="704" spans="1:27" ht="15" customHeight="1">
      <c r="A704" s="145">
        <v>711</v>
      </c>
      <c r="B704" s="139">
        <v>20150620</v>
      </c>
      <c r="C704" s="57" t="str">
        <f t="shared" si="75"/>
        <v>SCL</v>
      </c>
      <c r="D704" s="114">
        <f t="shared" si="70"/>
        <v>40713</v>
      </c>
      <c r="E704" s="28" t="s">
        <v>32</v>
      </c>
      <c r="F704" s="39" t="s">
        <v>25</v>
      </c>
      <c r="G704" s="35" t="s">
        <v>26</v>
      </c>
      <c r="H704" s="30"/>
      <c r="I704" s="30"/>
      <c r="J704" s="31" t="s">
        <v>115</v>
      </c>
      <c r="K704" s="31" t="s">
        <v>581</v>
      </c>
      <c r="L704" s="31" t="s">
        <v>367</v>
      </c>
      <c r="M704" s="31"/>
      <c r="N704" s="31" t="s">
        <v>55</v>
      </c>
      <c r="O704" s="4" t="str">
        <f t="shared" si="71"/>
        <v>Coelioxys (Boreocoelioxys) nr. porterae</v>
      </c>
      <c r="P704" s="85" t="str">
        <f t="shared" si="76"/>
        <v>Coelioxys porterae</v>
      </c>
      <c r="Q704" s="35" t="s">
        <v>29</v>
      </c>
      <c r="R704" s="36"/>
      <c r="S704" s="32"/>
      <c r="T704" s="32"/>
      <c r="U704" s="32"/>
      <c r="V704" s="34" t="s">
        <v>58</v>
      </c>
      <c r="W704" s="38">
        <v>41337</v>
      </c>
      <c r="X704" s="52" t="s">
        <v>1026</v>
      </c>
      <c r="Y704" s="129">
        <f t="shared" si="72"/>
        <v>1</v>
      </c>
      <c r="Z704" s="110">
        <f t="shared" si="73"/>
        <v>0</v>
      </c>
      <c r="AA704" s="1">
        <f t="shared" si="74"/>
        <v>0</v>
      </c>
    </row>
    <row r="705" spans="1:27" ht="15" customHeight="1">
      <c r="A705" s="145">
        <v>712</v>
      </c>
      <c r="B705" s="139">
        <v>20150510</v>
      </c>
      <c r="C705" s="57" t="str">
        <f t="shared" si="75"/>
        <v>POS</v>
      </c>
      <c r="D705" s="114">
        <f t="shared" si="70"/>
        <v>40672</v>
      </c>
      <c r="E705" s="28" t="s">
        <v>35</v>
      </c>
      <c r="F705" s="39" t="s">
        <v>25</v>
      </c>
      <c r="G705" s="35" t="s">
        <v>26</v>
      </c>
      <c r="H705" s="30"/>
      <c r="I705" s="30"/>
      <c r="J705" s="31" t="s">
        <v>115</v>
      </c>
      <c r="K705" s="31" t="s">
        <v>581</v>
      </c>
      <c r="L705" s="4" t="s">
        <v>367</v>
      </c>
      <c r="M705" s="31"/>
      <c r="N705" s="31" t="s">
        <v>31</v>
      </c>
      <c r="O705" s="4" t="str">
        <f t="shared" si="71"/>
        <v>Coelioxys (Boreocoelioxys) porterae</v>
      </c>
      <c r="P705" s="85" t="str">
        <f t="shared" si="76"/>
        <v>Coelioxys porterae</v>
      </c>
      <c r="Q705" s="35" t="s">
        <v>43</v>
      </c>
      <c r="R705" s="36"/>
      <c r="S705" s="32"/>
      <c r="T705" s="32"/>
      <c r="U705" s="32"/>
      <c r="V705" s="34" t="s">
        <v>58</v>
      </c>
      <c r="W705" s="38">
        <v>41337</v>
      </c>
      <c r="X705" s="52" t="s">
        <v>732</v>
      </c>
      <c r="Y705" s="129">
        <f t="shared" si="72"/>
        <v>1</v>
      </c>
      <c r="Z705" s="110">
        <f t="shared" si="73"/>
        <v>0</v>
      </c>
      <c r="AA705" s="1">
        <f t="shared" si="74"/>
        <v>0</v>
      </c>
    </row>
    <row r="706" spans="1:27" ht="15" customHeight="1">
      <c r="A706" s="145">
        <v>713</v>
      </c>
      <c r="B706" s="139">
        <v>20150620</v>
      </c>
      <c r="C706" s="57" t="str">
        <f t="shared" si="75"/>
        <v>POS</v>
      </c>
      <c r="D706" s="114">
        <f t="shared" ref="D706:D769" si="77">DATEVALUE(LEFT(B706,4)&amp;"/"&amp;MID(B706,5,2)&amp;"/"&amp;RIGHT(B706,2))</f>
        <v>40713</v>
      </c>
      <c r="E706" s="28" t="s">
        <v>36</v>
      </c>
      <c r="F706" s="39" t="s">
        <v>25</v>
      </c>
      <c r="G706" s="35" t="s">
        <v>26</v>
      </c>
      <c r="H706" s="30"/>
      <c r="I706" s="30"/>
      <c r="J706" s="31" t="s">
        <v>115</v>
      </c>
      <c r="K706" s="31" t="s">
        <v>581</v>
      </c>
      <c r="L706" s="4" t="s">
        <v>367</v>
      </c>
      <c r="M706" s="31"/>
      <c r="N706" s="31" t="s">
        <v>31</v>
      </c>
      <c r="O706" s="4" t="str">
        <f t="shared" ref="O706:O769" si="78">J706&amp;" "&amp;IF(LEN(K706)&gt;0,"("&amp;K706&amp;") ","")&amp;IF(LEN(N706)&gt;0,"nr. ","")&amp;L706&amp;IF(LEN(M706)&gt;0," ssp. "&amp;M706,"")</f>
        <v>Coelioxys (Boreocoelioxys) porterae</v>
      </c>
      <c r="P706" s="85" t="str">
        <f t="shared" si="76"/>
        <v>Coelioxys porterae</v>
      </c>
      <c r="Q706" s="35" t="s">
        <v>43</v>
      </c>
      <c r="R706" s="36"/>
      <c r="S706" s="32"/>
      <c r="T706" s="32"/>
      <c r="U706" s="32"/>
      <c r="V706" s="34" t="s">
        <v>58</v>
      </c>
      <c r="W706" s="38">
        <v>41337</v>
      </c>
      <c r="X706" s="52" t="s">
        <v>732</v>
      </c>
      <c r="Y706" s="129">
        <f t="shared" ref="Y706:Y769" si="79">IF(R706&gt;0,R706,1)</f>
        <v>1</v>
      </c>
      <c r="Z706" s="110">
        <f t="shared" ref="Z706:Z769" si="80">IF(ISNUMBER(SEARCH($Z$1,X706)),1,0)</f>
        <v>0</v>
      </c>
      <c r="AA706" s="1">
        <f t="shared" ref="AA706:AA769" si="81">IF(ISNUMBER(SEARCH($AA$1,X706)),1,0)</f>
        <v>0</v>
      </c>
    </row>
    <row r="707" spans="1:27" ht="15" customHeight="1">
      <c r="A707" s="145">
        <v>714</v>
      </c>
      <c r="B707" s="139">
        <v>20150620</v>
      </c>
      <c r="C707" s="57" t="str">
        <f t="shared" ref="C707:C770" si="82">LEFT(E707,3)</f>
        <v>POS</v>
      </c>
      <c r="D707" s="114">
        <f t="shared" si="77"/>
        <v>40713</v>
      </c>
      <c r="E707" s="28" t="s">
        <v>36</v>
      </c>
      <c r="F707" s="39" t="s">
        <v>25</v>
      </c>
      <c r="G707" s="35" t="s">
        <v>26</v>
      </c>
      <c r="H707" s="30"/>
      <c r="I707" s="30"/>
      <c r="J707" s="31" t="s">
        <v>115</v>
      </c>
      <c r="K707" s="31" t="s">
        <v>581</v>
      </c>
      <c r="L707" s="4" t="s">
        <v>367</v>
      </c>
      <c r="M707" s="31"/>
      <c r="N707" s="31" t="s">
        <v>31</v>
      </c>
      <c r="O707" s="4" t="str">
        <f t="shared" si="78"/>
        <v>Coelioxys (Boreocoelioxys) porterae</v>
      </c>
      <c r="P707" s="85" t="str">
        <f t="shared" ref="P707:P770" si="83">J707&amp;" "&amp;L707</f>
        <v>Coelioxys porterae</v>
      </c>
      <c r="Q707" s="35" t="s">
        <v>43</v>
      </c>
      <c r="R707" s="36"/>
      <c r="S707" s="32"/>
      <c r="T707" s="32"/>
      <c r="U707" s="32"/>
      <c r="V707" s="34" t="s">
        <v>58</v>
      </c>
      <c r="W707" s="38">
        <v>41337</v>
      </c>
      <c r="X707" s="52" t="s">
        <v>732</v>
      </c>
      <c r="Y707" s="129">
        <f t="shared" si="79"/>
        <v>1</v>
      </c>
      <c r="Z707" s="110">
        <f t="shared" si="80"/>
        <v>0</v>
      </c>
      <c r="AA707" s="1">
        <f t="shared" si="81"/>
        <v>0</v>
      </c>
    </row>
    <row r="708" spans="1:27" ht="15" customHeight="1">
      <c r="A708" s="145">
        <v>715</v>
      </c>
      <c r="B708" s="139">
        <v>20150620</v>
      </c>
      <c r="C708" s="57" t="str">
        <f t="shared" si="82"/>
        <v>POS</v>
      </c>
      <c r="D708" s="114">
        <f t="shared" si="77"/>
        <v>40713</v>
      </c>
      <c r="E708" s="28" t="s">
        <v>36</v>
      </c>
      <c r="F708" s="39" t="s">
        <v>25</v>
      </c>
      <c r="G708" s="35" t="s">
        <v>26</v>
      </c>
      <c r="H708" s="30"/>
      <c r="I708" s="30"/>
      <c r="J708" s="31" t="s">
        <v>115</v>
      </c>
      <c r="K708" s="31" t="s">
        <v>581</v>
      </c>
      <c r="L708" s="4" t="s">
        <v>367</v>
      </c>
      <c r="M708" s="31"/>
      <c r="N708" s="31" t="s">
        <v>31</v>
      </c>
      <c r="O708" s="4" t="str">
        <f t="shared" si="78"/>
        <v>Coelioxys (Boreocoelioxys) porterae</v>
      </c>
      <c r="P708" s="85" t="str">
        <f t="shared" si="83"/>
        <v>Coelioxys porterae</v>
      </c>
      <c r="Q708" s="35" t="s">
        <v>43</v>
      </c>
      <c r="R708" s="36"/>
      <c r="S708" s="32"/>
      <c r="T708" s="32"/>
      <c r="U708" s="32"/>
      <c r="V708" s="34" t="s">
        <v>58</v>
      </c>
      <c r="W708" s="38">
        <v>41337</v>
      </c>
      <c r="X708" s="52" t="s">
        <v>732</v>
      </c>
      <c r="Y708" s="129">
        <f t="shared" si="79"/>
        <v>1</v>
      </c>
      <c r="Z708" s="110">
        <f t="shared" si="80"/>
        <v>0</v>
      </c>
      <c r="AA708" s="1">
        <f t="shared" si="81"/>
        <v>0</v>
      </c>
    </row>
    <row r="709" spans="1:27" ht="15" customHeight="1">
      <c r="A709" s="145">
        <v>716</v>
      </c>
      <c r="B709" s="139">
        <v>20160610</v>
      </c>
      <c r="C709" s="57" t="str">
        <f t="shared" si="82"/>
        <v>POS</v>
      </c>
      <c r="D709" s="114">
        <f t="shared" si="77"/>
        <v>41069</v>
      </c>
      <c r="E709" s="28" t="s">
        <v>37</v>
      </c>
      <c r="F709" s="39" t="s">
        <v>25</v>
      </c>
      <c r="G709" s="35" t="s">
        <v>26</v>
      </c>
      <c r="H709" s="30"/>
      <c r="I709" s="30"/>
      <c r="J709" s="31" t="s">
        <v>115</v>
      </c>
      <c r="K709" s="31" t="s">
        <v>581</v>
      </c>
      <c r="L709" s="4" t="s">
        <v>367</v>
      </c>
      <c r="M709" s="31"/>
      <c r="N709" s="31" t="s">
        <v>31</v>
      </c>
      <c r="O709" s="4" t="str">
        <f t="shared" si="78"/>
        <v>Coelioxys (Boreocoelioxys) porterae</v>
      </c>
      <c r="P709" s="85" t="str">
        <f t="shared" si="83"/>
        <v>Coelioxys porterae</v>
      </c>
      <c r="Q709" s="35" t="s">
        <v>43</v>
      </c>
      <c r="R709" s="36"/>
      <c r="S709" s="32"/>
      <c r="T709" s="32"/>
      <c r="U709" s="32"/>
      <c r="V709" s="34" t="s">
        <v>58</v>
      </c>
      <c r="W709" s="38">
        <v>41337</v>
      </c>
      <c r="X709" s="52" t="s">
        <v>733</v>
      </c>
      <c r="Y709" s="129">
        <f t="shared" si="79"/>
        <v>1</v>
      </c>
      <c r="Z709" s="110">
        <f t="shared" si="80"/>
        <v>0</v>
      </c>
      <c r="AA709" s="1">
        <f t="shared" si="81"/>
        <v>0</v>
      </c>
    </row>
    <row r="710" spans="1:27" ht="15" customHeight="1">
      <c r="A710" s="146">
        <v>717</v>
      </c>
      <c r="B710" s="140">
        <v>20150510</v>
      </c>
      <c r="C710" s="57" t="str">
        <f t="shared" si="82"/>
        <v>SCL</v>
      </c>
      <c r="D710" s="114">
        <f t="shared" si="77"/>
        <v>40672</v>
      </c>
      <c r="E710" s="9" t="s">
        <v>32</v>
      </c>
      <c r="F710" s="37" t="s">
        <v>25</v>
      </c>
      <c r="G710" s="11" t="s">
        <v>26</v>
      </c>
      <c r="H710" s="3"/>
      <c r="I710" s="3"/>
      <c r="J710" s="4" t="s">
        <v>117</v>
      </c>
      <c r="K710" s="4" t="s">
        <v>621</v>
      </c>
      <c r="L710" s="4" t="s">
        <v>221</v>
      </c>
      <c r="M710" s="4"/>
      <c r="N710" s="4" t="s">
        <v>31</v>
      </c>
      <c r="O710" s="4" t="str">
        <f t="shared" si="78"/>
        <v>Lasioglossum (Leuchalictus) zonulum</v>
      </c>
      <c r="P710" s="85" t="str">
        <f t="shared" si="83"/>
        <v>Lasioglossum zonulum</v>
      </c>
      <c r="Q710" s="11" t="s">
        <v>29</v>
      </c>
      <c r="R710" s="11"/>
      <c r="S710" s="12"/>
      <c r="T710" s="12"/>
      <c r="U710" s="12"/>
      <c r="V710" s="10" t="s">
        <v>30</v>
      </c>
      <c r="W710" s="6">
        <v>41345</v>
      </c>
      <c r="X710" s="2" t="s">
        <v>635</v>
      </c>
      <c r="Y710" s="129">
        <f t="shared" si="79"/>
        <v>1</v>
      </c>
      <c r="Z710" s="110">
        <f t="shared" si="80"/>
        <v>1</v>
      </c>
      <c r="AA710" s="1">
        <f t="shared" si="81"/>
        <v>0</v>
      </c>
    </row>
    <row r="711" spans="1:27" ht="15" customHeight="1">
      <c r="A711" s="146">
        <v>718</v>
      </c>
      <c r="B711" s="140">
        <v>20140714</v>
      </c>
      <c r="C711" s="57" t="str">
        <f t="shared" si="82"/>
        <v>POS</v>
      </c>
      <c r="D711" s="114">
        <f t="shared" si="77"/>
        <v>40372</v>
      </c>
      <c r="E711" s="9" t="s">
        <v>36</v>
      </c>
      <c r="F711" s="37" t="s">
        <v>25</v>
      </c>
      <c r="G711" s="11" t="s">
        <v>26</v>
      </c>
      <c r="H711" s="3"/>
      <c r="I711" s="3"/>
      <c r="J711" s="4" t="s">
        <v>117</v>
      </c>
      <c r="K711" s="4" t="s">
        <v>621</v>
      </c>
      <c r="L711" s="4" t="s">
        <v>221</v>
      </c>
      <c r="M711" s="4"/>
      <c r="N711" s="4" t="s">
        <v>31</v>
      </c>
      <c r="O711" s="4" t="str">
        <f t="shared" si="78"/>
        <v>Lasioglossum (Leuchalictus) zonulum</v>
      </c>
      <c r="P711" s="85" t="str">
        <f t="shared" si="83"/>
        <v>Lasioglossum zonulum</v>
      </c>
      <c r="Q711" s="11" t="s">
        <v>29</v>
      </c>
      <c r="R711" s="11"/>
      <c r="S711" s="12"/>
      <c r="T711" s="12"/>
      <c r="U711" s="12"/>
      <c r="V711" s="10" t="s">
        <v>30</v>
      </c>
      <c r="W711" s="6">
        <v>41345</v>
      </c>
      <c r="X711" s="2" t="s">
        <v>605</v>
      </c>
      <c r="Y711" s="129">
        <f t="shared" si="79"/>
        <v>1</v>
      </c>
      <c r="Z711" s="110">
        <f t="shared" si="80"/>
        <v>0</v>
      </c>
      <c r="AA711" s="1">
        <f t="shared" si="81"/>
        <v>0</v>
      </c>
    </row>
    <row r="712" spans="1:27" ht="15" customHeight="1">
      <c r="A712" s="146">
        <v>719</v>
      </c>
      <c r="B712" s="140">
        <v>20150510</v>
      </c>
      <c r="C712" s="57" t="str">
        <f t="shared" si="82"/>
        <v>POS</v>
      </c>
      <c r="D712" s="114">
        <f t="shared" si="77"/>
        <v>40672</v>
      </c>
      <c r="E712" s="9" t="s">
        <v>36</v>
      </c>
      <c r="F712" s="37" t="s">
        <v>25</v>
      </c>
      <c r="G712" s="11" t="s">
        <v>26</v>
      </c>
      <c r="H712" s="3"/>
      <c r="I712" s="3"/>
      <c r="J712" s="4" t="s">
        <v>117</v>
      </c>
      <c r="K712" s="4" t="s">
        <v>621</v>
      </c>
      <c r="L712" s="4" t="s">
        <v>221</v>
      </c>
      <c r="M712" s="4"/>
      <c r="N712" s="4" t="s">
        <v>31</v>
      </c>
      <c r="O712" s="4" t="str">
        <f t="shared" si="78"/>
        <v>Lasioglossum (Leuchalictus) zonulum</v>
      </c>
      <c r="P712" s="85" t="str">
        <f t="shared" si="83"/>
        <v>Lasioglossum zonulum</v>
      </c>
      <c r="Q712" s="11" t="s">
        <v>29</v>
      </c>
      <c r="R712" s="11"/>
      <c r="S712" s="12"/>
      <c r="T712" s="12"/>
      <c r="U712" s="12"/>
      <c r="V712" s="10" t="s">
        <v>30</v>
      </c>
      <c r="W712" s="6">
        <v>41345</v>
      </c>
      <c r="X712" s="2" t="s">
        <v>635</v>
      </c>
      <c r="Y712" s="129">
        <f t="shared" si="79"/>
        <v>1</v>
      </c>
      <c r="Z712" s="110">
        <f t="shared" si="80"/>
        <v>1</v>
      </c>
      <c r="AA712" s="1">
        <f t="shared" si="81"/>
        <v>0</v>
      </c>
    </row>
    <row r="713" spans="1:27" ht="15" customHeight="1">
      <c r="A713" s="146">
        <v>720</v>
      </c>
      <c r="B713" s="140">
        <v>20150510</v>
      </c>
      <c r="C713" s="57" t="str">
        <f t="shared" si="82"/>
        <v>POS</v>
      </c>
      <c r="D713" s="114">
        <f t="shared" si="77"/>
        <v>40672</v>
      </c>
      <c r="E713" s="9" t="s">
        <v>36</v>
      </c>
      <c r="F713" s="37" t="s">
        <v>25</v>
      </c>
      <c r="G713" s="11" t="s">
        <v>26</v>
      </c>
      <c r="H713" s="3"/>
      <c r="I713" s="3"/>
      <c r="J713" s="4" t="s">
        <v>117</v>
      </c>
      <c r="K713" s="4" t="s">
        <v>621</v>
      </c>
      <c r="L713" s="4" t="s">
        <v>221</v>
      </c>
      <c r="M713" s="4"/>
      <c r="N713" s="4" t="s">
        <v>31</v>
      </c>
      <c r="O713" s="4" t="str">
        <f t="shared" si="78"/>
        <v>Lasioglossum (Leuchalictus) zonulum</v>
      </c>
      <c r="P713" s="85" t="str">
        <f t="shared" si="83"/>
        <v>Lasioglossum zonulum</v>
      </c>
      <c r="Q713" s="11" t="s">
        <v>29</v>
      </c>
      <c r="R713" s="11"/>
      <c r="S713" s="12"/>
      <c r="T713" s="12"/>
      <c r="U713" s="12"/>
      <c r="V713" s="10" t="s">
        <v>30</v>
      </c>
      <c r="W713" s="6">
        <v>41345</v>
      </c>
      <c r="X713" s="2" t="s">
        <v>635</v>
      </c>
      <c r="Y713" s="129">
        <f t="shared" si="79"/>
        <v>1</v>
      </c>
      <c r="Z713" s="110">
        <f t="shared" si="80"/>
        <v>1</v>
      </c>
      <c r="AA713" s="1">
        <f t="shared" si="81"/>
        <v>0</v>
      </c>
    </row>
    <row r="714" spans="1:27" ht="15" customHeight="1">
      <c r="A714" s="146">
        <v>721</v>
      </c>
      <c r="B714" s="140">
        <v>20150510</v>
      </c>
      <c r="C714" s="57" t="str">
        <f t="shared" si="82"/>
        <v>POS</v>
      </c>
      <c r="D714" s="114">
        <f t="shared" si="77"/>
        <v>40672</v>
      </c>
      <c r="E714" s="9" t="s">
        <v>36</v>
      </c>
      <c r="F714" s="37" t="s">
        <v>25</v>
      </c>
      <c r="G714" s="11" t="s">
        <v>26</v>
      </c>
      <c r="H714" s="3"/>
      <c r="I714" s="3"/>
      <c r="J714" s="4" t="s">
        <v>117</v>
      </c>
      <c r="K714" s="4" t="s">
        <v>621</v>
      </c>
      <c r="L714" s="4" t="s">
        <v>221</v>
      </c>
      <c r="M714" s="4"/>
      <c r="N714" s="4" t="s">
        <v>31</v>
      </c>
      <c r="O714" s="4" t="str">
        <f t="shared" si="78"/>
        <v>Lasioglossum (Leuchalictus) zonulum</v>
      </c>
      <c r="P714" s="85" t="str">
        <f t="shared" si="83"/>
        <v>Lasioglossum zonulum</v>
      </c>
      <c r="Q714" s="11" t="s">
        <v>29</v>
      </c>
      <c r="R714" s="11"/>
      <c r="S714" s="12"/>
      <c r="T714" s="12"/>
      <c r="U714" s="12"/>
      <c r="V714" s="10" t="s">
        <v>30</v>
      </c>
      <c r="W714" s="6">
        <v>41345</v>
      </c>
      <c r="X714" s="2" t="s">
        <v>635</v>
      </c>
      <c r="Y714" s="129">
        <f t="shared" si="79"/>
        <v>1</v>
      </c>
      <c r="Z714" s="110">
        <f t="shared" si="80"/>
        <v>1</v>
      </c>
      <c r="AA714" s="1">
        <f t="shared" si="81"/>
        <v>0</v>
      </c>
    </row>
    <row r="715" spans="1:27" ht="15" customHeight="1">
      <c r="A715" s="146">
        <v>722</v>
      </c>
      <c r="B715" s="140">
        <v>20150510</v>
      </c>
      <c r="C715" s="57" t="str">
        <f t="shared" si="82"/>
        <v>POS</v>
      </c>
      <c r="D715" s="114">
        <f t="shared" si="77"/>
        <v>40672</v>
      </c>
      <c r="E715" s="9" t="s">
        <v>36</v>
      </c>
      <c r="F715" s="37" t="s">
        <v>25</v>
      </c>
      <c r="G715" s="11" t="s">
        <v>26</v>
      </c>
      <c r="H715" s="3"/>
      <c r="I715" s="3"/>
      <c r="J715" s="4" t="s">
        <v>117</v>
      </c>
      <c r="K715" s="4" t="s">
        <v>621</v>
      </c>
      <c r="L715" s="4" t="s">
        <v>221</v>
      </c>
      <c r="M715" s="4"/>
      <c r="N715" s="4" t="s">
        <v>31</v>
      </c>
      <c r="O715" s="4" t="str">
        <f t="shared" si="78"/>
        <v>Lasioglossum (Leuchalictus) zonulum</v>
      </c>
      <c r="P715" s="85" t="str">
        <f t="shared" si="83"/>
        <v>Lasioglossum zonulum</v>
      </c>
      <c r="Q715" s="11" t="s">
        <v>29</v>
      </c>
      <c r="R715" s="11"/>
      <c r="S715" s="12"/>
      <c r="T715" s="12"/>
      <c r="U715" s="12"/>
      <c r="V715" s="10" t="s">
        <v>30</v>
      </c>
      <c r="W715" s="6">
        <v>41345</v>
      </c>
      <c r="X715" s="2" t="s">
        <v>635</v>
      </c>
      <c r="Y715" s="129">
        <f t="shared" si="79"/>
        <v>1</v>
      </c>
      <c r="Z715" s="110">
        <f t="shared" si="80"/>
        <v>1</v>
      </c>
      <c r="AA715" s="1">
        <f t="shared" si="81"/>
        <v>0</v>
      </c>
    </row>
    <row r="716" spans="1:27" ht="15" customHeight="1">
      <c r="A716" s="146">
        <v>723</v>
      </c>
      <c r="B716" s="140">
        <v>20150510</v>
      </c>
      <c r="C716" s="57" t="str">
        <f t="shared" si="82"/>
        <v>POS</v>
      </c>
      <c r="D716" s="114">
        <f t="shared" si="77"/>
        <v>40672</v>
      </c>
      <c r="E716" s="9" t="s">
        <v>36</v>
      </c>
      <c r="F716" s="37" t="s">
        <v>25</v>
      </c>
      <c r="G716" s="11" t="s">
        <v>26</v>
      </c>
      <c r="H716" s="3"/>
      <c r="I716" s="3"/>
      <c r="J716" s="4" t="s">
        <v>117</v>
      </c>
      <c r="K716" s="4" t="s">
        <v>621</v>
      </c>
      <c r="L716" s="4" t="s">
        <v>221</v>
      </c>
      <c r="M716" s="4"/>
      <c r="N716" s="4" t="s">
        <v>31</v>
      </c>
      <c r="O716" s="4" t="str">
        <f t="shared" si="78"/>
        <v>Lasioglossum (Leuchalictus) zonulum</v>
      </c>
      <c r="P716" s="85" t="str">
        <f t="shared" si="83"/>
        <v>Lasioglossum zonulum</v>
      </c>
      <c r="Q716" s="11" t="s">
        <v>29</v>
      </c>
      <c r="R716" s="11"/>
      <c r="S716" s="12"/>
      <c r="T716" s="12"/>
      <c r="U716" s="12"/>
      <c r="V716" s="10" t="s">
        <v>30</v>
      </c>
      <c r="W716" s="6">
        <v>41345</v>
      </c>
      <c r="X716" s="2" t="s">
        <v>635</v>
      </c>
      <c r="Y716" s="129">
        <f t="shared" si="79"/>
        <v>1</v>
      </c>
      <c r="Z716" s="110">
        <f t="shared" si="80"/>
        <v>1</v>
      </c>
      <c r="AA716" s="1">
        <f t="shared" si="81"/>
        <v>0</v>
      </c>
    </row>
    <row r="717" spans="1:27" ht="15" customHeight="1">
      <c r="A717" s="146">
        <v>724</v>
      </c>
      <c r="B717" s="140">
        <v>20150510</v>
      </c>
      <c r="C717" s="57" t="str">
        <f t="shared" si="82"/>
        <v>POS</v>
      </c>
      <c r="D717" s="114">
        <f t="shared" si="77"/>
        <v>40672</v>
      </c>
      <c r="E717" s="9" t="s">
        <v>36</v>
      </c>
      <c r="F717" s="37" t="s">
        <v>25</v>
      </c>
      <c r="G717" s="11" t="s">
        <v>26</v>
      </c>
      <c r="H717" s="3"/>
      <c r="I717" s="3"/>
      <c r="J717" s="4" t="s">
        <v>117</v>
      </c>
      <c r="K717" s="4" t="s">
        <v>621</v>
      </c>
      <c r="L717" s="4" t="s">
        <v>221</v>
      </c>
      <c r="M717" s="4"/>
      <c r="N717" s="4" t="s">
        <v>31</v>
      </c>
      <c r="O717" s="4" t="str">
        <f t="shared" si="78"/>
        <v>Lasioglossum (Leuchalictus) zonulum</v>
      </c>
      <c r="P717" s="85" t="str">
        <f t="shared" si="83"/>
        <v>Lasioglossum zonulum</v>
      </c>
      <c r="Q717" s="11" t="s">
        <v>29</v>
      </c>
      <c r="R717" s="11"/>
      <c r="S717" s="12"/>
      <c r="T717" s="12"/>
      <c r="U717" s="12"/>
      <c r="V717" s="10" t="s">
        <v>30</v>
      </c>
      <c r="W717" s="6">
        <v>41345</v>
      </c>
      <c r="X717" s="2" t="s">
        <v>605</v>
      </c>
      <c r="Y717" s="129">
        <f t="shared" si="79"/>
        <v>1</v>
      </c>
      <c r="Z717" s="110">
        <f t="shared" si="80"/>
        <v>0</v>
      </c>
      <c r="AA717" s="1">
        <f t="shared" si="81"/>
        <v>0</v>
      </c>
    </row>
    <row r="718" spans="1:27" ht="15" customHeight="1">
      <c r="A718" s="146">
        <v>725</v>
      </c>
      <c r="B718" s="140">
        <v>20150711</v>
      </c>
      <c r="C718" s="57" t="str">
        <f t="shared" si="82"/>
        <v>POS</v>
      </c>
      <c r="D718" s="114">
        <f t="shared" si="77"/>
        <v>40734</v>
      </c>
      <c r="E718" s="9" t="s">
        <v>37</v>
      </c>
      <c r="F718" s="37" t="s">
        <v>25</v>
      </c>
      <c r="G718" s="11" t="s">
        <v>26</v>
      </c>
      <c r="H718" s="3"/>
      <c r="I718" s="3"/>
      <c r="J718" s="4" t="s">
        <v>117</v>
      </c>
      <c r="K718" s="4" t="s">
        <v>621</v>
      </c>
      <c r="L718" s="4" t="s">
        <v>221</v>
      </c>
      <c r="M718" s="4"/>
      <c r="N718" s="4" t="s">
        <v>31</v>
      </c>
      <c r="O718" s="4" t="str">
        <f t="shared" si="78"/>
        <v>Lasioglossum (Leuchalictus) zonulum</v>
      </c>
      <c r="P718" s="85" t="str">
        <f t="shared" si="83"/>
        <v>Lasioglossum zonulum</v>
      </c>
      <c r="Q718" s="11" t="s">
        <v>29</v>
      </c>
      <c r="R718" s="11"/>
      <c r="S718" s="12"/>
      <c r="T718" s="12"/>
      <c r="U718" s="12"/>
      <c r="V718" s="10" t="s">
        <v>30</v>
      </c>
      <c r="W718" s="6">
        <v>41345</v>
      </c>
      <c r="X718" s="2" t="s">
        <v>635</v>
      </c>
      <c r="Y718" s="129">
        <f t="shared" si="79"/>
        <v>1</v>
      </c>
      <c r="Z718" s="110">
        <f t="shared" si="80"/>
        <v>1</v>
      </c>
      <c r="AA718" s="1">
        <f t="shared" si="81"/>
        <v>0</v>
      </c>
    </row>
    <row r="719" spans="1:27" ht="15" customHeight="1">
      <c r="A719" s="146">
        <v>726</v>
      </c>
      <c r="B719" s="140">
        <v>20150711</v>
      </c>
      <c r="C719" s="57" t="str">
        <f t="shared" si="82"/>
        <v>POS</v>
      </c>
      <c r="D719" s="114">
        <f t="shared" si="77"/>
        <v>40734</v>
      </c>
      <c r="E719" s="9" t="s">
        <v>37</v>
      </c>
      <c r="F719" s="37" t="s">
        <v>25</v>
      </c>
      <c r="G719" s="11" t="s">
        <v>26</v>
      </c>
      <c r="H719" s="3"/>
      <c r="I719" s="3"/>
      <c r="J719" s="4" t="s">
        <v>117</v>
      </c>
      <c r="K719" s="4" t="s">
        <v>621</v>
      </c>
      <c r="L719" s="4" t="s">
        <v>221</v>
      </c>
      <c r="M719" s="4"/>
      <c r="N719" s="4" t="s">
        <v>31</v>
      </c>
      <c r="O719" s="4" t="str">
        <f t="shared" si="78"/>
        <v>Lasioglossum (Leuchalictus) zonulum</v>
      </c>
      <c r="P719" s="85" t="str">
        <f t="shared" si="83"/>
        <v>Lasioglossum zonulum</v>
      </c>
      <c r="Q719" s="11" t="s">
        <v>29</v>
      </c>
      <c r="R719" s="11"/>
      <c r="S719" s="12"/>
      <c r="T719" s="12"/>
      <c r="U719" s="12"/>
      <c r="V719" s="10" t="s">
        <v>30</v>
      </c>
      <c r="W719" s="6">
        <v>41345</v>
      </c>
      <c r="X719" s="2" t="s">
        <v>635</v>
      </c>
      <c r="Y719" s="129">
        <f t="shared" si="79"/>
        <v>1</v>
      </c>
      <c r="Z719" s="110">
        <f t="shared" si="80"/>
        <v>1</v>
      </c>
      <c r="AA719" s="1">
        <f t="shared" si="81"/>
        <v>0</v>
      </c>
    </row>
    <row r="720" spans="1:27" ht="15" customHeight="1">
      <c r="A720" s="146">
        <v>727</v>
      </c>
      <c r="B720" s="140">
        <v>20150419</v>
      </c>
      <c r="C720" s="57" t="str">
        <f t="shared" si="82"/>
        <v>SCL</v>
      </c>
      <c r="D720" s="114">
        <f t="shared" si="77"/>
        <v>40651</v>
      </c>
      <c r="E720" s="9" t="s">
        <v>24</v>
      </c>
      <c r="F720" s="37" t="s">
        <v>25</v>
      </c>
      <c r="G720" s="11" t="s">
        <v>26</v>
      </c>
      <c r="H720" s="3"/>
      <c r="I720" s="3"/>
      <c r="J720" s="4" t="s">
        <v>117</v>
      </c>
      <c r="K720" s="4" t="s">
        <v>621</v>
      </c>
      <c r="L720" s="4" t="s">
        <v>221</v>
      </c>
      <c r="M720" s="4"/>
      <c r="N720" s="4" t="s">
        <v>31</v>
      </c>
      <c r="O720" s="4" t="str">
        <f t="shared" si="78"/>
        <v>Lasioglossum (Leuchalictus) zonulum</v>
      </c>
      <c r="P720" s="85" t="str">
        <f t="shared" si="83"/>
        <v>Lasioglossum zonulum</v>
      </c>
      <c r="Q720" s="11" t="s">
        <v>29</v>
      </c>
      <c r="R720" s="11"/>
      <c r="S720" s="12"/>
      <c r="T720" s="12"/>
      <c r="U720" s="12"/>
      <c r="V720" s="10" t="s">
        <v>30</v>
      </c>
      <c r="W720" s="6">
        <v>41345</v>
      </c>
      <c r="X720" s="2" t="s">
        <v>635</v>
      </c>
      <c r="Y720" s="129">
        <f t="shared" si="79"/>
        <v>1</v>
      </c>
      <c r="Z720" s="110">
        <f t="shared" si="80"/>
        <v>1</v>
      </c>
      <c r="AA720" s="1">
        <f t="shared" si="81"/>
        <v>0</v>
      </c>
    </row>
    <row r="721" spans="1:27" ht="15" customHeight="1">
      <c r="A721" s="146">
        <v>728</v>
      </c>
      <c r="B721" s="140">
        <v>20140714</v>
      </c>
      <c r="C721" s="57" t="str">
        <f t="shared" si="82"/>
        <v>SCL</v>
      </c>
      <c r="D721" s="114">
        <f t="shared" si="77"/>
        <v>40372</v>
      </c>
      <c r="E721" s="9" t="s">
        <v>32</v>
      </c>
      <c r="F721" s="37" t="s">
        <v>25</v>
      </c>
      <c r="G721" s="11" t="s">
        <v>26</v>
      </c>
      <c r="H721" s="3"/>
      <c r="I721" s="3"/>
      <c r="J721" s="4" t="s">
        <v>117</v>
      </c>
      <c r="K721" s="4" t="s">
        <v>621</v>
      </c>
      <c r="L721" s="4" t="s">
        <v>221</v>
      </c>
      <c r="M721" s="4"/>
      <c r="N721" s="4" t="s">
        <v>31</v>
      </c>
      <c r="O721" s="4" t="str">
        <f t="shared" si="78"/>
        <v>Lasioglossum (Leuchalictus) zonulum</v>
      </c>
      <c r="P721" s="85" t="str">
        <f t="shared" si="83"/>
        <v>Lasioglossum zonulum</v>
      </c>
      <c r="Q721" s="11" t="s">
        <v>29</v>
      </c>
      <c r="R721" s="11"/>
      <c r="S721" s="12"/>
      <c r="T721" s="12"/>
      <c r="U721" s="12"/>
      <c r="V721" s="10" t="s">
        <v>30</v>
      </c>
      <c r="W721" s="6">
        <v>41345</v>
      </c>
      <c r="X721" s="2" t="s">
        <v>636</v>
      </c>
      <c r="Y721" s="129">
        <f t="shared" si="79"/>
        <v>1</v>
      </c>
      <c r="Z721" s="110">
        <f t="shared" si="80"/>
        <v>1</v>
      </c>
      <c r="AA721" s="1">
        <f t="shared" si="81"/>
        <v>0</v>
      </c>
    </row>
    <row r="722" spans="1:27" ht="15" customHeight="1">
      <c r="A722" s="146">
        <v>729</v>
      </c>
      <c r="B722" s="140">
        <v>20150620</v>
      </c>
      <c r="C722" s="57" t="str">
        <f t="shared" si="82"/>
        <v>SCL</v>
      </c>
      <c r="D722" s="114">
        <f t="shared" si="77"/>
        <v>40713</v>
      </c>
      <c r="E722" s="9" t="s">
        <v>32</v>
      </c>
      <c r="F722" s="37" t="s">
        <v>25</v>
      </c>
      <c r="G722" s="11" t="s">
        <v>26</v>
      </c>
      <c r="H722" s="3"/>
      <c r="I722" s="3"/>
      <c r="J722" s="4" t="s">
        <v>117</v>
      </c>
      <c r="K722" s="4" t="s">
        <v>621</v>
      </c>
      <c r="L722" s="4" t="s">
        <v>221</v>
      </c>
      <c r="M722" s="4"/>
      <c r="N722" s="4" t="s">
        <v>31</v>
      </c>
      <c r="O722" s="4" t="str">
        <f t="shared" si="78"/>
        <v>Lasioglossum (Leuchalictus) zonulum</v>
      </c>
      <c r="P722" s="85" t="str">
        <f t="shared" si="83"/>
        <v>Lasioglossum zonulum</v>
      </c>
      <c r="Q722" s="11" t="s">
        <v>29</v>
      </c>
      <c r="R722" s="11"/>
      <c r="S722" s="12"/>
      <c r="T722" s="12"/>
      <c r="U722" s="12"/>
      <c r="V722" s="10" t="s">
        <v>30</v>
      </c>
      <c r="W722" s="6">
        <v>41345</v>
      </c>
      <c r="X722" s="2" t="s">
        <v>635</v>
      </c>
      <c r="Y722" s="129">
        <f t="shared" si="79"/>
        <v>1</v>
      </c>
      <c r="Z722" s="110">
        <f t="shared" si="80"/>
        <v>1</v>
      </c>
      <c r="AA722" s="1">
        <f t="shared" si="81"/>
        <v>0</v>
      </c>
    </row>
    <row r="723" spans="1:27" ht="15" customHeight="1">
      <c r="A723" s="146">
        <v>730</v>
      </c>
      <c r="B723" s="140">
        <v>20150419</v>
      </c>
      <c r="C723" s="57" t="str">
        <f t="shared" si="82"/>
        <v>SCL</v>
      </c>
      <c r="D723" s="114">
        <f t="shared" si="77"/>
        <v>40651</v>
      </c>
      <c r="E723" s="9" t="s">
        <v>40</v>
      </c>
      <c r="F723" s="37" t="s">
        <v>25</v>
      </c>
      <c r="G723" s="11" t="s">
        <v>26</v>
      </c>
      <c r="H723" s="3"/>
      <c r="I723" s="3"/>
      <c r="J723" s="4" t="s">
        <v>117</v>
      </c>
      <c r="K723" s="4" t="s">
        <v>621</v>
      </c>
      <c r="L723" s="4" t="s">
        <v>221</v>
      </c>
      <c r="M723" s="4"/>
      <c r="N723" s="4" t="s">
        <v>31</v>
      </c>
      <c r="O723" s="4" t="str">
        <f t="shared" si="78"/>
        <v>Lasioglossum (Leuchalictus) zonulum</v>
      </c>
      <c r="P723" s="85" t="str">
        <f t="shared" si="83"/>
        <v>Lasioglossum zonulum</v>
      </c>
      <c r="Q723" s="11" t="s">
        <v>29</v>
      </c>
      <c r="R723" s="11"/>
      <c r="S723" s="12"/>
      <c r="T723" s="12"/>
      <c r="U723" s="12"/>
      <c r="V723" s="10" t="s">
        <v>30</v>
      </c>
      <c r="W723" s="6">
        <v>41345</v>
      </c>
      <c r="X723" s="2" t="s">
        <v>635</v>
      </c>
      <c r="Y723" s="129">
        <f t="shared" si="79"/>
        <v>1</v>
      </c>
      <c r="Z723" s="110">
        <f t="shared" si="80"/>
        <v>1</v>
      </c>
      <c r="AA723" s="1">
        <f t="shared" si="81"/>
        <v>0</v>
      </c>
    </row>
    <row r="724" spans="1:27" ht="15" customHeight="1">
      <c r="A724" s="146">
        <v>731</v>
      </c>
      <c r="B724" s="140">
        <v>20150419</v>
      </c>
      <c r="C724" s="57" t="str">
        <f t="shared" si="82"/>
        <v>SCL</v>
      </c>
      <c r="D724" s="114">
        <f t="shared" si="77"/>
        <v>40651</v>
      </c>
      <c r="E724" s="9" t="s">
        <v>34</v>
      </c>
      <c r="F724" s="37" t="s">
        <v>25</v>
      </c>
      <c r="G724" s="11" t="s">
        <v>26</v>
      </c>
      <c r="H724" s="3"/>
      <c r="I724" s="3"/>
      <c r="J724" s="4" t="s">
        <v>117</v>
      </c>
      <c r="K724" s="4" t="s">
        <v>621</v>
      </c>
      <c r="L724" s="4" t="s">
        <v>221</v>
      </c>
      <c r="M724" s="4"/>
      <c r="N724" s="4" t="s">
        <v>31</v>
      </c>
      <c r="O724" s="4" t="str">
        <f t="shared" si="78"/>
        <v>Lasioglossum (Leuchalictus) zonulum</v>
      </c>
      <c r="P724" s="85" t="str">
        <f t="shared" si="83"/>
        <v>Lasioglossum zonulum</v>
      </c>
      <c r="Q724" s="11" t="s">
        <v>29</v>
      </c>
      <c r="R724" s="11"/>
      <c r="S724" s="12"/>
      <c r="T724" s="12"/>
      <c r="U724" s="12"/>
      <c r="V724" s="10" t="s">
        <v>30</v>
      </c>
      <c r="W724" s="6">
        <v>41345</v>
      </c>
      <c r="X724" s="2" t="s">
        <v>635</v>
      </c>
      <c r="Y724" s="129">
        <f t="shared" si="79"/>
        <v>1</v>
      </c>
      <c r="Z724" s="110">
        <f t="shared" si="80"/>
        <v>1</v>
      </c>
      <c r="AA724" s="1">
        <f t="shared" si="81"/>
        <v>0</v>
      </c>
    </row>
    <row r="725" spans="1:27" ht="15" customHeight="1">
      <c r="A725" s="146">
        <v>732</v>
      </c>
      <c r="B725" s="140">
        <v>20140714</v>
      </c>
      <c r="C725" s="57" t="str">
        <f t="shared" si="82"/>
        <v>POS</v>
      </c>
      <c r="D725" s="114">
        <f t="shared" si="77"/>
        <v>40372</v>
      </c>
      <c r="E725" s="9" t="s">
        <v>36</v>
      </c>
      <c r="F725" s="37" t="s">
        <v>25</v>
      </c>
      <c r="G725" s="11" t="s">
        <v>26</v>
      </c>
      <c r="H725" s="3"/>
      <c r="I725" s="3"/>
      <c r="J725" s="4" t="s">
        <v>117</v>
      </c>
      <c r="K725" s="4" t="s">
        <v>621</v>
      </c>
      <c r="L725" s="4" t="s">
        <v>221</v>
      </c>
      <c r="M725" s="4"/>
      <c r="N725" s="4" t="s">
        <v>31</v>
      </c>
      <c r="O725" s="4" t="str">
        <f t="shared" si="78"/>
        <v>Lasioglossum (Leuchalictus) zonulum</v>
      </c>
      <c r="P725" s="85" t="str">
        <f t="shared" si="83"/>
        <v>Lasioglossum zonulum</v>
      </c>
      <c r="Q725" s="11" t="s">
        <v>29</v>
      </c>
      <c r="R725" s="11"/>
      <c r="S725" s="12"/>
      <c r="T725" s="12"/>
      <c r="U725" s="12"/>
      <c r="V725" s="10" t="s">
        <v>30</v>
      </c>
      <c r="W725" s="6">
        <v>41345</v>
      </c>
      <c r="X725" s="2" t="s">
        <v>636</v>
      </c>
      <c r="Y725" s="129">
        <f t="shared" si="79"/>
        <v>1</v>
      </c>
      <c r="Z725" s="110">
        <f t="shared" si="80"/>
        <v>1</v>
      </c>
      <c r="AA725" s="1">
        <f t="shared" si="81"/>
        <v>0</v>
      </c>
    </row>
    <row r="726" spans="1:27" ht="15" customHeight="1">
      <c r="A726" s="146">
        <v>733</v>
      </c>
      <c r="B726" s="140">
        <v>20140714</v>
      </c>
      <c r="C726" s="57" t="str">
        <f t="shared" si="82"/>
        <v>POS</v>
      </c>
      <c r="D726" s="114">
        <f t="shared" si="77"/>
        <v>40372</v>
      </c>
      <c r="E726" s="9" t="s">
        <v>36</v>
      </c>
      <c r="F726" s="37" t="s">
        <v>25</v>
      </c>
      <c r="G726" s="11" t="s">
        <v>26</v>
      </c>
      <c r="H726" s="3"/>
      <c r="I726" s="3"/>
      <c r="J726" s="4" t="s">
        <v>117</v>
      </c>
      <c r="K726" s="4" t="s">
        <v>621</v>
      </c>
      <c r="L726" s="4" t="s">
        <v>221</v>
      </c>
      <c r="M726" s="4"/>
      <c r="N726" s="4" t="s">
        <v>31</v>
      </c>
      <c r="O726" s="4" t="str">
        <f t="shared" si="78"/>
        <v>Lasioglossum (Leuchalictus) zonulum</v>
      </c>
      <c r="P726" s="85" t="str">
        <f t="shared" si="83"/>
        <v>Lasioglossum zonulum</v>
      </c>
      <c r="Q726" s="11" t="s">
        <v>29</v>
      </c>
      <c r="R726" s="11"/>
      <c r="S726" s="12"/>
      <c r="T726" s="12"/>
      <c r="U726" s="12"/>
      <c r="V726" s="10" t="s">
        <v>30</v>
      </c>
      <c r="W726" s="6">
        <v>41345</v>
      </c>
      <c r="X726" s="2" t="s">
        <v>637</v>
      </c>
      <c r="Y726" s="129">
        <f t="shared" si="79"/>
        <v>1</v>
      </c>
      <c r="Z726" s="110">
        <f t="shared" si="80"/>
        <v>1</v>
      </c>
      <c r="AA726" s="1">
        <f t="shared" si="81"/>
        <v>0</v>
      </c>
    </row>
    <row r="727" spans="1:27" ht="15" customHeight="1">
      <c r="A727" s="146">
        <v>734</v>
      </c>
      <c r="B727" s="140">
        <v>20160327</v>
      </c>
      <c r="C727" s="57" t="str">
        <f t="shared" si="82"/>
        <v>POS</v>
      </c>
      <c r="D727" s="114">
        <f t="shared" si="77"/>
        <v>40994</v>
      </c>
      <c r="E727" s="9" t="s">
        <v>36</v>
      </c>
      <c r="F727" s="37" t="s">
        <v>25</v>
      </c>
      <c r="G727" s="11" t="s">
        <v>26</v>
      </c>
      <c r="H727" s="3"/>
      <c r="I727" s="3"/>
      <c r="J727" s="4" t="s">
        <v>117</v>
      </c>
      <c r="K727" s="4" t="s">
        <v>117</v>
      </c>
      <c r="L727" s="4" t="s">
        <v>118</v>
      </c>
      <c r="M727" s="4"/>
      <c r="N727" s="4" t="s">
        <v>31</v>
      </c>
      <c r="O727" s="4" t="str">
        <f t="shared" si="78"/>
        <v>Lasioglossum (Lasioglossum) pacificum</v>
      </c>
      <c r="P727" s="85" t="str">
        <f t="shared" si="83"/>
        <v>Lasioglossum pacificum</v>
      </c>
      <c r="Q727" s="11" t="s">
        <v>29</v>
      </c>
      <c r="R727" s="11"/>
      <c r="S727" s="12"/>
      <c r="T727" s="12"/>
      <c r="U727" s="12"/>
      <c r="V727" s="10" t="s">
        <v>30</v>
      </c>
      <c r="W727" s="6">
        <v>41345</v>
      </c>
      <c r="X727" s="2"/>
      <c r="Y727" s="129">
        <f t="shared" si="79"/>
        <v>1</v>
      </c>
      <c r="Z727" s="110">
        <f t="shared" si="80"/>
        <v>0</v>
      </c>
      <c r="AA727" s="1">
        <f t="shared" si="81"/>
        <v>0</v>
      </c>
    </row>
    <row r="728" spans="1:27" ht="15" customHeight="1">
      <c r="A728" s="146">
        <v>735</v>
      </c>
      <c r="B728" s="140">
        <v>20150510</v>
      </c>
      <c r="C728" s="57" t="str">
        <f t="shared" si="82"/>
        <v>POS</v>
      </c>
      <c r="D728" s="114">
        <f t="shared" si="77"/>
        <v>40672</v>
      </c>
      <c r="E728" s="9" t="s">
        <v>36</v>
      </c>
      <c r="F728" s="37" t="s">
        <v>25</v>
      </c>
      <c r="G728" s="11" t="s">
        <v>26</v>
      </c>
      <c r="H728" s="3"/>
      <c r="I728" s="3"/>
      <c r="J728" s="4" t="s">
        <v>117</v>
      </c>
      <c r="K728" s="4" t="s">
        <v>621</v>
      </c>
      <c r="L728" s="4" t="s">
        <v>221</v>
      </c>
      <c r="M728" s="4"/>
      <c r="N728" s="4" t="s">
        <v>31</v>
      </c>
      <c r="O728" s="4" t="str">
        <f t="shared" si="78"/>
        <v>Lasioglossum (Leuchalictus) zonulum</v>
      </c>
      <c r="P728" s="85" t="str">
        <f t="shared" si="83"/>
        <v>Lasioglossum zonulum</v>
      </c>
      <c r="Q728" s="11" t="s">
        <v>29</v>
      </c>
      <c r="R728" s="11"/>
      <c r="S728" s="12"/>
      <c r="T728" s="12"/>
      <c r="U728" s="12"/>
      <c r="V728" s="10" t="s">
        <v>30</v>
      </c>
      <c r="W728" s="6">
        <v>41345</v>
      </c>
      <c r="X728" s="2" t="s">
        <v>635</v>
      </c>
      <c r="Y728" s="129">
        <f t="shared" si="79"/>
        <v>1</v>
      </c>
      <c r="Z728" s="110">
        <f t="shared" si="80"/>
        <v>1</v>
      </c>
      <c r="AA728" s="1">
        <f t="shared" si="81"/>
        <v>0</v>
      </c>
    </row>
    <row r="729" spans="1:27" ht="15" customHeight="1">
      <c r="A729" s="146">
        <v>736</v>
      </c>
      <c r="B729" s="140">
        <v>20150510</v>
      </c>
      <c r="C729" s="57" t="str">
        <f t="shared" si="82"/>
        <v>POS</v>
      </c>
      <c r="D729" s="114">
        <f t="shared" si="77"/>
        <v>40672</v>
      </c>
      <c r="E729" s="9" t="s">
        <v>36</v>
      </c>
      <c r="F729" s="37" t="s">
        <v>25</v>
      </c>
      <c r="G729" s="11" t="s">
        <v>26</v>
      </c>
      <c r="H729" s="3"/>
      <c r="I729" s="3"/>
      <c r="J729" s="4" t="s">
        <v>117</v>
      </c>
      <c r="K729" s="4" t="s">
        <v>621</v>
      </c>
      <c r="L729" s="4" t="s">
        <v>221</v>
      </c>
      <c r="M729" s="4"/>
      <c r="N729" s="4" t="s">
        <v>31</v>
      </c>
      <c r="O729" s="4" t="str">
        <f t="shared" si="78"/>
        <v>Lasioglossum (Leuchalictus) zonulum</v>
      </c>
      <c r="P729" s="85" t="str">
        <f t="shared" si="83"/>
        <v>Lasioglossum zonulum</v>
      </c>
      <c r="Q729" s="11" t="s">
        <v>29</v>
      </c>
      <c r="R729" s="11"/>
      <c r="S729" s="12"/>
      <c r="T729" s="12"/>
      <c r="U729" s="12"/>
      <c r="V729" s="10" t="s">
        <v>30</v>
      </c>
      <c r="W729" s="6">
        <v>41345</v>
      </c>
      <c r="X729" s="2" t="s">
        <v>635</v>
      </c>
      <c r="Y729" s="129">
        <f t="shared" si="79"/>
        <v>1</v>
      </c>
      <c r="Z729" s="110">
        <f t="shared" si="80"/>
        <v>1</v>
      </c>
      <c r="AA729" s="1">
        <f t="shared" si="81"/>
        <v>0</v>
      </c>
    </row>
    <row r="730" spans="1:27" ht="15" customHeight="1">
      <c r="A730" s="146">
        <v>737</v>
      </c>
      <c r="B730" s="140">
        <v>20150510</v>
      </c>
      <c r="C730" s="57" t="str">
        <f t="shared" si="82"/>
        <v>POS</v>
      </c>
      <c r="D730" s="114">
        <f t="shared" si="77"/>
        <v>40672</v>
      </c>
      <c r="E730" s="9" t="s">
        <v>36</v>
      </c>
      <c r="F730" s="37" t="s">
        <v>25</v>
      </c>
      <c r="G730" s="11" t="s">
        <v>26</v>
      </c>
      <c r="H730" s="3"/>
      <c r="I730" s="3"/>
      <c r="J730" s="4" t="s">
        <v>117</v>
      </c>
      <c r="K730" s="4" t="s">
        <v>621</v>
      </c>
      <c r="L730" s="4" t="s">
        <v>221</v>
      </c>
      <c r="M730" s="4"/>
      <c r="N730" s="4" t="s">
        <v>31</v>
      </c>
      <c r="O730" s="4" t="str">
        <f t="shared" si="78"/>
        <v>Lasioglossum (Leuchalictus) zonulum</v>
      </c>
      <c r="P730" s="85" t="str">
        <f t="shared" si="83"/>
        <v>Lasioglossum zonulum</v>
      </c>
      <c r="Q730" s="11" t="s">
        <v>29</v>
      </c>
      <c r="R730" s="11"/>
      <c r="S730" s="12"/>
      <c r="T730" s="12"/>
      <c r="U730" s="12"/>
      <c r="V730" s="10" t="s">
        <v>30</v>
      </c>
      <c r="W730" s="6">
        <v>41345</v>
      </c>
      <c r="X730" s="2" t="s">
        <v>635</v>
      </c>
      <c r="Y730" s="129">
        <f t="shared" si="79"/>
        <v>1</v>
      </c>
      <c r="Z730" s="110">
        <f t="shared" si="80"/>
        <v>1</v>
      </c>
      <c r="AA730" s="1">
        <f t="shared" si="81"/>
        <v>0</v>
      </c>
    </row>
    <row r="731" spans="1:27" ht="15" customHeight="1">
      <c r="A731" s="146">
        <v>738</v>
      </c>
      <c r="B731" s="140">
        <v>20140714</v>
      </c>
      <c r="C731" s="57" t="str">
        <f t="shared" si="82"/>
        <v>POS</v>
      </c>
      <c r="D731" s="114">
        <f t="shared" si="77"/>
        <v>40372</v>
      </c>
      <c r="E731" s="9" t="s">
        <v>36</v>
      </c>
      <c r="F731" s="37" t="s">
        <v>25</v>
      </c>
      <c r="G731" s="11" t="s">
        <v>26</v>
      </c>
      <c r="H731" s="3"/>
      <c r="I731" s="3"/>
      <c r="J731" s="4" t="s">
        <v>117</v>
      </c>
      <c r="K731" s="4" t="s">
        <v>198</v>
      </c>
      <c r="L731" s="4" t="s">
        <v>222</v>
      </c>
      <c r="M731" s="4"/>
      <c r="N731" s="4" t="s">
        <v>31</v>
      </c>
      <c r="O731" s="4" t="str">
        <f t="shared" si="78"/>
        <v>Lasioglossum (Hemihalictus) kincaidii</v>
      </c>
      <c r="P731" s="85" t="str">
        <f t="shared" si="83"/>
        <v>Lasioglossum kincaidii</v>
      </c>
      <c r="Q731" s="11" t="s">
        <v>29</v>
      </c>
      <c r="R731" s="11"/>
      <c r="S731" s="12"/>
      <c r="T731" s="12"/>
      <c r="U731" s="12"/>
      <c r="V731" s="10" t="s">
        <v>30</v>
      </c>
      <c r="W731" s="6">
        <v>41345</v>
      </c>
      <c r="X731" s="2" t="s">
        <v>1269</v>
      </c>
      <c r="Y731" s="129">
        <f t="shared" si="79"/>
        <v>1</v>
      </c>
      <c r="Z731" s="110">
        <f t="shared" si="80"/>
        <v>1</v>
      </c>
      <c r="AA731" s="1">
        <f t="shared" si="81"/>
        <v>1</v>
      </c>
    </row>
    <row r="732" spans="1:27" ht="15" customHeight="1">
      <c r="A732" s="146">
        <v>739</v>
      </c>
      <c r="B732" s="140">
        <v>20150510</v>
      </c>
      <c r="C732" s="57" t="str">
        <f t="shared" si="82"/>
        <v>POS</v>
      </c>
      <c r="D732" s="114">
        <f t="shared" si="77"/>
        <v>40672</v>
      </c>
      <c r="E732" s="9" t="s">
        <v>36</v>
      </c>
      <c r="F732" s="37" t="s">
        <v>25</v>
      </c>
      <c r="G732" s="11" t="s">
        <v>26</v>
      </c>
      <c r="H732" s="3"/>
      <c r="I732" s="3"/>
      <c r="J732" s="4" t="s">
        <v>117</v>
      </c>
      <c r="K732" s="4" t="s">
        <v>621</v>
      </c>
      <c r="L732" s="4" t="s">
        <v>221</v>
      </c>
      <c r="M732" s="4"/>
      <c r="N732" s="4" t="s">
        <v>31</v>
      </c>
      <c r="O732" s="4" t="str">
        <f t="shared" si="78"/>
        <v>Lasioglossum (Leuchalictus) zonulum</v>
      </c>
      <c r="P732" s="85" t="str">
        <f t="shared" si="83"/>
        <v>Lasioglossum zonulum</v>
      </c>
      <c r="Q732" s="11" t="s">
        <v>29</v>
      </c>
      <c r="R732" s="11"/>
      <c r="S732" s="12"/>
      <c r="T732" s="12"/>
      <c r="U732" s="12"/>
      <c r="V732" s="10" t="s">
        <v>30</v>
      </c>
      <c r="W732" s="6">
        <v>41345</v>
      </c>
      <c r="X732" s="2" t="s">
        <v>635</v>
      </c>
      <c r="Y732" s="129">
        <f t="shared" si="79"/>
        <v>1</v>
      </c>
      <c r="Z732" s="110">
        <f t="shared" si="80"/>
        <v>1</v>
      </c>
      <c r="AA732" s="1">
        <f t="shared" si="81"/>
        <v>0</v>
      </c>
    </row>
    <row r="733" spans="1:27" ht="15" customHeight="1">
      <c r="A733" s="146">
        <v>740</v>
      </c>
      <c r="B733" s="140">
        <v>20160327</v>
      </c>
      <c r="C733" s="57" t="str">
        <f t="shared" si="82"/>
        <v>POS</v>
      </c>
      <c r="D733" s="114">
        <f t="shared" si="77"/>
        <v>40994</v>
      </c>
      <c r="E733" s="9" t="s">
        <v>35</v>
      </c>
      <c r="F733" s="37" t="s">
        <v>25</v>
      </c>
      <c r="G733" s="11" t="s">
        <v>26</v>
      </c>
      <c r="H733" s="3"/>
      <c r="I733" s="3"/>
      <c r="J733" s="4" t="s">
        <v>117</v>
      </c>
      <c r="K733" s="4" t="s">
        <v>202</v>
      </c>
      <c r="L733" s="4" t="s">
        <v>120</v>
      </c>
      <c r="M733" s="4"/>
      <c r="N733" s="4" t="s">
        <v>55</v>
      </c>
      <c r="O733" s="4" t="str">
        <f t="shared" si="78"/>
        <v>Lasioglossum (Sphecodogastra) nr. cooleyi</v>
      </c>
      <c r="P733" s="85" t="str">
        <f t="shared" si="83"/>
        <v>Lasioglossum cooleyi</v>
      </c>
      <c r="Q733" s="11" t="s">
        <v>29</v>
      </c>
      <c r="R733" s="11"/>
      <c r="S733" s="12"/>
      <c r="T733" s="12"/>
      <c r="U733" s="12"/>
      <c r="V733" s="10" t="s">
        <v>30</v>
      </c>
      <c r="W733" s="6">
        <v>41345</v>
      </c>
      <c r="X733" s="2" t="s">
        <v>645</v>
      </c>
      <c r="Y733" s="129">
        <f t="shared" si="79"/>
        <v>1</v>
      </c>
      <c r="Z733" s="110">
        <f t="shared" si="80"/>
        <v>0</v>
      </c>
      <c r="AA733" s="1">
        <f t="shared" si="81"/>
        <v>0</v>
      </c>
    </row>
    <row r="734" spans="1:27" ht="15" customHeight="1">
      <c r="A734" s="146">
        <v>741</v>
      </c>
      <c r="B734" s="140">
        <v>20150510</v>
      </c>
      <c r="C734" s="57" t="str">
        <f t="shared" si="82"/>
        <v>POS</v>
      </c>
      <c r="D734" s="114">
        <f t="shared" si="77"/>
        <v>40672</v>
      </c>
      <c r="E734" s="9" t="s">
        <v>35</v>
      </c>
      <c r="F734" s="37" t="s">
        <v>25</v>
      </c>
      <c r="G734" s="11" t="s">
        <v>26</v>
      </c>
      <c r="H734" s="3"/>
      <c r="I734" s="3"/>
      <c r="J734" s="4" t="s">
        <v>117</v>
      </c>
      <c r="K734" s="4" t="s">
        <v>621</v>
      </c>
      <c r="L734" s="4" t="s">
        <v>221</v>
      </c>
      <c r="M734" s="4"/>
      <c r="N734" s="4" t="s">
        <v>31</v>
      </c>
      <c r="O734" s="4" t="str">
        <f t="shared" si="78"/>
        <v>Lasioglossum (Leuchalictus) zonulum</v>
      </c>
      <c r="P734" s="85" t="str">
        <f t="shared" si="83"/>
        <v>Lasioglossum zonulum</v>
      </c>
      <c r="Q734" s="11" t="s">
        <v>29</v>
      </c>
      <c r="R734" s="11"/>
      <c r="S734" s="12"/>
      <c r="T734" s="12"/>
      <c r="U734" s="12"/>
      <c r="V734" s="10" t="s">
        <v>30</v>
      </c>
      <c r="W734" s="6">
        <v>41345</v>
      </c>
      <c r="X734" s="2" t="s">
        <v>635</v>
      </c>
      <c r="Y734" s="129">
        <f t="shared" si="79"/>
        <v>1</v>
      </c>
      <c r="Z734" s="110">
        <f t="shared" si="80"/>
        <v>1</v>
      </c>
      <c r="AA734" s="1">
        <f t="shared" si="81"/>
        <v>0</v>
      </c>
    </row>
    <row r="735" spans="1:27" ht="15" customHeight="1">
      <c r="A735" s="146">
        <v>742</v>
      </c>
      <c r="B735" s="140">
        <v>20150510</v>
      </c>
      <c r="C735" s="57" t="str">
        <f t="shared" si="82"/>
        <v>POS</v>
      </c>
      <c r="D735" s="114">
        <f t="shared" si="77"/>
        <v>40672</v>
      </c>
      <c r="E735" s="9" t="s">
        <v>35</v>
      </c>
      <c r="F735" s="37" t="s">
        <v>25</v>
      </c>
      <c r="G735" s="11" t="s">
        <v>26</v>
      </c>
      <c r="H735" s="3"/>
      <c r="I735" s="3"/>
      <c r="J735" s="4" t="s">
        <v>117</v>
      </c>
      <c r="K735" s="4" t="s">
        <v>621</v>
      </c>
      <c r="L735" s="4" t="s">
        <v>221</v>
      </c>
      <c r="M735" s="4"/>
      <c r="N735" s="4" t="s">
        <v>31</v>
      </c>
      <c r="O735" s="4" t="str">
        <f t="shared" si="78"/>
        <v>Lasioglossum (Leuchalictus) zonulum</v>
      </c>
      <c r="P735" s="85" t="str">
        <f t="shared" si="83"/>
        <v>Lasioglossum zonulum</v>
      </c>
      <c r="Q735" s="11" t="s">
        <v>29</v>
      </c>
      <c r="R735" s="11"/>
      <c r="S735" s="12"/>
      <c r="T735" s="12"/>
      <c r="U735" s="12"/>
      <c r="V735" s="10" t="s">
        <v>30</v>
      </c>
      <c r="W735" s="6">
        <v>41345</v>
      </c>
      <c r="X735" s="2" t="s">
        <v>635</v>
      </c>
      <c r="Y735" s="129">
        <f t="shared" si="79"/>
        <v>1</v>
      </c>
      <c r="Z735" s="110">
        <f t="shared" si="80"/>
        <v>1</v>
      </c>
      <c r="AA735" s="1">
        <f t="shared" si="81"/>
        <v>0</v>
      </c>
    </row>
    <row r="736" spans="1:27" ht="15" customHeight="1">
      <c r="A736" s="146">
        <v>743</v>
      </c>
      <c r="B736" s="140">
        <v>20150510</v>
      </c>
      <c r="C736" s="57" t="str">
        <f t="shared" si="82"/>
        <v>POS</v>
      </c>
      <c r="D736" s="114">
        <f t="shared" si="77"/>
        <v>40672</v>
      </c>
      <c r="E736" s="9" t="s">
        <v>35</v>
      </c>
      <c r="F736" s="37" t="s">
        <v>25</v>
      </c>
      <c r="G736" s="11" t="s">
        <v>26</v>
      </c>
      <c r="H736" s="3"/>
      <c r="I736" s="3"/>
      <c r="J736" s="4" t="s">
        <v>117</v>
      </c>
      <c r="K736" s="4" t="s">
        <v>621</v>
      </c>
      <c r="L736" s="4" t="s">
        <v>221</v>
      </c>
      <c r="M736" s="4"/>
      <c r="N736" s="4" t="s">
        <v>31</v>
      </c>
      <c r="O736" s="4" t="str">
        <f t="shared" si="78"/>
        <v>Lasioglossum (Leuchalictus) zonulum</v>
      </c>
      <c r="P736" s="85" t="str">
        <f t="shared" si="83"/>
        <v>Lasioglossum zonulum</v>
      </c>
      <c r="Q736" s="11" t="s">
        <v>29</v>
      </c>
      <c r="R736" s="11"/>
      <c r="S736" s="12"/>
      <c r="T736" s="12"/>
      <c r="U736" s="12"/>
      <c r="V736" s="10" t="s">
        <v>30</v>
      </c>
      <c r="W736" s="6">
        <v>41345</v>
      </c>
      <c r="X736" s="2" t="s">
        <v>635</v>
      </c>
      <c r="Y736" s="129">
        <f t="shared" si="79"/>
        <v>1</v>
      </c>
      <c r="Z736" s="110">
        <f t="shared" si="80"/>
        <v>1</v>
      </c>
      <c r="AA736" s="1">
        <f t="shared" si="81"/>
        <v>0</v>
      </c>
    </row>
    <row r="737" spans="1:27" ht="15" customHeight="1">
      <c r="A737" s="146">
        <v>744</v>
      </c>
      <c r="B737" s="140">
        <v>20150510</v>
      </c>
      <c r="C737" s="57" t="str">
        <f t="shared" si="82"/>
        <v>POS</v>
      </c>
      <c r="D737" s="114">
        <f t="shared" si="77"/>
        <v>40672</v>
      </c>
      <c r="E737" s="9" t="s">
        <v>35</v>
      </c>
      <c r="F737" s="37" t="s">
        <v>25</v>
      </c>
      <c r="G737" s="11" t="s">
        <v>26</v>
      </c>
      <c r="H737" s="3"/>
      <c r="I737" s="3"/>
      <c r="J737" s="4" t="s">
        <v>117</v>
      </c>
      <c r="K737" s="4" t="s">
        <v>621</v>
      </c>
      <c r="L737" s="4" t="s">
        <v>221</v>
      </c>
      <c r="M737" s="4"/>
      <c r="N737" s="4" t="s">
        <v>31</v>
      </c>
      <c r="O737" s="4" t="str">
        <f t="shared" si="78"/>
        <v>Lasioglossum (Leuchalictus) zonulum</v>
      </c>
      <c r="P737" s="85" t="str">
        <f t="shared" si="83"/>
        <v>Lasioglossum zonulum</v>
      </c>
      <c r="Q737" s="11" t="s">
        <v>29</v>
      </c>
      <c r="R737" s="11"/>
      <c r="S737" s="12"/>
      <c r="T737" s="12"/>
      <c r="U737" s="12"/>
      <c r="V737" s="10" t="s">
        <v>30</v>
      </c>
      <c r="W737" s="6">
        <v>41345</v>
      </c>
      <c r="X737" s="2" t="s">
        <v>635</v>
      </c>
      <c r="Y737" s="129">
        <f t="shared" si="79"/>
        <v>1</v>
      </c>
      <c r="Z737" s="110">
        <f t="shared" si="80"/>
        <v>1</v>
      </c>
      <c r="AA737" s="1">
        <f t="shared" si="81"/>
        <v>0</v>
      </c>
    </row>
    <row r="738" spans="1:27" ht="15" customHeight="1">
      <c r="A738" s="146">
        <v>745</v>
      </c>
      <c r="B738" s="140">
        <v>20150510</v>
      </c>
      <c r="C738" s="57" t="str">
        <f t="shared" si="82"/>
        <v>POS</v>
      </c>
      <c r="D738" s="114">
        <f t="shared" si="77"/>
        <v>40672</v>
      </c>
      <c r="E738" s="9" t="s">
        <v>35</v>
      </c>
      <c r="F738" s="37" t="s">
        <v>25</v>
      </c>
      <c r="G738" s="11" t="s">
        <v>26</v>
      </c>
      <c r="H738" s="3"/>
      <c r="I738" s="3"/>
      <c r="J738" s="4" t="s">
        <v>117</v>
      </c>
      <c r="K738" s="4" t="s">
        <v>621</v>
      </c>
      <c r="L738" s="4" t="s">
        <v>221</v>
      </c>
      <c r="M738" s="4"/>
      <c r="N738" s="4" t="s">
        <v>31</v>
      </c>
      <c r="O738" s="4" t="str">
        <f t="shared" si="78"/>
        <v>Lasioglossum (Leuchalictus) zonulum</v>
      </c>
      <c r="P738" s="85" t="str">
        <f t="shared" si="83"/>
        <v>Lasioglossum zonulum</v>
      </c>
      <c r="Q738" s="11" t="s">
        <v>29</v>
      </c>
      <c r="R738" s="11"/>
      <c r="S738" s="12"/>
      <c r="T738" s="12"/>
      <c r="U738" s="12"/>
      <c r="V738" s="10" t="s">
        <v>30</v>
      </c>
      <c r="W738" s="6">
        <v>41345</v>
      </c>
      <c r="X738" s="2" t="s">
        <v>635</v>
      </c>
      <c r="Y738" s="129">
        <f t="shared" si="79"/>
        <v>1</v>
      </c>
      <c r="Z738" s="110">
        <f t="shared" si="80"/>
        <v>1</v>
      </c>
      <c r="AA738" s="1">
        <f t="shared" si="81"/>
        <v>0</v>
      </c>
    </row>
    <row r="739" spans="1:27" ht="15" customHeight="1">
      <c r="A739" s="146">
        <v>746</v>
      </c>
      <c r="B739" s="140">
        <v>20150510</v>
      </c>
      <c r="C739" s="57" t="str">
        <f t="shared" si="82"/>
        <v>POS</v>
      </c>
      <c r="D739" s="114">
        <f t="shared" si="77"/>
        <v>40672</v>
      </c>
      <c r="E739" s="9" t="s">
        <v>35</v>
      </c>
      <c r="F739" s="37" t="s">
        <v>25</v>
      </c>
      <c r="G739" s="11" t="s">
        <v>26</v>
      </c>
      <c r="H739" s="3"/>
      <c r="I739" s="3"/>
      <c r="J739" s="4" t="s">
        <v>117</v>
      </c>
      <c r="K739" s="4" t="s">
        <v>621</v>
      </c>
      <c r="L739" s="4" t="s">
        <v>221</v>
      </c>
      <c r="M739" s="4"/>
      <c r="N739" s="4"/>
      <c r="O739" s="4" t="str">
        <f t="shared" si="78"/>
        <v>Lasioglossum (Leuchalictus) zonulum</v>
      </c>
      <c r="P739" s="85" t="str">
        <f t="shared" si="83"/>
        <v>Lasioglossum zonulum</v>
      </c>
      <c r="Q739" s="11" t="s">
        <v>29</v>
      </c>
      <c r="R739" s="11"/>
      <c r="S739" s="12"/>
      <c r="T739" s="12"/>
      <c r="U739" s="12"/>
      <c r="V739" s="10" t="s">
        <v>30</v>
      </c>
      <c r="W739" s="6">
        <v>41345</v>
      </c>
      <c r="X739" s="2" t="s">
        <v>635</v>
      </c>
      <c r="Y739" s="129">
        <f t="shared" si="79"/>
        <v>1</v>
      </c>
      <c r="Z739" s="110">
        <f t="shared" si="80"/>
        <v>1</v>
      </c>
      <c r="AA739" s="1">
        <f t="shared" si="81"/>
        <v>0</v>
      </c>
    </row>
    <row r="740" spans="1:27" ht="15" customHeight="1">
      <c r="A740" s="146">
        <v>747</v>
      </c>
      <c r="B740" s="140">
        <v>20150510</v>
      </c>
      <c r="C740" s="57" t="str">
        <f t="shared" si="82"/>
        <v>POS</v>
      </c>
      <c r="D740" s="114">
        <f t="shared" si="77"/>
        <v>40672</v>
      </c>
      <c r="E740" s="9" t="s">
        <v>35</v>
      </c>
      <c r="F740" s="37" t="s">
        <v>25</v>
      </c>
      <c r="G740" s="11" t="s">
        <v>26</v>
      </c>
      <c r="H740" s="3"/>
      <c r="I740" s="3"/>
      <c r="J740" s="4" t="s">
        <v>117</v>
      </c>
      <c r="K740" s="4" t="s">
        <v>621</v>
      </c>
      <c r="L740" s="4" t="s">
        <v>221</v>
      </c>
      <c r="M740" s="4"/>
      <c r="N740" s="4" t="s">
        <v>31</v>
      </c>
      <c r="O740" s="4" t="str">
        <f t="shared" si="78"/>
        <v>Lasioglossum (Leuchalictus) zonulum</v>
      </c>
      <c r="P740" s="85" t="str">
        <f t="shared" si="83"/>
        <v>Lasioglossum zonulum</v>
      </c>
      <c r="Q740" s="11" t="s">
        <v>29</v>
      </c>
      <c r="R740" s="11"/>
      <c r="S740" s="12"/>
      <c r="T740" s="12"/>
      <c r="U740" s="12"/>
      <c r="V740" s="10" t="s">
        <v>30</v>
      </c>
      <c r="W740" s="6">
        <v>41345</v>
      </c>
      <c r="X740" s="2" t="s">
        <v>635</v>
      </c>
      <c r="Y740" s="129">
        <f t="shared" si="79"/>
        <v>1</v>
      </c>
      <c r="Z740" s="110">
        <f t="shared" si="80"/>
        <v>1</v>
      </c>
      <c r="AA740" s="1">
        <f t="shared" si="81"/>
        <v>0</v>
      </c>
    </row>
    <row r="741" spans="1:27" ht="15" customHeight="1">
      <c r="A741" s="146">
        <v>748</v>
      </c>
      <c r="B741" s="140">
        <v>20150510</v>
      </c>
      <c r="C741" s="57" t="str">
        <f t="shared" si="82"/>
        <v>POS</v>
      </c>
      <c r="D741" s="114">
        <f t="shared" si="77"/>
        <v>40672</v>
      </c>
      <c r="E741" s="9" t="s">
        <v>35</v>
      </c>
      <c r="F741" s="37" t="s">
        <v>25</v>
      </c>
      <c r="G741" s="11" t="s">
        <v>26</v>
      </c>
      <c r="H741" s="3"/>
      <c r="I741" s="3"/>
      <c r="J741" s="4" t="s">
        <v>117</v>
      </c>
      <c r="K741" s="4" t="s">
        <v>621</v>
      </c>
      <c r="L741" s="4" t="s">
        <v>221</v>
      </c>
      <c r="M741" s="4"/>
      <c r="N741" s="4" t="s">
        <v>31</v>
      </c>
      <c r="O741" s="4" t="str">
        <f t="shared" si="78"/>
        <v>Lasioglossum (Leuchalictus) zonulum</v>
      </c>
      <c r="P741" s="85" t="str">
        <f t="shared" si="83"/>
        <v>Lasioglossum zonulum</v>
      </c>
      <c r="Q741" s="11" t="s">
        <v>29</v>
      </c>
      <c r="R741" s="11"/>
      <c r="S741" s="12"/>
      <c r="T741" s="12"/>
      <c r="U741" s="12"/>
      <c r="V741" s="10" t="s">
        <v>30</v>
      </c>
      <c r="W741" s="6">
        <v>41345</v>
      </c>
      <c r="X741" s="2" t="s">
        <v>635</v>
      </c>
      <c r="Y741" s="129">
        <f t="shared" si="79"/>
        <v>1</v>
      </c>
      <c r="Z741" s="110">
        <f t="shared" si="80"/>
        <v>1</v>
      </c>
      <c r="AA741" s="1">
        <f t="shared" si="81"/>
        <v>0</v>
      </c>
    </row>
    <row r="742" spans="1:27" ht="15" customHeight="1">
      <c r="A742" s="146">
        <v>749</v>
      </c>
      <c r="B742" s="140">
        <v>20150510</v>
      </c>
      <c r="C742" s="57" t="str">
        <f t="shared" si="82"/>
        <v>POS</v>
      </c>
      <c r="D742" s="114">
        <f t="shared" si="77"/>
        <v>40672</v>
      </c>
      <c r="E742" s="9" t="s">
        <v>35</v>
      </c>
      <c r="F742" s="37" t="s">
        <v>25</v>
      </c>
      <c r="G742" s="11" t="s">
        <v>26</v>
      </c>
      <c r="H742" s="3"/>
      <c r="I742" s="3"/>
      <c r="J742" s="4" t="s">
        <v>117</v>
      </c>
      <c r="K742" s="4" t="s">
        <v>621</v>
      </c>
      <c r="L742" s="4" t="s">
        <v>221</v>
      </c>
      <c r="M742" s="4"/>
      <c r="N742" s="4" t="s">
        <v>31</v>
      </c>
      <c r="O742" s="4" t="str">
        <f t="shared" si="78"/>
        <v>Lasioglossum (Leuchalictus) zonulum</v>
      </c>
      <c r="P742" s="85" t="str">
        <f t="shared" si="83"/>
        <v>Lasioglossum zonulum</v>
      </c>
      <c r="Q742" s="11" t="s">
        <v>29</v>
      </c>
      <c r="R742" s="11"/>
      <c r="S742" s="12"/>
      <c r="T742" s="12"/>
      <c r="U742" s="12"/>
      <c r="V742" s="10" t="s">
        <v>30</v>
      </c>
      <c r="W742" s="6">
        <v>41345</v>
      </c>
      <c r="X742" s="2" t="s">
        <v>635</v>
      </c>
      <c r="Y742" s="129">
        <f t="shared" si="79"/>
        <v>1</v>
      </c>
      <c r="Z742" s="110">
        <f t="shared" si="80"/>
        <v>1</v>
      </c>
      <c r="AA742" s="1">
        <f t="shared" si="81"/>
        <v>0</v>
      </c>
    </row>
    <row r="743" spans="1:27" ht="15" customHeight="1">
      <c r="A743" s="146">
        <v>750</v>
      </c>
      <c r="B743" s="140">
        <v>20150510</v>
      </c>
      <c r="C743" s="57" t="str">
        <f t="shared" si="82"/>
        <v>POS</v>
      </c>
      <c r="D743" s="114">
        <f t="shared" si="77"/>
        <v>40672</v>
      </c>
      <c r="E743" s="9" t="s">
        <v>35</v>
      </c>
      <c r="F743" s="37" t="s">
        <v>25</v>
      </c>
      <c r="G743" s="11" t="s">
        <v>26</v>
      </c>
      <c r="H743" s="3"/>
      <c r="I743" s="3"/>
      <c r="J743" s="4" t="s">
        <v>117</v>
      </c>
      <c r="K743" s="4" t="s">
        <v>621</v>
      </c>
      <c r="L743" s="4" t="s">
        <v>221</v>
      </c>
      <c r="M743" s="4"/>
      <c r="N743" s="4" t="s">
        <v>31</v>
      </c>
      <c r="O743" s="4" t="str">
        <f t="shared" si="78"/>
        <v>Lasioglossum (Leuchalictus) zonulum</v>
      </c>
      <c r="P743" s="85" t="str">
        <f t="shared" si="83"/>
        <v>Lasioglossum zonulum</v>
      </c>
      <c r="Q743" s="11" t="s">
        <v>29</v>
      </c>
      <c r="R743" s="11"/>
      <c r="S743" s="12"/>
      <c r="T743" s="12"/>
      <c r="U743" s="12"/>
      <c r="V743" s="10" t="s">
        <v>30</v>
      </c>
      <c r="W743" s="6">
        <v>41345</v>
      </c>
      <c r="X743" s="2" t="s">
        <v>634</v>
      </c>
      <c r="Y743" s="129">
        <f t="shared" si="79"/>
        <v>1</v>
      </c>
      <c r="Z743" s="110">
        <f t="shared" si="80"/>
        <v>1</v>
      </c>
      <c r="AA743" s="1">
        <f t="shared" si="81"/>
        <v>0</v>
      </c>
    </row>
    <row r="744" spans="1:27" ht="15" customHeight="1">
      <c r="A744" s="146">
        <v>751</v>
      </c>
      <c r="B744" s="140">
        <v>20160807</v>
      </c>
      <c r="C744" s="57" t="str">
        <f t="shared" si="82"/>
        <v>SCL</v>
      </c>
      <c r="D744" s="114">
        <f t="shared" si="77"/>
        <v>41127</v>
      </c>
      <c r="E744" s="9" t="s">
        <v>24</v>
      </c>
      <c r="F744" s="37" t="s">
        <v>25</v>
      </c>
      <c r="G744" s="11" t="s">
        <v>26</v>
      </c>
      <c r="H744" s="3"/>
      <c r="I744" s="3"/>
      <c r="J744" s="4" t="s">
        <v>117</v>
      </c>
      <c r="K744" s="4" t="s">
        <v>117</v>
      </c>
      <c r="L744" s="4" t="s">
        <v>199</v>
      </c>
      <c r="M744" s="4"/>
      <c r="N744" s="4" t="s">
        <v>31</v>
      </c>
      <c r="O744" s="4" t="str">
        <f t="shared" si="78"/>
        <v>Lasioglossum (Lasioglossum) sisymbrii</v>
      </c>
      <c r="P744" s="85" t="str">
        <f t="shared" si="83"/>
        <v>Lasioglossum sisymbrii</v>
      </c>
      <c r="Q744" s="11" t="s">
        <v>29</v>
      </c>
      <c r="R744" s="11"/>
      <c r="S744" s="12"/>
      <c r="T744" s="12"/>
      <c r="U744" s="12" t="s">
        <v>55</v>
      </c>
      <c r="V744" s="10" t="s">
        <v>30</v>
      </c>
      <c r="W744" s="6">
        <v>41345</v>
      </c>
      <c r="X744" s="2" t="s">
        <v>1466</v>
      </c>
      <c r="Y744" s="129">
        <f t="shared" si="79"/>
        <v>1</v>
      </c>
      <c r="Z744" s="110">
        <f t="shared" si="80"/>
        <v>0</v>
      </c>
      <c r="AA744" s="1">
        <f t="shared" si="81"/>
        <v>0</v>
      </c>
    </row>
    <row r="745" spans="1:27" ht="15" customHeight="1">
      <c r="A745" s="146">
        <v>752</v>
      </c>
      <c r="B745" s="140">
        <v>20160610</v>
      </c>
      <c r="C745" s="57" t="str">
        <f t="shared" si="82"/>
        <v>SCL</v>
      </c>
      <c r="D745" s="114">
        <f t="shared" si="77"/>
        <v>41069</v>
      </c>
      <c r="E745" s="9" t="s">
        <v>32</v>
      </c>
      <c r="F745" s="37" t="s">
        <v>25</v>
      </c>
      <c r="G745" s="11" t="s">
        <v>26</v>
      </c>
      <c r="H745" s="3"/>
      <c r="I745" s="3"/>
      <c r="J745" s="4" t="s">
        <v>117</v>
      </c>
      <c r="K745" s="4" t="s">
        <v>621</v>
      </c>
      <c r="L745" s="4" t="s">
        <v>221</v>
      </c>
      <c r="M745" s="4"/>
      <c r="N745" s="4" t="s">
        <v>31</v>
      </c>
      <c r="O745" s="4" t="str">
        <f t="shared" si="78"/>
        <v>Lasioglossum (Leuchalictus) zonulum</v>
      </c>
      <c r="P745" s="85" t="str">
        <f t="shared" si="83"/>
        <v>Lasioglossum zonulum</v>
      </c>
      <c r="Q745" s="11" t="s">
        <v>29</v>
      </c>
      <c r="R745" s="11"/>
      <c r="S745" s="12"/>
      <c r="T745" s="12"/>
      <c r="U745" s="12"/>
      <c r="V745" s="10" t="s">
        <v>30</v>
      </c>
      <c r="W745" s="6">
        <v>41345</v>
      </c>
      <c r="X745" s="2" t="s">
        <v>635</v>
      </c>
      <c r="Y745" s="129">
        <f t="shared" si="79"/>
        <v>1</v>
      </c>
      <c r="Z745" s="110">
        <f t="shared" si="80"/>
        <v>1</v>
      </c>
      <c r="AA745" s="1">
        <f t="shared" si="81"/>
        <v>0</v>
      </c>
    </row>
    <row r="746" spans="1:27" ht="15" customHeight="1">
      <c r="A746" s="146">
        <v>753</v>
      </c>
      <c r="B746" s="140">
        <v>20160417</v>
      </c>
      <c r="C746" s="57" t="str">
        <f t="shared" si="82"/>
        <v>SCL</v>
      </c>
      <c r="D746" s="114">
        <f t="shared" si="77"/>
        <v>41015</v>
      </c>
      <c r="E746" s="9" t="s">
        <v>32</v>
      </c>
      <c r="F746" s="37" t="s">
        <v>25</v>
      </c>
      <c r="G746" s="11" t="s">
        <v>26</v>
      </c>
      <c r="H746" s="3"/>
      <c r="I746" s="3"/>
      <c r="J746" s="4" t="s">
        <v>117</v>
      </c>
      <c r="K746" s="4" t="s">
        <v>621</v>
      </c>
      <c r="L746" s="4" t="s">
        <v>221</v>
      </c>
      <c r="M746" s="4"/>
      <c r="N746" s="4" t="s">
        <v>31</v>
      </c>
      <c r="O746" s="4" t="str">
        <f t="shared" si="78"/>
        <v>Lasioglossum (Leuchalictus) zonulum</v>
      </c>
      <c r="P746" s="85" t="str">
        <f t="shared" si="83"/>
        <v>Lasioglossum zonulum</v>
      </c>
      <c r="Q746" s="11" t="s">
        <v>29</v>
      </c>
      <c r="R746" s="11"/>
      <c r="S746" s="12"/>
      <c r="T746" s="12"/>
      <c r="U746" s="12"/>
      <c r="V746" s="10" t="s">
        <v>30</v>
      </c>
      <c r="W746" s="6">
        <v>41345</v>
      </c>
      <c r="X746" s="2" t="s">
        <v>638</v>
      </c>
      <c r="Y746" s="129">
        <f t="shared" si="79"/>
        <v>1</v>
      </c>
      <c r="Z746" s="110">
        <f t="shared" si="80"/>
        <v>0</v>
      </c>
      <c r="AA746" s="1">
        <f t="shared" si="81"/>
        <v>0</v>
      </c>
    </row>
    <row r="747" spans="1:27" ht="15" customHeight="1">
      <c r="A747" s="146">
        <v>754</v>
      </c>
      <c r="B747" s="140">
        <v>20160610</v>
      </c>
      <c r="C747" s="57" t="str">
        <f t="shared" si="82"/>
        <v>SCL</v>
      </c>
      <c r="D747" s="114">
        <f t="shared" si="77"/>
        <v>41069</v>
      </c>
      <c r="E747" s="9" t="s">
        <v>32</v>
      </c>
      <c r="F747" s="37" t="s">
        <v>25</v>
      </c>
      <c r="G747" s="11" t="s">
        <v>26</v>
      </c>
      <c r="H747" s="3"/>
      <c r="I747" s="3"/>
      <c r="J747" s="4" t="s">
        <v>117</v>
      </c>
      <c r="K747" s="4" t="s">
        <v>117</v>
      </c>
      <c r="L747" s="4" t="s">
        <v>199</v>
      </c>
      <c r="M747" s="4"/>
      <c r="N747" s="4" t="s">
        <v>31</v>
      </c>
      <c r="O747" s="4" t="str">
        <f t="shared" si="78"/>
        <v>Lasioglossum (Lasioglossum) sisymbrii</v>
      </c>
      <c r="P747" s="85" t="str">
        <f t="shared" si="83"/>
        <v>Lasioglossum sisymbrii</v>
      </c>
      <c r="Q747" s="11" t="s">
        <v>29</v>
      </c>
      <c r="R747" s="11"/>
      <c r="S747" s="12"/>
      <c r="T747" s="12"/>
      <c r="U747" s="12"/>
      <c r="V747" s="10" t="s">
        <v>30</v>
      </c>
      <c r="W747" s="6">
        <v>41345</v>
      </c>
      <c r="X747" s="2" t="s">
        <v>1257</v>
      </c>
      <c r="Y747" s="129">
        <f t="shared" si="79"/>
        <v>1</v>
      </c>
      <c r="Z747" s="110">
        <f t="shared" si="80"/>
        <v>0</v>
      </c>
      <c r="AA747" s="1">
        <f t="shared" si="81"/>
        <v>1</v>
      </c>
    </row>
    <row r="748" spans="1:27" ht="15" customHeight="1">
      <c r="A748" s="146">
        <v>755</v>
      </c>
      <c r="B748" s="140">
        <v>20160610</v>
      </c>
      <c r="C748" s="57" t="str">
        <f t="shared" si="82"/>
        <v>SCL</v>
      </c>
      <c r="D748" s="114">
        <f t="shared" si="77"/>
        <v>41069</v>
      </c>
      <c r="E748" s="9" t="s">
        <v>32</v>
      </c>
      <c r="F748" s="37" t="s">
        <v>25</v>
      </c>
      <c r="G748" s="11" t="s">
        <v>26</v>
      </c>
      <c r="H748" s="3"/>
      <c r="I748" s="3"/>
      <c r="J748" s="4" t="s">
        <v>117</v>
      </c>
      <c r="K748" s="4" t="s">
        <v>621</v>
      </c>
      <c r="L748" s="4" t="s">
        <v>221</v>
      </c>
      <c r="M748" s="4"/>
      <c r="N748" s="4" t="s">
        <v>31</v>
      </c>
      <c r="O748" s="4" t="str">
        <f t="shared" si="78"/>
        <v>Lasioglossum (Leuchalictus) zonulum</v>
      </c>
      <c r="P748" s="85" t="str">
        <f t="shared" si="83"/>
        <v>Lasioglossum zonulum</v>
      </c>
      <c r="Q748" s="11" t="s">
        <v>29</v>
      </c>
      <c r="R748" s="11"/>
      <c r="S748" s="12"/>
      <c r="T748" s="12"/>
      <c r="U748" s="12"/>
      <c r="V748" s="10" t="s">
        <v>30</v>
      </c>
      <c r="W748" s="6">
        <v>41345</v>
      </c>
      <c r="X748" s="2" t="s">
        <v>635</v>
      </c>
      <c r="Y748" s="129">
        <f t="shared" si="79"/>
        <v>1</v>
      </c>
      <c r="Z748" s="110">
        <f t="shared" si="80"/>
        <v>1</v>
      </c>
      <c r="AA748" s="1">
        <f t="shared" si="81"/>
        <v>0</v>
      </c>
    </row>
    <row r="749" spans="1:27" ht="15" customHeight="1">
      <c r="A749" s="146">
        <v>756</v>
      </c>
      <c r="B749" s="140">
        <v>20140817</v>
      </c>
      <c r="C749" s="57" t="str">
        <f t="shared" si="82"/>
        <v>SCL</v>
      </c>
      <c r="D749" s="114">
        <f t="shared" si="77"/>
        <v>40406</v>
      </c>
      <c r="E749" s="9" t="s">
        <v>34</v>
      </c>
      <c r="F749" s="37" t="s">
        <v>25</v>
      </c>
      <c r="G749" s="11" t="s">
        <v>26</v>
      </c>
      <c r="H749" s="3"/>
      <c r="I749" s="3"/>
      <c r="J749" s="4" t="s">
        <v>117</v>
      </c>
      <c r="K749" s="4" t="s">
        <v>621</v>
      </c>
      <c r="L749" s="4" t="s">
        <v>221</v>
      </c>
      <c r="M749" s="4"/>
      <c r="N749" s="4" t="s">
        <v>31</v>
      </c>
      <c r="O749" s="4" t="str">
        <f t="shared" si="78"/>
        <v>Lasioglossum (Leuchalictus) zonulum</v>
      </c>
      <c r="P749" s="85" t="str">
        <f t="shared" si="83"/>
        <v>Lasioglossum zonulum</v>
      </c>
      <c r="Q749" s="11" t="s">
        <v>29</v>
      </c>
      <c r="R749" s="11"/>
      <c r="S749" s="12"/>
      <c r="T749" s="12"/>
      <c r="U749" s="12"/>
      <c r="V749" s="10" t="s">
        <v>30</v>
      </c>
      <c r="W749" s="6">
        <v>41345</v>
      </c>
      <c r="X749" s="2" t="s">
        <v>635</v>
      </c>
      <c r="Y749" s="129">
        <f t="shared" si="79"/>
        <v>1</v>
      </c>
      <c r="Z749" s="110">
        <f t="shared" si="80"/>
        <v>1</v>
      </c>
      <c r="AA749" s="1">
        <f t="shared" si="81"/>
        <v>0</v>
      </c>
    </row>
    <row r="750" spans="1:27" ht="15" customHeight="1">
      <c r="A750" s="146">
        <v>757</v>
      </c>
      <c r="B750" s="140">
        <v>20150620</v>
      </c>
      <c r="C750" s="57" t="str">
        <f t="shared" si="82"/>
        <v>POS</v>
      </c>
      <c r="D750" s="114">
        <f t="shared" si="77"/>
        <v>40713</v>
      </c>
      <c r="E750" s="9" t="s">
        <v>35</v>
      </c>
      <c r="F750" s="37" t="s">
        <v>25</v>
      </c>
      <c r="G750" s="11" t="s">
        <v>26</v>
      </c>
      <c r="H750" s="3"/>
      <c r="I750" s="3"/>
      <c r="J750" s="4" t="s">
        <v>117</v>
      </c>
      <c r="K750" s="4" t="s">
        <v>621</v>
      </c>
      <c r="L750" s="4" t="s">
        <v>221</v>
      </c>
      <c r="M750" s="4"/>
      <c r="N750" s="4" t="s">
        <v>31</v>
      </c>
      <c r="O750" s="4" t="str">
        <f t="shared" si="78"/>
        <v>Lasioglossum (Leuchalictus) zonulum</v>
      </c>
      <c r="P750" s="85" t="str">
        <f t="shared" si="83"/>
        <v>Lasioglossum zonulum</v>
      </c>
      <c r="Q750" s="11" t="s">
        <v>29</v>
      </c>
      <c r="R750" s="11"/>
      <c r="S750" s="12"/>
      <c r="T750" s="12"/>
      <c r="U750" s="12"/>
      <c r="V750" s="10" t="s">
        <v>30</v>
      </c>
      <c r="W750" s="6">
        <v>41345</v>
      </c>
      <c r="X750" s="2" t="s">
        <v>635</v>
      </c>
      <c r="Y750" s="129">
        <f t="shared" si="79"/>
        <v>1</v>
      </c>
      <c r="Z750" s="110">
        <f t="shared" si="80"/>
        <v>1</v>
      </c>
      <c r="AA750" s="1">
        <f t="shared" si="81"/>
        <v>0</v>
      </c>
    </row>
    <row r="751" spans="1:27" ht="15" customHeight="1">
      <c r="A751" s="146">
        <v>758</v>
      </c>
      <c r="B751" s="140">
        <v>20160417</v>
      </c>
      <c r="C751" s="57" t="str">
        <f t="shared" si="82"/>
        <v>POS</v>
      </c>
      <c r="D751" s="114">
        <f t="shared" si="77"/>
        <v>41015</v>
      </c>
      <c r="E751" s="9" t="s">
        <v>35</v>
      </c>
      <c r="F751" s="37" t="s">
        <v>25</v>
      </c>
      <c r="G751" s="11" t="s">
        <v>26</v>
      </c>
      <c r="H751" s="3"/>
      <c r="I751" s="3"/>
      <c r="J751" s="4" t="s">
        <v>117</v>
      </c>
      <c r="K751" s="4" t="s">
        <v>117</v>
      </c>
      <c r="L751" s="4" t="s">
        <v>199</v>
      </c>
      <c r="M751" s="4"/>
      <c r="N751" s="4" t="s">
        <v>31</v>
      </c>
      <c r="O751" s="4" t="str">
        <f t="shared" si="78"/>
        <v>Lasioglossum (Lasioglossum) sisymbrii</v>
      </c>
      <c r="P751" s="85" t="str">
        <f t="shared" si="83"/>
        <v>Lasioglossum sisymbrii</v>
      </c>
      <c r="Q751" s="11" t="s">
        <v>29</v>
      </c>
      <c r="R751" s="11"/>
      <c r="S751" s="12"/>
      <c r="T751" s="12"/>
      <c r="U751" s="12"/>
      <c r="V751" s="10" t="s">
        <v>30</v>
      </c>
      <c r="W751" s="6">
        <v>41345</v>
      </c>
      <c r="X751" s="2" t="s">
        <v>1286</v>
      </c>
      <c r="Y751" s="129">
        <f t="shared" si="79"/>
        <v>1</v>
      </c>
      <c r="Z751" s="110">
        <f t="shared" si="80"/>
        <v>0</v>
      </c>
      <c r="AA751" s="1">
        <f t="shared" si="81"/>
        <v>0</v>
      </c>
    </row>
    <row r="752" spans="1:27" ht="15" customHeight="1">
      <c r="A752" s="146">
        <v>759</v>
      </c>
      <c r="B752" s="140">
        <v>20160417</v>
      </c>
      <c r="C752" s="57" t="str">
        <f t="shared" si="82"/>
        <v>POS</v>
      </c>
      <c r="D752" s="114">
        <f t="shared" si="77"/>
        <v>41015</v>
      </c>
      <c r="E752" s="9" t="s">
        <v>35</v>
      </c>
      <c r="F752" s="37" t="s">
        <v>25</v>
      </c>
      <c r="G752" s="11" t="s">
        <v>26</v>
      </c>
      <c r="H752" s="3"/>
      <c r="I752" s="3"/>
      <c r="J752" s="4" t="s">
        <v>117</v>
      </c>
      <c r="K752" s="4" t="s">
        <v>621</v>
      </c>
      <c r="L752" s="4" t="s">
        <v>221</v>
      </c>
      <c r="M752" s="4"/>
      <c r="N752" s="4" t="s">
        <v>31</v>
      </c>
      <c r="O752" s="4" t="str">
        <f t="shared" si="78"/>
        <v>Lasioglossum (Leuchalictus) zonulum</v>
      </c>
      <c r="P752" s="85" t="str">
        <f t="shared" si="83"/>
        <v>Lasioglossum zonulum</v>
      </c>
      <c r="Q752" s="11" t="s">
        <v>29</v>
      </c>
      <c r="R752" s="11"/>
      <c r="S752" s="12"/>
      <c r="T752" s="12"/>
      <c r="U752" s="12"/>
      <c r="V752" s="10" t="s">
        <v>30</v>
      </c>
      <c r="W752" s="6">
        <v>41345</v>
      </c>
      <c r="X752" s="2" t="s">
        <v>635</v>
      </c>
      <c r="Y752" s="129">
        <f t="shared" si="79"/>
        <v>1</v>
      </c>
      <c r="Z752" s="110">
        <f t="shared" si="80"/>
        <v>1</v>
      </c>
      <c r="AA752" s="1">
        <f t="shared" si="81"/>
        <v>0</v>
      </c>
    </row>
    <row r="753" spans="1:27" ht="15" customHeight="1">
      <c r="A753" s="146">
        <v>760</v>
      </c>
      <c r="B753" s="140">
        <v>20160417</v>
      </c>
      <c r="C753" s="57" t="str">
        <f t="shared" si="82"/>
        <v>POS</v>
      </c>
      <c r="D753" s="114">
        <f t="shared" si="77"/>
        <v>41015</v>
      </c>
      <c r="E753" s="9" t="s">
        <v>35</v>
      </c>
      <c r="F753" s="37" t="s">
        <v>25</v>
      </c>
      <c r="G753" s="11" t="s">
        <v>26</v>
      </c>
      <c r="H753" s="3"/>
      <c r="I753" s="3"/>
      <c r="J753" s="4" t="s">
        <v>117</v>
      </c>
      <c r="K753" s="4" t="s">
        <v>621</v>
      </c>
      <c r="L753" s="4" t="s">
        <v>221</v>
      </c>
      <c r="M753" s="4"/>
      <c r="N753" s="4" t="s">
        <v>31</v>
      </c>
      <c r="O753" s="4" t="str">
        <f t="shared" si="78"/>
        <v>Lasioglossum (Leuchalictus) zonulum</v>
      </c>
      <c r="P753" s="85" t="str">
        <f t="shared" si="83"/>
        <v>Lasioglossum zonulum</v>
      </c>
      <c r="Q753" s="11" t="s">
        <v>29</v>
      </c>
      <c r="R753" s="11"/>
      <c r="S753" s="12"/>
      <c r="T753" s="12"/>
      <c r="U753" s="12"/>
      <c r="V753" s="10" t="s">
        <v>30</v>
      </c>
      <c r="W753" s="6">
        <v>41345</v>
      </c>
      <c r="X753" s="2" t="s">
        <v>635</v>
      </c>
      <c r="Y753" s="129">
        <f t="shared" si="79"/>
        <v>1</v>
      </c>
      <c r="Z753" s="110">
        <f t="shared" si="80"/>
        <v>1</v>
      </c>
      <c r="AA753" s="1">
        <f t="shared" si="81"/>
        <v>0</v>
      </c>
    </row>
    <row r="754" spans="1:27" ht="15" customHeight="1">
      <c r="A754" s="146">
        <v>761</v>
      </c>
      <c r="B754" s="140">
        <v>20150711</v>
      </c>
      <c r="C754" s="57" t="str">
        <f t="shared" si="82"/>
        <v>POS</v>
      </c>
      <c r="D754" s="114">
        <f t="shared" si="77"/>
        <v>40734</v>
      </c>
      <c r="E754" s="9" t="s">
        <v>35</v>
      </c>
      <c r="F754" s="37" t="s">
        <v>25</v>
      </c>
      <c r="G754" s="11" t="s">
        <v>26</v>
      </c>
      <c r="H754" s="3"/>
      <c r="I754" s="3"/>
      <c r="J754" s="4" t="s">
        <v>117</v>
      </c>
      <c r="K754" s="4" t="s">
        <v>621</v>
      </c>
      <c r="L754" s="4" t="s">
        <v>221</v>
      </c>
      <c r="M754" s="4"/>
      <c r="N754" s="4" t="s">
        <v>31</v>
      </c>
      <c r="O754" s="4" t="str">
        <f t="shared" si="78"/>
        <v>Lasioglossum (Leuchalictus) zonulum</v>
      </c>
      <c r="P754" s="85" t="str">
        <f t="shared" si="83"/>
        <v>Lasioglossum zonulum</v>
      </c>
      <c r="Q754" s="11" t="s">
        <v>29</v>
      </c>
      <c r="R754" s="11"/>
      <c r="S754" s="12"/>
      <c r="T754" s="12"/>
      <c r="U754" s="12"/>
      <c r="V754" s="10" t="s">
        <v>30</v>
      </c>
      <c r="W754" s="6">
        <v>41345</v>
      </c>
      <c r="X754" s="2" t="s">
        <v>605</v>
      </c>
      <c r="Y754" s="129">
        <f t="shared" si="79"/>
        <v>1</v>
      </c>
      <c r="Z754" s="110">
        <f t="shared" si="80"/>
        <v>0</v>
      </c>
      <c r="AA754" s="1">
        <f t="shared" si="81"/>
        <v>0</v>
      </c>
    </row>
    <row r="755" spans="1:27" ht="15" customHeight="1">
      <c r="A755" s="146">
        <v>762</v>
      </c>
      <c r="B755" s="140">
        <v>20150510</v>
      </c>
      <c r="C755" s="57" t="str">
        <f t="shared" si="82"/>
        <v>POS</v>
      </c>
      <c r="D755" s="114">
        <f t="shared" si="77"/>
        <v>40672</v>
      </c>
      <c r="E755" s="9" t="s">
        <v>35</v>
      </c>
      <c r="F755" s="37" t="s">
        <v>25</v>
      </c>
      <c r="G755" s="11" t="s">
        <v>26</v>
      </c>
      <c r="H755" s="3"/>
      <c r="I755" s="3"/>
      <c r="J755" s="4" t="s">
        <v>117</v>
      </c>
      <c r="K755" s="4" t="s">
        <v>117</v>
      </c>
      <c r="L755" s="4" t="s">
        <v>118</v>
      </c>
      <c r="M755" s="4"/>
      <c r="N755" s="4" t="s">
        <v>31</v>
      </c>
      <c r="O755" s="4" t="str">
        <f t="shared" si="78"/>
        <v>Lasioglossum (Lasioglossum) pacificum</v>
      </c>
      <c r="P755" s="85" t="str">
        <f t="shared" si="83"/>
        <v>Lasioglossum pacificum</v>
      </c>
      <c r="Q755" s="11" t="s">
        <v>29</v>
      </c>
      <c r="R755" s="11"/>
      <c r="S755" s="12"/>
      <c r="T755" s="12"/>
      <c r="U755" s="12"/>
      <c r="V755" s="10" t="s">
        <v>30</v>
      </c>
      <c r="W755" s="6">
        <v>41345</v>
      </c>
      <c r="X755" s="2"/>
      <c r="Y755" s="129">
        <f t="shared" si="79"/>
        <v>1</v>
      </c>
      <c r="Z755" s="110">
        <f t="shared" si="80"/>
        <v>0</v>
      </c>
      <c r="AA755" s="1">
        <f t="shared" si="81"/>
        <v>0</v>
      </c>
    </row>
    <row r="756" spans="1:27" ht="15" customHeight="1">
      <c r="A756" s="146">
        <v>763</v>
      </c>
      <c r="B756" s="140">
        <v>20150711</v>
      </c>
      <c r="C756" s="57" t="str">
        <f t="shared" si="82"/>
        <v>POS</v>
      </c>
      <c r="D756" s="114">
        <f t="shared" si="77"/>
        <v>40734</v>
      </c>
      <c r="E756" s="9" t="s">
        <v>35</v>
      </c>
      <c r="F756" s="37" t="s">
        <v>25</v>
      </c>
      <c r="G756" s="11" t="s">
        <v>26</v>
      </c>
      <c r="H756" s="3"/>
      <c r="I756" s="3"/>
      <c r="J756" s="4" t="s">
        <v>117</v>
      </c>
      <c r="K756" s="4" t="s">
        <v>621</v>
      </c>
      <c r="L756" s="4" t="s">
        <v>221</v>
      </c>
      <c r="M756" s="4"/>
      <c r="N756" s="4" t="s">
        <v>31</v>
      </c>
      <c r="O756" s="4" t="str">
        <f t="shared" si="78"/>
        <v>Lasioglossum (Leuchalictus) zonulum</v>
      </c>
      <c r="P756" s="85" t="str">
        <f t="shared" si="83"/>
        <v>Lasioglossum zonulum</v>
      </c>
      <c r="Q756" s="11" t="s">
        <v>29</v>
      </c>
      <c r="R756" s="11"/>
      <c r="S756" s="12"/>
      <c r="T756" s="12"/>
      <c r="U756" s="12"/>
      <c r="V756" s="10" t="s">
        <v>30</v>
      </c>
      <c r="W756" s="6">
        <v>41345</v>
      </c>
      <c r="X756" s="2" t="s">
        <v>605</v>
      </c>
      <c r="Y756" s="129">
        <f t="shared" si="79"/>
        <v>1</v>
      </c>
      <c r="Z756" s="110">
        <f t="shared" si="80"/>
        <v>0</v>
      </c>
      <c r="AA756" s="1">
        <f t="shared" si="81"/>
        <v>0</v>
      </c>
    </row>
    <row r="757" spans="1:27" ht="15" customHeight="1">
      <c r="A757" s="146">
        <v>764</v>
      </c>
      <c r="B757" s="140">
        <v>20150620</v>
      </c>
      <c r="C757" s="57" t="str">
        <f t="shared" si="82"/>
        <v>POS</v>
      </c>
      <c r="D757" s="114">
        <f t="shared" si="77"/>
        <v>40713</v>
      </c>
      <c r="E757" s="9" t="s">
        <v>36</v>
      </c>
      <c r="F757" s="37" t="s">
        <v>25</v>
      </c>
      <c r="G757" s="11" t="s">
        <v>26</v>
      </c>
      <c r="H757" s="3"/>
      <c r="I757" s="3"/>
      <c r="J757" s="4" t="s">
        <v>117</v>
      </c>
      <c r="K757" s="4" t="s">
        <v>117</v>
      </c>
      <c r="L757" s="4" t="s">
        <v>199</v>
      </c>
      <c r="M757" s="4"/>
      <c r="N757" s="4" t="s">
        <v>31</v>
      </c>
      <c r="O757" s="4" t="str">
        <f t="shared" si="78"/>
        <v>Lasioglossum (Lasioglossum) sisymbrii</v>
      </c>
      <c r="P757" s="85" t="str">
        <f t="shared" si="83"/>
        <v>Lasioglossum sisymbrii</v>
      </c>
      <c r="Q757" s="11" t="s">
        <v>29</v>
      </c>
      <c r="R757" s="11"/>
      <c r="S757" s="12"/>
      <c r="T757" s="12"/>
      <c r="U757" s="12"/>
      <c r="V757" s="10" t="s">
        <v>30</v>
      </c>
      <c r="W757" s="6">
        <v>41345</v>
      </c>
      <c r="X757" s="2" t="s">
        <v>1286</v>
      </c>
      <c r="Y757" s="129">
        <f t="shared" si="79"/>
        <v>1</v>
      </c>
      <c r="Z757" s="110">
        <f t="shared" si="80"/>
        <v>0</v>
      </c>
      <c r="AA757" s="1">
        <f t="shared" si="81"/>
        <v>0</v>
      </c>
    </row>
    <row r="758" spans="1:27" ht="15" customHeight="1">
      <c r="A758" s="146">
        <v>765</v>
      </c>
      <c r="B758" s="140">
        <v>20160417</v>
      </c>
      <c r="C758" s="57" t="str">
        <f t="shared" si="82"/>
        <v>POS</v>
      </c>
      <c r="D758" s="114">
        <f t="shared" si="77"/>
        <v>41015</v>
      </c>
      <c r="E758" s="9" t="s">
        <v>36</v>
      </c>
      <c r="F758" s="37" t="s">
        <v>25</v>
      </c>
      <c r="G758" s="11" t="s">
        <v>26</v>
      </c>
      <c r="H758" s="3"/>
      <c r="I758" s="3"/>
      <c r="J758" s="4" t="s">
        <v>117</v>
      </c>
      <c r="K758" s="4" t="s">
        <v>621</v>
      </c>
      <c r="L758" s="4" t="s">
        <v>221</v>
      </c>
      <c r="M758" s="4"/>
      <c r="N758" s="4" t="s">
        <v>31</v>
      </c>
      <c r="O758" s="4" t="str">
        <f t="shared" si="78"/>
        <v>Lasioglossum (Leuchalictus) zonulum</v>
      </c>
      <c r="P758" s="85" t="str">
        <f t="shared" si="83"/>
        <v>Lasioglossum zonulum</v>
      </c>
      <c r="Q758" s="11" t="s">
        <v>29</v>
      </c>
      <c r="R758" s="11"/>
      <c r="S758" s="12"/>
      <c r="T758" s="12"/>
      <c r="U758" s="12"/>
      <c r="V758" s="10" t="s">
        <v>30</v>
      </c>
      <c r="W758" s="6">
        <v>41345</v>
      </c>
      <c r="X758" s="2" t="s">
        <v>635</v>
      </c>
      <c r="Y758" s="129">
        <f t="shared" si="79"/>
        <v>1</v>
      </c>
      <c r="Z758" s="110">
        <f t="shared" si="80"/>
        <v>1</v>
      </c>
      <c r="AA758" s="1">
        <f t="shared" si="81"/>
        <v>0</v>
      </c>
    </row>
    <row r="759" spans="1:27" ht="15" customHeight="1">
      <c r="A759" s="146">
        <v>766</v>
      </c>
      <c r="B759" s="140">
        <v>20140714</v>
      </c>
      <c r="C759" s="57" t="str">
        <f t="shared" si="82"/>
        <v>POS</v>
      </c>
      <c r="D759" s="114">
        <f t="shared" si="77"/>
        <v>40372</v>
      </c>
      <c r="E759" s="9" t="s">
        <v>36</v>
      </c>
      <c r="F759" s="37" t="s">
        <v>25</v>
      </c>
      <c r="G759" s="11" t="s">
        <v>26</v>
      </c>
      <c r="H759" s="3"/>
      <c r="I759" s="3"/>
      <c r="J759" s="4" t="s">
        <v>117</v>
      </c>
      <c r="K759" s="4" t="s">
        <v>202</v>
      </c>
      <c r="L759" s="4" t="s">
        <v>120</v>
      </c>
      <c r="M759" s="4"/>
      <c r="N759" s="4" t="s">
        <v>55</v>
      </c>
      <c r="O759" s="4" t="str">
        <f t="shared" si="78"/>
        <v>Lasioglossum (Sphecodogastra) nr. cooleyi</v>
      </c>
      <c r="P759" s="85" t="str">
        <f t="shared" si="83"/>
        <v>Lasioglossum cooleyi</v>
      </c>
      <c r="Q759" s="11" t="s">
        <v>29</v>
      </c>
      <c r="R759" s="11"/>
      <c r="S759" s="12"/>
      <c r="T759" s="12"/>
      <c r="U759" s="12"/>
      <c r="V759" s="10" t="s">
        <v>30</v>
      </c>
      <c r="W759" s="6">
        <v>41345</v>
      </c>
      <c r="X759" s="2" t="s">
        <v>630</v>
      </c>
      <c r="Y759" s="129">
        <f t="shared" si="79"/>
        <v>1</v>
      </c>
      <c r="Z759" s="110">
        <f t="shared" si="80"/>
        <v>1</v>
      </c>
      <c r="AA759" s="1">
        <f t="shared" si="81"/>
        <v>0</v>
      </c>
    </row>
    <row r="760" spans="1:27" ht="15" customHeight="1">
      <c r="A760" s="146">
        <v>767</v>
      </c>
      <c r="B760" s="140">
        <v>20140714</v>
      </c>
      <c r="C760" s="57" t="str">
        <f t="shared" si="82"/>
        <v>POS</v>
      </c>
      <c r="D760" s="114">
        <f t="shared" si="77"/>
        <v>40372</v>
      </c>
      <c r="E760" s="9" t="s">
        <v>36</v>
      </c>
      <c r="F760" s="37" t="s">
        <v>25</v>
      </c>
      <c r="G760" s="11" t="s">
        <v>26</v>
      </c>
      <c r="H760" s="3"/>
      <c r="I760" s="3"/>
      <c r="J760" s="4" t="s">
        <v>117</v>
      </c>
      <c r="K760" s="4" t="s">
        <v>621</v>
      </c>
      <c r="L760" s="4" t="s">
        <v>221</v>
      </c>
      <c r="M760" s="4"/>
      <c r="N760" s="4" t="s">
        <v>31</v>
      </c>
      <c r="O760" s="4" t="str">
        <f t="shared" si="78"/>
        <v>Lasioglossum (Leuchalictus) zonulum</v>
      </c>
      <c r="P760" s="85" t="str">
        <f t="shared" si="83"/>
        <v>Lasioglossum zonulum</v>
      </c>
      <c r="Q760" s="11" t="s">
        <v>29</v>
      </c>
      <c r="R760" s="11"/>
      <c r="S760" s="12"/>
      <c r="T760" s="12"/>
      <c r="U760" s="12"/>
      <c r="V760" s="10" t="s">
        <v>30</v>
      </c>
      <c r="W760" s="6">
        <v>41345</v>
      </c>
      <c r="X760" s="2" t="s">
        <v>635</v>
      </c>
      <c r="Y760" s="129">
        <f t="shared" si="79"/>
        <v>1</v>
      </c>
      <c r="Z760" s="110">
        <f t="shared" si="80"/>
        <v>1</v>
      </c>
      <c r="AA760" s="1">
        <f t="shared" si="81"/>
        <v>0</v>
      </c>
    </row>
    <row r="761" spans="1:27" ht="15" customHeight="1">
      <c r="A761" s="146">
        <v>768</v>
      </c>
      <c r="B761" s="140">
        <v>20160417</v>
      </c>
      <c r="C761" s="57" t="str">
        <f t="shared" si="82"/>
        <v>POS</v>
      </c>
      <c r="D761" s="114">
        <f t="shared" si="77"/>
        <v>41015</v>
      </c>
      <c r="E761" s="9" t="s">
        <v>36</v>
      </c>
      <c r="F761" s="37" t="s">
        <v>25</v>
      </c>
      <c r="G761" s="11" t="s">
        <v>26</v>
      </c>
      <c r="H761" s="3"/>
      <c r="I761" s="3"/>
      <c r="J761" s="4" t="s">
        <v>117</v>
      </c>
      <c r="K761" s="4" t="s">
        <v>621</v>
      </c>
      <c r="L761" s="4" t="s">
        <v>221</v>
      </c>
      <c r="M761" s="4"/>
      <c r="N761" s="4" t="s">
        <v>31</v>
      </c>
      <c r="O761" s="4" t="str">
        <f t="shared" si="78"/>
        <v>Lasioglossum (Leuchalictus) zonulum</v>
      </c>
      <c r="P761" s="85" t="str">
        <f t="shared" si="83"/>
        <v>Lasioglossum zonulum</v>
      </c>
      <c r="Q761" s="11" t="s">
        <v>29</v>
      </c>
      <c r="R761" s="11"/>
      <c r="S761" s="12"/>
      <c r="T761" s="12"/>
      <c r="U761" s="12"/>
      <c r="V761" s="10" t="s">
        <v>30</v>
      </c>
      <c r="W761" s="6">
        <v>41345</v>
      </c>
      <c r="X761" s="2" t="s">
        <v>635</v>
      </c>
      <c r="Y761" s="129">
        <f t="shared" si="79"/>
        <v>1</v>
      </c>
      <c r="Z761" s="110">
        <f t="shared" si="80"/>
        <v>1</v>
      </c>
      <c r="AA761" s="1">
        <f t="shared" si="81"/>
        <v>0</v>
      </c>
    </row>
    <row r="762" spans="1:27" ht="15" customHeight="1">
      <c r="A762" s="146">
        <v>769</v>
      </c>
      <c r="B762" s="140">
        <v>20150510</v>
      </c>
      <c r="C762" s="57" t="str">
        <f t="shared" si="82"/>
        <v>POS</v>
      </c>
      <c r="D762" s="114">
        <f t="shared" si="77"/>
        <v>40672</v>
      </c>
      <c r="E762" s="9" t="s">
        <v>36</v>
      </c>
      <c r="F762" s="37" t="s">
        <v>25</v>
      </c>
      <c r="G762" s="11" t="s">
        <v>26</v>
      </c>
      <c r="H762" s="3"/>
      <c r="I762" s="3"/>
      <c r="J762" s="4" t="s">
        <v>117</v>
      </c>
      <c r="K762" s="4" t="s">
        <v>621</v>
      </c>
      <c r="L762" s="4" t="s">
        <v>221</v>
      </c>
      <c r="M762" s="4"/>
      <c r="N762" s="4" t="s">
        <v>31</v>
      </c>
      <c r="O762" s="4" t="str">
        <f t="shared" si="78"/>
        <v>Lasioglossum (Leuchalictus) zonulum</v>
      </c>
      <c r="P762" s="85" t="str">
        <f t="shared" si="83"/>
        <v>Lasioglossum zonulum</v>
      </c>
      <c r="Q762" s="11" t="s">
        <v>29</v>
      </c>
      <c r="R762" s="11"/>
      <c r="S762" s="12"/>
      <c r="T762" s="12"/>
      <c r="U762" s="12"/>
      <c r="V762" s="10" t="s">
        <v>30</v>
      </c>
      <c r="W762" s="6">
        <v>41345</v>
      </c>
      <c r="X762" s="2" t="s">
        <v>635</v>
      </c>
      <c r="Y762" s="129">
        <f t="shared" si="79"/>
        <v>1</v>
      </c>
      <c r="Z762" s="110">
        <f t="shared" si="80"/>
        <v>1</v>
      </c>
      <c r="AA762" s="1">
        <f t="shared" si="81"/>
        <v>0</v>
      </c>
    </row>
    <row r="763" spans="1:27" ht="15" customHeight="1">
      <c r="A763" s="146">
        <v>770</v>
      </c>
      <c r="B763" s="140">
        <v>20160417</v>
      </c>
      <c r="C763" s="57" t="str">
        <f t="shared" si="82"/>
        <v>POS</v>
      </c>
      <c r="D763" s="114">
        <f t="shared" si="77"/>
        <v>41015</v>
      </c>
      <c r="E763" s="9" t="s">
        <v>36</v>
      </c>
      <c r="F763" s="37" t="s">
        <v>25</v>
      </c>
      <c r="G763" s="11" t="s">
        <v>26</v>
      </c>
      <c r="H763" s="3"/>
      <c r="I763" s="3"/>
      <c r="J763" s="4" t="s">
        <v>117</v>
      </c>
      <c r="K763" s="4" t="s">
        <v>621</v>
      </c>
      <c r="L763" s="4" t="s">
        <v>221</v>
      </c>
      <c r="M763" s="4"/>
      <c r="N763" s="4" t="s">
        <v>31</v>
      </c>
      <c r="O763" s="4" t="str">
        <f t="shared" si="78"/>
        <v>Lasioglossum (Leuchalictus) zonulum</v>
      </c>
      <c r="P763" s="85" t="str">
        <f t="shared" si="83"/>
        <v>Lasioglossum zonulum</v>
      </c>
      <c r="Q763" s="11" t="s">
        <v>29</v>
      </c>
      <c r="R763" s="11"/>
      <c r="S763" s="12"/>
      <c r="T763" s="12"/>
      <c r="U763" s="12"/>
      <c r="V763" s="10" t="s">
        <v>30</v>
      </c>
      <c r="W763" s="6">
        <v>41345</v>
      </c>
      <c r="X763" s="2" t="s">
        <v>635</v>
      </c>
      <c r="Y763" s="129">
        <f t="shared" si="79"/>
        <v>1</v>
      </c>
      <c r="Z763" s="110">
        <f t="shared" si="80"/>
        <v>1</v>
      </c>
      <c r="AA763" s="1">
        <f t="shared" si="81"/>
        <v>0</v>
      </c>
    </row>
    <row r="764" spans="1:27" ht="15" customHeight="1">
      <c r="A764" s="146">
        <v>794</v>
      </c>
      <c r="B764" s="140">
        <v>20160417</v>
      </c>
      <c r="C764" s="57" t="str">
        <f t="shared" si="82"/>
        <v>POS</v>
      </c>
      <c r="D764" s="114">
        <f t="shared" si="77"/>
        <v>41015</v>
      </c>
      <c r="E764" s="9" t="s">
        <v>36</v>
      </c>
      <c r="F764" s="37" t="s">
        <v>25</v>
      </c>
      <c r="G764" s="11" t="s">
        <v>26</v>
      </c>
      <c r="H764" s="3"/>
      <c r="I764" s="3"/>
      <c r="J764" s="4" t="s">
        <v>117</v>
      </c>
      <c r="K764" s="4" t="s">
        <v>621</v>
      </c>
      <c r="L764" s="4" t="s">
        <v>221</v>
      </c>
      <c r="M764" s="4"/>
      <c r="N764" s="4" t="s">
        <v>31</v>
      </c>
      <c r="O764" s="4" t="str">
        <f t="shared" si="78"/>
        <v>Lasioglossum (Leuchalictus) zonulum</v>
      </c>
      <c r="P764" s="85" t="str">
        <f t="shared" si="83"/>
        <v>Lasioglossum zonulum</v>
      </c>
      <c r="Q764" s="11" t="s">
        <v>29</v>
      </c>
      <c r="R764" s="11"/>
      <c r="S764" s="12"/>
      <c r="T764" s="12"/>
      <c r="U764" s="12"/>
      <c r="V764" s="10" t="s">
        <v>30</v>
      </c>
      <c r="W764" s="6">
        <v>41345</v>
      </c>
      <c r="X764" s="2" t="s">
        <v>635</v>
      </c>
      <c r="Y764" s="129">
        <f t="shared" si="79"/>
        <v>1</v>
      </c>
      <c r="Z764" s="110">
        <f t="shared" si="80"/>
        <v>1</v>
      </c>
      <c r="AA764" s="1">
        <f t="shared" si="81"/>
        <v>0</v>
      </c>
    </row>
    <row r="765" spans="1:27" ht="15" customHeight="1">
      <c r="A765" s="146">
        <v>795</v>
      </c>
      <c r="B765" s="140">
        <v>20150419</v>
      </c>
      <c r="C765" s="57" t="str">
        <f t="shared" si="82"/>
        <v>POS</v>
      </c>
      <c r="D765" s="114">
        <f t="shared" si="77"/>
        <v>40651</v>
      </c>
      <c r="E765" s="9" t="s">
        <v>37</v>
      </c>
      <c r="F765" s="37" t="s">
        <v>25</v>
      </c>
      <c r="G765" s="11" t="s">
        <v>26</v>
      </c>
      <c r="H765" s="3"/>
      <c r="I765" s="3"/>
      <c r="J765" s="4" t="s">
        <v>117</v>
      </c>
      <c r="K765" s="4" t="s">
        <v>621</v>
      </c>
      <c r="L765" s="4" t="s">
        <v>221</v>
      </c>
      <c r="M765" s="4"/>
      <c r="N765" s="4" t="s">
        <v>31</v>
      </c>
      <c r="O765" s="4" t="str">
        <f t="shared" si="78"/>
        <v>Lasioglossum (Leuchalictus) zonulum</v>
      </c>
      <c r="P765" s="85" t="str">
        <f t="shared" si="83"/>
        <v>Lasioglossum zonulum</v>
      </c>
      <c r="Q765" s="11" t="s">
        <v>29</v>
      </c>
      <c r="R765" s="11"/>
      <c r="S765" s="12"/>
      <c r="T765" s="12"/>
      <c r="U765" s="12"/>
      <c r="V765" s="10" t="s">
        <v>30</v>
      </c>
      <c r="W765" s="6">
        <v>41345</v>
      </c>
      <c r="X765" s="2" t="s">
        <v>605</v>
      </c>
      <c r="Y765" s="129">
        <f t="shared" si="79"/>
        <v>1</v>
      </c>
      <c r="Z765" s="110">
        <f t="shared" si="80"/>
        <v>0</v>
      </c>
      <c r="AA765" s="1">
        <f t="shared" si="81"/>
        <v>0</v>
      </c>
    </row>
    <row r="766" spans="1:27" ht="15" customHeight="1">
      <c r="A766" s="146">
        <v>796</v>
      </c>
      <c r="B766" s="140">
        <v>20160417</v>
      </c>
      <c r="C766" s="57" t="str">
        <f t="shared" si="82"/>
        <v>POS</v>
      </c>
      <c r="D766" s="114">
        <f t="shared" si="77"/>
        <v>41015</v>
      </c>
      <c r="E766" s="9" t="s">
        <v>38</v>
      </c>
      <c r="F766" s="37" t="s">
        <v>25</v>
      </c>
      <c r="G766" s="11" t="s">
        <v>26</v>
      </c>
      <c r="H766" s="3"/>
      <c r="I766" s="3"/>
      <c r="J766" s="4" t="s">
        <v>117</v>
      </c>
      <c r="K766" s="4" t="s">
        <v>621</v>
      </c>
      <c r="L766" s="4" t="s">
        <v>221</v>
      </c>
      <c r="M766" s="4"/>
      <c r="N766" s="4" t="s">
        <v>31</v>
      </c>
      <c r="O766" s="4" t="str">
        <f t="shared" si="78"/>
        <v>Lasioglossum (Leuchalictus) zonulum</v>
      </c>
      <c r="P766" s="85" t="str">
        <f t="shared" si="83"/>
        <v>Lasioglossum zonulum</v>
      </c>
      <c r="Q766" s="11" t="s">
        <v>29</v>
      </c>
      <c r="R766" s="11"/>
      <c r="S766" s="12"/>
      <c r="T766" s="12"/>
      <c r="U766" s="12"/>
      <c r="V766" s="10" t="s">
        <v>30</v>
      </c>
      <c r="W766" s="6">
        <v>41345</v>
      </c>
      <c r="X766" s="2" t="s">
        <v>635</v>
      </c>
      <c r="Y766" s="129">
        <f t="shared" si="79"/>
        <v>1</v>
      </c>
      <c r="Z766" s="110">
        <f t="shared" si="80"/>
        <v>1</v>
      </c>
      <c r="AA766" s="1">
        <f t="shared" si="81"/>
        <v>0</v>
      </c>
    </row>
    <row r="767" spans="1:27" ht="15" customHeight="1">
      <c r="A767" s="146">
        <v>797</v>
      </c>
      <c r="B767" s="140">
        <v>20160417</v>
      </c>
      <c r="C767" s="57" t="str">
        <f t="shared" si="82"/>
        <v>SCL</v>
      </c>
      <c r="D767" s="114">
        <f t="shared" si="77"/>
        <v>41015</v>
      </c>
      <c r="E767" s="9" t="s">
        <v>24</v>
      </c>
      <c r="F767" s="37" t="s">
        <v>25</v>
      </c>
      <c r="G767" s="11" t="s">
        <v>26</v>
      </c>
      <c r="H767" s="3"/>
      <c r="I767" s="3"/>
      <c r="J767" s="4" t="s">
        <v>117</v>
      </c>
      <c r="K767" s="4" t="s">
        <v>202</v>
      </c>
      <c r="L767" s="4" t="s">
        <v>120</v>
      </c>
      <c r="M767" s="4"/>
      <c r="N767" s="4" t="s">
        <v>55</v>
      </c>
      <c r="O767" s="4" t="str">
        <f t="shared" si="78"/>
        <v>Lasioglossum (Sphecodogastra) nr. cooleyi</v>
      </c>
      <c r="P767" s="85" t="str">
        <f t="shared" si="83"/>
        <v>Lasioglossum cooleyi</v>
      </c>
      <c r="Q767" s="11" t="s">
        <v>29</v>
      </c>
      <c r="R767" s="11"/>
      <c r="S767" s="12"/>
      <c r="T767" s="12"/>
      <c r="U767" s="12"/>
      <c r="V767" s="10" t="s">
        <v>30</v>
      </c>
      <c r="W767" s="6">
        <v>41345</v>
      </c>
      <c r="X767" s="2" t="s">
        <v>1238</v>
      </c>
      <c r="Y767" s="129">
        <f t="shared" si="79"/>
        <v>1</v>
      </c>
      <c r="Z767" s="110">
        <f t="shared" si="80"/>
        <v>1</v>
      </c>
      <c r="AA767" s="1">
        <f t="shared" si="81"/>
        <v>1</v>
      </c>
    </row>
    <row r="768" spans="1:27" ht="15" customHeight="1">
      <c r="A768" s="146">
        <v>798</v>
      </c>
      <c r="B768" s="140">
        <v>20160610</v>
      </c>
      <c r="C768" s="57" t="str">
        <f t="shared" si="82"/>
        <v>SCL</v>
      </c>
      <c r="D768" s="114">
        <f t="shared" si="77"/>
        <v>41069</v>
      </c>
      <c r="E768" s="9" t="s">
        <v>24</v>
      </c>
      <c r="F768" s="37" t="s">
        <v>25</v>
      </c>
      <c r="G768" s="11" t="s">
        <v>26</v>
      </c>
      <c r="H768" s="3"/>
      <c r="I768" s="3"/>
      <c r="J768" s="4" t="s">
        <v>117</v>
      </c>
      <c r="K768" s="4" t="s">
        <v>202</v>
      </c>
      <c r="L768" s="4" t="s">
        <v>120</v>
      </c>
      <c r="M768" s="4"/>
      <c r="N768" s="4" t="s">
        <v>55</v>
      </c>
      <c r="O768" s="4" t="str">
        <f t="shared" si="78"/>
        <v>Lasioglossum (Sphecodogastra) nr. cooleyi</v>
      </c>
      <c r="P768" s="85" t="str">
        <f t="shared" si="83"/>
        <v>Lasioglossum cooleyi</v>
      </c>
      <c r="Q768" s="11" t="s">
        <v>29</v>
      </c>
      <c r="R768" s="11"/>
      <c r="S768" s="12"/>
      <c r="T768" s="12"/>
      <c r="U768" s="12"/>
      <c r="V768" s="10" t="s">
        <v>30</v>
      </c>
      <c r="W768" s="6">
        <v>41345</v>
      </c>
      <c r="X768" s="2" t="s">
        <v>121</v>
      </c>
      <c r="Y768" s="129">
        <f t="shared" si="79"/>
        <v>1</v>
      </c>
      <c r="Z768" s="110">
        <f t="shared" si="80"/>
        <v>1</v>
      </c>
      <c r="AA768" s="1">
        <f t="shared" si="81"/>
        <v>0</v>
      </c>
    </row>
    <row r="769" spans="1:27" ht="15" customHeight="1">
      <c r="A769" s="146">
        <v>799</v>
      </c>
      <c r="B769" s="140">
        <v>20150620</v>
      </c>
      <c r="C769" s="57" t="str">
        <f t="shared" si="82"/>
        <v>SCL</v>
      </c>
      <c r="D769" s="114">
        <f t="shared" si="77"/>
        <v>40713</v>
      </c>
      <c r="E769" s="9" t="s">
        <v>32</v>
      </c>
      <c r="F769" s="37" t="s">
        <v>25</v>
      </c>
      <c r="G769" s="11" t="s">
        <v>26</v>
      </c>
      <c r="H769" s="3"/>
      <c r="I769" s="3"/>
      <c r="J769" s="4" t="s">
        <v>117</v>
      </c>
      <c r="K769" s="4" t="s">
        <v>202</v>
      </c>
      <c r="L769" s="4" t="s">
        <v>120</v>
      </c>
      <c r="M769" s="4"/>
      <c r="N769" s="4" t="s">
        <v>55</v>
      </c>
      <c r="O769" s="4" t="str">
        <f t="shared" si="78"/>
        <v>Lasioglossum (Sphecodogastra) nr. cooleyi</v>
      </c>
      <c r="P769" s="85" t="str">
        <f t="shared" si="83"/>
        <v>Lasioglossum cooleyi</v>
      </c>
      <c r="Q769" s="11" t="s">
        <v>29</v>
      </c>
      <c r="R769" s="11"/>
      <c r="S769" s="12"/>
      <c r="T769" s="12"/>
      <c r="U769" s="12"/>
      <c r="V769" s="10" t="s">
        <v>30</v>
      </c>
      <c r="W769" s="6">
        <v>41345</v>
      </c>
      <c r="X769" s="2" t="s">
        <v>122</v>
      </c>
      <c r="Y769" s="129">
        <f t="shared" si="79"/>
        <v>1</v>
      </c>
      <c r="Z769" s="110">
        <f t="shared" si="80"/>
        <v>1</v>
      </c>
      <c r="AA769" s="1">
        <f t="shared" si="81"/>
        <v>0</v>
      </c>
    </row>
    <row r="770" spans="1:27" ht="15" customHeight="1">
      <c r="A770" s="146">
        <v>800</v>
      </c>
      <c r="B770" s="140">
        <v>20150620</v>
      </c>
      <c r="C770" s="57" t="str">
        <f t="shared" si="82"/>
        <v>SCL</v>
      </c>
      <c r="D770" s="114">
        <f t="shared" ref="D770:D833" si="84">DATEVALUE(LEFT(B770,4)&amp;"/"&amp;MID(B770,5,2)&amp;"/"&amp;RIGHT(B770,2))</f>
        <v>40713</v>
      </c>
      <c r="E770" s="9" t="s">
        <v>32</v>
      </c>
      <c r="F770" s="37" t="s">
        <v>25</v>
      </c>
      <c r="G770" s="11" t="s">
        <v>26</v>
      </c>
      <c r="H770" s="3"/>
      <c r="I770" s="3"/>
      <c r="J770" s="4" t="s">
        <v>117</v>
      </c>
      <c r="K770" s="4" t="s">
        <v>202</v>
      </c>
      <c r="L770" s="4" t="s">
        <v>120</v>
      </c>
      <c r="M770" s="4"/>
      <c r="N770" s="4" t="s">
        <v>55</v>
      </c>
      <c r="O770" s="4" t="str">
        <f t="shared" ref="O770:O833" si="85">J770&amp;" "&amp;IF(LEN(K770)&gt;0,"("&amp;K770&amp;") ","")&amp;IF(LEN(N770)&gt;0,"nr. ","")&amp;L770&amp;IF(LEN(M770)&gt;0," ssp. "&amp;M770,"")</f>
        <v>Lasioglossum (Sphecodogastra) nr. cooleyi</v>
      </c>
      <c r="P770" s="85" t="str">
        <f t="shared" si="83"/>
        <v>Lasioglossum cooleyi</v>
      </c>
      <c r="Q770" s="11" t="s">
        <v>29</v>
      </c>
      <c r="R770" s="11"/>
      <c r="S770" s="12"/>
      <c r="T770" s="12"/>
      <c r="U770" s="12"/>
      <c r="V770" s="10" t="s">
        <v>30</v>
      </c>
      <c r="W770" s="6">
        <v>41345</v>
      </c>
      <c r="X770" s="2" t="s">
        <v>123</v>
      </c>
      <c r="Y770" s="129">
        <f t="shared" ref="Y770:Y833" si="86">IF(R770&gt;0,R770,1)</f>
        <v>1</v>
      </c>
      <c r="Z770" s="110">
        <f t="shared" ref="Z770:Z833" si="87">IF(ISNUMBER(SEARCH($Z$1,X770)),1,0)</f>
        <v>1</v>
      </c>
      <c r="AA770" s="1">
        <f t="shared" ref="AA770:AA833" si="88">IF(ISNUMBER(SEARCH($AA$1,X770)),1,0)</f>
        <v>0</v>
      </c>
    </row>
    <row r="771" spans="1:27" ht="15" customHeight="1">
      <c r="A771" s="146">
        <v>801</v>
      </c>
      <c r="B771" s="140">
        <v>20160327</v>
      </c>
      <c r="C771" s="57" t="str">
        <f t="shared" ref="C771:C834" si="89">LEFT(E771,3)</f>
        <v>SCL</v>
      </c>
      <c r="D771" s="114">
        <f t="shared" si="84"/>
        <v>40994</v>
      </c>
      <c r="E771" s="9" t="s">
        <v>32</v>
      </c>
      <c r="F771" s="37" t="s">
        <v>25</v>
      </c>
      <c r="G771" s="11" t="s">
        <v>26</v>
      </c>
      <c r="H771" s="3"/>
      <c r="I771" s="3"/>
      <c r="J771" s="4" t="s">
        <v>117</v>
      </c>
      <c r="K771" s="4" t="s">
        <v>202</v>
      </c>
      <c r="L771" s="4" t="s">
        <v>120</v>
      </c>
      <c r="M771" s="4"/>
      <c r="N771" s="4" t="s">
        <v>55</v>
      </c>
      <c r="O771" s="4" t="str">
        <f t="shared" si="85"/>
        <v>Lasioglossum (Sphecodogastra) nr. cooleyi</v>
      </c>
      <c r="P771" s="85" t="str">
        <f t="shared" ref="P771:P834" si="90">J771&amp;" "&amp;L771</f>
        <v>Lasioglossum cooleyi</v>
      </c>
      <c r="Q771" s="11" t="s">
        <v>29</v>
      </c>
      <c r="R771" s="11"/>
      <c r="S771" s="12"/>
      <c r="T771" s="12"/>
      <c r="U771" s="12"/>
      <c r="V771" s="10" t="s">
        <v>30</v>
      </c>
      <c r="W771" s="6">
        <v>41345</v>
      </c>
      <c r="X771" s="2" t="s">
        <v>123</v>
      </c>
      <c r="Y771" s="129">
        <f t="shared" si="86"/>
        <v>1</v>
      </c>
      <c r="Z771" s="110">
        <f t="shared" si="87"/>
        <v>1</v>
      </c>
      <c r="AA771" s="1">
        <f t="shared" si="88"/>
        <v>0</v>
      </c>
    </row>
    <row r="772" spans="1:27" ht="15" customHeight="1">
      <c r="A772" s="146">
        <v>802</v>
      </c>
      <c r="B772" s="140">
        <v>20150620</v>
      </c>
      <c r="C772" s="57" t="str">
        <f t="shared" si="89"/>
        <v>SCL</v>
      </c>
      <c r="D772" s="114">
        <f t="shared" si="84"/>
        <v>40713</v>
      </c>
      <c r="E772" s="9" t="s">
        <v>32</v>
      </c>
      <c r="F772" s="37" t="s">
        <v>25</v>
      </c>
      <c r="G772" s="11" t="s">
        <v>26</v>
      </c>
      <c r="H772" s="3"/>
      <c r="I772" s="3"/>
      <c r="J772" s="4" t="s">
        <v>117</v>
      </c>
      <c r="K772" s="4" t="s">
        <v>202</v>
      </c>
      <c r="L772" s="4" t="s">
        <v>120</v>
      </c>
      <c r="M772" s="4"/>
      <c r="N772" s="4" t="s">
        <v>55</v>
      </c>
      <c r="O772" s="4" t="str">
        <f t="shared" si="85"/>
        <v>Lasioglossum (Sphecodogastra) nr. cooleyi</v>
      </c>
      <c r="P772" s="85" t="str">
        <f t="shared" si="90"/>
        <v>Lasioglossum cooleyi</v>
      </c>
      <c r="Q772" s="11" t="s">
        <v>29</v>
      </c>
      <c r="R772" s="11"/>
      <c r="S772" s="12"/>
      <c r="T772" s="12"/>
      <c r="U772" s="12"/>
      <c r="V772" s="10" t="s">
        <v>30</v>
      </c>
      <c r="W772" s="6">
        <v>41345</v>
      </c>
      <c r="X772" s="2" t="s">
        <v>123</v>
      </c>
      <c r="Y772" s="129">
        <f t="shared" si="86"/>
        <v>1</v>
      </c>
      <c r="Z772" s="110">
        <f t="shared" si="87"/>
        <v>1</v>
      </c>
      <c r="AA772" s="1">
        <f t="shared" si="88"/>
        <v>0</v>
      </c>
    </row>
    <row r="773" spans="1:27" ht="15" customHeight="1">
      <c r="A773" s="146">
        <v>803</v>
      </c>
      <c r="B773" s="140">
        <v>20160327</v>
      </c>
      <c r="C773" s="57" t="str">
        <f t="shared" si="89"/>
        <v>SCL</v>
      </c>
      <c r="D773" s="114">
        <f t="shared" si="84"/>
        <v>40994</v>
      </c>
      <c r="E773" s="9" t="s">
        <v>40</v>
      </c>
      <c r="F773" s="37" t="s">
        <v>25</v>
      </c>
      <c r="G773" s="11" t="s">
        <v>26</v>
      </c>
      <c r="H773" s="3"/>
      <c r="I773" s="3"/>
      <c r="J773" s="4" t="s">
        <v>117</v>
      </c>
      <c r="K773" s="4" t="s">
        <v>202</v>
      </c>
      <c r="L773" s="4" t="s">
        <v>120</v>
      </c>
      <c r="M773" s="4"/>
      <c r="N773" s="4" t="s">
        <v>55</v>
      </c>
      <c r="O773" s="4" t="str">
        <f t="shared" si="85"/>
        <v>Lasioglossum (Sphecodogastra) nr. cooleyi</v>
      </c>
      <c r="P773" s="85" t="str">
        <f t="shared" si="90"/>
        <v>Lasioglossum cooleyi</v>
      </c>
      <c r="Q773" s="11" t="s">
        <v>29</v>
      </c>
      <c r="R773" s="11"/>
      <c r="S773" s="12"/>
      <c r="T773" s="12"/>
      <c r="U773" s="12" t="s">
        <v>55</v>
      </c>
      <c r="V773" s="10" t="s">
        <v>30</v>
      </c>
      <c r="W773" s="6">
        <v>41345</v>
      </c>
      <c r="X773" s="2" t="s">
        <v>121</v>
      </c>
      <c r="Y773" s="129">
        <f t="shared" si="86"/>
        <v>1</v>
      </c>
      <c r="Z773" s="110">
        <f t="shared" si="87"/>
        <v>1</v>
      </c>
      <c r="AA773" s="1">
        <f t="shared" si="88"/>
        <v>0</v>
      </c>
    </row>
    <row r="774" spans="1:27" ht="15" customHeight="1">
      <c r="A774" s="146">
        <v>804</v>
      </c>
      <c r="B774" s="140">
        <v>20160327</v>
      </c>
      <c r="C774" s="57" t="str">
        <f t="shared" si="89"/>
        <v>SCL</v>
      </c>
      <c r="D774" s="114">
        <f t="shared" si="84"/>
        <v>40994</v>
      </c>
      <c r="E774" s="9" t="s">
        <v>40</v>
      </c>
      <c r="F774" s="37" t="s">
        <v>25</v>
      </c>
      <c r="G774" s="11" t="s">
        <v>26</v>
      </c>
      <c r="H774" s="3"/>
      <c r="I774" s="3"/>
      <c r="J774" s="4" t="s">
        <v>117</v>
      </c>
      <c r="K774" s="4" t="s">
        <v>202</v>
      </c>
      <c r="L774" s="4" t="s">
        <v>120</v>
      </c>
      <c r="M774" s="4"/>
      <c r="N774" s="4" t="s">
        <v>55</v>
      </c>
      <c r="O774" s="4" t="str">
        <f t="shared" si="85"/>
        <v>Lasioglossum (Sphecodogastra) nr. cooleyi</v>
      </c>
      <c r="P774" s="85" t="str">
        <f t="shared" si="90"/>
        <v>Lasioglossum cooleyi</v>
      </c>
      <c r="Q774" s="11" t="s">
        <v>29</v>
      </c>
      <c r="R774" s="11"/>
      <c r="S774" s="12"/>
      <c r="T774" s="12"/>
      <c r="U774" s="12"/>
      <c r="V774" s="10" t="s">
        <v>30</v>
      </c>
      <c r="W774" s="6">
        <v>41345</v>
      </c>
      <c r="X774" s="2" t="s">
        <v>121</v>
      </c>
      <c r="Y774" s="129">
        <f t="shared" si="86"/>
        <v>1</v>
      </c>
      <c r="Z774" s="110">
        <f t="shared" si="87"/>
        <v>1</v>
      </c>
      <c r="AA774" s="1">
        <f t="shared" si="88"/>
        <v>0</v>
      </c>
    </row>
    <row r="775" spans="1:27" ht="15" customHeight="1">
      <c r="A775" s="146">
        <v>805</v>
      </c>
      <c r="B775" s="140">
        <v>20160610</v>
      </c>
      <c r="C775" s="57" t="str">
        <f t="shared" si="89"/>
        <v>SCL</v>
      </c>
      <c r="D775" s="114">
        <f t="shared" si="84"/>
        <v>41069</v>
      </c>
      <c r="E775" s="9" t="s">
        <v>42</v>
      </c>
      <c r="F775" s="37" t="s">
        <v>25</v>
      </c>
      <c r="G775" s="11" t="s">
        <v>26</v>
      </c>
      <c r="H775" s="3"/>
      <c r="I775" s="3"/>
      <c r="J775" s="4" t="s">
        <v>117</v>
      </c>
      <c r="K775" s="4" t="s">
        <v>202</v>
      </c>
      <c r="L775" s="4" t="s">
        <v>120</v>
      </c>
      <c r="M775" s="4"/>
      <c r="N775" s="4" t="s">
        <v>55</v>
      </c>
      <c r="O775" s="4" t="str">
        <f t="shared" si="85"/>
        <v>Lasioglossum (Sphecodogastra) nr. cooleyi</v>
      </c>
      <c r="P775" s="85" t="str">
        <f t="shared" si="90"/>
        <v>Lasioglossum cooleyi</v>
      </c>
      <c r="Q775" s="11" t="s">
        <v>29</v>
      </c>
      <c r="R775" s="11"/>
      <c r="S775" s="12"/>
      <c r="T775" s="12"/>
      <c r="U775" s="12"/>
      <c r="V775" s="10" t="s">
        <v>30</v>
      </c>
      <c r="W775" s="6">
        <v>41345</v>
      </c>
      <c r="X775" s="2" t="s">
        <v>1238</v>
      </c>
      <c r="Y775" s="129">
        <f t="shared" si="86"/>
        <v>1</v>
      </c>
      <c r="Z775" s="110">
        <f t="shared" si="87"/>
        <v>1</v>
      </c>
      <c r="AA775" s="1">
        <f t="shared" si="88"/>
        <v>1</v>
      </c>
    </row>
    <row r="776" spans="1:27" ht="15" customHeight="1">
      <c r="A776" s="146">
        <v>806</v>
      </c>
      <c r="B776" s="140">
        <v>20150620</v>
      </c>
      <c r="C776" s="57" t="str">
        <f t="shared" si="89"/>
        <v>POS</v>
      </c>
      <c r="D776" s="114">
        <f t="shared" si="84"/>
        <v>40713</v>
      </c>
      <c r="E776" s="9" t="s">
        <v>35</v>
      </c>
      <c r="F776" s="37" t="s">
        <v>25</v>
      </c>
      <c r="G776" s="11" t="s">
        <v>26</v>
      </c>
      <c r="H776" s="3"/>
      <c r="I776" s="3"/>
      <c r="J776" s="4" t="s">
        <v>117</v>
      </c>
      <c r="K776" s="4" t="s">
        <v>202</v>
      </c>
      <c r="L776" s="4" t="s">
        <v>120</v>
      </c>
      <c r="M776" s="4"/>
      <c r="N776" s="4" t="s">
        <v>55</v>
      </c>
      <c r="O776" s="4" t="str">
        <f t="shared" si="85"/>
        <v>Lasioglossum (Sphecodogastra) nr. cooleyi</v>
      </c>
      <c r="P776" s="85" t="str">
        <f t="shared" si="90"/>
        <v>Lasioglossum cooleyi</v>
      </c>
      <c r="Q776" s="11" t="s">
        <v>29</v>
      </c>
      <c r="R776" s="11"/>
      <c r="S776" s="12"/>
      <c r="T776" s="12"/>
      <c r="U776" s="12"/>
      <c r="V776" s="10" t="s">
        <v>30</v>
      </c>
      <c r="W776" s="6">
        <v>41345</v>
      </c>
      <c r="X776" s="2" t="s">
        <v>121</v>
      </c>
      <c r="Y776" s="129">
        <f t="shared" si="86"/>
        <v>1</v>
      </c>
      <c r="Z776" s="110">
        <f t="shared" si="87"/>
        <v>1</v>
      </c>
      <c r="AA776" s="1">
        <f t="shared" si="88"/>
        <v>0</v>
      </c>
    </row>
    <row r="777" spans="1:27" ht="15" customHeight="1">
      <c r="A777" s="146">
        <v>807</v>
      </c>
      <c r="B777" s="140">
        <v>20150620</v>
      </c>
      <c r="C777" s="57" t="str">
        <f t="shared" si="89"/>
        <v>POS</v>
      </c>
      <c r="D777" s="114">
        <f t="shared" si="84"/>
        <v>40713</v>
      </c>
      <c r="E777" s="9" t="s">
        <v>35</v>
      </c>
      <c r="F777" s="37" t="s">
        <v>25</v>
      </c>
      <c r="G777" s="11" t="s">
        <v>26</v>
      </c>
      <c r="H777" s="3"/>
      <c r="I777" s="3"/>
      <c r="J777" s="4" t="s">
        <v>117</v>
      </c>
      <c r="K777" s="4" t="s">
        <v>202</v>
      </c>
      <c r="L777" s="4" t="s">
        <v>120</v>
      </c>
      <c r="M777" s="4"/>
      <c r="N777" s="4" t="s">
        <v>55</v>
      </c>
      <c r="O777" s="4" t="str">
        <f t="shared" si="85"/>
        <v>Lasioglossum (Sphecodogastra) nr. cooleyi</v>
      </c>
      <c r="P777" s="85" t="str">
        <f t="shared" si="90"/>
        <v>Lasioglossum cooleyi</v>
      </c>
      <c r="Q777" s="11" t="s">
        <v>29</v>
      </c>
      <c r="R777" s="11"/>
      <c r="S777" s="12"/>
      <c r="T777" s="12"/>
      <c r="U777" s="12"/>
      <c r="V777" s="10" t="s">
        <v>30</v>
      </c>
      <c r="W777" s="6">
        <v>41345</v>
      </c>
      <c r="X777" s="2" t="s">
        <v>121</v>
      </c>
      <c r="Y777" s="129">
        <f t="shared" si="86"/>
        <v>1</v>
      </c>
      <c r="Z777" s="110">
        <f t="shared" si="87"/>
        <v>1</v>
      </c>
      <c r="AA777" s="1">
        <f t="shared" si="88"/>
        <v>0</v>
      </c>
    </row>
    <row r="778" spans="1:27" ht="15" customHeight="1">
      <c r="A778" s="146">
        <v>808</v>
      </c>
      <c r="B778" s="140">
        <v>20160417</v>
      </c>
      <c r="C778" s="57" t="str">
        <f t="shared" si="89"/>
        <v>POS</v>
      </c>
      <c r="D778" s="114">
        <f t="shared" si="84"/>
        <v>41015</v>
      </c>
      <c r="E778" s="9" t="s">
        <v>35</v>
      </c>
      <c r="F778" s="37" t="s">
        <v>25</v>
      </c>
      <c r="G778" s="11" t="s">
        <v>26</v>
      </c>
      <c r="H778" s="3"/>
      <c r="I778" s="3"/>
      <c r="J778" s="4" t="s">
        <v>117</v>
      </c>
      <c r="K778" s="4" t="s">
        <v>202</v>
      </c>
      <c r="L778" s="4" t="s">
        <v>120</v>
      </c>
      <c r="M778" s="4"/>
      <c r="N778" s="4" t="s">
        <v>55</v>
      </c>
      <c r="O778" s="4" t="str">
        <f t="shared" si="85"/>
        <v>Lasioglossum (Sphecodogastra) nr. cooleyi</v>
      </c>
      <c r="P778" s="85" t="str">
        <f t="shared" si="90"/>
        <v>Lasioglossum cooleyi</v>
      </c>
      <c r="Q778" s="11" t="s">
        <v>29</v>
      </c>
      <c r="R778" s="11"/>
      <c r="S778" s="12"/>
      <c r="T778" s="12"/>
      <c r="U778" s="12"/>
      <c r="V778" s="10" t="s">
        <v>30</v>
      </c>
      <c r="W778" s="6">
        <v>41345</v>
      </c>
      <c r="X778" s="2" t="s">
        <v>1238</v>
      </c>
      <c r="Y778" s="129">
        <f t="shared" si="86"/>
        <v>1</v>
      </c>
      <c r="Z778" s="110">
        <f t="shared" si="87"/>
        <v>1</v>
      </c>
      <c r="AA778" s="1">
        <f t="shared" si="88"/>
        <v>1</v>
      </c>
    </row>
    <row r="779" spans="1:27" ht="15" customHeight="1">
      <c r="A779" s="146">
        <v>809</v>
      </c>
      <c r="B779" s="140">
        <v>20160417</v>
      </c>
      <c r="C779" s="57" t="str">
        <f t="shared" si="89"/>
        <v>POS</v>
      </c>
      <c r="D779" s="114">
        <f t="shared" si="84"/>
        <v>41015</v>
      </c>
      <c r="E779" s="9" t="s">
        <v>35</v>
      </c>
      <c r="F779" s="37" t="s">
        <v>25</v>
      </c>
      <c r="G779" s="11" t="s">
        <v>26</v>
      </c>
      <c r="H779" s="2"/>
      <c r="I779" s="2"/>
      <c r="J779" s="4" t="s">
        <v>117</v>
      </c>
      <c r="K779" s="4" t="s">
        <v>202</v>
      </c>
      <c r="L779" s="4" t="s">
        <v>120</v>
      </c>
      <c r="M779" s="4"/>
      <c r="N779" s="4" t="s">
        <v>55</v>
      </c>
      <c r="O779" s="4" t="str">
        <f t="shared" si="85"/>
        <v>Lasioglossum (Sphecodogastra) nr. cooleyi</v>
      </c>
      <c r="P779" s="85" t="str">
        <f t="shared" si="90"/>
        <v>Lasioglossum cooleyi</v>
      </c>
      <c r="Q779" s="11" t="s">
        <v>29</v>
      </c>
      <c r="R779" s="12"/>
      <c r="S779" s="12"/>
      <c r="T779" s="12"/>
      <c r="U779" s="12"/>
      <c r="V779" s="10" t="s">
        <v>30</v>
      </c>
      <c r="W779" s="6">
        <v>41345</v>
      </c>
      <c r="X779" s="2" t="s">
        <v>121</v>
      </c>
      <c r="Y779" s="129">
        <f t="shared" si="86"/>
        <v>1</v>
      </c>
      <c r="Z779" s="110">
        <f t="shared" si="87"/>
        <v>1</v>
      </c>
      <c r="AA779" s="1">
        <f t="shared" si="88"/>
        <v>0</v>
      </c>
    </row>
    <row r="780" spans="1:27" ht="15" customHeight="1">
      <c r="A780" s="146">
        <v>810</v>
      </c>
      <c r="B780" s="140">
        <v>20160610</v>
      </c>
      <c r="C780" s="57" t="str">
        <f t="shared" si="89"/>
        <v>POS</v>
      </c>
      <c r="D780" s="114">
        <f t="shared" si="84"/>
        <v>41069</v>
      </c>
      <c r="E780" s="9" t="s">
        <v>35</v>
      </c>
      <c r="F780" s="37" t="s">
        <v>25</v>
      </c>
      <c r="G780" s="11" t="s">
        <v>26</v>
      </c>
      <c r="H780" s="2"/>
      <c r="I780" s="2"/>
      <c r="J780" s="4" t="s">
        <v>117</v>
      </c>
      <c r="K780" s="4" t="s">
        <v>202</v>
      </c>
      <c r="L780" s="4" t="s">
        <v>120</v>
      </c>
      <c r="M780" s="4"/>
      <c r="N780" s="4" t="s">
        <v>55</v>
      </c>
      <c r="O780" s="4" t="str">
        <f t="shared" si="85"/>
        <v>Lasioglossum (Sphecodogastra) nr. cooleyi</v>
      </c>
      <c r="P780" s="85" t="str">
        <f t="shared" si="90"/>
        <v>Lasioglossum cooleyi</v>
      </c>
      <c r="Q780" s="11" t="s">
        <v>29</v>
      </c>
      <c r="R780" s="12"/>
      <c r="S780" s="12"/>
      <c r="T780" s="12"/>
      <c r="U780" s="12"/>
      <c r="V780" s="10" t="s">
        <v>30</v>
      </c>
      <c r="W780" s="6">
        <v>41345</v>
      </c>
      <c r="X780" s="2" t="s">
        <v>1238</v>
      </c>
      <c r="Y780" s="129">
        <f t="shared" si="86"/>
        <v>1</v>
      </c>
      <c r="Z780" s="110">
        <f t="shared" si="87"/>
        <v>1</v>
      </c>
      <c r="AA780" s="1">
        <f t="shared" si="88"/>
        <v>1</v>
      </c>
    </row>
    <row r="781" spans="1:27" ht="15" customHeight="1">
      <c r="A781" s="146">
        <v>811</v>
      </c>
      <c r="B781" s="140">
        <v>20160610</v>
      </c>
      <c r="C781" s="57" t="str">
        <f t="shared" si="89"/>
        <v>POS</v>
      </c>
      <c r="D781" s="114">
        <f t="shared" si="84"/>
        <v>41069</v>
      </c>
      <c r="E781" s="9" t="s">
        <v>35</v>
      </c>
      <c r="F781" s="37" t="s">
        <v>25</v>
      </c>
      <c r="G781" s="11" t="s">
        <v>26</v>
      </c>
      <c r="H781" s="2"/>
      <c r="I781" s="2"/>
      <c r="J781" s="4" t="s">
        <v>117</v>
      </c>
      <c r="K781" s="4" t="s">
        <v>202</v>
      </c>
      <c r="L781" s="4" t="s">
        <v>120</v>
      </c>
      <c r="M781" s="4"/>
      <c r="N781" s="4" t="s">
        <v>55</v>
      </c>
      <c r="O781" s="4" t="str">
        <f t="shared" si="85"/>
        <v>Lasioglossum (Sphecodogastra) nr. cooleyi</v>
      </c>
      <c r="P781" s="85" t="str">
        <f t="shared" si="90"/>
        <v>Lasioglossum cooleyi</v>
      </c>
      <c r="Q781" s="11" t="s">
        <v>29</v>
      </c>
      <c r="R781" s="12"/>
      <c r="S781" s="12"/>
      <c r="T781" s="12"/>
      <c r="U781" s="12"/>
      <c r="V781" s="10" t="s">
        <v>30</v>
      </c>
      <c r="W781" s="6">
        <v>41345</v>
      </c>
      <c r="X781" s="2" t="s">
        <v>121</v>
      </c>
      <c r="Y781" s="129">
        <f t="shared" si="86"/>
        <v>1</v>
      </c>
      <c r="Z781" s="110">
        <f t="shared" si="87"/>
        <v>1</v>
      </c>
      <c r="AA781" s="1">
        <f t="shared" si="88"/>
        <v>0</v>
      </c>
    </row>
    <row r="782" spans="1:27" ht="15" customHeight="1">
      <c r="A782" s="146">
        <v>812</v>
      </c>
      <c r="B782" s="140">
        <v>20160417</v>
      </c>
      <c r="C782" s="57" t="str">
        <f t="shared" si="89"/>
        <v>POS</v>
      </c>
      <c r="D782" s="114">
        <f t="shared" si="84"/>
        <v>41015</v>
      </c>
      <c r="E782" s="9" t="s">
        <v>36</v>
      </c>
      <c r="F782" s="37" t="s">
        <v>25</v>
      </c>
      <c r="G782" s="11" t="s">
        <v>26</v>
      </c>
      <c r="H782" s="3"/>
      <c r="I782" s="3"/>
      <c r="J782" s="4" t="s">
        <v>117</v>
      </c>
      <c r="K782" s="4" t="s">
        <v>202</v>
      </c>
      <c r="L782" s="4" t="s">
        <v>120</v>
      </c>
      <c r="M782" s="4"/>
      <c r="N782" s="4" t="s">
        <v>55</v>
      </c>
      <c r="O782" s="4" t="str">
        <f t="shared" si="85"/>
        <v>Lasioglossum (Sphecodogastra) nr. cooleyi</v>
      </c>
      <c r="P782" s="85" t="str">
        <f t="shared" si="90"/>
        <v>Lasioglossum cooleyi</v>
      </c>
      <c r="Q782" s="11" t="s">
        <v>29</v>
      </c>
      <c r="R782" s="11"/>
      <c r="S782" s="12"/>
      <c r="T782" s="12"/>
      <c r="U782" s="12"/>
      <c r="V782" s="10" t="s">
        <v>30</v>
      </c>
      <c r="W782" s="6">
        <v>41345</v>
      </c>
      <c r="X782" s="2" t="s">
        <v>121</v>
      </c>
      <c r="Y782" s="129">
        <f t="shared" si="86"/>
        <v>1</v>
      </c>
      <c r="Z782" s="110">
        <f t="shared" si="87"/>
        <v>1</v>
      </c>
      <c r="AA782" s="1">
        <f t="shared" si="88"/>
        <v>0</v>
      </c>
    </row>
    <row r="783" spans="1:27" ht="15" customHeight="1">
      <c r="A783" s="146">
        <v>813</v>
      </c>
      <c r="B783" s="140">
        <v>20160610</v>
      </c>
      <c r="C783" s="57" t="str">
        <f t="shared" si="89"/>
        <v>POS</v>
      </c>
      <c r="D783" s="114">
        <f t="shared" si="84"/>
        <v>41069</v>
      </c>
      <c r="E783" s="9" t="s">
        <v>37</v>
      </c>
      <c r="F783" s="37" t="s">
        <v>25</v>
      </c>
      <c r="G783" s="11" t="s">
        <v>26</v>
      </c>
      <c r="H783" s="3"/>
      <c r="I783" s="3"/>
      <c r="J783" s="4" t="s">
        <v>117</v>
      </c>
      <c r="K783" s="4" t="s">
        <v>202</v>
      </c>
      <c r="L783" s="4" t="s">
        <v>120</v>
      </c>
      <c r="M783" s="4"/>
      <c r="N783" s="4" t="s">
        <v>55</v>
      </c>
      <c r="O783" s="4" t="str">
        <f t="shared" si="85"/>
        <v>Lasioglossum (Sphecodogastra) nr. cooleyi</v>
      </c>
      <c r="P783" s="85" t="str">
        <f t="shared" si="90"/>
        <v>Lasioglossum cooleyi</v>
      </c>
      <c r="Q783" s="11" t="s">
        <v>29</v>
      </c>
      <c r="R783" s="11"/>
      <c r="S783" s="12"/>
      <c r="T783" s="12"/>
      <c r="U783" s="12"/>
      <c r="V783" s="10" t="s">
        <v>30</v>
      </c>
      <c r="W783" s="6">
        <v>41345</v>
      </c>
      <c r="X783" s="2" t="s">
        <v>121</v>
      </c>
      <c r="Y783" s="129">
        <f t="shared" si="86"/>
        <v>1</v>
      </c>
      <c r="Z783" s="110">
        <f t="shared" si="87"/>
        <v>1</v>
      </c>
      <c r="AA783" s="1">
        <f t="shared" si="88"/>
        <v>0</v>
      </c>
    </row>
    <row r="784" spans="1:27" ht="15" customHeight="1">
      <c r="A784" s="146">
        <v>814</v>
      </c>
      <c r="B784" s="140">
        <v>20150620</v>
      </c>
      <c r="C784" s="57" t="str">
        <f t="shared" si="89"/>
        <v>POS</v>
      </c>
      <c r="D784" s="114">
        <f t="shared" si="84"/>
        <v>40713</v>
      </c>
      <c r="E784" s="9" t="s">
        <v>37</v>
      </c>
      <c r="F784" s="37" t="s">
        <v>25</v>
      </c>
      <c r="G784" s="11" t="s">
        <v>26</v>
      </c>
      <c r="H784" s="3"/>
      <c r="I784" s="3"/>
      <c r="J784" s="4" t="s">
        <v>117</v>
      </c>
      <c r="K784" s="4" t="s">
        <v>202</v>
      </c>
      <c r="L784" s="4" t="s">
        <v>120</v>
      </c>
      <c r="M784" s="4"/>
      <c r="N784" s="4" t="s">
        <v>55</v>
      </c>
      <c r="O784" s="4" t="str">
        <f t="shared" si="85"/>
        <v>Lasioglossum (Sphecodogastra) nr. cooleyi</v>
      </c>
      <c r="P784" s="85" t="str">
        <f t="shared" si="90"/>
        <v>Lasioglossum cooleyi</v>
      </c>
      <c r="Q784" s="11" t="s">
        <v>29</v>
      </c>
      <c r="R784" s="11"/>
      <c r="S784" s="12"/>
      <c r="T784" s="12"/>
      <c r="U784" s="12"/>
      <c r="V784" s="10" t="s">
        <v>30</v>
      </c>
      <c r="W784" s="6">
        <v>41345</v>
      </c>
      <c r="X784" s="2" t="s">
        <v>121</v>
      </c>
      <c r="Y784" s="129">
        <f t="shared" si="86"/>
        <v>1</v>
      </c>
      <c r="Z784" s="110">
        <f t="shared" si="87"/>
        <v>1</v>
      </c>
      <c r="AA784" s="1">
        <f t="shared" si="88"/>
        <v>0</v>
      </c>
    </row>
    <row r="785" spans="1:27" ht="15" customHeight="1">
      <c r="A785" s="146">
        <v>815</v>
      </c>
      <c r="B785" s="140">
        <v>20160417</v>
      </c>
      <c r="C785" s="57" t="str">
        <f t="shared" si="89"/>
        <v>POS</v>
      </c>
      <c r="D785" s="114">
        <f t="shared" si="84"/>
        <v>41015</v>
      </c>
      <c r="E785" s="9" t="s">
        <v>37</v>
      </c>
      <c r="F785" s="37" t="s">
        <v>25</v>
      </c>
      <c r="G785" s="11" t="s">
        <v>26</v>
      </c>
      <c r="H785" s="3"/>
      <c r="I785" s="3"/>
      <c r="J785" s="4" t="s">
        <v>117</v>
      </c>
      <c r="K785" s="4" t="s">
        <v>202</v>
      </c>
      <c r="L785" s="4" t="s">
        <v>120</v>
      </c>
      <c r="M785" s="4"/>
      <c r="N785" s="4" t="s">
        <v>55</v>
      </c>
      <c r="O785" s="4" t="str">
        <f t="shared" si="85"/>
        <v>Lasioglossum (Sphecodogastra) nr. cooleyi</v>
      </c>
      <c r="P785" s="85" t="str">
        <f t="shared" si="90"/>
        <v>Lasioglossum cooleyi</v>
      </c>
      <c r="Q785" s="11" t="s">
        <v>29</v>
      </c>
      <c r="R785" s="11"/>
      <c r="S785" s="12"/>
      <c r="T785" s="12"/>
      <c r="U785" s="12"/>
      <c r="V785" s="10" t="s">
        <v>30</v>
      </c>
      <c r="W785" s="6">
        <v>41345</v>
      </c>
      <c r="X785" s="2" t="s">
        <v>121</v>
      </c>
      <c r="Y785" s="129">
        <f t="shared" si="86"/>
        <v>1</v>
      </c>
      <c r="Z785" s="110">
        <f t="shared" si="87"/>
        <v>1</v>
      </c>
      <c r="AA785" s="1">
        <f t="shared" si="88"/>
        <v>0</v>
      </c>
    </row>
    <row r="786" spans="1:27" ht="15" customHeight="1">
      <c r="A786" s="146">
        <v>816</v>
      </c>
      <c r="B786" s="140">
        <v>20160610</v>
      </c>
      <c r="C786" s="57" t="str">
        <f t="shared" si="89"/>
        <v>POS</v>
      </c>
      <c r="D786" s="114">
        <f t="shared" si="84"/>
        <v>41069</v>
      </c>
      <c r="E786" s="9" t="s">
        <v>38</v>
      </c>
      <c r="F786" s="37" t="s">
        <v>25</v>
      </c>
      <c r="G786" s="11" t="s">
        <v>26</v>
      </c>
      <c r="H786" s="3"/>
      <c r="I786" s="3"/>
      <c r="J786" s="4" t="s">
        <v>117</v>
      </c>
      <c r="K786" s="4" t="s">
        <v>202</v>
      </c>
      <c r="L786" s="4" t="s">
        <v>120</v>
      </c>
      <c r="M786" s="4"/>
      <c r="N786" s="4" t="s">
        <v>55</v>
      </c>
      <c r="O786" s="4" t="str">
        <f t="shared" si="85"/>
        <v>Lasioglossum (Sphecodogastra) nr. cooleyi</v>
      </c>
      <c r="P786" s="85" t="str">
        <f t="shared" si="90"/>
        <v>Lasioglossum cooleyi</v>
      </c>
      <c r="Q786" s="11" t="s">
        <v>29</v>
      </c>
      <c r="R786" s="11"/>
      <c r="S786" s="12"/>
      <c r="T786" s="12"/>
      <c r="U786" s="12"/>
      <c r="V786" s="10" t="s">
        <v>30</v>
      </c>
      <c r="W786" s="6">
        <v>41345</v>
      </c>
      <c r="X786" s="2" t="s">
        <v>121</v>
      </c>
      <c r="Y786" s="129">
        <f t="shared" si="86"/>
        <v>1</v>
      </c>
      <c r="Z786" s="110">
        <f t="shared" si="87"/>
        <v>1</v>
      </c>
      <c r="AA786" s="1">
        <f t="shared" si="88"/>
        <v>0</v>
      </c>
    </row>
    <row r="787" spans="1:27" ht="15" customHeight="1">
      <c r="A787" s="146">
        <v>817</v>
      </c>
      <c r="B787" s="140">
        <v>20150808</v>
      </c>
      <c r="C787" s="57" t="str">
        <f t="shared" si="89"/>
        <v>SCL</v>
      </c>
      <c r="D787" s="114">
        <f t="shared" si="84"/>
        <v>40762</v>
      </c>
      <c r="E787" s="9" t="s">
        <v>24</v>
      </c>
      <c r="F787" s="37" t="s">
        <v>25</v>
      </c>
      <c r="G787" s="11" t="s">
        <v>26</v>
      </c>
      <c r="H787" s="3"/>
      <c r="I787" s="3"/>
      <c r="J787" s="4" t="s">
        <v>117</v>
      </c>
      <c r="K787" s="4" t="s">
        <v>198</v>
      </c>
      <c r="L787" s="4" t="s">
        <v>913</v>
      </c>
      <c r="M787" s="4"/>
      <c r="N787" s="4" t="s">
        <v>31</v>
      </c>
      <c r="O787" s="4" t="str">
        <f t="shared" si="85"/>
        <v>Lasioglossum (Hemihalictus) villosulum</v>
      </c>
      <c r="P787" s="85" t="str">
        <f t="shared" si="90"/>
        <v>Lasioglossum villosulum</v>
      </c>
      <c r="Q787" s="11" t="s">
        <v>29</v>
      </c>
      <c r="R787" s="11"/>
      <c r="S787" s="12"/>
      <c r="T787" s="12"/>
      <c r="U787" s="12" t="s">
        <v>55</v>
      </c>
      <c r="V787" s="10" t="s">
        <v>30</v>
      </c>
      <c r="W787" s="6">
        <v>41345</v>
      </c>
      <c r="X787" s="2" t="s">
        <v>1049</v>
      </c>
      <c r="Y787" s="129">
        <f t="shared" si="86"/>
        <v>1</v>
      </c>
      <c r="Z787" s="110">
        <f t="shared" si="87"/>
        <v>0</v>
      </c>
      <c r="AA787" s="1">
        <f t="shared" si="88"/>
        <v>0</v>
      </c>
    </row>
    <row r="788" spans="1:27" ht="15" customHeight="1">
      <c r="A788" s="146">
        <v>818</v>
      </c>
      <c r="B788" s="140">
        <v>20150808</v>
      </c>
      <c r="C788" s="57" t="str">
        <f t="shared" si="89"/>
        <v>SCL</v>
      </c>
      <c r="D788" s="114">
        <f t="shared" si="84"/>
        <v>40762</v>
      </c>
      <c r="E788" s="9" t="s">
        <v>32</v>
      </c>
      <c r="F788" s="37" t="s">
        <v>25</v>
      </c>
      <c r="G788" s="11" t="s">
        <v>26</v>
      </c>
      <c r="H788" s="3"/>
      <c r="I788" s="3"/>
      <c r="J788" s="4" t="s">
        <v>117</v>
      </c>
      <c r="K788" s="4" t="s">
        <v>198</v>
      </c>
      <c r="L788" s="4" t="s">
        <v>913</v>
      </c>
      <c r="M788" s="4"/>
      <c r="N788" s="4" t="s">
        <v>31</v>
      </c>
      <c r="O788" s="4" t="str">
        <f t="shared" si="85"/>
        <v>Lasioglossum (Hemihalictus) villosulum</v>
      </c>
      <c r="P788" s="85" t="str">
        <f t="shared" si="90"/>
        <v>Lasioglossum villosulum</v>
      </c>
      <c r="Q788" s="11" t="s">
        <v>29</v>
      </c>
      <c r="R788" s="11"/>
      <c r="S788" s="12"/>
      <c r="T788" s="12"/>
      <c r="U788" s="12"/>
      <c r="V788" s="10" t="s">
        <v>30</v>
      </c>
      <c r="W788" s="6">
        <v>41345</v>
      </c>
      <c r="X788" s="2" t="s">
        <v>1049</v>
      </c>
      <c r="Y788" s="129">
        <f t="shared" si="86"/>
        <v>1</v>
      </c>
      <c r="Z788" s="110">
        <f t="shared" si="87"/>
        <v>0</v>
      </c>
      <c r="AA788" s="1">
        <f t="shared" si="88"/>
        <v>0</v>
      </c>
    </row>
    <row r="789" spans="1:27" ht="15" customHeight="1">
      <c r="A789" s="146">
        <v>819</v>
      </c>
      <c r="B789" s="140">
        <v>20150808</v>
      </c>
      <c r="C789" s="57" t="str">
        <f t="shared" si="89"/>
        <v>SCL</v>
      </c>
      <c r="D789" s="114">
        <f t="shared" si="84"/>
        <v>40762</v>
      </c>
      <c r="E789" s="9" t="s">
        <v>32</v>
      </c>
      <c r="F789" s="37" t="s">
        <v>25</v>
      </c>
      <c r="G789" s="11" t="s">
        <v>26</v>
      </c>
      <c r="H789" s="3"/>
      <c r="I789" s="3"/>
      <c r="J789" s="4" t="s">
        <v>117</v>
      </c>
      <c r="K789" s="4" t="s">
        <v>198</v>
      </c>
      <c r="L789" s="4" t="s">
        <v>913</v>
      </c>
      <c r="M789" s="4"/>
      <c r="N789" s="4" t="s">
        <v>31</v>
      </c>
      <c r="O789" s="4" t="str">
        <f t="shared" si="85"/>
        <v>Lasioglossum (Hemihalictus) villosulum</v>
      </c>
      <c r="P789" s="85" t="str">
        <f t="shared" si="90"/>
        <v>Lasioglossum villosulum</v>
      </c>
      <c r="Q789" s="11" t="s">
        <v>29</v>
      </c>
      <c r="R789" s="11"/>
      <c r="S789" s="12"/>
      <c r="T789" s="12"/>
      <c r="U789" s="12"/>
      <c r="V789" s="10" t="s">
        <v>30</v>
      </c>
      <c r="W789" s="6">
        <v>41345</v>
      </c>
      <c r="X789" s="2" t="s">
        <v>1228</v>
      </c>
      <c r="Y789" s="129">
        <f t="shared" si="86"/>
        <v>1</v>
      </c>
      <c r="Z789" s="110">
        <f t="shared" si="87"/>
        <v>0</v>
      </c>
      <c r="AA789" s="1">
        <f t="shared" si="88"/>
        <v>1</v>
      </c>
    </row>
    <row r="790" spans="1:27" ht="15" customHeight="1">
      <c r="A790" s="146">
        <v>820</v>
      </c>
      <c r="B790" s="140">
        <v>20150808</v>
      </c>
      <c r="C790" s="57" t="str">
        <f t="shared" si="89"/>
        <v>SCL</v>
      </c>
      <c r="D790" s="114">
        <f t="shared" si="84"/>
        <v>40762</v>
      </c>
      <c r="E790" s="9" t="s">
        <v>32</v>
      </c>
      <c r="F790" s="37" t="s">
        <v>25</v>
      </c>
      <c r="G790" s="11" t="s">
        <v>26</v>
      </c>
      <c r="H790" s="3"/>
      <c r="I790" s="3"/>
      <c r="J790" s="4" t="s">
        <v>117</v>
      </c>
      <c r="K790" s="4" t="s">
        <v>198</v>
      </c>
      <c r="L790" s="4" t="s">
        <v>913</v>
      </c>
      <c r="M790" s="4"/>
      <c r="N790" s="4" t="s">
        <v>31</v>
      </c>
      <c r="O790" s="4" t="str">
        <f t="shared" si="85"/>
        <v>Lasioglossum (Hemihalictus) villosulum</v>
      </c>
      <c r="P790" s="85" t="str">
        <f t="shared" si="90"/>
        <v>Lasioglossum villosulum</v>
      </c>
      <c r="Q790" s="11" t="s">
        <v>29</v>
      </c>
      <c r="R790" s="11"/>
      <c r="S790" s="12"/>
      <c r="T790" s="12"/>
      <c r="U790" s="12"/>
      <c r="V790" s="10" t="s">
        <v>30</v>
      </c>
      <c r="W790" s="6">
        <v>41345</v>
      </c>
      <c r="X790" s="2" t="s">
        <v>1049</v>
      </c>
      <c r="Y790" s="129">
        <f t="shared" si="86"/>
        <v>1</v>
      </c>
      <c r="Z790" s="110">
        <f t="shared" si="87"/>
        <v>0</v>
      </c>
      <c r="AA790" s="1">
        <f t="shared" si="88"/>
        <v>0</v>
      </c>
    </row>
    <row r="791" spans="1:27" ht="15" customHeight="1">
      <c r="A791" s="146">
        <v>821</v>
      </c>
      <c r="B791" s="140">
        <v>20150711</v>
      </c>
      <c r="C791" s="57" t="str">
        <f t="shared" si="89"/>
        <v>SCL</v>
      </c>
      <c r="D791" s="114">
        <f t="shared" si="84"/>
        <v>40734</v>
      </c>
      <c r="E791" s="9" t="s">
        <v>32</v>
      </c>
      <c r="F791" s="37" t="s">
        <v>25</v>
      </c>
      <c r="G791" s="11" t="s">
        <v>26</v>
      </c>
      <c r="H791" s="3"/>
      <c r="I791" s="3"/>
      <c r="J791" s="4" t="s">
        <v>117</v>
      </c>
      <c r="K791" s="4" t="s">
        <v>198</v>
      </c>
      <c r="L791" s="4" t="s">
        <v>913</v>
      </c>
      <c r="M791" s="4"/>
      <c r="N791" s="4" t="s">
        <v>31</v>
      </c>
      <c r="O791" s="4" t="str">
        <f t="shared" si="85"/>
        <v>Lasioglossum (Hemihalictus) villosulum</v>
      </c>
      <c r="P791" s="85" t="str">
        <f t="shared" si="90"/>
        <v>Lasioglossum villosulum</v>
      </c>
      <c r="Q791" s="11" t="s">
        <v>29</v>
      </c>
      <c r="R791" s="11"/>
      <c r="S791" s="12"/>
      <c r="T791" s="12"/>
      <c r="U791" s="12"/>
      <c r="V791" s="10" t="s">
        <v>30</v>
      </c>
      <c r="W791" s="6">
        <v>41345</v>
      </c>
      <c r="X791" s="2" t="s">
        <v>1049</v>
      </c>
      <c r="Y791" s="129">
        <f t="shared" si="86"/>
        <v>1</v>
      </c>
      <c r="Z791" s="110">
        <f t="shared" si="87"/>
        <v>0</v>
      </c>
      <c r="AA791" s="1">
        <f t="shared" si="88"/>
        <v>0</v>
      </c>
    </row>
    <row r="792" spans="1:27" ht="15" customHeight="1">
      <c r="A792" s="146">
        <v>822</v>
      </c>
      <c r="B792" s="140">
        <v>20150711</v>
      </c>
      <c r="C792" s="57" t="str">
        <f t="shared" si="89"/>
        <v>SCL</v>
      </c>
      <c r="D792" s="114">
        <f t="shared" si="84"/>
        <v>40734</v>
      </c>
      <c r="E792" s="9" t="s">
        <v>32</v>
      </c>
      <c r="F792" s="37" t="s">
        <v>25</v>
      </c>
      <c r="G792" s="11" t="s">
        <v>26</v>
      </c>
      <c r="H792" s="3"/>
      <c r="I792" s="3"/>
      <c r="J792" s="4" t="s">
        <v>117</v>
      </c>
      <c r="K792" s="4" t="s">
        <v>198</v>
      </c>
      <c r="L792" s="4" t="s">
        <v>913</v>
      </c>
      <c r="M792" s="4"/>
      <c r="N792" s="4" t="s">
        <v>31</v>
      </c>
      <c r="O792" s="4" t="str">
        <f t="shared" si="85"/>
        <v>Lasioglossum (Hemihalictus) villosulum</v>
      </c>
      <c r="P792" s="85" t="str">
        <f t="shared" si="90"/>
        <v>Lasioglossum villosulum</v>
      </c>
      <c r="Q792" s="11" t="s">
        <v>29</v>
      </c>
      <c r="R792" s="11"/>
      <c r="S792" s="12"/>
      <c r="T792" s="12"/>
      <c r="U792" s="12"/>
      <c r="V792" s="10" t="s">
        <v>30</v>
      </c>
      <c r="W792" s="6">
        <v>41345</v>
      </c>
      <c r="X792" s="2" t="s">
        <v>1049</v>
      </c>
      <c r="Y792" s="129">
        <f t="shared" si="86"/>
        <v>1</v>
      </c>
      <c r="Z792" s="110">
        <f t="shared" si="87"/>
        <v>0</v>
      </c>
      <c r="AA792" s="1">
        <f t="shared" si="88"/>
        <v>0</v>
      </c>
    </row>
    <row r="793" spans="1:27" ht="15" customHeight="1">
      <c r="A793" s="146">
        <v>823</v>
      </c>
      <c r="B793" s="140">
        <v>20150711</v>
      </c>
      <c r="C793" s="57" t="str">
        <f t="shared" si="89"/>
        <v>SCL</v>
      </c>
      <c r="D793" s="114">
        <f t="shared" si="84"/>
        <v>40734</v>
      </c>
      <c r="E793" s="9" t="s">
        <v>32</v>
      </c>
      <c r="F793" s="37" t="s">
        <v>25</v>
      </c>
      <c r="G793" s="11" t="s">
        <v>26</v>
      </c>
      <c r="H793" s="3"/>
      <c r="I793" s="3"/>
      <c r="J793" s="4" t="s">
        <v>117</v>
      </c>
      <c r="K793" s="4" t="s">
        <v>198</v>
      </c>
      <c r="L793" s="4" t="s">
        <v>913</v>
      </c>
      <c r="M793" s="4"/>
      <c r="N793" s="4" t="s">
        <v>31</v>
      </c>
      <c r="O793" s="4" t="str">
        <f t="shared" si="85"/>
        <v>Lasioglossum (Hemihalictus) villosulum</v>
      </c>
      <c r="P793" s="85" t="str">
        <f t="shared" si="90"/>
        <v>Lasioglossum villosulum</v>
      </c>
      <c r="Q793" s="11" t="s">
        <v>29</v>
      </c>
      <c r="R793" s="11"/>
      <c r="S793" s="12"/>
      <c r="T793" s="12"/>
      <c r="U793" s="12"/>
      <c r="V793" s="10" t="s">
        <v>30</v>
      </c>
      <c r="W793" s="6">
        <v>41345</v>
      </c>
      <c r="X793" s="2" t="s">
        <v>1049</v>
      </c>
      <c r="Y793" s="129">
        <f t="shared" si="86"/>
        <v>1</v>
      </c>
      <c r="Z793" s="110">
        <f t="shared" si="87"/>
        <v>0</v>
      </c>
      <c r="AA793" s="1">
        <f t="shared" si="88"/>
        <v>0</v>
      </c>
    </row>
    <row r="794" spans="1:27" ht="15" customHeight="1">
      <c r="A794" s="146">
        <v>824</v>
      </c>
      <c r="B794" s="140">
        <v>20150711</v>
      </c>
      <c r="C794" s="57" t="str">
        <f t="shared" si="89"/>
        <v>SCL</v>
      </c>
      <c r="D794" s="114">
        <f t="shared" si="84"/>
        <v>40734</v>
      </c>
      <c r="E794" s="9" t="s">
        <v>32</v>
      </c>
      <c r="F794" s="37" t="s">
        <v>25</v>
      </c>
      <c r="G794" s="11" t="s">
        <v>26</v>
      </c>
      <c r="H794" s="3"/>
      <c r="I794" s="3"/>
      <c r="J794" s="4" t="s">
        <v>117</v>
      </c>
      <c r="K794" s="4" t="s">
        <v>198</v>
      </c>
      <c r="L794" s="4" t="s">
        <v>913</v>
      </c>
      <c r="M794" s="4"/>
      <c r="N794" s="4" t="s">
        <v>31</v>
      </c>
      <c r="O794" s="4" t="str">
        <f t="shared" si="85"/>
        <v>Lasioglossum (Hemihalictus) villosulum</v>
      </c>
      <c r="P794" s="85" t="str">
        <f t="shared" si="90"/>
        <v>Lasioglossum villosulum</v>
      </c>
      <c r="Q794" s="11" t="s">
        <v>29</v>
      </c>
      <c r="R794" s="11"/>
      <c r="S794" s="12"/>
      <c r="T794" s="12"/>
      <c r="U794" s="12"/>
      <c r="V794" s="10" t="s">
        <v>30</v>
      </c>
      <c r="W794" s="6">
        <v>41345</v>
      </c>
      <c r="X794" s="2" t="s">
        <v>1049</v>
      </c>
      <c r="Y794" s="129">
        <f t="shared" si="86"/>
        <v>1</v>
      </c>
      <c r="Z794" s="110">
        <f t="shared" si="87"/>
        <v>0</v>
      </c>
      <c r="AA794" s="1">
        <f t="shared" si="88"/>
        <v>0</v>
      </c>
    </row>
    <row r="795" spans="1:27" ht="15" customHeight="1">
      <c r="A795" s="146">
        <v>825</v>
      </c>
      <c r="B795" s="140">
        <v>20140714</v>
      </c>
      <c r="C795" s="57" t="str">
        <f t="shared" si="89"/>
        <v>SCL</v>
      </c>
      <c r="D795" s="114">
        <f t="shared" si="84"/>
        <v>40372</v>
      </c>
      <c r="E795" s="9" t="s">
        <v>32</v>
      </c>
      <c r="F795" s="37" t="s">
        <v>25</v>
      </c>
      <c r="G795" s="11" t="s">
        <v>26</v>
      </c>
      <c r="H795" s="3"/>
      <c r="I795" s="3"/>
      <c r="J795" s="4" t="s">
        <v>117</v>
      </c>
      <c r="K795" s="4" t="s">
        <v>198</v>
      </c>
      <c r="L795" s="4" t="s">
        <v>913</v>
      </c>
      <c r="M795" s="4"/>
      <c r="N795" s="4" t="s">
        <v>31</v>
      </c>
      <c r="O795" s="4" t="str">
        <f t="shared" si="85"/>
        <v>Lasioglossum (Hemihalictus) villosulum</v>
      </c>
      <c r="P795" s="85" t="str">
        <f t="shared" si="90"/>
        <v>Lasioglossum villosulum</v>
      </c>
      <c r="Q795" s="11" t="s">
        <v>29</v>
      </c>
      <c r="R795" s="11"/>
      <c r="S795" s="12"/>
      <c r="T795" s="12"/>
      <c r="U795" s="12"/>
      <c r="V795" s="10" t="s">
        <v>30</v>
      </c>
      <c r="W795" s="6">
        <v>41345</v>
      </c>
      <c r="X795" s="2" t="s">
        <v>1049</v>
      </c>
      <c r="Y795" s="129">
        <f t="shared" si="86"/>
        <v>1</v>
      </c>
      <c r="Z795" s="110">
        <f t="shared" si="87"/>
        <v>0</v>
      </c>
      <c r="AA795" s="1">
        <f t="shared" si="88"/>
        <v>0</v>
      </c>
    </row>
    <row r="796" spans="1:27" ht="15" customHeight="1">
      <c r="A796" s="146">
        <v>828</v>
      </c>
      <c r="B796" s="140">
        <v>20140714</v>
      </c>
      <c r="C796" s="57" t="str">
        <f t="shared" si="89"/>
        <v>SCL</v>
      </c>
      <c r="D796" s="114">
        <f t="shared" si="84"/>
        <v>40372</v>
      </c>
      <c r="E796" s="9" t="s">
        <v>32</v>
      </c>
      <c r="F796" s="37" t="s">
        <v>25</v>
      </c>
      <c r="G796" s="11" t="s">
        <v>26</v>
      </c>
      <c r="H796" s="3"/>
      <c r="I796" s="3"/>
      <c r="J796" s="4" t="s">
        <v>117</v>
      </c>
      <c r="K796" s="4" t="s">
        <v>198</v>
      </c>
      <c r="L796" s="4" t="s">
        <v>913</v>
      </c>
      <c r="M796" s="4"/>
      <c r="N796" s="4" t="s">
        <v>31</v>
      </c>
      <c r="O796" s="4" t="str">
        <f t="shared" si="85"/>
        <v>Lasioglossum (Hemihalictus) villosulum</v>
      </c>
      <c r="P796" s="85" t="str">
        <f t="shared" si="90"/>
        <v>Lasioglossum villosulum</v>
      </c>
      <c r="Q796" s="11" t="s">
        <v>29</v>
      </c>
      <c r="R796" s="11"/>
      <c r="S796" s="12"/>
      <c r="T796" s="12"/>
      <c r="U796" s="12"/>
      <c r="V796" s="10" t="s">
        <v>30</v>
      </c>
      <c r="W796" s="6">
        <v>41345</v>
      </c>
      <c r="X796" s="2" t="s">
        <v>1049</v>
      </c>
      <c r="Y796" s="129">
        <f t="shared" si="86"/>
        <v>1</v>
      </c>
      <c r="Z796" s="110">
        <f t="shared" si="87"/>
        <v>0</v>
      </c>
      <c r="AA796" s="1">
        <f t="shared" si="88"/>
        <v>0</v>
      </c>
    </row>
    <row r="797" spans="1:27" ht="15" customHeight="1">
      <c r="A797" s="146">
        <v>829</v>
      </c>
      <c r="B797" s="140">
        <v>20150808</v>
      </c>
      <c r="C797" s="57" t="str">
        <f t="shared" si="89"/>
        <v>SCL</v>
      </c>
      <c r="D797" s="114">
        <f t="shared" si="84"/>
        <v>40762</v>
      </c>
      <c r="E797" s="9" t="s">
        <v>32</v>
      </c>
      <c r="F797" s="37" t="s">
        <v>25</v>
      </c>
      <c r="G797" s="11" t="s">
        <v>26</v>
      </c>
      <c r="H797" s="3"/>
      <c r="I797" s="3"/>
      <c r="J797" s="4" t="s">
        <v>117</v>
      </c>
      <c r="K797" s="4" t="s">
        <v>198</v>
      </c>
      <c r="L797" s="4" t="s">
        <v>913</v>
      </c>
      <c r="M797" s="4"/>
      <c r="N797" s="4"/>
      <c r="O797" s="4" t="str">
        <f t="shared" si="85"/>
        <v>Lasioglossum (Hemihalictus) villosulum</v>
      </c>
      <c r="P797" s="85" t="str">
        <f t="shared" si="90"/>
        <v>Lasioglossum villosulum</v>
      </c>
      <c r="Q797" s="11" t="s">
        <v>29</v>
      </c>
      <c r="R797" s="11"/>
      <c r="S797" s="12"/>
      <c r="T797" s="12"/>
      <c r="U797" s="12"/>
      <c r="V797" s="10" t="s">
        <v>30</v>
      </c>
      <c r="W797" s="6">
        <v>41345</v>
      </c>
      <c r="X797" s="2" t="s">
        <v>1324</v>
      </c>
      <c r="Y797" s="129">
        <f t="shared" si="86"/>
        <v>1</v>
      </c>
      <c r="Z797" s="110">
        <f t="shared" si="87"/>
        <v>1</v>
      </c>
      <c r="AA797" s="1">
        <v>1</v>
      </c>
    </row>
    <row r="798" spans="1:27" ht="15" customHeight="1">
      <c r="A798" s="146">
        <v>830</v>
      </c>
      <c r="B798" s="140">
        <v>20150711</v>
      </c>
      <c r="C798" s="57" t="str">
        <f t="shared" si="89"/>
        <v>SCL</v>
      </c>
      <c r="D798" s="114">
        <f t="shared" si="84"/>
        <v>40734</v>
      </c>
      <c r="E798" s="9" t="s">
        <v>32</v>
      </c>
      <c r="F798" s="37" t="s">
        <v>25</v>
      </c>
      <c r="G798" s="11" t="s">
        <v>26</v>
      </c>
      <c r="H798" s="3"/>
      <c r="I798" s="3"/>
      <c r="J798" s="4" t="s">
        <v>117</v>
      </c>
      <c r="K798" s="4" t="s">
        <v>198</v>
      </c>
      <c r="L798" s="4" t="s">
        <v>913</v>
      </c>
      <c r="M798" s="4"/>
      <c r="N798" s="4" t="s">
        <v>31</v>
      </c>
      <c r="O798" s="4" t="str">
        <f t="shared" si="85"/>
        <v>Lasioglossum (Hemihalictus) villosulum</v>
      </c>
      <c r="P798" s="85" t="str">
        <f t="shared" si="90"/>
        <v>Lasioglossum villosulum</v>
      </c>
      <c r="Q798" s="11" t="s">
        <v>29</v>
      </c>
      <c r="R798" s="11"/>
      <c r="S798" s="12"/>
      <c r="T798" s="12"/>
      <c r="U798" s="12"/>
      <c r="V798" s="10" t="s">
        <v>30</v>
      </c>
      <c r="W798" s="6">
        <v>41345</v>
      </c>
      <c r="X798" s="2" t="s">
        <v>1049</v>
      </c>
      <c r="Y798" s="129">
        <f t="shared" si="86"/>
        <v>1</v>
      </c>
      <c r="Z798" s="110">
        <f t="shared" si="87"/>
        <v>0</v>
      </c>
      <c r="AA798" s="1">
        <f t="shared" si="88"/>
        <v>0</v>
      </c>
    </row>
    <row r="799" spans="1:27" ht="15" customHeight="1">
      <c r="A799" s="146">
        <v>831</v>
      </c>
      <c r="B799" s="140">
        <v>20150808</v>
      </c>
      <c r="C799" s="57" t="str">
        <f t="shared" si="89"/>
        <v>SCL</v>
      </c>
      <c r="D799" s="114">
        <f t="shared" si="84"/>
        <v>40762</v>
      </c>
      <c r="E799" s="9" t="s">
        <v>32</v>
      </c>
      <c r="F799" s="37" t="s">
        <v>25</v>
      </c>
      <c r="G799" s="11" t="s">
        <v>26</v>
      </c>
      <c r="H799" s="3"/>
      <c r="I799" s="3"/>
      <c r="J799" s="4" t="s">
        <v>117</v>
      </c>
      <c r="K799" s="4" t="s">
        <v>198</v>
      </c>
      <c r="L799" s="4" t="s">
        <v>913</v>
      </c>
      <c r="M799" s="4"/>
      <c r="N799" s="4" t="s">
        <v>31</v>
      </c>
      <c r="O799" s="4" t="str">
        <f t="shared" si="85"/>
        <v>Lasioglossum (Hemihalictus) villosulum</v>
      </c>
      <c r="P799" s="85" t="str">
        <f t="shared" si="90"/>
        <v>Lasioglossum villosulum</v>
      </c>
      <c r="Q799" s="11" t="s">
        <v>29</v>
      </c>
      <c r="R799" s="11"/>
      <c r="S799" s="12"/>
      <c r="T799" s="12"/>
      <c r="U799" s="12"/>
      <c r="V799" s="10" t="s">
        <v>30</v>
      </c>
      <c r="W799" s="6">
        <v>41345</v>
      </c>
      <c r="X799" s="2" t="s">
        <v>1049</v>
      </c>
      <c r="Y799" s="129">
        <f t="shared" si="86"/>
        <v>1</v>
      </c>
      <c r="Z799" s="110">
        <f t="shared" si="87"/>
        <v>0</v>
      </c>
      <c r="AA799" s="1">
        <f t="shared" si="88"/>
        <v>0</v>
      </c>
    </row>
    <row r="800" spans="1:27" ht="15" customHeight="1">
      <c r="A800" s="146">
        <v>832</v>
      </c>
      <c r="B800" s="140">
        <v>20160807</v>
      </c>
      <c r="C800" s="57" t="str">
        <f t="shared" si="89"/>
        <v>SCL</v>
      </c>
      <c r="D800" s="114">
        <f t="shared" si="84"/>
        <v>41127</v>
      </c>
      <c r="E800" s="9" t="s">
        <v>34</v>
      </c>
      <c r="F800" s="37" t="s">
        <v>25</v>
      </c>
      <c r="G800" s="11" t="s">
        <v>26</v>
      </c>
      <c r="H800" s="3"/>
      <c r="I800" s="3"/>
      <c r="J800" s="4" t="s">
        <v>117</v>
      </c>
      <c r="K800" s="4" t="s">
        <v>198</v>
      </c>
      <c r="L800" s="4" t="s">
        <v>913</v>
      </c>
      <c r="M800" s="4"/>
      <c r="N800" s="4" t="s">
        <v>31</v>
      </c>
      <c r="O800" s="4" t="str">
        <f t="shared" si="85"/>
        <v>Lasioglossum (Hemihalictus) villosulum</v>
      </c>
      <c r="P800" s="85" t="str">
        <f t="shared" si="90"/>
        <v>Lasioglossum villosulum</v>
      </c>
      <c r="Q800" s="11" t="s">
        <v>29</v>
      </c>
      <c r="R800" s="11"/>
      <c r="S800" s="12"/>
      <c r="T800" s="12"/>
      <c r="U800" s="12"/>
      <c r="V800" s="10" t="s">
        <v>30</v>
      </c>
      <c r="W800" s="6">
        <v>41345</v>
      </c>
      <c r="X800" s="2" t="s">
        <v>1228</v>
      </c>
      <c r="Y800" s="129">
        <f t="shared" si="86"/>
        <v>1</v>
      </c>
      <c r="Z800" s="110">
        <f t="shared" si="87"/>
        <v>0</v>
      </c>
      <c r="AA800" s="1">
        <f t="shared" si="88"/>
        <v>1</v>
      </c>
    </row>
    <row r="801" spans="1:27" ht="15" customHeight="1">
      <c r="A801" s="146">
        <v>833</v>
      </c>
      <c r="B801" s="140">
        <v>20160807</v>
      </c>
      <c r="C801" s="57" t="str">
        <f t="shared" si="89"/>
        <v>SCL</v>
      </c>
      <c r="D801" s="114">
        <f t="shared" si="84"/>
        <v>41127</v>
      </c>
      <c r="E801" s="9" t="s">
        <v>34</v>
      </c>
      <c r="F801" s="37" t="s">
        <v>25</v>
      </c>
      <c r="G801" s="11" t="s">
        <v>26</v>
      </c>
      <c r="H801" s="3"/>
      <c r="I801" s="3"/>
      <c r="J801" s="4" t="s">
        <v>117</v>
      </c>
      <c r="K801" s="4" t="s">
        <v>198</v>
      </c>
      <c r="L801" s="4" t="s">
        <v>913</v>
      </c>
      <c r="M801" s="4"/>
      <c r="N801" s="4" t="s">
        <v>31</v>
      </c>
      <c r="O801" s="4" t="str">
        <f t="shared" si="85"/>
        <v>Lasioglossum (Hemihalictus) villosulum</v>
      </c>
      <c r="P801" s="85" t="str">
        <f t="shared" si="90"/>
        <v>Lasioglossum villosulum</v>
      </c>
      <c r="Q801" s="11" t="s">
        <v>29</v>
      </c>
      <c r="R801" s="11"/>
      <c r="S801" s="12"/>
      <c r="T801" s="12"/>
      <c r="U801" s="12"/>
      <c r="V801" s="10" t="s">
        <v>30</v>
      </c>
      <c r="W801" s="6">
        <v>41345</v>
      </c>
      <c r="X801" s="2" t="s">
        <v>1049</v>
      </c>
      <c r="Y801" s="129">
        <f t="shared" si="86"/>
        <v>1</v>
      </c>
      <c r="Z801" s="110">
        <f t="shared" si="87"/>
        <v>0</v>
      </c>
      <c r="AA801" s="1">
        <f t="shared" si="88"/>
        <v>0</v>
      </c>
    </row>
    <row r="802" spans="1:27" ht="15" customHeight="1">
      <c r="A802" s="146">
        <v>834</v>
      </c>
      <c r="B802" s="140">
        <v>20140928</v>
      </c>
      <c r="C802" s="57" t="str">
        <f t="shared" si="89"/>
        <v>POS</v>
      </c>
      <c r="D802" s="114">
        <f t="shared" si="84"/>
        <v>40448</v>
      </c>
      <c r="E802" s="9" t="s">
        <v>35</v>
      </c>
      <c r="F802" s="37" t="s">
        <v>25</v>
      </c>
      <c r="G802" s="11" t="s">
        <v>26</v>
      </c>
      <c r="H802" s="3"/>
      <c r="I802" s="3"/>
      <c r="J802" s="4" t="s">
        <v>117</v>
      </c>
      <c r="K802" s="4" t="s">
        <v>198</v>
      </c>
      <c r="L802" s="4" t="s">
        <v>913</v>
      </c>
      <c r="M802" s="4"/>
      <c r="N802" s="4" t="s">
        <v>31</v>
      </c>
      <c r="O802" s="4" t="str">
        <f t="shared" si="85"/>
        <v>Lasioglossum (Hemihalictus) villosulum</v>
      </c>
      <c r="P802" s="85" t="str">
        <f t="shared" si="90"/>
        <v>Lasioglossum villosulum</v>
      </c>
      <c r="Q802" s="11" t="s">
        <v>29</v>
      </c>
      <c r="R802" s="11"/>
      <c r="S802" s="12" t="s">
        <v>55</v>
      </c>
      <c r="T802" s="12"/>
      <c r="U802" s="12"/>
      <c r="V802" s="10" t="s">
        <v>30</v>
      </c>
      <c r="W802" s="6">
        <v>41345</v>
      </c>
      <c r="X802" s="2" t="s">
        <v>914</v>
      </c>
      <c r="Y802" s="129">
        <f t="shared" si="86"/>
        <v>1</v>
      </c>
      <c r="Z802" s="110">
        <f t="shared" si="87"/>
        <v>0</v>
      </c>
      <c r="AA802" s="1">
        <f t="shared" si="88"/>
        <v>0</v>
      </c>
    </row>
    <row r="803" spans="1:27" ht="15" customHeight="1">
      <c r="A803" s="146">
        <v>835</v>
      </c>
      <c r="B803" s="140">
        <v>20140928</v>
      </c>
      <c r="C803" s="57" t="str">
        <f t="shared" si="89"/>
        <v>POS</v>
      </c>
      <c r="D803" s="114">
        <f t="shared" si="84"/>
        <v>40448</v>
      </c>
      <c r="E803" s="9" t="s">
        <v>35</v>
      </c>
      <c r="F803" s="37" t="s">
        <v>25</v>
      </c>
      <c r="G803" s="11" t="s">
        <v>26</v>
      </c>
      <c r="H803" s="3"/>
      <c r="I803" s="3"/>
      <c r="J803" s="4" t="s">
        <v>117</v>
      </c>
      <c r="K803" s="4" t="s">
        <v>198</v>
      </c>
      <c r="L803" s="4" t="s">
        <v>913</v>
      </c>
      <c r="M803" s="4"/>
      <c r="N803" s="4" t="s">
        <v>31</v>
      </c>
      <c r="O803" s="4" t="str">
        <f t="shared" si="85"/>
        <v>Lasioglossum (Hemihalictus) villosulum</v>
      </c>
      <c r="P803" s="85" t="str">
        <f t="shared" si="90"/>
        <v>Lasioglossum villosulum</v>
      </c>
      <c r="Q803" s="11" t="s">
        <v>29</v>
      </c>
      <c r="R803" s="11"/>
      <c r="S803" s="12" t="s">
        <v>55</v>
      </c>
      <c r="T803" s="12"/>
      <c r="U803" s="12"/>
      <c r="V803" s="10" t="s">
        <v>30</v>
      </c>
      <c r="W803" s="6">
        <v>41345</v>
      </c>
      <c r="X803" s="2" t="s">
        <v>1049</v>
      </c>
      <c r="Y803" s="129">
        <f t="shared" si="86"/>
        <v>1</v>
      </c>
      <c r="Z803" s="110">
        <f t="shared" si="87"/>
        <v>0</v>
      </c>
      <c r="AA803" s="1">
        <f t="shared" si="88"/>
        <v>0</v>
      </c>
    </row>
    <row r="804" spans="1:27" ht="15" customHeight="1">
      <c r="A804" s="146">
        <v>836</v>
      </c>
      <c r="B804" s="140">
        <v>20160807</v>
      </c>
      <c r="C804" s="57" t="str">
        <f t="shared" si="89"/>
        <v>POS</v>
      </c>
      <c r="D804" s="114">
        <f t="shared" si="84"/>
        <v>41127</v>
      </c>
      <c r="E804" s="9" t="s">
        <v>35</v>
      </c>
      <c r="F804" s="37" t="s">
        <v>25</v>
      </c>
      <c r="G804" s="11" t="s">
        <v>26</v>
      </c>
      <c r="H804" s="3"/>
      <c r="I804" s="3"/>
      <c r="J804" s="4" t="s">
        <v>117</v>
      </c>
      <c r="K804" s="4" t="s">
        <v>198</v>
      </c>
      <c r="L804" s="4" t="s">
        <v>913</v>
      </c>
      <c r="M804" s="4"/>
      <c r="N804" s="4" t="s">
        <v>31</v>
      </c>
      <c r="O804" s="4" t="str">
        <f t="shared" si="85"/>
        <v>Lasioglossum (Hemihalictus) villosulum</v>
      </c>
      <c r="P804" s="85" t="str">
        <f t="shared" si="90"/>
        <v>Lasioglossum villosulum</v>
      </c>
      <c r="Q804" s="11" t="s">
        <v>29</v>
      </c>
      <c r="R804" s="11"/>
      <c r="S804" s="12"/>
      <c r="T804" s="12"/>
      <c r="U804" s="12"/>
      <c r="V804" s="10" t="s">
        <v>30</v>
      </c>
      <c r="W804" s="6">
        <v>41345</v>
      </c>
      <c r="X804" s="2" t="s">
        <v>1049</v>
      </c>
      <c r="Y804" s="129">
        <f t="shared" si="86"/>
        <v>1</v>
      </c>
      <c r="Z804" s="110">
        <f t="shared" si="87"/>
        <v>0</v>
      </c>
      <c r="AA804" s="1">
        <f t="shared" si="88"/>
        <v>0</v>
      </c>
    </row>
    <row r="805" spans="1:27" ht="15" customHeight="1">
      <c r="A805" s="146">
        <v>837</v>
      </c>
      <c r="B805" s="140">
        <v>20150711</v>
      </c>
      <c r="C805" s="57" t="str">
        <f t="shared" si="89"/>
        <v>POS</v>
      </c>
      <c r="D805" s="114">
        <f t="shared" si="84"/>
        <v>40734</v>
      </c>
      <c r="E805" s="9" t="s">
        <v>35</v>
      </c>
      <c r="F805" s="37" t="s">
        <v>25</v>
      </c>
      <c r="G805" s="11" t="s">
        <v>26</v>
      </c>
      <c r="H805" s="3"/>
      <c r="I805" s="3"/>
      <c r="J805" s="4" t="s">
        <v>117</v>
      </c>
      <c r="K805" s="4" t="s">
        <v>198</v>
      </c>
      <c r="L805" s="4" t="s">
        <v>913</v>
      </c>
      <c r="M805" s="4"/>
      <c r="N805" s="4" t="s">
        <v>31</v>
      </c>
      <c r="O805" s="4" t="str">
        <f t="shared" si="85"/>
        <v>Lasioglossum (Hemihalictus) villosulum</v>
      </c>
      <c r="P805" s="85" t="str">
        <f t="shared" si="90"/>
        <v>Lasioglossum villosulum</v>
      </c>
      <c r="Q805" s="11" t="s">
        <v>29</v>
      </c>
      <c r="R805" s="11"/>
      <c r="S805" s="12"/>
      <c r="T805" s="12"/>
      <c r="U805" s="12"/>
      <c r="V805" s="10" t="s">
        <v>30</v>
      </c>
      <c r="W805" s="6">
        <v>41345</v>
      </c>
      <c r="X805" s="2" t="s">
        <v>928</v>
      </c>
      <c r="Y805" s="129">
        <f t="shared" si="86"/>
        <v>1</v>
      </c>
      <c r="Z805" s="110">
        <f t="shared" si="87"/>
        <v>0</v>
      </c>
      <c r="AA805" s="1">
        <f t="shared" si="88"/>
        <v>0</v>
      </c>
    </row>
    <row r="806" spans="1:27" ht="15" customHeight="1">
      <c r="A806" s="146">
        <v>838</v>
      </c>
      <c r="B806" s="140">
        <v>20150711</v>
      </c>
      <c r="C806" s="57" t="str">
        <f t="shared" si="89"/>
        <v>POS</v>
      </c>
      <c r="D806" s="114">
        <f t="shared" si="84"/>
        <v>40734</v>
      </c>
      <c r="E806" s="9" t="s">
        <v>35</v>
      </c>
      <c r="F806" s="37" t="s">
        <v>25</v>
      </c>
      <c r="G806" s="11" t="s">
        <v>26</v>
      </c>
      <c r="H806" s="3"/>
      <c r="I806" s="3"/>
      <c r="J806" s="4" t="s">
        <v>117</v>
      </c>
      <c r="K806" s="4" t="s">
        <v>198</v>
      </c>
      <c r="L806" s="4" t="s">
        <v>913</v>
      </c>
      <c r="M806" s="4"/>
      <c r="N806" s="4" t="s">
        <v>31</v>
      </c>
      <c r="O806" s="4" t="str">
        <f t="shared" si="85"/>
        <v>Lasioglossum (Hemihalictus) villosulum</v>
      </c>
      <c r="P806" s="85" t="str">
        <f t="shared" si="90"/>
        <v>Lasioglossum villosulum</v>
      </c>
      <c r="Q806" s="11" t="s">
        <v>29</v>
      </c>
      <c r="R806" s="11"/>
      <c r="S806" s="12"/>
      <c r="T806" s="12"/>
      <c r="U806" s="12" t="s">
        <v>55</v>
      </c>
      <c r="V806" s="10" t="s">
        <v>30</v>
      </c>
      <c r="W806" s="6">
        <v>41345</v>
      </c>
      <c r="X806" s="2" t="s">
        <v>1058</v>
      </c>
      <c r="Y806" s="129">
        <f t="shared" si="86"/>
        <v>1</v>
      </c>
      <c r="Z806" s="110">
        <f t="shared" si="87"/>
        <v>0</v>
      </c>
      <c r="AA806" s="1">
        <f t="shared" si="88"/>
        <v>0</v>
      </c>
    </row>
    <row r="807" spans="1:27" ht="15" customHeight="1">
      <c r="A807" s="146">
        <v>839</v>
      </c>
      <c r="B807" s="140">
        <v>20150711</v>
      </c>
      <c r="C807" s="57" t="str">
        <f t="shared" si="89"/>
        <v>POS</v>
      </c>
      <c r="D807" s="114">
        <f t="shared" si="84"/>
        <v>40734</v>
      </c>
      <c r="E807" s="9" t="s">
        <v>35</v>
      </c>
      <c r="F807" s="37" t="s">
        <v>25</v>
      </c>
      <c r="G807" s="11" t="s">
        <v>26</v>
      </c>
      <c r="H807" s="3"/>
      <c r="I807" s="3"/>
      <c r="J807" s="4" t="s">
        <v>117</v>
      </c>
      <c r="K807" s="4" t="s">
        <v>198</v>
      </c>
      <c r="L807" s="4" t="s">
        <v>913</v>
      </c>
      <c r="M807" s="4"/>
      <c r="N807" s="4" t="s">
        <v>31</v>
      </c>
      <c r="O807" s="4" t="str">
        <f t="shared" si="85"/>
        <v>Lasioglossum (Hemihalictus) villosulum</v>
      </c>
      <c r="P807" s="85" t="str">
        <f t="shared" si="90"/>
        <v>Lasioglossum villosulum</v>
      </c>
      <c r="Q807" s="11" t="s">
        <v>29</v>
      </c>
      <c r="R807" s="11"/>
      <c r="S807" s="12"/>
      <c r="T807" s="12"/>
      <c r="U807" s="12"/>
      <c r="V807" s="10" t="s">
        <v>30</v>
      </c>
      <c r="W807" s="6">
        <v>41345</v>
      </c>
      <c r="X807" s="2" t="s">
        <v>1049</v>
      </c>
      <c r="Y807" s="129">
        <f t="shared" si="86"/>
        <v>1</v>
      </c>
      <c r="Z807" s="110">
        <f t="shared" si="87"/>
        <v>0</v>
      </c>
      <c r="AA807" s="1">
        <f t="shared" si="88"/>
        <v>0</v>
      </c>
    </row>
    <row r="808" spans="1:27" ht="15" customHeight="1">
      <c r="A808" s="146">
        <v>840</v>
      </c>
      <c r="B808" s="140">
        <v>20160807</v>
      </c>
      <c r="C808" s="57" t="str">
        <f t="shared" si="89"/>
        <v>POS</v>
      </c>
      <c r="D808" s="114">
        <f t="shared" si="84"/>
        <v>41127</v>
      </c>
      <c r="E808" s="9" t="s">
        <v>35</v>
      </c>
      <c r="F808" s="37" t="s">
        <v>25</v>
      </c>
      <c r="G808" s="11" t="s">
        <v>26</v>
      </c>
      <c r="H808" s="3"/>
      <c r="I808" s="3"/>
      <c r="J808" s="4" t="s">
        <v>117</v>
      </c>
      <c r="K808" s="4" t="s">
        <v>198</v>
      </c>
      <c r="L808" s="4" t="s">
        <v>913</v>
      </c>
      <c r="M808" s="4"/>
      <c r="N808" s="4" t="s">
        <v>31</v>
      </c>
      <c r="O808" s="4" t="str">
        <f t="shared" si="85"/>
        <v>Lasioglossum (Hemihalictus) villosulum</v>
      </c>
      <c r="P808" s="85" t="str">
        <f t="shared" si="90"/>
        <v>Lasioglossum villosulum</v>
      </c>
      <c r="Q808" s="11" t="s">
        <v>29</v>
      </c>
      <c r="R808" s="11"/>
      <c r="S808" s="12"/>
      <c r="T808" s="12"/>
      <c r="U808" s="12"/>
      <c r="V808" s="10" t="s">
        <v>30</v>
      </c>
      <c r="W808" s="6">
        <v>41345</v>
      </c>
      <c r="X808" s="2" t="s">
        <v>1049</v>
      </c>
      <c r="Y808" s="129">
        <f t="shared" si="86"/>
        <v>1</v>
      </c>
      <c r="Z808" s="110">
        <f t="shared" si="87"/>
        <v>0</v>
      </c>
      <c r="AA808" s="1">
        <f t="shared" si="88"/>
        <v>0</v>
      </c>
    </row>
    <row r="809" spans="1:27" ht="15" customHeight="1">
      <c r="A809" s="146">
        <v>841</v>
      </c>
      <c r="B809" s="140">
        <v>20160807</v>
      </c>
      <c r="C809" s="57" t="str">
        <f t="shared" si="89"/>
        <v>POS</v>
      </c>
      <c r="D809" s="114">
        <f t="shared" si="84"/>
        <v>41127</v>
      </c>
      <c r="E809" s="9" t="s">
        <v>35</v>
      </c>
      <c r="F809" s="37" t="s">
        <v>25</v>
      </c>
      <c r="G809" s="11" t="s">
        <v>26</v>
      </c>
      <c r="H809" s="3"/>
      <c r="I809" s="3"/>
      <c r="J809" s="4" t="s">
        <v>117</v>
      </c>
      <c r="K809" s="4" t="s">
        <v>198</v>
      </c>
      <c r="L809" s="4" t="s">
        <v>913</v>
      </c>
      <c r="M809" s="4"/>
      <c r="N809" s="4" t="s">
        <v>31</v>
      </c>
      <c r="O809" s="4" t="str">
        <f t="shared" si="85"/>
        <v>Lasioglossum (Hemihalictus) villosulum</v>
      </c>
      <c r="P809" s="85" t="str">
        <f t="shared" si="90"/>
        <v>Lasioglossum villosulum</v>
      </c>
      <c r="Q809" s="11" t="s">
        <v>29</v>
      </c>
      <c r="R809" s="11"/>
      <c r="S809" s="12"/>
      <c r="T809" s="12"/>
      <c r="U809" s="12"/>
      <c r="V809" s="10" t="s">
        <v>30</v>
      </c>
      <c r="W809" s="6">
        <v>41345</v>
      </c>
      <c r="X809" s="2" t="s">
        <v>1049</v>
      </c>
      <c r="Y809" s="129">
        <f t="shared" si="86"/>
        <v>1</v>
      </c>
      <c r="Z809" s="110">
        <f t="shared" si="87"/>
        <v>0</v>
      </c>
      <c r="AA809" s="1">
        <f t="shared" si="88"/>
        <v>0</v>
      </c>
    </row>
    <row r="810" spans="1:27" ht="15" customHeight="1">
      <c r="A810" s="146">
        <v>842</v>
      </c>
      <c r="B810" s="140">
        <v>20150510</v>
      </c>
      <c r="C810" s="57" t="str">
        <f t="shared" si="89"/>
        <v>POS</v>
      </c>
      <c r="D810" s="114">
        <f t="shared" si="84"/>
        <v>40672</v>
      </c>
      <c r="E810" s="9" t="s">
        <v>35</v>
      </c>
      <c r="F810" s="37" t="s">
        <v>25</v>
      </c>
      <c r="G810" s="11" t="s">
        <v>26</v>
      </c>
      <c r="H810" s="3"/>
      <c r="I810" s="3"/>
      <c r="J810" s="4" t="s">
        <v>117</v>
      </c>
      <c r="K810" s="4" t="s">
        <v>198</v>
      </c>
      <c r="L810" s="4" t="s">
        <v>913</v>
      </c>
      <c r="M810" s="4"/>
      <c r="N810" s="4" t="s">
        <v>31</v>
      </c>
      <c r="O810" s="4" t="str">
        <f t="shared" si="85"/>
        <v>Lasioglossum (Hemihalictus) villosulum</v>
      </c>
      <c r="P810" s="85" t="str">
        <f t="shared" si="90"/>
        <v>Lasioglossum villosulum</v>
      </c>
      <c r="Q810" s="11" t="s">
        <v>29</v>
      </c>
      <c r="R810" s="11"/>
      <c r="S810" s="12"/>
      <c r="T810" s="12"/>
      <c r="U810" s="12"/>
      <c r="V810" s="10" t="s">
        <v>30</v>
      </c>
      <c r="W810" s="6">
        <v>41345</v>
      </c>
      <c r="X810" s="2" t="s">
        <v>1049</v>
      </c>
      <c r="Y810" s="129">
        <f t="shared" si="86"/>
        <v>1</v>
      </c>
      <c r="Z810" s="110">
        <f t="shared" si="87"/>
        <v>0</v>
      </c>
      <c r="AA810" s="1">
        <f t="shared" si="88"/>
        <v>0</v>
      </c>
    </row>
    <row r="811" spans="1:27" ht="15" customHeight="1">
      <c r="A811" s="146">
        <v>843</v>
      </c>
      <c r="B811" s="140">
        <v>20150711</v>
      </c>
      <c r="C811" s="57" t="str">
        <f t="shared" si="89"/>
        <v>POS</v>
      </c>
      <c r="D811" s="114">
        <f t="shared" si="84"/>
        <v>40734</v>
      </c>
      <c r="E811" s="9" t="s">
        <v>35</v>
      </c>
      <c r="F811" s="37" t="s">
        <v>25</v>
      </c>
      <c r="G811" s="11" t="s">
        <v>26</v>
      </c>
      <c r="H811" s="3"/>
      <c r="I811" s="3"/>
      <c r="J811" s="4" t="s">
        <v>117</v>
      </c>
      <c r="K811" s="4" t="s">
        <v>198</v>
      </c>
      <c r="L811" s="4" t="s">
        <v>913</v>
      </c>
      <c r="M811" s="4"/>
      <c r="N811" s="4" t="s">
        <v>31</v>
      </c>
      <c r="O811" s="4" t="str">
        <f t="shared" si="85"/>
        <v>Lasioglossum (Hemihalictus) villosulum</v>
      </c>
      <c r="P811" s="85" t="str">
        <f t="shared" si="90"/>
        <v>Lasioglossum villosulum</v>
      </c>
      <c r="Q811" s="11" t="s">
        <v>29</v>
      </c>
      <c r="R811" s="11"/>
      <c r="S811" s="12"/>
      <c r="T811" s="12"/>
      <c r="U811" s="12"/>
      <c r="V811" s="10" t="s">
        <v>30</v>
      </c>
      <c r="W811" s="6">
        <v>41345</v>
      </c>
      <c r="X811" s="2" t="s">
        <v>1049</v>
      </c>
      <c r="Y811" s="129">
        <f t="shared" si="86"/>
        <v>1</v>
      </c>
      <c r="Z811" s="110">
        <f t="shared" si="87"/>
        <v>0</v>
      </c>
      <c r="AA811" s="1">
        <f t="shared" si="88"/>
        <v>0</v>
      </c>
    </row>
    <row r="812" spans="1:27" ht="15" customHeight="1">
      <c r="A812" s="146">
        <v>844</v>
      </c>
      <c r="B812" s="140">
        <v>20150711</v>
      </c>
      <c r="C812" s="57" t="str">
        <f t="shared" si="89"/>
        <v>POS</v>
      </c>
      <c r="D812" s="114">
        <f t="shared" si="84"/>
        <v>40734</v>
      </c>
      <c r="E812" s="9" t="s">
        <v>36</v>
      </c>
      <c r="F812" s="37" t="s">
        <v>25</v>
      </c>
      <c r="G812" s="11" t="s">
        <v>26</v>
      </c>
      <c r="H812" s="3"/>
      <c r="I812" s="3"/>
      <c r="J812" s="4" t="s">
        <v>117</v>
      </c>
      <c r="K812" s="4" t="s">
        <v>198</v>
      </c>
      <c r="L812" s="4" t="s">
        <v>913</v>
      </c>
      <c r="M812" s="4"/>
      <c r="N812" s="4" t="s">
        <v>31</v>
      </c>
      <c r="O812" s="4" t="str">
        <f t="shared" si="85"/>
        <v>Lasioglossum (Hemihalictus) villosulum</v>
      </c>
      <c r="P812" s="85" t="str">
        <f t="shared" si="90"/>
        <v>Lasioglossum villosulum</v>
      </c>
      <c r="Q812" s="11" t="s">
        <v>29</v>
      </c>
      <c r="R812" s="11"/>
      <c r="S812" s="12"/>
      <c r="T812" s="12"/>
      <c r="U812" s="12"/>
      <c r="V812" s="10" t="s">
        <v>30</v>
      </c>
      <c r="W812" s="6">
        <v>41345</v>
      </c>
      <c r="X812" s="2" t="s">
        <v>1049</v>
      </c>
      <c r="Y812" s="129">
        <f t="shared" si="86"/>
        <v>1</v>
      </c>
      <c r="Z812" s="110">
        <f t="shared" si="87"/>
        <v>0</v>
      </c>
      <c r="AA812" s="1">
        <f t="shared" si="88"/>
        <v>0</v>
      </c>
    </row>
    <row r="813" spans="1:27" ht="15" customHeight="1">
      <c r="A813" s="146">
        <v>845</v>
      </c>
      <c r="B813" s="140">
        <v>20160807</v>
      </c>
      <c r="C813" s="57" t="str">
        <f t="shared" si="89"/>
        <v>POS</v>
      </c>
      <c r="D813" s="114">
        <f t="shared" si="84"/>
        <v>41127</v>
      </c>
      <c r="E813" s="9" t="s">
        <v>36</v>
      </c>
      <c r="F813" s="37" t="s">
        <v>25</v>
      </c>
      <c r="G813" s="11" t="s">
        <v>26</v>
      </c>
      <c r="H813" s="3"/>
      <c r="I813" s="3"/>
      <c r="J813" s="4" t="s">
        <v>117</v>
      </c>
      <c r="K813" s="4" t="s">
        <v>198</v>
      </c>
      <c r="L813" s="4" t="s">
        <v>913</v>
      </c>
      <c r="M813" s="4"/>
      <c r="N813" s="4" t="s">
        <v>31</v>
      </c>
      <c r="O813" s="4" t="str">
        <f t="shared" si="85"/>
        <v>Lasioglossum (Hemihalictus) villosulum</v>
      </c>
      <c r="P813" s="85" t="str">
        <f t="shared" si="90"/>
        <v>Lasioglossum villosulum</v>
      </c>
      <c r="Q813" s="11" t="s">
        <v>29</v>
      </c>
      <c r="R813" s="11"/>
      <c r="S813" s="12"/>
      <c r="T813" s="12"/>
      <c r="U813" s="12"/>
      <c r="V813" s="10" t="s">
        <v>30</v>
      </c>
      <c r="W813" s="6">
        <v>41345</v>
      </c>
      <c r="X813" s="2" t="s">
        <v>1049</v>
      </c>
      <c r="Y813" s="129">
        <f t="shared" si="86"/>
        <v>1</v>
      </c>
      <c r="Z813" s="110">
        <f t="shared" si="87"/>
        <v>0</v>
      </c>
      <c r="AA813" s="1">
        <f t="shared" si="88"/>
        <v>0</v>
      </c>
    </row>
    <row r="814" spans="1:27" ht="15" customHeight="1">
      <c r="A814" s="146">
        <v>846</v>
      </c>
      <c r="B814" s="140">
        <v>20160807</v>
      </c>
      <c r="C814" s="57" t="str">
        <f t="shared" si="89"/>
        <v>POS</v>
      </c>
      <c r="D814" s="114">
        <f t="shared" si="84"/>
        <v>41127</v>
      </c>
      <c r="E814" s="9" t="s">
        <v>36</v>
      </c>
      <c r="F814" s="37" t="s">
        <v>25</v>
      </c>
      <c r="G814" s="11" t="s">
        <v>26</v>
      </c>
      <c r="H814" s="3"/>
      <c r="I814" s="3"/>
      <c r="J814" s="4" t="s">
        <v>117</v>
      </c>
      <c r="K814" s="4" t="s">
        <v>198</v>
      </c>
      <c r="L814" s="4" t="s">
        <v>913</v>
      </c>
      <c r="M814" s="4"/>
      <c r="N814" s="4" t="s">
        <v>31</v>
      </c>
      <c r="O814" s="4" t="str">
        <f t="shared" si="85"/>
        <v>Lasioglossum (Hemihalictus) villosulum</v>
      </c>
      <c r="P814" s="85" t="str">
        <f t="shared" si="90"/>
        <v>Lasioglossum villosulum</v>
      </c>
      <c r="Q814" s="11" t="s">
        <v>29</v>
      </c>
      <c r="R814" s="11"/>
      <c r="S814" s="12"/>
      <c r="T814" s="12"/>
      <c r="U814" s="12"/>
      <c r="V814" s="10" t="s">
        <v>30</v>
      </c>
      <c r="W814" s="6">
        <v>41345</v>
      </c>
      <c r="X814" s="2" t="s">
        <v>1049</v>
      </c>
      <c r="Y814" s="129">
        <f t="shared" si="86"/>
        <v>1</v>
      </c>
      <c r="Z814" s="110">
        <f t="shared" si="87"/>
        <v>0</v>
      </c>
      <c r="AA814" s="1">
        <f t="shared" si="88"/>
        <v>0</v>
      </c>
    </row>
    <row r="815" spans="1:27" ht="15" customHeight="1">
      <c r="A815" s="146">
        <v>847</v>
      </c>
      <c r="B815" s="140">
        <v>20160807</v>
      </c>
      <c r="C815" s="57" t="str">
        <f t="shared" si="89"/>
        <v>POS</v>
      </c>
      <c r="D815" s="114">
        <f t="shared" si="84"/>
        <v>41127</v>
      </c>
      <c r="E815" s="9" t="s">
        <v>36</v>
      </c>
      <c r="F815" s="37" t="s">
        <v>25</v>
      </c>
      <c r="G815" s="11" t="s">
        <v>26</v>
      </c>
      <c r="H815" s="3"/>
      <c r="I815" s="3"/>
      <c r="J815" s="4" t="s">
        <v>117</v>
      </c>
      <c r="K815" s="4" t="s">
        <v>198</v>
      </c>
      <c r="L815" s="4" t="s">
        <v>913</v>
      </c>
      <c r="M815" s="4"/>
      <c r="N815" s="4" t="s">
        <v>31</v>
      </c>
      <c r="O815" s="4" t="str">
        <f t="shared" si="85"/>
        <v>Lasioglossum (Hemihalictus) villosulum</v>
      </c>
      <c r="P815" s="85" t="str">
        <f t="shared" si="90"/>
        <v>Lasioglossum villosulum</v>
      </c>
      <c r="Q815" s="11" t="s">
        <v>29</v>
      </c>
      <c r="R815" s="11"/>
      <c r="S815" s="12"/>
      <c r="T815" s="12"/>
      <c r="U815" s="12"/>
      <c r="V815" s="10" t="s">
        <v>30</v>
      </c>
      <c r="W815" s="6">
        <v>41345</v>
      </c>
      <c r="X815" s="2" t="s">
        <v>1049</v>
      </c>
      <c r="Y815" s="129">
        <f t="shared" si="86"/>
        <v>1</v>
      </c>
      <c r="Z815" s="110">
        <f t="shared" si="87"/>
        <v>0</v>
      </c>
      <c r="AA815" s="1">
        <f t="shared" si="88"/>
        <v>0</v>
      </c>
    </row>
    <row r="816" spans="1:27" ht="15" customHeight="1">
      <c r="A816" s="146">
        <v>848</v>
      </c>
      <c r="B816" s="140">
        <v>20150711</v>
      </c>
      <c r="C816" s="57" t="str">
        <f t="shared" si="89"/>
        <v>POS</v>
      </c>
      <c r="D816" s="114">
        <f t="shared" si="84"/>
        <v>40734</v>
      </c>
      <c r="E816" s="9" t="s">
        <v>36</v>
      </c>
      <c r="F816" s="37" t="s">
        <v>25</v>
      </c>
      <c r="G816" s="11" t="s">
        <v>26</v>
      </c>
      <c r="H816" s="3"/>
      <c r="I816" s="3"/>
      <c r="J816" s="4" t="s">
        <v>117</v>
      </c>
      <c r="K816" s="4" t="s">
        <v>198</v>
      </c>
      <c r="L816" s="4" t="s">
        <v>913</v>
      </c>
      <c r="M816" s="4"/>
      <c r="N816" s="4" t="s">
        <v>31</v>
      </c>
      <c r="O816" s="4" t="str">
        <f t="shared" si="85"/>
        <v>Lasioglossum (Hemihalictus) villosulum</v>
      </c>
      <c r="P816" s="85" t="str">
        <f t="shared" si="90"/>
        <v>Lasioglossum villosulum</v>
      </c>
      <c r="Q816" s="11" t="s">
        <v>29</v>
      </c>
      <c r="R816" s="11"/>
      <c r="S816" s="12"/>
      <c r="T816" s="12"/>
      <c r="U816" s="12"/>
      <c r="V816" s="10" t="s">
        <v>30</v>
      </c>
      <c r="W816" s="6">
        <v>41345</v>
      </c>
      <c r="X816" s="2" t="s">
        <v>1049</v>
      </c>
      <c r="Y816" s="129">
        <f t="shared" si="86"/>
        <v>1</v>
      </c>
      <c r="Z816" s="110">
        <f t="shared" si="87"/>
        <v>0</v>
      </c>
      <c r="AA816" s="1">
        <f t="shared" si="88"/>
        <v>0</v>
      </c>
    </row>
    <row r="817" spans="1:27" ht="15" customHeight="1">
      <c r="A817" s="146">
        <v>849</v>
      </c>
      <c r="B817" s="140">
        <v>20140714</v>
      </c>
      <c r="C817" s="57" t="str">
        <f t="shared" si="89"/>
        <v>POS</v>
      </c>
      <c r="D817" s="114">
        <f t="shared" si="84"/>
        <v>40372</v>
      </c>
      <c r="E817" s="9" t="s">
        <v>36</v>
      </c>
      <c r="F817" s="37" t="s">
        <v>25</v>
      </c>
      <c r="G817" s="11" t="s">
        <v>26</v>
      </c>
      <c r="H817" s="3"/>
      <c r="I817" s="3"/>
      <c r="J817" s="4" t="s">
        <v>117</v>
      </c>
      <c r="K817" s="4" t="s">
        <v>167</v>
      </c>
      <c r="L817" s="4" t="s">
        <v>1010</v>
      </c>
      <c r="M817" s="4"/>
      <c r="N817" s="4"/>
      <c r="O817" s="4" t="str">
        <f t="shared" si="85"/>
        <v>Lasioglossum (Dialictus) pacatum</v>
      </c>
      <c r="P817" s="85" t="str">
        <f t="shared" si="90"/>
        <v>Lasioglossum pacatum</v>
      </c>
      <c r="Q817" s="11" t="s">
        <v>29</v>
      </c>
      <c r="R817" s="11"/>
      <c r="S817" s="12"/>
      <c r="T817" s="12"/>
      <c r="U817" s="12"/>
      <c r="V817" s="10" t="s">
        <v>30</v>
      </c>
      <c r="W817" s="6">
        <v>41345</v>
      </c>
      <c r="X817" s="2" t="s">
        <v>1307</v>
      </c>
      <c r="Y817" s="129">
        <f t="shared" si="86"/>
        <v>1</v>
      </c>
      <c r="Z817" s="110">
        <f t="shared" si="87"/>
        <v>0</v>
      </c>
      <c r="AA817" s="1">
        <f t="shared" si="88"/>
        <v>0</v>
      </c>
    </row>
    <row r="818" spans="1:27" ht="15" customHeight="1">
      <c r="A818" s="146">
        <v>850</v>
      </c>
      <c r="B818" s="140">
        <v>20150711</v>
      </c>
      <c r="C818" s="57" t="str">
        <f t="shared" si="89"/>
        <v>POS</v>
      </c>
      <c r="D818" s="114">
        <f t="shared" si="84"/>
        <v>40734</v>
      </c>
      <c r="E818" s="9" t="s">
        <v>36</v>
      </c>
      <c r="F818" s="37" t="s">
        <v>25</v>
      </c>
      <c r="G818" s="11" t="s">
        <v>26</v>
      </c>
      <c r="H818" s="3"/>
      <c r="I818" s="3"/>
      <c r="J818" s="4" t="s">
        <v>117</v>
      </c>
      <c r="K818" s="4" t="s">
        <v>198</v>
      </c>
      <c r="L818" s="4" t="s">
        <v>913</v>
      </c>
      <c r="M818" s="4"/>
      <c r="N818" s="4" t="s">
        <v>31</v>
      </c>
      <c r="O818" s="4" t="str">
        <f t="shared" si="85"/>
        <v>Lasioglossum (Hemihalictus) villosulum</v>
      </c>
      <c r="P818" s="85" t="str">
        <f t="shared" si="90"/>
        <v>Lasioglossum villosulum</v>
      </c>
      <c r="Q818" s="11" t="s">
        <v>29</v>
      </c>
      <c r="R818" s="11"/>
      <c r="S818" s="12"/>
      <c r="T818" s="12"/>
      <c r="U818" s="12"/>
      <c r="V818" s="10" t="s">
        <v>30</v>
      </c>
      <c r="W818" s="6">
        <v>41345</v>
      </c>
      <c r="X818" s="2" t="s">
        <v>928</v>
      </c>
      <c r="Y818" s="129">
        <f t="shared" si="86"/>
        <v>1</v>
      </c>
      <c r="Z818" s="110">
        <f t="shared" si="87"/>
        <v>0</v>
      </c>
      <c r="AA818" s="1">
        <f t="shared" si="88"/>
        <v>0</v>
      </c>
    </row>
    <row r="819" spans="1:27" ht="15" customHeight="1">
      <c r="A819" s="146">
        <v>851</v>
      </c>
      <c r="B819" s="140">
        <v>20150711</v>
      </c>
      <c r="C819" s="57" t="str">
        <f t="shared" si="89"/>
        <v>POS</v>
      </c>
      <c r="D819" s="114">
        <f t="shared" si="84"/>
        <v>40734</v>
      </c>
      <c r="E819" s="9" t="s">
        <v>37</v>
      </c>
      <c r="F819" s="37" t="s">
        <v>25</v>
      </c>
      <c r="G819" s="11" t="s">
        <v>26</v>
      </c>
      <c r="H819" s="3"/>
      <c r="I819" s="3"/>
      <c r="J819" s="4" t="s">
        <v>117</v>
      </c>
      <c r="K819" s="4" t="s">
        <v>198</v>
      </c>
      <c r="L819" s="4" t="s">
        <v>913</v>
      </c>
      <c r="M819" s="4"/>
      <c r="N819" s="4" t="s">
        <v>31</v>
      </c>
      <c r="O819" s="4" t="str">
        <f t="shared" si="85"/>
        <v>Lasioglossum (Hemihalictus) villosulum</v>
      </c>
      <c r="P819" s="85" t="str">
        <f t="shared" si="90"/>
        <v>Lasioglossum villosulum</v>
      </c>
      <c r="Q819" s="11" t="s">
        <v>29</v>
      </c>
      <c r="R819" s="11"/>
      <c r="S819" s="12"/>
      <c r="T819" s="12"/>
      <c r="U819" s="12"/>
      <c r="V819" s="10" t="s">
        <v>30</v>
      </c>
      <c r="W819" s="6">
        <v>41345</v>
      </c>
      <c r="X819" s="2" t="s">
        <v>1049</v>
      </c>
      <c r="Y819" s="129">
        <f t="shared" si="86"/>
        <v>1</v>
      </c>
      <c r="Z819" s="110">
        <f t="shared" si="87"/>
        <v>0</v>
      </c>
      <c r="AA819" s="1">
        <f t="shared" si="88"/>
        <v>0</v>
      </c>
    </row>
    <row r="820" spans="1:27" ht="15" customHeight="1">
      <c r="A820" s="146">
        <v>852</v>
      </c>
      <c r="B820" s="140">
        <v>20150711</v>
      </c>
      <c r="C820" s="57" t="str">
        <f t="shared" si="89"/>
        <v>POS</v>
      </c>
      <c r="D820" s="114">
        <f t="shared" si="84"/>
        <v>40734</v>
      </c>
      <c r="E820" s="9" t="s">
        <v>37</v>
      </c>
      <c r="F820" s="37" t="s">
        <v>25</v>
      </c>
      <c r="G820" s="11" t="s">
        <v>26</v>
      </c>
      <c r="H820" s="3"/>
      <c r="I820" s="3"/>
      <c r="J820" s="4" t="s">
        <v>117</v>
      </c>
      <c r="K820" s="4" t="s">
        <v>198</v>
      </c>
      <c r="L820" s="4" t="s">
        <v>913</v>
      </c>
      <c r="M820" s="4"/>
      <c r="N820" s="4" t="s">
        <v>31</v>
      </c>
      <c r="O820" s="4" t="str">
        <f t="shared" si="85"/>
        <v>Lasioglossum (Hemihalictus) villosulum</v>
      </c>
      <c r="P820" s="85" t="str">
        <f t="shared" si="90"/>
        <v>Lasioglossum villosulum</v>
      </c>
      <c r="Q820" s="11" t="s">
        <v>29</v>
      </c>
      <c r="R820" s="11"/>
      <c r="S820" s="12"/>
      <c r="T820" s="12"/>
      <c r="U820" s="12"/>
      <c r="V820" s="10" t="s">
        <v>30</v>
      </c>
      <c r="W820" s="6">
        <v>41345</v>
      </c>
      <c r="X820" s="2" t="s">
        <v>1049</v>
      </c>
      <c r="Y820" s="129">
        <f t="shared" si="86"/>
        <v>1</v>
      </c>
      <c r="Z820" s="110">
        <f t="shared" si="87"/>
        <v>0</v>
      </c>
      <c r="AA820" s="1">
        <f t="shared" si="88"/>
        <v>0</v>
      </c>
    </row>
    <row r="821" spans="1:27" ht="15" customHeight="1">
      <c r="A821" s="146">
        <v>853</v>
      </c>
      <c r="B821" s="140">
        <v>20140817</v>
      </c>
      <c r="C821" s="57" t="str">
        <f t="shared" si="89"/>
        <v>POS</v>
      </c>
      <c r="D821" s="114">
        <f t="shared" si="84"/>
        <v>40406</v>
      </c>
      <c r="E821" s="9" t="s">
        <v>37</v>
      </c>
      <c r="F821" s="37" t="s">
        <v>25</v>
      </c>
      <c r="G821" s="11" t="s">
        <v>26</v>
      </c>
      <c r="H821" s="3"/>
      <c r="I821" s="3"/>
      <c r="J821" s="4" t="s">
        <v>117</v>
      </c>
      <c r="K821" s="4" t="s">
        <v>198</v>
      </c>
      <c r="L821" s="4" t="s">
        <v>913</v>
      </c>
      <c r="M821" s="4"/>
      <c r="N821" s="4" t="s">
        <v>31</v>
      </c>
      <c r="O821" s="4" t="str">
        <f t="shared" si="85"/>
        <v>Lasioglossum (Hemihalictus) villosulum</v>
      </c>
      <c r="P821" s="85" t="str">
        <f t="shared" si="90"/>
        <v>Lasioglossum villosulum</v>
      </c>
      <c r="Q821" s="11" t="s">
        <v>29</v>
      </c>
      <c r="R821" s="11"/>
      <c r="S821" s="12"/>
      <c r="T821" s="12"/>
      <c r="U821" s="12"/>
      <c r="V821" s="10" t="s">
        <v>30</v>
      </c>
      <c r="W821" s="6">
        <v>41345</v>
      </c>
      <c r="X821" s="2" t="s">
        <v>1049</v>
      </c>
      <c r="Y821" s="129">
        <f t="shared" si="86"/>
        <v>1</v>
      </c>
      <c r="Z821" s="110">
        <f t="shared" si="87"/>
        <v>0</v>
      </c>
      <c r="AA821" s="1">
        <f t="shared" si="88"/>
        <v>0</v>
      </c>
    </row>
    <row r="822" spans="1:27" ht="15" customHeight="1">
      <c r="A822" s="146">
        <v>854</v>
      </c>
      <c r="B822" s="140">
        <v>20160807</v>
      </c>
      <c r="C822" s="57" t="str">
        <f t="shared" si="89"/>
        <v>POS</v>
      </c>
      <c r="D822" s="114">
        <f t="shared" si="84"/>
        <v>41127</v>
      </c>
      <c r="E822" s="9" t="s">
        <v>37</v>
      </c>
      <c r="F822" s="37" t="s">
        <v>25</v>
      </c>
      <c r="G822" s="11" t="s">
        <v>26</v>
      </c>
      <c r="H822" s="3"/>
      <c r="I822" s="3"/>
      <c r="J822" s="4" t="s">
        <v>117</v>
      </c>
      <c r="K822" s="4" t="s">
        <v>198</v>
      </c>
      <c r="L822" s="4" t="s">
        <v>913</v>
      </c>
      <c r="M822" s="4"/>
      <c r="N822" s="4" t="s">
        <v>31</v>
      </c>
      <c r="O822" s="4" t="str">
        <f t="shared" si="85"/>
        <v>Lasioglossum (Hemihalictus) villosulum</v>
      </c>
      <c r="P822" s="85" t="str">
        <f t="shared" si="90"/>
        <v>Lasioglossum villosulum</v>
      </c>
      <c r="Q822" s="11" t="s">
        <v>29</v>
      </c>
      <c r="R822" s="11"/>
      <c r="S822" s="12"/>
      <c r="T822" s="12"/>
      <c r="U822" s="12"/>
      <c r="V822" s="10" t="s">
        <v>30</v>
      </c>
      <c r="W822" s="6">
        <v>41345</v>
      </c>
      <c r="X822" s="2" t="s">
        <v>1049</v>
      </c>
      <c r="Y822" s="129">
        <f t="shared" si="86"/>
        <v>1</v>
      </c>
      <c r="Z822" s="110">
        <f t="shared" si="87"/>
        <v>0</v>
      </c>
      <c r="AA822" s="1">
        <f t="shared" si="88"/>
        <v>0</v>
      </c>
    </row>
    <row r="823" spans="1:27" ht="15" customHeight="1">
      <c r="A823" s="146">
        <v>855</v>
      </c>
      <c r="B823" s="140">
        <v>20150711</v>
      </c>
      <c r="C823" s="57" t="str">
        <f t="shared" si="89"/>
        <v>POS</v>
      </c>
      <c r="D823" s="114">
        <f t="shared" si="84"/>
        <v>40734</v>
      </c>
      <c r="E823" s="9" t="s">
        <v>36</v>
      </c>
      <c r="F823" s="37" t="s">
        <v>25</v>
      </c>
      <c r="G823" s="11" t="s">
        <v>26</v>
      </c>
      <c r="H823" s="3"/>
      <c r="I823" s="3"/>
      <c r="J823" s="4" t="s">
        <v>117</v>
      </c>
      <c r="K823" s="4" t="s">
        <v>198</v>
      </c>
      <c r="L823" s="4" t="s">
        <v>913</v>
      </c>
      <c r="M823" s="4"/>
      <c r="N823" s="4" t="s">
        <v>31</v>
      </c>
      <c r="O823" s="4" t="str">
        <f t="shared" si="85"/>
        <v>Lasioglossum (Hemihalictus) villosulum</v>
      </c>
      <c r="P823" s="85" t="str">
        <f t="shared" si="90"/>
        <v>Lasioglossum villosulum</v>
      </c>
      <c r="Q823" s="11" t="s">
        <v>29</v>
      </c>
      <c r="R823" s="11"/>
      <c r="S823" s="12"/>
      <c r="T823" s="12"/>
      <c r="U823" s="12"/>
      <c r="V823" s="10" t="s">
        <v>30</v>
      </c>
      <c r="W823" s="6">
        <v>41345</v>
      </c>
      <c r="X823" s="2" t="s">
        <v>1469</v>
      </c>
      <c r="Y823" s="129">
        <f t="shared" si="86"/>
        <v>1</v>
      </c>
      <c r="Z823" s="110">
        <f t="shared" si="87"/>
        <v>0</v>
      </c>
      <c r="AA823" s="1">
        <f t="shared" si="88"/>
        <v>0</v>
      </c>
    </row>
    <row r="824" spans="1:27" ht="15" customHeight="1">
      <c r="A824" s="146">
        <v>856</v>
      </c>
      <c r="B824" s="140">
        <v>20160807</v>
      </c>
      <c r="C824" s="57" t="str">
        <f t="shared" si="89"/>
        <v>POS</v>
      </c>
      <c r="D824" s="114">
        <f t="shared" si="84"/>
        <v>41127</v>
      </c>
      <c r="E824" s="9" t="s">
        <v>38</v>
      </c>
      <c r="F824" s="37" t="s">
        <v>25</v>
      </c>
      <c r="G824" s="11" t="s">
        <v>26</v>
      </c>
      <c r="H824" s="3"/>
      <c r="I824" s="3"/>
      <c r="J824" s="4" t="s">
        <v>117</v>
      </c>
      <c r="K824" s="4" t="s">
        <v>198</v>
      </c>
      <c r="L824" s="4" t="s">
        <v>913</v>
      </c>
      <c r="M824" s="4"/>
      <c r="N824" s="4" t="s">
        <v>31</v>
      </c>
      <c r="O824" s="4" t="str">
        <f t="shared" si="85"/>
        <v>Lasioglossum (Hemihalictus) villosulum</v>
      </c>
      <c r="P824" s="85" t="str">
        <f t="shared" si="90"/>
        <v>Lasioglossum villosulum</v>
      </c>
      <c r="Q824" s="11" t="s">
        <v>29</v>
      </c>
      <c r="R824" s="11"/>
      <c r="S824" s="12"/>
      <c r="T824" s="12"/>
      <c r="U824" s="12"/>
      <c r="V824" s="10" t="s">
        <v>30</v>
      </c>
      <c r="W824" s="6">
        <v>41345</v>
      </c>
      <c r="X824" s="2" t="s">
        <v>1470</v>
      </c>
      <c r="Y824" s="129">
        <f t="shared" si="86"/>
        <v>1</v>
      </c>
      <c r="Z824" s="110">
        <f t="shared" si="87"/>
        <v>0</v>
      </c>
      <c r="AA824" s="1">
        <f t="shared" si="88"/>
        <v>0</v>
      </c>
    </row>
    <row r="825" spans="1:27" ht="15" customHeight="1">
      <c r="A825" s="146">
        <v>857</v>
      </c>
      <c r="B825" s="140">
        <v>20160327</v>
      </c>
      <c r="C825" s="57" t="str">
        <f t="shared" si="89"/>
        <v>SCL</v>
      </c>
      <c r="D825" s="114">
        <f t="shared" si="84"/>
        <v>40994</v>
      </c>
      <c r="E825" s="9" t="s">
        <v>40</v>
      </c>
      <c r="F825" s="37" t="s">
        <v>25</v>
      </c>
      <c r="G825" s="11" t="s">
        <v>26</v>
      </c>
      <c r="H825" s="3"/>
      <c r="I825" s="3"/>
      <c r="J825" s="4" t="s">
        <v>124</v>
      </c>
      <c r="K825" s="4" t="s">
        <v>124</v>
      </c>
      <c r="L825" s="4" t="s">
        <v>125</v>
      </c>
      <c r="M825" s="4"/>
      <c r="N825" s="4" t="s">
        <v>31</v>
      </c>
      <c r="O825" s="4" t="str">
        <f t="shared" si="85"/>
        <v>Osmia (Osmia) lignaria</v>
      </c>
      <c r="P825" s="85" t="str">
        <f t="shared" si="90"/>
        <v>Osmia lignaria</v>
      </c>
      <c r="Q825" s="11" t="s">
        <v>29</v>
      </c>
      <c r="R825" s="11"/>
      <c r="S825" s="12"/>
      <c r="T825" s="12"/>
      <c r="U825" s="12"/>
      <c r="V825" s="10" t="s">
        <v>30</v>
      </c>
      <c r="W825" s="6">
        <v>41345</v>
      </c>
      <c r="X825" s="2"/>
      <c r="Y825" s="129">
        <f t="shared" si="86"/>
        <v>1</v>
      </c>
      <c r="Z825" s="110">
        <f t="shared" si="87"/>
        <v>0</v>
      </c>
      <c r="AA825" s="1">
        <f t="shared" si="88"/>
        <v>0</v>
      </c>
    </row>
    <row r="826" spans="1:27" ht="15" customHeight="1">
      <c r="A826" s="146">
        <v>858</v>
      </c>
      <c r="B826" s="140">
        <v>20160327</v>
      </c>
      <c r="C826" s="57" t="str">
        <f t="shared" si="89"/>
        <v>SCL</v>
      </c>
      <c r="D826" s="114">
        <f t="shared" si="84"/>
        <v>40994</v>
      </c>
      <c r="E826" s="9" t="s">
        <v>40</v>
      </c>
      <c r="F826" s="37" t="s">
        <v>25</v>
      </c>
      <c r="G826" s="11" t="s">
        <v>26</v>
      </c>
      <c r="H826" s="3"/>
      <c r="I826" s="3"/>
      <c r="J826" s="4" t="s">
        <v>124</v>
      </c>
      <c r="K826" s="4" t="s">
        <v>124</v>
      </c>
      <c r="L826" s="4" t="s">
        <v>125</v>
      </c>
      <c r="M826" s="4"/>
      <c r="N826" s="4" t="s">
        <v>31</v>
      </c>
      <c r="O826" s="4" t="str">
        <f t="shared" si="85"/>
        <v>Osmia (Osmia) lignaria</v>
      </c>
      <c r="P826" s="85" t="str">
        <f t="shared" si="90"/>
        <v>Osmia lignaria</v>
      </c>
      <c r="Q826" s="11" t="s">
        <v>29</v>
      </c>
      <c r="R826" s="11"/>
      <c r="S826" s="12"/>
      <c r="T826" s="12"/>
      <c r="U826" s="12"/>
      <c r="V826" s="10" t="s">
        <v>30</v>
      </c>
      <c r="W826" s="6">
        <v>41345</v>
      </c>
      <c r="X826" s="2"/>
      <c r="Y826" s="129">
        <f t="shared" si="86"/>
        <v>1</v>
      </c>
      <c r="Z826" s="110">
        <f t="shared" si="87"/>
        <v>0</v>
      </c>
      <c r="AA826" s="1">
        <f t="shared" si="88"/>
        <v>0</v>
      </c>
    </row>
    <row r="827" spans="1:27" ht="15" customHeight="1">
      <c r="A827" s="146">
        <v>859</v>
      </c>
      <c r="B827" s="140">
        <v>20160327</v>
      </c>
      <c r="C827" s="57" t="str">
        <f t="shared" si="89"/>
        <v>SCL</v>
      </c>
      <c r="D827" s="114">
        <f t="shared" si="84"/>
        <v>40994</v>
      </c>
      <c r="E827" s="9" t="s">
        <v>40</v>
      </c>
      <c r="F827" s="37" t="s">
        <v>25</v>
      </c>
      <c r="G827" s="11" t="s">
        <v>26</v>
      </c>
      <c r="H827" s="3"/>
      <c r="I827" s="3"/>
      <c r="J827" s="4" t="s">
        <v>124</v>
      </c>
      <c r="K827" s="4" t="s">
        <v>124</v>
      </c>
      <c r="L827" s="4" t="s">
        <v>125</v>
      </c>
      <c r="M827" s="4"/>
      <c r="N827" s="4" t="s">
        <v>31</v>
      </c>
      <c r="O827" s="4" t="str">
        <f t="shared" si="85"/>
        <v>Osmia (Osmia) lignaria</v>
      </c>
      <c r="P827" s="85" t="str">
        <f t="shared" si="90"/>
        <v>Osmia lignaria</v>
      </c>
      <c r="Q827" s="11" t="s">
        <v>29</v>
      </c>
      <c r="R827" s="11"/>
      <c r="S827" s="12"/>
      <c r="T827" s="12"/>
      <c r="U827" s="12"/>
      <c r="V827" s="10" t="s">
        <v>30</v>
      </c>
      <c r="W827" s="6">
        <v>41345</v>
      </c>
      <c r="X827" s="2"/>
      <c r="Y827" s="129">
        <f t="shared" si="86"/>
        <v>1</v>
      </c>
      <c r="Z827" s="110">
        <f t="shared" si="87"/>
        <v>0</v>
      </c>
      <c r="AA827" s="1">
        <f t="shared" si="88"/>
        <v>0</v>
      </c>
    </row>
    <row r="828" spans="1:27" ht="15" customHeight="1">
      <c r="A828" s="146">
        <v>860</v>
      </c>
      <c r="B828" s="140">
        <v>20160327</v>
      </c>
      <c r="C828" s="57" t="str">
        <f t="shared" si="89"/>
        <v>SCL</v>
      </c>
      <c r="D828" s="114">
        <f t="shared" si="84"/>
        <v>40994</v>
      </c>
      <c r="E828" s="9" t="s">
        <v>40</v>
      </c>
      <c r="F828" s="37" t="s">
        <v>25</v>
      </c>
      <c r="G828" s="11" t="s">
        <v>26</v>
      </c>
      <c r="H828" s="3"/>
      <c r="I828" s="3"/>
      <c r="J828" s="4" t="s">
        <v>124</v>
      </c>
      <c r="K828" s="4" t="s">
        <v>124</v>
      </c>
      <c r="L828" s="4" t="s">
        <v>125</v>
      </c>
      <c r="M828" s="4"/>
      <c r="N828" s="4" t="s">
        <v>31</v>
      </c>
      <c r="O828" s="4" t="str">
        <f t="shared" si="85"/>
        <v>Osmia (Osmia) lignaria</v>
      </c>
      <c r="P828" s="85" t="str">
        <f t="shared" si="90"/>
        <v>Osmia lignaria</v>
      </c>
      <c r="Q828" s="11" t="s">
        <v>29</v>
      </c>
      <c r="R828" s="11"/>
      <c r="S828" s="12"/>
      <c r="T828" s="12"/>
      <c r="U828" s="12"/>
      <c r="V828" s="10" t="s">
        <v>30</v>
      </c>
      <c r="W828" s="6">
        <v>41345</v>
      </c>
      <c r="X828" s="2"/>
      <c r="Y828" s="129">
        <f t="shared" si="86"/>
        <v>1</v>
      </c>
      <c r="Z828" s="110">
        <f t="shared" si="87"/>
        <v>0</v>
      </c>
      <c r="AA828" s="1">
        <f t="shared" si="88"/>
        <v>0</v>
      </c>
    </row>
    <row r="829" spans="1:27" ht="15" customHeight="1">
      <c r="A829" s="146">
        <v>861</v>
      </c>
      <c r="B829" s="140">
        <v>20160327</v>
      </c>
      <c r="C829" s="57" t="str">
        <f t="shared" si="89"/>
        <v>SCL</v>
      </c>
      <c r="D829" s="114">
        <f t="shared" si="84"/>
        <v>40994</v>
      </c>
      <c r="E829" s="9" t="s">
        <v>40</v>
      </c>
      <c r="F829" s="37" t="s">
        <v>25</v>
      </c>
      <c r="G829" s="11" t="s">
        <v>26</v>
      </c>
      <c r="H829" s="3"/>
      <c r="I829" s="3"/>
      <c r="J829" s="4" t="s">
        <v>124</v>
      </c>
      <c r="K829" s="4" t="s">
        <v>124</v>
      </c>
      <c r="L829" s="4" t="s">
        <v>125</v>
      </c>
      <c r="M829" s="4"/>
      <c r="N829" s="4" t="s">
        <v>31</v>
      </c>
      <c r="O829" s="4" t="str">
        <f t="shared" si="85"/>
        <v>Osmia (Osmia) lignaria</v>
      </c>
      <c r="P829" s="85" t="str">
        <f t="shared" si="90"/>
        <v>Osmia lignaria</v>
      </c>
      <c r="Q829" s="11" t="s">
        <v>29</v>
      </c>
      <c r="R829" s="11"/>
      <c r="S829" s="12"/>
      <c r="T829" s="12"/>
      <c r="U829" s="12"/>
      <c r="V829" s="10" t="s">
        <v>30</v>
      </c>
      <c r="W829" s="6">
        <v>41345</v>
      </c>
      <c r="X829" s="2"/>
      <c r="Y829" s="129">
        <f t="shared" si="86"/>
        <v>1</v>
      </c>
      <c r="Z829" s="110">
        <f t="shared" si="87"/>
        <v>0</v>
      </c>
      <c r="AA829" s="1">
        <f t="shared" si="88"/>
        <v>0</v>
      </c>
    </row>
    <row r="830" spans="1:27" ht="15" customHeight="1">
      <c r="A830" s="146">
        <v>862</v>
      </c>
      <c r="B830" s="140">
        <v>20160327</v>
      </c>
      <c r="C830" s="57" t="str">
        <f t="shared" si="89"/>
        <v>SCL</v>
      </c>
      <c r="D830" s="114">
        <f t="shared" si="84"/>
        <v>40994</v>
      </c>
      <c r="E830" s="9" t="s">
        <v>40</v>
      </c>
      <c r="F830" s="37" t="s">
        <v>25</v>
      </c>
      <c r="G830" s="11" t="s">
        <v>26</v>
      </c>
      <c r="H830" s="3"/>
      <c r="I830" s="3"/>
      <c r="J830" s="4" t="s">
        <v>124</v>
      </c>
      <c r="K830" s="4" t="s">
        <v>124</v>
      </c>
      <c r="L830" s="4" t="s">
        <v>125</v>
      </c>
      <c r="M830" s="4"/>
      <c r="N830" s="4" t="s">
        <v>31</v>
      </c>
      <c r="O830" s="4" t="str">
        <f t="shared" si="85"/>
        <v>Osmia (Osmia) lignaria</v>
      </c>
      <c r="P830" s="85" t="str">
        <f t="shared" si="90"/>
        <v>Osmia lignaria</v>
      </c>
      <c r="Q830" s="11" t="s">
        <v>29</v>
      </c>
      <c r="R830" s="11"/>
      <c r="S830" s="12"/>
      <c r="T830" s="12"/>
      <c r="U830" s="12"/>
      <c r="V830" s="10" t="s">
        <v>30</v>
      </c>
      <c r="W830" s="6">
        <v>41345</v>
      </c>
      <c r="X830" s="2"/>
      <c r="Y830" s="129">
        <f t="shared" si="86"/>
        <v>1</v>
      </c>
      <c r="Z830" s="110">
        <f t="shared" si="87"/>
        <v>0</v>
      </c>
      <c r="AA830" s="1">
        <f t="shared" si="88"/>
        <v>0</v>
      </c>
    </row>
    <row r="831" spans="1:27" ht="15" customHeight="1">
      <c r="A831" s="146">
        <v>863</v>
      </c>
      <c r="B831" s="140">
        <v>20160327</v>
      </c>
      <c r="C831" s="57" t="str">
        <f t="shared" si="89"/>
        <v>SCL</v>
      </c>
      <c r="D831" s="114">
        <f t="shared" si="84"/>
        <v>40994</v>
      </c>
      <c r="E831" s="9" t="s">
        <v>40</v>
      </c>
      <c r="F831" s="37" t="s">
        <v>25</v>
      </c>
      <c r="G831" s="11" t="s">
        <v>26</v>
      </c>
      <c r="H831" s="3"/>
      <c r="I831" s="3"/>
      <c r="J831" s="4" t="s">
        <v>124</v>
      </c>
      <c r="K831" s="4" t="s">
        <v>124</v>
      </c>
      <c r="L831" s="4" t="s">
        <v>125</v>
      </c>
      <c r="M831" s="4"/>
      <c r="N831" s="4" t="s">
        <v>31</v>
      </c>
      <c r="O831" s="4" t="str">
        <f t="shared" si="85"/>
        <v>Osmia (Osmia) lignaria</v>
      </c>
      <c r="P831" s="85" t="str">
        <f t="shared" si="90"/>
        <v>Osmia lignaria</v>
      </c>
      <c r="Q831" s="11" t="s">
        <v>29</v>
      </c>
      <c r="R831" s="11"/>
      <c r="S831" s="12"/>
      <c r="T831" s="12"/>
      <c r="U831" s="12"/>
      <c r="V831" s="10" t="s">
        <v>30</v>
      </c>
      <c r="W831" s="6">
        <v>41345</v>
      </c>
      <c r="X831" s="2"/>
      <c r="Y831" s="129">
        <f t="shared" si="86"/>
        <v>1</v>
      </c>
      <c r="Z831" s="110">
        <f t="shared" si="87"/>
        <v>0</v>
      </c>
      <c r="AA831" s="1">
        <f t="shared" si="88"/>
        <v>0</v>
      </c>
    </row>
    <row r="832" spans="1:27" ht="15" customHeight="1">
      <c r="A832" s="146">
        <v>864</v>
      </c>
      <c r="B832" s="140">
        <v>20160327</v>
      </c>
      <c r="C832" s="57" t="str">
        <f t="shared" si="89"/>
        <v>SCL</v>
      </c>
      <c r="D832" s="114">
        <f t="shared" si="84"/>
        <v>40994</v>
      </c>
      <c r="E832" s="9" t="s">
        <v>40</v>
      </c>
      <c r="F832" s="37" t="s">
        <v>25</v>
      </c>
      <c r="G832" s="11" t="s">
        <v>26</v>
      </c>
      <c r="H832" s="3"/>
      <c r="I832" s="3"/>
      <c r="J832" s="4" t="s">
        <v>124</v>
      </c>
      <c r="K832" s="4" t="s">
        <v>124</v>
      </c>
      <c r="L832" s="4" t="s">
        <v>125</v>
      </c>
      <c r="M832" s="4"/>
      <c r="N832" s="4" t="s">
        <v>31</v>
      </c>
      <c r="O832" s="4" t="str">
        <f t="shared" si="85"/>
        <v>Osmia (Osmia) lignaria</v>
      </c>
      <c r="P832" s="85" t="str">
        <f t="shared" si="90"/>
        <v>Osmia lignaria</v>
      </c>
      <c r="Q832" s="11" t="s">
        <v>29</v>
      </c>
      <c r="R832" s="11"/>
      <c r="S832" s="12"/>
      <c r="T832" s="12"/>
      <c r="U832" s="12"/>
      <c r="V832" s="10" t="s">
        <v>30</v>
      </c>
      <c r="W832" s="6">
        <v>41345</v>
      </c>
      <c r="X832" s="2"/>
      <c r="Y832" s="129">
        <f t="shared" si="86"/>
        <v>1</v>
      </c>
      <c r="Z832" s="110">
        <f t="shared" si="87"/>
        <v>0</v>
      </c>
      <c r="AA832" s="1">
        <f t="shared" si="88"/>
        <v>0</v>
      </c>
    </row>
    <row r="833" spans="1:27" ht="15" customHeight="1">
      <c r="A833" s="146">
        <v>865</v>
      </c>
      <c r="B833" s="140">
        <v>20160327</v>
      </c>
      <c r="C833" s="57" t="str">
        <f t="shared" si="89"/>
        <v>SCL</v>
      </c>
      <c r="D833" s="114">
        <f t="shared" si="84"/>
        <v>40994</v>
      </c>
      <c r="E833" s="9" t="s">
        <v>40</v>
      </c>
      <c r="F833" s="37" t="s">
        <v>25</v>
      </c>
      <c r="G833" s="11" t="s">
        <v>26</v>
      </c>
      <c r="H833" s="3"/>
      <c r="I833" s="3"/>
      <c r="J833" s="4" t="s">
        <v>124</v>
      </c>
      <c r="K833" s="4" t="s">
        <v>124</v>
      </c>
      <c r="L833" s="4" t="s">
        <v>125</v>
      </c>
      <c r="M833" s="4"/>
      <c r="N833" s="4" t="s">
        <v>31</v>
      </c>
      <c r="O833" s="4" t="str">
        <f t="shared" si="85"/>
        <v>Osmia (Osmia) lignaria</v>
      </c>
      <c r="P833" s="85" t="str">
        <f t="shared" si="90"/>
        <v>Osmia lignaria</v>
      </c>
      <c r="Q833" s="11" t="s">
        <v>29</v>
      </c>
      <c r="R833" s="11"/>
      <c r="S833" s="12"/>
      <c r="T833" s="12"/>
      <c r="U833" s="12"/>
      <c r="V833" s="10" t="s">
        <v>30</v>
      </c>
      <c r="W833" s="6">
        <v>41345</v>
      </c>
      <c r="X833" s="2"/>
      <c r="Y833" s="129">
        <f t="shared" si="86"/>
        <v>1</v>
      </c>
      <c r="Z833" s="110">
        <f t="shared" si="87"/>
        <v>0</v>
      </c>
      <c r="AA833" s="1">
        <f t="shared" si="88"/>
        <v>0</v>
      </c>
    </row>
    <row r="834" spans="1:27" ht="15" customHeight="1">
      <c r="A834" s="146">
        <v>866</v>
      </c>
      <c r="B834" s="140">
        <v>20160327</v>
      </c>
      <c r="C834" s="57" t="str">
        <f t="shared" si="89"/>
        <v>SCL</v>
      </c>
      <c r="D834" s="114">
        <f t="shared" ref="D834:D897" si="91">DATEVALUE(LEFT(B834,4)&amp;"/"&amp;MID(B834,5,2)&amp;"/"&amp;RIGHT(B834,2))</f>
        <v>40994</v>
      </c>
      <c r="E834" s="9" t="s">
        <v>40</v>
      </c>
      <c r="F834" s="37" t="s">
        <v>25</v>
      </c>
      <c r="G834" s="11" t="s">
        <v>26</v>
      </c>
      <c r="H834" s="3"/>
      <c r="I834" s="3"/>
      <c r="J834" s="4" t="s">
        <v>124</v>
      </c>
      <c r="K834" s="4" t="s">
        <v>124</v>
      </c>
      <c r="L834" s="4" t="s">
        <v>125</v>
      </c>
      <c r="M834" s="4"/>
      <c r="N834" s="4" t="s">
        <v>31</v>
      </c>
      <c r="O834" s="4" t="str">
        <f t="shared" ref="O834:O897" si="92">J834&amp;" "&amp;IF(LEN(K834)&gt;0,"("&amp;K834&amp;") ","")&amp;IF(LEN(N834)&gt;0,"nr. ","")&amp;L834&amp;IF(LEN(M834)&gt;0," ssp. "&amp;M834,"")</f>
        <v>Osmia (Osmia) lignaria</v>
      </c>
      <c r="P834" s="85" t="str">
        <f t="shared" si="90"/>
        <v>Osmia lignaria</v>
      </c>
      <c r="Q834" s="11" t="s">
        <v>29</v>
      </c>
      <c r="R834" s="11"/>
      <c r="S834" s="12"/>
      <c r="T834" s="12"/>
      <c r="U834" s="12"/>
      <c r="V834" s="10" t="s">
        <v>30</v>
      </c>
      <c r="W834" s="6">
        <v>41345</v>
      </c>
      <c r="X834" s="2"/>
      <c r="Y834" s="129">
        <f t="shared" ref="Y834:Y897" si="93">IF(R834&gt;0,R834,1)</f>
        <v>1</v>
      </c>
      <c r="Z834" s="110">
        <f t="shared" ref="Z834:Z897" si="94">IF(ISNUMBER(SEARCH($Z$1,X834)),1,0)</f>
        <v>0</v>
      </c>
      <c r="AA834" s="1">
        <f t="shared" ref="AA834:AA897" si="95">IF(ISNUMBER(SEARCH($AA$1,X834)),1,0)</f>
        <v>0</v>
      </c>
    </row>
    <row r="835" spans="1:27" ht="15" customHeight="1">
      <c r="A835" s="146">
        <v>867</v>
      </c>
      <c r="B835" s="140">
        <v>20150419</v>
      </c>
      <c r="C835" s="57" t="str">
        <f t="shared" ref="C835:C898" si="96">LEFT(E835,3)</f>
        <v>SCL</v>
      </c>
      <c r="D835" s="114">
        <f t="shared" si="91"/>
        <v>40651</v>
      </c>
      <c r="E835" s="9" t="s">
        <v>32</v>
      </c>
      <c r="F835" s="37" t="s">
        <v>25</v>
      </c>
      <c r="G835" s="11" t="s">
        <v>26</v>
      </c>
      <c r="H835" s="3"/>
      <c r="I835" s="3"/>
      <c r="J835" s="4" t="s">
        <v>124</v>
      </c>
      <c r="K835" s="4" t="s">
        <v>165</v>
      </c>
      <c r="L835" s="4" t="s">
        <v>126</v>
      </c>
      <c r="M835" s="4"/>
      <c r="N835" s="4" t="s">
        <v>31</v>
      </c>
      <c r="O835" s="4" t="str">
        <f t="shared" si="92"/>
        <v>Osmia (Melanosmia) densa</v>
      </c>
      <c r="P835" s="85" t="str">
        <f t="shared" ref="P835:P898" si="97">J835&amp;" "&amp;L835</f>
        <v>Osmia densa</v>
      </c>
      <c r="Q835" s="11" t="s">
        <v>29</v>
      </c>
      <c r="R835" s="11"/>
      <c r="S835" s="12"/>
      <c r="T835" s="12"/>
      <c r="U835" s="12"/>
      <c r="V835" s="10" t="s">
        <v>30</v>
      </c>
      <c r="W835" s="6">
        <v>41345</v>
      </c>
      <c r="X835" s="2"/>
      <c r="Y835" s="129">
        <f t="shared" si="93"/>
        <v>1</v>
      </c>
      <c r="Z835" s="110">
        <f t="shared" si="94"/>
        <v>0</v>
      </c>
      <c r="AA835" s="1">
        <f t="shared" si="95"/>
        <v>0</v>
      </c>
    </row>
    <row r="836" spans="1:27" ht="15" customHeight="1">
      <c r="A836" s="146">
        <v>868</v>
      </c>
      <c r="B836" s="140">
        <v>20160417</v>
      </c>
      <c r="C836" s="57" t="str">
        <f t="shared" si="96"/>
        <v>SCL</v>
      </c>
      <c r="D836" s="114">
        <f t="shared" si="91"/>
        <v>41015</v>
      </c>
      <c r="E836" s="9" t="s">
        <v>40</v>
      </c>
      <c r="F836" s="37" t="s">
        <v>25</v>
      </c>
      <c r="G836" s="11" t="s">
        <v>26</v>
      </c>
      <c r="H836" s="3"/>
      <c r="I836" s="3"/>
      <c r="J836" s="4" t="s">
        <v>124</v>
      </c>
      <c r="K836" s="4" t="s">
        <v>165</v>
      </c>
      <c r="L836" s="4" t="s">
        <v>127</v>
      </c>
      <c r="M836" s="4"/>
      <c r="N836" s="4" t="s">
        <v>31</v>
      </c>
      <c r="O836" s="4" t="str">
        <f t="shared" si="92"/>
        <v>Osmia (Melanosmia) tristella</v>
      </c>
      <c r="P836" s="85" t="str">
        <f t="shared" si="97"/>
        <v>Osmia tristella</v>
      </c>
      <c r="Q836" s="11" t="s">
        <v>29</v>
      </c>
      <c r="R836" s="11"/>
      <c r="S836" s="12"/>
      <c r="T836" s="12"/>
      <c r="U836" s="12"/>
      <c r="V836" s="10" t="s">
        <v>30</v>
      </c>
      <c r="W836" s="6">
        <v>41345</v>
      </c>
      <c r="X836" s="2" t="s">
        <v>128</v>
      </c>
      <c r="Y836" s="129">
        <f t="shared" si="93"/>
        <v>1</v>
      </c>
      <c r="Z836" s="110">
        <f t="shared" si="94"/>
        <v>1</v>
      </c>
      <c r="AA836" s="1">
        <f t="shared" si="95"/>
        <v>0</v>
      </c>
    </row>
    <row r="837" spans="1:27" ht="15" customHeight="1">
      <c r="A837" s="146">
        <v>869</v>
      </c>
      <c r="B837" s="140">
        <v>20160417</v>
      </c>
      <c r="C837" s="57" t="str">
        <f t="shared" si="96"/>
        <v>POS</v>
      </c>
      <c r="D837" s="114">
        <f t="shared" si="91"/>
        <v>41015</v>
      </c>
      <c r="E837" s="9" t="s">
        <v>37</v>
      </c>
      <c r="F837" s="37" t="s">
        <v>25</v>
      </c>
      <c r="G837" s="11" t="s">
        <v>26</v>
      </c>
      <c r="H837" s="3"/>
      <c r="I837" s="3"/>
      <c r="J837" s="4" t="s">
        <v>124</v>
      </c>
      <c r="K837" s="4" t="s">
        <v>165</v>
      </c>
      <c r="L837" s="4" t="s">
        <v>127</v>
      </c>
      <c r="M837" s="4"/>
      <c r="N837" s="4" t="s">
        <v>31</v>
      </c>
      <c r="O837" s="4" t="str">
        <f t="shared" si="92"/>
        <v>Osmia (Melanosmia) tristella</v>
      </c>
      <c r="P837" s="85" t="str">
        <f t="shared" si="97"/>
        <v>Osmia tristella</v>
      </c>
      <c r="Q837" s="11" t="s">
        <v>29</v>
      </c>
      <c r="R837" s="11"/>
      <c r="S837" s="12"/>
      <c r="T837" s="12"/>
      <c r="U837" s="12"/>
      <c r="V837" s="10" t="s">
        <v>30</v>
      </c>
      <c r="W837" s="6">
        <v>41345</v>
      </c>
      <c r="X837" s="2" t="s">
        <v>128</v>
      </c>
      <c r="Y837" s="129">
        <f t="shared" si="93"/>
        <v>1</v>
      </c>
      <c r="Z837" s="110">
        <f t="shared" si="94"/>
        <v>1</v>
      </c>
      <c r="AA837" s="1">
        <f t="shared" si="95"/>
        <v>0</v>
      </c>
    </row>
    <row r="838" spans="1:27" ht="15" customHeight="1">
      <c r="A838" s="146">
        <v>870</v>
      </c>
      <c r="B838" s="140">
        <v>20160417</v>
      </c>
      <c r="C838" s="57" t="str">
        <f t="shared" si="96"/>
        <v>POS</v>
      </c>
      <c r="D838" s="114">
        <f t="shared" si="91"/>
        <v>41015</v>
      </c>
      <c r="E838" s="9" t="s">
        <v>37</v>
      </c>
      <c r="F838" s="37" t="s">
        <v>25</v>
      </c>
      <c r="G838" s="11" t="s">
        <v>26</v>
      </c>
      <c r="H838" s="3"/>
      <c r="I838" s="3"/>
      <c r="J838" s="4" t="s">
        <v>124</v>
      </c>
      <c r="K838" s="4" t="s">
        <v>165</v>
      </c>
      <c r="L838" s="4" t="s">
        <v>127</v>
      </c>
      <c r="M838" s="4"/>
      <c r="N838" s="4" t="s">
        <v>31</v>
      </c>
      <c r="O838" s="4" t="str">
        <f t="shared" si="92"/>
        <v>Osmia (Melanosmia) tristella</v>
      </c>
      <c r="P838" s="85" t="str">
        <f t="shared" si="97"/>
        <v>Osmia tristella</v>
      </c>
      <c r="Q838" s="11" t="s">
        <v>29</v>
      </c>
      <c r="R838" s="11"/>
      <c r="S838" s="12"/>
      <c r="T838" s="12"/>
      <c r="U838" s="12"/>
      <c r="V838" s="10" t="s">
        <v>30</v>
      </c>
      <c r="W838" s="6">
        <v>41345</v>
      </c>
      <c r="X838" s="2" t="s">
        <v>128</v>
      </c>
      <c r="Y838" s="129">
        <f t="shared" si="93"/>
        <v>1</v>
      </c>
      <c r="Z838" s="110">
        <f t="shared" si="94"/>
        <v>1</v>
      </c>
      <c r="AA838" s="1">
        <f t="shared" si="95"/>
        <v>0</v>
      </c>
    </row>
    <row r="839" spans="1:27" ht="15" customHeight="1">
      <c r="A839" s="146">
        <v>871</v>
      </c>
      <c r="B839" s="140">
        <v>20160417</v>
      </c>
      <c r="C839" s="57" t="str">
        <f t="shared" si="96"/>
        <v>POS</v>
      </c>
      <c r="D839" s="114">
        <f t="shared" si="91"/>
        <v>41015</v>
      </c>
      <c r="E839" s="9" t="s">
        <v>37</v>
      </c>
      <c r="F839" s="37" t="s">
        <v>25</v>
      </c>
      <c r="G839" s="11" t="s">
        <v>26</v>
      </c>
      <c r="H839" s="3"/>
      <c r="I839" s="3"/>
      <c r="J839" s="4" t="s">
        <v>124</v>
      </c>
      <c r="K839" s="4" t="s">
        <v>165</v>
      </c>
      <c r="L839" s="4" t="s">
        <v>127</v>
      </c>
      <c r="M839" s="4"/>
      <c r="N839" s="4" t="s">
        <v>31</v>
      </c>
      <c r="O839" s="4" t="str">
        <f t="shared" si="92"/>
        <v>Osmia (Melanosmia) tristella</v>
      </c>
      <c r="P839" s="85" t="str">
        <f t="shared" si="97"/>
        <v>Osmia tristella</v>
      </c>
      <c r="Q839" s="11" t="s">
        <v>29</v>
      </c>
      <c r="R839" s="11"/>
      <c r="S839" s="12"/>
      <c r="T839" s="12"/>
      <c r="U839" s="12"/>
      <c r="V839" s="10" t="s">
        <v>30</v>
      </c>
      <c r="W839" s="6">
        <v>41345</v>
      </c>
      <c r="X839" s="2" t="s">
        <v>129</v>
      </c>
      <c r="Y839" s="129">
        <f t="shared" si="93"/>
        <v>1</v>
      </c>
      <c r="Z839" s="110">
        <f t="shared" si="94"/>
        <v>1</v>
      </c>
      <c r="AA839" s="1">
        <f t="shared" si="95"/>
        <v>0</v>
      </c>
    </row>
    <row r="840" spans="1:27" ht="15" customHeight="1">
      <c r="A840" s="146">
        <v>872</v>
      </c>
      <c r="B840" s="140">
        <v>20160716</v>
      </c>
      <c r="C840" s="57" t="str">
        <f t="shared" si="96"/>
        <v>SCL</v>
      </c>
      <c r="D840" s="114">
        <f t="shared" si="91"/>
        <v>41105</v>
      </c>
      <c r="E840" s="9" t="s">
        <v>40</v>
      </c>
      <c r="F840" s="37" t="s">
        <v>33</v>
      </c>
      <c r="G840" s="11" t="s">
        <v>26</v>
      </c>
      <c r="H840" s="3"/>
      <c r="I840" s="3"/>
      <c r="J840" s="4" t="s">
        <v>124</v>
      </c>
      <c r="K840" s="4" t="s">
        <v>593</v>
      </c>
      <c r="L840" s="4" t="s">
        <v>130</v>
      </c>
      <c r="M840" s="4"/>
      <c r="N840" s="4" t="s">
        <v>31</v>
      </c>
      <c r="O840" s="4" t="str">
        <f t="shared" si="92"/>
        <v>Osmia (Helicosmia) texana</v>
      </c>
      <c r="P840" s="85" t="str">
        <f t="shared" si="97"/>
        <v>Osmia texana</v>
      </c>
      <c r="Q840" s="11" t="s">
        <v>29</v>
      </c>
      <c r="R840" s="11"/>
      <c r="S840" s="12" t="s">
        <v>61</v>
      </c>
      <c r="T840" s="12"/>
      <c r="U840" s="12"/>
      <c r="V840" s="10" t="s">
        <v>30</v>
      </c>
      <c r="W840" s="6">
        <v>41345</v>
      </c>
      <c r="X840" s="2" t="s">
        <v>131</v>
      </c>
      <c r="Y840" s="129">
        <f t="shared" si="93"/>
        <v>1</v>
      </c>
      <c r="Z840" s="110">
        <f t="shared" si="94"/>
        <v>0</v>
      </c>
      <c r="AA840" s="1">
        <f t="shared" si="95"/>
        <v>0</v>
      </c>
    </row>
    <row r="841" spans="1:27" ht="15" customHeight="1">
      <c r="A841" s="146">
        <v>873</v>
      </c>
      <c r="B841" s="140">
        <v>20160807</v>
      </c>
      <c r="C841" s="57" t="str">
        <f t="shared" si="96"/>
        <v>SCL</v>
      </c>
      <c r="D841" s="114">
        <f t="shared" si="91"/>
        <v>41127</v>
      </c>
      <c r="E841" s="9" t="s">
        <v>34</v>
      </c>
      <c r="F841" s="37" t="s">
        <v>25</v>
      </c>
      <c r="G841" s="11" t="s">
        <v>26</v>
      </c>
      <c r="H841" s="3"/>
      <c r="I841" s="3"/>
      <c r="J841" s="4" t="s">
        <v>124</v>
      </c>
      <c r="K841" s="4" t="s">
        <v>593</v>
      </c>
      <c r="L841" s="4" t="s">
        <v>132</v>
      </c>
      <c r="M841" s="4"/>
      <c r="N841" s="4" t="s">
        <v>31</v>
      </c>
      <c r="O841" s="4" t="str">
        <f t="shared" si="92"/>
        <v>Osmia (Helicosmia) coloradensis</v>
      </c>
      <c r="P841" s="85" t="str">
        <f t="shared" si="97"/>
        <v>Osmia coloradensis</v>
      </c>
      <c r="Q841" s="11" t="s">
        <v>29</v>
      </c>
      <c r="R841" s="11"/>
      <c r="S841" s="12"/>
      <c r="T841" s="12"/>
      <c r="U841" s="12"/>
      <c r="V841" s="10" t="s">
        <v>30</v>
      </c>
      <c r="W841" s="6">
        <v>41345</v>
      </c>
      <c r="X841" s="2"/>
      <c r="Y841" s="129">
        <f t="shared" si="93"/>
        <v>1</v>
      </c>
      <c r="Z841" s="110">
        <f t="shared" si="94"/>
        <v>0</v>
      </c>
      <c r="AA841" s="1">
        <f t="shared" si="95"/>
        <v>0</v>
      </c>
    </row>
    <row r="842" spans="1:27" ht="15" customHeight="1">
      <c r="A842" s="146">
        <v>874</v>
      </c>
      <c r="B842" s="140">
        <v>20160610</v>
      </c>
      <c r="C842" s="57" t="str">
        <f t="shared" si="96"/>
        <v>SCL</v>
      </c>
      <c r="D842" s="114">
        <f t="shared" si="91"/>
        <v>41069</v>
      </c>
      <c r="E842" s="9" t="s">
        <v>34</v>
      </c>
      <c r="F842" s="37" t="s">
        <v>25</v>
      </c>
      <c r="G842" s="11" t="s">
        <v>26</v>
      </c>
      <c r="H842" s="3"/>
      <c r="I842" s="3"/>
      <c r="J842" s="4" t="s">
        <v>124</v>
      </c>
      <c r="K842" s="4" t="s">
        <v>593</v>
      </c>
      <c r="L842" s="4" t="s">
        <v>132</v>
      </c>
      <c r="M842" s="4"/>
      <c r="N842" s="4" t="s">
        <v>31</v>
      </c>
      <c r="O842" s="4" t="str">
        <f t="shared" si="92"/>
        <v>Osmia (Helicosmia) coloradensis</v>
      </c>
      <c r="P842" s="85" t="str">
        <f t="shared" si="97"/>
        <v>Osmia coloradensis</v>
      </c>
      <c r="Q842" s="11" t="s">
        <v>29</v>
      </c>
      <c r="R842" s="11"/>
      <c r="S842" s="12"/>
      <c r="T842" s="12"/>
      <c r="U842" s="12"/>
      <c r="V842" s="10" t="s">
        <v>30</v>
      </c>
      <c r="W842" s="6">
        <v>41345</v>
      </c>
      <c r="X842" s="2"/>
      <c r="Y842" s="129">
        <f t="shared" si="93"/>
        <v>1</v>
      </c>
      <c r="Z842" s="110">
        <f t="shared" si="94"/>
        <v>0</v>
      </c>
      <c r="AA842" s="1">
        <f t="shared" si="95"/>
        <v>0</v>
      </c>
    </row>
    <row r="843" spans="1:27" ht="15" customHeight="1">
      <c r="A843" s="146">
        <v>875</v>
      </c>
      <c r="B843" s="140">
        <v>20140714</v>
      </c>
      <c r="C843" s="57" t="str">
        <f t="shared" si="96"/>
        <v>POS</v>
      </c>
      <c r="D843" s="114">
        <f t="shared" si="91"/>
        <v>40372</v>
      </c>
      <c r="E843" s="9" t="s">
        <v>37</v>
      </c>
      <c r="F843" s="37" t="s">
        <v>25</v>
      </c>
      <c r="G843" s="11" t="s">
        <v>26</v>
      </c>
      <c r="H843" s="3"/>
      <c r="I843" s="3"/>
      <c r="J843" s="4" t="s">
        <v>124</v>
      </c>
      <c r="K843" s="4" t="s">
        <v>593</v>
      </c>
      <c r="L843" s="4" t="s">
        <v>132</v>
      </c>
      <c r="M843" s="4"/>
      <c r="N843" s="4" t="s">
        <v>31</v>
      </c>
      <c r="O843" s="4" t="str">
        <f t="shared" si="92"/>
        <v>Osmia (Helicosmia) coloradensis</v>
      </c>
      <c r="P843" s="85" t="str">
        <f t="shared" si="97"/>
        <v>Osmia coloradensis</v>
      </c>
      <c r="Q843" s="11" t="s">
        <v>43</v>
      </c>
      <c r="R843" s="11"/>
      <c r="S843" s="12" t="s">
        <v>55</v>
      </c>
      <c r="T843" s="12"/>
      <c r="U843" s="12"/>
      <c r="V843" s="10" t="s">
        <v>30</v>
      </c>
      <c r="W843" s="6">
        <v>41345</v>
      </c>
      <c r="X843" s="2" t="s">
        <v>133</v>
      </c>
      <c r="Y843" s="129">
        <f t="shared" si="93"/>
        <v>1</v>
      </c>
      <c r="Z843" s="110">
        <f t="shared" si="94"/>
        <v>1</v>
      </c>
      <c r="AA843" s="1">
        <f t="shared" si="95"/>
        <v>0</v>
      </c>
    </row>
    <row r="844" spans="1:27" ht="15" customHeight="1">
      <c r="A844" s="146">
        <v>876</v>
      </c>
      <c r="B844" s="140">
        <v>20160417</v>
      </c>
      <c r="C844" s="57" t="str">
        <f t="shared" si="96"/>
        <v>SCL</v>
      </c>
      <c r="D844" s="114">
        <f t="shared" si="91"/>
        <v>41015</v>
      </c>
      <c r="E844" s="9" t="s">
        <v>24</v>
      </c>
      <c r="F844" s="37" t="s">
        <v>25</v>
      </c>
      <c r="G844" s="11" t="s">
        <v>26</v>
      </c>
      <c r="H844" s="3"/>
      <c r="I844" s="3"/>
      <c r="J844" s="4" t="s">
        <v>124</v>
      </c>
      <c r="K844" s="4" t="s">
        <v>165</v>
      </c>
      <c r="L844" s="4" t="s">
        <v>134</v>
      </c>
      <c r="M844" s="4"/>
      <c r="N844" s="4" t="s">
        <v>55</v>
      </c>
      <c r="O844" s="4" t="str">
        <f t="shared" si="92"/>
        <v>Osmia (Melanosmia) nr. proxima</v>
      </c>
      <c r="P844" s="85" t="str">
        <f t="shared" si="97"/>
        <v>Osmia proxima</v>
      </c>
      <c r="Q844" s="11" t="s">
        <v>29</v>
      </c>
      <c r="R844" s="11"/>
      <c r="S844" s="12"/>
      <c r="T844" s="12"/>
      <c r="U844" s="12"/>
      <c r="V844" s="10" t="s">
        <v>30</v>
      </c>
      <c r="W844" s="6">
        <v>41345</v>
      </c>
      <c r="X844" s="2"/>
      <c r="Y844" s="129">
        <f t="shared" si="93"/>
        <v>1</v>
      </c>
      <c r="Z844" s="110">
        <f t="shared" si="94"/>
        <v>0</v>
      </c>
      <c r="AA844" s="1">
        <f t="shared" si="95"/>
        <v>0</v>
      </c>
    </row>
    <row r="845" spans="1:27" ht="15" customHeight="1">
      <c r="A845" s="146">
        <v>877</v>
      </c>
      <c r="B845" s="140">
        <v>20150510</v>
      </c>
      <c r="C845" s="57" t="str">
        <f t="shared" si="96"/>
        <v>SCL</v>
      </c>
      <c r="D845" s="114">
        <f t="shared" si="91"/>
        <v>40672</v>
      </c>
      <c r="E845" s="9" t="s">
        <v>24</v>
      </c>
      <c r="F845" s="37" t="s">
        <v>25</v>
      </c>
      <c r="G845" s="11" t="s">
        <v>26</v>
      </c>
      <c r="H845" s="3"/>
      <c r="I845" s="3"/>
      <c r="J845" s="4" t="s">
        <v>124</v>
      </c>
      <c r="K845" s="4" t="s">
        <v>165</v>
      </c>
      <c r="L845" s="4" t="s">
        <v>134</v>
      </c>
      <c r="M845" s="4"/>
      <c r="N845" s="4" t="s">
        <v>55</v>
      </c>
      <c r="O845" s="4" t="str">
        <f t="shared" si="92"/>
        <v>Osmia (Melanosmia) nr. proxima</v>
      </c>
      <c r="P845" s="85" t="str">
        <f t="shared" si="97"/>
        <v>Osmia proxima</v>
      </c>
      <c r="Q845" s="11" t="s">
        <v>29</v>
      </c>
      <c r="R845" s="11"/>
      <c r="S845" s="12"/>
      <c r="T845" s="12"/>
      <c r="U845" s="12"/>
      <c r="V845" s="10" t="s">
        <v>30</v>
      </c>
      <c r="W845" s="6">
        <v>41345</v>
      </c>
      <c r="X845" s="2"/>
      <c r="Y845" s="129">
        <f t="shared" si="93"/>
        <v>1</v>
      </c>
      <c r="Z845" s="110">
        <f t="shared" si="94"/>
        <v>0</v>
      </c>
      <c r="AA845" s="1">
        <f t="shared" si="95"/>
        <v>0</v>
      </c>
    </row>
    <row r="846" spans="1:27" ht="15" customHeight="1">
      <c r="A846" s="146">
        <v>878</v>
      </c>
      <c r="B846" s="140">
        <v>20150510</v>
      </c>
      <c r="C846" s="57" t="str">
        <f t="shared" si="96"/>
        <v>SCL</v>
      </c>
      <c r="D846" s="114">
        <f t="shared" si="91"/>
        <v>40672</v>
      </c>
      <c r="E846" s="9" t="s">
        <v>24</v>
      </c>
      <c r="F846" s="37" t="s">
        <v>25</v>
      </c>
      <c r="G846" s="11" t="s">
        <v>26</v>
      </c>
      <c r="H846" s="3"/>
      <c r="I846" s="3"/>
      <c r="J846" s="4" t="s">
        <v>124</v>
      </c>
      <c r="K846" s="4" t="s">
        <v>165</v>
      </c>
      <c r="L846" s="4" t="s">
        <v>134</v>
      </c>
      <c r="M846" s="4"/>
      <c r="N846" s="4" t="s">
        <v>55</v>
      </c>
      <c r="O846" s="4" t="str">
        <f t="shared" si="92"/>
        <v>Osmia (Melanosmia) nr. proxima</v>
      </c>
      <c r="P846" s="85" t="str">
        <f t="shared" si="97"/>
        <v>Osmia proxima</v>
      </c>
      <c r="Q846" s="11" t="s">
        <v>29</v>
      </c>
      <c r="R846" s="11"/>
      <c r="S846" s="12"/>
      <c r="T846" s="12"/>
      <c r="U846" s="12"/>
      <c r="V846" s="10" t="s">
        <v>30</v>
      </c>
      <c r="W846" s="6">
        <v>41345</v>
      </c>
      <c r="X846" s="2"/>
      <c r="Y846" s="129">
        <f t="shared" si="93"/>
        <v>1</v>
      </c>
      <c r="Z846" s="110">
        <f t="shared" si="94"/>
        <v>0</v>
      </c>
      <c r="AA846" s="1">
        <f t="shared" si="95"/>
        <v>0</v>
      </c>
    </row>
    <row r="847" spans="1:27" ht="15" customHeight="1">
      <c r="A847" s="146">
        <v>879</v>
      </c>
      <c r="B847" s="140">
        <v>20150510</v>
      </c>
      <c r="C847" s="57" t="str">
        <f t="shared" si="96"/>
        <v>SCL</v>
      </c>
      <c r="D847" s="114">
        <f t="shared" si="91"/>
        <v>40672</v>
      </c>
      <c r="E847" s="9" t="s">
        <v>24</v>
      </c>
      <c r="F847" s="37" t="s">
        <v>25</v>
      </c>
      <c r="G847" s="11" t="s">
        <v>26</v>
      </c>
      <c r="H847" s="3"/>
      <c r="I847" s="3"/>
      <c r="J847" s="4" t="s">
        <v>124</v>
      </c>
      <c r="K847" s="4" t="s">
        <v>165</v>
      </c>
      <c r="L847" s="4" t="s">
        <v>134</v>
      </c>
      <c r="M847" s="4"/>
      <c r="N847" s="4" t="s">
        <v>55</v>
      </c>
      <c r="O847" s="4" t="str">
        <f t="shared" si="92"/>
        <v>Osmia (Melanosmia) nr. proxima</v>
      </c>
      <c r="P847" s="85" t="str">
        <f t="shared" si="97"/>
        <v>Osmia proxima</v>
      </c>
      <c r="Q847" s="11" t="s">
        <v>29</v>
      </c>
      <c r="R847" s="11"/>
      <c r="S847" s="12"/>
      <c r="T847" s="12"/>
      <c r="U847" s="12"/>
      <c r="V847" s="10" t="s">
        <v>30</v>
      </c>
      <c r="W847" s="6">
        <v>41345</v>
      </c>
      <c r="X847" s="2"/>
      <c r="Y847" s="129">
        <f t="shared" si="93"/>
        <v>1</v>
      </c>
      <c r="Z847" s="110">
        <f t="shared" si="94"/>
        <v>0</v>
      </c>
      <c r="AA847" s="1">
        <f t="shared" si="95"/>
        <v>0</v>
      </c>
    </row>
    <row r="848" spans="1:27" ht="15" customHeight="1">
      <c r="A848" s="146">
        <v>880</v>
      </c>
      <c r="B848" s="140">
        <v>20150510</v>
      </c>
      <c r="C848" s="57" t="str">
        <f t="shared" si="96"/>
        <v>SCL</v>
      </c>
      <c r="D848" s="114">
        <f t="shared" si="91"/>
        <v>40672</v>
      </c>
      <c r="E848" s="9" t="s">
        <v>32</v>
      </c>
      <c r="F848" s="37" t="s">
        <v>25</v>
      </c>
      <c r="G848" s="11" t="s">
        <v>26</v>
      </c>
      <c r="H848" s="3"/>
      <c r="I848" s="3"/>
      <c r="J848" s="4" t="s">
        <v>124</v>
      </c>
      <c r="K848" s="4" t="s">
        <v>165</v>
      </c>
      <c r="L848" s="4" t="s">
        <v>134</v>
      </c>
      <c r="M848" s="4"/>
      <c r="N848" s="4" t="s">
        <v>55</v>
      </c>
      <c r="O848" s="4" t="str">
        <f t="shared" si="92"/>
        <v>Osmia (Melanosmia) nr. proxima</v>
      </c>
      <c r="P848" s="85" t="str">
        <f t="shared" si="97"/>
        <v>Osmia proxima</v>
      </c>
      <c r="Q848" s="11" t="s">
        <v>29</v>
      </c>
      <c r="R848" s="11"/>
      <c r="S848" s="12"/>
      <c r="T848" s="12"/>
      <c r="U848" s="12"/>
      <c r="V848" s="10" t="s">
        <v>30</v>
      </c>
      <c r="W848" s="6">
        <v>41345</v>
      </c>
      <c r="X848" s="2"/>
      <c r="Y848" s="129">
        <f t="shared" si="93"/>
        <v>1</v>
      </c>
      <c r="Z848" s="110">
        <f t="shared" si="94"/>
        <v>0</v>
      </c>
      <c r="AA848" s="1">
        <f t="shared" si="95"/>
        <v>0</v>
      </c>
    </row>
    <row r="849" spans="1:27" ht="15" customHeight="1">
      <c r="A849" s="146">
        <v>881</v>
      </c>
      <c r="B849" s="140">
        <v>20150510</v>
      </c>
      <c r="C849" s="57" t="str">
        <f t="shared" si="96"/>
        <v>SCL</v>
      </c>
      <c r="D849" s="114">
        <f t="shared" si="91"/>
        <v>40672</v>
      </c>
      <c r="E849" s="9" t="s">
        <v>32</v>
      </c>
      <c r="F849" s="37" t="s">
        <v>25</v>
      </c>
      <c r="G849" s="11" t="s">
        <v>26</v>
      </c>
      <c r="H849" s="3"/>
      <c r="I849" s="3"/>
      <c r="J849" s="4" t="s">
        <v>124</v>
      </c>
      <c r="K849" s="4" t="s">
        <v>165</v>
      </c>
      <c r="L849" s="4" t="s">
        <v>134</v>
      </c>
      <c r="M849" s="4"/>
      <c r="N849" s="4" t="s">
        <v>55</v>
      </c>
      <c r="O849" s="4" t="str">
        <f t="shared" si="92"/>
        <v>Osmia (Melanosmia) nr. proxima</v>
      </c>
      <c r="P849" s="85" t="str">
        <f t="shared" si="97"/>
        <v>Osmia proxima</v>
      </c>
      <c r="Q849" s="11" t="s">
        <v>29</v>
      </c>
      <c r="R849" s="11"/>
      <c r="S849" s="12"/>
      <c r="T849" s="12"/>
      <c r="U849" s="12"/>
      <c r="V849" s="10" t="s">
        <v>30</v>
      </c>
      <c r="W849" s="6">
        <v>41345</v>
      </c>
      <c r="X849" s="2"/>
      <c r="Y849" s="129">
        <f t="shared" si="93"/>
        <v>1</v>
      </c>
      <c r="Z849" s="110">
        <f t="shared" si="94"/>
        <v>0</v>
      </c>
      <c r="AA849" s="1">
        <f t="shared" si="95"/>
        <v>0</v>
      </c>
    </row>
    <row r="850" spans="1:27" ht="15" customHeight="1">
      <c r="A850" s="146">
        <v>882</v>
      </c>
      <c r="B850" s="140">
        <v>20160417</v>
      </c>
      <c r="C850" s="57" t="str">
        <f t="shared" si="96"/>
        <v>SCL</v>
      </c>
      <c r="D850" s="114">
        <f t="shared" si="91"/>
        <v>41015</v>
      </c>
      <c r="E850" s="9" t="s">
        <v>32</v>
      </c>
      <c r="F850" s="37" t="s">
        <v>25</v>
      </c>
      <c r="G850" s="11" t="s">
        <v>26</v>
      </c>
      <c r="H850" s="3"/>
      <c r="I850" s="3"/>
      <c r="J850" s="4" t="s">
        <v>124</v>
      </c>
      <c r="K850" s="4" t="s">
        <v>165</v>
      </c>
      <c r="L850" s="4" t="s">
        <v>134</v>
      </c>
      <c r="M850" s="4"/>
      <c r="N850" s="4" t="s">
        <v>55</v>
      </c>
      <c r="O850" s="4" t="str">
        <f t="shared" si="92"/>
        <v>Osmia (Melanosmia) nr. proxima</v>
      </c>
      <c r="P850" s="85" t="str">
        <f t="shared" si="97"/>
        <v>Osmia proxima</v>
      </c>
      <c r="Q850" s="11" t="s">
        <v>29</v>
      </c>
      <c r="R850" s="11"/>
      <c r="S850" s="12" t="s">
        <v>55</v>
      </c>
      <c r="T850" s="12"/>
      <c r="U850" s="12"/>
      <c r="V850" s="10" t="s">
        <v>30</v>
      </c>
      <c r="W850" s="6">
        <v>41345</v>
      </c>
      <c r="X850" s="2" t="s">
        <v>943</v>
      </c>
      <c r="Y850" s="129">
        <f t="shared" si="93"/>
        <v>1</v>
      </c>
      <c r="Z850" s="110">
        <f t="shared" si="94"/>
        <v>0</v>
      </c>
      <c r="AA850" s="1">
        <f t="shared" si="95"/>
        <v>0</v>
      </c>
    </row>
    <row r="851" spans="1:27" ht="15" customHeight="1">
      <c r="A851" s="146">
        <v>883</v>
      </c>
      <c r="B851" s="140">
        <v>20160417</v>
      </c>
      <c r="C851" s="57" t="str">
        <f t="shared" si="96"/>
        <v>SCL</v>
      </c>
      <c r="D851" s="114">
        <f t="shared" si="91"/>
        <v>41015</v>
      </c>
      <c r="E851" s="9" t="s">
        <v>32</v>
      </c>
      <c r="F851" s="37" t="s">
        <v>25</v>
      </c>
      <c r="G851" s="11" t="s">
        <v>26</v>
      </c>
      <c r="H851" s="2"/>
      <c r="I851" s="2"/>
      <c r="J851" s="4" t="s">
        <v>124</v>
      </c>
      <c r="K851" s="4" t="s">
        <v>165</v>
      </c>
      <c r="L851" s="4" t="s">
        <v>134</v>
      </c>
      <c r="M851" s="4"/>
      <c r="N851" s="4" t="s">
        <v>55</v>
      </c>
      <c r="O851" s="4" t="str">
        <f t="shared" si="92"/>
        <v>Osmia (Melanosmia) nr. proxima</v>
      </c>
      <c r="P851" s="85" t="str">
        <f t="shared" si="97"/>
        <v>Osmia proxima</v>
      </c>
      <c r="Q851" s="11" t="s">
        <v>29</v>
      </c>
      <c r="R851" s="12"/>
      <c r="S851" s="12"/>
      <c r="T851" s="12"/>
      <c r="U851" s="12"/>
      <c r="V851" s="10" t="s">
        <v>30</v>
      </c>
      <c r="W851" s="6">
        <v>41345</v>
      </c>
      <c r="X851" s="2"/>
      <c r="Y851" s="129">
        <f t="shared" si="93"/>
        <v>1</v>
      </c>
      <c r="Z851" s="110">
        <f t="shared" si="94"/>
        <v>0</v>
      </c>
      <c r="AA851" s="1">
        <f t="shared" si="95"/>
        <v>0</v>
      </c>
    </row>
    <row r="852" spans="1:27" ht="15" customHeight="1">
      <c r="A852" s="146">
        <v>884</v>
      </c>
      <c r="B852" s="140">
        <v>20160610</v>
      </c>
      <c r="C852" s="57" t="str">
        <f t="shared" si="96"/>
        <v>SCL</v>
      </c>
      <c r="D852" s="114">
        <f t="shared" si="91"/>
        <v>41069</v>
      </c>
      <c r="E852" s="9" t="s">
        <v>32</v>
      </c>
      <c r="F852" s="37" t="s">
        <v>25</v>
      </c>
      <c r="G852" s="11" t="s">
        <v>26</v>
      </c>
      <c r="H852" s="2"/>
      <c r="I852" s="2"/>
      <c r="J852" s="4" t="s">
        <v>124</v>
      </c>
      <c r="K852" s="4" t="s">
        <v>165</v>
      </c>
      <c r="L852" s="4" t="s">
        <v>134</v>
      </c>
      <c r="M852" s="4"/>
      <c r="N852" s="4" t="s">
        <v>55</v>
      </c>
      <c r="O852" s="4" t="str">
        <f t="shared" si="92"/>
        <v>Osmia (Melanosmia) nr. proxima</v>
      </c>
      <c r="P852" s="85" t="str">
        <f t="shared" si="97"/>
        <v>Osmia proxima</v>
      </c>
      <c r="Q852" s="11" t="s">
        <v>29</v>
      </c>
      <c r="R852" s="12"/>
      <c r="S852" s="12"/>
      <c r="T852" s="12"/>
      <c r="U852" s="12"/>
      <c r="V852" s="10" t="s">
        <v>30</v>
      </c>
      <c r="W852" s="6">
        <v>41345</v>
      </c>
      <c r="X852" s="2"/>
      <c r="Y852" s="129">
        <f t="shared" si="93"/>
        <v>1</v>
      </c>
      <c r="Z852" s="110">
        <f t="shared" si="94"/>
        <v>0</v>
      </c>
      <c r="AA852" s="1">
        <f t="shared" si="95"/>
        <v>0</v>
      </c>
    </row>
    <row r="853" spans="1:27" ht="15" customHeight="1">
      <c r="A853" s="146">
        <v>885</v>
      </c>
      <c r="B853" s="140">
        <v>20150510</v>
      </c>
      <c r="C853" s="57" t="str">
        <f t="shared" si="96"/>
        <v>SCL</v>
      </c>
      <c r="D853" s="114">
        <f t="shared" si="91"/>
        <v>40672</v>
      </c>
      <c r="E853" s="9" t="s">
        <v>32</v>
      </c>
      <c r="F853" s="37" t="s">
        <v>25</v>
      </c>
      <c r="G853" s="11" t="s">
        <v>26</v>
      </c>
      <c r="H853" s="2"/>
      <c r="I853" s="2"/>
      <c r="J853" s="4" t="s">
        <v>124</v>
      </c>
      <c r="K853" s="4" t="s">
        <v>165</v>
      </c>
      <c r="L853" s="4" t="s">
        <v>134</v>
      </c>
      <c r="M853" s="4"/>
      <c r="N853" s="4"/>
      <c r="O853" s="4" t="str">
        <f t="shared" si="92"/>
        <v>Osmia (Melanosmia) proxima</v>
      </c>
      <c r="P853" s="85" t="str">
        <f t="shared" si="97"/>
        <v>Osmia proxima</v>
      </c>
      <c r="Q853" s="11" t="s">
        <v>29</v>
      </c>
      <c r="R853" s="12"/>
      <c r="S853" s="12" t="s">
        <v>55</v>
      </c>
      <c r="T853" s="12"/>
      <c r="U853" s="12"/>
      <c r="V853" s="10" t="s">
        <v>30</v>
      </c>
      <c r="W853" s="6">
        <v>41345</v>
      </c>
      <c r="X853" s="2" t="s">
        <v>770</v>
      </c>
      <c r="Y853" s="129">
        <f t="shared" si="93"/>
        <v>1</v>
      </c>
      <c r="Z853" s="110">
        <f t="shared" si="94"/>
        <v>1</v>
      </c>
      <c r="AA853" s="1">
        <f t="shared" si="95"/>
        <v>0</v>
      </c>
    </row>
    <row r="854" spans="1:27" ht="15" customHeight="1">
      <c r="A854" s="146">
        <v>886</v>
      </c>
      <c r="B854" s="140">
        <v>20160417</v>
      </c>
      <c r="C854" s="57" t="str">
        <f t="shared" si="96"/>
        <v>SCL</v>
      </c>
      <c r="D854" s="114">
        <f t="shared" si="91"/>
        <v>41015</v>
      </c>
      <c r="E854" s="9" t="s">
        <v>32</v>
      </c>
      <c r="F854" s="37" t="s">
        <v>25</v>
      </c>
      <c r="G854" s="11" t="s">
        <v>26</v>
      </c>
      <c r="H854" s="3"/>
      <c r="I854" s="3"/>
      <c r="J854" s="4" t="s">
        <v>124</v>
      </c>
      <c r="K854" s="4" t="s">
        <v>165</v>
      </c>
      <c r="L854" s="4" t="s">
        <v>134</v>
      </c>
      <c r="M854" s="4"/>
      <c r="N854" s="4" t="s">
        <v>55</v>
      </c>
      <c r="O854" s="4" t="str">
        <f t="shared" si="92"/>
        <v>Osmia (Melanosmia) nr. proxima</v>
      </c>
      <c r="P854" s="85" t="str">
        <f t="shared" si="97"/>
        <v>Osmia proxima</v>
      </c>
      <c r="Q854" s="11" t="s">
        <v>29</v>
      </c>
      <c r="R854" s="11"/>
      <c r="S854" s="12"/>
      <c r="T854" s="12"/>
      <c r="U854" s="12"/>
      <c r="V854" s="10" t="s">
        <v>30</v>
      </c>
      <c r="W854" s="6">
        <v>41345</v>
      </c>
      <c r="X854" s="2"/>
      <c r="Y854" s="129">
        <f t="shared" si="93"/>
        <v>1</v>
      </c>
      <c r="Z854" s="110">
        <f t="shared" si="94"/>
        <v>0</v>
      </c>
      <c r="AA854" s="1">
        <f t="shared" si="95"/>
        <v>0</v>
      </c>
    </row>
    <row r="855" spans="1:27" ht="15" customHeight="1">
      <c r="A855" s="146">
        <v>887</v>
      </c>
      <c r="B855" s="140">
        <v>20160610</v>
      </c>
      <c r="C855" s="57" t="str">
        <f t="shared" si="96"/>
        <v>SCL</v>
      </c>
      <c r="D855" s="114">
        <f t="shared" si="91"/>
        <v>41069</v>
      </c>
      <c r="E855" s="9" t="s">
        <v>40</v>
      </c>
      <c r="F855" s="37" t="s">
        <v>25</v>
      </c>
      <c r="G855" s="11" t="s">
        <v>26</v>
      </c>
      <c r="H855" s="3"/>
      <c r="I855" s="3"/>
      <c r="J855" s="4" t="s">
        <v>124</v>
      </c>
      <c r="K855" s="4" t="s">
        <v>165</v>
      </c>
      <c r="L855" s="4" t="s">
        <v>134</v>
      </c>
      <c r="M855" s="4"/>
      <c r="N855" s="4" t="s">
        <v>55</v>
      </c>
      <c r="O855" s="4" t="str">
        <f t="shared" si="92"/>
        <v>Osmia (Melanosmia) nr. proxima</v>
      </c>
      <c r="P855" s="85" t="str">
        <f t="shared" si="97"/>
        <v>Osmia proxima</v>
      </c>
      <c r="Q855" s="11" t="s">
        <v>29</v>
      </c>
      <c r="R855" s="11"/>
      <c r="S855" s="12"/>
      <c r="T855" s="12"/>
      <c r="U855" s="12"/>
      <c r="V855" s="10" t="s">
        <v>30</v>
      </c>
      <c r="W855" s="6">
        <v>41345</v>
      </c>
      <c r="X855" s="2"/>
      <c r="Y855" s="129">
        <f t="shared" si="93"/>
        <v>1</v>
      </c>
      <c r="Z855" s="110">
        <f t="shared" si="94"/>
        <v>0</v>
      </c>
      <c r="AA855" s="1">
        <f t="shared" si="95"/>
        <v>0</v>
      </c>
    </row>
    <row r="856" spans="1:27" ht="15" customHeight="1">
      <c r="A856" s="146">
        <v>888</v>
      </c>
      <c r="B856" s="140">
        <v>20160417</v>
      </c>
      <c r="C856" s="57" t="str">
        <f t="shared" si="96"/>
        <v>SCL</v>
      </c>
      <c r="D856" s="114">
        <f t="shared" si="91"/>
        <v>41015</v>
      </c>
      <c r="E856" s="9" t="s">
        <v>42</v>
      </c>
      <c r="F856" s="37" t="s">
        <v>25</v>
      </c>
      <c r="G856" s="11" t="s">
        <v>26</v>
      </c>
      <c r="H856" s="3"/>
      <c r="I856" s="3"/>
      <c r="J856" s="4" t="s">
        <v>124</v>
      </c>
      <c r="K856" s="4" t="s">
        <v>165</v>
      </c>
      <c r="L856" s="4" t="s">
        <v>134</v>
      </c>
      <c r="M856" s="4"/>
      <c r="N856" s="4" t="s">
        <v>55</v>
      </c>
      <c r="O856" s="4" t="str">
        <f t="shared" si="92"/>
        <v>Osmia (Melanosmia) nr. proxima</v>
      </c>
      <c r="P856" s="85" t="str">
        <f t="shared" si="97"/>
        <v>Osmia proxima</v>
      </c>
      <c r="Q856" s="11" t="s">
        <v>29</v>
      </c>
      <c r="R856" s="11"/>
      <c r="S856" s="12"/>
      <c r="T856" s="12"/>
      <c r="U856" s="12"/>
      <c r="V856" s="10" t="s">
        <v>30</v>
      </c>
      <c r="W856" s="6">
        <v>41345</v>
      </c>
      <c r="X856" s="2"/>
      <c r="Y856" s="129">
        <f t="shared" si="93"/>
        <v>1</v>
      </c>
      <c r="Z856" s="110">
        <f t="shared" si="94"/>
        <v>0</v>
      </c>
      <c r="AA856" s="1">
        <f t="shared" si="95"/>
        <v>0</v>
      </c>
    </row>
    <row r="857" spans="1:27" ht="15" customHeight="1">
      <c r="A857" s="146">
        <v>889</v>
      </c>
      <c r="B857" s="140">
        <v>20150510</v>
      </c>
      <c r="C857" s="57" t="str">
        <f t="shared" si="96"/>
        <v>POS</v>
      </c>
      <c r="D857" s="114">
        <f t="shared" si="91"/>
        <v>40672</v>
      </c>
      <c r="E857" s="9" t="s">
        <v>36</v>
      </c>
      <c r="F857" s="37" t="s">
        <v>25</v>
      </c>
      <c r="G857" s="11" t="s">
        <v>26</v>
      </c>
      <c r="H857" s="3"/>
      <c r="I857" s="3"/>
      <c r="J857" s="4" t="s">
        <v>124</v>
      </c>
      <c r="K857" s="4" t="s">
        <v>165</v>
      </c>
      <c r="L857" s="4" t="s">
        <v>134</v>
      </c>
      <c r="M857" s="4"/>
      <c r="N857" s="4"/>
      <c r="O857" s="4" t="str">
        <f t="shared" si="92"/>
        <v>Osmia (Melanosmia) proxima</v>
      </c>
      <c r="P857" s="85" t="str">
        <f t="shared" si="97"/>
        <v>Osmia proxima</v>
      </c>
      <c r="Q857" s="11" t="s">
        <v>29</v>
      </c>
      <c r="R857" s="11"/>
      <c r="S857" s="12"/>
      <c r="T857" s="12"/>
      <c r="U857" s="12"/>
      <c r="V857" s="10" t="s">
        <v>30</v>
      </c>
      <c r="W857" s="6">
        <v>41345</v>
      </c>
      <c r="X857" s="2" t="s">
        <v>773</v>
      </c>
      <c r="Y857" s="129">
        <f t="shared" si="93"/>
        <v>1</v>
      </c>
      <c r="Z857" s="110">
        <f t="shared" si="94"/>
        <v>0</v>
      </c>
      <c r="AA857" s="1">
        <f t="shared" si="95"/>
        <v>0</v>
      </c>
    </row>
    <row r="858" spans="1:27" ht="15" customHeight="1">
      <c r="A858" s="146">
        <v>890</v>
      </c>
      <c r="B858" s="140">
        <v>20160417</v>
      </c>
      <c r="C858" s="57" t="str">
        <f t="shared" si="96"/>
        <v>POS</v>
      </c>
      <c r="D858" s="114">
        <f t="shared" si="91"/>
        <v>41015</v>
      </c>
      <c r="E858" s="9" t="s">
        <v>36</v>
      </c>
      <c r="F858" s="37" t="s">
        <v>25</v>
      </c>
      <c r="G858" s="11" t="s">
        <v>26</v>
      </c>
      <c r="H858" s="3"/>
      <c r="I858" s="3"/>
      <c r="J858" s="4" t="s">
        <v>124</v>
      </c>
      <c r="K858" s="4" t="s">
        <v>165</v>
      </c>
      <c r="L858" s="4" t="s">
        <v>134</v>
      </c>
      <c r="M858" s="4"/>
      <c r="N858" s="4" t="s">
        <v>55</v>
      </c>
      <c r="O858" s="4" t="str">
        <f t="shared" si="92"/>
        <v>Osmia (Melanosmia) nr. proxima</v>
      </c>
      <c r="P858" s="85" t="str">
        <f t="shared" si="97"/>
        <v>Osmia proxima</v>
      </c>
      <c r="Q858" s="11" t="s">
        <v>29</v>
      </c>
      <c r="R858" s="11"/>
      <c r="S858" s="12"/>
      <c r="T858" s="12"/>
      <c r="U858" s="12"/>
      <c r="V858" s="10" t="s">
        <v>30</v>
      </c>
      <c r="W858" s="6">
        <v>41345</v>
      </c>
      <c r="X858" s="2"/>
      <c r="Y858" s="129">
        <f t="shared" si="93"/>
        <v>1</v>
      </c>
      <c r="Z858" s="110">
        <f t="shared" si="94"/>
        <v>0</v>
      </c>
      <c r="AA858" s="1">
        <f t="shared" si="95"/>
        <v>0</v>
      </c>
    </row>
    <row r="859" spans="1:27" ht="15" customHeight="1">
      <c r="A859" s="146">
        <v>891</v>
      </c>
      <c r="B859" s="140">
        <v>20150419</v>
      </c>
      <c r="C859" s="57" t="str">
        <f t="shared" si="96"/>
        <v>POS</v>
      </c>
      <c r="D859" s="114">
        <f t="shared" si="91"/>
        <v>40651</v>
      </c>
      <c r="E859" s="9" t="s">
        <v>36</v>
      </c>
      <c r="F859" s="37" t="s">
        <v>25</v>
      </c>
      <c r="G859" s="11" t="s">
        <v>26</v>
      </c>
      <c r="H859" s="3"/>
      <c r="I859" s="3"/>
      <c r="J859" s="4" t="s">
        <v>124</v>
      </c>
      <c r="K859" s="4" t="s">
        <v>165</v>
      </c>
      <c r="L859" s="4" t="s">
        <v>134</v>
      </c>
      <c r="M859" s="4"/>
      <c r="N859" s="4" t="s">
        <v>55</v>
      </c>
      <c r="O859" s="4" t="str">
        <f t="shared" si="92"/>
        <v>Osmia (Melanosmia) nr. proxima</v>
      </c>
      <c r="P859" s="85" t="str">
        <f t="shared" si="97"/>
        <v>Osmia proxima</v>
      </c>
      <c r="Q859" s="11" t="s">
        <v>29</v>
      </c>
      <c r="R859" s="11"/>
      <c r="S859" s="12"/>
      <c r="T859" s="12"/>
      <c r="U859" s="12"/>
      <c r="V859" s="10" t="s">
        <v>30</v>
      </c>
      <c r="W859" s="6">
        <v>41345</v>
      </c>
      <c r="X859" s="2"/>
      <c r="Y859" s="129">
        <f t="shared" si="93"/>
        <v>1</v>
      </c>
      <c r="Z859" s="110">
        <f t="shared" si="94"/>
        <v>0</v>
      </c>
      <c r="AA859" s="1">
        <f t="shared" si="95"/>
        <v>0</v>
      </c>
    </row>
    <row r="860" spans="1:27" ht="15" customHeight="1">
      <c r="A860" s="146">
        <v>892</v>
      </c>
      <c r="B860" s="140">
        <v>20150419</v>
      </c>
      <c r="C860" s="57" t="str">
        <f t="shared" si="96"/>
        <v>POS</v>
      </c>
      <c r="D860" s="114">
        <f t="shared" si="91"/>
        <v>40651</v>
      </c>
      <c r="E860" s="9" t="s">
        <v>36</v>
      </c>
      <c r="F860" s="37" t="s">
        <v>25</v>
      </c>
      <c r="G860" s="11" t="s">
        <v>26</v>
      </c>
      <c r="H860" s="3"/>
      <c r="I860" s="3"/>
      <c r="J860" s="4" t="s">
        <v>124</v>
      </c>
      <c r="K860" s="4" t="s">
        <v>165</v>
      </c>
      <c r="L860" s="4" t="s">
        <v>134</v>
      </c>
      <c r="M860" s="4"/>
      <c r="N860" s="4" t="s">
        <v>55</v>
      </c>
      <c r="O860" s="4" t="str">
        <f t="shared" si="92"/>
        <v>Osmia (Melanosmia) nr. proxima</v>
      </c>
      <c r="P860" s="85" t="str">
        <f t="shared" si="97"/>
        <v>Osmia proxima</v>
      </c>
      <c r="Q860" s="11" t="s">
        <v>29</v>
      </c>
      <c r="R860" s="11"/>
      <c r="S860" s="12"/>
      <c r="T860" s="12"/>
      <c r="U860" s="12"/>
      <c r="V860" s="10" t="s">
        <v>30</v>
      </c>
      <c r="W860" s="6">
        <v>41345</v>
      </c>
      <c r="X860" s="2"/>
      <c r="Y860" s="129">
        <f t="shared" si="93"/>
        <v>1</v>
      </c>
      <c r="Z860" s="110">
        <f t="shared" si="94"/>
        <v>0</v>
      </c>
      <c r="AA860" s="1">
        <f t="shared" si="95"/>
        <v>0</v>
      </c>
    </row>
    <row r="861" spans="1:27" ht="15" customHeight="1">
      <c r="A861" s="146">
        <v>893</v>
      </c>
      <c r="B861" s="140">
        <v>20150419</v>
      </c>
      <c r="C861" s="57" t="str">
        <f t="shared" si="96"/>
        <v>POS</v>
      </c>
      <c r="D861" s="114">
        <f t="shared" si="91"/>
        <v>40651</v>
      </c>
      <c r="E861" s="9" t="s">
        <v>36</v>
      </c>
      <c r="F861" s="37" t="s">
        <v>25</v>
      </c>
      <c r="G861" s="11" t="s">
        <v>26</v>
      </c>
      <c r="H861" s="3"/>
      <c r="I861" s="3"/>
      <c r="J861" s="4" t="s">
        <v>124</v>
      </c>
      <c r="K861" s="4" t="s">
        <v>165</v>
      </c>
      <c r="L861" s="4" t="s">
        <v>135</v>
      </c>
      <c r="M861" s="4"/>
      <c r="N861" s="4"/>
      <c r="O861" s="4" t="str">
        <f t="shared" si="92"/>
        <v>Osmia (Melanosmia) dolerosa</v>
      </c>
      <c r="P861" s="85" t="str">
        <f t="shared" si="97"/>
        <v>Osmia dolerosa</v>
      </c>
      <c r="Q861" s="11" t="s">
        <v>29</v>
      </c>
      <c r="R861" s="11"/>
      <c r="S861" s="12" t="s">
        <v>55</v>
      </c>
      <c r="T861" s="12"/>
      <c r="U861" s="12"/>
      <c r="V861" s="10" t="s">
        <v>30</v>
      </c>
      <c r="W861" s="6">
        <v>41345</v>
      </c>
      <c r="X861" s="2" t="s">
        <v>137</v>
      </c>
      <c r="Y861" s="129">
        <f t="shared" si="93"/>
        <v>1</v>
      </c>
      <c r="Z861" s="110">
        <f t="shared" si="94"/>
        <v>1</v>
      </c>
      <c r="AA861" s="1">
        <f t="shared" si="95"/>
        <v>0</v>
      </c>
    </row>
    <row r="862" spans="1:27" ht="15" customHeight="1">
      <c r="A862" s="146">
        <v>894</v>
      </c>
      <c r="B862" s="140">
        <v>20160417</v>
      </c>
      <c r="C862" s="57" t="str">
        <f t="shared" si="96"/>
        <v>POS</v>
      </c>
      <c r="D862" s="114">
        <f t="shared" si="91"/>
        <v>41015</v>
      </c>
      <c r="E862" s="9" t="s">
        <v>36</v>
      </c>
      <c r="F862" s="37" t="s">
        <v>25</v>
      </c>
      <c r="G862" s="11" t="s">
        <v>26</v>
      </c>
      <c r="H862" s="3"/>
      <c r="I862" s="3"/>
      <c r="J862" s="4" t="s">
        <v>124</v>
      </c>
      <c r="K862" s="4" t="s">
        <v>165</v>
      </c>
      <c r="L862" s="4" t="s">
        <v>135</v>
      </c>
      <c r="M862" s="4"/>
      <c r="N862" s="4"/>
      <c r="O862" s="4" t="str">
        <f t="shared" si="92"/>
        <v>Osmia (Melanosmia) dolerosa</v>
      </c>
      <c r="P862" s="85" t="str">
        <f t="shared" si="97"/>
        <v>Osmia dolerosa</v>
      </c>
      <c r="Q862" s="11" t="s">
        <v>29</v>
      </c>
      <c r="R862" s="11"/>
      <c r="S862" s="12"/>
      <c r="T862" s="12"/>
      <c r="U862" s="12"/>
      <c r="V862" s="10" t="s">
        <v>30</v>
      </c>
      <c r="W862" s="6">
        <v>41345</v>
      </c>
      <c r="X862" s="2" t="s">
        <v>136</v>
      </c>
      <c r="Y862" s="129">
        <f t="shared" si="93"/>
        <v>1</v>
      </c>
      <c r="Z862" s="110">
        <f t="shared" si="94"/>
        <v>1</v>
      </c>
      <c r="AA862" s="1">
        <f t="shared" si="95"/>
        <v>0</v>
      </c>
    </row>
    <row r="863" spans="1:27" ht="15" customHeight="1">
      <c r="A863" s="146">
        <v>895</v>
      </c>
      <c r="B863" s="140">
        <v>20160417</v>
      </c>
      <c r="C863" s="57" t="str">
        <f t="shared" si="96"/>
        <v>POS</v>
      </c>
      <c r="D863" s="114">
        <f t="shared" si="91"/>
        <v>41015</v>
      </c>
      <c r="E863" s="9" t="s">
        <v>36</v>
      </c>
      <c r="F863" s="37" t="s">
        <v>25</v>
      </c>
      <c r="G863" s="11" t="s">
        <v>26</v>
      </c>
      <c r="H863" s="3"/>
      <c r="I863" s="3"/>
      <c r="J863" s="4" t="s">
        <v>124</v>
      </c>
      <c r="K863" s="4" t="s">
        <v>165</v>
      </c>
      <c r="L863" s="4" t="s">
        <v>134</v>
      </c>
      <c r="M863" s="4"/>
      <c r="N863" s="4" t="s">
        <v>55</v>
      </c>
      <c r="O863" s="4" t="str">
        <f t="shared" si="92"/>
        <v>Osmia (Melanosmia) nr. proxima</v>
      </c>
      <c r="P863" s="85" t="str">
        <f t="shared" si="97"/>
        <v>Osmia proxima</v>
      </c>
      <c r="Q863" s="11" t="s">
        <v>29</v>
      </c>
      <c r="R863" s="11"/>
      <c r="S863" s="12"/>
      <c r="T863" s="12"/>
      <c r="U863" s="12"/>
      <c r="V863" s="10" t="s">
        <v>30</v>
      </c>
      <c r="W863" s="6">
        <v>41345</v>
      </c>
      <c r="X863" s="2" t="s">
        <v>945</v>
      </c>
      <c r="Y863" s="129">
        <f t="shared" si="93"/>
        <v>1</v>
      </c>
      <c r="Z863" s="110">
        <f t="shared" si="94"/>
        <v>0</v>
      </c>
      <c r="AA863" s="1">
        <f t="shared" si="95"/>
        <v>0</v>
      </c>
    </row>
    <row r="864" spans="1:27" ht="15" customHeight="1">
      <c r="A864" s="146">
        <v>896</v>
      </c>
      <c r="B864" s="140">
        <v>20150510</v>
      </c>
      <c r="C864" s="57" t="str">
        <f t="shared" si="96"/>
        <v>POS</v>
      </c>
      <c r="D864" s="114">
        <f t="shared" si="91"/>
        <v>40672</v>
      </c>
      <c r="E864" s="9" t="s">
        <v>36</v>
      </c>
      <c r="F864" s="37" t="s">
        <v>25</v>
      </c>
      <c r="G864" s="11" t="s">
        <v>26</v>
      </c>
      <c r="H864" s="3"/>
      <c r="I864" s="3"/>
      <c r="J864" s="4" t="s">
        <v>124</v>
      </c>
      <c r="K864" s="4" t="s">
        <v>165</v>
      </c>
      <c r="L864" s="4" t="s">
        <v>134</v>
      </c>
      <c r="M864" s="4"/>
      <c r="N864" s="4" t="s">
        <v>55</v>
      </c>
      <c r="O864" s="4" t="str">
        <f t="shared" si="92"/>
        <v>Osmia (Melanosmia) nr. proxima</v>
      </c>
      <c r="P864" s="85" t="str">
        <f t="shared" si="97"/>
        <v>Osmia proxima</v>
      </c>
      <c r="Q864" s="11" t="s">
        <v>29</v>
      </c>
      <c r="R864" s="11"/>
      <c r="S864" s="12"/>
      <c r="T864" s="12"/>
      <c r="U864" s="12"/>
      <c r="V864" s="10" t="s">
        <v>30</v>
      </c>
      <c r="W864" s="6">
        <v>41345</v>
      </c>
      <c r="X864" s="2" t="s">
        <v>45</v>
      </c>
      <c r="Y864" s="129">
        <f t="shared" si="93"/>
        <v>1</v>
      </c>
      <c r="Z864" s="110">
        <f t="shared" si="94"/>
        <v>0</v>
      </c>
      <c r="AA864" s="1">
        <f t="shared" si="95"/>
        <v>0</v>
      </c>
    </row>
    <row r="865" spans="1:27" ht="15" customHeight="1">
      <c r="A865" s="146">
        <v>897</v>
      </c>
      <c r="B865" s="140">
        <v>20150510</v>
      </c>
      <c r="C865" s="57" t="str">
        <f t="shared" si="96"/>
        <v>POS</v>
      </c>
      <c r="D865" s="114">
        <f t="shared" si="91"/>
        <v>40672</v>
      </c>
      <c r="E865" s="9" t="s">
        <v>36</v>
      </c>
      <c r="F865" s="37" t="s">
        <v>25</v>
      </c>
      <c r="G865" s="11" t="s">
        <v>26</v>
      </c>
      <c r="H865" s="3"/>
      <c r="I865" s="3"/>
      <c r="J865" s="4" t="s">
        <v>124</v>
      </c>
      <c r="K865" s="4" t="s">
        <v>165</v>
      </c>
      <c r="L865" s="4" t="s">
        <v>134</v>
      </c>
      <c r="M865" s="4"/>
      <c r="N865" s="4" t="s">
        <v>55</v>
      </c>
      <c r="O865" s="4" t="str">
        <f t="shared" si="92"/>
        <v>Osmia (Melanosmia) nr. proxima</v>
      </c>
      <c r="P865" s="85" t="str">
        <f t="shared" si="97"/>
        <v>Osmia proxima</v>
      </c>
      <c r="Q865" s="11" t="s">
        <v>29</v>
      </c>
      <c r="R865" s="11"/>
      <c r="S865" s="12"/>
      <c r="T865" s="12"/>
      <c r="U865" s="12"/>
      <c r="V865" s="10" t="s">
        <v>30</v>
      </c>
      <c r="W865" s="6">
        <v>41345</v>
      </c>
      <c r="X865" s="2"/>
      <c r="Y865" s="129">
        <f t="shared" si="93"/>
        <v>1</v>
      </c>
      <c r="Z865" s="110">
        <f t="shared" si="94"/>
        <v>0</v>
      </c>
      <c r="AA865" s="1">
        <f t="shared" si="95"/>
        <v>0</v>
      </c>
    </row>
    <row r="866" spans="1:27" ht="15" customHeight="1">
      <c r="A866" s="146">
        <v>898</v>
      </c>
      <c r="B866" s="140">
        <v>20150510</v>
      </c>
      <c r="C866" s="57" t="str">
        <f t="shared" si="96"/>
        <v>POS</v>
      </c>
      <c r="D866" s="114">
        <f t="shared" si="91"/>
        <v>40672</v>
      </c>
      <c r="E866" s="9" t="s">
        <v>36</v>
      </c>
      <c r="F866" s="37" t="s">
        <v>25</v>
      </c>
      <c r="G866" s="11" t="s">
        <v>26</v>
      </c>
      <c r="H866" s="3"/>
      <c r="I866" s="3"/>
      <c r="J866" s="4" t="s">
        <v>124</v>
      </c>
      <c r="K866" s="4" t="s">
        <v>165</v>
      </c>
      <c r="L866" s="4" t="s">
        <v>134</v>
      </c>
      <c r="M866" s="4"/>
      <c r="N866" s="4" t="s">
        <v>55</v>
      </c>
      <c r="O866" s="4" t="str">
        <f t="shared" si="92"/>
        <v>Osmia (Melanosmia) nr. proxima</v>
      </c>
      <c r="P866" s="85" t="str">
        <f t="shared" si="97"/>
        <v>Osmia proxima</v>
      </c>
      <c r="Q866" s="11" t="s">
        <v>29</v>
      </c>
      <c r="R866" s="11"/>
      <c r="S866" s="12"/>
      <c r="T866" s="12"/>
      <c r="U866" s="12"/>
      <c r="V866" s="10" t="s">
        <v>30</v>
      </c>
      <c r="W866" s="6">
        <v>41345</v>
      </c>
      <c r="X866" s="2"/>
      <c r="Y866" s="129">
        <f t="shared" si="93"/>
        <v>1</v>
      </c>
      <c r="Z866" s="110">
        <f t="shared" si="94"/>
        <v>0</v>
      </c>
      <c r="AA866" s="1">
        <f t="shared" si="95"/>
        <v>0</v>
      </c>
    </row>
    <row r="867" spans="1:27" ht="15" customHeight="1">
      <c r="A867" s="146">
        <v>899</v>
      </c>
      <c r="B867" s="140">
        <v>20160417</v>
      </c>
      <c r="C867" s="57" t="str">
        <f t="shared" si="96"/>
        <v>POS</v>
      </c>
      <c r="D867" s="114">
        <f t="shared" si="91"/>
        <v>41015</v>
      </c>
      <c r="E867" s="9" t="s">
        <v>36</v>
      </c>
      <c r="F867" s="37" t="s">
        <v>25</v>
      </c>
      <c r="G867" s="11" t="s">
        <v>26</v>
      </c>
      <c r="H867" s="3"/>
      <c r="I867" s="3"/>
      <c r="J867" s="4" t="s">
        <v>124</v>
      </c>
      <c r="K867" s="4" t="s">
        <v>165</v>
      </c>
      <c r="L867" s="4" t="s">
        <v>134</v>
      </c>
      <c r="M867" s="4"/>
      <c r="N867" s="4" t="s">
        <v>55</v>
      </c>
      <c r="O867" s="4" t="str">
        <f t="shared" si="92"/>
        <v>Osmia (Melanosmia) nr. proxima</v>
      </c>
      <c r="P867" s="85" t="str">
        <f t="shared" si="97"/>
        <v>Osmia proxima</v>
      </c>
      <c r="Q867" s="11" t="s">
        <v>29</v>
      </c>
      <c r="R867" s="11"/>
      <c r="S867" s="12"/>
      <c r="T867" s="12"/>
      <c r="U867" s="12"/>
      <c r="V867" s="10" t="s">
        <v>30</v>
      </c>
      <c r="W867" s="6">
        <v>41345</v>
      </c>
      <c r="X867" s="2" t="s">
        <v>945</v>
      </c>
      <c r="Y867" s="129">
        <f t="shared" si="93"/>
        <v>1</v>
      </c>
      <c r="Z867" s="110">
        <f t="shared" si="94"/>
        <v>0</v>
      </c>
      <c r="AA867" s="1">
        <f t="shared" si="95"/>
        <v>0</v>
      </c>
    </row>
    <row r="868" spans="1:27" ht="15" customHeight="1">
      <c r="A868" s="146">
        <v>900</v>
      </c>
      <c r="B868" s="140">
        <v>20160417</v>
      </c>
      <c r="C868" s="57" t="str">
        <f t="shared" si="96"/>
        <v>POS</v>
      </c>
      <c r="D868" s="114">
        <f t="shared" si="91"/>
        <v>41015</v>
      </c>
      <c r="E868" s="9" t="s">
        <v>36</v>
      </c>
      <c r="F868" s="37" t="s">
        <v>25</v>
      </c>
      <c r="G868" s="11" t="s">
        <v>26</v>
      </c>
      <c r="H868" s="3"/>
      <c r="I868" s="3"/>
      <c r="J868" s="4" t="s">
        <v>124</v>
      </c>
      <c r="K868" s="4" t="s">
        <v>165</v>
      </c>
      <c r="L868" s="4" t="s">
        <v>134</v>
      </c>
      <c r="M868" s="4"/>
      <c r="N868" s="4" t="s">
        <v>55</v>
      </c>
      <c r="O868" s="4" t="str">
        <f t="shared" si="92"/>
        <v>Osmia (Melanosmia) nr. proxima</v>
      </c>
      <c r="P868" s="85" t="str">
        <f t="shared" si="97"/>
        <v>Osmia proxima</v>
      </c>
      <c r="Q868" s="11" t="s">
        <v>29</v>
      </c>
      <c r="R868" s="11"/>
      <c r="S868" s="12"/>
      <c r="T868" s="12"/>
      <c r="U868" s="12"/>
      <c r="V868" s="10" t="s">
        <v>30</v>
      </c>
      <c r="W868" s="6">
        <v>41345</v>
      </c>
      <c r="X868" s="2"/>
      <c r="Y868" s="129">
        <f t="shared" si="93"/>
        <v>1</v>
      </c>
      <c r="Z868" s="110">
        <f t="shared" si="94"/>
        <v>0</v>
      </c>
      <c r="AA868" s="1">
        <f t="shared" si="95"/>
        <v>0</v>
      </c>
    </row>
    <row r="869" spans="1:27" ht="15" customHeight="1">
      <c r="A869" s="146">
        <v>901</v>
      </c>
      <c r="B869" s="140">
        <v>20160417</v>
      </c>
      <c r="C869" s="57" t="str">
        <f t="shared" si="96"/>
        <v>POS</v>
      </c>
      <c r="D869" s="114">
        <f t="shared" si="91"/>
        <v>41015</v>
      </c>
      <c r="E869" s="9" t="s">
        <v>36</v>
      </c>
      <c r="F869" s="37" t="s">
        <v>25</v>
      </c>
      <c r="G869" s="11" t="s">
        <v>26</v>
      </c>
      <c r="H869" s="3"/>
      <c r="I869" s="3"/>
      <c r="J869" s="4" t="s">
        <v>124</v>
      </c>
      <c r="K869" s="4" t="s">
        <v>165</v>
      </c>
      <c r="L869" s="4" t="s">
        <v>134</v>
      </c>
      <c r="M869" s="4"/>
      <c r="N869" s="4" t="s">
        <v>55</v>
      </c>
      <c r="O869" s="4" t="str">
        <f t="shared" si="92"/>
        <v>Osmia (Melanosmia) nr. proxima</v>
      </c>
      <c r="P869" s="85" t="str">
        <f t="shared" si="97"/>
        <v>Osmia proxima</v>
      </c>
      <c r="Q869" s="11" t="s">
        <v>29</v>
      </c>
      <c r="R869" s="11"/>
      <c r="S869" s="12"/>
      <c r="T869" s="12"/>
      <c r="U869" s="12"/>
      <c r="V869" s="10" t="s">
        <v>30</v>
      </c>
      <c r="W869" s="6">
        <v>41345</v>
      </c>
      <c r="X869" s="2" t="s">
        <v>45</v>
      </c>
      <c r="Y869" s="129">
        <f t="shared" si="93"/>
        <v>1</v>
      </c>
      <c r="Z869" s="110">
        <f t="shared" si="94"/>
        <v>0</v>
      </c>
      <c r="AA869" s="1">
        <f t="shared" si="95"/>
        <v>0</v>
      </c>
    </row>
    <row r="870" spans="1:27" ht="15" customHeight="1">
      <c r="A870" s="146">
        <v>902</v>
      </c>
      <c r="B870" s="140">
        <v>20150510</v>
      </c>
      <c r="C870" s="57" t="str">
        <f t="shared" si="96"/>
        <v>POS</v>
      </c>
      <c r="D870" s="114">
        <f t="shared" si="91"/>
        <v>40672</v>
      </c>
      <c r="E870" s="9" t="s">
        <v>37</v>
      </c>
      <c r="F870" s="37" t="s">
        <v>25</v>
      </c>
      <c r="G870" s="11" t="s">
        <v>26</v>
      </c>
      <c r="H870" s="3"/>
      <c r="I870" s="3"/>
      <c r="J870" s="4" t="s">
        <v>124</v>
      </c>
      <c r="K870" s="4" t="s">
        <v>165</v>
      </c>
      <c r="L870" s="4" t="s">
        <v>134</v>
      </c>
      <c r="M870" s="4"/>
      <c r="N870" s="4" t="s">
        <v>55</v>
      </c>
      <c r="O870" s="4" t="str">
        <f t="shared" si="92"/>
        <v>Osmia (Melanosmia) nr. proxima</v>
      </c>
      <c r="P870" s="85" t="str">
        <f t="shared" si="97"/>
        <v>Osmia proxima</v>
      </c>
      <c r="Q870" s="11" t="s">
        <v>29</v>
      </c>
      <c r="R870" s="11"/>
      <c r="S870" s="12"/>
      <c r="T870" s="12"/>
      <c r="U870" s="12"/>
      <c r="V870" s="10" t="s">
        <v>30</v>
      </c>
      <c r="W870" s="6">
        <v>41345</v>
      </c>
      <c r="X870" s="2" t="s">
        <v>45</v>
      </c>
      <c r="Y870" s="129">
        <f t="shared" si="93"/>
        <v>1</v>
      </c>
      <c r="Z870" s="110">
        <f t="shared" si="94"/>
        <v>0</v>
      </c>
      <c r="AA870" s="1">
        <f t="shared" si="95"/>
        <v>0</v>
      </c>
    </row>
    <row r="871" spans="1:27" ht="15" customHeight="1">
      <c r="A871" s="146">
        <v>903</v>
      </c>
      <c r="B871" s="140">
        <v>20160610</v>
      </c>
      <c r="C871" s="57" t="str">
        <f t="shared" si="96"/>
        <v>POS</v>
      </c>
      <c r="D871" s="114">
        <f t="shared" si="91"/>
        <v>41069</v>
      </c>
      <c r="E871" s="9" t="s">
        <v>37</v>
      </c>
      <c r="F871" s="37" t="s">
        <v>25</v>
      </c>
      <c r="G871" s="11" t="s">
        <v>26</v>
      </c>
      <c r="H871" s="3"/>
      <c r="I871" s="3"/>
      <c r="J871" s="4" t="s">
        <v>124</v>
      </c>
      <c r="K871" s="4" t="s">
        <v>165</v>
      </c>
      <c r="L871" s="4" t="s">
        <v>158</v>
      </c>
      <c r="M871" s="4"/>
      <c r="N871" s="4" t="s">
        <v>55</v>
      </c>
      <c r="O871" s="4" t="str">
        <f t="shared" si="92"/>
        <v>Osmia (Melanosmia) nr. albolateralis</v>
      </c>
      <c r="P871" s="85" t="str">
        <f t="shared" si="97"/>
        <v>Osmia albolateralis</v>
      </c>
      <c r="Q871" s="11" t="s">
        <v>29</v>
      </c>
      <c r="R871" s="11"/>
      <c r="S871" s="12"/>
      <c r="T871" s="12"/>
      <c r="U871" s="12"/>
      <c r="V871" s="10" t="s">
        <v>30</v>
      </c>
      <c r="W871" s="6">
        <v>41345</v>
      </c>
      <c r="X871" s="2" t="s">
        <v>711</v>
      </c>
      <c r="Y871" s="129">
        <f t="shared" si="93"/>
        <v>1</v>
      </c>
      <c r="Z871" s="110">
        <f t="shared" si="94"/>
        <v>0</v>
      </c>
      <c r="AA871" s="1">
        <f t="shared" si="95"/>
        <v>0</v>
      </c>
    </row>
    <row r="872" spans="1:27" ht="15" customHeight="1">
      <c r="A872" s="146">
        <v>904</v>
      </c>
      <c r="B872" s="140">
        <v>20150510</v>
      </c>
      <c r="C872" s="57" t="str">
        <f t="shared" si="96"/>
        <v>POS</v>
      </c>
      <c r="D872" s="114">
        <f t="shared" si="91"/>
        <v>40672</v>
      </c>
      <c r="E872" s="9" t="s">
        <v>37</v>
      </c>
      <c r="F872" s="37" t="s">
        <v>25</v>
      </c>
      <c r="G872" s="11" t="s">
        <v>26</v>
      </c>
      <c r="H872" s="3"/>
      <c r="I872" s="3"/>
      <c r="J872" s="4" t="s">
        <v>124</v>
      </c>
      <c r="K872" s="4" t="s">
        <v>165</v>
      </c>
      <c r="L872" s="4" t="s">
        <v>134</v>
      </c>
      <c r="M872" s="4"/>
      <c r="N872" s="4" t="s">
        <v>55</v>
      </c>
      <c r="O872" s="4" t="str">
        <f t="shared" si="92"/>
        <v>Osmia (Melanosmia) nr. proxima</v>
      </c>
      <c r="P872" s="85" t="str">
        <f t="shared" si="97"/>
        <v>Osmia proxima</v>
      </c>
      <c r="Q872" s="11" t="s">
        <v>29</v>
      </c>
      <c r="R872" s="11"/>
      <c r="S872" s="12"/>
      <c r="T872" s="12"/>
      <c r="U872" s="12"/>
      <c r="V872" s="10" t="s">
        <v>30</v>
      </c>
      <c r="W872" s="6">
        <v>41345</v>
      </c>
      <c r="X872" s="2"/>
      <c r="Y872" s="129">
        <f t="shared" si="93"/>
        <v>1</v>
      </c>
      <c r="Z872" s="110">
        <f t="shared" si="94"/>
        <v>0</v>
      </c>
      <c r="AA872" s="1">
        <f t="shared" si="95"/>
        <v>0</v>
      </c>
    </row>
    <row r="873" spans="1:27" ht="15" customHeight="1">
      <c r="A873" s="146">
        <v>905</v>
      </c>
      <c r="B873" s="140">
        <v>20160417</v>
      </c>
      <c r="C873" s="57" t="str">
        <f t="shared" si="96"/>
        <v>POS</v>
      </c>
      <c r="D873" s="114">
        <f t="shared" si="91"/>
        <v>41015</v>
      </c>
      <c r="E873" s="60" t="s">
        <v>37</v>
      </c>
      <c r="F873" s="37" t="s">
        <v>25</v>
      </c>
      <c r="G873" s="11" t="s">
        <v>26</v>
      </c>
      <c r="H873" s="3"/>
      <c r="I873" s="3"/>
      <c r="J873" s="4" t="s">
        <v>124</v>
      </c>
      <c r="K873" s="4" t="s">
        <v>165</v>
      </c>
      <c r="L873" s="4" t="s">
        <v>134</v>
      </c>
      <c r="M873" s="4"/>
      <c r="N873" s="4" t="s">
        <v>55</v>
      </c>
      <c r="O873" s="4" t="str">
        <f t="shared" si="92"/>
        <v>Osmia (Melanosmia) nr. proxima</v>
      </c>
      <c r="P873" s="85" t="str">
        <f t="shared" si="97"/>
        <v>Osmia proxima</v>
      </c>
      <c r="Q873" s="11" t="s">
        <v>29</v>
      </c>
      <c r="R873" s="11"/>
      <c r="S873" s="12"/>
      <c r="T873" s="12"/>
      <c r="U873" s="12"/>
      <c r="V873" s="10" t="s">
        <v>30</v>
      </c>
      <c r="W873" s="6">
        <v>41345</v>
      </c>
      <c r="X873" s="2" t="s">
        <v>945</v>
      </c>
      <c r="Y873" s="129">
        <f t="shared" si="93"/>
        <v>1</v>
      </c>
      <c r="Z873" s="110">
        <f t="shared" si="94"/>
        <v>0</v>
      </c>
      <c r="AA873" s="1">
        <f t="shared" si="95"/>
        <v>0</v>
      </c>
    </row>
    <row r="874" spans="1:27" ht="15" customHeight="1">
      <c r="A874" s="146">
        <v>906</v>
      </c>
      <c r="B874" s="140">
        <v>20160417</v>
      </c>
      <c r="C874" s="57" t="str">
        <f t="shared" si="96"/>
        <v>POS</v>
      </c>
      <c r="D874" s="114">
        <f t="shared" si="91"/>
        <v>41015</v>
      </c>
      <c r="E874" s="60" t="s">
        <v>37</v>
      </c>
      <c r="F874" s="37" t="s">
        <v>25</v>
      </c>
      <c r="G874" s="11" t="s">
        <v>26</v>
      </c>
      <c r="H874" s="3"/>
      <c r="I874" s="3"/>
      <c r="J874" s="4" t="s">
        <v>124</v>
      </c>
      <c r="K874" s="4" t="s">
        <v>165</v>
      </c>
      <c r="L874" s="4" t="s">
        <v>134</v>
      </c>
      <c r="M874" s="4"/>
      <c r="N874" s="4" t="s">
        <v>55</v>
      </c>
      <c r="O874" s="4" t="str">
        <f t="shared" si="92"/>
        <v>Osmia (Melanosmia) nr. proxima</v>
      </c>
      <c r="P874" s="85" t="str">
        <f t="shared" si="97"/>
        <v>Osmia proxima</v>
      </c>
      <c r="Q874" s="11" t="s">
        <v>29</v>
      </c>
      <c r="R874" s="11"/>
      <c r="S874" s="12"/>
      <c r="T874" s="12"/>
      <c r="U874" s="12"/>
      <c r="V874" s="10" t="s">
        <v>30</v>
      </c>
      <c r="W874" s="6">
        <v>41345</v>
      </c>
      <c r="X874" s="2"/>
      <c r="Y874" s="129">
        <f t="shared" si="93"/>
        <v>1</v>
      </c>
      <c r="Z874" s="110">
        <f t="shared" si="94"/>
        <v>0</v>
      </c>
      <c r="AA874" s="1">
        <f t="shared" si="95"/>
        <v>0</v>
      </c>
    </row>
    <row r="875" spans="1:27" ht="15" customHeight="1">
      <c r="A875" s="146">
        <v>907</v>
      </c>
      <c r="B875" s="140">
        <v>20150510</v>
      </c>
      <c r="C875" s="57" t="str">
        <f t="shared" si="96"/>
        <v>POS</v>
      </c>
      <c r="D875" s="114">
        <f t="shared" si="91"/>
        <v>40672</v>
      </c>
      <c r="E875" s="60" t="s">
        <v>37</v>
      </c>
      <c r="F875" s="37" t="s">
        <v>25</v>
      </c>
      <c r="G875" s="11" t="s">
        <v>26</v>
      </c>
      <c r="H875" s="3"/>
      <c r="I875" s="3"/>
      <c r="J875" s="4" t="s">
        <v>124</v>
      </c>
      <c r="K875" s="4" t="s">
        <v>165</v>
      </c>
      <c r="L875" s="4" t="s">
        <v>134</v>
      </c>
      <c r="M875" s="4"/>
      <c r="N875" s="4" t="s">
        <v>55</v>
      </c>
      <c r="O875" s="4" t="str">
        <f t="shared" si="92"/>
        <v>Osmia (Melanosmia) nr. proxima</v>
      </c>
      <c r="P875" s="85" t="str">
        <f t="shared" si="97"/>
        <v>Osmia proxima</v>
      </c>
      <c r="Q875" s="11" t="s">
        <v>29</v>
      </c>
      <c r="R875" s="11"/>
      <c r="S875" s="12"/>
      <c r="T875" s="12"/>
      <c r="U875" s="12"/>
      <c r="V875" s="10" t="s">
        <v>30</v>
      </c>
      <c r="W875" s="6">
        <v>41345</v>
      </c>
      <c r="X875" s="2"/>
      <c r="Y875" s="129">
        <f t="shared" si="93"/>
        <v>1</v>
      </c>
      <c r="Z875" s="110">
        <f t="shared" si="94"/>
        <v>0</v>
      </c>
      <c r="AA875" s="1">
        <f t="shared" si="95"/>
        <v>0</v>
      </c>
    </row>
    <row r="876" spans="1:27" ht="15" customHeight="1">
      <c r="A876" s="146">
        <v>908</v>
      </c>
      <c r="B876" s="140">
        <v>20160610</v>
      </c>
      <c r="C876" s="57" t="str">
        <f t="shared" si="96"/>
        <v>POS</v>
      </c>
      <c r="D876" s="114">
        <f t="shared" si="91"/>
        <v>41069</v>
      </c>
      <c r="E876" s="9" t="s">
        <v>37</v>
      </c>
      <c r="F876" s="37" t="s">
        <v>25</v>
      </c>
      <c r="G876" s="11" t="s">
        <v>26</v>
      </c>
      <c r="H876" s="3"/>
      <c r="I876" s="3"/>
      <c r="J876" s="4" t="s">
        <v>124</v>
      </c>
      <c r="K876" s="4" t="s">
        <v>165</v>
      </c>
      <c r="L876" s="4" t="s">
        <v>134</v>
      </c>
      <c r="M876" s="4"/>
      <c r="N876" s="4" t="s">
        <v>55</v>
      </c>
      <c r="O876" s="4" t="str">
        <f t="shared" si="92"/>
        <v>Osmia (Melanosmia) nr. proxima</v>
      </c>
      <c r="P876" s="85" t="str">
        <f t="shared" si="97"/>
        <v>Osmia proxima</v>
      </c>
      <c r="Q876" s="11" t="s">
        <v>29</v>
      </c>
      <c r="R876" s="11"/>
      <c r="S876" s="12"/>
      <c r="T876" s="12"/>
      <c r="U876" s="12"/>
      <c r="V876" s="10" t="s">
        <v>30</v>
      </c>
      <c r="W876" s="6">
        <v>41345</v>
      </c>
      <c r="X876" s="2"/>
      <c r="Y876" s="129">
        <f t="shared" si="93"/>
        <v>1</v>
      </c>
      <c r="Z876" s="110">
        <f t="shared" si="94"/>
        <v>0</v>
      </c>
      <c r="AA876" s="1">
        <f t="shared" si="95"/>
        <v>0</v>
      </c>
    </row>
    <row r="877" spans="1:27" ht="15" customHeight="1">
      <c r="A877" s="146">
        <v>909</v>
      </c>
      <c r="B877" s="140">
        <v>20160417</v>
      </c>
      <c r="C877" s="57" t="str">
        <f t="shared" si="96"/>
        <v>POS</v>
      </c>
      <c r="D877" s="114">
        <f t="shared" si="91"/>
        <v>41015</v>
      </c>
      <c r="E877" s="9" t="s">
        <v>37</v>
      </c>
      <c r="F877" s="37" t="s">
        <v>25</v>
      </c>
      <c r="G877" s="11" t="s">
        <v>26</v>
      </c>
      <c r="H877" s="3"/>
      <c r="I877" s="3"/>
      <c r="J877" s="4" t="s">
        <v>124</v>
      </c>
      <c r="K877" s="4" t="s">
        <v>165</v>
      </c>
      <c r="L877" s="4" t="s">
        <v>134</v>
      </c>
      <c r="M877" s="4"/>
      <c r="N877" s="4" t="s">
        <v>55</v>
      </c>
      <c r="O877" s="4" t="str">
        <f t="shared" si="92"/>
        <v>Osmia (Melanosmia) nr. proxima</v>
      </c>
      <c r="P877" s="85" t="str">
        <f t="shared" si="97"/>
        <v>Osmia proxima</v>
      </c>
      <c r="Q877" s="11" t="s">
        <v>29</v>
      </c>
      <c r="R877" s="11"/>
      <c r="S877" s="12"/>
      <c r="T877" s="12"/>
      <c r="U877" s="12"/>
      <c r="V877" s="10" t="s">
        <v>30</v>
      </c>
      <c r="W877" s="6">
        <v>41345</v>
      </c>
      <c r="X877" s="2" t="s">
        <v>45</v>
      </c>
      <c r="Y877" s="129">
        <f t="shared" si="93"/>
        <v>1</v>
      </c>
      <c r="Z877" s="110">
        <f t="shared" si="94"/>
        <v>0</v>
      </c>
      <c r="AA877" s="1">
        <f t="shared" si="95"/>
        <v>0</v>
      </c>
    </row>
    <row r="878" spans="1:27" ht="15" customHeight="1">
      <c r="A878" s="146">
        <v>910</v>
      </c>
      <c r="B878" s="140">
        <v>20160417</v>
      </c>
      <c r="C878" s="57" t="str">
        <f t="shared" si="96"/>
        <v>POS</v>
      </c>
      <c r="D878" s="114">
        <f t="shared" si="91"/>
        <v>41015</v>
      </c>
      <c r="E878" s="9" t="s">
        <v>37</v>
      </c>
      <c r="F878" s="37" t="s">
        <v>25</v>
      </c>
      <c r="G878" s="11" t="s">
        <v>26</v>
      </c>
      <c r="H878" s="3"/>
      <c r="I878" s="3"/>
      <c r="J878" s="4" t="s">
        <v>124</v>
      </c>
      <c r="K878" s="4" t="s">
        <v>165</v>
      </c>
      <c r="L878" s="4" t="s">
        <v>134</v>
      </c>
      <c r="M878" s="4"/>
      <c r="N878" s="4" t="s">
        <v>55</v>
      </c>
      <c r="O878" s="4" t="str">
        <f t="shared" si="92"/>
        <v>Osmia (Melanosmia) nr. proxima</v>
      </c>
      <c r="P878" s="85" t="str">
        <f t="shared" si="97"/>
        <v>Osmia proxima</v>
      </c>
      <c r="Q878" s="11" t="s">
        <v>29</v>
      </c>
      <c r="R878" s="11"/>
      <c r="S878" s="12"/>
      <c r="T878" s="12"/>
      <c r="U878" s="12"/>
      <c r="V878" s="10" t="s">
        <v>30</v>
      </c>
      <c r="W878" s="6">
        <v>41345</v>
      </c>
      <c r="X878" s="2"/>
      <c r="Y878" s="129">
        <f t="shared" si="93"/>
        <v>1</v>
      </c>
      <c r="Z878" s="110">
        <f t="shared" si="94"/>
        <v>0</v>
      </c>
      <c r="AA878" s="1">
        <f t="shared" si="95"/>
        <v>0</v>
      </c>
    </row>
    <row r="879" spans="1:27" ht="15" customHeight="1">
      <c r="A879" s="146">
        <v>911</v>
      </c>
      <c r="B879" s="140">
        <v>20160417</v>
      </c>
      <c r="C879" s="57" t="str">
        <f t="shared" si="96"/>
        <v>POS</v>
      </c>
      <c r="D879" s="114">
        <f t="shared" si="91"/>
        <v>41015</v>
      </c>
      <c r="E879" s="9" t="s">
        <v>37</v>
      </c>
      <c r="F879" s="37" t="s">
        <v>25</v>
      </c>
      <c r="G879" s="11" t="s">
        <v>26</v>
      </c>
      <c r="H879" s="3"/>
      <c r="I879" s="3"/>
      <c r="J879" s="4" t="s">
        <v>124</v>
      </c>
      <c r="K879" s="4" t="s">
        <v>165</v>
      </c>
      <c r="L879" s="4" t="s">
        <v>135</v>
      </c>
      <c r="M879" s="4"/>
      <c r="N879" s="4"/>
      <c r="O879" s="4" t="str">
        <f t="shared" si="92"/>
        <v>Osmia (Melanosmia) dolerosa</v>
      </c>
      <c r="P879" s="85" t="str">
        <f t="shared" si="97"/>
        <v>Osmia dolerosa</v>
      </c>
      <c r="Q879" s="11" t="s">
        <v>29</v>
      </c>
      <c r="R879" s="11"/>
      <c r="S879" s="12"/>
      <c r="T879" s="12"/>
      <c r="U879" s="12"/>
      <c r="V879" s="10" t="s">
        <v>30</v>
      </c>
      <c r="W879" s="6">
        <v>41345</v>
      </c>
      <c r="X879" s="2" t="s">
        <v>136</v>
      </c>
      <c r="Y879" s="129">
        <f t="shared" si="93"/>
        <v>1</v>
      </c>
      <c r="Z879" s="110">
        <f t="shared" si="94"/>
        <v>1</v>
      </c>
      <c r="AA879" s="1">
        <f t="shared" si="95"/>
        <v>0</v>
      </c>
    </row>
    <row r="880" spans="1:27" ht="15" customHeight="1">
      <c r="A880" s="146">
        <v>912</v>
      </c>
      <c r="B880" s="140">
        <v>20160417</v>
      </c>
      <c r="C880" s="57" t="str">
        <f t="shared" si="96"/>
        <v>POS</v>
      </c>
      <c r="D880" s="114">
        <f t="shared" si="91"/>
        <v>41015</v>
      </c>
      <c r="E880" s="9" t="s">
        <v>38</v>
      </c>
      <c r="F880" s="37" t="s">
        <v>25</v>
      </c>
      <c r="G880" s="11" t="s">
        <v>26</v>
      </c>
      <c r="H880" s="3"/>
      <c r="I880" s="3"/>
      <c r="J880" s="4" t="s">
        <v>124</v>
      </c>
      <c r="K880" s="4" t="s">
        <v>165</v>
      </c>
      <c r="L880" s="4" t="s">
        <v>135</v>
      </c>
      <c r="M880" s="4"/>
      <c r="N880" s="4"/>
      <c r="O880" s="4" t="str">
        <f t="shared" si="92"/>
        <v>Osmia (Melanosmia) dolerosa</v>
      </c>
      <c r="P880" s="85" t="str">
        <f t="shared" si="97"/>
        <v>Osmia dolerosa</v>
      </c>
      <c r="Q880" s="11" t="s">
        <v>29</v>
      </c>
      <c r="R880" s="11"/>
      <c r="S880" s="12"/>
      <c r="T880" s="12"/>
      <c r="U880" s="12"/>
      <c r="V880" s="10" t="s">
        <v>30</v>
      </c>
      <c r="W880" s="6">
        <v>41345</v>
      </c>
      <c r="X880" s="2" t="s">
        <v>138</v>
      </c>
      <c r="Y880" s="129">
        <f t="shared" si="93"/>
        <v>1</v>
      </c>
      <c r="Z880" s="110">
        <f t="shared" si="94"/>
        <v>1</v>
      </c>
      <c r="AA880" s="1">
        <f t="shared" si="95"/>
        <v>0</v>
      </c>
    </row>
    <row r="881" spans="1:255" ht="15" customHeight="1">
      <c r="A881" s="146">
        <v>913</v>
      </c>
      <c r="B881" s="140">
        <v>20160417</v>
      </c>
      <c r="C881" s="57" t="str">
        <f t="shared" si="96"/>
        <v>SCL</v>
      </c>
      <c r="D881" s="114">
        <f t="shared" si="91"/>
        <v>41015</v>
      </c>
      <c r="E881" s="9" t="s">
        <v>24</v>
      </c>
      <c r="F881" s="37" t="s">
        <v>25</v>
      </c>
      <c r="G881" s="11" t="s">
        <v>26</v>
      </c>
      <c r="H881" s="3"/>
      <c r="I881" s="3"/>
      <c r="J881" s="4" t="s">
        <v>124</v>
      </c>
      <c r="K881" s="4" t="s">
        <v>165</v>
      </c>
      <c r="L881" s="4" t="s">
        <v>139</v>
      </c>
      <c r="M881" s="4"/>
      <c r="N881" s="4" t="s">
        <v>55</v>
      </c>
      <c r="O881" s="4" t="str">
        <f t="shared" si="92"/>
        <v>Osmia (Melanosmia) nr. giliarum</v>
      </c>
      <c r="P881" s="85" t="str">
        <f t="shared" si="97"/>
        <v>Osmia giliarum</v>
      </c>
      <c r="Q881" s="11" t="s">
        <v>43</v>
      </c>
      <c r="R881" s="11"/>
      <c r="S881" s="12"/>
      <c r="T881" s="12"/>
      <c r="U881" s="12"/>
      <c r="V881" s="10" t="s">
        <v>30</v>
      </c>
      <c r="W881" s="6">
        <v>41345</v>
      </c>
      <c r="X881" s="2" t="s">
        <v>674</v>
      </c>
      <c r="Y881" s="129">
        <f t="shared" si="93"/>
        <v>1</v>
      </c>
      <c r="Z881" s="110">
        <f t="shared" si="94"/>
        <v>0</v>
      </c>
      <c r="AA881" s="1">
        <f t="shared" si="95"/>
        <v>0</v>
      </c>
    </row>
    <row r="882" spans="1:255" ht="15" customHeight="1">
      <c r="A882" s="146">
        <v>914</v>
      </c>
      <c r="B882" s="140">
        <v>20160417</v>
      </c>
      <c r="C882" s="57" t="str">
        <f t="shared" si="96"/>
        <v>SCL</v>
      </c>
      <c r="D882" s="114">
        <f t="shared" si="91"/>
        <v>41015</v>
      </c>
      <c r="E882" s="9" t="s">
        <v>24</v>
      </c>
      <c r="F882" s="37" t="s">
        <v>25</v>
      </c>
      <c r="G882" s="11" t="s">
        <v>26</v>
      </c>
      <c r="H882" s="3"/>
      <c r="I882" s="3"/>
      <c r="J882" s="4" t="s">
        <v>124</v>
      </c>
      <c r="K882" s="4" t="s">
        <v>165</v>
      </c>
      <c r="L882" s="4" t="s">
        <v>139</v>
      </c>
      <c r="M882" s="4"/>
      <c r="N882" s="4" t="s">
        <v>31</v>
      </c>
      <c r="O882" s="4" t="str">
        <f t="shared" si="92"/>
        <v>Osmia (Melanosmia) giliarum</v>
      </c>
      <c r="P882" s="85" t="str">
        <f t="shared" si="97"/>
        <v>Osmia giliarum</v>
      </c>
      <c r="Q882" s="11" t="s">
        <v>43</v>
      </c>
      <c r="R882" s="11"/>
      <c r="S882" s="12"/>
      <c r="T882" s="12"/>
      <c r="U882" s="12"/>
      <c r="V882" s="10" t="s">
        <v>30</v>
      </c>
      <c r="W882" s="6">
        <v>41345</v>
      </c>
      <c r="X882" s="2" t="s">
        <v>673</v>
      </c>
      <c r="Y882" s="129">
        <f t="shared" si="93"/>
        <v>1</v>
      </c>
      <c r="Z882" s="110">
        <f t="shared" si="94"/>
        <v>0</v>
      </c>
      <c r="AA882" s="1">
        <f t="shared" si="95"/>
        <v>0</v>
      </c>
    </row>
    <row r="883" spans="1:255" ht="15" customHeight="1">
      <c r="A883" s="146">
        <v>915</v>
      </c>
      <c r="B883" s="140">
        <v>20160417</v>
      </c>
      <c r="C883" s="57" t="str">
        <f t="shared" si="96"/>
        <v>SCL</v>
      </c>
      <c r="D883" s="114">
        <f t="shared" si="91"/>
        <v>41015</v>
      </c>
      <c r="E883" s="9" t="s">
        <v>24</v>
      </c>
      <c r="F883" s="37" t="s">
        <v>25</v>
      </c>
      <c r="G883" s="11" t="s">
        <v>26</v>
      </c>
      <c r="H883" s="3"/>
      <c r="I883" s="3"/>
      <c r="J883" s="4" t="s">
        <v>124</v>
      </c>
      <c r="K883" s="4" t="s">
        <v>165</v>
      </c>
      <c r="L883" s="4" t="s">
        <v>139</v>
      </c>
      <c r="M883" s="4"/>
      <c r="N883" s="4" t="s">
        <v>31</v>
      </c>
      <c r="O883" s="4" t="str">
        <f t="shared" si="92"/>
        <v>Osmia (Melanosmia) giliarum</v>
      </c>
      <c r="P883" s="85" t="str">
        <f t="shared" si="97"/>
        <v>Osmia giliarum</v>
      </c>
      <c r="Q883" s="11" t="s">
        <v>43</v>
      </c>
      <c r="R883" s="11"/>
      <c r="S883" s="12"/>
      <c r="T883" s="12"/>
      <c r="U883" s="12"/>
      <c r="V883" s="10" t="s">
        <v>30</v>
      </c>
      <c r="W883" s="6">
        <v>41345</v>
      </c>
      <c r="X883" s="2" t="s">
        <v>673</v>
      </c>
      <c r="Y883" s="129">
        <f t="shared" si="93"/>
        <v>1</v>
      </c>
      <c r="Z883" s="110">
        <f t="shared" si="94"/>
        <v>0</v>
      </c>
      <c r="AA883" s="1">
        <f t="shared" si="95"/>
        <v>0</v>
      </c>
    </row>
    <row r="884" spans="1:255" ht="15" customHeight="1">
      <c r="A884" s="146">
        <v>916</v>
      </c>
      <c r="B884" s="140">
        <v>20160417</v>
      </c>
      <c r="C884" s="57" t="str">
        <f t="shared" si="96"/>
        <v>SCL</v>
      </c>
      <c r="D884" s="114">
        <f t="shared" si="91"/>
        <v>41015</v>
      </c>
      <c r="E884" s="9" t="s">
        <v>24</v>
      </c>
      <c r="F884" s="37" t="s">
        <v>25</v>
      </c>
      <c r="G884" s="11" t="s">
        <v>26</v>
      </c>
      <c r="H884" s="3"/>
      <c r="I884" s="3"/>
      <c r="J884" s="4" t="s">
        <v>124</v>
      </c>
      <c r="K884" s="4" t="s">
        <v>165</v>
      </c>
      <c r="L884" s="4" t="s">
        <v>139</v>
      </c>
      <c r="M884" s="4"/>
      <c r="N884" s="4" t="s">
        <v>31</v>
      </c>
      <c r="O884" s="4" t="str">
        <f t="shared" si="92"/>
        <v>Osmia (Melanosmia) giliarum</v>
      </c>
      <c r="P884" s="85" t="str">
        <f t="shared" si="97"/>
        <v>Osmia giliarum</v>
      </c>
      <c r="Q884" s="11" t="s">
        <v>43</v>
      </c>
      <c r="R884" s="11"/>
      <c r="S884" s="12"/>
      <c r="T884" s="12"/>
      <c r="U884" s="12"/>
      <c r="V884" s="10" t="s">
        <v>30</v>
      </c>
      <c r="W884" s="6">
        <v>41345</v>
      </c>
      <c r="X884" s="2" t="s">
        <v>673</v>
      </c>
      <c r="Y884" s="129">
        <f t="shared" si="93"/>
        <v>1</v>
      </c>
      <c r="Z884" s="110">
        <f t="shared" si="94"/>
        <v>0</v>
      </c>
      <c r="AA884" s="1">
        <f t="shared" si="95"/>
        <v>0</v>
      </c>
    </row>
    <row r="885" spans="1:255" ht="15" customHeight="1">
      <c r="A885" s="146">
        <v>917</v>
      </c>
      <c r="B885" s="140">
        <v>20160417</v>
      </c>
      <c r="C885" s="57" t="str">
        <f t="shared" si="96"/>
        <v>SCL</v>
      </c>
      <c r="D885" s="114">
        <f t="shared" si="91"/>
        <v>41015</v>
      </c>
      <c r="E885" s="9" t="s">
        <v>32</v>
      </c>
      <c r="F885" s="37" t="s">
        <v>25</v>
      </c>
      <c r="G885" s="11" t="s">
        <v>26</v>
      </c>
      <c r="H885" s="3"/>
      <c r="I885" s="3"/>
      <c r="J885" s="4" t="s">
        <v>124</v>
      </c>
      <c r="K885" s="4" t="s">
        <v>165</v>
      </c>
      <c r="L885" s="4" t="s">
        <v>139</v>
      </c>
      <c r="M885" s="4"/>
      <c r="N885" s="4" t="s">
        <v>31</v>
      </c>
      <c r="O885" s="4" t="str">
        <f t="shared" si="92"/>
        <v>Osmia (Melanosmia) giliarum</v>
      </c>
      <c r="P885" s="85" t="str">
        <f t="shared" si="97"/>
        <v>Osmia giliarum</v>
      </c>
      <c r="Q885" s="11" t="s">
        <v>43</v>
      </c>
      <c r="R885" s="11"/>
      <c r="S885" s="12"/>
      <c r="T885" s="12"/>
      <c r="U885" s="12"/>
      <c r="V885" s="10" t="s">
        <v>30</v>
      </c>
      <c r="W885" s="6">
        <v>41345</v>
      </c>
      <c r="X885" s="2" t="s">
        <v>673</v>
      </c>
      <c r="Y885" s="129">
        <f t="shared" si="93"/>
        <v>1</v>
      </c>
      <c r="Z885" s="110">
        <f t="shared" si="94"/>
        <v>0</v>
      </c>
      <c r="AA885" s="1">
        <f t="shared" si="95"/>
        <v>0</v>
      </c>
    </row>
    <row r="886" spans="1:255" ht="15" customHeight="1">
      <c r="A886" s="146">
        <v>918</v>
      </c>
      <c r="B886" s="140">
        <v>20160417</v>
      </c>
      <c r="C886" s="57" t="str">
        <f t="shared" si="96"/>
        <v>SCL</v>
      </c>
      <c r="D886" s="114">
        <f t="shared" si="91"/>
        <v>41015</v>
      </c>
      <c r="E886" s="9" t="s">
        <v>32</v>
      </c>
      <c r="F886" s="37" t="s">
        <v>25</v>
      </c>
      <c r="G886" s="11" t="s">
        <v>26</v>
      </c>
      <c r="H886" s="3"/>
      <c r="I886" s="3"/>
      <c r="J886" s="4" t="s">
        <v>124</v>
      </c>
      <c r="K886" s="4" t="s">
        <v>165</v>
      </c>
      <c r="L886" s="4" t="s">
        <v>139</v>
      </c>
      <c r="M886" s="4"/>
      <c r="N886" s="4" t="s">
        <v>31</v>
      </c>
      <c r="O886" s="4" t="str">
        <f t="shared" si="92"/>
        <v>Osmia (Melanosmia) giliarum</v>
      </c>
      <c r="P886" s="85" t="str">
        <f t="shared" si="97"/>
        <v>Osmia giliarum</v>
      </c>
      <c r="Q886" s="11" t="s">
        <v>43</v>
      </c>
      <c r="R886" s="11"/>
      <c r="S886" s="12"/>
      <c r="T886" s="12"/>
      <c r="U886" s="12"/>
      <c r="V886" s="10" t="s">
        <v>30</v>
      </c>
      <c r="W886" s="6">
        <v>41345</v>
      </c>
      <c r="X886" s="2" t="s">
        <v>673</v>
      </c>
      <c r="Y886" s="129">
        <f t="shared" si="93"/>
        <v>1</v>
      </c>
      <c r="Z886" s="110">
        <f t="shared" si="94"/>
        <v>0</v>
      </c>
      <c r="AA886" s="1">
        <f t="shared" si="95"/>
        <v>0</v>
      </c>
    </row>
    <row r="887" spans="1:255" ht="15" customHeight="1">
      <c r="A887" s="146">
        <v>919</v>
      </c>
      <c r="B887" s="140">
        <v>20160417</v>
      </c>
      <c r="C887" s="57" t="str">
        <f t="shared" si="96"/>
        <v>SCL</v>
      </c>
      <c r="D887" s="114">
        <f t="shared" si="91"/>
        <v>41015</v>
      </c>
      <c r="E887" s="9" t="s">
        <v>32</v>
      </c>
      <c r="F887" s="37" t="s">
        <v>25</v>
      </c>
      <c r="G887" s="11" t="s">
        <v>26</v>
      </c>
      <c r="H887" s="3"/>
      <c r="I887" s="3"/>
      <c r="J887" s="4" t="s">
        <v>124</v>
      </c>
      <c r="K887" s="4" t="s">
        <v>165</v>
      </c>
      <c r="L887" s="4" t="s">
        <v>139</v>
      </c>
      <c r="M887" s="4"/>
      <c r="N887" s="4" t="s">
        <v>31</v>
      </c>
      <c r="O887" s="4" t="str">
        <f t="shared" si="92"/>
        <v>Osmia (Melanosmia) giliarum</v>
      </c>
      <c r="P887" s="85" t="str">
        <f t="shared" si="97"/>
        <v>Osmia giliarum</v>
      </c>
      <c r="Q887" s="11" t="s">
        <v>43</v>
      </c>
      <c r="R887" s="11"/>
      <c r="S887" s="12"/>
      <c r="T887" s="12"/>
      <c r="U887" s="12"/>
      <c r="V887" s="10" t="s">
        <v>30</v>
      </c>
      <c r="W887" s="6">
        <v>41345</v>
      </c>
      <c r="X887" s="2" t="s">
        <v>673</v>
      </c>
      <c r="Y887" s="129">
        <f t="shared" si="93"/>
        <v>1</v>
      </c>
      <c r="Z887" s="110">
        <f t="shared" si="94"/>
        <v>0</v>
      </c>
      <c r="AA887" s="1">
        <f t="shared" si="95"/>
        <v>0</v>
      </c>
    </row>
    <row r="888" spans="1:255" ht="15" customHeight="1">
      <c r="A888" s="146">
        <v>920</v>
      </c>
      <c r="B888" s="140">
        <v>20150419</v>
      </c>
      <c r="C888" s="57" t="str">
        <f t="shared" si="96"/>
        <v>SCL</v>
      </c>
      <c r="D888" s="114">
        <f t="shared" si="91"/>
        <v>40651</v>
      </c>
      <c r="E888" s="9" t="s">
        <v>32</v>
      </c>
      <c r="F888" s="37" t="s">
        <v>25</v>
      </c>
      <c r="G888" s="11" t="s">
        <v>26</v>
      </c>
      <c r="H888" s="3"/>
      <c r="I888" s="3"/>
      <c r="J888" s="4" t="s">
        <v>124</v>
      </c>
      <c r="K888" s="4" t="s">
        <v>165</v>
      </c>
      <c r="L888" s="4" t="s">
        <v>139</v>
      </c>
      <c r="M888" s="4"/>
      <c r="N888" s="4" t="s">
        <v>31</v>
      </c>
      <c r="O888" s="4" t="str">
        <f t="shared" si="92"/>
        <v>Osmia (Melanosmia) giliarum</v>
      </c>
      <c r="P888" s="85" t="str">
        <f t="shared" si="97"/>
        <v>Osmia giliarum</v>
      </c>
      <c r="Q888" s="11" t="s">
        <v>43</v>
      </c>
      <c r="R888" s="11"/>
      <c r="S888" s="12"/>
      <c r="T888" s="12"/>
      <c r="U888" s="12"/>
      <c r="V888" s="10" t="s">
        <v>30</v>
      </c>
      <c r="W888" s="6">
        <v>41345</v>
      </c>
      <c r="X888" s="2" t="s">
        <v>673</v>
      </c>
      <c r="Y888" s="129">
        <f t="shared" si="93"/>
        <v>1</v>
      </c>
      <c r="Z888" s="110">
        <f t="shared" si="94"/>
        <v>0</v>
      </c>
      <c r="AA888" s="1">
        <f t="shared" si="95"/>
        <v>0</v>
      </c>
    </row>
    <row r="889" spans="1:255" ht="15" customHeight="1">
      <c r="A889" s="145">
        <v>936</v>
      </c>
      <c r="B889" s="139">
        <v>20160417</v>
      </c>
      <c r="C889" s="57" t="str">
        <f t="shared" si="96"/>
        <v>POS</v>
      </c>
      <c r="D889" s="114">
        <f t="shared" si="91"/>
        <v>41015</v>
      </c>
      <c r="E889" s="9" t="s">
        <v>35</v>
      </c>
      <c r="F889" s="37" t="s">
        <v>25</v>
      </c>
      <c r="G889" s="11" t="s">
        <v>26</v>
      </c>
      <c r="H889" s="3"/>
      <c r="I889" s="3"/>
      <c r="J889" s="4" t="s">
        <v>140</v>
      </c>
      <c r="K889" s="4" t="s">
        <v>140</v>
      </c>
      <c r="L889" s="4" t="s">
        <v>141</v>
      </c>
      <c r="M889" s="4"/>
      <c r="N889" s="4" t="s">
        <v>31</v>
      </c>
      <c r="O889" s="4" t="str">
        <f t="shared" si="92"/>
        <v>Agapostemon (Agapostemon) texanus</v>
      </c>
      <c r="P889" s="85" t="str">
        <f t="shared" si="97"/>
        <v>Agapostemon texanus</v>
      </c>
      <c r="Q889" s="11" t="s">
        <v>29</v>
      </c>
      <c r="R889" s="24"/>
      <c r="S889" s="12"/>
      <c r="T889" s="12"/>
      <c r="U889" s="12"/>
      <c r="V889" s="10" t="s">
        <v>142</v>
      </c>
      <c r="W889" s="6">
        <v>41315</v>
      </c>
      <c r="X889" s="50"/>
      <c r="Y889" s="129">
        <f t="shared" si="93"/>
        <v>1</v>
      </c>
      <c r="Z889" s="110">
        <f t="shared" si="94"/>
        <v>0</v>
      </c>
      <c r="AA889" s="1">
        <f t="shared" si="95"/>
        <v>0</v>
      </c>
    </row>
    <row r="890" spans="1:255" ht="15" customHeight="1">
      <c r="A890" s="145">
        <v>937</v>
      </c>
      <c r="B890" s="139">
        <v>20160417</v>
      </c>
      <c r="C890" s="57" t="str">
        <f t="shared" si="96"/>
        <v>POS</v>
      </c>
      <c r="D890" s="114">
        <f t="shared" si="91"/>
        <v>41015</v>
      </c>
      <c r="E890" s="9" t="s">
        <v>35</v>
      </c>
      <c r="F890" s="37" t="s">
        <v>25</v>
      </c>
      <c r="G890" s="11" t="s">
        <v>26</v>
      </c>
      <c r="H890" s="3"/>
      <c r="I890" s="3"/>
      <c r="J890" s="4" t="s">
        <v>140</v>
      </c>
      <c r="K890" s="4" t="s">
        <v>140</v>
      </c>
      <c r="L890" s="4" t="s">
        <v>141</v>
      </c>
      <c r="M890" s="4"/>
      <c r="N890" s="4" t="s">
        <v>31</v>
      </c>
      <c r="O890" s="4" t="str">
        <f t="shared" si="92"/>
        <v>Agapostemon (Agapostemon) texanus</v>
      </c>
      <c r="P890" s="85" t="str">
        <f t="shared" si="97"/>
        <v>Agapostemon texanus</v>
      </c>
      <c r="Q890" s="11" t="s">
        <v>29</v>
      </c>
      <c r="R890" s="24"/>
      <c r="S890" s="12"/>
      <c r="T890" s="12"/>
      <c r="U890" s="12"/>
      <c r="V890" s="10" t="s">
        <v>142</v>
      </c>
      <c r="W890" s="6">
        <v>41315</v>
      </c>
      <c r="X890" s="50"/>
      <c r="Y890" s="129">
        <f t="shared" si="93"/>
        <v>1</v>
      </c>
      <c r="Z890" s="110">
        <f t="shared" si="94"/>
        <v>0</v>
      </c>
      <c r="AA890" s="1">
        <f t="shared" si="95"/>
        <v>0</v>
      </c>
    </row>
    <row r="891" spans="1:255" ht="15" customHeight="1">
      <c r="A891" s="145">
        <v>938</v>
      </c>
      <c r="B891" s="139">
        <v>20160417</v>
      </c>
      <c r="C891" s="57" t="str">
        <f t="shared" si="96"/>
        <v>POS</v>
      </c>
      <c r="D891" s="114">
        <f t="shared" si="91"/>
        <v>41015</v>
      </c>
      <c r="E891" s="9" t="s">
        <v>35</v>
      </c>
      <c r="F891" s="37" t="s">
        <v>25</v>
      </c>
      <c r="G891" s="11" t="s">
        <v>26</v>
      </c>
      <c r="H891" s="3"/>
      <c r="I891" s="3"/>
      <c r="J891" s="4" t="s">
        <v>140</v>
      </c>
      <c r="K891" s="4" t="s">
        <v>140</v>
      </c>
      <c r="L891" s="4" t="s">
        <v>141</v>
      </c>
      <c r="M891" s="4"/>
      <c r="N891" s="4" t="s">
        <v>31</v>
      </c>
      <c r="O891" s="4" t="str">
        <f t="shared" si="92"/>
        <v>Agapostemon (Agapostemon) texanus</v>
      </c>
      <c r="P891" s="85" t="str">
        <f t="shared" si="97"/>
        <v>Agapostemon texanus</v>
      </c>
      <c r="Q891" s="11" t="s">
        <v>29</v>
      </c>
      <c r="R891" s="24"/>
      <c r="S891" s="12"/>
      <c r="T891" s="12"/>
      <c r="U891" s="12"/>
      <c r="V891" s="10" t="s">
        <v>142</v>
      </c>
      <c r="W891" s="6">
        <v>41315</v>
      </c>
      <c r="X891" s="50"/>
      <c r="Y891" s="129">
        <f t="shared" si="93"/>
        <v>1</v>
      </c>
      <c r="Z891" s="110">
        <f t="shared" si="94"/>
        <v>0</v>
      </c>
      <c r="AA891" s="1">
        <f t="shared" si="95"/>
        <v>0</v>
      </c>
    </row>
    <row r="892" spans="1:255" ht="15" customHeight="1">
      <c r="A892" s="145">
        <v>939</v>
      </c>
      <c r="B892" s="139">
        <v>20160417</v>
      </c>
      <c r="C892" s="57" t="str">
        <f t="shared" si="96"/>
        <v>POS</v>
      </c>
      <c r="D892" s="114">
        <f t="shared" si="91"/>
        <v>41015</v>
      </c>
      <c r="E892" s="9" t="s">
        <v>35</v>
      </c>
      <c r="F892" s="37" t="s">
        <v>25</v>
      </c>
      <c r="G892" s="11" t="s">
        <v>26</v>
      </c>
      <c r="H892" s="3"/>
      <c r="I892" s="3"/>
      <c r="J892" s="4" t="s">
        <v>140</v>
      </c>
      <c r="K892" s="4" t="s">
        <v>140</v>
      </c>
      <c r="L892" s="4" t="s">
        <v>141</v>
      </c>
      <c r="M892" s="4"/>
      <c r="N892" s="4" t="s">
        <v>31</v>
      </c>
      <c r="O892" s="4" t="str">
        <f t="shared" si="92"/>
        <v>Agapostemon (Agapostemon) texanus</v>
      </c>
      <c r="P892" s="85" t="str">
        <f t="shared" si="97"/>
        <v>Agapostemon texanus</v>
      </c>
      <c r="Q892" s="11" t="s">
        <v>29</v>
      </c>
      <c r="R892" s="24"/>
      <c r="S892" s="12"/>
      <c r="T892" s="12"/>
      <c r="U892" s="12"/>
      <c r="V892" s="10" t="s">
        <v>142</v>
      </c>
      <c r="W892" s="6">
        <v>41315</v>
      </c>
      <c r="X892" s="50"/>
      <c r="Y892" s="129">
        <f t="shared" si="93"/>
        <v>1</v>
      </c>
      <c r="Z892" s="110">
        <f t="shared" si="94"/>
        <v>0</v>
      </c>
      <c r="AA892" s="1">
        <f t="shared" si="95"/>
        <v>0</v>
      </c>
    </row>
    <row r="893" spans="1:255" ht="15" customHeight="1">
      <c r="A893" s="145">
        <v>940</v>
      </c>
      <c r="B893" s="139">
        <v>20160417</v>
      </c>
      <c r="C893" s="57" t="str">
        <f t="shared" si="96"/>
        <v>POS</v>
      </c>
      <c r="D893" s="114">
        <f t="shared" si="91"/>
        <v>41015</v>
      </c>
      <c r="E893" s="9" t="s">
        <v>35</v>
      </c>
      <c r="F893" s="37" t="s">
        <v>25</v>
      </c>
      <c r="G893" s="11" t="s">
        <v>26</v>
      </c>
      <c r="H893" s="3"/>
      <c r="I893" s="3"/>
      <c r="J893" s="4" t="s">
        <v>140</v>
      </c>
      <c r="K893" s="4" t="s">
        <v>140</v>
      </c>
      <c r="L893" s="4" t="s">
        <v>141</v>
      </c>
      <c r="M893" s="4"/>
      <c r="N893" s="4" t="s">
        <v>31</v>
      </c>
      <c r="O893" s="4" t="str">
        <f t="shared" si="92"/>
        <v>Agapostemon (Agapostemon) texanus</v>
      </c>
      <c r="P893" s="85" t="str">
        <f t="shared" si="97"/>
        <v>Agapostemon texanus</v>
      </c>
      <c r="Q893" s="11" t="s">
        <v>29</v>
      </c>
      <c r="R893" s="24"/>
      <c r="S893" s="12"/>
      <c r="T893" s="12"/>
      <c r="U893" s="12"/>
      <c r="V893" s="10" t="s">
        <v>142</v>
      </c>
      <c r="W893" s="6">
        <v>41315</v>
      </c>
      <c r="X893" s="50"/>
      <c r="Y893" s="129">
        <f t="shared" si="93"/>
        <v>1</v>
      </c>
      <c r="Z893" s="110">
        <f t="shared" si="94"/>
        <v>0</v>
      </c>
      <c r="AA893" s="1">
        <f t="shared" si="95"/>
        <v>0</v>
      </c>
    </row>
    <row r="894" spans="1:255" s="40" customFormat="1" ht="15" customHeight="1">
      <c r="A894" s="145">
        <v>941</v>
      </c>
      <c r="B894" s="139">
        <v>20160417</v>
      </c>
      <c r="C894" s="57" t="str">
        <f t="shared" si="96"/>
        <v>POS</v>
      </c>
      <c r="D894" s="114">
        <f t="shared" si="91"/>
        <v>41015</v>
      </c>
      <c r="E894" s="9" t="s">
        <v>35</v>
      </c>
      <c r="F894" s="37" t="s">
        <v>25</v>
      </c>
      <c r="G894" s="11" t="s">
        <v>26</v>
      </c>
      <c r="H894" s="3"/>
      <c r="I894" s="3"/>
      <c r="J894" s="4" t="s">
        <v>140</v>
      </c>
      <c r="K894" s="4" t="s">
        <v>140</v>
      </c>
      <c r="L894" s="4" t="s">
        <v>141</v>
      </c>
      <c r="M894" s="4"/>
      <c r="N894" s="4" t="s">
        <v>31</v>
      </c>
      <c r="O894" s="4" t="str">
        <f t="shared" si="92"/>
        <v>Agapostemon (Agapostemon) texanus</v>
      </c>
      <c r="P894" s="85" t="str">
        <f t="shared" si="97"/>
        <v>Agapostemon texanus</v>
      </c>
      <c r="Q894" s="11" t="s">
        <v>29</v>
      </c>
      <c r="R894" s="24"/>
      <c r="S894" s="12"/>
      <c r="T894" s="12"/>
      <c r="U894" s="12"/>
      <c r="V894" s="10" t="s">
        <v>142</v>
      </c>
      <c r="W894" s="6">
        <v>41315</v>
      </c>
      <c r="X894" s="50"/>
      <c r="Y894" s="129">
        <f t="shared" si="93"/>
        <v>1</v>
      </c>
      <c r="Z894" s="110">
        <f t="shared" si="94"/>
        <v>0</v>
      </c>
      <c r="AA894" s="1">
        <f t="shared" si="95"/>
        <v>0</v>
      </c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</row>
    <row r="895" spans="1:255" ht="15" customHeight="1">
      <c r="A895" s="145">
        <v>942</v>
      </c>
      <c r="B895" s="139">
        <v>20160417</v>
      </c>
      <c r="C895" s="57" t="str">
        <f t="shared" si="96"/>
        <v>POS</v>
      </c>
      <c r="D895" s="114">
        <f t="shared" si="91"/>
        <v>41015</v>
      </c>
      <c r="E895" s="9" t="s">
        <v>35</v>
      </c>
      <c r="F895" s="37" t="s">
        <v>25</v>
      </c>
      <c r="G895" s="11" t="s">
        <v>26</v>
      </c>
      <c r="H895" s="3"/>
      <c r="I895" s="3"/>
      <c r="J895" s="4" t="s">
        <v>140</v>
      </c>
      <c r="K895" s="4" t="s">
        <v>140</v>
      </c>
      <c r="L895" s="4" t="s">
        <v>141</v>
      </c>
      <c r="M895" s="4"/>
      <c r="N895" s="4" t="s">
        <v>31</v>
      </c>
      <c r="O895" s="4" t="str">
        <f t="shared" si="92"/>
        <v>Agapostemon (Agapostemon) texanus</v>
      </c>
      <c r="P895" s="85" t="str">
        <f t="shared" si="97"/>
        <v>Agapostemon texanus</v>
      </c>
      <c r="Q895" s="11" t="s">
        <v>29</v>
      </c>
      <c r="R895" s="24"/>
      <c r="S895" s="12"/>
      <c r="T895" s="12"/>
      <c r="U895" s="12"/>
      <c r="V895" s="10" t="s">
        <v>142</v>
      </c>
      <c r="W895" s="6">
        <v>41315</v>
      </c>
      <c r="X895" s="50"/>
      <c r="Y895" s="129">
        <f t="shared" si="93"/>
        <v>1</v>
      </c>
      <c r="Z895" s="110">
        <f t="shared" si="94"/>
        <v>0</v>
      </c>
      <c r="AA895" s="1">
        <f t="shared" si="95"/>
        <v>0</v>
      </c>
    </row>
    <row r="896" spans="1:255" s="40" customFormat="1" ht="15" customHeight="1">
      <c r="A896" s="145">
        <v>943</v>
      </c>
      <c r="B896" s="139">
        <v>20160417</v>
      </c>
      <c r="C896" s="57" t="str">
        <f t="shared" si="96"/>
        <v>POS</v>
      </c>
      <c r="D896" s="114">
        <f t="shared" si="91"/>
        <v>41015</v>
      </c>
      <c r="E896" s="9" t="s">
        <v>35</v>
      </c>
      <c r="F896" s="37" t="s">
        <v>25</v>
      </c>
      <c r="G896" s="11" t="s">
        <v>26</v>
      </c>
      <c r="H896" s="3"/>
      <c r="I896" s="3"/>
      <c r="J896" s="4" t="s">
        <v>140</v>
      </c>
      <c r="K896" s="4" t="s">
        <v>140</v>
      </c>
      <c r="L896" s="4" t="s">
        <v>141</v>
      </c>
      <c r="M896" s="4"/>
      <c r="N896" s="4" t="s">
        <v>31</v>
      </c>
      <c r="O896" s="4" t="str">
        <f t="shared" si="92"/>
        <v>Agapostemon (Agapostemon) texanus</v>
      </c>
      <c r="P896" s="85" t="str">
        <f t="shared" si="97"/>
        <v>Agapostemon texanus</v>
      </c>
      <c r="Q896" s="11" t="s">
        <v>29</v>
      </c>
      <c r="R896" s="24"/>
      <c r="S896" s="12"/>
      <c r="T896" s="12"/>
      <c r="U896" s="12"/>
      <c r="V896" s="10" t="s">
        <v>142</v>
      </c>
      <c r="W896" s="6">
        <v>41315</v>
      </c>
      <c r="X896" s="50"/>
      <c r="Y896" s="129">
        <f t="shared" si="93"/>
        <v>1</v>
      </c>
      <c r="Z896" s="110">
        <f t="shared" si="94"/>
        <v>0</v>
      </c>
      <c r="AA896" s="1">
        <f t="shared" si="95"/>
        <v>0</v>
      </c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</row>
    <row r="897" spans="1:27" ht="15" customHeight="1">
      <c r="A897" s="145">
        <v>944</v>
      </c>
      <c r="B897" s="139">
        <v>20160417</v>
      </c>
      <c r="C897" s="57" t="str">
        <f t="shared" si="96"/>
        <v>POS</v>
      </c>
      <c r="D897" s="114">
        <f t="shared" si="91"/>
        <v>41015</v>
      </c>
      <c r="E897" s="9" t="s">
        <v>35</v>
      </c>
      <c r="F897" s="37" t="s">
        <v>25</v>
      </c>
      <c r="G897" s="11" t="s">
        <v>26</v>
      </c>
      <c r="H897" s="3"/>
      <c r="I897" s="3"/>
      <c r="J897" s="4" t="s">
        <v>140</v>
      </c>
      <c r="K897" s="4" t="s">
        <v>140</v>
      </c>
      <c r="L897" s="4" t="s">
        <v>141</v>
      </c>
      <c r="M897" s="4"/>
      <c r="N897" s="4" t="s">
        <v>31</v>
      </c>
      <c r="O897" s="4" t="str">
        <f t="shared" si="92"/>
        <v>Agapostemon (Agapostemon) texanus</v>
      </c>
      <c r="P897" s="85" t="str">
        <f t="shared" si="97"/>
        <v>Agapostemon texanus</v>
      </c>
      <c r="Q897" s="11" t="s">
        <v>29</v>
      </c>
      <c r="R897" s="24"/>
      <c r="S897" s="12"/>
      <c r="T897" s="12"/>
      <c r="U897" s="12"/>
      <c r="V897" s="10" t="s">
        <v>142</v>
      </c>
      <c r="W897" s="6">
        <v>41315</v>
      </c>
      <c r="X897" s="50"/>
      <c r="Y897" s="129">
        <f t="shared" si="93"/>
        <v>1</v>
      </c>
      <c r="Z897" s="110">
        <f t="shared" si="94"/>
        <v>0</v>
      </c>
      <c r="AA897" s="1">
        <f t="shared" si="95"/>
        <v>0</v>
      </c>
    </row>
    <row r="898" spans="1:27" ht="15" customHeight="1">
      <c r="A898" s="145">
        <v>945</v>
      </c>
      <c r="B898" s="139">
        <v>20160417</v>
      </c>
      <c r="C898" s="57" t="str">
        <f t="shared" si="96"/>
        <v>POS</v>
      </c>
      <c r="D898" s="114">
        <f t="shared" ref="D898:D961" si="98">DATEVALUE(LEFT(B898,4)&amp;"/"&amp;MID(B898,5,2)&amp;"/"&amp;RIGHT(B898,2))</f>
        <v>41015</v>
      </c>
      <c r="E898" s="9" t="s">
        <v>35</v>
      </c>
      <c r="F898" s="37" t="s">
        <v>25</v>
      </c>
      <c r="G898" s="11" t="s">
        <v>26</v>
      </c>
      <c r="H898" s="3"/>
      <c r="I898" s="3"/>
      <c r="J898" s="4" t="s">
        <v>140</v>
      </c>
      <c r="K898" s="4" t="s">
        <v>140</v>
      </c>
      <c r="L898" s="4" t="s">
        <v>141</v>
      </c>
      <c r="M898" s="4"/>
      <c r="N898" s="4" t="s">
        <v>31</v>
      </c>
      <c r="O898" s="4" t="str">
        <f t="shared" ref="O898:O961" si="99">J898&amp;" "&amp;IF(LEN(K898)&gt;0,"("&amp;K898&amp;") ","")&amp;IF(LEN(N898)&gt;0,"nr. ","")&amp;L898&amp;IF(LEN(M898)&gt;0," ssp. "&amp;M898,"")</f>
        <v>Agapostemon (Agapostemon) texanus</v>
      </c>
      <c r="P898" s="85" t="str">
        <f t="shared" si="97"/>
        <v>Agapostemon texanus</v>
      </c>
      <c r="Q898" s="11" t="s">
        <v>29</v>
      </c>
      <c r="R898" s="24"/>
      <c r="S898" s="12"/>
      <c r="T898" s="12"/>
      <c r="U898" s="12"/>
      <c r="V898" s="10" t="s">
        <v>142</v>
      </c>
      <c r="W898" s="6">
        <v>41315</v>
      </c>
      <c r="X898" s="50"/>
      <c r="Y898" s="129">
        <f t="shared" ref="Y898:Y961" si="100">IF(R898&gt;0,R898,1)</f>
        <v>1</v>
      </c>
      <c r="Z898" s="110">
        <f t="shared" ref="Z898:Z961" si="101">IF(ISNUMBER(SEARCH($Z$1,X898)),1,0)</f>
        <v>0</v>
      </c>
      <c r="AA898" s="1">
        <f t="shared" ref="AA898:AA961" si="102">IF(ISNUMBER(SEARCH($AA$1,X898)),1,0)</f>
        <v>0</v>
      </c>
    </row>
    <row r="899" spans="1:27" ht="15" customHeight="1">
      <c r="A899" s="145">
        <v>946</v>
      </c>
      <c r="B899" s="139">
        <v>20160417</v>
      </c>
      <c r="C899" s="57" t="str">
        <f t="shared" ref="C899:C962" si="103">LEFT(E899,3)</f>
        <v>POS</v>
      </c>
      <c r="D899" s="114">
        <f t="shared" si="98"/>
        <v>41015</v>
      </c>
      <c r="E899" s="9" t="s">
        <v>35</v>
      </c>
      <c r="F899" s="37" t="s">
        <v>25</v>
      </c>
      <c r="G899" s="11" t="s">
        <v>26</v>
      </c>
      <c r="H899" s="3"/>
      <c r="I899" s="3"/>
      <c r="J899" s="4" t="s">
        <v>140</v>
      </c>
      <c r="K899" s="4" t="s">
        <v>140</v>
      </c>
      <c r="L899" s="4" t="s">
        <v>141</v>
      </c>
      <c r="M899" s="4"/>
      <c r="N899" s="4" t="s">
        <v>31</v>
      </c>
      <c r="O899" s="4" t="str">
        <f t="shared" si="99"/>
        <v>Agapostemon (Agapostemon) texanus</v>
      </c>
      <c r="P899" s="85" t="str">
        <f t="shared" ref="P899:P962" si="104">J899&amp;" "&amp;L899</f>
        <v>Agapostemon texanus</v>
      </c>
      <c r="Q899" s="11" t="s">
        <v>29</v>
      </c>
      <c r="R899" s="24"/>
      <c r="S899" s="12"/>
      <c r="T899" s="12"/>
      <c r="U899" s="12"/>
      <c r="V899" s="10" t="s">
        <v>142</v>
      </c>
      <c r="W899" s="6">
        <v>41315</v>
      </c>
      <c r="X899" s="50"/>
      <c r="Y899" s="129">
        <f t="shared" si="100"/>
        <v>1</v>
      </c>
      <c r="Z899" s="110">
        <f t="shared" si="101"/>
        <v>0</v>
      </c>
      <c r="AA899" s="1">
        <f t="shared" si="102"/>
        <v>0</v>
      </c>
    </row>
    <row r="900" spans="1:27" ht="15" customHeight="1">
      <c r="A900" s="145">
        <v>947</v>
      </c>
      <c r="B900" s="139">
        <v>20160417</v>
      </c>
      <c r="C900" s="57" t="str">
        <f t="shared" si="103"/>
        <v>POS</v>
      </c>
      <c r="D900" s="114">
        <f t="shared" si="98"/>
        <v>41015</v>
      </c>
      <c r="E900" s="9" t="s">
        <v>35</v>
      </c>
      <c r="F900" s="37" t="s">
        <v>25</v>
      </c>
      <c r="G900" s="11" t="s">
        <v>26</v>
      </c>
      <c r="H900" s="3"/>
      <c r="I900" s="3"/>
      <c r="J900" s="4" t="s">
        <v>140</v>
      </c>
      <c r="K900" s="4" t="s">
        <v>140</v>
      </c>
      <c r="L900" s="4" t="s">
        <v>141</v>
      </c>
      <c r="M900" s="4"/>
      <c r="N900" s="4" t="s">
        <v>31</v>
      </c>
      <c r="O900" s="4" t="str">
        <f t="shared" si="99"/>
        <v>Agapostemon (Agapostemon) texanus</v>
      </c>
      <c r="P900" s="85" t="str">
        <f t="shared" si="104"/>
        <v>Agapostemon texanus</v>
      </c>
      <c r="Q900" s="11" t="s">
        <v>29</v>
      </c>
      <c r="R900" s="24"/>
      <c r="S900" s="12"/>
      <c r="T900" s="12"/>
      <c r="U900" s="12"/>
      <c r="V900" s="10" t="s">
        <v>142</v>
      </c>
      <c r="W900" s="6">
        <v>41315</v>
      </c>
      <c r="X900" s="50"/>
      <c r="Y900" s="129">
        <f t="shared" si="100"/>
        <v>1</v>
      </c>
      <c r="Z900" s="110">
        <f t="shared" si="101"/>
        <v>0</v>
      </c>
      <c r="AA900" s="1">
        <f t="shared" si="102"/>
        <v>0</v>
      </c>
    </row>
    <row r="901" spans="1:27" ht="15" customHeight="1">
      <c r="A901" s="145">
        <v>948</v>
      </c>
      <c r="B901" s="139">
        <v>20160417</v>
      </c>
      <c r="C901" s="57" t="str">
        <f t="shared" si="103"/>
        <v>POS</v>
      </c>
      <c r="D901" s="114">
        <f t="shared" si="98"/>
        <v>41015</v>
      </c>
      <c r="E901" s="9" t="s">
        <v>35</v>
      </c>
      <c r="F901" s="37" t="s">
        <v>25</v>
      </c>
      <c r="G901" s="11" t="s">
        <v>26</v>
      </c>
      <c r="H901" s="3"/>
      <c r="I901" s="3"/>
      <c r="J901" s="4" t="s">
        <v>140</v>
      </c>
      <c r="K901" s="4" t="s">
        <v>140</v>
      </c>
      <c r="L901" s="4" t="s">
        <v>141</v>
      </c>
      <c r="M901" s="4"/>
      <c r="N901" s="4" t="s">
        <v>31</v>
      </c>
      <c r="O901" s="4" t="str">
        <f t="shared" si="99"/>
        <v>Agapostemon (Agapostemon) texanus</v>
      </c>
      <c r="P901" s="85" t="str">
        <f t="shared" si="104"/>
        <v>Agapostemon texanus</v>
      </c>
      <c r="Q901" s="11" t="s">
        <v>29</v>
      </c>
      <c r="R901" s="24"/>
      <c r="S901" s="12"/>
      <c r="T901" s="12"/>
      <c r="U901" s="12"/>
      <c r="V901" s="10" t="s">
        <v>142</v>
      </c>
      <c r="W901" s="6">
        <v>41315</v>
      </c>
      <c r="X901" s="50"/>
      <c r="Y901" s="129">
        <f t="shared" si="100"/>
        <v>1</v>
      </c>
      <c r="Z901" s="110">
        <f t="shared" si="101"/>
        <v>0</v>
      </c>
      <c r="AA901" s="1">
        <f t="shared" si="102"/>
        <v>0</v>
      </c>
    </row>
    <row r="902" spans="1:27" ht="15" customHeight="1">
      <c r="A902" s="145">
        <v>949</v>
      </c>
      <c r="B902" s="139">
        <v>20160417</v>
      </c>
      <c r="C902" s="57" t="str">
        <f t="shared" si="103"/>
        <v>POS</v>
      </c>
      <c r="D902" s="114">
        <f t="shared" si="98"/>
        <v>41015</v>
      </c>
      <c r="E902" s="9" t="s">
        <v>35</v>
      </c>
      <c r="F902" s="37" t="s">
        <v>25</v>
      </c>
      <c r="G902" s="11" t="s">
        <v>26</v>
      </c>
      <c r="H902" s="3"/>
      <c r="I902" s="3"/>
      <c r="J902" s="4" t="s">
        <v>140</v>
      </c>
      <c r="K902" s="4" t="s">
        <v>140</v>
      </c>
      <c r="L902" s="4" t="s">
        <v>141</v>
      </c>
      <c r="M902" s="4"/>
      <c r="N902" s="4" t="s">
        <v>31</v>
      </c>
      <c r="O902" s="4" t="str">
        <f t="shared" si="99"/>
        <v>Agapostemon (Agapostemon) texanus</v>
      </c>
      <c r="P902" s="85" t="str">
        <f t="shared" si="104"/>
        <v>Agapostemon texanus</v>
      </c>
      <c r="Q902" s="11" t="s">
        <v>29</v>
      </c>
      <c r="R902" s="24"/>
      <c r="S902" s="12"/>
      <c r="T902" s="12"/>
      <c r="U902" s="12"/>
      <c r="V902" s="10" t="s">
        <v>142</v>
      </c>
      <c r="W902" s="6">
        <v>41315</v>
      </c>
      <c r="X902" s="50"/>
      <c r="Y902" s="129">
        <f t="shared" si="100"/>
        <v>1</v>
      </c>
      <c r="Z902" s="110">
        <f t="shared" si="101"/>
        <v>0</v>
      </c>
      <c r="AA902" s="1">
        <f t="shared" si="102"/>
        <v>0</v>
      </c>
    </row>
    <row r="903" spans="1:27" ht="15" customHeight="1">
      <c r="A903" s="145">
        <v>950</v>
      </c>
      <c r="B903" s="139">
        <v>20160417</v>
      </c>
      <c r="C903" s="57" t="str">
        <f t="shared" si="103"/>
        <v>POS</v>
      </c>
      <c r="D903" s="114">
        <f t="shared" si="98"/>
        <v>41015</v>
      </c>
      <c r="E903" s="9" t="s">
        <v>35</v>
      </c>
      <c r="F903" s="37" t="s">
        <v>25</v>
      </c>
      <c r="G903" s="11" t="s">
        <v>26</v>
      </c>
      <c r="H903" s="3"/>
      <c r="I903" s="3"/>
      <c r="J903" s="4" t="s">
        <v>140</v>
      </c>
      <c r="K903" s="4" t="s">
        <v>140</v>
      </c>
      <c r="L903" s="4" t="s">
        <v>141</v>
      </c>
      <c r="M903" s="4"/>
      <c r="N903" s="4" t="s">
        <v>31</v>
      </c>
      <c r="O903" s="4" t="str">
        <f t="shared" si="99"/>
        <v>Agapostemon (Agapostemon) texanus</v>
      </c>
      <c r="P903" s="85" t="str">
        <f t="shared" si="104"/>
        <v>Agapostemon texanus</v>
      </c>
      <c r="Q903" s="11" t="s">
        <v>29</v>
      </c>
      <c r="R903" s="24"/>
      <c r="S903" s="12"/>
      <c r="T903" s="12"/>
      <c r="U903" s="12"/>
      <c r="V903" s="10" t="s">
        <v>142</v>
      </c>
      <c r="W903" s="6">
        <v>41315</v>
      </c>
      <c r="X903" s="50"/>
      <c r="Y903" s="129">
        <f t="shared" si="100"/>
        <v>1</v>
      </c>
      <c r="Z903" s="110">
        <f t="shared" si="101"/>
        <v>0</v>
      </c>
      <c r="AA903" s="1">
        <f t="shared" si="102"/>
        <v>0</v>
      </c>
    </row>
    <row r="904" spans="1:27" ht="15" customHeight="1">
      <c r="A904" s="145">
        <v>951</v>
      </c>
      <c r="B904" s="139">
        <v>20160417</v>
      </c>
      <c r="C904" s="57" t="str">
        <f t="shared" si="103"/>
        <v>POS</v>
      </c>
      <c r="D904" s="114">
        <f t="shared" si="98"/>
        <v>41015</v>
      </c>
      <c r="E904" s="9" t="s">
        <v>35</v>
      </c>
      <c r="F904" s="37" t="s">
        <v>25</v>
      </c>
      <c r="G904" s="11" t="s">
        <v>26</v>
      </c>
      <c r="H904" s="3"/>
      <c r="I904" s="3"/>
      <c r="J904" s="4" t="s">
        <v>140</v>
      </c>
      <c r="K904" s="4" t="s">
        <v>140</v>
      </c>
      <c r="L904" s="4" t="s">
        <v>141</v>
      </c>
      <c r="M904" s="4"/>
      <c r="N904" s="4" t="s">
        <v>31</v>
      </c>
      <c r="O904" s="4" t="str">
        <f t="shared" si="99"/>
        <v>Agapostemon (Agapostemon) texanus</v>
      </c>
      <c r="P904" s="85" t="str">
        <f t="shared" si="104"/>
        <v>Agapostemon texanus</v>
      </c>
      <c r="Q904" s="11" t="s">
        <v>29</v>
      </c>
      <c r="R904" s="24"/>
      <c r="S904" s="12"/>
      <c r="T904" s="12"/>
      <c r="U904" s="12"/>
      <c r="V904" s="10" t="s">
        <v>142</v>
      </c>
      <c r="W904" s="6">
        <v>41315</v>
      </c>
      <c r="X904" s="50"/>
      <c r="Y904" s="129">
        <f t="shared" si="100"/>
        <v>1</v>
      </c>
      <c r="Z904" s="110">
        <f t="shared" si="101"/>
        <v>0</v>
      </c>
      <c r="AA904" s="1">
        <f t="shared" si="102"/>
        <v>0</v>
      </c>
    </row>
    <row r="905" spans="1:27" ht="15" customHeight="1">
      <c r="A905" s="145">
        <v>952</v>
      </c>
      <c r="B905" s="139">
        <v>20160417</v>
      </c>
      <c r="C905" s="57" t="str">
        <f t="shared" si="103"/>
        <v>POS</v>
      </c>
      <c r="D905" s="114">
        <f t="shared" si="98"/>
        <v>41015</v>
      </c>
      <c r="E905" s="9" t="s">
        <v>35</v>
      </c>
      <c r="F905" s="37" t="s">
        <v>25</v>
      </c>
      <c r="G905" s="11" t="s">
        <v>26</v>
      </c>
      <c r="H905" s="3"/>
      <c r="I905" s="3"/>
      <c r="J905" s="4" t="s">
        <v>140</v>
      </c>
      <c r="K905" s="4" t="s">
        <v>140</v>
      </c>
      <c r="L905" s="4" t="s">
        <v>141</v>
      </c>
      <c r="M905" s="4"/>
      <c r="N905" s="4" t="s">
        <v>31</v>
      </c>
      <c r="O905" s="4" t="str">
        <f t="shared" si="99"/>
        <v>Agapostemon (Agapostemon) texanus</v>
      </c>
      <c r="P905" s="85" t="str">
        <f t="shared" si="104"/>
        <v>Agapostemon texanus</v>
      </c>
      <c r="Q905" s="11" t="s">
        <v>29</v>
      </c>
      <c r="R905" s="24"/>
      <c r="S905" s="12"/>
      <c r="T905" s="12"/>
      <c r="U905" s="12"/>
      <c r="V905" s="10" t="s">
        <v>142</v>
      </c>
      <c r="W905" s="6">
        <v>41315</v>
      </c>
      <c r="X905" s="50"/>
      <c r="Y905" s="129">
        <f t="shared" si="100"/>
        <v>1</v>
      </c>
      <c r="Z905" s="110">
        <f t="shared" si="101"/>
        <v>0</v>
      </c>
      <c r="AA905" s="1">
        <f t="shared" si="102"/>
        <v>0</v>
      </c>
    </row>
    <row r="906" spans="1:27" ht="15" customHeight="1">
      <c r="A906" s="145">
        <v>953</v>
      </c>
      <c r="B906" s="139">
        <v>20160417</v>
      </c>
      <c r="C906" s="57" t="str">
        <f t="shared" si="103"/>
        <v>POS</v>
      </c>
      <c r="D906" s="114">
        <f t="shared" si="98"/>
        <v>41015</v>
      </c>
      <c r="E906" s="9" t="s">
        <v>35</v>
      </c>
      <c r="F906" s="37" t="s">
        <v>25</v>
      </c>
      <c r="G906" s="11" t="s">
        <v>26</v>
      </c>
      <c r="H906" s="3"/>
      <c r="I906" s="3"/>
      <c r="J906" s="4" t="s">
        <v>140</v>
      </c>
      <c r="K906" s="4" t="s">
        <v>140</v>
      </c>
      <c r="L906" s="4" t="s">
        <v>141</v>
      </c>
      <c r="M906" s="4"/>
      <c r="N906" s="4" t="s">
        <v>31</v>
      </c>
      <c r="O906" s="4" t="str">
        <f t="shared" si="99"/>
        <v>Agapostemon (Agapostemon) texanus</v>
      </c>
      <c r="P906" s="85" t="str">
        <f t="shared" si="104"/>
        <v>Agapostemon texanus</v>
      </c>
      <c r="Q906" s="11" t="s">
        <v>29</v>
      </c>
      <c r="R906" s="24"/>
      <c r="S906" s="12"/>
      <c r="T906" s="12"/>
      <c r="U906" s="12"/>
      <c r="V906" s="10" t="s">
        <v>142</v>
      </c>
      <c r="W906" s="6">
        <v>41315</v>
      </c>
      <c r="X906" s="50"/>
      <c r="Y906" s="129">
        <f t="shared" si="100"/>
        <v>1</v>
      </c>
      <c r="Z906" s="110">
        <f t="shared" si="101"/>
        <v>0</v>
      </c>
      <c r="AA906" s="1">
        <f t="shared" si="102"/>
        <v>0</v>
      </c>
    </row>
    <row r="907" spans="1:27" ht="15" customHeight="1">
      <c r="A907" s="145">
        <v>954</v>
      </c>
      <c r="B907" s="139">
        <v>20160417</v>
      </c>
      <c r="C907" s="57" t="str">
        <f t="shared" si="103"/>
        <v>POS</v>
      </c>
      <c r="D907" s="114">
        <f t="shared" si="98"/>
        <v>41015</v>
      </c>
      <c r="E907" s="9" t="s">
        <v>35</v>
      </c>
      <c r="F907" s="37" t="s">
        <v>25</v>
      </c>
      <c r="G907" s="11" t="s">
        <v>26</v>
      </c>
      <c r="H907" s="3"/>
      <c r="I907" s="3"/>
      <c r="J907" s="4" t="s">
        <v>140</v>
      </c>
      <c r="K907" s="4" t="s">
        <v>140</v>
      </c>
      <c r="L907" s="4" t="s">
        <v>141</v>
      </c>
      <c r="M907" s="4"/>
      <c r="N907" s="4" t="s">
        <v>31</v>
      </c>
      <c r="O907" s="4" t="str">
        <f t="shared" si="99"/>
        <v>Agapostemon (Agapostemon) texanus</v>
      </c>
      <c r="P907" s="85" t="str">
        <f t="shared" si="104"/>
        <v>Agapostemon texanus</v>
      </c>
      <c r="Q907" s="11" t="s">
        <v>29</v>
      </c>
      <c r="R907" s="24"/>
      <c r="S907" s="12"/>
      <c r="T907" s="12"/>
      <c r="U907" s="12"/>
      <c r="V907" s="10" t="s">
        <v>142</v>
      </c>
      <c r="W907" s="6">
        <v>41315</v>
      </c>
      <c r="X907" s="50"/>
      <c r="Y907" s="129">
        <f t="shared" si="100"/>
        <v>1</v>
      </c>
      <c r="Z907" s="110">
        <f t="shared" si="101"/>
        <v>0</v>
      </c>
      <c r="AA907" s="1">
        <f t="shared" si="102"/>
        <v>0</v>
      </c>
    </row>
    <row r="908" spans="1:27" ht="15" customHeight="1">
      <c r="A908" s="145">
        <v>955</v>
      </c>
      <c r="B908" s="139">
        <v>20160417</v>
      </c>
      <c r="C908" s="57" t="str">
        <f t="shared" si="103"/>
        <v>POS</v>
      </c>
      <c r="D908" s="114">
        <f t="shared" si="98"/>
        <v>41015</v>
      </c>
      <c r="E908" s="9" t="s">
        <v>35</v>
      </c>
      <c r="F908" s="37" t="s">
        <v>25</v>
      </c>
      <c r="G908" s="11" t="s">
        <v>26</v>
      </c>
      <c r="H908" s="3"/>
      <c r="I908" s="3"/>
      <c r="J908" s="4" t="s">
        <v>140</v>
      </c>
      <c r="K908" s="4" t="s">
        <v>140</v>
      </c>
      <c r="L908" s="4" t="s">
        <v>141</v>
      </c>
      <c r="M908" s="4"/>
      <c r="N908" s="4" t="s">
        <v>31</v>
      </c>
      <c r="O908" s="4" t="str">
        <f t="shared" si="99"/>
        <v>Agapostemon (Agapostemon) texanus</v>
      </c>
      <c r="P908" s="85" t="str">
        <f t="shared" si="104"/>
        <v>Agapostemon texanus</v>
      </c>
      <c r="Q908" s="11" t="s">
        <v>29</v>
      </c>
      <c r="R908" s="24"/>
      <c r="S908" s="12"/>
      <c r="T908" s="12"/>
      <c r="U908" s="12"/>
      <c r="V908" s="10" t="s">
        <v>142</v>
      </c>
      <c r="W908" s="6">
        <v>41315</v>
      </c>
      <c r="X908" s="50"/>
      <c r="Y908" s="129">
        <f t="shared" si="100"/>
        <v>1</v>
      </c>
      <c r="Z908" s="110">
        <f t="shared" si="101"/>
        <v>0</v>
      </c>
      <c r="AA908" s="1">
        <f t="shared" si="102"/>
        <v>0</v>
      </c>
    </row>
    <row r="909" spans="1:27" ht="15" customHeight="1">
      <c r="A909" s="145">
        <v>956</v>
      </c>
      <c r="B909" s="139">
        <v>20160417</v>
      </c>
      <c r="C909" s="57" t="str">
        <f t="shared" si="103"/>
        <v>POS</v>
      </c>
      <c r="D909" s="114">
        <f t="shared" si="98"/>
        <v>41015</v>
      </c>
      <c r="E909" s="9" t="s">
        <v>35</v>
      </c>
      <c r="F909" s="37" t="s">
        <v>25</v>
      </c>
      <c r="G909" s="11" t="s">
        <v>26</v>
      </c>
      <c r="H909" s="3"/>
      <c r="I909" s="3"/>
      <c r="J909" s="4" t="s">
        <v>140</v>
      </c>
      <c r="K909" s="4" t="s">
        <v>140</v>
      </c>
      <c r="L909" s="4" t="s">
        <v>141</v>
      </c>
      <c r="M909" s="4"/>
      <c r="N909" s="4" t="s">
        <v>31</v>
      </c>
      <c r="O909" s="4" t="str">
        <f t="shared" si="99"/>
        <v>Agapostemon (Agapostemon) texanus</v>
      </c>
      <c r="P909" s="85" t="str">
        <f t="shared" si="104"/>
        <v>Agapostemon texanus</v>
      </c>
      <c r="Q909" s="11" t="s">
        <v>29</v>
      </c>
      <c r="R909" s="24"/>
      <c r="S909" s="12"/>
      <c r="T909" s="12"/>
      <c r="U909" s="12"/>
      <c r="V909" s="10" t="s">
        <v>142</v>
      </c>
      <c r="W909" s="6">
        <v>41315</v>
      </c>
      <c r="X909" s="50"/>
      <c r="Y909" s="129">
        <f t="shared" si="100"/>
        <v>1</v>
      </c>
      <c r="Z909" s="110">
        <f t="shared" si="101"/>
        <v>0</v>
      </c>
      <c r="AA909" s="1">
        <f t="shared" si="102"/>
        <v>0</v>
      </c>
    </row>
    <row r="910" spans="1:27" ht="15" customHeight="1">
      <c r="A910" s="145">
        <v>957</v>
      </c>
      <c r="B910" s="139">
        <v>20160417</v>
      </c>
      <c r="C910" s="57" t="str">
        <f t="shared" si="103"/>
        <v>POS</v>
      </c>
      <c r="D910" s="114">
        <f t="shared" si="98"/>
        <v>41015</v>
      </c>
      <c r="E910" s="9" t="s">
        <v>35</v>
      </c>
      <c r="F910" s="37" t="s">
        <v>25</v>
      </c>
      <c r="G910" s="11" t="s">
        <v>26</v>
      </c>
      <c r="H910" s="3"/>
      <c r="I910" s="3"/>
      <c r="J910" s="4" t="s">
        <v>140</v>
      </c>
      <c r="K910" s="4" t="s">
        <v>140</v>
      </c>
      <c r="L910" s="4" t="s">
        <v>141</v>
      </c>
      <c r="M910" s="4"/>
      <c r="N910" s="4" t="s">
        <v>31</v>
      </c>
      <c r="O910" s="4" t="str">
        <f t="shared" si="99"/>
        <v>Agapostemon (Agapostemon) texanus</v>
      </c>
      <c r="P910" s="85" t="str">
        <f t="shared" si="104"/>
        <v>Agapostemon texanus</v>
      </c>
      <c r="Q910" s="11" t="s">
        <v>29</v>
      </c>
      <c r="R910" s="24"/>
      <c r="S910" s="12"/>
      <c r="T910" s="12"/>
      <c r="U910" s="12"/>
      <c r="V910" s="10" t="s">
        <v>142</v>
      </c>
      <c r="W910" s="6">
        <v>41315</v>
      </c>
      <c r="X910" s="50"/>
      <c r="Y910" s="129">
        <f t="shared" si="100"/>
        <v>1</v>
      </c>
      <c r="Z910" s="110">
        <f t="shared" si="101"/>
        <v>0</v>
      </c>
      <c r="AA910" s="1">
        <f t="shared" si="102"/>
        <v>0</v>
      </c>
    </row>
    <row r="911" spans="1:27" ht="15" customHeight="1">
      <c r="A911" s="145">
        <v>958</v>
      </c>
      <c r="B911" s="139">
        <v>20160417</v>
      </c>
      <c r="C911" s="57" t="str">
        <f t="shared" si="103"/>
        <v>POS</v>
      </c>
      <c r="D911" s="114">
        <f t="shared" si="98"/>
        <v>41015</v>
      </c>
      <c r="E911" s="9" t="s">
        <v>35</v>
      </c>
      <c r="F911" s="37" t="s">
        <v>25</v>
      </c>
      <c r="G911" s="11" t="s">
        <v>26</v>
      </c>
      <c r="H911" s="3"/>
      <c r="I911" s="3"/>
      <c r="J911" s="4" t="s">
        <v>140</v>
      </c>
      <c r="K911" s="4" t="s">
        <v>140</v>
      </c>
      <c r="L911" s="4" t="s">
        <v>141</v>
      </c>
      <c r="M911" s="4"/>
      <c r="N911" s="4" t="s">
        <v>31</v>
      </c>
      <c r="O911" s="4" t="str">
        <f t="shared" si="99"/>
        <v>Agapostemon (Agapostemon) texanus</v>
      </c>
      <c r="P911" s="85" t="str">
        <f t="shared" si="104"/>
        <v>Agapostemon texanus</v>
      </c>
      <c r="Q911" s="11" t="s">
        <v>29</v>
      </c>
      <c r="R911" s="24"/>
      <c r="S911" s="12"/>
      <c r="T911" s="12"/>
      <c r="U911" s="12"/>
      <c r="V911" s="10" t="s">
        <v>142</v>
      </c>
      <c r="W911" s="6">
        <v>41315</v>
      </c>
      <c r="X911" s="50"/>
      <c r="Y911" s="129">
        <f t="shared" si="100"/>
        <v>1</v>
      </c>
      <c r="Z911" s="110">
        <f t="shared" si="101"/>
        <v>0</v>
      </c>
      <c r="AA911" s="1">
        <f t="shared" si="102"/>
        <v>0</v>
      </c>
    </row>
    <row r="912" spans="1:27" ht="15" customHeight="1">
      <c r="A912" s="145">
        <v>959</v>
      </c>
      <c r="B912" s="139">
        <v>20160417</v>
      </c>
      <c r="C912" s="57" t="str">
        <f t="shared" si="103"/>
        <v>POS</v>
      </c>
      <c r="D912" s="114">
        <f t="shared" si="98"/>
        <v>41015</v>
      </c>
      <c r="E912" s="9" t="s">
        <v>35</v>
      </c>
      <c r="F912" s="37" t="s">
        <v>25</v>
      </c>
      <c r="G912" s="11" t="s">
        <v>26</v>
      </c>
      <c r="H912" s="3"/>
      <c r="I912" s="3"/>
      <c r="J912" s="4" t="s">
        <v>140</v>
      </c>
      <c r="K912" s="4" t="s">
        <v>140</v>
      </c>
      <c r="L912" s="4" t="s">
        <v>141</v>
      </c>
      <c r="M912" s="4"/>
      <c r="N912" s="4" t="s">
        <v>31</v>
      </c>
      <c r="O912" s="4" t="str">
        <f t="shared" si="99"/>
        <v>Agapostemon (Agapostemon) texanus</v>
      </c>
      <c r="P912" s="85" t="str">
        <f t="shared" si="104"/>
        <v>Agapostemon texanus</v>
      </c>
      <c r="Q912" s="11" t="s">
        <v>29</v>
      </c>
      <c r="R912" s="24"/>
      <c r="S912" s="12"/>
      <c r="T912" s="12"/>
      <c r="U912" s="12"/>
      <c r="V912" s="10" t="s">
        <v>142</v>
      </c>
      <c r="W912" s="6">
        <v>41315</v>
      </c>
      <c r="X912" s="50"/>
      <c r="Y912" s="129">
        <f t="shared" si="100"/>
        <v>1</v>
      </c>
      <c r="Z912" s="110">
        <f t="shared" si="101"/>
        <v>0</v>
      </c>
      <c r="AA912" s="1">
        <f t="shared" si="102"/>
        <v>0</v>
      </c>
    </row>
    <row r="913" spans="1:27" ht="15" customHeight="1">
      <c r="A913" s="145">
        <v>960</v>
      </c>
      <c r="B913" s="139">
        <v>20160417</v>
      </c>
      <c r="C913" s="57" t="str">
        <f t="shared" si="103"/>
        <v>POS</v>
      </c>
      <c r="D913" s="114">
        <f t="shared" si="98"/>
        <v>41015</v>
      </c>
      <c r="E913" s="9" t="s">
        <v>35</v>
      </c>
      <c r="F913" s="37" t="s">
        <v>25</v>
      </c>
      <c r="G913" s="11" t="s">
        <v>26</v>
      </c>
      <c r="H913" s="3"/>
      <c r="I913" s="3"/>
      <c r="J913" s="4" t="s">
        <v>140</v>
      </c>
      <c r="K913" s="4" t="s">
        <v>140</v>
      </c>
      <c r="L913" s="4" t="s">
        <v>141</v>
      </c>
      <c r="M913" s="4"/>
      <c r="N913" s="4" t="s">
        <v>31</v>
      </c>
      <c r="O913" s="4" t="str">
        <f t="shared" si="99"/>
        <v>Agapostemon (Agapostemon) texanus</v>
      </c>
      <c r="P913" s="85" t="str">
        <f t="shared" si="104"/>
        <v>Agapostemon texanus</v>
      </c>
      <c r="Q913" s="11" t="s">
        <v>29</v>
      </c>
      <c r="R913" s="24"/>
      <c r="S913" s="12"/>
      <c r="T913" s="12"/>
      <c r="U913" s="12"/>
      <c r="V913" s="10" t="s">
        <v>142</v>
      </c>
      <c r="W913" s="6">
        <v>41315</v>
      </c>
      <c r="X913" s="50"/>
      <c r="Y913" s="129">
        <f t="shared" si="100"/>
        <v>1</v>
      </c>
      <c r="Z913" s="110">
        <f t="shared" si="101"/>
        <v>0</v>
      </c>
      <c r="AA913" s="1">
        <f t="shared" si="102"/>
        <v>0</v>
      </c>
    </row>
    <row r="914" spans="1:27" ht="15" customHeight="1">
      <c r="A914" s="145">
        <v>961</v>
      </c>
      <c r="B914" s="139">
        <v>20160417</v>
      </c>
      <c r="C914" s="57" t="str">
        <f t="shared" si="103"/>
        <v>POS</v>
      </c>
      <c r="D914" s="114">
        <f t="shared" si="98"/>
        <v>41015</v>
      </c>
      <c r="E914" s="9" t="s">
        <v>35</v>
      </c>
      <c r="F914" s="37" t="s">
        <v>25</v>
      </c>
      <c r="G914" s="11" t="s">
        <v>26</v>
      </c>
      <c r="H914" s="3"/>
      <c r="I914" s="3"/>
      <c r="J914" s="4" t="s">
        <v>140</v>
      </c>
      <c r="K914" s="4" t="s">
        <v>140</v>
      </c>
      <c r="L914" s="4" t="s">
        <v>141</v>
      </c>
      <c r="M914" s="4"/>
      <c r="N914" s="4" t="s">
        <v>31</v>
      </c>
      <c r="O914" s="4" t="str">
        <f t="shared" si="99"/>
        <v>Agapostemon (Agapostemon) texanus</v>
      </c>
      <c r="P914" s="85" t="str">
        <f t="shared" si="104"/>
        <v>Agapostemon texanus</v>
      </c>
      <c r="Q914" s="11" t="s">
        <v>29</v>
      </c>
      <c r="R914" s="24"/>
      <c r="S914" s="12"/>
      <c r="T914" s="12"/>
      <c r="U914" s="12"/>
      <c r="V914" s="10" t="s">
        <v>142</v>
      </c>
      <c r="W914" s="6">
        <v>41315</v>
      </c>
      <c r="X914" s="50"/>
      <c r="Y914" s="129">
        <f t="shared" si="100"/>
        <v>1</v>
      </c>
      <c r="Z914" s="110">
        <f t="shared" si="101"/>
        <v>0</v>
      </c>
      <c r="AA914" s="1">
        <f t="shared" si="102"/>
        <v>0</v>
      </c>
    </row>
    <row r="915" spans="1:27" ht="15" customHeight="1">
      <c r="A915" s="145">
        <v>962</v>
      </c>
      <c r="B915" s="139">
        <v>20160417</v>
      </c>
      <c r="C915" s="57" t="str">
        <f t="shared" si="103"/>
        <v>POS</v>
      </c>
      <c r="D915" s="114">
        <f t="shared" si="98"/>
        <v>41015</v>
      </c>
      <c r="E915" s="9" t="s">
        <v>35</v>
      </c>
      <c r="F915" s="37" t="s">
        <v>25</v>
      </c>
      <c r="G915" s="11" t="s">
        <v>26</v>
      </c>
      <c r="H915" s="3"/>
      <c r="I915" s="3"/>
      <c r="J915" s="4" t="s">
        <v>140</v>
      </c>
      <c r="K915" s="4" t="s">
        <v>140</v>
      </c>
      <c r="L915" s="4" t="s">
        <v>141</v>
      </c>
      <c r="M915" s="4"/>
      <c r="N915" s="4" t="s">
        <v>31</v>
      </c>
      <c r="O915" s="4" t="str">
        <f t="shared" si="99"/>
        <v>Agapostemon (Agapostemon) texanus</v>
      </c>
      <c r="P915" s="85" t="str">
        <f t="shared" si="104"/>
        <v>Agapostemon texanus</v>
      </c>
      <c r="Q915" s="11" t="s">
        <v>29</v>
      </c>
      <c r="R915" s="24"/>
      <c r="S915" s="12"/>
      <c r="T915" s="12"/>
      <c r="U915" s="12"/>
      <c r="V915" s="10" t="s">
        <v>142</v>
      </c>
      <c r="W915" s="6">
        <v>41315</v>
      </c>
      <c r="X915" s="50"/>
      <c r="Y915" s="129">
        <f t="shared" si="100"/>
        <v>1</v>
      </c>
      <c r="Z915" s="110">
        <f t="shared" si="101"/>
        <v>0</v>
      </c>
      <c r="AA915" s="1">
        <f t="shared" si="102"/>
        <v>0</v>
      </c>
    </row>
    <row r="916" spans="1:27" ht="15" customHeight="1">
      <c r="A916" s="145">
        <v>963</v>
      </c>
      <c r="B916" s="139">
        <v>20160417</v>
      </c>
      <c r="C916" s="57" t="str">
        <f t="shared" si="103"/>
        <v>POS</v>
      </c>
      <c r="D916" s="114">
        <f t="shared" si="98"/>
        <v>41015</v>
      </c>
      <c r="E916" s="9" t="s">
        <v>35</v>
      </c>
      <c r="F916" s="37" t="s">
        <v>25</v>
      </c>
      <c r="G916" s="11" t="s">
        <v>26</v>
      </c>
      <c r="H916" s="3"/>
      <c r="I916" s="3"/>
      <c r="J916" s="4" t="s">
        <v>140</v>
      </c>
      <c r="K916" s="4" t="s">
        <v>140</v>
      </c>
      <c r="L916" s="4" t="s">
        <v>141</v>
      </c>
      <c r="M916" s="4"/>
      <c r="N916" s="4" t="s">
        <v>31</v>
      </c>
      <c r="O916" s="4" t="str">
        <f t="shared" si="99"/>
        <v>Agapostemon (Agapostemon) texanus</v>
      </c>
      <c r="P916" s="85" t="str">
        <f t="shared" si="104"/>
        <v>Agapostemon texanus</v>
      </c>
      <c r="Q916" s="11" t="s">
        <v>29</v>
      </c>
      <c r="R916" s="24"/>
      <c r="S916" s="12"/>
      <c r="T916" s="12"/>
      <c r="U916" s="12"/>
      <c r="V916" s="10" t="s">
        <v>142</v>
      </c>
      <c r="W916" s="6">
        <v>41315</v>
      </c>
      <c r="X916" s="50"/>
      <c r="Y916" s="129">
        <f t="shared" si="100"/>
        <v>1</v>
      </c>
      <c r="Z916" s="110">
        <f t="shared" si="101"/>
        <v>0</v>
      </c>
      <c r="AA916" s="1">
        <f t="shared" si="102"/>
        <v>0</v>
      </c>
    </row>
    <row r="917" spans="1:27" ht="15" customHeight="1">
      <c r="A917" s="145">
        <v>964</v>
      </c>
      <c r="B917" s="139">
        <v>20160417</v>
      </c>
      <c r="C917" s="57" t="str">
        <f t="shared" si="103"/>
        <v>POS</v>
      </c>
      <c r="D917" s="114">
        <f t="shared" si="98"/>
        <v>41015</v>
      </c>
      <c r="E917" s="9" t="s">
        <v>35</v>
      </c>
      <c r="F917" s="37" t="s">
        <v>25</v>
      </c>
      <c r="G917" s="11" t="s">
        <v>26</v>
      </c>
      <c r="H917" s="3"/>
      <c r="I917" s="3"/>
      <c r="J917" s="4" t="s">
        <v>140</v>
      </c>
      <c r="K917" s="4" t="s">
        <v>140</v>
      </c>
      <c r="L917" s="4" t="s">
        <v>141</v>
      </c>
      <c r="M917" s="4"/>
      <c r="N917" s="4" t="s">
        <v>31</v>
      </c>
      <c r="O917" s="4" t="str">
        <f t="shared" si="99"/>
        <v>Agapostemon (Agapostemon) texanus</v>
      </c>
      <c r="P917" s="85" t="str">
        <f t="shared" si="104"/>
        <v>Agapostemon texanus</v>
      </c>
      <c r="Q917" s="11" t="s">
        <v>29</v>
      </c>
      <c r="R917" s="24"/>
      <c r="S917" s="12"/>
      <c r="T917" s="12"/>
      <c r="U917" s="12"/>
      <c r="V917" s="10" t="s">
        <v>142</v>
      </c>
      <c r="W917" s="6">
        <v>41315</v>
      </c>
      <c r="X917" s="50"/>
      <c r="Y917" s="129">
        <f t="shared" si="100"/>
        <v>1</v>
      </c>
      <c r="Z917" s="110">
        <f t="shared" si="101"/>
        <v>0</v>
      </c>
      <c r="AA917" s="1">
        <f t="shared" si="102"/>
        <v>0</v>
      </c>
    </row>
    <row r="918" spans="1:27" ht="15" customHeight="1">
      <c r="A918" s="145">
        <v>965</v>
      </c>
      <c r="B918" s="139">
        <v>20160417</v>
      </c>
      <c r="C918" s="57" t="str">
        <f t="shared" si="103"/>
        <v>POS</v>
      </c>
      <c r="D918" s="114">
        <f t="shared" si="98"/>
        <v>41015</v>
      </c>
      <c r="E918" s="9" t="s">
        <v>35</v>
      </c>
      <c r="F918" s="37" t="s">
        <v>25</v>
      </c>
      <c r="G918" s="11" t="s">
        <v>26</v>
      </c>
      <c r="H918" s="3"/>
      <c r="I918" s="3"/>
      <c r="J918" s="4" t="s">
        <v>140</v>
      </c>
      <c r="K918" s="4" t="s">
        <v>140</v>
      </c>
      <c r="L918" s="4" t="s">
        <v>141</v>
      </c>
      <c r="M918" s="4"/>
      <c r="N918" s="4" t="s">
        <v>31</v>
      </c>
      <c r="O918" s="4" t="str">
        <f t="shared" si="99"/>
        <v>Agapostemon (Agapostemon) texanus</v>
      </c>
      <c r="P918" s="85" t="str">
        <f t="shared" si="104"/>
        <v>Agapostemon texanus</v>
      </c>
      <c r="Q918" s="11" t="s">
        <v>29</v>
      </c>
      <c r="R918" s="24"/>
      <c r="S918" s="12"/>
      <c r="T918" s="12"/>
      <c r="U918" s="12"/>
      <c r="V918" s="10" t="s">
        <v>142</v>
      </c>
      <c r="W918" s="6">
        <v>41315</v>
      </c>
      <c r="X918" s="50"/>
      <c r="Y918" s="129">
        <f t="shared" si="100"/>
        <v>1</v>
      </c>
      <c r="Z918" s="110">
        <f t="shared" si="101"/>
        <v>0</v>
      </c>
      <c r="AA918" s="1">
        <f t="shared" si="102"/>
        <v>0</v>
      </c>
    </row>
    <row r="919" spans="1:27" ht="15" customHeight="1">
      <c r="A919" s="145">
        <v>966</v>
      </c>
      <c r="B919" s="139">
        <v>20160417</v>
      </c>
      <c r="C919" s="57" t="str">
        <f t="shared" si="103"/>
        <v>POS</v>
      </c>
      <c r="D919" s="114">
        <f t="shared" si="98"/>
        <v>41015</v>
      </c>
      <c r="E919" s="9" t="s">
        <v>35</v>
      </c>
      <c r="F919" s="37" t="s">
        <v>25</v>
      </c>
      <c r="G919" s="11" t="s">
        <v>26</v>
      </c>
      <c r="H919" s="3"/>
      <c r="I919" s="3"/>
      <c r="J919" s="4" t="s">
        <v>140</v>
      </c>
      <c r="K919" s="4" t="s">
        <v>140</v>
      </c>
      <c r="L919" s="4" t="s">
        <v>141</v>
      </c>
      <c r="M919" s="4"/>
      <c r="N919" s="4" t="s">
        <v>31</v>
      </c>
      <c r="O919" s="4" t="str">
        <f t="shared" si="99"/>
        <v>Agapostemon (Agapostemon) texanus</v>
      </c>
      <c r="P919" s="85" t="str">
        <f t="shared" si="104"/>
        <v>Agapostemon texanus</v>
      </c>
      <c r="Q919" s="11" t="s">
        <v>29</v>
      </c>
      <c r="R919" s="24"/>
      <c r="S919" s="12"/>
      <c r="T919" s="12"/>
      <c r="U919" s="12"/>
      <c r="V919" s="10" t="s">
        <v>142</v>
      </c>
      <c r="W919" s="6">
        <v>41315</v>
      </c>
      <c r="X919" s="50"/>
      <c r="Y919" s="129">
        <f t="shared" si="100"/>
        <v>1</v>
      </c>
      <c r="Z919" s="110">
        <f t="shared" si="101"/>
        <v>0</v>
      </c>
      <c r="AA919" s="1">
        <f t="shared" si="102"/>
        <v>0</v>
      </c>
    </row>
    <row r="920" spans="1:27" ht="15" customHeight="1">
      <c r="A920" s="145">
        <v>967</v>
      </c>
      <c r="B920" s="139">
        <v>20160417</v>
      </c>
      <c r="C920" s="57" t="str">
        <f t="shared" si="103"/>
        <v>POS</v>
      </c>
      <c r="D920" s="114">
        <f t="shared" si="98"/>
        <v>41015</v>
      </c>
      <c r="E920" s="9" t="s">
        <v>35</v>
      </c>
      <c r="F920" s="37" t="s">
        <v>25</v>
      </c>
      <c r="G920" s="11" t="s">
        <v>26</v>
      </c>
      <c r="H920" s="3"/>
      <c r="I920" s="3"/>
      <c r="J920" s="4" t="s">
        <v>140</v>
      </c>
      <c r="K920" s="4" t="s">
        <v>140</v>
      </c>
      <c r="L920" s="4" t="s">
        <v>141</v>
      </c>
      <c r="M920" s="4"/>
      <c r="N920" s="4" t="s">
        <v>31</v>
      </c>
      <c r="O920" s="4" t="str">
        <f t="shared" si="99"/>
        <v>Agapostemon (Agapostemon) texanus</v>
      </c>
      <c r="P920" s="85" t="str">
        <f t="shared" si="104"/>
        <v>Agapostemon texanus</v>
      </c>
      <c r="Q920" s="11" t="s">
        <v>29</v>
      </c>
      <c r="R920" s="24"/>
      <c r="S920" s="12"/>
      <c r="T920" s="12"/>
      <c r="U920" s="12"/>
      <c r="V920" s="10" t="s">
        <v>142</v>
      </c>
      <c r="W920" s="6">
        <v>41315</v>
      </c>
      <c r="X920" s="50"/>
      <c r="Y920" s="129">
        <f t="shared" si="100"/>
        <v>1</v>
      </c>
      <c r="Z920" s="110">
        <f t="shared" si="101"/>
        <v>0</v>
      </c>
      <c r="AA920" s="1">
        <f t="shared" si="102"/>
        <v>0</v>
      </c>
    </row>
    <row r="921" spans="1:27" ht="15" customHeight="1">
      <c r="A921" s="145">
        <v>968</v>
      </c>
      <c r="B921" s="139">
        <v>20160417</v>
      </c>
      <c r="C921" s="57" t="str">
        <f t="shared" si="103"/>
        <v>POS</v>
      </c>
      <c r="D921" s="114">
        <f t="shared" si="98"/>
        <v>41015</v>
      </c>
      <c r="E921" s="9" t="s">
        <v>35</v>
      </c>
      <c r="F921" s="37" t="s">
        <v>25</v>
      </c>
      <c r="G921" s="11" t="s">
        <v>26</v>
      </c>
      <c r="H921" s="3"/>
      <c r="I921" s="3"/>
      <c r="J921" s="4" t="s">
        <v>140</v>
      </c>
      <c r="K921" s="4" t="s">
        <v>140</v>
      </c>
      <c r="L921" s="4" t="s">
        <v>141</v>
      </c>
      <c r="M921" s="4"/>
      <c r="N921" s="4" t="s">
        <v>31</v>
      </c>
      <c r="O921" s="4" t="str">
        <f t="shared" si="99"/>
        <v>Agapostemon (Agapostemon) texanus</v>
      </c>
      <c r="P921" s="85" t="str">
        <f t="shared" si="104"/>
        <v>Agapostemon texanus</v>
      </c>
      <c r="Q921" s="11" t="s">
        <v>29</v>
      </c>
      <c r="R921" s="24"/>
      <c r="S921" s="12"/>
      <c r="T921" s="12"/>
      <c r="U921" s="12"/>
      <c r="V921" s="10" t="s">
        <v>142</v>
      </c>
      <c r="W921" s="6">
        <v>41315</v>
      </c>
      <c r="X921" s="50"/>
      <c r="Y921" s="129">
        <f t="shared" si="100"/>
        <v>1</v>
      </c>
      <c r="Z921" s="110">
        <f t="shared" si="101"/>
        <v>0</v>
      </c>
      <c r="AA921" s="1">
        <f t="shared" si="102"/>
        <v>0</v>
      </c>
    </row>
    <row r="922" spans="1:27" ht="15" customHeight="1">
      <c r="A922" s="145">
        <v>969</v>
      </c>
      <c r="B922" s="139">
        <v>20160417</v>
      </c>
      <c r="C922" s="57" t="str">
        <f t="shared" si="103"/>
        <v>POS</v>
      </c>
      <c r="D922" s="114">
        <f t="shared" si="98"/>
        <v>41015</v>
      </c>
      <c r="E922" s="9" t="s">
        <v>35</v>
      </c>
      <c r="F922" s="37" t="s">
        <v>25</v>
      </c>
      <c r="G922" s="11" t="s">
        <v>26</v>
      </c>
      <c r="H922" s="3"/>
      <c r="I922" s="3"/>
      <c r="J922" s="4" t="s">
        <v>140</v>
      </c>
      <c r="K922" s="4" t="s">
        <v>140</v>
      </c>
      <c r="L922" s="4" t="s">
        <v>141</v>
      </c>
      <c r="M922" s="4"/>
      <c r="N922" s="4" t="s">
        <v>31</v>
      </c>
      <c r="O922" s="4" t="str">
        <f t="shared" si="99"/>
        <v>Agapostemon (Agapostemon) texanus</v>
      </c>
      <c r="P922" s="85" t="str">
        <f t="shared" si="104"/>
        <v>Agapostemon texanus</v>
      </c>
      <c r="Q922" s="11" t="s">
        <v>29</v>
      </c>
      <c r="R922" s="24"/>
      <c r="S922" s="12"/>
      <c r="T922" s="12"/>
      <c r="U922" s="12"/>
      <c r="V922" s="10" t="s">
        <v>142</v>
      </c>
      <c r="W922" s="6">
        <v>41315</v>
      </c>
      <c r="X922" s="50"/>
      <c r="Y922" s="129">
        <f t="shared" si="100"/>
        <v>1</v>
      </c>
      <c r="Z922" s="110">
        <f t="shared" si="101"/>
        <v>0</v>
      </c>
      <c r="AA922" s="1">
        <f t="shared" si="102"/>
        <v>0</v>
      </c>
    </row>
    <row r="923" spans="1:27" ht="15" customHeight="1">
      <c r="A923" s="145">
        <v>970</v>
      </c>
      <c r="B923" s="139">
        <v>20160417</v>
      </c>
      <c r="C923" s="57" t="str">
        <f t="shared" si="103"/>
        <v>POS</v>
      </c>
      <c r="D923" s="114">
        <f t="shared" si="98"/>
        <v>41015</v>
      </c>
      <c r="E923" s="9" t="s">
        <v>35</v>
      </c>
      <c r="F923" s="37" t="s">
        <v>25</v>
      </c>
      <c r="G923" s="11" t="s">
        <v>26</v>
      </c>
      <c r="H923" s="3"/>
      <c r="I923" s="3"/>
      <c r="J923" s="4" t="s">
        <v>140</v>
      </c>
      <c r="K923" s="4" t="s">
        <v>140</v>
      </c>
      <c r="L923" s="4" t="s">
        <v>141</v>
      </c>
      <c r="M923" s="4"/>
      <c r="N923" s="4" t="s">
        <v>31</v>
      </c>
      <c r="O923" s="4" t="str">
        <f t="shared" si="99"/>
        <v>Agapostemon (Agapostemon) texanus</v>
      </c>
      <c r="P923" s="85" t="str">
        <f t="shared" si="104"/>
        <v>Agapostemon texanus</v>
      </c>
      <c r="Q923" s="11" t="s">
        <v>29</v>
      </c>
      <c r="R923" s="24"/>
      <c r="S923" s="12"/>
      <c r="T923" s="12"/>
      <c r="U923" s="12"/>
      <c r="V923" s="10" t="s">
        <v>142</v>
      </c>
      <c r="W923" s="6">
        <v>41315</v>
      </c>
      <c r="X923" s="50"/>
      <c r="Y923" s="129">
        <f t="shared" si="100"/>
        <v>1</v>
      </c>
      <c r="Z923" s="110">
        <f t="shared" si="101"/>
        <v>0</v>
      </c>
      <c r="AA923" s="1">
        <f t="shared" si="102"/>
        <v>0</v>
      </c>
    </row>
    <row r="924" spans="1:27" ht="15" customHeight="1">
      <c r="A924" s="145">
        <v>971</v>
      </c>
      <c r="B924" s="139">
        <v>20160417</v>
      </c>
      <c r="C924" s="57" t="str">
        <f t="shared" si="103"/>
        <v>POS</v>
      </c>
      <c r="D924" s="114">
        <f t="shared" si="98"/>
        <v>41015</v>
      </c>
      <c r="E924" s="9" t="s">
        <v>35</v>
      </c>
      <c r="F924" s="37" t="s">
        <v>25</v>
      </c>
      <c r="G924" s="11" t="s">
        <v>26</v>
      </c>
      <c r="H924" s="3"/>
      <c r="I924" s="3"/>
      <c r="J924" s="4" t="s">
        <v>140</v>
      </c>
      <c r="K924" s="4" t="s">
        <v>140</v>
      </c>
      <c r="L924" s="4" t="s">
        <v>141</v>
      </c>
      <c r="M924" s="4"/>
      <c r="N924" s="4" t="s">
        <v>31</v>
      </c>
      <c r="O924" s="4" t="str">
        <f t="shared" si="99"/>
        <v>Agapostemon (Agapostemon) texanus</v>
      </c>
      <c r="P924" s="85" t="str">
        <f t="shared" si="104"/>
        <v>Agapostemon texanus</v>
      </c>
      <c r="Q924" s="11" t="s">
        <v>29</v>
      </c>
      <c r="R924" s="24"/>
      <c r="S924" s="12"/>
      <c r="T924" s="12"/>
      <c r="U924" s="12"/>
      <c r="V924" s="10" t="s">
        <v>142</v>
      </c>
      <c r="W924" s="6">
        <v>41315</v>
      </c>
      <c r="X924" s="50"/>
      <c r="Y924" s="129">
        <f t="shared" si="100"/>
        <v>1</v>
      </c>
      <c r="Z924" s="110">
        <f t="shared" si="101"/>
        <v>0</v>
      </c>
      <c r="AA924" s="1">
        <f t="shared" si="102"/>
        <v>0</v>
      </c>
    </row>
    <row r="925" spans="1:27" ht="15" customHeight="1">
      <c r="A925" s="145">
        <v>972</v>
      </c>
      <c r="B925" s="139">
        <v>20160417</v>
      </c>
      <c r="C925" s="57" t="str">
        <f t="shared" si="103"/>
        <v>POS</v>
      </c>
      <c r="D925" s="114">
        <f t="shared" si="98"/>
        <v>41015</v>
      </c>
      <c r="E925" s="9" t="s">
        <v>35</v>
      </c>
      <c r="F925" s="37" t="s">
        <v>25</v>
      </c>
      <c r="G925" s="11" t="s">
        <v>26</v>
      </c>
      <c r="H925" s="3"/>
      <c r="I925" s="3"/>
      <c r="J925" s="4" t="s">
        <v>140</v>
      </c>
      <c r="K925" s="4" t="s">
        <v>140</v>
      </c>
      <c r="L925" s="4" t="s">
        <v>141</v>
      </c>
      <c r="M925" s="4"/>
      <c r="N925" s="4" t="s">
        <v>31</v>
      </c>
      <c r="O925" s="4" t="str">
        <f t="shared" si="99"/>
        <v>Agapostemon (Agapostemon) texanus</v>
      </c>
      <c r="P925" s="85" t="str">
        <f t="shared" si="104"/>
        <v>Agapostemon texanus</v>
      </c>
      <c r="Q925" s="11" t="s">
        <v>29</v>
      </c>
      <c r="R925" s="24"/>
      <c r="S925" s="12"/>
      <c r="T925" s="12"/>
      <c r="U925" s="12"/>
      <c r="V925" s="10" t="s">
        <v>142</v>
      </c>
      <c r="W925" s="6">
        <v>41315</v>
      </c>
      <c r="X925" s="50"/>
      <c r="Y925" s="129">
        <f t="shared" si="100"/>
        <v>1</v>
      </c>
      <c r="Z925" s="110">
        <f t="shared" si="101"/>
        <v>0</v>
      </c>
      <c r="AA925" s="1">
        <f t="shared" si="102"/>
        <v>0</v>
      </c>
    </row>
    <row r="926" spans="1:27" ht="15" customHeight="1">
      <c r="A926" s="145">
        <v>973</v>
      </c>
      <c r="B926" s="139">
        <v>20150808</v>
      </c>
      <c r="C926" s="57" t="str">
        <f t="shared" si="103"/>
        <v>POS</v>
      </c>
      <c r="D926" s="114">
        <f t="shared" si="98"/>
        <v>40762</v>
      </c>
      <c r="E926" s="9" t="s">
        <v>35</v>
      </c>
      <c r="F926" s="37" t="s">
        <v>25</v>
      </c>
      <c r="G926" s="11" t="s">
        <v>26</v>
      </c>
      <c r="H926" s="3"/>
      <c r="I926" s="3"/>
      <c r="J926" s="4" t="s">
        <v>140</v>
      </c>
      <c r="K926" s="4" t="s">
        <v>140</v>
      </c>
      <c r="L926" s="4" t="s">
        <v>141</v>
      </c>
      <c r="M926" s="4"/>
      <c r="N926" s="4" t="s">
        <v>31</v>
      </c>
      <c r="O926" s="4" t="str">
        <f t="shared" si="99"/>
        <v>Agapostemon (Agapostemon) texanus</v>
      </c>
      <c r="P926" s="85" t="str">
        <f t="shared" si="104"/>
        <v>Agapostemon texanus</v>
      </c>
      <c r="Q926" s="11" t="s">
        <v>29</v>
      </c>
      <c r="R926" s="24"/>
      <c r="S926" s="12"/>
      <c r="T926" s="12"/>
      <c r="U926" s="12"/>
      <c r="V926" s="10" t="s">
        <v>142</v>
      </c>
      <c r="W926" s="6">
        <v>41315</v>
      </c>
      <c r="X926" s="50"/>
      <c r="Y926" s="129">
        <f t="shared" si="100"/>
        <v>1</v>
      </c>
      <c r="Z926" s="110">
        <f t="shared" si="101"/>
        <v>0</v>
      </c>
      <c r="AA926" s="1">
        <f t="shared" si="102"/>
        <v>0</v>
      </c>
    </row>
    <row r="927" spans="1:27" ht="15" customHeight="1">
      <c r="A927" s="145">
        <v>974</v>
      </c>
      <c r="B927" s="139">
        <v>20150808</v>
      </c>
      <c r="C927" s="57" t="str">
        <f t="shared" si="103"/>
        <v>POS</v>
      </c>
      <c r="D927" s="114">
        <f t="shared" si="98"/>
        <v>40762</v>
      </c>
      <c r="E927" s="9" t="s">
        <v>35</v>
      </c>
      <c r="F927" s="37" t="s">
        <v>25</v>
      </c>
      <c r="G927" s="11" t="s">
        <v>26</v>
      </c>
      <c r="H927" s="3"/>
      <c r="I927" s="3"/>
      <c r="J927" s="4" t="s">
        <v>140</v>
      </c>
      <c r="K927" s="4" t="s">
        <v>140</v>
      </c>
      <c r="L927" s="4" t="s">
        <v>141</v>
      </c>
      <c r="M927" s="4"/>
      <c r="N927" s="4" t="s">
        <v>31</v>
      </c>
      <c r="O927" s="4" t="str">
        <f t="shared" si="99"/>
        <v>Agapostemon (Agapostemon) texanus</v>
      </c>
      <c r="P927" s="85" t="str">
        <f t="shared" si="104"/>
        <v>Agapostemon texanus</v>
      </c>
      <c r="Q927" s="11" t="s">
        <v>29</v>
      </c>
      <c r="R927" s="24"/>
      <c r="S927" s="12"/>
      <c r="T927" s="12"/>
      <c r="U927" s="12"/>
      <c r="V927" s="10" t="s">
        <v>142</v>
      </c>
      <c r="W927" s="6">
        <v>41315</v>
      </c>
      <c r="X927" s="50"/>
      <c r="Y927" s="129">
        <f t="shared" si="100"/>
        <v>1</v>
      </c>
      <c r="Z927" s="110">
        <f t="shared" si="101"/>
        <v>0</v>
      </c>
      <c r="AA927" s="1">
        <f t="shared" si="102"/>
        <v>0</v>
      </c>
    </row>
    <row r="928" spans="1:27" ht="15" customHeight="1">
      <c r="A928" s="145">
        <v>975</v>
      </c>
      <c r="B928" s="139">
        <v>20150808</v>
      </c>
      <c r="C928" s="57" t="str">
        <f t="shared" si="103"/>
        <v>POS</v>
      </c>
      <c r="D928" s="114">
        <f t="shared" si="98"/>
        <v>40762</v>
      </c>
      <c r="E928" s="9" t="s">
        <v>35</v>
      </c>
      <c r="F928" s="37" t="s">
        <v>25</v>
      </c>
      <c r="G928" s="11" t="s">
        <v>26</v>
      </c>
      <c r="H928" s="3"/>
      <c r="I928" s="3"/>
      <c r="J928" s="4" t="s">
        <v>140</v>
      </c>
      <c r="K928" s="4" t="s">
        <v>140</v>
      </c>
      <c r="L928" s="4" t="s">
        <v>141</v>
      </c>
      <c r="M928" s="4"/>
      <c r="N928" s="4" t="s">
        <v>31</v>
      </c>
      <c r="O928" s="4" t="str">
        <f t="shared" si="99"/>
        <v>Agapostemon (Agapostemon) texanus</v>
      </c>
      <c r="P928" s="85" t="str">
        <f t="shared" si="104"/>
        <v>Agapostemon texanus</v>
      </c>
      <c r="Q928" s="11" t="s">
        <v>29</v>
      </c>
      <c r="R928" s="24"/>
      <c r="S928" s="12"/>
      <c r="T928" s="12"/>
      <c r="U928" s="12"/>
      <c r="V928" s="10" t="s">
        <v>142</v>
      </c>
      <c r="W928" s="6">
        <v>41315</v>
      </c>
      <c r="X928" s="50"/>
      <c r="Y928" s="129">
        <f t="shared" si="100"/>
        <v>1</v>
      </c>
      <c r="Z928" s="110">
        <f t="shared" si="101"/>
        <v>0</v>
      </c>
      <c r="AA928" s="1">
        <f t="shared" si="102"/>
        <v>0</v>
      </c>
    </row>
    <row r="929" spans="1:27" ht="15" customHeight="1">
      <c r="A929" s="145">
        <v>976</v>
      </c>
      <c r="B929" s="139">
        <v>20150808</v>
      </c>
      <c r="C929" s="57" t="str">
        <f t="shared" si="103"/>
        <v>POS</v>
      </c>
      <c r="D929" s="114">
        <f t="shared" si="98"/>
        <v>40762</v>
      </c>
      <c r="E929" s="9" t="s">
        <v>35</v>
      </c>
      <c r="F929" s="37" t="s">
        <v>25</v>
      </c>
      <c r="G929" s="11" t="s">
        <v>26</v>
      </c>
      <c r="H929" s="3"/>
      <c r="I929" s="3"/>
      <c r="J929" s="4" t="s">
        <v>140</v>
      </c>
      <c r="K929" s="4" t="s">
        <v>140</v>
      </c>
      <c r="L929" s="4" t="s">
        <v>141</v>
      </c>
      <c r="M929" s="4"/>
      <c r="N929" s="4" t="s">
        <v>31</v>
      </c>
      <c r="O929" s="4" t="str">
        <f t="shared" si="99"/>
        <v>Agapostemon (Agapostemon) texanus</v>
      </c>
      <c r="P929" s="85" t="str">
        <f t="shared" si="104"/>
        <v>Agapostemon texanus</v>
      </c>
      <c r="Q929" s="11" t="s">
        <v>29</v>
      </c>
      <c r="R929" s="24"/>
      <c r="S929" s="12"/>
      <c r="T929" s="12"/>
      <c r="U929" s="12"/>
      <c r="V929" s="10" t="s">
        <v>142</v>
      </c>
      <c r="W929" s="6">
        <v>41315</v>
      </c>
      <c r="X929" s="50"/>
      <c r="Y929" s="129">
        <f t="shared" si="100"/>
        <v>1</v>
      </c>
      <c r="Z929" s="110">
        <f t="shared" si="101"/>
        <v>0</v>
      </c>
      <c r="AA929" s="1">
        <f t="shared" si="102"/>
        <v>0</v>
      </c>
    </row>
    <row r="930" spans="1:27" ht="15" customHeight="1">
      <c r="A930" s="145">
        <v>977</v>
      </c>
      <c r="B930" s="139">
        <v>20150510</v>
      </c>
      <c r="C930" s="57" t="str">
        <f t="shared" si="103"/>
        <v>POS</v>
      </c>
      <c r="D930" s="114">
        <f t="shared" si="98"/>
        <v>40672</v>
      </c>
      <c r="E930" s="9" t="s">
        <v>35</v>
      </c>
      <c r="F930" s="37" t="s">
        <v>25</v>
      </c>
      <c r="G930" s="11" t="s">
        <v>26</v>
      </c>
      <c r="H930" s="3"/>
      <c r="I930" s="3"/>
      <c r="J930" s="4" t="s">
        <v>140</v>
      </c>
      <c r="K930" s="4" t="s">
        <v>140</v>
      </c>
      <c r="L930" s="4" t="s">
        <v>141</v>
      </c>
      <c r="M930" s="4"/>
      <c r="N930" s="4" t="s">
        <v>31</v>
      </c>
      <c r="O930" s="4" t="str">
        <f t="shared" si="99"/>
        <v>Agapostemon (Agapostemon) texanus</v>
      </c>
      <c r="P930" s="85" t="str">
        <f t="shared" si="104"/>
        <v>Agapostemon texanus</v>
      </c>
      <c r="Q930" s="11" t="s">
        <v>29</v>
      </c>
      <c r="R930" s="24"/>
      <c r="S930" s="12"/>
      <c r="T930" s="12"/>
      <c r="U930" s="12"/>
      <c r="V930" s="10" t="s">
        <v>142</v>
      </c>
      <c r="W930" s="6">
        <v>41315</v>
      </c>
      <c r="X930" s="50"/>
      <c r="Y930" s="129">
        <f t="shared" si="100"/>
        <v>1</v>
      </c>
      <c r="Z930" s="110">
        <f t="shared" si="101"/>
        <v>0</v>
      </c>
      <c r="AA930" s="1">
        <f t="shared" si="102"/>
        <v>0</v>
      </c>
    </row>
    <row r="931" spans="1:27" ht="15" customHeight="1">
      <c r="A931" s="145">
        <v>978</v>
      </c>
      <c r="B931" s="139">
        <v>20150510</v>
      </c>
      <c r="C931" s="57" t="str">
        <f t="shared" si="103"/>
        <v>POS</v>
      </c>
      <c r="D931" s="114">
        <f t="shared" si="98"/>
        <v>40672</v>
      </c>
      <c r="E931" s="9" t="s">
        <v>35</v>
      </c>
      <c r="F931" s="37" t="s">
        <v>25</v>
      </c>
      <c r="G931" s="11" t="s">
        <v>26</v>
      </c>
      <c r="H931" s="3"/>
      <c r="I931" s="3"/>
      <c r="J931" s="4" t="s">
        <v>140</v>
      </c>
      <c r="K931" s="4" t="s">
        <v>140</v>
      </c>
      <c r="L931" s="4" t="s">
        <v>141</v>
      </c>
      <c r="M931" s="4"/>
      <c r="N931" s="4" t="s">
        <v>31</v>
      </c>
      <c r="O931" s="4" t="str">
        <f t="shared" si="99"/>
        <v>Agapostemon (Agapostemon) texanus</v>
      </c>
      <c r="P931" s="85" t="str">
        <f t="shared" si="104"/>
        <v>Agapostemon texanus</v>
      </c>
      <c r="Q931" s="11" t="s">
        <v>29</v>
      </c>
      <c r="R931" s="24"/>
      <c r="S931" s="12"/>
      <c r="T931" s="12"/>
      <c r="U931" s="12" t="s">
        <v>55</v>
      </c>
      <c r="V931" s="10" t="s">
        <v>142</v>
      </c>
      <c r="W931" s="6">
        <v>41315</v>
      </c>
      <c r="X931" s="50" t="s">
        <v>143</v>
      </c>
      <c r="Y931" s="129">
        <f t="shared" si="100"/>
        <v>1</v>
      </c>
      <c r="Z931" s="110">
        <f t="shared" si="101"/>
        <v>0</v>
      </c>
      <c r="AA931" s="1">
        <f t="shared" si="102"/>
        <v>0</v>
      </c>
    </row>
    <row r="932" spans="1:27" ht="15" customHeight="1">
      <c r="A932" s="145">
        <v>979</v>
      </c>
      <c r="B932" s="139">
        <v>20150510</v>
      </c>
      <c r="C932" s="57" t="str">
        <f t="shared" si="103"/>
        <v>POS</v>
      </c>
      <c r="D932" s="114">
        <f t="shared" si="98"/>
        <v>40672</v>
      </c>
      <c r="E932" s="9" t="s">
        <v>35</v>
      </c>
      <c r="F932" s="37" t="s">
        <v>25</v>
      </c>
      <c r="G932" s="11" t="s">
        <v>26</v>
      </c>
      <c r="H932" s="3"/>
      <c r="I932" s="3"/>
      <c r="J932" s="4" t="s">
        <v>140</v>
      </c>
      <c r="K932" s="4" t="s">
        <v>140</v>
      </c>
      <c r="L932" s="4" t="s">
        <v>141</v>
      </c>
      <c r="M932" s="4"/>
      <c r="N932" s="4" t="s">
        <v>31</v>
      </c>
      <c r="O932" s="4" t="str">
        <f t="shared" si="99"/>
        <v>Agapostemon (Agapostemon) texanus</v>
      </c>
      <c r="P932" s="85" t="str">
        <f t="shared" si="104"/>
        <v>Agapostemon texanus</v>
      </c>
      <c r="Q932" s="11" t="s">
        <v>29</v>
      </c>
      <c r="R932" s="24"/>
      <c r="S932" s="12"/>
      <c r="T932" s="12"/>
      <c r="U932" s="12"/>
      <c r="V932" s="10" t="s">
        <v>142</v>
      </c>
      <c r="W932" s="6">
        <v>41315</v>
      </c>
      <c r="X932" s="50"/>
      <c r="Y932" s="129">
        <f t="shared" si="100"/>
        <v>1</v>
      </c>
      <c r="Z932" s="110">
        <f t="shared" si="101"/>
        <v>0</v>
      </c>
      <c r="AA932" s="1">
        <f t="shared" si="102"/>
        <v>0</v>
      </c>
    </row>
    <row r="933" spans="1:27" ht="15" customHeight="1">
      <c r="A933" s="145">
        <v>980</v>
      </c>
      <c r="B933" s="139">
        <v>20150510</v>
      </c>
      <c r="C933" s="57" t="str">
        <f t="shared" si="103"/>
        <v>POS</v>
      </c>
      <c r="D933" s="114">
        <f t="shared" si="98"/>
        <v>40672</v>
      </c>
      <c r="E933" s="9" t="s">
        <v>35</v>
      </c>
      <c r="F933" s="37" t="s">
        <v>25</v>
      </c>
      <c r="G933" s="11" t="s">
        <v>26</v>
      </c>
      <c r="H933" s="3"/>
      <c r="I933" s="3"/>
      <c r="J933" s="4" t="s">
        <v>140</v>
      </c>
      <c r="K933" s="4" t="s">
        <v>140</v>
      </c>
      <c r="L933" s="4" t="s">
        <v>141</v>
      </c>
      <c r="M933" s="4"/>
      <c r="N933" s="4" t="s">
        <v>31</v>
      </c>
      <c r="O933" s="4" t="str">
        <f t="shared" si="99"/>
        <v>Agapostemon (Agapostemon) texanus</v>
      </c>
      <c r="P933" s="85" t="str">
        <f t="shared" si="104"/>
        <v>Agapostemon texanus</v>
      </c>
      <c r="Q933" s="11" t="s">
        <v>29</v>
      </c>
      <c r="R933" s="24"/>
      <c r="S933" s="12"/>
      <c r="T933" s="12"/>
      <c r="U933" s="12"/>
      <c r="V933" s="10" t="s">
        <v>142</v>
      </c>
      <c r="W933" s="6">
        <v>41315</v>
      </c>
      <c r="X933" s="50"/>
      <c r="Y933" s="129">
        <f t="shared" si="100"/>
        <v>1</v>
      </c>
      <c r="Z933" s="110">
        <f t="shared" si="101"/>
        <v>0</v>
      </c>
      <c r="AA933" s="1">
        <f t="shared" si="102"/>
        <v>0</v>
      </c>
    </row>
    <row r="934" spans="1:27" ht="15" customHeight="1">
      <c r="A934" s="145">
        <v>981</v>
      </c>
      <c r="B934" s="139">
        <v>20140817</v>
      </c>
      <c r="C934" s="57" t="str">
        <f t="shared" si="103"/>
        <v>POS</v>
      </c>
      <c r="D934" s="114">
        <f t="shared" si="98"/>
        <v>40406</v>
      </c>
      <c r="E934" s="9" t="s">
        <v>35</v>
      </c>
      <c r="F934" s="37" t="s">
        <v>25</v>
      </c>
      <c r="G934" s="11" t="s">
        <v>26</v>
      </c>
      <c r="H934" s="3"/>
      <c r="I934" s="3"/>
      <c r="J934" s="4" t="s">
        <v>140</v>
      </c>
      <c r="K934" s="4" t="s">
        <v>140</v>
      </c>
      <c r="L934" s="4" t="s">
        <v>141</v>
      </c>
      <c r="M934" s="4"/>
      <c r="N934" s="4" t="s">
        <v>31</v>
      </c>
      <c r="O934" s="4" t="str">
        <f t="shared" si="99"/>
        <v>Agapostemon (Agapostemon) texanus</v>
      </c>
      <c r="P934" s="85" t="str">
        <f t="shared" si="104"/>
        <v>Agapostemon texanus</v>
      </c>
      <c r="Q934" s="11" t="s">
        <v>29</v>
      </c>
      <c r="R934" s="24"/>
      <c r="S934" s="12"/>
      <c r="T934" s="12"/>
      <c r="U934" s="12"/>
      <c r="V934" s="10" t="s">
        <v>142</v>
      </c>
      <c r="W934" s="6">
        <v>41315</v>
      </c>
      <c r="X934" s="50"/>
      <c r="Y934" s="129">
        <f t="shared" si="100"/>
        <v>1</v>
      </c>
      <c r="Z934" s="110">
        <f t="shared" si="101"/>
        <v>0</v>
      </c>
      <c r="AA934" s="1">
        <f t="shared" si="102"/>
        <v>0</v>
      </c>
    </row>
    <row r="935" spans="1:27" ht="15" customHeight="1">
      <c r="A935" s="145">
        <v>982</v>
      </c>
      <c r="B935" s="139">
        <v>20140817</v>
      </c>
      <c r="C935" s="57" t="str">
        <f t="shared" si="103"/>
        <v>POS</v>
      </c>
      <c r="D935" s="114">
        <f t="shared" si="98"/>
        <v>40406</v>
      </c>
      <c r="E935" s="9" t="s">
        <v>35</v>
      </c>
      <c r="F935" s="37" t="s">
        <v>25</v>
      </c>
      <c r="G935" s="11" t="s">
        <v>26</v>
      </c>
      <c r="H935" s="3"/>
      <c r="I935" s="3"/>
      <c r="J935" s="4" t="s">
        <v>140</v>
      </c>
      <c r="K935" s="4" t="s">
        <v>140</v>
      </c>
      <c r="L935" s="4" t="s">
        <v>141</v>
      </c>
      <c r="M935" s="4"/>
      <c r="N935" s="4" t="s">
        <v>31</v>
      </c>
      <c r="O935" s="4" t="str">
        <f t="shared" si="99"/>
        <v>Agapostemon (Agapostemon) texanus</v>
      </c>
      <c r="P935" s="85" t="str">
        <f t="shared" si="104"/>
        <v>Agapostemon texanus</v>
      </c>
      <c r="Q935" s="11" t="s">
        <v>29</v>
      </c>
      <c r="R935" s="24"/>
      <c r="S935" s="12"/>
      <c r="T935" s="12"/>
      <c r="U935" s="12"/>
      <c r="V935" s="10" t="s">
        <v>142</v>
      </c>
      <c r="W935" s="6">
        <v>41315</v>
      </c>
      <c r="X935" s="50"/>
      <c r="Y935" s="129">
        <f t="shared" si="100"/>
        <v>1</v>
      </c>
      <c r="Z935" s="110">
        <f t="shared" si="101"/>
        <v>0</v>
      </c>
      <c r="AA935" s="1">
        <f t="shared" si="102"/>
        <v>0</v>
      </c>
    </row>
    <row r="936" spans="1:27" ht="15" customHeight="1">
      <c r="A936" s="145">
        <v>983</v>
      </c>
      <c r="B936" s="139">
        <v>20140817</v>
      </c>
      <c r="C936" s="57" t="str">
        <f t="shared" si="103"/>
        <v>POS</v>
      </c>
      <c r="D936" s="114">
        <f t="shared" si="98"/>
        <v>40406</v>
      </c>
      <c r="E936" s="9" t="s">
        <v>35</v>
      </c>
      <c r="F936" s="37" t="s">
        <v>25</v>
      </c>
      <c r="G936" s="11" t="s">
        <v>26</v>
      </c>
      <c r="H936" s="3"/>
      <c r="I936" s="3"/>
      <c r="J936" s="4" t="s">
        <v>140</v>
      </c>
      <c r="K936" s="4" t="s">
        <v>140</v>
      </c>
      <c r="L936" s="4" t="s">
        <v>141</v>
      </c>
      <c r="M936" s="4"/>
      <c r="N936" s="4" t="s">
        <v>31</v>
      </c>
      <c r="O936" s="4" t="str">
        <f t="shared" si="99"/>
        <v>Agapostemon (Agapostemon) texanus</v>
      </c>
      <c r="P936" s="85" t="str">
        <f t="shared" si="104"/>
        <v>Agapostemon texanus</v>
      </c>
      <c r="Q936" s="11" t="s">
        <v>29</v>
      </c>
      <c r="R936" s="24"/>
      <c r="S936" s="12"/>
      <c r="T936" s="12"/>
      <c r="U936" s="12"/>
      <c r="V936" s="10" t="s">
        <v>142</v>
      </c>
      <c r="W936" s="6">
        <v>41315</v>
      </c>
      <c r="X936" s="50"/>
      <c r="Y936" s="129">
        <f t="shared" si="100"/>
        <v>1</v>
      </c>
      <c r="Z936" s="110">
        <f t="shared" si="101"/>
        <v>0</v>
      </c>
      <c r="AA936" s="1">
        <f t="shared" si="102"/>
        <v>0</v>
      </c>
    </row>
    <row r="937" spans="1:27" ht="15" customHeight="1">
      <c r="A937" s="145">
        <v>984</v>
      </c>
      <c r="B937" s="139">
        <v>20160327</v>
      </c>
      <c r="C937" s="57" t="str">
        <f t="shared" si="103"/>
        <v>POS</v>
      </c>
      <c r="D937" s="114">
        <f t="shared" si="98"/>
        <v>40994</v>
      </c>
      <c r="E937" s="9" t="s">
        <v>36</v>
      </c>
      <c r="F937" s="37" t="s">
        <v>25</v>
      </c>
      <c r="G937" s="11" t="s">
        <v>26</v>
      </c>
      <c r="H937" s="3"/>
      <c r="I937" s="3"/>
      <c r="J937" s="4" t="s">
        <v>140</v>
      </c>
      <c r="K937" s="4" t="s">
        <v>140</v>
      </c>
      <c r="L937" s="4" t="s">
        <v>141</v>
      </c>
      <c r="M937" s="4"/>
      <c r="N937" s="4" t="s">
        <v>31</v>
      </c>
      <c r="O937" s="4" t="str">
        <f t="shared" si="99"/>
        <v>Agapostemon (Agapostemon) texanus</v>
      </c>
      <c r="P937" s="85" t="str">
        <f t="shared" si="104"/>
        <v>Agapostemon texanus</v>
      </c>
      <c r="Q937" s="11" t="s">
        <v>29</v>
      </c>
      <c r="R937" s="24"/>
      <c r="S937" s="12"/>
      <c r="T937" s="12"/>
      <c r="U937" s="12"/>
      <c r="V937" s="10" t="s">
        <v>142</v>
      </c>
      <c r="W937" s="6">
        <v>41321</v>
      </c>
      <c r="X937" s="50"/>
      <c r="Y937" s="129">
        <f t="shared" si="100"/>
        <v>1</v>
      </c>
      <c r="Z937" s="110">
        <f t="shared" si="101"/>
        <v>0</v>
      </c>
      <c r="AA937" s="1">
        <f t="shared" si="102"/>
        <v>0</v>
      </c>
    </row>
    <row r="938" spans="1:27" ht="15" customHeight="1">
      <c r="A938" s="145">
        <v>985</v>
      </c>
      <c r="B938" s="139">
        <v>20150808</v>
      </c>
      <c r="C938" s="57" t="str">
        <f t="shared" si="103"/>
        <v>POS</v>
      </c>
      <c r="D938" s="114">
        <f t="shared" si="98"/>
        <v>40762</v>
      </c>
      <c r="E938" s="9" t="s">
        <v>36</v>
      </c>
      <c r="F938" s="37" t="s">
        <v>25</v>
      </c>
      <c r="G938" s="11" t="s">
        <v>26</v>
      </c>
      <c r="H938" s="3"/>
      <c r="I938" s="3"/>
      <c r="J938" s="4" t="s">
        <v>140</v>
      </c>
      <c r="K938" s="4" t="s">
        <v>140</v>
      </c>
      <c r="L938" s="4" t="s">
        <v>141</v>
      </c>
      <c r="M938" s="4"/>
      <c r="N938" s="4" t="s">
        <v>31</v>
      </c>
      <c r="O938" s="4" t="str">
        <f t="shared" si="99"/>
        <v>Agapostemon (Agapostemon) texanus</v>
      </c>
      <c r="P938" s="85" t="str">
        <f t="shared" si="104"/>
        <v>Agapostemon texanus</v>
      </c>
      <c r="Q938" s="11" t="s">
        <v>29</v>
      </c>
      <c r="R938" s="24"/>
      <c r="S938" s="12"/>
      <c r="T938" s="12"/>
      <c r="U938" s="12"/>
      <c r="V938" s="10" t="s">
        <v>142</v>
      </c>
      <c r="W938" s="6">
        <v>41321</v>
      </c>
      <c r="X938" s="50"/>
      <c r="Y938" s="129">
        <f t="shared" si="100"/>
        <v>1</v>
      </c>
      <c r="Z938" s="110">
        <f t="shared" si="101"/>
        <v>0</v>
      </c>
      <c r="AA938" s="1">
        <f t="shared" si="102"/>
        <v>0</v>
      </c>
    </row>
    <row r="939" spans="1:27" ht="15" customHeight="1">
      <c r="A939" s="145">
        <v>986</v>
      </c>
      <c r="B939" s="139">
        <v>20150808</v>
      </c>
      <c r="C939" s="57" t="str">
        <f t="shared" si="103"/>
        <v>POS</v>
      </c>
      <c r="D939" s="114">
        <f t="shared" si="98"/>
        <v>40762</v>
      </c>
      <c r="E939" s="9" t="s">
        <v>36</v>
      </c>
      <c r="F939" s="37" t="s">
        <v>25</v>
      </c>
      <c r="G939" s="11" t="s">
        <v>26</v>
      </c>
      <c r="H939" s="3"/>
      <c r="I939" s="3"/>
      <c r="J939" s="4" t="s">
        <v>140</v>
      </c>
      <c r="K939" s="4" t="s">
        <v>140</v>
      </c>
      <c r="L939" s="4" t="s">
        <v>141</v>
      </c>
      <c r="M939" s="4"/>
      <c r="N939" s="4" t="s">
        <v>31</v>
      </c>
      <c r="O939" s="4" t="str">
        <f t="shared" si="99"/>
        <v>Agapostemon (Agapostemon) texanus</v>
      </c>
      <c r="P939" s="85" t="str">
        <f t="shared" si="104"/>
        <v>Agapostemon texanus</v>
      </c>
      <c r="Q939" s="11" t="s">
        <v>29</v>
      </c>
      <c r="R939" s="24"/>
      <c r="S939" s="12"/>
      <c r="T939" s="12"/>
      <c r="U939" s="12"/>
      <c r="V939" s="10" t="s">
        <v>142</v>
      </c>
      <c r="W939" s="6">
        <v>41321</v>
      </c>
      <c r="X939" s="50"/>
      <c r="Y939" s="129">
        <f t="shared" si="100"/>
        <v>1</v>
      </c>
      <c r="Z939" s="110">
        <f t="shared" si="101"/>
        <v>0</v>
      </c>
      <c r="AA939" s="1">
        <f t="shared" si="102"/>
        <v>0</v>
      </c>
    </row>
    <row r="940" spans="1:27" ht="15" customHeight="1">
      <c r="A940" s="145">
        <v>987</v>
      </c>
      <c r="B940" s="139">
        <v>20150808</v>
      </c>
      <c r="C940" s="57" t="str">
        <f t="shared" si="103"/>
        <v>POS</v>
      </c>
      <c r="D940" s="114">
        <f t="shared" si="98"/>
        <v>40762</v>
      </c>
      <c r="E940" s="9" t="s">
        <v>36</v>
      </c>
      <c r="F940" s="37" t="s">
        <v>25</v>
      </c>
      <c r="G940" s="11" t="s">
        <v>26</v>
      </c>
      <c r="H940" s="3"/>
      <c r="I940" s="3"/>
      <c r="J940" s="4" t="s">
        <v>140</v>
      </c>
      <c r="K940" s="4" t="s">
        <v>140</v>
      </c>
      <c r="L940" s="4" t="s">
        <v>141</v>
      </c>
      <c r="M940" s="4"/>
      <c r="N940" s="4" t="s">
        <v>31</v>
      </c>
      <c r="O940" s="4" t="str">
        <f t="shared" si="99"/>
        <v>Agapostemon (Agapostemon) texanus</v>
      </c>
      <c r="P940" s="85" t="str">
        <f t="shared" si="104"/>
        <v>Agapostemon texanus</v>
      </c>
      <c r="Q940" s="11" t="s">
        <v>29</v>
      </c>
      <c r="R940" s="24"/>
      <c r="S940" s="12"/>
      <c r="T940" s="12"/>
      <c r="U940" s="12"/>
      <c r="V940" s="10" t="s">
        <v>142</v>
      </c>
      <c r="W940" s="6">
        <v>41321</v>
      </c>
      <c r="X940" s="50"/>
      <c r="Y940" s="129">
        <f t="shared" si="100"/>
        <v>1</v>
      </c>
      <c r="Z940" s="110">
        <f t="shared" si="101"/>
        <v>0</v>
      </c>
      <c r="AA940" s="1">
        <f t="shared" si="102"/>
        <v>0</v>
      </c>
    </row>
    <row r="941" spans="1:27" ht="15" customHeight="1">
      <c r="A941" s="145">
        <v>988</v>
      </c>
      <c r="B941" s="139">
        <v>20150808</v>
      </c>
      <c r="C941" s="57" t="str">
        <f t="shared" si="103"/>
        <v>POS</v>
      </c>
      <c r="D941" s="114">
        <f t="shared" si="98"/>
        <v>40762</v>
      </c>
      <c r="E941" s="9" t="s">
        <v>36</v>
      </c>
      <c r="F941" s="37" t="s">
        <v>25</v>
      </c>
      <c r="G941" s="11" t="s">
        <v>26</v>
      </c>
      <c r="H941" s="3"/>
      <c r="I941" s="3"/>
      <c r="J941" s="4" t="s">
        <v>140</v>
      </c>
      <c r="K941" s="4" t="s">
        <v>140</v>
      </c>
      <c r="L941" s="4" t="s">
        <v>141</v>
      </c>
      <c r="M941" s="4"/>
      <c r="N941" s="4" t="s">
        <v>31</v>
      </c>
      <c r="O941" s="4" t="str">
        <f t="shared" si="99"/>
        <v>Agapostemon (Agapostemon) texanus</v>
      </c>
      <c r="P941" s="85" t="str">
        <f t="shared" si="104"/>
        <v>Agapostemon texanus</v>
      </c>
      <c r="Q941" s="11" t="s">
        <v>29</v>
      </c>
      <c r="R941" s="24"/>
      <c r="S941" s="12"/>
      <c r="T941" s="12"/>
      <c r="U941" s="12"/>
      <c r="V941" s="10" t="s">
        <v>142</v>
      </c>
      <c r="W941" s="6">
        <v>41321</v>
      </c>
      <c r="X941" s="50"/>
      <c r="Y941" s="129">
        <f t="shared" si="100"/>
        <v>1</v>
      </c>
      <c r="Z941" s="110">
        <f t="shared" si="101"/>
        <v>0</v>
      </c>
      <c r="AA941" s="1">
        <f t="shared" si="102"/>
        <v>0</v>
      </c>
    </row>
    <row r="942" spans="1:27" ht="15" customHeight="1">
      <c r="A942" s="145">
        <v>989</v>
      </c>
      <c r="B942" s="139">
        <v>20150808</v>
      </c>
      <c r="C942" s="57" t="str">
        <f t="shared" si="103"/>
        <v>POS</v>
      </c>
      <c r="D942" s="114">
        <f t="shared" si="98"/>
        <v>40762</v>
      </c>
      <c r="E942" s="9" t="s">
        <v>36</v>
      </c>
      <c r="F942" s="37" t="s">
        <v>25</v>
      </c>
      <c r="G942" s="11" t="s">
        <v>26</v>
      </c>
      <c r="H942" s="3"/>
      <c r="I942" s="3"/>
      <c r="J942" s="4" t="s">
        <v>140</v>
      </c>
      <c r="K942" s="4" t="s">
        <v>140</v>
      </c>
      <c r="L942" s="4" t="s">
        <v>141</v>
      </c>
      <c r="M942" s="4"/>
      <c r="N942" s="4" t="s">
        <v>31</v>
      </c>
      <c r="O942" s="4" t="str">
        <f t="shared" si="99"/>
        <v>Agapostemon (Agapostemon) texanus</v>
      </c>
      <c r="P942" s="85" t="str">
        <f t="shared" si="104"/>
        <v>Agapostemon texanus</v>
      </c>
      <c r="Q942" s="11" t="s">
        <v>29</v>
      </c>
      <c r="R942" s="24"/>
      <c r="S942" s="12"/>
      <c r="T942" s="12"/>
      <c r="U942" s="12"/>
      <c r="V942" s="10" t="s">
        <v>142</v>
      </c>
      <c r="W942" s="6">
        <v>41321</v>
      </c>
      <c r="X942" s="50"/>
      <c r="Y942" s="129">
        <f t="shared" si="100"/>
        <v>1</v>
      </c>
      <c r="Z942" s="110">
        <f t="shared" si="101"/>
        <v>0</v>
      </c>
      <c r="AA942" s="1">
        <f t="shared" si="102"/>
        <v>0</v>
      </c>
    </row>
    <row r="943" spans="1:27" ht="15" customHeight="1">
      <c r="A943" s="145">
        <v>990</v>
      </c>
      <c r="B943" s="139">
        <v>20150808</v>
      </c>
      <c r="C943" s="57" t="str">
        <f t="shared" si="103"/>
        <v>POS</v>
      </c>
      <c r="D943" s="114">
        <f t="shared" si="98"/>
        <v>40762</v>
      </c>
      <c r="E943" s="9" t="s">
        <v>36</v>
      </c>
      <c r="F943" s="37" t="s">
        <v>25</v>
      </c>
      <c r="G943" s="11" t="s">
        <v>26</v>
      </c>
      <c r="H943" s="3"/>
      <c r="I943" s="3"/>
      <c r="J943" s="4" t="s">
        <v>140</v>
      </c>
      <c r="K943" s="4" t="s">
        <v>140</v>
      </c>
      <c r="L943" s="4" t="s">
        <v>141</v>
      </c>
      <c r="M943" s="4"/>
      <c r="N943" s="4" t="s">
        <v>31</v>
      </c>
      <c r="O943" s="4" t="str">
        <f t="shared" si="99"/>
        <v>Agapostemon (Agapostemon) texanus</v>
      </c>
      <c r="P943" s="85" t="str">
        <f t="shared" si="104"/>
        <v>Agapostemon texanus</v>
      </c>
      <c r="Q943" s="11" t="s">
        <v>29</v>
      </c>
      <c r="R943" s="24"/>
      <c r="S943" s="12"/>
      <c r="T943" s="12"/>
      <c r="U943" s="12"/>
      <c r="V943" s="10" t="s">
        <v>142</v>
      </c>
      <c r="W943" s="6">
        <v>41321</v>
      </c>
      <c r="X943" s="50"/>
      <c r="Y943" s="129">
        <f t="shared" si="100"/>
        <v>1</v>
      </c>
      <c r="Z943" s="110">
        <f t="shared" si="101"/>
        <v>0</v>
      </c>
      <c r="AA943" s="1">
        <f t="shared" si="102"/>
        <v>0</v>
      </c>
    </row>
    <row r="944" spans="1:27" ht="15" customHeight="1">
      <c r="A944" s="145">
        <v>991</v>
      </c>
      <c r="B944" s="139">
        <v>20150808</v>
      </c>
      <c r="C944" s="57" t="str">
        <f t="shared" si="103"/>
        <v>POS</v>
      </c>
      <c r="D944" s="114">
        <f t="shared" si="98"/>
        <v>40762</v>
      </c>
      <c r="E944" s="9" t="s">
        <v>36</v>
      </c>
      <c r="F944" s="37" t="s">
        <v>25</v>
      </c>
      <c r="G944" s="11" t="s">
        <v>26</v>
      </c>
      <c r="H944" s="3"/>
      <c r="I944" s="3"/>
      <c r="J944" s="4" t="s">
        <v>140</v>
      </c>
      <c r="K944" s="4" t="s">
        <v>140</v>
      </c>
      <c r="L944" s="4" t="s">
        <v>141</v>
      </c>
      <c r="M944" s="4"/>
      <c r="N944" s="4" t="s">
        <v>31</v>
      </c>
      <c r="O944" s="4" t="str">
        <f t="shared" si="99"/>
        <v>Agapostemon (Agapostemon) texanus</v>
      </c>
      <c r="P944" s="85" t="str">
        <f t="shared" si="104"/>
        <v>Agapostemon texanus</v>
      </c>
      <c r="Q944" s="11" t="s">
        <v>29</v>
      </c>
      <c r="R944" s="24"/>
      <c r="S944" s="12"/>
      <c r="T944" s="12"/>
      <c r="U944" s="12"/>
      <c r="V944" s="10" t="s">
        <v>142</v>
      </c>
      <c r="W944" s="6">
        <v>41321</v>
      </c>
      <c r="X944" s="50"/>
      <c r="Y944" s="129">
        <f t="shared" si="100"/>
        <v>1</v>
      </c>
      <c r="Z944" s="110">
        <f t="shared" si="101"/>
        <v>0</v>
      </c>
      <c r="AA944" s="1">
        <f t="shared" si="102"/>
        <v>0</v>
      </c>
    </row>
    <row r="945" spans="1:27" ht="15" customHeight="1">
      <c r="A945" s="145">
        <v>992</v>
      </c>
      <c r="B945" s="139">
        <v>20150808</v>
      </c>
      <c r="C945" s="57" t="str">
        <f t="shared" si="103"/>
        <v>POS</v>
      </c>
      <c r="D945" s="114">
        <f t="shared" si="98"/>
        <v>40762</v>
      </c>
      <c r="E945" s="9" t="s">
        <v>36</v>
      </c>
      <c r="F945" s="37" t="s">
        <v>25</v>
      </c>
      <c r="G945" s="11" t="s">
        <v>26</v>
      </c>
      <c r="H945" s="3"/>
      <c r="I945" s="3"/>
      <c r="J945" s="4" t="s">
        <v>140</v>
      </c>
      <c r="K945" s="4" t="s">
        <v>140</v>
      </c>
      <c r="L945" s="4" t="s">
        <v>141</v>
      </c>
      <c r="M945" s="4"/>
      <c r="N945" s="4" t="s">
        <v>31</v>
      </c>
      <c r="O945" s="4" t="str">
        <f t="shared" si="99"/>
        <v>Agapostemon (Agapostemon) texanus</v>
      </c>
      <c r="P945" s="85" t="str">
        <f t="shared" si="104"/>
        <v>Agapostemon texanus</v>
      </c>
      <c r="Q945" s="11" t="s">
        <v>29</v>
      </c>
      <c r="R945" s="24"/>
      <c r="S945" s="12"/>
      <c r="T945" s="12"/>
      <c r="U945" s="12"/>
      <c r="V945" s="10" t="s">
        <v>142</v>
      </c>
      <c r="W945" s="6">
        <v>41321</v>
      </c>
      <c r="X945" s="50"/>
      <c r="Y945" s="129">
        <f t="shared" si="100"/>
        <v>1</v>
      </c>
      <c r="Z945" s="110">
        <f t="shared" si="101"/>
        <v>0</v>
      </c>
      <c r="AA945" s="1">
        <f t="shared" si="102"/>
        <v>0</v>
      </c>
    </row>
    <row r="946" spans="1:27" ht="15" customHeight="1">
      <c r="A946" s="145">
        <v>993</v>
      </c>
      <c r="B946" s="139">
        <v>20150808</v>
      </c>
      <c r="C946" s="57" t="str">
        <f t="shared" si="103"/>
        <v>POS</v>
      </c>
      <c r="D946" s="114">
        <f t="shared" si="98"/>
        <v>40762</v>
      </c>
      <c r="E946" s="9" t="s">
        <v>36</v>
      </c>
      <c r="F946" s="37" t="s">
        <v>25</v>
      </c>
      <c r="G946" s="11" t="s">
        <v>26</v>
      </c>
      <c r="H946" s="3"/>
      <c r="I946" s="3"/>
      <c r="J946" s="4" t="s">
        <v>140</v>
      </c>
      <c r="K946" s="4" t="s">
        <v>140</v>
      </c>
      <c r="L946" s="4" t="s">
        <v>141</v>
      </c>
      <c r="M946" s="4"/>
      <c r="N946" s="4" t="s">
        <v>31</v>
      </c>
      <c r="O946" s="4" t="str">
        <f t="shared" si="99"/>
        <v>Agapostemon (Agapostemon) texanus</v>
      </c>
      <c r="P946" s="85" t="str">
        <f t="shared" si="104"/>
        <v>Agapostemon texanus</v>
      </c>
      <c r="Q946" s="11" t="s">
        <v>29</v>
      </c>
      <c r="R946" s="24"/>
      <c r="S946" s="12"/>
      <c r="T946" s="12"/>
      <c r="U946" s="12"/>
      <c r="V946" s="10" t="s">
        <v>142</v>
      </c>
      <c r="W946" s="6">
        <v>41321</v>
      </c>
      <c r="X946" s="50"/>
      <c r="Y946" s="129">
        <f t="shared" si="100"/>
        <v>1</v>
      </c>
      <c r="Z946" s="110">
        <f t="shared" si="101"/>
        <v>0</v>
      </c>
      <c r="AA946" s="1">
        <f t="shared" si="102"/>
        <v>0</v>
      </c>
    </row>
    <row r="947" spans="1:27" ht="15" customHeight="1">
      <c r="A947" s="145">
        <v>994</v>
      </c>
      <c r="B947" s="139">
        <v>20150808</v>
      </c>
      <c r="C947" s="57" t="str">
        <f t="shared" si="103"/>
        <v>POS</v>
      </c>
      <c r="D947" s="114">
        <f t="shared" si="98"/>
        <v>40762</v>
      </c>
      <c r="E947" s="9" t="s">
        <v>36</v>
      </c>
      <c r="F947" s="37" t="s">
        <v>25</v>
      </c>
      <c r="G947" s="11" t="s">
        <v>26</v>
      </c>
      <c r="H947" s="3"/>
      <c r="I947" s="3"/>
      <c r="J947" s="4" t="s">
        <v>140</v>
      </c>
      <c r="K947" s="4" t="s">
        <v>140</v>
      </c>
      <c r="L947" s="4" t="s">
        <v>141</v>
      </c>
      <c r="M947" s="4"/>
      <c r="N947" s="4" t="s">
        <v>31</v>
      </c>
      <c r="O947" s="4" t="str">
        <f t="shared" si="99"/>
        <v>Agapostemon (Agapostemon) texanus</v>
      </c>
      <c r="P947" s="85" t="str">
        <f t="shared" si="104"/>
        <v>Agapostemon texanus</v>
      </c>
      <c r="Q947" s="11" t="s">
        <v>29</v>
      </c>
      <c r="R947" s="24"/>
      <c r="S947" s="12"/>
      <c r="T947" s="12"/>
      <c r="U947" s="12"/>
      <c r="V947" s="10" t="s">
        <v>142</v>
      </c>
      <c r="W947" s="6">
        <v>41321</v>
      </c>
      <c r="X947" s="50"/>
      <c r="Y947" s="129">
        <f t="shared" si="100"/>
        <v>1</v>
      </c>
      <c r="Z947" s="110">
        <f t="shared" si="101"/>
        <v>0</v>
      </c>
      <c r="AA947" s="1">
        <f t="shared" si="102"/>
        <v>0</v>
      </c>
    </row>
    <row r="948" spans="1:27" ht="15" customHeight="1">
      <c r="A948" s="145">
        <v>995</v>
      </c>
      <c r="B948" s="139">
        <v>20150808</v>
      </c>
      <c r="C948" s="57" t="str">
        <f t="shared" si="103"/>
        <v>POS</v>
      </c>
      <c r="D948" s="114">
        <f t="shared" si="98"/>
        <v>40762</v>
      </c>
      <c r="E948" s="9" t="s">
        <v>36</v>
      </c>
      <c r="F948" s="37" t="s">
        <v>25</v>
      </c>
      <c r="G948" s="11" t="s">
        <v>26</v>
      </c>
      <c r="H948" s="3"/>
      <c r="I948" s="3"/>
      <c r="J948" s="4" t="s">
        <v>140</v>
      </c>
      <c r="K948" s="4" t="s">
        <v>140</v>
      </c>
      <c r="L948" s="4" t="s">
        <v>141</v>
      </c>
      <c r="M948" s="4"/>
      <c r="N948" s="4" t="s">
        <v>31</v>
      </c>
      <c r="O948" s="4" t="str">
        <f t="shared" si="99"/>
        <v>Agapostemon (Agapostemon) texanus</v>
      </c>
      <c r="P948" s="85" t="str">
        <f t="shared" si="104"/>
        <v>Agapostemon texanus</v>
      </c>
      <c r="Q948" s="11" t="s">
        <v>29</v>
      </c>
      <c r="R948" s="24"/>
      <c r="S948" s="12"/>
      <c r="T948" s="12"/>
      <c r="U948" s="12"/>
      <c r="V948" s="10" t="s">
        <v>142</v>
      </c>
      <c r="W948" s="6">
        <v>41321</v>
      </c>
      <c r="X948" s="50"/>
      <c r="Y948" s="129">
        <f t="shared" si="100"/>
        <v>1</v>
      </c>
      <c r="Z948" s="110">
        <f t="shared" si="101"/>
        <v>0</v>
      </c>
      <c r="AA948" s="1">
        <f t="shared" si="102"/>
        <v>0</v>
      </c>
    </row>
    <row r="949" spans="1:27" ht="15" customHeight="1">
      <c r="A949" s="145">
        <v>996</v>
      </c>
      <c r="B949" s="139">
        <v>20150808</v>
      </c>
      <c r="C949" s="57" t="str">
        <f t="shared" si="103"/>
        <v>POS</v>
      </c>
      <c r="D949" s="114">
        <f t="shared" si="98"/>
        <v>40762</v>
      </c>
      <c r="E949" s="9" t="s">
        <v>36</v>
      </c>
      <c r="F949" s="37" t="s">
        <v>25</v>
      </c>
      <c r="G949" s="11" t="s">
        <v>26</v>
      </c>
      <c r="H949" s="3"/>
      <c r="I949" s="3"/>
      <c r="J949" s="4" t="s">
        <v>140</v>
      </c>
      <c r="K949" s="4" t="s">
        <v>140</v>
      </c>
      <c r="L949" s="4" t="s">
        <v>141</v>
      </c>
      <c r="M949" s="4"/>
      <c r="N949" s="4" t="s">
        <v>31</v>
      </c>
      <c r="O949" s="4" t="str">
        <f t="shared" si="99"/>
        <v>Agapostemon (Agapostemon) texanus</v>
      </c>
      <c r="P949" s="85" t="str">
        <f t="shared" si="104"/>
        <v>Agapostemon texanus</v>
      </c>
      <c r="Q949" s="11" t="s">
        <v>29</v>
      </c>
      <c r="R949" s="24"/>
      <c r="S949" s="12"/>
      <c r="T949" s="12"/>
      <c r="U949" s="12"/>
      <c r="V949" s="10" t="s">
        <v>142</v>
      </c>
      <c r="W949" s="6">
        <v>41321</v>
      </c>
      <c r="X949" s="50"/>
      <c r="Y949" s="129">
        <f t="shared" si="100"/>
        <v>1</v>
      </c>
      <c r="Z949" s="110">
        <f t="shared" si="101"/>
        <v>0</v>
      </c>
      <c r="AA949" s="1">
        <f t="shared" si="102"/>
        <v>0</v>
      </c>
    </row>
    <row r="950" spans="1:27" ht="15" customHeight="1">
      <c r="A950" s="145">
        <v>997</v>
      </c>
      <c r="B950" s="139">
        <v>20150808</v>
      </c>
      <c r="C950" s="57" t="str">
        <f t="shared" si="103"/>
        <v>POS</v>
      </c>
      <c r="D950" s="114">
        <f t="shared" si="98"/>
        <v>40762</v>
      </c>
      <c r="E950" s="9" t="s">
        <v>36</v>
      </c>
      <c r="F950" s="37" t="s">
        <v>25</v>
      </c>
      <c r="G950" s="11" t="s">
        <v>26</v>
      </c>
      <c r="H950" s="3"/>
      <c r="I950" s="3"/>
      <c r="J950" s="4" t="s">
        <v>140</v>
      </c>
      <c r="K950" s="4" t="s">
        <v>140</v>
      </c>
      <c r="L950" s="4" t="s">
        <v>141</v>
      </c>
      <c r="M950" s="4"/>
      <c r="N950" s="4" t="s">
        <v>31</v>
      </c>
      <c r="O950" s="4" t="str">
        <f t="shared" si="99"/>
        <v>Agapostemon (Agapostemon) texanus</v>
      </c>
      <c r="P950" s="85" t="str">
        <f t="shared" si="104"/>
        <v>Agapostemon texanus</v>
      </c>
      <c r="Q950" s="11" t="s">
        <v>29</v>
      </c>
      <c r="R950" s="24"/>
      <c r="S950" s="12"/>
      <c r="T950" s="12"/>
      <c r="U950" s="12"/>
      <c r="V950" s="10" t="s">
        <v>142</v>
      </c>
      <c r="W950" s="6">
        <v>41321</v>
      </c>
      <c r="X950" s="50"/>
      <c r="Y950" s="129">
        <f t="shared" si="100"/>
        <v>1</v>
      </c>
      <c r="Z950" s="110">
        <f t="shared" si="101"/>
        <v>0</v>
      </c>
      <c r="AA950" s="1">
        <f t="shared" si="102"/>
        <v>0</v>
      </c>
    </row>
    <row r="951" spans="1:27" ht="15" customHeight="1">
      <c r="A951" s="145">
        <v>998</v>
      </c>
      <c r="B951" s="139">
        <v>20150808</v>
      </c>
      <c r="C951" s="57" t="str">
        <f t="shared" si="103"/>
        <v>POS</v>
      </c>
      <c r="D951" s="114">
        <f t="shared" si="98"/>
        <v>40762</v>
      </c>
      <c r="E951" s="9" t="s">
        <v>36</v>
      </c>
      <c r="F951" s="37" t="s">
        <v>25</v>
      </c>
      <c r="G951" s="11" t="s">
        <v>26</v>
      </c>
      <c r="H951" s="3"/>
      <c r="I951" s="3"/>
      <c r="J951" s="4" t="s">
        <v>140</v>
      </c>
      <c r="K951" s="4" t="s">
        <v>140</v>
      </c>
      <c r="L951" s="4" t="s">
        <v>141</v>
      </c>
      <c r="M951" s="4"/>
      <c r="N951" s="4" t="s">
        <v>31</v>
      </c>
      <c r="O951" s="4" t="str">
        <f t="shared" si="99"/>
        <v>Agapostemon (Agapostemon) texanus</v>
      </c>
      <c r="P951" s="85" t="str">
        <f t="shared" si="104"/>
        <v>Agapostemon texanus</v>
      </c>
      <c r="Q951" s="11" t="s">
        <v>29</v>
      </c>
      <c r="R951" s="24"/>
      <c r="S951" s="12"/>
      <c r="T951" s="12"/>
      <c r="U951" s="12"/>
      <c r="V951" s="10" t="s">
        <v>142</v>
      </c>
      <c r="W951" s="6">
        <v>41321</v>
      </c>
      <c r="X951" s="50"/>
      <c r="Y951" s="129">
        <f t="shared" si="100"/>
        <v>1</v>
      </c>
      <c r="Z951" s="110">
        <f t="shared" si="101"/>
        <v>0</v>
      </c>
      <c r="AA951" s="1">
        <f t="shared" si="102"/>
        <v>0</v>
      </c>
    </row>
    <row r="952" spans="1:27" ht="15" customHeight="1">
      <c r="A952" s="145">
        <v>999</v>
      </c>
      <c r="B952" s="139">
        <v>20150808</v>
      </c>
      <c r="C952" s="57" t="str">
        <f t="shared" si="103"/>
        <v>POS</v>
      </c>
      <c r="D952" s="114">
        <f t="shared" si="98"/>
        <v>40762</v>
      </c>
      <c r="E952" s="9" t="s">
        <v>36</v>
      </c>
      <c r="F952" s="37" t="s">
        <v>25</v>
      </c>
      <c r="G952" s="11" t="s">
        <v>26</v>
      </c>
      <c r="H952" s="3"/>
      <c r="I952" s="3"/>
      <c r="J952" s="4" t="s">
        <v>140</v>
      </c>
      <c r="K952" s="4" t="s">
        <v>140</v>
      </c>
      <c r="L952" s="4" t="s">
        <v>141</v>
      </c>
      <c r="M952" s="4"/>
      <c r="N952" s="4" t="s">
        <v>31</v>
      </c>
      <c r="O952" s="4" t="str">
        <f t="shared" si="99"/>
        <v>Agapostemon (Agapostemon) texanus</v>
      </c>
      <c r="P952" s="85" t="str">
        <f t="shared" si="104"/>
        <v>Agapostemon texanus</v>
      </c>
      <c r="Q952" s="11" t="s">
        <v>29</v>
      </c>
      <c r="R952" s="24"/>
      <c r="S952" s="12"/>
      <c r="T952" s="12"/>
      <c r="U952" s="12"/>
      <c r="V952" s="10" t="s">
        <v>142</v>
      </c>
      <c r="W952" s="6">
        <v>41321</v>
      </c>
      <c r="X952" s="50"/>
      <c r="Y952" s="129">
        <f t="shared" si="100"/>
        <v>1</v>
      </c>
      <c r="Z952" s="110">
        <f t="shared" si="101"/>
        <v>0</v>
      </c>
      <c r="AA952" s="1">
        <f t="shared" si="102"/>
        <v>0</v>
      </c>
    </row>
    <row r="953" spans="1:27" ht="15" customHeight="1">
      <c r="A953" s="145">
        <v>1000</v>
      </c>
      <c r="B953" s="139">
        <v>20150808</v>
      </c>
      <c r="C953" s="57" t="str">
        <f t="shared" si="103"/>
        <v>POS</v>
      </c>
      <c r="D953" s="114">
        <f t="shared" si="98"/>
        <v>40762</v>
      </c>
      <c r="E953" s="9" t="s">
        <v>36</v>
      </c>
      <c r="F953" s="37" t="s">
        <v>25</v>
      </c>
      <c r="G953" s="11" t="s">
        <v>26</v>
      </c>
      <c r="H953" s="3"/>
      <c r="I953" s="3"/>
      <c r="J953" s="4" t="s">
        <v>140</v>
      </c>
      <c r="K953" s="4" t="s">
        <v>140</v>
      </c>
      <c r="L953" s="4" t="s">
        <v>141</v>
      </c>
      <c r="M953" s="4"/>
      <c r="N953" s="4" t="s">
        <v>31</v>
      </c>
      <c r="O953" s="4" t="str">
        <f t="shared" si="99"/>
        <v>Agapostemon (Agapostemon) texanus</v>
      </c>
      <c r="P953" s="85" t="str">
        <f t="shared" si="104"/>
        <v>Agapostemon texanus</v>
      </c>
      <c r="Q953" s="11" t="s">
        <v>29</v>
      </c>
      <c r="R953" s="24"/>
      <c r="S953" s="12"/>
      <c r="T953" s="12"/>
      <c r="U953" s="12"/>
      <c r="V953" s="10" t="s">
        <v>142</v>
      </c>
      <c r="W953" s="6">
        <v>41321</v>
      </c>
      <c r="X953" s="50"/>
      <c r="Y953" s="129">
        <f t="shared" si="100"/>
        <v>1</v>
      </c>
      <c r="Z953" s="110">
        <f t="shared" si="101"/>
        <v>0</v>
      </c>
      <c r="AA953" s="1">
        <f t="shared" si="102"/>
        <v>0</v>
      </c>
    </row>
    <row r="954" spans="1:27" ht="15" customHeight="1">
      <c r="A954" s="145">
        <v>1001</v>
      </c>
      <c r="B954" s="139">
        <v>20150808</v>
      </c>
      <c r="C954" s="57" t="str">
        <f t="shared" si="103"/>
        <v>POS</v>
      </c>
      <c r="D954" s="114">
        <f t="shared" si="98"/>
        <v>40762</v>
      </c>
      <c r="E954" s="9" t="s">
        <v>36</v>
      </c>
      <c r="F954" s="37" t="s">
        <v>25</v>
      </c>
      <c r="G954" s="11" t="s">
        <v>26</v>
      </c>
      <c r="H954" s="3"/>
      <c r="I954" s="3"/>
      <c r="J954" s="4" t="s">
        <v>140</v>
      </c>
      <c r="K954" s="4" t="s">
        <v>140</v>
      </c>
      <c r="L954" s="4" t="s">
        <v>141</v>
      </c>
      <c r="M954" s="4"/>
      <c r="N954" s="4" t="s">
        <v>31</v>
      </c>
      <c r="O954" s="4" t="str">
        <f t="shared" si="99"/>
        <v>Agapostemon (Agapostemon) texanus</v>
      </c>
      <c r="P954" s="85" t="str">
        <f t="shared" si="104"/>
        <v>Agapostemon texanus</v>
      </c>
      <c r="Q954" s="11" t="s">
        <v>29</v>
      </c>
      <c r="R954" s="24"/>
      <c r="S954" s="12"/>
      <c r="T954" s="12"/>
      <c r="U954" s="12"/>
      <c r="V954" s="10" t="s">
        <v>142</v>
      </c>
      <c r="W954" s="6">
        <v>41321</v>
      </c>
      <c r="X954" s="50"/>
      <c r="Y954" s="129">
        <f t="shared" si="100"/>
        <v>1</v>
      </c>
      <c r="Z954" s="110">
        <f t="shared" si="101"/>
        <v>0</v>
      </c>
      <c r="AA954" s="1">
        <f t="shared" si="102"/>
        <v>0</v>
      </c>
    </row>
    <row r="955" spans="1:27" ht="15" customHeight="1">
      <c r="A955" s="145">
        <v>1002</v>
      </c>
      <c r="B955" s="139">
        <v>20150711</v>
      </c>
      <c r="C955" s="57" t="str">
        <f t="shared" si="103"/>
        <v>POS</v>
      </c>
      <c r="D955" s="114">
        <f t="shared" si="98"/>
        <v>40734</v>
      </c>
      <c r="E955" s="9" t="s">
        <v>36</v>
      </c>
      <c r="F955" s="37" t="s">
        <v>25</v>
      </c>
      <c r="G955" s="11" t="s">
        <v>26</v>
      </c>
      <c r="H955" s="3"/>
      <c r="I955" s="3"/>
      <c r="J955" s="4" t="s">
        <v>140</v>
      </c>
      <c r="K955" s="4" t="s">
        <v>140</v>
      </c>
      <c r="L955" s="4" t="s">
        <v>141</v>
      </c>
      <c r="M955" s="4"/>
      <c r="N955" s="4" t="s">
        <v>31</v>
      </c>
      <c r="O955" s="4" t="str">
        <f t="shared" si="99"/>
        <v>Agapostemon (Agapostemon) texanus</v>
      </c>
      <c r="P955" s="85" t="str">
        <f t="shared" si="104"/>
        <v>Agapostemon texanus</v>
      </c>
      <c r="Q955" s="11" t="s">
        <v>29</v>
      </c>
      <c r="R955" s="24"/>
      <c r="S955" s="12"/>
      <c r="T955" s="12"/>
      <c r="U955" s="12"/>
      <c r="V955" s="10" t="s">
        <v>142</v>
      </c>
      <c r="W955" s="6">
        <v>41321</v>
      </c>
      <c r="X955" s="50"/>
      <c r="Y955" s="129">
        <f t="shared" si="100"/>
        <v>1</v>
      </c>
      <c r="Z955" s="110">
        <f t="shared" si="101"/>
        <v>0</v>
      </c>
      <c r="AA955" s="1">
        <f t="shared" si="102"/>
        <v>0</v>
      </c>
    </row>
    <row r="956" spans="1:27" ht="15" customHeight="1">
      <c r="A956" s="145">
        <v>1003</v>
      </c>
      <c r="B956" s="139">
        <v>20150711</v>
      </c>
      <c r="C956" s="57" t="str">
        <f t="shared" si="103"/>
        <v>POS</v>
      </c>
      <c r="D956" s="114">
        <f t="shared" si="98"/>
        <v>40734</v>
      </c>
      <c r="E956" s="9" t="s">
        <v>36</v>
      </c>
      <c r="F956" s="37" t="s">
        <v>25</v>
      </c>
      <c r="G956" s="11" t="s">
        <v>26</v>
      </c>
      <c r="H956" s="3"/>
      <c r="I956" s="3"/>
      <c r="J956" s="4" t="s">
        <v>140</v>
      </c>
      <c r="K956" s="4" t="s">
        <v>140</v>
      </c>
      <c r="L956" s="4" t="s">
        <v>141</v>
      </c>
      <c r="M956" s="4"/>
      <c r="N956" s="4" t="s">
        <v>31</v>
      </c>
      <c r="O956" s="4" t="str">
        <f t="shared" si="99"/>
        <v>Agapostemon (Agapostemon) texanus</v>
      </c>
      <c r="P956" s="85" t="str">
        <f t="shared" si="104"/>
        <v>Agapostemon texanus</v>
      </c>
      <c r="Q956" s="11" t="s">
        <v>29</v>
      </c>
      <c r="R956" s="24"/>
      <c r="S956" s="12"/>
      <c r="T956" s="12"/>
      <c r="U956" s="12"/>
      <c r="V956" s="10" t="s">
        <v>142</v>
      </c>
      <c r="W956" s="6">
        <v>41321</v>
      </c>
      <c r="X956" s="50"/>
      <c r="Y956" s="129">
        <f t="shared" si="100"/>
        <v>1</v>
      </c>
      <c r="Z956" s="110">
        <f t="shared" si="101"/>
        <v>0</v>
      </c>
      <c r="AA956" s="1">
        <f t="shared" si="102"/>
        <v>0</v>
      </c>
    </row>
    <row r="957" spans="1:27" ht="15" customHeight="1">
      <c r="A957" s="145">
        <v>1004</v>
      </c>
      <c r="B957" s="139">
        <v>20150711</v>
      </c>
      <c r="C957" s="57" t="str">
        <f t="shared" si="103"/>
        <v>POS</v>
      </c>
      <c r="D957" s="114">
        <f t="shared" si="98"/>
        <v>40734</v>
      </c>
      <c r="E957" s="9" t="s">
        <v>36</v>
      </c>
      <c r="F957" s="37" t="s">
        <v>25</v>
      </c>
      <c r="G957" s="11" t="s">
        <v>26</v>
      </c>
      <c r="H957" s="3"/>
      <c r="I957" s="3"/>
      <c r="J957" s="4" t="s">
        <v>140</v>
      </c>
      <c r="K957" s="4" t="s">
        <v>140</v>
      </c>
      <c r="L957" s="4" t="s">
        <v>141</v>
      </c>
      <c r="M957" s="4"/>
      <c r="N957" s="4" t="s">
        <v>31</v>
      </c>
      <c r="O957" s="4" t="str">
        <f t="shared" si="99"/>
        <v>Agapostemon (Agapostemon) texanus</v>
      </c>
      <c r="P957" s="85" t="str">
        <f t="shared" si="104"/>
        <v>Agapostemon texanus</v>
      </c>
      <c r="Q957" s="11" t="s">
        <v>29</v>
      </c>
      <c r="R957" s="24"/>
      <c r="S957" s="12"/>
      <c r="T957" s="12"/>
      <c r="U957" s="12"/>
      <c r="V957" s="10" t="s">
        <v>142</v>
      </c>
      <c r="W957" s="6">
        <v>41321</v>
      </c>
      <c r="X957" s="50"/>
      <c r="Y957" s="129">
        <f t="shared" si="100"/>
        <v>1</v>
      </c>
      <c r="Z957" s="110">
        <f t="shared" si="101"/>
        <v>0</v>
      </c>
      <c r="AA957" s="1">
        <f t="shared" si="102"/>
        <v>0</v>
      </c>
    </row>
    <row r="958" spans="1:27" ht="15" customHeight="1">
      <c r="A958" s="145">
        <v>1005</v>
      </c>
      <c r="B958" s="139">
        <v>20150620</v>
      </c>
      <c r="C958" s="57" t="str">
        <f t="shared" si="103"/>
        <v>POS</v>
      </c>
      <c r="D958" s="114">
        <f t="shared" si="98"/>
        <v>40713</v>
      </c>
      <c r="E958" s="9" t="s">
        <v>36</v>
      </c>
      <c r="F958" s="37" t="s">
        <v>25</v>
      </c>
      <c r="G958" s="11" t="s">
        <v>26</v>
      </c>
      <c r="H958" s="2"/>
      <c r="I958" s="2"/>
      <c r="J958" s="4" t="s">
        <v>140</v>
      </c>
      <c r="K958" s="4" t="s">
        <v>140</v>
      </c>
      <c r="L958" s="4" t="s">
        <v>141</v>
      </c>
      <c r="M958" s="4"/>
      <c r="N958" s="4" t="s">
        <v>31</v>
      </c>
      <c r="O958" s="4" t="str">
        <f t="shared" si="99"/>
        <v>Agapostemon (Agapostemon) texanus</v>
      </c>
      <c r="P958" s="85" t="str">
        <f t="shared" si="104"/>
        <v>Agapostemon texanus</v>
      </c>
      <c r="Q958" s="11" t="s">
        <v>29</v>
      </c>
      <c r="R958" s="24"/>
      <c r="S958" s="12"/>
      <c r="T958" s="12"/>
      <c r="U958" s="12"/>
      <c r="V958" s="10" t="s">
        <v>142</v>
      </c>
      <c r="W958" s="6">
        <v>41321</v>
      </c>
      <c r="X958" s="50"/>
      <c r="Y958" s="129">
        <f t="shared" si="100"/>
        <v>1</v>
      </c>
      <c r="Z958" s="110">
        <f t="shared" si="101"/>
        <v>0</v>
      </c>
      <c r="AA958" s="1">
        <f t="shared" si="102"/>
        <v>0</v>
      </c>
    </row>
    <row r="959" spans="1:27" ht="15" customHeight="1">
      <c r="A959" s="145">
        <v>1006</v>
      </c>
      <c r="B959" s="139">
        <v>20150620</v>
      </c>
      <c r="C959" s="57" t="str">
        <f t="shared" si="103"/>
        <v>POS</v>
      </c>
      <c r="D959" s="114">
        <f t="shared" si="98"/>
        <v>40713</v>
      </c>
      <c r="E959" s="9" t="s">
        <v>36</v>
      </c>
      <c r="F959" s="37" t="s">
        <v>25</v>
      </c>
      <c r="G959" s="11" t="s">
        <v>26</v>
      </c>
      <c r="H959" s="2"/>
      <c r="I959" s="2"/>
      <c r="J959" s="4" t="s">
        <v>140</v>
      </c>
      <c r="K959" s="4" t="s">
        <v>140</v>
      </c>
      <c r="L959" s="4" t="s">
        <v>141</v>
      </c>
      <c r="M959" s="4"/>
      <c r="N959" s="4" t="s">
        <v>31</v>
      </c>
      <c r="O959" s="4" t="str">
        <f t="shared" si="99"/>
        <v>Agapostemon (Agapostemon) texanus</v>
      </c>
      <c r="P959" s="85" t="str">
        <f t="shared" si="104"/>
        <v>Agapostemon texanus</v>
      </c>
      <c r="Q959" s="11" t="s">
        <v>29</v>
      </c>
      <c r="R959" s="24"/>
      <c r="S959" s="12"/>
      <c r="T959" s="12"/>
      <c r="U959" s="12"/>
      <c r="V959" s="10" t="s">
        <v>142</v>
      </c>
      <c r="W959" s="6">
        <v>41321</v>
      </c>
      <c r="X959" s="50"/>
      <c r="Y959" s="129">
        <f t="shared" si="100"/>
        <v>1</v>
      </c>
      <c r="Z959" s="110">
        <f t="shared" si="101"/>
        <v>0</v>
      </c>
      <c r="AA959" s="1">
        <f t="shared" si="102"/>
        <v>0</v>
      </c>
    </row>
    <row r="960" spans="1:27" ht="15" customHeight="1">
      <c r="A960" s="145">
        <v>1007</v>
      </c>
      <c r="B960" s="139">
        <v>20150620</v>
      </c>
      <c r="C960" s="57" t="str">
        <f t="shared" si="103"/>
        <v>POS</v>
      </c>
      <c r="D960" s="114">
        <f t="shared" si="98"/>
        <v>40713</v>
      </c>
      <c r="E960" s="9" t="s">
        <v>36</v>
      </c>
      <c r="F960" s="37" t="s">
        <v>25</v>
      </c>
      <c r="G960" s="11" t="s">
        <v>26</v>
      </c>
      <c r="H960" s="2"/>
      <c r="I960" s="2"/>
      <c r="J960" s="4" t="s">
        <v>140</v>
      </c>
      <c r="K960" s="4" t="s">
        <v>140</v>
      </c>
      <c r="L960" s="4" t="s">
        <v>141</v>
      </c>
      <c r="M960" s="4"/>
      <c r="N960" s="4" t="s">
        <v>31</v>
      </c>
      <c r="O960" s="4" t="str">
        <f t="shared" si="99"/>
        <v>Agapostemon (Agapostemon) texanus</v>
      </c>
      <c r="P960" s="85" t="str">
        <f t="shared" si="104"/>
        <v>Agapostemon texanus</v>
      </c>
      <c r="Q960" s="11" t="s">
        <v>29</v>
      </c>
      <c r="R960" s="24"/>
      <c r="S960" s="12"/>
      <c r="T960" s="12"/>
      <c r="U960" s="12"/>
      <c r="V960" s="10" t="s">
        <v>142</v>
      </c>
      <c r="W960" s="6">
        <v>41321</v>
      </c>
      <c r="X960" s="50"/>
      <c r="Y960" s="129">
        <f t="shared" si="100"/>
        <v>1</v>
      </c>
      <c r="Z960" s="110">
        <f t="shared" si="101"/>
        <v>0</v>
      </c>
      <c r="AA960" s="1">
        <f t="shared" si="102"/>
        <v>0</v>
      </c>
    </row>
    <row r="961" spans="1:27" ht="15" customHeight="1">
      <c r="A961" s="145">
        <v>1008</v>
      </c>
      <c r="B961" s="139">
        <v>20150620</v>
      </c>
      <c r="C961" s="57" t="str">
        <f t="shared" si="103"/>
        <v>POS</v>
      </c>
      <c r="D961" s="114">
        <f t="shared" si="98"/>
        <v>40713</v>
      </c>
      <c r="E961" s="9" t="s">
        <v>36</v>
      </c>
      <c r="F961" s="37" t="s">
        <v>25</v>
      </c>
      <c r="G961" s="11" t="s">
        <v>26</v>
      </c>
      <c r="H961" s="3"/>
      <c r="I961" s="3"/>
      <c r="J961" s="4" t="s">
        <v>140</v>
      </c>
      <c r="K961" s="4" t="s">
        <v>140</v>
      </c>
      <c r="L961" s="4" t="s">
        <v>141</v>
      </c>
      <c r="M961" s="4"/>
      <c r="N961" s="4" t="s">
        <v>31</v>
      </c>
      <c r="O961" s="4" t="str">
        <f t="shared" si="99"/>
        <v>Agapostemon (Agapostemon) texanus</v>
      </c>
      <c r="P961" s="85" t="str">
        <f t="shared" si="104"/>
        <v>Agapostemon texanus</v>
      </c>
      <c r="Q961" s="11" t="s">
        <v>29</v>
      </c>
      <c r="R961" s="24"/>
      <c r="S961" s="12"/>
      <c r="T961" s="12"/>
      <c r="U961" s="12"/>
      <c r="V961" s="10" t="s">
        <v>142</v>
      </c>
      <c r="W961" s="6">
        <v>41321</v>
      </c>
      <c r="X961" s="50"/>
      <c r="Y961" s="129">
        <f t="shared" si="100"/>
        <v>1</v>
      </c>
      <c r="Z961" s="110">
        <f t="shared" si="101"/>
        <v>0</v>
      </c>
      <c r="AA961" s="1">
        <f t="shared" si="102"/>
        <v>0</v>
      </c>
    </row>
    <row r="962" spans="1:27" ht="15" customHeight="1">
      <c r="A962" s="145">
        <v>1009</v>
      </c>
      <c r="B962" s="139">
        <v>20150620</v>
      </c>
      <c r="C962" s="57" t="str">
        <f t="shared" si="103"/>
        <v>POS</v>
      </c>
      <c r="D962" s="114">
        <f t="shared" ref="D962:D1025" si="105">DATEVALUE(LEFT(B962,4)&amp;"/"&amp;MID(B962,5,2)&amp;"/"&amp;RIGHT(B962,2))</f>
        <v>40713</v>
      </c>
      <c r="E962" s="9" t="s">
        <v>36</v>
      </c>
      <c r="F962" s="37" t="s">
        <v>25</v>
      </c>
      <c r="G962" s="11" t="s">
        <v>26</v>
      </c>
      <c r="H962" s="3"/>
      <c r="I962" s="3"/>
      <c r="J962" s="4" t="s">
        <v>140</v>
      </c>
      <c r="K962" s="4" t="s">
        <v>140</v>
      </c>
      <c r="L962" s="4" t="s">
        <v>141</v>
      </c>
      <c r="M962" s="4"/>
      <c r="N962" s="4" t="s">
        <v>31</v>
      </c>
      <c r="O962" s="4" t="str">
        <f t="shared" ref="O962:O1025" si="106">J962&amp;" "&amp;IF(LEN(K962)&gt;0,"("&amp;K962&amp;") ","")&amp;IF(LEN(N962)&gt;0,"nr. ","")&amp;L962&amp;IF(LEN(M962)&gt;0," ssp. "&amp;M962,"")</f>
        <v>Agapostemon (Agapostemon) texanus</v>
      </c>
      <c r="P962" s="85" t="str">
        <f t="shared" si="104"/>
        <v>Agapostemon texanus</v>
      </c>
      <c r="Q962" s="11" t="s">
        <v>29</v>
      </c>
      <c r="R962" s="24"/>
      <c r="S962" s="12"/>
      <c r="T962" s="12"/>
      <c r="U962" s="12"/>
      <c r="V962" s="10" t="s">
        <v>142</v>
      </c>
      <c r="W962" s="6">
        <v>41321</v>
      </c>
      <c r="X962" s="50"/>
      <c r="Y962" s="129">
        <f t="shared" ref="Y962:Y1025" si="107">IF(R962&gt;0,R962,1)</f>
        <v>1</v>
      </c>
      <c r="Z962" s="110">
        <f t="shared" ref="Z962:Z1025" si="108">IF(ISNUMBER(SEARCH($Z$1,X962)),1,0)</f>
        <v>0</v>
      </c>
      <c r="AA962" s="1">
        <f t="shared" ref="AA962:AA1025" si="109">IF(ISNUMBER(SEARCH($AA$1,X962)),1,0)</f>
        <v>0</v>
      </c>
    </row>
    <row r="963" spans="1:27" ht="15" customHeight="1">
      <c r="A963" s="145">
        <v>1010</v>
      </c>
      <c r="B963" s="139">
        <v>20150620</v>
      </c>
      <c r="C963" s="57" t="str">
        <f t="shared" ref="C963:C1026" si="110">LEFT(E963,3)</f>
        <v>POS</v>
      </c>
      <c r="D963" s="114">
        <f t="shared" si="105"/>
        <v>40713</v>
      </c>
      <c r="E963" s="9" t="s">
        <v>36</v>
      </c>
      <c r="F963" s="37" t="s">
        <v>25</v>
      </c>
      <c r="G963" s="11" t="s">
        <v>26</v>
      </c>
      <c r="H963" s="3"/>
      <c r="I963" s="3"/>
      <c r="J963" s="4" t="s">
        <v>140</v>
      </c>
      <c r="K963" s="4" t="s">
        <v>140</v>
      </c>
      <c r="L963" s="4" t="s">
        <v>141</v>
      </c>
      <c r="M963" s="4"/>
      <c r="N963" s="4" t="s">
        <v>31</v>
      </c>
      <c r="O963" s="4" t="str">
        <f t="shared" si="106"/>
        <v>Agapostemon (Agapostemon) texanus</v>
      </c>
      <c r="P963" s="85" t="str">
        <f t="shared" ref="P963:P1026" si="111">J963&amp;" "&amp;L963</f>
        <v>Agapostemon texanus</v>
      </c>
      <c r="Q963" s="11" t="s">
        <v>29</v>
      </c>
      <c r="R963" s="24"/>
      <c r="S963" s="12"/>
      <c r="T963" s="12"/>
      <c r="U963" s="12"/>
      <c r="V963" s="10" t="s">
        <v>142</v>
      </c>
      <c r="W963" s="6">
        <v>41321</v>
      </c>
      <c r="X963" s="50"/>
      <c r="Y963" s="129">
        <f t="shared" si="107"/>
        <v>1</v>
      </c>
      <c r="Z963" s="110">
        <f t="shared" si="108"/>
        <v>0</v>
      </c>
      <c r="AA963" s="1">
        <f t="shared" si="109"/>
        <v>0</v>
      </c>
    </row>
    <row r="964" spans="1:27" ht="15" customHeight="1">
      <c r="A964" s="145">
        <v>1011</v>
      </c>
      <c r="B964" s="139">
        <v>20150620</v>
      </c>
      <c r="C964" s="57" t="str">
        <f t="shared" si="110"/>
        <v>POS</v>
      </c>
      <c r="D964" s="114">
        <f t="shared" si="105"/>
        <v>40713</v>
      </c>
      <c r="E964" s="9" t="s">
        <v>36</v>
      </c>
      <c r="F964" s="37" t="s">
        <v>25</v>
      </c>
      <c r="G964" s="11" t="s">
        <v>26</v>
      </c>
      <c r="H964" s="3"/>
      <c r="I964" s="3"/>
      <c r="J964" s="4" t="s">
        <v>140</v>
      </c>
      <c r="K964" s="4" t="s">
        <v>140</v>
      </c>
      <c r="L964" s="4" t="s">
        <v>141</v>
      </c>
      <c r="M964" s="4"/>
      <c r="N964" s="4" t="s">
        <v>31</v>
      </c>
      <c r="O964" s="4" t="str">
        <f t="shared" si="106"/>
        <v>Agapostemon (Agapostemon) texanus</v>
      </c>
      <c r="P964" s="85" t="str">
        <f t="shared" si="111"/>
        <v>Agapostemon texanus</v>
      </c>
      <c r="Q964" s="11" t="s">
        <v>29</v>
      </c>
      <c r="R964" s="24"/>
      <c r="S964" s="12"/>
      <c r="T964" s="12"/>
      <c r="U964" s="12"/>
      <c r="V964" s="10" t="s">
        <v>142</v>
      </c>
      <c r="W964" s="6">
        <v>41321</v>
      </c>
      <c r="X964" s="50"/>
      <c r="Y964" s="129">
        <f t="shared" si="107"/>
        <v>1</v>
      </c>
      <c r="Z964" s="110">
        <f t="shared" si="108"/>
        <v>0</v>
      </c>
      <c r="AA964" s="1">
        <f t="shared" si="109"/>
        <v>0</v>
      </c>
    </row>
    <row r="965" spans="1:27" ht="15" customHeight="1">
      <c r="A965" s="145">
        <v>1012</v>
      </c>
      <c r="B965" s="139">
        <v>20150620</v>
      </c>
      <c r="C965" s="57" t="str">
        <f t="shared" si="110"/>
        <v>POS</v>
      </c>
      <c r="D965" s="114">
        <f t="shared" si="105"/>
        <v>40713</v>
      </c>
      <c r="E965" s="9" t="s">
        <v>36</v>
      </c>
      <c r="F965" s="37" t="s">
        <v>25</v>
      </c>
      <c r="G965" s="11" t="s">
        <v>26</v>
      </c>
      <c r="H965" s="3"/>
      <c r="I965" s="3"/>
      <c r="J965" s="4" t="s">
        <v>140</v>
      </c>
      <c r="K965" s="4" t="s">
        <v>140</v>
      </c>
      <c r="L965" s="4" t="s">
        <v>141</v>
      </c>
      <c r="M965" s="4"/>
      <c r="N965" s="4" t="s">
        <v>31</v>
      </c>
      <c r="O965" s="4" t="str">
        <f t="shared" si="106"/>
        <v>Agapostemon (Agapostemon) texanus</v>
      </c>
      <c r="P965" s="85" t="str">
        <f t="shared" si="111"/>
        <v>Agapostemon texanus</v>
      </c>
      <c r="Q965" s="11" t="s">
        <v>29</v>
      </c>
      <c r="R965" s="24"/>
      <c r="S965" s="12"/>
      <c r="T965" s="12"/>
      <c r="U965" s="12"/>
      <c r="V965" s="10" t="s">
        <v>142</v>
      </c>
      <c r="W965" s="6">
        <v>41321</v>
      </c>
      <c r="X965" s="50"/>
      <c r="Y965" s="129">
        <f t="shared" si="107"/>
        <v>1</v>
      </c>
      <c r="Z965" s="110">
        <f t="shared" si="108"/>
        <v>0</v>
      </c>
      <c r="AA965" s="1">
        <f t="shared" si="109"/>
        <v>0</v>
      </c>
    </row>
    <row r="966" spans="1:27" ht="15" customHeight="1">
      <c r="A966" s="145">
        <v>1013</v>
      </c>
      <c r="B966" s="139">
        <v>20150620</v>
      </c>
      <c r="C966" s="57" t="str">
        <f t="shared" si="110"/>
        <v>POS</v>
      </c>
      <c r="D966" s="114">
        <f t="shared" si="105"/>
        <v>40713</v>
      </c>
      <c r="E966" s="9" t="s">
        <v>36</v>
      </c>
      <c r="F966" s="37" t="s">
        <v>25</v>
      </c>
      <c r="G966" s="11" t="s">
        <v>26</v>
      </c>
      <c r="H966" s="3"/>
      <c r="I966" s="3"/>
      <c r="J966" s="4" t="s">
        <v>140</v>
      </c>
      <c r="K966" s="4" t="s">
        <v>140</v>
      </c>
      <c r="L966" s="4" t="s">
        <v>141</v>
      </c>
      <c r="M966" s="4"/>
      <c r="N966" s="4" t="s">
        <v>31</v>
      </c>
      <c r="O966" s="4" t="str">
        <f t="shared" si="106"/>
        <v>Agapostemon (Agapostemon) texanus</v>
      </c>
      <c r="P966" s="85" t="str">
        <f t="shared" si="111"/>
        <v>Agapostemon texanus</v>
      </c>
      <c r="Q966" s="11" t="s">
        <v>29</v>
      </c>
      <c r="R966" s="24"/>
      <c r="S966" s="12"/>
      <c r="T966" s="12"/>
      <c r="U966" s="12"/>
      <c r="V966" s="10" t="s">
        <v>142</v>
      </c>
      <c r="W966" s="6">
        <v>41321</v>
      </c>
      <c r="X966" s="50"/>
      <c r="Y966" s="129">
        <f t="shared" si="107"/>
        <v>1</v>
      </c>
      <c r="Z966" s="110">
        <f t="shared" si="108"/>
        <v>0</v>
      </c>
      <c r="AA966" s="1">
        <f t="shared" si="109"/>
        <v>0</v>
      </c>
    </row>
    <row r="967" spans="1:27" ht="15" customHeight="1">
      <c r="A967" s="145">
        <v>1014</v>
      </c>
      <c r="B967" s="139">
        <v>20150620</v>
      </c>
      <c r="C967" s="57" t="str">
        <f t="shared" si="110"/>
        <v>POS</v>
      </c>
      <c r="D967" s="114">
        <f t="shared" si="105"/>
        <v>40713</v>
      </c>
      <c r="E967" s="9" t="s">
        <v>36</v>
      </c>
      <c r="F967" s="37" t="s">
        <v>25</v>
      </c>
      <c r="G967" s="11" t="s">
        <v>26</v>
      </c>
      <c r="H967" s="3"/>
      <c r="I967" s="3"/>
      <c r="J967" s="4" t="s">
        <v>140</v>
      </c>
      <c r="K967" s="4" t="s">
        <v>140</v>
      </c>
      <c r="L967" s="4" t="s">
        <v>144</v>
      </c>
      <c r="M967" s="4"/>
      <c r="N967" s="4" t="s">
        <v>31</v>
      </c>
      <c r="O967" s="4" t="str">
        <f t="shared" si="106"/>
        <v>Agapostemon (Agapostemon) virescens</v>
      </c>
      <c r="P967" s="85" t="str">
        <f t="shared" si="111"/>
        <v>Agapostemon virescens</v>
      </c>
      <c r="Q967" s="11" t="s">
        <v>29</v>
      </c>
      <c r="R967" s="24"/>
      <c r="S967" s="12"/>
      <c r="T967" s="12"/>
      <c r="U967" s="12"/>
      <c r="V967" s="10" t="s">
        <v>142</v>
      </c>
      <c r="W967" s="6">
        <v>41321</v>
      </c>
      <c r="X967" s="50" t="s">
        <v>110</v>
      </c>
      <c r="Y967" s="129">
        <f t="shared" si="107"/>
        <v>1</v>
      </c>
      <c r="Z967" s="110">
        <f t="shared" si="108"/>
        <v>0</v>
      </c>
      <c r="AA967" s="1">
        <f t="shared" si="109"/>
        <v>0</v>
      </c>
    </row>
    <row r="968" spans="1:27" ht="15" customHeight="1">
      <c r="A968" s="145">
        <v>1015</v>
      </c>
      <c r="B968" s="139">
        <v>20150510</v>
      </c>
      <c r="C968" s="57" t="str">
        <f t="shared" si="110"/>
        <v>POS</v>
      </c>
      <c r="D968" s="114">
        <f t="shared" si="105"/>
        <v>40672</v>
      </c>
      <c r="E968" s="9" t="s">
        <v>36</v>
      </c>
      <c r="F968" s="37" t="s">
        <v>25</v>
      </c>
      <c r="G968" s="11" t="s">
        <v>26</v>
      </c>
      <c r="H968" s="3"/>
      <c r="I968" s="3"/>
      <c r="J968" s="4" t="s">
        <v>140</v>
      </c>
      <c r="K968" s="4" t="s">
        <v>140</v>
      </c>
      <c r="L968" s="4" t="s">
        <v>141</v>
      </c>
      <c r="M968" s="4"/>
      <c r="N968" s="4" t="s">
        <v>31</v>
      </c>
      <c r="O968" s="4" t="str">
        <f t="shared" si="106"/>
        <v>Agapostemon (Agapostemon) texanus</v>
      </c>
      <c r="P968" s="85" t="str">
        <f t="shared" si="111"/>
        <v>Agapostemon texanus</v>
      </c>
      <c r="Q968" s="11" t="s">
        <v>29</v>
      </c>
      <c r="R968" s="24"/>
      <c r="S968" s="12"/>
      <c r="T968" s="12"/>
      <c r="U968" s="12"/>
      <c r="V968" s="10" t="s">
        <v>142</v>
      </c>
      <c r="W968" s="6">
        <v>41321</v>
      </c>
      <c r="X968" s="50"/>
      <c r="Y968" s="129">
        <f t="shared" si="107"/>
        <v>1</v>
      </c>
      <c r="Z968" s="110">
        <f t="shared" si="108"/>
        <v>0</v>
      </c>
      <c r="AA968" s="1">
        <f t="shared" si="109"/>
        <v>0</v>
      </c>
    </row>
    <row r="969" spans="1:27" ht="15" customHeight="1">
      <c r="A969" s="145">
        <v>1016</v>
      </c>
      <c r="B969" s="139">
        <v>20150510</v>
      </c>
      <c r="C969" s="57" t="str">
        <f t="shared" si="110"/>
        <v>POS</v>
      </c>
      <c r="D969" s="114">
        <f t="shared" si="105"/>
        <v>40672</v>
      </c>
      <c r="E969" s="9" t="s">
        <v>36</v>
      </c>
      <c r="F969" s="37" t="s">
        <v>25</v>
      </c>
      <c r="G969" s="11" t="s">
        <v>26</v>
      </c>
      <c r="H969" s="3"/>
      <c r="I969" s="3"/>
      <c r="J969" s="4" t="s">
        <v>140</v>
      </c>
      <c r="K969" s="4" t="s">
        <v>140</v>
      </c>
      <c r="L969" s="4" t="s">
        <v>141</v>
      </c>
      <c r="M969" s="4"/>
      <c r="N969" s="4" t="s">
        <v>31</v>
      </c>
      <c r="O969" s="4" t="str">
        <f t="shared" si="106"/>
        <v>Agapostemon (Agapostemon) texanus</v>
      </c>
      <c r="P969" s="85" t="str">
        <f t="shared" si="111"/>
        <v>Agapostemon texanus</v>
      </c>
      <c r="Q969" s="11" t="s">
        <v>29</v>
      </c>
      <c r="R969" s="24"/>
      <c r="S969" s="12"/>
      <c r="T969" s="12"/>
      <c r="U969" s="12"/>
      <c r="V969" s="10" t="s">
        <v>142</v>
      </c>
      <c r="W969" s="6">
        <v>41321</v>
      </c>
      <c r="X969" s="50"/>
      <c r="Y969" s="129">
        <f t="shared" si="107"/>
        <v>1</v>
      </c>
      <c r="Z969" s="110">
        <f t="shared" si="108"/>
        <v>0</v>
      </c>
      <c r="AA969" s="1">
        <f t="shared" si="109"/>
        <v>0</v>
      </c>
    </row>
    <row r="970" spans="1:27" ht="15" customHeight="1">
      <c r="A970" s="145">
        <v>1017</v>
      </c>
      <c r="B970" s="139">
        <v>20150510</v>
      </c>
      <c r="C970" s="57" t="str">
        <f t="shared" si="110"/>
        <v>POS</v>
      </c>
      <c r="D970" s="114">
        <f t="shared" si="105"/>
        <v>40672</v>
      </c>
      <c r="E970" s="9" t="s">
        <v>36</v>
      </c>
      <c r="F970" s="37" t="s">
        <v>25</v>
      </c>
      <c r="G970" s="11" t="s">
        <v>26</v>
      </c>
      <c r="H970" s="3"/>
      <c r="I970" s="3"/>
      <c r="J970" s="4" t="s">
        <v>140</v>
      </c>
      <c r="K970" s="4" t="s">
        <v>140</v>
      </c>
      <c r="L970" s="4" t="s">
        <v>141</v>
      </c>
      <c r="M970" s="4"/>
      <c r="N970" s="4" t="s">
        <v>31</v>
      </c>
      <c r="O970" s="4" t="str">
        <f t="shared" si="106"/>
        <v>Agapostemon (Agapostemon) texanus</v>
      </c>
      <c r="P970" s="85" t="str">
        <f t="shared" si="111"/>
        <v>Agapostemon texanus</v>
      </c>
      <c r="Q970" s="11" t="s">
        <v>29</v>
      </c>
      <c r="R970" s="24"/>
      <c r="S970" s="12"/>
      <c r="T970" s="12"/>
      <c r="U970" s="12"/>
      <c r="V970" s="10" t="s">
        <v>142</v>
      </c>
      <c r="W970" s="6">
        <v>41321</v>
      </c>
      <c r="X970" s="50"/>
      <c r="Y970" s="129">
        <f t="shared" si="107"/>
        <v>1</v>
      </c>
      <c r="Z970" s="110">
        <f t="shared" si="108"/>
        <v>0</v>
      </c>
      <c r="AA970" s="1">
        <f t="shared" si="109"/>
        <v>0</v>
      </c>
    </row>
    <row r="971" spans="1:27" ht="15" customHeight="1">
      <c r="A971" s="145">
        <v>1018</v>
      </c>
      <c r="B971" s="139">
        <v>20150510</v>
      </c>
      <c r="C971" s="57" t="str">
        <f t="shared" si="110"/>
        <v>POS</v>
      </c>
      <c r="D971" s="114">
        <f t="shared" si="105"/>
        <v>40672</v>
      </c>
      <c r="E971" s="9" t="s">
        <v>36</v>
      </c>
      <c r="F971" s="37" t="s">
        <v>25</v>
      </c>
      <c r="G971" s="11" t="s">
        <v>26</v>
      </c>
      <c r="H971" s="3"/>
      <c r="I971" s="3"/>
      <c r="J971" s="4" t="s">
        <v>140</v>
      </c>
      <c r="K971" s="4" t="s">
        <v>140</v>
      </c>
      <c r="L971" s="4" t="s">
        <v>141</v>
      </c>
      <c r="M971" s="4"/>
      <c r="N971" s="4" t="s">
        <v>31</v>
      </c>
      <c r="O971" s="4" t="str">
        <f t="shared" si="106"/>
        <v>Agapostemon (Agapostemon) texanus</v>
      </c>
      <c r="P971" s="85" t="str">
        <f t="shared" si="111"/>
        <v>Agapostemon texanus</v>
      </c>
      <c r="Q971" s="11" t="s">
        <v>29</v>
      </c>
      <c r="R971" s="24"/>
      <c r="S971" s="12"/>
      <c r="T971" s="12"/>
      <c r="U971" s="12"/>
      <c r="V971" s="10" t="s">
        <v>142</v>
      </c>
      <c r="W971" s="6">
        <v>41321</v>
      </c>
      <c r="X971" s="50"/>
      <c r="Y971" s="129">
        <f t="shared" si="107"/>
        <v>1</v>
      </c>
      <c r="Z971" s="110">
        <f t="shared" si="108"/>
        <v>0</v>
      </c>
      <c r="AA971" s="1">
        <f t="shared" si="109"/>
        <v>0</v>
      </c>
    </row>
    <row r="972" spans="1:27" ht="15" customHeight="1">
      <c r="A972" s="145">
        <v>1019</v>
      </c>
      <c r="B972" s="139">
        <v>20150510</v>
      </c>
      <c r="C972" s="57" t="str">
        <f t="shared" si="110"/>
        <v>POS</v>
      </c>
      <c r="D972" s="114">
        <f t="shared" si="105"/>
        <v>40672</v>
      </c>
      <c r="E972" s="9" t="s">
        <v>36</v>
      </c>
      <c r="F972" s="37" t="s">
        <v>25</v>
      </c>
      <c r="G972" s="11" t="s">
        <v>26</v>
      </c>
      <c r="H972" s="3"/>
      <c r="I972" s="3"/>
      <c r="J972" s="4" t="s">
        <v>140</v>
      </c>
      <c r="K972" s="4" t="s">
        <v>140</v>
      </c>
      <c r="L972" s="4" t="s">
        <v>141</v>
      </c>
      <c r="M972" s="4"/>
      <c r="N972" s="4" t="s">
        <v>31</v>
      </c>
      <c r="O972" s="4" t="str">
        <f t="shared" si="106"/>
        <v>Agapostemon (Agapostemon) texanus</v>
      </c>
      <c r="P972" s="85" t="str">
        <f t="shared" si="111"/>
        <v>Agapostemon texanus</v>
      </c>
      <c r="Q972" s="11" t="s">
        <v>29</v>
      </c>
      <c r="R972" s="24"/>
      <c r="S972" s="12"/>
      <c r="T972" s="12"/>
      <c r="U972" s="12"/>
      <c r="V972" s="10" t="s">
        <v>142</v>
      </c>
      <c r="W972" s="6">
        <v>41321</v>
      </c>
      <c r="X972" s="50"/>
      <c r="Y972" s="129">
        <f t="shared" si="107"/>
        <v>1</v>
      </c>
      <c r="Z972" s="110">
        <f t="shared" si="108"/>
        <v>0</v>
      </c>
      <c r="AA972" s="1">
        <f t="shared" si="109"/>
        <v>0</v>
      </c>
    </row>
    <row r="973" spans="1:27" ht="15" customHeight="1">
      <c r="A973" s="145">
        <v>1020</v>
      </c>
      <c r="B973" s="139">
        <v>20150510</v>
      </c>
      <c r="C973" s="57" t="str">
        <f t="shared" si="110"/>
        <v>POS</v>
      </c>
      <c r="D973" s="114">
        <f t="shared" si="105"/>
        <v>40672</v>
      </c>
      <c r="E973" s="9" t="s">
        <v>36</v>
      </c>
      <c r="F973" s="37" t="s">
        <v>25</v>
      </c>
      <c r="G973" s="11" t="s">
        <v>26</v>
      </c>
      <c r="H973" s="3"/>
      <c r="I973" s="3"/>
      <c r="J973" s="4" t="s">
        <v>140</v>
      </c>
      <c r="K973" s="4" t="s">
        <v>140</v>
      </c>
      <c r="L973" s="4" t="s">
        <v>141</v>
      </c>
      <c r="M973" s="4"/>
      <c r="N973" s="4" t="s">
        <v>31</v>
      </c>
      <c r="O973" s="4" t="str">
        <f t="shared" si="106"/>
        <v>Agapostemon (Agapostemon) texanus</v>
      </c>
      <c r="P973" s="85" t="str">
        <f t="shared" si="111"/>
        <v>Agapostemon texanus</v>
      </c>
      <c r="Q973" s="11" t="s">
        <v>29</v>
      </c>
      <c r="R973" s="24"/>
      <c r="S973" s="12"/>
      <c r="T973" s="12"/>
      <c r="U973" s="12"/>
      <c r="V973" s="10" t="s">
        <v>142</v>
      </c>
      <c r="W973" s="6">
        <v>41321</v>
      </c>
      <c r="X973" s="50"/>
      <c r="Y973" s="129">
        <f t="shared" si="107"/>
        <v>1</v>
      </c>
      <c r="Z973" s="110">
        <f t="shared" si="108"/>
        <v>0</v>
      </c>
      <c r="AA973" s="1">
        <f t="shared" si="109"/>
        <v>0</v>
      </c>
    </row>
    <row r="974" spans="1:27" ht="15" customHeight="1">
      <c r="A974" s="145">
        <v>1021</v>
      </c>
      <c r="B974" s="139">
        <v>20150510</v>
      </c>
      <c r="C974" s="57" t="str">
        <f t="shared" si="110"/>
        <v>POS</v>
      </c>
      <c r="D974" s="114">
        <f t="shared" si="105"/>
        <v>40672</v>
      </c>
      <c r="E974" s="9" t="s">
        <v>36</v>
      </c>
      <c r="F974" s="37" t="s">
        <v>25</v>
      </c>
      <c r="G974" s="11" t="s">
        <v>26</v>
      </c>
      <c r="H974" s="3"/>
      <c r="I974" s="3"/>
      <c r="J974" s="4" t="s">
        <v>140</v>
      </c>
      <c r="K974" s="4" t="s">
        <v>140</v>
      </c>
      <c r="L974" s="4" t="s">
        <v>141</v>
      </c>
      <c r="M974" s="4"/>
      <c r="N974" s="4" t="s">
        <v>31</v>
      </c>
      <c r="O974" s="4" t="str">
        <f t="shared" si="106"/>
        <v>Agapostemon (Agapostemon) texanus</v>
      </c>
      <c r="P974" s="85" t="str">
        <f t="shared" si="111"/>
        <v>Agapostemon texanus</v>
      </c>
      <c r="Q974" s="11" t="s">
        <v>29</v>
      </c>
      <c r="R974" s="24"/>
      <c r="S974" s="12"/>
      <c r="T974" s="12"/>
      <c r="U974" s="12"/>
      <c r="V974" s="10" t="s">
        <v>142</v>
      </c>
      <c r="W974" s="6">
        <v>41321</v>
      </c>
      <c r="X974" s="50"/>
      <c r="Y974" s="129">
        <f t="shared" si="107"/>
        <v>1</v>
      </c>
      <c r="Z974" s="110">
        <f t="shared" si="108"/>
        <v>0</v>
      </c>
      <c r="AA974" s="1">
        <f t="shared" si="109"/>
        <v>0</v>
      </c>
    </row>
    <row r="975" spans="1:27" ht="15" customHeight="1">
      <c r="A975" s="145">
        <v>1022</v>
      </c>
      <c r="B975" s="139">
        <v>20150510</v>
      </c>
      <c r="C975" s="57" t="str">
        <f t="shared" si="110"/>
        <v>POS</v>
      </c>
      <c r="D975" s="114">
        <f t="shared" si="105"/>
        <v>40672</v>
      </c>
      <c r="E975" s="9" t="s">
        <v>36</v>
      </c>
      <c r="F975" s="37" t="s">
        <v>25</v>
      </c>
      <c r="G975" s="11" t="s">
        <v>26</v>
      </c>
      <c r="H975" s="3"/>
      <c r="I975" s="3"/>
      <c r="J975" s="4" t="s">
        <v>140</v>
      </c>
      <c r="K975" s="4" t="s">
        <v>140</v>
      </c>
      <c r="L975" s="4" t="s">
        <v>141</v>
      </c>
      <c r="M975" s="4"/>
      <c r="N975" s="4" t="s">
        <v>31</v>
      </c>
      <c r="O975" s="4" t="str">
        <f t="shared" si="106"/>
        <v>Agapostemon (Agapostemon) texanus</v>
      </c>
      <c r="P975" s="85" t="str">
        <f t="shared" si="111"/>
        <v>Agapostemon texanus</v>
      </c>
      <c r="Q975" s="11" t="s">
        <v>29</v>
      </c>
      <c r="R975" s="24"/>
      <c r="S975" s="12"/>
      <c r="T975" s="12"/>
      <c r="U975" s="12"/>
      <c r="V975" s="10" t="s">
        <v>142</v>
      </c>
      <c r="W975" s="6">
        <v>41321</v>
      </c>
      <c r="X975" s="50"/>
      <c r="Y975" s="129">
        <f t="shared" si="107"/>
        <v>1</v>
      </c>
      <c r="Z975" s="110">
        <f t="shared" si="108"/>
        <v>0</v>
      </c>
      <c r="AA975" s="1">
        <f t="shared" si="109"/>
        <v>0</v>
      </c>
    </row>
    <row r="976" spans="1:27" ht="15" customHeight="1">
      <c r="A976" s="145">
        <v>1023</v>
      </c>
      <c r="B976" s="139">
        <v>20150510</v>
      </c>
      <c r="C976" s="57" t="str">
        <f t="shared" si="110"/>
        <v>POS</v>
      </c>
      <c r="D976" s="114">
        <f t="shared" si="105"/>
        <v>40672</v>
      </c>
      <c r="E976" s="9" t="s">
        <v>36</v>
      </c>
      <c r="F976" s="37" t="s">
        <v>25</v>
      </c>
      <c r="G976" s="11" t="s">
        <v>26</v>
      </c>
      <c r="H976" s="3"/>
      <c r="I976" s="3"/>
      <c r="J976" s="4" t="s">
        <v>140</v>
      </c>
      <c r="K976" s="4" t="s">
        <v>140</v>
      </c>
      <c r="L976" s="4" t="s">
        <v>141</v>
      </c>
      <c r="M976" s="4"/>
      <c r="N976" s="4" t="s">
        <v>31</v>
      </c>
      <c r="O976" s="4" t="str">
        <f t="shared" si="106"/>
        <v>Agapostemon (Agapostemon) texanus</v>
      </c>
      <c r="P976" s="85" t="str">
        <f t="shared" si="111"/>
        <v>Agapostemon texanus</v>
      </c>
      <c r="Q976" s="11" t="s">
        <v>29</v>
      </c>
      <c r="R976" s="24"/>
      <c r="S976" s="12"/>
      <c r="T976" s="12"/>
      <c r="U976" s="12"/>
      <c r="V976" s="10" t="s">
        <v>142</v>
      </c>
      <c r="W976" s="6">
        <v>41321</v>
      </c>
      <c r="X976" s="50"/>
      <c r="Y976" s="129">
        <f t="shared" si="107"/>
        <v>1</v>
      </c>
      <c r="Z976" s="110">
        <f t="shared" si="108"/>
        <v>0</v>
      </c>
      <c r="AA976" s="1">
        <f t="shared" si="109"/>
        <v>0</v>
      </c>
    </row>
    <row r="977" spans="1:27" ht="15" customHeight="1">
      <c r="A977" s="145">
        <v>1024</v>
      </c>
      <c r="B977" s="139">
        <v>20150510</v>
      </c>
      <c r="C977" s="57" t="str">
        <f t="shared" si="110"/>
        <v>POS</v>
      </c>
      <c r="D977" s="114">
        <f t="shared" si="105"/>
        <v>40672</v>
      </c>
      <c r="E977" s="9" t="s">
        <v>36</v>
      </c>
      <c r="F977" s="37" t="s">
        <v>25</v>
      </c>
      <c r="G977" s="11" t="s">
        <v>26</v>
      </c>
      <c r="H977" s="3"/>
      <c r="I977" s="3"/>
      <c r="J977" s="4" t="s">
        <v>140</v>
      </c>
      <c r="K977" s="4" t="s">
        <v>140</v>
      </c>
      <c r="L977" s="4" t="s">
        <v>141</v>
      </c>
      <c r="M977" s="4"/>
      <c r="N977" s="4" t="s">
        <v>31</v>
      </c>
      <c r="O977" s="4" t="str">
        <f t="shared" si="106"/>
        <v>Agapostemon (Agapostemon) texanus</v>
      </c>
      <c r="P977" s="85" t="str">
        <f t="shared" si="111"/>
        <v>Agapostemon texanus</v>
      </c>
      <c r="Q977" s="11" t="s">
        <v>29</v>
      </c>
      <c r="R977" s="24"/>
      <c r="S977" s="12"/>
      <c r="T977" s="12"/>
      <c r="U977" s="12"/>
      <c r="V977" s="10" t="s">
        <v>142</v>
      </c>
      <c r="W977" s="6">
        <v>41321</v>
      </c>
      <c r="X977" s="50"/>
      <c r="Y977" s="129">
        <f t="shared" si="107"/>
        <v>1</v>
      </c>
      <c r="Z977" s="110">
        <f t="shared" si="108"/>
        <v>0</v>
      </c>
      <c r="AA977" s="1">
        <f t="shared" si="109"/>
        <v>0</v>
      </c>
    </row>
    <row r="978" spans="1:27" ht="15" customHeight="1">
      <c r="A978" s="145">
        <v>1025</v>
      </c>
      <c r="B978" s="139">
        <v>20150510</v>
      </c>
      <c r="C978" s="57" t="str">
        <f t="shared" si="110"/>
        <v>POS</v>
      </c>
      <c r="D978" s="114">
        <f t="shared" si="105"/>
        <v>40672</v>
      </c>
      <c r="E978" s="9" t="s">
        <v>36</v>
      </c>
      <c r="F978" s="37" t="s">
        <v>25</v>
      </c>
      <c r="G978" s="11" t="s">
        <v>26</v>
      </c>
      <c r="H978" s="3"/>
      <c r="I978" s="3"/>
      <c r="J978" s="4" t="s">
        <v>140</v>
      </c>
      <c r="K978" s="4" t="s">
        <v>140</v>
      </c>
      <c r="L978" s="4" t="s">
        <v>141</v>
      </c>
      <c r="M978" s="4"/>
      <c r="N978" s="4" t="s">
        <v>31</v>
      </c>
      <c r="O978" s="4" t="str">
        <f t="shared" si="106"/>
        <v>Agapostemon (Agapostemon) texanus</v>
      </c>
      <c r="P978" s="85" t="str">
        <f t="shared" si="111"/>
        <v>Agapostemon texanus</v>
      </c>
      <c r="Q978" s="11" t="s">
        <v>29</v>
      </c>
      <c r="R978" s="24"/>
      <c r="S978" s="12"/>
      <c r="T978" s="12"/>
      <c r="U978" s="12"/>
      <c r="V978" s="10" t="s">
        <v>142</v>
      </c>
      <c r="W978" s="6">
        <v>41321</v>
      </c>
      <c r="X978" s="50"/>
      <c r="Y978" s="129">
        <f t="shared" si="107"/>
        <v>1</v>
      </c>
      <c r="Z978" s="110">
        <f t="shared" si="108"/>
        <v>0</v>
      </c>
      <c r="AA978" s="1">
        <f t="shared" si="109"/>
        <v>0</v>
      </c>
    </row>
    <row r="979" spans="1:27" ht="15" customHeight="1">
      <c r="A979" s="145">
        <v>1026</v>
      </c>
      <c r="B979" s="139">
        <v>20150510</v>
      </c>
      <c r="C979" s="57" t="str">
        <f t="shared" si="110"/>
        <v>POS</v>
      </c>
      <c r="D979" s="114">
        <f t="shared" si="105"/>
        <v>40672</v>
      </c>
      <c r="E979" s="9" t="s">
        <v>36</v>
      </c>
      <c r="F979" s="37" t="s">
        <v>25</v>
      </c>
      <c r="G979" s="11" t="s">
        <v>26</v>
      </c>
      <c r="H979" s="3"/>
      <c r="I979" s="3"/>
      <c r="J979" s="4" t="s">
        <v>140</v>
      </c>
      <c r="K979" s="4" t="s">
        <v>140</v>
      </c>
      <c r="L979" s="4" t="s">
        <v>141</v>
      </c>
      <c r="M979" s="4"/>
      <c r="N979" s="4" t="s">
        <v>31</v>
      </c>
      <c r="O979" s="4" t="str">
        <f t="shared" si="106"/>
        <v>Agapostemon (Agapostemon) texanus</v>
      </c>
      <c r="P979" s="85" t="str">
        <f t="shared" si="111"/>
        <v>Agapostemon texanus</v>
      </c>
      <c r="Q979" s="11" t="s">
        <v>29</v>
      </c>
      <c r="R979" s="24"/>
      <c r="S979" s="12"/>
      <c r="T979" s="12"/>
      <c r="U979" s="12"/>
      <c r="V979" s="10" t="s">
        <v>142</v>
      </c>
      <c r="W979" s="6">
        <v>41321</v>
      </c>
      <c r="X979" s="50"/>
      <c r="Y979" s="129">
        <f t="shared" si="107"/>
        <v>1</v>
      </c>
      <c r="Z979" s="110">
        <f t="shared" si="108"/>
        <v>0</v>
      </c>
      <c r="AA979" s="1">
        <f t="shared" si="109"/>
        <v>0</v>
      </c>
    </row>
    <row r="980" spans="1:27" ht="15" customHeight="1">
      <c r="A980" s="145">
        <v>1027</v>
      </c>
      <c r="B980" s="139">
        <v>20150510</v>
      </c>
      <c r="C980" s="57" t="str">
        <f t="shared" si="110"/>
        <v>POS</v>
      </c>
      <c r="D980" s="114">
        <f t="shared" si="105"/>
        <v>40672</v>
      </c>
      <c r="E980" s="9" t="s">
        <v>36</v>
      </c>
      <c r="F980" s="37" t="s">
        <v>25</v>
      </c>
      <c r="G980" s="11" t="s">
        <v>26</v>
      </c>
      <c r="H980" s="3"/>
      <c r="I980" s="3"/>
      <c r="J980" s="4" t="s">
        <v>140</v>
      </c>
      <c r="K980" s="4" t="s">
        <v>140</v>
      </c>
      <c r="L980" s="4" t="s">
        <v>141</v>
      </c>
      <c r="M980" s="4"/>
      <c r="N980" s="4" t="s">
        <v>31</v>
      </c>
      <c r="O980" s="4" t="str">
        <f t="shared" si="106"/>
        <v>Agapostemon (Agapostemon) texanus</v>
      </c>
      <c r="P980" s="85" t="str">
        <f t="shared" si="111"/>
        <v>Agapostemon texanus</v>
      </c>
      <c r="Q980" s="11" t="s">
        <v>29</v>
      </c>
      <c r="R980" s="24"/>
      <c r="S980" s="12"/>
      <c r="T980" s="12"/>
      <c r="U980" s="12"/>
      <c r="V980" s="10" t="s">
        <v>142</v>
      </c>
      <c r="W980" s="6">
        <v>41321</v>
      </c>
      <c r="X980" s="50"/>
      <c r="Y980" s="129">
        <f t="shared" si="107"/>
        <v>1</v>
      </c>
      <c r="Z980" s="110">
        <f t="shared" si="108"/>
        <v>0</v>
      </c>
      <c r="AA980" s="1">
        <f t="shared" si="109"/>
        <v>0</v>
      </c>
    </row>
    <row r="981" spans="1:27" ht="15" customHeight="1">
      <c r="A981" s="145">
        <v>1028</v>
      </c>
      <c r="B981" s="139">
        <v>20150510</v>
      </c>
      <c r="C981" s="57" t="str">
        <f t="shared" si="110"/>
        <v>POS</v>
      </c>
      <c r="D981" s="114">
        <f t="shared" si="105"/>
        <v>40672</v>
      </c>
      <c r="E981" s="9" t="s">
        <v>36</v>
      </c>
      <c r="F981" s="37" t="s">
        <v>25</v>
      </c>
      <c r="G981" s="11" t="s">
        <v>26</v>
      </c>
      <c r="H981" s="3"/>
      <c r="I981" s="3"/>
      <c r="J981" s="4" t="s">
        <v>140</v>
      </c>
      <c r="K981" s="4" t="s">
        <v>140</v>
      </c>
      <c r="L981" s="4" t="s">
        <v>141</v>
      </c>
      <c r="M981" s="4"/>
      <c r="N981" s="4" t="s">
        <v>31</v>
      </c>
      <c r="O981" s="4" t="str">
        <f t="shared" si="106"/>
        <v>Agapostemon (Agapostemon) texanus</v>
      </c>
      <c r="P981" s="85" t="str">
        <f t="shared" si="111"/>
        <v>Agapostemon texanus</v>
      </c>
      <c r="Q981" s="11" t="s">
        <v>29</v>
      </c>
      <c r="R981" s="24"/>
      <c r="S981" s="12"/>
      <c r="T981" s="12"/>
      <c r="U981" s="12"/>
      <c r="V981" s="10" t="s">
        <v>142</v>
      </c>
      <c r="W981" s="6">
        <v>41321</v>
      </c>
      <c r="X981" s="50"/>
      <c r="Y981" s="129">
        <f t="shared" si="107"/>
        <v>1</v>
      </c>
      <c r="Z981" s="110">
        <f t="shared" si="108"/>
        <v>0</v>
      </c>
      <c r="AA981" s="1">
        <f t="shared" si="109"/>
        <v>0</v>
      </c>
    </row>
    <row r="982" spans="1:27" ht="15" customHeight="1">
      <c r="A982" s="145">
        <v>1029</v>
      </c>
      <c r="B982" s="139">
        <v>20150510</v>
      </c>
      <c r="C982" s="57" t="str">
        <f t="shared" si="110"/>
        <v>POS</v>
      </c>
      <c r="D982" s="114">
        <f t="shared" si="105"/>
        <v>40672</v>
      </c>
      <c r="E982" s="9" t="s">
        <v>36</v>
      </c>
      <c r="F982" s="37" t="s">
        <v>25</v>
      </c>
      <c r="G982" s="11" t="s">
        <v>26</v>
      </c>
      <c r="H982" s="3"/>
      <c r="I982" s="3"/>
      <c r="J982" s="4" t="s">
        <v>140</v>
      </c>
      <c r="K982" s="4" t="s">
        <v>140</v>
      </c>
      <c r="L982" s="4" t="s">
        <v>141</v>
      </c>
      <c r="M982" s="4"/>
      <c r="N982" s="4" t="s">
        <v>31</v>
      </c>
      <c r="O982" s="4" t="str">
        <f t="shared" si="106"/>
        <v>Agapostemon (Agapostemon) texanus</v>
      </c>
      <c r="P982" s="85" t="str">
        <f t="shared" si="111"/>
        <v>Agapostemon texanus</v>
      </c>
      <c r="Q982" s="11" t="s">
        <v>29</v>
      </c>
      <c r="R982" s="24"/>
      <c r="S982" s="12"/>
      <c r="T982" s="12"/>
      <c r="U982" s="12"/>
      <c r="V982" s="10" t="s">
        <v>142</v>
      </c>
      <c r="W982" s="6">
        <v>41321</v>
      </c>
      <c r="X982" s="50"/>
      <c r="Y982" s="129">
        <f t="shared" si="107"/>
        <v>1</v>
      </c>
      <c r="Z982" s="110">
        <f t="shared" si="108"/>
        <v>0</v>
      </c>
      <c r="AA982" s="1">
        <f t="shared" si="109"/>
        <v>0</v>
      </c>
    </row>
    <row r="983" spans="1:27" ht="15" customHeight="1">
      <c r="A983" s="145">
        <v>1030</v>
      </c>
      <c r="B983" s="139">
        <v>20150510</v>
      </c>
      <c r="C983" s="57" t="str">
        <f t="shared" si="110"/>
        <v>POS</v>
      </c>
      <c r="D983" s="114">
        <f t="shared" si="105"/>
        <v>40672</v>
      </c>
      <c r="E983" s="9" t="s">
        <v>36</v>
      </c>
      <c r="F983" s="37" t="s">
        <v>25</v>
      </c>
      <c r="G983" s="11" t="s">
        <v>26</v>
      </c>
      <c r="H983" s="3"/>
      <c r="I983" s="3"/>
      <c r="J983" s="4" t="s">
        <v>140</v>
      </c>
      <c r="K983" s="4" t="s">
        <v>140</v>
      </c>
      <c r="L983" s="4" t="s">
        <v>141</v>
      </c>
      <c r="M983" s="4"/>
      <c r="N983" s="4" t="s">
        <v>31</v>
      </c>
      <c r="O983" s="4" t="str">
        <f t="shared" si="106"/>
        <v>Agapostemon (Agapostemon) texanus</v>
      </c>
      <c r="P983" s="85" t="str">
        <f t="shared" si="111"/>
        <v>Agapostemon texanus</v>
      </c>
      <c r="Q983" s="11" t="s">
        <v>29</v>
      </c>
      <c r="R983" s="24"/>
      <c r="S983" s="12"/>
      <c r="T983" s="12"/>
      <c r="U983" s="12"/>
      <c r="V983" s="10" t="s">
        <v>142</v>
      </c>
      <c r="W983" s="6">
        <v>41321</v>
      </c>
      <c r="X983" s="50"/>
      <c r="Y983" s="129">
        <f t="shared" si="107"/>
        <v>1</v>
      </c>
      <c r="Z983" s="110">
        <f t="shared" si="108"/>
        <v>0</v>
      </c>
      <c r="AA983" s="1">
        <f t="shared" si="109"/>
        <v>0</v>
      </c>
    </row>
    <row r="984" spans="1:27" ht="15" customHeight="1">
      <c r="A984" s="145">
        <v>1031</v>
      </c>
      <c r="B984" s="139">
        <v>20150510</v>
      </c>
      <c r="C984" s="57" t="str">
        <f t="shared" si="110"/>
        <v>POS</v>
      </c>
      <c r="D984" s="114">
        <f t="shared" si="105"/>
        <v>40672</v>
      </c>
      <c r="E984" s="9" t="s">
        <v>36</v>
      </c>
      <c r="F984" s="37" t="s">
        <v>25</v>
      </c>
      <c r="G984" s="11" t="s">
        <v>26</v>
      </c>
      <c r="H984" s="3"/>
      <c r="I984" s="3"/>
      <c r="J984" s="4" t="s">
        <v>140</v>
      </c>
      <c r="K984" s="4" t="s">
        <v>140</v>
      </c>
      <c r="L984" s="4" t="s">
        <v>141</v>
      </c>
      <c r="M984" s="4"/>
      <c r="N984" s="4" t="s">
        <v>31</v>
      </c>
      <c r="O984" s="4" t="str">
        <f t="shared" si="106"/>
        <v>Agapostemon (Agapostemon) texanus</v>
      </c>
      <c r="P984" s="85" t="str">
        <f t="shared" si="111"/>
        <v>Agapostemon texanus</v>
      </c>
      <c r="Q984" s="11" t="s">
        <v>29</v>
      </c>
      <c r="R984" s="24"/>
      <c r="S984" s="12"/>
      <c r="T984" s="12"/>
      <c r="U984" s="12"/>
      <c r="V984" s="10" t="s">
        <v>142</v>
      </c>
      <c r="W984" s="6">
        <v>41321</v>
      </c>
      <c r="X984" s="50"/>
      <c r="Y984" s="129">
        <f t="shared" si="107"/>
        <v>1</v>
      </c>
      <c r="Z984" s="110">
        <f t="shared" si="108"/>
        <v>0</v>
      </c>
      <c r="AA984" s="1">
        <f t="shared" si="109"/>
        <v>0</v>
      </c>
    </row>
    <row r="985" spans="1:27" ht="15" customHeight="1">
      <c r="A985" s="145">
        <v>1032</v>
      </c>
      <c r="B985" s="139">
        <v>20150510</v>
      </c>
      <c r="C985" s="57" t="str">
        <f t="shared" si="110"/>
        <v>POS</v>
      </c>
      <c r="D985" s="114">
        <f t="shared" si="105"/>
        <v>40672</v>
      </c>
      <c r="E985" s="9" t="s">
        <v>36</v>
      </c>
      <c r="F985" s="37" t="s">
        <v>25</v>
      </c>
      <c r="G985" s="11" t="s">
        <v>26</v>
      </c>
      <c r="H985" s="3"/>
      <c r="I985" s="3"/>
      <c r="J985" s="4" t="s">
        <v>140</v>
      </c>
      <c r="K985" s="4" t="s">
        <v>140</v>
      </c>
      <c r="L985" s="4" t="s">
        <v>141</v>
      </c>
      <c r="M985" s="4"/>
      <c r="N985" s="4" t="s">
        <v>31</v>
      </c>
      <c r="O985" s="4" t="str">
        <f t="shared" si="106"/>
        <v>Agapostemon (Agapostemon) texanus</v>
      </c>
      <c r="P985" s="85" t="str">
        <f t="shared" si="111"/>
        <v>Agapostemon texanus</v>
      </c>
      <c r="Q985" s="11" t="s">
        <v>29</v>
      </c>
      <c r="R985" s="24"/>
      <c r="S985" s="12"/>
      <c r="T985" s="12"/>
      <c r="U985" s="12"/>
      <c r="V985" s="10" t="s">
        <v>142</v>
      </c>
      <c r="W985" s="6">
        <v>41321</v>
      </c>
      <c r="X985" s="50"/>
      <c r="Y985" s="129">
        <f t="shared" si="107"/>
        <v>1</v>
      </c>
      <c r="Z985" s="110">
        <f t="shared" si="108"/>
        <v>0</v>
      </c>
      <c r="AA985" s="1">
        <f t="shared" si="109"/>
        <v>0</v>
      </c>
    </row>
    <row r="986" spans="1:27" ht="15" customHeight="1">
      <c r="A986" s="145">
        <v>1033</v>
      </c>
      <c r="B986" s="139">
        <v>20150510</v>
      </c>
      <c r="C986" s="57" t="str">
        <f t="shared" si="110"/>
        <v>POS</v>
      </c>
      <c r="D986" s="114">
        <f t="shared" si="105"/>
        <v>40672</v>
      </c>
      <c r="E986" s="9" t="s">
        <v>36</v>
      </c>
      <c r="F986" s="37" t="s">
        <v>25</v>
      </c>
      <c r="G986" s="11" t="s">
        <v>26</v>
      </c>
      <c r="H986" s="3"/>
      <c r="I986" s="3"/>
      <c r="J986" s="4" t="s">
        <v>140</v>
      </c>
      <c r="K986" s="4" t="s">
        <v>140</v>
      </c>
      <c r="L986" s="4" t="s">
        <v>141</v>
      </c>
      <c r="M986" s="4"/>
      <c r="N986" s="4" t="s">
        <v>31</v>
      </c>
      <c r="O986" s="4" t="str">
        <f t="shared" si="106"/>
        <v>Agapostemon (Agapostemon) texanus</v>
      </c>
      <c r="P986" s="85" t="str">
        <f t="shared" si="111"/>
        <v>Agapostemon texanus</v>
      </c>
      <c r="Q986" s="11" t="s">
        <v>29</v>
      </c>
      <c r="R986" s="24"/>
      <c r="S986" s="12"/>
      <c r="T986" s="12"/>
      <c r="U986" s="12"/>
      <c r="V986" s="10" t="s">
        <v>142</v>
      </c>
      <c r="W986" s="6">
        <v>41321</v>
      </c>
      <c r="X986" s="50"/>
      <c r="Y986" s="129">
        <f t="shared" si="107"/>
        <v>1</v>
      </c>
      <c r="Z986" s="110">
        <f t="shared" si="108"/>
        <v>0</v>
      </c>
      <c r="AA986" s="1">
        <f t="shared" si="109"/>
        <v>0</v>
      </c>
    </row>
    <row r="987" spans="1:27" ht="15" customHeight="1">
      <c r="A987" s="145">
        <v>1034</v>
      </c>
      <c r="B987" s="139">
        <v>20150510</v>
      </c>
      <c r="C987" s="57" t="str">
        <f t="shared" si="110"/>
        <v>POS</v>
      </c>
      <c r="D987" s="114">
        <f t="shared" si="105"/>
        <v>40672</v>
      </c>
      <c r="E987" s="9" t="s">
        <v>36</v>
      </c>
      <c r="F987" s="37" t="s">
        <v>25</v>
      </c>
      <c r="G987" s="11" t="s">
        <v>26</v>
      </c>
      <c r="H987" s="3"/>
      <c r="I987" s="3"/>
      <c r="J987" s="4" t="s">
        <v>140</v>
      </c>
      <c r="K987" s="4" t="s">
        <v>140</v>
      </c>
      <c r="L987" s="4" t="s">
        <v>141</v>
      </c>
      <c r="M987" s="4"/>
      <c r="N987" s="4" t="s">
        <v>31</v>
      </c>
      <c r="O987" s="4" t="str">
        <f t="shared" si="106"/>
        <v>Agapostemon (Agapostemon) texanus</v>
      </c>
      <c r="P987" s="85" t="str">
        <f t="shared" si="111"/>
        <v>Agapostemon texanus</v>
      </c>
      <c r="Q987" s="11" t="s">
        <v>29</v>
      </c>
      <c r="R987" s="24"/>
      <c r="S987" s="12"/>
      <c r="T987" s="12"/>
      <c r="U987" s="12"/>
      <c r="V987" s="10" t="s">
        <v>142</v>
      </c>
      <c r="W987" s="6">
        <v>41321</v>
      </c>
      <c r="X987" s="50"/>
      <c r="Y987" s="129">
        <f t="shared" si="107"/>
        <v>1</v>
      </c>
      <c r="Z987" s="110">
        <f t="shared" si="108"/>
        <v>0</v>
      </c>
      <c r="AA987" s="1">
        <f t="shared" si="109"/>
        <v>0</v>
      </c>
    </row>
    <row r="988" spans="1:27" ht="15" customHeight="1">
      <c r="A988" s="145">
        <v>1035</v>
      </c>
      <c r="B988" s="139">
        <v>20150510</v>
      </c>
      <c r="C988" s="57" t="str">
        <f t="shared" si="110"/>
        <v>POS</v>
      </c>
      <c r="D988" s="114">
        <f t="shared" si="105"/>
        <v>40672</v>
      </c>
      <c r="E988" s="9" t="s">
        <v>36</v>
      </c>
      <c r="F988" s="37" t="s">
        <v>25</v>
      </c>
      <c r="G988" s="11" t="s">
        <v>26</v>
      </c>
      <c r="H988" s="3"/>
      <c r="I988" s="3"/>
      <c r="J988" s="4" t="s">
        <v>140</v>
      </c>
      <c r="K988" s="4" t="s">
        <v>140</v>
      </c>
      <c r="L988" s="4" t="s">
        <v>141</v>
      </c>
      <c r="M988" s="4"/>
      <c r="N988" s="4" t="s">
        <v>31</v>
      </c>
      <c r="O988" s="4" t="str">
        <f t="shared" si="106"/>
        <v>Agapostemon (Agapostemon) texanus</v>
      </c>
      <c r="P988" s="85" t="str">
        <f t="shared" si="111"/>
        <v>Agapostemon texanus</v>
      </c>
      <c r="Q988" s="11" t="s">
        <v>29</v>
      </c>
      <c r="R988" s="24"/>
      <c r="S988" s="12"/>
      <c r="T988" s="12"/>
      <c r="U988" s="12"/>
      <c r="V988" s="10" t="s">
        <v>142</v>
      </c>
      <c r="W988" s="6">
        <v>41321</v>
      </c>
      <c r="X988" s="50"/>
      <c r="Y988" s="129">
        <f t="shared" si="107"/>
        <v>1</v>
      </c>
      <c r="Z988" s="110">
        <f t="shared" si="108"/>
        <v>0</v>
      </c>
      <c r="AA988" s="1">
        <f t="shared" si="109"/>
        <v>0</v>
      </c>
    </row>
    <row r="989" spans="1:27" ht="15" customHeight="1">
      <c r="A989" s="145">
        <v>1036</v>
      </c>
      <c r="B989" s="139">
        <v>20150510</v>
      </c>
      <c r="C989" s="57" t="str">
        <f t="shared" si="110"/>
        <v>POS</v>
      </c>
      <c r="D989" s="114">
        <f t="shared" si="105"/>
        <v>40672</v>
      </c>
      <c r="E989" s="9" t="s">
        <v>36</v>
      </c>
      <c r="F989" s="37" t="s">
        <v>25</v>
      </c>
      <c r="G989" s="11" t="s">
        <v>26</v>
      </c>
      <c r="H989" s="3"/>
      <c r="I989" s="3"/>
      <c r="J989" s="4" t="s">
        <v>140</v>
      </c>
      <c r="K989" s="4" t="s">
        <v>140</v>
      </c>
      <c r="L989" s="4" t="s">
        <v>141</v>
      </c>
      <c r="M989" s="4"/>
      <c r="N989" s="4" t="s">
        <v>31</v>
      </c>
      <c r="O989" s="4" t="str">
        <f t="shared" si="106"/>
        <v>Agapostemon (Agapostemon) texanus</v>
      </c>
      <c r="P989" s="85" t="str">
        <f t="shared" si="111"/>
        <v>Agapostemon texanus</v>
      </c>
      <c r="Q989" s="11" t="s">
        <v>29</v>
      </c>
      <c r="R989" s="24"/>
      <c r="S989" s="12"/>
      <c r="T989" s="12"/>
      <c r="U989" s="12"/>
      <c r="V989" s="10" t="s">
        <v>142</v>
      </c>
      <c r="W989" s="6">
        <v>41321</v>
      </c>
      <c r="X989" s="50"/>
      <c r="Y989" s="129">
        <f t="shared" si="107"/>
        <v>1</v>
      </c>
      <c r="Z989" s="110">
        <f t="shared" si="108"/>
        <v>0</v>
      </c>
      <c r="AA989" s="1">
        <f t="shared" si="109"/>
        <v>0</v>
      </c>
    </row>
    <row r="990" spans="1:27" ht="15" customHeight="1">
      <c r="A990" s="145">
        <v>1037</v>
      </c>
      <c r="B990" s="139">
        <v>20150510</v>
      </c>
      <c r="C990" s="57" t="str">
        <f t="shared" si="110"/>
        <v>POS</v>
      </c>
      <c r="D990" s="114">
        <f t="shared" si="105"/>
        <v>40672</v>
      </c>
      <c r="E990" s="9" t="s">
        <v>36</v>
      </c>
      <c r="F990" s="37" t="s">
        <v>25</v>
      </c>
      <c r="G990" s="11" t="s">
        <v>26</v>
      </c>
      <c r="H990" s="3"/>
      <c r="I990" s="3"/>
      <c r="J990" s="4" t="s">
        <v>140</v>
      </c>
      <c r="K990" s="4" t="s">
        <v>140</v>
      </c>
      <c r="L990" s="4" t="s">
        <v>141</v>
      </c>
      <c r="M990" s="4"/>
      <c r="N990" s="4" t="s">
        <v>31</v>
      </c>
      <c r="O990" s="4" t="str">
        <f t="shared" si="106"/>
        <v>Agapostemon (Agapostemon) texanus</v>
      </c>
      <c r="P990" s="85" t="str">
        <f t="shared" si="111"/>
        <v>Agapostemon texanus</v>
      </c>
      <c r="Q990" s="11" t="s">
        <v>29</v>
      </c>
      <c r="R990" s="24"/>
      <c r="S990" s="12"/>
      <c r="T990" s="12"/>
      <c r="U990" s="12"/>
      <c r="V990" s="10" t="s">
        <v>142</v>
      </c>
      <c r="W990" s="6">
        <v>41321</v>
      </c>
      <c r="X990" s="50"/>
      <c r="Y990" s="129">
        <f t="shared" si="107"/>
        <v>1</v>
      </c>
      <c r="Z990" s="110">
        <f t="shared" si="108"/>
        <v>0</v>
      </c>
      <c r="AA990" s="1">
        <f t="shared" si="109"/>
        <v>0</v>
      </c>
    </row>
    <row r="991" spans="1:27" ht="15" customHeight="1">
      <c r="A991" s="145">
        <v>1038</v>
      </c>
      <c r="B991" s="139">
        <v>20150510</v>
      </c>
      <c r="C991" s="57" t="str">
        <f t="shared" si="110"/>
        <v>POS</v>
      </c>
      <c r="D991" s="114">
        <f t="shared" si="105"/>
        <v>40672</v>
      </c>
      <c r="E991" s="9" t="s">
        <v>36</v>
      </c>
      <c r="F991" s="37" t="s">
        <v>25</v>
      </c>
      <c r="G991" s="11" t="s">
        <v>26</v>
      </c>
      <c r="H991" s="3"/>
      <c r="I991" s="3"/>
      <c r="J991" s="4" t="s">
        <v>140</v>
      </c>
      <c r="K991" s="4" t="s">
        <v>140</v>
      </c>
      <c r="L991" s="4" t="s">
        <v>141</v>
      </c>
      <c r="M991" s="4"/>
      <c r="N991" s="4" t="s">
        <v>31</v>
      </c>
      <c r="O991" s="4" t="str">
        <f t="shared" si="106"/>
        <v>Agapostemon (Agapostemon) texanus</v>
      </c>
      <c r="P991" s="85" t="str">
        <f t="shared" si="111"/>
        <v>Agapostemon texanus</v>
      </c>
      <c r="Q991" s="11" t="s">
        <v>29</v>
      </c>
      <c r="R991" s="24"/>
      <c r="S991" s="12"/>
      <c r="T991" s="12"/>
      <c r="U991" s="12"/>
      <c r="V991" s="10" t="s">
        <v>142</v>
      </c>
      <c r="W991" s="6">
        <v>41321</v>
      </c>
      <c r="X991" s="50"/>
      <c r="Y991" s="129">
        <f t="shared" si="107"/>
        <v>1</v>
      </c>
      <c r="Z991" s="110">
        <f t="shared" si="108"/>
        <v>0</v>
      </c>
      <c r="AA991" s="1">
        <f t="shared" si="109"/>
        <v>0</v>
      </c>
    </row>
    <row r="992" spans="1:27" ht="15" customHeight="1">
      <c r="A992" s="145">
        <v>1039</v>
      </c>
      <c r="B992" s="139">
        <v>20150510</v>
      </c>
      <c r="C992" s="57" t="str">
        <f t="shared" si="110"/>
        <v>POS</v>
      </c>
      <c r="D992" s="114">
        <f t="shared" si="105"/>
        <v>40672</v>
      </c>
      <c r="E992" s="9" t="s">
        <v>36</v>
      </c>
      <c r="F992" s="37" t="s">
        <v>25</v>
      </c>
      <c r="G992" s="11" t="s">
        <v>26</v>
      </c>
      <c r="H992" s="3"/>
      <c r="I992" s="3"/>
      <c r="J992" s="4" t="s">
        <v>140</v>
      </c>
      <c r="K992" s="4" t="s">
        <v>140</v>
      </c>
      <c r="L992" s="4" t="s">
        <v>141</v>
      </c>
      <c r="M992" s="4"/>
      <c r="N992" s="4" t="s">
        <v>31</v>
      </c>
      <c r="O992" s="4" t="str">
        <f t="shared" si="106"/>
        <v>Agapostemon (Agapostemon) texanus</v>
      </c>
      <c r="P992" s="85" t="str">
        <f t="shared" si="111"/>
        <v>Agapostemon texanus</v>
      </c>
      <c r="Q992" s="11" t="s">
        <v>29</v>
      </c>
      <c r="R992" s="24"/>
      <c r="S992" s="12"/>
      <c r="T992" s="12"/>
      <c r="U992" s="12"/>
      <c r="V992" s="10" t="s">
        <v>142</v>
      </c>
      <c r="W992" s="6">
        <v>41321</v>
      </c>
      <c r="X992" s="50"/>
      <c r="Y992" s="129">
        <f t="shared" si="107"/>
        <v>1</v>
      </c>
      <c r="Z992" s="110">
        <f t="shared" si="108"/>
        <v>0</v>
      </c>
      <c r="AA992" s="1">
        <f t="shared" si="109"/>
        <v>0</v>
      </c>
    </row>
    <row r="993" spans="1:255" ht="15" customHeight="1">
      <c r="A993" s="145">
        <v>1040</v>
      </c>
      <c r="B993" s="139">
        <v>20150510</v>
      </c>
      <c r="C993" s="57" t="str">
        <f t="shared" si="110"/>
        <v>POS</v>
      </c>
      <c r="D993" s="114">
        <f t="shared" si="105"/>
        <v>40672</v>
      </c>
      <c r="E993" s="9" t="s">
        <v>36</v>
      </c>
      <c r="F993" s="37" t="s">
        <v>25</v>
      </c>
      <c r="G993" s="11" t="s">
        <v>26</v>
      </c>
      <c r="H993" s="3"/>
      <c r="I993" s="3"/>
      <c r="J993" s="4" t="s">
        <v>140</v>
      </c>
      <c r="K993" s="4" t="s">
        <v>140</v>
      </c>
      <c r="L993" s="4" t="s">
        <v>141</v>
      </c>
      <c r="M993" s="4"/>
      <c r="N993" s="4" t="s">
        <v>31</v>
      </c>
      <c r="O993" s="4" t="str">
        <f t="shared" si="106"/>
        <v>Agapostemon (Agapostemon) texanus</v>
      </c>
      <c r="P993" s="85" t="str">
        <f t="shared" si="111"/>
        <v>Agapostemon texanus</v>
      </c>
      <c r="Q993" s="11" t="s">
        <v>29</v>
      </c>
      <c r="R993" s="24"/>
      <c r="S993" s="12"/>
      <c r="T993" s="12"/>
      <c r="U993" s="12"/>
      <c r="V993" s="10" t="s">
        <v>142</v>
      </c>
      <c r="W993" s="6">
        <v>41321</v>
      </c>
      <c r="X993" s="50"/>
      <c r="Y993" s="129">
        <f t="shared" si="107"/>
        <v>1</v>
      </c>
      <c r="Z993" s="110">
        <f t="shared" si="108"/>
        <v>0</v>
      </c>
      <c r="AA993" s="1">
        <f t="shared" si="109"/>
        <v>0</v>
      </c>
    </row>
    <row r="994" spans="1:255" ht="15" customHeight="1">
      <c r="A994" s="145">
        <v>1041</v>
      </c>
      <c r="B994" s="139">
        <v>20150510</v>
      </c>
      <c r="C994" s="57" t="str">
        <f t="shared" si="110"/>
        <v>POS</v>
      </c>
      <c r="D994" s="114">
        <f t="shared" si="105"/>
        <v>40672</v>
      </c>
      <c r="E994" s="9" t="s">
        <v>36</v>
      </c>
      <c r="F994" s="37" t="s">
        <v>25</v>
      </c>
      <c r="G994" s="11" t="s">
        <v>26</v>
      </c>
      <c r="H994" s="3"/>
      <c r="I994" s="3"/>
      <c r="J994" s="4" t="s">
        <v>140</v>
      </c>
      <c r="K994" s="4" t="s">
        <v>140</v>
      </c>
      <c r="L994" s="4" t="s">
        <v>141</v>
      </c>
      <c r="M994" s="4"/>
      <c r="N994" s="4" t="s">
        <v>31</v>
      </c>
      <c r="O994" s="4" t="str">
        <f t="shared" si="106"/>
        <v>Agapostemon (Agapostemon) texanus</v>
      </c>
      <c r="P994" s="85" t="str">
        <f t="shared" si="111"/>
        <v>Agapostemon texanus</v>
      </c>
      <c r="Q994" s="11" t="s">
        <v>29</v>
      </c>
      <c r="R994" s="24"/>
      <c r="S994" s="12"/>
      <c r="T994" s="12"/>
      <c r="U994" s="12"/>
      <c r="V994" s="10" t="s">
        <v>142</v>
      </c>
      <c r="W994" s="6">
        <v>41321</v>
      </c>
      <c r="X994" s="50"/>
      <c r="Y994" s="129">
        <f t="shared" si="107"/>
        <v>1</v>
      </c>
      <c r="Z994" s="110">
        <f t="shared" si="108"/>
        <v>0</v>
      </c>
      <c r="AA994" s="1">
        <f t="shared" si="109"/>
        <v>0</v>
      </c>
    </row>
    <row r="995" spans="1:255" ht="15" customHeight="1">
      <c r="A995" s="145">
        <v>1042</v>
      </c>
      <c r="B995" s="139">
        <v>20150510</v>
      </c>
      <c r="C995" s="57" t="str">
        <f t="shared" si="110"/>
        <v>POS</v>
      </c>
      <c r="D995" s="114">
        <f t="shared" si="105"/>
        <v>40672</v>
      </c>
      <c r="E995" s="9" t="s">
        <v>36</v>
      </c>
      <c r="F995" s="37" t="s">
        <v>25</v>
      </c>
      <c r="G995" s="11" t="s">
        <v>26</v>
      </c>
      <c r="H995" s="3"/>
      <c r="I995" s="3"/>
      <c r="J995" s="4" t="s">
        <v>140</v>
      </c>
      <c r="K995" s="4" t="s">
        <v>140</v>
      </c>
      <c r="L995" s="4" t="s">
        <v>141</v>
      </c>
      <c r="M995" s="4"/>
      <c r="N995" s="4" t="s">
        <v>31</v>
      </c>
      <c r="O995" s="4" t="str">
        <f t="shared" si="106"/>
        <v>Agapostemon (Agapostemon) texanus</v>
      </c>
      <c r="P995" s="85" t="str">
        <f t="shared" si="111"/>
        <v>Agapostemon texanus</v>
      </c>
      <c r="Q995" s="11" t="s">
        <v>29</v>
      </c>
      <c r="R995" s="24"/>
      <c r="S995" s="12"/>
      <c r="T995" s="12"/>
      <c r="U995" s="12"/>
      <c r="V995" s="10" t="s">
        <v>142</v>
      </c>
      <c r="W995" s="6">
        <v>41321</v>
      </c>
      <c r="X995" s="50"/>
      <c r="Y995" s="129">
        <f t="shared" si="107"/>
        <v>1</v>
      </c>
      <c r="Z995" s="110">
        <f t="shared" si="108"/>
        <v>0</v>
      </c>
      <c r="AA995" s="1">
        <f t="shared" si="109"/>
        <v>0</v>
      </c>
    </row>
    <row r="996" spans="1:255" ht="15" customHeight="1">
      <c r="A996" s="145">
        <v>1043</v>
      </c>
      <c r="B996" s="139">
        <v>20150510</v>
      </c>
      <c r="C996" s="57" t="str">
        <f t="shared" si="110"/>
        <v>POS</v>
      </c>
      <c r="D996" s="114">
        <f t="shared" si="105"/>
        <v>40672</v>
      </c>
      <c r="E996" s="9" t="s">
        <v>36</v>
      </c>
      <c r="F996" s="37" t="s">
        <v>25</v>
      </c>
      <c r="G996" s="11" t="s">
        <v>26</v>
      </c>
      <c r="H996" s="3"/>
      <c r="I996" s="3"/>
      <c r="J996" s="4" t="s">
        <v>140</v>
      </c>
      <c r="K996" s="4" t="s">
        <v>140</v>
      </c>
      <c r="L996" s="4" t="s">
        <v>141</v>
      </c>
      <c r="M996" s="4"/>
      <c r="N996" s="4" t="s">
        <v>31</v>
      </c>
      <c r="O996" s="4" t="str">
        <f t="shared" si="106"/>
        <v>Agapostemon (Agapostemon) texanus</v>
      </c>
      <c r="P996" s="85" t="str">
        <f t="shared" si="111"/>
        <v>Agapostemon texanus</v>
      </c>
      <c r="Q996" s="11" t="s">
        <v>29</v>
      </c>
      <c r="R996" s="24"/>
      <c r="S996" s="12"/>
      <c r="T996" s="12"/>
      <c r="U996" s="12"/>
      <c r="V996" s="10" t="s">
        <v>142</v>
      </c>
      <c r="W996" s="6">
        <v>41321</v>
      </c>
      <c r="X996" s="50"/>
      <c r="Y996" s="129">
        <f t="shared" si="107"/>
        <v>1</v>
      </c>
      <c r="Z996" s="110">
        <f t="shared" si="108"/>
        <v>0</v>
      </c>
      <c r="AA996" s="1">
        <f t="shared" si="109"/>
        <v>0</v>
      </c>
    </row>
    <row r="997" spans="1:255" ht="15" customHeight="1">
      <c r="A997" s="145">
        <v>1044</v>
      </c>
      <c r="B997" s="139">
        <v>20150510</v>
      </c>
      <c r="C997" s="57" t="str">
        <f t="shared" si="110"/>
        <v>POS</v>
      </c>
      <c r="D997" s="114">
        <f t="shared" si="105"/>
        <v>40672</v>
      </c>
      <c r="E997" s="9" t="s">
        <v>36</v>
      </c>
      <c r="F997" s="37" t="s">
        <v>25</v>
      </c>
      <c r="G997" s="11" t="s">
        <v>26</v>
      </c>
      <c r="H997" s="3"/>
      <c r="I997" s="3"/>
      <c r="J997" s="4" t="s">
        <v>140</v>
      </c>
      <c r="K997" s="4" t="s">
        <v>140</v>
      </c>
      <c r="L997" s="4" t="s">
        <v>141</v>
      </c>
      <c r="M997" s="4"/>
      <c r="N997" s="4" t="s">
        <v>31</v>
      </c>
      <c r="O997" s="4" t="str">
        <f t="shared" si="106"/>
        <v>Agapostemon (Agapostemon) texanus</v>
      </c>
      <c r="P997" s="85" t="str">
        <f t="shared" si="111"/>
        <v>Agapostemon texanus</v>
      </c>
      <c r="Q997" s="11" t="s">
        <v>29</v>
      </c>
      <c r="R997" s="24"/>
      <c r="S997" s="12"/>
      <c r="T997" s="12"/>
      <c r="U997" s="12"/>
      <c r="V997" s="10" t="s">
        <v>142</v>
      </c>
      <c r="W997" s="6">
        <v>41321</v>
      </c>
      <c r="X997" s="50"/>
      <c r="Y997" s="129">
        <f t="shared" si="107"/>
        <v>1</v>
      </c>
      <c r="Z997" s="110">
        <f t="shared" si="108"/>
        <v>0</v>
      </c>
      <c r="AA997" s="1">
        <f t="shared" si="109"/>
        <v>0</v>
      </c>
    </row>
    <row r="998" spans="1:255" ht="15" customHeight="1">
      <c r="A998" s="145">
        <v>1045</v>
      </c>
      <c r="B998" s="139">
        <v>20150510</v>
      </c>
      <c r="C998" s="57" t="str">
        <f t="shared" si="110"/>
        <v>POS</v>
      </c>
      <c r="D998" s="114">
        <f t="shared" si="105"/>
        <v>40672</v>
      </c>
      <c r="E998" s="9" t="s">
        <v>36</v>
      </c>
      <c r="F998" s="37" t="s">
        <v>25</v>
      </c>
      <c r="G998" s="11" t="s">
        <v>26</v>
      </c>
      <c r="H998" s="3"/>
      <c r="I998" s="3"/>
      <c r="J998" s="4" t="s">
        <v>140</v>
      </c>
      <c r="K998" s="4" t="s">
        <v>140</v>
      </c>
      <c r="L998" s="4" t="s">
        <v>141</v>
      </c>
      <c r="M998" s="4"/>
      <c r="N998" s="4" t="s">
        <v>31</v>
      </c>
      <c r="O998" s="4" t="str">
        <f t="shared" si="106"/>
        <v>Agapostemon (Agapostemon) texanus</v>
      </c>
      <c r="P998" s="85" t="str">
        <f t="shared" si="111"/>
        <v>Agapostemon texanus</v>
      </c>
      <c r="Q998" s="11" t="s">
        <v>29</v>
      </c>
      <c r="R998" s="24"/>
      <c r="S998" s="12"/>
      <c r="T998" s="12"/>
      <c r="U998" s="12"/>
      <c r="V998" s="10" t="s">
        <v>142</v>
      </c>
      <c r="W998" s="6">
        <v>41321</v>
      </c>
      <c r="X998" s="50"/>
      <c r="Y998" s="129">
        <f t="shared" si="107"/>
        <v>1</v>
      </c>
      <c r="Z998" s="110">
        <f t="shared" si="108"/>
        <v>0</v>
      </c>
      <c r="AA998" s="1">
        <f t="shared" si="109"/>
        <v>0</v>
      </c>
    </row>
    <row r="999" spans="1:255" ht="15" customHeight="1">
      <c r="A999" s="145">
        <v>1046</v>
      </c>
      <c r="B999" s="139">
        <v>20150510</v>
      </c>
      <c r="C999" s="57" t="str">
        <f t="shared" si="110"/>
        <v>POS</v>
      </c>
      <c r="D999" s="114">
        <f t="shared" si="105"/>
        <v>40672</v>
      </c>
      <c r="E999" s="9" t="s">
        <v>36</v>
      </c>
      <c r="F999" s="37" t="s">
        <v>25</v>
      </c>
      <c r="G999" s="11" t="s">
        <v>26</v>
      </c>
      <c r="H999" s="3"/>
      <c r="I999" s="3"/>
      <c r="J999" s="4" t="s">
        <v>140</v>
      </c>
      <c r="K999" s="4" t="s">
        <v>140</v>
      </c>
      <c r="L999" s="4" t="s">
        <v>141</v>
      </c>
      <c r="M999" s="4"/>
      <c r="N999" s="4" t="s">
        <v>31</v>
      </c>
      <c r="O999" s="4" t="str">
        <f t="shared" si="106"/>
        <v>Agapostemon (Agapostemon) texanus</v>
      </c>
      <c r="P999" s="85" t="str">
        <f t="shared" si="111"/>
        <v>Agapostemon texanus</v>
      </c>
      <c r="Q999" s="11" t="s">
        <v>29</v>
      </c>
      <c r="R999" s="24"/>
      <c r="S999" s="12"/>
      <c r="T999" s="12"/>
      <c r="U999" s="12"/>
      <c r="V999" s="10" t="s">
        <v>142</v>
      </c>
      <c r="W999" s="6">
        <v>41321</v>
      </c>
      <c r="X999" s="50"/>
      <c r="Y999" s="129">
        <f t="shared" si="107"/>
        <v>1</v>
      </c>
      <c r="Z999" s="110">
        <f t="shared" si="108"/>
        <v>0</v>
      </c>
      <c r="AA999" s="1">
        <f t="shared" si="109"/>
        <v>0</v>
      </c>
    </row>
    <row r="1000" spans="1:255" ht="15" customHeight="1">
      <c r="A1000" s="145">
        <v>1047</v>
      </c>
      <c r="B1000" s="139">
        <v>20150510</v>
      </c>
      <c r="C1000" s="57" t="str">
        <f t="shared" si="110"/>
        <v>POS</v>
      </c>
      <c r="D1000" s="114">
        <f t="shared" si="105"/>
        <v>40672</v>
      </c>
      <c r="E1000" s="9" t="s">
        <v>36</v>
      </c>
      <c r="F1000" s="37" t="s">
        <v>25</v>
      </c>
      <c r="G1000" s="11" t="s">
        <v>26</v>
      </c>
      <c r="H1000" s="3"/>
      <c r="I1000" s="3"/>
      <c r="J1000" s="4" t="s">
        <v>140</v>
      </c>
      <c r="K1000" s="4" t="s">
        <v>140</v>
      </c>
      <c r="L1000" s="4" t="s">
        <v>141</v>
      </c>
      <c r="M1000" s="4"/>
      <c r="N1000" s="4" t="s">
        <v>31</v>
      </c>
      <c r="O1000" s="4" t="str">
        <f t="shared" si="106"/>
        <v>Agapostemon (Agapostemon) texanus</v>
      </c>
      <c r="P1000" s="85" t="str">
        <f t="shared" si="111"/>
        <v>Agapostemon texanus</v>
      </c>
      <c r="Q1000" s="11" t="s">
        <v>29</v>
      </c>
      <c r="R1000" s="24"/>
      <c r="S1000" s="12"/>
      <c r="T1000" s="12"/>
      <c r="U1000" s="12"/>
      <c r="V1000" s="10" t="s">
        <v>142</v>
      </c>
      <c r="W1000" s="6">
        <v>41321</v>
      </c>
      <c r="X1000" s="50"/>
      <c r="Y1000" s="129">
        <f t="shared" si="107"/>
        <v>1</v>
      </c>
      <c r="Z1000" s="110">
        <f t="shared" si="108"/>
        <v>0</v>
      </c>
      <c r="AA1000" s="1">
        <f t="shared" si="109"/>
        <v>0</v>
      </c>
    </row>
    <row r="1001" spans="1:255" ht="15" customHeight="1">
      <c r="A1001" s="145">
        <v>1048</v>
      </c>
      <c r="B1001" s="139">
        <v>20150510</v>
      </c>
      <c r="C1001" s="57" t="str">
        <f t="shared" si="110"/>
        <v>POS</v>
      </c>
      <c r="D1001" s="114">
        <f t="shared" si="105"/>
        <v>40672</v>
      </c>
      <c r="E1001" s="9" t="s">
        <v>36</v>
      </c>
      <c r="F1001" s="37" t="s">
        <v>25</v>
      </c>
      <c r="G1001" s="11" t="s">
        <v>26</v>
      </c>
      <c r="H1001" s="3"/>
      <c r="I1001" s="3"/>
      <c r="J1001" s="4" t="s">
        <v>140</v>
      </c>
      <c r="K1001" s="4" t="s">
        <v>140</v>
      </c>
      <c r="L1001" s="4" t="s">
        <v>141</v>
      </c>
      <c r="M1001" s="4"/>
      <c r="N1001" s="4" t="s">
        <v>31</v>
      </c>
      <c r="O1001" s="4" t="str">
        <f t="shared" si="106"/>
        <v>Agapostemon (Agapostemon) texanus</v>
      </c>
      <c r="P1001" s="85" t="str">
        <f t="shared" si="111"/>
        <v>Agapostemon texanus</v>
      </c>
      <c r="Q1001" s="11" t="s">
        <v>29</v>
      </c>
      <c r="R1001" s="24"/>
      <c r="S1001" s="12"/>
      <c r="T1001" s="12"/>
      <c r="U1001" s="12"/>
      <c r="V1001" s="10" t="s">
        <v>142</v>
      </c>
      <c r="W1001" s="6">
        <v>41321</v>
      </c>
      <c r="X1001" s="50"/>
      <c r="Y1001" s="129">
        <f t="shared" si="107"/>
        <v>1</v>
      </c>
      <c r="Z1001" s="110">
        <f t="shared" si="108"/>
        <v>0</v>
      </c>
      <c r="AA1001" s="1">
        <f t="shared" si="109"/>
        <v>0</v>
      </c>
    </row>
    <row r="1002" spans="1:255" ht="15" customHeight="1">
      <c r="A1002" s="145">
        <v>1049</v>
      </c>
      <c r="B1002" s="139">
        <v>20150510</v>
      </c>
      <c r="C1002" s="57" t="str">
        <f t="shared" si="110"/>
        <v>POS</v>
      </c>
      <c r="D1002" s="114">
        <f t="shared" si="105"/>
        <v>40672</v>
      </c>
      <c r="E1002" s="9" t="s">
        <v>36</v>
      </c>
      <c r="F1002" s="37" t="s">
        <v>25</v>
      </c>
      <c r="G1002" s="11" t="s">
        <v>26</v>
      </c>
      <c r="H1002" s="3"/>
      <c r="I1002" s="3"/>
      <c r="J1002" s="4" t="s">
        <v>140</v>
      </c>
      <c r="K1002" s="4" t="s">
        <v>140</v>
      </c>
      <c r="L1002" s="4" t="s">
        <v>141</v>
      </c>
      <c r="M1002" s="4"/>
      <c r="N1002" s="4" t="s">
        <v>31</v>
      </c>
      <c r="O1002" s="4" t="str">
        <f t="shared" si="106"/>
        <v>Agapostemon (Agapostemon) texanus</v>
      </c>
      <c r="P1002" s="85" t="str">
        <f t="shared" si="111"/>
        <v>Agapostemon texanus</v>
      </c>
      <c r="Q1002" s="11" t="s">
        <v>29</v>
      </c>
      <c r="R1002" s="24"/>
      <c r="S1002" s="12"/>
      <c r="T1002" s="12"/>
      <c r="U1002" s="12"/>
      <c r="V1002" s="10" t="s">
        <v>142</v>
      </c>
      <c r="W1002" s="6">
        <v>41321</v>
      </c>
      <c r="X1002" s="50"/>
      <c r="Y1002" s="129">
        <f t="shared" si="107"/>
        <v>1</v>
      </c>
      <c r="Z1002" s="110">
        <f t="shared" si="108"/>
        <v>0</v>
      </c>
      <c r="AA1002" s="1">
        <f t="shared" si="109"/>
        <v>0</v>
      </c>
    </row>
    <row r="1003" spans="1:255" ht="15" customHeight="1">
      <c r="A1003" s="145">
        <v>1050</v>
      </c>
      <c r="B1003" s="139">
        <v>20150510</v>
      </c>
      <c r="C1003" s="57" t="str">
        <f t="shared" si="110"/>
        <v>POS</v>
      </c>
      <c r="D1003" s="114">
        <f t="shared" si="105"/>
        <v>40672</v>
      </c>
      <c r="E1003" s="9" t="s">
        <v>36</v>
      </c>
      <c r="F1003" s="37" t="s">
        <v>25</v>
      </c>
      <c r="G1003" s="11" t="s">
        <v>26</v>
      </c>
      <c r="H1003" s="3"/>
      <c r="I1003" s="3"/>
      <c r="J1003" s="4" t="s">
        <v>140</v>
      </c>
      <c r="K1003" s="4" t="s">
        <v>140</v>
      </c>
      <c r="L1003" s="4" t="s">
        <v>141</v>
      </c>
      <c r="M1003" s="4"/>
      <c r="N1003" s="4" t="s">
        <v>31</v>
      </c>
      <c r="O1003" s="4" t="str">
        <f t="shared" si="106"/>
        <v>Agapostemon (Agapostemon) texanus</v>
      </c>
      <c r="P1003" s="85" t="str">
        <f t="shared" si="111"/>
        <v>Agapostemon texanus</v>
      </c>
      <c r="Q1003" s="11" t="s">
        <v>29</v>
      </c>
      <c r="R1003" s="24"/>
      <c r="S1003" s="12"/>
      <c r="T1003" s="12"/>
      <c r="U1003" s="12"/>
      <c r="V1003" s="10" t="s">
        <v>142</v>
      </c>
      <c r="W1003" s="6">
        <v>41321</v>
      </c>
      <c r="X1003" s="50"/>
      <c r="Y1003" s="129">
        <f t="shared" si="107"/>
        <v>1</v>
      </c>
      <c r="Z1003" s="110">
        <f t="shared" si="108"/>
        <v>0</v>
      </c>
      <c r="AA1003" s="1">
        <f t="shared" si="109"/>
        <v>0</v>
      </c>
    </row>
    <row r="1004" spans="1:255" s="40" customFormat="1" ht="15" customHeight="1">
      <c r="A1004" s="145">
        <v>1051</v>
      </c>
      <c r="B1004" s="139">
        <v>20150510</v>
      </c>
      <c r="C1004" s="57" t="str">
        <f t="shared" si="110"/>
        <v>POS</v>
      </c>
      <c r="D1004" s="114">
        <f t="shared" si="105"/>
        <v>40672</v>
      </c>
      <c r="E1004" s="9" t="s">
        <v>36</v>
      </c>
      <c r="F1004" s="37" t="s">
        <v>25</v>
      </c>
      <c r="G1004" s="11" t="s">
        <v>26</v>
      </c>
      <c r="H1004" s="3"/>
      <c r="I1004" s="3"/>
      <c r="J1004" s="4" t="s">
        <v>140</v>
      </c>
      <c r="K1004" s="4" t="s">
        <v>140</v>
      </c>
      <c r="L1004" s="4" t="s">
        <v>141</v>
      </c>
      <c r="M1004" s="4"/>
      <c r="N1004" s="4" t="s">
        <v>31</v>
      </c>
      <c r="O1004" s="4" t="str">
        <f t="shared" si="106"/>
        <v>Agapostemon (Agapostemon) texanus</v>
      </c>
      <c r="P1004" s="85" t="str">
        <f t="shared" si="111"/>
        <v>Agapostemon texanus</v>
      </c>
      <c r="Q1004" s="11" t="s">
        <v>29</v>
      </c>
      <c r="R1004" s="24"/>
      <c r="S1004" s="12"/>
      <c r="T1004" s="12"/>
      <c r="U1004" s="12"/>
      <c r="V1004" s="10" t="s">
        <v>142</v>
      </c>
      <c r="W1004" s="6">
        <v>41321</v>
      </c>
      <c r="X1004" s="50"/>
      <c r="Y1004" s="129">
        <f t="shared" si="107"/>
        <v>1</v>
      </c>
      <c r="Z1004" s="110">
        <f t="shared" si="108"/>
        <v>0</v>
      </c>
      <c r="AA1004" s="1">
        <f t="shared" si="109"/>
        <v>0</v>
      </c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</row>
    <row r="1005" spans="1:255" ht="15" customHeight="1">
      <c r="A1005" s="145">
        <v>1052</v>
      </c>
      <c r="B1005" s="139">
        <v>20150510</v>
      </c>
      <c r="C1005" s="57" t="str">
        <f t="shared" si="110"/>
        <v>POS</v>
      </c>
      <c r="D1005" s="114">
        <f t="shared" si="105"/>
        <v>40672</v>
      </c>
      <c r="E1005" s="9" t="s">
        <v>36</v>
      </c>
      <c r="F1005" s="37" t="s">
        <v>25</v>
      </c>
      <c r="G1005" s="11" t="s">
        <v>26</v>
      </c>
      <c r="H1005" s="3"/>
      <c r="I1005" s="3"/>
      <c r="J1005" s="4" t="s">
        <v>140</v>
      </c>
      <c r="K1005" s="4" t="s">
        <v>140</v>
      </c>
      <c r="L1005" s="4" t="s">
        <v>141</v>
      </c>
      <c r="M1005" s="4"/>
      <c r="N1005" s="4" t="s">
        <v>31</v>
      </c>
      <c r="O1005" s="4" t="str">
        <f t="shared" si="106"/>
        <v>Agapostemon (Agapostemon) texanus</v>
      </c>
      <c r="P1005" s="85" t="str">
        <f t="shared" si="111"/>
        <v>Agapostemon texanus</v>
      </c>
      <c r="Q1005" s="11" t="s">
        <v>29</v>
      </c>
      <c r="R1005" s="24"/>
      <c r="S1005" s="12"/>
      <c r="T1005" s="12"/>
      <c r="U1005" s="12"/>
      <c r="V1005" s="10" t="s">
        <v>142</v>
      </c>
      <c r="W1005" s="6">
        <v>41321</v>
      </c>
      <c r="X1005" s="50"/>
      <c r="Y1005" s="129">
        <f t="shared" si="107"/>
        <v>1</v>
      </c>
      <c r="Z1005" s="110">
        <f t="shared" si="108"/>
        <v>0</v>
      </c>
      <c r="AA1005" s="1">
        <f t="shared" si="109"/>
        <v>0</v>
      </c>
    </row>
    <row r="1006" spans="1:255" ht="15" customHeight="1">
      <c r="A1006" s="145">
        <v>1053</v>
      </c>
      <c r="B1006" s="139">
        <v>20150510</v>
      </c>
      <c r="C1006" s="57" t="str">
        <f t="shared" si="110"/>
        <v>POS</v>
      </c>
      <c r="D1006" s="114">
        <f t="shared" si="105"/>
        <v>40672</v>
      </c>
      <c r="E1006" s="9" t="s">
        <v>36</v>
      </c>
      <c r="F1006" s="37" t="s">
        <v>25</v>
      </c>
      <c r="G1006" s="11" t="s">
        <v>26</v>
      </c>
      <c r="H1006" s="3"/>
      <c r="I1006" s="3"/>
      <c r="J1006" s="4" t="s">
        <v>140</v>
      </c>
      <c r="K1006" s="4" t="s">
        <v>140</v>
      </c>
      <c r="L1006" s="4" t="s">
        <v>141</v>
      </c>
      <c r="M1006" s="4"/>
      <c r="N1006" s="4" t="s">
        <v>31</v>
      </c>
      <c r="O1006" s="4" t="str">
        <f t="shared" si="106"/>
        <v>Agapostemon (Agapostemon) texanus</v>
      </c>
      <c r="P1006" s="85" t="str">
        <f t="shared" si="111"/>
        <v>Agapostemon texanus</v>
      </c>
      <c r="Q1006" s="11" t="s">
        <v>29</v>
      </c>
      <c r="R1006" s="24"/>
      <c r="S1006" s="12"/>
      <c r="T1006" s="12"/>
      <c r="U1006" s="12"/>
      <c r="V1006" s="10" t="s">
        <v>142</v>
      </c>
      <c r="W1006" s="6">
        <v>41321</v>
      </c>
      <c r="X1006" s="50"/>
      <c r="Y1006" s="129">
        <f t="shared" si="107"/>
        <v>1</v>
      </c>
      <c r="Z1006" s="110">
        <f t="shared" si="108"/>
        <v>0</v>
      </c>
      <c r="AA1006" s="1">
        <f t="shared" si="109"/>
        <v>0</v>
      </c>
    </row>
    <row r="1007" spans="1:255" ht="15" customHeight="1">
      <c r="A1007" s="145">
        <v>1054</v>
      </c>
      <c r="B1007" s="139">
        <v>20150510</v>
      </c>
      <c r="C1007" s="57" t="str">
        <f t="shared" si="110"/>
        <v>POS</v>
      </c>
      <c r="D1007" s="114">
        <f t="shared" si="105"/>
        <v>40672</v>
      </c>
      <c r="E1007" s="9" t="s">
        <v>36</v>
      </c>
      <c r="F1007" s="37" t="s">
        <v>25</v>
      </c>
      <c r="G1007" s="11" t="s">
        <v>26</v>
      </c>
      <c r="H1007" s="3"/>
      <c r="I1007" s="3"/>
      <c r="J1007" s="4" t="s">
        <v>140</v>
      </c>
      <c r="K1007" s="4" t="s">
        <v>140</v>
      </c>
      <c r="L1007" s="4" t="s">
        <v>141</v>
      </c>
      <c r="M1007" s="4"/>
      <c r="N1007" s="4" t="s">
        <v>31</v>
      </c>
      <c r="O1007" s="4" t="str">
        <f t="shared" si="106"/>
        <v>Agapostemon (Agapostemon) texanus</v>
      </c>
      <c r="P1007" s="85" t="str">
        <f t="shared" si="111"/>
        <v>Agapostemon texanus</v>
      </c>
      <c r="Q1007" s="11" t="s">
        <v>29</v>
      </c>
      <c r="R1007" s="24"/>
      <c r="S1007" s="12"/>
      <c r="T1007" s="12"/>
      <c r="U1007" s="12"/>
      <c r="V1007" s="10" t="s">
        <v>142</v>
      </c>
      <c r="W1007" s="6">
        <v>41321</v>
      </c>
      <c r="X1007" s="50"/>
      <c r="Y1007" s="129">
        <f t="shared" si="107"/>
        <v>1</v>
      </c>
      <c r="Z1007" s="110">
        <f t="shared" si="108"/>
        <v>0</v>
      </c>
      <c r="AA1007" s="1">
        <f t="shared" si="109"/>
        <v>0</v>
      </c>
    </row>
    <row r="1008" spans="1:255" s="40" customFormat="1" ht="15" customHeight="1">
      <c r="A1008" s="145">
        <v>1055</v>
      </c>
      <c r="B1008" s="139">
        <v>20150510</v>
      </c>
      <c r="C1008" s="57" t="str">
        <f t="shared" si="110"/>
        <v>POS</v>
      </c>
      <c r="D1008" s="114">
        <f t="shared" si="105"/>
        <v>40672</v>
      </c>
      <c r="E1008" s="9" t="s">
        <v>36</v>
      </c>
      <c r="F1008" s="37" t="s">
        <v>25</v>
      </c>
      <c r="G1008" s="11" t="s">
        <v>26</v>
      </c>
      <c r="H1008" s="3"/>
      <c r="I1008" s="3"/>
      <c r="J1008" s="4" t="s">
        <v>140</v>
      </c>
      <c r="K1008" s="4" t="s">
        <v>140</v>
      </c>
      <c r="L1008" s="4" t="s">
        <v>141</v>
      </c>
      <c r="M1008" s="4"/>
      <c r="N1008" s="4" t="s">
        <v>31</v>
      </c>
      <c r="O1008" s="4" t="str">
        <f t="shared" si="106"/>
        <v>Agapostemon (Agapostemon) texanus</v>
      </c>
      <c r="P1008" s="85" t="str">
        <f t="shared" si="111"/>
        <v>Agapostemon texanus</v>
      </c>
      <c r="Q1008" s="11" t="s">
        <v>29</v>
      </c>
      <c r="R1008" s="24"/>
      <c r="S1008" s="12"/>
      <c r="T1008" s="12"/>
      <c r="U1008" s="12"/>
      <c r="V1008" s="10" t="s">
        <v>142</v>
      </c>
      <c r="W1008" s="6">
        <v>41321</v>
      </c>
      <c r="X1008" s="50"/>
      <c r="Y1008" s="129">
        <f t="shared" si="107"/>
        <v>1</v>
      </c>
      <c r="Z1008" s="110">
        <f t="shared" si="108"/>
        <v>0</v>
      </c>
      <c r="AA1008" s="1">
        <f t="shared" si="109"/>
        <v>0</v>
      </c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</row>
    <row r="1009" spans="1:255" ht="15" customHeight="1">
      <c r="A1009" s="145">
        <v>1056</v>
      </c>
      <c r="B1009" s="139">
        <v>20150510</v>
      </c>
      <c r="C1009" s="57" t="str">
        <f t="shared" si="110"/>
        <v>POS</v>
      </c>
      <c r="D1009" s="114">
        <f t="shared" si="105"/>
        <v>40672</v>
      </c>
      <c r="E1009" s="9" t="s">
        <v>36</v>
      </c>
      <c r="F1009" s="37" t="s">
        <v>25</v>
      </c>
      <c r="G1009" s="11" t="s">
        <v>26</v>
      </c>
      <c r="H1009" s="3"/>
      <c r="I1009" s="3"/>
      <c r="J1009" s="4" t="s">
        <v>140</v>
      </c>
      <c r="K1009" s="4" t="s">
        <v>140</v>
      </c>
      <c r="L1009" s="4" t="s">
        <v>141</v>
      </c>
      <c r="M1009" s="4"/>
      <c r="N1009" s="4" t="s">
        <v>31</v>
      </c>
      <c r="O1009" s="4" t="str">
        <f t="shared" si="106"/>
        <v>Agapostemon (Agapostemon) texanus</v>
      </c>
      <c r="P1009" s="85" t="str">
        <f t="shared" si="111"/>
        <v>Agapostemon texanus</v>
      </c>
      <c r="Q1009" s="11" t="s">
        <v>29</v>
      </c>
      <c r="R1009" s="24"/>
      <c r="S1009" s="12"/>
      <c r="T1009" s="12"/>
      <c r="U1009" s="12"/>
      <c r="V1009" s="10" t="s">
        <v>142</v>
      </c>
      <c r="W1009" s="6">
        <v>41321</v>
      </c>
      <c r="X1009" s="50"/>
      <c r="Y1009" s="129">
        <f t="shared" si="107"/>
        <v>1</v>
      </c>
      <c r="Z1009" s="110">
        <f t="shared" si="108"/>
        <v>0</v>
      </c>
      <c r="AA1009" s="1">
        <f t="shared" si="109"/>
        <v>0</v>
      </c>
    </row>
    <row r="1010" spans="1:255" ht="15" customHeight="1">
      <c r="A1010" s="145">
        <v>1057</v>
      </c>
      <c r="B1010" s="139">
        <v>20150510</v>
      </c>
      <c r="C1010" s="57" t="str">
        <f t="shared" si="110"/>
        <v>POS</v>
      </c>
      <c r="D1010" s="114">
        <f t="shared" si="105"/>
        <v>40672</v>
      </c>
      <c r="E1010" s="9" t="s">
        <v>36</v>
      </c>
      <c r="F1010" s="37" t="s">
        <v>25</v>
      </c>
      <c r="G1010" s="11" t="s">
        <v>26</v>
      </c>
      <c r="H1010" s="3"/>
      <c r="I1010" s="3"/>
      <c r="J1010" s="4" t="s">
        <v>140</v>
      </c>
      <c r="K1010" s="4" t="s">
        <v>140</v>
      </c>
      <c r="L1010" s="4" t="s">
        <v>141</v>
      </c>
      <c r="M1010" s="4"/>
      <c r="N1010" s="4" t="s">
        <v>31</v>
      </c>
      <c r="O1010" s="4" t="str">
        <f t="shared" si="106"/>
        <v>Agapostemon (Agapostemon) texanus</v>
      </c>
      <c r="P1010" s="85" t="str">
        <f t="shared" si="111"/>
        <v>Agapostemon texanus</v>
      </c>
      <c r="Q1010" s="11" t="s">
        <v>29</v>
      </c>
      <c r="R1010" s="24"/>
      <c r="S1010" s="12"/>
      <c r="T1010" s="12"/>
      <c r="U1010" s="12"/>
      <c r="V1010" s="10" t="s">
        <v>142</v>
      </c>
      <c r="W1010" s="6">
        <v>41321</v>
      </c>
      <c r="X1010" s="50"/>
      <c r="Y1010" s="129">
        <f t="shared" si="107"/>
        <v>1</v>
      </c>
      <c r="Z1010" s="110">
        <f t="shared" si="108"/>
        <v>0</v>
      </c>
      <c r="AA1010" s="1">
        <f t="shared" si="109"/>
        <v>0</v>
      </c>
    </row>
    <row r="1011" spans="1:255" ht="15" customHeight="1">
      <c r="A1011" s="145">
        <v>1058</v>
      </c>
      <c r="B1011" s="139">
        <v>20150510</v>
      </c>
      <c r="C1011" s="57" t="str">
        <f t="shared" si="110"/>
        <v>POS</v>
      </c>
      <c r="D1011" s="114">
        <f t="shared" si="105"/>
        <v>40672</v>
      </c>
      <c r="E1011" s="9" t="s">
        <v>36</v>
      </c>
      <c r="F1011" s="37" t="s">
        <v>25</v>
      </c>
      <c r="G1011" s="11" t="s">
        <v>26</v>
      </c>
      <c r="H1011" s="3"/>
      <c r="I1011" s="3"/>
      <c r="J1011" s="4" t="s">
        <v>140</v>
      </c>
      <c r="K1011" s="4" t="s">
        <v>140</v>
      </c>
      <c r="L1011" s="4" t="s">
        <v>141</v>
      </c>
      <c r="M1011" s="4"/>
      <c r="N1011" s="4" t="s">
        <v>31</v>
      </c>
      <c r="O1011" s="4" t="str">
        <f t="shared" si="106"/>
        <v>Agapostemon (Agapostemon) texanus</v>
      </c>
      <c r="P1011" s="85" t="str">
        <f t="shared" si="111"/>
        <v>Agapostemon texanus</v>
      </c>
      <c r="Q1011" s="11" t="s">
        <v>29</v>
      </c>
      <c r="R1011" s="24"/>
      <c r="S1011" s="12"/>
      <c r="T1011" s="12"/>
      <c r="U1011" s="12"/>
      <c r="V1011" s="10" t="s">
        <v>142</v>
      </c>
      <c r="W1011" s="6">
        <v>41321</v>
      </c>
      <c r="X1011" s="50"/>
      <c r="Y1011" s="129">
        <f t="shared" si="107"/>
        <v>1</v>
      </c>
      <c r="Z1011" s="110">
        <f t="shared" si="108"/>
        <v>0</v>
      </c>
      <c r="AA1011" s="1">
        <f t="shared" si="109"/>
        <v>0</v>
      </c>
    </row>
    <row r="1012" spans="1:255" ht="15" customHeight="1">
      <c r="A1012" s="145">
        <v>1059</v>
      </c>
      <c r="B1012" s="139">
        <v>20150419</v>
      </c>
      <c r="C1012" s="57" t="str">
        <f t="shared" si="110"/>
        <v>POS</v>
      </c>
      <c r="D1012" s="114">
        <f t="shared" si="105"/>
        <v>40651</v>
      </c>
      <c r="E1012" s="9" t="s">
        <v>36</v>
      </c>
      <c r="F1012" s="37" t="s">
        <v>25</v>
      </c>
      <c r="G1012" s="11" t="s">
        <v>26</v>
      </c>
      <c r="H1012" s="3"/>
      <c r="I1012" s="3"/>
      <c r="J1012" s="4" t="s">
        <v>140</v>
      </c>
      <c r="K1012" s="4" t="s">
        <v>140</v>
      </c>
      <c r="L1012" s="4" t="s">
        <v>141</v>
      </c>
      <c r="M1012" s="4"/>
      <c r="N1012" s="4" t="s">
        <v>31</v>
      </c>
      <c r="O1012" s="4" t="str">
        <f t="shared" si="106"/>
        <v>Agapostemon (Agapostemon) texanus</v>
      </c>
      <c r="P1012" s="85" t="str">
        <f t="shared" si="111"/>
        <v>Agapostemon texanus</v>
      </c>
      <c r="Q1012" s="11" t="s">
        <v>29</v>
      </c>
      <c r="R1012" s="24"/>
      <c r="S1012" s="12"/>
      <c r="T1012" s="12"/>
      <c r="U1012" s="12"/>
      <c r="V1012" s="10" t="s">
        <v>142</v>
      </c>
      <c r="W1012" s="6">
        <v>41321</v>
      </c>
      <c r="X1012" s="50"/>
      <c r="Y1012" s="129">
        <f t="shared" si="107"/>
        <v>1</v>
      </c>
      <c r="Z1012" s="110">
        <f t="shared" si="108"/>
        <v>0</v>
      </c>
      <c r="AA1012" s="1">
        <f t="shared" si="109"/>
        <v>0</v>
      </c>
    </row>
    <row r="1013" spans="1:255" ht="15" customHeight="1">
      <c r="A1013" s="145">
        <v>1060</v>
      </c>
      <c r="B1013" s="139">
        <v>20150419</v>
      </c>
      <c r="C1013" s="57" t="str">
        <f t="shared" si="110"/>
        <v>POS</v>
      </c>
      <c r="D1013" s="114">
        <f t="shared" si="105"/>
        <v>40651</v>
      </c>
      <c r="E1013" s="9" t="s">
        <v>36</v>
      </c>
      <c r="F1013" s="37" t="s">
        <v>25</v>
      </c>
      <c r="G1013" s="11" t="s">
        <v>26</v>
      </c>
      <c r="H1013" s="3"/>
      <c r="I1013" s="3"/>
      <c r="J1013" s="4" t="s">
        <v>140</v>
      </c>
      <c r="K1013" s="4" t="s">
        <v>140</v>
      </c>
      <c r="L1013" s="4" t="s">
        <v>141</v>
      </c>
      <c r="M1013" s="4"/>
      <c r="N1013" s="4" t="s">
        <v>31</v>
      </c>
      <c r="O1013" s="4" t="str">
        <f t="shared" si="106"/>
        <v>Agapostemon (Agapostemon) texanus</v>
      </c>
      <c r="P1013" s="85" t="str">
        <f t="shared" si="111"/>
        <v>Agapostemon texanus</v>
      </c>
      <c r="Q1013" s="11" t="s">
        <v>29</v>
      </c>
      <c r="R1013" s="24"/>
      <c r="S1013" s="12"/>
      <c r="T1013" s="12"/>
      <c r="U1013" s="12"/>
      <c r="V1013" s="10" t="s">
        <v>142</v>
      </c>
      <c r="W1013" s="6">
        <v>41321</v>
      </c>
      <c r="X1013" s="50"/>
      <c r="Y1013" s="129">
        <f t="shared" si="107"/>
        <v>1</v>
      </c>
      <c r="Z1013" s="110">
        <f t="shared" si="108"/>
        <v>0</v>
      </c>
      <c r="AA1013" s="1">
        <f t="shared" si="109"/>
        <v>0</v>
      </c>
    </row>
    <row r="1014" spans="1:255" ht="15" customHeight="1">
      <c r="A1014" s="145">
        <v>1061</v>
      </c>
      <c r="B1014" s="139">
        <v>20150419</v>
      </c>
      <c r="C1014" s="57" t="str">
        <f t="shared" si="110"/>
        <v>POS</v>
      </c>
      <c r="D1014" s="114">
        <f t="shared" si="105"/>
        <v>40651</v>
      </c>
      <c r="E1014" s="9" t="s">
        <v>36</v>
      </c>
      <c r="F1014" s="37" t="s">
        <v>25</v>
      </c>
      <c r="G1014" s="11" t="s">
        <v>26</v>
      </c>
      <c r="H1014" s="3"/>
      <c r="I1014" s="3"/>
      <c r="J1014" s="4" t="s">
        <v>140</v>
      </c>
      <c r="K1014" s="4" t="s">
        <v>140</v>
      </c>
      <c r="L1014" s="4" t="s">
        <v>141</v>
      </c>
      <c r="M1014" s="4"/>
      <c r="N1014" s="4" t="s">
        <v>31</v>
      </c>
      <c r="O1014" s="4" t="str">
        <f t="shared" si="106"/>
        <v>Agapostemon (Agapostemon) texanus</v>
      </c>
      <c r="P1014" s="85" t="str">
        <f t="shared" si="111"/>
        <v>Agapostemon texanus</v>
      </c>
      <c r="Q1014" s="11" t="s">
        <v>29</v>
      </c>
      <c r="R1014" s="24"/>
      <c r="S1014" s="12"/>
      <c r="T1014" s="12"/>
      <c r="U1014" s="12"/>
      <c r="V1014" s="10" t="s">
        <v>142</v>
      </c>
      <c r="W1014" s="6">
        <v>41321</v>
      </c>
      <c r="X1014" s="50"/>
      <c r="Y1014" s="129">
        <f t="shared" si="107"/>
        <v>1</v>
      </c>
      <c r="Z1014" s="110">
        <f t="shared" si="108"/>
        <v>0</v>
      </c>
      <c r="AA1014" s="1">
        <f t="shared" si="109"/>
        <v>0</v>
      </c>
    </row>
    <row r="1015" spans="1:255" ht="15" customHeight="1">
      <c r="A1015" s="145">
        <v>1062</v>
      </c>
      <c r="B1015" s="139">
        <v>20150419</v>
      </c>
      <c r="C1015" s="57" t="str">
        <f t="shared" si="110"/>
        <v>POS</v>
      </c>
      <c r="D1015" s="114">
        <f t="shared" si="105"/>
        <v>40651</v>
      </c>
      <c r="E1015" s="9" t="s">
        <v>36</v>
      </c>
      <c r="F1015" s="37" t="s">
        <v>25</v>
      </c>
      <c r="G1015" s="11" t="s">
        <v>26</v>
      </c>
      <c r="H1015" s="3"/>
      <c r="I1015" s="3"/>
      <c r="J1015" s="4" t="s">
        <v>140</v>
      </c>
      <c r="K1015" s="4" t="s">
        <v>140</v>
      </c>
      <c r="L1015" s="4" t="s">
        <v>141</v>
      </c>
      <c r="M1015" s="4"/>
      <c r="N1015" s="4" t="s">
        <v>31</v>
      </c>
      <c r="O1015" s="4" t="str">
        <f t="shared" si="106"/>
        <v>Agapostemon (Agapostemon) texanus</v>
      </c>
      <c r="P1015" s="85" t="str">
        <f t="shared" si="111"/>
        <v>Agapostemon texanus</v>
      </c>
      <c r="Q1015" s="11" t="s">
        <v>29</v>
      </c>
      <c r="R1015" s="24"/>
      <c r="S1015" s="12"/>
      <c r="T1015" s="12"/>
      <c r="U1015" s="12"/>
      <c r="V1015" s="10" t="s">
        <v>142</v>
      </c>
      <c r="W1015" s="6">
        <v>41321</v>
      </c>
      <c r="X1015" s="50"/>
      <c r="Y1015" s="129">
        <f t="shared" si="107"/>
        <v>1</v>
      </c>
      <c r="Z1015" s="110">
        <f t="shared" si="108"/>
        <v>0</v>
      </c>
      <c r="AA1015" s="1">
        <f t="shared" si="109"/>
        <v>0</v>
      </c>
    </row>
    <row r="1016" spans="1:255" ht="15" customHeight="1">
      <c r="A1016" s="145">
        <v>1063</v>
      </c>
      <c r="B1016" s="139">
        <v>20150419</v>
      </c>
      <c r="C1016" s="57" t="str">
        <f t="shared" si="110"/>
        <v>POS</v>
      </c>
      <c r="D1016" s="114">
        <f t="shared" si="105"/>
        <v>40651</v>
      </c>
      <c r="E1016" s="9" t="s">
        <v>36</v>
      </c>
      <c r="F1016" s="37" t="s">
        <v>25</v>
      </c>
      <c r="G1016" s="11" t="s">
        <v>26</v>
      </c>
      <c r="H1016" s="3"/>
      <c r="I1016" s="3"/>
      <c r="J1016" s="4" t="s">
        <v>140</v>
      </c>
      <c r="K1016" s="4" t="s">
        <v>140</v>
      </c>
      <c r="L1016" s="4" t="s">
        <v>141</v>
      </c>
      <c r="M1016" s="4"/>
      <c r="N1016" s="4" t="s">
        <v>31</v>
      </c>
      <c r="O1016" s="4" t="str">
        <f t="shared" si="106"/>
        <v>Agapostemon (Agapostemon) texanus</v>
      </c>
      <c r="P1016" s="85" t="str">
        <f t="shared" si="111"/>
        <v>Agapostemon texanus</v>
      </c>
      <c r="Q1016" s="11" t="s">
        <v>29</v>
      </c>
      <c r="R1016" s="24"/>
      <c r="S1016" s="12"/>
      <c r="T1016" s="12"/>
      <c r="U1016" s="12"/>
      <c r="V1016" s="10" t="s">
        <v>142</v>
      </c>
      <c r="W1016" s="6">
        <v>41321</v>
      </c>
      <c r="X1016" s="50"/>
      <c r="Y1016" s="129">
        <f t="shared" si="107"/>
        <v>1</v>
      </c>
      <c r="Z1016" s="110">
        <f t="shared" si="108"/>
        <v>0</v>
      </c>
      <c r="AA1016" s="1">
        <f t="shared" si="109"/>
        <v>0</v>
      </c>
    </row>
    <row r="1017" spans="1:255" ht="15" customHeight="1">
      <c r="A1017" s="145">
        <v>1064</v>
      </c>
      <c r="B1017" s="139">
        <v>20150419</v>
      </c>
      <c r="C1017" s="57" t="str">
        <f t="shared" si="110"/>
        <v>POS</v>
      </c>
      <c r="D1017" s="114">
        <f t="shared" si="105"/>
        <v>40651</v>
      </c>
      <c r="E1017" s="9" t="s">
        <v>36</v>
      </c>
      <c r="F1017" s="37" t="s">
        <v>25</v>
      </c>
      <c r="G1017" s="11" t="s">
        <v>26</v>
      </c>
      <c r="H1017" s="3"/>
      <c r="I1017" s="3"/>
      <c r="J1017" s="4" t="s">
        <v>140</v>
      </c>
      <c r="K1017" s="4" t="s">
        <v>140</v>
      </c>
      <c r="L1017" s="4" t="s">
        <v>141</v>
      </c>
      <c r="M1017" s="4"/>
      <c r="N1017" s="4" t="s">
        <v>31</v>
      </c>
      <c r="O1017" s="4" t="str">
        <f t="shared" si="106"/>
        <v>Agapostemon (Agapostemon) texanus</v>
      </c>
      <c r="P1017" s="85" t="str">
        <f t="shared" si="111"/>
        <v>Agapostemon texanus</v>
      </c>
      <c r="Q1017" s="11" t="s">
        <v>29</v>
      </c>
      <c r="R1017" s="24"/>
      <c r="S1017" s="12"/>
      <c r="T1017" s="12"/>
      <c r="U1017" s="12"/>
      <c r="V1017" s="10" t="s">
        <v>142</v>
      </c>
      <c r="W1017" s="6">
        <v>41321</v>
      </c>
      <c r="X1017" s="50"/>
      <c r="Y1017" s="129">
        <f t="shared" si="107"/>
        <v>1</v>
      </c>
      <c r="Z1017" s="110">
        <f t="shared" si="108"/>
        <v>0</v>
      </c>
      <c r="AA1017" s="1">
        <f t="shared" si="109"/>
        <v>0</v>
      </c>
    </row>
    <row r="1018" spans="1:255" ht="15" customHeight="1">
      <c r="A1018" s="145">
        <v>1065</v>
      </c>
      <c r="B1018" s="139">
        <v>20140817</v>
      </c>
      <c r="C1018" s="57" t="str">
        <f t="shared" si="110"/>
        <v>POS</v>
      </c>
      <c r="D1018" s="114">
        <f t="shared" si="105"/>
        <v>40406</v>
      </c>
      <c r="E1018" s="9" t="s">
        <v>36</v>
      </c>
      <c r="F1018" s="37" t="s">
        <v>25</v>
      </c>
      <c r="G1018" s="11" t="s">
        <v>26</v>
      </c>
      <c r="H1018" s="3"/>
      <c r="I1018" s="3"/>
      <c r="J1018" s="4" t="s">
        <v>140</v>
      </c>
      <c r="K1018" s="4" t="s">
        <v>140</v>
      </c>
      <c r="L1018" s="4" t="s">
        <v>141</v>
      </c>
      <c r="M1018" s="4"/>
      <c r="N1018" s="4" t="s">
        <v>31</v>
      </c>
      <c r="O1018" s="4" t="str">
        <f t="shared" si="106"/>
        <v>Agapostemon (Agapostemon) texanus</v>
      </c>
      <c r="P1018" s="85" t="str">
        <f t="shared" si="111"/>
        <v>Agapostemon texanus</v>
      </c>
      <c r="Q1018" s="11" t="s">
        <v>29</v>
      </c>
      <c r="R1018" s="24"/>
      <c r="S1018" s="12"/>
      <c r="T1018" s="12"/>
      <c r="U1018" s="12"/>
      <c r="V1018" s="10" t="s">
        <v>142</v>
      </c>
      <c r="W1018" s="6">
        <v>41321</v>
      </c>
      <c r="X1018" s="50"/>
      <c r="Y1018" s="129">
        <f t="shared" si="107"/>
        <v>1</v>
      </c>
      <c r="Z1018" s="110">
        <f t="shared" si="108"/>
        <v>0</v>
      </c>
      <c r="AA1018" s="1">
        <f t="shared" si="109"/>
        <v>0</v>
      </c>
    </row>
    <row r="1019" spans="1:255" ht="15" customHeight="1">
      <c r="A1019" s="145">
        <v>1066</v>
      </c>
      <c r="B1019" s="139">
        <v>20140817</v>
      </c>
      <c r="C1019" s="57" t="str">
        <f t="shared" si="110"/>
        <v>POS</v>
      </c>
      <c r="D1019" s="114">
        <f t="shared" si="105"/>
        <v>40406</v>
      </c>
      <c r="E1019" s="9" t="s">
        <v>36</v>
      </c>
      <c r="F1019" s="37" t="s">
        <v>25</v>
      </c>
      <c r="G1019" s="11" t="s">
        <v>26</v>
      </c>
      <c r="H1019" s="3"/>
      <c r="I1019" s="3"/>
      <c r="J1019" s="4" t="s">
        <v>140</v>
      </c>
      <c r="K1019" s="4" t="s">
        <v>140</v>
      </c>
      <c r="L1019" s="4" t="s">
        <v>141</v>
      </c>
      <c r="M1019" s="4"/>
      <c r="N1019" s="4" t="s">
        <v>31</v>
      </c>
      <c r="O1019" s="4" t="str">
        <f t="shared" si="106"/>
        <v>Agapostemon (Agapostemon) texanus</v>
      </c>
      <c r="P1019" s="85" t="str">
        <f t="shared" si="111"/>
        <v>Agapostemon texanus</v>
      </c>
      <c r="Q1019" s="11" t="s">
        <v>29</v>
      </c>
      <c r="R1019" s="24"/>
      <c r="S1019" s="12"/>
      <c r="T1019" s="12"/>
      <c r="U1019" s="12"/>
      <c r="V1019" s="10" t="s">
        <v>142</v>
      </c>
      <c r="W1019" s="6">
        <v>41321</v>
      </c>
      <c r="X1019" s="50"/>
      <c r="Y1019" s="129">
        <f t="shared" si="107"/>
        <v>1</v>
      </c>
      <c r="Z1019" s="110">
        <f t="shared" si="108"/>
        <v>0</v>
      </c>
      <c r="AA1019" s="1">
        <f t="shared" si="109"/>
        <v>0</v>
      </c>
    </row>
    <row r="1020" spans="1:255" ht="15" customHeight="1">
      <c r="A1020" s="145">
        <v>1067</v>
      </c>
      <c r="B1020" s="139">
        <v>20140817</v>
      </c>
      <c r="C1020" s="57" t="str">
        <f t="shared" si="110"/>
        <v>POS</v>
      </c>
      <c r="D1020" s="114">
        <f t="shared" si="105"/>
        <v>40406</v>
      </c>
      <c r="E1020" s="9" t="s">
        <v>36</v>
      </c>
      <c r="F1020" s="37" t="s">
        <v>25</v>
      </c>
      <c r="G1020" s="11" t="s">
        <v>26</v>
      </c>
      <c r="H1020" s="3"/>
      <c r="I1020" s="3"/>
      <c r="J1020" s="4" t="s">
        <v>140</v>
      </c>
      <c r="K1020" s="4" t="s">
        <v>140</v>
      </c>
      <c r="L1020" s="4" t="s">
        <v>141</v>
      </c>
      <c r="M1020" s="4"/>
      <c r="N1020" s="4" t="s">
        <v>31</v>
      </c>
      <c r="O1020" s="4" t="str">
        <f t="shared" si="106"/>
        <v>Agapostemon (Agapostemon) texanus</v>
      </c>
      <c r="P1020" s="85" t="str">
        <f t="shared" si="111"/>
        <v>Agapostemon texanus</v>
      </c>
      <c r="Q1020" s="11" t="s">
        <v>29</v>
      </c>
      <c r="R1020" s="24"/>
      <c r="S1020" s="12"/>
      <c r="T1020" s="12"/>
      <c r="U1020" s="12"/>
      <c r="V1020" s="10" t="s">
        <v>142</v>
      </c>
      <c r="W1020" s="6">
        <v>41321</v>
      </c>
      <c r="X1020" s="50"/>
      <c r="Y1020" s="129">
        <f t="shared" si="107"/>
        <v>1</v>
      </c>
      <c r="Z1020" s="110">
        <f t="shared" si="108"/>
        <v>0</v>
      </c>
      <c r="AA1020" s="1">
        <f t="shared" si="109"/>
        <v>0</v>
      </c>
    </row>
    <row r="1021" spans="1:255" s="40" customFormat="1" ht="15" customHeight="1">
      <c r="A1021" s="145">
        <v>1068</v>
      </c>
      <c r="B1021" s="139">
        <v>20140817</v>
      </c>
      <c r="C1021" s="57" t="str">
        <f t="shared" si="110"/>
        <v>POS</v>
      </c>
      <c r="D1021" s="114">
        <f t="shared" si="105"/>
        <v>40406</v>
      </c>
      <c r="E1021" s="9" t="s">
        <v>36</v>
      </c>
      <c r="F1021" s="37" t="s">
        <v>25</v>
      </c>
      <c r="G1021" s="11" t="s">
        <v>26</v>
      </c>
      <c r="H1021" s="3"/>
      <c r="I1021" s="3"/>
      <c r="J1021" s="4" t="s">
        <v>140</v>
      </c>
      <c r="K1021" s="4" t="s">
        <v>140</v>
      </c>
      <c r="L1021" s="4" t="s">
        <v>141</v>
      </c>
      <c r="M1021" s="4"/>
      <c r="N1021" s="4" t="s">
        <v>31</v>
      </c>
      <c r="O1021" s="4" t="str">
        <f t="shared" si="106"/>
        <v>Agapostemon (Agapostemon) texanus</v>
      </c>
      <c r="P1021" s="85" t="str">
        <f t="shared" si="111"/>
        <v>Agapostemon texanus</v>
      </c>
      <c r="Q1021" s="11" t="s">
        <v>29</v>
      </c>
      <c r="R1021" s="24"/>
      <c r="S1021" s="12"/>
      <c r="T1021" s="12"/>
      <c r="U1021" s="12"/>
      <c r="V1021" s="10" t="s">
        <v>142</v>
      </c>
      <c r="W1021" s="6">
        <v>41321</v>
      </c>
      <c r="X1021" s="50"/>
      <c r="Y1021" s="129">
        <f t="shared" si="107"/>
        <v>1</v>
      </c>
      <c r="Z1021" s="110">
        <f t="shared" si="108"/>
        <v>0</v>
      </c>
      <c r="AA1021" s="1">
        <f t="shared" si="109"/>
        <v>0</v>
      </c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</row>
    <row r="1022" spans="1:255" ht="15" customHeight="1">
      <c r="A1022" s="145">
        <v>1069</v>
      </c>
      <c r="B1022" s="139">
        <v>20140817</v>
      </c>
      <c r="C1022" s="57" t="str">
        <f t="shared" si="110"/>
        <v>POS</v>
      </c>
      <c r="D1022" s="114">
        <f t="shared" si="105"/>
        <v>40406</v>
      </c>
      <c r="E1022" s="9" t="s">
        <v>36</v>
      </c>
      <c r="F1022" s="37" t="s">
        <v>25</v>
      </c>
      <c r="G1022" s="11" t="s">
        <v>26</v>
      </c>
      <c r="H1022" s="3"/>
      <c r="I1022" s="3"/>
      <c r="J1022" s="4" t="s">
        <v>140</v>
      </c>
      <c r="K1022" s="4" t="s">
        <v>140</v>
      </c>
      <c r="L1022" s="4" t="s">
        <v>141</v>
      </c>
      <c r="M1022" s="4"/>
      <c r="N1022" s="4" t="s">
        <v>31</v>
      </c>
      <c r="O1022" s="4" t="str">
        <f t="shared" si="106"/>
        <v>Agapostemon (Agapostemon) texanus</v>
      </c>
      <c r="P1022" s="85" t="str">
        <f t="shared" si="111"/>
        <v>Agapostemon texanus</v>
      </c>
      <c r="Q1022" s="11" t="s">
        <v>29</v>
      </c>
      <c r="R1022" s="24"/>
      <c r="S1022" s="12"/>
      <c r="T1022" s="12"/>
      <c r="U1022" s="12"/>
      <c r="V1022" s="10" t="s">
        <v>142</v>
      </c>
      <c r="W1022" s="6">
        <v>41321</v>
      </c>
      <c r="X1022" s="50"/>
      <c r="Y1022" s="129">
        <f t="shared" si="107"/>
        <v>1</v>
      </c>
      <c r="Z1022" s="110">
        <f t="shared" si="108"/>
        <v>0</v>
      </c>
      <c r="AA1022" s="1">
        <f t="shared" si="109"/>
        <v>0</v>
      </c>
    </row>
    <row r="1023" spans="1:255" ht="15" customHeight="1">
      <c r="A1023" s="145">
        <v>1070</v>
      </c>
      <c r="B1023" s="139">
        <v>20140817</v>
      </c>
      <c r="C1023" s="57" t="str">
        <f t="shared" si="110"/>
        <v>POS</v>
      </c>
      <c r="D1023" s="114">
        <f t="shared" si="105"/>
        <v>40406</v>
      </c>
      <c r="E1023" s="9" t="s">
        <v>36</v>
      </c>
      <c r="F1023" s="37" t="s">
        <v>25</v>
      </c>
      <c r="G1023" s="11" t="s">
        <v>26</v>
      </c>
      <c r="H1023" s="3"/>
      <c r="I1023" s="3"/>
      <c r="J1023" s="4" t="s">
        <v>140</v>
      </c>
      <c r="K1023" s="4" t="s">
        <v>140</v>
      </c>
      <c r="L1023" s="4" t="s">
        <v>141</v>
      </c>
      <c r="M1023" s="4"/>
      <c r="N1023" s="4" t="s">
        <v>31</v>
      </c>
      <c r="O1023" s="4" t="str">
        <f t="shared" si="106"/>
        <v>Agapostemon (Agapostemon) texanus</v>
      </c>
      <c r="P1023" s="85" t="str">
        <f t="shared" si="111"/>
        <v>Agapostemon texanus</v>
      </c>
      <c r="Q1023" s="11" t="s">
        <v>29</v>
      </c>
      <c r="R1023" s="24"/>
      <c r="S1023" s="12"/>
      <c r="T1023" s="12"/>
      <c r="U1023" s="12"/>
      <c r="V1023" s="10" t="s">
        <v>142</v>
      </c>
      <c r="W1023" s="6">
        <v>41321</v>
      </c>
      <c r="X1023" s="50"/>
      <c r="Y1023" s="129">
        <f t="shared" si="107"/>
        <v>1</v>
      </c>
      <c r="Z1023" s="110">
        <f t="shared" si="108"/>
        <v>0</v>
      </c>
      <c r="AA1023" s="1">
        <f t="shared" si="109"/>
        <v>0</v>
      </c>
    </row>
    <row r="1024" spans="1:255" ht="15" customHeight="1">
      <c r="A1024" s="145">
        <v>1071</v>
      </c>
      <c r="B1024" s="139">
        <v>20140714</v>
      </c>
      <c r="C1024" s="57" t="str">
        <f t="shared" si="110"/>
        <v>POS</v>
      </c>
      <c r="D1024" s="114">
        <f t="shared" si="105"/>
        <v>40372</v>
      </c>
      <c r="E1024" s="9" t="s">
        <v>36</v>
      </c>
      <c r="F1024" s="37" t="s">
        <v>25</v>
      </c>
      <c r="G1024" s="11" t="s">
        <v>26</v>
      </c>
      <c r="H1024" s="3"/>
      <c r="I1024" s="3"/>
      <c r="J1024" s="4" t="s">
        <v>140</v>
      </c>
      <c r="K1024" s="4" t="s">
        <v>140</v>
      </c>
      <c r="L1024" s="4" t="s">
        <v>141</v>
      </c>
      <c r="M1024" s="4"/>
      <c r="N1024" s="4" t="s">
        <v>31</v>
      </c>
      <c r="O1024" s="4" t="str">
        <f t="shared" si="106"/>
        <v>Agapostemon (Agapostemon) texanus</v>
      </c>
      <c r="P1024" s="85" t="str">
        <f t="shared" si="111"/>
        <v>Agapostemon texanus</v>
      </c>
      <c r="Q1024" s="11" t="s">
        <v>29</v>
      </c>
      <c r="R1024" s="24"/>
      <c r="S1024" s="12"/>
      <c r="T1024" s="12"/>
      <c r="U1024" s="12"/>
      <c r="V1024" s="10" t="s">
        <v>142</v>
      </c>
      <c r="W1024" s="6">
        <v>41321</v>
      </c>
      <c r="X1024" s="50"/>
      <c r="Y1024" s="129">
        <f t="shared" si="107"/>
        <v>1</v>
      </c>
      <c r="Z1024" s="110">
        <f t="shared" si="108"/>
        <v>0</v>
      </c>
      <c r="AA1024" s="1">
        <f t="shared" si="109"/>
        <v>0</v>
      </c>
    </row>
    <row r="1025" spans="1:255" s="40" customFormat="1" ht="15" customHeight="1">
      <c r="A1025" s="145">
        <v>1072</v>
      </c>
      <c r="B1025" s="139">
        <v>20140714</v>
      </c>
      <c r="C1025" s="57" t="str">
        <f t="shared" si="110"/>
        <v>POS</v>
      </c>
      <c r="D1025" s="114">
        <f t="shared" si="105"/>
        <v>40372</v>
      </c>
      <c r="E1025" s="9" t="s">
        <v>36</v>
      </c>
      <c r="F1025" s="37" t="s">
        <v>25</v>
      </c>
      <c r="G1025" s="11" t="s">
        <v>26</v>
      </c>
      <c r="H1025" s="3"/>
      <c r="I1025" s="3"/>
      <c r="J1025" s="4" t="s">
        <v>140</v>
      </c>
      <c r="K1025" s="4" t="s">
        <v>140</v>
      </c>
      <c r="L1025" s="4" t="s">
        <v>141</v>
      </c>
      <c r="M1025" s="4"/>
      <c r="N1025" s="4" t="s">
        <v>31</v>
      </c>
      <c r="O1025" s="4" t="str">
        <f t="shared" si="106"/>
        <v>Agapostemon (Agapostemon) texanus</v>
      </c>
      <c r="P1025" s="85" t="str">
        <f t="shared" si="111"/>
        <v>Agapostemon texanus</v>
      </c>
      <c r="Q1025" s="11" t="s">
        <v>29</v>
      </c>
      <c r="R1025" s="24"/>
      <c r="S1025" s="12"/>
      <c r="T1025" s="12"/>
      <c r="U1025" s="12"/>
      <c r="V1025" s="10" t="s">
        <v>142</v>
      </c>
      <c r="W1025" s="6">
        <v>41321</v>
      </c>
      <c r="X1025" s="50"/>
      <c r="Y1025" s="129">
        <f t="shared" si="107"/>
        <v>1</v>
      </c>
      <c r="Z1025" s="110">
        <f t="shared" si="108"/>
        <v>0</v>
      </c>
      <c r="AA1025" s="1">
        <f t="shared" si="109"/>
        <v>0</v>
      </c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</row>
    <row r="1026" spans="1:255" ht="15" customHeight="1">
      <c r="A1026" s="145">
        <v>1073</v>
      </c>
      <c r="B1026" s="139">
        <v>20140714</v>
      </c>
      <c r="C1026" s="57" t="str">
        <f t="shared" si="110"/>
        <v>POS</v>
      </c>
      <c r="D1026" s="114">
        <f t="shared" ref="D1026:D1089" si="112">DATEVALUE(LEFT(B1026,4)&amp;"/"&amp;MID(B1026,5,2)&amp;"/"&amp;RIGHT(B1026,2))</f>
        <v>40372</v>
      </c>
      <c r="E1026" s="9" t="s">
        <v>36</v>
      </c>
      <c r="F1026" s="37" t="s">
        <v>25</v>
      </c>
      <c r="G1026" s="11" t="s">
        <v>26</v>
      </c>
      <c r="H1026" s="3"/>
      <c r="I1026" s="3"/>
      <c r="J1026" s="4" t="s">
        <v>140</v>
      </c>
      <c r="K1026" s="4" t="s">
        <v>140</v>
      </c>
      <c r="L1026" s="4" t="s">
        <v>141</v>
      </c>
      <c r="M1026" s="4"/>
      <c r="N1026" s="4" t="s">
        <v>31</v>
      </c>
      <c r="O1026" s="4" t="str">
        <f t="shared" ref="O1026:O1089" si="113">J1026&amp;" "&amp;IF(LEN(K1026)&gt;0,"("&amp;K1026&amp;") ","")&amp;IF(LEN(N1026)&gt;0,"nr. ","")&amp;L1026&amp;IF(LEN(M1026)&gt;0," ssp. "&amp;M1026,"")</f>
        <v>Agapostemon (Agapostemon) texanus</v>
      </c>
      <c r="P1026" s="85" t="str">
        <f t="shared" si="111"/>
        <v>Agapostemon texanus</v>
      </c>
      <c r="Q1026" s="11" t="s">
        <v>29</v>
      </c>
      <c r="R1026" s="24"/>
      <c r="S1026" s="12"/>
      <c r="T1026" s="12"/>
      <c r="U1026" s="12"/>
      <c r="V1026" s="10" t="s">
        <v>142</v>
      </c>
      <c r="W1026" s="6">
        <v>41321</v>
      </c>
      <c r="X1026" s="50"/>
      <c r="Y1026" s="129">
        <f t="shared" ref="Y1026:Y1089" si="114">IF(R1026&gt;0,R1026,1)</f>
        <v>1</v>
      </c>
      <c r="Z1026" s="110">
        <f t="shared" ref="Z1026:Z1089" si="115">IF(ISNUMBER(SEARCH($Z$1,X1026)),1,0)</f>
        <v>0</v>
      </c>
      <c r="AA1026" s="1">
        <f t="shared" ref="AA1026:AA1089" si="116">IF(ISNUMBER(SEARCH($AA$1,X1026)),1,0)</f>
        <v>0</v>
      </c>
    </row>
    <row r="1027" spans="1:255" ht="15" customHeight="1">
      <c r="A1027" s="145">
        <v>1074</v>
      </c>
      <c r="B1027" s="139">
        <v>20140714</v>
      </c>
      <c r="C1027" s="57" t="str">
        <f t="shared" ref="C1027:C1090" si="117">LEFT(E1027,3)</f>
        <v>POS</v>
      </c>
      <c r="D1027" s="114">
        <f t="shared" si="112"/>
        <v>40372</v>
      </c>
      <c r="E1027" s="9" t="s">
        <v>36</v>
      </c>
      <c r="F1027" s="37" t="s">
        <v>25</v>
      </c>
      <c r="G1027" s="11" t="s">
        <v>26</v>
      </c>
      <c r="H1027" s="3"/>
      <c r="I1027" s="3"/>
      <c r="J1027" s="4" t="s">
        <v>140</v>
      </c>
      <c r="K1027" s="4" t="s">
        <v>140</v>
      </c>
      <c r="L1027" s="4" t="s">
        <v>141</v>
      </c>
      <c r="M1027" s="4"/>
      <c r="N1027" s="4" t="s">
        <v>31</v>
      </c>
      <c r="O1027" s="4" t="str">
        <f t="shared" si="113"/>
        <v>Agapostemon (Agapostemon) texanus</v>
      </c>
      <c r="P1027" s="85" t="str">
        <f t="shared" ref="P1027:P1090" si="118">J1027&amp;" "&amp;L1027</f>
        <v>Agapostemon texanus</v>
      </c>
      <c r="Q1027" s="11" t="s">
        <v>29</v>
      </c>
      <c r="R1027" s="24"/>
      <c r="S1027" s="12"/>
      <c r="T1027" s="12"/>
      <c r="U1027" s="12"/>
      <c r="V1027" s="10" t="s">
        <v>142</v>
      </c>
      <c r="W1027" s="6">
        <v>41321</v>
      </c>
      <c r="X1027" s="50"/>
      <c r="Y1027" s="129">
        <f t="shared" si="114"/>
        <v>1</v>
      </c>
      <c r="Z1027" s="110">
        <f t="shared" si="115"/>
        <v>0</v>
      </c>
      <c r="AA1027" s="1">
        <f t="shared" si="116"/>
        <v>0</v>
      </c>
    </row>
    <row r="1028" spans="1:255" ht="15" customHeight="1">
      <c r="A1028" s="145">
        <v>1075</v>
      </c>
      <c r="B1028" s="139">
        <v>20140714</v>
      </c>
      <c r="C1028" s="57" t="str">
        <f t="shared" si="117"/>
        <v>POS</v>
      </c>
      <c r="D1028" s="114">
        <f t="shared" si="112"/>
        <v>40372</v>
      </c>
      <c r="E1028" s="9" t="s">
        <v>36</v>
      </c>
      <c r="F1028" s="37" t="s">
        <v>25</v>
      </c>
      <c r="G1028" s="11" t="s">
        <v>26</v>
      </c>
      <c r="H1028" s="3"/>
      <c r="I1028" s="3"/>
      <c r="J1028" s="4" t="s">
        <v>140</v>
      </c>
      <c r="K1028" s="4" t="s">
        <v>140</v>
      </c>
      <c r="L1028" s="4" t="s">
        <v>141</v>
      </c>
      <c r="M1028" s="4"/>
      <c r="N1028" s="4" t="s">
        <v>31</v>
      </c>
      <c r="O1028" s="4" t="str">
        <f t="shared" si="113"/>
        <v>Agapostemon (Agapostemon) texanus</v>
      </c>
      <c r="P1028" s="85" t="str">
        <f t="shared" si="118"/>
        <v>Agapostemon texanus</v>
      </c>
      <c r="Q1028" s="11" t="s">
        <v>29</v>
      </c>
      <c r="R1028" s="24"/>
      <c r="S1028" s="12"/>
      <c r="T1028" s="12"/>
      <c r="U1028" s="12"/>
      <c r="V1028" s="10" t="s">
        <v>142</v>
      </c>
      <c r="W1028" s="6">
        <v>41321</v>
      </c>
      <c r="X1028" s="50"/>
      <c r="Y1028" s="129">
        <f t="shared" si="114"/>
        <v>1</v>
      </c>
      <c r="Z1028" s="110">
        <f t="shared" si="115"/>
        <v>0</v>
      </c>
      <c r="AA1028" s="1">
        <f t="shared" si="116"/>
        <v>0</v>
      </c>
    </row>
    <row r="1029" spans="1:255" ht="15" customHeight="1">
      <c r="A1029" s="145">
        <v>1076</v>
      </c>
      <c r="B1029" s="139">
        <v>20150808</v>
      </c>
      <c r="C1029" s="57" t="str">
        <f t="shared" si="117"/>
        <v>POS</v>
      </c>
      <c r="D1029" s="114">
        <f t="shared" si="112"/>
        <v>40762</v>
      </c>
      <c r="E1029" s="9" t="s">
        <v>37</v>
      </c>
      <c r="F1029" s="37" t="s">
        <v>25</v>
      </c>
      <c r="G1029" s="11" t="s">
        <v>26</v>
      </c>
      <c r="H1029" s="3"/>
      <c r="I1029" s="3"/>
      <c r="J1029" s="4" t="s">
        <v>140</v>
      </c>
      <c r="K1029" s="4" t="s">
        <v>140</v>
      </c>
      <c r="L1029" s="4" t="s">
        <v>141</v>
      </c>
      <c r="M1029" s="4"/>
      <c r="N1029" s="4" t="s">
        <v>31</v>
      </c>
      <c r="O1029" s="4" t="str">
        <f t="shared" si="113"/>
        <v>Agapostemon (Agapostemon) texanus</v>
      </c>
      <c r="P1029" s="85" t="str">
        <f t="shared" si="118"/>
        <v>Agapostemon texanus</v>
      </c>
      <c r="Q1029" s="11" t="s">
        <v>29</v>
      </c>
      <c r="R1029" s="24"/>
      <c r="S1029" s="12"/>
      <c r="T1029" s="12"/>
      <c r="U1029" s="12"/>
      <c r="V1029" s="10" t="s">
        <v>142</v>
      </c>
      <c r="W1029" s="6">
        <v>41321</v>
      </c>
      <c r="X1029" s="50"/>
      <c r="Y1029" s="129">
        <f t="shared" si="114"/>
        <v>1</v>
      </c>
      <c r="Z1029" s="110">
        <f t="shared" si="115"/>
        <v>0</v>
      </c>
      <c r="AA1029" s="1">
        <f t="shared" si="116"/>
        <v>0</v>
      </c>
    </row>
    <row r="1030" spans="1:255" ht="15" customHeight="1">
      <c r="A1030" s="145">
        <v>1077</v>
      </c>
      <c r="B1030" s="139">
        <v>20150808</v>
      </c>
      <c r="C1030" s="57" t="str">
        <f t="shared" si="117"/>
        <v>POS</v>
      </c>
      <c r="D1030" s="114">
        <f t="shared" si="112"/>
        <v>40762</v>
      </c>
      <c r="E1030" s="10" t="s">
        <v>37</v>
      </c>
      <c r="F1030" s="37" t="s">
        <v>25</v>
      </c>
      <c r="G1030" s="11" t="s">
        <v>26</v>
      </c>
      <c r="H1030" s="2"/>
      <c r="I1030" s="2"/>
      <c r="J1030" s="4" t="s">
        <v>140</v>
      </c>
      <c r="K1030" s="4" t="s">
        <v>140</v>
      </c>
      <c r="L1030" s="4" t="s">
        <v>141</v>
      </c>
      <c r="M1030" s="4"/>
      <c r="N1030" s="4" t="s">
        <v>31</v>
      </c>
      <c r="O1030" s="4" t="str">
        <f t="shared" si="113"/>
        <v>Agapostemon (Agapostemon) texanus</v>
      </c>
      <c r="P1030" s="85" t="str">
        <f t="shared" si="118"/>
        <v>Agapostemon texanus</v>
      </c>
      <c r="Q1030" s="11" t="s">
        <v>29</v>
      </c>
      <c r="R1030" s="24"/>
      <c r="S1030" s="12"/>
      <c r="T1030" s="12"/>
      <c r="U1030" s="12"/>
      <c r="V1030" s="10" t="s">
        <v>142</v>
      </c>
      <c r="W1030" s="6">
        <v>41321</v>
      </c>
      <c r="X1030" s="50"/>
      <c r="Y1030" s="129">
        <f t="shared" si="114"/>
        <v>1</v>
      </c>
      <c r="Z1030" s="110">
        <f t="shared" si="115"/>
        <v>0</v>
      </c>
      <c r="AA1030" s="1">
        <f t="shared" si="116"/>
        <v>0</v>
      </c>
    </row>
    <row r="1031" spans="1:255" ht="15" customHeight="1">
      <c r="A1031" s="145">
        <v>1078</v>
      </c>
      <c r="B1031" s="139">
        <v>20150808</v>
      </c>
      <c r="C1031" s="57" t="str">
        <f t="shared" si="117"/>
        <v>POS</v>
      </c>
      <c r="D1031" s="114">
        <f t="shared" si="112"/>
        <v>40762</v>
      </c>
      <c r="E1031" s="9" t="s">
        <v>37</v>
      </c>
      <c r="F1031" s="37" t="s">
        <v>25</v>
      </c>
      <c r="G1031" s="11" t="s">
        <v>26</v>
      </c>
      <c r="H1031" s="2"/>
      <c r="I1031" s="2"/>
      <c r="J1031" s="4" t="s">
        <v>140</v>
      </c>
      <c r="K1031" s="4" t="s">
        <v>140</v>
      </c>
      <c r="L1031" s="4" t="s">
        <v>141</v>
      </c>
      <c r="M1031" s="4"/>
      <c r="N1031" s="4" t="s">
        <v>31</v>
      </c>
      <c r="O1031" s="4" t="str">
        <f t="shared" si="113"/>
        <v>Agapostemon (Agapostemon) texanus</v>
      </c>
      <c r="P1031" s="85" t="str">
        <f t="shared" si="118"/>
        <v>Agapostemon texanus</v>
      </c>
      <c r="Q1031" s="11" t="s">
        <v>29</v>
      </c>
      <c r="R1031" s="24"/>
      <c r="S1031" s="12"/>
      <c r="T1031" s="12"/>
      <c r="U1031" s="12"/>
      <c r="V1031" s="10" t="s">
        <v>142</v>
      </c>
      <c r="W1031" s="6">
        <v>41321</v>
      </c>
      <c r="X1031" s="50"/>
      <c r="Y1031" s="129">
        <f t="shared" si="114"/>
        <v>1</v>
      </c>
      <c r="Z1031" s="110">
        <f t="shared" si="115"/>
        <v>0</v>
      </c>
      <c r="AA1031" s="1">
        <f t="shared" si="116"/>
        <v>0</v>
      </c>
    </row>
    <row r="1032" spans="1:255" ht="15" customHeight="1">
      <c r="A1032" s="145">
        <v>1079</v>
      </c>
      <c r="B1032" s="139">
        <v>20150808</v>
      </c>
      <c r="C1032" s="57" t="str">
        <f t="shared" si="117"/>
        <v>POS</v>
      </c>
      <c r="D1032" s="114">
        <f t="shared" si="112"/>
        <v>40762</v>
      </c>
      <c r="E1032" s="10" t="s">
        <v>37</v>
      </c>
      <c r="F1032" s="37" t="s">
        <v>25</v>
      </c>
      <c r="G1032" s="11" t="s">
        <v>26</v>
      </c>
      <c r="H1032" s="2"/>
      <c r="I1032" s="2"/>
      <c r="J1032" s="4" t="s">
        <v>140</v>
      </c>
      <c r="K1032" s="4" t="s">
        <v>140</v>
      </c>
      <c r="L1032" s="4" t="s">
        <v>141</v>
      </c>
      <c r="M1032" s="4"/>
      <c r="N1032" s="4" t="s">
        <v>31</v>
      </c>
      <c r="O1032" s="4" t="str">
        <f t="shared" si="113"/>
        <v>Agapostemon (Agapostemon) texanus</v>
      </c>
      <c r="P1032" s="85" t="str">
        <f t="shared" si="118"/>
        <v>Agapostemon texanus</v>
      </c>
      <c r="Q1032" s="11" t="s">
        <v>29</v>
      </c>
      <c r="R1032" s="24"/>
      <c r="S1032" s="12"/>
      <c r="T1032" s="12"/>
      <c r="U1032" s="12"/>
      <c r="V1032" s="10" t="s">
        <v>142</v>
      </c>
      <c r="W1032" s="6">
        <v>41321</v>
      </c>
      <c r="X1032" s="50"/>
      <c r="Y1032" s="129">
        <f t="shared" si="114"/>
        <v>1</v>
      </c>
      <c r="Z1032" s="110">
        <f t="shared" si="115"/>
        <v>0</v>
      </c>
      <c r="AA1032" s="1">
        <f t="shared" si="116"/>
        <v>0</v>
      </c>
    </row>
    <row r="1033" spans="1:255" ht="15" customHeight="1">
      <c r="A1033" s="145">
        <v>1080</v>
      </c>
      <c r="B1033" s="139">
        <v>20150808</v>
      </c>
      <c r="C1033" s="57" t="str">
        <f t="shared" si="117"/>
        <v>POS</v>
      </c>
      <c r="D1033" s="114">
        <f t="shared" si="112"/>
        <v>40762</v>
      </c>
      <c r="E1033" s="9" t="s">
        <v>37</v>
      </c>
      <c r="F1033" s="37" t="s">
        <v>25</v>
      </c>
      <c r="G1033" s="11" t="s">
        <v>26</v>
      </c>
      <c r="H1033" s="3"/>
      <c r="I1033" s="3"/>
      <c r="J1033" s="4" t="s">
        <v>140</v>
      </c>
      <c r="K1033" s="4" t="s">
        <v>140</v>
      </c>
      <c r="L1033" s="4" t="s">
        <v>141</v>
      </c>
      <c r="M1033" s="4"/>
      <c r="N1033" s="4" t="s">
        <v>31</v>
      </c>
      <c r="O1033" s="4" t="str">
        <f t="shared" si="113"/>
        <v>Agapostemon (Agapostemon) texanus</v>
      </c>
      <c r="P1033" s="85" t="str">
        <f t="shared" si="118"/>
        <v>Agapostemon texanus</v>
      </c>
      <c r="Q1033" s="11" t="s">
        <v>29</v>
      </c>
      <c r="R1033" s="24"/>
      <c r="S1033" s="12"/>
      <c r="T1033" s="12"/>
      <c r="U1033" s="12"/>
      <c r="V1033" s="10" t="s">
        <v>142</v>
      </c>
      <c r="W1033" s="6">
        <v>41321</v>
      </c>
      <c r="X1033" s="50"/>
      <c r="Y1033" s="129">
        <f t="shared" si="114"/>
        <v>1</v>
      </c>
      <c r="Z1033" s="110">
        <f t="shared" si="115"/>
        <v>0</v>
      </c>
      <c r="AA1033" s="1">
        <f t="shared" si="116"/>
        <v>0</v>
      </c>
    </row>
    <row r="1034" spans="1:255" ht="15" customHeight="1">
      <c r="A1034" s="145">
        <v>1081</v>
      </c>
      <c r="B1034" s="139">
        <v>20150808</v>
      </c>
      <c r="C1034" s="57" t="str">
        <f t="shared" si="117"/>
        <v>POS</v>
      </c>
      <c r="D1034" s="114">
        <f t="shared" si="112"/>
        <v>40762</v>
      </c>
      <c r="E1034" s="10" t="s">
        <v>37</v>
      </c>
      <c r="F1034" s="37" t="s">
        <v>25</v>
      </c>
      <c r="G1034" s="11" t="s">
        <v>26</v>
      </c>
      <c r="H1034" s="3"/>
      <c r="I1034" s="3"/>
      <c r="J1034" s="4" t="s">
        <v>140</v>
      </c>
      <c r="K1034" s="4" t="s">
        <v>140</v>
      </c>
      <c r="L1034" s="4" t="s">
        <v>141</v>
      </c>
      <c r="M1034" s="4"/>
      <c r="N1034" s="4" t="s">
        <v>31</v>
      </c>
      <c r="O1034" s="4" t="str">
        <f t="shared" si="113"/>
        <v>Agapostemon (Agapostemon) texanus</v>
      </c>
      <c r="P1034" s="85" t="str">
        <f t="shared" si="118"/>
        <v>Agapostemon texanus</v>
      </c>
      <c r="Q1034" s="11" t="s">
        <v>29</v>
      </c>
      <c r="R1034" s="24"/>
      <c r="S1034" s="12"/>
      <c r="T1034" s="12"/>
      <c r="U1034" s="12"/>
      <c r="V1034" s="10" t="s">
        <v>142</v>
      </c>
      <c r="W1034" s="6">
        <v>41321</v>
      </c>
      <c r="X1034" s="50"/>
      <c r="Y1034" s="129">
        <f t="shared" si="114"/>
        <v>1</v>
      </c>
      <c r="Z1034" s="110">
        <f t="shared" si="115"/>
        <v>0</v>
      </c>
      <c r="AA1034" s="1">
        <f t="shared" si="116"/>
        <v>0</v>
      </c>
    </row>
    <row r="1035" spans="1:255" ht="15" customHeight="1">
      <c r="A1035" s="145">
        <v>1082</v>
      </c>
      <c r="B1035" s="139">
        <v>20150808</v>
      </c>
      <c r="C1035" s="57" t="str">
        <f t="shared" si="117"/>
        <v>POS</v>
      </c>
      <c r="D1035" s="114">
        <f t="shared" si="112"/>
        <v>40762</v>
      </c>
      <c r="E1035" s="9" t="s">
        <v>37</v>
      </c>
      <c r="F1035" s="37" t="s">
        <v>25</v>
      </c>
      <c r="G1035" s="11" t="s">
        <v>26</v>
      </c>
      <c r="H1035" s="3"/>
      <c r="I1035" s="3"/>
      <c r="J1035" s="4" t="s">
        <v>140</v>
      </c>
      <c r="K1035" s="4" t="s">
        <v>140</v>
      </c>
      <c r="L1035" s="4" t="s">
        <v>141</v>
      </c>
      <c r="M1035" s="4"/>
      <c r="N1035" s="4" t="s">
        <v>31</v>
      </c>
      <c r="O1035" s="4" t="str">
        <f t="shared" si="113"/>
        <v>Agapostemon (Agapostemon) texanus</v>
      </c>
      <c r="P1035" s="85" t="str">
        <f t="shared" si="118"/>
        <v>Agapostemon texanus</v>
      </c>
      <c r="Q1035" s="11" t="s">
        <v>29</v>
      </c>
      <c r="R1035" s="24"/>
      <c r="S1035" s="12"/>
      <c r="T1035" s="12"/>
      <c r="U1035" s="12"/>
      <c r="V1035" s="10" t="s">
        <v>142</v>
      </c>
      <c r="W1035" s="6">
        <v>41321</v>
      </c>
      <c r="X1035" s="50"/>
      <c r="Y1035" s="129">
        <f t="shared" si="114"/>
        <v>1</v>
      </c>
      <c r="Z1035" s="110">
        <f t="shared" si="115"/>
        <v>0</v>
      </c>
      <c r="AA1035" s="1">
        <f t="shared" si="116"/>
        <v>0</v>
      </c>
    </row>
    <row r="1036" spans="1:255" ht="15" customHeight="1">
      <c r="A1036" s="145">
        <v>1083</v>
      </c>
      <c r="B1036" s="139">
        <v>20150808</v>
      </c>
      <c r="C1036" s="57" t="str">
        <f t="shared" si="117"/>
        <v>POS</v>
      </c>
      <c r="D1036" s="114">
        <f t="shared" si="112"/>
        <v>40762</v>
      </c>
      <c r="E1036" s="10" t="s">
        <v>37</v>
      </c>
      <c r="F1036" s="37" t="s">
        <v>25</v>
      </c>
      <c r="G1036" s="11" t="s">
        <v>26</v>
      </c>
      <c r="H1036" s="3"/>
      <c r="I1036" s="3"/>
      <c r="J1036" s="4" t="s">
        <v>140</v>
      </c>
      <c r="K1036" s="4" t="s">
        <v>140</v>
      </c>
      <c r="L1036" s="4" t="s">
        <v>141</v>
      </c>
      <c r="M1036" s="4"/>
      <c r="N1036" s="4" t="s">
        <v>31</v>
      </c>
      <c r="O1036" s="4" t="str">
        <f t="shared" si="113"/>
        <v>Agapostemon (Agapostemon) texanus</v>
      </c>
      <c r="P1036" s="85" t="str">
        <f t="shared" si="118"/>
        <v>Agapostemon texanus</v>
      </c>
      <c r="Q1036" s="11" t="s">
        <v>29</v>
      </c>
      <c r="R1036" s="24"/>
      <c r="S1036" s="12"/>
      <c r="T1036" s="12"/>
      <c r="U1036" s="12"/>
      <c r="V1036" s="10" t="s">
        <v>142</v>
      </c>
      <c r="W1036" s="6">
        <v>41321</v>
      </c>
      <c r="X1036" s="50"/>
      <c r="Y1036" s="129">
        <f t="shared" si="114"/>
        <v>1</v>
      </c>
      <c r="Z1036" s="110">
        <f t="shared" si="115"/>
        <v>0</v>
      </c>
      <c r="AA1036" s="1">
        <f t="shared" si="116"/>
        <v>0</v>
      </c>
    </row>
    <row r="1037" spans="1:255" s="40" customFormat="1" ht="15" customHeight="1">
      <c r="A1037" s="145">
        <v>1084</v>
      </c>
      <c r="B1037" s="139">
        <v>20150808</v>
      </c>
      <c r="C1037" s="57" t="str">
        <f t="shared" si="117"/>
        <v>POS</v>
      </c>
      <c r="D1037" s="114">
        <f t="shared" si="112"/>
        <v>40762</v>
      </c>
      <c r="E1037" s="9" t="s">
        <v>37</v>
      </c>
      <c r="F1037" s="37" t="s">
        <v>25</v>
      </c>
      <c r="G1037" s="11" t="s">
        <v>26</v>
      </c>
      <c r="H1037" s="3"/>
      <c r="I1037" s="3"/>
      <c r="J1037" s="4" t="s">
        <v>140</v>
      </c>
      <c r="K1037" s="4" t="s">
        <v>140</v>
      </c>
      <c r="L1037" s="4" t="s">
        <v>141</v>
      </c>
      <c r="M1037" s="4"/>
      <c r="N1037" s="4" t="s">
        <v>31</v>
      </c>
      <c r="O1037" s="4" t="str">
        <f t="shared" si="113"/>
        <v>Agapostemon (Agapostemon) texanus</v>
      </c>
      <c r="P1037" s="85" t="str">
        <f t="shared" si="118"/>
        <v>Agapostemon texanus</v>
      </c>
      <c r="Q1037" s="11" t="s">
        <v>29</v>
      </c>
      <c r="R1037" s="24"/>
      <c r="S1037" s="12"/>
      <c r="T1037" s="12"/>
      <c r="U1037" s="12"/>
      <c r="V1037" s="10" t="s">
        <v>142</v>
      </c>
      <c r="W1037" s="6">
        <v>41321</v>
      </c>
      <c r="X1037" s="50"/>
      <c r="Y1037" s="129">
        <f t="shared" si="114"/>
        <v>1</v>
      </c>
      <c r="Z1037" s="110">
        <f t="shared" si="115"/>
        <v>0</v>
      </c>
      <c r="AA1037" s="1">
        <f t="shared" si="116"/>
        <v>0</v>
      </c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</row>
    <row r="1038" spans="1:255" ht="15" customHeight="1">
      <c r="A1038" s="145">
        <v>1085</v>
      </c>
      <c r="B1038" s="139">
        <v>20150808</v>
      </c>
      <c r="C1038" s="57" t="str">
        <f t="shared" si="117"/>
        <v>POS</v>
      </c>
      <c r="D1038" s="114">
        <f t="shared" si="112"/>
        <v>40762</v>
      </c>
      <c r="E1038" s="10" t="s">
        <v>37</v>
      </c>
      <c r="F1038" s="37" t="s">
        <v>25</v>
      </c>
      <c r="G1038" s="11" t="s">
        <v>26</v>
      </c>
      <c r="H1038" s="3"/>
      <c r="I1038" s="3"/>
      <c r="J1038" s="4" t="s">
        <v>140</v>
      </c>
      <c r="K1038" s="4" t="s">
        <v>140</v>
      </c>
      <c r="L1038" s="4" t="s">
        <v>141</v>
      </c>
      <c r="M1038" s="4"/>
      <c r="N1038" s="4" t="s">
        <v>31</v>
      </c>
      <c r="O1038" s="4" t="str">
        <f t="shared" si="113"/>
        <v>Agapostemon (Agapostemon) texanus</v>
      </c>
      <c r="P1038" s="85" t="str">
        <f t="shared" si="118"/>
        <v>Agapostemon texanus</v>
      </c>
      <c r="Q1038" s="11" t="s">
        <v>29</v>
      </c>
      <c r="R1038" s="24"/>
      <c r="S1038" s="12"/>
      <c r="T1038" s="12"/>
      <c r="U1038" s="12"/>
      <c r="V1038" s="10" t="s">
        <v>142</v>
      </c>
      <c r="W1038" s="6">
        <v>41321</v>
      </c>
      <c r="X1038" s="50"/>
      <c r="Y1038" s="129">
        <f t="shared" si="114"/>
        <v>1</v>
      </c>
      <c r="Z1038" s="110">
        <f t="shared" si="115"/>
        <v>0</v>
      </c>
      <c r="AA1038" s="1">
        <f t="shared" si="116"/>
        <v>0</v>
      </c>
    </row>
    <row r="1039" spans="1:255" ht="15" customHeight="1">
      <c r="A1039" s="145">
        <v>1086</v>
      </c>
      <c r="B1039" s="139">
        <v>20150808</v>
      </c>
      <c r="C1039" s="57" t="str">
        <f t="shared" si="117"/>
        <v>POS</v>
      </c>
      <c r="D1039" s="114">
        <f t="shared" si="112"/>
        <v>40762</v>
      </c>
      <c r="E1039" s="9" t="s">
        <v>37</v>
      </c>
      <c r="F1039" s="37" t="s">
        <v>25</v>
      </c>
      <c r="G1039" s="11" t="s">
        <v>26</v>
      </c>
      <c r="H1039" s="3"/>
      <c r="I1039" s="3"/>
      <c r="J1039" s="4" t="s">
        <v>140</v>
      </c>
      <c r="K1039" s="4" t="s">
        <v>140</v>
      </c>
      <c r="L1039" s="4" t="s">
        <v>141</v>
      </c>
      <c r="M1039" s="4"/>
      <c r="N1039" s="4" t="s">
        <v>31</v>
      </c>
      <c r="O1039" s="4" t="str">
        <f t="shared" si="113"/>
        <v>Agapostemon (Agapostemon) texanus</v>
      </c>
      <c r="P1039" s="85" t="str">
        <f t="shared" si="118"/>
        <v>Agapostemon texanus</v>
      </c>
      <c r="Q1039" s="11" t="s">
        <v>29</v>
      </c>
      <c r="R1039" s="24"/>
      <c r="S1039" s="12"/>
      <c r="T1039" s="12"/>
      <c r="U1039" s="12"/>
      <c r="V1039" s="10" t="s">
        <v>142</v>
      </c>
      <c r="W1039" s="6">
        <v>41321</v>
      </c>
      <c r="X1039" s="50"/>
      <c r="Y1039" s="129">
        <f t="shared" si="114"/>
        <v>1</v>
      </c>
      <c r="Z1039" s="110">
        <f t="shared" si="115"/>
        <v>0</v>
      </c>
      <c r="AA1039" s="1">
        <f t="shared" si="116"/>
        <v>0</v>
      </c>
    </row>
    <row r="1040" spans="1:255" ht="15" customHeight="1">
      <c r="A1040" s="145">
        <v>1087</v>
      </c>
      <c r="B1040" s="139">
        <v>20150808</v>
      </c>
      <c r="C1040" s="57" t="str">
        <f t="shared" si="117"/>
        <v>POS</v>
      </c>
      <c r="D1040" s="114">
        <f t="shared" si="112"/>
        <v>40762</v>
      </c>
      <c r="E1040" s="10" t="s">
        <v>37</v>
      </c>
      <c r="F1040" s="37" t="s">
        <v>25</v>
      </c>
      <c r="G1040" s="11" t="s">
        <v>26</v>
      </c>
      <c r="H1040" s="3"/>
      <c r="I1040" s="3"/>
      <c r="J1040" s="4" t="s">
        <v>140</v>
      </c>
      <c r="K1040" s="4" t="s">
        <v>140</v>
      </c>
      <c r="L1040" s="4" t="s">
        <v>141</v>
      </c>
      <c r="M1040" s="4"/>
      <c r="N1040" s="4" t="s">
        <v>31</v>
      </c>
      <c r="O1040" s="4" t="str">
        <f t="shared" si="113"/>
        <v>Agapostemon (Agapostemon) texanus</v>
      </c>
      <c r="P1040" s="85" t="str">
        <f t="shared" si="118"/>
        <v>Agapostemon texanus</v>
      </c>
      <c r="Q1040" s="11" t="s">
        <v>29</v>
      </c>
      <c r="R1040" s="24"/>
      <c r="S1040" s="12"/>
      <c r="T1040" s="12"/>
      <c r="U1040" s="12"/>
      <c r="V1040" s="10" t="s">
        <v>142</v>
      </c>
      <c r="W1040" s="6">
        <v>41321</v>
      </c>
      <c r="X1040" s="50"/>
      <c r="Y1040" s="129">
        <f t="shared" si="114"/>
        <v>1</v>
      </c>
      <c r="Z1040" s="110">
        <f t="shared" si="115"/>
        <v>0</v>
      </c>
      <c r="AA1040" s="1">
        <f t="shared" si="116"/>
        <v>0</v>
      </c>
    </row>
    <row r="1041" spans="1:27" ht="15" customHeight="1">
      <c r="A1041" s="145">
        <v>1088</v>
      </c>
      <c r="B1041" s="139">
        <v>20150808</v>
      </c>
      <c r="C1041" s="57" t="str">
        <f t="shared" si="117"/>
        <v>POS</v>
      </c>
      <c r="D1041" s="114">
        <f t="shared" si="112"/>
        <v>40762</v>
      </c>
      <c r="E1041" s="9" t="s">
        <v>37</v>
      </c>
      <c r="F1041" s="37" t="s">
        <v>25</v>
      </c>
      <c r="G1041" s="11" t="s">
        <v>26</v>
      </c>
      <c r="H1041" s="3"/>
      <c r="I1041" s="3"/>
      <c r="J1041" s="4" t="s">
        <v>140</v>
      </c>
      <c r="K1041" s="4" t="s">
        <v>140</v>
      </c>
      <c r="L1041" s="4" t="s">
        <v>141</v>
      </c>
      <c r="M1041" s="4"/>
      <c r="N1041" s="4" t="s">
        <v>31</v>
      </c>
      <c r="O1041" s="4" t="str">
        <f t="shared" si="113"/>
        <v>Agapostemon (Agapostemon) texanus</v>
      </c>
      <c r="P1041" s="85" t="str">
        <f t="shared" si="118"/>
        <v>Agapostemon texanus</v>
      </c>
      <c r="Q1041" s="11" t="s">
        <v>29</v>
      </c>
      <c r="R1041" s="24"/>
      <c r="S1041" s="12"/>
      <c r="T1041" s="12"/>
      <c r="U1041" s="12"/>
      <c r="V1041" s="10" t="s">
        <v>142</v>
      </c>
      <c r="W1041" s="6">
        <v>41321</v>
      </c>
      <c r="X1041" s="50"/>
      <c r="Y1041" s="129">
        <f t="shared" si="114"/>
        <v>1</v>
      </c>
      <c r="Z1041" s="110">
        <f t="shared" si="115"/>
        <v>0</v>
      </c>
      <c r="AA1041" s="1">
        <f t="shared" si="116"/>
        <v>0</v>
      </c>
    </row>
    <row r="1042" spans="1:27" ht="15" customHeight="1">
      <c r="A1042" s="145">
        <v>1089</v>
      </c>
      <c r="B1042" s="139">
        <v>20150808</v>
      </c>
      <c r="C1042" s="57" t="str">
        <f t="shared" si="117"/>
        <v>POS</v>
      </c>
      <c r="D1042" s="114">
        <f t="shared" si="112"/>
        <v>40762</v>
      </c>
      <c r="E1042" s="10" t="s">
        <v>37</v>
      </c>
      <c r="F1042" s="37" t="s">
        <v>25</v>
      </c>
      <c r="G1042" s="11" t="s">
        <v>26</v>
      </c>
      <c r="H1042" s="3"/>
      <c r="I1042" s="3"/>
      <c r="J1042" s="4" t="s">
        <v>140</v>
      </c>
      <c r="K1042" s="4" t="s">
        <v>140</v>
      </c>
      <c r="L1042" s="4" t="s">
        <v>141</v>
      </c>
      <c r="M1042" s="4"/>
      <c r="N1042" s="4" t="s">
        <v>31</v>
      </c>
      <c r="O1042" s="4" t="str">
        <f t="shared" si="113"/>
        <v>Agapostemon (Agapostemon) texanus</v>
      </c>
      <c r="P1042" s="85" t="str">
        <f t="shared" si="118"/>
        <v>Agapostemon texanus</v>
      </c>
      <c r="Q1042" s="11" t="s">
        <v>29</v>
      </c>
      <c r="R1042" s="24"/>
      <c r="S1042" s="12"/>
      <c r="T1042" s="12"/>
      <c r="U1042" s="12"/>
      <c r="V1042" s="10" t="s">
        <v>142</v>
      </c>
      <c r="W1042" s="6">
        <v>41321</v>
      </c>
      <c r="X1042" s="50"/>
      <c r="Y1042" s="129">
        <f t="shared" si="114"/>
        <v>1</v>
      </c>
      <c r="Z1042" s="110">
        <f t="shared" si="115"/>
        <v>0</v>
      </c>
      <c r="AA1042" s="1">
        <f t="shared" si="116"/>
        <v>0</v>
      </c>
    </row>
    <row r="1043" spans="1:27" ht="15" customHeight="1">
      <c r="A1043" s="145">
        <v>1090</v>
      </c>
      <c r="B1043" s="139">
        <v>20150808</v>
      </c>
      <c r="C1043" s="57" t="str">
        <f t="shared" si="117"/>
        <v>POS</v>
      </c>
      <c r="D1043" s="114">
        <f t="shared" si="112"/>
        <v>40762</v>
      </c>
      <c r="E1043" s="9" t="s">
        <v>37</v>
      </c>
      <c r="F1043" s="37" t="s">
        <v>25</v>
      </c>
      <c r="G1043" s="11" t="s">
        <v>26</v>
      </c>
      <c r="H1043" s="3"/>
      <c r="I1043" s="3"/>
      <c r="J1043" s="4" t="s">
        <v>140</v>
      </c>
      <c r="K1043" s="4" t="s">
        <v>140</v>
      </c>
      <c r="L1043" s="4" t="s">
        <v>141</v>
      </c>
      <c r="M1043" s="4"/>
      <c r="N1043" s="4" t="s">
        <v>31</v>
      </c>
      <c r="O1043" s="4" t="str">
        <f t="shared" si="113"/>
        <v>Agapostemon (Agapostemon) texanus</v>
      </c>
      <c r="P1043" s="85" t="str">
        <f t="shared" si="118"/>
        <v>Agapostemon texanus</v>
      </c>
      <c r="Q1043" s="11" t="s">
        <v>29</v>
      </c>
      <c r="R1043" s="24"/>
      <c r="S1043" s="12"/>
      <c r="T1043" s="12"/>
      <c r="U1043" s="12"/>
      <c r="V1043" s="10" t="s">
        <v>142</v>
      </c>
      <c r="W1043" s="6">
        <v>41321</v>
      </c>
      <c r="X1043" s="50"/>
      <c r="Y1043" s="129">
        <f t="shared" si="114"/>
        <v>1</v>
      </c>
      <c r="Z1043" s="110">
        <f t="shared" si="115"/>
        <v>0</v>
      </c>
      <c r="AA1043" s="1">
        <f t="shared" si="116"/>
        <v>0</v>
      </c>
    </row>
    <row r="1044" spans="1:27" ht="15" customHeight="1">
      <c r="A1044" s="145">
        <v>1091</v>
      </c>
      <c r="B1044" s="139">
        <v>20150808</v>
      </c>
      <c r="C1044" s="57" t="str">
        <f t="shared" si="117"/>
        <v>POS</v>
      </c>
      <c r="D1044" s="114">
        <f t="shared" si="112"/>
        <v>40762</v>
      </c>
      <c r="E1044" s="10" t="s">
        <v>37</v>
      </c>
      <c r="F1044" s="37" t="s">
        <v>25</v>
      </c>
      <c r="G1044" s="11" t="s">
        <v>26</v>
      </c>
      <c r="H1044" s="3"/>
      <c r="I1044" s="3"/>
      <c r="J1044" s="4" t="s">
        <v>140</v>
      </c>
      <c r="K1044" s="4" t="s">
        <v>140</v>
      </c>
      <c r="L1044" s="4" t="s">
        <v>141</v>
      </c>
      <c r="M1044" s="4"/>
      <c r="N1044" s="4" t="s">
        <v>31</v>
      </c>
      <c r="O1044" s="4" t="str">
        <f t="shared" si="113"/>
        <v>Agapostemon (Agapostemon) texanus</v>
      </c>
      <c r="P1044" s="85" t="str">
        <f t="shared" si="118"/>
        <v>Agapostemon texanus</v>
      </c>
      <c r="Q1044" s="11" t="s">
        <v>29</v>
      </c>
      <c r="R1044" s="24"/>
      <c r="S1044" s="12"/>
      <c r="T1044" s="12"/>
      <c r="U1044" s="12"/>
      <c r="V1044" s="10" t="s">
        <v>142</v>
      </c>
      <c r="W1044" s="6">
        <v>41321</v>
      </c>
      <c r="X1044" s="50"/>
      <c r="Y1044" s="129">
        <f t="shared" si="114"/>
        <v>1</v>
      </c>
      <c r="Z1044" s="110">
        <f t="shared" si="115"/>
        <v>0</v>
      </c>
      <c r="AA1044" s="1">
        <f t="shared" si="116"/>
        <v>0</v>
      </c>
    </row>
    <row r="1045" spans="1:27" ht="15" customHeight="1">
      <c r="A1045" s="145">
        <v>1092</v>
      </c>
      <c r="B1045" s="139">
        <v>20150711</v>
      </c>
      <c r="C1045" s="57" t="str">
        <f t="shared" si="117"/>
        <v>POS</v>
      </c>
      <c r="D1045" s="114">
        <f t="shared" si="112"/>
        <v>40734</v>
      </c>
      <c r="E1045" s="9" t="s">
        <v>37</v>
      </c>
      <c r="F1045" s="37" t="s">
        <v>25</v>
      </c>
      <c r="G1045" s="11" t="s">
        <v>26</v>
      </c>
      <c r="H1045" s="3"/>
      <c r="I1045" s="3"/>
      <c r="J1045" s="4" t="s">
        <v>140</v>
      </c>
      <c r="K1045" s="4" t="s">
        <v>140</v>
      </c>
      <c r="L1045" s="4" t="s">
        <v>141</v>
      </c>
      <c r="M1045" s="4"/>
      <c r="N1045" s="4" t="s">
        <v>31</v>
      </c>
      <c r="O1045" s="4" t="str">
        <f t="shared" si="113"/>
        <v>Agapostemon (Agapostemon) texanus</v>
      </c>
      <c r="P1045" s="85" t="str">
        <f t="shared" si="118"/>
        <v>Agapostemon texanus</v>
      </c>
      <c r="Q1045" s="11" t="s">
        <v>29</v>
      </c>
      <c r="R1045" s="24"/>
      <c r="S1045" s="12"/>
      <c r="T1045" s="12"/>
      <c r="U1045" s="12"/>
      <c r="V1045" s="10" t="s">
        <v>142</v>
      </c>
      <c r="W1045" s="6">
        <v>41321</v>
      </c>
      <c r="X1045" s="50"/>
      <c r="Y1045" s="129">
        <f t="shared" si="114"/>
        <v>1</v>
      </c>
      <c r="Z1045" s="110">
        <f t="shared" si="115"/>
        <v>0</v>
      </c>
      <c r="AA1045" s="1">
        <f t="shared" si="116"/>
        <v>0</v>
      </c>
    </row>
    <row r="1046" spans="1:27" ht="15" customHeight="1">
      <c r="A1046" s="145">
        <v>1093</v>
      </c>
      <c r="B1046" s="139">
        <v>20150711</v>
      </c>
      <c r="C1046" s="57" t="str">
        <f t="shared" si="117"/>
        <v>POS</v>
      </c>
      <c r="D1046" s="114">
        <f t="shared" si="112"/>
        <v>40734</v>
      </c>
      <c r="E1046" s="10" t="s">
        <v>37</v>
      </c>
      <c r="F1046" s="37" t="s">
        <v>25</v>
      </c>
      <c r="G1046" s="11" t="s">
        <v>26</v>
      </c>
      <c r="H1046" s="3"/>
      <c r="I1046" s="3"/>
      <c r="J1046" s="4" t="s">
        <v>140</v>
      </c>
      <c r="K1046" s="4" t="s">
        <v>140</v>
      </c>
      <c r="L1046" s="4" t="s">
        <v>141</v>
      </c>
      <c r="M1046" s="4"/>
      <c r="N1046" s="4" t="s">
        <v>31</v>
      </c>
      <c r="O1046" s="4" t="str">
        <f t="shared" si="113"/>
        <v>Agapostemon (Agapostemon) texanus</v>
      </c>
      <c r="P1046" s="85" t="str">
        <f t="shared" si="118"/>
        <v>Agapostemon texanus</v>
      </c>
      <c r="Q1046" s="11" t="s">
        <v>29</v>
      </c>
      <c r="R1046" s="24"/>
      <c r="S1046" s="12"/>
      <c r="T1046" s="12"/>
      <c r="U1046" s="12"/>
      <c r="V1046" s="10" t="s">
        <v>142</v>
      </c>
      <c r="W1046" s="6">
        <v>41321</v>
      </c>
      <c r="X1046" s="50"/>
      <c r="Y1046" s="129">
        <f t="shared" si="114"/>
        <v>1</v>
      </c>
      <c r="Z1046" s="110">
        <f t="shared" si="115"/>
        <v>0</v>
      </c>
      <c r="AA1046" s="1">
        <f t="shared" si="116"/>
        <v>0</v>
      </c>
    </row>
    <row r="1047" spans="1:27" ht="15" customHeight="1">
      <c r="A1047" s="145">
        <v>1094</v>
      </c>
      <c r="B1047" s="139">
        <v>20150711</v>
      </c>
      <c r="C1047" s="57" t="str">
        <f t="shared" si="117"/>
        <v>POS</v>
      </c>
      <c r="D1047" s="114">
        <f t="shared" si="112"/>
        <v>40734</v>
      </c>
      <c r="E1047" s="9" t="s">
        <v>37</v>
      </c>
      <c r="F1047" s="37" t="s">
        <v>25</v>
      </c>
      <c r="G1047" s="11" t="s">
        <v>26</v>
      </c>
      <c r="H1047" s="3"/>
      <c r="I1047" s="3"/>
      <c r="J1047" s="4" t="s">
        <v>140</v>
      </c>
      <c r="K1047" s="4" t="s">
        <v>140</v>
      </c>
      <c r="L1047" s="4" t="s">
        <v>141</v>
      </c>
      <c r="M1047" s="4"/>
      <c r="N1047" s="4" t="s">
        <v>31</v>
      </c>
      <c r="O1047" s="4" t="str">
        <f t="shared" si="113"/>
        <v>Agapostemon (Agapostemon) texanus</v>
      </c>
      <c r="P1047" s="85" t="str">
        <f t="shared" si="118"/>
        <v>Agapostemon texanus</v>
      </c>
      <c r="Q1047" s="11" t="s">
        <v>29</v>
      </c>
      <c r="R1047" s="24"/>
      <c r="S1047" s="12"/>
      <c r="T1047" s="12"/>
      <c r="U1047" s="12"/>
      <c r="V1047" s="10" t="s">
        <v>142</v>
      </c>
      <c r="W1047" s="6">
        <v>41321</v>
      </c>
      <c r="X1047" s="50"/>
      <c r="Y1047" s="129">
        <f t="shared" si="114"/>
        <v>1</v>
      </c>
      <c r="Z1047" s="110">
        <f t="shared" si="115"/>
        <v>0</v>
      </c>
      <c r="AA1047" s="1">
        <f t="shared" si="116"/>
        <v>0</v>
      </c>
    </row>
    <row r="1048" spans="1:27" ht="15" customHeight="1">
      <c r="A1048" s="145">
        <v>1095</v>
      </c>
      <c r="B1048" s="139">
        <v>20150711</v>
      </c>
      <c r="C1048" s="57" t="str">
        <f t="shared" si="117"/>
        <v>POS</v>
      </c>
      <c r="D1048" s="114">
        <f t="shared" si="112"/>
        <v>40734</v>
      </c>
      <c r="E1048" s="10" t="s">
        <v>37</v>
      </c>
      <c r="F1048" s="37" t="s">
        <v>25</v>
      </c>
      <c r="G1048" s="11" t="s">
        <v>26</v>
      </c>
      <c r="H1048" s="3"/>
      <c r="I1048" s="3"/>
      <c r="J1048" s="4" t="s">
        <v>140</v>
      </c>
      <c r="K1048" s="4" t="s">
        <v>140</v>
      </c>
      <c r="L1048" s="4" t="s">
        <v>141</v>
      </c>
      <c r="M1048" s="4"/>
      <c r="N1048" s="4" t="s">
        <v>31</v>
      </c>
      <c r="O1048" s="4" t="str">
        <f t="shared" si="113"/>
        <v>Agapostemon (Agapostemon) texanus</v>
      </c>
      <c r="P1048" s="85" t="str">
        <f t="shared" si="118"/>
        <v>Agapostemon texanus</v>
      </c>
      <c r="Q1048" s="11" t="s">
        <v>29</v>
      </c>
      <c r="R1048" s="24"/>
      <c r="S1048" s="12"/>
      <c r="T1048" s="12"/>
      <c r="U1048" s="12"/>
      <c r="V1048" s="10" t="s">
        <v>142</v>
      </c>
      <c r="W1048" s="6">
        <v>41321</v>
      </c>
      <c r="X1048" s="50"/>
      <c r="Y1048" s="129">
        <f t="shared" si="114"/>
        <v>1</v>
      </c>
      <c r="Z1048" s="110">
        <f t="shared" si="115"/>
        <v>0</v>
      </c>
      <c r="AA1048" s="1">
        <f t="shared" si="116"/>
        <v>0</v>
      </c>
    </row>
    <row r="1049" spans="1:27" ht="15" customHeight="1">
      <c r="A1049" s="145">
        <v>1096</v>
      </c>
      <c r="B1049" s="139">
        <v>20150620</v>
      </c>
      <c r="C1049" s="57" t="str">
        <f t="shared" si="117"/>
        <v>POS</v>
      </c>
      <c r="D1049" s="114">
        <f t="shared" si="112"/>
        <v>40713</v>
      </c>
      <c r="E1049" s="9" t="s">
        <v>37</v>
      </c>
      <c r="F1049" s="37" t="s">
        <v>25</v>
      </c>
      <c r="G1049" s="11" t="s">
        <v>26</v>
      </c>
      <c r="H1049" s="3"/>
      <c r="I1049" s="3"/>
      <c r="J1049" s="4" t="s">
        <v>140</v>
      </c>
      <c r="K1049" s="4" t="s">
        <v>140</v>
      </c>
      <c r="L1049" s="4" t="s">
        <v>141</v>
      </c>
      <c r="M1049" s="4"/>
      <c r="N1049" s="4" t="s">
        <v>31</v>
      </c>
      <c r="O1049" s="4" t="str">
        <f t="shared" si="113"/>
        <v>Agapostemon (Agapostemon) texanus</v>
      </c>
      <c r="P1049" s="85" t="str">
        <f t="shared" si="118"/>
        <v>Agapostemon texanus</v>
      </c>
      <c r="Q1049" s="11" t="s">
        <v>29</v>
      </c>
      <c r="R1049" s="24"/>
      <c r="S1049" s="12"/>
      <c r="T1049" s="12"/>
      <c r="U1049" s="12"/>
      <c r="V1049" s="10" t="s">
        <v>142</v>
      </c>
      <c r="W1049" s="6">
        <v>41321</v>
      </c>
      <c r="X1049" s="50"/>
      <c r="Y1049" s="129">
        <f t="shared" si="114"/>
        <v>1</v>
      </c>
      <c r="Z1049" s="110">
        <f t="shared" si="115"/>
        <v>0</v>
      </c>
      <c r="AA1049" s="1">
        <f t="shared" si="116"/>
        <v>0</v>
      </c>
    </row>
    <row r="1050" spans="1:27" ht="15" customHeight="1">
      <c r="A1050" s="145">
        <v>1097</v>
      </c>
      <c r="B1050" s="139">
        <v>20150620</v>
      </c>
      <c r="C1050" s="57" t="str">
        <f t="shared" si="117"/>
        <v>POS</v>
      </c>
      <c r="D1050" s="114">
        <f t="shared" si="112"/>
        <v>40713</v>
      </c>
      <c r="E1050" s="10" t="s">
        <v>37</v>
      </c>
      <c r="F1050" s="37" t="s">
        <v>25</v>
      </c>
      <c r="G1050" s="11" t="s">
        <v>26</v>
      </c>
      <c r="H1050" s="3"/>
      <c r="I1050" s="3"/>
      <c r="J1050" s="4" t="s">
        <v>140</v>
      </c>
      <c r="K1050" s="4" t="s">
        <v>140</v>
      </c>
      <c r="L1050" s="4" t="s">
        <v>141</v>
      </c>
      <c r="M1050" s="4"/>
      <c r="N1050" s="4" t="s">
        <v>31</v>
      </c>
      <c r="O1050" s="4" t="str">
        <f t="shared" si="113"/>
        <v>Agapostemon (Agapostemon) texanus</v>
      </c>
      <c r="P1050" s="85" t="str">
        <f t="shared" si="118"/>
        <v>Agapostemon texanus</v>
      </c>
      <c r="Q1050" s="11" t="s">
        <v>29</v>
      </c>
      <c r="R1050" s="24"/>
      <c r="S1050" s="12"/>
      <c r="T1050" s="12"/>
      <c r="U1050" s="12"/>
      <c r="V1050" s="10" t="s">
        <v>142</v>
      </c>
      <c r="W1050" s="6">
        <v>41321</v>
      </c>
      <c r="X1050" s="50"/>
      <c r="Y1050" s="129">
        <f t="shared" si="114"/>
        <v>1</v>
      </c>
      <c r="Z1050" s="110">
        <f t="shared" si="115"/>
        <v>0</v>
      </c>
      <c r="AA1050" s="1">
        <f t="shared" si="116"/>
        <v>0</v>
      </c>
    </row>
    <row r="1051" spans="1:27" ht="15" customHeight="1">
      <c r="A1051" s="145">
        <v>1098</v>
      </c>
      <c r="B1051" s="139">
        <v>20150620</v>
      </c>
      <c r="C1051" s="57" t="str">
        <f t="shared" si="117"/>
        <v>POS</v>
      </c>
      <c r="D1051" s="114">
        <f t="shared" si="112"/>
        <v>40713</v>
      </c>
      <c r="E1051" s="9" t="s">
        <v>37</v>
      </c>
      <c r="F1051" s="37" t="s">
        <v>25</v>
      </c>
      <c r="G1051" s="11" t="s">
        <v>26</v>
      </c>
      <c r="H1051" s="3"/>
      <c r="I1051" s="3"/>
      <c r="J1051" s="4" t="s">
        <v>140</v>
      </c>
      <c r="K1051" s="4" t="s">
        <v>140</v>
      </c>
      <c r="L1051" s="4" t="s">
        <v>141</v>
      </c>
      <c r="M1051" s="4"/>
      <c r="N1051" s="4" t="s">
        <v>31</v>
      </c>
      <c r="O1051" s="4" t="str">
        <f t="shared" si="113"/>
        <v>Agapostemon (Agapostemon) texanus</v>
      </c>
      <c r="P1051" s="85" t="str">
        <f t="shared" si="118"/>
        <v>Agapostemon texanus</v>
      </c>
      <c r="Q1051" s="11" t="s">
        <v>29</v>
      </c>
      <c r="R1051" s="24"/>
      <c r="S1051" s="12"/>
      <c r="T1051" s="12"/>
      <c r="U1051" s="12"/>
      <c r="V1051" s="10" t="s">
        <v>142</v>
      </c>
      <c r="W1051" s="6">
        <v>41321</v>
      </c>
      <c r="X1051" s="50"/>
      <c r="Y1051" s="129">
        <f t="shared" si="114"/>
        <v>1</v>
      </c>
      <c r="Z1051" s="110">
        <f t="shared" si="115"/>
        <v>0</v>
      </c>
      <c r="AA1051" s="1">
        <f t="shared" si="116"/>
        <v>0</v>
      </c>
    </row>
    <row r="1052" spans="1:27" ht="15" customHeight="1">
      <c r="A1052" s="145">
        <v>1099</v>
      </c>
      <c r="B1052" s="139">
        <v>20150620</v>
      </c>
      <c r="C1052" s="57" t="str">
        <f t="shared" si="117"/>
        <v>POS</v>
      </c>
      <c r="D1052" s="114">
        <f t="shared" si="112"/>
        <v>40713</v>
      </c>
      <c r="E1052" s="10" t="s">
        <v>37</v>
      </c>
      <c r="F1052" s="37" t="s">
        <v>25</v>
      </c>
      <c r="G1052" s="11" t="s">
        <v>26</v>
      </c>
      <c r="H1052" s="3"/>
      <c r="I1052" s="3"/>
      <c r="J1052" s="4" t="s">
        <v>140</v>
      </c>
      <c r="K1052" s="4" t="s">
        <v>140</v>
      </c>
      <c r="L1052" s="4" t="s">
        <v>141</v>
      </c>
      <c r="M1052" s="4"/>
      <c r="N1052" s="4" t="s">
        <v>31</v>
      </c>
      <c r="O1052" s="4" t="str">
        <f t="shared" si="113"/>
        <v>Agapostemon (Agapostemon) texanus</v>
      </c>
      <c r="P1052" s="85" t="str">
        <f t="shared" si="118"/>
        <v>Agapostemon texanus</v>
      </c>
      <c r="Q1052" s="11" t="s">
        <v>29</v>
      </c>
      <c r="R1052" s="24"/>
      <c r="S1052" s="12"/>
      <c r="T1052" s="12"/>
      <c r="U1052" s="12"/>
      <c r="V1052" s="10" t="s">
        <v>142</v>
      </c>
      <c r="W1052" s="6">
        <v>41321</v>
      </c>
      <c r="X1052" s="50"/>
      <c r="Y1052" s="129">
        <f t="shared" si="114"/>
        <v>1</v>
      </c>
      <c r="Z1052" s="110">
        <f t="shared" si="115"/>
        <v>0</v>
      </c>
      <c r="AA1052" s="1">
        <f t="shared" si="116"/>
        <v>0</v>
      </c>
    </row>
    <row r="1053" spans="1:27" ht="15" customHeight="1">
      <c r="A1053" s="145">
        <v>1100</v>
      </c>
      <c r="B1053" s="139">
        <v>20150620</v>
      </c>
      <c r="C1053" s="57" t="str">
        <f t="shared" si="117"/>
        <v>POS</v>
      </c>
      <c r="D1053" s="114">
        <f t="shared" si="112"/>
        <v>40713</v>
      </c>
      <c r="E1053" s="9" t="s">
        <v>37</v>
      </c>
      <c r="F1053" s="37" t="s">
        <v>25</v>
      </c>
      <c r="G1053" s="11" t="s">
        <v>26</v>
      </c>
      <c r="H1053" s="3"/>
      <c r="I1053" s="3"/>
      <c r="J1053" s="4" t="s">
        <v>140</v>
      </c>
      <c r="K1053" s="4" t="s">
        <v>140</v>
      </c>
      <c r="L1053" s="4" t="s">
        <v>141</v>
      </c>
      <c r="M1053" s="4"/>
      <c r="N1053" s="4" t="s">
        <v>31</v>
      </c>
      <c r="O1053" s="4" t="str">
        <f t="shared" si="113"/>
        <v>Agapostemon (Agapostemon) texanus</v>
      </c>
      <c r="P1053" s="85" t="str">
        <f t="shared" si="118"/>
        <v>Agapostemon texanus</v>
      </c>
      <c r="Q1053" s="11" t="s">
        <v>29</v>
      </c>
      <c r="R1053" s="24"/>
      <c r="S1053" s="12"/>
      <c r="T1053" s="12"/>
      <c r="U1053" s="12"/>
      <c r="V1053" s="10" t="s">
        <v>142</v>
      </c>
      <c r="W1053" s="6">
        <v>41321</v>
      </c>
      <c r="X1053" s="50"/>
      <c r="Y1053" s="129">
        <f t="shared" si="114"/>
        <v>1</v>
      </c>
      <c r="Z1053" s="110">
        <f t="shared" si="115"/>
        <v>0</v>
      </c>
      <c r="AA1053" s="1">
        <f t="shared" si="116"/>
        <v>0</v>
      </c>
    </row>
    <row r="1054" spans="1:27" ht="15" customHeight="1">
      <c r="A1054" s="145">
        <v>1101</v>
      </c>
      <c r="B1054" s="139">
        <v>20150620</v>
      </c>
      <c r="C1054" s="57" t="str">
        <f t="shared" si="117"/>
        <v>POS</v>
      </c>
      <c r="D1054" s="114">
        <f t="shared" si="112"/>
        <v>40713</v>
      </c>
      <c r="E1054" s="10" t="s">
        <v>37</v>
      </c>
      <c r="F1054" s="37" t="s">
        <v>25</v>
      </c>
      <c r="G1054" s="11" t="s">
        <v>26</v>
      </c>
      <c r="H1054" s="3"/>
      <c r="I1054" s="3"/>
      <c r="J1054" s="4" t="s">
        <v>140</v>
      </c>
      <c r="K1054" s="4" t="s">
        <v>140</v>
      </c>
      <c r="L1054" s="4" t="s">
        <v>141</v>
      </c>
      <c r="M1054" s="4"/>
      <c r="N1054" s="4" t="s">
        <v>31</v>
      </c>
      <c r="O1054" s="4" t="str">
        <f t="shared" si="113"/>
        <v>Agapostemon (Agapostemon) texanus</v>
      </c>
      <c r="P1054" s="85" t="str">
        <f t="shared" si="118"/>
        <v>Agapostemon texanus</v>
      </c>
      <c r="Q1054" s="11" t="s">
        <v>29</v>
      </c>
      <c r="R1054" s="24"/>
      <c r="S1054" s="12"/>
      <c r="T1054" s="12"/>
      <c r="U1054" s="12"/>
      <c r="V1054" s="10" t="s">
        <v>142</v>
      </c>
      <c r="W1054" s="6">
        <v>41321</v>
      </c>
      <c r="X1054" s="50"/>
      <c r="Y1054" s="129">
        <f t="shared" si="114"/>
        <v>1</v>
      </c>
      <c r="Z1054" s="110">
        <f t="shared" si="115"/>
        <v>0</v>
      </c>
      <c r="AA1054" s="1">
        <f t="shared" si="116"/>
        <v>0</v>
      </c>
    </row>
    <row r="1055" spans="1:27" ht="15" customHeight="1">
      <c r="A1055" s="145">
        <v>1102</v>
      </c>
      <c r="B1055" s="139">
        <v>20150620</v>
      </c>
      <c r="C1055" s="57" t="str">
        <f t="shared" si="117"/>
        <v>POS</v>
      </c>
      <c r="D1055" s="114">
        <f t="shared" si="112"/>
        <v>40713</v>
      </c>
      <c r="E1055" s="9" t="s">
        <v>37</v>
      </c>
      <c r="F1055" s="37" t="s">
        <v>25</v>
      </c>
      <c r="G1055" s="11" t="s">
        <v>26</v>
      </c>
      <c r="H1055" s="3"/>
      <c r="I1055" s="3"/>
      <c r="J1055" s="4" t="s">
        <v>140</v>
      </c>
      <c r="K1055" s="4" t="s">
        <v>140</v>
      </c>
      <c r="L1055" s="4" t="s">
        <v>141</v>
      </c>
      <c r="M1055" s="4"/>
      <c r="N1055" s="4" t="s">
        <v>31</v>
      </c>
      <c r="O1055" s="4" t="str">
        <f t="shared" si="113"/>
        <v>Agapostemon (Agapostemon) texanus</v>
      </c>
      <c r="P1055" s="85" t="str">
        <f t="shared" si="118"/>
        <v>Agapostemon texanus</v>
      </c>
      <c r="Q1055" s="11" t="s">
        <v>29</v>
      </c>
      <c r="R1055" s="24"/>
      <c r="S1055" s="12"/>
      <c r="T1055" s="12"/>
      <c r="U1055" s="12"/>
      <c r="V1055" s="10" t="s">
        <v>142</v>
      </c>
      <c r="W1055" s="6">
        <v>41321</v>
      </c>
      <c r="X1055" s="50"/>
      <c r="Y1055" s="129">
        <f t="shared" si="114"/>
        <v>1</v>
      </c>
      <c r="Z1055" s="110">
        <f t="shared" si="115"/>
        <v>0</v>
      </c>
      <c r="AA1055" s="1">
        <f t="shared" si="116"/>
        <v>0</v>
      </c>
    </row>
    <row r="1056" spans="1:27" ht="15" customHeight="1">
      <c r="A1056" s="145">
        <v>1103</v>
      </c>
      <c r="B1056" s="139">
        <v>20150510</v>
      </c>
      <c r="C1056" s="57" t="str">
        <f t="shared" si="117"/>
        <v>POS</v>
      </c>
      <c r="D1056" s="114">
        <f t="shared" si="112"/>
        <v>40672</v>
      </c>
      <c r="E1056" s="10" t="s">
        <v>37</v>
      </c>
      <c r="F1056" s="37" t="s">
        <v>25</v>
      </c>
      <c r="G1056" s="11" t="s">
        <v>26</v>
      </c>
      <c r="H1056" s="3"/>
      <c r="I1056" s="3"/>
      <c r="J1056" s="4" t="s">
        <v>140</v>
      </c>
      <c r="K1056" s="4" t="s">
        <v>140</v>
      </c>
      <c r="L1056" s="4" t="s">
        <v>141</v>
      </c>
      <c r="M1056" s="4"/>
      <c r="N1056" s="4" t="s">
        <v>31</v>
      </c>
      <c r="O1056" s="4" t="str">
        <f t="shared" si="113"/>
        <v>Agapostemon (Agapostemon) texanus</v>
      </c>
      <c r="P1056" s="85" t="str">
        <f t="shared" si="118"/>
        <v>Agapostemon texanus</v>
      </c>
      <c r="Q1056" s="11" t="s">
        <v>29</v>
      </c>
      <c r="R1056" s="24"/>
      <c r="S1056" s="12"/>
      <c r="T1056" s="12"/>
      <c r="U1056" s="12"/>
      <c r="V1056" s="10" t="s">
        <v>142</v>
      </c>
      <c r="W1056" s="6">
        <v>41321</v>
      </c>
      <c r="X1056" s="50"/>
      <c r="Y1056" s="129">
        <f t="shared" si="114"/>
        <v>1</v>
      </c>
      <c r="Z1056" s="110">
        <f t="shared" si="115"/>
        <v>0</v>
      </c>
      <c r="AA1056" s="1">
        <f t="shared" si="116"/>
        <v>0</v>
      </c>
    </row>
    <row r="1057" spans="1:27" ht="15" customHeight="1">
      <c r="A1057" s="145">
        <v>1104</v>
      </c>
      <c r="B1057" s="139">
        <v>20150510</v>
      </c>
      <c r="C1057" s="57" t="str">
        <f t="shared" si="117"/>
        <v>POS</v>
      </c>
      <c r="D1057" s="114">
        <f t="shared" si="112"/>
        <v>40672</v>
      </c>
      <c r="E1057" s="9" t="s">
        <v>37</v>
      </c>
      <c r="F1057" s="37" t="s">
        <v>25</v>
      </c>
      <c r="G1057" s="11" t="s">
        <v>26</v>
      </c>
      <c r="H1057" s="3"/>
      <c r="I1057" s="3"/>
      <c r="J1057" s="4" t="s">
        <v>140</v>
      </c>
      <c r="K1057" s="4" t="s">
        <v>140</v>
      </c>
      <c r="L1057" s="4" t="s">
        <v>141</v>
      </c>
      <c r="M1057" s="4"/>
      <c r="N1057" s="4" t="s">
        <v>31</v>
      </c>
      <c r="O1057" s="4" t="str">
        <f t="shared" si="113"/>
        <v>Agapostemon (Agapostemon) texanus</v>
      </c>
      <c r="P1057" s="85" t="str">
        <f t="shared" si="118"/>
        <v>Agapostemon texanus</v>
      </c>
      <c r="Q1057" s="11" t="s">
        <v>29</v>
      </c>
      <c r="R1057" s="24"/>
      <c r="S1057" s="12"/>
      <c r="T1057" s="12"/>
      <c r="U1057" s="12"/>
      <c r="V1057" s="10" t="s">
        <v>142</v>
      </c>
      <c r="W1057" s="6">
        <v>41321</v>
      </c>
      <c r="X1057" s="50"/>
      <c r="Y1057" s="129">
        <f t="shared" si="114"/>
        <v>1</v>
      </c>
      <c r="Z1057" s="110">
        <f t="shared" si="115"/>
        <v>0</v>
      </c>
      <c r="AA1057" s="1">
        <f t="shared" si="116"/>
        <v>0</v>
      </c>
    </row>
    <row r="1058" spans="1:27" ht="15" customHeight="1">
      <c r="A1058" s="145">
        <v>1105</v>
      </c>
      <c r="B1058" s="139">
        <v>20150510</v>
      </c>
      <c r="C1058" s="57" t="str">
        <f t="shared" si="117"/>
        <v>POS</v>
      </c>
      <c r="D1058" s="114">
        <f t="shared" si="112"/>
        <v>40672</v>
      </c>
      <c r="E1058" s="10" t="s">
        <v>37</v>
      </c>
      <c r="F1058" s="37" t="s">
        <v>25</v>
      </c>
      <c r="G1058" s="11" t="s">
        <v>26</v>
      </c>
      <c r="H1058" s="3"/>
      <c r="I1058" s="3"/>
      <c r="J1058" s="4" t="s">
        <v>140</v>
      </c>
      <c r="K1058" s="4" t="s">
        <v>140</v>
      </c>
      <c r="L1058" s="4" t="s">
        <v>141</v>
      </c>
      <c r="M1058" s="4"/>
      <c r="N1058" s="4" t="s">
        <v>31</v>
      </c>
      <c r="O1058" s="4" t="str">
        <f t="shared" si="113"/>
        <v>Agapostemon (Agapostemon) texanus</v>
      </c>
      <c r="P1058" s="85" t="str">
        <f t="shared" si="118"/>
        <v>Agapostemon texanus</v>
      </c>
      <c r="Q1058" s="11" t="s">
        <v>29</v>
      </c>
      <c r="R1058" s="24"/>
      <c r="S1058" s="12"/>
      <c r="T1058" s="12"/>
      <c r="U1058" s="12"/>
      <c r="V1058" s="10" t="s">
        <v>142</v>
      </c>
      <c r="W1058" s="6">
        <v>41321</v>
      </c>
      <c r="X1058" s="50"/>
      <c r="Y1058" s="129">
        <f t="shared" si="114"/>
        <v>1</v>
      </c>
      <c r="Z1058" s="110">
        <f t="shared" si="115"/>
        <v>0</v>
      </c>
      <c r="AA1058" s="1">
        <f t="shared" si="116"/>
        <v>0</v>
      </c>
    </row>
    <row r="1059" spans="1:27" ht="15" customHeight="1">
      <c r="A1059" s="145">
        <v>1106</v>
      </c>
      <c r="B1059" s="139">
        <v>20150510</v>
      </c>
      <c r="C1059" s="57" t="str">
        <f t="shared" si="117"/>
        <v>POS</v>
      </c>
      <c r="D1059" s="114">
        <f t="shared" si="112"/>
        <v>40672</v>
      </c>
      <c r="E1059" s="9" t="s">
        <v>37</v>
      </c>
      <c r="F1059" s="37" t="s">
        <v>25</v>
      </c>
      <c r="G1059" s="11" t="s">
        <v>26</v>
      </c>
      <c r="H1059" s="3"/>
      <c r="I1059" s="3"/>
      <c r="J1059" s="4" t="s">
        <v>140</v>
      </c>
      <c r="K1059" s="4" t="s">
        <v>140</v>
      </c>
      <c r="L1059" s="4" t="s">
        <v>141</v>
      </c>
      <c r="M1059" s="4"/>
      <c r="N1059" s="4" t="s">
        <v>31</v>
      </c>
      <c r="O1059" s="4" t="str">
        <f t="shared" si="113"/>
        <v>Agapostemon (Agapostemon) texanus</v>
      </c>
      <c r="P1059" s="85" t="str">
        <f t="shared" si="118"/>
        <v>Agapostemon texanus</v>
      </c>
      <c r="Q1059" s="11" t="s">
        <v>29</v>
      </c>
      <c r="R1059" s="24"/>
      <c r="S1059" s="12"/>
      <c r="T1059" s="12"/>
      <c r="U1059" s="12"/>
      <c r="V1059" s="10" t="s">
        <v>142</v>
      </c>
      <c r="W1059" s="6">
        <v>41321</v>
      </c>
      <c r="X1059" s="50"/>
      <c r="Y1059" s="129">
        <f t="shared" si="114"/>
        <v>1</v>
      </c>
      <c r="Z1059" s="110">
        <f t="shared" si="115"/>
        <v>0</v>
      </c>
      <c r="AA1059" s="1">
        <f t="shared" si="116"/>
        <v>0</v>
      </c>
    </row>
    <row r="1060" spans="1:27" ht="15" customHeight="1">
      <c r="A1060" s="145">
        <v>1107</v>
      </c>
      <c r="B1060" s="139">
        <v>20150510</v>
      </c>
      <c r="C1060" s="57" t="str">
        <f t="shared" si="117"/>
        <v>POS</v>
      </c>
      <c r="D1060" s="114">
        <f t="shared" si="112"/>
        <v>40672</v>
      </c>
      <c r="E1060" s="10" t="s">
        <v>37</v>
      </c>
      <c r="F1060" s="37" t="s">
        <v>25</v>
      </c>
      <c r="G1060" s="11" t="s">
        <v>26</v>
      </c>
      <c r="H1060" s="3"/>
      <c r="I1060" s="3"/>
      <c r="J1060" s="4" t="s">
        <v>140</v>
      </c>
      <c r="K1060" s="4" t="s">
        <v>140</v>
      </c>
      <c r="L1060" s="4" t="s">
        <v>141</v>
      </c>
      <c r="M1060" s="4"/>
      <c r="N1060" s="4" t="s">
        <v>31</v>
      </c>
      <c r="O1060" s="4" t="str">
        <f t="shared" si="113"/>
        <v>Agapostemon (Agapostemon) texanus</v>
      </c>
      <c r="P1060" s="85" t="str">
        <f t="shared" si="118"/>
        <v>Agapostemon texanus</v>
      </c>
      <c r="Q1060" s="11" t="s">
        <v>29</v>
      </c>
      <c r="R1060" s="24"/>
      <c r="S1060" s="12"/>
      <c r="T1060" s="12"/>
      <c r="U1060" s="12"/>
      <c r="V1060" s="10" t="s">
        <v>142</v>
      </c>
      <c r="W1060" s="6">
        <v>41321</v>
      </c>
      <c r="X1060" s="50"/>
      <c r="Y1060" s="129">
        <f t="shared" si="114"/>
        <v>1</v>
      </c>
      <c r="Z1060" s="110">
        <f t="shared" si="115"/>
        <v>0</v>
      </c>
      <c r="AA1060" s="1">
        <f t="shared" si="116"/>
        <v>0</v>
      </c>
    </row>
    <row r="1061" spans="1:27" ht="15" customHeight="1">
      <c r="A1061" s="145">
        <v>1108</v>
      </c>
      <c r="B1061" s="139">
        <v>20150510</v>
      </c>
      <c r="C1061" s="57" t="str">
        <f t="shared" si="117"/>
        <v>POS</v>
      </c>
      <c r="D1061" s="114">
        <f t="shared" si="112"/>
        <v>40672</v>
      </c>
      <c r="E1061" s="9" t="s">
        <v>37</v>
      </c>
      <c r="F1061" s="37" t="s">
        <v>25</v>
      </c>
      <c r="G1061" s="11" t="s">
        <v>26</v>
      </c>
      <c r="H1061" s="3"/>
      <c r="I1061" s="3"/>
      <c r="J1061" s="4" t="s">
        <v>140</v>
      </c>
      <c r="K1061" s="4" t="s">
        <v>140</v>
      </c>
      <c r="L1061" s="4" t="s">
        <v>141</v>
      </c>
      <c r="M1061" s="4"/>
      <c r="N1061" s="4" t="s">
        <v>31</v>
      </c>
      <c r="O1061" s="4" t="str">
        <f t="shared" si="113"/>
        <v>Agapostemon (Agapostemon) texanus</v>
      </c>
      <c r="P1061" s="85" t="str">
        <f t="shared" si="118"/>
        <v>Agapostemon texanus</v>
      </c>
      <c r="Q1061" s="11" t="s">
        <v>29</v>
      </c>
      <c r="R1061" s="24"/>
      <c r="S1061" s="12"/>
      <c r="T1061" s="12"/>
      <c r="U1061" s="12"/>
      <c r="V1061" s="10" t="s">
        <v>142</v>
      </c>
      <c r="W1061" s="6">
        <v>41321</v>
      </c>
      <c r="X1061" s="50"/>
      <c r="Y1061" s="129">
        <f t="shared" si="114"/>
        <v>1</v>
      </c>
      <c r="Z1061" s="110">
        <f t="shared" si="115"/>
        <v>0</v>
      </c>
      <c r="AA1061" s="1">
        <f t="shared" si="116"/>
        <v>0</v>
      </c>
    </row>
    <row r="1062" spans="1:27" ht="15" customHeight="1">
      <c r="A1062" s="145">
        <v>1109</v>
      </c>
      <c r="B1062" s="139">
        <v>20150510</v>
      </c>
      <c r="C1062" s="57" t="str">
        <f t="shared" si="117"/>
        <v>POS</v>
      </c>
      <c r="D1062" s="114">
        <f t="shared" si="112"/>
        <v>40672</v>
      </c>
      <c r="E1062" s="10" t="s">
        <v>37</v>
      </c>
      <c r="F1062" s="37" t="s">
        <v>25</v>
      </c>
      <c r="G1062" s="11" t="s">
        <v>26</v>
      </c>
      <c r="H1062" s="3"/>
      <c r="I1062" s="3"/>
      <c r="J1062" s="4" t="s">
        <v>140</v>
      </c>
      <c r="K1062" s="4" t="s">
        <v>140</v>
      </c>
      <c r="L1062" s="4" t="s">
        <v>141</v>
      </c>
      <c r="M1062" s="4"/>
      <c r="N1062" s="4" t="s">
        <v>31</v>
      </c>
      <c r="O1062" s="4" t="str">
        <f t="shared" si="113"/>
        <v>Agapostemon (Agapostemon) texanus</v>
      </c>
      <c r="P1062" s="85" t="str">
        <f t="shared" si="118"/>
        <v>Agapostemon texanus</v>
      </c>
      <c r="Q1062" s="11" t="s">
        <v>29</v>
      </c>
      <c r="R1062" s="24"/>
      <c r="S1062" s="12"/>
      <c r="T1062" s="12"/>
      <c r="U1062" s="12"/>
      <c r="V1062" s="10" t="s">
        <v>142</v>
      </c>
      <c r="W1062" s="6">
        <v>41321</v>
      </c>
      <c r="X1062" s="50"/>
      <c r="Y1062" s="129">
        <f t="shared" si="114"/>
        <v>1</v>
      </c>
      <c r="Z1062" s="110">
        <f t="shared" si="115"/>
        <v>0</v>
      </c>
      <c r="AA1062" s="1">
        <f t="shared" si="116"/>
        <v>0</v>
      </c>
    </row>
    <row r="1063" spans="1:27" ht="15" customHeight="1">
      <c r="A1063" s="145">
        <v>1110</v>
      </c>
      <c r="B1063" s="139">
        <v>20150510</v>
      </c>
      <c r="C1063" s="57" t="str">
        <f t="shared" si="117"/>
        <v>POS</v>
      </c>
      <c r="D1063" s="114">
        <f t="shared" si="112"/>
        <v>40672</v>
      </c>
      <c r="E1063" s="9" t="s">
        <v>37</v>
      </c>
      <c r="F1063" s="37" t="s">
        <v>25</v>
      </c>
      <c r="G1063" s="11" t="s">
        <v>26</v>
      </c>
      <c r="H1063" s="3"/>
      <c r="I1063" s="3"/>
      <c r="J1063" s="4" t="s">
        <v>140</v>
      </c>
      <c r="K1063" s="4" t="s">
        <v>140</v>
      </c>
      <c r="L1063" s="4" t="s">
        <v>141</v>
      </c>
      <c r="M1063" s="4"/>
      <c r="N1063" s="4" t="s">
        <v>31</v>
      </c>
      <c r="O1063" s="4" t="str">
        <f t="shared" si="113"/>
        <v>Agapostemon (Agapostemon) texanus</v>
      </c>
      <c r="P1063" s="85" t="str">
        <f t="shared" si="118"/>
        <v>Agapostemon texanus</v>
      </c>
      <c r="Q1063" s="11" t="s">
        <v>29</v>
      </c>
      <c r="R1063" s="24"/>
      <c r="S1063" s="12"/>
      <c r="T1063" s="12"/>
      <c r="U1063" s="12"/>
      <c r="V1063" s="10" t="s">
        <v>142</v>
      </c>
      <c r="W1063" s="6">
        <v>41321</v>
      </c>
      <c r="X1063" s="50"/>
      <c r="Y1063" s="129">
        <f t="shared" si="114"/>
        <v>1</v>
      </c>
      <c r="Z1063" s="110">
        <f t="shared" si="115"/>
        <v>0</v>
      </c>
      <c r="AA1063" s="1">
        <f t="shared" si="116"/>
        <v>0</v>
      </c>
    </row>
    <row r="1064" spans="1:27" ht="15" customHeight="1">
      <c r="A1064" s="145">
        <v>1111</v>
      </c>
      <c r="B1064" s="139">
        <v>20150510</v>
      </c>
      <c r="C1064" s="57" t="str">
        <f t="shared" si="117"/>
        <v>POS</v>
      </c>
      <c r="D1064" s="114">
        <f t="shared" si="112"/>
        <v>40672</v>
      </c>
      <c r="E1064" s="10" t="s">
        <v>37</v>
      </c>
      <c r="F1064" s="37" t="s">
        <v>25</v>
      </c>
      <c r="G1064" s="11" t="s">
        <v>26</v>
      </c>
      <c r="H1064" s="3"/>
      <c r="I1064" s="3"/>
      <c r="J1064" s="4" t="s">
        <v>140</v>
      </c>
      <c r="K1064" s="4" t="s">
        <v>140</v>
      </c>
      <c r="L1064" s="4" t="s">
        <v>141</v>
      </c>
      <c r="M1064" s="4"/>
      <c r="N1064" s="4" t="s">
        <v>31</v>
      </c>
      <c r="O1064" s="4" t="str">
        <f t="shared" si="113"/>
        <v>Agapostemon (Agapostemon) texanus</v>
      </c>
      <c r="P1064" s="85" t="str">
        <f t="shared" si="118"/>
        <v>Agapostemon texanus</v>
      </c>
      <c r="Q1064" s="11" t="s">
        <v>29</v>
      </c>
      <c r="R1064" s="24"/>
      <c r="S1064" s="12"/>
      <c r="T1064" s="12"/>
      <c r="U1064" s="12"/>
      <c r="V1064" s="10" t="s">
        <v>142</v>
      </c>
      <c r="W1064" s="6">
        <v>41321</v>
      </c>
      <c r="X1064" s="50"/>
      <c r="Y1064" s="129">
        <f t="shared" si="114"/>
        <v>1</v>
      </c>
      <c r="Z1064" s="110">
        <f t="shared" si="115"/>
        <v>0</v>
      </c>
      <c r="AA1064" s="1">
        <f t="shared" si="116"/>
        <v>0</v>
      </c>
    </row>
    <row r="1065" spans="1:27" ht="15" customHeight="1">
      <c r="A1065" s="145">
        <v>1112</v>
      </c>
      <c r="B1065" s="139">
        <v>20150510</v>
      </c>
      <c r="C1065" s="57" t="str">
        <f t="shared" si="117"/>
        <v>POS</v>
      </c>
      <c r="D1065" s="114">
        <f t="shared" si="112"/>
        <v>40672</v>
      </c>
      <c r="E1065" s="9" t="s">
        <v>37</v>
      </c>
      <c r="F1065" s="37" t="s">
        <v>25</v>
      </c>
      <c r="G1065" s="11" t="s">
        <v>26</v>
      </c>
      <c r="H1065" s="3"/>
      <c r="I1065" s="3"/>
      <c r="J1065" s="4" t="s">
        <v>140</v>
      </c>
      <c r="K1065" s="4" t="s">
        <v>140</v>
      </c>
      <c r="L1065" s="4" t="s">
        <v>141</v>
      </c>
      <c r="M1065" s="4"/>
      <c r="N1065" s="4" t="s">
        <v>31</v>
      </c>
      <c r="O1065" s="4" t="str">
        <f t="shared" si="113"/>
        <v>Agapostemon (Agapostemon) texanus</v>
      </c>
      <c r="P1065" s="85" t="str">
        <f t="shared" si="118"/>
        <v>Agapostemon texanus</v>
      </c>
      <c r="Q1065" s="11" t="s">
        <v>29</v>
      </c>
      <c r="R1065" s="24"/>
      <c r="S1065" s="12"/>
      <c r="T1065" s="12"/>
      <c r="U1065" s="12"/>
      <c r="V1065" s="10" t="s">
        <v>142</v>
      </c>
      <c r="W1065" s="6">
        <v>41321</v>
      </c>
      <c r="X1065" s="50"/>
      <c r="Y1065" s="129">
        <f t="shared" si="114"/>
        <v>1</v>
      </c>
      <c r="Z1065" s="110">
        <f t="shared" si="115"/>
        <v>0</v>
      </c>
      <c r="AA1065" s="1">
        <f t="shared" si="116"/>
        <v>0</v>
      </c>
    </row>
    <row r="1066" spans="1:27" ht="15" customHeight="1">
      <c r="A1066" s="145">
        <v>1113</v>
      </c>
      <c r="B1066" s="139">
        <v>20150510</v>
      </c>
      <c r="C1066" s="57" t="str">
        <f t="shared" si="117"/>
        <v>POS</v>
      </c>
      <c r="D1066" s="114">
        <f t="shared" si="112"/>
        <v>40672</v>
      </c>
      <c r="E1066" s="10" t="s">
        <v>37</v>
      </c>
      <c r="F1066" s="37" t="s">
        <v>25</v>
      </c>
      <c r="G1066" s="11" t="s">
        <v>26</v>
      </c>
      <c r="H1066" s="3"/>
      <c r="I1066" s="3"/>
      <c r="J1066" s="4" t="s">
        <v>140</v>
      </c>
      <c r="K1066" s="4" t="s">
        <v>140</v>
      </c>
      <c r="L1066" s="4" t="s">
        <v>141</v>
      </c>
      <c r="M1066" s="4"/>
      <c r="N1066" s="4" t="s">
        <v>31</v>
      </c>
      <c r="O1066" s="4" t="str">
        <f t="shared" si="113"/>
        <v>Agapostemon (Agapostemon) texanus</v>
      </c>
      <c r="P1066" s="85" t="str">
        <f t="shared" si="118"/>
        <v>Agapostemon texanus</v>
      </c>
      <c r="Q1066" s="11" t="s">
        <v>29</v>
      </c>
      <c r="R1066" s="24"/>
      <c r="S1066" s="12"/>
      <c r="T1066" s="12"/>
      <c r="U1066" s="12"/>
      <c r="V1066" s="10" t="s">
        <v>142</v>
      </c>
      <c r="W1066" s="6">
        <v>41321</v>
      </c>
      <c r="X1066" s="50"/>
      <c r="Y1066" s="129">
        <f t="shared" si="114"/>
        <v>1</v>
      </c>
      <c r="Z1066" s="110">
        <f t="shared" si="115"/>
        <v>0</v>
      </c>
      <c r="AA1066" s="1">
        <f t="shared" si="116"/>
        <v>0</v>
      </c>
    </row>
    <row r="1067" spans="1:27" ht="15" customHeight="1">
      <c r="A1067" s="145">
        <v>1114</v>
      </c>
      <c r="B1067" s="139">
        <v>20150510</v>
      </c>
      <c r="C1067" s="57" t="str">
        <f t="shared" si="117"/>
        <v>POS</v>
      </c>
      <c r="D1067" s="114">
        <f t="shared" si="112"/>
        <v>40672</v>
      </c>
      <c r="E1067" s="9" t="s">
        <v>37</v>
      </c>
      <c r="F1067" s="37" t="s">
        <v>25</v>
      </c>
      <c r="G1067" s="11" t="s">
        <v>26</v>
      </c>
      <c r="H1067" s="3"/>
      <c r="I1067" s="3"/>
      <c r="J1067" s="4" t="s">
        <v>140</v>
      </c>
      <c r="K1067" s="4" t="s">
        <v>140</v>
      </c>
      <c r="L1067" s="4" t="s">
        <v>141</v>
      </c>
      <c r="M1067" s="4"/>
      <c r="N1067" s="4" t="s">
        <v>31</v>
      </c>
      <c r="O1067" s="4" t="str">
        <f t="shared" si="113"/>
        <v>Agapostemon (Agapostemon) texanus</v>
      </c>
      <c r="P1067" s="85" t="str">
        <f t="shared" si="118"/>
        <v>Agapostemon texanus</v>
      </c>
      <c r="Q1067" s="11" t="s">
        <v>29</v>
      </c>
      <c r="R1067" s="24"/>
      <c r="S1067" s="12"/>
      <c r="T1067" s="12"/>
      <c r="U1067" s="12"/>
      <c r="V1067" s="10" t="s">
        <v>142</v>
      </c>
      <c r="W1067" s="6">
        <v>41321</v>
      </c>
      <c r="X1067" s="50"/>
      <c r="Y1067" s="129">
        <f t="shared" si="114"/>
        <v>1</v>
      </c>
      <c r="Z1067" s="110">
        <f t="shared" si="115"/>
        <v>0</v>
      </c>
      <c r="AA1067" s="1">
        <f t="shared" si="116"/>
        <v>0</v>
      </c>
    </row>
    <row r="1068" spans="1:27" ht="15" customHeight="1">
      <c r="A1068" s="145">
        <v>1115</v>
      </c>
      <c r="B1068" s="139">
        <v>20150510</v>
      </c>
      <c r="C1068" s="57" t="str">
        <f t="shared" si="117"/>
        <v>POS</v>
      </c>
      <c r="D1068" s="114">
        <f t="shared" si="112"/>
        <v>40672</v>
      </c>
      <c r="E1068" s="10" t="s">
        <v>37</v>
      </c>
      <c r="F1068" s="37" t="s">
        <v>25</v>
      </c>
      <c r="G1068" s="11" t="s">
        <v>26</v>
      </c>
      <c r="H1068" s="3"/>
      <c r="I1068" s="3"/>
      <c r="J1068" s="4" t="s">
        <v>140</v>
      </c>
      <c r="K1068" s="4" t="s">
        <v>140</v>
      </c>
      <c r="L1068" s="4" t="s">
        <v>141</v>
      </c>
      <c r="M1068" s="4"/>
      <c r="N1068" s="4" t="s">
        <v>31</v>
      </c>
      <c r="O1068" s="4" t="str">
        <f t="shared" si="113"/>
        <v>Agapostemon (Agapostemon) texanus</v>
      </c>
      <c r="P1068" s="85" t="str">
        <f t="shared" si="118"/>
        <v>Agapostemon texanus</v>
      </c>
      <c r="Q1068" s="11" t="s">
        <v>29</v>
      </c>
      <c r="R1068" s="24"/>
      <c r="S1068" s="12"/>
      <c r="T1068" s="12"/>
      <c r="U1068" s="12"/>
      <c r="V1068" s="10" t="s">
        <v>142</v>
      </c>
      <c r="W1068" s="6">
        <v>41321</v>
      </c>
      <c r="X1068" s="50"/>
      <c r="Y1068" s="129">
        <f t="shared" si="114"/>
        <v>1</v>
      </c>
      <c r="Z1068" s="110">
        <f t="shared" si="115"/>
        <v>0</v>
      </c>
      <c r="AA1068" s="1">
        <f t="shared" si="116"/>
        <v>0</v>
      </c>
    </row>
    <row r="1069" spans="1:27" ht="15" customHeight="1">
      <c r="A1069" s="145">
        <v>1116</v>
      </c>
      <c r="B1069" s="139">
        <v>20150510</v>
      </c>
      <c r="C1069" s="57" t="str">
        <f t="shared" si="117"/>
        <v>POS</v>
      </c>
      <c r="D1069" s="114">
        <f t="shared" si="112"/>
        <v>40672</v>
      </c>
      <c r="E1069" s="9" t="s">
        <v>37</v>
      </c>
      <c r="F1069" s="37" t="s">
        <v>25</v>
      </c>
      <c r="G1069" s="11" t="s">
        <v>26</v>
      </c>
      <c r="H1069" s="3"/>
      <c r="I1069" s="3"/>
      <c r="J1069" s="4" t="s">
        <v>140</v>
      </c>
      <c r="K1069" s="4" t="s">
        <v>140</v>
      </c>
      <c r="L1069" s="4" t="s">
        <v>141</v>
      </c>
      <c r="M1069" s="4"/>
      <c r="N1069" s="4" t="s">
        <v>31</v>
      </c>
      <c r="O1069" s="4" t="str">
        <f t="shared" si="113"/>
        <v>Agapostemon (Agapostemon) texanus</v>
      </c>
      <c r="P1069" s="85" t="str">
        <f t="shared" si="118"/>
        <v>Agapostemon texanus</v>
      </c>
      <c r="Q1069" s="11" t="s">
        <v>29</v>
      </c>
      <c r="R1069" s="24"/>
      <c r="S1069" s="12"/>
      <c r="T1069" s="12"/>
      <c r="U1069" s="12"/>
      <c r="V1069" s="10" t="s">
        <v>142</v>
      </c>
      <c r="W1069" s="6">
        <v>41321</v>
      </c>
      <c r="X1069" s="50"/>
      <c r="Y1069" s="129">
        <f t="shared" si="114"/>
        <v>1</v>
      </c>
      <c r="Z1069" s="110">
        <f t="shared" si="115"/>
        <v>0</v>
      </c>
      <c r="AA1069" s="1">
        <f t="shared" si="116"/>
        <v>0</v>
      </c>
    </row>
    <row r="1070" spans="1:27" ht="15" customHeight="1">
      <c r="A1070" s="145">
        <v>1117</v>
      </c>
      <c r="B1070" s="139">
        <v>20150510</v>
      </c>
      <c r="C1070" s="57" t="str">
        <f t="shared" si="117"/>
        <v>POS</v>
      </c>
      <c r="D1070" s="114">
        <f t="shared" si="112"/>
        <v>40672</v>
      </c>
      <c r="E1070" s="10" t="s">
        <v>37</v>
      </c>
      <c r="F1070" s="37" t="s">
        <v>25</v>
      </c>
      <c r="G1070" s="11" t="s">
        <v>26</v>
      </c>
      <c r="H1070" s="3"/>
      <c r="I1070" s="3"/>
      <c r="J1070" s="4" t="s">
        <v>140</v>
      </c>
      <c r="K1070" s="4" t="s">
        <v>140</v>
      </c>
      <c r="L1070" s="4" t="s">
        <v>141</v>
      </c>
      <c r="M1070" s="4"/>
      <c r="N1070" s="4" t="s">
        <v>31</v>
      </c>
      <c r="O1070" s="4" t="str">
        <f t="shared" si="113"/>
        <v>Agapostemon (Agapostemon) texanus</v>
      </c>
      <c r="P1070" s="85" t="str">
        <f t="shared" si="118"/>
        <v>Agapostemon texanus</v>
      </c>
      <c r="Q1070" s="11" t="s">
        <v>29</v>
      </c>
      <c r="R1070" s="24"/>
      <c r="S1070" s="12"/>
      <c r="T1070" s="12"/>
      <c r="U1070" s="12"/>
      <c r="V1070" s="10" t="s">
        <v>142</v>
      </c>
      <c r="W1070" s="6">
        <v>41321</v>
      </c>
      <c r="X1070" s="50"/>
      <c r="Y1070" s="129">
        <f t="shared" si="114"/>
        <v>1</v>
      </c>
      <c r="Z1070" s="110">
        <f t="shared" si="115"/>
        <v>0</v>
      </c>
      <c r="AA1070" s="1">
        <f t="shared" si="116"/>
        <v>0</v>
      </c>
    </row>
    <row r="1071" spans="1:27" ht="15" customHeight="1">
      <c r="A1071" s="145">
        <v>1118</v>
      </c>
      <c r="B1071" s="139">
        <v>20150510</v>
      </c>
      <c r="C1071" s="57" t="str">
        <f t="shared" si="117"/>
        <v>POS</v>
      </c>
      <c r="D1071" s="114">
        <f t="shared" si="112"/>
        <v>40672</v>
      </c>
      <c r="E1071" s="9" t="s">
        <v>37</v>
      </c>
      <c r="F1071" s="37" t="s">
        <v>25</v>
      </c>
      <c r="G1071" s="11" t="s">
        <v>26</v>
      </c>
      <c r="H1071" s="3"/>
      <c r="I1071" s="3"/>
      <c r="J1071" s="4" t="s">
        <v>140</v>
      </c>
      <c r="K1071" s="4" t="s">
        <v>140</v>
      </c>
      <c r="L1071" s="4" t="s">
        <v>141</v>
      </c>
      <c r="M1071" s="4"/>
      <c r="N1071" s="4" t="s">
        <v>31</v>
      </c>
      <c r="O1071" s="4" t="str">
        <f t="shared" si="113"/>
        <v>Agapostemon (Agapostemon) texanus</v>
      </c>
      <c r="P1071" s="85" t="str">
        <f t="shared" si="118"/>
        <v>Agapostemon texanus</v>
      </c>
      <c r="Q1071" s="11" t="s">
        <v>29</v>
      </c>
      <c r="R1071" s="24"/>
      <c r="S1071" s="12"/>
      <c r="T1071" s="12"/>
      <c r="U1071" s="12"/>
      <c r="V1071" s="10" t="s">
        <v>142</v>
      </c>
      <c r="W1071" s="6">
        <v>41321</v>
      </c>
      <c r="X1071" s="50"/>
      <c r="Y1071" s="129">
        <f t="shared" si="114"/>
        <v>1</v>
      </c>
      <c r="Z1071" s="110">
        <f t="shared" si="115"/>
        <v>0</v>
      </c>
      <c r="AA1071" s="1">
        <f t="shared" si="116"/>
        <v>0</v>
      </c>
    </row>
    <row r="1072" spans="1:27" ht="15" customHeight="1">
      <c r="A1072" s="145">
        <v>1119</v>
      </c>
      <c r="B1072" s="139">
        <v>20150510</v>
      </c>
      <c r="C1072" s="57" t="str">
        <f t="shared" si="117"/>
        <v>POS</v>
      </c>
      <c r="D1072" s="114">
        <f t="shared" si="112"/>
        <v>40672</v>
      </c>
      <c r="E1072" s="10" t="s">
        <v>37</v>
      </c>
      <c r="F1072" s="37" t="s">
        <v>25</v>
      </c>
      <c r="G1072" s="11" t="s">
        <v>26</v>
      </c>
      <c r="H1072" s="3"/>
      <c r="I1072" s="3"/>
      <c r="J1072" s="4" t="s">
        <v>140</v>
      </c>
      <c r="K1072" s="4" t="s">
        <v>140</v>
      </c>
      <c r="L1072" s="4" t="s">
        <v>141</v>
      </c>
      <c r="M1072" s="4"/>
      <c r="N1072" s="4" t="s">
        <v>31</v>
      </c>
      <c r="O1072" s="4" t="str">
        <f t="shared" si="113"/>
        <v>Agapostemon (Agapostemon) texanus</v>
      </c>
      <c r="P1072" s="85" t="str">
        <f t="shared" si="118"/>
        <v>Agapostemon texanus</v>
      </c>
      <c r="Q1072" s="11" t="s">
        <v>29</v>
      </c>
      <c r="R1072" s="24"/>
      <c r="S1072" s="12"/>
      <c r="T1072" s="12"/>
      <c r="U1072" s="12"/>
      <c r="V1072" s="10" t="s">
        <v>142</v>
      </c>
      <c r="W1072" s="6">
        <v>41321</v>
      </c>
      <c r="X1072" s="50"/>
      <c r="Y1072" s="129">
        <f t="shared" si="114"/>
        <v>1</v>
      </c>
      <c r="Z1072" s="110">
        <f t="shared" si="115"/>
        <v>0</v>
      </c>
      <c r="AA1072" s="1">
        <f t="shared" si="116"/>
        <v>0</v>
      </c>
    </row>
    <row r="1073" spans="1:27" ht="15" customHeight="1">
      <c r="A1073" s="145">
        <v>1120</v>
      </c>
      <c r="B1073" s="139">
        <v>20150510</v>
      </c>
      <c r="C1073" s="57" t="str">
        <f t="shared" si="117"/>
        <v>POS</v>
      </c>
      <c r="D1073" s="114">
        <f t="shared" si="112"/>
        <v>40672</v>
      </c>
      <c r="E1073" s="9" t="s">
        <v>37</v>
      </c>
      <c r="F1073" s="37" t="s">
        <v>25</v>
      </c>
      <c r="G1073" s="11" t="s">
        <v>26</v>
      </c>
      <c r="H1073" s="3"/>
      <c r="I1073" s="3"/>
      <c r="J1073" s="4" t="s">
        <v>140</v>
      </c>
      <c r="K1073" s="4" t="s">
        <v>140</v>
      </c>
      <c r="L1073" s="4" t="s">
        <v>141</v>
      </c>
      <c r="M1073" s="4"/>
      <c r="N1073" s="4" t="s">
        <v>31</v>
      </c>
      <c r="O1073" s="4" t="str">
        <f t="shared" si="113"/>
        <v>Agapostemon (Agapostemon) texanus</v>
      </c>
      <c r="P1073" s="85" t="str">
        <f t="shared" si="118"/>
        <v>Agapostemon texanus</v>
      </c>
      <c r="Q1073" s="11" t="s">
        <v>29</v>
      </c>
      <c r="R1073" s="24"/>
      <c r="S1073" s="12"/>
      <c r="T1073" s="12"/>
      <c r="U1073" s="12"/>
      <c r="V1073" s="10" t="s">
        <v>142</v>
      </c>
      <c r="W1073" s="6">
        <v>41321</v>
      </c>
      <c r="X1073" s="50"/>
      <c r="Y1073" s="129">
        <f t="shared" si="114"/>
        <v>1</v>
      </c>
      <c r="Z1073" s="110">
        <f t="shared" si="115"/>
        <v>0</v>
      </c>
      <c r="AA1073" s="1">
        <f t="shared" si="116"/>
        <v>0</v>
      </c>
    </row>
    <row r="1074" spans="1:27" ht="15" customHeight="1">
      <c r="A1074" s="145">
        <v>1121</v>
      </c>
      <c r="B1074" s="139">
        <v>20150510</v>
      </c>
      <c r="C1074" s="57" t="str">
        <f t="shared" si="117"/>
        <v>POS</v>
      </c>
      <c r="D1074" s="114">
        <f t="shared" si="112"/>
        <v>40672</v>
      </c>
      <c r="E1074" s="10" t="s">
        <v>37</v>
      </c>
      <c r="F1074" s="37" t="s">
        <v>25</v>
      </c>
      <c r="G1074" s="11" t="s">
        <v>26</v>
      </c>
      <c r="H1074" s="3"/>
      <c r="I1074" s="3"/>
      <c r="J1074" s="4" t="s">
        <v>140</v>
      </c>
      <c r="K1074" s="4" t="s">
        <v>140</v>
      </c>
      <c r="L1074" s="4" t="s">
        <v>141</v>
      </c>
      <c r="M1074" s="4"/>
      <c r="N1074" s="4" t="s">
        <v>31</v>
      </c>
      <c r="O1074" s="4" t="str">
        <f t="shared" si="113"/>
        <v>Agapostemon (Agapostemon) texanus</v>
      </c>
      <c r="P1074" s="85" t="str">
        <f t="shared" si="118"/>
        <v>Agapostemon texanus</v>
      </c>
      <c r="Q1074" s="11" t="s">
        <v>29</v>
      </c>
      <c r="R1074" s="24"/>
      <c r="S1074" s="12"/>
      <c r="T1074" s="12"/>
      <c r="U1074" s="12"/>
      <c r="V1074" s="10" t="s">
        <v>142</v>
      </c>
      <c r="W1074" s="6">
        <v>41321</v>
      </c>
      <c r="X1074" s="50"/>
      <c r="Y1074" s="129">
        <f t="shared" si="114"/>
        <v>1</v>
      </c>
      <c r="Z1074" s="110">
        <f t="shared" si="115"/>
        <v>0</v>
      </c>
      <c r="AA1074" s="1">
        <f t="shared" si="116"/>
        <v>0</v>
      </c>
    </row>
    <row r="1075" spans="1:27" ht="15" customHeight="1">
      <c r="A1075" s="145">
        <v>1122</v>
      </c>
      <c r="B1075" s="139">
        <v>20150510</v>
      </c>
      <c r="C1075" s="57" t="str">
        <f t="shared" si="117"/>
        <v>POS</v>
      </c>
      <c r="D1075" s="114">
        <f t="shared" si="112"/>
        <v>40672</v>
      </c>
      <c r="E1075" s="9" t="s">
        <v>37</v>
      </c>
      <c r="F1075" s="37" t="s">
        <v>25</v>
      </c>
      <c r="G1075" s="11" t="s">
        <v>26</v>
      </c>
      <c r="H1075" s="3"/>
      <c r="I1075" s="3"/>
      <c r="J1075" s="4" t="s">
        <v>140</v>
      </c>
      <c r="K1075" s="4" t="s">
        <v>140</v>
      </c>
      <c r="L1075" s="4" t="s">
        <v>141</v>
      </c>
      <c r="M1075" s="4"/>
      <c r="N1075" s="4" t="s">
        <v>31</v>
      </c>
      <c r="O1075" s="4" t="str">
        <f t="shared" si="113"/>
        <v>Agapostemon (Agapostemon) texanus</v>
      </c>
      <c r="P1075" s="85" t="str">
        <f t="shared" si="118"/>
        <v>Agapostemon texanus</v>
      </c>
      <c r="Q1075" s="11" t="s">
        <v>29</v>
      </c>
      <c r="R1075" s="24"/>
      <c r="S1075" s="12"/>
      <c r="T1075" s="12"/>
      <c r="U1075" s="12"/>
      <c r="V1075" s="10" t="s">
        <v>142</v>
      </c>
      <c r="W1075" s="6">
        <v>41321</v>
      </c>
      <c r="X1075" s="50"/>
      <c r="Y1075" s="129">
        <f t="shared" si="114"/>
        <v>1</v>
      </c>
      <c r="Z1075" s="110">
        <f t="shared" si="115"/>
        <v>0</v>
      </c>
      <c r="AA1075" s="1">
        <f t="shared" si="116"/>
        <v>0</v>
      </c>
    </row>
    <row r="1076" spans="1:27" ht="15" customHeight="1">
      <c r="A1076" s="145">
        <v>1123</v>
      </c>
      <c r="B1076" s="139">
        <v>20150510</v>
      </c>
      <c r="C1076" s="57" t="str">
        <f t="shared" si="117"/>
        <v>POS</v>
      </c>
      <c r="D1076" s="114">
        <f t="shared" si="112"/>
        <v>40672</v>
      </c>
      <c r="E1076" s="10" t="s">
        <v>37</v>
      </c>
      <c r="F1076" s="37" t="s">
        <v>25</v>
      </c>
      <c r="G1076" s="11" t="s">
        <v>26</v>
      </c>
      <c r="H1076" s="3"/>
      <c r="I1076" s="3"/>
      <c r="J1076" s="4" t="s">
        <v>140</v>
      </c>
      <c r="K1076" s="4" t="s">
        <v>140</v>
      </c>
      <c r="L1076" s="4" t="s">
        <v>141</v>
      </c>
      <c r="M1076" s="4"/>
      <c r="N1076" s="4" t="s">
        <v>31</v>
      </c>
      <c r="O1076" s="4" t="str">
        <f t="shared" si="113"/>
        <v>Agapostemon (Agapostemon) texanus</v>
      </c>
      <c r="P1076" s="85" t="str">
        <f t="shared" si="118"/>
        <v>Agapostemon texanus</v>
      </c>
      <c r="Q1076" s="11" t="s">
        <v>29</v>
      </c>
      <c r="R1076" s="24"/>
      <c r="S1076" s="12"/>
      <c r="T1076" s="12"/>
      <c r="U1076" s="12"/>
      <c r="V1076" s="10" t="s">
        <v>142</v>
      </c>
      <c r="W1076" s="6">
        <v>41321</v>
      </c>
      <c r="X1076" s="50"/>
      <c r="Y1076" s="129">
        <f t="shared" si="114"/>
        <v>1</v>
      </c>
      <c r="Z1076" s="110">
        <f t="shared" si="115"/>
        <v>0</v>
      </c>
      <c r="AA1076" s="1">
        <f t="shared" si="116"/>
        <v>0</v>
      </c>
    </row>
    <row r="1077" spans="1:27" ht="15" customHeight="1">
      <c r="A1077" s="145">
        <v>1124</v>
      </c>
      <c r="B1077" s="139">
        <v>20150419</v>
      </c>
      <c r="C1077" s="57" t="str">
        <f t="shared" si="117"/>
        <v>POS</v>
      </c>
      <c r="D1077" s="114">
        <f t="shared" si="112"/>
        <v>40651</v>
      </c>
      <c r="E1077" s="9" t="s">
        <v>37</v>
      </c>
      <c r="F1077" s="37" t="s">
        <v>25</v>
      </c>
      <c r="G1077" s="11" t="s">
        <v>26</v>
      </c>
      <c r="H1077" s="3"/>
      <c r="I1077" s="3"/>
      <c r="J1077" s="4" t="s">
        <v>140</v>
      </c>
      <c r="K1077" s="4" t="s">
        <v>140</v>
      </c>
      <c r="L1077" s="4" t="s">
        <v>141</v>
      </c>
      <c r="M1077" s="4"/>
      <c r="N1077" s="4" t="s">
        <v>31</v>
      </c>
      <c r="O1077" s="4" t="str">
        <f t="shared" si="113"/>
        <v>Agapostemon (Agapostemon) texanus</v>
      </c>
      <c r="P1077" s="85" t="str">
        <f t="shared" si="118"/>
        <v>Agapostemon texanus</v>
      </c>
      <c r="Q1077" s="11" t="s">
        <v>29</v>
      </c>
      <c r="R1077" s="24"/>
      <c r="S1077" s="12"/>
      <c r="T1077" s="12"/>
      <c r="U1077" s="12"/>
      <c r="V1077" s="10" t="s">
        <v>142</v>
      </c>
      <c r="W1077" s="6">
        <v>41321</v>
      </c>
      <c r="X1077" s="50" t="s">
        <v>45</v>
      </c>
      <c r="Y1077" s="129">
        <f t="shared" si="114"/>
        <v>1</v>
      </c>
      <c r="Z1077" s="110">
        <f t="shared" si="115"/>
        <v>0</v>
      </c>
      <c r="AA1077" s="1">
        <f t="shared" si="116"/>
        <v>0</v>
      </c>
    </row>
    <row r="1078" spans="1:27" ht="15" customHeight="1">
      <c r="A1078" s="145">
        <v>1125</v>
      </c>
      <c r="B1078" s="139">
        <v>20150419</v>
      </c>
      <c r="C1078" s="57" t="str">
        <f t="shared" si="117"/>
        <v>POS</v>
      </c>
      <c r="D1078" s="114">
        <f t="shared" si="112"/>
        <v>40651</v>
      </c>
      <c r="E1078" s="9" t="s">
        <v>37</v>
      </c>
      <c r="F1078" s="37" t="s">
        <v>25</v>
      </c>
      <c r="G1078" s="11" t="s">
        <v>26</v>
      </c>
      <c r="H1078" s="3"/>
      <c r="I1078" s="3"/>
      <c r="J1078" s="4" t="s">
        <v>140</v>
      </c>
      <c r="K1078" s="4" t="s">
        <v>140</v>
      </c>
      <c r="L1078" s="4" t="s">
        <v>141</v>
      </c>
      <c r="M1078" s="4"/>
      <c r="N1078" s="4" t="s">
        <v>31</v>
      </c>
      <c r="O1078" s="4" t="str">
        <f t="shared" si="113"/>
        <v>Agapostemon (Agapostemon) texanus</v>
      </c>
      <c r="P1078" s="85" t="str">
        <f t="shared" si="118"/>
        <v>Agapostemon texanus</v>
      </c>
      <c r="Q1078" s="11" t="s">
        <v>29</v>
      </c>
      <c r="R1078" s="24"/>
      <c r="S1078" s="12"/>
      <c r="T1078" s="12"/>
      <c r="U1078" s="12"/>
      <c r="V1078" s="10" t="s">
        <v>142</v>
      </c>
      <c r="W1078" s="6">
        <v>41321</v>
      </c>
      <c r="X1078" s="50" t="s">
        <v>45</v>
      </c>
      <c r="Y1078" s="129">
        <f t="shared" si="114"/>
        <v>1</v>
      </c>
      <c r="Z1078" s="110">
        <f t="shared" si="115"/>
        <v>0</v>
      </c>
      <c r="AA1078" s="1">
        <f t="shared" si="116"/>
        <v>0</v>
      </c>
    </row>
    <row r="1079" spans="1:27" ht="15" customHeight="1">
      <c r="A1079" s="145">
        <v>1126</v>
      </c>
      <c r="B1079" s="139">
        <v>20150419</v>
      </c>
      <c r="C1079" s="57" t="str">
        <f t="shared" si="117"/>
        <v>POS</v>
      </c>
      <c r="D1079" s="114">
        <f t="shared" si="112"/>
        <v>40651</v>
      </c>
      <c r="E1079" s="9" t="s">
        <v>37</v>
      </c>
      <c r="F1079" s="37" t="s">
        <v>25</v>
      </c>
      <c r="G1079" s="11" t="s">
        <v>26</v>
      </c>
      <c r="H1079" s="3"/>
      <c r="I1079" s="3"/>
      <c r="J1079" s="4" t="s">
        <v>140</v>
      </c>
      <c r="K1079" s="4" t="s">
        <v>140</v>
      </c>
      <c r="L1079" s="4" t="s">
        <v>141</v>
      </c>
      <c r="M1079" s="4"/>
      <c r="N1079" s="4" t="s">
        <v>31</v>
      </c>
      <c r="O1079" s="4" t="str">
        <f t="shared" si="113"/>
        <v>Agapostemon (Agapostemon) texanus</v>
      </c>
      <c r="P1079" s="85" t="str">
        <f t="shared" si="118"/>
        <v>Agapostemon texanus</v>
      </c>
      <c r="Q1079" s="11" t="s">
        <v>29</v>
      </c>
      <c r="R1079" s="24"/>
      <c r="S1079" s="12"/>
      <c r="T1079" s="12"/>
      <c r="U1079" s="12"/>
      <c r="V1079" s="10" t="s">
        <v>142</v>
      </c>
      <c r="W1079" s="6">
        <v>41321</v>
      </c>
      <c r="X1079" s="50" t="s">
        <v>45</v>
      </c>
      <c r="Y1079" s="129">
        <f t="shared" si="114"/>
        <v>1</v>
      </c>
      <c r="Z1079" s="110">
        <f t="shared" si="115"/>
        <v>0</v>
      </c>
      <c r="AA1079" s="1">
        <f t="shared" si="116"/>
        <v>0</v>
      </c>
    </row>
    <row r="1080" spans="1:27" ht="15" customHeight="1">
      <c r="A1080" s="145">
        <v>1127</v>
      </c>
      <c r="B1080" s="139">
        <v>20150419</v>
      </c>
      <c r="C1080" s="57" t="str">
        <f t="shared" si="117"/>
        <v>POS</v>
      </c>
      <c r="D1080" s="114">
        <f t="shared" si="112"/>
        <v>40651</v>
      </c>
      <c r="E1080" s="9" t="s">
        <v>37</v>
      </c>
      <c r="F1080" s="37" t="s">
        <v>25</v>
      </c>
      <c r="G1080" s="11" t="s">
        <v>26</v>
      </c>
      <c r="H1080" s="3"/>
      <c r="I1080" s="3"/>
      <c r="J1080" s="4" t="s">
        <v>140</v>
      </c>
      <c r="K1080" s="4" t="s">
        <v>140</v>
      </c>
      <c r="L1080" s="4" t="s">
        <v>141</v>
      </c>
      <c r="M1080" s="4"/>
      <c r="N1080" s="4" t="s">
        <v>31</v>
      </c>
      <c r="O1080" s="4" t="str">
        <f t="shared" si="113"/>
        <v>Agapostemon (Agapostemon) texanus</v>
      </c>
      <c r="P1080" s="85" t="str">
        <f t="shared" si="118"/>
        <v>Agapostemon texanus</v>
      </c>
      <c r="Q1080" s="11" t="s">
        <v>29</v>
      </c>
      <c r="R1080" s="24"/>
      <c r="S1080" s="12"/>
      <c r="T1080" s="12"/>
      <c r="U1080" s="12"/>
      <c r="V1080" s="10" t="s">
        <v>142</v>
      </c>
      <c r="W1080" s="6">
        <v>41321</v>
      </c>
      <c r="X1080" s="50"/>
      <c r="Y1080" s="129">
        <f t="shared" si="114"/>
        <v>1</v>
      </c>
      <c r="Z1080" s="110">
        <f t="shared" si="115"/>
        <v>0</v>
      </c>
      <c r="AA1080" s="1">
        <f t="shared" si="116"/>
        <v>0</v>
      </c>
    </row>
    <row r="1081" spans="1:27" ht="15" customHeight="1">
      <c r="A1081" s="145">
        <v>1128</v>
      </c>
      <c r="B1081" s="139">
        <v>20150419</v>
      </c>
      <c r="C1081" s="57" t="str">
        <f t="shared" si="117"/>
        <v>POS</v>
      </c>
      <c r="D1081" s="114">
        <f t="shared" si="112"/>
        <v>40651</v>
      </c>
      <c r="E1081" s="9" t="s">
        <v>37</v>
      </c>
      <c r="F1081" s="37" t="s">
        <v>25</v>
      </c>
      <c r="G1081" s="11" t="s">
        <v>26</v>
      </c>
      <c r="H1081" s="3"/>
      <c r="I1081" s="3"/>
      <c r="J1081" s="4" t="s">
        <v>140</v>
      </c>
      <c r="K1081" s="4" t="s">
        <v>140</v>
      </c>
      <c r="L1081" s="4" t="s">
        <v>141</v>
      </c>
      <c r="M1081" s="4"/>
      <c r="N1081" s="4" t="s">
        <v>31</v>
      </c>
      <c r="O1081" s="4" t="str">
        <f t="shared" si="113"/>
        <v>Agapostemon (Agapostemon) texanus</v>
      </c>
      <c r="P1081" s="85" t="str">
        <f t="shared" si="118"/>
        <v>Agapostemon texanus</v>
      </c>
      <c r="Q1081" s="11" t="s">
        <v>29</v>
      </c>
      <c r="R1081" s="24"/>
      <c r="S1081" s="12"/>
      <c r="T1081" s="12"/>
      <c r="U1081" s="12"/>
      <c r="V1081" s="10" t="s">
        <v>142</v>
      </c>
      <c r="W1081" s="6">
        <v>41321</v>
      </c>
      <c r="X1081" s="50"/>
      <c r="Y1081" s="129">
        <f t="shared" si="114"/>
        <v>1</v>
      </c>
      <c r="Z1081" s="110">
        <f t="shared" si="115"/>
        <v>0</v>
      </c>
      <c r="AA1081" s="1">
        <f t="shared" si="116"/>
        <v>0</v>
      </c>
    </row>
    <row r="1082" spans="1:27" ht="15" customHeight="1">
      <c r="A1082" s="145">
        <v>1129</v>
      </c>
      <c r="B1082" s="139">
        <v>20140817</v>
      </c>
      <c r="C1082" s="57" t="str">
        <f t="shared" si="117"/>
        <v>POS</v>
      </c>
      <c r="D1082" s="114">
        <f t="shared" si="112"/>
        <v>40406</v>
      </c>
      <c r="E1082" s="9" t="s">
        <v>37</v>
      </c>
      <c r="F1082" s="37" t="s">
        <v>25</v>
      </c>
      <c r="G1082" s="11" t="s">
        <v>26</v>
      </c>
      <c r="H1082" s="3"/>
      <c r="I1082" s="3"/>
      <c r="J1082" s="4" t="s">
        <v>140</v>
      </c>
      <c r="K1082" s="4" t="s">
        <v>140</v>
      </c>
      <c r="L1082" s="4" t="s">
        <v>141</v>
      </c>
      <c r="M1082" s="4"/>
      <c r="N1082" s="4" t="s">
        <v>31</v>
      </c>
      <c r="O1082" s="4" t="str">
        <f t="shared" si="113"/>
        <v>Agapostemon (Agapostemon) texanus</v>
      </c>
      <c r="P1082" s="85" t="str">
        <f t="shared" si="118"/>
        <v>Agapostemon texanus</v>
      </c>
      <c r="Q1082" s="11" t="s">
        <v>29</v>
      </c>
      <c r="R1082" s="24"/>
      <c r="S1082" s="12"/>
      <c r="T1082" s="12"/>
      <c r="U1082" s="12"/>
      <c r="V1082" s="10" t="s">
        <v>142</v>
      </c>
      <c r="W1082" s="6">
        <v>41321</v>
      </c>
      <c r="X1082" s="50"/>
      <c r="Y1082" s="129">
        <f t="shared" si="114"/>
        <v>1</v>
      </c>
      <c r="Z1082" s="110">
        <f t="shared" si="115"/>
        <v>0</v>
      </c>
      <c r="AA1082" s="1">
        <f t="shared" si="116"/>
        <v>0</v>
      </c>
    </row>
    <row r="1083" spans="1:27" ht="15" customHeight="1">
      <c r="A1083" s="145">
        <v>1130</v>
      </c>
      <c r="B1083" s="139">
        <v>20140817</v>
      </c>
      <c r="C1083" s="57" t="str">
        <f t="shared" si="117"/>
        <v>POS</v>
      </c>
      <c r="D1083" s="114">
        <f t="shared" si="112"/>
        <v>40406</v>
      </c>
      <c r="E1083" s="9" t="s">
        <v>37</v>
      </c>
      <c r="F1083" s="37" t="s">
        <v>25</v>
      </c>
      <c r="G1083" s="11" t="s">
        <v>26</v>
      </c>
      <c r="H1083" s="3"/>
      <c r="I1083" s="3"/>
      <c r="J1083" s="4" t="s">
        <v>140</v>
      </c>
      <c r="K1083" s="4" t="s">
        <v>140</v>
      </c>
      <c r="L1083" s="4" t="s">
        <v>141</v>
      </c>
      <c r="M1083" s="4"/>
      <c r="N1083" s="4" t="s">
        <v>31</v>
      </c>
      <c r="O1083" s="4" t="str">
        <f t="shared" si="113"/>
        <v>Agapostemon (Agapostemon) texanus</v>
      </c>
      <c r="P1083" s="85" t="str">
        <f t="shared" si="118"/>
        <v>Agapostemon texanus</v>
      </c>
      <c r="Q1083" s="11" t="s">
        <v>29</v>
      </c>
      <c r="R1083" s="24"/>
      <c r="S1083" s="12"/>
      <c r="T1083" s="12"/>
      <c r="U1083" s="12"/>
      <c r="V1083" s="10" t="s">
        <v>142</v>
      </c>
      <c r="W1083" s="6">
        <v>41321</v>
      </c>
      <c r="X1083" s="50"/>
      <c r="Y1083" s="129">
        <f t="shared" si="114"/>
        <v>1</v>
      </c>
      <c r="Z1083" s="110">
        <f t="shared" si="115"/>
        <v>0</v>
      </c>
      <c r="AA1083" s="1">
        <f t="shared" si="116"/>
        <v>0</v>
      </c>
    </row>
    <row r="1084" spans="1:27" ht="15" customHeight="1">
      <c r="A1084" s="145">
        <v>1131</v>
      </c>
      <c r="B1084" s="139">
        <v>20140817</v>
      </c>
      <c r="C1084" s="57" t="str">
        <f t="shared" si="117"/>
        <v>POS</v>
      </c>
      <c r="D1084" s="114">
        <f t="shared" si="112"/>
        <v>40406</v>
      </c>
      <c r="E1084" s="9" t="s">
        <v>37</v>
      </c>
      <c r="F1084" s="37" t="s">
        <v>25</v>
      </c>
      <c r="G1084" s="11" t="s">
        <v>26</v>
      </c>
      <c r="H1084" s="3"/>
      <c r="I1084" s="3"/>
      <c r="J1084" s="4" t="s">
        <v>140</v>
      </c>
      <c r="K1084" s="4" t="s">
        <v>140</v>
      </c>
      <c r="L1084" s="4" t="s">
        <v>141</v>
      </c>
      <c r="M1084" s="4"/>
      <c r="N1084" s="4" t="s">
        <v>31</v>
      </c>
      <c r="O1084" s="4" t="str">
        <f t="shared" si="113"/>
        <v>Agapostemon (Agapostemon) texanus</v>
      </c>
      <c r="P1084" s="85" t="str">
        <f t="shared" si="118"/>
        <v>Agapostemon texanus</v>
      </c>
      <c r="Q1084" s="11" t="s">
        <v>29</v>
      </c>
      <c r="R1084" s="24"/>
      <c r="S1084" s="12"/>
      <c r="T1084" s="12"/>
      <c r="U1084" s="12"/>
      <c r="V1084" s="10" t="s">
        <v>142</v>
      </c>
      <c r="W1084" s="6">
        <v>41321</v>
      </c>
      <c r="X1084" s="50"/>
      <c r="Y1084" s="129">
        <f t="shared" si="114"/>
        <v>1</v>
      </c>
      <c r="Z1084" s="110">
        <f t="shared" si="115"/>
        <v>0</v>
      </c>
      <c r="AA1084" s="1">
        <f t="shared" si="116"/>
        <v>0</v>
      </c>
    </row>
    <row r="1085" spans="1:27" ht="15" customHeight="1">
      <c r="A1085" s="145">
        <v>1132</v>
      </c>
      <c r="B1085" s="139">
        <v>20140817</v>
      </c>
      <c r="C1085" s="57" t="str">
        <f t="shared" si="117"/>
        <v>POS</v>
      </c>
      <c r="D1085" s="114">
        <f t="shared" si="112"/>
        <v>40406</v>
      </c>
      <c r="E1085" s="9" t="s">
        <v>37</v>
      </c>
      <c r="F1085" s="37" t="s">
        <v>25</v>
      </c>
      <c r="G1085" s="11" t="s">
        <v>26</v>
      </c>
      <c r="H1085" s="3"/>
      <c r="I1085" s="3"/>
      <c r="J1085" s="4" t="s">
        <v>140</v>
      </c>
      <c r="K1085" s="4" t="s">
        <v>140</v>
      </c>
      <c r="L1085" s="4" t="s">
        <v>141</v>
      </c>
      <c r="M1085" s="4"/>
      <c r="N1085" s="4" t="s">
        <v>31</v>
      </c>
      <c r="O1085" s="4" t="str">
        <f t="shared" si="113"/>
        <v>Agapostemon (Agapostemon) texanus</v>
      </c>
      <c r="P1085" s="85" t="str">
        <f t="shared" si="118"/>
        <v>Agapostemon texanus</v>
      </c>
      <c r="Q1085" s="11" t="s">
        <v>29</v>
      </c>
      <c r="R1085" s="24"/>
      <c r="S1085" s="12"/>
      <c r="T1085" s="12"/>
      <c r="U1085" s="12"/>
      <c r="V1085" s="10" t="s">
        <v>142</v>
      </c>
      <c r="W1085" s="6">
        <v>41321</v>
      </c>
      <c r="X1085" s="50"/>
      <c r="Y1085" s="129">
        <f t="shared" si="114"/>
        <v>1</v>
      </c>
      <c r="Z1085" s="110">
        <f t="shared" si="115"/>
        <v>0</v>
      </c>
      <c r="AA1085" s="1">
        <f t="shared" si="116"/>
        <v>0</v>
      </c>
    </row>
    <row r="1086" spans="1:27" ht="15" customHeight="1">
      <c r="A1086" s="145">
        <v>1133</v>
      </c>
      <c r="B1086" s="139">
        <v>20140817</v>
      </c>
      <c r="C1086" s="57" t="str">
        <f t="shared" si="117"/>
        <v>POS</v>
      </c>
      <c r="D1086" s="114">
        <f t="shared" si="112"/>
        <v>40406</v>
      </c>
      <c r="E1086" s="9" t="s">
        <v>37</v>
      </c>
      <c r="F1086" s="37" t="s">
        <v>25</v>
      </c>
      <c r="G1086" s="11" t="s">
        <v>26</v>
      </c>
      <c r="H1086" s="3"/>
      <c r="I1086" s="3"/>
      <c r="J1086" s="4" t="s">
        <v>140</v>
      </c>
      <c r="K1086" s="4" t="s">
        <v>140</v>
      </c>
      <c r="L1086" s="4" t="s">
        <v>141</v>
      </c>
      <c r="M1086" s="4"/>
      <c r="N1086" s="4" t="s">
        <v>31</v>
      </c>
      <c r="O1086" s="4" t="str">
        <f t="shared" si="113"/>
        <v>Agapostemon (Agapostemon) texanus</v>
      </c>
      <c r="P1086" s="85" t="str">
        <f t="shared" si="118"/>
        <v>Agapostemon texanus</v>
      </c>
      <c r="Q1086" s="11" t="s">
        <v>29</v>
      </c>
      <c r="R1086" s="24"/>
      <c r="S1086" s="12"/>
      <c r="T1086" s="12"/>
      <c r="U1086" s="12"/>
      <c r="V1086" s="10" t="s">
        <v>142</v>
      </c>
      <c r="W1086" s="6">
        <v>41321</v>
      </c>
      <c r="X1086" s="50"/>
      <c r="Y1086" s="129">
        <f t="shared" si="114"/>
        <v>1</v>
      </c>
      <c r="Z1086" s="110">
        <f t="shared" si="115"/>
        <v>0</v>
      </c>
      <c r="AA1086" s="1">
        <f t="shared" si="116"/>
        <v>0</v>
      </c>
    </row>
    <row r="1087" spans="1:27" ht="15" customHeight="1">
      <c r="A1087" s="145">
        <v>1134</v>
      </c>
      <c r="B1087" s="139">
        <v>20140817</v>
      </c>
      <c r="C1087" s="57" t="str">
        <f t="shared" si="117"/>
        <v>POS</v>
      </c>
      <c r="D1087" s="114">
        <f t="shared" si="112"/>
        <v>40406</v>
      </c>
      <c r="E1087" s="9" t="s">
        <v>37</v>
      </c>
      <c r="F1087" s="37" t="s">
        <v>25</v>
      </c>
      <c r="G1087" s="11" t="s">
        <v>26</v>
      </c>
      <c r="H1087" s="3"/>
      <c r="I1087" s="3"/>
      <c r="J1087" s="4" t="s">
        <v>140</v>
      </c>
      <c r="K1087" s="4" t="s">
        <v>140</v>
      </c>
      <c r="L1087" s="4" t="s">
        <v>141</v>
      </c>
      <c r="M1087" s="4"/>
      <c r="N1087" s="4" t="s">
        <v>31</v>
      </c>
      <c r="O1087" s="4" t="str">
        <f t="shared" si="113"/>
        <v>Agapostemon (Agapostemon) texanus</v>
      </c>
      <c r="P1087" s="85" t="str">
        <f t="shared" si="118"/>
        <v>Agapostemon texanus</v>
      </c>
      <c r="Q1087" s="11" t="s">
        <v>29</v>
      </c>
      <c r="R1087" s="24"/>
      <c r="S1087" s="12"/>
      <c r="T1087" s="12"/>
      <c r="U1087" s="12"/>
      <c r="V1087" s="10" t="s">
        <v>142</v>
      </c>
      <c r="W1087" s="6">
        <v>41321</v>
      </c>
      <c r="X1087" s="50"/>
      <c r="Y1087" s="129">
        <f t="shared" si="114"/>
        <v>1</v>
      </c>
      <c r="Z1087" s="110">
        <f t="shared" si="115"/>
        <v>0</v>
      </c>
      <c r="AA1087" s="1">
        <f t="shared" si="116"/>
        <v>0</v>
      </c>
    </row>
    <row r="1088" spans="1:27" ht="15" customHeight="1">
      <c r="A1088" s="145">
        <v>1135</v>
      </c>
      <c r="B1088" s="139">
        <v>20140817</v>
      </c>
      <c r="C1088" s="57" t="str">
        <f t="shared" si="117"/>
        <v>POS</v>
      </c>
      <c r="D1088" s="114">
        <f t="shared" si="112"/>
        <v>40406</v>
      </c>
      <c r="E1088" s="9" t="s">
        <v>37</v>
      </c>
      <c r="F1088" s="37" t="s">
        <v>25</v>
      </c>
      <c r="G1088" s="11" t="s">
        <v>26</v>
      </c>
      <c r="H1088" s="3"/>
      <c r="I1088" s="3"/>
      <c r="J1088" s="4" t="s">
        <v>140</v>
      </c>
      <c r="K1088" s="4" t="s">
        <v>140</v>
      </c>
      <c r="L1088" s="4" t="s">
        <v>141</v>
      </c>
      <c r="M1088" s="4"/>
      <c r="N1088" s="4" t="s">
        <v>31</v>
      </c>
      <c r="O1088" s="4" t="str">
        <f t="shared" si="113"/>
        <v>Agapostemon (Agapostemon) texanus</v>
      </c>
      <c r="P1088" s="85" t="str">
        <f t="shared" si="118"/>
        <v>Agapostemon texanus</v>
      </c>
      <c r="Q1088" s="11" t="s">
        <v>29</v>
      </c>
      <c r="R1088" s="24"/>
      <c r="S1088" s="12"/>
      <c r="T1088" s="12"/>
      <c r="U1088" s="12"/>
      <c r="V1088" s="10" t="s">
        <v>142</v>
      </c>
      <c r="W1088" s="6">
        <v>41321</v>
      </c>
      <c r="X1088" s="50"/>
      <c r="Y1088" s="129">
        <f t="shared" si="114"/>
        <v>1</v>
      </c>
      <c r="Z1088" s="110">
        <f t="shared" si="115"/>
        <v>0</v>
      </c>
      <c r="AA1088" s="1">
        <f t="shared" si="116"/>
        <v>0</v>
      </c>
    </row>
    <row r="1089" spans="1:27" ht="15" customHeight="1">
      <c r="A1089" s="145">
        <v>1136</v>
      </c>
      <c r="B1089" s="139">
        <v>20140817</v>
      </c>
      <c r="C1089" s="57" t="str">
        <f t="shared" si="117"/>
        <v>POS</v>
      </c>
      <c r="D1089" s="114">
        <f t="shared" si="112"/>
        <v>40406</v>
      </c>
      <c r="E1089" s="60" t="s">
        <v>37</v>
      </c>
      <c r="F1089" s="103" t="s">
        <v>25</v>
      </c>
      <c r="G1089" s="104" t="s">
        <v>26</v>
      </c>
      <c r="H1089" s="105"/>
      <c r="I1089" s="105"/>
      <c r="J1089" s="106" t="s">
        <v>140</v>
      </c>
      <c r="K1089" s="4" t="s">
        <v>140</v>
      </c>
      <c r="L1089" s="106" t="s">
        <v>141</v>
      </c>
      <c r="M1089" s="106"/>
      <c r="N1089" s="106" t="s">
        <v>31</v>
      </c>
      <c r="O1089" s="4" t="str">
        <f t="shared" si="113"/>
        <v>Agapostemon (Agapostemon) texanus</v>
      </c>
      <c r="P1089" s="85" t="str">
        <f t="shared" si="118"/>
        <v>Agapostemon texanus</v>
      </c>
      <c r="Q1089" s="104" t="s">
        <v>29</v>
      </c>
      <c r="R1089" s="107"/>
      <c r="S1089" s="108"/>
      <c r="T1089" s="108"/>
      <c r="U1089" s="108"/>
      <c r="V1089" s="10" t="s">
        <v>142</v>
      </c>
      <c r="W1089" s="6">
        <v>41321</v>
      </c>
      <c r="X1089" s="50"/>
      <c r="Y1089" s="129">
        <f t="shared" si="114"/>
        <v>1</v>
      </c>
      <c r="Z1089" s="110">
        <f t="shared" si="115"/>
        <v>0</v>
      </c>
      <c r="AA1089" s="1">
        <f t="shared" si="116"/>
        <v>0</v>
      </c>
    </row>
    <row r="1090" spans="1:27" ht="15" customHeight="1">
      <c r="A1090" s="145">
        <v>1137</v>
      </c>
      <c r="B1090" s="139">
        <v>20140817</v>
      </c>
      <c r="C1090" s="57" t="str">
        <f t="shared" si="117"/>
        <v>POS</v>
      </c>
      <c r="D1090" s="114">
        <f t="shared" ref="D1090:D1153" si="119">DATEVALUE(LEFT(B1090,4)&amp;"/"&amp;MID(B1090,5,2)&amp;"/"&amp;RIGHT(B1090,2))</f>
        <v>40406</v>
      </c>
      <c r="E1090" s="9" t="s">
        <v>37</v>
      </c>
      <c r="F1090" s="37" t="s">
        <v>25</v>
      </c>
      <c r="G1090" s="11" t="s">
        <v>26</v>
      </c>
      <c r="H1090" s="3"/>
      <c r="I1090" s="3"/>
      <c r="J1090" s="4" t="s">
        <v>140</v>
      </c>
      <c r="K1090" s="4" t="s">
        <v>140</v>
      </c>
      <c r="L1090" s="4" t="s">
        <v>141</v>
      </c>
      <c r="M1090" s="4"/>
      <c r="N1090" s="4" t="s">
        <v>31</v>
      </c>
      <c r="O1090" s="4" t="str">
        <f t="shared" ref="O1090:O1153" si="120">J1090&amp;" "&amp;IF(LEN(K1090)&gt;0,"("&amp;K1090&amp;") ","")&amp;IF(LEN(N1090)&gt;0,"nr. ","")&amp;L1090&amp;IF(LEN(M1090)&gt;0," ssp. "&amp;M1090,"")</f>
        <v>Agapostemon (Agapostemon) texanus</v>
      </c>
      <c r="P1090" s="85" t="str">
        <f t="shared" si="118"/>
        <v>Agapostemon texanus</v>
      </c>
      <c r="Q1090" s="11" t="s">
        <v>29</v>
      </c>
      <c r="R1090" s="24"/>
      <c r="S1090" s="12"/>
      <c r="T1090" s="12"/>
      <c r="U1090" s="12"/>
      <c r="V1090" s="10" t="s">
        <v>142</v>
      </c>
      <c r="W1090" s="6">
        <v>41321</v>
      </c>
      <c r="X1090" s="50"/>
      <c r="Y1090" s="129">
        <f t="shared" ref="Y1090:Y1153" si="121">IF(R1090&gt;0,R1090,1)</f>
        <v>1</v>
      </c>
      <c r="Z1090" s="110">
        <f t="shared" ref="Z1090:Z1153" si="122">IF(ISNUMBER(SEARCH($Z$1,X1090)),1,0)</f>
        <v>0</v>
      </c>
      <c r="AA1090" s="1">
        <f t="shared" ref="AA1090:AA1153" si="123">IF(ISNUMBER(SEARCH($AA$1,X1090)),1,0)</f>
        <v>0</v>
      </c>
    </row>
    <row r="1091" spans="1:27" ht="15" customHeight="1">
      <c r="A1091" s="145">
        <v>1138</v>
      </c>
      <c r="B1091" s="139">
        <v>20140817</v>
      </c>
      <c r="C1091" s="57" t="str">
        <f t="shared" ref="C1091:C1154" si="124">LEFT(E1091,3)</f>
        <v>POS</v>
      </c>
      <c r="D1091" s="114">
        <f t="shared" si="119"/>
        <v>40406</v>
      </c>
      <c r="E1091" s="9" t="s">
        <v>37</v>
      </c>
      <c r="F1091" s="37" t="s">
        <v>25</v>
      </c>
      <c r="G1091" s="11" t="s">
        <v>26</v>
      </c>
      <c r="H1091" s="3"/>
      <c r="I1091" s="3"/>
      <c r="J1091" s="4" t="s">
        <v>140</v>
      </c>
      <c r="K1091" s="4" t="s">
        <v>140</v>
      </c>
      <c r="L1091" s="4" t="s">
        <v>141</v>
      </c>
      <c r="M1091" s="4"/>
      <c r="N1091" s="4" t="s">
        <v>31</v>
      </c>
      <c r="O1091" s="4" t="str">
        <f t="shared" si="120"/>
        <v>Agapostemon (Agapostemon) texanus</v>
      </c>
      <c r="P1091" s="85" t="str">
        <f t="shared" ref="P1091:P1154" si="125">J1091&amp;" "&amp;L1091</f>
        <v>Agapostemon texanus</v>
      </c>
      <c r="Q1091" s="11" t="s">
        <v>29</v>
      </c>
      <c r="R1091" s="24"/>
      <c r="S1091" s="12"/>
      <c r="T1091" s="12"/>
      <c r="U1091" s="12"/>
      <c r="V1091" s="10" t="s">
        <v>142</v>
      </c>
      <c r="W1091" s="6">
        <v>41321</v>
      </c>
      <c r="X1091" s="50"/>
      <c r="Y1091" s="129">
        <f t="shared" si="121"/>
        <v>1</v>
      </c>
      <c r="Z1091" s="110">
        <f t="shared" si="122"/>
        <v>0</v>
      </c>
      <c r="AA1091" s="1">
        <f t="shared" si="123"/>
        <v>0</v>
      </c>
    </row>
    <row r="1092" spans="1:27" ht="15" customHeight="1">
      <c r="A1092" s="145">
        <v>1139</v>
      </c>
      <c r="B1092" s="139">
        <v>20140714</v>
      </c>
      <c r="C1092" s="57" t="str">
        <f t="shared" si="124"/>
        <v>POS</v>
      </c>
      <c r="D1092" s="114">
        <f t="shared" si="119"/>
        <v>40372</v>
      </c>
      <c r="E1092" s="9" t="s">
        <v>37</v>
      </c>
      <c r="F1092" s="37" t="s">
        <v>25</v>
      </c>
      <c r="G1092" s="11" t="s">
        <v>26</v>
      </c>
      <c r="H1092" s="3"/>
      <c r="I1092" s="3"/>
      <c r="J1092" s="4" t="s">
        <v>140</v>
      </c>
      <c r="K1092" s="4" t="s">
        <v>140</v>
      </c>
      <c r="L1092" s="4" t="s">
        <v>141</v>
      </c>
      <c r="M1092" s="4"/>
      <c r="N1092" s="4" t="s">
        <v>31</v>
      </c>
      <c r="O1092" s="4" t="str">
        <f t="shared" si="120"/>
        <v>Agapostemon (Agapostemon) texanus</v>
      </c>
      <c r="P1092" s="85" t="str">
        <f t="shared" si="125"/>
        <v>Agapostemon texanus</v>
      </c>
      <c r="Q1092" s="11" t="s">
        <v>29</v>
      </c>
      <c r="R1092" s="24"/>
      <c r="S1092" s="12"/>
      <c r="T1092" s="12"/>
      <c r="U1092" s="12"/>
      <c r="V1092" s="10" t="s">
        <v>142</v>
      </c>
      <c r="W1092" s="6">
        <v>41321</v>
      </c>
      <c r="X1092" s="50"/>
      <c r="Y1092" s="129">
        <f t="shared" si="121"/>
        <v>1</v>
      </c>
      <c r="Z1092" s="110">
        <f t="shared" si="122"/>
        <v>0</v>
      </c>
      <c r="AA1092" s="1">
        <f t="shared" si="123"/>
        <v>0</v>
      </c>
    </row>
    <row r="1093" spans="1:27" ht="15" customHeight="1">
      <c r="A1093" s="145">
        <v>1140</v>
      </c>
      <c r="B1093" s="139">
        <v>20140714</v>
      </c>
      <c r="C1093" s="57" t="str">
        <f t="shared" si="124"/>
        <v>POS</v>
      </c>
      <c r="D1093" s="114">
        <f t="shared" si="119"/>
        <v>40372</v>
      </c>
      <c r="E1093" s="9" t="s">
        <v>37</v>
      </c>
      <c r="F1093" s="37" t="s">
        <v>25</v>
      </c>
      <c r="G1093" s="11" t="s">
        <v>26</v>
      </c>
      <c r="H1093" s="3"/>
      <c r="I1093" s="3"/>
      <c r="J1093" s="4" t="s">
        <v>140</v>
      </c>
      <c r="K1093" s="4" t="s">
        <v>140</v>
      </c>
      <c r="L1093" s="4" t="s">
        <v>141</v>
      </c>
      <c r="M1093" s="4"/>
      <c r="N1093" s="4" t="s">
        <v>31</v>
      </c>
      <c r="O1093" s="4" t="str">
        <f t="shared" si="120"/>
        <v>Agapostemon (Agapostemon) texanus</v>
      </c>
      <c r="P1093" s="85" t="str">
        <f t="shared" si="125"/>
        <v>Agapostemon texanus</v>
      </c>
      <c r="Q1093" s="11" t="s">
        <v>29</v>
      </c>
      <c r="R1093" s="24"/>
      <c r="S1093" s="12"/>
      <c r="T1093" s="12"/>
      <c r="U1093" s="12"/>
      <c r="V1093" s="10" t="s">
        <v>142</v>
      </c>
      <c r="W1093" s="6">
        <v>41321</v>
      </c>
      <c r="X1093" s="50"/>
      <c r="Y1093" s="129">
        <f t="shared" si="121"/>
        <v>1</v>
      </c>
      <c r="Z1093" s="110">
        <f t="shared" si="122"/>
        <v>0</v>
      </c>
      <c r="AA1093" s="1">
        <f t="shared" si="123"/>
        <v>0</v>
      </c>
    </row>
    <row r="1094" spans="1:27" ht="15" customHeight="1">
      <c r="A1094" s="145">
        <v>1141</v>
      </c>
      <c r="B1094" s="139">
        <v>20150808</v>
      </c>
      <c r="C1094" s="57" t="str">
        <f t="shared" si="124"/>
        <v>SCL</v>
      </c>
      <c r="D1094" s="114">
        <f t="shared" si="119"/>
        <v>40762</v>
      </c>
      <c r="E1094" s="9" t="s">
        <v>24</v>
      </c>
      <c r="F1094" s="37" t="s">
        <v>25</v>
      </c>
      <c r="G1094" s="11" t="s">
        <v>26</v>
      </c>
      <c r="H1094" s="3"/>
      <c r="I1094" s="3"/>
      <c r="J1094" s="4" t="s">
        <v>140</v>
      </c>
      <c r="K1094" s="4" t="s">
        <v>140</v>
      </c>
      <c r="L1094" s="4" t="s">
        <v>141</v>
      </c>
      <c r="M1094" s="4"/>
      <c r="N1094" s="4" t="s">
        <v>31</v>
      </c>
      <c r="O1094" s="4" t="str">
        <f t="shared" si="120"/>
        <v>Agapostemon (Agapostemon) texanus</v>
      </c>
      <c r="P1094" s="85" t="str">
        <f t="shared" si="125"/>
        <v>Agapostemon texanus</v>
      </c>
      <c r="Q1094" s="11" t="s">
        <v>29</v>
      </c>
      <c r="R1094" s="24"/>
      <c r="S1094" s="12"/>
      <c r="T1094" s="12"/>
      <c r="U1094" s="12"/>
      <c r="V1094" s="10" t="s">
        <v>142</v>
      </c>
      <c r="W1094" s="6">
        <v>41321</v>
      </c>
      <c r="X1094" s="50"/>
      <c r="Y1094" s="129">
        <f t="shared" si="121"/>
        <v>1</v>
      </c>
      <c r="Z1094" s="110">
        <f t="shared" si="122"/>
        <v>0</v>
      </c>
      <c r="AA1094" s="1">
        <f t="shared" si="123"/>
        <v>0</v>
      </c>
    </row>
    <row r="1095" spans="1:27" ht="15" customHeight="1">
      <c r="A1095" s="145">
        <v>1142</v>
      </c>
      <c r="B1095" s="139">
        <v>20150808</v>
      </c>
      <c r="C1095" s="57" t="str">
        <f t="shared" si="124"/>
        <v>SCL</v>
      </c>
      <c r="D1095" s="114">
        <f t="shared" si="119"/>
        <v>40762</v>
      </c>
      <c r="E1095" s="9" t="s">
        <v>24</v>
      </c>
      <c r="F1095" s="37" t="s">
        <v>25</v>
      </c>
      <c r="G1095" s="11" t="s">
        <v>26</v>
      </c>
      <c r="H1095" s="3"/>
      <c r="I1095" s="3"/>
      <c r="J1095" s="4" t="s">
        <v>140</v>
      </c>
      <c r="K1095" s="4" t="s">
        <v>140</v>
      </c>
      <c r="L1095" s="4" t="s">
        <v>141</v>
      </c>
      <c r="M1095" s="4"/>
      <c r="N1095" s="4" t="s">
        <v>31</v>
      </c>
      <c r="O1095" s="4" t="str">
        <f t="shared" si="120"/>
        <v>Agapostemon (Agapostemon) texanus</v>
      </c>
      <c r="P1095" s="85" t="str">
        <f t="shared" si="125"/>
        <v>Agapostemon texanus</v>
      </c>
      <c r="Q1095" s="11" t="s">
        <v>29</v>
      </c>
      <c r="R1095" s="24"/>
      <c r="S1095" s="12"/>
      <c r="T1095" s="12"/>
      <c r="U1095" s="12"/>
      <c r="V1095" s="10" t="s">
        <v>142</v>
      </c>
      <c r="W1095" s="6">
        <v>41321</v>
      </c>
      <c r="X1095" s="50"/>
      <c r="Y1095" s="129">
        <f t="shared" si="121"/>
        <v>1</v>
      </c>
      <c r="Z1095" s="110">
        <f t="shared" si="122"/>
        <v>0</v>
      </c>
      <c r="AA1095" s="1">
        <f t="shared" si="123"/>
        <v>0</v>
      </c>
    </row>
    <row r="1096" spans="1:27" ht="15" customHeight="1">
      <c r="A1096" s="145">
        <v>1143</v>
      </c>
      <c r="B1096" s="139">
        <v>20150808</v>
      </c>
      <c r="C1096" s="57" t="str">
        <f t="shared" si="124"/>
        <v>SCL</v>
      </c>
      <c r="D1096" s="114">
        <f t="shared" si="119"/>
        <v>40762</v>
      </c>
      <c r="E1096" s="9" t="s">
        <v>24</v>
      </c>
      <c r="F1096" s="37" t="s">
        <v>25</v>
      </c>
      <c r="G1096" s="11" t="s">
        <v>26</v>
      </c>
      <c r="H1096" s="3"/>
      <c r="I1096" s="3"/>
      <c r="J1096" s="4" t="s">
        <v>140</v>
      </c>
      <c r="K1096" s="4" t="s">
        <v>140</v>
      </c>
      <c r="L1096" s="4" t="s">
        <v>141</v>
      </c>
      <c r="M1096" s="4"/>
      <c r="N1096" s="4" t="s">
        <v>31</v>
      </c>
      <c r="O1096" s="4" t="str">
        <f t="shared" si="120"/>
        <v>Agapostemon (Agapostemon) texanus</v>
      </c>
      <c r="P1096" s="85" t="str">
        <f t="shared" si="125"/>
        <v>Agapostemon texanus</v>
      </c>
      <c r="Q1096" s="11" t="s">
        <v>29</v>
      </c>
      <c r="R1096" s="24"/>
      <c r="S1096" s="12"/>
      <c r="T1096" s="12"/>
      <c r="U1096" s="12"/>
      <c r="V1096" s="10" t="s">
        <v>142</v>
      </c>
      <c r="W1096" s="6">
        <v>41321</v>
      </c>
      <c r="X1096" s="50"/>
      <c r="Y1096" s="129">
        <f t="shared" si="121"/>
        <v>1</v>
      </c>
      <c r="Z1096" s="110">
        <f t="shared" si="122"/>
        <v>0</v>
      </c>
      <c r="AA1096" s="1">
        <f t="shared" si="123"/>
        <v>0</v>
      </c>
    </row>
    <row r="1097" spans="1:27" ht="15" customHeight="1">
      <c r="A1097" s="145">
        <v>1144</v>
      </c>
      <c r="B1097" s="139">
        <v>20150808</v>
      </c>
      <c r="C1097" s="57" t="str">
        <f t="shared" si="124"/>
        <v>SCL</v>
      </c>
      <c r="D1097" s="114">
        <f t="shared" si="119"/>
        <v>40762</v>
      </c>
      <c r="E1097" s="9" t="s">
        <v>24</v>
      </c>
      <c r="F1097" s="37" t="s">
        <v>25</v>
      </c>
      <c r="G1097" s="11" t="s">
        <v>26</v>
      </c>
      <c r="H1097" s="3"/>
      <c r="I1097" s="3"/>
      <c r="J1097" s="4" t="s">
        <v>140</v>
      </c>
      <c r="K1097" s="4" t="s">
        <v>140</v>
      </c>
      <c r="L1097" s="4" t="s">
        <v>141</v>
      </c>
      <c r="M1097" s="4"/>
      <c r="N1097" s="4" t="s">
        <v>31</v>
      </c>
      <c r="O1097" s="4" t="str">
        <f t="shared" si="120"/>
        <v>Agapostemon (Agapostemon) texanus</v>
      </c>
      <c r="P1097" s="85" t="str">
        <f t="shared" si="125"/>
        <v>Agapostemon texanus</v>
      </c>
      <c r="Q1097" s="11" t="s">
        <v>29</v>
      </c>
      <c r="R1097" s="24"/>
      <c r="S1097" s="12"/>
      <c r="T1097" s="12"/>
      <c r="U1097" s="12"/>
      <c r="V1097" s="10" t="s">
        <v>142</v>
      </c>
      <c r="W1097" s="6">
        <v>41321</v>
      </c>
      <c r="X1097" s="50"/>
      <c r="Y1097" s="129">
        <f t="shared" si="121"/>
        <v>1</v>
      </c>
      <c r="Z1097" s="110">
        <f t="shared" si="122"/>
        <v>0</v>
      </c>
      <c r="AA1097" s="1">
        <f t="shared" si="123"/>
        <v>0</v>
      </c>
    </row>
    <row r="1098" spans="1:27" ht="15" customHeight="1">
      <c r="A1098" s="145">
        <v>1145</v>
      </c>
      <c r="B1098" s="139">
        <v>20150808</v>
      </c>
      <c r="C1098" s="57" t="str">
        <f t="shared" si="124"/>
        <v>SCL</v>
      </c>
      <c r="D1098" s="114">
        <f t="shared" si="119"/>
        <v>40762</v>
      </c>
      <c r="E1098" s="9" t="s">
        <v>24</v>
      </c>
      <c r="F1098" s="37" t="s">
        <v>25</v>
      </c>
      <c r="G1098" s="11" t="s">
        <v>26</v>
      </c>
      <c r="H1098" s="3"/>
      <c r="I1098" s="3"/>
      <c r="J1098" s="4" t="s">
        <v>140</v>
      </c>
      <c r="K1098" s="4" t="s">
        <v>140</v>
      </c>
      <c r="L1098" s="4" t="s">
        <v>141</v>
      </c>
      <c r="M1098" s="4"/>
      <c r="N1098" s="4" t="s">
        <v>31</v>
      </c>
      <c r="O1098" s="4" t="str">
        <f t="shared" si="120"/>
        <v>Agapostemon (Agapostemon) texanus</v>
      </c>
      <c r="P1098" s="85" t="str">
        <f t="shared" si="125"/>
        <v>Agapostemon texanus</v>
      </c>
      <c r="Q1098" s="11" t="s">
        <v>29</v>
      </c>
      <c r="R1098" s="24"/>
      <c r="S1098" s="12"/>
      <c r="T1098" s="12"/>
      <c r="U1098" s="12"/>
      <c r="V1098" s="10" t="s">
        <v>142</v>
      </c>
      <c r="W1098" s="6">
        <v>41321</v>
      </c>
      <c r="X1098" s="50"/>
      <c r="Y1098" s="129">
        <f t="shared" si="121"/>
        <v>1</v>
      </c>
      <c r="Z1098" s="110">
        <f t="shared" si="122"/>
        <v>0</v>
      </c>
      <c r="AA1098" s="1">
        <f t="shared" si="123"/>
        <v>0</v>
      </c>
    </row>
    <row r="1099" spans="1:27" ht="15" customHeight="1">
      <c r="A1099" s="145">
        <v>1146</v>
      </c>
      <c r="B1099" s="139">
        <v>20150808</v>
      </c>
      <c r="C1099" s="57" t="str">
        <f t="shared" si="124"/>
        <v>SCL</v>
      </c>
      <c r="D1099" s="114">
        <f t="shared" si="119"/>
        <v>40762</v>
      </c>
      <c r="E1099" s="9" t="s">
        <v>24</v>
      </c>
      <c r="F1099" s="37" t="s">
        <v>25</v>
      </c>
      <c r="G1099" s="11" t="s">
        <v>26</v>
      </c>
      <c r="H1099" s="3"/>
      <c r="I1099" s="3"/>
      <c r="J1099" s="4" t="s">
        <v>140</v>
      </c>
      <c r="K1099" s="4" t="s">
        <v>140</v>
      </c>
      <c r="L1099" s="4" t="s">
        <v>141</v>
      </c>
      <c r="M1099" s="4"/>
      <c r="N1099" s="4" t="s">
        <v>31</v>
      </c>
      <c r="O1099" s="4" t="str">
        <f t="shared" si="120"/>
        <v>Agapostemon (Agapostemon) texanus</v>
      </c>
      <c r="P1099" s="85" t="str">
        <f t="shared" si="125"/>
        <v>Agapostemon texanus</v>
      </c>
      <c r="Q1099" s="11" t="s">
        <v>29</v>
      </c>
      <c r="R1099" s="24"/>
      <c r="S1099" s="12"/>
      <c r="T1099" s="12"/>
      <c r="U1099" s="12"/>
      <c r="V1099" s="10" t="s">
        <v>142</v>
      </c>
      <c r="W1099" s="6">
        <v>41321</v>
      </c>
      <c r="X1099" s="50"/>
      <c r="Y1099" s="129">
        <f t="shared" si="121"/>
        <v>1</v>
      </c>
      <c r="Z1099" s="110">
        <f t="shared" si="122"/>
        <v>0</v>
      </c>
      <c r="AA1099" s="1">
        <f t="shared" si="123"/>
        <v>0</v>
      </c>
    </row>
    <row r="1100" spans="1:27" ht="15" customHeight="1">
      <c r="A1100" s="145">
        <v>1147</v>
      </c>
      <c r="B1100" s="139">
        <v>20150620</v>
      </c>
      <c r="C1100" s="57" t="str">
        <f t="shared" si="124"/>
        <v>SCL</v>
      </c>
      <c r="D1100" s="114">
        <f t="shared" si="119"/>
        <v>40713</v>
      </c>
      <c r="E1100" s="9" t="s">
        <v>24</v>
      </c>
      <c r="F1100" s="37" t="s">
        <v>25</v>
      </c>
      <c r="G1100" s="11" t="s">
        <v>26</v>
      </c>
      <c r="H1100" s="3"/>
      <c r="I1100" s="3"/>
      <c r="J1100" s="4" t="s">
        <v>140</v>
      </c>
      <c r="K1100" s="4" t="s">
        <v>140</v>
      </c>
      <c r="L1100" s="4" t="s">
        <v>141</v>
      </c>
      <c r="M1100" s="4"/>
      <c r="N1100" s="4" t="s">
        <v>31</v>
      </c>
      <c r="O1100" s="4" t="str">
        <f t="shared" si="120"/>
        <v>Agapostemon (Agapostemon) texanus</v>
      </c>
      <c r="P1100" s="85" t="str">
        <f t="shared" si="125"/>
        <v>Agapostemon texanus</v>
      </c>
      <c r="Q1100" s="11" t="s">
        <v>29</v>
      </c>
      <c r="R1100" s="24"/>
      <c r="S1100" s="12"/>
      <c r="T1100" s="12"/>
      <c r="U1100" s="12"/>
      <c r="V1100" s="10" t="s">
        <v>142</v>
      </c>
      <c r="W1100" s="6">
        <v>41321</v>
      </c>
      <c r="X1100" s="50"/>
      <c r="Y1100" s="129">
        <f t="shared" si="121"/>
        <v>1</v>
      </c>
      <c r="Z1100" s="110">
        <f t="shared" si="122"/>
        <v>0</v>
      </c>
      <c r="AA1100" s="1">
        <f t="shared" si="123"/>
        <v>0</v>
      </c>
    </row>
    <row r="1101" spans="1:27" ht="15" customHeight="1">
      <c r="A1101" s="145">
        <v>1148</v>
      </c>
      <c r="B1101" s="139">
        <v>20150620</v>
      </c>
      <c r="C1101" s="57" t="str">
        <f t="shared" si="124"/>
        <v>SCL</v>
      </c>
      <c r="D1101" s="114">
        <f t="shared" si="119"/>
        <v>40713</v>
      </c>
      <c r="E1101" s="9" t="s">
        <v>24</v>
      </c>
      <c r="F1101" s="37" t="s">
        <v>25</v>
      </c>
      <c r="G1101" s="11" t="s">
        <v>26</v>
      </c>
      <c r="H1101" s="3"/>
      <c r="I1101" s="3"/>
      <c r="J1101" s="4" t="s">
        <v>140</v>
      </c>
      <c r="K1101" s="4" t="s">
        <v>140</v>
      </c>
      <c r="L1101" s="4" t="s">
        <v>141</v>
      </c>
      <c r="M1101" s="4"/>
      <c r="N1101" s="4" t="s">
        <v>31</v>
      </c>
      <c r="O1101" s="4" t="str">
        <f t="shared" si="120"/>
        <v>Agapostemon (Agapostemon) texanus</v>
      </c>
      <c r="P1101" s="85" t="str">
        <f t="shared" si="125"/>
        <v>Agapostemon texanus</v>
      </c>
      <c r="Q1101" s="11" t="s">
        <v>29</v>
      </c>
      <c r="R1101" s="24"/>
      <c r="S1101" s="12"/>
      <c r="T1101" s="12"/>
      <c r="U1101" s="12"/>
      <c r="V1101" s="10" t="s">
        <v>142</v>
      </c>
      <c r="W1101" s="6">
        <v>41321</v>
      </c>
      <c r="X1101" s="50"/>
      <c r="Y1101" s="129">
        <f t="shared" si="121"/>
        <v>1</v>
      </c>
      <c r="Z1101" s="110">
        <f t="shared" si="122"/>
        <v>0</v>
      </c>
      <c r="AA1101" s="1">
        <f t="shared" si="123"/>
        <v>0</v>
      </c>
    </row>
    <row r="1102" spans="1:27" ht="15" customHeight="1">
      <c r="A1102" s="145">
        <v>1149</v>
      </c>
      <c r="B1102" s="139">
        <v>20150510</v>
      </c>
      <c r="C1102" s="57" t="str">
        <f t="shared" si="124"/>
        <v>SCL</v>
      </c>
      <c r="D1102" s="114">
        <f t="shared" si="119"/>
        <v>40672</v>
      </c>
      <c r="E1102" s="9" t="s">
        <v>24</v>
      </c>
      <c r="F1102" s="37" t="s">
        <v>25</v>
      </c>
      <c r="G1102" s="11" t="s">
        <v>26</v>
      </c>
      <c r="H1102" s="3"/>
      <c r="I1102" s="3"/>
      <c r="J1102" s="4" t="s">
        <v>140</v>
      </c>
      <c r="K1102" s="4" t="s">
        <v>140</v>
      </c>
      <c r="L1102" s="4" t="s">
        <v>141</v>
      </c>
      <c r="M1102" s="4"/>
      <c r="N1102" s="4" t="s">
        <v>31</v>
      </c>
      <c r="O1102" s="4" t="str">
        <f t="shared" si="120"/>
        <v>Agapostemon (Agapostemon) texanus</v>
      </c>
      <c r="P1102" s="85" t="str">
        <f t="shared" si="125"/>
        <v>Agapostemon texanus</v>
      </c>
      <c r="Q1102" s="11" t="s">
        <v>29</v>
      </c>
      <c r="R1102" s="24"/>
      <c r="S1102" s="12"/>
      <c r="T1102" s="12"/>
      <c r="U1102" s="12"/>
      <c r="V1102" s="10" t="s">
        <v>142</v>
      </c>
      <c r="W1102" s="6">
        <v>41321</v>
      </c>
      <c r="X1102" s="50"/>
      <c r="Y1102" s="129">
        <f t="shared" si="121"/>
        <v>1</v>
      </c>
      <c r="Z1102" s="110">
        <f t="shared" si="122"/>
        <v>0</v>
      </c>
      <c r="AA1102" s="1">
        <f t="shared" si="123"/>
        <v>0</v>
      </c>
    </row>
    <row r="1103" spans="1:27" ht="15" customHeight="1">
      <c r="A1103" s="145">
        <v>1150</v>
      </c>
      <c r="B1103" s="139">
        <v>20150510</v>
      </c>
      <c r="C1103" s="57" t="str">
        <f t="shared" si="124"/>
        <v>SCL</v>
      </c>
      <c r="D1103" s="114">
        <f t="shared" si="119"/>
        <v>40672</v>
      </c>
      <c r="E1103" s="9" t="s">
        <v>24</v>
      </c>
      <c r="F1103" s="37" t="s">
        <v>25</v>
      </c>
      <c r="G1103" s="11" t="s">
        <v>26</v>
      </c>
      <c r="H1103" s="3"/>
      <c r="I1103" s="3"/>
      <c r="J1103" s="4" t="s">
        <v>140</v>
      </c>
      <c r="K1103" s="4" t="s">
        <v>140</v>
      </c>
      <c r="L1103" s="4" t="s">
        <v>141</v>
      </c>
      <c r="M1103" s="4"/>
      <c r="N1103" s="4" t="s">
        <v>31</v>
      </c>
      <c r="O1103" s="4" t="str">
        <f t="shared" si="120"/>
        <v>Agapostemon (Agapostemon) texanus</v>
      </c>
      <c r="P1103" s="85" t="str">
        <f t="shared" si="125"/>
        <v>Agapostemon texanus</v>
      </c>
      <c r="Q1103" s="11" t="s">
        <v>29</v>
      </c>
      <c r="R1103" s="24"/>
      <c r="S1103" s="12"/>
      <c r="T1103" s="12"/>
      <c r="U1103" s="12"/>
      <c r="V1103" s="10" t="s">
        <v>142</v>
      </c>
      <c r="W1103" s="6">
        <v>41321</v>
      </c>
      <c r="X1103" s="50"/>
      <c r="Y1103" s="129">
        <f t="shared" si="121"/>
        <v>1</v>
      </c>
      <c r="Z1103" s="110">
        <f t="shared" si="122"/>
        <v>0</v>
      </c>
      <c r="AA1103" s="1">
        <f t="shared" si="123"/>
        <v>0</v>
      </c>
    </row>
    <row r="1104" spans="1:27" ht="15" customHeight="1">
      <c r="A1104" s="145">
        <v>1151</v>
      </c>
      <c r="B1104" s="139">
        <v>20150419</v>
      </c>
      <c r="C1104" s="57" t="str">
        <f t="shared" si="124"/>
        <v>SCL</v>
      </c>
      <c r="D1104" s="114">
        <f t="shared" si="119"/>
        <v>40651</v>
      </c>
      <c r="E1104" s="9" t="s">
        <v>24</v>
      </c>
      <c r="F1104" s="37" t="s">
        <v>25</v>
      </c>
      <c r="G1104" s="11" t="s">
        <v>26</v>
      </c>
      <c r="H1104" s="3"/>
      <c r="I1104" s="3"/>
      <c r="J1104" s="4" t="s">
        <v>140</v>
      </c>
      <c r="K1104" s="4" t="s">
        <v>140</v>
      </c>
      <c r="L1104" s="4" t="s">
        <v>141</v>
      </c>
      <c r="M1104" s="4"/>
      <c r="N1104" s="4" t="s">
        <v>31</v>
      </c>
      <c r="O1104" s="4" t="str">
        <f t="shared" si="120"/>
        <v>Agapostemon (Agapostemon) texanus</v>
      </c>
      <c r="P1104" s="85" t="str">
        <f t="shared" si="125"/>
        <v>Agapostemon texanus</v>
      </c>
      <c r="Q1104" s="11" t="s">
        <v>29</v>
      </c>
      <c r="R1104" s="24"/>
      <c r="S1104" s="12"/>
      <c r="T1104" s="12"/>
      <c r="U1104" s="12"/>
      <c r="V1104" s="10" t="s">
        <v>142</v>
      </c>
      <c r="W1104" s="6">
        <v>41321</v>
      </c>
      <c r="X1104" s="50"/>
      <c r="Y1104" s="129">
        <f t="shared" si="121"/>
        <v>1</v>
      </c>
      <c r="Z1104" s="110">
        <f t="shared" si="122"/>
        <v>0</v>
      </c>
      <c r="AA1104" s="1">
        <f t="shared" si="123"/>
        <v>0</v>
      </c>
    </row>
    <row r="1105" spans="1:27" ht="15" customHeight="1">
      <c r="A1105" s="145">
        <v>1152</v>
      </c>
      <c r="B1105" s="139">
        <v>20150419</v>
      </c>
      <c r="C1105" s="57" t="str">
        <f t="shared" si="124"/>
        <v>SCL</v>
      </c>
      <c r="D1105" s="114">
        <f t="shared" si="119"/>
        <v>40651</v>
      </c>
      <c r="E1105" s="9" t="s">
        <v>24</v>
      </c>
      <c r="F1105" s="37" t="s">
        <v>25</v>
      </c>
      <c r="G1105" s="11" t="s">
        <v>26</v>
      </c>
      <c r="H1105" s="3"/>
      <c r="I1105" s="3"/>
      <c r="J1105" s="4" t="s">
        <v>140</v>
      </c>
      <c r="K1105" s="4" t="s">
        <v>140</v>
      </c>
      <c r="L1105" s="4" t="s">
        <v>141</v>
      </c>
      <c r="M1105" s="4"/>
      <c r="N1105" s="4" t="s">
        <v>31</v>
      </c>
      <c r="O1105" s="4" t="str">
        <f t="shared" si="120"/>
        <v>Agapostemon (Agapostemon) texanus</v>
      </c>
      <c r="P1105" s="85" t="str">
        <f t="shared" si="125"/>
        <v>Agapostemon texanus</v>
      </c>
      <c r="Q1105" s="11" t="s">
        <v>29</v>
      </c>
      <c r="R1105" s="24"/>
      <c r="S1105" s="12"/>
      <c r="T1105" s="12"/>
      <c r="U1105" s="12"/>
      <c r="V1105" s="10" t="s">
        <v>142</v>
      </c>
      <c r="W1105" s="6">
        <v>41321</v>
      </c>
      <c r="X1105" s="50"/>
      <c r="Y1105" s="129">
        <f t="shared" si="121"/>
        <v>1</v>
      </c>
      <c r="Z1105" s="110">
        <f t="shared" si="122"/>
        <v>0</v>
      </c>
      <c r="AA1105" s="1">
        <f t="shared" si="123"/>
        <v>0</v>
      </c>
    </row>
    <row r="1106" spans="1:27" ht="15" customHeight="1">
      <c r="A1106" s="145">
        <v>1153</v>
      </c>
      <c r="B1106" s="139">
        <v>20150419</v>
      </c>
      <c r="C1106" s="57" t="str">
        <f t="shared" si="124"/>
        <v>SCL</v>
      </c>
      <c r="D1106" s="114">
        <f t="shared" si="119"/>
        <v>40651</v>
      </c>
      <c r="E1106" s="9" t="s">
        <v>24</v>
      </c>
      <c r="F1106" s="37" t="s">
        <v>25</v>
      </c>
      <c r="G1106" s="11" t="s">
        <v>26</v>
      </c>
      <c r="H1106" s="3"/>
      <c r="I1106" s="3"/>
      <c r="J1106" s="4" t="s">
        <v>140</v>
      </c>
      <c r="K1106" s="4" t="s">
        <v>140</v>
      </c>
      <c r="L1106" s="4" t="s">
        <v>141</v>
      </c>
      <c r="M1106" s="4"/>
      <c r="N1106" s="4" t="s">
        <v>31</v>
      </c>
      <c r="O1106" s="4" t="str">
        <f t="shared" si="120"/>
        <v>Agapostemon (Agapostemon) texanus</v>
      </c>
      <c r="P1106" s="85" t="str">
        <f t="shared" si="125"/>
        <v>Agapostemon texanus</v>
      </c>
      <c r="Q1106" s="11" t="s">
        <v>29</v>
      </c>
      <c r="R1106" s="24"/>
      <c r="S1106" s="12"/>
      <c r="T1106" s="12"/>
      <c r="U1106" s="12"/>
      <c r="V1106" s="10" t="s">
        <v>142</v>
      </c>
      <c r="W1106" s="6">
        <v>41321</v>
      </c>
      <c r="X1106" s="50"/>
      <c r="Y1106" s="129">
        <f t="shared" si="121"/>
        <v>1</v>
      </c>
      <c r="Z1106" s="110">
        <f t="shared" si="122"/>
        <v>0</v>
      </c>
      <c r="AA1106" s="1">
        <f t="shared" si="123"/>
        <v>0</v>
      </c>
    </row>
    <row r="1107" spans="1:27" ht="15" customHeight="1">
      <c r="A1107" s="145">
        <v>1154</v>
      </c>
      <c r="B1107" s="139">
        <v>20140928</v>
      </c>
      <c r="C1107" s="57" t="str">
        <f t="shared" si="124"/>
        <v>SCL</v>
      </c>
      <c r="D1107" s="114">
        <f t="shared" si="119"/>
        <v>40448</v>
      </c>
      <c r="E1107" s="9" t="s">
        <v>24</v>
      </c>
      <c r="F1107" s="37" t="s">
        <v>25</v>
      </c>
      <c r="G1107" s="11" t="s">
        <v>26</v>
      </c>
      <c r="H1107" s="3"/>
      <c r="I1107" s="3"/>
      <c r="J1107" s="4" t="s">
        <v>140</v>
      </c>
      <c r="K1107" s="4" t="s">
        <v>140</v>
      </c>
      <c r="L1107" s="4" t="s">
        <v>141</v>
      </c>
      <c r="M1107" s="4"/>
      <c r="N1107" s="4" t="s">
        <v>31</v>
      </c>
      <c r="O1107" s="4" t="str">
        <f t="shared" si="120"/>
        <v>Agapostemon (Agapostemon) texanus</v>
      </c>
      <c r="P1107" s="85" t="str">
        <f t="shared" si="125"/>
        <v>Agapostemon texanus</v>
      </c>
      <c r="Q1107" s="11" t="s">
        <v>29</v>
      </c>
      <c r="R1107" s="24"/>
      <c r="S1107" s="12"/>
      <c r="T1107" s="12"/>
      <c r="U1107" s="12"/>
      <c r="V1107" s="10" t="s">
        <v>142</v>
      </c>
      <c r="W1107" s="6">
        <v>41321</v>
      </c>
      <c r="X1107" s="50"/>
      <c r="Y1107" s="129">
        <f t="shared" si="121"/>
        <v>1</v>
      </c>
      <c r="Z1107" s="110">
        <f t="shared" si="122"/>
        <v>0</v>
      </c>
      <c r="AA1107" s="1">
        <f t="shared" si="123"/>
        <v>0</v>
      </c>
    </row>
    <row r="1108" spans="1:27" ht="15" customHeight="1">
      <c r="A1108" s="145">
        <v>1155</v>
      </c>
      <c r="B1108" s="139">
        <v>20140817</v>
      </c>
      <c r="C1108" s="57" t="str">
        <f t="shared" si="124"/>
        <v>SCL</v>
      </c>
      <c r="D1108" s="114">
        <f t="shared" si="119"/>
        <v>40406</v>
      </c>
      <c r="E1108" s="9" t="s">
        <v>24</v>
      </c>
      <c r="F1108" s="37" t="s">
        <v>25</v>
      </c>
      <c r="G1108" s="11" t="s">
        <v>26</v>
      </c>
      <c r="H1108" s="3"/>
      <c r="I1108" s="3"/>
      <c r="J1108" s="4" t="s">
        <v>140</v>
      </c>
      <c r="K1108" s="4" t="s">
        <v>140</v>
      </c>
      <c r="L1108" s="4" t="s">
        <v>141</v>
      </c>
      <c r="M1108" s="4"/>
      <c r="N1108" s="4" t="s">
        <v>31</v>
      </c>
      <c r="O1108" s="4" t="str">
        <f t="shared" si="120"/>
        <v>Agapostemon (Agapostemon) texanus</v>
      </c>
      <c r="P1108" s="85" t="str">
        <f t="shared" si="125"/>
        <v>Agapostemon texanus</v>
      </c>
      <c r="Q1108" s="11" t="s">
        <v>29</v>
      </c>
      <c r="R1108" s="24"/>
      <c r="S1108" s="12"/>
      <c r="T1108" s="12"/>
      <c r="U1108" s="12"/>
      <c r="V1108" s="10" t="s">
        <v>142</v>
      </c>
      <c r="W1108" s="6">
        <v>41321</v>
      </c>
      <c r="X1108" s="50" t="s">
        <v>145</v>
      </c>
      <c r="Y1108" s="129">
        <f t="shared" si="121"/>
        <v>1</v>
      </c>
      <c r="Z1108" s="110">
        <f t="shared" si="122"/>
        <v>0</v>
      </c>
      <c r="AA1108" s="1">
        <f t="shared" si="123"/>
        <v>0</v>
      </c>
    </row>
    <row r="1109" spans="1:27" ht="15" customHeight="1">
      <c r="A1109" s="145">
        <v>1156</v>
      </c>
      <c r="B1109" s="139">
        <v>20140817</v>
      </c>
      <c r="C1109" s="57" t="str">
        <f t="shared" si="124"/>
        <v>SCL</v>
      </c>
      <c r="D1109" s="114">
        <f t="shared" si="119"/>
        <v>40406</v>
      </c>
      <c r="E1109" s="9" t="s">
        <v>24</v>
      </c>
      <c r="F1109" s="37" t="s">
        <v>25</v>
      </c>
      <c r="G1109" s="11" t="s">
        <v>26</v>
      </c>
      <c r="H1109" s="3"/>
      <c r="I1109" s="3"/>
      <c r="J1109" s="4" t="s">
        <v>140</v>
      </c>
      <c r="K1109" s="4" t="s">
        <v>140</v>
      </c>
      <c r="L1109" s="4" t="s">
        <v>141</v>
      </c>
      <c r="M1109" s="4"/>
      <c r="N1109" s="4" t="s">
        <v>31</v>
      </c>
      <c r="O1109" s="4" t="str">
        <f t="shared" si="120"/>
        <v>Agapostemon (Agapostemon) texanus</v>
      </c>
      <c r="P1109" s="85" t="str">
        <f t="shared" si="125"/>
        <v>Agapostemon texanus</v>
      </c>
      <c r="Q1109" s="11" t="s">
        <v>29</v>
      </c>
      <c r="R1109" s="24"/>
      <c r="S1109" s="12"/>
      <c r="T1109" s="12"/>
      <c r="U1109" s="12"/>
      <c r="V1109" s="10" t="s">
        <v>142</v>
      </c>
      <c r="W1109" s="6">
        <v>41321</v>
      </c>
      <c r="X1109" s="50"/>
      <c r="Y1109" s="129">
        <f t="shared" si="121"/>
        <v>1</v>
      </c>
      <c r="Z1109" s="110">
        <f t="shared" si="122"/>
        <v>0</v>
      </c>
      <c r="AA1109" s="1">
        <f t="shared" si="123"/>
        <v>0</v>
      </c>
    </row>
    <row r="1110" spans="1:27" ht="15" customHeight="1">
      <c r="A1110" s="145">
        <v>1157</v>
      </c>
      <c r="B1110" s="139">
        <v>20140817</v>
      </c>
      <c r="C1110" s="57" t="str">
        <f t="shared" si="124"/>
        <v>SCL</v>
      </c>
      <c r="D1110" s="114">
        <f t="shared" si="119"/>
        <v>40406</v>
      </c>
      <c r="E1110" s="9" t="s">
        <v>24</v>
      </c>
      <c r="F1110" s="37" t="s">
        <v>25</v>
      </c>
      <c r="G1110" s="11" t="s">
        <v>26</v>
      </c>
      <c r="H1110" s="3"/>
      <c r="I1110" s="3"/>
      <c r="J1110" s="4" t="s">
        <v>140</v>
      </c>
      <c r="K1110" s="4" t="s">
        <v>140</v>
      </c>
      <c r="L1110" s="4" t="s">
        <v>141</v>
      </c>
      <c r="M1110" s="4"/>
      <c r="N1110" s="4" t="s">
        <v>31</v>
      </c>
      <c r="O1110" s="4" t="str">
        <f t="shared" si="120"/>
        <v>Agapostemon (Agapostemon) texanus</v>
      </c>
      <c r="P1110" s="85" t="str">
        <f t="shared" si="125"/>
        <v>Agapostemon texanus</v>
      </c>
      <c r="Q1110" s="11" t="s">
        <v>29</v>
      </c>
      <c r="R1110" s="24"/>
      <c r="S1110" s="12"/>
      <c r="T1110" s="12"/>
      <c r="U1110" s="12"/>
      <c r="V1110" s="10" t="s">
        <v>142</v>
      </c>
      <c r="W1110" s="6">
        <v>41321</v>
      </c>
      <c r="X1110" s="50"/>
      <c r="Y1110" s="129">
        <f t="shared" si="121"/>
        <v>1</v>
      </c>
      <c r="Z1110" s="110">
        <f t="shared" si="122"/>
        <v>0</v>
      </c>
      <c r="AA1110" s="1">
        <f t="shared" si="123"/>
        <v>0</v>
      </c>
    </row>
    <row r="1111" spans="1:27" ht="15" customHeight="1">
      <c r="A1111" s="145">
        <v>1158</v>
      </c>
      <c r="B1111" s="139">
        <v>20140817</v>
      </c>
      <c r="C1111" s="57" t="str">
        <f t="shared" si="124"/>
        <v>SCL</v>
      </c>
      <c r="D1111" s="114">
        <f t="shared" si="119"/>
        <v>40406</v>
      </c>
      <c r="E1111" s="9" t="s">
        <v>24</v>
      </c>
      <c r="F1111" s="37" t="s">
        <v>25</v>
      </c>
      <c r="G1111" s="11" t="s">
        <v>26</v>
      </c>
      <c r="H1111" s="3"/>
      <c r="I1111" s="3"/>
      <c r="J1111" s="4" t="s">
        <v>140</v>
      </c>
      <c r="K1111" s="4" t="s">
        <v>140</v>
      </c>
      <c r="L1111" s="4" t="s">
        <v>141</v>
      </c>
      <c r="M1111" s="4"/>
      <c r="N1111" s="4" t="s">
        <v>31</v>
      </c>
      <c r="O1111" s="4" t="str">
        <f t="shared" si="120"/>
        <v>Agapostemon (Agapostemon) texanus</v>
      </c>
      <c r="P1111" s="85" t="str">
        <f t="shared" si="125"/>
        <v>Agapostemon texanus</v>
      </c>
      <c r="Q1111" s="11" t="s">
        <v>29</v>
      </c>
      <c r="R1111" s="24"/>
      <c r="S1111" s="12"/>
      <c r="T1111" s="12"/>
      <c r="U1111" s="12" t="s">
        <v>55</v>
      </c>
      <c r="V1111" s="10" t="s">
        <v>142</v>
      </c>
      <c r="W1111" s="6">
        <v>41321</v>
      </c>
      <c r="X1111" s="50"/>
      <c r="Y1111" s="129">
        <f t="shared" si="121"/>
        <v>1</v>
      </c>
      <c r="Z1111" s="110">
        <f t="shared" si="122"/>
        <v>0</v>
      </c>
      <c r="AA1111" s="1">
        <f t="shared" si="123"/>
        <v>0</v>
      </c>
    </row>
    <row r="1112" spans="1:27" ht="15" customHeight="1">
      <c r="A1112" s="145">
        <v>1159</v>
      </c>
      <c r="B1112" s="139">
        <v>20150808</v>
      </c>
      <c r="C1112" s="57" t="str">
        <f t="shared" si="124"/>
        <v>SCL</v>
      </c>
      <c r="D1112" s="114">
        <f t="shared" si="119"/>
        <v>40762</v>
      </c>
      <c r="E1112" s="9" t="s">
        <v>32</v>
      </c>
      <c r="F1112" s="37" t="s">
        <v>25</v>
      </c>
      <c r="G1112" s="11" t="s">
        <v>26</v>
      </c>
      <c r="H1112" s="3"/>
      <c r="I1112" s="3"/>
      <c r="J1112" s="4" t="s">
        <v>140</v>
      </c>
      <c r="K1112" s="4" t="s">
        <v>140</v>
      </c>
      <c r="L1112" s="4" t="s">
        <v>141</v>
      </c>
      <c r="M1112" s="4"/>
      <c r="N1112" s="4" t="s">
        <v>31</v>
      </c>
      <c r="O1112" s="4" t="str">
        <f t="shared" si="120"/>
        <v>Agapostemon (Agapostemon) texanus</v>
      </c>
      <c r="P1112" s="85" t="str">
        <f t="shared" si="125"/>
        <v>Agapostemon texanus</v>
      </c>
      <c r="Q1112" s="11" t="s">
        <v>29</v>
      </c>
      <c r="R1112" s="24"/>
      <c r="S1112" s="12"/>
      <c r="T1112" s="12"/>
      <c r="U1112" s="12"/>
      <c r="V1112" s="10" t="s">
        <v>142</v>
      </c>
      <c r="W1112" s="6">
        <v>41321</v>
      </c>
      <c r="X1112" s="50"/>
      <c r="Y1112" s="129">
        <f t="shared" si="121"/>
        <v>1</v>
      </c>
      <c r="Z1112" s="110">
        <f t="shared" si="122"/>
        <v>0</v>
      </c>
      <c r="AA1112" s="1">
        <f t="shared" si="123"/>
        <v>0</v>
      </c>
    </row>
    <row r="1113" spans="1:27" ht="15" customHeight="1">
      <c r="A1113" s="145">
        <v>1160</v>
      </c>
      <c r="B1113" s="139">
        <v>20150620</v>
      </c>
      <c r="C1113" s="57" t="str">
        <f t="shared" si="124"/>
        <v>SCL</v>
      </c>
      <c r="D1113" s="114">
        <f t="shared" si="119"/>
        <v>40713</v>
      </c>
      <c r="E1113" s="9" t="s">
        <v>32</v>
      </c>
      <c r="F1113" s="37" t="s">
        <v>25</v>
      </c>
      <c r="G1113" s="11" t="s">
        <v>26</v>
      </c>
      <c r="H1113" s="3"/>
      <c r="I1113" s="3"/>
      <c r="J1113" s="4" t="s">
        <v>140</v>
      </c>
      <c r="K1113" s="4" t="s">
        <v>140</v>
      </c>
      <c r="L1113" s="4" t="s">
        <v>144</v>
      </c>
      <c r="M1113" s="4"/>
      <c r="N1113" s="4" t="s">
        <v>31</v>
      </c>
      <c r="O1113" s="4" t="str">
        <f t="shared" si="120"/>
        <v>Agapostemon (Agapostemon) virescens</v>
      </c>
      <c r="P1113" s="85" t="str">
        <f t="shared" si="125"/>
        <v>Agapostemon virescens</v>
      </c>
      <c r="Q1113" s="11" t="s">
        <v>29</v>
      </c>
      <c r="R1113" s="24"/>
      <c r="S1113" s="12"/>
      <c r="T1113" s="12"/>
      <c r="U1113" s="12"/>
      <c r="V1113" s="10" t="s">
        <v>142</v>
      </c>
      <c r="W1113" s="6">
        <v>41321</v>
      </c>
      <c r="X1113" s="50" t="s">
        <v>146</v>
      </c>
      <c r="Y1113" s="129">
        <f t="shared" si="121"/>
        <v>1</v>
      </c>
      <c r="Z1113" s="110">
        <f t="shared" si="122"/>
        <v>1</v>
      </c>
      <c r="AA1113" s="1">
        <f t="shared" si="123"/>
        <v>0</v>
      </c>
    </row>
    <row r="1114" spans="1:27" ht="15" customHeight="1">
      <c r="A1114" s="145">
        <v>1161</v>
      </c>
      <c r="B1114" s="139">
        <v>20150620</v>
      </c>
      <c r="C1114" s="57" t="str">
        <f t="shared" si="124"/>
        <v>SCL</v>
      </c>
      <c r="D1114" s="114">
        <f t="shared" si="119"/>
        <v>40713</v>
      </c>
      <c r="E1114" s="9" t="s">
        <v>32</v>
      </c>
      <c r="F1114" s="37" t="s">
        <v>25</v>
      </c>
      <c r="G1114" s="11" t="s">
        <v>26</v>
      </c>
      <c r="H1114" s="3"/>
      <c r="I1114" s="3"/>
      <c r="J1114" s="4" t="s">
        <v>140</v>
      </c>
      <c r="K1114" s="4" t="s">
        <v>140</v>
      </c>
      <c r="L1114" s="4" t="s">
        <v>141</v>
      </c>
      <c r="M1114" s="4"/>
      <c r="N1114" s="4" t="s">
        <v>31</v>
      </c>
      <c r="O1114" s="4" t="str">
        <f t="shared" si="120"/>
        <v>Agapostemon (Agapostemon) texanus</v>
      </c>
      <c r="P1114" s="85" t="str">
        <f t="shared" si="125"/>
        <v>Agapostemon texanus</v>
      </c>
      <c r="Q1114" s="11" t="s">
        <v>29</v>
      </c>
      <c r="R1114" s="24"/>
      <c r="S1114" s="12"/>
      <c r="T1114" s="12"/>
      <c r="U1114" s="12"/>
      <c r="V1114" s="10" t="s">
        <v>142</v>
      </c>
      <c r="W1114" s="6">
        <v>41321</v>
      </c>
      <c r="X1114" s="50"/>
      <c r="Y1114" s="129">
        <f t="shared" si="121"/>
        <v>1</v>
      </c>
      <c r="Z1114" s="110">
        <f t="shared" si="122"/>
        <v>0</v>
      </c>
      <c r="AA1114" s="1">
        <f t="shared" si="123"/>
        <v>0</v>
      </c>
    </row>
    <row r="1115" spans="1:27" ht="15" customHeight="1">
      <c r="A1115" s="145">
        <v>1162</v>
      </c>
      <c r="B1115" s="139">
        <v>20150620</v>
      </c>
      <c r="C1115" s="57" t="str">
        <f t="shared" si="124"/>
        <v>SCL</v>
      </c>
      <c r="D1115" s="114">
        <f t="shared" si="119"/>
        <v>40713</v>
      </c>
      <c r="E1115" s="9" t="s">
        <v>32</v>
      </c>
      <c r="F1115" s="37" t="s">
        <v>25</v>
      </c>
      <c r="G1115" s="11" t="s">
        <v>26</v>
      </c>
      <c r="H1115" s="3"/>
      <c r="I1115" s="3"/>
      <c r="J1115" s="4" t="s">
        <v>140</v>
      </c>
      <c r="K1115" s="4" t="s">
        <v>140</v>
      </c>
      <c r="L1115" s="4" t="s">
        <v>141</v>
      </c>
      <c r="M1115" s="4"/>
      <c r="N1115" s="4" t="s">
        <v>31</v>
      </c>
      <c r="O1115" s="4" t="str">
        <f t="shared" si="120"/>
        <v>Agapostemon (Agapostemon) texanus</v>
      </c>
      <c r="P1115" s="85" t="str">
        <f t="shared" si="125"/>
        <v>Agapostemon texanus</v>
      </c>
      <c r="Q1115" s="11" t="s">
        <v>29</v>
      </c>
      <c r="R1115" s="24"/>
      <c r="S1115" s="12"/>
      <c r="T1115" s="12"/>
      <c r="U1115" s="12"/>
      <c r="V1115" s="10" t="s">
        <v>142</v>
      </c>
      <c r="W1115" s="6">
        <v>41321</v>
      </c>
      <c r="X1115" s="50"/>
      <c r="Y1115" s="129">
        <f t="shared" si="121"/>
        <v>1</v>
      </c>
      <c r="Z1115" s="110">
        <f t="shared" si="122"/>
        <v>0</v>
      </c>
      <c r="AA1115" s="1">
        <f t="shared" si="123"/>
        <v>0</v>
      </c>
    </row>
    <row r="1116" spans="1:27" ht="15" customHeight="1">
      <c r="A1116" s="145">
        <v>1163</v>
      </c>
      <c r="B1116" s="139">
        <v>20150620</v>
      </c>
      <c r="C1116" s="57" t="str">
        <f t="shared" si="124"/>
        <v>SCL</v>
      </c>
      <c r="D1116" s="114">
        <f t="shared" si="119"/>
        <v>40713</v>
      </c>
      <c r="E1116" s="9" t="s">
        <v>32</v>
      </c>
      <c r="F1116" s="37" t="s">
        <v>25</v>
      </c>
      <c r="G1116" s="11" t="s">
        <v>26</v>
      </c>
      <c r="H1116" s="3"/>
      <c r="I1116" s="3"/>
      <c r="J1116" s="4" t="s">
        <v>140</v>
      </c>
      <c r="K1116" s="4" t="s">
        <v>140</v>
      </c>
      <c r="L1116" s="4" t="s">
        <v>141</v>
      </c>
      <c r="M1116" s="4"/>
      <c r="N1116" s="4" t="s">
        <v>31</v>
      </c>
      <c r="O1116" s="4" t="str">
        <f t="shared" si="120"/>
        <v>Agapostemon (Agapostemon) texanus</v>
      </c>
      <c r="P1116" s="85" t="str">
        <f t="shared" si="125"/>
        <v>Agapostemon texanus</v>
      </c>
      <c r="Q1116" s="11" t="s">
        <v>29</v>
      </c>
      <c r="R1116" s="24"/>
      <c r="S1116" s="12"/>
      <c r="T1116" s="12"/>
      <c r="U1116" s="12"/>
      <c r="V1116" s="10" t="s">
        <v>142</v>
      </c>
      <c r="W1116" s="6">
        <v>41321</v>
      </c>
      <c r="X1116" s="50"/>
      <c r="Y1116" s="129">
        <f t="shared" si="121"/>
        <v>1</v>
      </c>
      <c r="Z1116" s="110">
        <f t="shared" si="122"/>
        <v>0</v>
      </c>
      <c r="AA1116" s="1">
        <f t="shared" si="123"/>
        <v>0</v>
      </c>
    </row>
    <row r="1117" spans="1:27" ht="15" customHeight="1">
      <c r="A1117" s="145">
        <v>1164</v>
      </c>
      <c r="B1117" s="139">
        <v>20150510</v>
      </c>
      <c r="C1117" s="57" t="str">
        <f t="shared" si="124"/>
        <v>SCL</v>
      </c>
      <c r="D1117" s="114">
        <f t="shared" si="119"/>
        <v>40672</v>
      </c>
      <c r="E1117" s="9" t="s">
        <v>32</v>
      </c>
      <c r="F1117" s="37" t="s">
        <v>25</v>
      </c>
      <c r="G1117" s="11" t="s">
        <v>26</v>
      </c>
      <c r="H1117" s="3"/>
      <c r="I1117" s="3"/>
      <c r="J1117" s="4" t="s">
        <v>140</v>
      </c>
      <c r="K1117" s="4" t="s">
        <v>140</v>
      </c>
      <c r="L1117" s="4" t="s">
        <v>141</v>
      </c>
      <c r="M1117" s="4"/>
      <c r="N1117" s="4" t="s">
        <v>31</v>
      </c>
      <c r="O1117" s="4" t="str">
        <f t="shared" si="120"/>
        <v>Agapostemon (Agapostemon) texanus</v>
      </c>
      <c r="P1117" s="85" t="str">
        <f t="shared" si="125"/>
        <v>Agapostemon texanus</v>
      </c>
      <c r="Q1117" s="11" t="s">
        <v>29</v>
      </c>
      <c r="R1117" s="24"/>
      <c r="S1117" s="12"/>
      <c r="T1117" s="12"/>
      <c r="U1117" s="12"/>
      <c r="V1117" s="10" t="s">
        <v>142</v>
      </c>
      <c r="W1117" s="6">
        <v>41321</v>
      </c>
      <c r="X1117" s="50"/>
      <c r="Y1117" s="129">
        <f t="shared" si="121"/>
        <v>1</v>
      </c>
      <c r="Z1117" s="110">
        <f t="shared" si="122"/>
        <v>0</v>
      </c>
      <c r="AA1117" s="1">
        <f t="shared" si="123"/>
        <v>0</v>
      </c>
    </row>
    <row r="1118" spans="1:27" ht="15" customHeight="1">
      <c r="A1118" s="145">
        <v>1165</v>
      </c>
      <c r="B1118" s="139">
        <v>20150510</v>
      </c>
      <c r="C1118" s="57" t="str">
        <f t="shared" si="124"/>
        <v>SCL</v>
      </c>
      <c r="D1118" s="114">
        <f t="shared" si="119"/>
        <v>40672</v>
      </c>
      <c r="E1118" s="9" t="s">
        <v>32</v>
      </c>
      <c r="F1118" s="37" t="s">
        <v>25</v>
      </c>
      <c r="G1118" s="11" t="s">
        <v>26</v>
      </c>
      <c r="H1118" s="3"/>
      <c r="I1118" s="3"/>
      <c r="J1118" s="4" t="s">
        <v>140</v>
      </c>
      <c r="K1118" s="4" t="s">
        <v>140</v>
      </c>
      <c r="L1118" s="4" t="s">
        <v>141</v>
      </c>
      <c r="M1118" s="4"/>
      <c r="N1118" s="4" t="s">
        <v>31</v>
      </c>
      <c r="O1118" s="4" t="str">
        <f t="shared" si="120"/>
        <v>Agapostemon (Agapostemon) texanus</v>
      </c>
      <c r="P1118" s="85" t="str">
        <f t="shared" si="125"/>
        <v>Agapostemon texanus</v>
      </c>
      <c r="Q1118" s="11" t="s">
        <v>29</v>
      </c>
      <c r="R1118" s="24"/>
      <c r="S1118" s="12"/>
      <c r="T1118" s="12"/>
      <c r="U1118" s="12"/>
      <c r="V1118" s="10" t="s">
        <v>142</v>
      </c>
      <c r="W1118" s="6">
        <v>41321</v>
      </c>
      <c r="X1118" s="50"/>
      <c r="Y1118" s="129">
        <f t="shared" si="121"/>
        <v>1</v>
      </c>
      <c r="Z1118" s="110">
        <f t="shared" si="122"/>
        <v>0</v>
      </c>
      <c r="AA1118" s="1">
        <f t="shared" si="123"/>
        <v>0</v>
      </c>
    </row>
    <row r="1119" spans="1:27" ht="15" customHeight="1">
      <c r="A1119" s="145">
        <v>1166</v>
      </c>
      <c r="B1119" s="139">
        <v>20150510</v>
      </c>
      <c r="C1119" s="57" t="str">
        <f t="shared" si="124"/>
        <v>SCL</v>
      </c>
      <c r="D1119" s="114">
        <f t="shared" si="119"/>
        <v>40672</v>
      </c>
      <c r="E1119" s="9" t="s">
        <v>32</v>
      </c>
      <c r="F1119" s="37" t="s">
        <v>25</v>
      </c>
      <c r="G1119" s="11" t="s">
        <v>26</v>
      </c>
      <c r="H1119" s="3"/>
      <c r="I1119" s="3"/>
      <c r="J1119" s="4" t="s">
        <v>140</v>
      </c>
      <c r="K1119" s="4" t="s">
        <v>140</v>
      </c>
      <c r="L1119" s="4" t="s">
        <v>141</v>
      </c>
      <c r="M1119" s="4"/>
      <c r="N1119" s="4" t="s">
        <v>31</v>
      </c>
      <c r="O1119" s="4" t="str">
        <f t="shared" si="120"/>
        <v>Agapostemon (Agapostemon) texanus</v>
      </c>
      <c r="P1119" s="85" t="str">
        <f t="shared" si="125"/>
        <v>Agapostemon texanus</v>
      </c>
      <c r="Q1119" s="11" t="s">
        <v>29</v>
      </c>
      <c r="R1119" s="24"/>
      <c r="S1119" s="12"/>
      <c r="T1119" s="12"/>
      <c r="U1119" s="12"/>
      <c r="V1119" s="10" t="s">
        <v>142</v>
      </c>
      <c r="W1119" s="6">
        <v>41321</v>
      </c>
      <c r="X1119" s="50"/>
      <c r="Y1119" s="129">
        <f t="shared" si="121"/>
        <v>1</v>
      </c>
      <c r="Z1119" s="110">
        <f t="shared" si="122"/>
        <v>0</v>
      </c>
      <c r="AA1119" s="1">
        <f t="shared" si="123"/>
        <v>0</v>
      </c>
    </row>
    <row r="1120" spans="1:27" ht="15" customHeight="1">
      <c r="A1120" s="145">
        <v>1167</v>
      </c>
      <c r="B1120" s="139">
        <v>20150510</v>
      </c>
      <c r="C1120" s="57" t="str">
        <f t="shared" si="124"/>
        <v>SCL</v>
      </c>
      <c r="D1120" s="114">
        <f t="shared" si="119"/>
        <v>40672</v>
      </c>
      <c r="E1120" s="9" t="s">
        <v>32</v>
      </c>
      <c r="F1120" s="37" t="s">
        <v>25</v>
      </c>
      <c r="G1120" s="11" t="s">
        <v>26</v>
      </c>
      <c r="H1120" s="3"/>
      <c r="I1120" s="3"/>
      <c r="J1120" s="4" t="s">
        <v>140</v>
      </c>
      <c r="K1120" s="4" t="s">
        <v>140</v>
      </c>
      <c r="L1120" s="4" t="s">
        <v>141</v>
      </c>
      <c r="M1120" s="4"/>
      <c r="N1120" s="4" t="s">
        <v>31</v>
      </c>
      <c r="O1120" s="4" t="str">
        <f t="shared" si="120"/>
        <v>Agapostemon (Agapostemon) texanus</v>
      </c>
      <c r="P1120" s="85" t="str">
        <f t="shared" si="125"/>
        <v>Agapostemon texanus</v>
      </c>
      <c r="Q1120" s="11" t="s">
        <v>29</v>
      </c>
      <c r="R1120" s="24"/>
      <c r="S1120" s="12"/>
      <c r="T1120" s="12"/>
      <c r="U1120" s="12"/>
      <c r="V1120" s="10" t="s">
        <v>142</v>
      </c>
      <c r="W1120" s="6">
        <v>41321</v>
      </c>
      <c r="X1120" s="50"/>
      <c r="Y1120" s="129">
        <f t="shared" si="121"/>
        <v>1</v>
      </c>
      <c r="Z1120" s="110">
        <f t="shared" si="122"/>
        <v>0</v>
      </c>
      <c r="AA1120" s="1">
        <f t="shared" si="123"/>
        <v>0</v>
      </c>
    </row>
    <row r="1121" spans="1:27" ht="15" customHeight="1">
      <c r="A1121" s="145">
        <v>1168</v>
      </c>
      <c r="B1121" s="139">
        <v>20150510</v>
      </c>
      <c r="C1121" s="57" t="str">
        <f t="shared" si="124"/>
        <v>SCL</v>
      </c>
      <c r="D1121" s="114">
        <f t="shared" si="119"/>
        <v>40672</v>
      </c>
      <c r="E1121" s="9" t="s">
        <v>32</v>
      </c>
      <c r="F1121" s="37" t="s">
        <v>25</v>
      </c>
      <c r="G1121" s="11" t="s">
        <v>26</v>
      </c>
      <c r="H1121" s="3"/>
      <c r="I1121" s="3"/>
      <c r="J1121" s="4" t="s">
        <v>140</v>
      </c>
      <c r="K1121" s="4" t="s">
        <v>140</v>
      </c>
      <c r="L1121" s="4" t="s">
        <v>141</v>
      </c>
      <c r="M1121" s="4"/>
      <c r="N1121" s="4" t="s">
        <v>31</v>
      </c>
      <c r="O1121" s="4" t="str">
        <f t="shared" si="120"/>
        <v>Agapostemon (Agapostemon) texanus</v>
      </c>
      <c r="P1121" s="85" t="str">
        <f t="shared" si="125"/>
        <v>Agapostemon texanus</v>
      </c>
      <c r="Q1121" s="11" t="s">
        <v>29</v>
      </c>
      <c r="R1121" s="24"/>
      <c r="S1121" s="12"/>
      <c r="T1121" s="12"/>
      <c r="U1121" s="12"/>
      <c r="V1121" s="10" t="s">
        <v>142</v>
      </c>
      <c r="W1121" s="6">
        <v>41321</v>
      </c>
      <c r="X1121" s="50"/>
      <c r="Y1121" s="129">
        <f t="shared" si="121"/>
        <v>1</v>
      </c>
      <c r="Z1121" s="110">
        <f t="shared" si="122"/>
        <v>0</v>
      </c>
      <c r="AA1121" s="1">
        <f t="shared" si="123"/>
        <v>0</v>
      </c>
    </row>
    <row r="1122" spans="1:27" ht="15" customHeight="1">
      <c r="A1122" s="145">
        <v>1169</v>
      </c>
      <c r="B1122" s="139">
        <v>20150510</v>
      </c>
      <c r="C1122" s="57" t="str">
        <f t="shared" si="124"/>
        <v>SCL</v>
      </c>
      <c r="D1122" s="114">
        <f t="shared" si="119"/>
        <v>40672</v>
      </c>
      <c r="E1122" s="9" t="s">
        <v>32</v>
      </c>
      <c r="F1122" s="37" t="s">
        <v>25</v>
      </c>
      <c r="G1122" s="11" t="s">
        <v>26</v>
      </c>
      <c r="H1122" s="3"/>
      <c r="I1122" s="3"/>
      <c r="J1122" s="4" t="s">
        <v>140</v>
      </c>
      <c r="K1122" s="4" t="s">
        <v>140</v>
      </c>
      <c r="L1122" s="4" t="s">
        <v>144</v>
      </c>
      <c r="M1122" s="4"/>
      <c r="N1122" s="4" t="s">
        <v>31</v>
      </c>
      <c r="O1122" s="4" t="str">
        <f t="shared" si="120"/>
        <v>Agapostemon (Agapostemon) virescens</v>
      </c>
      <c r="P1122" s="85" t="str">
        <f t="shared" si="125"/>
        <v>Agapostemon virescens</v>
      </c>
      <c r="Q1122" s="11" t="s">
        <v>29</v>
      </c>
      <c r="R1122" s="24"/>
      <c r="S1122" s="12"/>
      <c r="T1122" s="12"/>
      <c r="U1122" s="12"/>
      <c r="V1122" s="10" t="s">
        <v>142</v>
      </c>
      <c r="W1122" s="6">
        <v>41321</v>
      </c>
      <c r="X1122" s="50" t="s">
        <v>1567</v>
      </c>
      <c r="Y1122" s="129">
        <f t="shared" si="121"/>
        <v>1</v>
      </c>
      <c r="Z1122" s="110">
        <f t="shared" si="122"/>
        <v>0</v>
      </c>
      <c r="AA1122" s="1">
        <f t="shared" si="123"/>
        <v>0</v>
      </c>
    </row>
    <row r="1123" spans="1:27" ht="15" customHeight="1">
      <c r="A1123" s="145">
        <v>1170</v>
      </c>
      <c r="B1123" s="139">
        <v>20150419</v>
      </c>
      <c r="C1123" s="57" t="str">
        <f t="shared" si="124"/>
        <v>SCL</v>
      </c>
      <c r="D1123" s="114">
        <f t="shared" si="119"/>
        <v>40651</v>
      </c>
      <c r="E1123" s="9" t="s">
        <v>32</v>
      </c>
      <c r="F1123" s="37" t="s">
        <v>25</v>
      </c>
      <c r="G1123" s="11" t="s">
        <v>26</v>
      </c>
      <c r="H1123" s="3"/>
      <c r="I1123" s="3"/>
      <c r="J1123" s="4" t="s">
        <v>140</v>
      </c>
      <c r="K1123" s="4" t="s">
        <v>140</v>
      </c>
      <c r="L1123" s="4" t="s">
        <v>141</v>
      </c>
      <c r="M1123" s="4"/>
      <c r="N1123" s="4" t="s">
        <v>31</v>
      </c>
      <c r="O1123" s="4" t="str">
        <f t="shared" si="120"/>
        <v>Agapostemon (Agapostemon) texanus</v>
      </c>
      <c r="P1123" s="85" t="str">
        <f t="shared" si="125"/>
        <v>Agapostemon texanus</v>
      </c>
      <c r="Q1123" s="11" t="s">
        <v>29</v>
      </c>
      <c r="R1123" s="24"/>
      <c r="S1123" s="12"/>
      <c r="T1123" s="12"/>
      <c r="U1123" s="12" t="s">
        <v>55</v>
      </c>
      <c r="V1123" s="10" t="s">
        <v>142</v>
      </c>
      <c r="W1123" s="6">
        <v>41321</v>
      </c>
      <c r="X1123" s="50" t="s">
        <v>148</v>
      </c>
      <c r="Y1123" s="129">
        <f t="shared" si="121"/>
        <v>1</v>
      </c>
      <c r="Z1123" s="110">
        <f t="shared" si="122"/>
        <v>0</v>
      </c>
      <c r="AA1123" s="1">
        <f t="shared" si="123"/>
        <v>0</v>
      </c>
    </row>
    <row r="1124" spans="1:27" ht="15" customHeight="1">
      <c r="A1124" s="145">
        <v>1171</v>
      </c>
      <c r="B1124" s="139">
        <v>20140928</v>
      </c>
      <c r="C1124" s="57" t="str">
        <f t="shared" si="124"/>
        <v>SCL</v>
      </c>
      <c r="D1124" s="114">
        <f t="shared" si="119"/>
        <v>40448</v>
      </c>
      <c r="E1124" s="9" t="s">
        <v>32</v>
      </c>
      <c r="F1124" s="37" t="s">
        <v>25</v>
      </c>
      <c r="G1124" s="11" t="s">
        <v>26</v>
      </c>
      <c r="H1124" s="3"/>
      <c r="I1124" s="3"/>
      <c r="J1124" s="4" t="s">
        <v>140</v>
      </c>
      <c r="K1124" s="4" t="s">
        <v>140</v>
      </c>
      <c r="L1124" s="4" t="s">
        <v>141</v>
      </c>
      <c r="M1124" s="4"/>
      <c r="N1124" s="4" t="s">
        <v>31</v>
      </c>
      <c r="O1124" s="4" t="str">
        <f t="shared" si="120"/>
        <v>Agapostemon (Agapostemon) texanus</v>
      </c>
      <c r="P1124" s="85" t="str">
        <f t="shared" si="125"/>
        <v>Agapostemon texanus</v>
      </c>
      <c r="Q1124" s="11" t="s">
        <v>29</v>
      </c>
      <c r="R1124" s="24"/>
      <c r="S1124" s="12"/>
      <c r="T1124" s="12"/>
      <c r="U1124" s="12"/>
      <c r="V1124" s="10" t="s">
        <v>142</v>
      </c>
      <c r="W1124" s="6">
        <v>41321</v>
      </c>
      <c r="X1124" s="50"/>
      <c r="Y1124" s="129">
        <f t="shared" si="121"/>
        <v>1</v>
      </c>
      <c r="Z1124" s="110">
        <f t="shared" si="122"/>
        <v>0</v>
      </c>
      <c r="AA1124" s="1">
        <f t="shared" si="123"/>
        <v>0</v>
      </c>
    </row>
    <row r="1125" spans="1:27" ht="15" customHeight="1">
      <c r="A1125" s="145">
        <v>1172</v>
      </c>
      <c r="B1125" s="139">
        <v>20160417</v>
      </c>
      <c r="C1125" s="57" t="str">
        <f t="shared" si="124"/>
        <v>SCL</v>
      </c>
      <c r="D1125" s="114">
        <f t="shared" si="119"/>
        <v>41015</v>
      </c>
      <c r="E1125" s="9" t="s">
        <v>40</v>
      </c>
      <c r="F1125" s="37" t="s">
        <v>25</v>
      </c>
      <c r="G1125" s="11" t="s">
        <v>26</v>
      </c>
      <c r="H1125" s="3"/>
      <c r="I1125" s="3"/>
      <c r="J1125" s="4" t="s">
        <v>140</v>
      </c>
      <c r="K1125" s="4" t="s">
        <v>140</v>
      </c>
      <c r="L1125" s="4" t="s">
        <v>141</v>
      </c>
      <c r="M1125" s="4"/>
      <c r="N1125" s="4" t="s">
        <v>31</v>
      </c>
      <c r="O1125" s="4" t="str">
        <f t="shared" si="120"/>
        <v>Agapostemon (Agapostemon) texanus</v>
      </c>
      <c r="P1125" s="85" t="str">
        <f t="shared" si="125"/>
        <v>Agapostemon texanus</v>
      </c>
      <c r="Q1125" s="11" t="s">
        <v>29</v>
      </c>
      <c r="R1125" s="24"/>
      <c r="S1125" s="12"/>
      <c r="T1125" s="12"/>
      <c r="U1125" s="12"/>
      <c r="V1125" s="10" t="s">
        <v>142</v>
      </c>
      <c r="W1125" s="6">
        <v>41321</v>
      </c>
      <c r="X1125" s="50"/>
      <c r="Y1125" s="129">
        <f t="shared" si="121"/>
        <v>1</v>
      </c>
      <c r="Z1125" s="110">
        <f t="shared" si="122"/>
        <v>0</v>
      </c>
      <c r="AA1125" s="1">
        <f t="shared" si="123"/>
        <v>0</v>
      </c>
    </row>
    <row r="1126" spans="1:27" ht="15" customHeight="1">
      <c r="A1126" s="145">
        <v>1173</v>
      </c>
      <c r="B1126" s="139">
        <v>20160417</v>
      </c>
      <c r="C1126" s="57" t="str">
        <f t="shared" si="124"/>
        <v>SCL</v>
      </c>
      <c r="D1126" s="114">
        <f t="shared" si="119"/>
        <v>41015</v>
      </c>
      <c r="E1126" s="9" t="s">
        <v>40</v>
      </c>
      <c r="F1126" s="37" t="s">
        <v>25</v>
      </c>
      <c r="G1126" s="11" t="s">
        <v>26</v>
      </c>
      <c r="H1126" s="3"/>
      <c r="I1126" s="3"/>
      <c r="J1126" s="4" t="s">
        <v>140</v>
      </c>
      <c r="K1126" s="4" t="s">
        <v>140</v>
      </c>
      <c r="L1126" s="4" t="s">
        <v>141</v>
      </c>
      <c r="M1126" s="4"/>
      <c r="N1126" s="4" t="s">
        <v>31</v>
      </c>
      <c r="O1126" s="4" t="str">
        <f t="shared" si="120"/>
        <v>Agapostemon (Agapostemon) texanus</v>
      </c>
      <c r="P1126" s="85" t="str">
        <f t="shared" si="125"/>
        <v>Agapostemon texanus</v>
      </c>
      <c r="Q1126" s="11" t="s">
        <v>29</v>
      </c>
      <c r="R1126" s="24"/>
      <c r="S1126" s="12"/>
      <c r="T1126" s="12"/>
      <c r="U1126" s="12"/>
      <c r="V1126" s="10" t="s">
        <v>142</v>
      </c>
      <c r="W1126" s="6">
        <v>41321</v>
      </c>
      <c r="X1126" s="50"/>
      <c r="Y1126" s="129">
        <f t="shared" si="121"/>
        <v>1</v>
      </c>
      <c r="Z1126" s="110">
        <f t="shared" si="122"/>
        <v>0</v>
      </c>
      <c r="AA1126" s="1">
        <f t="shared" si="123"/>
        <v>0</v>
      </c>
    </row>
    <row r="1127" spans="1:27" ht="15" customHeight="1">
      <c r="A1127" s="145">
        <v>1174</v>
      </c>
      <c r="B1127" s="139">
        <v>20160417</v>
      </c>
      <c r="C1127" s="57" t="str">
        <f t="shared" si="124"/>
        <v>SCL</v>
      </c>
      <c r="D1127" s="114">
        <f t="shared" si="119"/>
        <v>41015</v>
      </c>
      <c r="E1127" s="9" t="s">
        <v>40</v>
      </c>
      <c r="F1127" s="37" t="s">
        <v>25</v>
      </c>
      <c r="G1127" s="11" t="s">
        <v>26</v>
      </c>
      <c r="H1127" s="3"/>
      <c r="I1127" s="3"/>
      <c r="J1127" s="4" t="s">
        <v>140</v>
      </c>
      <c r="K1127" s="4" t="s">
        <v>140</v>
      </c>
      <c r="L1127" s="4" t="s">
        <v>141</v>
      </c>
      <c r="M1127" s="4"/>
      <c r="N1127" s="4" t="s">
        <v>31</v>
      </c>
      <c r="O1127" s="4" t="str">
        <f t="shared" si="120"/>
        <v>Agapostemon (Agapostemon) texanus</v>
      </c>
      <c r="P1127" s="85" t="str">
        <f t="shared" si="125"/>
        <v>Agapostemon texanus</v>
      </c>
      <c r="Q1127" s="11" t="s">
        <v>29</v>
      </c>
      <c r="R1127" s="24"/>
      <c r="S1127" s="12"/>
      <c r="T1127" s="12"/>
      <c r="U1127" s="12"/>
      <c r="V1127" s="10" t="s">
        <v>142</v>
      </c>
      <c r="W1127" s="6">
        <v>41321</v>
      </c>
      <c r="X1127" s="50"/>
      <c r="Y1127" s="129">
        <f t="shared" si="121"/>
        <v>1</v>
      </c>
      <c r="Z1127" s="110">
        <f t="shared" si="122"/>
        <v>0</v>
      </c>
      <c r="AA1127" s="1">
        <f t="shared" si="123"/>
        <v>0</v>
      </c>
    </row>
    <row r="1128" spans="1:27" ht="15" customHeight="1">
      <c r="A1128" s="145">
        <v>1175</v>
      </c>
      <c r="B1128" s="139">
        <v>20160417</v>
      </c>
      <c r="C1128" s="57" t="str">
        <f t="shared" si="124"/>
        <v>SCL</v>
      </c>
      <c r="D1128" s="114">
        <f t="shared" si="119"/>
        <v>41015</v>
      </c>
      <c r="E1128" s="9" t="s">
        <v>40</v>
      </c>
      <c r="F1128" s="37" t="s">
        <v>25</v>
      </c>
      <c r="G1128" s="11" t="s">
        <v>26</v>
      </c>
      <c r="H1128" s="3"/>
      <c r="I1128" s="3"/>
      <c r="J1128" s="4" t="s">
        <v>140</v>
      </c>
      <c r="K1128" s="4" t="s">
        <v>140</v>
      </c>
      <c r="L1128" s="4" t="s">
        <v>141</v>
      </c>
      <c r="M1128" s="4"/>
      <c r="N1128" s="4" t="s">
        <v>31</v>
      </c>
      <c r="O1128" s="4" t="str">
        <f t="shared" si="120"/>
        <v>Agapostemon (Agapostemon) texanus</v>
      </c>
      <c r="P1128" s="85" t="str">
        <f t="shared" si="125"/>
        <v>Agapostemon texanus</v>
      </c>
      <c r="Q1128" s="11" t="s">
        <v>29</v>
      </c>
      <c r="R1128" s="24"/>
      <c r="S1128" s="12"/>
      <c r="T1128" s="12"/>
      <c r="U1128" s="12"/>
      <c r="V1128" s="10" t="s">
        <v>142</v>
      </c>
      <c r="W1128" s="6">
        <v>41321</v>
      </c>
      <c r="X1128" s="50"/>
      <c r="Y1128" s="129">
        <f t="shared" si="121"/>
        <v>1</v>
      </c>
      <c r="Z1128" s="110">
        <f t="shared" si="122"/>
        <v>0</v>
      </c>
      <c r="AA1128" s="1">
        <f t="shared" si="123"/>
        <v>0</v>
      </c>
    </row>
    <row r="1129" spans="1:27" ht="15" customHeight="1">
      <c r="A1129" s="145">
        <v>1176</v>
      </c>
      <c r="B1129" s="139">
        <v>20160417</v>
      </c>
      <c r="C1129" s="57" t="str">
        <f t="shared" si="124"/>
        <v>SCL</v>
      </c>
      <c r="D1129" s="114">
        <f t="shared" si="119"/>
        <v>41015</v>
      </c>
      <c r="E1129" s="9" t="s">
        <v>40</v>
      </c>
      <c r="F1129" s="37" t="s">
        <v>25</v>
      </c>
      <c r="G1129" s="11" t="s">
        <v>26</v>
      </c>
      <c r="H1129" s="3"/>
      <c r="I1129" s="3"/>
      <c r="J1129" s="4" t="s">
        <v>140</v>
      </c>
      <c r="K1129" s="4" t="s">
        <v>140</v>
      </c>
      <c r="L1129" s="4" t="s">
        <v>141</v>
      </c>
      <c r="M1129" s="4"/>
      <c r="N1129" s="4" t="s">
        <v>31</v>
      </c>
      <c r="O1129" s="4" t="str">
        <f t="shared" si="120"/>
        <v>Agapostemon (Agapostemon) texanus</v>
      </c>
      <c r="P1129" s="85" t="str">
        <f t="shared" si="125"/>
        <v>Agapostemon texanus</v>
      </c>
      <c r="Q1129" s="11" t="s">
        <v>29</v>
      </c>
      <c r="R1129" s="24"/>
      <c r="S1129" s="12"/>
      <c r="T1129" s="12"/>
      <c r="U1129" s="12"/>
      <c r="V1129" s="10" t="s">
        <v>142</v>
      </c>
      <c r="W1129" s="6">
        <v>41321</v>
      </c>
      <c r="X1129" s="50"/>
      <c r="Y1129" s="129">
        <f t="shared" si="121"/>
        <v>1</v>
      </c>
      <c r="Z1129" s="110">
        <f t="shared" si="122"/>
        <v>0</v>
      </c>
      <c r="AA1129" s="1">
        <f t="shared" si="123"/>
        <v>0</v>
      </c>
    </row>
    <row r="1130" spans="1:27" ht="15" customHeight="1">
      <c r="A1130" s="145">
        <v>1177</v>
      </c>
      <c r="B1130" s="139">
        <v>20160417</v>
      </c>
      <c r="C1130" s="57" t="str">
        <f t="shared" si="124"/>
        <v>SCL</v>
      </c>
      <c r="D1130" s="114">
        <f t="shared" si="119"/>
        <v>41015</v>
      </c>
      <c r="E1130" s="9" t="s">
        <v>40</v>
      </c>
      <c r="F1130" s="37" t="s">
        <v>25</v>
      </c>
      <c r="G1130" s="11" t="s">
        <v>26</v>
      </c>
      <c r="H1130" s="3"/>
      <c r="I1130" s="3"/>
      <c r="J1130" s="4" t="s">
        <v>140</v>
      </c>
      <c r="K1130" s="4" t="s">
        <v>140</v>
      </c>
      <c r="L1130" s="4" t="s">
        <v>141</v>
      </c>
      <c r="M1130" s="4"/>
      <c r="N1130" s="4" t="s">
        <v>31</v>
      </c>
      <c r="O1130" s="4" t="str">
        <f t="shared" si="120"/>
        <v>Agapostemon (Agapostemon) texanus</v>
      </c>
      <c r="P1130" s="85" t="str">
        <f t="shared" si="125"/>
        <v>Agapostemon texanus</v>
      </c>
      <c r="Q1130" s="11" t="s">
        <v>29</v>
      </c>
      <c r="R1130" s="24"/>
      <c r="S1130" s="12"/>
      <c r="T1130" s="12"/>
      <c r="U1130" s="12"/>
      <c r="V1130" s="10" t="s">
        <v>142</v>
      </c>
      <c r="W1130" s="6">
        <v>41321</v>
      </c>
      <c r="X1130" s="50"/>
      <c r="Y1130" s="129">
        <f t="shared" si="121"/>
        <v>1</v>
      </c>
      <c r="Z1130" s="110">
        <f t="shared" si="122"/>
        <v>0</v>
      </c>
      <c r="AA1130" s="1">
        <f t="shared" si="123"/>
        <v>0</v>
      </c>
    </row>
    <row r="1131" spans="1:27" ht="15" customHeight="1">
      <c r="A1131" s="145">
        <v>1178</v>
      </c>
      <c r="B1131" s="139">
        <v>20150808</v>
      </c>
      <c r="C1131" s="57" t="str">
        <f t="shared" si="124"/>
        <v>SCL</v>
      </c>
      <c r="D1131" s="114">
        <f t="shared" si="119"/>
        <v>40762</v>
      </c>
      <c r="E1131" s="9" t="s">
        <v>40</v>
      </c>
      <c r="F1131" s="37" t="s">
        <v>25</v>
      </c>
      <c r="G1131" s="11" t="s">
        <v>26</v>
      </c>
      <c r="H1131" s="3"/>
      <c r="I1131" s="3"/>
      <c r="J1131" s="4" t="s">
        <v>140</v>
      </c>
      <c r="K1131" s="4" t="s">
        <v>140</v>
      </c>
      <c r="L1131" s="4" t="s">
        <v>141</v>
      </c>
      <c r="M1131" s="4"/>
      <c r="N1131" s="4" t="s">
        <v>31</v>
      </c>
      <c r="O1131" s="4" t="str">
        <f t="shared" si="120"/>
        <v>Agapostemon (Agapostemon) texanus</v>
      </c>
      <c r="P1131" s="85" t="str">
        <f t="shared" si="125"/>
        <v>Agapostemon texanus</v>
      </c>
      <c r="Q1131" s="11" t="s">
        <v>29</v>
      </c>
      <c r="R1131" s="24"/>
      <c r="S1131" s="12"/>
      <c r="T1131" s="12"/>
      <c r="U1131" s="12"/>
      <c r="V1131" s="10" t="s">
        <v>142</v>
      </c>
      <c r="W1131" s="6">
        <v>41321</v>
      </c>
      <c r="X1131" s="50"/>
      <c r="Y1131" s="129">
        <f t="shared" si="121"/>
        <v>1</v>
      </c>
      <c r="Z1131" s="110">
        <f t="shared" si="122"/>
        <v>0</v>
      </c>
      <c r="AA1131" s="1">
        <f t="shared" si="123"/>
        <v>0</v>
      </c>
    </row>
    <row r="1132" spans="1:27" ht="15" customHeight="1">
      <c r="A1132" s="145">
        <v>1179</v>
      </c>
      <c r="B1132" s="139">
        <v>20150808</v>
      </c>
      <c r="C1132" s="57" t="str">
        <f t="shared" si="124"/>
        <v>SCL</v>
      </c>
      <c r="D1132" s="114">
        <f t="shared" si="119"/>
        <v>40762</v>
      </c>
      <c r="E1132" s="9" t="s">
        <v>40</v>
      </c>
      <c r="F1132" s="37" t="s">
        <v>25</v>
      </c>
      <c r="G1132" s="11" t="s">
        <v>26</v>
      </c>
      <c r="H1132" s="3"/>
      <c r="I1132" s="3"/>
      <c r="J1132" s="4" t="s">
        <v>140</v>
      </c>
      <c r="K1132" s="4" t="s">
        <v>140</v>
      </c>
      <c r="L1132" s="4" t="s">
        <v>141</v>
      </c>
      <c r="M1132" s="4"/>
      <c r="N1132" s="4" t="s">
        <v>31</v>
      </c>
      <c r="O1132" s="4" t="str">
        <f t="shared" si="120"/>
        <v>Agapostemon (Agapostemon) texanus</v>
      </c>
      <c r="P1132" s="85" t="str">
        <f t="shared" si="125"/>
        <v>Agapostemon texanus</v>
      </c>
      <c r="Q1132" s="11" t="s">
        <v>29</v>
      </c>
      <c r="R1132" s="24"/>
      <c r="S1132" s="12"/>
      <c r="T1132" s="12"/>
      <c r="U1132" s="12"/>
      <c r="V1132" s="10" t="s">
        <v>142</v>
      </c>
      <c r="W1132" s="6">
        <v>41321</v>
      </c>
      <c r="X1132" s="50"/>
      <c r="Y1132" s="129">
        <f t="shared" si="121"/>
        <v>1</v>
      </c>
      <c r="Z1132" s="110">
        <f t="shared" si="122"/>
        <v>0</v>
      </c>
      <c r="AA1132" s="1">
        <f t="shared" si="123"/>
        <v>0</v>
      </c>
    </row>
    <row r="1133" spans="1:27" ht="15" customHeight="1">
      <c r="A1133" s="145">
        <v>1180</v>
      </c>
      <c r="B1133" s="139">
        <v>20150808</v>
      </c>
      <c r="C1133" s="57" t="str">
        <f t="shared" si="124"/>
        <v>SCL</v>
      </c>
      <c r="D1133" s="114">
        <f t="shared" si="119"/>
        <v>40762</v>
      </c>
      <c r="E1133" s="9" t="s">
        <v>40</v>
      </c>
      <c r="F1133" s="37" t="s">
        <v>25</v>
      </c>
      <c r="G1133" s="11" t="s">
        <v>26</v>
      </c>
      <c r="H1133" s="3"/>
      <c r="I1133" s="3"/>
      <c r="J1133" s="4" t="s">
        <v>140</v>
      </c>
      <c r="K1133" s="4" t="s">
        <v>140</v>
      </c>
      <c r="L1133" s="4" t="s">
        <v>141</v>
      </c>
      <c r="M1133" s="4"/>
      <c r="N1133" s="4" t="s">
        <v>31</v>
      </c>
      <c r="O1133" s="4" t="str">
        <f t="shared" si="120"/>
        <v>Agapostemon (Agapostemon) texanus</v>
      </c>
      <c r="P1133" s="85" t="str">
        <f t="shared" si="125"/>
        <v>Agapostemon texanus</v>
      </c>
      <c r="Q1133" s="11" t="s">
        <v>29</v>
      </c>
      <c r="R1133" s="24"/>
      <c r="S1133" s="12"/>
      <c r="T1133" s="12"/>
      <c r="U1133" s="12"/>
      <c r="V1133" s="10" t="s">
        <v>142</v>
      </c>
      <c r="W1133" s="6">
        <v>41321</v>
      </c>
      <c r="X1133" s="50"/>
      <c r="Y1133" s="129">
        <f t="shared" si="121"/>
        <v>1</v>
      </c>
      <c r="Z1133" s="110">
        <f t="shared" si="122"/>
        <v>0</v>
      </c>
      <c r="AA1133" s="1">
        <f t="shared" si="123"/>
        <v>0</v>
      </c>
    </row>
    <row r="1134" spans="1:27" ht="15" customHeight="1">
      <c r="A1134" s="145">
        <v>1181</v>
      </c>
      <c r="B1134" s="139">
        <v>20150711</v>
      </c>
      <c r="C1134" s="57" t="str">
        <f t="shared" si="124"/>
        <v>SCL</v>
      </c>
      <c r="D1134" s="114">
        <f t="shared" si="119"/>
        <v>40734</v>
      </c>
      <c r="E1134" s="9" t="s">
        <v>40</v>
      </c>
      <c r="F1134" s="37" t="s">
        <v>25</v>
      </c>
      <c r="G1134" s="11" t="s">
        <v>26</v>
      </c>
      <c r="H1134" s="3"/>
      <c r="I1134" s="3"/>
      <c r="J1134" s="4" t="s">
        <v>140</v>
      </c>
      <c r="K1134" s="4" t="s">
        <v>140</v>
      </c>
      <c r="L1134" s="4" t="s">
        <v>141</v>
      </c>
      <c r="M1134" s="4"/>
      <c r="N1134" s="4" t="s">
        <v>31</v>
      </c>
      <c r="O1134" s="4" t="str">
        <f t="shared" si="120"/>
        <v>Agapostemon (Agapostemon) texanus</v>
      </c>
      <c r="P1134" s="85" t="str">
        <f t="shared" si="125"/>
        <v>Agapostemon texanus</v>
      </c>
      <c r="Q1134" s="11" t="s">
        <v>29</v>
      </c>
      <c r="R1134" s="24"/>
      <c r="S1134" s="12"/>
      <c r="T1134" s="12"/>
      <c r="U1134" s="12"/>
      <c r="V1134" s="10" t="s">
        <v>142</v>
      </c>
      <c r="W1134" s="6">
        <v>41321</v>
      </c>
      <c r="X1134" s="50"/>
      <c r="Y1134" s="129">
        <f t="shared" si="121"/>
        <v>1</v>
      </c>
      <c r="Z1134" s="110">
        <f t="shared" si="122"/>
        <v>0</v>
      </c>
      <c r="AA1134" s="1">
        <f t="shared" si="123"/>
        <v>0</v>
      </c>
    </row>
    <row r="1135" spans="1:27" ht="15" customHeight="1">
      <c r="A1135" s="145">
        <v>1182</v>
      </c>
      <c r="B1135" s="139">
        <v>20150620</v>
      </c>
      <c r="C1135" s="57" t="str">
        <f t="shared" si="124"/>
        <v>SCL</v>
      </c>
      <c r="D1135" s="114">
        <f t="shared" si="119"/>
        <v>40713</v>
      </c>
      <c r="E1135" s="9" t="s">
        <v>40</v>
      </c>
      <c r="F1135" s="37" t="s">
        <v>25</v>
      </c>
      <c r="G1135" s="11" t="s">
        <v>26</v>
      </c>
      <c r="H1135" s="3"/>
      <c r="I1135" s="3"/>
      <c r="J1135" s="4" t="s">
        <v>140</v>
      </c>
      <c r="K1135" s="4" t="s">
        <v>140</v>
      </c>
      <c r="L1135" s="4" t="s">
        <v>141</v>
      </c>
      <c r="M1135" s="4"/>
      <c r="N1135" s="4" t="s">
        <v>31</v>
      </c>
      <c r="O1135" s="4" t="str">
        <f t="shared" si="120"/>
        <v>Agapostemon (Agapostemon) texanus</v>
      </c>
      <c r="P1135" s="85" t="str">
        <f t="shared" si="125"/>
        <v>Agapostemon texanus</v>
      </c>
      <c r="Q1135" s="11" t="s">
        <v>29</v>
      </c>
      <c r="R1135" s="24"/>
      <c r="S1135" s="12"/>
      <c r="T1135" s="12"/>
      <c r="U1135" s="12"/>
      <c r="V1135" s="10" t="s">
        <v>142</v>
      </c>
      <c r="W1135" s="6">
        <v>41321</v>
      </c>
      <c r="X1135" s="50"/>
      <c r="Y1135" s="129">
        <f t="shared" si="121"/>
        <v>1</v>
      </c>
      <c r="Z1135" s="110">
        <f t="shared" si="122"/>
        <v>0</v>
      </c>
      <c r="AA1135" s="1">
        <f t="shared" si="123"/>
        <v>0</v>
      </c>
    </row>
    <row r="1136" spans="1:27" ht="15" customHeight="1">
      <c r="A1136" s="145">
        <v>1183</v>
      </c>
      <c r="B1136" s="139">
        <v>20150620</v>
      </c>
      <c r="C1136" s="57" t="str">
        <f t="shared" si="124"/>
        <v>SCL</v>
      </c>
      <c r="D1136" s="114">
        <f t="shared" si="119"/>
        <v>40713</v>
      </c>
      <c r="E1136" s="9" t="s">
        <v>40</v>
      </c>
      <c r="F1136" s="37" t="s">
        <v>25</v>
      </c>
      <c r="G1136" s="11" t="s">
        <v>26</v>
      </c>
      <c r="H1136" s="3"/>
      <c r="I1136" s="3"/>
      <c r="J1136" s="4" t="s">
        <v>140</v>
      </c>
      <c r="K1136" s="4" t="s">
        <v>140</v>
      </c>
      <c r="L1136" s="4" t="s">
        <v>141</v>
      </c>
      <c r="M1136" s="4"/>
      <c r="N1136" s="4" t="s">
        <v>31</v>
      </c>
      <c r="O1136" s="4" t="str">
        <f t="shared" si="120"/>
        <v>Agapostemon (Agapostemon) texanus</v>
      </c>
      <c r="P1136" s="85" t="str">
        <f t="shared" si="125"/>
        <v>Agapostemon texanus</v>
      </c>
      <c r="Q1136" s="11" t="s">
        <v>29</v>
      </c>
      <c r="R1136" s="24"/>
      <c r="S1136" s="12"/>
      <c r="T1136" s="12"/>
      <c r="U1136" s="12"/>
      <c r="V1136" s="10" t="s">
        <v>142</v>
      </c>
      <c r="W1136" s="6">
        <v>41321</v>
      </c>
      <c r="X1136" s="50"/>
      <c r="Y1136" s="129">
        <f t="shared" si="121"/>
        <v>1</v>
      </c>
      <c r="Z1136" s="110">
        <f t="shared" si="122"/>
        <v>0</v>
      </c>
      <c r="AA1136" s="1">
        <f t="shared" si="123"/>
        <v>0</v>
      </c>
    </row>
    <row r="1137" spans="1:27" ht="15" customHeight="1">
      <c r="A1137" s="145">
        <v>1184</v>
      </c>
      <c r="B1137" s="139">
        <v>20150510</v>
      </c>
      <c r="C1137" s="57" t="str">
        <f t="shared" si="124"/>
        <v>SCL</v>
      </c>
      <c r="D1137" s="114">
        <f t="shared" si="119"/>
        <v>40672</v>
      </c>
      <c r="E1137" s="9" t="s">
        <v>40</v>
      </c>
      <c r="F1137" s="37" t="s">
        <v>25</v>
      </c>
      <c r="G1137" s="11" t="s">
        <v>26</v>
      </c>
      <c r="H1137" s="3"/>
      <c r="I1137" s="3"/>
      <c r="J1137" s="4" t="s">
        <v>140</v>
      </c>
      <c r="K1137" s="4" t="s">
        <v>140</v>
      </c>
      <c r="L1137" s="4" t="s">
        <v>141</v>
      </c>
      <c r="M1137" s="4"/>
      <c r="N1137" s="4" t="s">
        <v>31</v>
      </c>
      <c r="O1137" s="4" t="str">
        <f t="shared" si="120"/>
        <v>Agapostemon (Agapostemon) texanus</v>
      </c>
      <c r="P1137" s="85" t="str">
        <f t="shared" si="125"/>
        <v>Agapostemon texanus</v>
      </c>
      <c r="Q1137" s="11" t="s">
        <v>29</v>
      </c>
      <c r="R1137" s="24"/>
      <c r="S1137" s="12"/>
      <c r="T1137" s="12"/>
      <c r="U1137" s="12"/>
      <c r="V1137" s="10" t="s">
        <v>142</v>
      </c>
      <c r="W1137" s="6">
        <v>41321</v>
      </c>
      <c r="X1137" s="50"/>
      <c r="Y1137" s="129">
        <f t="shared" si="121"/>
        <v>1</v>
      </c>
      <c r="Z1137" s="110">
        <f t="shared" si="122"/>
        <v>0</v>
      </c>
      <c r="AA1137" s="1">
        <f t="shared" si="123"/>
        <v>0</v>
      </c>
    </row>
    <row r="1138" spans="1:27" ht="15" customHeight="1">
      <c r="A1138" s="145">
        <v>1185</v>
      </c>
      <c r="B1138" s="139">
        <v>20150510</v>
      </c>
      <c r="C1138" s="57" t="str">
        <f t="shared" si="124"/>
        <v>SCL</v>
      </c>
      <c r="D1138" s="114">
        <f t="shared" si="119"/>
        <v>40672</v>
      </c>
      <c r="E1138" s="9" t="s">
        <v>40</v>
      </c>
      <c r="F1138" s="37" t="s">
        <v>25</v>
      </c>
      <c r="G1138" s="11" t="s">
        <v>26</v>
      </c>
      <c r="H1138" s="3"/>
      <c r="I1138" s="3"/>
      <c r="J1138" s="4" t="s">
        <v>140</v>
      </c>
      <c r="K1138" s="4" t="s">
        <v>140</v>
      </c>
      <c r="L1138" s="4" t="s">
        <v>141</v>
      </c>
      <c r="M1138" s="4"/>
      <c r="N1138" s="4" t="s">
        <v>31</v>
      </c>
      <c r="O1138" s="4" t="str">
        <f t="shared" si="120"/>
        <v>Agapostemon (Agapostemon) texanus</v>
      </c>
      <c r="P1138" s="85" t="str">
        <f t="shared" si="125"/>
        <v>Agapostemon texanus</v>
      </c>
      <c r="Q1138" s="11" t="s">
        <v>29</v>
      </c>
      <c r="R1138" s="24"/>
      <c r="S1138" s="12"/>
      <c r="T1138" s="12"/>
      <c r="U1138" s="12"/>
      <c r="V1138" s="10" t="s">
        <v>142</v>
      </c>
      <c r="W1138" s="6">
        <v>41321</v>
      </c>
      <c r="X1138" s="50"/>
      <c r="Y1138" s="129">
        <f t="shared" si="121"/>
        <v>1</v>
      </c>
      <c r="Z1138" s="110">
        <f t="shared" si="122"/>
        <v>0</v>
      </c>
      <c r="AA1138" s="1">
        <f t="shared" si="123"/>
        <v>0</v>
      </c>
    </row>
    <row r="1139" spans="1:27" ht="15" customHeight="1">
      <c r="A1139" s="145">
        <v>1186</v>
      </c>
      <c r="B1139" s="139">
        <v>20150510</v>
      </c>
      <c r="C1139" s="57" t="str">
        <f t="shared" si="124"/>
        <v>SCL</v>
      </c>
      <c r="D1139" s="114">
        <f t="shared" si="119"/>
        <v>40672</v>
      </c>
      <c r="E1139" s="9" t="s">
        <v>40</v>
      </c>
      <c r="F1139" s="37" t="s">
        <v>25</v>
      </c>
      <c r="G1139" s="11" t="s">
        <v>26</v>
      </c>
      <c r="H1139" s="3"/>
      <c r="I1139" s="3"/>
      <c r="J1139" s="4" t="s">
        <v>140</v>
      </c>
      <c r="K1139" s="4" t="s">
        <v>140</v>
      </c>
      <c r="L1139" s="4" t="s">
        <v>141</v>
      </c>
      <c r="M1139" s="4"/>
      <c r="N1139" s="4" t="s">
        <v>31</v>
      </c>
      <c r="O1139" s="4" t="str">
        <f t="shared" si="120"/>
        <v>Agapostemon (Agapostemon) texanus</v>
      </c>
      <c r="P1139" s="85" t="str">
        <f t="shared" si="125"/>
        <v>Agapostemon texanus</v>
      </c>
      <c r="Q1139" s="11" t="s">
        <v>29</v>
      </c>
      <c r="R1139" s="24"/>
      <c r="S1139" s="12"/>
      <c r="T1139" s="12"/>
      <c r="U1139" s="12" t="s">
        <v>55</v>
      </c>
      <c r="V1139" s="10" t="s">
        <v>142</v>
      </c>
      <c r="W1139" s="6">
        <v>41321</v>
      </c>
      <c r="X1139" s="50" t="s">
        <v>143</v>
      </c>
      <c r="Y1139" s="129">
        <f t="shared" si="121"/>
        <v>1</v>
      </c>
      <c r="Z1139" s="110">
        <f t="shared" si="122"/>
        <v>0</v>
      </c>
      <c r="AA1139" s="1">
        <f t="shared" si="123"/>
        <v>0</v>
      </c>
    </row>
    <row r="1140" spans="1:27" ht="15" customHeight="1">
      <c r="A1140" s="145">
        <v>1187</v>
      </c>
      <c r="B1140" s="139">
        <v>20140928</v>
      </c>
      <c r="C1140" s="57" t="str">
        <f t="shared" si="124"/>
        <v>SCL</v>
      </c>
      <c r="D1140" s="114">
        <f t="shared" si="119"/>
        <v>40448</v>
      </c>
      <c r="E1140" s="9" t="s">
        <v>40</v>
      </c>
      <c r="F1140" s="37" t="s">
        <v>25</v>
      </c>
      <c r="G1140" s="11" t="s">
        <v>26</v>
      </c>
      <c r="H1140" s="3"/>
      <c r="I1140" s="3"/>
      <c r="J1140" s="4" t="s">
        <v>140</v>
      </c>
      <c r="K1140" s="4" t="s">
        <v>140</v>
      </c>
      <c r="L1140" s="4" t="s">
        <v>141</v>
      </c>
      <c r="M1140" s="4"/>
      <c r="N1140" s="4" t="s">
        <v>31</v>
      </c>
      <c r="O1140" s="4" t="str">
        <f t="shared" si="120"/>
        <v>Agapostemon (Agapostemon) texanus</v>
      </c>
      <c r="P1140" s="85" t="str">
        <f t="shared" si="125"/>
        <v>Agapostemon texanus</v>
      </c>
      <c r="Q1140" s="11" t="s">
        <v>29</v>
      </c>
      <c r="R1140" s="24"/>
      <c r="S1140" s="12"/>
      <c r="T1140" s="12"/>
      <c r="U1140" s="12"/>
      <c r="V1140" s="10" t="s">
        <v>142</v>
      </c>
      <c r="W1140" s="6">
        <v>41321</v>
      </c>
      <c r="X1140" s="50"/>
      <c r="Y1140" s="129">
        <f t="shared" si="121"/>
        <v>1</v>
      </c>
      <c r="Z1140" s="110">
        <f t="shared" si="122"/>
        <v>0</v>
      </c>
      <c r="AA1140" s="1">
        <f t="shared" si="123"/>
        <v>0</v>
      </c>
    </row>
    <row r="1141" spans="1:27" ht="15" customHeight="1">
      <c r="A1141" s="145">
        <v>1188</v>
      </c>
      <c r="B1141" s="139">
        <v>20140928</v>
      </c>
      <c r="C1141" s="57" t="str">
        <f t="shared" si="124"/>
        <v>SCL</v>
      </c>
      <c r="D1141" s="114">
        <f t="shared" si="119"/>
        <v>40448</v>
      </c>
      <c r="E1141" s="9" t="s">
        <v>40</v>
      </c>
      <c r="F1141" s="37" t="s">
        <v>25</v>
      </c>
      <c r="G1141" s="11" t="s">
        <v>26</v>
      </c>
      <c r="H1141" s="3"/>
      <c r="I1141" s="3"/>
      <c r="J1141" s="4" t="s">
        <v>140</v>
      </c>
      <c r="K1141" s="4" t="s">
        <v>140</v>
      </c>
      <c r="L1141" s="4" t="s">
        <v>141</v>
      </c>
      <c r="M1141" s="4"/>
      <c r="N1141" s="4" t="s">
        <v>31</v>
      </c>
      <c r="O1141" s="4" t="str">
        <f t="shared" si="120"/>
        <v>Agapostemon (Agapostemon) texanus</v>
      </c>
      <c r="P1141" s="85" t="str">
        <f t="shared" si="125"/>
        <v>Agapostemon texanus</v>
      </c>
      <c r="Q1141" s="11" t="s">
        <v>29</v>
      </c>
      <c r="R1141" s="24"/>
      <c r="S1141" s="12"/>
      <c r="T1141" s="12"/>
      <c r="U1141" s="12"/>
      <c r="V1141" s="10" t="s">
        <v>142</v>
      </c>
      <c r="W1141" s="6">
        <v>41321</v>
      </c>
      <c r="X1141" s="50"/>
      <c r="Y1141" s="129">
        <f t="shared" si="121"/>
        <v>1</v>
      </c>
      <c r="Z1141" s="110">
        <f t="shared" si="122"/>
        <v>0</v>
      </c>
      <c r="AA1141" s="1">
        <f t="shared" si="123"/>
        <v>0</v>
      </c>
    </row>
    <row r="1142" spans="1:27" ht="15" customHeight="1">
      <c r="A1142" s="145">
        <v>1189</v>
      </c>
      <c r="B1142" s="139">
        <v>20140817</v>
      </c>
      <c r="C1142" s="57" t="str">
        <f t="shared" si="124"/>
        <v>SCL</v>
      </c>
      <c r="D1142" s="114">
        <f t="shared" si="119"/>
        <v>40406</v>
      </c>
      <c r="E1142" s="9" t="s">
        <v>40</v>
      </c>
      <c r="F1142" s="37" t="s">
        <v>25</v>
      </c>
      <c r="G1142" s="11" t="s">
        <v>26</v>
      </c>
      <c r="H1142" s="3"/>
      <c r="I1142" s="3"/>
      <c r="J1142" s="4" t="s">
        <v>140</v>
      </c>
      <c r="K1142" s="4" t="s">
        <v>140</v>
      </c>
      <c r="L1142" s="4" t="s">
        <v>141</v>
      </c>
      <c r="M1142" s="4"/>
      <c r="N1142" s="4" t="s">
        <v>31</v>
      </c>
      <c r="O1142" s="4" t="str">
        <f t="shared" si="120"/>
        <v>Agapostemon (Agapostemon) texanus</v>
      </c>
      <c r="P1142" s="85" t="str">
        <f t="shared" si="125"/>
        <v>Agapostemon texanus</v>
      </c>
      <c r="Q1142" s="11" t="s">
        <v>29</v>
      </c>
      <c r="R1142" s="24"/>
      <c r="S1142" s="12"/>
      <c r="T1142" s="12"/>
      <c r="U1142" s="12"/>
      <c r="V1142" s="10" t="s">
        <v>142</v>
      </c>
      <c r="W1142" s="6">
        <v>41321</v>
      </c>
      <c r="X1142" s="50"/>
      <c r="Y1142" s="129">
        <f t="shared" si="121"/>
        <v>1</v>
      </c>
      <c r="Z1142" s="110">
        <f t="shared" si="122"/>
        <v>0</v>
      </c>
      <c r="AA1142" s="1">
        <f t="shared" si="123"/>
        <v>0</v>
      </c>
    </row>
    <row r="1143" spans="1:27" ht="15" customHeight="1">
      <c r="A1143" s="145">
        <v>1190</v>
      </c>
      <c r="B1143" s="139">
        <v>20150808</v>
      </c>
      <c r="C1143" s="57" t="str">
        <f t="shared" si="124"/>
        <v>SCL</v>
      </c>
      <c r="D1143" s="114">
        <f t="shared" si="119"/>
        <v>40762</v>
      </c>
      <c r="E1143" s="9" t="s">
        <v>34</v>
      </c>
      <c r="F1143" s="37" t="s">
        <v>25</v>
      </c>
      <c r="G1143" s="11" t="s">
        <v>26</v>
      </c>
      <c r="H1143" s="3"/>
      <c r="I1143" s="3"/>
      <c r="J1143" s="4" t="s">
        <v>140</v>
      </c>
      <c r="K1143" s="4" t="s">
        <v>140</v>
      </c>
      <c r="L1143" s="4" t="s">
        <v>141</v>
      </c>
      <c r="M1143" s="4"/>
      <c r="N1143" s="4" t="s">
        <v>31</v>
      </c>
      <c r="O1143" s="4" t="str">
        <f t="shared" si="120"/>
        <v>Agapostemon (Agapostemon) texanus</v>
      </c>
      <c r="P1143" s="85" t="str">
        <f t="shared" si="125"/>
        <v>Agapostemon texanus</v>
      </c>
      <c r="Q1143" s="11" t="s">
        <v>29</v>
      </c>
      <c r="R1143" s="24"/>
      <c r="S1143" s="12"/>
      <c r="T1143" s="12"/>
      <c r="U1143" s="12"/>
      <c r="V1143" s="10" t="s">
        <v>142</v>
      </c>
      <c r="W1143" s="6">
        <v>41321</v>
      </c>
      <c r="X1143" s="50"/>
      <c r="Y1143" s="129">
        <f t="shared" si="121"/>
        <v>1</v>
      </c>
      <c r="Z1143" s="110">
        <f t="shared" si="122"/>
        <v>0</v>
      </c>
      <c r="AA1143" s="1">
        <f t="shared" si="123"/>
        <v>0</v>
      </c>
    </row>
    <row r="1144" spans="1:27" ht="15" customHeight="1">
      <c r="A1144" s="145">
        <v>1191</v>
      </c>
      <c r="B1144" s="139">
        <v>20150808</v>
      </c>
      <c r="C1144" s="57" t="str">
        <f t="shared" si="124"/>
        <v>SCL</v>
      </c>
      <c r="D1144" s="114">
        <f t="shared" si="119"/>
        <v>40762</v>
      </c>
      <c r="E1144" s="9" t="s">
        <v>34</v>
      </c>
      <c r="F1144" s="37" t="s">
        <v>25</v>
      </c>
      <c r="G1144" s="11" t="s">
        <v>26</v>
      </c>
      <c r="H1144" s="3"/>
      <c r="I1144" s="3"/>
      <c r="J1144" s="4" t="s">
        <v>140</v>
      </c>
      <c r="K1144" s="4" t="s">
        <v>140</v>
      </c>
      <c r="L1144" s="4" t="s">
        <v>141</v>
      </c>
      <c r="M1144" s="4"/>
      <c r="N1144" s="4" t="s">
        <v>31</v>
      </c>
      <c r="O1144" s="4" t="str">
        <f t="shared" si="120"/>
        <v>Agapostemon (Agapostemon) texanus</v>
      </c>
      <c r="P1144" s="85" t="str">
        <f t="shared" si="125"/>
        <v>Agapostemon texanus</v>
      </c>
      <c r="Q1144" s="11" t="s">
        <v>29</v>
      </c>
      <c r="R1144" s="24"/>
      <c r="S1144" s="12"/>
      <c r="T1144" s="12"/>
      <c r="U1144" s="12"/>
      <c r="V1144" s="10" t="s">
        <v>142</v>
      </c>
      <c r="W1144" s="6">
        <v>41321</v>
      </c>
      <c r="X1144" s="50" t="s">
        <v>149</v>
      </c>
      <c r="Y1144" s="129">
        <f t="shared" si="121"/>
        <v>1</v>
      </c>
      <c r="Z1144" s="110">
        <f t="shared" si="122"/>
        <v>0</v>
      </c>
      <c r="AA1144" s="1">
        <f t="shared" si="123"/>
        <v>0</v>
      </c>
    </row>
    <row r="1145" spans="1:27" ht="15" customHeight="1">
      <c r="A1145" s="145">
        <v>1192</v>
      </c>
      <c r="B1145" s="139">
        <v>20150808</v>
      </c>
      <c r="C1145" s="57" t="str">
        <f t="shared" si="124"/>
        <v>SCL</v>
      </c>
      <c r="D1145" s="114">
        <f t="shared" si="119"/>
        <v>40762</v>
      </c>
      <c r="E1145" s="9" t="s">
        <v>34</v>
      </c>
      <c r="F1145" s="37" t="s">
        <v>25</v>
      </c>
      <c r="G1145" s="11" t="s">
        <v>26</v>
      </c>
      <c r="H1145" s="3"/>
      <c r="I1145" s="3"/>
      <c r="J1145" s="4" t="s">
        <v>140</v>
      </c>
      <c r="K1145" s="4" t="s">
        <v>140</v>
      </c>
      <c r="L1145" s="4" t="s">
        <v>141</v>
      </c>
      <c r="M1145" s="4"/>
      <c r="N1145" s="4" t="s">
        <v>31</v>
      </c>
      <c r="O1145" s="4" t="str">
        <f t="shared" si="120"/>
        <v>Agapostemon (Agapostemon) texanus</v>
      </c>
      <c r="P1145" s="85" t="str">
        <f t="shared" si="125"/>
        <v>Agapostemon texanus</v>
      </c>
      <c r="Q1145" s="11" t="s">
        <v>29</v>
      </c>
      <c r="R1145" s="24"/>
      <c r="S1145" s="12"/>
      <c r="T1145" s="12"/>
      <c r="U1145" s="12"/>
      <c r="V1145" s="10" t="s">
        <v>142</v>
      </c>
      <c r="W1145" s="6">
        <v>41321</v>
      </c>
      <c r="X1145" s="50" t="s">
        <v>149</v>
      </c>
      <c r="Y1145" s="129">
        <f t="shared" si="121"/>
        <v>1</v>
      </c>
      <c r="Z1145" s="110">
        <f t="shared" si="122"/>
        <v>0</v>
      </c>
      <c r="AA1145" s="1">
        <f t="shared" si="123"/>
        <v>0</v>
      </c>
    </row>
    <row r="1146" spans="1:27" ht="15" customHeight="1">
      <c r="A1146" s="145">
        <v>1193</v>
      </c>
      <c r="B1146" s="139">
        <v>20150711</v>
      </c>
      <c r="C1146" s="57" t="str">
        <f t="shared" si="124"/>
        <v>SCL</v>
      </c>
      <c r="D1146" s="114">
        <f t="shared" si="119"/>
        <v>40734</v>
      </c>
      <c r="E1146" s="9" t="s">
        <v>34</v>
      </c>
      <c r="F1146" s="37" t="s">
        <v>25</v>
      </c>
      <c r="G1146" s="11" t="s">
        <v>26</v>
      </c>
      <c r="H1146" s="3"/>
      <c r="I1146" s="3"/>
      <c r="J1146" s="4" t="s">
        <v>140</v>
      </c>
      <c r="K1146" s="4" t="s">
        <v>140</v>
      </c>
      <c r="L1146" s="4" t="s">
        <v>141</v>
      </c>
      <c r="M1146" s="4"/>
      <c r="N1146" s="4" t="s">
        <v>31</v>
      </c>
      <c r="O1146" s="4" t="str">
        <f t="shared" si="120"/>
        <v>Agapostemon (Agapostemon) texanus</v>
      </c>
      <c r="P1146" s="85" t="str">
        <f t="shared" si="125"/>
        <v>Agapostemon texanus</v>
      </c>
      <c r="Q1146" s="11" t="s">
        <v>29</v>
      </c>
      <c r="R1146" s="24"/>
      <c r="S1146" s="12"/>
      <c r="T1146" s="12"/>
      <c r="U1146" s="12"/>
      <c r="V1146" s="10" t="s">
        <v>142</v>
      </c>
      <c r="W1146" s="6">
        <v>41321</v>
      </c>
      <c r="X1146" s="50"/>
      <c r="Y1146" s="129">
        <f t="shared" si="121"/>
        <v>1</v>
      </c>
      <c r="Z1146" s="110">
        <f t="shared" si="122"/>
        <v>0</v>
      </c>
      <c r="AA1146" s="1">
        <f t="shared" si="123"/>
        <v>0</v>
      </c>
    </row>
    <row r="1147" spans="1:27" ht="15" customHeight="1">
      <c r="A1147" s="145">
        <v>1194</v>
      </c>
      <c r="B1147" s="139">
        <v>20150711</v>
      </c>
      <c r="C1147" s="57" t="str">
        <f t="shared" si="124"/>
        <v>SCL</v>
      </c>
      <c r="D1147" s="114">
        <f t="shared" si="119"/>
        <v>40734</v>
      </c>
      <c r="E1147" s="9" t="s">
        <v>34</v>
      </c>
      <c r="F1147" s="37" t="s">
        <v>25</v>
      </c>
      <c r="G1147" s="11" t="s">
        <v>26</v>
      </c>
      <c r="H1147" s="3"/>
      <c r="I1147" s="3"/>
      <c r="J1147" s="4" t="s">
        <v>140</v>
      </c>
      <c r="K1147" s="4" t="s">
        <v>140</v>
      </c>
      <c r="L1147" s="4" t="s">
        <v>141</v>
      </c>
      <c r="M1147" s="4"/>
      <c r="N1147" s="4" t="s">
        <v>31</v>
      </c>
      <c r="O1147" s="4" t="str">
        <f t="shared" si="120"/>
        <v>Agapostemon (Agapostemon) texanus</v>
      </c>
      <c r="P1147" s="85" t="str">
        <f t="shared" si="125"/>
        <v>Agapostemon texanus</v>
      </c>
      <c r="Q1147" s="11" t="s">
        <v>29</v>
      </c>
      <c r="R1147" s="24"/>
      <c r="S1147" s="12"/>
      <c r="T1147" s="12"/>
      <c r="U1147" s="12"/>
      <c r="V1147" s="10" t="s">
        <v>142</v>
      </c>
      <c r="W1147" s="6">
        <v>41321</v>
      </c>
      <c r="X1147" s="50"/>
      <c r="Y1147" s="129">
        <f t="shared" si="121"/>
        <v>1</v>
      </c>
      <c r="Z1147" s="110">
        <f t="shared" si="122"/>
        <v>0</v>
      </c>
      <c r="AA1147" s="1">
        <f t="shared" si="123"/>
        <v>0</v>
      </c>
    </row>
    <row r="1148" spans="1:27" ht="15" customHeight="1">
      <c r="A1148" s="145">
        <v>1195</v>
      </c>
      <c r="B1148" s="139">
        <v>20150510</v>
      </c>
      <c r="C1148" s="57" t="str">
        <f t="shared" si="124"/>
        <v>SCL</v>
      </c>
      <c r="D1148" s="114">
        <f t="shared" si="119"/>
        <v>40672</v>
      </c>
      <c r="E1148" s="9" t="s">
        <v>34</v>
      </c>
      <c r="F1148" s="37" t="s">
        <v>25</v>
      </c>
      <c r="G1148" s="11" t="s">
        <v>26</v>
      </c>
      <c r="H1148" s="3"/>
      <c r="I1148" s="3"/>
      <c r="J1148" s="4" t="s">
        <v>140</v>
      </c>
      <c r="K1148" s="4" t="s">
        <v>140</v>
      </c>
      <c r="L1148" s="4" t="s">
        <v>141</v>
      </c>
      <c r="M1148" s="4"/>
      <c r="N1148" s="4" t="s">
        <v>31</v>
      </c>
      <c r="O1148" s="4" t="str">
        <f t="shared" si="120"/>
        <v>Agapostemon (Agapostemon) texanus</v>
      </c>
      <c r="P1148" s="85" t="str">
        <f t="shared" si="125"/>
        <v>Agapostemon texanus</v>
      </c>
      <c r="Q1148" s="11" t="s">
        <v>29</v>
      </c>
      <c r="R1148" s="24"/>
      <c r="S1148" s="12"/>
      <c r="T1148" s="12"/>
      <c r="U1148" s="12"/>
      <c r="V1148" s="10" t="s">
        <v>142</v>
      </c>
      <c r="W1148" s="6">
        <v>41321</v>
      </c>
      <c r="X1148" s="50"/>
      <c r="Y1148" s="129">
        <f t="shared" si="121"/>
        <v>1</v>
      </c>
      <c r="Z1148" s="110">
        <f t="shared" si="122"/>
        <v>0</v>
      </c>
      <c r="AA1148" s="1">
        <f t="shared" si="123"/>
        <v>0</v>
      </c>
    </row>
    <row r="1149" spans="1:27" ht="15" customHeight="1">
      <c r="A1149" s="145">
        <v>1196</v>
      </c>
      <c r="B1149" s="139">
        <v>20150510</v>
      </c>
      <c r="C1149" s="57" t="str">
        <f t="shared" si="124"/>
        <v>SCL</v>
      </c>
      <c r="D1149" s="114">
        <f t="shared" si="119"/>
        <v>40672</v>
      </c>
      <c r="E1149" s="9" t="s">
        <v>34</v>
      </c>
      <c r="F1149" s="37" t="s">
        <v>25</v>
      </c>
      <c r="G1149" s="11" t="s">
        <v>26</v>
      </c>
      <c r="H1149" s="3"/>
      <c r="I1149" s="3"/>
      <c r="J1149" s="4" t="s">
        <v>140</v>
      </c>
      <c r="K1149" s="4" t="s">
        <v>140</v>
      </c>
      <c r="L1149" s="4" t="s">
        <v>141</v>
      </c>
      <c r="M1149" s="4"/>
      <c r="N1149" s="4" t="s">
        <v>31</v>
      </c>
      <c r="O1149" s="4" t="str">
        <f t="shared" si="120"/>
        <v>Agapostemon (Agapostemon) texanus</v>
      </c>
      <c r="P1149" s="85" t="str">
        <f t="shared" si="125"/>
        <v>Agapostemon texanus</v>
      </c>
      <c r="Q1149" s="11" t="s">
        <v>29</v>
      </c>
      <c r="R1149" s="24"/>
      <c r="S1149" s="12"/>
      <c r="T1149" s="12"/>
      <c r="U1149" s="12"/>
      <c r="V1149" s="10" t="s">
        <v>142</v>
      </c>
      <c r="W1149" s="6">
        <v>41321</v>
      </c>
      <c r="X1149" s="50"/>
      <c r="Y1149" s="129">
        <f t="shared" si="121"/>
        <v>1</v>
      </c>
      <c r="Z1149" s="110">
        <f t="shared" si="122"/>
        <v>0</v>
      </c>
      <c r="AA1149" s="1">
        <f t="shared" si="123"/>
        <v>0</v>
      </c>
    </row>
    <row r="1150" spans="1:27" ht="15" customHeight="1">
      <c r="A1150" s="145">
        <v>1197</v>
      </c>
      <c r="B1150" s="139">
        <v>20150419</v>
      </c>
      <c r="C1150" s="57" t="str">
        <f t="shared" si="124"/>
        <v>SCL</v>
      </c>
      <c r="D1150" s="114">
        <f t="shared" si="119"/>
        <v>40651</v>
      </c>
      <c r="E1150" s="9" t="s">
        <v>34</v>
      </c>
      <c r="F1150" s="37" t="s">
        <v>25</v>
      </c>
      <c r="G1150" s="11" t="s">
        <v>26</v>
      </c>
      <c r="H1150" s="3"/>
      <c r="I1150" s="3"/>
      <c r="J1150" s="4" t="s">
        <v>140</v>
      </c>
      <c r="K1150" s="4" t="s">
        <v>140</v>
      </c>
      <c r="L1150" s="4" t="s">
        <v>141</v>
      </c>
      <c r="M1150" s="4"/>
      <c r="N1150" s="4" t="s">
        <v>31</v>
      </c>
      <c r="O1150" s="4" t="str">
        <f t="shared" si="120"/>
        <v>Agapostemon (Agapostemon) texanus</v>
      </c>
      <c r="P1150" s="85" t="str">
        <f t="shared" si="125"/>
        <v>Agapostemon texanus</v>
      </c>
      <c r="Q1150" s="11" t="s">
        <v>29</v>
      </c>
      <c r="R1150" s="24"/>
      <c r="S1150" s="12"/>
      <c r="T1150" s="12"/>
      <c r="U1150" s="12" t="s">
        <v>61</v>
      </c>
      <c r="V1150" s="10" t="s">
        <v>142</v>
      </c>
      <c r="W1150" s="6">
        <v>41321</v>
      </c>
      <c r="X1150" s="50" t="s">
        <v>143</v>
      </c>
      <c r="Y1150" s="129">
        <f t="shared" si="121"/>
        <v>1</v>
      </c>
      <c r="Z1150" s="110">
        <f t="shared" si="122"/>
        <v>0</v>
      </c>
      <c r="AA1150" s="1">
        <f t="shared" si="123"/>
        <v>0</v>
      </c>
    </row>
    <row r="1151" spans="1:27" ht="15" customHeight="1">
      <c r="A1151" s="145">
        <v>1198</v>
      </c>
      <c r="B1151" s="139">
        <v>20150419</v>
      </c>
      <c r="C1151" s="57" t="str">
        <f t="shared" si="124"/>
        <v>SCL</v>
      </c>
      <c r="D1151" s="114">
        <f t="shared" si="119"/>
        <v>40651</v>
      </c>
      <c r="E1151" s="9" t="s">
        <v>34</v>
      </c>
      <c r="F1151" s="37" t="s">
        <v>25</v>
      </c>
      <c r="G1151" s="11" t="s">
        <v>26</v>
      </c>
      <c r="H1151" s="3"/>
      <c r="I1151" s="3"/>
      <c r="J1151" s="4" t="s">
        <v>140</v>
      </c>
      <c r="K1151" s="4" t="s">
        <v>140</v>
      </c>
      <c r="L1151" s="4" t="s">
        <v>141</v>
      </c>
      <c r="M1151" s="4"/>
      <c r="N1151" s="4" t="s">
        <v>31</v>
      </c>
      <c r="O1151" s="4" t="str">
        <f t="shared" si="120"/>
        <v>Agapostemon (Agapostemon) texanus</v>
      </c>
      <c r="P1151" s="85" t="str">
        <f t="shared" si="125"/>
        <v>Agapostemon texanus</v>
      </c>
      <c r="Q1151" s="11" t="s">
        <v>29</v>
      </c>
      <c r="R1151" s="24"/>
      <c r="S1151" s="12"/>
      <c r="T1151" s="12"/>
      <c r="U1151" s="12" t="s">
        <v>61</v>
      </c>
      <c r="V1151" s="10" t="s">
        <v>142</v>
      </c>
      <c r="W1151" s="6">
        <v>41321</v>
      </c>
      <c r="X1151" s="50" t="s">
        <v>143</v>
      </c>
      <c r="Y1151" s="129">
        <f t="shared" si="121"/>
        <v>1</v>
      </c>
      <c r="Z1151" s="110">
        <f t="shared" si="122"/>
        <v>0</v>
      </c>
      <c r="AA1151" s="1">
        <f t="shared" si="123"/>
        <v>0</v>
      </c>
    </row>
    <row r="1152" spans="1:27" ht="15" customHeight="1">
      <c r="A1152" s="145">
        <v>1199</v>
      </c>
      <c r="B1152" s="139">
        <v>20150620</v>
      </c>
      <c r="C1152" s="57" t="str">
        <f t="shared" si="124"/>
        <v>SCL</v>
      </c>
      <c r="D1152" s="114">
        <f t="shared" si="119"/>
        <v>40713</v>
      </c>
      <c r="E1152" s="9" t="s">
        <v>34</v>
      </c>
      <c r="F1152" s="37" t="s">
        <v>25</v>
      </c>
      <c r="G1152" s="11" t="s">
        <v>26</v>
      </c>
      <c r="H1152" s="3"/>
      <c r="I1152" s="3"/>
      <c r="J1152" s="4" t="s">
        <v>140</v>
      </c>
      <c r="K1152" s="4" t="s">
        <v>140</v>
      </c>
      <c r="L1152" s="4" t="s">
        <v>141</v>
      </c>
      <c r="M1152" s="4"/>
      <c r="N1152" s="4" t="s">
        <v>31</v>
      </c>
      <c r="O1152" s="4" t="str">
        <f t="shared" si="120"/>
        <v>Agapostemon (Agapostemon) texanus</v>
      </c>
      <c r="P1152" s="85" t="str">
        <f t="shared" si="125"/>
        <v>Agapostemon texanus</v>
      </c>
      <c r="Q1152" s="11" t="s">
        <v>29</v>
      </c>
      <c r="R1152" s="24"/>
      <c r="S1152" s="12"/>
      <c r="T1152" s="12"/>
      <c r="U1152" s="12"/>
      <c r="V1152" s="10" t="s">
        <v>142</v>
      </c>
      <c r="W1152" s="6">
        <v>41321</v>
      </c>
      <c r="X1152" s="50"/>
      <c r="Y1152" s="129">
        <f t="shared" si="121"/>
        <v>1</v>
      </c>
      <c r="Z1152" s="110">
        <f t="shared" si="122"/>
        <v>0</v>
      </c>
      <c r="AA1152" s="1">
        <f t="shared" si="123"/>
        <v>0</v>
      </c>
    </row>
    <row r="1153" spans="1:27" ht="15" customHeight="1">
      <c r="A1153" s="145">
        <v>1200</v>
      </c>
      <c r="B1153" s="139">
        <v>20140817</v>
      </c>
      <c r="C1153" s="57" t="str">
        <f t="shared" si="124"/>
        <v>SCL</v>
      </c>
      <c r="D1153" s="114">
        <f t="shared" si="119"/>
        <v>40406</v>
      </c>
      <c r="E1153" s="9" t="s">
        <v>34</v>
      </c>
      <c r="F1153" s="37" t="s">
        <v>25</v>
      </c>
      <c r="G1153" s="11" t="s">
        <v>26</v>
      </c>
      <c r="H1153" s="3"/>
      <c r="I1153" s="3"/>
      <c r="J1153" s="4" t="s">
        <v>140</v>
      </c>
      <c r="K1153" s="4" t="s">
        <v>140</v>
      </c>
      <c r="L1153" s="4" t="s">
        <v>141</v>
      </c>
      <c r="M1153" s="4"/>
      <c r="N1153" s="4" t="s">
        <v>31</v>
      </c>
      <c r="O1153" s="4" t="str">
        <f t="shared" si="120"/>
        <v>Agapostemon (Agapostemon) texanus</v>
      </c>
      <c r="P1153" s="85" t="str">
        <f t="shared" si="125"/>
        <v>Agapostemon texanus</v>
      </c>
      <c r="Q1153" s="11" t="s">
        <v>29</v>
      </c>
      <c r="R1153" s="24"/>
      <c r="S1153" s="12"/>
      <c r="T1153" s="12"/>
      <c r="U1153" s="12"/>
      <c r="V1153" s="10" t="s">
        <v>142</v>
      </c>
      <c r="W1153" s="6">
        <v>41321</v>
      </c>
      <c r="X1153" s="50"/>
      <c r="Y1153" s="129">
        <f t="shared" si="121"/>
        <v>1</v>
      </c>
      <c r="Z1153" s="110">
        <f t="shared" si="122"/>
        <v>0</v>
      </c>
      <c r="AA1153" s="1">
        <f t="shared" si="123"/>
        <v>0</v>
      </c>
    </row>
    <row r="1154" spans="1:27" ht="15" customHeight="1">
      <c r="A1154" s="145">
        <v>1201</v>
      </c>
      <c r="B1154" s="139">
        <v>20140817</v>
      </c>
      <c r="C1154" s="57" t="str">
        <f t="shared" si="124"/>
        <v>SCL</v>
      </c>
      <c r="D1154" s="114">
        <f t="shared" ref="D1154:D1217" si="126">DATEVALUE(LEFT(B1154,4)&amp;"/"&amp;MID(B1154,5,2)&amp;"/"&amp;RIGHT(B1154,2))</f>
        <v>40406</v>
      </c>
      <c r="E1154" s="9" t="s">
        <v>34</v>
      </c>
      <c r="F1154" s="37" t="s">
        <v>25</v>
      </c>
      <c r="G1154" s="11" t="s">
        <v>26</v>
      </c>
      <c r="H1154" s="3"/>
      <c r="I1154" s="3"/>
      <c r="J1154" s="4" t="s">
        <v>140</v>
      </c>
      <c r="K1154" s="4" t="s">
        <v>140</v>
      </c>
      <c r="L1154" s="4" t="s">
        <v>141</v>
      </c>
      <c r="M1154" s="4"/>
      <c r="N1154" s="4" t="s">
        <v>31</v>
      </c>
      <c r="O1154" s="4" t="str">
        <f t="shared" ref="O1154:O1217" si="127">J1154&amp;" "&amp;IF(LEN(K1154)&gt;0,"("&amp;K1154&amp;") ","")&amp;IF(LEN(N1154)&gt;0,"nr. ","")&amp;L1154&amp;IF(LEN(M1154)&gt;0," ssp. "&amp;M1154,"")</f>
        <v>Agapostemon (Agapostemon) texanus</v>
      </c>
      <c r="P1154" s="85" t="str">
        <f t="shared" si="125"/>
        <v>Agapostemon texanus</v>
      </c>
      <c r="Q1154" s="11" t="s">
        <v>29</v>
      </c>
      <c r="R1154" s="24"/>
      <c r="S1154" s="12"/>
      <c r="T1154" s="12"/>
      <c r="U1154" s="12"/>
      <c r="V1154" s="10" t="s">
        <v>142</v>
      </c>
      <c r="W1154" s="6">
        <v>41321</v>
      </c>
      <c r="X1154" s="50"/>
      <c r="Y1154" s="129">
        <f t="shared" ref="Y1154:Y1217" si="128">IF(R1154&gt;0,R1154,1)</f>
        <v>1</v>
      </c>
      <c r="Z1154" s="110">
        <f t="shared" ref="Z1154:Z1217" si="129">IF(ISNUMBER(SEARCH($Z$1,X1154)),1,0)</f>
        <v>0</v>
      </c>
      <c r="AA1154" s="1">
        <f t="shared" ref="AA1154:AA1217" si="130">IF(ISNUMBER(SEARCH($AA$1,X1154)),1,0)</f>
        <v>0</v>
      </c>
    </row>
    <row r="1155" spans="1:27" ht="15" customHeight="1">
      <c r="A1155" s="145">
        <v>1202</v>
      </c>
      <c r="B1155" s="139">
        <v>20160610</v>
      </c>
      <c r="C1155" s="57" t="str">
        <f t="shared" ref="C1155:C1218" si="131">LEFT(E1155,3)</f>
        <v>SCL</v>
      </c>
      <c r="D1155" s="114">
        <f t="shared" si="126"/>
        <v>41069</v>
      </c>
      <c r="E1155" s="9" t="s">
        <v>42</v>
      </c>
      <c r="F1155" s="37" t="s">
        <v>33</v>
      </c>
      <c r="G1155" s="11" t="s">
        <v>26</v>
      </c>
      <c r="H1155" s="3"/>
      <c r="I1155" s="3"/>
      <c r="J1155" s="4" t="s">
        <v>140</v>
      </c>
      <c r="K1155" s="4" t="s">
        <v>140</v>
      </c>
      <c r="L1155" s="4" t="s">
        <v>141</v>
      </c>
      <c r="M1155" s="4"/>
      <c r="N1155" s="4" t="s">
        <v>31</v>
      </c>
      <c r="O1155" s="4" t="str">
        <f t="shared" si="127"/>
        <v>Agapostemon (Agapostemon) texanus</v>
      </c>
      <c r="P1155" s="85" t="str">
        <f t="shared" ref="P1155:P1218" si="132">J1155&amp;" "&amp;L1155</f>
        <v>Agapostemon texanus</v>
      </c>
      <c r="Q1155" s="11" t="s">
        <v>29</v>
      </c>
      <c r="R1155" s="24"/>
      <c r="S1155" s="12"/>
      <c r="T1155" s="12"/>
      <c r="U1155" s="12"/>
      <c r="V1155" s="10" t="s">
        <v>142</v>
      </c>
      <c r="W1155" s="6">
        <v>41321</v>
      </c>
      <c r="X1155" s="50"/>
      <c r="Y1155" s="129">
        <f t="shared" si="128"/>
        <v>1</v>
      </c>
      <c r="Z1155" s="110">
        <f t="shared" si="129"/>
        <v>0</v>
      </c>
      <c r="AA1155" s="1">
        <f t="shared" si="130"/>
        <v>0</v>
      </c>
    </row>
    <row r="1156" spans="1:27" ht="15" customHeight="1">
      <c r="A1156" s="145">
        <v>1203</v>
      </c>
      <c r="B1156" s="139">
        <v>20150808</v>
      </c>
      <c r="C1156" s="57" t="str">
        <f t="shared" si="131"/>
        <v>POS</v>
      </c>
      <c r="D1156" s="114">
        <f t="shared" si="126"/>
        <v>40762</v>
      </c>
      <c r="E1156" s="9" t="s">
        <v>35</v>
      </c>
      <c r="F1156" s="37" t="s">
        <v>25</v>
      </c>
      <c r="G1156" s="11" t="s">
        <v>26</v>
      </c>
      <c r="H1156" s="3"/>
      <c r="I1156" s="3"/>
      <c r="J1156" s="4" t="s">
        <v>140</v>
      </c>
      <c r="K1156" s="4" t="s">
        <v>140</v>
      </c>
      <c r="L1156" s="4" t="s">
        <v>141</v>
      </c>
      <c r="M1156" s="4"/>
      <c r="N1156" s="4" t="s">
        <v>31</v>
      </c>
      <c r="O1156" s="4" t="str">
        <f t="shared" si="127"/>
        <v>Agapostemon (Agapostemon) texanus</v>
      </c>
      <c r="P1156" s="85" t="str">
        <f t="shared" si="132"/>
        <v>Agapostemon texanus</v>
      </c>
      <c r="Q1156" s="11" t="s">
        <v>43</v>
      </c>
      <c r="R1156" s="24"/>
      <c r="S1156" s="12"/>
      <c r="T1156" s="12"/>
      <c r="U1156" s="12"/>
      <c r="V1156" s="10" t="s">
        <v>142</v>
      </c>
      <c r="W1156" s="6">
        <v>41321</v>
      </c>
      <c r="X1156" s="50"/>
      <c r="Y1156" s="129">
        <f t="shared" si="128"/>
        <v>1</v>
      </c>
      <c r="Z1156" s="110">
        <f t="shared" si="129"/>
        <v>0</v>
      </c>
      <c r="AA1156" s="1">
        <f t="shared" si="130"/>
        <v>0</v>
      </c>
    </row>
    <row r="1157" spans="1:27" ht="15" customHeight="1">
      <c r="A1157" s="145">
        <v>1204</v>
      </c>
      <c r="B1157" s="139">
        <v>20150808</v>
      </c>
      <c r="C1157" s="57" t="str">
        <f t="shared" si="131"/>
        <v>POS</v>
      </c>
      <c r="D1157" s="114">
        <f t="shared" si="126"/>
        <v>40762</v>
      </c>
      <c r="E1157" s="9" t="s">
        <v>35</v>
      </c>
      <c r="F1157" s="37" t="s">
        <v>25</v>
      </c>
      <c r="G1157" s="11" t="s">
        <v>26</v>
      </c>
      <c r="H1157" s="3"/>
      <c r="I1157" s="3"/>
      <c r="J1157" s="4" t="s">
        <v>140</v>
      </c>
      <c r="K1157" s="4" t="s">
        <v>140</v>
      </c>
      <c r="L1157" s="4" t="s">
        <v>141</v>
      </c>
      <c r="M1157" s="4"/>
      <c r="N1157" s="4" t="s">
        <v>31</v>
      </c>
      <c r="O1157" s="4" t="str">
        <f t="shared" si="127"/>
        <v>Agapostemon (Agapostemon) texanus</v>
      </c>
      <c r="P1157" s="85" t="str">
        <f t="shared" si="132"/>
        <v>Agapostemon texanus</v>
      </c>
      <c r="Q1157" s="11" t="s">
        <v>43</v>
      </c>
      <c r="R1157" s="24"/>
      <c r="S1157" s="12"/>
      <c r="T1157" s="12"/>
      <c r="U1157" s="12"/>
      <c r="V1157" s="10" t="s">
        <v>142</v>
      </c>
      <c r="W1157" s="6">
        <v>41321</v>
      </c>
      <c r="X1157" s="50"/>
      <c r="Y1157" s="129">
        <f t="shared" si="128"/>
        <v>1</v>
      </c>
      <c r="Z1157" s="110">
        <f t="shared" si="129"/>
        <v>0</v>
      </c>
      <c r="AA1157" s="1">
        <f t="shared" si="130"/>
        <v>0</v>
      </c>
    </row>
    <row r="1158" spans="1:27" ht="15" customHeight="1">
      <c r="A1158" s="145">
        <v>1205</v>
      </c>
      <c r="B1158" s="139">
        <v>20150808</v>
      </c>
      <c r="C1158" s="57" t="str">
        <f t="shared" si="131"/>
        <v>POS</v>
      </c>
      <c r="D1158" s="114">
        <f t="shared" si="126"/>
        <v>40762</v>
      </c>
      <c r="E1158" s="9" t="s">
        <v>35</v>
      </c>
      <c r="F1158" s="37" t="s">
        <v>25</v>
      </c>
      <c r="G1158" s="11" t="s">
        <v>26</v>
      </c>
      <c r="H1158" s="3"/>
      <c r="I1158" s="3"/>
      <c r="J1158" s="4" t="s">
        <v>140</v>
      </c>
      <c r="K1158" s="4" t="s">
        <v>140</v>
      </c>
      <c r="L1158" s="4" t="s">
        <v>141</v>
      </c>
      <c r="M1158" s="4"/>
      <c r="N1158" s="4" t="s">
        <v>31</v>
      </c>
      <c r="O1158" s="4" t="str">
        <f t="shared" si="127"/>
        <v>Agapostemon (Agapostemon) texanus</v>
      </c>
      <c r="P1158" s="85" t="str">
        <f t="shared" si="132"/>
        <v>Agapostemon texanus</v>
      </c>
      <c r="Q1158" s="11" t="s">
        <v>43</v>
      </c>
      <c r="R1158" s="24"/>
      <c r="S1158" s="12"/>
      <c r="T1158" s="12"/>
      <c r="U1158" s="12"/>
      <c r="V1158" s="10" t="s">
        <v>142</v>
      </c>
      <c r="W1158" s="6">
        <v>41321</v>
      </c>
      <c r="X1158" s="50"/>
      <c r="Y1158" s="129">
        <f t="shared" si="128"/>
        <v>1</v>
      </c>
      <c r="Z1158" s="110">
        <f t="shared" si="129"/>
        <v>0</v>
      </c>
      <c r="AA1158" s="1">
        <f t="shared" si="130"/>
        <v>0</v>
      </c>
    </row>
    <row r="1159" spans="1:27" ht="15" customHeight="1">
      <c r="A1159" s="145">
        <v>1206</v>
      </c>
      <c r="B1159" s="139">
        <v>20150808</v>
      </c>
      <c r="C1159" s="57" t="str">
        <f t="shared" si="131"/>
        <v>POS</v>
      </c>
      <c r="D1159" s="114">
        <f t="shared" si="126"/>
        <v>40762</v>
      </c>
      <c r="E1159" s="9" t="s">
        <v>35</v>
      </c>
      <c r="F1159" s="37" t="s">
        <v>25</v>
      </c>
      <c r="G1159" s="11" t="s">
        <v>26</v>
      </c>
      <c r="H1159" s="3"/>
      <c r="I1159" s="3"/>
      <c r="J1159" s="4" t="s">
        <v>140</v>
      </c>
      <c r="K1159" s="4" t="s">
        <v>140</v>
      </c>
      <c r="L1159" s="4" t="s">
        <v>141</v>
      </c>
      <c r="M1159" s="4"/>
      <c r="N1159" s="4" t="s">
        <v>31</v>
      </c>
      <c r="O1159" s="4" t="str">
        <f t="shared" si="127"/>
        <v>Agapostemon (Agapostemon) texanus</v>
      </c>
      <c r="P1159" s="85" t="str">
        <f t="shared" si="132"/>
        <v>Agapostemon texanus</v>
      </c>
      <c r="Q1159" s="11" t="s">
        <v>43</v>
      </c>
      <c r="R1159" s="24"/>
      <c r="S1159" s="12"/>
      <c r="T1159" s="12"/>
      <c r="U1159" s="12"/>
      <c r="V1159" s="10" t="s">
        <v>142</v>
      </c>
      <c r="W1159" s="6">
        <v>41321</v>
      </c>
      <c r="X1159" s="50" t="s">
        <v>646</v>
      </c>
      <c r="Y1159" s="129">
        <f t="shared" si="128"/>
        <v>1</v>
      </c>
      <c r="Z1159" s="110">
        <f t="shared" si="129"/>
        <v>0</v>
      </c>
      <c r="AA1159" s="1">
        <f t="shared" si="130"/>
        <v>0</v>
      </c>
    </row>
    <row r="1160" spans="1:27" ht="15" customHeight="1">
      <c r="A1160" s="145">
        <v>1207</v>
      </c>
      <c r="B1160" s="139">
        <v>20150711</v>
      </c>
      <c r="C1160" s="57" t="str">
        <f t="shared" si="131"/>
        <v>POS</v>
      </c>
      <c r="D1160" s="114">
        <f t="shared" si="126"/>
        <v>40734</v>
      </c>
      <c r="E1160" s="9" t="s">
        <v>35</v>
      </c>
      <c r="F1160" s="37" t="s">
        <v>25</v>
      </c>
      <c r="G1160" s="11" t="s">
        <v>26</v>
      </c>
      <c r="H1160" s="3"/>
      <c r="I1160" s="3"/>
      <c r="J1160" s="4" t="s">
        <v>140</v>
      </c>
      <c r="K1160" s="4" t="s">
        <v>140</v>
      </c>
      <c r="L1160" s="4" t="s">
        <v>141</v>
      </c>
      <c r="M1160" s="4"/>
      <c r="N1160" s="4" t="s">
        <v>31</v>
      </c>
      <c r="O1160" s="4" t="str">
        <f t="shared" si="127"/>
        <v>Agapostemon (Agapostemon) texanus</v>
      </c>
      <c r="P1160" s="85" t="str">
        <f t="shared" si="132"/>
        <v>Agapostemon texanus</v>
      </c>
      <c r="Q1160" s="11" t="s">
        <v>43</v>
      </c>
      <c r="R1160" s="24"/>
      <c r="S1160" s="12"/>
      <c r="T1160" s="12"/>
      <c r="U1160" s="12"/>
      <c r="V1160" s="10" t="s">
        <v>142</v>
      </c>
      <c r="W1160" s="6">
        <v>41321</v>
      </c>
      <c r="X1160" s="50" t="s">
        <v>1462</v>
      </c>
      <c r="Y1160" s="129">
        <f t="shared" si="128"/>
        <v>1</v>
      </c>
      <c r="Z1160" s="110">
        <f t="shared" si="129"/>
        <v>0</v>
      </c>
      <c r="AA1160" s="1">
        <f t="shared" si="130"/>
        <v>0</v>
      </c>
    </row>
    <row r="1161" spans="1:27" ht="15" customHeight="1">
      <c r="A1161" s="145">
        <v>1208</v>
      </c>
      <c r="B1161" s="139">
        <v>20160807</v>
      </c>
      <c r="C1161" s="57" t="str">
        <f t="shared" si="131"/>
        <v>POS</v>
      </c>
      <c r="D1161" s="114">
        <f t="shared" si="126"/>
        <v>41127</v>
      </c>
      <c r="E1161" s="9" t="s">
        <v>36</v>
      </c>
      <c r="F1161" s="37" t="s">
        <v>25</v>
      </c>
      <c r="G1161" s="11" t="s">
        <v>26</v>
      </c>
      <c r="H1161" s="3"/>
      <c r="I1161" s="3"/>
      <c r="J1161" s="4" t="s">
        <v>140</v>
      </c>
      <c r="K1161" s="4" t="s">
        <v>140</v>
      </c>
      <c r="L1161" s="4" t="s">
        <v>141</v>
      </c>
      <c r="M1161" s="4"/>
      <c r="N1161" s="4" t="s">
        <v>31</v>
      </c>
      <c r="O1161" s="4" t="str">
        <f t="shared" si="127"/>
        <v>Agapostemon (Agapostemon) texanus</v>
      </c>
      <c r="P1161" s="85" t="str">
        <f t="shared" si="132"/>
        <v>Agapostemon texanus</v>
      </c>
      <c r="Q1161" s="11" t="s">
        <v>43</v>
      </c>
      <c r="R1161" s="24"/>
      <c r="S1161" s="12"/>
      <c r="T1161" s="12"/>
      <c r="U1161" s="12"/>
      <c r="V1161" s="10" t="s">
        <v>142</v>
      </c>
      <c r="W1161" s="6">
        <v>41321</v>
      </c>
      <c r="X1161" s="50"/>
      <c r="Y1161" s="129">
        <f t="shared" si="128"/>
        <v>1</v>
      </c>
      <c r="Z1161" s="110">
        <f t="shared" si="129"/>
        <v>0</v>
      </c>
      <c r="AA1161" s="1">
        <f t="shared" si="130"/>
        <v>0</v>
      </c>
    </row>
    <row r="1162" spans="1:27" ht="15" customHeight="1">
      <c r="A1162" s="145">
        <v>1209</v>
      </c>
      <c r="B1162" s="139">
        <v>20150808</v>
      </c>
      <c r="C1162" s="57" t="str">
        <f t="shared" si="131"/>
        <v>POS</v>
      </c>
      <c r="D1162" s="114">
        <f t="shared" si="126"/>
        <v>40762</v>
      </c>
      <c r="E1162" s="9" t="s">
        <v>36</v>
      </c>
      <c r="F1162" s="37" t="s">
        <v>25</v>
      </c>
      <c r="G1162" s="11" t="s">
        <v>26</v>
      </c>
      <c r="H1162" s="3"/>
      <c r="I1162" s="3"/>
      <c r="J1162" s="4" t="s">
        <v>140</v>
      </c>
      <c r="K1162" s="4" t="s">
        <v>140</v>
      </c>
      <c r="L1162" s="4" t="s">
        <v>141</v>
      </c>
      <c r="M1162" s="4"/>
      <c r="N1162" s="4" t="s">
        <v>31</v>
      </c>
      <c r="O1162" s="4" t="str">
        <f t="shared" si="127"/>
        <v>Agapostemon (Agapostemon) texanus</v>
      </c>
      <c r="P1162" s="85" t="str">
        <f t="shared" si="132"/>
        <v>Agapostemon texanus</v>
      </c>
      <c r="Q1162" s="11" t="s">
        <v>43</v>
      </c>
      <c r="R1162" s="24"/>
      <c r="S1162" s="12"/>
      <c r="T1162" s="12"/>
      <c r="U1162" s="12"/>
      <c r="V1162" s="10" t="s">
        <v>142</v>
      </c>
      <c r="W1162" s="6">
        <v>41321</v>
      </c>
      <c r="X1162" s="50"/>
      <c r="Y1162" s="129">
        <f t="shared" si="128"/>
        <v>1</v>
      </c>
      <c r="Z1162" s="110">
        <f t="shared" si="129"/>
        <v>0</v>
      </c>
      <c r="AA1162" s="1">
        <f t="shared" si="130"/>
        <v>0</v>
      </c>
    </row>
    <row r="1163" spans="1:27" ht="15" customHeight="1">
      <c r="A1163" s="145">
        <v>1210</v>
      </c>
      <c r="B1163" s="139">
        <v>20150808</v>
      </c>
      <c r="C1163" s="57" t="str">
        <f t="shared" si="131"/>
        <v>POS</v>
      </c>
      <c r="D1163" s="114">
        <f t="shared" si="126"/>
        <v>40762</v>
      </c>
      <c r="E1163" s="9" t="s">
        <v>36</v>
      </c>
      <c r="F1163" s="37" t="s">
        <v>25</v>
      </c>
      <c r="G1163" s="11" t="s">
        <v>26</v>
      </c>
      <c r="H1163" s="3"/>
      <c r="I1163" s="3"/>
      <c r="J1163" s="4" t="s">
        <v>140</v>
      </c>
      <c r="K1163" s="4" t="s">
        <v>140</v>
      </c>
      <c r="L1163" s="4" t="s">
        <v>141</v>
      </c>
      <c r="M1163" s="4"/>
      <c r="N1163" s="4" t="s">
        <v>31</v>
      </c>
      <c r="O1163" s="4" t="str">
        <f t="shared" si="127"/>
        <v>Agapostemon (Agapostemon) texanus</v>
      </c>
      <c r="P1163" s="85" t="str">
        <f t="shared" si="132"/>
        <v>Agapostemon texanus</v>
      </c>
      <c r="Q1163" s="11" t="s">
        <v>43</v>
      </c>
      <c r="R1163" s="24"/>
      <c r="S1163" s="12"/>
      <c r="T1163" s="12"/>
      <c r="U1163" s="12"/>
      <c r="V1163" s="10" t="s">
        <v>142</v>
      </c>
      <c r="W1163" s="6">
        <v>41321</v>
      </c>
      <c r="X1163" s="50"/>
      <c r="Y1163" s="129">
        <f t="shared" si="128"/>
        <v>1</v>
      </c>
      <c r="Z1163" s="110">
        <f t="shared" si="129"/>
        <v>0</v>
      </c>
      <c r="AA1163" s="1">
        <f t="shared" si="130"/>
        <v>0</v>
      </c>
    </row>
    <row r="1164" spans="1:27" ht="15" customHeight="1">
      <c r="A1164" s="145">
        <v>1211</v>
      </c>
      <c r="B1164" s="139">
        <v>20150711</v>
      </c>
      <c r="C1164" s="57" t="str">
        <f t="shared" si="131"/>
        <v>POS</v>
      </c>
      <c r="D1164" s="114">
        <f t="shared" si="126"/>
        <v>40734</v>
      </c>
      <c r="E1164" s="9" t="s">
        <v>36</v>
      </c>
      <c r="F1164" s="37" t="s">
        <v>25</v>
      </c>
      <c r="G1164" s="11" t="s">
        <v>26</v>
      </c>
      <c r="H1164" s="3"/>
      <c r="I1164" s="3"/>
      <c r="J1164" s="4" t="s">
        <v>140</v>
      </c>
      <c r="K1164" s="4" t="s">
        <v>140</v>
      </c>
      <c r="L1164" s="4" t="s">
        <v>141</v>
      </c>
      <c r="M1164" s="4"/>
      <c r="N1164" s="4" t="s">
        <v>31</v>
      </c>
      <c r="O1164" s="4" t="str">
        <f t="shared" si="127"/>
        <v>Agapostemon (Agapostemon) texanus</v>
      </c>
      <c r="P1164" s="85" t="str">
        <f t="shared" si="132"/>
        <v>Agapostemon texanus</v>
      </c>
      <c r="Q1164" s="11" t="s">
        <v>43</v>
      </c>
      <c r="R1164" s="24"/>
      <c r="S1164" s="12"/>
      <c r="T1164" s="12"/>
      <c r="U1164" s="12"/>
      <c r="V1164" s="10" t="s">
        <v>142</v>
      </c>
      <c r="W1164" s="6">
        <v>41321</v>
      </c>
      <c r="X1164" s="50"/>
      <c r="Y1164" s="129">
        <f t="shared" si="128"/>
        <v>1</v>
      </c>
      <c r="Z1164" s="110">
        <f t="shared" si="129"/>
        <v>0</v>
      </c>
      <c r="AA1164" s="1">
        <f t="shared" si="130"/>
        <v>0</v>
      </c>
    </row>
    <row r="1165" spans="1:27" ht="15" customHeight="1">
      <c r="A1165" s="145">
        <v>1212</v>
      </c>
      <c r="B1165" s="139">
        <v>20150711</v>
      </c>
      <c r="C1165" s="57" t="str">
        <f t="shared" si="131"/>
        <v>POS</v>
      </c>
      <c r="D1165" s="114">
        <f t="shared" si="126"/>
        <v>40734</v>
      </c>
      <c r="E1165" s="9" t="s">
        <v>36</v>
      </c>
      <c r="F1165" s="37" t="s">
        <v>25</v>
      </c>
      <c r="G1165" s="11" t="s">
        <v>26</v>
      </c>
      <c r="H1165" s="3"/>
      <c r="I1165" s="3"/>
      <c r="J1165" s="4" t="s">
        <v>140</v>
      </c>
      <c r="K1165" s="4" t="s">
        <v>140</v>
      </c>
      <c r="L1165" s="4" t="s">
        <v>141</v>
      </c>
      <c r="M1165" s="4"/>
      <c r="N1165" s="4" t="s">
        <v>31</v>
      </c>
      <c r="O1165" s="4" t="str">
        <f t="shared" si="127"/>
        <v>Agapostemon (Agapostemon) texanus</v>
      </c>
      <c r="P1165" s="85" t="str">
        <f t="shared" si="132"/>
        <v>Agapostemon texanus</v>
      </c>
      <c r="Q1165" s="11" t="s">
        <v>43</v>
      </c>
      <c r="R1165" s="24"/>
      <c r="S1165" s="12"/>
      <c r="T1165" s="12"/>
      <c r="U1165" s="12"/>
      <c r="V1165" s="10" t="s">
        <v>142</v>
      </c>
      <c r="W1165" s="6">
        <v>41321</v>
      </c>
      <c r="X1165" s="50" t="s">
        <v>647</v>
      </c>
      <c r="Y1165" s="129">
        <f t="shared" si="128"/>
        <v>1</v>
      </c>
      <c r="Z1165" s="110">
        <f t="shared" si="129"/>
        <v>0</v>
      </c>
      <c r="AA1165" s="1">
        <f t="shared" si="130"/>
        <v>0</v>
      </c>
    </row>
    <row r="1166" spans="1:27" ht="15" customHeight="1">
      <c r="A1166" s="145">
        <v>1213</v>
      </c>
      <c r="B1166" s="139">
        <v>20150711</v>
      </c>
      <c r="C1166" s="57" t="str">
        <f t="shared" si="131"/>
        <v>POS</v>
      </c>
      <c r="D1166" s="114">
        <f t="shared" si="126"/>
        <v>40734</v>
      </c>
      <c r="E1166" s="9" t="s">
        <v>36</v>
      </c>
      <c r="F1166" s="37" t="s">
        <v>25</v>
      </c>
      <c r="G1166" s="11" t="s">
        <v>26</v>
      </c>
      <c r="H1166" s="3"/>
      <c r="I1166" s="3"/>
      <c r="J1166" s="4" t="s">
        <v>140</v>
      </c>
      <c r="K1166" s="4" t="s">
        <v>140</v>
      </c>
      <c r="L1166" s="4" t="s">
        <v>141</v>
      </c>
      <c r="M1166" s="4"/>
      <c r="N1166" s="4" t="s">
        <v>31</v>
      </c>
      <c r="O1166" s="4" t="str">
        <f t="shared" si="127"/>
        <v>Agapostemon (Agapostemon) texanus</v>
      </c>
      <c r="P1166" s="85" t="str">
        <f t="shared" si="132"/>
        <v>Agapostemon texanus</v>
      </c>
      <c r="Q1166" s="11" t="s">
        <v>43</v>
      </c>
      <c r="R1166" s="24"/>
      <c r="S1166" s="12"/>
      <c r="T1166" s="12"/>
      <c r="U1166" s="12"/>
      <c r="V1166" s="10" t="s">
        <v>142</v>
      </c>
      <c r="W1166" s="6">
        <v>41321</v>
      </c>
      <c r="X1166" s="50"/>
      <c r="Y1166" s="129">
        <f t="shared" si="128"/>
        <v>1</v>
      </c>
      <c r="Z1166" s="110">
        <f t="shared" si="129"/>
        <v>0</v>
      </c>
      <c r="AA1166" s="1">
        <f t="shared" si="130"/>
        <v>0</v>
      </c>
    </row>
    <row r="1167" spans="1:27" ht="15" customHeight="1">
      <c r="A1167" s="145">
        <v>1214</v>
      </c>
      <c r="B1167" s="139">
        <v>20140817</v>
      </c>
      <c r="C1167" s="57" t="str">
        <f t="shared" si="131"/>
        <v>POS</v>
      </c>
      <c r="D1167" s="114">
        <f t="shared" si="126"/>
        <v>40406</v>
      </c>
      <c r="E1167" s="9" t="s">
        <v>36</v>
      </c>
      <c r="F1167" s="37" t="s">
        <v>25</v>
      </c>
      <c r="G1167" s="11" t="s">
        <v>26</v>
      </c>
      <c r="H1167" s="3"/>
      <c r="I1167" s="3"/>
      <c r="J1167" s="4" t="s">
        <v>140</v>
      </c>
      <c r="K1167" s="4" t="s">
        <v>140</v>
      </c>
      <c r="L1167" s="4" t="s">
        <v>141</v>
      </c>
      <c r="M1167" s="4"/>
      <c r="N1167" s="4" t="s">
        <v>31</v>
      </c>
      <c r="O1167" s="4" t="str">
        <f t="shared" si="127"/>
        <v>Agapostemon (Agapostemon) texanus</v>
      </c>
      <c r="P1167" s="85" t="str">
        <f t="shared" si="132"/>
        <v>Agapostemon texanus</v>
      </c>
      <c r="Q1167" s="11" t="s">
        <v>43</v>
      </c>
      <c r="R1167" s="24"/>
      <c r="S1167" s="12"/>
      <c r="T1167" s="12"/>
      <c r="U1167" s="12"/>
      <c r="V1167" s="10" t="s">
        <v>142</v>
      </c>
      <c r="W1167" s="6">
        <v>41321</v>
      </c>
      <c r="X1167" s="50" t="s">
        <v>646</v>
      </c>
      <c r="Y1167" s="129">
        <f t="shared" si="128"/>
        <v>1</v>
      </c>
      <c r="Z1167" s="110">
        <f t="shared" si="129"/>
        <v>0</v>
      </c>
      <c r="AA1167" s="1">
        <f t="shared" si="130"/>
        <v>0</v>
      </c>
    </row>
    <row r="1168" spans="1:27" ht="15" customHeight="1">
      <c r="A1168" s="145">
        <v>1215</v>
      </c>
      <c r="B1168" s="139">
        <v>20160807</v>
      </c>
      <c r="C1168" s="57" t="str">
        <f t="shared" si="131"/>
        <v>POS</v>
      </c>
      <c r="D1168" s="114">
        <f t="shared" si="126"/>
        <v>41127</v>
      </c>
      <c r="E1168" s="9" t="s">
        <v>37</v>
      </c>
      <c r="F1168" s="37" t="s">
        <v>25</v>
      </c>
      <c r="G1168" s="11" t="s">
        <v>26</v>
      </c>
      <c r="H1168" s="3"/>
      <c r="I1168" s="3"/>
      <c r="J1168" s="4" t="s">
        <v>140</v>
      </c>
      <c r="K1168" s="4" t="s">
        <v>140</v>
      </c>
      <c r="L1168" s="4" t="s">
        <v>141</v>
      </c>
      <c r="M1168" s="4"/>
      <c r="N1168" s="4" t="s">
        <v>31</v>
      </c>
      <c r="O1168" s="4" t="str">
        <f t="shared" si="127"/>
        <v>Agapostemon (Agapostemon) texanus</v>
      </c>
      <c r="P1168" s="85" t="str">
        <f t="shared" si="132"/>
        <v>Agapostemon texanus</v>
      </c>
      <c r="Q1168" s="11" t="s">
        <v>43</v>
      </c>
      <c r="R1168" s="24"/>
      <c r="S1168" s="12"/>
      <c r="T1168" s="12"/>
      <c r="U1168" s="12"/>
      <c r="V1168" s="10" t="s">
        <v>142</v>
      </c>
      <c r="W1168" s="6">
        <v>41321</v>
      </c>
      <c r="X1168" s="50"/>
      <c r="Y1168" s="129">
        <f t="shared" si="128"/>
        <v>1</v>
      </c>
      <c r="Z1168" s="110">
        <f t="shared" si="129"/>
        <v>0</v>
      </c>
      <c r="AA1168" s="1">
        <f t="shared" si="130"/>
        <v>0</v>
      </c>
    </row>
    <row r="1169" spans="1:27" ht="15" customHeight="1">
      <c r="A1169" s="145">
        <v>1216</v>
      </c>
      <c r="B1169" s="139">
        <v>20160807</v>
      </c>
      <c r="C1169" s="57" t="str">
        <f t="shared" si="131"/>
        <v>POS</v>
      </c>
      <c r="D1169" s="114">
        <f t="shared" si="126"/>
        <v>41127</v>
      </c>
      <c r="E1169" s="9" t="s">
        <v>37</v>
      </c>
      <c r="F1169" s="37" t="s">
        <v>25</v>
      </c>
      <c r="G1169" s="11" t="s">
        <v>26</v>
      </c>
      <c r="H1169" s="3"/>
      <c r="I1169" s="3"/>
      <c r="J1169" s="4" t="s">
        <v>140</v>
      </c>
      <c r="K1169" s="4" t="s">
        <v>140</v>
      </c>
      <c r="L1169" s="4" t="s">
        <v>141</v>
      </c>
      <c r="M1169" s="4"/>
      <c r="N1169" s="4" t="s">
        <v>31</v>
      </c>
      <c r="O1169" s="4" t="str">
        <f t="shared" si="127"/>
        <v>Agapostemon (Agapostemon) texanus</v>
      </c>
      <c r="P1169" s="85" t="str">
        <f t="shared" si="132"/>
        <v>Agapostemon texanus</v>
      </c>
      <c r="Q1169" s="11" t="s">
        <v>43</v>
      </c>
      <c r="R1169" s="24"/>
      <c r="S1169" s="12"/>
      <c r="T1169" s="12"/>
      <c r="U1169" s="12"/>
      <c r="V1169" s="10" t="s">
        <v>142</v>
      </c>
      <c r="W1169" s="6">
        <v>41321</v>
      </c>
      <c r="X1169" s="50"/>
      <c r="Y1169" s="129">
        <f t="shared" si="128"/>
        <v>1</v>
      </c>
      <c r="Z1169" s="110">
        <f t="shared" si="129"/>
        <v>0</v>
      </c>
      <c r="AA1169" s="1">
        <f t="shared" si="130"/>
        <v>0</v>
      </c>
    </row>
    <row r="1170" spans="1:27" ht="15" customHeight="1">
      <c r="A1170" s="145">
        <v>1217</v>
      </c>
      <c r="B1170" s="139">
        <v>20160807</v>
      </c>
      <c r="C1170" s="57" t="str">
        <f t="shared" si="131"/>
        <v>POS</v>
      </c>
      <c r="D1170" s="114">
        <f t="shared" si="126"/>
        <v>41127</v>
      </c>
      <c r="E1170" s="9" t="s">
        <v>37</v>
      </c>
      <c r="F1170" s="37" t="s">
        <v>25</v>
      </c>
      <c r="G1170" s="11" t="s">
        <v>26</v>
      </c>
      <c r="H1170" s="3"/>
      <c r="I1170" s="3"/>
      <c r="J1170" s="4" t="s">
        <v>140</v>
      </c>
      <c r="K1170" s="4" t="s">
        <v>140</v>
      </c>
      <c r="L1170" s="4" t="s">
        <v>141</v>
      </c>
      <c r="M1170" s="4"/>
      <c r="N1170" s="4" t="s">
        <v>31</v>
      </c>
      <c r="O1170" s="4" t="str">
        <f t="shared" si="127"/>
        <v>Agapostemon (Agapostemon) texanus</v>
      </c>
      <c r="P1170" s="85" t="str">
        <f t="shared" si="132"/>
        <v>Agapostemon texanus</v>
      </c>
      <c r="Q1170" s="11" t="s">
        <v>43</v>
      </c>
      <c r="R1170" s="24"/>
      <c r="S1170" s="12"/>
      <c r="T1170" s="12"/>
      <c r="U1170" s="12"/>
      <c r="V1170" s="10" t="s">
        <v>142</v>
      </c>
      <c r="W1170" s="6">
        <v>41321</v>
      </c>
      <c r="X1170" s="50"/>
      <c r="Y1170" s="129">
        <f t="shared" si="128"/>
        <v>1</v>
      </c>
      <c r="Z1170" s="110">
        <f t="shared" si="129"/>
        <v>0</v>
      </c>
      <c r="AA1170" s="1">
        <f t="shared" si="130"/>
        <v>0</v>
      </c>
    </row>
    <row r="1171" spans="1:27" ht="15" customHeight="1">
      <c r="A1171" s="145">
        <v>1218</v>
      </c>
      <c r="B1171" s="139">
        <v>20160807</v>
      </c>
      <c r="C1171" s="57" t="str">
        <f t="shared" si="131"/>
        <v>POS</v>
      </c>
      <c r="D1171" s="114">
        <f t="shared" si="126"/>
        <v>41127</v>
      </c>
      <c r="E1171" s="9" t="s">
        <v>37</v>
      </c>
      <c r="F1171" s="37" t="s">
        <v>25</v>
      </c>
      <c r="G1171" s="11" t="s">
        <v>26</v>
      </c>
      <c r="H1171" s="3"/>
      <c r="I1171" s="3"/>
      <c r="J1171" s="4" t="s">
        <v>140</v>
      </c>
      <c r="K1171" s="4" t="s">
        <v>140</v>
      </c>
      <c r="L1171" s="4" t="s">
        <v>141</v>
      </c>
      <c r="M1171" s="4"/>
      <c r="N1171" s="4" t="s">
        <v>31</v>
      </c>
      <c r="O1171" s="4" t="str">
        <f t="shared" si="127"/>
        <v>Agapostemon (Agapostemon) texanus</v>
      </c>
      <c r="P1171" s="85" t="str">
        <f t="shared" si="132"/>
        <v>Agapostemon texanus</v>
      </c>
      <c r="Q1171" s="11" t="s">
        <v>43</v>
      </c>
      <c r="R1171" s="24"/>
      <c r="S1171" s="12"/>
      <c r="T1171" s="12"/>
      <c r="U1171" s="12"/>
      <c r="V1171" s="10" t="s">
        <v>142</v>
      </c>
      <c r="W1171" s="6">
        <v>41321</v>
      </c>
      <c r="X1171" s="50"/>
      <c r="Y1171" s="129">
        <f t="shared" si="128"/>
        <v>1</v>
      </c>
      <c r="Z1171" s="110">
        <f t="shared" si="129"/>
        <v>0</v>
      </c>
      <c r="AA1171" s="1">
        <f t="shared" si="130"/>
        <v>0</v>
      </c>
    </row>
    <row r="1172" spans="1:27" ht="15" customHeight="1">
      <c r="A1172" s="145">
        <v>1219</v>
      </c>
      <c r="B1172" s="139">
        <v>20150808</v>
      </c>
      <c r="C1172" s="57" t="str">
        <f t="shared" si="131"/>
        <v>POS</v>
      </c>
      <c r="D1172" s="114">
        <f t="shared" si="126"/>
        <v>40762</v>
      </c>
      <c r="E1172" s="9" t="s">
        <v>37</v>
      </c>
      <c r="F1172" s="37" t="s">
        <v>25</v>
      </c>
      <c r="G1172" s="11" t="s">
        <v>26</v>
      </c>
      <c r="H1172" s="3"/>
      <c r="I1172" s="3"/>
      <c r="J1172" s="4" t="s">
        <v>140</v>
      </c>
      <c r="K1172" s="4" t="s">
        <v>140</v>
      </c>
      <c r="L1172" s="4" t="s">
        <v>141</v>
      </c>
      <c r="M1172" s="4"/>
      <c r="N1172" s="4" t="s">
        <v>31</v>
      </c>
      <c r="O1172" s="4" t="str">
        <f t="shared" si="127"/>
        <v>Agapostemon (Agapostemon) texanus</v>
      </c>
      <c r="P1172" s="85" t="str">
        <f t="shared" si="132"/>
        <v>Agapostemon texanus</v>
      </c>
      <c r="Q1172" s="11" t="s">
        <v>43</v>
      </c>
      <c r="R1172" s="24"/>
      <c r="S1172" s="12"/>
      <c r="T1172" s="12"/>
      <c r="U1172" s="12"/>
      <c r="V1172" s="10" t="s">
        <v>142</v>
      </c>
      <c r="W1172" s="6">
        <v>41321</v>
      </c>
      <c r="X1172" s="50"/>
      <c r="Y1172" s="129">
        <f t="shared" si="128"/>
        <v>1</v>
      </c>
      <c r="Z1172" s="110">
        <f t="shared" si="129"/>
        <v>0</v>
      </c>
      <c r="AA1172" s="1">
        <f t="shared" si="130"/>
        <v>0</v>
      </c>
    </row>
    <row r="1173" spans="1:27" ht="15" customHeight="1">
      <c r="A1173" s="145">
        <v>1220</v>
      </c>
      <c r="B1173" s="139">
        <v>20150808</v>
      </c>
      <c r="C1173" s="57" t="str">
        <f t="shared" si="131"/>
        <v>POS</v>
      </c>
      <c r="D1173" s="114">
        <f t="shared" si="126"/>
        <v>40762</v>
      </c>
      <c r="E1173" s="9" t="s">
        <v>37</v>
      </c>
      <c r="F1173" s="37" t="s">
        <v>25</v>
      </c>
      <c r="G1173" s="11" t="s">
        <v>26</v>
      </c>
      <c r="H1173" s="3"/>
      <c r="I1173" s="3"/>
      <c r="J1173" s="4" t="s">
        <v>140</v>
      </c>
      <c r="K1173" s="4" t="s">
        <v>140</v>
      </c>
      <c r="L1173" s="4" t="s">
        <v>141</v>
      </c>
      <c r="M1173" s="4"/>
      <c r="N1173" s="4" t="s">
        <v>31</v>
      </c>
      <c r="O1173" s="4" t="str">
        <f t="shared" si="127"/>
        <v>Agapostemon (Agapostemon) texanus</v>
      </c>
      <c r="P1173" s="85" t="str">
        <f t="shared" si="132"/>
        <v>Agapostemon texanus</v>
      </c>
      <c r="Q1173" s="11" t="s">
        <v>43</v>
      </c>
      <c r="R1173" s="24"/>
      <c r="S1173" s="12"/>
      <c r="T1173" s="12"/>
      <c r="U1173" s="12"/>
      <c r="V1173" s="10" t="s">
        <v>142</v>
      </c>
      <c r="W1173" s="6">
        <v>41321</v>
      </c>
      <c r="X1173" s="50"/>
      <c r="Y1173" s="129">
        <f t="shared" si="128"/>
        <v>1</v>
      </c>
      <c r="Z1173" s="110">
        <f t="shared" si="129"/>
        <v>0</v>
      </c>
      <c r="AA1173" s="1">
        <f t="shared" si="130"/>
        <v>0</v>
      </c>
    </row>
    <row r="1174" spans="1:27" ht="15" customHeight="1">
      <c r="A1174" s="145">
        <v>1221</v>
      </c>
      <c r="B1174" s="139">
        <v>20150808</v>
      </c>
      <c r="C1174" s="57" t="str">
        <f t="shared" si="131"/>
        <v>POS</v>
      </c>
      <c r="D1174" s="114">
        <f t="shared" si="126"/>
        <v>40762</v>
      </c>
      <c r="E1174" s="9" t="s">
        <v>37</v>
      </c>
      <c r="F1174" s="37" t="s">
        <v>25</v>
      </c>
      <c r="G1174" s="11" t="s">
        <v>26</v>
      </c>
      <c r="H1174" s="2"/>
      <c r="I1174" s="2"/>
      <c r="J1174" s="4" t="s">
        <v>140</v>
      </c>
      <c r="K1174" s="4" t="s">
        <v>140</v>
      </c>
      <c r="L1174" s="4" t="s">
        <v>141</v>
      </c>
      <c r="M1174" s="4"/>
      <c r="N1174" s="4" t="s">
        <v>31</v>
      </c>
      <c r="O1174" s="4" t="str">
        <f t="shared" si="127"/>
        <v>Agapostemon (Agapostemon) texanus</v>
      </c>
      <c r="P1174" s="85" t="str">
        <f t="shared" si="132"/>
        <v>Agapostemon texanus</v>
      </c>
      <c r="Q1174" s="11" t="s">
        <v>43</v>
      </c>
      <c r="R1174" s="24"/>
      <c r="S1174" s="12"/>
      <c r="T1174" s="12"/>
      <c r="U1174" s="12"/>
      <c r="V1174" s="10" t="s">
        <v>142</v>
      </c>
      <c r="W1174" s="6">
        <v>41321</v>
      </c>
      <c r="X1174" s="50"/>
      <c r="Y1174" s="129">
        <f t="shared" si="128"/>
        <v>1</v>
      </c>
      <c r="Z1174" s="110">
        <f t="shared" si="129"/>
        <v>0</v>
      </c>
      <c r="AA1174" s="1">
        <f t="shared" si="130"/>
        <v>0</v>
      </c>
    </row>
    <row r="1175" spans="1:27" ht="15" customHeight="1">
      <c r="A1175" s="145">
        <v>1222</v>
      </c>
      <c r="B1175" s="139">
        <v>20140817</v>
      </c>
      <c r="C1175" s="57" t="str">
        <f t="shared" si="131"/>
        <v>POS</v>
      </c>
      <c r="D1175" s="114">
        <f t="shared" si="126"/>
        <v>40406</v>
      </c>
      <c r="E1175" s="9" t="s">
        <v>37</v>
      </c>
      <c r="F1175" s="37" t="s">
        <v>25</v>
      </c>
      <c r="G1175" s="11" t="s">
        <v>26</v>
      </c>
      <c r="H1175" s="2"/>
      <c r="I1175" s="2"/>
      <c r="J1175" s="4" t="s">
        <v>140</v>
      </c>
      <c r="K1175" s="4" t="s">
        <v>140</v>
      </c>
      <c r="L1175" s="4" t="s">
        <v>141</v>
      </c>
      <c r="M1175" s="4"/>
      <c r="N1175" s="4" t="s">
        <v>31</v>
      </c>
      <c r="O1175" s="4" t="str">
        <f t="shared" si="127"/>
        <v>Agapostemon (Agapostemon) texanus</v>
      </c>
      <c r="P1175" s="85" t="str">
        <f t="shared" si="132"/>
        <v>Agapostemon texanus</v>
      </c>
      <c r="Q1175" s="11" t="s">
        <v>43</v>
      </c>
      <c r="R1175" s="24"/>
      <c r="S1175" s="12"/>
      <c r="T1175" s="12"/>
      <c r="U1175" s="12"/>
      <c r="V1175" s="10" t="s">
        <v>142</v>
      </c>
      <c r="W1175" s="6">
        <v>41321</v>
      </c>
      <c r="X1175" s="50"/>
      <c r="Y1175" s="129">
        <f t="shared" si="128"/>
        <v>1</v>
      </c>
      <c r="Z1175" s="110">
        <f t="shared" si="129"/>
        <v>0</v>
      </c>
      <c r="AA1175" s="1">
        <f t="shared" si="130"/>
        <v>0</v>
      </c>
    </row>
    <row r="1176" spans="1:27" ht="15" customHeight="1">
      <c r="A1176" s="145">
        <v>1223</v>
      </c>
      <c r="B1176" s="139">
        <v>20140817</v>
      </c>
      <c r="C1176" s="57" t="str">
        <f t="shared" si="131"/>
        <v>POS</v>
      </c>
      <c r="D1176" s="114">
        <f t="shared" si="126"/>
        <v>40406</v>
      </c>
      <c r="E1176" s="9" t="s">
        <v>37</v>
      </c>
      <c r="F1176" s="37" t="s">
        <v>25</v>
      </c>
      <c r="G1176" s="11" t="s">
        <v>26</v>
      </c>
      <c r="H1176" s="2"/>
      <c r="I1176" s="2"/>
      <c r="J1176" s="4" t="s">
        <v>140</v>
      </c>
      <c r="K1176" s="4" t="s">
        <v>140</v>
      </c>
      <c r="L1176" s="4" t="s">
        <v>141</v>
      </c>
      <c r="M1176" s="4"/>
      <c r="N1176" s="4" t="s">
        <v>31</v>
      </c>
      <c r="O1176" s="4" t="str">
        <f t="shared" si="127"/>
        <v>Agapostemon (Agapostemon) texanus</v>
      </c>
      <c r="P1176" s="85" t="str">
        <f t="shared" si="132"/>
        <v>Agapostemon texanus</v>
      </c>
      <c r="Q1176" s="11" t="s">
        <v>43</v>
      </c>
      <c r="R1176" s="24"/>
      <c r="S1176" s="12"/>
      <c r="T1176" s="12"/>
      <c r="U1176" s="12"/>
      <c r="V1176" s="10" t="s">
        <v>142</v>
      </c>
      <c r="W1176" s="6">
        <v>41321</v>
      </c>
      <c r="X1176" s="50"/>
      <c r="Y1176" s="129">
        <f t="shared" si="128"/>
        <v>1</v>
      </c>
      <c r="Z1176" s="110">
        <f t="shared" si="129"/>
        <v>0</v>
      </c>
      <c r="AA1176" s="1">
        <f t="shared" si="130"/>
        <v>0</v>
      </c>
    </row>
    <row r="1177" spans="1:27" ht="15" customHeight="1">
      <c r="A1177" s="145">
        <v>1224</v>
      </c>
      <c r="B1177" s="139">
        <v>20140817</v>
      </c>
      <c r="C1177" s="57" t="str">
        <f t="shared" si="131"/>
        <v>POS</v>
      </c>
      <c r="D1177" s="114">
        <f t="shared" si="126"/>
        <v>40406</v>
      </c>
      <c r="E1177" s="9" t="s">
        <v>37</v>
      </c>
      <c r="F1177" s="37" t="s">
        <v>25</v>
      </c>
      <c r="G1177" s="11" t="s">
        <v>26</v>
      </c>
      <c r="H1177" s="3"/>
      <c r="I1177" s="3"/>
      <c r="J1177" s="4" t="s">
        <v>140</v>
      </c>
      <c r="K1177" s="4" t="s">
        <v>140</v>
      </c>
      <c r="L1177" s="4" t="s">
        <v>141</v>
      </c>
      <c r="M1177" s="4"/>
      <c r="N1177" s="4" t="s">
        <v>31</v>
      </c>
      <c r="O1177" s="4" t="str">
        <f t="shared" si="127"/>
        <v>Agapostemon (Agapostemon) texanus</v>
      </c>
      <c r="P1177" s="85" t="str">
        <f t="shared" si="132"/>
        <v>Agapostemon texanus</v>
      </c>
      <c r="Q1177" s="11" t="s">
        <v>43</v>
      </c>
      <c r="R1177" s="24"/>
      <c r="S1177" s="12"/>
      <c r="T1177" s="12"/>
      <c r="U1177" s="12"/>
      <c r="V1177" s="10" t="s">
        <v>142</v>
      </c>
      <c r="W1177" s="6">
        <v>41321</v>
      </c>
      <c r="X1177" s="50" t="s">
        <v>646</v>
      </c>
      <c r="Y1177" s="129">
        <f t="shared" si="128"/>
        <v>1</v>
      </c>
      <c r="Z1177" s="110">
        <f t="shared" si="129"/>
        <v>0</v>
      </c>
      <c r="AA1177" s="1">
        <f t="shared" si="130"/>
        <v>0</v>
      </c>
    </row>
    <row r="1178" spans="1:27" ht="15" customHeight="1">
      <c r="A1178" s="145">
        <v>1225</v>
      </c>
      <c r="B1178" s="139">
        <v>20140817</v>
      </c>
      <c r="C1178" s="57" t="str">
        <f t="shared" si="131"/>
        <v>POS</v>
      </c>
      <c r="D1178" s="114">
        <f t="shared" si="126"/>
        <v>40406</v>
      </c>
      <c r="E1178" s="9" t="s">
        <v>37</v>
      </c>
      <c r="F1178" s="37" t="s">
        <v>25</v>
      </c>
      <c r="G1178" s="11" t="s">
        <v>26</v>
      </c>
      <c r="H1178" s="3"/>
      <c r="I1178" s="3"/>
      <c r="J1178" s="4" t="s">
        <v>140</v>
      </c>
      <c r="K1178" s="4" t="s">
        <v>140</v>
      </c>
      <c r="L1178" s="4" t="s">
        <v>141</v>
      </c>
      <c r="M1178" s="4"/>
      <c r="N1178" s="4" t="s">
        <v>31</v>
      </c>
      <c r="O1178" s="4" t="str">
        <f t="shared" si="127"/>
        <v>Agapostemon (Agapostemon) texanus</v>
      </c>
      <c r="P1178" s="85" t="str">
        <f t="shared" si="132"/>
        <v>Agapostemon texanus</v>
      </c>
      <c r="Q1178" s="11" t="s">
        <v>43</v>
      </c>
      <c r="R1178" s="24"/>
      <c r="S1178" s="12"/>
      <c r="T1178" s="12"/>
      <c r="U1178" s="12"/>
      <c r="V1178" s="10" t="s">
        <v>142</v>
      </c>
      <c r="W1178" s="6">
        <v>41321</v>
      </c>
      <c r="X1178" s="50"/>
      <c r="Y1178" s="129">
        <f t="shared" si="128"/>
        <v>1</v>
      </c>
      <c r="Z1178" s="110">
        <f t="shared" si="129"/>
        <v>0</v>
      </c>
      <c r="AA1178" s="1">
        <f t="shared" si="130"/>
        <v>0</v>
      </c>
    </row>
    <row r="1179" spans="1:27" ht="15" customHeight="1">
      <c r="A1179" s="145">
        <v>1226</v>
      </c>
      <c r="B1179" s="139">
        <v>20140817</v>
      </c>
      <c r="C1179" s="57" t="str">
        <f t="shared" si="131"/>
        <v>POS</v>
      </c>
      <c r="D1179" s="114">
        <f t="shared" si="126"/>
        <v>40406</v>
      </c>
      <c r="E1179" s="9" t="s">
        <v>37</v>
      </c>
      <c r="F1179" s="37" t="s">
        <v>25</v>
      </c>
      <c r="G1179" s="11" t="s">
        <v>26</v>
      </c>
      <c r="H1179" s="3"/>
      <c r="I1179" s="3"/>
      <c r="J1179" s="4" t="s">
        <v>140</v>
      </c>
      <c r="K1179" s="4" t="s">
        <v>140</v>
      </c>
      <c r="L1179" s="4" t="s">
        <v>141</v>
      </c>
      <c r="M1179" s="4"/>
      <c r="N1179" s="4" t="s">
        <v>31</v>
      </c>
      <c r="O1179" s="4" t="str">
        <f t="shared" si="127"/>
        <v>Agapostemon (Agapostemon) texanus</v>
      </c>
      <c r="P1179" s="85" t="str">
        <f t="shared" si="132"/>
        <v>Agapostemon texanus</v>
      </c>
      <c r="Q1179" s="11" t="s">
        <v>43</v>
      </c>
      <c r="R1179" s="24"/>
      <c r="S1179" s="12"/>
      <c r="T1179" s="12"/>
      <c r="U1179" s="12"/>
      <c r="V1179" s="10" t="s">
        <v>142</v>
      </c>
      <c r="W1179" s="6">
        <v>41321</v>
      </c>
      <c r="X1179" s="50"/>
      <c r="Y1179" s="129">
        <f t="shared" si="128"/>
        <v>1</v>
      </c>
      <c r="Z1179" s="110">
        <f t="shared" si="129"/>
        <v>0</v>
      </c>
      <c r="AA1179" s="1">
        <f t="shared" si="130"/>
        <v>0</v>
      </c>
    </row>
    <row r="1180" spans="1:27" ht="15" customHeight="1">
      <c r="A1180" s="145">
        <v>1227</v>
      </c>
      <c r="B1180" s="139">
        <v>20140817</v>
      </c>
      <c r="C1180" s="57" t="str">
        <f t="shared" si="131"/>
        <v>POS</v>
      </c>
      <c r="D1180" s="114">
        <f t="shared" si="126"/>
        <v>40406</v>
      </c>
      <c r="E1180" s="9" t="s">
        <v>37</v>
      </c>
      <c r="F1180" s="37" t="s">
        <v>25</v>
      </c>
      <c r="G1180" s="11" t="s">
        <v>26</v>
      </c>
      <c r="H1180" s="3"/>
      <c r="I1180" s="3"/>
      <c r="J1180" s="4" t="s">
        <v>140</v>
      </c>
      <c r="K1180" s="4" t="s">
        <v>140</v>
      </c>
      <c r="L1180" s="4" t="s">
        <v>144</v>
      </c>
      <c r="M1180" s="4"/>
      <c r="N1180" s="4" t="s">
        <v>31</v>
      </c>
      <c r="O1180" s="4" t="str">
        <f t="shared" si="127"/>
        <v>Agapostemon (Agapostemon) virescens</v>
      </c>
      <c r="P1180" s="85" t="str">
        <f t="shared" si="132"/>
        <v>Agapostemon virescens</v>
      </c>
      <c r="Q1180" s="11" t="s">
        <v>43</v>
      </c>
      <c r="R1180" s="24"/>
      <c r="S1180" s="12"/>
      <c r="T1180" s="12"/>
      <c r="U1180" s="12"/>
      <c r="V1180" s="10" t="s">
        <v>142</v>
      </c>
      <c r="W1180" s="6">
        <v>41321</v>
      </c>
      <c r="X1180" s="50" t="s">
        <v>648</v>
      </c>
      <c r="Y1180" s="129">
        <f t="shared" si="128"/>
        <v>1</v>
      </c>
      <c r="Z1180" s="110">
        <f t="shared" si="129"/>
        <v>0</v>
      </c>
      <c r="AA1180" s="1">
        <f t="shared" si="130"/>
        <v>0</v>
      </c>
    </row>
    <row r="1181" spans="1:27" ht="15" customHeight="1">
      <c r="A1181" s="145">
        <v>1228</v>
      </c>
      <c r="B1181" s="139">
        <v>20140817</v>
      </c>
      <c r="C1181" s="57" t="str">
        <f t="shared" si="131"/>
        <v>POS</v>
      </c>
      <c r="D1181" s="114">
        <f t="shared" si="126"/>
        <v>40406</v>
      </c>
      <c r="E1181" s="9" t="s">
        <v>37</v>
      </c>
      <c r="F1181" s="37" t="s">
        <v>25</v>
      </c>
      <c r="G1181" s="11" t="s">
        <v>26</v>
      </c>
      <c r="H1181" s="3"/>
      <c r="I1181" s="3"/>
      <c r="J1181" s="4" t="s">
        <v>140</v>
      </c>
      <c r="K1181" s="4" t="s">
        <v>140</v>
      </c>
      <c r="L1181" s="4" t="s">
        <v>141</v>
      </c>
      <c r="M1181" s="4"/>
      <c r="N1181" s="4" t="s">
        <v>31</v>
      </c>
      <c r="O1181" s="4" t="str">
        <f t="shared" si="127"/>
        <v>Agapostemon (Agapostemon) texanus</v>
      </c>
      <c r="P1181" s="85" t="str">
        <f t="shared" si="132"/>
        <v>Agapostemon texanus</v>
      </c>
      <c r="Q1181" s="11" t="s">
        <v>43</v>
      </c>
      <c r="R1181" s="24"/>
      <c r="S1181" s="12"/>
      <c r="T1181" s="12"/>
      <c r="U1181" s="12"/>
      <c r="V1181" s="10" t="s">
        <v>142</v>
      </c>
      <c r="W1181" s="6">
        <v>41321</v>
      </c>
      <c r="X1181" s="50"/>
      <c r="Y1181" s="129">
        <f t="shared" si="128"/>
        <v>1</v>
      </c>
      <c r="Z1181" s="110">
        <f t="shared" si="129"/>
        <v>0</v>
      </c>
      <c r="AA1181" s="1">
        <f t="shared" si="130"/>
        <v>0</v>
      </c>
    </row>
    <row r="1182" spans="1:27" ht="15" customHeight="1">
      <c r="A1182" s="145">
        <v>1229</v>
      </c>
      <c r="B1182" s="139">
        <v>20160807</v>
      </c>
      <c r="C1182" s="57" t="str">
        <f t="shared" si="131"/>
        <v>POS</v>
      </c>
      <c r="D1182" s="114">
        <f t="shared" si="126"/>
        <v>41127</v>
      </c>
      <c r="E1182" s="9" t="s">
        <v>38</v>
      </c>
      <c r="F1182" s="37" t="s">
        <v>25</v>
      </c>
      <c r="G1182" s="11" t="s">
        <v>26</v>
      </c>
      <c r="H1182" s="3"/>
      <c r="I1182" s="3"/>
      <c r="J1182" s="4" t="s">
        <v>140</v>
      </c>
      <c r="K1182" s="4" t="s">
        <v>140</v>
      </c>
      <c r="L1182" s="4" t="s">
        <v>141</v>
      </c>
      <c r="M1182" s="4"/>
      <c r="N1182" s="4" t="s">
        <v>31</v>
      </c>
      <c r="O1182" s="4" t="str">
        <f t="shared" si="127"/>
        <v>Agapostemon (Agapostemon) texanus</v>
      </c>
      <c r="P1182" s="85" t="str">
        <f t="shared" si="132"/>
        <v>Agapostemon texanus</v>
      </c>
      <c r="Q1182" s="11" t="s">
        <v>43</v>
      </c>
      <c r="R1182" s="24"/>
      <c r="S1182" s="12"/>
      <c r="T1182" s="12"/>
      <c r="U1182" s="12"/>
      <c r="V1182" s="10" t="s">
        <v>142</v>
      </c>
      <c r="W1182" s="6">
        <v>41321</v>
      </c>
      <c r="X1182" s="50"/>
      <c r="Y1182" s="129">
        <f t="shared" si="128"/>
        <v>1</v>
      </c>
      <c r="Z1182" s="110">
        <f t="shared" si="129"/>
        <v>0</v>
      </c>
      <c r="AA1182" s="1">
        <f t="shared" si="130"/>
        <v>0</v>
      </c>
    </row>
    <row r="1183" spans="1:27" ht="15" customHeight="1">
      <c r="A1183" s="145">
        <v>1230</v>
      </c>
      <c r="B1183" s="139">
        <v>20160807</v>
      </c>
      <c r="C1183" s="57" t="str">
        <f t="shared" si="131"/>
        <v>POS</v>
      </c>
      <c r="D1183" s="114">
        <f t="shared" si="126"/>
        <v>41127</v>
      </c>
      <c r="E1183" s="9" t="s">
        <v>38</v>
      </c>
      <c r="F1183" s="37" t="s">
        <v>25</v>
      </c>
      <c r="G1183" s="11" t="s">
        <v>26</v>
      </c>
      <c r="H1183" s="3"/>
      <c r="I1183" s="3"/>
      <c r="J1183" s="4" t="s">
        <v>140</v>
      </c>
      <c r="K1183" s="4" t="s">
        <v>140</v>
      </c>
      <c r="L1183" s="4" t="s">
        <v>141</v>
      </c>
      <c r="M1183" s="4"/>
      <c r="N1183" s="4" t="s">
        <v>31</v>
      </c>
      <c r="O1183" s="4" t="str">
        <f t="shared" si="127"/>
        <v>Agapostemon (Agapostemon) texanus</v>
      </c>
      <c r="P1183" s="85" t="str">
        <f t="shared" si="132"/>
        <v>Agapostemon texanus</v>
      </c>
      <c r="Q1183" s="11" t="s">
        <v>43</v>
      </c>
      <c r="R1183" s="24"/>
      <c r="S1183" s="12"/>
      <c r="T1183" s="12"/>
      <c r="U1183" s="12"/>
      <c r="V1183" s="10" t="s">
        <v>142</v>
      </c>
      <c r="W1183" s="6">
        <v>41321</v>
      </c>
      <c r="X1183" s="50"/>
      <c r="Y1183" s="129">
        <f t="shared" si="128"/>
        <v>1</v>
      </c>
      <c r="Z1183" s="110">
        <f t="shared" si="129"/>
        <v>0</v>
      </c>
      <c r="AA1183" s="1">
        <f t="shared" si="130"/>
        <v>0</v>
      </c>
    </row>
    <row r="1184" spans="1:27" ht="15" customHeight="1">
      <c r="A1184" s="145">
        <v>1231</v>
      </c>
      <c r="B1184" s="139">
        <v>20160807</v>
      </c>
      <c r="C1184" s="57" t="str">
        <f t="shared" si="131"/>
        <v>POS</v>
      </c>
      <c r="D1184" s="114">
        <f t="shared" si="126"/>
        <v>41127</v>
      </c>
      <c r="E1184" s="9" t="s">
        <v>38</v>
      </c>
      <c r="F1184" s="37" t="s">
        <v>25</v>
      </c>
      <c r="G1184" s="11" t="s">
        <v>26</v>
      </c>
      <c r="H1184" s="3"/>
      <c r="I1184" s="3"/>
      <c r="J1184" s="4" t="s">
        <v>140</v>
      </c>
      <c r="K1184" s="4" t="s">
        <v>140</v>
      </c>
      <c r="L1184" s="4" t="s">
        <v>141</v>
      </c>
      <c r="M1184" s="4"/>
      <c r="N1184" s="4" t="s">
        <v>31</v>
      </c>
      <c r="O1184" s="4" t="str">
        <f t="shared" si="127"/>
        <v>Agapostemon (Agapostemon) texanus</v>
      </c>
      <c r="P1184" s="85" t="str">
        <f t="shared" si="132"/>
        <v>Agapostemon texanus</v>
      </c>
      <c r="Q1184" s="11" t="s">
        <v>43</v>
      </c>
      <c r="R1184" s="24"/>
      <c r="S1184" s="12"/>
      <c r="T1184" s="12"/>
      <c r="U1184" s="12"/>
      <c r="V1184" s="10" t="s">
        <v>142</v>
      </c>
      <c r="W1184" s="6">
        <v>41321</v>
      </c>
      <c r="X1184" s="50" t="s">
        <v>45</v>
      </c>
      <c r="Y1184" s="129">
        <f t="shared" si="128"/>
        <v>1</v>
      </c>
      <c r="Z1184" s="110">
        <f t="shared" si="129"/>
        <v>0</v>
      </c>
      <c r="AA1184" s="1">
        <f t="shared" si="130"/>
        <v>0</v>
      </c>
    </row>
    <row r="1185" spans="1:27" ht="15" customHeight="1">
      <c r="A1185" s="145">
        <v>1232</v>
      </c>
      <c r="B1185" s="139">
        <v>20160807</v>
      </c>
      <c r="C1185" s="57" t="str">
        <f t="shared" si="131"/>
        <v>POS</v>
      </c>
      <c r="D1185" s="114">
        <f t="shared" si="126"/>
        <v>41127</v>
      </c>
      <c r="E1185" s="9" t="s">
        <v>38</v>
      </c>
      <c r="F1185" s="37" t="s">
        <v>25</v>
      </c>
      <c r="G1185" s="11" t="s">
        <v>26</v>
      </c>
      <c r="H1185" s="3"/>
      <c r="I1185" s="3"/>
      <c r="J1185" s="4" t="s">
        <v>140</v>
      </c>
      <c r="K1185" s="4" t="s">
        <v>140</v>
      </c>
      <c r="L1185" s="4" t="s">
        <v>141</v>
      </c>
      <c r="M1185" s="4"/>
      <c r="N1185" s="4" t="s">
        <v>31</v>
      </c>
      <c r="O1185" s="4" t="str">
        <f t="shared" si="127"/>
        <v>Agapostemon (Agapostemon) texanus</v>
      </c>
      <c r="P1185" s="85" t="str">
        <f t="shared" si="132"/>
        <v>Agapostemon texanus</v>
      </c>
      <c r="Q1185" s="11" t="s">
        <v>43</v>
      </c>
      <c r="R1185" s="24"/>
      <c r="S1185" s="12"/>
      <c r="T1185" s="12"/>
      <c r="U1185" s="12"/>
      <c r="V1185" s="10" t="s">
        <v>142</v>
      </c>
      <c r="W1185" s="6">
        <v>41321</v>
      </c>
      <c r="X1185" s="50" t="s">
        <v>45</v>
      </c>
      <c r="Y1185" s="129">
        <f t="shared" si="128"/>
        <v>1</v>
      </c>
      <c r="Z1185" s="110">
        <f t="shared" si="129"/>
        <v>0</v>
      </c>
      <c r="AA1185" s="1">
        <f t="shared" si="130"/>
        <v>0</v>
      </c>
    </row>
    <row r="1186" spans="1:27" ht="15" customHeight="1">
      <c r="A1186" s="145">
        <v>1233</v>
      </c>
      <c r="B1186" s="139">
        <v>20160716</v>
      </c>
      <c r="C1186" s="57" t="str">
        <f t="shared" si="131"/>
        <v>POS</v>
      </c>
      <c r="D1186" s="114">
        <f t="shared" si="126"/>
        <v>41105</v>
      </c>
      <c r="E1186" s="9" t="s">
        <v>38</v>
      </c>
      <c r="F1186" s="37" t="s">
        <v>25</v>
      </c>
      <c r="G1186" s="11" t="s">
        <v>26</v>
      </c>
      <c r="H1186" s="3"/>
      <c r="I1186" s="3"/>
      <c r="J1186" s="4" t="s">
        <v>140</v>
      </c>
      <c r="K1186" s="4" t="s">
        <v>140</v>
      </c>
      <c r="L1186" s="4" t="s">
        <v>141</v>
      </c>
      <c r="M1186" s="4"/>
      <c r="N1186" s="4" t="s">
        <v>31</v>
      </c>
      <c r="O1186" s="4" t="str">
        <f t="shared" si="127"/>
        <v>Agapostemon (Agapostemon) texanus</v>
      </c>
      <c r="P1186" s="85" t="str">
        <f t="shared" si="132"/>
        <v>Agapostemon texanus</v>
      </c>
      <c r="Q1186" s="11" t="s">
        <v>43</v>
      </c>
      <c r="R1186" s="24"/>
      <c r="S1186" s="12"/>
      <c r="T1186" s="12"/>
      <c r="U1186" s="12"/>
      <c r="V1186" s="10" t="s">
        <v>142</v>
      </c>
      <c r="W1186" s="6">
        <v>41321</v>
      </c>
      <c r="X1186" s="50" t="s">
        <v>45</v>
      </c>
      <c r="Y1186" s="129">
        <f t="shared" si="128"/>
        <v>1</v>
      </c>
      <c r="Z1186" s="110">
        <f t="shared" si="129"/>
        <v>0</v>
      </c>
      <c r="AA1186" s="1">
        <f t="shared" si="130"/>
        <v>0</v>
      </c>
    </row>
    <row r="1187" spans="1:27" ht="15" customHeight="1">
      <c r="A1187" s="145">
        <v>1234</v>
      </c>
      <c r="B1187" s="139">
        <v>20150808</v>
      </c>
      <c r="C1187" s="57" t="str">
        <f t="shared" si="131"/>
        <v>SCL</v>
      </c>
      <c r="D1187" s="114">
        <f t="shared" si="126"/>
        <v>40762</v>
      </c>
      <c r="E1187" s="9" t="s">
        <v>24</v>
      </c>
      <c r="F1187" s="37" t="s">
        <v>25</v>
      </c>
      <c r="G1187" s="11" t="s">
        <v>26</v>
      </c>
      <c r="H1187" s="3"/>
      <c r="I1187" s="3"/>
      <c r="J1187" s="4" t="s">
        <v>140</v>
      </c>
      <c r="K1187" s="4" t="s">
        <v>140</v>
      </c>
      <c r="L1187" s="4" t="s">
        <v>141</v>
      </c>
      <c r="M1187" s="4"/>
      <c r="N1187" s="4" t="s">
        <v>31</v>
      </c>
      <c r="O1187" s="4" t="str">
        <f t="shared" si="127"/>
        <v>Agapostemon (Agapostemon) texanus</v>
      </c>
      <c r="P1187" s="85" t="str">
        <f t="shared" si="132"/>
        <v>Agapostemon texanus</v>
      </c>
      <c r="Q1187" s="11" t="s">
        <v>43</v>
      </c>
      <c r="R1187" s="24"/>
      <c r="S1187" s="12"/>
      <c r="T1187" s="12"/>
      <c r="U1187" s="12"/>
      <c r="V1187" s="10" t="s">
        <v>142</v>
      </c>
      <c r="W1187" s="6">
        <v>41321</v>
      </c>
      <c r="X1187" s="50"/>
      <c r="Y1187" s="129">
        <f t="shared" si="128"/>
        <v>1</v>
      </c>
      <c r="Z1187" s="110">
        <f t="shared" si="129"/>
        <v>0</v>
      </c>
      <c r="AA1187" s="1">
        <f t="shared" si="130"/>
        <v>0</v>
      </c>
    </row>
    <row r="1188" spans="1:27" ht="15" customHeight="1">
      <c r="A1188" s="145">
        <v>1235</v>
      </c>
      <c r="B1188" s="139">
        <v>20150808</v>
      </c>
      <c r="C1188" s="57" t="str">
        <f t="shared" si="131"/>
        <v>SCL</v>
      </c>
      <c r="D1188" s="114">
        <f t="shared" si="126"/>
        <v>40762</v>
      </c>
      <c r="E1188" s="9" t="s">
        <v>24</v>
      </c>
      <c r="F1188" s="37" t="s">
        <v>25</v>
      </c>
      <c r="G1188" s="11" t="s">
        <v>26</v>
      </c>
      <c r="H1188" s="3"/>
      <c r="I1188" s="3"/>
      <c r="J1188" s="4" t="s">
        <v>140</v>
      </c>
      <c r="K1188" s="4" t="s">
        <v>140</v>
      </c>
      <c r="L1188" s="4" t="s">
        <v>141</v>
      </c>
      <c r="M1188" s="4"/>
      <c r="N1188" s="4" t="s">
        <v>31</v>
      </c>
      <c r="O1188" s="4" t="str">
        <f t="shared" si="127"/>
        <v>Agapostemon (Agapostemon) texanus</v>
      </c>
      <c r="P1188" s="85" t="str">
        <f t="shared" si="132"/>
        <v>Agapostemon texanus</v>
      </c>
      <c r="Q1188" s="11" t="s">
        <v>43</v>
      </c>
      <c r="R1188" s="24"/>
      <c r="S1188" s="12"/>
      <c r="T1188" s="12"/>
      <c r="U1188" s="12"/>
      <c r="V1188" s="10" t="s">
        <v>142</v>
      </c>
      <c r="W1188" s="6">
        <v>41321</v>
      </c>
      <c r="X1188" s="50"/>
      <c r="Y1188" s="129">
        <f t="shared" si="128"/>
        <v>1</v>
      </c>
      <c r="Z1188" s="110">
        <f t="shared" si="129"/>
        <v>0</v>
      </c>
      <c r="AA1188" s="1">
        <f t="shared" si="130"/>
        <v>0</v>
      </c>
    </row>
    <row r="1189" spans="1:27" ht="15" customHeight="1">
      <c r="A1189" s="145">
        <v>1236</v>
      </c>
      <c r="B1189" s="139">
        <v>20150711</v>
      </c>
      <c r="C1189" s="57" t="str">
        <f t="shared" si="131"/>
        <v>SCL</v>
      </c>
      <c r="D1189" s="114">
        <f t="shared" si="126"/>
        <v>40734</v>
      </c>
      <c r="E1189" s="9" t="s">
        <v>24</v>
      </c>
      <c r="F1189" s="37" t="s">
        <v>25</v>
      </c>
      <c r="G1189" s="11" t="s">
        <v>26</v>
      </c>
      <c r="H1189" s="3"/>
      <c r="I1189" s="3"/>
      <c r="J1189" s="4" t="s">
        <v>140</v>
      </c>
      <c r="K1189" s="4" t="s">
        <v>140</v>
      </c>
      <c r="L1189" s="4" t="s">
        <v>141</v>
      </c>
      <c r="M1189" s="4"/>
      <c r="N1189" s="4" t="s">
        <v>31</v>
      </c>
      <c r="O1189" s="4" t="str">
        <f t="shared" si="127"/>
        <v>Agapostemon (Agapostemon) texanus</v>
      </c>
      <c r="P1189" s="85" t="str">
        <f t="shared" si="132"/>
        <v>Agapostemon texanus</v>
      </c>
      <c r="Q1189" s="11" t="s">
        <v>43</v>
      </c>
      <c r="R1189" s="24"/>
      <c r="S1189" s="12"/>
      <c r="T1189" s="12"/>
      <c r="U1189" s="12"/>
      <c r="V1189" s="10" t="s">
        <v>142</v>
      </c>
      <c r="W1189" s="6">
        <v>41321</v>
      </c>
      <c r="X1189" s="50"/>
      <c r="Y1189" s="129">
        <f t="shared" si="128"/>
        <v>1</v>
      </c>
      <c r="Z1189" s="110">
        <f t="shared" si="129"/>
        <v>0</v>
      </c>
      <c r="AA1189" s="1">
        <f t="shared" si="130"/>
        <v>0</v>
      </c>
    </row>
    <row r="1190" spans="1:27" ht="15" customHeight="1">
      <c r="A1190" s="145">
        <v>1237</v>
      </c>
      <c r="B1190" s="139">
        <v>20150808</v>
      </c>
      <c r="C1190" s="57" t="str">
        <f t="shared" si="131"/>
        <v>SCL</v>
      </c>
      <c r="D1190" s="114">
        <f t="shared" si="126"/>
        <v>40762</v>
      </c>
      <c r="E1190" s="9" t="s">
        <v>24</v>
      </c>
      <c r="F1190" s="37" t="s">
        <v>25</v>
      </c>
      <c r="G1190" s="11" t="s">
        <v>26</v>
      </c>
      <c r="H1190" s="3"/>
      <c r="I1190" s="3"/>
      <c r="J1190" s="4" t="s">
        <v>140</v>
      </c>
      <c r="K1190" s="4" t="s">
        <v>140</v>
      </c>
      <c r="L1190" s="4" t="s">
        <v>141</v>
      </c>
      <c r="M1190" s="4"/>
      <c r="N1190" s="4" t="s">
        <v>31</v>
      </c>
      <c r="O1190" s="4" t="str">
        <f t="shared" si="127"/>
        <v>Agapostemon (Agapostemon) texanus</v>
      </c>
      <c r="P1190" s="85" t="str">
        <f t="shared" si="132"/>
        <v>Agapostemon texanus</v>
      </c>
      <c r="Q1190" s="11" t="s">
        <v>43</v>
      </c>
      <c r="R1190" s="24"/>
      <c r="S1190" s="12"/>
      <c r="T1190" s="12"/>
      <c r="U1190" s="12"/>
      <c r="V1190" s="10" t="s">
        <v>142</v>
      </c>
      <c r="W1190" s="6">
        <v>41321</v>
      </c>
      <c r="X1190" s="50" t="s">
        <v>1460</v>
      </c>
      <c r="Y1190" s="129">
        <f t="shared" si="128"/>
        <v>1</v>
      </c>
      <c r="Z1190" s="110">
        <f t="shared" si="129"/>
        <v>0</v>
      </c>
      <c r="AA1190" s="1">
        <f t="shared" si="130"/>
        <v>0</v>
      </c>
    </row>
    <row r="1191" spans="1:27" ht="15" customHeight="1">
      <c r="A1191" s="145">
        <v>1238</v>
      </c>
      <c r="B1191" s="139">
        <v>20140928</v>
      </c>
      <c r="C1191" s="57" t="str">
        <f t="shared" si="131"/>
        <v>SCL</v>
      </c>
      <c r="D1191" s="114">
        <f t="shared" si="126"/>
        <v>40448</v>
      </c>
      <c r="E1191" s="9" t="s">
        <v>24</v>
      </c>
      <c r="F1191" s="37" t="s">
        <v>25</v>
      </c>
      <c r="G1191" s="11" t="s">
        <v>26</v>
      </c>
      <c r="H1191" s="3"/>
      <c r="I1191" s="3"/>
      <c r="J1191" s="4" t="s">
        <v>140</v>
      </c>
      <c r="K1191" s="4" t="s">
        <v>140</v>
      </c>
      <c r="L1191" s="4" t="s">
        <v>141</v>
      </c>
      <c r="M1191" s="4"/>
      <c r="N1191" s="4" t="s">
        <v>31</v>
      </c>
      <c r="O1191" s="4" t="str">
        <f t="shared" si="127"/>
        <v>Agapostemon (Agapostemon) texanus</v>
      </c>
      <c r="P1191" s="85" t="str">
        <f t="shared" si="132"/>
        <v>Agapostemon texanus</v>
      </c>
      <c r="Q1191" s="11" t="s">
        <v>43</v>
      </c>
      <c r="R1191" s="24"/>
      <c r="S1191" s="12"/>
      <c r="T1191" s="12"/>
      <c r="U1191" s="12"/>
      <c r="V1191" s="10" t="s">
        <v>142</v>
      </c>
      <c r="W1191" s="6">
        <v>41321</v>
      </c>
      <c r="X1191" s="50"/>
      <c r="Y1191" s="129">
        <f t="shared" si="128"/>
        <v>1</v>
      </c>
      <c r="Z1191" s="110">
        <f t="shared" si="129"/>
        <v>0</v>
      </c>
      <c r="AA1191" s="1">
        <f t="shared" si="130"/>
        <v>0</v>
      </c>
    </row>
    <row r="1192" spans="1:27" ht="15" customHeight="1">
      <c r="A1192" s="145">
        <v>1239</v>
      </c>
      <c r="B1192" s="139">
        <v>20140817</v>
      </c>
      <c r="C1192" s="57" t="str">
        <f t="shared" si="131"/>
        <v>SCL</v>
      </c>
      <c r="D1192" s="114">
        <f t="shared" si="126"/>
        <v>40406</v>
      </c>
      <c r="E1192" s="9" t="s">
        <v>24</v>
      </c>
      <c r="F1192" s="37" t="s">
        <v>25</v>
      </c>
      <c r="G1192" s="11" t="s">
        <v>26</v>
      </c>
      <c r="H1192" s="3"/>
      <c r="I1192" s="3"/>
      <c r="J1192" s="4" t="s">
        <v>140</v>
      </c>
      <c r="K1192" s="4" t="s">
        <v>140</v>
      </c>
      <c r="L1192" s="4" t="s">
        <v>141</v>
      </c>
      <c r="M1192" s="4"/>
      <c r="N1192" s="4" t="s">
        <v>31</v>
      </c>
      <c r="O1192" s="4" t="str">
        <f t="shared" si="127"/>
        <v>Agapostemon (Agapostemon) texanus</v>
      </c>
      <c r="P1192" s="85" t="str">
        <f t="shared" si="132"/>
        <v>Agapostemon texanus</v>
      </c>
      <c r="Q1192" s="11" t="s">
        <v>43</v>
      </c>
      <c r="R1192" s="24"/>
      <c r="S1192" s="12"/>
      <c r="T1192" s="12"/>
      <c r="U1192" s="12"/>
      <c r="V1192" s="10" t="s">
        <v>142</v>
      </c>
      <c r="W1192" s="6">
        <v>41321</v>
      </c>
      <c r="X1192" s="50"/>
      <c r="Y1192" s="129">
        <f t="shared" si="128"/>
        <v>1</v>
      </c>
      <c r="Z1192" s="110">
        <f t="shared" si="129"/>
        <v>0</v>
      </c>
      <c r="AA1192" s="1">
        <f t="shared" si="130"/>
        <v>0</v>
      </c>
    </row>
    <row r="1193" spans="1:27" ht="15" customHeight="1">
      <c r="A1193" s="145">
        <v>1240</v>
      </c>
      <c r="B1193" s="139">
        <v>20140817</v>
      </c>
      <c r="C1193" s="57" t="str">
        <f t="shared" si="131"/>
        <v>SCL</v>
      </c>
      <c r="D1193" s="114">
        <f t="shared" si="126"/>
        <v>40406</v>
      </c>
      <c r="E1193" s="9" t="s">
        <v>24</v>
      </c>
      <c r="F1193" s="37" t="s">
        <v>25</v>
      </c>
      <c r="G1193" s="11" t="s">
        <v>26</v>
      </c>
      <c r="H1193" s="3"/>
      <c r="I1193" s="3"/>
      <c r="J1193" s="4" t="s">
        <v>140</v>
      </c>
      <c r="K1193" s="4" t="s">
        <v>140</v>
      </c>
      <c r="L1193" s="4" t="s">
        <v>141</v>
      </c>
      <c r="M1193" s="4"/>
      <c r="N1193" s="4" t="s">
        <v>31</v>
      </c>
      <c r="O1193" s="4" t="str">
        <f t="shared" si="127"/>
        <v>Agapostemon (Agapostemon) texanus</v>
      </c>
      <c r="P1193" s="85" t="str">
        <f t="shared" si="132"/>
        <v>Agapostemon texanus</v>
      </c>
      <c r="Q1193" s="11" t="s">
        <v>43</v>
      </c>
      <c r="R1193" s="24"/>
      <c r="S1193" s="12"/>
      <c r="T1193" s="12"/>
      <c r="U1193" s="12"/>
      <c r="V1193" s="10" t="s">
        <v>142</v>
      </c>
      <c r="W1193" s="6">
        <v>41321</v>
      </c>
      <c r="X1193" s="50"/>
      <c r="Y1193" s="129">
        <f t="shared" si="128"/>
        <v>1</v>
      </c>
      <c r="Z1193" s="110">
        <f t="shared" si="129"/>
        <v>0</v>
      </c>
      <c r="AA1193" s="1">
        <f t="shared" si="130"/>
        <v>0</v>
      </c>
    </row>
    <row r="1194" spans="1:27" ht="15" customHeight="1">
      <c r="A1194" s="145">
        <v>1241</v>
      </c>
      <c r="B1194" s="139">
        <v>20150808</v>
      </c>
      <c r="C1194" s="57" t="str">
        <f t="shared" si="131"/>
        <v>SCL</v>
      </c>
      <c r="D1194" s="114">
        <f t="shared" si="126"/>
        <v>40762</v>
      </c>
      <c r="E1194" s="9" t="s">
        <v>32</v>
      </c>
      <c r="F1194" s="37" t="s">
        <v>25</v>
      </c>
      <c r="G1194" s="11" t="s">
        <v>26</v>
      </c>
      <c r="H1194" s="3"/>
      <c r="I1194" s="3"/>
      <c r="J1194" s="4" t="s">
        <v>140</v>
      </c>
      <c r="K1194" s="4" t="s">
        <v>140</v>
      </c>
      <c r="L1194" s="4" t="s">
        <v>141</v>
      </c>
      <c r="M1194" s="4"/>
      <c r="N1194" s="4" t="s">
        <v>31</v>
      </c>
      <c r="O1194" s="4" t="str">
        <f t="shared" si="127"/>
        <v>Agapostemon (Agapostemon) texanus</v>
      </c>
      <c r="P1194" s="85" t="str">
        <f t="shared" si="132"/>
        <v>Agapostemon texanus</v>
      </c>
      <c r="Q1194" s="11" t="s">
        <v>43</v>
      </c>
      <c r="R1194" s="24"/>
      <c r="S1194" s="12"/>
      <c r="T1194" s="12"/>
      <c r="U1194" s="12"/>
      <c r="V1194" s="10" t="s">
        <v>142</v>
      </c>
      <c r="W1194" s="6">
        <v>41321</v>
      </c>
      <c r="X1194" s="50"/>
      <c r="Y1194" s="129">
        <f t="shared" si="128"/>
        <v>1</v>
      </c>
      <c r="Z1194" s="110">
        <f t="shared" si="129"/>
        <v>0</v>
      </c>
      <c r="AA1194" s="1">
        <f t="shared" si="130"/>
        <v>0</v>
      </c>
    </row>
    <row r="1195" spans="1:27" ht="15" customHeight="1">
      <c r="A1195" s="145">
        <v>1242</v>
      </c>
      <c r="B1195" s="139">
        <v>20150808</v>
      </c>
      <c r="C1195" s="57" t="str">
        <f t="shared" si="131"/>
        <v>SCL</v>
      </c>
      <c r="D1195" s="114">
        <f t="shared" si="126"/>
        <v>40762</v>
      </c>
      <c r="E1195" s="9" t="s">
        <v>32</v>
      </c>
      <c r="F1195" s="37" t="s">
        <v>25</v>
      </c>
      <c r="G1195" s="11" t="s">
        <v>26</v>
      </c>
      <c r="H1195" s="3"/>
      <c r="I1195" s="3"/>
      <c r="J1195" s="4" t="s">
        <v>140</v>
      </c>
      <c r="K1195" s="4" t="s">
        <v>140</v>
      </c>
      <c r="L1195" s="4" t="s">
        <v>141</v>
      </c>
      <c r="M1195" s="4"/>
      <c r="N1195" s="4" t="s">
        <v>31</v>
      </c>
      <c r="O1195" s="4" t="str">
        <f t="shared" si="127"/>
        <v>Agapostemon (Agapostemon) texanus</v>
      </c>
      <c r="P1195" s="85" t="str">
        <f t="shared" si="132"/>
        <v>Agapostemon texanus</v>
      </c>
      <c r="Q1195" s="11" t="s">
        <v>43</v>
      </c>
      <c r="R1195" s="24"/>
      <c r="S1195" s="12"/>
      <c r="T1195" s="12"/>
      <c r="U1195" s="12"/>
      <c r="V1195" s="10" t="s">
        <v>142</v>
      </c>
      <c r="W1195" s="6">
        <v>41321</v>
      </c>
      <c r="X1195" s="50"/>
      <c r="Y1195" s="129">
        <f t="shared" si="128"/>
        <v>1</v>
      </c>
      <c r="Z1195" s="110">
        <f t="shared" si="129"/>
        <v>0</v>
      </c>
      <c r="AA1195" s="1">
        <f t="shared" si="130"/>
        <v>0</v>
      </c>
    </row>
    <row r="1196" spans="1:27" ht="15" customHeight="1">
      <c r="A1196" s="145">
        <v>1243</v>
      </c>
      <c r="B1196" s="139">
        <v>20150808</v>
      </c>
      <c r="C1196" s="57" t="str">
        <f t="shared" si="131"/>
        <v>SCL</v>
      </c>
      <c r="D1196" s="114">
        <f t="shared" si="126"/>
        <v>40762</v>
      </c>
      <c r="E1196" s="9" t="s">
        <v>32</v>
      </c>
      <c r="F1196" s="37" t="s">
        <v>25</v>
      </c>
      <c r="G1196" s="11" t="s">
        <v>26</v>
      </c>
      <c r="H1196" s="3"/>
      <c r="I1196" s="3"/>
      <c r="J1196" s="4" t="s">
        <v>140</v>
      </c>
      <c r="K1196" s="4" t="s">
        <v>140</v>
      </c>
      <c r="L1196" s="4" t="s">
        <v>141</v>
      </c>
      <c r="M1196" s="4"/>
      <c r="N1196" s="4" t="s">
        <v>31</v>
      </c>
      <c r="O1196" s="4" t="str">
        <f t="shared" si="127"/>
        <v>Agapostemon (Agapostemon) texanus</v>
      </c>
      <c r="P1196" s="85" t="str">
        <f t="shared" si="132"/>
        <v>Agapostemon texanus</v>
      </c>
      <c r="Q1196" s="11" t="s">
        <v>43</v>
      </c>
      <c r="R1196" s="24"/>
      <c r="S1196" s="12"/>
      <c r="T1196" s="12"/>
      <c r="U1196" s="12"/>
      <c r="V1196" s="10" t="s">
        <v>142</v>
      </c>
      <c r="W1196" s="6">
        <v>41321</v>
      </c>
      <c r="X1196" s="50"/>
      <c r="Y1196" s="129">
        <f t="shared" si="128"/>
        <v>1</v>
      </c>
      <c r="Z1196" s="110">
        <f t="shared" si="129"/>
        <v>0</v>
      </c>
      <c r="AA1196" s="1">
        <f t="shared" si="130"/>
        <v>0</v>
      </c>
    </row>
    <row r="1197" spans="1:27" ht="15" customHeight="1">
      <c r="A1197" s="145">
        <v>1244</v>
      </c>
      <c r="B1197" s="139">
        <v>20150808</v>
      </c>
      <c r="C1197" s="57" t="str">
        <f t="shared" si="131"/>
        <v>SCL</v>
      </c>
      <c r="D1197" s="114">
        <f t="shared" si="126"/>
        <v>40762</v>
      </c>
      <c r="E1197" s="9" t="s">
        <v>32</v>
      </c>
      <c r="F1197" s="37" t="s">
        <v>25</v>
      </c>
      <c r="G1197" s="11" t="s">
        <v>26</v>
      </c>
      <c r="H1197" s="3"/>
      <c r="I1197" s="3"/>
      <c r="J1197" s="4" t="s">
        <v>140</v>
      </c>
      <c r="K1197" s="4" t="s">
        <v>140</v>
      </c>
      <c r="L1197" s="4" t="s">
        <v>141</v>
      </c>
      <c r="M1197" s="4"/>
      <c r="N1197" s="4" t="s">
        <v>31</v>
      </c>
      <c r="O1197" s="4" t="str">
        <f t="shared" si="127"/>
        <v>Agapostemon (Agapostemon) texanus</v>
      </c>
      <c r="P1197" s="85" t="str">
        <f t="shared" si="132"/>
        <v>Agapostemon texanus</v>
      </c>
      <c r="Q1197" s="11" t="s">
        <v>43</v>
      </c>
      <c r="R1197" s="24"/>
      <c r="S1197" s="12"/>
      <c r="T1197" s="12"/>
      <c r="U1197" s="12"/>
      <c r="V1197" s="10" t="s">
        <v>142</v>
      </c>
      <c r="W1197" s="6">
        <v>41321</v>
      </c>
      <c r="X1197" s="50"/>
      <c r="Y1197" s="129">
        <f t="shared" si="128"/>
        <v>1</v>
      </c>
      <c r="Z1197" s="110">
        <f t="shared" si="129"/>
        <v>0</v>
      </c>
      <c r="AA1197" s="1">
        <f t="shared" si="130"/>
        <v>0</v>
      </c>
    </row>
    <row r="1198" spans="1:27" ht="15" customHeight="1">
      <c r="A1198" s="145">
        <v>1245</v>
      </c>
      <c r="B1198" s="139">
        <v>20150711</v>
      </c>
      <c r="C1198" s="57" t="str">
        <f t="shared" si="131"/>
        <v>SCL</v>
      </c>
      <c r="D1198" s="114">
        <f t="shared" si="126"/>
        <v>40734</v>
      </c>
      <c r="E1198" s="9" t="s">
        <v>40</v>
      </c>
      <c r="F1198" s="37" t="s">
        <v>25</v>
      </c>
      <c r="G1198" s="11" t="s">
        <v>26</v>
      </c>
      <c r="H1198" s="3"/>
      <c r="I1198" s="3"/>
      <c r="J1198" s="4" t="s">
        <v>140</v>
      </c>
      <c r="K1198" s="4" t="s">
        <v>140</v>
      </c>
      <c r="L1198" s="4" t="s">
        <v>141</v>
      </c>
      <c r="M1198" s="4"/>
      <c r="N1198" s="4" t="s">
        <v>31</v>
      </c>
      <c r="O1198" s="4" t="str">
        <f t="shared" si="127"/>
        <v>Agapostemon (Agapostemon) texanus</v>
      </c>
      <c r="P1198" s="85" t="str">
        <f t="shared" si="132"/>
        <v>Agapostemon texanus</v>
      </c>
      <c r="Q1198" s="11" t="s">
        <v>43</v>
      </c>
      <c r="R1198" s="24"/>
      <c r="S1198" s="12"/>
      <c r="T1198" s="12"/>
      <c r="U1198" s="12"/>
      <c r="V1198" s="10" t="s">
        <v>142</v>
      </c>
      <c r="W1198" s="6">
        <v>41321</v>
      </c>
      <c r="X1198" s="50"/>
      <c r="Y1198" s="129">
        <f t="shared" si="128"/>
        <v>1</v>
      </c>
      <c r="Z1198" s="110">
        <f t="shared" si="129"/>
        <v>0</v>
      </c>
      <c r="AA1198" s="1">
        <f t="shared" si="130"/>
        <v>0</v>
      </c>
    </row>
    <row r="1199" spans="1:27" ht="15" customHeight="1">
      <c r="A1199" s="145">
        <v>1246</v>
      </c>
      <c r="B1199" s="139">
        <v>20140817</v>
      </c>
      <c r="C1199" s="57" t="str">
        <f t="shared" si="131"/>
        <v>SCL</v>
      </c>
      <c r="D1199" s="114">
        <f t="shared" si="126"/>
        <v>40406</v>
      </c>
      <c r="E1199" s="9" t="s">
        <v>40</v>
      </c>
      <c r="F1199" s="37" t="s">
        <v>25</v>
      </c>
      <c r="G1199" s="11" t="s">
        <v>26</v>
      </c>
      <c r="H1199" s="3"/>
      <c r="I1199" s="3"/>
      <c r="J1199" s="4" t="s">
        <v>140</v>
      </c>
      <c r="K1199" s="4" t="s">
        <v>140</v>
      </c>
      <c r="L1199" s="4" t="s">
        <v>141</v>
      </c>
      <c r="M1199" s="4"/>
      <c r="N1199" s="4" t="s">
        <v>31</v>
      </c>
      <c r="O1199" s="4" t="str">
        <f t="shared" si="127"/>
        <v>Agapostemon (Agapostemon) texanus</v>
      </c>
      <c r="P1199" s="85" t="str">
        <f t="shared" si="132"/>
        <v>Agapostemon texanus</v>
      </c>
      <c r="Q1199" s="11" t="s">
        <v>43</v>
      </c>
      <c r="R1199" s="24"/>
      <c r="S1199" s="12"/>
      <c r="T1199" s="12"/>
      <c r="U1199" s="12"/>
      <c r="V1199" s="10" t="s">
        <v>142</v>
      </c>
      <c r="W1199" s="6">
        <v>41321</v>
      </c>
      <c r="X1199" s="50"/>
      <c r="Y1199" s="129">
        <f t="shared" si="128"/>
        <v>1</v>
      </c>
      <c r="Z1199" s="110">
        <f t="shared" si="129"/>
        <v>0</v>
      </c>
      <c r="AA1199" s="1">
        <f t="shared" si="130"/>
        <v>0</v>
      </c>
    </row>
    <row r="1200" spans="1:27" ht="15" customHeight="1">
      <c r="A1200" s="145">
        <v>1247</v>
      </c>
      <c r="B1200" s="139">
        <v>20140817</v>
      </c>
      <c r="C1200" s="57" t="str">
        <f t="shared" si="131"/>
        <v>SCL</v>
      </c>
      <c r="D1200" s="114">
        <f t="shared" si="126"/>
        <v>40406</v>
      </c>
      <c r="E1200" s="9" t="s">
        <v>40</v>
      </c>
      <c r="F1200" s="37" t="s">
        <v>25</v>
      </c>
      <c r="G1200" s="11" t="s">
        <v>26</v>
      </c>
      <c r="H1200" s="3"/>
      <c r="I1200" s="3"/>
      <c r="J1200" s="4" t="s">
        <v>140</v>
      </c>
      <c r="K1200" s="4" t="s">
        <v>140</v>
      </c>
      <c r="L1200" s="4" t="s">
        <v>141</v>
      </c>
      <c r="M1200" s="4"/>
      <c r="N1200" s="4" t="s">
        <v>31</v>
      </c>
      <c r="O1200" s="4" t="str">
        <f t="shared" si="127"/>
        <v>Agapostemon (Agapostemon) texanus</v>
      </c>
      <c r="P1200" s="85" t="str">
        <f t="shared" si="132"/>
        <v>Agapostemon texanus</v>
      </c>
      <c r="Q1200" s="11" t="s">
        <v>43</v>
      </c>
      <c r="R1200" s="24"/>
      <c r="S1200" s="12"/>
      <c r="T1200" s="12"/>
      <c r="U1200" s="12"/>
      <c r="V1200" s="10" t="s">
        <v>142</v>
      </c>
      <c r="W1200" s="6">
        <v>41321</v>
      </c>
      <c r="X1200" s="50"/>
      <c r="Y1200" s="129">
        <f t="shared" si="128"/>
        <v>1</v>
      </c>
      <c r="Z1200" s="110">
        <f t="shared" si="129"/>
        <v>0</v>
      </c>
      <c r="AA1200" s="1">
        <f t="shared" si="130"/>
        <v>0</v>
      </c>
    </row>
    <row r="1201" spans="1:27" ht="15" customHeight="1">
      <c r="A1201" s="145">
        <v>1248</v>
      </c>
      <c r="B1201" s="139">
        <v>20140714</v>
      </c>
      <c r="C1201" s="57" t="str">
        <f t="shared" si="131"/>
        <v>SCL</v>
      </c>
      <c r="D1201" s="114">
        <f t="shared" si="126"/>
        <v>40372</v>
      </c>
      <c r="E1201" s="9" t="s">
        <v>40</v>
      </c>
      <c r="F1201" s="37" t="s">
        <v>25</v>
      </c>
      <c r="G1201" s="11" t="s">
        <v>26</v>
      </c>
      <c r="H1201" s="3"/>
      <c r="I1201" s="3"/>
      <c r="J1201" s="4" t="s">
        <v>140</v>
      </c>
      <c r="K1201" s="4" t="s">
        <v>140</v>
      </c>
      <c r="L1201" s="4" t="s">
        <v>141</v>
      </c>
      <c r="M1201" s="4"/>
      <c r="N1201" s="4" t="s">
        <v>31</v>
      </c>
      <c r="O1201" s="4" t="str">
        <f t="shared" si="127"/>
        <v>Agapostemon (Agapostemon) texanus</v>
      </c>
      <c r="P1201" s="85" t="str">
        <f t="shared" si="132"/>
        <v>Agapostemon texanus</v>
      </c>
      <c r="Q1201" s="11" t="s">
        <v>43</v>
      </c>
      <c r="R1201" s="24"/>
      <c r="S1201" s="12"/>
      <c r="T1201" s="12"/>
      <c r="U1201" s="12"/>
      <c r="V1201" s="10" t="s">
        <v>142</v>
      </c>
      <c r="W1201" s="6">
        <v>41321</v>
      </c>
      <c r="X1201" s="50"/>
      <c r="Y1201" s="129">
        <f t="shared" si="128"/>
        <v>1</v>
      </c>
      <c r="Z1201" s="110">
        <f t="shared" si="129"/>
        <v>0</v>
      </c>
      <c r="AA1201" s="1">
        <f t="shared" si="130"/>
        <v>0</v>
      </c>
    </row>
    <row r="1202" spans="1:27" ht="15" customHeight="1">
      <c r="A1202" s="145">
        <v>1249</v>
      </c>
      <c r="B1202" s="139">
        <v>20160807</v>
      </c>
      <c r="C1202" s="57" t="str">
        <f t="shared" si="131"/>
        <v>SCL</v>
      </c>
      <c r="D1202" s="114">
        <f t="shared" si="126"/>
        <v>41127</v>
      </c>
      <c r="E1202" s="9" t="s">
        <v>34</v>
      </c>
      <c r="F1202" s="37" t="s">
        <v>25</v>
      </c>
      <c r="G1202" s="11" t="s">
        <v>26</v>
      </c>
      <c r="H1202" s="3"/>
      <c r="I1202" s="3"/>
      <c r="J1202" s="4" t="s">
        <v>140</v>
      </c>
      <c r="K1202" s="4" t="s">
        <v>140</v>
      </c>
      <c r="L1202" s="4" t="s">
        <v>141</v>
      </c>
      <c r="M1202" s="4"/>
      <c r="N1202" s="4" t="s">
        <v>31</v>
      </c>
      <c r="O1202" s="4" t="str">
        <f t="shared" si="127"/>
        <v>Agapostemon (Agapostemon) texanus</v>
      </c>
      <c r="P1202" s="85" t="str">
        <f t="shared" si="132"/>
        <v>Agapostemon texanus</v>
      </c>
      <c r="Q1202" s="11" t="s">
        <v>43</v>
      </c>
      <c r="R1202" s="24"/>
      <c r="S1202" s="12"/>
      <c r="T1202" s="12"/>
      <c r="U1202" s="12"/>
      <c r="V1202" s="10" t="s">
        <v>142</v>
      </c>
      <c r="W1202" s="6">
        <v>41321</v>
      </c>
      <c r="X1202" s="50"/>
      <c r="Y1202" s="129">
        <f t="shared" si="128"/>
        <v>1</v>
      </c>
      <c r="Z1202" s="110">
        <f t="shared" si="129"/>
        <v>0</v>
      </c>
      <c r="AA1202" s="1">
        <f t="shared" si="130"/>
        <v>0</v>
      </c>
    </row>
    <row r="1203" spans="1:27" ht="15" customHeight="1">
      <c r="A1203" s="145">
        <v>1250</v>
      </c>
      <c r="B1203" s="139">
        <v>20160807</v>
      </c>
      <c r="C1203" s="57" t="str">
        <f t="shared" si="131"/>
        <v>SCL</v>
      </c>
      <c r="D1203" s="114">
        <f t="shared" si="126"/>
        <v>41127</v>
      </c>
      <c r="E1203" s="9" t="s">
        <v>34</v>
      </c>
      <c r="F1203" s="37" t="s">
        <v>25</v>
      </c>
      <c r="G1203" s="11" t="s">
        <v>26</v>
      </c>
      <c r="H1203" s="3"/>
      <c r="I1203" s="3"/>
      <c r="J1203" s="4" t="s">
        <v>140</v>
      </c>
      <c r="K1203" s="4" t="s">
        <v>140</v>
      </c>
      <c r="L1203" s="4" t="s">
        <v>141</v>
      </c>
      <c r="M1203" s="4"/>
      <c r="N1203" s="4" t="s">
        <v>31</v>
      </c>
      <c r="O1203" s="4" t="str">
        <f t="shared" si="127"/>
        <v>Agapostemon (Agapostemon) texanus</v>
      </c>
      <c r="P1203" s="85" t="str">
        <f t="shared" si="132"/>
        <v>Agapostemon texanus</v>
      </c>
      <c r="Q1203" s="11" t="s">
        <v>43</v>
      </c>
      <c r="R1203" s="24"/>
      <c r="S1203" s="12"/>
      <c r="T1203" s="12"/>
      <c r="U1203" s="12"/>
      <c r="V1203" s="10" t="s">
        <v>142</v>
      </c>
      <c r="W1203" s="6">
        <v>41321</v>
      </c>
      <c r="X1203" s="50"/>
      <c r="Y1203" s="129">
        <f t="shared" si="128"/>
        <v>1</v>
      </c>
      <c r="Z1203" s="110">
        <f t="shared" si="129"/>
        <v>0</v>
      </c>
      <c r="AA1203" s="1">
        <f t="shared" si="130"/>
        <v>0</v>
      </c>
    </row>
    <row r="1204" spans="1:27" ht="15" customHeight="1">
      <c r="A1204" s="145">
        <v>1251</v>
      </c>
      <c r="B1204" s="139">
        <v>20150808</v>
      </c>
      <c r="C1204" s="57" t="str">
        <f t="shared" si="131"/>
        <v>SCL</v>
      </c>
      <c r="D1204" s="114">
        <f t="shared" si="126"/>
        <v>40762</v>
      </c>
      <c r="E1204" s="9" t="s">
        <v>34</v>
      </c>
      <c r="F1204" s="37" t="s">
        <v>25</v>
      </c>
      <c r="G1204" s="11" t="s">
        <v>26</v>
      </c>
      <c r="H1204" s="3"/>
      <c r="I1204" s="3"/>
      <c r="J1204" s="4" t="s">
        <v>140</v>
      </c>
      <c r="K1204" s="4" t="s">
        <v>140</v>
      </c>
      <c r="L1204" s="4" t="s">
        <v>141</v>
      </c>
      <c r="M1204" s="4"/>
      <c r="N1204" s="4" t="s">
        <v>31</v>
      </c>
      <c r="O1204" s="4" t="str">
        <f t="shared" si="127"/>
        <v>Agapostemon (Agapostemon) texanus</v>
      </c>
      <c r="P1204" s="85" t="str">
        <f t="shared" si="132"/>
        <v>Agapostemon texanus</v>
      </c>
      <c r="Q1204" s="11" t="s">
        <v>43</v>
      </c>
      <c r="R1204" s="24"/>
      <c r="S1204" s="12"/>
      <c r="T1204" s="12"/>
      <c r="U1204" s="12"/>
      <c r="V1204" s="10" t="s">
        <v>142</v>
      </c>
      <c r="W1204" s="6">
        <v>41321</v>
      </c>
      <c r="X1204" s="50" t="s">
        <v>150</v>
      </c>
      <c r="Y1204" s="129">
        <f t="shared" si="128"/>
        <v>1</v>
      </c>
      <c r="Z1204" s="110">
        <f t="shared" si="129"/>
        <v>0</v>
      </c>
      <c r="AA1204" s="1">
        <f t="shared" si="130"/>
        <v>0</v>
      </c>
    </row>
    <row r="1205" spans="1:27" ht="15" customHeight="1">
      <c r="A1205" s="145">
        <v>1252</v>
      </c>
      <c r="B1205" s="139">
        <v>20150711</v>
      </c>
      <c r="C1205" s="57" t="str">
        <f t="shared" si="131"/>
        <v>SCL</v>
      </c>
      <c r="D1205" s="114">
        <f t="shared" si="126"/>
        <v>40734</v>
      </c>
      <c r="E1205" s="9" t="s">
        <v>34</v>
      </c>
      <c r="F1205" s="37" t="s">
        <v>25</v>
      </c>
      <c r="G1205" s="11" t="s">
        <v>26</v>
      </c>
      <c r="H1205" s="3"/>
      <c r="I1205" s="3"/>
      <c r="J1205" s="4" t="s">
        <v>140</v>
      </c>
      <c r="K1205" s="4" t="s">
        <v>140</v>
      </c>
      <c r="L1205" s="4" t="s">
        <v>141</v>
      </c>
      <c r="M1205" s="4"/>
      <c r="N1205" s="4" t="s">
        <v>31</v>
      </c>
      <c r="O1205" s="4" t="str">
        <f t="shared" si="127"/>
        <v>Agapostemon (Agapostemon) texanus</v>
      </c>
      <c r="P1205" s="85" t="str">
        <f t="shared" si="132"/>
        <v>Agapostemon texanus</v>
      </c>
      <c r="Q1205" s="11" t="s">
        <v>43</v>
      </c>
      <c r="R1205" s="24"/>
      <c r="S1205" s="12"/>
      <c r="T1205" s="12"/>
      <c r="U1205" s="12"/>
      <c r="V1205" s="10" t="s">
        <v>142</v>
      </c>
      <c r="W1205" s="6">
        <v>41321</v>
      </c>
      <c r="X1205" s="50"/>
      <c r="Y1205" s="129">
        <f t="shared" si="128"/>
        <v>1</v>
      </c>
      <c r="Z1205" s="110">
        <f t="shared" si="129"/>
        <v>0</v>
      </c>
      <c r="AA1205" s="1">
        <f t="shared" si="130"/>
        <v>0</v>
      </c>
    </row>
    <row r="1206" spans="1:27" ht="15" customHeight="1">
      <c r="A1206" s="145">
        <v>1253</v>
      </c>
      <c r="B1206" s="139">
        <v>20160807</v>
      </c>
      <c r="C1206" s="57" t="str">
        <f t="shared" si="131"/>
        <v>SCL</v>
      </c>
      <c r="D1206" s="114">
        <f t="shared" si="126"/>
        <v>41127</v>
      </c>
      <c r="E1206" s="9" t="s">
        <v>42</v>
      </c>
      <c r="F1206" s="37" t="s">
        <v>25</v>
      </c>
      <c r="G1206" s="11" t="s">
        <v>26</v>
      </c>
      <c r="H1206" s="3"/>
      <c r="I1206" s="3"/>
      <c r="J1206" s="4" t="s">
        <v>140</v>
      </c>
      <c r="K1206" s="4" t="s">
        <v>140</v>
      </c>
      <c r="L1206" s="4" t="s">
        <v>141</v>
      </c>
      <c r="M1206" s="4"/>
      <c r="N1206" s="4" t="s">
        <v>31</v>
      </c>
      <c r="O1206" s="4" t="str">
        <f t="shared" si="127"/>
        <v>Agapostemon (Agapostemon) texanus</v>
      </c>
      <c r="P1206" s="85" t="str">
        <f t="shared" si="132"/>
        <v>Agapostemon texanus</v>
      </c>
      <c r="Q1206" s="11" t="s">
        <v>43</v>
      </c>
      <c r="R1206" s="24"/>
      <c r="S1206" s="12"/>
      <c r="T1206" s="12"/>
      <c r="U1206" s="12"/>
      <c r="V1206" s="10" t="s">
        <v>142</v>
      </c>
      <c r="W1206" s="6">
        <v>41321</v>
      </c>
      <c r="X1206" s="50"/>
      <c r="Y1206" s="129">
        <f t="shared" si="128"/>
        <v>1</v>
      </c>
      <c r="Z1206" s="110">
        <f t="shared" si="129"/>
        <v>0</v>
      </c>
      <c r="AA1206" s="1">
        <f t="shared" si="130"/>
        <v>0</v>
      </c>
    </row>
    <row r="1207" spans="1:27" ht="15" customHeight="1">
      <c r="A1207" s="145">
        <v>1254</v>
      </c>
      <c r="B1207" s="139">
        <v>20160807</v>
      </c>
      <c r="C1207" s="57" t="str">
        <f t="shared" si="131"/>
        <v/>
      </c>
      <c r="D1207" s="114">
        <f t="shared" si="126"/>
        <v>41127</v>
      </c>
      <c r="E1207" s="59"/>
      <c r="F1207" s="37" t="s">
        <v>25</v>
      </c>
      <c r="G1207" s="11" t="s">
        <v>26</v>
      </c>
      <c r="H1207" s="3"/>
      <c r="I1207" s="3"/>
      <c r="J1207" s="4" t="s">
        <v>140</v>
      </c>
      <c r="K1207" s="4" t="s">
        <v>140</v>
      </c>
      <c r="L1207" s="4" t="s">
        <v>141</v>
      </c>
      <c r="M1207" s="4"/>
      <c r="N1207" s="4" t="s">
        <v>31</v>
      </c>
      <c r="O1207" s="4" t="str">
        <f t="shared" si="127"/>
        <v>Agapostemon (Agapostemon) texanus</v>
      </c>
      <c r="P1207" s="85" t="str">
        <f t="shared" si="132"/>
        <v>Agapostemon texanus</v>
      </c>
      <c r="Q1207" s="11" t="s">
        <v>43</v>
      </c>
      <c r="R1207" s="24"/>
      <c r="S1207" s="12"/>
      <c r="T1207" s="12" t="s">
        <v>55</v>
      </c>
      <c r="U1207" s="12"/>
      <c r="V1207" s="10" t="s">
        <v>142</v>
      </c>
      <c r="W1207" s="6">
        <v>41321</v>
      </c>
      <c r="X1207" s="50" t="s">
        <v>1558</v>
      </c>
      <c r="Y1207" s="129">
        <f t="shared" si="128"/>
        <v>1</v>
      </c>
      <c r="Z1207" s="110">
        <f t="shared" si="129"/>
        <v>0</v>
      </c>
      <c r="AA1207" s="1">
        <f t="shared" si="130"/>
        <v>0</v>
      </c>
    </row>
    <row r="1208" spans="1:27" ht="15" customHeight="1">
      <c r="A1208" s="145">
        <v>1255</v>
      </c>
      <c r="B1208" s="139">
        <v>20160417</v>
      </c>
      <c r="C1208" s="57" t="str">
        <f t="shared" si="131"/>
        <v>POS</v>
      </c>
      <c r="D1208" s="114">
        <f t="shared" si="126"/>
        <v>41015</v>
      </c>
      <c r="E1208" s="9" t="s">
        <v>36</v>
      </c>
      <c r="F1208" s="37" t="s">
        <v>25</v>
      </c>
      <c r="G1208" s="11" t="s">
        <v>26</v>
      </c>
      <c r="H1208" s="3"/>
      <c r="I1208" s="3"/>
      <c r="J1208" s="4" t="s">
        <v>140</v>
      </c>
      <c r="K1208" s="4" t="s">
        <v>140</v>
      </c>
      <c r="L1208" s="4" t="s">
        <v>144</v>
      </c>
      <c r="M1208" s="4"/>
      <c r="N1208" s="4" t="s">
        <v>31</v>
      </c>
      <c r="O1208" s="4" t="str">
        <f t="shared" si="127"/>
        <v>Agapostemon (Agapostemon) virescens</v>
      </c>
      <c r="P1208" s="85" t="str">
        <f t="shared" si="132"/>
        <v>Agapostemon virescens</v>
      </c>
      <c r="Q1208" s="11" t="s">
        <v>29</v>
      </c>
      <c r="R1208" s="24"/>
      <c r="S1208" s="12"/>
      <c r="T1208" s="12"/>
      <c r="U1208" s="12"/>
      <c r="V1208" s="10" t="s">
        <v>142</v>
      </c>
      <c r="W1208" s="6">
        <v>41321</v>
      </c>
      <c r="X1208" s="50"/>
      <c r="Y1208" s="129">
        <f t="shared" si="128"/>
        <v>1</v>
      </c>
      <c r="Z1208" s="110">
        <f t="shared" si="129"/>
        <v>0</v>
      </c>
      <c r="AA1208" s="1">
        <f t="shared" si="130"/>
        <v>0</v>
      </c>
    </row>
    <row r="1209" spans="1:27" ht="15" customHeight="1">
      <c r="A1209" s="145">
        <v>1256</v>
      </c>
      <c r="B1209" s="139">
        <v>20160417</v>
      </c>
      <c r="C1209" s="57" t="str">
        <f t="shared" si="131"/>
        <v>POS</v>
      </c>
      <c r="D1209" s="114">
        <f t="shared" si="126"/>
        <v>41015</v>
      </c>
      <c r="E1209" s="9" t="s">
        <v>36</v>
      </c>
      <c r="F1209" s="37" t="s">
        <v>25</v>
      </c>
      <c r="G1209" s="11" t="s">
        <v>26</v>
      </c>
      <c r="H1209" s="3"/>
      <c r="I1209" s="3"/>
      <c r="J1209" s="4" t="s">
        <v>140</v>
      </c>
      <c r="K1209" s="4" t="s">
        <v>140</v>
      </c>
      <c r="L1209" s="4" t="s">
        <v>144</v>
      </c>
      <c r="M1209" s="4"/>
      <c r="N1209" s="4" t="s">
        <v>31</v>
      </c>
      <c r="O1209" s="4" t="str">
        <f t="shared" si="127"/>
        <v>Agapostemon (Agapostemon) virescens</v>
      </c>
      <c r="P1209" s="85" t="str">
        <f t="shared" si="132"/>
        <v>Agapostemon virescens</v>
      </c>
      <c r="Q1209" s="11" t="s">
        <v>29</v>
      </c>
      <c r="R1209" s="24"/>
      <c r="S1209" s="12"/>
      <c r="T1209" s="12"/>
      <c r="U1209" s="12"/>
      <c r="V1209" s="10" t="s">
        <v>142</v>
      </c>
      <c r="W1209" s="6">
        <v>41321</v>
      </c>
      <c r="X1209" s="50"/>
      <c r="Y1209" s="129">
        <f t="shared" si="128"/>
        <v>1</v>
      </c>
      <c r="Z1209" s="110">
        <f t="shared" si="129"/>
        <v>0</v>
      </c>
      <c r="AA1209" s="1">
        <f t="shared" si="130"/>
        <v>0</v>
      </c>
    </row>
    <row r="1210" spans="1:27" ht="15" customHeight="1">
      <c r="A1210" s="145">
        <v>1257</v>
      </c>
      <c r="B1210" s="139">
        <v>20150620</v>
      </c>
      <c r="C1210" s="57" t="str">
        <f t="shared" si="131"/>
        <v>POS</v>
      </c>
      <c r="D1210" s="114">
        <f t="shared" si="126"/>
        <v>40713</v>
      </c>
      <c r="E1210" s="9" t="s">
        <v>37</v>
      </c>
      <c r="F1210" s="37" t="s">
        <v>25</v>
      </c>
      <c r="G1210" s="11" t="s">
        <v>26</v>
      </c>
      <c r="H1210" s="3"/>
      <c r="I1210" s="3"/>
      <c r="J1210" s="4" t="s">
        <v>140</v>
      </c>
      <c r="K1210" s="4" t="s">
        <v>140</v>
      </c>
      <c r="L1210" s="4" t="s">
        <v>144</v>
      </c>
      <c r="M1210" s="4"/>
      <c r="N1210" s="4" t="s">
        <v>31</v>
      </c>
      <c r="O1210" s="4" t="str">
        <f t="shared" si="127"/>
        <v>Agapostemon (Agapostemon) virescens</v>
      </c>
      <c r="P1210" s="85" t="str">
        <f t="shared" si="132"/>
        <v>Agapostemon virescens</v>
      </c>
      <c r="Q1210" s="11" t="s">
        <v>29</v>
      </c>
      <c r="R1210" s="24"/>
      <c r="S1210" s="12"/>
      <c r="T1210" s="12"/>
      <c r="U1210" s="12"/>
      <c r="V1210" s="10" t="s">
        <v>142</v>
      </c>
      <c r="W1210" s="6">
        <v>41321</v>
      </c>
      <c r="X1210" s="50"/>
      <c r="Y1210" s="129">
        <f t="shared" si="128"/>
        <v>1</v>
      </c>
      <c r="Z1210" s="110">
        <f t="shared" si="129"/>
        <v>0</v>
      </c>
      <c r="AA1210" s="1">
        <f t="shared" si="130"/>
        <v>0</v>
      </c>
    </row>
    <row r="1211" spans="1:27" ht="15" customHeight="1">
      <c r="A1211" s="145">
        <v>1258</v>
      </c>
      <c r="B1211" s="139">
        <v>20150510</v>
      </c>
      <c r="C1211" s="57" t="str">
        <f t="shared" si="131"/>
        <v>POS</v>
      </c>
      <c r="D1211" s="114">
        <f t="shared" si="126"/>
        <v>40672</v>
      </c>
      <c r="E1211" s="9" t="s">
        <v>36</v>
      </c>
      <c r="F1211" s="37" t="s">
        <v>25</v>
      </c>
      <c r="G1211" s="11" t="s">
        <v>26</v>
      </c>
      <c r="H1211" s="3"/>
      <c r="I1211" s="3"/>
      <c r="J1211" s="4" t="s">
        <v>140</v>
      </c>
      <c r="K1211" s="4" t="s">
        <v>140</v>
      </c>
      <c r="L1211" s="4" t="s">
        <v>144</v>
      </c>
      <c r="M1211" s="4"/>
      <c r="N1211" s="4" t="s">
        <v>31</v>
      </c>
      <c r="O1211" s="4" t="str">
        <f t="shared" si="127"/>
        <v>Agapostemon (Agapostemon) virescens</v>
      </c>
      <c r="P1211" s="85" t="str">
        <f t="shared" si="132"/>
        <v>Agapostemon virescens</v>
      </c>
      <c r="Q1211" s="11" t="s">
        <v>29</v>
      </c>
      <c r="R1211" s="24"/>
      <c r="S1211" s="12"/>
      <c r="T1211" s="12"/>
      <c r="U1211" s="12"/>
      <c r="V1211" s="10" t="s">
        <v>142</v>
      </c>
      <c r="W1211" s="6">
        <v>41321</v>
      </c>
      <c r="X1211" s="50"/>
      <c r="Y1211" s="129">
        <f t="shared" si="128"/>
        <v>1</v>
      </c>
      <c r="Z1211" s="110">
        <f t="shared" si="129"/>
        <v>0</v>
      </c>
      <c r="AA1211" s="1">
        <f t="shared" si="130"/>
        <v>0</v>
      </c>
    </row>
    <row r="1212" spans="1:27" ht="15" customHeight="1">
      <c r="A1212" s="145">
        <v>1259</v>
      </c>
      <c r="B1212" s="139">
        <v>20150510</v>
      </c>
      <c r="C1212" s="57" t="str">
        <f t="shared" si="131"/>
        <v>POS</v>
      </c>
      <c r="D1212" s="114">
        <f t="shared" si="126"/>
        <v>40672</v>
      </c>
      <c r="E1212" s="9" t="s">
        <v>36</v>
      </c>
      <c r="F1212" s="37" t="s">
        <v>25</v>
      </c>
      <c r="G1212" s="11" t="s">
        <v>26</v>
      </c>
      <c r="H1212" s="3"/>
      <c r="I1212" s="3"/>
      <c r="J1212" s="4" t="s">
        <v>140</v>
      </c>
      <c r="K1212" s="4" t="s">
        <v>140</v>
      </c>
      <c r="L1212" s="4" t="s">
        <v>144</v>
      </c>
      <c r="M1212" s="4"/>
      <c r="N1212" s="4" t="s">
        <v>31</v>
      </c>
      <c r="O1212" s="4" t="str">
        <f t="shared" si="127"/>
        <v>Agapostemon (Agapostemon) virescens</v>
      </c>
      <c r="P1212" s="85" t="str">
        <f t="shared" si="132"/>
        <v>Agapostemon virescens</v>
      </c>
      <c r="Q1212" s="11" t="s">
        <v>29</v>
      </c>
      <c r="R1212" s="24"/>
      <c r="S1212" s="12"/>
      <c r="T1212" s="12"/>
      <c r="U1212" s="12"/>
      <c r="V1212" s="10" t="s">
        <v>142</v>
      </c>
      <c r="W1212" s="6">
        <v>41321</v>
      </c>
      <c r="X1212" s="50"/>
      <c r="Y1212" s="129">
        <f t="shared" si="128"/>
        <v>1</v>
      </c>
      <c r="Z1212" s="110">
        <f t="shared" si="129"/>
        <v>0</v>
      </c>
      <c r="AA1212" s="1">
        <f t="shared" si="130"/>
        <v>0</v>
      </c>
    </row>
    <row r="1213" spans="1:27" ht="15" customHeight="1">
      <c r="A1213" s="145">
        <v>1260</v>
      </c>
      <c r="B1213" s="139">
        <v>20150510</v>
      </c>
      <c r="C1213" s="57" t="str">
        <f t="shared" si="131"/>
        <v>POS</v>
      </c>
      <c r="D1213" s="114">
        <f t="shared" si="126"/>
        <v>40672</v>
      </c>
      <c r="E1213" s="9" t="s">
        <v>37</v>
      </c>
      <c r="F1213" s="37" t="s">
        <v>25</v>
      </c>
      <c r="G1213" s="11" t="s">
        <v>26</v>
      </c>
      <c r="H1213" s="3"/>
      <c r="I1213" s="3"/>
      <c r="J1213" s="4" t="s">
        <v>140</v>
      </c>
      <c r="K1213" s="4" t="s">
        <v>140</v>
      </c>
      <c r="L1213" s="4" t="s">
        <v>144</v>
      </c>
      <c r="M1213" s="4"/>
      <c r="N1213" s="4" t="s">
        <v>31</v>
      </c>
      <c r="O1213" s="4" t="str">
        <f t="shared" si="127"/>
        <v>Agapostemon (Agapostemon) virescens</v>
      </c>
      <c r="P1213" s="85" t="str">
        <f t="shared" si="132"/>
        <v>Agapostemon virescens</v>
      </c>
      <c r="Q1213" s="11" t="s">
        <v>29</v>
      </c>
      <c r="R1213" s="24"/>
      <c r="S1213" s="12"/>
      <c r="T1213" s="12"/>
      <c r="U1213" s="12"/>
      <c r="V1213" s="10" t="s">
        <v>142</v>
      </c>
      <c r="W1213" s="6">
        <v>41321</v>
      </c>
      <c r="X1213" s="50"/>
      <c r="Y1213" s="129">
        <f t="shared" si="128"/>
        <v>1</v>
      </c>
      <c r="Z1213" s="110">
        <f t="shared" si="129"/>
        <v>0</v>
      </c>
      <c r="AA1213" s="1">
        <f t="shared" si="130"/>
        <v>0</v>
      </c>
    </row>
    <row r="1214" spans="1:27" ht="15" customHeight="1">
      <c r="A1214" s="145">
        <v>1261</v>
      </c>
      <c r="B1214" s="139">
        <v>20150419</v>
      </c>
      <c r="C1214" s="57" t="str">
        <f t="shared" si="131"/>
        <v>POS</v>
      </c>
      <c r="D1214" s="114">
        <f t="shared" si="126"/>
        <v>40651</v>
      </c>
      <c r="E1214" s="9" t="s">
        <v>37</v>
      </c>
      <c r="F1214" s="37" t="s">
        <v>25</v>
      </c>
      <c r="G1214" s="11" t="s">
        <v>26</v>
      </c>
      <c r="H1214" s="3"/>
      <c r="I1214" s="3"/>
      <c r="J1214" s="4" t="s">
        <v>140</v>
      </c>
      <c r="K1214" s="4" t="s">
        <v>140</v>
      </c>
      <c r="L1214" s="4" t="s">
        <v>144</v>
      </c>
      <c r="M1214" s="4"/>
      <c r="N1214" s="4" t="s">
        <v>31</v>
      </c>
      <c r="O1214" s="4" t="str">
        <f t="shared" si="127"/>
        <v>Agapostemon (Agapostemon) virescens</v>
      </c>
      <c r="P1214" s="85" t="str">
        <f t="shared" si="132"/>
        <v>Agapostemon virescens</v>
      </c>
      <c r="Q1214" s="11" t="s">
        <v>29</v>
      </c>
      <c r="R1214" s="24"/>
      <c r="S1214" s="12"/>
      <c r="T1214" s="12"/>
      <c r="U1214" s="12"/>
      <c r="V1214" s="10" t="s">
        <v>142</v>
      </c>
      <c r="W1214" s="6">
        <v>41321</v>
      </c>
      <c r="X1214" s="50"/>
      <c r="Y1214" s="129">
        <f t="shared" si="128"/>
        <v>1</v>
      </c>
      <c r="Z1214" s="110">
        <f t="shared" si="129"/>
        <v>0</v>
      </c>
      <c r="AA1214" s="1">
        <f t="shared" si="130"/>
        <v>0</v>
      </c>
    </row>
    <row r="1215" spans="1:27" ht="15" customHeight="1">
      <c r="A1215" s="145">
        <v>1262</v>
      </c>
      <c r="B1215" s="139">
        <v>20140928</v>
      </c>
      <c r="C1215" s="57" t="str">
        <f t="shared" si="131"/>
        <v>SCL</v>
      </c>
      <c r="D1215" s="114">
        <f t="shared" si="126"/>
        <v>40448</v>
      </c>
      <c r="E1215" s="9" t="s">
        <v>24</v>
      </c>
      <c r="F1215" s="37" t="s">
        <v>25</v>
      </c>
      <c r="G1215" s="11" t="s">
        <v>26</v>
      </c>
      <c r="H1215" s="3"/>
      <c r="I1215" s="3"/>
      <c r="J1215" s="4" t="s">
        <v>140</v>
      </c>
      <c r="K1215" s="4" t="s">
        <v>140</v>
      </c>
      <c r="L1215" s="4" t="s">
        <v>144</v>
      </c>
      <c r="M1215" s="4"/>
      <c r="N1215" s="4" t="s">
        <v>31</v>
      </c>
      <c r="O1215" s="4" t="str">
        <f t="shared" si="127"/>
        <v>Agapostemon (Agapostemon) virescens</v>
      </c>
      <c r="P1215" s="85" t="str">
        <f t="shared" si="132"/>
        <v>Agapostemon virescens</v>
      </c>
      <c r="Q1215" s="11" t="s">
        <v>29</v>
      </c>
      <c r="R1215" s="24"/>
      <c r="S1215" s="12" t="s">
        <v>55</v>
      </c>
      <c r="T1215" s="12"/>
      <c r="U1215" s="12"/>
      <c r="V1215" s="10" t="s">
        <v>142</v>
      </c>
      <c r="W1215" s="6">
        <v>41321</v>
      </c>
      <c r="X1215" s="50" t="s">
        <v>151</v>
      </c>
      <c r="Y1215" s="129">
        <f t="shared" si="128"/>
        <v>1</v>
      </c>
      <c r="Z1215" s="110">
        <f t="shared" si="129"/>
        <v>1</v>
      </c>
      <c r="AA1215" s="1">
        <f t="shared" si="130"/>
        <v>0</v>
      </c>
    </row>
    <row r="1216" spans="1:27" ht="15" customHeight="1">
      <c r="A1216" s="145">
        <v>1263</v>
      </c>
      <c r="B1216" s="139">
        <v>20150808</v>
      </c>
      <c r="C1216" s="57" t="str">
        <f t="shared" si="131"/>
        <v>POS</v>
      </c>
      <c r="D1216" s="114">
        <f t="shared" si="126"/>
        <v>40762</v>
      </c>
      <c r="E1216" s="9" t="s">
        <v>35</v>
      </c>
      <c r="F1216" s="37" t="s">
        <v>25</v>
      </c>
      <c r="G1216" s="11" t="s">
        <v>26</v>
      </c>
      <c r="H1216" s="3"/>
      <c r="I1216" s="3"/>
      <c r="J1216" s="4" t="s">
        <v>140</v>
      </c>
      <c r="K1216" s="4" t="s">
        <v>140</v>
      </c>
      <c r="L1216" s="4" t="s">
        <v>144</v>
      </c>
      <c r="M1216" s="4"/>
      <c r="N1216" s="4" t="s">
        <v>31</v>
      </c>
      <c r="O1216" s="4" t="str">
        <f t="shared" si="127"/>
        <v>Agapostemon (Agapostemon) virescens</v>
      </c>
      <c r="P1216" s="85" t="str">
        <f t="shared" si="132"/>
        <v>Agapostemon virescens</v>
      </c>
      <c r="Q1216" s="11" t="s">
        <v>43</v>
      </c>
      <c r="R1216" s="24"/>
      <c r="S1216" s="12"/>
      <c r="T1216" s="12"/>
      <c r="U1216" s="12"/>
      <c r="V1216" s="10" t="s">
        <v>142</v>
      </c>
      <c r="W1216" s="6">
        <v>41321</v>
      </c>
      <c r="X1216" s="50"/>
      <c r="Y1216" s="129">
        <f t="shared" si="128"/>
        <v>1</v>
      </c>
      <c r="Z1216" s="110">
        <f t="shared" si="129"/>
        <v>0</v>
      </c>
      <c r="AA1216" s="1">
        <f t="shared" si="130"/>
        <v>0</v>
      </c>
    </row>
    <row r="1217" spans="1:255" ht="15" customHeight="1">
      <c r="A1217" s="145">
        <v>1264</v>
      </c>
      <c r="B1217" s="139">
        <v>20140817</v>
      </c>
      <c r="C1217" s="57" t="str">
        <f t="shared" si="131"/>
        <v>POS</v>
      </c>
      <c r="D1217" s="114">
        <f t="shared" si="126"/>
        <v>40406</v>
      </c>
      <c r="E1217" s="9" t="s">
        <v>35</v>
      </c>
      <c r="F1217" s="37" t="s">
        <v>25</v>
      </c>
      <c r="G1217" s="11" t="s">
        <v>26</v>
      </c>
      <c r="H1217" s="3"/>
      <c r="I1217" s="3"/>
      <c r="J1217" s="4" t="s">
        <v>140</v>
      </c>
      <c r="K1217" s="4" t="s">
        <v>140</v>
      </c>
      <c r="L1217" s="4" t="s">
        <v>144</v>
      </c>
      <c r="M1217" s="4"/>
      <c r="N1217" s="4" t="s">
        <v>31</v>
      </c>
      <c r="O1217" s="4" t="str">
        <f t="shared" si="127"/>
        <v>Agapostemon (Agapostemon) virescens</v>
      </c>
      <c r="P1217" s="85" t="str">
        <f t="shared" si="132"/>
        <v>Agapostemon virescens</v>
      </c>
      <c r="Q1217" s="11" t="s">
        <v>43</v>
      </c>
      <c r="R1217" s="24"/>
      <c r="S1217" s="12"/>
      <c r="T1217" s="12"/>
      <c r="U1217" s="12"/>
      <c r="V1217" s="10" t="s">
        <v>142</v>
      </c>
      <c r="W1217" s="6">
        <v>41321</v>
      </c>
      <c r="X1217" s="50"/>
      <c r="Y1217" s="129">
        <f t="shared" si="128"/>
        <v>1</v>
      </c>
      <c r="Z1217" s="110">
        <f t="shared" si="129"/>
        <v>0</v>
      </c>
      <c r="AA1217" s="1">
        <f t="shared" si="130"/>
        <v>0</v>
      </c>
    </row>
    <row r="1218" spans="1:255" ht="15" customHeight="1">
      <c r="A1218" s="145">
        <v>1265</v>
      </c>
      <c r="B1218" s="139">
        <v>20140817</v>
      </c>
      <c r="C1218" s="57" t="str">
        <f t="shared" si="131"/>
        <v>POS</v>
      </c>
      <c r="D1218" s="114">
        <f t="shared" ref="D1218:D1281" si="133">DATEVALUE(LEFT(B1218,4)&amp;"/"&amp;MID(B1218,5,2)&amp;"/"&amp;RIGHT(B1218,2))</f>
        <v>40406</v>
      </c>
      <c r="E1218" s="9" t="s">
        <v>35</v>
      </c>
      <c r="F1218" s="37" t="s">
        <v>25</v>
      </c>
      <c r="G1218" s="11" t="s">
        <v>26</v>
      </c>
      <c r="H1218" s="3"/>
      <c r="I1218" s="3"/>
      <c r="J1218" s="4" t="s">
        <v>140</v>
      </c>
      <c r="K1218" s="4" t="s">
        <v>140</v>
      </c>
      <c r="L1218" s="4" t="s">
        <v>144</v>
      </c>
      <c r="M1218" s="4"/>
      <c r="N1218" s="4" t="s">
        <v>31</v>
      </c>
      <c r="O1218" s="4" t="str">
        <f t="shared" ref="O1218:O1281" si="134">J1218&amp;" "&amp;IF(LEN(K1218)&gt;0,"("&amp;K1218&amp;") ","")&amp;IF(LEN(N1218)&gt;0,"nr. ","")&amp;L1218&amp;IF(LEN(M1218)&gt;0," ssp. "&amp;M1218,"")</f>
        <v>Agapostemon (Agapostemon) virescens</v>
      </c>
      <c r="P1218" s="85" t="str">
        <f t="shared" si="132"/>
        <v>Agapostemon virescens</v>
      </c>
      <c r="Q1218" s="11" t="s">
        <v>43</v>
      </c>
      <c r="R1218" s="24"/>
      <c r="S1218" s="12"/>
      <c r="T1218" s="12"/>
      <c r="U1218" s="12"/>
      <c r="V1218" s="10" t="s">
        <v>142</v>
      </c>
      <c r="W1218" s="6">
        <v>41321</v>
      </c>
      <c r="X1218" s="50"/>
      <c r="Y1218" s="129">
        <f t="shared" ref="Y1218:Y1281" si="135">IF(R1218&gt;0,R1218,1)</f>
        <v>1</v>
      </c>
      <c r="Z1218" s="110">
        <f t="shared" ref="Z1218:Z1281" si="136">IF(ISNUMBER(SEARCH($Z$1,X1218)),1,0)</f>
        <v>0</v>
      </c>
      <c r="AA1218" s="1">
        <f t="shared" ref="AA1218:AA1281" si="137">IF(ISNUMBER(SEARCH($AA$1,X1218)),1,0)</f>
        <v>0</v>
      </c>
    </row>
    <row r="1219" spans="1:255" ht="15" customHeight="1">
      <c r="A1219" s="147">
        <v>1266</v>
      </c>
      <c r="B1219" s="141">
        <v>20150510</v>
      </c>
      <c r="C1219" s="57" t="str">
        <f t="shared" ref="C1219:C1282" si="138">LEFT(E1219,3)</f>
        <v>POS</v>
      </c>
      <c r="D1219" s="114">
        <f t="shared" si="133"/>
        <v>40672</v>
      </c>
      <c r="E1219" s="56" t="s">
        <v>35</v>
      </c>
      <c r="F1219" s="69" t="s">
        <v>25</v>
      </c>
      <c r="G1219" s="73" t="s">
        <v>26</v>
      </c>
      <c r="H1219" s="77"/>
      <c r="I1219" s="77"/>
      <c r="J1219" s="81" t="s">
        <v>51</v>
      </c>
      <c r="K1219" s="84" t="s">
        <v>582</v>
      </c>
      <c r="L1219" s="81" t="s">
        <v>52</v>
      </c>
      <c r="M1219" s="81"/>
      <c r="N1219" s="81" t="s">
        <v>31</v>
      </c>
      <c r="O1219" s="4" t="str">
        <f t="shared" si="134"/>
        <v>Halictus (Seladonia) tripartitus</v>
      </c>
      <c r="P1219" s="85" t="str">
        <f t="shared" ref="P1219:P1282" si="139">J1219&amp;" "&amp;L1219</f>
        <v>Halictus tripartitus</v>
      </c>
      <c r="Q1219" s="73" t="s">
        <v>29</v>
      </c>
      <c r="R1219" s="87"/>
      <c r="S1219" s="69"/>
      <c r="T1219" s="69"/>
      <c r="U1219" s="69"/>
      <c r="V1219" s="92" t="s">
        <v>142</v>
      </c>
      <c r="W1219" s="95">
        <v>41332</v>
      </c>
      <c r="X1219" s="97"/>
      <c r="Y1219" s="129">
        <f t="shared" si="135"/>
        <v>1</v>
      </c>
      <c r="Z1219" s="110">
        <f t="shared" si="136"/>
        <v>0</v>
      </c>
      <c r="AA1219" s="1">
        <f t="shared" si="137"/>
        <v>0</v>
      </c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</row>
    <row r="1220" spans="1:255" ht="15" customHeight="1">
      <c r="A1220" s="147">
        <v>1267</v>
      </c>
      <c r="B1220" s="141">
        <v>20150711</v>
      </c>
      <c r="C1220" s="57" t="str">
        <f t="shared" si="138"/>
        <v>POS</v>
      </c>
      <c r="D1220" s="114">
        <f t="shared" si="133"/>
        <v>40734</v>
      </c>
      <c r="E1220" s="56" t="s">
        <v>35</v>
      </c>
      <c r="F1220" s="69" t="s">
        <v>25</v>
      </c>
      <c r="G1220" s="73" t="s">
        <v>26</v>
      </c>
      <c r="H1220" s="77"/>
      <c r="I1220" s="77"/>
      <c r="J1220" s="81" t="s">
        <v>51</v>
      </c>
      <c r="K1220" s="84" t="s">
        <v>582</v>
      </c>
      <c r="L1220" s="81" t="s">
        <v>52</v>
      </c>
      <c r="M1220" s="81"/>
      <c r="N1220" s="81" t="s">
        <v>31</v>
      </c>
      <c r="O1220" s="4" t="str">
        <f t="shared" si="134"/>
        <v>Halictus (Seladonia) tripartitus</v>
      </c>
      <c r="P1220" s="85" t="str">
        <f t="shared" si="139"/>
        <v>Halictus tripartitus</v>
      </c>
      <c r="Q1220" s="73" t="s">
        <v>29</v>
      </c>
      <c r="R1220" s="87"/>
      <c r="S1220" s="69"/>
      <c r="T1220" s="69"/>
      <c r="U1220" s="69"/>
      <c r="V1220" s="92" t="s">
        <v>142</v>
      </c>
      <c r="W1220" s="95">
        <v>41332</v>
      </c>
      <c r="X1220" s="97"/>
      <c r="Y1220" s="129">
        <f t="shared" si="135"/>
        <v>1</v>
      </c>
      <c r="Z1220" s="110">
        <f t="shared" si="136"/>
        <v>0</v>
      </c>
      <c r="AA1220" s="1">
        <f t="shared" si="137"/>
        <v>0</v>
      </c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</row>
    <row r="1221" spans="1:255" ht="15" customHeight="1">
      <c r="A1221" s="147">
        <v>1268</v>
      </c>
      <c r="B1221" s="141">
        <v>20150711</v>
      </c>
      <c r="C1221" s="57" t="str">
        <f t="shared" si="138"/>
        <v>POS</v>
      </c>
      <c r="D1221" s="114">
        <f t="shared" si="133"/>
        <v>40734</v>
      </c>
      <c r="E1221" s="56" t="s">
        <v>35</v>
      </c>
      <c r="F1221" s="69" t="s">
        <v>25</v>
      </c>
      <c r="G1221" s="73" t="s">
        <v>26</v>
      </c>
      <c r="H1221" s="77"/>
      <c r="I1221" s="77"/>
      <c r="J1221" s="81" t="s">
        <v>51</v>
      </c>
      <c r="K1221" s="84" t="s">
        <v>582</v>
      </c>
      <c r="L1221" s="81" t="s">
        <v>52</v>
      </c>
      <c r="M1221" s="81"/>
      <c r="N1221" s="81" t="s">
        <v>31</v>
      </c>
      <c r="O1221" s="4" t="str">
        <f t="shared" si="134"/>
        <v>Halictus (Seladonia) tripartitus</v>
      </c>
      <c r="P1221" s="85" t="str">
        <f t="shared" si="139"/>
        <v>Halictus tripartitus</v>
      </c>
      <c r="Q1221" s="73" t="s">
        <v>29</v>
      </c>
      <c r="R1221" s="87"/>
      <c r="S1221" s="69"/>
      <c r="T1221" s="69"/>
      <c r="U1221" s="69"/>
      <c r="V1221" s="92" t="s">
        <v>142</v>
      </c>
      <c r="W1221" s="95">
        <v>41332</v>
      </c>
      <c r="X1221" s="97"/>
      <c r="Y1221" s="129">
        <f t="shared" si="135"/>
        <v>1</v>
      </c>
      <c r="Z1221" s="110">
        <f t="shared" si="136"/>
        <v>0</v>
      </c>
      <c r="AA1221" s="1">
        <f t="shared" si="137"/>
        <v>0</v>
      </c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</row>
    <row r="1222" spans="1:255" ht="15" customHeight="1">
      <c r="A1222" s="147">
        <v>1269</v>
      </c>
      <c r="B1222" s="141">
        <v>20150711</v>
      </c>
      <c r="C1222" s="57" t="str">
        <f t="shared" si="138"/>
        <v>POS</v>
      </c>
      <c r="D1222" s="114">
        <f t="shared" si="133"/>
        <v>40734</v>
      </c>
      <c r="E1222" s="56" t="s">
        <v>35</v>
      </c>
      <c r="F1222" s="69" t="s">
        <v>25</v>
      </c>
      <c r="G1222" s="73" t="s">
        <v>26</v>
      </c>
      <c r="H1222" s="77"/>
      <c r="I1222" s="77"/>
      <c r="J1222" s="81" t="s">
        <v>51</v>
      </c>
      <c r="K1222" s="84" t="s">
        <v>582</v>
      </c>
      <c r="L1222" s="81" t="s">
        <v>52</v>
      </c>
      <c r="M1222" s="81"/>
      <c r="N1222" s="81" t="s">
        <v>31</v>
      </c>
      <c r="O1222" s="4" t="str">
        <f t="shared" si="134"/>
        <v>Halictus (Seladonia) tripartitus</v>
      </c>
      <c r="P1222" s="85" t="str">
        <f t="shared" si="139"/>
        <v>Halictus tripartitus</v>
      </c>
      <c r="Q1222" s="73" t="s">
        <v>29</v>
      </c>
      <c r="R1222" s="87"/>
      <c r="S1222" s="69"/>
      <c r="T1222" s="69"/>
      <c r="U1222" s="69"/>
      <c r="V1222" s="92" t="s">
        <v>142</v>
      </c>
      <c r="W1222" s="95">
        <v>41332</v>
      </c>
      <c r="X1222" s="97"/>
      <c r="Y1222" s="129">
        <f t="shared" si="135"/>
        <v>1</v>
      </c>
      <c r="Z1222" s="110">
        <f t="shared" si="136"/>
        <v>0</v>
      </c>
      <c r="AA1222" s="1">
        <f t="shared" si="137"/>
        <v>0</v>
      </c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</row>
    <row r="1223" spans="1:255" ht="15" customHeight="1">
      <c r="A1223" s="147">
        <v>1270</v>
      </c>
      <c r="B1223" s="141">
        <v>20150711</v>
      </c>
      <c r="C1223" s="57" t="str">
        <f t="shared" si="138"/>
        <v>POS</v>
      </c>
      <c r="D1223" s="114">
        <f t="shared" si="133"/>
        <v>40734</v>
      </c>
      <c r="E1223" s="56" t="s">
        <v>35</v>
      </c>
      <c r="F1223" s="69" t="s">
        <v>25</v>
      </c>
      <c r="G1223" s="73" t="s">
        <v>26</v>
      </c>
      <c r="H1223" s="77"/>
      <c r="I1223" s="77"/>
      <c r="J1223" s="81" t="s">
        <v>51</v>
      </c>
      <c r="K1223" s="84" t="s">
        <v>582</v>
      </c>
      <c r="L1223" s="81" t="s">
        <v>52</v>
      </c>
      <c r="M1223" s="81"/>
      <c r="N1223" s="81" t="s">
        <v>31</v>
      </c>
      <c r="O1223" s="4" t="str">
        <f t="shared" si="134"/>
        <v>Halictus (Seladonia) tripartitus</v>
      </c>
      <c r="P1223" s="85" t="str">
        <f t="shared" si="139"/>
        <v>Halictus tripartitus</v>
      </c>
      <c r="Q1223" s="73" t="s">
        <v>29</v>
      </c>
      <c r="R1223" s="87"/>
      <c r="S1223" s="69"/>
      <c r="T1223" s="69"/>
      <c r="U1223" s="69"/>
      <c r="V1223" s="92" t="s">
        <v>142</v>
      </c>
      <c r="W1223" s="95">
        <v>41332</v>
      </c>
      <c r="X1223" s="97"/>
      <c r="Y1223" s="129">
        <f t="shared" si="135"/>
        <v>1</v>
      </c>
      <c r="Z1223" s="110">
        <f t="shared" si="136"/>
        <v>0</v>
      </c>
      <c r="AA1223" s="1">
        <f t="shared" si="137"/>
        <v>0</v>
      </c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</row>
    <row r="1224" spans="1:255" ht="15" customHeight="1">
      <c r="A1224" s="147">
        <v>1271</v>
      </c>
      <c r="B1224" s="141">
        <v>20150711</v>
      </c>
      <c r="C1224" s="57" t="str">
        <f t="shared" si="138"/>
        <v>POS</v>
      </c>
      <c r="D1224" s="114">
        <f t="shared" si="133"/>
        <v>40734</v>
      </c>
      <c r="E1224" s="56" t="s">
        <v>35</v>
      </c>
      <c r="F1224" s="69" t="s">
        <v>25</v>
      </c>
      <c r="G1224" s="73" t="s">
        <v>26</v>
      </c>
      <c r="H1224" s="77"/>
      <c r="I1224" s="77"/>
      <c r="J1224" s="81" t="s">
        <v>51</v>
      </c>
      <c r="K1224" s="84" t="s">
        <v>582</v>
      </c>
      <c r="L1224" s="81" t="s">
        <v>52</v>
      </c>
      <c r="M1224" s="81"/>
      <c r="N1224" s="81" t="s">
        <v>31</v>
      </c>
      <c r="O1224" s="4" t="str">
        <f t="shared" si="134"/>
        <v>Halictus (Seladonia) tripartitus</v>
      </c>
      <c r="P1224" s="85" t="str">
        <f t="shared" si="139"/>
        <v>Halictus tripartitus</v>
      </c>
      <c r="Q1224" s="73" t="s">
        <v>29</v>
      </c>
      <c r="R1224" s="87"/>
      <c r="S1224" s="69"/>
      <c r="T1224" s="69"/>
      <c r="U1224" s="69"/>
      <c r="V1224" s="92" t="s">
        <v>142</v>
      </c>
      <c r="W1224" s="95">
        <v>41332</v>
      </c>
      <c r="X1224" s="97"/>
      <c r="Y1224" s="129">
        <f t="shared" si="135"/>
        <v>1</v>
      </c>
      <c r="Z1224" s="110">
        <f t="shared" si="136"/>
        <v>0</v>
      </c>
      <c r="AA1224" s="1">
        <f t="shared" si="137"/>
        <v>0</v>
      </c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</row>
    <row r="1225" spans="1:255" ht="15" customHeight="1">
      <c r="A1225" s="147">
        <v>1272</v>
      </c>
      <c r="B1225" s="141">
        <v>20150711</v>
      </c>
      <c r="C1225" s="57" t="str">
        <f t="shared" si="138"/>
        <v>POS</v>
      </c>
      <c r="D1225" s="114">
        <f t="shared" si="133"/>
        <v>40734</v>
      </c>
      <c r="E1225" s="56" t="s">
        <v>35</v>
      </c>
      <c r="F1225" s="69" t="s">
        <v>25</v>
      </c>
      <c r="G1225" s="73" t="s">
        <v>26</v>
      </c>
      <c r="H1225" s="77"/>
      <c r="I1225" s="77"/>
      <c r="J1225" s="81" t="s">
        <v>51</v>
      </c>
      <c r="K1225" s="84" t="s">
        <v>582</v>
      </c>
      <c r="L1225" s="81" t="s">
        <v>52</v>
      </c>
      <c r="M1225" s="81"/>
      <c r="N1225" s="81" t="s">
        <v>31</v>
      </c>
      <c r="O1225" s="4" t="str">
        <f t="shared" si="134"/>
        <v>Halictus (Seladonia) tripartitus</v>
      </c>
      <c r="P1225" s="85" t="str">
        <f t="shared" si="139"/>
        <v>Halictus tripartitus</v>
      </c>
      <c r="Q1225" s="73" t="s">
        <v>29</v>
      </c>
      <c r="R1225" s="87"/>
      <c r="S1225" s="69"/>
      <c r="T1225" s="69"/>
      <c r="U1225" s="69"/>
      <c r="V1225" s="92" t="s">
        <v>142</v>
      </c>
      <c r="W1225" s="95">
        <v>41332</v>
      </c>
      <c r="X1225" s="97"/>
      <c r="Y1225" s="129">
        <f t="shared" si="135"/>
        <v>1</v>
      </c>
      <c r="Z1225" s="110">
        <f t="shared" si="136"/>
        <v>0</v>
      </c>
      <c r="AA1225" s="1">
        <f t="shared" si="137"/>
        <v>0</v>
      </c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/>
      <c r="HW1225"/>
      <c r="HX1225"/>
      <c r="HY1225"/>
      <c r="HZ1225"/>
      <c r="IA1225"/>
      <c r="IB1225"/>
      <c r="IC1225"/>
      <c r="ID1225"/>
      <c r="IE1225"/>
      <c r="IF1225"/>
      <c r="IG1225"/>
      <c r="IH1225"/>
      <c r="II1225"/>
      <c r="IJ1225"/>
      <c r="IK1225"/>
      <c r="IL1225"/>
      <c r="IM1225"/>
      <c r="IN1225"/>
      <c r="IO1225"/>
      <c r="IP1225"/>
      <c r="IQ1225"/>
      <c r="IR1225"/>
      <c r="IS1225"/>
      <c r="IT1225"/>
      <c r="IU1225"/>
    </row>
    <row r="1226" spans="1:255" ht="15" customHeight="1">
      <c r="A1226" s="147">
        <v>1273</v>
      </c>
      <c r="B1226" s="141">
        <v>20150711</v>
      </c>
      <c r="C1226" s="57" t="str">
        <f t="shared" si="138"/>
        <v>POS</v>
      </c>
      <c r="D1226" s="114">
        <f t="shared" si="133"/>
        <v>40734</v>
      </c>
      <c r="E1226" s="56" t="s">
        <v>35</v>
      </c>
      <c r="F1226" s="69" t="s">
        <v>25</v>
      </c>
      <c r="G1226" s="73" t="s">
        <v>26</v>
      </c>
      <c r="H1226" s="77"/>
      <c r="I1226" s="77"/>
      <c r="J1226" s="81" t="s">
        <v>51</v>
      </c>
      <c r="K1226" s="84" t="s">
        <v>582</v>
      </c>
      <c r="L1226" s="81" t="s">
        <v>52</v>
      </c>
      <c r="M1226" s="81"/>
      <c r="N1226" s="81" t="s">
        <v>31</v>
      </c>
      <c r="O1226" s="4" t="str">
        <f t="shared" si="134"/>
        <v>Halictus (Seladonia) tripartitus</v>
      </c>
      <c r="P1226" s="85" t="str">
        <f t="shared" si="139"/>
        <v>Halictus tripartitus</v>
      </c>
      <c r="Q1226" s="73" t="s">
        <v>29</v>
      </c>
      <c r="R1226" s="87"/>
      <c r="S1226" s="69"/>
      <c r="T1226" s="69"/>
      <c r="U1226" s="69"/>
      <c r="V1226" s="92" t="s">
        <v>142</v>
      </c>
      <c r="W1226" s="95">
        <v>41332</v>
      </c>
      <c r="X1226" s="97"/>
      <c r="Y1226" s="129">
        <f t="shared" si="135"/>
        <v>1</v>
      </c>
      <c r="Z1226" s="110">
        <f t="shared" si="136"/>
        <v>0</v>
      </c>
      <c r="AA1226" s="1">
        <f t="shared" si="137"/>
        <v>0</v>
      </c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</row>
    <row r="1227" spans="1:255" ht="15" customHeight="1">
      <c r="A1227" s="147">
        <v>1274</v>
      </c>
      <c r="B1227" s="141">
        <v>20150711</v>
      </c>
      <c r="C1227" s="57" t="str">
        <f t="shared" si="138"/>
        <v>POS</v>
      </c>
      <c r="D1227" s="114">
        <f t="shared" si="133"/>
        <v>40734</v>
      </c>
      <c r="E1227" s="56" t="s">
        <v>35</v>
      </c>
      <c r="F1227" s="69" t="s">
        <v>25</v>
      </c>
      <c r="G1227" s="73" t="s">
        <v>26</v>
      </c>
      <c r="H1227" s="77"/>
      <c r="I1227" s="77"/>
      <c r="J1227" s="81" t="s">
        <v>51</v>
      </c>
      <c r="K1227" s="84" t="s">
        <v>582</v>
      </c>
      <c r="L1227" s="81" t="s">
        <v>52</v>
      </c>
      <c r="M1227" s="81"/>
      <c r="N1227" s="81" t="s">
        <v>31</v>
      </c>
      <c r="O1227" s="4" t="str">
        <f t="shared" si="134"/>
        <v>Halictus (Seladonia) tripartitus</v>
      </c>
      <c r="P1227" s="85" t="str">
        <f t="shared" si="139"/>
        <v>Halictus tripartitus</v>
      </c>
      <c r="Q1227" s="73" t="s">
        <v>29</v>
      </c>
      <c r="R1227" s="87"/>
      <c r="S1227" s="69"/>
      <c r="T1227" s="69"/>
      <c r="U1227" s="69"/>
      <c r="V1227" s="92" t="s">
        <v>142</v>
      </c>
      <c r="W1227" s="95">
        <v>41332</v>
      </c>
      <c r="X1227" s="97"/>
      <c r="Y1227" s="129">
        <f t="shared" si="135"/>
        <v>1</v>
      </c>
      <c r="Z1227" s="110">
        <f t="shared" si="136"/>
        <v>0</v>
      </c>
      <c r="AA1227" s="1">
        <f t="shared" si="137"/>
        <v>0</v>
      </c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</row>
    <row r="1228" spans="1:255" ht="15" customHeight="1">
      <c r="A1228" s="147">
        <v>1275</v>
      </c>
      <c r="B1228" s="141">
        <v>20150711</v>
      </c>
      <c r="C1228" s="57" t="str">
        <f t="shared" si="138"/>
        <v>POS</v>
      </c>
      <c r="D1228" s="114">
        <f t="shared" si="133"/>
        <v>40734</v>
      </c>
      <c r="E1228" s="56" t="s">
        <v>35</v>
      </c>
      <c r="F1228" s="69" t="s">
        <v>25</v>
      </c>
      <c r="G1228" s="73" t="s">
        <v>26</v>
      </c>
      <c r="H1228" s="77"/>
      <c r="I1228" s="77"/>
      <c r="J1228" s="81" t="s">
        <v>51</v>
      </c>
      <c r="K1228" s="84" t="s">
        <v>582</v>
      </c>
      <c r="L1228" s="81" t="s">
        <v>52</v>
      </c>
      <c r="M1228" s="81"/>
      <c r="N1228" s="81" t="s">
        <v>31</v>
      </c>
      <c r="O1228" s="4" t="str">
        <f t="shared" si="134"/>
        <v>Halictus (Seladonia) tripartitus</v>
      </c>
      <c r="P1228" s="85" t="str">
        <f t="shared" si="139"/>
        <v>Halictus tripartitus</v>
      </c>
      <c r="Q1228" s="73" t="s">
        <v>29</v>
      </c>
      <c r="R1228" s="87"/>
      <c r="S1228" s="69"/>
      <c r="T1228" s="69"/>
      <c r="U1228" s="69"/>
      <c r="V1228" s="92" t="s">
        <v>142</v>
      </c>
      <c r="W1228" s="95">
        <v>41332</v>
      </c>
      <c r="X1228" s="97"/>
      <c r="Y1228" s="129">
        <f t="shared" si="135"/>
        <v>1</v>
      </c>
      <c r="Z1228" s="110">
        <f t="shared" si="136"/>
        <v>0</v>
      </c>
      <c r="AA1228" s="1">
        <f t="shared" si="137"/>
        <v>0</v>
      </c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</row>
    <row r="1229" spans="1:255" ht="15" customHeight="1">
      <c r="A1229" s="147">
        <v>1276</v>
      </c>
      <c r="B1229" s="141">
        <v>20150711</v>
      </c>
      <c r="C1229" s="57" t="str">
        <f t="shared" si="138"/>
        <v>POS</v>
      </c>
      <c r="D1229" s="114">
        <f t="shared" si="133"/>
        <v>40734</v>
      </c>
      <c r="E1229" s="56" t="s">
        <v>35</v>
      </c>
      <c r="F1229" s="69" t="s">
        <v>25</v>
      </c>
      <c r="G1229" s="73" t="s">
        <v>26</v>
      </c>
      <c r="H1229" s="77"/>
      <c r="I1229" s="77"/>
      <c r="J1229" s="81" t="s">
        <v>51</v>
      </c>
      <c r="K1229" s="84" t="s">
        <v>582</v>
      </c>
      <c r="L1229" s="81" t="s">
        <v>52</v>
      </c>
      <c r="M1229" s="81"/>
      <c r="N1229" s="81" t="s">
        <v>31</v>
      </c>
      <c r="O1229" s="4" t="str">
        <f t="shared" si="134"/>
        <v>Halictus (Seladonia) tripartitus</v>
      </c>
      <c r="P1229" s="85" t="str">
        <f t="shared" si="139"/>
        <v>Halictus tripartitus</v>
      </c>
      <c r="Q1229" s="73" t="s">
        <v>29</v>
      </c>
      <c r="R1229" s="87"/>
      <c r="S1229" s="69"/>
      <c r="T1229" s="69"/>
      <c r="U1229" s="69"/>
      <c r="V1229" s="92" t="s">
        <v>142</v>
      </c>
      <c r="W1229" s="95">
        <v>41332</v>
      </c>
      <c r="X1229" s="97"/>
      <c r="Y1229" s="129">
        <f t="shared" si="135"/>
        <v>1</v>
      </c>
      <c r="Z1229" s="110">
        <f t="shared" si="136"/>
        <v>0</v>
      </c>
      <c r="AA1229" s="1">
        <f t="shared" si="137"/>
        <v>0</v>
      </c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</row>
    <row r="1230" spans="1:255" ht="15" customHeight="1">
      <c r="A1230" s="147">
        <v>1277</v>
      </c>
      <c r="B1230" s="141">
        <v>20150711</v>
      </c>
      <c r="C1230" s="57" t="str">
        <f t="shared" si="138"/>
        <v>POS</v>
      </c>
      <c r="D1230" s="114">
        <f t="shared" si="133"/>
        <v>40734</v>
      </c>
      <c r="E1230" s="56" t="s">
        <v>35</v>
      </c>
      <c r="F1230" s="69" t="s">
        <v>25</v>
      </c>
      <c r="G1230" s="73" t="s">
        <v>26</v>
      </c>
      <c r="H1230" s="77"/>
      <c r="I1230" s="77"/>
      <c r="J1230" s="81" t="s">
        <v>51</v>
      </c>
      <c r="K1230" s="84" t="s">
        <v>582</v>
      </c>
      <c r="L1230" s="81" t="s">
        <v>52</v>
      </c>
      <c r="M1230" s="81"/>
      <c r="N1230" s="81" t="s">
        <v>31</v>
      </c>
      <c r="O1230" s="4" t="str">
        <f t="shared" si="134"/>
        <v>Halictus (Seladonia) tripartitus</v>
      </c>
      <c r="P1230" s="85" t="str">
        <f t="shared" si="139"/>
        <v>Halictus tripartitus</v>
      </c>
      <c r="Q1230" s="73" t="s">
        <v>29</v>
      </c>
      <c r="R1230" s="87"/>
      <c r="S1230" s="69"/>
      <c r="T1230" s="69"/>
      <c r="U1230" s="69"/>
      <c r="V1230" s="92" t="s">
        <v>142</v>
      </c>
      <c r="W1230" s="95">
        <v>41332</v>
      </c>
      <c r="X1230" s="97"/>
      <c r="Y1230" s="129">
        <f t="shared" si="135"/>
        <v>1</v>
      </c>
      <c r="Z1230" s="110">
        <f t="shared" si="136"/>
        <v>0</v>
      </c>
      <c r="AA1230" s="1">
        <f t="shared" si="137"/>
        <v>0</v>
      </c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</row>
    <row r="1231" spans="1:255" ht="15" customHeight="1">
      <c r="A1231" s="147">
        <v>1278</v>
      </c>
      <c r="B1231" s="141">
        <v>20150711</v>
      </c>
      <c r="C1231" s="57" t="str">
        <f t="shared" si="138"/>
        <v>POS</v>
      </c>
      <c r="D1231" s="114">
        <f t="shared" si="133"/>
        <v>40734</v>
      </c>
      <c r="E1231" s="56" t="s">
        <v>35</v>
      </c>
      <c r="F1231" s="69" t="s">
        <v>25</v>
      </c>
      <c r="G1231" s="73" t="s">
        <v>26</v>
      </c>
      <c r="H1231" s="77"/>
      <c r="I1231" s="77"/>
      <c r="J1231" s="81" t="s">
        <v>51</v>
      </c>
      <c r="K1231" s="84" t="s">
        <v>582</v>
      </c>
      <c r="L1231" s="81" t="s">
        <v>52</v>
      </c>
      <c r="M1231" s="81"/>
      <c r="N1231" s="81" t="s">
        <v>31</v>
      </c>
      <c r="O1231" s="4" t="str">
        <f t="shared" si="134"/>
        <v>Halictus (Seladonia) tripartitus</v>
      </c>
      <c r="P1231" s="85" t="str">
        <f t="shared" si="139"/>
        <v>Halictus tripartitus</v>
      </c>
      <c r="Q1231" s="73" t="s">
        <v>29</v>
      </c>
      <c r="R1231" s="87"/>
      <c r="S1231" s="69"/>
      <c r="T1231" s="69"/>
      <c r="U1231" s="69"/>
      <c r="V1231" s="92" t="s">
        <v>142</v>
      </c>
      <c r="W1231" s="95">
        <v>41332</v>
      </c>
      <c r="X1231" s="97"/>
      <c r="Y1231" s="129">
        <f t="shared" si="135"/>
        <v>1</v>
      </c>
      <c r="Z1231" s="110">
        <f t="shared" si="136"/>
        <v>0</v>
      </c>
      <c r="AA1231" s="1">
        <f t="shared" si="137"/>
        <v>0</v>
      </c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</row>
    <row r="1232" spans="1:255" ht="15" customHeight="1">
      <c r="A1232" s="147">
        <v>1279</v>
      </c>
      <c r="B1232" s="141">
        <v>20150711</v>
      </c>
      <c r="C1232" s="57" t="str">
        <f t="shared" si="138"/>
        <v>POS</v>
      </c>
      <c r="D1232" s="114">
        <f t="shared" si="133"/>
        <v>40734</v>
      </c>
      <c r="E1232" s="56" t="s">
        <v>35</v>
      </c>
      <c r="F1232" s="69" t="s">
        <v>25</v>
      </c>
      <c r="G1232" s="73" t="s">
        <v>26</v>
      </c>
      <c r="H1232" s="77"/>
      <c r="I1232" s="77"/>
      <c r="J1232" s="81" t="s">
        <v>51</v>
      </c>
      <c r="K1232" s="84" t="s">
        <v>582</v>
      </c>
      <c r="L1232" s="81" t="s">
        <v>52</v>
      </c>
      <c r="M1232" s="81"/>
      <c r="N1232" s="81" t="s">
        <v>31</v>
      </c>
      <c r="O1232" s="4" t="str">
        <f t="shared" si="134"/>
        <v>Halictus (Seladonia) tripartitus</v>
      </c>
      <c r="P1232" s="85" t="str">
        <f t="shared" si="139"/>
        <v>Halictus tripartitus</v>
      </c>
      <c r="Q1232" s="73" t="s">
        <v>29</v>
      </c>
      <c r="R1232" s="87"/>
      <c r="S1232" s="69"/>
      <c r="T1232" s="69"/>
      <c r="U1232" s="69"/>
      <c r="V1232" s="92" t="s">
        <v>142</v>
      </c>
      <c r="W1232" s="95">
        <v>41332</v>
      </c>
      <c r="X1232" s="97"/>
      <c r="Y1232" s="129">
        <f t="shared" si="135"/>
        <v>1</v>
      </c>
      <c r="Z1232" s="110">
        <f t="shared" si="136"/>
        <v>0</v>
      </c>
      <c r="AA1232" s="1">
        <f t="shared" si="137"/>
        <v>0</v>
      </c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</row>
    <row r="1233" spans="1:255" ht="15" customHeight="1">
      <c r="A1233" s="147">
        <v>1280</v>
      </c>
      <c r="B1233" s="141">
        <v>20150711</v>
      </c>
      <c r="C1233" s="57" t="str">
        <f t="shared" si="138"/>
        <v>POS</v>
      </c>
      <c r="D1233" s="114">
        <f t="shared" si="133"/>
        <v>40734</v>
      </c>
      <c r="E1233" s="56" t="s">
        <v>35</v>
      </c>
      <c r="F1233" s="69" t="s">
        <v>25</v>
      </c>
      <c r="G1233" s="73" t="s">
        <v>26</v>
      </c>
      <c r="H1233" s="77"/>
      <c r="I1233" s="77"/>
      <c r="J1233" s="81" t="s">
        <v>51</v>
      </c>
      <c r="K1233" s="84" t="s">
        <v>582</v>
      </c>
      <c r="L1233" s="81" t="s">
        <v>52</v>
      </c>
      <c r="M1233" s="81"/>
      <c r="N1233" s="81" t="s">
        <v>31</v>
      </c>
      <c r="O1233" s="4" t="str">
        <f t="shared" si="134"/>
        <v>Halictus (Seladonia) tripartitus</v>
      </c>
      <c r="P1233" s="85" t="str">
        <f t="shared" si="139"/>
        <v>Halictus tripartitus</v>
      </c>
      <c r="Q1233" s="73" t="s">
        <v>29</v>
      </c>
      <c r="R1233" s="87"/>
      <c r="S1233" s="69"/>
      <c r="T1233" s="69"/>
      <c r="U1233" s="69"/>
      <c r="V1233" s="92" t="s">
        <v>142</v>
      </c>
      <c r="W1233" s="95">
        <v>41332</v>
      </c>
      <c r="X1233" s="97"/>
      <c r="Y1233" s="129">
        <f t="shared" si="135"/>
        <v>1</v>
      </c>
      <c r="Z1233" s="110">
        <f t="shared" si="136"/>
        <v>0</v>
      </c>
      <c r="AA1233" s="1">
        <f t="shared" si="137"/>
        <v>0</v>
      </c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</row>
    <row r="1234" spans="1:255" ht="15" customHeight="1">
      <c r="A1234" s="147">
        <v>1281</v>
      </c>
      <c r="B1234" s="141">
        <v>20150711</v>
      </c>
      <c r="C1234" s="57" t="str">
        <f t="shared" si="138"/>
        <v>POS</v>
      </c>
      <c r="D1234" s="114">
        <f t="shared" si="133"/>
        <v>40734</v>
      </c>
      <c r="E1234" s="56" t="s">
        <v>35</v>
      </c>
      <c r="F1234" s="69" t="s">
        <v>25</v>
      </c>
      <c r="G1234" s="73" t="s">
        <v>26</v>
      </c>
      <c r="H1234" s="77"/>
      <c r="I1234" s="77"/>
      <c r="J1234" s="81" t="s">
        <v>51</v>
      </c>
      <c r="K1234" s="84" t="s">
        <v>582</v>
      </c>
      <c r="L1234" s="81" t="s">
        <v>52</v>
      </c>
      <c r="M1234" s="81"/>
      <c r="N1234" s="81" t="s">
        <v>31</v>
      </c>
      <c r="O1234" s="4" t="str">
        <f t="shared" si="134"/>
        <v>Halictus (Seladonia) tripartitus</v>
      </c>
      <c r="P1234" s="85" t="str">
        <f t="shared" si="139"/>
        <v>Halictus tripartitus</v>
      </c>
      <c r="Q1234" s="73" t="s">
        <v>29</v>
      </c>
      <c r="R1234" s="87"/>
      <c r="S1234" s="69"/>
      <c r="T1234" s="69"/>
      <c r="U1234" s="69"/>
      <c r="V1234" s="92" t="s">
        <v>142</v>
      </c>
      <c r="W1234" s="95">
        <v>41332</v>
      </c>
      <c r="X1234" s="97"/>
      <c r="Y1234" s="129">
        <f t="shared" si="135"/>
        <v>1</v>
      </c>
      <c r="Z1234" s="110">
        <f t="shared" si="136"/>
        <v>0</v>
      </c>
      <c r="AA1234" s="1">
        <f t="shared" si="137"/>
        <v>0</v>
      </c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  <c r="IC1234"/>
      <c r="ID1234"/>
      <c r="IE1234"/>
      <c r="IF1234"/>
      <c r="IG1234"/>
      <c r="IH1234"/>
      <c r="II1234"/>
      <c r="IJ1234"/>
      <c r="IK1234"/>
      <c r="IL1234"/>
      <c r="IM1234"/>
      <c r="IN1234"/>
      <c r="IO1234"/>
      <c r="IP1234"/>
      <c r="IQ1234"/>
      <c r="IR1234"/>
      <c r="IS1234"/>
      <c r="IT1234"/>
      <c r="IU1234"/>
    </row>
    <row r="1235" spans="1:255" ht="15" customHeight="1">
      <c r="A1235" s="147">
        <v>1282</v>
      </c>
      <c r="B1235" s="141">
        <v>20150711</v>
      </c>
      <c r="C1235" s="57" t="str">
        <f t="shared" si="138"/>
        <v>POS</v>
      </c>
      <c r="D1235" s="114">
        <f t="shared" si="133"/>
        <v>40734</v>
      </c>
      <c r="E1235" s="56" t="s">
        <v>35</v>
      </c>
      <c r="F1235" s="69" t="s">
        <v>25</v>
      </c>
      <c r="G1235" s="73" t="s">
        <v>26</v>
      </c>
      <c r="H1235" s="77"/>
      <c r="I1235" s="77"/>
      <c r="J1235" s="81" t="s">
        <v>51</v>
      </c>
      <c r="K1235" s="84" t="s">
        <v>582</v>
      </c>
      <c r="L1235" s="81" t="s">
        <v>52</v>
      </c>
      <c r="M1235" s="81"/>
      <c r="N1235" s="81" t="s">
        <v>31</v>
      </c>
      <c r="O1235" s="4" t="str">
        <f t="shared" si="134"/>
        <v>Halictus (Seladonia) tripartitus</v>
      </c>
      <c r="P1235" s="85" t="str">
        <f t="shared" si="139"/>
        <v>Halictus tripartitus</v>
      </c>
      <c r="Q1235" s="73" t="s">
        <v>29</v>
      </c>
      <c r="R1235" s="87"/>
      <c r="S1235" s="69"/>
      <c r="T1235" s="69"/>
      <c r="U1235" s="69"/>
      <c r="V1235" s="92" t="s">
        <v>142</v>
      </c>
      <c r="W1235" s="95">
        <v>41332</v>
      </c>
      <c r="X1235" s="97"/>
      <c r="Y1235" s="129">
        <f t="shared" si="135"/>
        <v>1</v>
      </c>
      <c r="Z1235" s="110">
        <f t="shared" si="136"/>
        <v>0</v>
      </c>
      <c r="AA1235" s="1">
        <f t="shared" si="137"/>
        <v>0</v>
      </c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</row>
    <row r="1236" spans="1:255" ht="15" customHeight="1">
      <c r="A1236" s="147">
        <v>1283</v>
      </c>
      <c r="B1236" s="141">
        <v>20150711</v>
      </c>
      <c r="C1236" s="57" t="str">
        <f t="shared" si="138"/>
        <v>POS</v>
      </c>
      <c r="D1236" s="114">
        <f t="shared" si="133"/>
        <v>40734</v>
      </c>
      <c r="E1236" s="56" t="s">
        <v>35</v>
      </c>
      <c r="F1236" s="69" t="s">
        <v>25</v>
      </c>
      <c r="G1236" s="73" t="s">
        <v>26</v>
      </c>
      <c r="H1236" s="77"/>
      <c r="I1236" s="77"/>
      <c r="J1236" s="81" t="s">
        <v>51</v>
      </c>
      <c r="K1236" s="84" t="s">
        <v>582</v>
      </c>
      <c r="L1236" s="81" t="s">
        <v>52</v>
      </c>
      <c r="M1236" s="81"/>
      <c r="N1236" s="81" t="s">
        <v>31</v>
      </c>
      <c r="O1236" s="4" t="str">
        <f t="shared" si="134"/>
        <v>Halictus (Seladonia) tripartitus</v>
      </c>
      <c r="P1236" s="85" t="str">
        <f t="shared" si="139"/>
        <v>Halictus tripartitus</v>
      </c>
      <c r="Q1236" s="73" t="s">
        <v>29</v>
      </c>
      <c r="R1236" s="87"/>
      <c r="S1236" s="69"/>
      <c r="T1236" s="69"/>
      <c r="U1236" s="69"/>
      <c r="V1236" s="92" t="s">
        <v>142</v>
      </c>
      <c r="W1236" s="95">
        <v>41332</v>
      </c>
      <c r="X1236" s="97"/>
      <c r="Y1236" s="129">
        <f t="shared" si="135"/>
        <v>1</v>
      </c>
      <c r="Z1236" s="110">
        <f t="shared" si="136"/>
        <v>0</v>
      </c>
      <c r="AA1236" s="1">
        <f t="shared" si="137"/>
        <v>0</v>
      </c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</row>
    <row r="1237" spans="1:255" ht="15" customHeight="1">
      <c r="A1237" s="147">
        <v>1284</v>
      </c>
      <c r="B1237" s="141">
        <v>20150711</v>
      </c>
      <c r="C1237" s="57" t="str">
        <f t="shared" si="138"/>
        <v>POS</v>
      </c>
      <c r="D1237" s="114">
        <f t="shared" si="133"/>
        <v>40734</v>
      </c>
      <c r="E1237" s="56" t="s">
        <v>35</v>
      </c>
      <c r="F1237" s="69" t="s">
        <v>25</v>
      </c>
      <c r="G1237" s="73" t="s">
        <v>26</v>
      </c>
      <c r="H1237" s="77"/>
      <c r="I1237" s="77"/>
      <c r="J1237" s="81" t="s">
        <v>51</v>
      </c>
      <c r="K1237" s="84" t="s">
        <v>582</v>
      </c>
      <c r="L1237" s="81" t="s">
        <v>52</v>
      </c>
      <c r="M1237" s="81"/>
      <c r="N1237" s="81" t="s">
        <v>31</v>
      </c>
      <c r="O1237" s="4" t="str">
        <f t="shared" si="134"/>
        <v>Halictus (Seladonia) tripartitus</v>
      </c>
      <c r="P1237" s="85" t="str">
        <f t="shared" si="139"/>
        <v>Halictus tripartitus</v>
      </c>
      <c r="Q1237" s="73" t="s">
        <v>29</v>
      </c>
      <c r="R1237" s="87"/>
      <c r="S1237" s="69"/>
      <c r="T1237" s="69"/>
      <c r="U1237" s="69"/>
      <c r="V1237" s="92" t="s">
        <v>142</v>
      </c>
      <c r="W1237" s="95">
        <v>41332</v>
      </c>
      <c r="X1237" s="97"/>
      <c r="Y1237" s="129">
        <f t="shared" si="135"/>
        <v>1</v>
      </c>
      <c r="Z1237" s="110">
        <f t="shared" si="136"/>
        <v>0</v>
      </c>
      <c r="AA1237" s="1">
        <f t="shared" si="137"/>
        <v>0</v>
      </c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</row>
    <row r="1238" spans="1:255" ht="15" customHeight="1">
      <c r="A1238" s="147">
        <v>1285</v>
      </c>
      <c r="B1238" s="141">
        <v>20150711</v>
      </c>
      <c r="C1238" s="57" t="str">
        <f t="shared" si="138"/>
        <v>POS</v>
      </c>
      <c r="D1238" s="114">
        <f t="shared" si="133"/>
        <v>40734</v>
      </c>
      <c r="E1238" s="56" t="s">
        <v>35</v>
      </c>
      <c r="F1238" s="69" t="s">
        <v>25</v>
      </c>
      <c r="G1238" s="73" t="s">
        <v>26</v>
      </c>
      <c r="H1238" s="77"/>
      <c r="I1238" s="77"/>
      <c r="J1238" s="81" t="s">
        <v>51</v>
      </c>
      <c r="K1238" s="84" t="s">
        <v>582</v>
      </c>
      <c r="L1238" s="81" t="s">
        <v>52</v>
      </c>
      <c r="M1238" s="81"/>
      <c r="N1238" s="81" t="s">
        <v>31</v>
      </c>
      <c r="O1238" s="4" t="str">
        <f t="shared" si="134"/>
        <v>Halictus (Seladonia) tripartitus</v>
      </c>
      <c r="P1238" s="85" t="str">
        <f t="shared" si="139"/>
        <v>Halictus tripartitus</v>
      </c>
      <c r="Q1238" s="73" t="s">
        <v>29</v>
      </c>
      <c r="R1238" s="87"/>
      <c r="S1238" s="69"/>
      <c r="T1238" s="69"/>
      <c r="U1238" s="69"/>
      <c r="V1238" s="92" t="s">
        <v>142</v>
      </c>
      <c r="W1238" s="95">
        <v>41332</v>
      </c>
      <c r="X1238" s="97"/>
      <c r="Y1238" s="129">
        <f t="shared" si="135"/>
        <v>1</v>
      </c>
      <c r="Z1238" s="110">
        <f t="shared" si="136"/>
        <v>0</v>
      </c>
      <c r="AA1238" s="1">
        <f t="shared" si="137"/>
        <v>0</v>
      </c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</row>
    <row r="1239" spans="1:255" ht="15" customHeight="1">
      <c r="A1239" s="147">
        <v>1286</v>
      </c>
      <c r="B1239" s="141">
        <v>20150711</v>
      </c>
      <c r="C1239" s="57" t="str">
        <f t="shared" si="138"/>
        <v>POS</v>
      </c>
      <c r="D1239" s="114">
        <f t="shared" si="133"/>
        <v>40734</v>
      </c>
      <c r="E1239" s="56" t="s">
        <v>35</v>
      </c>
      <c r="F1239" s="69" t="s">
        <v>25</v>
      </c>
      <c r="G1239" s="73" t="s">
        <v>26</v>
      </c>
      <c r="H1239" s="77"/>
      <c r="I1239" s="77"/>
      <c r="J1239" s="81" t="s">
        <v>51</v>
      </c>
      <c r="K1239" s="84" t="s">
        <v>582</v>
      </c>
      <c r="L1239" s="81" t="s">
        <v>52</v>
      </c>
      <c r="M1239" s="81"/>
      <c r="N1239" s="81" t="s">
        <v>31</v>
      </c>
      <c r="O1239" s="4" t="str">
        <f t="shared" si="134"/>
        <v>Halictus (Seladonia) tripartitus</v>
      </c>
      <c r="P1239" s="85" t="str">
        <f t="shared" si="139"/>
        <v>Halictus tripartitus</v>
      </c>
      <c r="Q1239" s="73" t="s">
        <v>29</v>
      </c>
      <c r="R1239" s="87"/>
      <c r="S1239" s="69"/>
      <c r="T1239" s="69"/>
      <c r="U1239" s="69"/>
      <c r="V1239" s="92" t="s">
        <v>142</v>
      </c>
      <c r="W1239" s="95">
        <v>41332</v>
      </c>
      <c r="X1239" s="97"/>
      <c r="Y1239" s="129">
        <f t="shared" si="135"/>
        <v>1</v>
      </c>
      <c r="Z1239" s="110">
        <f t="shared" si="136"/>
        <v>0</v>
      </c>
      <c r="AA1239" s="1">
        <f t="shared" si="137"/>
        <v>0</v>
      </c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</row>
    <row r="1240" spans="1:255" ht="15" customHeight="1">
      <c r="A1240" s="147">
        <v>1287</v>
      </c>
      <c r="B1240" s="141">
        <v>20150711</v>
      </c>
      <c r="C1240" s="57" t="str">
        <f t="shared" si="138"/>
        <v>POS</v>
      </c>
      <c r="D1240" s="114">
        <f t="shared" si="133"/>
        <v>40734</v>
      </c>
      <c r="E1240" s="56" t="s">
        <v>35</v>
      </c>
      <c r="F1240" s="69" t="s">
        <v>25</v>
      </c>
      <c r="G1240" s="73" t="s">
        <v>26</v>
      </c>
      <c r="H1240" s="77"/>
      <c r="I1240" s="77"/>
      <c r="J1240" s="81" t="s">
        <v>51</v>
      </c>
      <c r="K1240" s="84" t="s">
        <v>582</v>
      </c>
      <c r="L1240" s="81" t="s">
        <v>52</v>
      </c>
      <c r="M1240" s="81"/>
      <c r="N1240" s="81" t="s">
        <v>31</v>
      </c>
      <c r="O1240" s="4" t="str">
        <f t="shared" si="134"/>
        <v>Halictus (Seladonia) tripartitus</v>
      </c>
      <c r="P1240" s="85" t="str">
        <f t="shared" si="139"/>
        <v>Halictus tripartitus</v>
      </c>
      <c r="Q1240" s="73" t="s">
        <v>29</v>
      </c>
      <c r="R1240" s="87"/>
      <c r="S1240" s="69"/>
      <c r="T1240" s="69"/>
      <c r="U1240" s="69"/>
      <c r="V1240" s="92" t="s">
        <v>142</v>
      </c>
      <c r="W1240" s="95">
        <v>41332</v>
      </c>
      <c r="X1240" s="97"/>
      <c r="Y1240" s="129">
        <f t="shared" si="135"/>
        <v>1</v>
      </c>
      <c r="Z1240" s="110">
        <f t="shared" si="136"/>
        <v>0</v>
      </c>
      <c r="AA1240" s="1">
        <f t="shared" si="137"/>
        <v>0</v>
      </c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</row>
    <row r="1241" spans="1:255" ht="15" customHeight="1">
      <c r="A1241" s="147">
        <v>1288</v>
      </c>
      <c r="B1241" s="141">
        <v>20150711</v>
      </c>
      <c r="C1241" s="57" t="str">
        <f t="shared" si="138"/>
        <v>POS</v>
      </c>
      <c r="D1241" s="114">
        <f t="shared" si="133"/>
        <v>40734</v>
      </c>
      <c r="E1241" s="56" t="s">
        <v>35</v>
      </c>
      <c r="F1241" s="69" t="s">
        <v>25</v>
      </c>
      <c r="G1241" s="73" t="s">
        <v>26</v>
      </c>
      <c r="H1241" s="77"/>
      <c r="I1241" s="77"/>
      <c r="J1241" s="81" t="s">
        <v>51</v>
      </c>
      <c r="K1241" s="84" t="s">
        <v>582</v>
      </c>
      <c r="L1241" s="81" t="s">
        <v>52</v>
      </c>
      <c r="M1241" s="81"/>
      <c r="N1241" s="81" t="s">
        <v>31</v>
      </c>
      <c r="O1241" s="4" t="str">
        <f t="shared" si="134"/>
        <v>Halictus (Seladonia) tripartitus</v>
      </c>
      <c r="P1241" s="85" t="str">
        <f t="shared" si="139"/>
        <v>Halictus tripartitus</v>
      </c>
      <c r="Q1241" s="73" t="s">
        <v>29</v>
      </c>
      <c r="R1241" s="87"/>
      <c r="S1241" s="69"/>
      <c r="T1241" s="69"/>
      <c r="U1241" s="69"/>
      <c r="V1241" s="92" t="s">
        <v>142</v>
      </c>
      <c r="W1241" s="95">
        <v>41332</v>
      </c>
      <c r="X1241" s="97"/>
      <c r="Y1241" s="129">
        <f t="shared" si="135"/>
        <v>1</v>
      </c>
      <c r="Z1241" s="110">
        <f t="shared" si="136"/>
        <v>0</v>
      </c>
      <c r="AA1241" s="1">
        <f t="shared" si="137"/>
        <v>0</v>
      </c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</row>
    <row r="1242" spans="1:255" ht="15" customHeight="1">
      <c r="A1242" s="147">
        <v>1289</v>
      </c>
      <c r="B1242" s="141">
        <v>20150711</v>
      </c>
      <c r="C1242" s="57" t="str">
        <f t="shared" si="138"/>
        <v>POS</v>
      </c>
      <c r="D1242" s="114">
        <f t="shared" si="133"/>
        <v>40734</v>
      </c>
      <c r="E1242" s="56" t="s">
        <v>35</v>
      </c>
      <c r="F1242" s="69" t="s">
        <v>25</v>
      </c>
      <c r="G1242" s="73" t="s">
        <v>26</v>
      </c>
      <c r="H1242" s="77"/>
      <c r="I1242" s="77"/>
      <c r="J1242" s="81" t="s">
        <v>51</v>
      </c>
      <c r="K1242" s="84" t="s">
        <v>582</v>
      </c>
      <c r="L1242" s="81" t="s">
        <v>52</v>
      </c>
      <c r="M1242" s="81"/>
      <c r="N1242" s="81" t="s">
        <v>31</v>
      </c>
      <c r="O1242" s="4" t="str">
        <f t="shared" si="134"/>
        <v>Halictus (Seladonia) tripartitus</v>
      </c>
      <c r="P1242" s="85" t="str">
        <f t="shared" si="139"/>
        <v>Halictus tripartitus</v>
      </c>
      <c r="Q1242" s="73" t="s">
        <v>29</v>
      </c>
      <c r="R1242" s="87"/>
      <c r="S1242" s="69"/>
      <c r="T1242" s="69"/>
      <c r="U1242" s="69"/>
      <c r="V1242" s="92" t="s">
        <v>142</v>
      </c>
      <c r="W1242" s="95">
        <v>41332</v>
      </c>
      <c r="X1242" s="97"/>
      <c r="Y1242" s="129">
        <f t="shared" si="135"/>
        <v>1</v>
      </c>
      <c r="Z1242" s="110">
        <f t="shared" si="136"/>
        <v>0</v>
      </c>
      <c r="AA1242" s="1">
        <f t="shared" si="137"/>
        <v>0</v>
      </c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</row>
    <row r="1243" spans="1:255" ht="15" customHeight="1">
      <c r="A1243" s="147">
        <v>1290</v>
      </c>
      <c r="B1243" s="141">
        <v>20150711</v>
      </c>
      <c r="C1243" s="57" t="str">
        <f t="shared" si="138"/>
        <v>POS</v>
      </c>
      <c r="D1243" s="114">
        <f t="shared" si="133"/>
        <v>40734</v>
      </c>
      <c r="E1243" s="56" t="s">
        <v>35</v>
      </c>
      <c r="F1243" s="69" t="s">
        <v>25</v>
      </c>
      <c r="G1243" s="73" t="s">
        <v>26</v>
      </c>
      <c r="H1243" s="77"/>
      <c r="I1243" s="77"/>
      <c r="J1243" s="81" t="s">
        <v>51</v>
      </c>
      <c r="K1243" s="84" t="s">
        <v>582</v>
      </c>
      <c r="L1243" s="81" t="s">
        <v>52</v>
      </c>
      <c r="M1243" s="81"/>
      <c r="N1243" s="81" t="s">
        <v>31</v>
      </c>
      <c r="O1243" s="4" t="str">
        <f t="shared" si="134"/>
        <v>Halictus (Seladonia) tripartitus</v>
      </c>
      <c r="P1243" s="85" t="str">
        <f t="shared" si="139"/>
        <v>Halictus tripartitus</v>
      </c>
      <c r="Q1243" s="73" t="s">
        <v>29</v>
      </c>
      <c r="R1243" s="87"/>
      <c r="S1243" s="69"/>
      <c r="T1243" s="69"/>
      <c r="U1243" s="69"/>
      <c r="V1243" s="92" t="s">
        <v>142</v>
      </c>
      <c r="W1243" s="95">
        <v>41332</v>
      </c>
      <c r="X1243" s="97"/>
      <c r="Y1243" s="129">
        <f t="shared" si="135"/>
        <v>1</v>
      </c>
      <c r="Z1243" s="110">
        <f t="shared" si="136"/>
        <v>0</v>
      </c>
      <c r="AA1243" s="1">
        <f t="shared" si="137"/>
        <v>0</v>
      </c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  <c r="IU1243"/>
    </row>
    <row r="1244" spans="1:255" ht="15" customHeight="1">
      <c r="A1244" s="147">
        <v>1291</v>
      </c>
      <c r="B1244" s="141">
        <v>20150711</v>
      </c>
      <c r="C1244" s="57" t="str">
        <f t="shared" si="138"/>
        <v>POS</v>
      </c>
      <c r="D1244" s="114">
        <f t="shared" si="133"/>
        <v>40734</v>
      </c>
      <c r="E1244" s="56" t="s">
        <v>35</v>
      </c>
      <c r="F1244" s="69" t="s">
        <v>25</v>
      </c>
      <c r="G1244" s="73" t="s">
        <v>26</v>
      </c>
      <c r="H1244" s="77"/>
      <c r="I1244" s="77"/>
      <c r="J1244" s="81" t="s">
        <v>51</v>
      </c>
      <c r="K1244" s="84" t="s">
        <v>582</v>
      </c>
      <c r="L1244" s="81" t="s">
        <v>52</v>
      </c>
      <c r="M1244" s="81"/>
      <c r="N1244" s="81" t="s">
        <v>31</v>
      </c>
      <c r="O1244" s="4" t="str">
        <f t="shared" si="134"/>
        <v>Halictus (Seladonia) tripartitus</v>
      </c>
      <c r="P1244" s="85" t="str">
        <f t="shared" si="139"/>
        <v>Halictus tripartitus</v>
      </c>
      <c r="Q1244" s="73" t="s">
        <v>29</v>
      </c>
      <c r="R1244" s="87"/>
      <c r="S1244" s="69"/>
      <c r="T1244" s="69"/>
      <c r="U1244" s="69"/>
      <c r="V1244" s="92" t="s">
        <v>142</v>
      </c>
      <c r="W1244" s="95">
        <v>41332</v>
      </c>
      <c r="X1244" s="97"/>
      <c r="Y1244" s="129">
        <f t="shared" si="135"/>
        <v>1</v>
      </c>
      <c r="Z1244" s="110">
        <f t="shared" si="136"/>
        <v>0</v>
      </c>
      <c r="AA1244" s="1">
        <f t="shared" si="137"/>
        <v>0</v>
      </c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</row>
    <row r="1245" spans="1:255" ht="15" customHeight="1">
      <c r="A1245" s="147">
        <v>1292</v>
      </c>
      <c r="B1245" s="141">
        <v>20150711</v>
      </c>
      <c r="C1245" s="57" t="str">
        <f t="shared" si="138"/>
        <v>POS</v>
      </c>
      <c r="D1245" s="114">
        <f t="shared" si="133"/>
        <v>40734</v>
      </c>
      <c r="E1245" s="56" t="s">
        <v>35</v>
      </c>
      <c r="F1245" s="69" t="s">
        <v>25</v>
      </c>
      <c r="G1245" s="73" t="s">
        <v>26</v>
      </c>
      <c r="H1245" s="77"/>
      <c r="I1245" s="77"/>
      <c r="J1245" s="81" t="s">
        <v>51</v>
      </c>
      <c r="K1245" s="84" t="s">
        <v>582</v>
      </c>
      <c r="L1245" s="81" t="s">
        <v>52</v>
      </c>
      <c r="M1245" s="81"/>
      <c r="N1245" s="81" t="s">
        <v>31</v>
      </c>
      <c r="O1245" s="4" t="str">
        <f t="shared" si="134"/>
        <v>Halictus (Seladonia) tripartitus</v>
      </c>
      <c r="P1245" s="85" t="str">
        <f t="shared" si="139"/>
        <v>Halictus tripartitus</v>
      </c>
      <c r="Q1245" s="73" t="s">
        <v>29</v>
      </c>
      <c r="R1245" s="87"/>
      <c r="S1245" s="69"/>
      <c r="T1245" s="69"/>
      <c r="U1245" s="69"/>
      <c r="V1245" s="92" t="s">
        <v>142</v>
      </c>
      <c r="W1245" s="95">
        <v>41332</v>
      </c>
      <c r="X1245" s="97"/>
      <c r="Y1245" s="129">
        <f t="shared" si="135"/>
        <v>1</v>
      </c>
      <c r="Z1245" s="110">
        <f t="shared" si="136"/>
        <v>0</v>
      </c>
      <c r="AA1245" s="1">
        <f t="shared" si="137"/>
        <v>0</v>
      </c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</row>
    <row r="1246" spans="1:255" ht="15" customHeight="1">
      <c r="A1246" s="147">
        <v>1293</v>
      </c>
      <c r="B1246" s="141">
        <v>20150711</v>
      </c>
      <c r="C1246" s="57" t="str">
        <f t="shared" si="138"/>
        <v>POS</v>
      </c>
      <c r="D1246" s="114">
        <f t="shared" si="133"/>
        <v>40734</v>
      </c>
      <c r="E1246" s="56" t="s">
        <v>35</v>
      </c>
      <c r="F1246" s="69" t="s">
        <v>25</v>
      </c>
      <c r="G1246" s="73" t="s">
        <v>26</v>
      </c>
      <c r="H1246" s="77"/>
      <c r="I1246" s="77"/>
      <c r="J1246" s="81" t="s">
        <v>51</v>
      </c>
      <c r="K1246" s="84" t="s">
        <v>582</v>
      </c>
      <c r="L1246" s="81" t="s">
        <v>52</v>
      </c>
      <c r="M1246" s="81"/>
      <c r="N1246" s="81" t="s">
        <v>31</v>
      </c>
      <c r="O1246" s="4" t="str">
        <f t="shared" si="134"/>
        <v>Halictus (Seladonia) tripartitus</v>
      </c>
      <c r="P1246" s="85" t="str">
        <f t="shared" si="139"/>
        <v>Halictus tripartitus</v>
      </c>
      <c r="Q1246" s="73" t="s">
        <v>29</v>
      </c>
      <c r="R1246" s="87"/>
      <c r="S1246" s="69"/>
      <c r="T1246" s="69"/>
      <c r="U1246" s="69"/>
      <c r="V1246" s="92" t="s">
        <v>142</v>
      </c>
      <c r="W1246" s="95">
        <v>41332</v>
      </c>
      <c r="X1246" s="97"/>
      <c r="Y1246" s="129">
        <f t="shared" si="135"/>
        <v>1</v>
      </c>
      <c r="Z1246" s="110">
        <f t="shared" si="136"/>
        <v>0</v>
      </c>
      <c r="AA1246" s="1">
        <f t="shared" si="137"/>
        <v>0</v>
      </c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</row>
    <row r="1247" spans="1:255" ht="15" customHeight="1">
      <c r="A1247" s="147">
        <v>1294</v>
      </c>
      <c r="B1247" s="141">
        <v>20150808</v>
      </c>
      <c r="C1247" s="57" t="str">
        <f t="shared" si="138"/>
        <v>POS</v>
      </c>
      <c r="D1247" s="114">
        <f t="shared" si="133"/>
        <v>40762</v>
      </c>
      <c r="E1247" s="56" t="s">
        <v>35</v>
      </c>
      <c r="F1247" s="69" t="s">
        <v>25</v>
      </c>
      <c r="G1247" s="73" t="s">
        <v>26</v>
      </c>
      <c r="H1247" s="77"/>
      <c r="I1247" s="77"/>
      <c r="J1247" s="81" t="s">
        <v>51</v>
      </c>
      <c r="K1247" s="84" t="s">
        <v>582</v>
      </c>
      <c r="L1247" s="81" t="s">
        <v>52</v>
      </c>
      <c r="M1247" s="81"/>
      <c r="N1247" s="81" t="s">
        <v>31</v>
      </c>
      <c r="O1247" s="4" t="str">
        <f t="shared" si="134"/>
        <v>Halictus (Seladonia) tripartitus</v>
      </c>
      <c r="P1247" s="85" t="str">
        <f t="shared" si="139"/>
        <v>Halictus tripartitus</v>
      </c>
      <c r="Q1247" s="73" t="s">
        <v>29</v>
      </c>
      <c r="R1247" s="87"/>
      <c r="S1247" s="69"/>
      <c r="T1247" s="69"/>
      <c r="U1247" s="69"/>
      <c r="V1247" s="92" t="s">
        <v>142</v>
      </c>
      <c r="W1247" s="95">
        <v>41332</v>
      </c>
      <c r="X1247" s="97"/>
      <c r="Y1247" s="129">
        <f t="shared" si="135"/>
        <v>1</v>
      </c>
      <c r="Z1247" s="110">
        <f t="shared" si="136"/>
        <v>0</v>
      </c>
      <c r="AA1247" s="1">
        <f t="shared" si="137"/>
        <v>0</v>
      </c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</row>
    <row r="1248" spans="1:255" ht="15" customHeight="1">
      <c r="A1248" s="147">
        <v>1295</v>
      </c>
      <c r="B1248" s="141">
        <v>20150808</v>
      </c>
      <c r="C1248" s="57" t="str">
        <f t="shared" si="138"/>
        <v>POS</v>
      </c>
      <c r="D1248" s="114">
        <f t="shared" si="133"/>
        <v>40762</v>
      </c>
      <c r="E1248" s="56" t="s">
        <v>35</v>
      </c>
      <c r="F1248" s="69" t="s">
        <v>25</v>
      </c>
      <c r="G1248" s="73" t="s">
        <v>26</v>
      </c>
      <c r="H1248" s="77"/>
      <c r="I1248" s="77"/>
      <c r="J1248" s="81" t="s">
        <v>51</v>
      </c>
      <c r="K1248" s="84" t="s">
        <v>582</v>
      </c>
      <c r="L1248" s="81" t="s">
        <v>52</v>
      </c>
      <c r="M1248" s="81"/>
      <c r="N1248" s="81" t="s">
        <v>31</v>
      </c>
      <c r="O1248" s="4" t="str">
        <f t="shared" si="134"/>
        <v>Halictus (Seladonia) tripartitus</v>
      </c>
      <c r="P1248" s="85" t="str">
        <f t="shared" si="139"/>
        <v>Halictus tripartitus</v>
      </c>
      <c r="Q1248" s="73" t="s">
        <v>29</v>
      </c>
      <c r="R1248" s="87"/>
      <c r="S1248" s="69"/>
      <c r="T1248" s="69"/>
      <c r="U1248" s="69"/>
      <c r="V1248" s="92" t="s">
        <v>142</v>
      </c>
      <c r="W1248" s="95">
        <v>41332</v>
      </c>
      <c r="X1248" s="97"/>
      <c r="Y1248" s="129">
        <f t="shared" si="135"/>
        <v>1</v>
      </c>
      <c r="Z1248" s="110">
        <f t="shared" si="136"/>
        <v>0</v>
      </c>
      <c r="AA1248" s="1">
        <f t="shared" si="137"/>
        <v>0</v>
      </c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</row>
    <row r="1249" spans="1:255" ht="15" customHeight="1">
      <c r="A1249" s="147">
        <v>1296</v>
      </c>
      <c r="B1249" s="141">
        <v>20150808</v>
      </c>
      <c r="C1249" s="57" t="str">
        <f t="shared" si="138"/>
        <v>POS</v>
      </c>
      <c r="D1249" s="114">
        <f t="shared" si="133"/>
        <v>40762</v>
      </c>
      <c r="E1249" s="56" t="s">
        <v>35</v>
      </c>
      <c r="F1249" s="69" t="s">
        <v>25</v>
      </c>
      <c r="G1249" s="73" t="s">
        <v>26</v>
      </c>
      <c r="H1249" s="77"/>
      <c r="I1249" s="77"/>
      <c r="J1249" s="81" t="s">
        <v>51</v>
      </c>
      <c r="K1249" s="84" t="s">
        <v>582</v>
      </c>
      <c r="L1249" s="81" t="s">
        <v>52</v>
      </c>
      <c r="M1249" s="81"/>
      <c r="N1249" s="81" t="s">
        <v>31</v>
      </c>
      <c r="O1249" s="4" t="str">
        <f t="shared" si="134"/>
        <v>Halictus (Seladonia) tripartitus</v>
      </c>
      <c r="P1249" s="85" t="str">
        <f t="shared" si="139"/>
        <v>Halictus tripartitus</v>
      </c>
      <c r="Q1249" s="73" t="s">
        <v>29</v>
      </c>
      <c r="R1249" s="87"/>
      <c r="S1249" s="69"/>
      <c r="T1249" s="69"/>
      <c r="U1249" s="69"/>
      <c r="V1249" s="92" t="s">
        <v>142</v>
      </c>
      <c r="W1249" s="95">
        <v>41332</v>
      </c>
      <c r="X1249" s="97"/>
      <c r="Y1249" s="129">
        <f t="shared" si="135"/>
        <v>1</v>
      </c>
      <c r="Z1249" s="110">
        <f t="shared" si="136"/>
        <v>0</v>
      </c>
      <c r="AA1249" s="1">
        <f t="shared" si="137"/>
        <v>0</v>
      </c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</row>
    <row r="1250" spans="1:255" ht="15" customHeight="1">
      <c r="A1250" s="147">
        <v>1297</v>
      </c>
      <c r="B1250" s="141">
        <v>20150808</v>
      </c>
      <c r="C1250" s="57" t="str">
        <f t="shared" si="138"/>
        <v>POS</v>
      </c>
      <c r="D1250" s="114">
        <f t="shared" si="133"/>
        <v>40762</v>
      </c>
      <c r="E1250" s="56" t="s">
        <v>35</v>
      </c>
      <c r="F1250" s="69" t="s">
        <v>25</v>
      </c>
      <c r="G1250" s="73" t="s">
        <v>26</v>
      </c>
      <c r="H1250" s="77"/>
      <c r="I1250" s="77"/>
      <c r="J1250" s="81" t="s">
        <v>51</v>
      </c>
      <c r="K1250" s="84" t="s">
        <v>582</v>
      </c>
      <c r="L1250" s="81" t="s">
        <v>52</v>
      </c>
      <c r="M1250" s="81"/>
      <c r="N1250" s="81" t="s">
        <v>31</v>
      </c>
      <c r="O1250" s="4" t="str">
        <f t="shared" si="134"/>
        <v>Halictus (Seladonia) tripartitus</v>
      </c>
      <c r="P1250" s="85" t="str">
        <f t="shared" si="139"/>
        <v>Halictus tripartitus</v>
      </c>
      <c r="Q1250" s="73" t="s">
        <v>29</v>
      </c>
      <c r="R1250" s="87"/>
      <c r="S1250" s="69"/>
      <c r="T1250" s="69"/>
      <c r="U1250" s="69"/>
      <c r="V1250" s="92" t="s">
        <v>142</v>
      </c>
      <c r="W1250" s="95">
        <v>41332</v>
      </c>
      <c r="X1250" s="97"/>
      <c r="Y1250" s="129">
        <f t="shared" si="135"/>
        <v>1</v>
      </c>
      <c r="Z1250" s="110">
        <f t="shared" si="136"/>
        <v>0</v>
      </c>
      <c r="AA1250" s="1">
        <f t="shared" si="137"/>
        <v>0</v>
      </c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</row>
    <row r="1251" spans="1:255" ht="15" customHeight="1">
      <c r="A1251" s="147">
        <v>1298</v>
      </c>
      <c r="B1251" s="141">
        <v>20150808</v>
      </c>
      <c r="C1251" s="57" t="str">
        <f t="shared" si="138"/>
        <v>POS</v>
      </c>
      <c r="D1251" s="114">
        <f t="shared" si="133"/>
        <v>40762</v>
      </c>
      <c r="E1251" s="56" t="s">
        <v>35</v>
      </c>
      <c r="F1251" s="69" t="s">
        <v>25</v>
      </c>
      <c r="G1251" s="73" t="s">
        <v>26</v>
      </c>
      <c r="H1251" s="77"/>
      <c r="I1251" s="77"/>
      <c r="J1251" s="81" t="s">
        <v>51</v>
      </c>
      <c r="K1251" s="84" t="s">
        <v>582</v>
      </c>
      <c r="L1251" s="81" t="s">
        <v>52</v>
      </c>
      <c r="M1251" s="81"/>
      <c r="N1251" s="81" t="s">
        <v>31</v>
      </c>
      <c r="O1251" s="4" t="str">
        <f t="shared" si="134"/>
        <v>Halictus (Seladonia) tripartitus</v>
      </c>
      <c r="P1251" s="85" t="str">
        <f t="shared" si="139"/>
        <v>Halictus tripartitus</v>
      </c>
      <c r="Q1251" s="73" t="s">
        <v>29</v>
      </c>
      <c r="R1251" s="87"/>
      <c r="S1251" s="69"/>
      <c r="T1251" s="69"/>
      <c r="U1251" s="69"/>
      <c r="V1251" s="92" t="s">
        <v>142</v>
      </c>
      <c r="W1251" s="95">
        <v>41332</v>
      </c>
      <c r="X1251" s="97"/>
      <c r="Y1251" s="129">
        <f t="shared" si="135"/>
        <v>1</v>
      </c>
      <c r="Z1251" s="110">
        <f t="shared" si="136"/>
        <v>0</v>
      </c>
      <c r="AA1251" s="1">
        <f t="shared" si="137"/>
        <v>0</v>
      </c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</row>
    <row r="1252" spans="1:255" ht="15" customHeight="1">
      <c r="A1252" s="147">
        <v>1299</v>
      </c>
      <c r="B1252" s="141">
        <v>20150808</v>
      </c>
      <c r="C1252" s="57" t="str">
        <f t="shared" si="138"/>
        <v>POS</v>
      </c>
      <c r="D1252" s="114">
        <f t="shared" si="133"/>
        <v>40762</v>
      </c>
      <c r="E1252" s="56" t="s">
        <v>35</v>
      </c>
      <c r="F1252" s="69" t="s">
        <v>25</v>
      </c>
      <c r="G1252" s="73" t="s">
        <v>26</v>
      </c>
      <c r="H1252" s="77"/>
      <c r="I1252" s="77"/>
      <c r="J1252" s="81" t="s">
        <v>51</v>
      </c>
      <c r="K1252" s="84" t="s">
        <v>582</v>
      </c>
      <c r="L1252" s="81" t="s">
        <v>52</v>
      </c>
      <c r="M1252" s="81"/>
      <c r="N1252" s="81" t="s">
        <v>31</v>
      </c>
      <c r="O1252" s="4" t="str">
        <f t="shared" si="134"/>
        <v>Halictus (Seladonia) tripartitus</v>
      </c>
      <c r="P1252" s="85" t="str">
        <f t="shared" si="139"/>
        <v>Halictus tripartitus</v>
      </c>
      <c r="Q1252" s="73" t="s">
        <v>29</v>
      </c>
      <c r="R1252" s="87"/>
      <c r="S1252" s="69"/>
      <c r="T1252" s="69"/>
      <c r="U1252" s="69"/>
      <c r="V1252" s="92" t="s">
        <v>142</v>
      </c>
      <c r="W1252" s="95">
        <v>41332</v>
      </c>
      <c r="X1252" s="97"/>
      <c r="Y1252" s="129">
        <f t="shared" si="135"/>
        <v>1</v>
      </c>
      <c r="Z1252" s="110">
        <f t="shared" si="136"/>
        <v>0</v>
      </c>
      <c r="AA1252" s="1">
        <f t="shared" si="137"/>
        <v>0</v>
      </c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  <c r="ID1252"/>
      <c r="IE1252"/>
      <c r="IF1252"/>
      <c r="IG1252"/>
      <c r="IH1252"/>
      <c r="II1252"/>
      <c r="IJ1252"/>
      <c r="IK1252"/>
      <c r="IL1252"/>
      <c r="IM1252"/>
      <c r="IN1252"/>
      <c r="IO1252"/>
      <c r="IP1252"/>
      <c r="IQ1252"/>
      <c r="IR1252"/>
      <c r="IS1252"/>
      <c r="IT1252"/>
      <c r="IU1252"/>
    </row>
    <row r="1253" spans="1:255" ht="15" customHeight="1">
      <c r="A1253" s="147">
        <v>1300</v>
      </c>
      <c r="B1253" s="141">
        <v>20150808</v>
      </c>
      <c r="C1253" s="57" t="str">
        <f t="shared" si="138"/>
        <v>POS</v>
      </c>
      <c r="D1253" s="114">
        <f t="shared" si="133"/>
        <v>40762</v>
      </c>
      <c r="E1253" s="56" t="s">
        <v>35</v>
      </c>
      <c r="F1253" s="69" t="s">
        <v>25</v>
      </c>
      <c r="G1253" s="73" t="s">
        <v>26</v>
      </c>
      <c r="H1253" s="77"/>
      <c r="I1253" s="77"/>
      <c r="J1253" s="81" t="s">
        <v>51</v>
      </c>
      <c r="K1253" s="84" t="s">
        <v>582</v>
      </c>
      <c r="L1253" s="81" t="s">
        <v>52</v>
      </c>
      <c r="M1253" s="81"/>
      <c r="N1253" s="81" t="s">
        <v>31</v>
      </c>
      <c r="O1253" s="4" t="str">
        <f t="shared" si="134"/>
        <v>Halictus (Seladonia) tripartitus</v>
      </c>
      <c r="P1253" s="85" t="str">
        <f t="shared" si="139"/>
        <v>Halictus tripartitus</v>
      </c>
      <c r="Q1253" s="73" t="s">
        <v>29</v>
      </c>
      <c r="R1253" s="87"/>
      <c r="S1253" s="69"/>
      <c r="T1253" s="69"/>
      <c r="U1253" s="69"/>
      <c r="V1253" s="92" t="s">
        <v>142</v>
      </c>
      <c r="W1253" s="95">
        <v>41332</v>
      </c>
      <c r="X1253" s="97"/>
      <c r="Y1253" s="129">
        <f t="shared" si="135"/>
        <v>1</v>
      </c>
      <c r="Z1253" s="110">
        <f t="shared" si="136"/>
        <v>0</v>
      </c>
      <c r="AA1253" s="1">
        <f t="shared" si="137"/>
        <v>0</v>
      </c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</row>
    <row r="1254" spans="1:255" ht="15" customHeight="1">
      <c r="A1254" s="147">
        <v>1301</v>
      </c>
      <c r="B1254" s="141">
        <v>20150808</v>
      </c>
      <c r="C1254" s="57" t="str">
        <f t="shared" si="138"/>
        <v>POS</v>
      </c>
      <c r="D1254" s="114">
        <f t="shared" si="133"/>
        <v>40762</v>
      </c>
      <c r="E1254" s="56" t="s">
        <v>35</v>
      </c>
      <c r="F1254" s="69" t="s">
        <v>25</v>
      </c>
      <c r="G1254" s="73" t="s">
        <v>26</v>
      </c>
      <c r="H1254" s="77"/>
      <c r="I1254" s="77"/>
      <c r="J1254" s="81" t="s">
        <v>51</v>
      </c>
      <c r="K1254" s="84" t="s">
        <v>582</v>
      </c>
      <c r="L1254" s="81" t="s">
        <v>52</v>
      </c>
      <c r="M1254" s="81"/>
      <c r="N1254" s="81" t="s">
        <v>31</v>
      </c>
      <c r="O1254" s="4" t="str">
        <f t="shared" si="134"/>
        <v>Halictus (Seladonia) tripartitus</v>
      </c>
      <c r="P1254" s="85" t="str">
        <f t="shared" si="139"/>
        <v>Halictus tripartitus</v>
      </c>
      <c r="Q1254" s="73" t="s">
        <v>29</v>
      </c>
      <c r="R1254" s="87"/>
      <c r="S1254" s="69"/>
      <c r="T1254" s="69"/>
      <c r="U1254" s="69"/>
      <c r="V1254" s="92" t="s">
        <v>142</v>
      </c>
      <c r="W1254" s="95">
        <v>41332</v>
      </c>
      <c r="X1254" s="97"/>
      <c r="Y1254" s="129">
        <f t="shared" si="135"/>
        <v>1</v>
      </c>
      <c r="Z1254" s="110">
        <f t="shared" si="136"/>
        <v>0</v>
      </c>
      <c r="AA1254" s="1">
        <f t="shared" si="137"/>
        <v>0</v>
      </c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</row>
    <row r="1255" spans="1:255" ht="15" customHeight="1">
      <c r="A1255" s="147">
        <v>1302</v>
      </c>
      <c r="B1255" s="141">
        <v>20150808</v>
      </c>
      <c r="C1255" s="57" t="str">
        <f t="shared" si="138"/>
        <v>POS</v>
      </c>
      <c r="D1255" s="114">
        <f t="shared" si="133"/>
        <v>40762</v>
      </c>
      <c r="E1255" s="56" t="s">
        <v>35</v>
      </c>
      <c r="F1255" s="69" t="s">
        <v>25</v>
      </c>
      <c r="G1255" s="73" t="s">
        <v>26</v>
      </c>
      <c r="H1255" s="77"/>
      <c r="I1255" s="77"/>
      <c r="J1255" s="81" t="s">
        <v>51</v>
      </c>
      <c r="K1255" s="84" t="s">
        <v>582</v>
      </c>
      <c r="L1255" s="81" t="s">
        <v>52</v>
      </c>
      <c r="M1255" s="81"/>
      <c r="N1255" s="81" t="s">
        <v>31</v>
      </c>
      <c r="O1255" s="4" t="str">
        <f t="shared" si="134"/>
        <v>Halictus (Seladonia) tripartitus</v>
      </c>
      <c r="P1255" s="85" t="str">
        <f t="shared" si="139"/>
        <v>Halictus tripartitus</v>
      </c>
      <c r="Q1255" s="73" t="s">
        <v>29</v>
      </c>
      <c r="R1255" s="87"/>
      <c r="S1255" s="69"/>
      <c r="T1255" s="69"/>
      <c r="U1255" s="69"/>
      <c r="V1255" s="92" t="s">
        <v>142</v>
      </c>
      <c r="W1255" s="95">
        <v>41332</v>
      </c>
      <c r="X1255" s="97"/>
      <c r="Y1255" s="129">
        <f t="shared" si="135"/>
        <v>1</v>
      </c>
      <c r="Z1255" s="110">
        <f t="shared" si="136"/>
        <v>0</v>
      </c>
      <c r="AA1255" s="1">
        <f t="shared" si="137"/>
        <v>0</v>
      </c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  <c r="IR1255"/>
      <c r="IS1255"/>
      <c r="IT1255"/>
      <c r="IU1255"/>
    </row>
    <row r="1256" spans="1:255" ht="15" customHeight="1">
      <c r="A1256" s="147">
        <v>1303</v>
      </c>
      <c r="B1256" s="141">
        <v>20150808</v>
      </c>
      <c r="C1256" s="57" t="str">
        <f t="shared" si="138"/>
        <v>POS</v>
      </c>
      <c r="D1256" s="114">
        <f t="shared" si="133"/>
        <v>40762</v>
      </c>
      <c r="E1256" s="56" t="s">
        <v>35</v>
      </c>
      <c r="F1256" s="69" t="s">
        <v>25</v>
      </c>
      <c r="G1256" s="73" t="s">
        <v>26</v>
      </c>
      <c r="H1256" s="77"/>
      <c r="I1256" s="77"/>
      <c r="J1256" s="81" t="s">
        <v>51</v>
      </c>
      <c r="K1256" s="84" t="s">
        <v>582</v>
      </c>
      <c r="L1256" s="81" t="s">
        <v>52</v>
      </c>
      <c r="M1256" s="81"/>
      <c r="N1256" s="81" t="s">
        <v>31</v>
      </c>
      <c r="O1256" s="4" t="str">
        <f t="shared" si="134"/>
        <v>Halictus (Seladonia) tripartitus</v>
      </c>
      <c r="P1256" s="85" t="str">
        <f t="shared" si="139"/>
        <v>Halictus tripartitus</v>
      </c>
      <c r="Q1256" s="73" t="s">
        <v>29</v>
      </c>
      <c r="R1256" s="87"/>
      <c r="S1256" s="69"/>
      <c r="T1256" s="69"/>
      <c r="U1256" s="69"/>
      <c r="V1256" s="92" t="s">
        <v>142</v>
      </c>
      <c r="W1256" s="95">
        <v>41332</v>
      </c>
      <c r="X1256" s="97"/>
      <c r="Y1256" s="129">
        <f t="shared" si="135"/>
        <v>1</v>
      </c>
      <c r="Z1256" s="110">
        <f t="shared" si="136"/>
        <v>0</v>
      </c>
      <c r="AA1256" s="1">
        <f t="shared" si="137"/>
        <v>0</v>
      </c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  <c r="IR1256"/>
      <c r="IS1256"/>
      <c r="IT1256"/>
      <c r="IU1256"/>
    </row>
    <row r="1257" spans="1:255" ht="15" customHeight="1">
      <c r="A1257" s="147">
        <v>1304</v>
      </c>
      <c r="B1257" s="141">
        <v>20150808</v>
      </c>
      <c r="C1257" s="57" t="str">
        <f t="shared" si="138"/>
        <v>POS</v>
      </c>
      <c r="D1257" s="114">
        <f t="shared" si="133"/>
        <v>40762</v>
      </c>
      <c r="E1257" s="56" t="s">
        <v>35</v>
      </c>
      <c r="F1257" s="69" t="s">
        <v>25</v>
      </c>
      <c r="G1257" s="73" t="s">
        <v>26</v>
      </c>
      <c r="H1257" s="77"/>
      <c r="I1257" s="77"/>
      <c r="J1257" s="81" t="s">
        <v>51</v>
      </c>
      <c r="K1257" s="84" t="s">
        <v>582</v>
      </c>
      <c r="L1257" s="81" t="s">
        <v>52</v>
      </c>
      <c r="M1257" s="81"/>
      <c r="N1257" s="81" t="s">
        <v>31</v>
      </c>
      <c r="O1257" s="4" t="str">
        <f t="shared" si="134"/>
        <v>Halictus (Seladonia) tripartitus</v>
      </c>
      <c r="P1257" s="85" t="str">
        <f t="shared" si="139"/>
        <v>Halictus tripartitus</v>
      </c>
      <c r="Q1257" s="73" t="s">
        <v>29</v>
      </c>
      <c r="R1257" s="87"/>
      <c r="S1257" s="69"/>
      <c r="T1257" s="69"/>
      <c r="U1257" s="69"/>
      <c r="V1257" s="92" t="s">
        <v>142</v>
      </c>
      <c r="W1257" s="95">
        <v>41332</v>
      </c>
      <c r="X1257" s="97"/>
      <c r="Y1257" s="129">
        <f t="shared" si="135"/>
        <v>1</v>
      </c>
      <c r="Z1257" s="110">
        <f t="shared" si="136"/>
        <v>0</v>
      </c>
      <c r="AA1257" s="1">
        <f t="shared" si="137"/>
        <v>0</v>
      </c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  <c r="IR1257"/>
      <c r="IS1257"/>
      <c r="IT1257"/>
      <c r="IU1257"/>
    </row>
    <row r="1258" spans="1:255" ht="15" customHeight="1">
      <c r="A1258" s="147">
        <v>1305</v>
      </c>
      <c r="B1258" s="141">
        <v>20150808</v>
      </c>
      <c r="C1258" s="57" t="str">
        <f t="shared" si="138"/>
        <v>POS</v>
      </c>
      <c r="D1258" s="114">
        <f t="shared" si="133"/>
        <v>40762</v>
      </c>
      <c r="E1258" s="56" t="s">
        <v>35</v>
      </c>
      <c r="F1258" s="69" t="s">
        <v>25</v>
      </c>
      <c r="G1258" s="73" t="s">
        <v>26</v>
      </c>
      <c r="H1258" s="77"/>
      <c r="I1258" s="77"/>
      <c r="J1258" s="81" t="s">
        <v>51</v>
      </c>
      <c r="K1258" s="84" t="s">
        <v>582</v>
      </c>
      <c r="L1258" s="81" t="s">
        <v>52</v>
      </c>
      <c r="M1258" s="81"/>
      <c r="N1258" s="81" t="s">
        <v>31</v>
      </c>
      <c r="O1258" s="4" t="str">
        <f t="shared" si="134"/>
        <v>Halictus (Seladonia) tripartitus</v>
      </c>
      <c r="P1258" s="85" t="str">
        <f t="shared" si="139"/>
        <v>Halictus tripartitus</v>
      </c>
      <c r="Q1258" s="73" t="s">
        <v>29</v>
      </c>
      <c r="R1258" s="87"/>
      <c r="S1258" s="69"/>
      <c r="T1258" s="69"/>
      <c r="U1258" s="69"/>
      <c r="V1258" s="92" t="s">
        <v>142</v>
      </c>
      <c r="W1258" s="95">
        <v>41332</v>
      </c>
      <c r="X1258" s="97"/>
      <c r="Y1258" s="129">
        <f t="shared" si="135"/>
        <v>1</v>
      </c>
      <c r="Z1258" s="110">
        <f t="shared" si="136"/>
        <v>0</v>
      </c>
      <c r="AA1258" s="1">
        <f t="shared" si="137"/>
        <v>0</v>
      </c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</row>
    <row r="1259" spans="1:255" ht="15" customHeight="1">
      <c r="A1259" s="147">
        <v>1306</v>
      </c>
      <c r="B1259" s="141">
        <v>20150808</v>
      </c>
      <c r="C1259" s="57" t="str">
        <f t="shared" si="138"/>
        <v>POS</v>
      </c>
      <c r="D1259" s="114">
        <f t="shared" si="133"/>
        <v>40762</v>
      </c>
      <c r="E1259" s="56" t="s">
        <v>35</v>
      </c>
      <c r="F1259" s="69" t="s">
        <v>25</v>
      </c>
      <c r="G1259" s="73" t="s">
        <v>26</v>
      </c>
      <c r="H1259" s="77"/>
      <c r="I1259" s="77"/>
      <c r="J1259" s="81" t="s">
        <v>51</v>
      </c>
      <c r="K1259" s="84" t="s">
        <v>582</v>
      </c>
      <c r="L1259" s="81" t="s">
        <v>52</v>
      </c>
      <c r="M1259" s="81"/>
      <c r="N1259" s="81" t="s">
        <v>31</v>
      </c>
      <c r="O1259" s="4" t="str">
        <f t="shared" si="134"/>
        <v>Halictus (Seladonia) tripartitus</v>
      </c>
      <c r="P1259" s="85" t="str">
        <f t="shared" si="139"/>
        <v>Halictus tripartitus</v>
      </c>
      <c r="Q1259" s="73" t="s">
        <v>29</v>
      </c>
      <c r="R1259" s="87"/>
      <c r="S1259" s="69"/>
      <c r="T1259" s="69"/>
      <c r="U1259" s="69"/>
      <c r="V1259" s="92" t="s">
        <v>142</v>
      </c>
      <c r="W1259" s="95">
        <v>41332</v>
      </c>
      <c r="X1259" s="97"/>
      <c r="Y1259" s="129">
        <f t="shared" si="135"/>
        <v>1</v>
      </c>
      <c r="Z1259" s="110">
        <f t="shared" si="136"/>
        <v>0</v>
      </c>
      <c r="AA1259" s="1">
        <f t="shared" si="137"/>
        <v>0</v>
      </c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  <c r="IR1259"/>
      <c r="IS1259"/>
      <c r="IT1259"/>
      <c r="IU1259"/>
    </row>
    <row r="1260" spans="1:255" ht="15" customHeight="1">
      <c r="A1260" s="147">
        <v>1307</v>
      </c>
      <c r="B1260" s="141">
        <v>20150808</v>
      </c>
      <c r="C1260" s="57" t="str">
        <f t="shared" si="138"/>
        <v>POS</v>
      </c>
      <c r="D1260" s="114">
        <f t="shared" si="133"/>
        <v>40762</v>
      </c>
      <c r="E1260" s="56" t="s">
        <v>35</v>
      </c>
      <c r="F1260" s="69" t="s">
        <v>25</v>
      </c>
      <c r="G1260" s="73" t="s">
        <v>26</v>
      </c>
      <c r="H1260" s="77"/>
      <c r="I1260" s="77"/>
      <c r="J1260" s="81" t="s">
        <v>51</v>
      </c>
      <c r="K1260" s="84" t="s">
        <v>582</v>
      </c>
      <c r="L1260" s="81" t="s">
        <v>52</v>
      </c>
      <c r="M1260" s="81"/>
      <c r="N1260" s="81" t="s">
        <v>31</v>
      </c>
      <c r="O1260" s="4" t="str">
        <f t="shared" si="134"/>
        <v>Halictus (Seladonia) tripartitus</v>
      </c>
      <c r="P1260" s="85" t="str">
        <f t="shared" si="139"/>
        <v>Halictus tripartitus</v>
      </c>
      <c r="Q1260" s="73" t="s">
        <v>29</v>
      </c>
      <c r="R1260" s="87"/>
      <c r="S1260" s="69"/>
      <c r="T1260" s="69"/>
      <c r="U1260" s="69"/>
      <c r="V1260" s="92" t="s">
        <v>142</v>
      </c>
      <c r="W1260" s="95">
        <v>41332</v>
      </c>
      <c r="X1260" s="97"/>
      <c r="Y1260" s="129">
        <f t="shared" si="135"/>
        <v>1</v>
      </c>
      <c r="Z1260" s="110">
        <f t="shared" si="136"/>
        <v>0</v>
      </c>
      <c r="AA1260" s="1">
        <f t="shared" si="137"/>
        <v>0</v>
      </c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  <c r="IR1260"/>
      <c r="IS1260"/>
      <c r="IT1260"/>
      <c r="IU1260"/>
    </row>
    <row r="1261" spans="1:255" ht="15" customHeight="1">
      <c r="A1261" s="147">
        <v>1308</v>
      </c>
      <c r="B1261" s="141">
        <v>20150808</v>
      </c>
      <c r="C1261" s="57" t="str">
        <f t="shared" si="138"/>
        <v>POS</v>
      </c>
      <c r="D1261" s="114">
        <f t="shared" si="133"/>
        <v>40762</v>
      </c>
      <c r="E1261" s="56" t="s">
        <v>35</v>
      </c>
      <c r="F1261" s="69" t="s">
        <v>25</v>
      </c>
      <c r="G1261" s="73" t="s">
        <v>26</v>
      </c>
      <c r="H1261" s="77"/>
      <c r="I1261" s="77"/>
      <c r="J1261" s="81" t="s">
        <v>51</v>
      </c>
      <c r="K1261" s="84" t="s">
        <v>582</v>
      </c>
      <c r="L1261" s="81" t="s">
        <v>52</v>
      </c>
      <c r="M1261" s="81"/>
      <c r="N1261" s="81" t="s">
        <v>31</v>
      </c>
      <c r="O1261" s="4" t="str">
        <f t="shared" si="134"/>
        <v>Halictus (Seladonia) tripartitus</v>
      </c>
      <c r="P1261" s="85" t="str">
        <f t="shared" si="139"/>
        <v>Halictus tripartitus</v>
      </c>
      <c r="Q1261" s="73" t="s">
        <v>29</v>
      </c>
      <c r="R1261" s="87"/>
      <c r="S1261" s="69"/>
      <c r="T1261" s="69"/>
      <c r="U1261" s="69"/>
      <c r="V1261" s="92" t="s">
        <v>142</v>
      </c>
      <c r="W1261" s="95">
        <v>41332</v>
      </c>
      <c r="X1261" s="97"/>
      <c r="Y1261" s="129">
        <f t="shared" si="135"/>
        <v>1</v>
      </c>
      <c r="Z1261" s="110">
        <f t="shared" si="136"/>
        <v>0</v>
      </c>
      <c r="AA1261" s="1">
        <f t="shared" si="137"/>
        <v>0</v>
      </c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  <c r="IB1261"/>
      <c r="IC1261"/>
      <c r="ID1261"/>
      <c r="IE1261"/>
      <c r="IF1261"/>
      <c r="IG1261"/>
      <c r="IH1261"/>
      <c r="II1261"/>
      <c r="IJ1261"/>
      <c r="IK1261"/>
      <c r="IL1261"/>
      <c r="IM1261"/>
      <c r="IN1261"/>
      <c r="IO1261"/>
      <c r="IP1261"/>
      <c r="IQ1261"/>
      <c r="IR1261"/>
      <c r="IS1261"/>
      <c r="IT1261"/>
      <c r="IU1261"/>
    </row>
    <row r="1262" spans="1:255" ht="15" customHeight="1">
      <c r="A1262" s="147">
        <v>1309</v>
      </c>
      <c r="B1262" s="141">
        <v>20150808</v>
      </c>
      <c r="C1262" s="57" t="str">
        <f t="shared" si="138"/>
        <v>POS</v>
      </c>
      <c r="D1262" s="114">
        <f t="shared" si="133"/>
        <v>40762</v>
      </c>
      <c r="E1262" s="56" t="s">
        <v>35</v>
      </c>
      <c r="F1262" s="69" t="s">
        <v>25</v>
      </c>
      <c r="G1262" s="73" t="s">
        <v>26</v>
      </c>
      <c r="H1262" s="77"/>
      <c r="I1262" s="77"/>
      <c r="J1262" s="81" t="s">
        <v>51</v>
      </c>
      <c r="K1262" s="84" t="s">
        <v>582</v>
      </c>
      <c r="L1262" s="81" t="s">
        <v>52</v>
      </c>
      <c r="M1262" s="81"/>
      <c r="N1262" s="81" t="s">
        <v>31</v>
      </c>
      <c r="O1262" s="4" t="str">
        <f t="shared" si="134"/>
        <v>Halictus (Seladonia) tripartitus</v>
      </c>
      <c r="P1262" s="85" t="str">
        <f t="shared" si="139"/>
        <v>Halictus tripartitus</v>
      </c>
      <c r="Q1262" s="73" t="s">
        <v>29</v>
      </c>
      <c r="R1262" s="87"/>
      <c r="S1262" s="69"/>
      <c r="T1262" s="69"/>
      <c r="U1262" s="69"/>
      <c r="V1262" s="92" t="s">
        <v>142</v>
      </c>
      <c r="W1262" s="95">
        <v>41332</v>
      </c>
      <c r="X1262" s="97"/>
      <c r="Y1262" s="129">
        <f t="shared" si="135"/>
        <v>1</v>
      </c>
      <c r="Z1262" s="110">
        <f t="shared" si="136"/>
        <v>0</v>
      </c>
      <c r="AA1262" s="1">
        <f t="shared" si="137"/>
        <v>0</v>
      </c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</row>
    <row r="1263" spans="1:255" ht="15" customHeight="1">
      <c r="A1263" s="147">
        <v>1310</v>
      </c>
      <c r="B1263" s="141">
        <v>20150808</v>
      </c>
      <c r="C1263" s="57" t="str">
        <f t="shared" si="138"/>
        <v>POS</v>
      </c>
      <c r="D1263" s="114">
        <f t="shared" si="133"/>
        <v>40762</v>
      </c>
      <c r="E1263" s="56" t="s">
        <v>35</v>
      </c>
      <c r="F1263" s="69" t="s">
        <v>25</v>
      </c>
      <c r="G1263" s="73" t="s">
        <v>26</v>
      </c>
      <c r="H1263" s="77"/>
      <c r="I1263" s="77"/>
      <c r="J1263" s="81" t="s">
        <v>51</v>
      </c>
      <c r="K1263" s="84" t="s">
        <v>582</v>
      </c>
      <c r="L1263" s="81" t="s">
        <v>52</v>
      </c>
      <c r="M1263" s="81"/>
      <c r="N1263" s="81" t="s">
        <v>31</v>
      </c>
      <c r="O1263" s="4" t="str">
        <f t="shared" si="134"/>
        <v>Halictus (Seladonia) tripartitus</v>
      </c>
      <c r="P1263" s="85" t="str">
        <f t="shared" si="139"/>
        <v>Halictus tripartitus</v>
      </c>
      <c r="Q1263" s="73" t="s">
        <v>29</v>
      </c>
      <c r="R1263" s="87"/>
      <c r="S1263" s="69"/>
      <c r="T1263" s="69"/>
      <c r="U1263" s="69"/>
      <c r="V1263" s="92" t="s">
        <v>142</v>
      </c>
      <c r="W1263" s="95">
        <v>41332</v>
      </c>
      <c r="X1263" s="97"/>
      <c r="Y1263" s="129">
        <f t="shared" si="135"/>
        <v>1</v>
      </c>
      <c r="Z1263" s="110">
        <f t="shared" si="136"/>
        <v>0</v>
      </c>
      <c r="AA1263" s="1">
        <f t="shared" si="137"/>
        <v>0</v>
      </c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</row>
    <row r="1264" spans="1:255" ht="15" customHeight="1">
      <c r="A1264" s="147">
        <v>1311</v>
      </c>
      <c r="B1264" s="141">
        <v>20150808</v>
      </c>
      <c r="C1264" s="57" t="str">
        <f t="shared" si="138"/>
        <v>POS</v>
      </c>
      <c r="D1264" s="114">
        <f t="shared" si="133"/>
        <v>40762</v>
      </c>
      <c r="E1264" s="56" t="s">
        <v>35</v>
      </c>
      <c r="F1264" s="69" t="s">
        <v>25</v>
      </c>
      <c r="G1264" s="73" t="s">
        <v>26</v>
      </c>
      <c r="H1264" s="77"/>
      <c r="I1264" s="77"/>
      <c r="J1264" s="81" t="s">
        <v>51</v>
      </c>
      <c r="K1264" s="84" t="s">
        <v>582</v>
      </c>
      <c r="L1264" s="81" t="s">
        <v>52</v>
      </c>
      <c r="M1264" s="81"/>
      <c r="N1264" s="81" t="s">
        <v>31</v>
      </c>
      <c r="O1264" s="4" t="str">
        <f t="shared" si="134"/>
        <v>Halictus (Seladonia) tripartitus</v>
      </c>
      <c r="P1264" s="85" t="str">
        <f t="shared" si="139"/>
        <v>Halictus tripartitus</v>
      </c>
      <c r="Q1264" s="73" t="s">
        <v>29</v>
      </c>
      <c r="R1264" s="87"/>
      <c r="S1264" s="69"/>
      <c r="T1264" s="69"/>
      <c r="U1264" s="69"/>
      <c r="V1264" s="92" t="s">
        <v>142</v>
      </c>
      <c r="W1264" s="95">
        <v>41332</v>
      </c>
      <c r="X1264" s="97"/>
      <c r="Y1264" s="129">
        <f t="shared" si="135"/>
        <v>1</v>
      </c>
      <c r="Z1264" s="110">
        <f t="shared" si="136"/>
        <v>0</v>
      </c>
      <c r="AA1264" s="1">
        <f t="shared" si="137"/>
        <v>0</v>
      </c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</row>
    <row r="1265" spans="1:255" ht="15" customHeight="1">
      <c r="A1265" s="147">
        <v>1312</v>
      </c>
      <c r="B1265" s="141">
        <v>20150808</v>
      </c>
      <c r="C1265" s="57" t="str">
        <f t="shared" si="138"/>
        <v>POS</v>
      </c>
      <c r="D1265" s="114">
        <f t="shared" si="133"/>
        <v>40762</v>
      </c>
      <c r="E1265" s="56" t="s">
        <v>35</v>
      </c>
      <c r="F1265" s="69" t="s">
        <v>25</v>
      </c>
      <c r="G1265" s="73" t="s">
        <v>26</v>
      </c>
      <c r="H1265" s="77"/>
      <c r="I1265" s="77"/>
      <c r="J1265" s="81" t="s">
        <v>51</v>
      </c>
      <c r="K1265" s="84" t="s">
        <v>582</v>
      </c>
      <c r="L1265" s="81" t="s">
        <v>52</v>
      </c>
      <c r="M1265" s="81"/>
      <c r="N1265" s="81" t="s">
        <v>31</v>
      </c>
      <c r="O1265" s="4" t="str">
        <f t="shared" si="134"/>
        <v>Halictus (Seladonia) tripartitus</v>
      </c>
      <c r="P1265" s="85" t="str">
        <f t="shared" si="139"/>
        <v>Halictus tripartitus</v>
      </c>
      <c r="Q1265" s="73" t="s">
        <v>29</v>
      </c>
      <c r="R1265" s="87"/>
      <c r="S1265" s="69"/>
      <c r="T1265" s="69"/>
      <c r="U1265" s="69"/>
      <c r="V1265" s="92" t="s">
        <v>142</v>
      </c>
      <c r="W1265" s="95">
        <v>41332</v>
      </c>
      <c r="X1265" s="97"/>
      <c r="Y1265" s="129">
        <f t="shared" si="135"/>
        <v>1</v>
      </c>
      <c r="Z1265" s="110">
        <f t="shared" si="136"/>
        <v>0</v>
      </c>
      <c r="AA1265" s="1">
        <f t="shared" si="137"/>
        <v>0</v>
      </c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</row>
    <row r="1266" spans="1:255" ht="15" customHeight="1">
      <c r="A1266" s="147">
        <v>1313</v>
      </c>
      <c r="B1266" s="141">
        <v>20150808</v>
      </c>
      <c r="C1266" s="57" t="str">
        <f t="shared" si="138"/>
        <v>POS</v>
      </c>
      <c r="D1266" s="114">
        <f t="shared" si="133"/>
        <v>40762</v>
      </c>
      <c r="E1266" s="56" t="s">
        <v>35</v>
      </c>
      <c r="F1266" s="69" t="s">
        <v>25</v>
      </c>
      <c r="G1266" s="73" t="s">
        <v>26</v>
      </c>
      <c r="H1266" s="77"/>
      <c r="I1266" s="77"/>
      <c r="J1266" s="81" t="s">
        <v>51</v>
      </c>
      <c r="K1266" s="84" t="s">
        <v>582</v>
      </c>
      <c r="L1266" s="81" t="s">
        <v>52</v>
      </c>
      <c r="M1266" s="81"/>
      <c r="N1266" s="81" t="s">
        <v>31</v>
      </c>
      <c r="O1266" s="4" t="str">
        <f t="shared" si="134"/>
        <v>Halictus (Seladonia) tripartitus</v>
      </c>
      <c r="P1266" s="85" t="str">
        <f t="shared" si="139"/>
        <v>Halictus tripartitus</v>
      </c>
      <c r="Q1266" s="73" t="s">
        <v>29</v>
      </c>
      <c r="R1266" s="87"/>
      <c r="S1266" s="69"/>
      <c r="T1266" s="69"/>
      <c r="U1266" s="69"/>
      <c r="V1266" s="92" t="s">
        <v>142</v>
      </c>
      <c r="W1266" s="95">
        <v>41332</v>
      </c>
      <c r="X1266" s="97"/>
      <c r="Y1266" s="129">
        <f t="shared" si="135"/>
        <v>1</v>
      </c>
      <c r="Z1266" s="110">
        <f t="shared" si="136"/>
        <v>0</v>
      </c>
      <c r="AA1266" s="1">
        <f t="shared" si="137"/>
        <v>0</v>
      </c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</row>
    <row r="1267" spans="1:255" ht="15" customHeight="1">
      <c r="A1267" s="147">
        <v>1314</v>
      </c>
      <c r="B1267" s="141">
        <v>20150808</v>
      </c>
      <c r="C1267" s="57" t="str">
        <f t="shared" si="138"/>
        <v>POS</v>
      </c>
      <c r="D1267" s="114">
        <f t="shared" si="133"/>
        <v>40762</v>
      </c>
      <c r="E1267" s="56" t="s">
        <v>35</v>
      </c>
      <c r="F1267" s="69" t="s">
        <v>25</v>
      </c>
      <c r="G1267" s="73" t="s">
        <v>26</v>
      </c>
      <c r="H1267" s="77"/>
      <c r="I1267" s="77"/>
      <c r="J1267" s="81" t="s">
        <v>51</v>
      </c>
      <c r="K1267" s="84" t="s">
        <v>582</v>
      </c>
      <c r="L1267" s="81" t="s">
        <v>52</v>
      </c>
      <c r="M1267" s="81"/>
      <c r="N1267" s="81" t="s">
        <v>31</v>
      </c>
      <c r="O1267" s="4" t="str">
        <f t="shared" si="134"/>
        <v>Halictus (Seladonia) tripartitus</v>
      </c>
      <c r="P1267" s="85" t="str">
        <f t="shared" si="139"/>
        <v>Halictus tripartitus</v>
      </c>
      <c r="Q1267" s="73" t="s">
        <v>29</v>
      </c>
      <c r="R1267" s="87"/>
      <c r="S1267" s="69"/>
      <c r="T1267" s="69"/>
      <c r="U1267" s="69"/>
      <c r="V1267" s="92" t="s">
        <v>142</v>
      </c>
      <c r="W1267" s="95">
        <v>41332</v>
      </c>
      <c r="X1267" s="97"/>
      <c r="Y1267" s="129">
        <f t="shared" si="135"/>
        <v>1</v>
      </c>
      <c r="Z1267" s="110">
        <f t="shared" si="136"/>
        <v>0</v>
      </c>
      <c r="AA1267" s="1">
        <f t="shared" si="137"/>
        <v>0</v>
      </c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</row>
    <row r="1268" spans="1:255" ht="15" customHeight="1">
      <c r="A1268" s="147">
        <v>1315</v>
      </c>
      <c r="B1268" s="141">
        <v>20150808</v>
      </c>
      <c r="C1268" s="57" t="str">
        <f t="shared" si="138"/>
        <v>POS</v>
      </c>
      <c r="D1268" s="114">
        <f t="shared" si="133"/>
        <v>40762</v>
      </c>
      <c r="E1268" s="56" t="s">
        <v>35</v>
      </c>
      <c r="F1268" s="69" t="s">
        <v>25</v>
      </c>
      <c r="G1268" s="73" t="s">
        <v>26</v>
      </c>
      <c r="H1268" s="77"/>
      <c r="I1268" s="77"/>
      <c r="J1268" s="81" t="s">
        <v>51</v>
      </c>
      <c r="K1268" s="84" t="s">
        <v>582</v>
      </c>
      <c r="L1268" s="81" t="s">
        <v>52</v>
      </c>
      <c r="M1268" s="81"/>
      <c r="N1268" s="81" t="s">
        <v>31</v>
      </c>
      <c r="O1268" s="4" t="str">
        <f t="shared" si="134"/>
        <v>Halictus (Seladonia) tripartitus</v>
      </c>
      <c r="P1268" s="85" t="str">
        <f t="shared" si="139"/>
        <v>Halictus tripartitus</v>
      </c>
      <c r="Q1268" s="73" t="s">
        <v>29</v>
      </c>
      <c r="R1268" s="87"/>
      <c r="S1268" s="69"/>
      <c r="T1268" s="69"/>
      <c r="U1268" s="69"/>
      <c r="V1268" s="92" t="s">
        <v>142</v>
      </c>
      <c r="W1268" s="95">
        <v>41332</v>
      </c>
      <c r="X1268" s="97"/>
      <c r="Y1268" s="129">
        <f t="shared" si="135"/>
        <v>1</v>
      </c>
      <c r="Z1268" s="110">
        <f t="shared" si="136"/>
        <v>0</v>
      </c>
      <c r="AA1268" s="1">
        <f t="shared" si="137"/>
        <v>0</v>
      </c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</row>
    <row r="1269" spans="1:255" ht="15" customHeight="1">
      <c r="A1269" s="147">
        <v>1316</v>
      </c>
      <c r="B1269" s="141">
        <v>20150808</v>
      </c>
      <c r="C1269" s="57" t="str">
        <f t="shared" si="138"/>
        <v>POS</v>
      </c>
      <c r="D1269" s="114">
        <f t="shared" si="133"/>
        <v>40762</v>
      </c>
      <c r="E1269" s="56" t="s">
        <v>35</v>
      </c>
      <c r="F1269" s="69" t="s">
        <v>25</v>
      </c>
      <c r="G1269" s="73" t="s">
        <v>26</v>
      </c>
      <c r="H1269" s="77"/>
      <c r="I1269" s="77"/>
      <c r="J1269" s="81" t="s">
        <v>51</v>
      </c>
      <c r="K1269" s="84" t="s">
        <v>582</v>
      </c>
      <c r="L1269" s="81" t="s">
        <v>52</v>
      </c>
      <c r="M1269" s="81"/>
      <c r="N1269" s="81" t="s">
        <v>31</v>
      </c>
      <c r="O1269" s="4" t="str">
        <f t="shared" si="134"/>
        <v>Halictus (Seladonia) tripartitus</v>
      </c>
      <c r="P1269" s="85" t="str">
        <f t="shared" si="139"/>
        <v>Halictus tripartitus</v>
      </c>
      <c r="Q1269" s="73" t="s">
        <v>29</v>
      </c>
      <c r="R1269" s="87"/>
      <c r="S1269" s="69"/>
      <c r="T1269" s="69"/>
      <c r="U1269" s="69"/>
      <c r="V1269" s="92" t="s">
        <v>142</v>
      </c>
      <c r="W1269" s="95">
        <v>41332</v>
      </c>
      <c r="X1269" s="97"/>
      <c r="Y1269" s="129">
        <f t="shared" si="135"/>
        <v>1</v>
      </c>
      <c r="Z1269" s="110">
        <f t="shared" si="136"/>
        <v>0</v>
      </c>
      <c r="AA1269" s="1">
        <f t="shared" si="137"/>
        <v>0</v>
      </c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</row>
    <row r="1270" spans="1:255" ht="15" customHeight="1">
      <c r="A1270" s="147">
        <v>1317</v>
      </c>
      <c r="B1270" s="141">
        <v>20150808</v>
      </c>
      <c r="C1270" s="57" t="str">
        <f t="shared" si="138"/>
        <v>POS</v>
      </c>
      <c r="D1270" s="114">
        <f t="shared" si="133"/>
        <v>40762</v>
      </c>
      <c r="E1270" s="56" t="s">
        <v>35</v>
      </c>
      <c r="F1270" s="69" t="s">
        <v>25</v>
      </c>
      <c r="G1270" s="73" t="s">
        <v>26</v>
      </c>
      <c r="H1270" s="77"/>
      <c r="I1270" s="77"/>
      <c r="J1270" s="81" t="s">
        <v>51</v>
      </c>
      <c r="K1270" s="84" t="s">
        <v>582</v>
      </c>
      <c r="L1270" s="81" t="s">
        <v>52</v>
      </c>
      <c r="M1270" s="81"/>
      <c r="N1270" s="81" t="s">
        <v>31</v>
      </c>
      <c r="O1270" s="4" t="str">
        <f t="shared" si="134"/>
        <v>Halictus (Seladonia) tripartitus</v>
      </c>
      <c r="P1270" s="85" t="str">
        <f t="shared" si="139"/>
        <v>Halictus tripartitus</v>
      </c>
      <c r="Q1270" s="73" t="s">
        <v>29</v>
      </c>
      <c r="R1270" s="87"/>
      <c r="S1270" s="69"/>
      <c r="T1270" s="69"/>
      <c r="U1270" s="69"/>
      <c r="V1270" s="92" t="s">
        <v>142</v>
      </c>
      <c r="W1270" s="95">
        <v>41332</v>
      </c>
      <c r="X1270" s="97"/>
      <c r="Y1270" s="129">
        <f t="shared" si="135"/>
        <v>1</v>
      </c>
      <c r="Z1270" s="110">
        <f t="shared" si="136"/>
        <v>0</v>
      </c>
      <c r="AA1270" s="1">
        <f t="shared" si="137"/>
        <v>0</v>
      </c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  <c r="IU1270"/>
    </row>
    <row r="1271" spans="1:255" ht="15" customHeight="1">
      <c r="A1271" s="147">
        <v>1318</v>
      </c>
      <c r="B1271" s="141">
        <v>20150808</v>
      </c>
      <c r="C1271" s="57" t="str">
        <f t="shared" si="138"/>
        <v>POS</v>
      </c>
      <c r="D1271" s="114">
        <f t="shared" si="133"/>
        <v>40762</v>
      </c>
      <c r="E1271" s="56" t="s">
        <v>35</v>
      </c>
      <c r="F1271" s="69" t="s">
        <v>25</v>
      </c>
      <c r="G1271" s="73" t="s">
        <v>26</v>
      </c>
      <c r="H1271" s="77"/>
      <c r="I1271" s="77"/>
      <c r="J1271" s="81" t="s">
        <v>51</v>
      </c>
      <c r="K1271" s="84" t="s">
        <v>582</v>
      </c>
      <c r="L1271" s="81" t="s">
        <v>52</v>
      </c>
      <c r="M1271" s="81"/>
      <c r="N1271" s="81" t="s">
        <v>31</v>
      </c>
      <c r="O1271" s="4" t="str">
        <f t="shared" si="134"/>
        <v>Halictus (Seladonia) tripartitus</v>
      </c>
      <c r="P1271" s="85" t="str">
        <f t="shared" si="139"/>
        <v>Halictus tripartitus</v>
      </c>
      <c r="Q1271" s="73" t="s">
        <v>29</v>
      </c>
      <c r="R1271" s="87"/>
      <c r="S1271" s="69"/>
      <c r="T1271" s="69"/>
      <c r="U1271" s="69"/>
      <c r="V1271" s="92" t="s">
        <v>142</v>
      </c>
      <c r="W1271" s="95">
        <v>41332</v>
      </c>
      <c r="X1271" s="97"/>
      <c r="Y1271" s="129">
        <f t="shared" si="135"/>
        <v>1</v>
      </c>
      <c r="Z1271" s="110">
        <f t="shared" si="136"/>
        <v>0</v>
      </c>
      <c r="AA1271" s="1">
        <f t="shared" si="137"/>
        <v>0</v>
      </c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  <c r="II1271"/>
      <c r="IJ1271"/>
      <c r="IK1271"/>
      <c r="IL1271"/>
      <c r="IM1271"/>
      <c r="IN1271"/>
      <c r="IO1271"/>
      <c r="IP1271"/>
      <c r="IQ1271"/>
      <c r="IR1271"/>
      <c r="IS1271"/>
      <c r="IT1271"/>
      <c r="IU1271"/>
    </row>
    <row r="1272" spans="1:255" ht="15" customHeight="1">
      <c r="A1272" s="147">
        <v>1319</v>
      </c>
      <c r="B1272" s="141">
        <v>20150808</v>
      </c>
      <c r="C1272" s="57" t="str">
        <f t="shared" si="138"/>
        <v>POS</v>
      </c>
      <c r="D1272" s="114">
        <f t="shared" si="133"/>
        <v>40762</v>
      </c>
      <c r="E1272" s="56" t="s">
        <v>35</v>
      </c>
      <c r="F1272" s="69" t="s">
        <v>25</v>
      </c>
      <c r="G1272" s="73" t="s">
        <v>26</v>
      </c>
      <c r="H1272" s="77"/>
      <c r="I1272" s="77"/>
      <c r="J1272" s="81" t="s">
        <v>51</v>
      </c>
      <c r="K1272" s="84" t="s">
        <v>582</v>
      </c>
      <c r="L1272" s="81" t="s">
        <v>52</v>
      </c>
      <c r="M1272" s="81"/>
      <c r="N1272" s="81" t="s">
        <v>31</v>
      </c>
      <c r="O1272" s="4" t="str">
        <f t="shared" si="134"/>
        <v>Halictus (Seladonia) tripartitus</v>
      </c>
      <c r="P1272" s="85" t="str">
        <f t="shared" si="139"/>
        <v>Halictus tripartitus</v>
      </c>
      <c r="Q1272" s="73" t="s">
        <v>29</v>
      </c>
      <c r="R1272" s="87"/>
      <c r="S1272" s="69"/>
      <c r="T1272" s="69"/>
      <c r="U1272" s="69"/>
      <c r="V1272" s="92" t="s">
        <v>142</v>
      </c>
      <c r="W1272" s="95">
        <v>41332</v>
      </c>
      <c r="X1272" s="97"/>
      <c r="Y1272" s="129">
        <f t="shared" si="135"/>
        <v>1</v>
      </c>
      <c r="Z1272" s="110">
        <f t="shared" si="136"/>
        <v>0</v>
      </c>
      <c r="AA1272" s="1">
        <f t="shared" si="137"/>
        <v>0</v>
      </c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</row>
    <row r="1273" spans="1:255" ht="15" customHeight="1">
      <c r="A1273" s="147">
        <v>1320</v>
      </c>
      <c r="B1273" s="141">
        <v>20150510</v>
      </c>
      <c r="C1273" s="57" t="str">
        <f t="shared" si="138"/>
        <v>POS</v>
      </c>
      <c r="D1273" s="114">
        <f t="shared" si="133"/>
        <v>40672</v>
      </c>
      <c r="E1273" s="56" t="s">
        <v>36</v>
      </c>
      <c r="F1273" s="69" t="s">
        <v>25</v>
      </c>
      <c r="G1273" s="73" t="s">
        <v>26</v>
      </c>
      <c r="H1273" s="77"/>
      <c r="I1273" s="77"/>
      <c r="J1273" s="81" t="s">
        <v>51</v>
      </c>
      <c r="K1273" s="84" t="s">
        <v>582</v>
      </c>
      <c r="L1273" s="81" t="s">
        <v>52</v>
      </c>
      <c r="M1273" s="81"/>
      <c r="N1273" s="81" t="s">
        <v>31</v>
      </c>
      <c r="O1273" s="4" t="str">
        <f t="shared" si="134"/>
        <v>Halictus (Seladonia) tripartitus</v>
      </c>
      <c r="P1273" s="85" t="str">
        <f t="shared" si="139"/>
        <v>Halictus tripartitus</v>
      </c>
      <c r="Q1273" s="73" t="s">
        <v>29</v>
      </c>
      <c r="R1273" s="87"/>
      <c r="S1273" s="69"/>
      <c r="T1273" s="69"/>
      <c r="U1273" s="69"/>
      <c r="V1273" s="92" t="s">
        <v>142</v>
      </c>
      <c r="W1273" s="95">
        <v>41335</v>
      </c>
      <c r="X1273" s="97"/>
      <c r="Y1273" s="129">
        <f t="shared" si="135"/>
        <v>1</v>
      </c>
      <c r="Z1273" s="110">
        <f t="shared" si="136"/>
        <v>0</v>
      </c>
      <c r="AA1273" s="1">
        <f t="shared" si="137"/>
        <v>0</v>
      </c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</row>
    <row r="1274" spans="1:255" ht="15" customHeight="1">
      <c r="A1274" s="147">
        <v>1321</v>
      </c>
      <c r="B1274" s="141">
        <v>20150711</v>
      </c>
      <c r="C1274" s="57" t="str">
        <f t="shared" si="138"/>
        <v>POS</v>
      </c>
      <c r="D1274" s="114">
        <f t="shared" si="133"/>
        <v>40734</v>
      </c>
      <c r="E1274" s="56" t="s">
        <v>36</v>
      </c>
      <c r="F1274" s="69" t="s">
        <v>25</v>
      </c>
      <c r="G1274" s="73" t="s">
        <v>26</v>
      </c>
      <c r="H1274" s="77"/>
      <c r="I1274" s="77"/>
      <c r="J1274" s="81" t="s">
        <v>51</v>
      </c>
      <c r="K1274" s="84" t="s">
        <v>582</v>
      </c>
      <c r="L1274" s="81" t="s">
        <v>52</v>
      </c>
      <c r="M1274" s="81"/>
      <c r="N1274" s="81" t="s">
        <v>31</v>
      </c>
      <c r="O1274" s="4" t="str">
        <f t="shared" si="134"/>
        <v>Halictus (Seladonia) tripartitus</v>
      </c>
      <c r="P1274" s="85" t="str">
        <f t="shared" si="139"/>
        <v>Halictus tripartitus</v>
      </c>
      <c r="Q1274" s="73" t="s">
        <v>29</v>
      </c>
      <c r="R1274" s="87"/>
      <c r="S1274" s="69"/>
      <c r="T1274" s="69"/>
      <c r="U1274" s="69"/>
      <c r="V1274" s="92" t="s">
        <v>142</v>
      </c>
      <c r="W1274" s="95">
        <v>41335</v>
      </c>
      <c r="X1274" s="97"/>
      <c r="Y1274" s="129">
        <f t="shared" si="135"/>
        <v>1</v>
      </c>
      <c r="Z1274" s="110">
        <f t="shared" si="136"/>
        <v>0</v>
      </c>
      <c r="AA1274" s="1">
        <f t="shared" si="137"/>
        <v>0</v>
      </c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</row>
    <row r="1275" spans="1:255" ht="15" customHeight="1">
      <c r="A1275" s="147">
        <v>1322</v>
      </c>
      <c r="B1275" s="141">
        <v>20150711</v>
      </c>
      <c r="C1275" s="57" t="str">
        <f t="shared" si="138"/>
        <v>POS</v>
      </c>
      <c r="D1275" s="114">
        <f t="shared" si="133"/>
        <v>40734</v>
      </c>
      <c r="E1275" s="56" t="s">
        <v>36</v>
      </c>
      <c r="F1275" s="69" t="s">
        <v>25</v>
      </c>
      <c r="G1275" s="73" t="s">
        <v>26</v>
      </c>
      <c r="H1275" s="77"/>
      <c r="I1275" s="77"/>
      <c r="J1275" s="81" t="s">
        <v>51</v>
      </c>
      <c r="K1275" s="84" t="s">
        <v>582</v>
      </c>
      <c r="L1275" s="81" t="s">
        <v>52</v>
      </c>
      <c r="M1275" s="81"/>
      <c r="N1275" s="81" t="s">
        <v>31</v>
      </c>
      <c r="O1275" s="4" t="str">
        <f t="shared" si="134"/>
        <v>Halictus (Seladonia) tripartitus</v>
      </c>
      <c r="P1275" s="85" t="str">
        <f t="shared" si="139"/>
        <v>Halictus tripartitus</v>
      </c>
      <c r="Q1275" s="73" t="s">
        <v>29</v>
      </c>
      <c r="R1275" s="87"/>
      <c r="S1275" s="69"/>
      <c r="T1275" s="69"/>
      <c r="U1275" s="69"/>
      <c r="V1275" s="92" t="s">
        <v>142</v>
      </c>
      <c r="W1275" s="95">
        <v>41335</v>
      </c>
      <c r="X1275" s="97"/>
      <c r="Y1275" s="129">
        <f t="shared" si="135"/>
        <v>1</v>
      </c>
      <c r="Z1275" s="110">
        <f t="shared" si="136"/>
        <v>0</v>
      </c>
      <c r="AA1275" s="1">
        <f t="shared" si="137"/>
        <v>0</v>
      </c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</row>
    <row r="1276" spans="1:255" ht="15" customHeight="1">
      <c r="A1276" s="147">
        <v>1323</v>
      </c>
      <c r="B1276" s="141">
        <v>20150711</v>
      </c>
      <c r="C1276" s="57" t="str">
        <f t="shared" si="138"/>
        <v>POS</v>
      </c>
      <c r="D1276" s="114">
        <f t="shared" si="133"/>
        <v>40734</v>
      </c>
      <c r="E1276" s="56" t="s">
        <v>36</v>
      </c>
      <c r="F1276" s="69" t="s">
        <v>25</v>
      </c>
      <c r="G1276" s="73" t="s">
        <v>26</v>
      </c>
      <c r="H1276" s="77"/>
      <c r="I1276" s="77"/>
      <c r="J1276" s="81" t="s">
        <v>51</v>
      </c>
      <c r="K1276" s="84" t="s">
        <v>582</v>
      </c>
      <c r="L1276" s="81" t="s">
        <v>52</v>
      </c>
      <c r="M1276" s="81"/>
      <c r="N1276" s="81" t="s">
        <v>31</v>
      </c>
      <c r="O1276" s="4" t="str">
        <f t="shared" si="134"/>
        <v>Halictus (Seladonia) tripartitus</v>
      </c>
      <c r="P1276" s="85" t="str">
        <f t="shared" si="139"/>
        <v>Halictus tripartitus</v>
      </c>
      <c r="Q1276" s="73" t="s">
        <v>29</v>
      </c>
      <c r="R1276" s="87"/>
      <c r="S1276" s="69"/>
      <c r="T1276" s="69"/>
      <c r="U1276" s="69"/>
      <c r="V1276" s="92" t="s">
        <v>142</v>
      </c>
      <c r="W1276" s="95">
        <v>41335</v>
      </c>
      <c r="X1276" s="97"/>
      <c r="Y1276" s="129">
        <f t="shared" si="135"/>
        <v>1</v>
      </c>
      <c r="Z1276" s="110">
        <f t="shared" si="136"/>
        <v>0</v>
      </c>
      <c r="AA1276" s="1">
        <f t="shared" si="137"/>
        <v>0</v>
      </c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</row>
    <row r="1277" spans="1:255" ht="15" customHeight="1">
      <c r="A1277" s="147">
        <v>1324</v>
      </c>
      <c r="B1277" s="141">
        <v>20150711</v>
      </c>
      <c r="C1277" s="57" t="str">
        <f t="shared" si="138"/>
        <v>POS</v>
      </c>
      <c r="D1277" s="114">
        <f t="shared" si="133"/>
        <v>40734</v>
      </c>
      <c r="E1277" s="56" t="s">
        <v>36</v>
      </c>
      <c r="F1277" s="69" t="s">
        <v>25</v>
      </c>
      <c r="G1277" s="73" t="s">
        <v>26</v>
      </c>
      <c r="H1277" s="77"/>
      <c r="I1277" s="77"/>
      <c r="J1277" s="81" t="s">
        <v>51</v>
      </c>
      <c r="K1277" s="84" t="s">
        <v>582</v>
      </c>
      <c r="L1277" s="81" t="s">
        <v>52</v>
      </c>
      <c r="M1277" s="81"/>
      <c r="N1277" s="81" t="s">
        <v>31</v>
      </c>
      <c r="O1277" s="4" t="str">
        <f t="shared" si="134"/>
        <v>Halictus (Seladonia) tripartitus</v>
      </c>
      <c r="P1277" s="85" t="str">
        <f t="shared" si="139"/>
        <v>Halictus tripartitus</v>
      </c>
      <c r="Q1277" s="73" t="s">
        <v>29</v>
      </c>
      <c r="R1277" s="87"/>
      <c r="S1277" s="69"/>
      <c r="T1277" s="69"/>
      <c r="U1277" s="69"/>
      <c r="V1277" s="92" t="s">
        <v>142</v>
      </c>
      <c r="W1277" s="95">
        <v>41335</v>
      </c>
      <c r="X1277" s="97"/>
      <c r="Y1277" s="129">
        <f t="shared" si="135"/>
        <v>1</v>
      </c>
      <c r="Z1277" s="110">
        <f t="shared" si="136"/>
        <v>0</v>
      </c>
      <c r="AA1277" s="1">
        <f t="shared" si="137"/>
        <v>0</v>
      </c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</row>
    <row r="1278" spans="1:255" ht="15" customHeight="1">
      <c r="A1278" s="147">
        <v>1325</v>
      </c>
      <c r="B1278" s="141">
        <v>20150711</v>
      </c>
      <c r="C1278" s="57" t="str">
        <f t="shared" si="138"/>
        <v>POS</v>
      </c>
      <c r="D1278" s="114">
        <f t="shared" si="133"/>
        <v>40734</v>
      </c>
      <c r="E1278" s="56" t="s">
        <v>36</v>
      </c>
      <c r="F1278" s="69" t="s">
        <v>25</v>
      </c>
      <c r="G1278" s="73" t="s">
        <v>26</v>
      </c>
      <c r="H1278" s="77"/>
      <c r="I1278" s="77"/>
      <c r="J1278" s="81" t="s">
        <v>51</v>
      </c>
      <c r="K1278" s="84" t="s">
        <v>582</v>
      </c>
      <c r="L1278" s="81" t="s">
        <v>52</v>
      </c>
      <c r="M1278" s="81"/>
      <c r="N1278" s="81" t="s">
        <v>31</v>
      </c>
      <c r="O1278" s="4" t="str">
        <f t="shared" si="134"/>
        <v>Halictus (Seladonia) tripartitus</v>
      </c>
      <c r="P1278" s="85" t="str">
        <f t="shared" si="139"/>
        <v>Halictus tripartitus</v>
      </c>
      <c r="Q1278" s="73" t="s">
        <v>29</v>
      </c>
      <c r="R1278" s="87"/>
      <c r="S1278" s="69"/>
      <c r="T1278" s="69"/>
      <c r="U1278" s="69"/>
      <c r="V1278" s="92" t="s">
        <v>142</v>
      </c>
      <c r="W1278" s="95">
        <v>41335</v>
      </c>
      <c r="X1278" s="97"/>
      <c r="Y1278" s="129">
        <f t="shared" si="135"/>
        <v>1</v>
      </c>
      <c r="Z1278" s="110">
        <f t="shared" si="136"/>
        <v>0</v>
      </c>
      <c r="AA1278" s="1">
        <f t="shared" si="137"/>
        <v>0</v>
      </c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</row>
    <row r="1279" spans="1:255" ht="15" customHeight="1">
      <c r="A1279" s="147">
        <v>1326</v>
      </c>
      <c r="B1279" s="141">
        <v>20150711</v>
      </c>
      <c r="C1279" s="57" t="str">
        <f t="shared" si="138"/>
        <v>POS</v>
      </c>
      <c r="D1279" s="114">
        <f t="shared" si="133"/>
        <v>40734</v>
      </c>
      <c r="E1279" s="56" t="s">
        <v>36</v>
      </c>
      <c r="F1279" s="69" t="s">
        <v>25</v>
      </c>
      <c r="G1279" s="73" t="s">
        <v>26</v>
      </c>
      <c r="H1279" s="77"/>
      <c r="I1279" s="77"/>
      <c r="J1279" s="81" t="s">
        <v>51</v>
      </c>
      <c r="K1279" s="84" t="s">
        <v>582</v>
      </c>
      <c r="L1279" s="81" t="s">
        <v>52</v>
      </c>
      <c r="M1279" s="81"/>
      <c r="N1279" s="81" t="s">
        <v>31</v>
      </c>
      <c r="O1279" s="4" t="str">
        <f t="shared" si="134"/>
        <v>Halictus (Seladonia) tripartitus</v>
      </c>
      <c r="P1279" s="85" t="str">
        <f t="shared" si="139"/>
        <v>Halictus tripartitus</v>
      </c>
      <c r="Q1279" s="73" t="s">
        <v>29</v>
      </c>
      <c r="R1279" s="87"/>
      <c r="S1279" s="69"/>
      <c r="T1279" s="69"/>
      <c r="U1279" s="69"/>
      <c r="V1279" s="92" t="s">
        <v>142</v>
      </c>
      <c r="W1279" s="95">
        <v>41335</v>
      </c>
      <c r="X1279" s="97"/>
      <c r="Y1279" s="129">
        <f t="shared" si="135"/>
        <v>1</v>
      </c>
      <c r="Z1279" s="110">
        <f t="shared" si="136"/>
        <v>0</v>
      </c>
      <c r="AA1279" s="1">
        <f t="shared" si="137"/>
        <v>0</v>
      </c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  <c r="ID1279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  <c r="IR1279"/>
      <c r="IS1279"/>
      <c r="IT1279"/>
      <c r="IU1279"/>
    </row>
    <row r="1280" spans="1:255" ht="15" customHeight="1">
      <c r="A1280" s="147">
        <v>1327</v>
      </c>
      <c r="B1280" s="141">
        <v>20150711</v>
      </c>
      <c r="C1280" s="57" t="str">
        <f t="shared" si="138"/>
        <v>POS</v>
      </c>
      <c r="D1280" s="114">
        <f t="shared" si="133"/>
        <v>40734</v>
      </c>
      <c r="E1280" s="56" t="s">
        <v>36</v>
      </c>
      <c r="F1280" s="69" t="s">
        <v>25</v>
      </c>
      <c r="G1280" s="73" t="s">
        <v>26</v>
      </c>
      <c r="H1280" s="77"/>
      <c r="I1280" s="77"/>
      <c r="J1280" s="81" t="s">
        <v>51</v>
      </c>
      <c r="K1280" s="84" t="s">
        <v>582</v>
      </c>
      <c r="L1280" s="81" t="s">
        <v>52</v>
      </c>
      <c r="M1280" s="81"/>
      <c r="N1280" s="81" t="s">
        <v>31</v>
      </c>
      <c r="O1280" s="4" t="str">
        <f t="shared" si="134"/>
        <v>Halictus (Seladonia) tripartitus</v>
      </c>
      <c r="P1280" s="85" t="str">
        <f t="shared" si="139"/>
        <v>Halictus tripartitus</v>
      </c>
      <c r="Q1280" s="73" t="s">
        <v>29</v>
      </c>
      <c r="R1280" s="87"/>
      <c r="S1280" s="69"/>
      <c r="T1280" s="69"/>
      <c r="U1280" s="69"/>
      <c r="V1280" s="92" t="s">
        <v>142</v>
      </c>
      <c r="W1280" s="95">
        <v>41335</v>
      </c>
      <c r="X1280" s="97"/>
      <c r="Y1280" s="129">
        <f t="shared" si="135"/>
        <v>1</v>
      </c>
      <c r="Z1280" s="110">
        <f t="shared" si="136"/>
        <v>0</v>
      </c>
      <c r="AA1280" s="1">
        <f t="shared" si="137"/>
        <v>0</v>
      </c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</row>
    <row r="1281" spans="1:255" ht="15" customHeight="1">
      <c r="A1281" s="147">
        <v>1328</v>
      </c>
      <c r="B1281" s="141">
        <v>20150711</v>
      </c>
      <c r="C1281" s="57" t="str">
        <f t="shared" si="138"/>
        <v>POS</v>
      </c>
      <c r="D1281" s="114">
        <f t="shared" si="133"/>
        <v>40734</v>
      </c>
      <c r="E1281" s="56" t="s">
        <v>36</v>
      </c>
      <c r="F1281" s="69" t="s">
        <v>25</v>
      </c>
      <c r="G1281" s="73" t="s">
        <v>26</v>
      </c>
      <c r="H1281" s="77"/>
      <c r="I1281" s="77"/>
      <c r="J1281" s="81" t="s">
        <v>51</v>
      </c>
      <c r="K1281" s="84" t="s">
        <v>582</v>
      </c>
      <c r="L1281" s="81" t="s">
        <v>52</v>
      </c>
      <c r="M1281" s="81"/>
      <c r="N1281" s="81" t="s">
        <v>31</v>
      </c>
      <c r="O1281" s="4" t="str">
        <f t="shared" si="134"/>
        <v>Halictus (Seladonia) tripartitus</v>
      </c>
      <c r="P1281" s="85" t="str">
        <f t="shared" si="139"/>
        <v>Halictus tripartitus</v>
      </c>
      <c r="Q1281" s="73" t="s">
        <v>29</v>
      </c>
      <c r="R1281" s="87"/>
      <c r="S1281" s="69"/>
      <c r="T1281" s="69"/>
      <c r="U1281" s="69"/>
      <c r="V1281" s="92" t="s">
        <v>142</v>
      </c>
      <c r="W1281" s="95">
        <v>41335</v>
      </c>
      <c r="X1281" s="97"/>
      <c r="Y1281" s="129">
        <f t="shared" si="135"/>
        <v>1</v>
      </c>
      <c r="Z1281" s="110">
        <f t="shared" si="136"/>
        <v>0</v>
      </c>
      <c r="AA1281" s="1">
        <f t="shared" si="137"/>
        <v>0</v>
      </c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</row>
    <row r="1282" spans="1:255" ht="15" customHeight="1">
      <c r="A1282" s="147">
        <v>1329</v>
      </c>
      <c r="B1282" s="141">
        <v>20150711</v>
      </c>
      <c r="C1282" s="57" t="str">
        <f t="shared" si="138"/>
        <v>POS</v>
      </c>
      <c r="D1282" s="114">
        <f t="shared" ref="D1282:D1345" si="140">DATEVALUE(LEFT(B1282,4)&amp;"/"&amp;MID(B1282,5,2)&amp;"/"&amp;RIGHT(B1282,2))</f>
        <v>40734</v>
      </c>
      <c r="E1282" s="56" t="s">
        <v>36</v>
      </c>
      <c r="F1282" s="69" t="s">
        <v>25</v>
      </c>
      <c r="G1282" s="73" t="s">
        <v>26</v>
      </c>
      <c r="H1282" s="77"/>
      <c r="I1282" s="77"/>
      <c r="J1282" s="81" t="s">
        <v>51</v>
      </c>
      <c r="K1282" s="84" t="s">
        <v>582</v>
      </c>
      <c r="L1282" s="81" t="s">
        <v>52</v>
      </c>
      <c r="M1282" s="81"/>
      <c r="N1282" s="81" t="s">
        <v>31</v>
      </c>
      <c r="O1282" s="4" t="str">
        <f t="shared" ref="O1282:O1345" si="141">J1282&amp;" "&amp;IF(LEN(K1282)&gt;0,"("&amp;K1282&amp;") ","")&amp;IF(LEN(N1282)&gt;0,"nr. ","")&amp;L1282&amp;IF(LEN(M1282)&gt;0," ssp. "&amp;M1282,"")</f>
        <v>Halictus (Seladonia) tripartitus</v>
      </c>
      <c r="P1282" s="85" t="str">
        <f t="shared" si="139"/>
        <v>Halictus tripartitus</v>
      </c>
      <c r="Q1282" s="73" t="s">
        <v>29</v>
      </c>
      <c r="R1282" s="87"/>
      <c r="S1282" s="69"/>
      <c r="T1282" s="69"/>
      <c r="U1282" s="69"/>
      <c r="V1282" s="92" t="s">
        <v>142</v>
      </c>
      <c r="W1282" s="95">
        <v>41335</v>
      </c>
      <c r="X1282" s="97"/>
      <c r="Y1282" s="129">
        <f t="shared" ref="Y1282:Y1345" si="142">IF(R1282&gt;0,R1282,1)</f>
        <v>1</v>
      </c>
      <c r="Z1282" s="110">
        <f t="shared" ref="Z1282:Z1345" si="143">IF(ISNUMBER(SEARCH($Z$1,X1282)),1,0)</f>
        <v>0</v>
      </c>
      <c r="AA1282" s="1">
        <f t="shared" ref="AA1282:AA1345" si="144">IF(ISNUMBER(SEARCH($AA$1,X1282)),1,0)</f>
        <v>0</v>
      </c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</row>
    <row r="1283" spans="1:255" ht="15" customHeight="1">
      <c r="A1283" s="147">
        <v>1330</v>
      </c>
      <c r="B1283" s="141">
        <v>20150711</v>
      </c>
      <c r="C1283" s="57" t="str">
        <f t="shared" ref="C1283:C1346" si="145">LEFT(E1283,3)</f>
        <v>POS</v>
      </c>
      <c r="D1283" s="114">
        <f t="shared" si="140"/>
        <v>40734</v>
      </c>
      <c r="E1283" s="56" t="s">
        <v>36</v>
      </c>
      <c r="F1283" s="69" t="s">
        <v>25</v>
      </c>
      <c r="G1283" s="73" t="s">
        <v>26</v>
      </c>
      <c r="H1283" s="77"/>
      <c r="I1283" s="77"/>
      <c r="J1283" s="81" t="s">
        <v>51</v>
      </c>
      <c r="K1283" s="84" t="s">
        <v>582</v>
      </c>
      <c r="L1283" s="81" t="s">
        <v>52</v>
      </c>
      <c r="M1283" s="81"/>
      <c r="N1283" s="81" t="s">
        <v>31</v>
      </c>
      <c r="O1283" s="4" t="str">
        <f t="shared" si="141"/>
        <v>Halictus (Seladonia) tripartitus</v>
      </c>
      <c r="P1283" s="85" t="str">
        <f t="shared" ref="P1283:P1346" si="146">J1283&amp;" "&amp;L1283</f>
        <v>Halictus tripartitus</v>
      </c>
      <c r="Q1283" s="73" t="s">
        <v>29</v>
      </c>
      <c r="R1283" s="87"/>
      <c r="S1283" s="69"/>
      <c r="T1283" s="69"/>
      <c r="U1283" s="69"/>
      <c r="V1283" s="92" t="s">
        <v>142</v>
      </c>
      <c r="W1283" s="95">
        <v>41335</v>
      </c>
      <c r="X1283" s="97"/>
      <c r="Y1283" s="129">
        <f t="shared" si="142"/>
        <v>1</v>
      </c>
      <c r="Z1283" s="110">
        <f t="shared" si="143"/>
        <v>0</v>
      </c>
      <c r="AA1283" s="1">
        <f t="shared" si="144"/>
        <v>0</v>
      </c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</row>
    <row r="1284" spans="1:255" ht="15" customHeight="1">
      <c r="A1284" s="147">
        <v>1331</v>
      </c>
      <c r="B1284" s="141">
        <v>20150711</v>
      </c>
      <c r="C1284" s="57" t="str">
        <f t="shared" si="145"/>
        <v>POS</v>
      </c>
      <c r="D1284" s="114">
        <f t="shared" si="140"/>
        <v>40734</v>
      </c>
      <c r="E1284" s="56" t="s">
        <v>36</v>
      </c>
      <c r="F1284" s="69" t="s">
        <v>25</v>
      </c>
      <c r="G1284" s="73" t="s">
        <v>26</v>
      </c>
      <c r="H1284" s="77"/>
      <c r="I1284" s="77"/>
      <c r="J1284" s="81" t="s">
        <v>51</v>
      </c>
      <c r="K1284" s="84" t="s">
        <v>582</v>
      </c>
      <c r="L1284" s="81" t="s">
        <v>52</v>
      </c>
      <c r="M1284" s="81"/>
      <c r="N1284" s="81" t="s">
        <v>31</v>
      </c>
      <c r="O1284" s="4" t="str">
        <f t="shared" si="141"/>
        <v>Halictus (Seladonia) tripartitus</v>
      </c>
      <c r="P1284" s="85" t="str">
        <f t="shared" si="146"/>
        <v>Halictus tripartitus</v>
      </c>
      <c r="Q1284" s="73" t="s">
        <v>29</v>
      </c>
      <c r="R1284" s="87"/>
      <c r="S1284" s="69"/>
      <c r="T1284" s="69"/>
      <c r="U1284" s="69" t="s">
        <v>55</v>
      </c>
      <c r="V1284" s="92" t="s">
        <v>142</v>
      </c>
      <c r="W1284" s="95">
        <v>41335</v>
      </c>
      <c r="X1284" s="97"/>
      <c r="Y1284" s="129">
        <f t="shared" si="142"/>
        <v>1</v>
      </c>
      <c r="Z1284" s="110">
        <f t="shared" si="143"/>
        <v>0</v>
      </c>
      <c r="AA1284" s="1">
        <f t="shared" si="144"/>
        <v>0</v>
      </c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</row>
    <row r="1285" spans="1:255" ht="15" customHeight="1">
      <c r="A1285" s="147">
        <v>1332</v>
      </c>
      <c r="B1285" s="141">
        <v>20150711</v>
      </c>
      <c r="C1285" s="57" t="str">
        <f t="shared" si="145"/>
        <v>POS</v>
      </c>
      <c r="D1285" s="114">
        <f t="shared" si="140"/>
        <v>40734</v>
      </c>
      <c r="E1285" s="56" t="s">
        <v>36</v>
      </c>
      <c r="F1285" s="69" t="s">
        <v>25</v>
      </c>
      <c r="G1285" s="73" t="s">
        <v>26</v>
      </c>
      <c r="H1285" s="77"/>
      <c r="I1285" s="77"/>
      <c r="J1285" s="81" t="s">
        <v>51</v>
      </c>
      <c r="K1285" s="84" t="s">
        <v>582</v>
      </c>
      <c r="L1285" s="81" t="s">
        <v>52</v>
      </c>
      <c r="M1285" s="81"/>
      <c r="N1285" s="81" t="s">
        <v>31</v>
      </c>
      <c r="O1285" s="4" t="str">
        <f t="shared" si="141"/>
        <v>Halictus (Seladonia) tripartitus</v>
      </c>
      <c r="P1285" s="85" t="str">
        <f t="shared" si="146"/>
        <v>Halictus tripartitus</v>
      </c>
      <c r="Q1285" s="73" t="s">
        <v>29</v>
      </c>
      <c r="R1285" s="87"/>
      <c r="S1285" s="69"/>
      <c r="T1285" s="69"/>
      <c r="U1285" s="69" t="s">
        <v>55</v>
      </c>
      <c r="V1285" s="92" t="s">
        <v>142</v>
      </c>
      <c r="W1285" s="95">
        <v>41335</v>
      </c>
      <c r="X1285" s="97"/>
      <c r="Y1285" s="129">
        <f t="shared" si="142"/>
        <v>1</v>
      </c>
      <c r="Z1285" s="110">
        <f t="shared" si="143"/>
        <v>0</v>
      </c>
      <c r="AA1285" s="1">
        <f t="shared" si="144"/>
        <v>0</v>
      </c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</row>
    <row r="1286" spans="1:255" ht="15" customHeight="1">
      <c r="A1286" s="147">
        <v>1333</v>
      </c>
      <c r="B1286" s="141">
        <v>20150711</v>
      </c>
      <c r="C1286" s="57" t="str">
        <f t="shared" si="145"/>
        <v>POS</v>
      </c>
      <c r="D1286" s="114">
        <f t="shared" si="140"/>
        <v>40734</v>
      </c>
      <c r="E1286" s="56" t="s">
        <v>36</v>
      </c>
      <c r="F1286" s="69" t="s">
        <v>25</v>
      </c>
      <c r="G1286" s="73" t="s">
        <v>26</v>
      </c>
      <c r="H1286" s="77"/>
      <c r="I1286" s="77"/>
      <c r="J1286" s="81" t="s">
        <v>51</v>
      </c>
      <c r="K1286" s="84" t="s">
        <v>582</v>
      </c>
      <c r="L1286" s="81" t="s">
        <v>52</v>
      </c>
      <c r="M1286" s="81"/>
      <c r="N1286" s="81" t="s">
        <v>31</v>
      </c>
      <c r="O1286" s="4" t="str">
        <f t="shared" si="141"/>
        <v>Halictus (Seladonia) tripartitus</v>
      </c>
      <c r="P1286" s="85" t="str">
        <f t="shared" si="146"/>
        <v>Halictus tripartitus</v>
      </c>
      <c r="Q1286" s="73" t="s">
        <v>29</v>
      </c>
      <c r="R1286" s="87"/>
      <c r="S1286" s="69"/>
      <c r="T1286" s="69"/>
      <c r="U1286" s="69" t="s">
        <v>55</v>
      </c>
      <c r="V1286" s="92" t="s">
        <v>142</v>
      </c>
      <c r="W1286" s="95">
        <v>41335</v>
      </c>
      <c r="X1286" s="97"/>
      <c r="Y1286" s="129">
        <f t="shared" si="142"/>
        <v>1</v>
      </c>
      <c r="Z1286" s="110">
        <f t="shared" si="143"/>
        <v>0</v>
      </c>
      <c r="AA1286" s="1">
        <f t="shared" si="144"/>
        <v>0</v>
      </c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</row>
    <row r="1287" spans="1:255" ht="15" customHeight="1">
      <c r="A1287" s="147">
        <v>1334</v>
      </c>
      <c r="B1287" s="141">
        <v>20150711</v>
      </c>
      <c r="C1287" s="57" t="str">
        <f t="shared" si="145"/>
        <v>POS</v>
      </c>
      <c r="D1287" s="114">
        <f t="shared" si="140"/>
        <v>40734</v>
      </c>
      <c r="E1287" s="56" t="s">
        <v>36</v>
      </c>
      <c r="F1287" s="69" t="s">
        <v>25</v>
      </c>
      <c r="G1287" s="73" t="s">
        <v>26</v>
      </c>
      <c r="H1287" s="77"/>
      <c r="I1287" s="77"/>
      <c r="J1287" s="81" t="s">
        <v>51</v>
      </c>
      <c r="K1287" s="84" t="s">
        <v>582</v>
      </c>
      <c r="L1287" s="81" t="s">
        <v>52</v>
      </c>
      <c r="M1287" s="81"/>
      <c r="N1287" s="81" t="s">
        <v>31</v>
      </c>
      <c r="O1287" s="4" t="str">
        <f t="shared" si="141"/>
        <v>Halictus (Seladonia) tripartitus</v>
      </c>
      <c r="P1287" s="85" t="str">
        <f t="shared" si="146"/>
        <v>Halictus tripartitus</v>
      </c>
      <c r="Q1287" s="73" t="s">
        <v>29</v>
      </c>
      <c r="R1287" s="87"/>
      <c r="S1287" s="69"/>
      <c r="T1287" s="69"/>
      <c r="U1287" s="69" t="s">
        <v>55</v>
      </c>
      <c r="V1287" s="92" t="s">
        <v>142</v>
      </c>
      <c r="W1287" s="95">
        <v>41335</v>
      </c>
      <c r="X1287" s="97"/>
      <c r="Y1287" s="129">
        <f t="shared" si="142"/>
        <v>1</v>
      </c>
      <c r="Z1287" s="110">
        <f t="shared" si="143"/>
        <v>0</v>
      </c>
      <c r="AA1287" s="1">
        <f t="shared" si="144"/>
        <v>0</v>
      </c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</row>
    <row r="1288" spans="1:255" ht="15" customHeight="1">
      <c r="A1288" s="147">
        <v>1335</v>
      </c>
      <c r="B1288" s="141">
        <v>20150711</v>
      </c>
      <c r="C1288" s="57" t="str">
        <f t="shared" si="145"/>
        <v>POS</v>
      </c>
      <c r="D1288" s="114">
        <f t="shared" si="140"/>
        <v>40734</v>
      </c>
      <c r="E1288" s="56" t="s">
        <v>36</v>
      </c>
      <c r="F1288" s="69" t="s">
        <v>25</v>
      </c>
      <c r="G1288" s="73" t="s">
        <v>26</v>
      </c>
      <c r="H1288" s="77"/>
      <c r="I1288" s="77"/>
      <c r="J1288" s="81" t="s">
        <v>51</v>
      </c>
      <c r="K1288" s="84" t="s">
        <v>582</v>
      </c>
      <c r="L1288" s="81" t="s">
        <v>52</v>
      </c>
      <c r="M1288" s="81"/>
      <c r="N1288" s="81" t="s">
        <v>31</v>
      </c>
      <c r="O1288" s="4" t="str">
        <f t="shared" si="141"/>
        <v>Halictus (Seladonia) tripartitus</v>
      </c>
      <c r="P1288" s="85" t="str">
        <f t="shared" si="146"/>
        <v>Halictus tripartitus</v>
      </c>
      <c r="Q1288" s="73" t="s">
        <v>29</v>
      </c>
      <c r="R1288" s="87"/>
      <c r="S1288" s="69"/>
      <c r="T1288" s="69"/>
      <c r="U1288" s="69" t="s">
        <v>55</v>
      </c>
      <c r="V1288" s="92" t="s">
        <v>142</v>
      </c>
      <c r="W1288" s="95">
        <v>41335</v>
      </c>
      <c r="X1288" s="97"/>
      <c r="Y1288" s="129">
        <f t="shared" si="142"/>
        <v>1</v>
      </c>
      <c r="Z1288" s="110">
        <f t="shared" si="143"/>
        <v>0</v>
      </c>
      <c r="AA1288" s="1">
        <f t="shared" si="144"/>
        <v>0</v>
      </c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  <c r="IU1288"/>
    </row>
    <row r="1289" spans="1:255" ht="15" customHeight="1">
      <c r="A1289" s="147">
        <v>1336</v>
      </c>
      <c r="B1289" s="141">
        <v>20150711</v>
      </c>
      <c r="C1289" s="57" t="str">
        <f t="shared" si="145"/>
        <v>POS</v>
      </c>
      <c r="D1289" s="114">
        <f t="shared" si="140"/>
        <v>40734</v>
      </c>
      <c r="E1289" s="56" t="s">
        <v>36</v>
      </c>
      <c r="F1289" s="69" t="s">
        <v>25</v>
      </c>
      <c r="G1289" s="73" t="s">
        <v>26</v>
      </c>
      <c r="H1289" s="77"/>
      <c r="I1289" s="77"/>
      <c r="J1289" s="81" t="s">
        <v>51</v>
      </c>
      <c r="K1289" s="84" t="s">
        <v>582</v>
      </c>
      <c r="L1289" s="81" t="s">
        <v>52</v>
      </c>
      <c r="M1289" s="81"/>
      <c r="N1289" s="81" t="s">
        <v>31</v>
      </c>
      <c r="O1289" s="4" t="str">
        <f t="shared" si="141"/>
        <v>Halictus (Seladonia) tripartitus</v>
      </c>
      <c r="P1289" s="85" t="str">
        <f t="shared" si="146"/>
        <v>Halictus tripartitus</v>
      </c>
      <c r="Q1289" s="73" t="s">
        <v>29</v>
      </c>
      <c r="R1289" s="87"/>
      <c r="S1289" s="69"/>
      <c r="T1289" s="69"/>
      <c r="U1289" s="69" t="s">
        <v>55</v>
      </c>
      <c r="V1289" s="92" t="s">
        <v>142</v>
      </c>
      <c r="W1289" s="95">
        <v>41335</v>
      </c>
      <c r="X1289" s="97"/>
      <c r="Y1289" s="129">
        <f t="shared" si="142"/>
        <v>1</v>
      </c>
      <c r="Z1289" s="110">
        <f t="shared" si="143"/>
        <v>0</v>
      </c>
      <c r="AA1289" s="1">
        <f t="shared" si="144"/>
        <v>0</v>
      </c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</row>
    <row r="1290" spans="1:255" ht="15" customHeight="1">
      <c r="A1290" s="147">
        <v>1337</v>
      </c>
      <c r="B1290" s="141">
        <v>20150711</v>
      </c>
      <c r="C1290" s="57" t="str">
        <f t="shared" si="145"/>
        <v>POS</v>
      </c>
      <c r="D1290" s="114">
        <f t="shared" si="140"/>
        <v>40734</v>
      </c>
      <c r="E1290" s="56" t="s">
        <v>36</v>
      </c>
      <c r="F1290" s="69" t="s">
        <v>25</v>
      </c>
      <c r="G1290" s="73" t="s">
        <v>26</v>
      </c>
      <c r="H1290" s="77"/>
      <c r="I1290" s="77"/>
      <c r="J1290" s="81" t="s">
        <v>51</v>
      </c>
      <c r="K1290" s="84" t="s">
        <v>582</v>
      </c>
      <c r="L1290" s="81" t="s">
        <v>52</v>
      </c>
      <c r="M1290" s="81"/>
      <c r="N1290" s="81" t="s">
        <v>31</v>
      </c>
      <c r="O1290" s="4" t="str">
        <f t="shared" si="141"/>
        <v>Halictus (Seladonia) tripartitus</v>
      </c>
      <c r="P1290" s="85" t="str">
        <f t="shared" si="146"/>
        <v>Halictus tripartitus</v>
      </c>
      <c r="Q1290" s="73" t="s">
        <v>29</v>
      </c>
      <c r="R1290" s="87"/>
      <c r="S1290" s="69"/>
      <c r="T1290" s="69"/>
      <c r="U1290" s="69" t="s">
        <v>55</v>
      </c>
      <c r="V1290" s="92" t="s">
        <v>142</v>
      </c>
      <c r="W1290" s="95">
        <v>41335</v>
      </c>
      <c r="X1290" s="97"/>
      <c r="Y1290" s="129">
        <f t="shared" si="142"/>
        <v>1</v>
      </c>
      <c r="Z1290" s="110">
        <f t="shared" si="143"/>
        <v>0</v>
      </c>
      <c r="AA1290" s="1">
        <f t="shared" si="144"/>
        <v>0</v>
      </c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</row>
    <row r="1291" spans="1:255" ht="15" customHeight="1">
      <c r="A1291" s="147">
        <v>1338</v>
      </c>
      <c r="B1291" s="141">
        <v>20150711</v>
      </c>
      <c r="C1291" s="57" t="str">
        <f t="shared" si="145"/>
        <v>POS</v>
      </c>
      <c r="D1291" s="114">
        <f t="shared" si="140"/>
        <v>40734</v>
      </c>
      <c r="E1291" s="56" t="s">
        <v>36</v>
      </c>
      <c r="F1291" s="69" t="s">
        <v>25</v>
      </c>
      <c r="G1291" s="73" t="s">
        <v>26</v>
      </c>
      <c r="H1291" s="77"/>
      <c r="I1291" s="77"/>
      <c r="J1291" s="81" t="s">
        <v>51</v>
      </c>
      <c r="K1291" s="84" t="s">
        <v>582</v>
      </c>
      <c r="L1291" s="81" t="s">
        <v>52</v>
      </c>
      <c r="M1291" s="81"/>
      <c r="N1291" s="81" t="s">
        <v>31</v>
      </c>
      <c r="O1291" s="4" t="str">
        <f t="shared" si="141"/>
        <v>Halictus (Seladonia) tripartitus</v>
      </c>
      <c r="P1291" s="85" t="str">
        <f t="shared" si="146"/>
        <v>Halictus tripartitus</v>
      </c>
      <c r="Q1291" s="73" t="s">
        <v>29</v>
      </c>
      <c r="R1291" s="87"/>
      <c r="S1291" s="69"/>
      <c r="T1291" s="69"/>
      <c r="U1291" s="69"/>
      <c r="V1291" s="92" t="s">
        <v>142</v>
      </c>
      <c r="W1291" s="95">
        <v>41335</v>
      </c>
      <c r="X1291" s="97"/>
      <c r="Y1291" s="129">
        <f t="shared" si="142"/>
        <v>1</v>
      </c>
      <c r="Z1291" s="110">
        <f t="shared" si="143"/>
        <v>0</v>
      </c>
      <c r="AA1291" s="1">
        <f t="shared" si="144"/>
        <v>0</v>
      </c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</row>
    <row r="1292" spans="1:255" ht="15" customHeight="1">
      <c r="A1292" s="147">
        <v>1339</v>
      </c>
      <c r="B1292" s="141">
        <v>20150711</v>
      </c>
      <c r="C1292" s="57" t="str">
        <f t="shared" si="145"/>
        <v>POS</v>
      </c>
      <c r="D1292" s="114">
        <f t="shared" si="140"/>
        <v>40734</v>
      </c>
      <c r="E1292" s="56" t="s">
        <v>36</v>
      </c>
      <c r="F1292" s="69" t="s">
        <v>25</v>
      </c>
      <c r="G1292" s="73" t="s">
        <v>26</v>
      </c>
      <c r="H1292" s="77"/>
      <c r="I1292" s="77"/>
      <c r="J1292" s="81" t="s">
        <v>51</v>
      </c>
      <c r="K1292" s="84" t="s">
        <v>582</v>
      </c>
      <c r="L1292" s="81" t="s">
        <v>52</v>
      </c>
      <c r="M1292" s="81"/>
      <c r="N1292" s="81" t="s">
        <v>31</v>
      </c>
      <c r="O1292" s="4" t="str">
        <f t="shared" si="141"/>
        <v>Halictus (Seladonia) tripartitus</v>
      </c>
      <c r="P1292" s="85" t="str">
        <f t="shared" si="146"/>
        <v>Halictus tripartitus</v>
      </c>
      <c r="Q1292" s="73" t="s">
        <v>29</v>
      </c>
      <c r="R1292" s="87"/>
      <c r="S1292" s="69"/>
      <c r="T1292" s="69"/>
      <c r="U1292" s="69"/>
      <c r="V1292" s="92" t="s">
        <v>142</v>
      </c>
      <c r="W1292" s="95">
        <v>41335</v>
      </c>
      <c r="X1292" s="97"/>
      <c r="Y1292" s="129">
        <f t="shared" si="142"/>
        <v>1</v>
      </c>
      <c r="Z1292" s="110">
        <f t="shared" si="143"/>
        <v>0</v>
      </c>
      <c r="AA1292" s="1">
        <f t="shared" si="144"/>
        <v>0</v>
      </c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</row>
    <row r="1293" spans="1:255" ht="15" customHeight="1">
      <c r="A1293" s="147">
        <v>1340</v>
      </c>
      <c r="B1293" s="141">
        <v>20150711</v>
      </c>
      <c r="C1293" s="57" t="str">
        <f t="shared" si="145"/>
        <v>POS</v>
      </c>
      <c r="D1293" s="114">
        <f t="shared" si="140"/>
        <v>40734</v>
      </c>
      <c r="E1293" s="56" t="s">
        <v>36</v>
      </c>
      <c r="F1293" s="69" t="s">
        <v>25</v>
      </c>
      <c r="G1293" s="73" t="s">
        <v>26</v>
      </c>
      <c r="H1293" s="77"/>
      <c r="I1293" s="77"/>
      <c r="J1293" s="81" t="s">
        <v>51</v>
      </c>
      <c r="K1293" s="84" t="s">
        <v>582</v>
      </c>
      <c r="L1293" s="81" t="s">
        <v>52</v>
      </c>
      <c r="M1293" s="81"/>
      <c r="N1293" s="81" t="s">
        <v>31</v>
      </c>
      <c r="O1293" s="4" t="str">
        <f t="shared" si="141"/>
        <v>Halictus (Seladonia) tripartitus</v>
      </c>
      <c r="P1293" s="85" t="str">
        <f t="shared" si="146"/>
        <v>Halictus tripartitus</v>
      </c>
      <c r="Q1293" s="73" t="s">
        <v>29</v>
      </c>
      <c r="R1293" s="87"/>
      <c r="S1293" s="69"/>
      <c r="T1293" s="69"/>
      <c r="U1293" s="69"/>
      <c r="V1293" s="92" t="s">
        <v>142</v>
      </c>
      <c r="W1293" s="95">
        <v>41335</v>
      </c>
      <c r="X1293" s="97"/>
      <c r="Y1293" s="129">
        <f t="shared" si="142"/>
        <v>1</v>
      </c>
      <c r="Z1293" s="110">
        <f t="shared" si="143"/>
        <v>0</v>
      </c>
      <c r="AA1293" s="1">
        <f t="shared" si="144"/>
        <v>0</v>
      </c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</row>
    <row r="1294" spans="1:255" ht="15" customHeight="1">
      <c r="A1294" s="147">
        <v>1341</v>
      </c>
      <c r="B1294" s="141">
        <v>20150711</v>
      </c>
      <c r="C1294" s="57" t="str">
        <f t="shared" si="145"/>
        <v>POS</v>
      </c>
      <c r="D1294" s="114">
        <f t="shared" si="140"/>
        <v>40734</v>
      </c>
      <c r="E1294" s="56" t="s">
        <v>36</v>
      </c>
      <c r="F1294" s="69" t="s">
        <v>25</v>
      </c>
      <c r="G1294" s="73" t="s">
        <v>26</v>
      </c>
      <c r="H1294" s="77"/>
      <c r="I1294" s="77"/>
      <c r="J1294" s="81" t="s">
        <v>51</v>
      </c>
      <c r="K1294" s="84" t="s">
        <v>582</v>
      </c>
      <c r="L1294" s="81" t="s">
        <v>52</v>
      </c>
      <c r="M1294" s="81"/>
      <c r="N1294" s="81" t="s">
        <v>31</v>
      </c>
      <c r="O1294" s="4" t="str">
        <f t="shared" si="141"/>
        <v>Halictus (Seladonia) tripartitus</v>
      </c>
      <c r="P1294" s="85" t="str">
        <f t="shared" si="146"/>
        <v>Halictus tripartitus</v>
      </c>
      <c r="Q1294" s="73" t="s">
        <v>29</v>
      </c>
      <c r="R1294" s="87"/>
      <c r="S1294" s="69"/>
      <c r="T1294" s="69"/>
      <c r="U1294" s="69"/>
      <c r="V1294" s="92" t="s">
        <v>142</v>
      </c>
      <c r="W1294" s="95">
        <v>41335</v>
      </c>
      <c r="X1294" s="97"/>
      <c r="Y1294" s="129">
        <f t="shared" si="142"/>
        <v>1</v>
      </c>
      <c r="Z1294" s="110">
        <f t="shared" si="143"/>
        <v>0</v>
      </c>
      <c r="AA1294" s="1">
        <f t="shared" si="144"/>
        <v>0</v>
      </c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</row>
    <row r="1295" spans="1:255" customFormat="1" ht="14.25" customHeight="1">
      <c r="A1295" s="147">
        <v>1342</v>
      </c>
      <c r="B1295" s="141">
        <v>20150711</v>
      </c>
      <c r="C1295" s="57" t="str">
        <f t="shared" si="145"/>
        <v>POS</v>
      </c>
      <c r="D1295" s="114">
        <f t="shared" si="140"/>
        <v>40734</v>
      </c>
      <c r="E1295" s="41" t="s">
        <v>36</v>
      </c>
      <c r="F1295" s="42" t="s">
        <v>25</v>
      </c>
      <c r="G1295" s="43" t="s">
        <v>26</v>
      </c>
      <c r="H1295" s="44"/>
      <c r="I1295" s="44"/>
      <c r="J1295" s="45" t="s">
        <v>51</v>
      </c>
      <c r="K1295" s="84" t="s">
        <v>582</v>
      </c>
      <c r="L1295" s="45" t="s">
        <v>52</v>
      </c>
      <c r="M1295" s="45"/>
      <c r="N1295" s="45" t="s">
        <v>31</v>
      </c>
      <c r="O1295" s="4" t="str">
        <f t="shared" si="141"/>
        <v>Halictus (Seladonia) tripartitus</v>
      </c>
      <c r="P1295" s="85" t="str">
        <f t="shared" si="146"/>
        <v>Halictus tripartitus</v>
      </c>
      <c r="Q1295" s="43" t="s">
        <v>29</v>
      </c>
      <c r="R1295" s="46"/>
      <c r="S1295" s="42"/>
      <c r="T1295" s="42"/>
      <c r="U1295" s="42"/>
      <c r="V1295" s="47" t="s">
        <v>142</v>
      </c>
      <c r="W1295" s="48">
        <v>41335</v>
      </c>
      <c r="X1295" s="53"/>
      <c r="Y1295" s="129">
        <f t="shared" si="142"/>
        <v>1</v>
      </c>
      <c r="Z1295" s="110">
        <f t="shared" si="143"/>
        <v>0</v>
      </c>
      <c r="AA1295" s="1">
        <f t="shared" si="144"/>
        <v>0</v>
      </c>
      <c r="AB1295" s="1"/>
    </row>
    <row r="1296" spans="1:255" customFormat="1" ht="14.25" customHeight="1">
      <c r="A1296" s="147">
        <v>1343</v>
      </c>
      <c r="B1296" s="141">
        <v>20150808</v>
      </c>
      <c r="C1296" s="57" t="str">
        <f t="shared" si="145"/>
        <v>POS</v>
      </c>
      <c r="D1296" s="114">
        <f t="shared" si="140"/>
        <v>40762</v>
      </c>
      <c r="E1296" s="41" t="s">
        <v>36</v>
      </c>
      <c r="F1296" s="42" t="s">
        <v>25</v>
      </c>
      <c r="G1296" s="43" t="s">
        <v>26</v>
      </c>
      <c r="H1296" s="44"/>
      <c r="I1296" s="44"/>
      <c r="J1296" s="45" t="s">
        <v>51</v>
      </c>
      <c r="K1296" s="84" t="s">
        <v>582</v>
      </c>
      <c r="L1296" s="45" t="s">
        <v>52</v>
      </c>
      <c r="M1296" s="45"/>
      <c r="N1296" s="45" t="s">
        <v>31</v>
      </c>
      <c r="O1296" s="4" t="str">
        <f t="shared" si="141"/>
        <v>Halictus (Seladonia) tripartitus</v>
      </c>
      <c r="P1296" s="85" t="str">
        <f t="shared" si="146"/>
        <v>Halictus tripartitus</v>
      </c>
      <c r="Q1296" s="43" t="s">
        <v>29</v>
      </c>
      <c r="R1296" s="46"/>
      <c r="S1296" s="42"/>
      <c r="T1296" s="42"/>
      <c r="U1296" s="42"/>
      <c r="V1296" s="47" t="s">
        <v>142</v>
      </c>
      <c r="W1296" s="48">
        <v>41335</v>
      </c>
      <c r="X1296" s="53"/>
      <c r="Y1296" s="129">
        <f t="shared" si="142"/>
        <v>1</v>
      </c>
      <c r="Z1296" s="110">
        <f t="shared" si="143"/>
        <v>0</v>
      </c>
      <c r="AA1296" s="1">
        <f t="shared" si="144"/>
        <v>0</v>
      </c>
      <c r="AB1296" s="1"/>
    </row>
    <row r="1297" spans="1:28" customFormat="1" ht="14.25" customHeight="1">
      <c r="A1297" s="147">
        <v>1344</v>
      </c>
      <c r="B1297" s="141">
        <v>20150808</v>
      </c>
      <c r="C1297" s="57" t="str">
        <f t="shared" si="145"/>
        <v>POS</v>
      </c>
      <c r="D1297" s="114">
        <f t="shared" si="140"/>
        <v>40762</v>
      </c>
      <c r="E1297" s="41" t="s">
        <v>36</v>
      </c>
      <c r="F1297" s="42" t="s">
        <v>25</v>
      </c>
      <c r="G1297" s="43" t="s">
        <v>26</v>
      </c>
      <c r="H1297" s="44"/>
      <c r="I1297" s="44"/>
      <c r="J1297" s="45" t="s">
        <v>51</v>
      </c>
      <c r="K1297" s="84" t="s">
        <v>582</v>
      </c>
      <c r="L1297" s="45" t="s">
        <v>52</v>
      </c>
      <c r="M1297" s="45"/>
      <c r="N1297" s="45" t="s">
        <v>31</v>
      </c>
      <c r="O1297" s="4" t="str">
        <f t="shared" si="141"/>
        <v>Halictus (Seladonia) tripartitus</v>
      </c>
      <c r="P1297" s="85" t="str">
        <f t="shared" si="146"/>
        <v>Halictus tripartitus</v>
      </c>
      <c r="Q1297" s="43" t="s">
        <v>29</v>
      </c>
      <c r="R1297" s="46"/>
      <c r="S1297" s="42"/>
      <c r="T1297" s="42"/>
      <c r="U1297" s="42" t="s">
        <v>55</v>
      </c>
      <c r="V1297" s="47" t="s">
        <v>142</v>
      </c>
      <c r="W1297" s="48">
        <v>41335</v>
      </c>
      <c r="X1297" s="53"/>
      <c r="Y1297" s="129">
        <f t="shared" si="142"/>
        <v>1</v>
      </c>
      <c r="Z1297" s="110">
        <f t="shared" si="143"/>
        <v>0</v>
      </c>
      <c r="AA1297" s="1">
        <f t="shared" si="144"/>
        <v>0</v>
      </c>
      <c r="AB1297" s="1"/>
    </row>
    <row r="1298" spans="1:28" customFormat="1" ht="14.25" customHeight="1">
      <c r="A1298" s="147">
        <v>1345</v>
      </c>
      <c r="B1298" s="141">
        <v>20150808</v>
      </c>
      <c r="C1298" s="57" t="str">
        <f t="shared" si="145"/>
        <v>POS</v>
      </c>
      <c r="D1298" s="114">
        <f t="shared" si="140"/>
        <v>40762</v>
      </c>
      <c r="E1298" s="41" t="s">
        <v>36</v>
      </c>
      <c r="F1298" s="42" t="s">
        <v>25</v>
      </c>
      <c r="G1298" s="43" t="s">
        <v>26</v>
      </c>
      <c r="H1298" s="44"/>
      <c r="I1298" s="44"/>
      <c r="J1298" s="45" t="s">
        <v>51</v>
      </c>
      <c r="K1298" s="84" t="s">
        <v>582</v>
      </c>
      <c r="L1298" s="45" t="s">
        <v>52</v>
      </c>
      <c r="M1298" s="45"/>
      <c r="N1298" s="45" t="s">
        <v>31</v>
      </c>
      <c r="O1298" s="4" t="str">
        <f t="shared" si="141"/>
        <v>Halictus (Seladonia) tripartitus</v>
      </c>
      <c r="P1298" s="85" t="str">
        <f t="shared" si="146"/>
        <v>Halictus tripartitus</v>
      </c>
      <c r="Q1298" s="43" t="s">
        <v>29</v>
      </c>
      <c r="R1298" s="46"/>
      <c r="S1298" s="42"/>
      <c r="T1298" s="42"/>
      <c r="U1298" s="42"/>
      <c r="V1298" s="47" t="s">
        <v>142</v>
      </c>
      <c r="W1298" s="48">
        <v>41335</v>
      </c>
      <c r="X1298" s="53"/>
      <c r="Y1298" s="129">
        <f t="shared" si="142"/>
        <v>1</v>
      </c>
      <c r="Z1298" s="110">
        <f t="shared" si="143"/>
        <v>0</v>
      </c>
      <c r="AA1298" s="1">
        <f t="shared" si="144"/>
        <v>0</v>
      </c>
      <c r="AB1298" s="1"/>
    </row>
    <row r="1299" spans="1:28" customFormat="1" ht="14.25" customHeight="1">
      <c r="A1299" s="147">
        <v>1346</v>
      </c>
      <c r="B1299" s="141">
        <v>20150808</v>
      </c>
      <c r="C1299" s="57" t="str">
        <f t="shared" si="145"/>
        <v>POS</v>
      </c>
      <c r="D1299" s="114">
        <f t="shared" si="140"/>
        <v>40762</v>
      </c>
      <c r="E1299" s="41" t="s">
        <v>36</v>
      </c>
      <c r="F1299" s="42" t="s">
        <v>25</v>
      </c>
      <c r="G1299" s="43" t="s">
        <v>26</v>
      </c>
      <c r="H1299" s="44"/>
      <c r="I1299" s="44"/>
      <c r="J1299" s="45" t="s">
        <v>51</v>
      </c>
      <c r="K1299" s="84" t="s">
        <v>582</v>
      </c>
      <c r="L1299" s="45" t="s">
        <v>52</v>
      </c>
      <c r="M1299" s="45"/>
      <c r="N1299" s="45" t="s">
        <v>31</v>
      </c>
      <c r="O1299" s="4" t="str">
        <f t="shared" si="141"/>
        <v>Halictus (Seladonia) tripartitus</v>
      </c>
      <c r="P1299" s="85" t="str">
        <f t="shared" si="146"/>
        <v>Halictus tripartitus</v>
      </c>
      <c r="Q1299" s="43" t="s">
        <v>29</v>
      </c>
      <c r="R1299" s="46"/>
      <c r="S1299" s="42"/>
      <c r="T1299" s="42"/>
      <c r="U1299" s="42"/>
      <c r="V1299" s="47" t="s">
        <v>142</v>
      </c>
      <c r="W1299" s="48">
        <v>41335</v>
      </c>
      <c r="X1299" s="53"/>
      <c r="Y1299" s="129">
        <f t="shared" si="142"/>
        <v>1</v>
      </c>
      <c r="Z1299" s="110">
        <f t="shared" si="143"/>
        <v>0</v>
      </c>
      <c r="AA1299" s="1">
        <f t="shared" si="144"/>
        <v>0</v>
      </c>
      <c r="AB1299" s="1"/>
    </row>
    <row r="1300" spans="1:28" customFormat="1" ht="14.25" customHeight="1">
      <c r="A1300" s="147">
        <v>1347</v>
      </c>
      <c r="B1300" s="141">
        <v>20150808</v>
      </c>
      <c r="C1300" s="57" t="str">
        <f t="shared" si="145"/>
        <v>POS</v>
      </c>
      <c r="D1300" s="114">
        <f t="shared" si="140"/>
        <v>40762</v>
      </c>
      <c r="E1300" s="41" t="s">
        <v>36</v>
      </c>
      <c r="F1300" s="42" t="s">
        <v>25</v>
      </c>
      <c r="G1300" s="43" t="s">
        <v>26</v>
      </c>
      <c r="H1300" s="44"/>
      <c r="I1300" s="44"/>
      <c r="J1300" s="45" t="s">
        <v>51</v>
      </c>
      <c r="K1300" s="84" t="s">
        <v>582</v>
      </c>
      <c r="L1300" s="45" t="s">
        <v>52</v>
      </c>
      <c r="M1300" s="45"/>
      <c r="N1300" s="45" t="s">
        <v>31</v>
      </c>
      <c r="O1300" s="4" t="str">
        <f t="shared" si="141"/>
        <v>Halictus (Seladonia) tripartitus</v>
      </c>
      <c r="P1300" s="85" t="str">
        <f t="shared" si="146"/>
        <v>Halictus tripartitus</v>
      </c>
      <c r="Q1300" s="43" t="s">
        <v>29</v>
      </c>
      <c r="R1300" s="46"/>
      <c r="S1300" s="42"/>
      <c r="T1300" s="42"/>
      <c r="U1300" s="42"/>
      <c r="V1300" s="47" t="s">
        <v>142</v>
      </c>
      <c r="W1300" s="48">
        <v>41335</v>
      </c>
      <c r="X1300" s="53"/>
      <c r="Y1300" s="129">
        <f t="shared" si="142"/>
        <v>1</v>
      </c>
      <c r="Z1300" s="110">
        <f t="shared" si="143"/>
        <v>0</v>
      </c>
      <c r="AA1300" s="1">
        <f t="shared" si="144"/>
        <v>0</v>
      </c>
      <c r="AB1300" s="1"/>
    </row>
    <row r="1301" spans="1:28" customFormat="1" ht="14.25" customHeight="1">
      <c r="A1301" s="147">
        <v>1348</v>
      </c>
      <c r="B1301" s="141">
        <v>20150808</v>
      </c>
      <c r="C1301" s="57" t="str">
        <f t="shared" si="145"/>
        <v>POS</v>
      </c>
      <c r="D1301" s="114">
        <f t="shared" si="140"/>
        <v>40762</v>
      </c>
      <c r="E1301" s="41" t="s">
        <v>36</v>
      </c>
      <c r="F1301" s="42" t="s">
        <v>25</v>
      </c>
      <c r="G1301" s="43" t="s">
        <v>26</v>
      </c>
      <c r="H1301" s="44"/>
      <c r="I1301" s="44"/>
      <c r="J1301" s="45" t="s">
        <v>51</v>
      </c>
      <c r="K1301" s="84" t="s">
        <v>582</v>
      </c>
      <c r="L1301" s="45" t="s">
        <v>52</v>
      </c>
      <c r="M1301" s="45"/>
      <c r="N1301" s="45" t="s">
        <v>31</v>
      </c>
      <c r="O1301" s="4" t="str">
        <f t="shared" si="141"/>
        <v>Halictus (Seladonia) tripartitus</v>
      </c>
      <c r="P1301" s="85" t="str">
        <f t="shared" si="146"/>
        <v>Halictus tripartitus</v>
      </c>
      <c r="Q1301" s="43" t="s">
        <v>29</v>
      </c>
      <c r="R1301" s="46"/>
      <c r="S1301" s="42"/>
      <c r="T1301" s="42"/>
      <c r="U1301" s="42"/>
      <c r="V1301" s="47" t="s">
        <v>142</v>
      </c>
      <c r="W1301" s="48">
        <v>41335</v>
      </c>
      <c r="X1301" s="53"/>
      <c r="Y1301" s="129">
        <f t="shared" si="142"/>
        <v>1</v>
      </c>
      <c r="Z1301" s="110">
        <f t="shared" si="143"/>
        <v>0</v>
      </c>
      <c r="AA1301" s="1">
        <f t="shared" si="144"/>
        <v>0</v>
      </c>
      <c r="AB1301" s="1"/>
    </row>
    <row r="1302" spans="1:28" customFormat="1" ht="14.25" customHeight="1">
      <c r="A1302" s="147">
        <v>1349</v>
      </c>
      <c r="B1302" s="141">
        <v>20150808</v>
      </c>
      <c r="C1302" s="57" t="str">
        <f t="shared" si="145"/>
        <v>POS</v>
      </c>
      <c r="D1302" s="114">
        <f t="shared" si="140"/>
        <v>40762</v>
      </c>
      <c r="E1302" s="41" t="s">
        <v>36</v>
      </c>
      <c r="F1302" s="42" t="s">
        <v>25</v>
      </c>
      <c r="G1302" s="43" t="s">
        <v>26</v>
      </c>
      <c r="H1302" s="44"/>
      <c r="I1302" s="44"/>
      <c r="J1302" s="45" t="s">
        <v>51</v>
      </c>
      <c r="K1302" s="84" t="s">
        <v>582</v>
      </c>
      <c r="L1302" s="45" t="s">
        <v>52</v>
      </c>
      <c r="M1302" s="45"/>
      <c r="N1302" s="45" t="s">
        <v>31</v>
      </c>
      <c r="O1302" s="4" t="str">
        <f t="shared" si="141"/>
        <v>Halictus (Seladonia) tripartitus</v>
      </c>
      <c r="P1302" s="85" t="str">
        <f t="shared" si="146"/>
        <v>Halictus tripartitus</v>
      </c>
      <c r="Q1302" s="43" t="s">
        <v>29</v>
      </c>
      <c r="R1302" s="46"/>
      <c r="S1302" s="42"/>
      <c r="T1302" s="42"/>
      <c r="U1302" s="42"/>
      <c r="V1302" s="47" t="s">
        <v>142</v>
      </c>
      <c r="W1302" s="48">
        <v>41335</v>
      </c>
      <c r="X1302" s="53"/>
      <c r="Y1302" s="129">
        <f t="shared" si="142"/>
        <v>1</v>
      </c>
      <c r="Z1302" s="110">
        <f t="shared" si="143"/>
        <v>0</v>
      </c>
      <c r="AA1302" s="1">
        <f t="shared" si="144"/>
        <v>0</v>
      </c>
      <c r="AB1302" s="1"/>
    </row>
    <row r="1303" spans="1:28" customFormat="1" ht="14.25" customHeight="1">
      <c r="A1303" s="147">
        <v>1350</v>
      </c>
      <c r="B1303" s="141">
        <v>20150808</v>
      </c>
      <c r="C1303" s="57" t="str">
        <f t="shared" si="145"/>
        <v>POS</v>
      </c>
      <c r="D1303" s="114">
        <f t="shared" si="140"/>
        <v>40762</v>
      </c>
      <c r="E1303" s="41" t="s">
        <v>36</v>
      </c>
      <c r="F1303" s="42" t="s">
        <v>25</v>
      </c>
      <c r="G1303" s="43" t="s">
        <v>26</v>
      </c>
      <c r="H1303" s="44"/>
      <c r="I1303" s="44"/>
      <c r="J1303" s="45" t="s">
        <v>51</v>
      </c>
      <c r="K1303" s="84" t="s">
        <v>582</v>
      </c>
      <c r="L1303" s="45" t="s">
        <v>52</v>
      </c>
      <c r="M1303" s="45"/>
      <c r="N1303" s="45" t="s">
        <v>31</v>
      </c>
      <c r="O1303" s="4" t="str">
        <f t="shared" si="141"/>
        <v>Halictus (Seladonia) tripartitus</v>
      </c>
      <c r="P1303" s="85" t="str">
        <f t="shared" si="146"/>
        <v>Halictus tripartitus</v>
      </c>
      <c r="Q1303" s="43" t="s">
        <v>29</v>
      </c>
      <c r="R1303" s="46"/>
      <c r="S1303" s="42"/>
      <c r="T1303" s="42"/>
      <c r="U1303" s="42"/>
      <c r="V1303" s="47" t="s">
        <v>142</v>
      </c>
      <c r="W1303" s="48">
        <v>41335</v>
      </c>
      <c r="X1303" s="53"/>
      <c r="Y1303" s="129">
        <f t="shared" si="142"/>
        <v>1</v>
      </c>
      <c r="Z1303" s="110">
        <f t="shared" si="143"/>
        <v>0</v>
      </c>
      <c r="AA1303" s="1">
        <f t="shared" si="144"/>
        <v>0</v>
      </c>
      <c r="AB1303" s="1"/>
    </row>
    <row r="1304" spans="1:28" customFormat="1" ht="14.25" customHeight="1">
      <c r="A1304" s="147">
        <v>1351</v>
      </c>
      <c r="B1304" s="141">
        <v>20150808</v>
      </c>
      <c r="C1304" s="57" t="str">
        <f t="shared" si="145"/>
        <v>POS</v>
      </c>
      <c r="D1304" s="114">
        <f t="shared" si="140"/>
        <v>40762</v>
      </c>
      <c r="E1304" s="41" t="s">
        <v>36</v>
      </c>
      <c r="F1304" s="42" t="s">
        <v>25</v>
      </c>
      <c r="G1304" s="43" t="s">
        <v>26</v>
      </c>
      <c r="H1304" s="44"/>
      <c r="I1304" s="44"/>
      <c r="J1304" s="45" t="s">
        <v>51</v>
      </c>
      <c r="K1304" s="84" t="s">
        <v>582</v>
      </c>
      <c r="L1304" s="45" t="s">
        <v>52</v>
      </c>
      <c r="M1304" s="45"/>
      <c r="N1304" s="45" t="s">
        <v>31</v>
      </c>
      <c r="O1304" s="4" t="str">
        <f t="shared" si="141"/>
        <v>Halictus (Seladonia) tripartitus</v>
      </c>
      <c r="P1304" s="85" t="str">
        <f t="shared" si="146"/>
        <v>Halictus tripartitus</v>
      </c>
      <c r="Q1304" s="43" t="s">
        <v>29</v>
      </c>
      <c r="R1304" s="46"/>
      <c r="S1304" s="42"/>
      <c r="T1304" s="42"/>
      <c r="U1304" s="42"/>
      <c r="V1304" s="47" t="s">
        <v>142</v>
      </c>
      <c r="W1304" s="48">
        <v>41335</v>
      </c>
      <c r="X1304" s="53"/>
      <c r="Y1304" s="129">
        <f t="shared" si="142"/>
        <v>1</v>
      </c>
      <c r="Z1304" s="110">
        <f t="shared" si="143"/>
        <v>0</v>
      </c>
      <c r="AA1304" s="1">
        <f t="shared" si="144"/>
        <v>0</v>
      </c>
      <c r="AB1304" s="1"/>
    </row>
    <row r="1305" spans="1:28" customFormat="1" ht="14.25" customHeight="1">
      <c r="A1305" s="147">
        <v>1352</v>
      </c>
      <c r="B1305" s="141">
        <v>20150808</v>
      </c>
      <c r="C1305" s="57" t="str">
        <f t="shared" si="145"/>
        <v>POS</v>
      </c>
      <c r="D1305" s="114">
        <f t="shared" si="140"/>
        <v>40762</v>
      </c>
      <c r="E1305" s="41" t="s">
        <v>36</v>
      </c>
      <c r="F1305" s="42" t="s">
        <v>25</v>
      </c>
      <c r="G1305" s="43" t="s">
        <v>26</v>
      </c>
      <c r="H1305" s="44"/>
      <c r="I1305" s="44"/>
      <c r="J1305" s="45" t="s">
        <v>51</v>
      </c>
      <c r="K1305" s="84" t="s">
        <v>582</v>
      </c>
      <c r="L1305" s="45" t="s">
        <v>52</v>
      </c>
      <c r="M1305" s="45"/>
      <c r="N1305" s="45" t="s">
        <v>31</v>
      </c>
      <c r="O1305" s="4" t="str">
        <f t="shared" si="141"/>
        <v>Halictus (Seladonia) tripartitus</v>
      </c>
      <c r="P1305" s="85" t="str">
        <f t="shared" si="146"/>
        <v>Halictus tripartitus</v>
      </c>
      <c r="Q1305" s="43" t="s">
        <v>29</v>
      </c>
      <c r="R1305" s="46"/>
      <c r="S1305" s="42"/>
      <c r="T1305" s="42"/>
      <c r="U1305" s="42"/>
      <c r="V1305" s="47" t="s">
        <v>142</v>
      </c>
      <c r="W1305" s="48">
        <v>41335</v>
      </c>
      <c r="X1305" s="53"/>
      <c r="Y1305" s="129">
        <f t="shared" si="142"/>
        <v>1</v>
      </c>
      <c r="Z1305" s="110">
        <f t="shared" si="143"/>
        <v>0</v>
      </c>
      <c r="AA1305" s="1">
        <f t="shared" si="144"/>
        <v>0</v>
      </c>
      <c r="AB1305" s="1"/>
    </row>
    <row r="1306" spans="1:28" customFormat="1" ht="14.25" customHeight="1">
      <c r="A1306" s="147">
        <v>1353</v>
      </c>
      <c r="B1306" s="141">
        <v>20150808</v>
      </c>
      <c r="C1306" s="57" t="str">
        <f t="shared" si="145"/>
        <v>POS</v>
      </c>
      <c r="D1306" s="114">
        <f t="shared" si="140"/>
        <v>40762</v>
      </c>
      <c r="E1306" s="41" t="s">
        <v>36</v>
      </c>
      <c r="F1306" s="42" t="s">
        <v>25</v>
      </c>
      <c r="G1306" s="43" t="s">
        <v>26</v>
      </c>
      <c r="H1306" s="44"/>
      <c r="I1306" s="44"/>
      <c r="J1306" s="45" t="s">
        <v>51</v>
      </c>
      <c r="K1306" s="84" t="s">
        <v>582</v>
      </c>
      <c r="L1306" s="45" t="s">
        <v>52</v>
      </c>
      <c r="M1306" s="45"/>
      <c r="N1306" s="45" t="s">
        <v>31</v>
      </c>
      <c r="O1306" s="4" t="str">
        <f t="shared" si="141"/>
        <v>Halictus (Seladonia) tripartitus</v>
      </c>
      <c r="P1306" s="85" t="str">
        <f t="shared" si="146"/>
        <v>Halictus tripartitus</v>
      </c>
      <c r="Q1306" s="43" t="s">
        <v>29</v>
      </c>
      <c r="R1306" s="46"/>
      <c r="S1306" s="42"/>
      <c r="T1306" s="42"/>
      <c r="U1306" s="42"/>
      <c r="V1306" s="47" t="s">
        <v>142</v>
      </c>
      <c r="W1306" s="48">
        <v>41335</v>
      </c>
      <c r="X1306" s="53"/>
      <c r="Y1306" s="129">
        <f t="shared" si="142"/>
        <v>1</v>
      </c>
      <c r="Z1306" s="110">
        <f t="shared" si="143"/>
        <v>0</v>
      </c>
      <c r="AA1306" s="1">
        <f t="shared" si="144"/>
        <v>0</v>
      </c>
      <c r="AB1306" s="1"/>
    </row>
    <row r="1307" spans="1:28" customFormat="1" ht="14.25" customHeight="1">
      <c r="A1307" s="147">
        <v>1354</v>
      </c>
      <c r="B1307" s="141">
        <v>20150808</v>
      </c>
      <c r="C1307" s="57" t="str">
        <f t="shared" si="145"/>
        <v>POS</v>
      </c>
      <c r="D1307" s="114">
        <f t="shared" si="140"/>
        <v>40762</v>
      </c>
      <c r="E1307" s="41" t="s">
        <v>36</v>
      </c>
      <c r="F1307" s="42" t="s">
        <v>25</v>
      </c>
      <c r="G1307" s="43" t="s">
        <v>26</v>
      </c>
      <c r="H1307" s="44"/>
      <c r="I1307" s="44"/>
      <c r="J1307" s="45" t="s">
        <v>51</v>
      </c>
      <c r="K1307" s="84" t="s">
        <v>582</v>
      </c>
      <c r="L1307" s="45" t="s">
        <v>52</v>
      </c>
      <c r="M1307" s="45"/>
      <c r="N1307" s="45" t="s">
        <v>31</v>
      </c>
      <c r="O1307" s="4" t="str">
        <f t="shared" si="141"/>
        <v>Halictus (Seladonia) tripartitus</v>
      </c>
      <c r="P1307" s="85" t="str">
        <f t="shared" si="146"/>
        <v>Halictus tripartitus</v>
      </c>
      <c r="Q1307" s="43" t="s">
        <v>29</v>
      </c>
      <c r="R1307" s="46"/>
      <c r="S1307" s="42"/>
      <c r="T1307" s="42"/>
      <c r="U1307" s="42"/>
      <c r="V1307" s="47" t="s">
        <v>142</v>
      </c>
      <c r="W1307" s="48">
        <v>41335</v>
      </c>
      <c r="X1307" s="53"/>
      <c r="Y1307" s="129">
        <f t="shared" si="142"/>
        <v>1</v>
      </c>
      <c r="Z1307" s="110">
        <f t="shared" si="143"/>
        <v>0</v>
      </c>
      <c r="AA1307" s="1">
        <f t="shared" si="144"/>
        <v>0</v>
      </c>
      <c r="AB1307" s="1"/>
    </row>
    <row r="1308" spans="1:28" customFormat="1" ht="14.25" customHeight="1">
      <c r="A1308" s="147">
        <v>1355</v>
      </c>
      <c r="B1308" s="141">
        <v>20150808</v>
      </c>
      <c r="C1308" s="57" t="str">
        <f t="shared" si="145"/>
        <v>POS</v>
      </c>
      <c r="D1308" s="114">
        <f t="shared" si="140"/>
        <v>40762</v>
      </c>
      <c r="E1308" s="41" t="s">
        <v>36</v>
      </c>
      <c r="F1308" s="42" t="s">
        <v>25</v>
      </c>
      <c r="G1308" s="43" t="s">
        <v>26</v>
      </c>
      <c r="H1308" s="44"/>
      <c r="I1308" s="44"/>
      <c r="J1308" s="45" t="s">
        <v>51</v>
      </c>
      <c r="K1308" s="84" t="s">
        <v>582</v>
      </c>
      <c r="L1308" s="45" t="s">
        <v>52</v>
      </c>
      <c r="M1308" s="45"/>
      <c r="N1308" s="45" t="s">
        <v>31</v>
      </c>
      <c r="O1308" s="4" t="str">
        <f t="shared" si="141"/>
        <v>Halictus (Seladonia) tripartitus</v>
      </c>
      <c r="P1308" s="85" t="str">
        <f t="shared" si="146"/>
        <v>Halictus tripartitus</v>
      </c>
      <c r="Q1308" s="43" t="s">
        <v>29</v>
      </c>
      <c r="R1308" s="46"/>
      <c r="S1308" s="42"/>
      <c r="T1308" s="42"/>
      <c r="U1308" s="42"/>
      <c r="V1308" s="47" t="s">
        <v>142</v>
      </c>
      <c r="W1308" s="48">
        <v>41335</v>
      </c>
      <c r="X1308" s="53"/>
      <c r="Y1308" s="129">
        <f t="shared" si="142"/>
        <v>1</v>
      </c>
      <c r="Z1308" s="110">
        <f t="shared" si="143"/>
        <v>0</v>
      </c>
      <c r="AA1308" s="1">
        <f t="shared" si="144"/>
        <v>0</v>
      </c>
      <c r="AB1308" s="1"/>
    </row>
    <row r="1309" spans="1:28" customFormat="1" ht="14.25" customHeight="1">
      <c r="A1309" s="147">
        <v>1356</v>
      </c>
      <c r="B1309" s="141">
        <v>20150808</v>
      </c>
      <c r="C1309" s="57" t="str">
        <f t="shared" si="145"/>
        <v>POS</v>
      </c>
      <c r="D1309" s="114">
        <f t="shared" si="140"/>
        <v>40762</v>
      </c>
      <c r="E1309" s="41" t="s">
        <v>36</v>
      </c>
      <c r="F1309" s="42" t="s">
        <v>25</v>
      </c>
      <c r="G1309" s="43" t="s">
        <v>26</v>
      </c>
      <c r="H1309" s="44"/>
      <c r="I1309" s="44"/>
      <c r="J1309" s="45" t="s">
        <v>51</v>
      </c>
      <c r="K1309" s="84" t="s">
        <v>582</v>
      </c>
      <c r="L1309" s="45" t="s">
        <v>52</v>
      </c>
      <c r="M1309" s="45"/>
      <c r="N1309" s="45" t="s">
        <v>31</v>
      </c>
      <c r="O1309" s="4" t="str">
        <f t="shared" si="141"/>
        <v>Halictus (Seladonia) tripartitus</v>
      </c>
      <c r="P1309" s="85" t="str">
        <f t="shared" si="146"/>
        <v>Halictus tripartitus</v>
      </c>
      <c r="Q1309" s="43" t="s">
        <v>29</v>
      </c>
      <c r="R1309" s="46"/>
      <c r="S1309" s="42"/>
      <c r="T1309" s="42"/>
      <c r="U1309" s="42"/>
      <c r="V1309" s="47" t="s">
        <v>142</v>
      </c>
      <c r="W1309" s="48">
        <v>41335</v>
      </c>
      <c r="X1309" s="53"/>
      <c r="Y1309" s="129">
        <f t="shared" si="142"/>
        <v>1</v>
      </c>
      <c r="Z1309" s="110">
        <f t="shared" si="143"/>
        <v>0</v>
      </c>
      <c r="AA1309" s="1">
        <f t="shared" si="144"/>
        <v>0</v>
      </c>
      <c r="AB1309" s="1"/>
    </row>
    <row r="1310" spans="1:28" customFormat="1" ht="14.25" customHeight="1">
      <c r="A1310" s="147">
        <v>1357</v>
      </c>
      <c r="B1310" s="141">
        <v>20150808</v>
      </c>
      <c r="C1310" s="57" t="str">
        <f t="shared" si="145"/>
        <v>POS</v>
      </c>
      <c r="D1310" s="114">
        <f t="shared" si="140"/>
        <v>40762</v>
      </c>
      <c r="E1310" s="41" t="s">
        <v>36</v>
      </c>
      <c r="F1310" s="42" t="s">
        <v>25</v>
      </c>
      <c r="G1310" s="43" t="s">
        <v>26</v>
      </c>
      <c r="H1310" s="44"/>
      <c r="I1310" s="44"/>
      <c r="J1310" s="45" t="s">
        <v>51</v>
      </c>
      <c r="K1310" s="84" t="s">
        <v>582</v>
      </c>
      <c r="L1310" s="45" t="s">
        <v>52</v>
      </c>
      <c r="M1310" s="45"/>
      <c r="N1310" s="45" t="s">
        <v>31</v>
      </c>
      <c r="O1310" s="4" t="str">
        <f t="shared" si="141"/>
        <v>Halictus (Seladonia) tripartitus</v>
      </c>
      <c r="P1310" s="85" t="str">
        <f t="shared" si="146"/>
        <v>Halictus tripartitus</v>
      </c>
      <c r="Q1310" s="43" t="s">
        <v>29</v>
      </c>
      <c r="R1310" s="46"/>
      <c r="S1310" s="42"/>
      <c r="T1310" s="42"/>
      <c r="U1310" s="42"/>
      <c r="V1310" s="47" t="s">
        <v>142</v>
      </c>
      <c r="W1310" s="48">
        <v>41335</v>
      </c>
      <c r="X1310" s="53"/>
      <c r="Y1310" s="129">
        <f t="shared" si="142"/>
        <v>1</v>
      </c>
      <c r="Z1310" s="110">
        <f t="shared" si="143"/>
        <v>0</v>
      </c>
      <c r="AA1310" s="1">
        <f t="shared" si="144"/>
        <v>0</v>
      </c>
      <c r="AB1310" s="1"/>
    </row>
    <row r="1311" spans="1:28" customFormat="1" ht="14.25" customHeight="1">
      <c r="A1311" s="147">
        <v>1358</v>
      </c>
      <c r="B1311" s="141">
        <v>20150808</v>
      </c>
      <c r="C1311" s="57" t="str">
        <f t="shared" si="145"/>
        <v>POS</v>
      </c>
      <c r="D1311" s="114">
        <f t="shared" si="140"/>
        <v>40762</v>
      </c>
      <c r="E1311" s="41" t="s">
        <v>36</v>
      </c>
      <c r="F1311" s="42" t="s">
        <v>25</v>
      </c>
      <c r="G1311" s="43" t="s">
        <v>26</v>
      </c>
      <c r="H1311" s="44"/>
      <c r="I1311" s="44"/>
      <c r="J1311" s="45" t="s">
        <v>51</v>
      </c>
      <c r="K1311" s="84" t="s">
        <v>582</v>
      </c>
      <c r="L1311" s="45" t="s">
        <v>52</v>
      </c>
      <c r="M1311" s="45"/>
      <c r="N1311" s="45" t="s">
        <v>31</v>
      </c>
      <c r="O1311" s="4" t="str">
        <f t="shared" si="141"/>
        <v>Halictus (Seladonia) tripartitus</v>
      </c>
      <c r="P1311" s="85" t="str">
        <f t="shared" si="146"/>
        <v>Halictus tripartitus</v>
      </c>
      <c r="Q1311" s="43" t="s">
        <v>29</v>
      </c>
      <c r="R1311" s="46"/>
      <c r="S1311" s="42"/>
      <c r="T1311" s="42"/>
      <c r="U1311" s="42"/>
      <c r="V1311" s="47" t="s">
        <v>142</v>
      </c>
      <c r="W1311" s="48">
        <v>41335</v>
      </c>
      <c r="X1311" s="53"/>
      <c r="Y1311" s="129">
        <f t="shared" si="142"/>
        <v>1</v>
      </c>
      <c r="Z1311" s="110">
        <f t="shared" si="143"/>
        <v>0</v>
      </c>
      <c r="AA1311" s="1">
        <f t="shared" si="144"/>
        <v>0</v>
      </c>
      <c r="AB1311" s="1"/>
    </row>
    <row r="1312" spans="1:28" customFormat="1" ht="14.25" customHeight="1">
      <c r="A1312" s="147">
        <v>1359</v>
      </c>
      <c r="B1312" s="141">
        <v>20150808</v>
      </c>
      <c r="C1312" s="57" t="str">
        <f t="shared" si="145"/>
        <v>POS</v>
      </c>
      <c r="D1312" s="114">
        <f t="shared" si="140"/>
        <v>40762</v>
      </c>
      <c r="E1312" s="41" t="s">
        <v>36</v>
      </c>
      <c r="F1312" s="42" t="s">
        <v>25</v>
      </c>
      <c r="G1312" s="43" t="s">
        <v>26</v>
      </c>
      <c r="H1312" s="44"/>
      <c r="I1312" s="44"/>
      <c r="J1312" s="45" t="s">
        <v>51</v>
      </c>
      <c r="K1312" s="84" t="s">
        <v>582</v>
      </c>
      <c r="L1312" s="45" t="s">
        <v>52</v>
      </c>
      <c r="M1312" s="45"/>
      <c r="N1312" s="45" t="s">
        <v>31</v>
      </c>
      <c r="O1312" s="4" t="str">
        <f t="shared" si="141"/>
        <v>Halictus (Seladonia) tripartitus</v>
      </c>
      <c r="P1312" s="85" t="str">
        <f t="shared" si="146"/>
        <v>Halictus tripartitus</v>
      </c>
      <c r="Q1312" s="43" t="s">
        <v>29</v>
      </c>
      <c r="R1312" s="46"/>
      <c r="S1312" s="42"/>
      <c r="T1312" s="42"/>
      <c r="U1312" s="42"/>
      <c r="V1312" s="47" t="s">
        <v>142</v>
      </c>
      <c r="W1312" s="48">
        <v>41335</v>
      </c>
      <c r="X1312" s="53"/>
      <c r="Y1312" s="129">
        <f t="shared" si="142"/>
        <v>1</v>
      </c>
      <c r="Z1312" s="110">
        <f t="shared" si="143"/>
        <v>0</v>
      </c>
      <c r="AA1312" s="1">
        <f t="shared" si="144"/>
        <v>0</v>
      </c>
      <c r="AB1312" s="1"/>
    </row>
    <row r="1313" spans="1:28" customFormat="1" ht="14.25" customHeight="1">
      <c r="A1313" s="147">
        <v>1360</v>
      </c>
      <c r="B1313" s="141">
        <v>20140817</v>
      </c>
      <c r="C1313" s="57" t="str">
        <f t="shared" si="145"/>
        <v>POS</v>
      </c>
      <c r="D1313" s="114">
        <f t="shared" si="140"/>
        <v>40406</v>
      </c>
      <c r="E1313" s="41" t="s">
        <v>37</v>
      </c>
      <c r="F1313" s="42" t="s">
        <v>25</v>
      </c>
      <c r="G1313" s="43" t="s">
        <v>26</v>
      </c>
      <c r="H1313" s="44"/>
      <c r="I1313" s="44"/>
      <c r="J1313" s="45" t="s">
        <v>51</v>
      </c>
      <c r="K1313" s="84" t="s">
        <v>582</v>
      </c>
      <c r="L1313" s="45" t="s">
        <v>52</v>
      </c>
      <c r="M1313" s="45"/>
      <c r="N1313" s="45" t="s">
        <v>31</v>
      </c>
      <c r="O1313" s="4" t="str">
        <f t="shared" si="141"/>
        <v>Halictus (Seladonia) tripartitus</v>
      </c>
      <c r="P1313" s="85" t="str">
        <f t="shared" si="146"/>
        <v>Halictus tripartitus</v>
      </c>
      <c r="Q1313" s="43" t="s">
        <v>29</v>
      </c>
      <c r="R1313" s="46"/>
      <c r="S1313" s="42"/>
      <c r="T1313" s="42"/>
      <c r="U1313" s="42"/>
      <c r="V1313" s="47" t="s">
        <v>142</v>
      </c>
      <c r="W1313" s="48">
        <v>41335</v>
      </c>
      <c r="X1313" s="53"/>
      <c r="Y1313" s="129">
        <f t="shared" si="142"/>
        <v>1</v>
      </c>
      <c r="Z1313" s="110">
        <f t="shared" si="143"/>
        <v>0</v>
      </c>
      <c r="AA1313" s="1">
        <f t="shared" si="144"/>
        <v>0</v>
      </c>
      <c r="AB1313" s="1"/>
    </row>
    <row r="1314" spans="1:28" customFormat="1" ht="14.25" customHeight="1">
      <c r="A1314" s="147">
        <v>1361</v>
      </c>
      <c r="B1314" s="141">
        <v>20150419</v>
      </c>
      <c r="C1314" s="57" t="str">
        <f t="shared" si="145"/>
        <v>POS</v>
      </c>
      <c r="D1314" s="114">
        <f t="shared" si="140"/>
        <v>40651</v>
      </c>
      <c r="E1314" s="41" t="s">
        <v>37</v>
      </c>
      <c r="F1314" s="42" t="s">
        <v>25</v>
      </c>
      <c r="G1314" s="43" t="s">
        <v>26</v>
      </c>
      <c r="H1314" s="44"/>
      <c r="I1314" s="44"/>
      <c r="J1314" s="45" t="s">
        <v>51</v>
      </c>
      <c r="K1314" s="84" t="s">
        <v>582</v>
      </c>
      <c r="L1314" s="45" t="s">
        <v>52</v>
      </c>
      <c r="M1314" s="45"/>
      <c r="N1314" s="45" t="s">
        <v>31</v>
      </c>
      <c r="O1314" s="4" t="str">
        <f t="shared" si="141"/>
        <v>Halictus (Seladonia) tripartitus</v>
      </c>
      <c r="P1314" s="85" t="str">
        <f t="shared" si="146"/>
        <v>Halictus tripartitus</v>
      </c>
      <c r="Q1314" s="43" t="s">
        <v>29</v>
      </c>
      <c r="R1314" s="46"/>
      <c r="S1314" s="42"/>
      <c r="T1314" s="42"/>
      <c r="U1314" s="42"/>
      <c r="V1314" s="47" t="s">
        <v>142</v>
      </c>
      <c r="W1314" s="48">
        <v>41335</v>
      </c>
      <c r="X1314" s="53"/>
      <c r="Y1314" s="129">
        <f t="shared" si="142"/>
        <v>1</v>
      </c>
      <c r="Z1314" s="110">
        <f t="shared" si="143"/>
        <v>0</v>
      </c>
      <c r="AA1314" s="1">
        <f t="shared" si="144"/>
        <v>0</v>
      </c>
      <c r="AB1314" s="1"/>
    </row>
    <row r="1315" spans="1:28" customFormat="1" ht="14.25" customHeight="1">
      <c r="A1315" s="147">
        <v>1362</v>
      </c>
      <c r="B1315" s="141">
        <v>20150510</v>
      </c>
      <c r="C1315" s="57" t="str">
        <f t="shared" si="145"/>
        <v>POS</v>
      </c>
      <c r="D1315" s="114">
        <f t="shared" si="140"/>
        <v>40672</v>
      </c>
      <c r="E1315" s="41" t="s">
        <v>37</v>
      </c>
      <c r="F1315" s="42" t="s">
        <v>25</v>
      </c>
      <c r="G1315" s="43" t="s">
        <v>26</v>
      </c>
      <c r="H1315" s="44"/>
      <c r="I1315" s="44"/>
      <c r="J1315" s="45" t="s">
        <v>51</v>
      </c>
      <c r="K1315" s="84" t="s">
        <v>582</v>
      </c>
      <c r="L1315" s="45" t="s">
        <v>52</v>
      </c>
      <c r="M1315" s="45"/>
      <c r="N1315" s="45" t="s">
        <v>31</v>
      </c>
      <c r="O1315" s="4" t="str">
        <f t="shared" si="141"/>
        <v>Halictus (Seladonia) tripartitus</v>
      </c>
      <c r="P1315" s="85" t="str">
        <f t="shared" si="146"/>
        <v>Halictus tripartitus</v>
      </c>
      <c r="Q1315" s="43" t="s">
        <v>29</v>
      </c>
      <c r="R1315" s="46"/>
      <c r="S1315" s="42"/>
      <c r="T1315" s="42"/>
      <c r="U1315" s="42"/>
      <c r="V1315" s="47" t="s">
        <v>142</v>
      </c>
      <c r="W1315" s="48">
        <v>41335</v>
      </c>
      <c r="X1315" s="53"/>
      <c r="Y1315" s="129">
        <f t="shared" si="142"/>
        <v>1</v>
      </c>
      <c r="Z1315" s="110">
        <f t="shared" si="143"/>
        <v>0</v>
      </c>
      <c r="AA1315" s="1">
        <f t="shared" si="144"/>
        <v>0</v>
      </c>
      <c r="AB1315" s="1"/>
    </row>
    <row r="1316" spans="1:28" customFormat="1" ht="14.25" customHeight="1">
      <c r="A1316" s="147">
        <v>1363</v>
      </c>
      <c r="B1316" s="141">
        <v>20150510</v>
      </c>
      <c r="C1316" s="57" t="str">
        <f t="shared" si="145"/>
        <v>POS</v>
      </c>
      <c r="D1316" s="114">
        <f t="shared" si="140"/>
        <v>40672</v>
      </c>
      <c r="E1316" s="41" t="s">
        <v>37</v>
      </c>
      <c r="F1316" s="42" t="s">
        <v>25</v>
      </c>
      <c r="G1316" s="43" t="s">
        <v>26</v>
      </c>
      <c r="H1316" s="44"/>
      <c r="I1316" s="44"/>
      <c r="J1316" s="45" t="s">
        <v>51</v>
      </c>
      <c r="K1316" s="84" t="s">
        <v>582</v>
      </c>
      <c r="L1316" s="45" t="s">
        <v>52</v>
      </c>
      <c r="M1316" s="45"/>
      <c r="N1316" s="45" t="s">
        <v>31</v>
      </c>
      <c r="O1316" s="4" t="str">
        <f t="shared" si="141"/>
        <v>Halictus (Seladonia) tripartitus</v>
      </c>
      <c r="P1316" s="85" t="str">
        <f t="shared" si="146"/>
        <v>Halictus tripartitus</v>
      </c>
      <c r="Q1316" s="43" t="s">
        <v>29</v>
      </c>
      <c r="R1316" s="46"/>
      <c r="S1316" s="42"/>
      <c r="T1316" s="42"/>
      <c r="U1316" s="42"/>
      <c r="V1316" s="47" t="s">
        <v>142</v>
      </c>
      <c r="W1316" s="48">
        <v>41335</v>
      </c>
      <c r="X1316" s="53"/>
      <c r="Y1316" s="129">
        <f t="shared" si="142"/>
        <v>1</v>
      </c>
      <c r="Z1316" s="110">
        <f t="shared" si="143"/>
        <v>0</v>
      </c>
      <c r="AA1316" s="1">
        <f t="shared" si="144"/>
        <v>0</v>
      </c>
      <c r="AB1316" s="1"/>
    </row>
    <row r="1317" spans="1:28" customFormat="1" ht="14.25" customHeight="1">
      <c r="A1317" s="147">
        <v>1364</v>
      </c>
      <c r="B1317" s="141">
        <v>20150510</v>
      </c>
      <c r="C1317" s="57" t="str">
        <f t="shared" si="145"/>
        <v>POS</v>
      </c>
      <c r="D1317" s="114">
        <f t="shared" si="140"/>
        <v>40672</v>
      </c>
      <c r="E1317" s="41" t="s">
        <v>37</v>
      </c>
      <c r="F1317" s="42" t="s">
        <v>25</v>
      </c>
      <c r="G1317" s="43" t="s">
        <v>26</v>
      </c>
      <c r="H1317" s="44"/>
      <c r="I1317" s="44"/>
      <c r="J1317" s="45" t="s">
        <v>51</v>
      </c>
      <c r="K1317" s="84" t="s">
        <v>582</v>
      </c>
      <c r="L1317" s="45" t="s">
        <v>52</v>
      </c>
      <c r="M1317" s="45"/>
      <c r="N1317" s="45" t="s">
        <v>31</v>
      </c>
      <c r="O1317" s="4" t="str">
        <f t="shared" si="141"/>
        <v>Halictus (Seladonia) tripartitus</v>
      </c>
      <c r="P1317" s="85" t="str">
        <f t="shared" si="146"/>
        <v>Halictus tripartitus</v>
      </c>
      <c r="Q1317" s="43" t="s">
        <v>29</v>
      </c>
      <c r="R1317" s="46"/>
      <c r="S1317" s="42"/>
      <c r="T1317" s="42"/>
      <c r="U1317" s="42"/>
      <c r="V1317" s="47" t="s">
        <v>142</v>
      </c>
      <c r="W1317" s="48">
        <v>41335</v>
      </c>
      <c r="X1317" s="53"/>
      <c r="Y1317" s="129">
        <f t="shared" si="142"/>
        <v>1</v>
      </c>
      <c r="Z1317" s="110">
        <f t="shared" si="143"/>
        <v>0</v>
      </c>
      <c r="AA1317" s="1">
        <f t="shared" si="144"/>
        <v>0</v>
      </c>
      <c r="AB1317" s="1"/>
    </row>
    <row r="1318" spans="1:28" customFormat="1" ht="14.25" customHeight="1">
      <c r="A1318" s="147">
        <v>1365</v>
      </c>
      <c r="B1318" s="141">
        <v>20150510</v>
      </c>
      <c r="C1318" s="57" t="str">
        <f t="shared" si="145"/>
        <v>POS</v>
      </c>
      <c r="D1318" s="114">
        <f t="shared" si="140"/>
        <v>40672</v>
      </c>
      <c r="E1318" s="41" t="s">
        <v>37</v>
      </c>
      <c r="F1318" s="42" t="s">
        <v>25</v>
      </c>
      <c r="G1318" s="43" t="s">
        <v>26</v>
      </c>
      <c r="H1318" s="44"/>
      <c r="I1318" s="44"/>
      <c r="J1318" s="45" t="s">
        <v>51</v>
      </c>
      <c r="K1318" s="84" t="s">
        <v>582</v>
      </c>
      <c r="L1318" s="45" t="s">
        <v>52</v>
      </c>
      <c r="M1318" s="45"/>
      <c r="N1318" s="45" t="s">
        <v>31</v>
      </c>
      <c r="O1318" s="4" t="str">
        <f t="shared" si="141"/>
        <v>Halictus (Seladonia) tripartitus</v>
      </c>
      <c r="P1318" s="85" t="str">
        <f t="shared" si="146"/>
        <v>Halictus tripartitus</v>
      </c>
      <c r="Q1318" s="43" t="s">
        <v>29</v>
      </c>
      <c r="R1318" s="46"/>
      <c r="S1318" s="42"/>
      <c r="T1318" s="42"/>
      <c r="U1318" s="42"/>
      <c r="V1318" s="47" t="s">
        <v>142</v>
      </c>
      <c r="W1318" s="48">
        <v>41335</v>
      </c>
      <c r="X1318" s="53"/>
      <c r="Y1318" s="129">
        <f t="shared" si="142"/>
        <v>1</v>
      </c>
      <c r="Z1318" s="110">
        <f t="shared" si="143"/>
        <v>0</v>
      </c>
      <c r="AA1318" s="1">
        <f t="shared" si="144"/>
        <v>0</v>
      </c>
      <c r="AB1318" s="1"/>
    </row>
    <row r="1319" spans="1:28" customFormat="1" ht="14.25" customHeight="1">
      <c r="A1319" s="147">
        <v>1366</v>
      </c>
      <c r="B1319" s="141">
        <v>20150510</v>
      </c>
      <c r="C1319" s="57" t="str">
        <f t="shared" si="145"/>
        <v>POS</v>
      </c>
      <c r="D1319" s="114">
        <f t="shared" si="140"/>
        <v>40672</v>
      </c>
      <c r="E1319" s="41" t="s">
        <v>37</v>
      </c>
      <c r="F1319" s="42" t="s">
        <v>25</v>
      </c>
      <c r="G1319" s="43" t="s">
        <v>26</v>
      </c>
      <c r="H1319" s="44"/>
      <c r="I1319" s="44"/>
      <c r="J1319" s="45" t="s">
        <v>51</v>
      </c>
      <c r="K1319" s="84" t="s">
        <v>582</v>
      </c>
      <c r="L1319" s="45" t="s">
        <v>52</v>
      </c>
      <c r="M1319" s="45"/>
      <c r="N1319" s="45" t="s">
        <v>31</v>
      </c>
      <c r="O1319" s="4" t="str">
        <f t="shared" si="141"/>
        <v>Halictus (Seladonia) tripartitus</v>
      </c>
      <c r="P1319" s="85" t="str">
        <f t="shared" si="146"/>
        <v>Halictus tripartitus</v>
      </c>
      <c r="Q1319" s="43" t="s">
        <v>29</v>
      </c>
      <c r="R1319" s="46"/>
      <c r="S1319" s="42"/>
      <c r="T1319" s="42"/>
      <c r="U1319" s="42"/>
      <c r="V1319" s="47" t="s">
        <v>142</v>
      </c>
      <c r="W1319" s="48">
        <v>41335</v>
      </c>
      <c r="X1319" s="53"/>
      <c r="Y1319" s="129">
        <f t="shared" si="142"/>
        <v>1</v>
      </c>
      <c r="Z1319" s="110">
        <f t="shared" si="143"/>
        <v>0</v>
      </c>
      <c r="AA1319" s="1">
        <f t="shared" si="144"/>
        <v>0</v>
      </c>
      <c r="AB1319" s="1"/>
    </row>
    <row r="1320" spans="1:28" customFormat="1" ht="14.25" customHeight="1">
      <c r="A1320" s="147">
        <v>1367</v>
      </c>
      <c r="B1320" s="141">
        <v>20150510</v>
      </c>
      <c r="C1320" s="57" t="str">
        <f t="shared" si="145"/>
        <v>POS</v>
      </c>
      <c r="D1320" s="114">
        <f t="shared" si="140"/>
        <v>40672</v>
      </c>
      <c r="E1320" s="41" t="s">
        <v>37</v>
      </c>
      <c r="F1320" s="42" t="s">
        <v>25</v>
      </c>
      <c r="G1320" s="43" t="s">
        <v>26</v>
      </c>
      <c r="H1320" s="44"/>
      <c r="I1320" s="44"/>
      <c r="J1320" s="45" t="s">
        <v>51</v>
      </c>
      <c r="K1320" s="84" t="s">
        <v>582</v>
      </c>
      <c r="L1320" s="45" t="s">
        <v>52</v>
      </c>
      <c r="M1320" s="45"/>
      <c r="N1320" s="45" t="s">
        <v>31</v>
      </c>
      <c r="O1320" s="4" t="str">
        <f t="shared" si="141"/>
        <v>Halictus (Seladonia) tripartitus</v>
      </c>
      <c r="P1320" s="85" t="str">
        <f t="shared" si="146"/>
        <v>Halictus tripartitus</v>
      </c>
      <c r="Q1320" s="43" t="s">
        <v>29</v>
      </c>
      <c r="R1320" s="46"/>
      <c r="S1320" s="42"/>
      <c r="T1320" s="42"/>
      <c r="U1320" s="42"/>
      <c r="V1320" s="47" t="s">
        <v>142</v>
      </c>
      <c r="W1320" s="48">
        <v>41335</v>
      </c>
      <c r="X1320" s="53"/>
      <c r="Y1320" s="129">
        <f t="shared" si="142"/>
        <v>1</v>
      </c>
      <c r="Z1320" s="110">
        <f t="shared" si="143"/>
        <v>0</v>
      </c>
      <c r="AA1320" s="1">
        <f t="shared" si="144"/>
        <v>0</v>
      </c>
      <c r="AB1320" s="1"/>
    </row>
    <row r="1321" spans="1:28" customFormat="1" ht="14.25" customHeight="1">
      <c r="A1321" s="147">
        <v>1368</v>
      </c>
      <c r="B1321" s="141">
        <v>20150510</v>
      </c>
      <c r="C1321" s="57" t="str">
        <f t="shared" si="145"/>
        <v>POS</v>
      </c>
      <c r="D1321" s="114">
        <f t="shared" si="140"/>
        <v>40672</v>
      </c>
      <c r="E1321" s="41" t="s">
        <v>37</v>
      </c>
      <c r="F1321" s="42" t="s">
        <v>25</v>
      </c>
      <c r="G1321" s="43" t="s">
        <v>26</v>
      </c>
      <c r="H1321" s="44"/>
      <c r="I1321" s="44"/>
      <c r="J1321" s="45" t="s">
        <v>51</v>
      </c>
      <c r="K1321" s="84" t="s">
        <v>582</v>
      </c>
      <c r="L1321" s="45" t="s">
        <v>52</v>
      </c>
      <c r="M1321" s="45"/>
      <c r="N1321" s="45" t="s">
        <v>31</v>
      </c>
      <c r="O1321" s="4" t="str">
        <f t="shared" si="141"/>
        <v>Halictus (Seladonia) tripartitus</v>
      </c>
      <c r="P1321" s="85" t="str">
        <f t="shared" si="146"/>
        <v>Halictus tripartitus</v>
      </c>
      <c r="Q1321" s="43" t="s">
        <v>29</v>
      </c>
      <c r="R1321" s="46"/>
      <c r="S1321" s="42"/>
      <c r="T1321" s="42"/>
      <c r="U1321" s="42"/>
      <c r="V1321" s="47" t="s">
        <v>142</v>
      </c>
      <c r="W1321" s="48">
        <v>41335</v>
      </c>
      <c r="X1321" s="53"/>
      <c r="Y1321" s="129">
        <f t="shared" si="142"/>
        <v>1</v>
      </c>
      <c r="Z1321" s="110">
        <f t="shared" si="143"/>
        <v>0</v>
      </c>
      <c r="AA1321" s="1">
        <f t="shared" si="144"/>
        <v>0</v>
      </c>
      <c r="AB1321" s="1"/>
    </row>
    <row r="1322" spans="1:28" customFormat="1" ht="14.25" customHeight="1">
      <c r="A1322" s="147">
        <v>1369</v>
      </c>
      <c r="B1322" s="141">
        <v>20150510</v>
      </c>
      <c r="C1322" s="57" t="str">
        <f t="shared" si="145"/>
        <v>POS</v>
      </c>
      <c r="D1322" s="114">
        <f t="shared" si="140"/>
        <v>40672</v>
      </c>
      <c r="E1322" s="41" t="s">
        <v>37</v>
      </c>
      <c r="F1322" s="42" t="s">
        <v>25</v>
      </c>
      <c r="G1322" s="43" t="s">
        <v>26</v>
      </c>
      <c r="H1322" s="44"/>
      <c r="I1322" s="44"/>
      <c r="J1322" s="45" t="s">
        <v>51</v>
      </c>
      <c r="K1322" s="84" t="s">
        <v>582</v>
      </c>
      <c r="L1322" s="45" t="s">
        <v>52</v>
      </c>
      <c r="M1322" s="45"/>
      <c r="N1322" s="45" t="s">
        <v>31</v>
      </c>
      <c r="O1322" s="4" t="str">
        <f t="shared" si="141"/>
        <v>Halictus (Seladonia) tripartitus</v>
      </c>
      <c r="P1322" s="85" t="str">
        <f t="shared" si="146"/>
        <v>Halictus tripartitus</v>
      </c>
      <c r="Q1322" s="43" t="s">
        <v>29</v>
      </c>
      <c r="R1322" s="46"/>
      <c r="S1322" s="42"/>
      <c r="T1322" s="42"/>
      <c r="U1322" s="42"/>
      <c r="V1322" s="47" t="s">
        <v>142</v>
      </c>
      <c r="W1322" s="48">
        <v>41335</v>
      </c>
      <c r="X1322" s="53"/>
      <c r="Y1322" s="129">
        <f t="shared" si="142"/>
        <v>1</v>
      </c>
      <c r="Z1322" s="110">
        <f t="shared" si="143"/>
        <v>0</v>
      </c>
      <c r="AA1322" s="1">
        <f t="shared" si="144"/>
        <v>0</v>
      </c>
      <c r="AB1322" s="1"/>
    </row>
    <row r="1323" spans="1:28" customFormat="1" ht="14.25" customHeight="1">
      <c r="A1323" s="147">
        <v>1370</v>
      </c>
      <c r="B1323" s="141">
        <v>20150510</v>
      </c>
      <c r="C1323" s="57" t="str">
        <f t="shared" si="145"/>
        <v>POS</v>
      </c>
      <c r="D1323" s="114">
        <f t="shared" si="140"/>
        <v>40672</v>
      </c>
      <c r="E1323" s="41" t="s">
        <v>37</v>
      </c>
      <c r="F1323" s="42" t="s">
        <v>25</v>
      </c>
      <c r="G1323" s="43" t="s">
        <v>26</v>
      </c>
      <c r="H1323" s="44"/>
      <c r="I1323" s="44"/>
      <c r="J1323" s="45" t="s">
        <v>51</v>
      </c>
      <c r="K1323" s="84" t="s">
        <v>582</v>
      </c>
      <c r="L1323" s="45" t="s">
        <v>52</v>
      </c>
      <c r="M1323" s="45"/>
      <c r="N1323" s="45" t="s">
        <v>31</v>
      </c>
      <c r="O1323" s="4" t="str">
        <f t="shared" si="141"/>
        <v>Halictus (Seladonia) tripartitus</v>
      </c>
      <c r="P1323" s="85" t="str">
        <f t="shared" si="146"/>
        <v>Halictus tripartitus</v>
      </c>
      <c r="Q1323" s="43" t="s">
        <v>29</v>
      </c>
      <c r="R1323" s="46"/>
      <c r="S1323" s="42"/>
      <c r="T1323" s="42"/>
      <c r="U1323" s="42"/>
      <c r="V1323" s="47" t="s">
        <v>142</v>
      </c>
      <c r="W1323" s="48">
        <v>41335</v>
      </c>
      <c r="X1323" s="53"/>
      <c r="Y1323" s="129">
        <f t="shared" si="142"/>
        <v>1</v>
      </c>
      <c r="Z1323" s="110">
        <f t="shared" si="143"/>
        <v>0</v>
      </c>
      <c r="AA1323" s="1">
        <f t="shared" si="144"/>
        <v>0</v>
      </c>
      <c r="AB1323" s="1"/>
    </row>
    <row r="1324" spans="1:28" customFormat="1" ht="14.25" customHeight="1">
      <c r="A1324" s="147">
        <v>1371</v>
      </c>
      <c r="B1324" s="141">
        <v>20150510</v>
      </c>
      <c r="C1324" s="57" t="str">
        <f t="shared" si="145"/>
        <v>POS</v>
      </c>
      <c r="D1324" s="114">
        <f t="shared" si="140"/>
        <v>40672</v>
      </c>
      <c r="E1324" s="41" t="s">
        <v>37</v>
      </c>
      <c r="F1324" s="42" t="s">
        <v>25</v>
      </c>
      <c r="G1324" s="43" t="s">
        <v>26</v>
      </c>
      <c r="H1324" s="44"/>
      <c r="I1324" s="44"/>
      <c r="J1324" s="45" t="s">
        <v>51</v>
      </c>
      <c r="K1324" s="84" t="s">
        <v>582</v>
      </c>
      <c r="L1324" s="45" t="s">
        <v>52</v>
      </c>
      <c r="M1324" s="45"/>
      <c r="N1324" s="45" t="s">
        <v>31</v>
      </c>
      <c r="O1324" s="4" t="str">
        <f t="shared" si="141"/>
        <v>Halictus (Seladonia) tripartitus</v>
      </c>
      <c r="P1324" s="85" t="str">
        <f t="shared" si="146"/>
        <v>Halictus tripartitus</v>
      </c>
      <c r="Q1324" s="43" t="s">
        <v>29</v>
      </c>
      <c r="R1324" s="46"/>
      <c r="S1324" s="42"/>
      <c r="T1324" s="42"/>
      <c r="U1324" s="42"/>
      <c r="V1324" s="47" t="s">
        <v>142</v>
      </c>
      <c r="W1324" s="48">
        <v>41335</v>
      </c>
      <c r="X1324" s="53"/>
      <c r="Y1324" s="129">
        <f t="shared" si="142"/>
        <v>1</v>
      </c>
      <c r="Z1324" s="110">
        <f t="shared" si="143"/>
        <v>0</v>
      </c>
      <c r="AA1324" s="1">
        <f t="shared" si="144"/>
        <v>0</v>
      </c>
      <c r="AB1324" s="1"/>
    </row>
    <row r="1325" spans="1:28" customFormat="1" ht="14.25" customHeight="1">
      <c r="A1325" s="147">
        <v>1372</v>
      </c>
      <c r="B1325" s="141">
        <v>20150510</v>
      </c>
      <c r="C1325" s="57" t="str">
        <f t="shared" si="145"/>
        <v>POS</v>
      </c>
      <c r="D1325" s="114">
        <f t="shared" si="140"/>
        <v>40672</v>
      </c>
      <c r="E1325" s="41" t="s">
        <v>37</v>
      </c>
      <c r="F1325" s="42" t="s">
        <v>25</v>
      </c>
      <c r="G1325" s="43" t="s">
        <v>26</v>
      </c>
      <c r="H1325" s="44"/>
      <c r="I1325" s="44"/>
      <c r="J1325" s="45" t="s">
        <v>51</v>
      </c>
      <c r="K1325" s="84" t="s">
        <v>582</v>
      </c>
      <c r="L1325" s="45" t="s">
        <v>52</v>
      </c>
      <c r="M1325" s="45"/>
      <c r="N1325" s="45" t="s">
        <v>31</v>
      </c>
      <c r="O1325" s="4" t="str">
        <f t="shared" si="141"/>
        <v>Halictus (Seladonia) tripartitus</v>
      </c>
      <c r="P1325" s="85" t="str">
        <f t="shared" si="146"/>
        <v>Halictus tripartitus</v>
      </c>
      <c r="Q1325" s="43" t="s">
        <v>29</v>
      </c>
      <c r="R1325" s="46"/>
      <c r="S1325" s="42"/>
      <c r="T1325" s="42"/>
      <c r="U1325" s="42"/>
      <c r="V1325" s="47" t="s">
        <v>142</v>
      </c>
      <c r="W1325" s="48">
        <v>41335</v>
      </c>
      <c r="X1325" s="53"/>
      <c r="Y1325" s="129">
        <f t="shared" si="142"/>
        <v>1</v>
      </c>
      <c r="Z1325" s="110">
        <f t="shared" si="143"/>
        <v>0</v>
      </c>
      <c r="AA1325" s="1">
        <f t="shared" si="144"/>
        <v>0</v>
      </c>
      <c r="AB1325" s="1"/>
    </row>
    <row r="1326" spans="1:28" customFormat="1" ht="14.25" customHeight="1">
      <c r="A1326" s="147">
        <v>1373</v>
      </c>
      <c r="B1326" s="141">
        <v>20150510</v>
      </c>
      <c r="C1326" s="57" t="str">
        <f t="shared" si="145"/>
        <v>POS</v>
      </c>
      <c r="D1326" s="114">
        <f t="shared" si="140"/>
        <v>40672</v>
      </c>
      <c r="E1326" s="41" t="s">
        <v>37</v>
      </c>
      <c r="F1326" s="42" t="s">
        <v>25</v>
      </c>
      <c r="G1326" s="43" t="s">
        <v>26</v>
      </c>
      <c r="H1326" s="44"/>
      <c r="I1326" s="44"/>
      <c r="J1326" s="45" t="s">
        <v>51</v>
      </c>
      <c r="K1326" s="84" t="s">
        <v>582</v>
      </c>
      <c r="L1326" s="45" t="s">
        <v>52</v>
      </c>
      <c r="M1326" s="45"/>
      <c r="N1326" s="45" t="s">
        <v>31</v>
      </c>
      <c r="O1326" s="4" t="str">
        <f t="shared" si="141"/>
        <v>Halictus (Seladonia) tripartitus</v>
      </c>
      <c r="P1326" s="85" t="str">
        <f t="shared" si="146"/>
        <v>Halictus tripartitus</v>
      </c>
      <c r="Q1326" s="43" t="s">
        <v>29</v>
      </c>
      <c r="R1326" s="46"/>
      <c r="S1326" s="42"/>
      <c r="T1326" s="42"/>
      <c r="U1326" s="42"/>
      <c r="V1326" s="47" t="s">
        <v>142</v>
      </c>
      <c r="W1326" s="48">
        <v>41335</v>
      </c>
      <c r="X1326" s="53"/>
      <c r="Y1326" s="129">
        <f t="shared" si="142"/>
        <v>1</v>
      </c>
      <c r="Z1326" s="110">
        <f t="shared" si="143"/>
        <v>0</v>
      </c>
      <c r="AA1326" s="1">
        <f t="shared" si="144"/>
        <v>0</v>
      </c>
      <c r="AB1326" s="1"/>
    </row>
    <row r="1327" spans="1:28" customFormat="1" ht="14.25" customHeight="1">
      <c r="A1327" s="147">
        <v>1374</v>
      </c>
      <c r="B1327" s="141">
        <v>20150510</v>
      </c>
      <c r="C1327" s="57" t="str">
        <f t="shared" si="145"/>
        <v>POS</v>
      </c>
      <c r="D1327" s="114">
        <f t="shared" si="140"/>
        <v>40672</v>
      </c>
      <c r="E1327" s="41" t="s">
        <v>37</v>
      </c>
      <c r="F1327" s="42" t="s">
        <v>25</v>
      </c>
      <c r="G1327" s="43" t="s">
        <v>26</v>
      </c>
      <c r="H1327" s="44"/>
      <c r="I1327" s="44"/>
      <c r="J1327" s="45" t="s">
        <v>51</v>
      </c>
      <c r="K1327" s="84" t="s">
        <v>582</v>
      </c>
      <c r="L1327" s="45" t="s">
        <v>52</v>
      </c>
      <c r="M1327" s="45"/>
      <c r="N1327" s="45" t="s">
        <v>31</v>
      </c>
      <c r="O1327" s="4" t="str">
        <f t="shared" si="141"/>
        <v>Halictus (Seladonia) tripartitus</v>
      </c>
      <c r="P1327" s="85" t="str">
        <f t="shared" si="146"/>
        <v>Halictus tripartitus</v>
      </c>
      <c r="Q1327" s="43" t="s">
        <v>29</v>
      </c>
      <c r="R1327" s="46"/>
      <c r="S1327" s="42"/>
      <c r="T1327" s="42"/>
      <c r="U1327" s="42"/>
      <c r="V1327" s="47" t="s">
        <v>142</v>
      </c>
      <c r="W1327" s="48">
        <v>41335</v>
      </c>
      <c r="X1327" s="53"/>
      <c r="Y1327" s="129">
        <f t="shared" si="142"/>
        <v>1</v>
      </c>
      <c r="Z1327" s="110">
        <f t="shared" si="143"/>
        <v>0</v>
      </c>
      <c r="AA1327" s="1">
        <f t="shared" si="144"/>
        <v>0</v>
      </c>
      <c r="AB1327" s="1"/>
    </row>
    <row r="1328" spans="1:28" customFormat="1" ht="14.25" customHeight="1">
      <c r="A1328" s="147">
        <v>1375</v>
      </c>
      <c r="B1328" s="141">
        <v>20150510</v>
      </c>
      <c r="C1328" s="57" t="str">
        <f t="shared" si="145"/>
        <v>POS</v>
      </c>
      <c r="D1328" s="114">
        <f t="shared" si="140"/>
        <v>40672</v>
      </c>
      <c r="E1328" s="41" t="s">
        <v>37</v>
      </c>
      <c r="F1328" s="42" t="s">
        <v>25</v>
      </c>
      <c r="G1328" s="43" t="s">
        <v>26</v>
      </c>
      <c r="H1328" s="44"/>
      <c r="I1328" s="44"/>
      <c r="J1328" s="45" t="s">
        <v>51</v>
      </c>
      <c r="K1328" s="84" t="s">
        <v>582</v>
      </c>
      <c r="L1328" s="45" t="s">
        <v>52</v>
      </c>
      <c r="M1328" s="45"/>
      <c r="N1328" s="45" t="s">
        <v>31</v>
      </c>
      <c r="O1328" s="4" t="str">
        <f t="shared" si="141"/>
        <v>Halictus (Seladonia) tripartitus</v>
      </c>
      <c r="P1328" s="85" t="str">
        <f t="shared" si="146"/>
        <v>Halictus tripartitus</v>
      </c>
      <c r="Q1328" s="43" t="s">
        <v>29</v>
      </c>
      <c r="R1328" s="46"/>
      <c r="S1328" s="42"/>
      <c r="T1328" s="42"/>
      <c r="U1328" s="42"/>
      <c r="V1328" s="47" t="s">
        <v>142</v>
      </c>
      <c r="W1328" s="48">
        <v>41335</v>
      </c>
      <c r="X1328" s="53"/>
      <c r="Y1328" s="129">
        <f t="shared" si="142"/>
        <v>1</v>
      </c>
      <c r="Z1328" s="110">
        <f t="shared" si="143"/>
        <v>0</v>
      </c>
      <c r="AA1328" s="1">
        <f t="shared" si="144"/>
        <v>0</v>
      </c>
      <c r="AB1328" s="1"/>
    </row>
    <row r="1329" spans="1:28" customFormat="1" ht="14.25" customHeight="1">
      <c r="A1329" s="147">
        <v>1376</v>
      </c>
      <c r="B1329" s="141">
        <v>20150510</v>
      </c>
      <c r="C1329" s="57" t="str">
        <f t="shared" si="145"/>
        <v>POS</v>
      </c>
      <c r="D1329" s="114">
        <f t="shared" si="140"/>
        <v>40672</v>
      </c>
      <c r="E1329" s="41" t="s">
        <v>37</v>
      </c>
      <c r="F1329" s="42" t="s">
        <v>25</v>
      </c>
      <c r="G1329" s="43" t="s">
        <v>26</v>
      </c>
      <c r="H1329" s="44"/>
      <c r="I1329" s="44"/>
      <c r="J1329" s="45" t="s">
        <v>51</v>
      </c>
      <c r="K1329" s="84" t="s">
        <v>582</v>
      </c>
      <c r="L1329" s="45" t="s">
        <v>52</v>
      </c>
      <c r="M1329" s="45"/>
      <c r="N1329" s="45" t="s">
        <v>31</v>
      </c>
      <c r="O1329" s="4" t="str">
        <f t="shared" si="141"/>
        <v>Halictus (Seladonia) tripartitus</v>
      </c>
      <c r="P1329" s="85" t="str">
        <f t="shared" si="146"/>
        <v>Halictus tripartitus</v>
      </c>
      <c r="Q1329" s="43" t="s">
        <v>29</v>
      </c>
      <c r="R1329" s="46"/>
      <c r="S1329" s="42"/>
      <c r="T1329" s="42"/>
      <c r="U1329" s="42"/>
      <c r="V1329" s="47" t="s">
        <v>142</v>
      </c>
      <c r="W1329" s="48">
        <v>41335</v>
      </c>
      <c r="X1329" s="53"/>
      <c r="Y1329" s="129">
        <f t="shared" si="142"/>
        <v>1</v>
      </c>
      <c r="Z1329" s="110">
        <f t="shared" si="143"/>
        <v>0</v>
      </c>
      <c r="AA1329" s="1">
        <f t="shared" si="144"/>
        <v>0</v>
      </c>
      <c r="AB1329" s="1"/>
    </row>
    <row r="1330" spans="1:28" customFormat="1" ht="14.25" customHeight="1">
      <c r="A1330" s="147">
        <v>1377</v>
      </c>
      <c r="B1330" s="141">
        <v>20150510</v>
      </c>
      <c r="C1330" s="57" t="str">
        <f t="shared" si="145"/>
        <v>POS</v>
      </c>
      <c r="D1330" s="114">
        <f t="shared" si="140"/>
        <v>40672</v>
      </c>
      <c r="E1330" s="41" t="s">
        <v>37</v>
      </c>
      <c r="F1330" s="42" t="s">
        <v>25</v>
      </c>
      <c r="G1330" s="43" t="s">
        <v>26</v>
      </c>
      <c r="H1330" s="44"/>
      <c r="I1330" s="44"/>
      <c r="J1330" s="45" t="s">
        <v>51</v>
      </c>
      <c r="K1330" s="84" t="s">
        <v>582</v>
      </c>
      <c r="L1330" s="45" t="s">
        <v>52</v>
      </c>
      <c r="M1330" s="45"/>
      <c r="N1330" s="45" t="s">
        <v>31</v>
      </c>
      <c r="O1330" s="4" t="str">
        <f t="shared" si="141"/>
        <v>Halictus (Seladonia) tripartitus</v>
      </c>
      <c r="P1330" s="85" t="str">
        <f t="shared" si="146"/>
        <v>Halictus tripartitus</v>
      </c>
      <c r="Q1330" s="43" t="s">
        <v>29</v>
      </c>
      <c r="R1330" s="46"/>
      <c r="S1330" s="42"/>
      <c r="T1330" s="42"/>
      <c r="U1330" s="42"/>
      <c r="V1330" s="47" t="s">
        <v>142</v>
      </c>
      <c r="W1330" s="48">
        <v>41335</v>
      </c>
      <c r="X1330" s="53"/>
      <c r="Y1330" s="129">
        <f t="shared" si="142"/>
        <v>1</v>
      </c>
      <c r="Z1330" s="110">
        <f t="shared" si="143"/>
        <v>0</v>
      </c>
      <c r="AA1330" s="1">
        <f t="shared" si="144"/>
        <v>0</v>
      </c>
      <c r="AB1330" s="1"/>
    </row>
    <row r="1331" spans="1:28" customFormat="1" ht="14.25" customHeight="1">
      <c r="A1331" s="147">
        <v>1378</v>
      </c>
      <c r="B1331" s="141">
        <v>20150510</v>
      </c>
      <c r="C1331" s="57" t="str">
        <f t="shared" si="145"/>
        <v>POS</v>
      </c>
      <c r="D1331" s="114">
        <f t="shared" si="140"/>
        <v>40672</v>
      </c>
      <c r="E1331" s="41" t="s">
        <v>37</v>
      </c>
      <c r="F1331" s="42" t="s">
        <v>25</v>
      </c>
      <c r="G1331" s="43" t="s">
        <v>26</v>
      </c>
      <c r="H1331" s="44"/>
      <c r="I1331" s="44"/>
      <c r="J1331" s="45" t="s">
        <v>51</v>
      </c>
      <c r="K1331" s="84" t="s">
        <v>582</v>
      </c>
      <c r="L1331" s="45" t="s">
        <v>52</v>
      </c>
      <c r="M1331" s="45"/>
      <c r="N1331" s="45" t="s">
        <v>31</v>
      </c>
      <c r="O1331" s="4" t="str">
        <f t="shared" si="141"/>
        <v>Halictus (Seladonia) tripartitus</v>
      </c>
      <c r="P1331" s="85" t="str">
        <f t="shared" si="146"/>
        <v>Halictus tripartitus</v>
      </c>
      <c r="Q1331" s="43" t="s">
        <v>29</v>
      </c>
      <c r="R1331" s="46"/>
      <c r="S1331" s="42"/>
      <c r="T1331" s="42"/>
      <c r="U1331" s="42"/>
      <c r="V1331" s="47" t="s">
        <v>142</v>
      </c>
      <c r="W1331" s="48">
        <v>41335</v>
      </c>
      <c r="X1331" s="53"/>
      <c r="Y1331" s="129">
        <f t="shared" si="142"/>
        <v>1</v>
      </c>
      <c r="Z1331" s="110">
        <f t="shared" si="143"/>
        <v>0</v>
      </c>
      <c r="AA1331" s="1">
        <f t="shared" si="144"/>
        <v>0</v>
      </c>
      <c r="AB1331" s="1"/>
    </row>
    <row r="1332" spans="1:28" customFormat="1" ht="14.25" customHeight="1">
      <c r="A1332" s="147">
        <v>1379</v>
      </c>
      <c r="B1332" s="141">
        <v>20150510</v>
      </c>
      <c r="C1332" s="57" t="str">
        <f t="shared" si="145"/>
        <v>POS</v>
      </c>
      <c r="D1332" s="114">
        <f t="shared" si="140"/>
        <v>40672</v>
      </c>
      <c r="E1332" s="41" t="s">
        <v>37</v>
      </c>
      <c r="F1332" s="42" t="s">
        <v>25</v>
      </c>
      <c r="G1332" s="43" t="s">
        <v>26</v>
      </c>
      <c r="H1332" s="44"/>
      <c r="I1332" s="44"/>
      <c r="J1332" s="45" t="s">
        <v>51</v>
      </c>
      <c r="K1332" s="84" t="s">
        <v>582</v>
      </c>
      <c r="L1332" s="45" t="s">
        <v>52</v>
      </c>
      <c r="M1332" s="45"/>
      <c r="N1332" s="45" t="s">
        <v>31</v>
      </c>
      <c r="O1332" s="4" t="str">
        <f t="shared" si="141"/>
        <v>Halictus (Seladonia) tripartitus</v>
      </c>
      <c r="P1332" s="85" t="str">
        <f t="shared" si="146"/>
        <v>Halictus tripartitus</v>
      </c>
      <c r="Q1332" s="43" t="s">
        <v>29</v>
      </c>
      <c r="R1332" s="46"/>
      <c r="S1332" s="42"/>
      <c r="T1332" s="42"/>
      <c r="U1332" s="42"/>
      <c r="V1332" s="47" t="s">
        <v>142</v>
      </c>
      <c r="W1332" s="48">
        <v>41335</v>
      </c>
      <c r="X1332" s="53"/>
      <c r="Y1332" s="129">
        <f t="shared" si="142"/>
        <v>1</v>
      </c>
      <c r="Z1332" s="110">
        <f t="shared" si="143"/>
        <v>0</v>
      </c>
      <c r="AA1332" s="1">
        <f t="shared" si="144"/>
        <v>0</v>
      </c>
      <c r="AB1332" s="1"/>
    </row>
    <row r="1333" spans="1:28" customFormat="1" ht="14.25" customHeight="1">
      <c r="A1333" s="147">
        <v>1380</v>
      </c>
      <c r="B1333" s="141">
        <v>20150510</v>
      </c>
      <c r="C1333" s="57" t="str">
        <f t="shared" si="145"/>
        <v>POS</v>
      </c>
      <c r="D1333" s="114">
        <f t="shared" si="140"/>
        <v>40672</v>
      </c>
      <c r="E1333" s="41" t="s">
        <v>37</v>
      </c>
      <c r="F1333" s="42" t="s">
        <v>25</v>
      </c>
      <c r="G1333" s="43" t="s">
        <v>26</v>
      </c>
      <c r="H1333" s="44"/>
      <c r="I1333" s="44"/>
      <c r="J1333" s="45" t="s">
        <v>51</v>
      </c>
      <c r="K1333" s="84" t="s">
        <v>582</v>
      </c>
      <c r="L1333" s="45" t="s">
        <v>52</v>
      </c>
      <c r="M1333" s="45"/>
      <c r="N1333" s="45" t="s">
        <v>31</v>
      </c>
      <c r="O1333" s="4" t="str">
        <f t="shared" si="141"/>
        <v>Halictus (Seladonia) tripartitus</v>
      </c>
      <c r="P1333" s="85" t="str">
        <f t="shared" si="146"/>
        <v>Halictus tripartitus</v>
      </c>
      <c r="Q1333" s="43" t="s">
        <v>29</v>
      </c>
      <c r="R1333" s="46"/>
      <c r="S1333" s="42"/>
      <c r="T1333" s="42"/>
      <c r="U1333" s="42"/>
      <c r="V1333" s="47" t="s">
        <v>142</v>
      </c>
      <c r="W1333" s="48">
        <v>41335</v>
      </c>
      <c r="X1333" s="53"/>
      <c r="Y1333" s="129">
        <f t="shared" si="142"/>
        <v>1</v>
      </c>
      <c r="Z1333" s="110">
        <f t="shared" si="143"/>
        <v>0</v>
      </c>
      <c r="AA1333" s="1">
        <f t="shared" si="144"/>
        <v>0</v>
      </c>
      <c r="AB1333" s="1"/>
    </row>
    <row r="1334" spans="1:28" customFormat="1" ht="14.25" customHeight="1">
      <c r="A1334" s="147">
        <v>1381</v>
      </c>
      <c r="B1334" s="141">
        <v>20150620</v>
      </c>
      <c r="C1334" s="57" t="str">
        <f t="shared" si="145"/>
        <v>POS</v>
      </c>
      <c r="D1334" s="114">
        <f t="shared" si="140"/>
        <v>40713</v>
      </c>
      <c r="E1334" s="41" t="s">
        <v>37</v>
      </c>
      <c r="F1334" s="42" t="s">
        <v>25</v>
      </c>
      <c r="G1334" s="43" t="s">
        <v>26</v>
      </c>
      <c r="H1334" s="44"/>
      <c r="I1334" s="44"/>
      <c r="J1334" s="45" t="s">
        <v>51</v>
      </c>
      <c r="K1334" s="84" t="s">
        <v>582</v>
      </c>
      <c r="L1334" s="45" t="s">
        <v>52</v>
      </c>
      <c r="M1334" s="45"/>
      <c r="N1334" s="45" t="s">
        <v>31</v>
      </c>
      <c r="O1334" s="4" t="str">
        <f t="shared" si="141"/>
        <v>Halictus (Seladonia) tripartitus</v>
      </c>
      <c r="P1334" s="85" t="str">
        <f t="shared" si="146"/>
        <v>Halictus tripartitus</v>
      </c>
      <c r="Q1334" s="43" t="s">
        <v>29</v>
      </c>
      <c r="R1334" s="46"/>
      <c r="S1334" s="42"/>
      <c r="T1334" s="42"/>
      <c r="U1334" s="42"/>
      <c r="V1334" s="47" t="s">
        <v>142</v>
      </c>
      <c r="W1334" s="48">
        <v>41335</v>
      </c>
      <c r="X1334" s="53"/>
      <c r="Y1334" s="129">
        <f t="shared" si="142"/>
        <v>1</v>
      </c>
      <c r="Z1334" s="110">
        <f t="shared" si="143"/>
        <v>0</v>
      </c>
      <c r="AA1334" s="1">
        <f t="shared" si="144"/>
        <v>0</v>
      </c>
      <c r="AB1334" s="1"/>
    </row>
    <row r="1335" spans="1:28" customFormat="1" ht="14.25" customHeight="1">
      <c r="A1335" s="147">
        <v>1382</v>
      </c>
      <c r="B1335" s="141">
        <v>20150620</v>
      </c>
      <c r="C1335" s="57" t="str">
        <f t="shared" si="145"/>
        <v>POS</v>
      </c>
      <c r="D1335" s="114">
        <f t="shared" si="140"/>
        <v>40713</v>
      </c>
      <c r="E1335" s="41" t="s">
        <v>37</v>
      </c>
      <c r="F1335" s="42" t="s">
        <v>25</v>
      </c>
      <c r="G1335" s="43" t="s">
        <v>26</v>
      </c>
      <c r="H1335" s="44"/>
      <c r="I1335" s="44"/>
      <c r="J1335" s="45" t="s">
        <v>51</v>
      </c>
      <c r="K1335" s="84" t="s">
        <v>582</v>
      </c>
      <c r="L1335" s="45" t="s">
        <v>52</v>
      </c>
      <c r="M1335" s="45"/>
      <c r="N1335" s="45" t="s">
        <v>31</v>
      </c>
      <c r="O1335" s="4" t="str">
        <f t="shared" si="141"/>
        <v>Halictus (Seladonia) tripartitus</v>
      </c>
      <c r="P1335" s="85" t="str">
        <f t="shared" si="146"/>
        <v>Halictus tripartitus</v>
      </c>
      <c r="Q1335" s="43" t="s">
        <v>29</v>
      </c>
      <c r="R1335" s="46"/>
      <c r="S1335" s="42"/>
      <c r="T1335" s="42"/>
      <c r="U1335" s="42"/>
      <c r="V1335" s="47" t="s">
        <v>142</v>
      </c>
      <c r="W1335" s="48">
        <v>41335</v>
      </c>
      <c r="X1335" s="53"/>
      <c r="Y1335" s="129">
        <f t="shared" si="142"/>
        <v>1</v>
      </c>
      <c r="Z1335" s="110">
        <f t="shared" si="143"/>
        <v>0</v>
      </c>
      <c r="AA1335" s="1">
        <f t="shared" si="144"/>
        <v>0</v>
      </c>
      <c r="AB1335" s="1"/>
    </row>
    <row r="1336" spans="1:28" customFormat="1" ht="14.25" customHeight="1">
      <c r="A1336" s="147">
        <v>1383</v>
      </c>
      <c r="B1336" s="141">
        <v>20150620</v>
      </c>
      <c r="C1336" s="57" t="str">
        <f t="shared" si="145"/>
        <v>POS</v>
      </c>
      <c r="D1336" s="114">
        <f t="shared" si="140"/>
        <v>40713</v>
      </c>
      <c r="E1336" s="41" t="s">
        <v>37</v>
      </c>
      <c r="F1336" s="42" t="s">
        <v>25</v>
      </c>
      <c r="G1336" s="43" t="s">
        <v>26</v>
      </c>
      <c r="H1336" s="44"/>
      <c r="I1336" s="44"/>
      <c r="J1336" s="45" t="s">
        <v>51</v>
      </c>
      <c r="K1336" s="84" t="s">
        <v>582</v>
      </c>
      <c r="L1336" s="45" t="s">
        <v>52</v>
      </c>
      <c r="M1336" s="45"/>
      <c r="N1336" s="45" t="s">
        <v>31</v>
      </c>
      <c r="O1336" s="4" t="str">
        <f t="shared" si="141"/>
        <v>Halictus (Seladonia) tripartitus</v>
      </c>
      <c r="P1336" s="85" t="str">
        <f t="shared" si="146"/>
        <v>Halictus tripartitus</v>
      </c>
      <c r="Q1336" s="43" t="s">
        <v>29</v>
      </c>
      <c r="R1336" s="46"/>
      <c r="S1336" s="42"/>
      <c r="T1336" s="42"/>
      <c r="U1336" s="42"/>
      <c r="V1336" s="47" t="s">
        <v>142</v>
      </c>
      <c r="W1336" s="48">
        <v>41335</v>
      </c>
      <c r="X1336" s="53"/>
      <c r="Y1336" s="129">
        <f t="shared" si="142"/>
        <v>1</v>
      </c>
      <c r="Z1336" s="110">
        <f t="shared" si="143"/>
        <v>0</v>
      </c>
      <c r="AA1336" s="1">
        <f t="shared" si="144"/>
        <v>0</v>
      </c>
      <c r="AB1336" s="1"/>
    </row>
    <row r="1337" spans="1:28" customFormat="1" ht="14.25" customHeight="1">
      <c r="A1337" s="147">
        <v>1384</v>
      </c>
      <c r="B1337" s="141">
        <v>20150620</v>
      </c>
      <c r="C1337" s="57" t="str">
        <f t="shared" si="145"/>
        <v>POS</v>
      </c>
      <c r="D1337" s="114">
        <f t="shared" si="140"/>
        <v>40713</v>
      </c>
      <c r="E1337" s="41" t="s">
        <v>37</v>
      </c>
      <c r="F1337" s="42" t="s">
        <v>25</v>
      </c>
      <c r="G1337" s="43" t="s">
        <v>26</v>
      </c>
      <c r="H1337" s="44"/>
      <c r="I1337" s="44"/>
      <c r="J1337" s="45" t="s">
        <v>51</v>
      </c>
      <c r="K1337" s="84" t="s">
        <v>582</v>
      </c>
      <c r="L1337" s="45" t="s">
        <v>52</v>
      </c>
      <c r="M1337" s="45"/>
      <c r="N1337" s="45" t="s">
        <v>31</v>
      </c>
      <c r="O1337" s="4" t="str">
        <f t="shared" si="141"/>
        <v>Halictus (Seladonia) tripartitus</v>
      </c>
      <c r="P1337" s="85" t="str">
        <f t="shared" si="146"/>
        <v>Halictus tripartitus</v>
      </c>
      <c r="Q1337" s="43" t="s">
        <v>29</v>
      </c>
      <c r="R1337" s="46"/>
      <c r="S1337" s="42"/>
      <c r="T1337" s="42"/>
      <c r="U1337" s="42"/>
      <c r="V1337" s="47" t="s">
        <v>142</v>
      </c>
      <c r="W1337" s="48">
        <v>41335</v>
      </c>
      <c r="X1337" s="53"/>
      <c r="Y1337" s="129">
        <f t="shared" si="142"/>
        <v>1</v>
      </c>
      <c r="Z1337" s="110">
        <f t="shared" si="143"/>
        <v>0</v>
      </c>
      <c r="AA1337" s="1">
        <f t="shared" si="144"/>
        <v>0</v>
      </c>
      <c r="AB1337" s="1"/>
    </row>
    <row r="1338" spans="1:28" customFormat="1" ht="14.25" customHeight="1">
      <c r="A1338" s="147">
        <v>1385</v>
      </c>
      <c r="B1338" s="141">
        <v>20150620</v>
      </c>
      <c r="C1338" s="57" t="str">
        <f t="shared" si="145"/>
        <v>POS</v>
      </c>
      <c r="D1338" s="114">
        <f t="shared" si="140"/>
        <v>40713</v>
      </c>
      <c r="E1338" s="41" t="s">
        <v>37</v>
      </c>
      <c r="F1338" s="42" t="s">
        <v>25</v>
      </c>
      <c r="G1338" s="43" t="s">
        <v>26</v>
      </c>
      <c r="H1338" s="44"/>
      <c r="I1338" s="44"/>
      <c r="J1338" s="45" t="s">
        <v>51</v>
      </c>
      <c r="K1338" s="84" t="s">
        <v>582</v>
      </c>
      <c r="L1338" s="45" t="s">
        <v>52</v>
      </c>
      <c r="M1338" s="45"/>
      <c r="N1338" s="45" t="s">
        <v>31</v>
      </c>
      <c r="O1338" s="4" t="str">
        <f t="shared" si="141"/>
        <v>Halictus (Seladonia) tripartitus</v>
      </c>
      <c r="P1338" s="85" t="str">
        <f t="shared" si="146"/>
        <v>Halictus tripartitus</v>
      </c>
      <c r="Q1338" s="43" t="s">
        <v>29</v>
      </c>
      <c r="R1338" s="46"/>
      <c r="S1338" s="42"/>
      <c r="T1338" s="42"/>
      <c r="U1338" s="42"/>
      <c r="V1338" s="47" t="s">
        <v>142</v>
      </c>
      <c r="W1338" s="48">
        <v>41335</v>
      </c>
      <c r="X1338" s="53"/>
      <c r="Y1338" s="129">
        <f t="shared" si="142"/>
        <v>1</v>
      </c>
      <c r="Z1338" s="110">
        <f t="shared" si="143"/>
        <v>0</v>
      </c>
      <c r="AA1338" s="1">
        <f t="shared" si="144"/>
        <v>0</v>
      </c>
      <c r="AB1338" s="1"/>
    </row>
    <row r="1339" spans="1:28" customFormat="1" ht="14.25" customHeight="1">
      <c r="A1339" s="147">
        <v>1386</v>
      </c>
      <c r="B1339" s="141">
        <v>20150620</v>
      </c>
      <c r="C1339" s="57" t="str">
        <f t="shared" si="145"/>
        <v>POS</v>
      </c>
      <c r="D1339" s="114">
        <f t="shared" si="140"/>
        <v>40713</v>
      </c>
      <c r="E1339" s="41" t="s">
        <v>37</v>
      </c>
      <c r="F1339" s="42" t="s">
        <v>25</v>
      </c>
      <c r="G1339" s="43" t="s">
        <v>26</v>
      </c>
      <c r="H1339" s="44"/>
      <c r="I1339" s="44"/>
      <c r="J1339" s="45" t="s">
        <v>51</v>
      </c>
      <c r="K1339" s="84" t="s">
        <v>582</v>
      </c>
      <c r="L1339" s="45" t="s">
        <v>52</v>
      </c>
      <c r="M1339" s="45"/>
      <c r="N1339" s="45" t="s">
        <v>31</v>
      </c>
      <c r="O1339" s="4" t="str">
        <f t="shared" si="141"/>
        <v>Halictus (Seladonia) tripartitus</v>
      </c>
      <c r="P1339" s="85" t="str">
        <f t="shared" si="146"/>
        <v>Halictus tripartitus</v>
      </c>
      <c r="Q1339" s="43" t="s">
        <v>29</v>
      </c>
      <c r="R1339" s="46"/>
      <c r="S1339" s="42"/>
      <c r="T1339" s="42"/>
      <c r="U1339" s="42"/>
      <c r="V1339" s="47" t="s">
        <v>142</v>
      </c>
      <c r="W1339" s="48">
        <v>41335</v>
      </c>
      <c r="X1339" s="53"/>
      <c r="Y1339" s="129">
        <f t="shared" si="142"/>
        <v>1</v>
      </c>
      <c r="Z1339" s="110">
        <f t="shared" si="143"/>
        <v>0</v>
      </c>
      <c r="AA1339" s="1">
        <f t="shared" si="144"/>
        <v>0</v>
      </c>
      <c r="AB1339" s="1"/>
    </row>
    <row r="1340" spans="1:28" customFormat="1" ht="14.25" customHeight="1">
      <c r="A1340" s="147">
        <v>1387</v>
      </c>
      <c r="B1340" s="141">
        <v>20150620</v>
      </c>
      <c r="C1340" s="57" t="str">
        <f t="shared" si="145"/>
        <v>POS</v>
      </c>
      <c r="D1340" s="114">
        <f t="shared" si="140"/>
        <v>40713</v>
      </c>
      <c r="E1340" s="41" t="s">
        <v>37</v>
      </c>
      <c r="F1340" s="42" t="s">
        <v>25</v>
      </c>
      <c r="G1340" s="43" t="s">
        <v>26</v>
      </c>
      <c r="H1340" s="44"/>
      <c r="I1340" s="44"/>
      <c r="J1340" s="45" t="s">
        <v>51</v>
      </c>
      <c r="K1340" s="84" t="s">
        <v>582</v>
      </c>
      <c r="L1340" s="45" t="s">
        <v>52</v>
      </c>
      <c r="M1340" s="45"/>
      <c r="N1340" s="45" t="s">
        <v>31</v>
      </c>
      <c r="O1340" s="4" t="str">
        <f t="shared" si="141"/>
        <v>Halictus (Seladonia) tripartitus</v>
      </c>
      <c r="P1340" s="85" t="str">
        <f t="shared" si="146"/>
        <v>Halictus tripartitus</v>
      </c>
      <c r="Q1340" s="43" t="s">
        <v>29</v>
      </c>
      <c r="R1340" s="46"/>
      <c r="S1340" s="42"/>
      <c r="T1340" s="42"/>
      <c r="U1340" s="42"/>
      <c r="V1340" s="47" t="s">
        <v>142</v>
      </c>
      <c r="W1340" s="48">
        <v>41335</v>
      </c>
      <c r="X1340" s="53" t="s">
        <v>45</v>
      </c>
      <c r="Y1340" s="129">
        <f t="shared" si="142"/>
        <v>1</v>
      </c>
      <c r="Z1340" s="110">
        <f t="shared" si="143"/>
        <v>0</v>
      </c>
      <c r="AA1340" s="1">
        <f t="shared" si="144"/>
        <v>0</v>
      </c>
      <c r="AB1340" s="1"/>
    </row>
    <row r="1341" spans="1:28" customFormat="1" ht="14.25" customHeight="1">
      <c r="A1341" s="147">
        <v>1388</v>
      </c>
      <c r="B1341" s="141">
        <v>20150620</v>
      </c>
      <c r="C1341" s="57" t="str">
        <f t="shared" si="145"/>
        <v>POS</v>
      </c>
      <c r="D1341" s="114">
        <f t="shared" si="140"/>
        <v>40713</v>
      </c>
      <c r="E1341" s="41" t="s">
        <v>37</v>
      </c>
      <c r="F1341" s="42" t="s">
        <v>25</v>
      </c>
      <c r="G1341" s="43" t="s">
        <v>26</v>
      </c>
      <c r="H1341" s="44"/>
      <c r="I1341" s="44"/>
      <c r="J1341" s="45" t="s">
        <v>51</v>
      </c>
      <c r="K1341" s="84" t="s">
        <v>582</v>
      </c>
      <c r="L1341" s="45" t="s">
        <v>52</v>
      </c>
      <c r="M1341" s="45"/>
      <c r="N1341" s="45" t="s">
        <v>31</v>
      </c>
      <c r="O1341" s="4" t="str">
        <f t="shared" si="141"/>
        <v>Halictus (Seladonia) tripartitus</v>
      </c>
      <c r="P1341" s="85" t="str">
        <f t="shared" si="146"/>
        <v>Halictus tripartitus</v>
      </c>
      <c r="Q1341" s="43" t="s">
        <v>29</v>
      </c>
      <c r="R1341" s="46"/>
      <c r="S1341" s="42"/>
      <c r="T1341" s="42"/>
      <c r="U1341" s="42"/>
      <c r="V1341" s="47" t="s">
        <v>142</v>
      </c>
      <c r="W1341" s="48">
        <v>41335</v>
      </c>
      <c r="X1341" s="53" t="s">
        <v>45</v>
      </c>
      <c r="Y1341" s="129">
        <f t="shared" si="142"/>
        <v>1</v>
      </c>
      <c r="Z1341" s="110">
        <f t="shared" si="143"/>
        <v>0</v>
      </c>
      <c r="AA1341" s="1">
        <f t="shared" si="144"/>
        <v>0</v>
      </c>
      <c r="AB1341" s="1"/>
    </row>
    <row r="1342" spans="1:28" customFormat="1" ht="14.25" customHeight="1">
      <c r="A1342" s="147">
        <v>1389</v>
      </c>
      <c r="B1342" s="141">
        <v>20150620</v>
      </c>
      <c r="C1342" s="57" t="str">
        <f t="shared" si="145"/>
        <v>POS</v>
      </c>
      <c r="D1342" s="114">
        <f t="shared" si="140"/>
        <v>40713</v>
      </c>
      <c r="E1342" s="41" t="s">
        <v>37</v>
      </c>
      <c r="F1342" s="42" t="s">
        <v>25</v>
      </c>
      <c r="G1342" s="43" t="s">
        <v>26</v>
      </c>
      <c r="H1342" s="44"/>
      <c r="I1342" s="44"/>
      <c r="J1342" s="45" t="s">
        <v>51</v>
      </c>
      <c r="K1342" s="84" t="s">
        <v>582</v>
      </c>
      <c r="L1342" s="45" t="s">
        <v>52</v>
      </c>
      <c r="M1342" s="45"/>
      <c r="N1342" s="45" t="s">
        <v>31</v>
      </c>
      <c r="O1342" s="4" t="str">
        <f t="shared" si="141"/>
        <v>Halictus (Seladonia) tripartitus</v>
      </c>
      <c r="P1342" s="85" t="str">
        <f t="shared" si="146"/>
        <v>Halictus tripartitus</v>
      </c>
      <c r="Q1342" s="43" t="s">
        <v>29</v>
      </c>
      <c r="R1342" s="46"/>
      <c r="S1342" s="42"/>
      <c r="T1342" s="42"/>
      <c r="U1342" s="42"/>
      <c r="V1342" s="47" t="s">
        <v>142</v>
      </c>
      <c r="W1342" s="48">
        <v>41335</v>
      </c>
      <c r="X1342" s="53"/>
      <c r="Y1342" s="129">
        <f t="shared" si="142"/>
        <v>1</v>
      </c>
      <c r="Z1342" s="110">
        <f t="shared" si="143"/>
        <v>0</v>
      </c>
      <c r="AA1342" s="1">
        <f t="shared" si="144"/>
        <v>0</v>
      </c>
      <c r="AB1342" s="1"/>
    </row>
    <row r="1343" spans="1:28" customFormat="1" ht="14.25" customHeight="1">
      <c r="A1343" s="147">
        <v>1390</v>
      </c>
      <c r="B1343" s="141">
        <v>20150620</v>
      </c>
      <c r="C1343" s="57" t="str">
        <f t="shared" si="145"/>
        <v>POS</v>
      </c>
      <c r="D1343" s="114">
        <f t="shared" si="140"/>
        <v>40713</v>
      </c>
      <c r="E1343" s="41" t="s">
        <v>37</v>
      </c>
      <c r="F1343" s="42" t="s">
        <v>25</v>
      </c>
      <c r="G1343" s="43" t="s">
        <v>26</v>
      </c>
      <c r="H1343" s="44"/>
      <c r="I1343" s="44"/>
      <c r="J1343" s="45" t="s">
        <v>51</v>
      </c>
      <c r="K1343" s="84" t="s">
        <v>582</v>
      </c>
      <c r="L1343" s="45" t="s">
        <v>52</v>
      </c>
      <c r="M1343" s="45"/>
      <c r="N1343" s="45" t="s">
        <v>31</v>
      </c>
      <c r="O1343" s="4" t="str">
        <f t="shared" si="141"/>
        <v>Halictus (Seladonia) tripartitus</v>
      </c>
      <c r="P1343" s="85" t="str">
        <f t="shared" si="146"/>
        <v>Halictus tripartitus</v>
      </c>
      <c r="Q1343" s="43" t="s">
        <v>29</v>
      </c>
      <c r="R1343" s="46"/>
      <c r="S1343" s="42"/>
      <c r="T1343" s="42"/>
      <c r="U1343" s="42"/>
      <c r="V1343" s="47" t="s">
        <v>142</v>
      </c>
      <c r="W1343" s="48">
        <v>41335</v>
      </c>
      <c r="X1343" s="53"/>
      <c r="Y1343" s="129">
        <f t="shared" si="142"/>
        <v>1</v>
      </c>
      <c r="Z1343" s="110">
        <f t="shared" si="143"/>
        <v>0</v>
      </c>
      <c r="AA1343" s="1">
        <f t="shared" si="144"/>
        <v>0</v>
      </c>
      <c r="AB1343" s="1"/>
    </row>
    <row r="1344" spans="1:28" customFormat="1" ht="14.25" customHeight="1">
      <c r="A1344" s="147">
        <v>1391</v>
      </c>
      <c r="B1344" s="141">
        <v>20150711</v>
      </c>
      <c r="C1344" s="57" t="str">
        <f t="shared" si="145"/>
        <v>POS</v>
      </c>
      <c r="D1344" s="114">
        <f t="shared" si="140"/>
        <v>40734</v>
      </c>
      <c r="E1344" s="41" t="s">
        <v>37</v>
      </c>
      <c r="F1344" s="42" t="s">
        <v>25</v>
      </c>
      <c r="G1344" s="43" t="s">
        <v>26</v>
      </c>
      <c r="H1344" s="44"/>
      <c r="I1344" s="44"/>
      <c r="J1344" s="45" t="s">
        <v>51</v>
      </c>
      <c r="K1344" s="84" t="s">
        <v>582</v>
      </c>
      <c r="L1344" s="45" t="s">
        <v>52</v>
      </c>
      <c r="M1344" s="45"/>
      <c r="N1344" s="45" t="s">
        <v>31</v>
      </c>
      <c r="O1344" s="4" t="str">
        <f t="shared" si="141"/>
        <v>Halictus (Seladonia) tripartitus</v>
      </c>
      <c r="P1344" s="85" t="str">
        <f t="shared" si="146"/>
        <v>Halictus tripartitus</v>
      </c>
      <c r="Q1344" s="43" t="s">
        <v>29</v>
      </c>
      <c r="R1344" s="46"/>
      <c r="S1344" s="42"/>
      <c r="T1344" s="42"/>
      <c r="U1344" s="42"/>
      <c r="V1344" s="47" t="s">
        <v>142</v>
      </c>
      <c r="W1344" s="48">
        <v>41335</v>
      </c>
      <c r="X1344" s="53" t="s">
        <v>45</v>
      </c>
      <c r="Y1344" s="129">
        <f t="shared" si="142"/>
        <v>1</v>
      </c>
      <c r="Z1344" s="110">
        <f t="shared" si="143"/>
        <v>0</v>
      </c>
      <c r="AA1344" s="1">
        <f t="shared" si="144"/>
        <v>0</v>
      </c>
      <c r="AB1344" s="1"/>
    </row>
    <row r="1345" spans="1:28" customFormat="1" ht="14.25" customHeight="1">
      <c r="A1345" s="147">
        <v>1392</v>
      </c>
      <c r="B1345" s="141">
        <v>20150711</v>
      </c>
      <c r="C1345" s="57" t="str">
        <f t="shared" si="145"/>
        <v>POS</v>
      </c>
      <c r="D1345" s="114">
        <f t="shared" si="140"/>
        <v>40734</v>
      </c>
      <c r="E1345" s="41" t="s">
        <v>37</v>
      </c>
      <c r="F1345" s="42" t="s">
        <v>25</v>
      </c>
      <c r="G1345" s="43" t="s">
        <v>26</v>
      </c>
      <c r="H1345" s="44"/>
      <c r="I1345" s="44"/>
      <c r="J1345" s="45" t="s">
        <v>51</v>
      </c>
      <c r="K1345" s="84" t="s">
        <v>582</v>
      </c>
      <c r="L1345" s="45" t="s">
        <v>52</v>
      </c>
      <c r="M1345" s="45"/>
      <c r="N1345" s="45" t="s">
        <v>31</v>
      </c>
      <c r="O1345" s="4" t="str">
        <f t="shared" si="141"/>
        <v>Halictus (Seladonia) tripartitus</v>
      </c>
      <c r="P1345" s="85" t="str">
        <f t="shared" si="146"/>
        <v>Halictus tripartitus</v>
      </c>
      <c r="Q1345" s="43" t="s">
        <v>29</v>
      </c>
      <c r="R1345" s="46"/>
      <c r="S1345" s="42"/>
      <c r="T1345" s="42"/>
      <c r="U1345" s="42"/>
      <c r="V1345" s="47" t="s">
        <v>142</v>
      </c>
      <c r="W1345" s="48">
        <v>41335</v>
      </c>
      <c r="X1345" s="53"/>
      <c r="Y1345" s="129">
        <f t="shared" si="142"/>
        <v>1</v>
      </c>
      <c r="Z1345" s="110">
        <f t="shared" si="143"/>
        <v>0</v>
      </c>
      <c r="AA1345" s="1">
        <f t="shared" si="144"/>
        <v>0</v>
      </c>
      <c r="AB1345" s="1"/>
    </row>
    <row r="1346" spans="1:28" customFormat="1" ht="14.25" customHeight="1">
      <c r="A1346" s="147">
        <v>1393</v>
      </c>
      <c r="B1346" s="141">
        <v>20150711</v>
      </c>
      <c r="C1346" s="57" t="str">
        <f t="shared" si="145"/>
        <v>POS</v>
      </c>
      <c r="D1346" s="114">
        <f t="shared" ref="D1346:D1409" si="147">DATEVALUE(LEFT(B1346,4)&amp;"/"&amp;MID(B1346,5,2)&amp;"/"&amp;RIGHT(B1346,2))</f>
        <v>40734</v>
      </c>
      <c r="E1346" s="41" t="s">
        <v>37</v>
      </c>
      <c r="F1346" s="42" t="s">
        <v>25</v>
      </c>
      <c r="G1346" s="43" t="s">
        <v>26</v>
      </c>
      <c r="H1346" s="44"/>
      <c r="I1346" s="44"/>
      <c r="J1346" s="45" t="s">
        <v>51</v>
      </c>
      <c r="K1346" s="84" t="s">
        <v>582</v>
      </c>
      <c r="L1346" s="45" t="s">
        <v>52</v>
      </c>
      <c r="M1346" s="45"/>
      <c r="N1346" s="45" t="s">
        <v>31</v>
      </c>
      <c r="O1346" s="4" t="str">
        <f t="shared" ref="O1346:O1409" si="148">J1346&amp;" "&amp;IF(LEN(K1346)&gt;0,"("&amp;K1346&amp;") ","")&amp;IF(LEN(N1346)&gt;0,"nr. ","")&amp;L1346&amp;IF(LEN(M1346)&gt;0," ssp. "&amp;M1346,"")</f>
        <v>Halictus (Seladonia) tripartitus</v>
      </c>
      <c r="P1346" s="85" t="str">
        <f t="shared" si="146"/>
        <v>Halictus tripartitus</v>
      </c>
      <c r="Q1346" s="43" t="s">
        <v>29</v>
      </c>
      <c r="R1346" s="46"/>
      <c r="S1346" s="42"/>
      <c r="T1346" s="42"/>
      <c r="U1346" s="42"/>
      <c r="V1346" s="47" t="s">
        <v>142</v>
      </c>
      <c r="W1346" s="48">
        <v>41335</v>
      </c>
      <c r="X1346" s="53"/>
      <c r="Y1346" s="129">
        <f t="shared" ref="Y1346:Y1409" si="149">IF(R1346&gt;0,R1346,1)</f>
        <v>1</v>
      </c>
      <c r="Z1346" s="110">
        <f t="shared" ref="Z1346:Z1409" si="150">IF(ISNUMBER(SEARCH($Z$1,X1346)),1,0)</f>
        <v>0</v>
      </c>
      <c r="AA1346" s="1">
        <f t="shared" ref="AA1346:AA1409" si="151">IF(ISNUMBER(SEARCH($AA$1,X1346)),1,0)</f>
        <v>0</v>
      </c>
      <c r="AB1346" s="1"/>
    </row>
    <row r="1347" spans="1:28" customFormat="1" ht="14.25" customHeight="1">
      <c r="A1347" s="147">
        <v>1394</v>
      </c>
      <c r="B1347" s="141">
        <v>20150711</v>
      </c>
      <c r="C1347" s="57" t="str">
        <f t="shared" ref="C1347:C1410" si="152">LEFT(E1347,3)</f>
        <v>POS</v>
      </c>
      <c r="D1347" s="114">
        <f t="shared" si="147"/>
        <v>40734</v>
      </c>
      <c r="E1347" s="41" t="s">
        <v>37</v>
      </c>
      <c r="F1347" s="42" t="s">
        <v>25</v>
      </c>
      <c r="G1347" s="43" t="s">
        <v>26</v>
      </c>
      <c r="H1347" s="44"/>
      <c r="I1347" s="44"/>
      <c r="J1347" s="45" t="s">
        <v>51</v>
      </c>
      <c r="K1347" s="84" t="s">
        <v>582</v>
      </c>
      <c r="L1347" s="45" t="s">
        <v>52</v>
      </c>
      <c r="M1347" s="45"/>
      <c r="N1347" s="45" t="s">
        <v>31</v>
      </c>
      <c r="O1347" s="4" t="str">
        <f t="shared" si="148"/>
        <v>Halictus (Seladonia) tripartitus</v>
      </c>
      <c r="P1347" s="85" t="str">
        <f t="shared" ref="P1347:P1410" si="153">J1347&amp;" "&amp;L1347</f>
        <v>Halictus tripartitus</v>
      </c>
      <c r="Q1347" s="43" t="s">
        <v>29</v>
      </c>
      <c r="R1347" s="46"/>
      <c r="S1347" s="42"/>
      <c r="T1347" s="42"/>
      <c r="U1347" s="42"/>
      <c r="V1347" s="47" t="s">
        <v>142</v>
      </c>
      <c r="W1347" s="48">
        <v>41335</v>
      </c>
      <c r="X1347" s="53"/>
      <c r="Y1347" s="129">
        <f t="shared" si="149"/>
        <v>1</v>
      </c>
      <c r="Z1347" s="110">
        <f t="shared" si="150"/>
        <v>0</v>
      </c>
      <c r="AA1347" s="1">
        <f t="shared" si="151"/>
        <v>0</v>
      </c>
      <c r="AB1347" s="1"/>
    </row>
    <row r="1348" spans="1:28" customFormat="1" ht="14.25" customHeight="1">
      <c r="A1348" s="147">
        <v>1395</v>
      </c>
      <c r="B1348" s="141">
        <v>20150711</v>
      </c>
      <c r="C1348" s="57" t="str">
        <f t="shared" si="152"/>
        <v>POS</v>
      </c>
      <c r="D1348" s="114">
        <f t="shared" si="147"/>
        <v>40734</v>
      </c>
      <c r="E1348" s="41" t="s">
        <v>37</v>
      </c>
      <c r="F1348" s="42" t="s">
        <v>25</v>
      </c>
      <c r="G1348" s="43" t="s">
        <v>26</v>
      </c>
      <c r="H1348" s="44"/>
      <c r="I1348" s="44"/>
      <c r="J1348" s="45" t="s">
        <v>51</v>
      </c>
      <c r="K1348" s="84" t="s">
        <v>582</v>
      </c>
      <c r="L1348" s="45" t="s">
        <v>52</v>
      </c>
      <c r="M1348" s="45"/>
      <c r="N1348" s="45" t="s">
        <v>31</v>
      </c>
      <c r="O1348" s="4" t="str">
        <f t="shared" si="148"/>
        <v>Halictus (Seladonia) tripartitus</v>
      </c>
      <c r="P1348" s="85" t="str">
        <f t="shared" si="153"/>
        <v>Halictus tripartitus</v>
      </c>
      <c r="Q1348" s="43" t="s">
        <v>29</v>
      </c>
      <c r="R1348" s="46"/>
      <c r="S1348" s="42"/>
      <c r="T1348" s="42"/>
      <c r="U1348" s="42"/>
      <c r="V1348" s="47" t="s">
        <v>142</v>
      </c>
      <c r="W1348" s="48">
        <v>41335</v>
      </c>
      <c r="X1348" s="53"/>
      <c r="Y1348" s="129">
        <f t="shared" si="149"/>
        <v>1</v>
      </c>
      <c r="Z1348" s="110">
        <f t="shared" si="150"/>
        <v>0</v>
      </c>
      <c r="AA1348" s="1">
        <f t="shared" si="151"/>
        <v>0</v>
      </c>
      <c r="AB1348" s="1"/>
    </row>
    <row r="1349" spans="1:28" customFormat="1" ht="14.25" customHeight="1">
      <c r="A1349" s="147">
        <v>1396</v>
      </c>
      <c r="B1349" s="141">
        <v>20150711</v>
      </c>
      <c r="C1349" s="57" t="str">
        <f t="shared" si="152"/>
        <v>POS</v>
      </c>
      <c r="D1349" s="114">
        <f t="shared" si="147"/>
        <v>40734</v>
      </c>
      <c r="E1349" s="41" t="s">
        <v>37</v>
      </c>
      <c r="F1349" s="42" t="s">
        <v>25</v>
      </c>
      <c r="G1349" s="43" t="s">
        <v>26</v>
      </c>
      <c r="H1349" s="44"/>
      <c r="I1349" s="44"/>
      <c r="J1349" s="45" t="s">
        <v>51</v>
      </c>
      <c r="K1349" s="84" t="s">
        <v>582</v>
      </c>
      <c r="L1349" s="45" t="s">
        <v>52</v>
      </c>
      <c r="M1349" s="45"/>
      <c r="N1349" s="45" t="s">
        <v>31</v>
      </c>
      <c r="O1349" s="4" t="str">
        <f t="shared" si="148"/>
        <v>Halictus (Seladonia) tripartitus</v>
      </c>
      <c r="P1349" s="85" t="str">
        <f t="shared" si="153"/>
        <v>Halictus tripartitus</v>
      </c>
      <c r="Q1349" s="43" t="s">
        <v>29</v>
      </c>
      <c r="R1349" s="46"/>
      <c r="S1349" s="42"/>
      <c r="T1349" s="42"/>
      <c r="U1349" s="42"/>
      <c r="V1349" s="47" t="s">
        <v>142</v>
      </c>
      <c r="W1349" s="48">
        <v>41335</v>
      </c>
      <c r="X1349" s="53"/>
      <c r="Y1349" s="129">
        <f t="shared" si="149"/>
        <v>1</v>
      </c>
      <c r="Z1349" s="110">
        <f t="shared" si="150"/>
        <v>0</v>
      </c>
      <c r="AA1349" s="1">
        <f t="shared" si="151"/>
        <v>0</v>
      </c>
      <c r="AB1349" s="1"/>
    </row>
    <row r="1350" spans="1:28" customFormat="1" ht="14.25" customHeight="1">
      <c r="A1350" s="147">
        <v>1397</v>
      </c>
      <c r="B1350" s="141">
        <v>20150711</v>
      </c>
      <c r="C1350" s="57" t="str">
        <f t="shared" si="152"/>
        <v>POS</v>
      </c>
      <c r="D1350" s="114">
        <f t="shared" si="147"/>
        <v>40734</v>
      </c>
      <c r="E1350" s="41" t="s">
        <v>37</v>
      </c>
      <c r="F1350" s="42" t="s">
        <v>25</v>
      </c>
      <c r="G1350" s="43" t="s">
        <v>26</v>
      </c>
      <c r="H1350" s="44"/>
      <c r="I1350" s="44"/>
      <c r="J1350" s="45" t="s">
        <v>51</v>
      </c>
      <c r="K1350" s="84" t="s">
        <v>582</v>
      </c>
      <c r="L1350" s="45" t="s">
        <v>52</v>
      </c>
      <c r="M1350" s="45"/>
      <c r="N1350" s="45" t="s">
        <v>31</v>
      </c>
      <c r="O1350" s="4" t="str">
        <f t="shared" si="148"/>
        <v>Halictus (Seladonia) tripartitus</v>
      </c>
      <c r="P1350" s="85" t="str">
        <f t="shared" si="153"/>
        <v>Halictus tripartitus</v>
      </c>
      <c r="Q1350" s="43" t="s">
        <v>29</v>
      </c>
      <c r="R1350" s="46"/>
      <c r="S1350" s="42"/>
      <c r="T1350" s="42"/>
      <c r="U1350" s="42"/>
      <c r="V1350" s="47" t="s">
        <v>142</v>
      </c>
      <c r="W1350" s="48">
        <v>41335</v>
      </c>
      <c r="X1350" s="53"/>
      <c r="Y1350" s="129">
        <f t="shared" si="149"/>
        <v>1</v>
      </c>
      <c r="Z1350" s="110">
        <f t="shared" si="150"/>
        <v>0</v>
      </c>
      <c r="AA1350" s="1">
        <f t="shared" si="151"/>
        <v>0</v>
      </c>
      <c r="AB1350" s="1"/>
    </row>
    <row r="1351" spans="1:28" customFormat="1" ht="14.25" customHeight="1">
      <c r="A1351" s="147">
        <v>1398</v>
      </c>
      <c r="B1351" s="141">
        <v>20150711</v>
      </c>
      <c r="C1351" s="57" t="str">
        <f t="shared" si="152"/>
        <v>POS</v>
      </c>
      <c r="D1351" s="114">
        <f t="shared" si="147"/>
        <v>40734</v>
      </c>
      <c r="E1351" s="41" t="s">
        <v>37</v>
      </c>
      <c r="F1351" s="42" t="s">
        <v>25</v>
      </c>
      <c r="G1351" s="43" t="s">
        <v>26</v>
      </c>
      <c r="H1351" s="44"/>
      <c r="I1351" s="44"/>
      <c r="J1351" s="45" t="s">
        <v>51</v>
      </c>
      <c r="K1351" s="84" t="s">
        <v>582</v>
      </c>
      <c r="L1351" s="45" t="s">
        <v>52</v>
      </c>
      <c r="M1351" s="45"/>
      <c r="N1351" s="45" t="s">
        <v>31</v>
      </c>
      <c r="O1351" s="4" t="str">
        <f t="shared" si="148"/>
        <v>Halictus (Seladonia) tripartitus</v>
      </c>
      <c r="P1351" s="85" t="str">
        <f t="shared" si="153"/>
        <v>Halictus tripartitus</v>
      </c>
      <c r="Q1351" s="43" t="s">
        <v>29</v>
      </c>
      <c r="R1351" s="46"/>
      <c r="S1351" s="42"/>
      <c r="T1351" s="42"/>
      <c r="U1351" s="42"/>
      <c r="V1351" s="47" t="s">
        <v>142</v>
      </c>
      <c r="W1351" s="48">
        <v>41335</v>
      </c>
      <c r="X1351" s="53"/>
      <c r="Y1351" s="129">
        <f t="shared" si="149"/>
        <v>1</v>
      </c>
      <c r="Z1351" s="110">
        <f t="shared" si="150"/>
        <v>0</v>
      </c>
      <c r="AA1351" s="1">
        <f t="shared" si="151"/>
        <v>0</v>
      </c>
      <c r="AB1351" s="1"/>
    </row>
    <row r="1352" spans="1:28" customFormat="1" ht="14.25" customHeight="1">
      <c r="A1352" s="147">
        <v>1399</v>
      </c>
      <c r="B1352" s="141">
        <v>20150711</v>
      </c>
      <c r="C1352" s="57" t="str">
        <f t="shared" si="152"/>
        <v>POS</v>
      </c>
      <c r="D1352" s="114">
        <f t="shared" si="147"/>
        <v>40734</v>
      </c>
      <c r="E1352" s="41" t="s">
        <v>37</v>
      </c>
      <c r="F1352" s="42" t="s">
        <v>25</v>
      </c>
      <c r="G1352" s="43" t="s">
        <v>26</v>
      </c>
      <c r="H1352" s="44"/>
      <c r="I1352" s="44"/>
      <c r="J1352" s="45" t="s">
        <v>51</v>
      </c>
      <c r="K1352" s="84" t="s">
        <v>582</v>
      </c>
      <c r="L1352" s="45" t="s">
        <v>52</v>
      </c>
      <c r="M1352" s="45"/>
      <c r="N1352" s="45" t="s">
        <v>31</v>
      </c>
      <c r="O1352" s="4" t="str">
        <f t="shared" si="148"/>
        <v>Halictus (Seladonia) tripartitus</v>
      </c>
      <c r="P1352" s="85" t="str">
        <f t="shared" si="153"/>
        <v>Halictus tripartitus</v>
      </c>
      <c r="Q1352" s="43" t="s">
        <v>29</v>
      </c>
      <c r="R1352" s="46"/>
      <c r="S1352" s="42"/>
      <c r="T1352" s="42"/>
      <c r="U1352" s="42"/>
      <c r="V1352" s="47" t="s">
        <v>142</v>
      </c>
      <c r="W1352" s="48">
        <v>41335</v>
      </c>
      <c r="X1352" s="53"/>
      <c r="Y1352" s="129">
        <f t="shared" si="149"/>
        <v>1</v>
      </c>
      <c r="Z1352" s="110">
        <f t="shared" si="150"/>
        <v>0</v>
      </c>
      <c r="AA1352" s="1">
        <f t="shared" si="151"/>
        <v>0</v>
      </c>
      <c r="AB1352" s="1"/>
    </row>
    <row r="1353" spans="1:28" customFormat="1" ht="14.25" customHeight="1">
      <c r="A1353" s="147">
        <v>1400</v>
      </c>
      <c r="B1353" s="141">
        <v>20150711</v>
      </c>
      <c r="C1353" s="57" t="str">
        <f t="shared" si="152"/>
        <v>POS</v>
      </c>
      <c r="D1353" s="114">
        <f t="shared" si="147"/>
        <v>40734</v>
      </c>
      <c r="E1353" s="41" t="s">
        <v>37</v>
      </c>
      <c r="F1353" s="42" t="s">
        <v>25</v>
      </c>
      <c r="G1353" s="43" t="s">
        <v>26</v>
      </c>
      <c r="H1353" s="44"/>
      <c r="I1353" s="44"/>
      <c r="J1353" s="45" t="s">
        <v>51</v>
      </c>
      <c r="K1353" s="84" t="s">
        <v>582</v>
      </c>
      <c r="L1353" s="45" t="s">
        <v>52</v>
      </c>
      <c r="M1353" s="45"/>
      <c r="N1353" s="45" t="s">
        <v>31</v>
      </c>
      <c r="O1353" s="4" t="str">
        <f t="shared" si="148"/>
        <v>Halictus (Seladonia) tripartitus</v>
      </c>
      <c r="P1353" s="85" t="str">
        <f t="shared" si="153"/>
        <v>Halictus tripartitus</v>
      </c>
      <c r="Q1353" s="43" t="s">
        <v>29</v>
      </c>
      <c r="R1353" s="46"/>
      <c r="S1353" s="42"/>
      <c r="T1353" s="42"/>
      <c r="U1353" s="42"/>
      <c r="V1353" s="47" t="s">
        <v>142</v>
      </c>
      <c r="W1353" s="48">
        <v>41335</v>
      </c>
      <c r="X1353" s="53"/>
      <c r="Y1353" s="129">
        <f t="shared" si="149"/>
        <v>1</v>
      </c>
      <c r="Z1353" s="110">
        <f t="shared" si="150"/>
        <v>0</v>
      </c>
      <c r="AA1353" s="1">
        <f t="shared" si="151"/>
        <v>0</v>
      </c>
      <c r="AB1353" s="1"/>
    </row>
    <row r="1354" spans="1:28" customFormat="1" ht="14.25" customHeight="1">
      <c r="A1354" s="147">
        <v>1401</v>
      </c>
      <c r="B1354" s="141">
        <v>20150711</v>
      </c>
      <c r="C1354" s="57" t="str">
        <f t="shared" si="152"/>
        <v>POS</v>
      </c>
      <c r="D1354" s="114">
        <f t="shared" si="147"/>
        <v>40734</v>
      </c>
      <c r="E1354" s="41" t="s">
        <v>37</v>
      </c>
      <c r="F1354" s="42" t="s">
        <v>25</v>
      </c>
      <c r="G1354" s="43" t="s">
        <v>26</v>
      </c>
      <c r="H1354" s="44"/>
      <c r="I1354" s="44"/>
      <c r="J1354" s="45" t="s">
        <v>51</v>
      </c>
      <c r="K1354" s="84" t="s">
        <v>582</v>
      </c>
      <c r="L1354" s="45" t="s">
        <v>52</v>
      </c>
      <c r="M1354" s="45"/>
      <c r="N1354" s="45" t="s">
        <v>31</v>
      </c>
      <c r="O1354" s="4" t="str">
        <f t="shared" si="148"/>
        <v>Halictus (Seladonia) tripartitus</v>
      </c>
      <c r="P1354" s="85" t="str">
        <f t="shared" si="153"/>
        <v>Halictus tripartitus</v>
      </c>
      <c r="Q1354" s="43" t="s">
        <v>29</v>
      </c>
      <c r="R1354" s="46"/>
      <c r="S1354" s="42"/>
      <c r="T1354" s="42"/>
      <c r="U1354" s="42"/>
      <c r="V1354" s="47" t="s">
        <v>142</v>
      </c>
      <c r="W1354" s="48">
        <v>41335</v>
      </c>
      <c r="X1354" s="53"/>
      <c r="Y1354" s="129">
        <f t="shared" si="149"/>
        <v>1</v>
      </c>
      <c r="Z1354" s="110">
        <f t="shared" si="150"/>
        <v>0</v>
      </c>
      <c r="AA1354" s="1">
        <f t="shared" si="151"/>
        <v>0</v>
      </c>
      <c r="AB1354" s="1"/>
    </row>
    <row r="1355" spans="1:28" customFormat="1" ht="14.25" customHeight="1">
      <c r="A1355" s="147">
        <v>1402</v>
      </c>
      <c r="B1355" s="141">
        <v>20150711</v>
      </c>
      <c r="C1355" s="57" t="str">
        <f t="shared" si="152"/>
        <v>POS</v>
      </c>
      <c r="D1355" s="114">
        <f t="shared" si="147"/>
        <v>40734</v>
      </c>
      <c r="E1355" s="41" t="s">
        <v>37</v>
      </c>
      <c r="F1355" s="42" t="s">
        <v>25</v>
      </c>
      <c r="G1355" s="43" t="s">
        <v>26</v>
      </c>
      <c r="H1355" s="44"/>
      <c r="I1355" s="44"/>
      <c r="J1355" s="45" t="s">
        <v>51</v>
      </c>
      <c r="K1355" s="84" t="s">
        <v>582</v>
      </c>
      <c r="L1355" s="45" t="s">
        <v>52</v>
      </c>
      <c r="M1355" s="45"/>
      <c r="N1355" s="45" t="s">
        <v>31</v>
      </c>
      <c r="O1355" s="4" t="str">
        <f t="shared" si="148"/>
        <v>Halictus (Seladonia) tripartitus</v>
      </c>
      <c r="P1355" s="85" t="str">
        <f t="shared" si="153"/>
        <v>Halictus tripartitus</v>
      </c>
      <c r="Q1355" s="43" t="s">
        <v>29</v>
      </c>
      <c r="R1355" s="46"/>
      <c r="S1355" s="42"/>
      <c r="T1355" s="42"/>
      <c r="U1355" s="42"/>
      <c r="V1355" s="47" t="s">
        <v>142</v>
      </c>
      <c r="W1355" s="48">
        <v>41335</v>
      </c>
      <c r="X1355" s="53"/>
      <c r="Y1355" s="129">
        <f t="shared" si="149"/>
        <v>1</v>
      </c>
      <c r="Z1355" s="110">
        <f t="shared" si="150"/>
        <v>0</v>
      </c>
      <c r="AA1355" s="1">
        <f t="shared" si="151"/>
        <v>0</v>
      </c>
      <c r="AB1355" s="1"/>
    </row>
    <row r="1356" spans="1:28" customFormat="1" ht="14.25" customHeight="1">
      <c r="A1356" s="147">
        <v>1403</v>
      </c>
      <c r="B1356" s="141">
        <v>20150711</v>
      </c>
      <c r="C1356" s="57" t="str">
        <f t="shared" si="152"/>
        <v>POS</v>
      </c>
      <c r="D1356" s="114">
        <f t="shared" si="147"/>
        <v>40734</v>
      </c>
      <c r="E1356" s="41" t="s">
        <v>37</v>
      </c>
      <c r="F1356" s="42" t="s">
        <v>25</v>
      </c>
      <c r="G1356" s="43" t="s">
        <v>26</v>
      </c>
      <c r="H1356" s="44"/>
      <c r="I1356" s="44"/>
      <c r="J1356" s="45" t="s">
        <v>51</v>
      </c>
      <c r="K1356" s="84" t="s">
        <v>582</v>
      </c>
      <c r="L1356" s="45" t="s">
        <v>52</v>
      </c>
      <c r="M1356" s="45"/>
      <c r="N1356" s="45" t="s">
        <v>31</v>
      </c>
      <c r="O1356" s="4" t="str">
        <f t="shared" si="148"/>
        <v>Halictus (Seladonia) tripartitus</v>
      </c>
      <c r="P1356" s="85" t="str">
        <f t="shared" si="153"/>
        <v>Halictus tripartitus</v>
      </c>
      <c r="Q1356" s="43" t="s">
        <v>29</v>
      </c>
      <c r="R1356" s="46"/>
      <c r="S1356" s="42"/>
      <c r="T1356" s="42"/>
      <c r="U1356" s="42"/>
      <c r="V1356" s="47" t="s">
        <v>142</v>
      </c>
      <c r="W1356" s="48">
        <v>41335</v>
      </c>
      <c r="X1356" s="53"/>
      <c r="Y1356" s="129">
        <f t="shared" si="149"/>
        <v>1</v>
      </c>
      <c r="Z1356" s="110">
        <f t="shared" si="150"/>
        <v>0</v>
      </c>
      <c r="AA1356" s="1">
        <f t="shared" si="151"/>
        <v>0</v>
      </c>
      <c r="AB1356" s="1"/>
    </row>
    <row r="1357" spans="1:28" customFormat="1" ht="14.25" customHeight="1">
      <c r="A1357" s="147">
        <v>1404</v>
      </c>
      <c r="B1357" s="141">
        <v>20150711</v>
      </c>
      <c r="C1357" s="57" t="str">
        <f t="shared" si="152"/>
        <v>POS</v>
      </c>
      <c r="D1357" s="114">
        <f t="shared" si="147"/>
        <v>40734</v>
      </c>
      <c r="E1357" s="41" t="s">
        <v>37</v>
      </c>
      <c r="F1357" s="42" t="s">
        <v>25</v>
      </c>
      <c r="G1357" s="43" t="s">
        <v>26</v>
      </c>
      <c r="H1357" s="44"/>
      <c r="I1357" s="44"/>
      <c r="J1357" s="45" t="s">
        <v>51</v>
      </c>
      <c r="K1357" s="84" t="s">
        <v>582</v>
      </c>
      <c r="L1357" s="45" t="s">
        <v>52</v>
      </c>
      <c r="M1357" s="45"/>
      <c r="N1357" s="45" t="s">
        <v>31</v>
      </c>
      <c r="O1357" s="4" t="str">
        <f t="shared" si="148"/>
        <v>Halictus (Seladonia) tripartitus</v>
      </c>
      <c r="P1357" s="85" t="str">
        <f t="shared" si="153"/>
        <v>Halictus tripartitus</v>
      </c>
      <c r="Q1357" s="43" t="s">
        <v>29</v>
      </c>
      <c r="R1357" s="46"/>
      <c r="S1357" s="42"/>
      <c r="T1357" s="42"/>
      <c r="U1357" s="42"/>
      <c r="V1357" s="47" t="s">
        <v>142</v>
      </c>
      <c r="W1357" s="48">
        <v>41335</v>
      </c>
      <c r="X1357" s="53"/>
      <c r="Y1357" s="129">
        <f t="shared" si="149"/>
        <v>1</v>
      </c>
      <c r="Z1357" s="110">
        <f t="shared" si="150"/>
        <v>0</v>
      </c>
      <c r="AA1357" s="1">
        <f t="shared" si="151"/>
        <v>0</v>
      </c>
      <c r="AB1357" s="1"/>
    </row>
    <row r="1358" spans="1:28" customFormat="1" ht="14.25" customHeight="1">
      <c r="A1358" s="147">
        <v>1405</v>
      </c>
      <c r="B1358" s="141">
        <v>20150711</v>
      </c>
      <c r="C1358" s="57" t="str">
        <f t="shared" si="152"/>
        <v>POS</v>
      </c>
      <c r="D1358" s="114">
        <f t="shared" si="147"/>
        <v>40734</v>
      </c>
      <c r="E1358" s="41" t="s">
        <v>37</v>
      </c>
      <c r="F1358" s="42" t="s">
        <v>25</v>
      </c>
      <c r="G1358" s="43" t="s">
        <v>26</v>
      </c>
      <c r="H1358" s="44"/>
      <c r="I1358" s="44"/>
      <c r="J1358" s="45" t="s">
        <v>51</v>
      </c>
      <c r="K1358" s="84" t="s">
        <v>582</v>
      </c>
      <c r="L1358" s="45" t="s">
        <v>52</v>
      </c>
      <c r="M1358" s="45"/>
      <c r="N1358" s="45" t="s">
        <v>31</v>
      </c>
      <c r="O1358" s="4" t="str">
        <f t="shared" si="148"/>
        <v>Halictus (Seladonia) tripartitus</v>
      </c>
      <c r="P1358" s="85" t="str">
        <f t="shared" si="153"/>
        <v>Halictus tripartitus</v>
      </c>
      <c r="Q1358" s="43" t="s">
        <v>29</v>
      </c>
      <c r="R1358" s="46"/>
      <c r="S1358" s="42"/>
      <c r="T1358" s="42"/>
      <c r="U1358" s="42"/>
      <c r="V1358" s="47" t="s">
        <v>142</v>
      </c>
      <c r="W1358" s="48">
        <v>41335</v>
      </c>
      <c r="X1358" s="53"/>
      <c r="Y1358" s="129">
        <f t="shared" si="149"/>
        <v>1</v>
      </c>
      <c r="Z1358" s="110">
        <f t="shared" si="150"/>
        <v>0</v>
      </c>
      <c r="AA1358" s="1">
        <f t="shared" si="151"/>
        <v>0</v>
      </c>
      <c r="AB1358" s="1"/>
    </row>
    <row r="1359" spans="1:28" customFormat="1" ht="14.25" customHeight="1">
      <c r="A1359" s="147">
        <v>1406</v>
      </c>
      <c r="B1359" s="141">
        <v>20150711</v>
      </c>
      <c r="C1359" s="57" t="str">
        <f t="shared" si="152"/>
        <v>POS</v>
      </c>
      <c r="D1359" s="114">
        <f t="shared" si="147"/>
        <v>40734</v>
      </c>
      <c r="E1359" s="41" t="s">
        <v>37</v>
      </c>
      <c r="F1359" s="42" t="s">
        <v>25</v>
      </c>
      <c r="G1359" s="43" t="s">
        <v>26</v>
      </c>
      <c r="H1359" s="44"/>
      <c r="I1359" s="44"/>
      <c r="J1359" s="45" t="s">
        <v>51</v>
      </c>
      <c r="K1359" s="84" t="s">
        <v>582</v>
      </c>
      <c r="L1359" s="45" t="s">
        <v>52</v>
      </c>
      <c r="M1359" s="45"/>
      <c r="N1359" s="45" t="s">
        <v>31</v>
      </c>
      <c r="O1359" s="4" t="str">
        <f t="shared" si="148"/>
        <v>Halictus (Seladonia) tripartitus</v>
      </c>
      <c r="P1359" s="85" t="str">
        <f t="shared" si="153"/>
        <v>Halictus tripartitus</v>
      </c>
      <c r="Q1359" s="43" t="s">
        <v>29</v>
      </c>
      <c r="R1359" s="46"/>
      <c r="S1359" s="42"/>
      <c r="T1359" s="42"/>
      <c r="U1359" s="42"/>
      <c r="V1359" s="47" t="s">
        <v>142</v>
      </c>
      <c r="W1359" s="48">
        <v>41335</v>
      </c>
      <c r="X1359" s="53"/>
      <c r="Y1359" s="129">
        <f t="shared" si="149"/>
        <v>1</v>
      </c>
      <c r="Z1359" s="110">
        <f t="shared" si="150"/>
        <v>0</v>
      </c>
      <c r="AA1359" s="1">
        <f t="shared" si="151"/>
        <v>0</v>
      </c>
      <c r="AB1359" s="1"/>
    </row>
    <row r="1360" spans="1:28" customFormat="1" ht="14.25" customHeight="1">
      <c r="A1360" s="147">
        <v>1407</v>
      </c>
      <c r="B1360" s="141">
        <v>20150711</v>
      </c>
      <c r="C1360" s="57" t="str">
        <f t="shared" si="152"/>
        <v>POS</v>
      </c>
      <c r="D1360" s="114">
        <f t="shared" si="147"/>
        <v>40734</v>
      </c>
      <c r="E1360" s="41" t="s">
        <v>37</v>
      </c>
      <c r="F1360" s="42" t="s">
        <v>25</v>
      </c>
      <c r="G1360" s="43" t="s">
        <v>26</v>
      </c>
      <c r="H1360" s="44"/>
      <c r="I1360" s="44"/>
      <c r="J1360" s="45" t="s">
        <v>51</v>
      </c>
      <c r="K1360" s="84" t="s">
        <v>582</v>
      </c>
      <c r="L1360" s="45" t="s">
        <v>52</v>
      </c>
      <c r="M1360" s="45"/>
      <c r="N1360" s="45" t="s">
        <v>31</v>
      </c>
      <c r="O1360" s="4" t="str">
        <f t="shared" si="148"/>
        <v>Halictus (Seladonia) tripartitus</v>
      </c>
      <c r="P1360" s="85" t="str">
        <f t="shared" si="153"/>
        <v>Halictus tripartitus</v>
      </c>
      <c r="Q1360" s="43" t="s">
        <v>29</v>
      </c>
      <c r="R1360" s="46"/>
      <c r="S1360" s="42"/>
      <c r="T1360" s="42"/>
      <c r="U1360" s="42"/>
      <c r="V1360" s="47" t="s">
        <v>142</v>
      </c>
      <c r="W1360" s="48">
        <v>41335</v>
      </c>
      <c r="X1360" s="53"/>
      <c r="Y1360" s="129">
        <f t="shared" si="149"/>
        <v>1</v>
      </c>
      <c r="Z1360" s="110">
        <f t="shared" si="150"/>
        <v>0</v>
      </c>
      <c r="AA1360" s="1">
        <f t="shared" si="151"/>
        <v>0</v>
      </c>
      <c r="AB1360" s="1"/>
    </row>
    <row r="1361" spans="1:28" customFormat="1" ht="14.25" customHeight="1">
      <c r="A1361" s="147">
        <v>1408</v>
      </c>
      <c r="B1361" s="141">
        <v>20150711</v>
      </c>
      <c r="C1361" s="57" t="str">
        <f t="shared" si="152"/>
        <v>POS</v>
      </c>
      <c r="D1361" s="114">
        <f t="shared" si="147"/>
        <v>40734</v>
      </c>
      <c r="E1361" s="41" t="s">
        <v>37</v>
      </c>
      <c r="F1361" s="42" t="s">
        <v>25</v>
      </c>
      <c r="G1361" s="43" t="s">
        <v>26</v>
      </c>
      <c r="H1361" s="44"/>
      <c r="I1361" s="44"/>
      <c r="J1361" s="45" t="s">
        <v>51</v>
      </c>
      <c r="K1361" s="84" t="s">
        <v>582</v>
      </c>
      <c r="L1361" s="45" t="s">
        <v>52</v>
      </c>
      <c r="M1361" s="45"/>
      <c r="N1361" s="45" t="s">
        <v>31</v>
      </c>
      <c r="O1361" s="4" t="str">
        <f t="shared" si="148"/>
        <v>Halictus (Seladonia) tripartitus</v>
      </c>
      <c r="P1361" s="85" t="str">
        <f t="shared" si="153"/>
        <v>Halictus tripartitus</v>
      </c>
      <c r="Q1361" s="43" t="s">
        <v>29</v>
      </c>
      <c r="R1361" s="46"/>
      <c r="S1361" s="42"/>
      <c r="T1361" s="42"/>
      <c r="U1361" s="42"/>
      <c r="V1361" s="47" t="s">
        <v>142</v>
      </c>
      <c r="W1361" s="48">
        <v>41335</v>
      </c>
      <c r="X1361" s="53"/>
      <c r="Y1361" s="129">
        <f t="shared" si="149"/>
        <v>1</v>
      </c>
      <c r="Z1361" s="110">
        <f t="shared" si="150"/>
        <v>0</v>
      </c>
      <c r="AA1361" s="1">
        <f t="shared" si="151"/>
        <v>0</v>
      </c>
      <c r="AB1361" s="1"/>
    </row>
    <row r="1362" spans="1:28" customFormat="1" ht="14.25" customHeight="1">
      <c r="A1362" s="147">
        <v>1409</v>
      </c>
      <c r="B1362" s="141">
        <v>20150711</v>
      </c>
      <c r="C1362" s="57" t="str">
        <f t="shared" si="152"/>
        <v>POS</v>
      </c>
      <c r="D1362" s="114">
        <f t="shared" si="147"/>
        <v>40734</v>
      </c>
      <c r="E1362" s="41" t="s">
        <v>37</v>
      </c>
      <c r="F1362" s="42" t="s">
        <v>25</v>
      </c>
      <c r="G1362" s="43" t="s">
        <v>26</v>
      </c>
      <c r="H1362" s="44"/>
      <c r="I1362" s="44"/>
      <c r="J1362" s="45" t="s">
        <v>51</v>
      </c>
      <c r="K1362" s="84" t="s">
        <v>582</v>
      </c>
      <c r="L1362" s="45" t="s">
        <v>52</v>
      </c>
      <c r="M1362" s="45"/>
      <c r="N1362" s="45" t="s">
        <v>31</v>
      </c>
      <c r="O1362" s="4" t="str">
        <f t="shared" si="148"/>
        <v>Halictus (Seladonia) tripartitus</v>
      </c>
      <c r="P1362" s="85" t="str">
        <f t="shared" si="153"/>
        <v>Halictus tripartitus</v>
      </c>
      <c r="Q1362" s="43" t="s">
        <v>29</v>
      </c>
      <c r="R1362" s="46"/>
      <c r="S1362" s="42"/>
      <c r="T1362" s="42"/>
      <c r="U1362" s="42"/>
      <c r="V1362" s="47" t="s">
        <v>142</v>
      </c>
      <c r="W1362" s="48">
        <v>41335</v>
      </c>
      <c r="X1362" s="53"/>
      <c r="Y1362" s="129">
        <f t="shared" si="149"/>
        <v>1</v>
      </c>
      <c r="Z1362" s="110">
        <f t="shared" si="150"/>
        <v>0</v>
      </c>
      <c r="AA1362" s="1">
        <f t="shared" si="151"/>
        <v>0</v>
      </c>
      <c r="AB1362" s="1"/>
    </row>
    <row r="1363" spans="1:28" customFormat="1" ht="14.25" customHeight="1">
      <c r="A1363" s="147">
        <v>1410</v>
      </c>
      <c r="B1363" s="141">
        <v>20150711</v>
      </c>
      <c r="C1363" s="57" t="str">
        <f t="shared" si="152"/>
        <v>POS</v>
      </c>
      <c r="D1363" s="114">
        <f t="shared" si="147"/>
        <v>40734</v>
      </c>
      <c r="E1363" s="41" t="s">
        <v>37</v>
      </c>
      <c r="F1363" s="42" t="s">
        <v>25</v>
      </c>
      <c r="G1363" s="43" t="s">
        <v>26</v>
      </c>
      <c r="H1363" s="44"/>
      <c r="I1363" s="44"/>
      <c r="J1363" s="45" t="s">
        <v>51</v>
      </c>
      <c r="K1363" s="84" t="s">
        <v>582</v>
      </c>
      <c r="L1363" s="45" t="s">
        <v>52</v>
      </c>
      <c r="M1363" s="45"/>
      <c r="N1363" s="45" t="s">
        <v>31</v>
      </c>
      <c r="O1363" s="4" t="str">
        <f t="shared" si="148"/>
        <v>Halictus (Seladonia) tripartitus</v>
      </c>
      <c r="P1363" s="85" t="str">
        <f t="shared" si="153"/>
        <v>Halictus tripartitus</v>
      </c>
      <c r="Q1363" s="43" t="s">
        <v>29</v>
      </c>
      <c r="R1363" s="46"/>
      <c r="S1363" s="42"/>
      <c r="T1363" s="42"/>
      <c r="U1363" s="42"/>
      <c r="V1363" s="47" t="s">
        <v>142</v>
      </c>
      <c r="W1363" s="48">
        <v>41335</v>
      </c>
      <c r="X1363" s="53"/>
      <c r="Y1363" s="129">
        <f t="shared" si="149"/>
        <v>1</v>
      </c>
      <c r="Z1363" s="110">
        <f t="shared" si="150"/>
        <v>0</v>
      </c>
      <c r="AA1363" s="1">
        <f t="shared" si="151"/>
        <v>0</v>
      </c>
      <c r="AB1363" s="1"/>
    </row>
    <row r="1364" spans="1:28" customFormat="1" ht="14.25" customHeight="1">
      <c r="A1364" s="147">
        <v>1411</v>
      </c>
      <c r="B1364" s="141">
        <v>20150711</v>
      </c>
      <c r="C1364" s="57" t="str">
        <f t="shared" si="152"/>
        <v>POS</v>
      </c>
      <c r="D1364" s="114">
        <f t="shared" si="147"/>
        <v>40734</v>
      </c>
      <c r="E1364" s="41" t="s">
        <v>37</v>
      </c>
      <c r="F1364" s="42" t="s">
        <v>25</v>
      </c>
      <c r="G1364" s="43" t="s">
        <v>26</v>
      </c>
      <c r="H1364" s="44"/>
      <c r="I1364" s="44"/>
      <c r="J1364" s="45" t="s">
        <v>51</v>
      </c>
      <c r="K1364" s="84" t="s">
        <v>582</v>
      </c>
      <c r="L1364" s="45" t="s">
        <v>52</v>
      </c>
      <c r="M1364" s="45"/>
      <c r="N1364" s="45" t="s">
        <v>31</v>
      </c>
      <c r="O1364" s="4" t="str">
        <f t="shared" si="148"/>
        <v>Halictus (Seladonia) tripartitus</v>
      </c>
      <c r="P1364" s="85" t="str">
        <f t="shared" si="153"/>
        <v>Halictus tripartitus</v>
      </c>
      <c r="Q1364" s="43" t="s">
        <v>29</v>
      </c>
      <c r="R1364" s="46"/>
      <c r="S1364" s="42"/>
      <c r="T1364" s="42"/>
      <c r="U1364" s="42"/>
      <c r="V1364" s="47" t="s">
        <v>142</v>
      </c>
      <c r="W1364" s="48">
        <v>41335</v>
      </c>
      <c r="X1364" s="53"/>
      <c r="Y1364" s="129">
        <f t="shared" si="149"/>
        <v>1</v>
      </c>
      <c r="Z1364" s="110">
        <f t="shared" si="150"/>
        <v>0</v>
      </c>
      <c r="AA1364" s="1">
        <f t="shared" si="151"/>
        <v>0</v>
      </c>
      <c r="AB1364" s="1"/>
    </row>
    <row r="1365" spans="1:28" customFormat="1" ht="14.25" customHeight="1">
      <c r="A1365" s="147">
        <v>1412</v>
      </c>
      <c r="B1365" s="141">
        <v>20150711</v>
      </c>
      <c r="C1365" s="57" t="str">
        <f t="shared" si="152"/>
        <v>POS</v>
      </c>
      <c r="D1365" s="114">
        <f t="shared" si="147"/>
        <v>40734</v>
      </c>
      <c r="E1365" s="41" t="s">
        <v>37</v>
      </c>
      <c r="F1365" s="42" t="s">
        <v>25</v>
      </c>
      <c r="G1365" s="43" t="s">
        <v>26</v>
      </c>
      <c r="H1365" s="44"/>
      <c r="I1365" s="44"/>
      <c r="J1365" s="45" t="s">
        <v>51</v>
      </c>
      <c r="K1365" s="84" t="s">
        <v>582</v>
      </c>
      <c r="L1365" s="45" t="s">
        <v>52</v>
      </c>
      <c r="M1365" s="45"/>
      <c r="N1365" s="45" t="s">
        <v>31</v>
      </c>
      <c r="O1365" s="4" t="str">
        <f t="shared" si="148"/>
        <v>Halictus (Seladonia) tripartitus</v>
      </c>
      <c r="P1365" s="85" t="str">
        <f t="shared" si="153"/>
        <v>Halictus tripartitus</v>
      </c>
      <c r="Q1365" s="43" t="s">
        <v>29</v>
      </c>
      <c r="R1365" s="46"/>
      <c r="S1365" s="42"/>
      <c r="T1365" s="42"/>
      <c r="U1365" s="42"/>
      <c r="V1365" s="47" t="s">
        <v>142</v>
      </c>
      <c r="W1365" s="48">
        <v>41335</v>
      </c>
      <c r="X1365" s="53"/>
      <c r="Y1365" s="129">
        <f t="shared" si="149"/>
        <v>1</v>
      </c>
      <c r="Z1365" s="110">
        <f t="shared" si="150"/>
        <v>0</v>
      </c>
      <c r="AA1365" s="1">
        <f t="shared" si="151"/>
        <v>0</v>
      </c>
      <c r="AB1365" s="1"/>
    </row>
    <row r="1366" spans="1:28" customFormat="1" ht="14.25" customHeight="1">
      <c r="A1366" s="147">
        <v>1413</v>
      </c>
      <c r="B1366" s="141">
        <v>20150711</v>
      </c>
      <c r="C1366" s="57" t="str">
        <f t="shared" si="152"/>
        <v>POS</v>
      </c>
      <c r="D1366" s="114">
        <f t="shared" si="147"/>
        <v>40734</v>
      </c>
      <c r="E1366" s="41" t="s">
        <v>37</v>
      </c>
      <c r="F1366" s="42" t="s">
        <v>25</v>
      </c>
      <c r="G1366" s="43" t="s">
        <v>26</v>
      </c>
      <c r="H1366" s="44"/>
      <c r="I1366" s="44"/>
      <c r="J1366" s="45" t="s">
        <v>51</v>
      </c>
      <c r="K1366" s="84" t="s">
        <v>582</v>
      </c>
      <c r="L1366" s="45" t="s">
        <v>52</v>
      </c>
      <c r="M1366" s="45"/>
      <c r="N1366" s="45" t="s">
        <v>31</v>
      </c>
      <c r="O1366" s="4" t="str">
        <f t="shared" si="148"/>
        <v>Halictus (Seladonia) tripartitus</v>
      </c>
      <c r="P1366" s="85" t="str">
        <f t="shared" si="153"/>
        <v>Halictus tripartitus</v>
      </c>
      <c r="Q1366" s="43" t="s">
        <v>29</v>
      </c>
      <c r="R1366" s="46"/>
      <c r="S1366" s="42"/>
      <c r="T1366" s="42"/>
      <c r="U1366" s="42"/>
      <c r="V1366" s="47" t="s">
        <v>142</v>
      </c>
      <c r="W1366" s="48">
        <v>41335</v>
      </c>
      <c r="X1366" s="53"/>
      <c r="Y1366" s="129">
        <f t="shared" si="149"/>
        <v>1</v>
      </c>
      <c r="Z1366" s="110">
        <f t="shared" si="150"/>
        <v>0</v>
      </c>
      <c r="AA1366" s="1">
        <f t="shared" si="151"/>
        <v>0</v>
      </c>
      <c r="AB1366" s="1"/>
    </row>
    <row r="1367" spans="1:28" customFormat="1" ht="14.25" customHeight="1">
      <c r="A1367" s="147">
        <v>1414</v>
      </c>
      <c r="B1367" s="141">
        <v>20150711</v>
      </c>
      <c r="C1367" s="57" t="str">
        <f t="shared" si="152"/>
        <v>POS</v>
      </c>
      <c r="D1367" s="114">
        <f t="shared" si="147"/>
        <v>40734</v>
      </c>
      <c r="E1367" s="41" t="s">
        <v>37</v>
      </c>
      <c r="F1367" s="42" t="s">
        <v>25</v>
      </c>
      <c r="G1367" s="43" t="s">
        <v>26</v>
      </c>
      <c r="H1367" s="44"/>
      <c r="I1367" s="44"/>
      <c r="J1367" s="45" t="s">
        <v>51</v>
      </c>
      <c r="K1367" s="84" t="s">
        <v>582</v>
      </c>
      <c r="L1367" s="45" t="s">
        <v>52</v>
      </c>
      <c r="M1367" s="45"/>
      <c r="N1367" s="45" t="s">
        <v>31</v>
      </c>
      <c r="O1367" s="4" t="str">
        <f t="shared" si="148"/>
        <v>Halictus (Seladonia) tripartitus</v>
      </c>
      <c r="P1367" s="85" t="str">
        <f t="shared" si="153"/>
        <v>Halictus tripartitus</v>
      </c>
      <c r="Q1367" s="43" t="s">
        <v>29</v>
      </c>
      <c r="R1367" s="46"/>
      <c r="S1367" s="42"/>
      <c r="T1367" s="42"/>
      <c r="U1367" s="42" t="s">
        <v>55</v>
      </c>
      <c r="V1367" s="47" t="s">
        <v>142</v>
      </c>
      <c r="W1367" s="48">
        <v>41335</v>
      </c>
      <c r="X1367" s="53"/>
      <c r="Y1367" s="129">
        <f t="shared" si="149"/>
        <v>1</v>
      </c>
      <c r="Z1367" s="110">
        <f t="shared" si="150"/>
        <v>0</v>
      </c>
      <c r="AA1367" s="1">
        <f t="shared" si="151"/>
        <v>0</v>
      </c>
      <c r="AB1367" s="1"/>
    </row>
    <row r="1368" spans="1:28" customFormat="1" ht="14.25" customHeight="1">
      <c r="A1368" s="147">
        <v>1415</v>
      </c>
      <c r="B1368" s="141">
        <v>20150711</v>
      </c>
      <c r="C1368" s="57" t="str">
        <f t="shared" si="152"/>
        <v>POS</v>
      </c>
      <c r="D1368" s="114">
        <f t="shared" si="147"/>
        <v>40734</v>
      </c>
      <c r="E1368" s="41" t="s">
        <v>37</v>
      </c>
      <c r="F1368" s="42" t="s">
        <v>25</v>
      </c>
      <c r="G1368" s="43" t="s">
        <v>26</v>
      </c>
      <c r="H1368" s="44"/>
      <c r="I1368" s="44"/>
      <c r="J1368" s="45" t="s">
        <v>51</v>
      </c>
      <c r="K1368" s="84" t="s">
        <v>582</v>
      </c>
      <c r="L1368" s="45" t="s">
        <v>52</v>
      </c>
      <c r="M1368" s="45"/>
      <c r="N1368" s="45" t="s">
        <v>31</v>
      </c>
      <c r="O1368" s="4" t="str">
        <f t="shared" si="148"/>
        <v>Halictus (Seladonia) tripartitus</v>
      </c>
      <c r="P1368" s="85" t="str">
        <f t="shared" si="153"/>
        <v>Halictus tripartitus</v>
      </c>
      <c r="Q1368" s="43" t="s">
        <v>29</v>
      </c>
      <c r="R1368" s="46"/>
      <c r="S1368" s="42"/>
      <c r="T1368" s="42"/>
      <c r="U1368" s="42"/>
      <c r="V1368" s="47" t="s">
        <v>142</v>
      </c>
      <c r="W1368" s="48">
        <v>41335</v>
      </c>
      <c r="X1368" s="53"/>
      <c r="Y1368" s="129">
        <f t="shared" si="149"/>
        <v>1</v>
      </c>
      <c r="Z1368" s="110">
        <f t="shared" si="150"/>
        <v>0</v>
      </c>
      <c r="AA1368" s="1">
        <f t="shared" si="151"/>
        <v>0</v>
      </c>
      <c r="AB1368" s="1"/>
    </row>
    <row r="1369" spans="1:28" customFormat="1" ht="14.25" customHeight="1">
      <c r="A1369" s="147">
        <v>1416</v>
      </c>
      <c r="B1369" s="141">
        <v>20150711</v>
      </c>
      <c r="C1369" s="57" t="str">
        <f t="shared" si="152"/>
        <v>POS</v>
      </c>
      <c r="D1369" s="114">
        <f t="shared" si="147"/>
        <v>40734</v>
      </c>
      <c r="E1369" s="41" t="s">
        <v>37</v>
      </c>
      <c r="F1369" s="42" t="s">
        <v>25</v>
      </c>
      <c r="G1369" s="43" t="s">
        <v>26</v>
      </c>
      <c r="H1369" s="44"/>
      <c r="I1369" s="44"/>
      <c r="J1369" s="45" t="s">
        <v>51</v>
      </c>
      <c r="K1369" s="84" t="s">
        <v>582</v>
      </c>
      <c r="L1369" s="45" t="s">
        <v>52</v>
      </c>
      <c r="M1369" s="45"/>
      <c r="N1369" s="45" t="s">
        <v>31</v>
      </c>
      <c r="O1369" s="4" t="str">
        <f t="shared" si="148"/>
        <v>Halictus (Seladonia) tripartitus</v>
      </c>
      <c r="P1369" s="85" t="str">
        <f t="shared" si="153"/>
        <v>Halictus tripartitus</v>
      </c>
      <c r="Q1369" s="43" t="s">
        <v>29</v>
      </c>
      <c r="R1369" s="46"/>
      <c r="S1369" s="42"/>
      <c r="T1369" s="42"/>
      <c r="U1369" s="42"/>
      <c r="V1369" s="47" t="s">
        <v>142</v>
      </c>
      <c r="W1369" s="48">
        <v>41335</v>
      </c>
      <c r="X1369" s="53"/>
      <c r="Y1369" s="129">
        <f t="shared" si="149"/>
        <v>1</v>
      </c>
      <c r="Z1369" s="110">
        <f t="shared" si="150"/>
        <v>0</v>
      </c>
      <c r="AA1369" s="1">
        <f t="shared" si="151"/>
        <v>0</v>
      </c>
      <c r="AB1369" s="1"/>
    </row>
    <row r="1370" spans="1:28" customFormat="1" ht="14.25" customHeight="1">
      <c r="A1370" s="147">
        <v>1417</v>
      </c>
      <c r="B1370" s="141">
        <v>20150711</v>
      </c>
      <c r="C1370" s="57" t="str">
        <f t="shared" si="152"/>
        <v>POS</v>
      </c>
      <c r="D1370" s="114">
        <f t="shared" si="147"/>
        <v>40734</v>
      </c>
      <c r="E1370" s="41" t="s">
        <v>37</v>
      </c>
      <c r="F1370" s="42" t="s">
        <v>25</v>
      </c>
      <c r="G1370" s="43" t="s">
        <v>26</v>
      </c>
      <c r="H1370" s="44"/>
      <c r="I1370" s="44"/>
      <c r="J1370" s="45" t="s">
        <v>51</v>
      </c>
      <c r="K1370" s="84" t="s">
        <v>582</v>
      </c>
      <c r="L1370" s="45" t="s">
        <v>52</v>
      </c>
      <c r="M1370" s="45"/>
      <c r="N1370" s="45" t="s">
        <v>31</v>
      </c>
      <c r="O1370" s="4" t="str">
        <f t="shared" si="148"/>
        <v>Halictus (Seladonia) tripartitus</v>
      </c>
      <c r="P1370" s="85" t="str">
        <f t="shared" si="153"/>
        <v>Halictus tripartitus</v>
      </c>
      <c r="Q1370" s="43" t="s">
        <v>29</v>
      </c>
      <c r="R1370" s="46"/>
      <c r="S1370" s="42"/>
      <c r="T1370" s="42"/>
      <c r="U1370" s="42"/>
      <c r="V1370" s="47" t="s">
        <v>142</v>
      </c>
      <c r="W1370" s="48">
        <v>41335</v>
      </c>
      <c r="X1370" s="53"/>
      <c r="Y1370" s="129">
        <f t="shared" si="149"/>
        <v>1</v>
      </c>
      <c r="Z1370" s="110">
        <f t="shared" si="150"/>
        <v>0</v>
      </c>
      <c r="AA1370" s="1">
        <f t="shared" si="151"/>
        <v>0</v>
      </c>
      <c r="AB1370" s="1"/>
    </row>
    <row r="1371" spans="1:28" customFormat="1" ht="14.25" customHeight="1">
      <c r="A1371" s="147">
        <v>1418</v>
      </c>
      <c r="B1371" s="141">
        <v>20150711</v>
      </c>
      <c r="C1371" s="57" t="str">
        <f t="shared" si="152"/>
        <v>POS</v>
      </c>
      <c r="D1371" s="114">
        <f t="shared" si="147"/>
        <v>40734</v>
      </c>
      <c r="E1371" s="41" t="s">
        <v>37</v>
      </c>
      <c r="F1371" s="42" t="s">
        <v>25</v>
      </c>
      <c r="G1371" s="43" t="s">
        <v>26</v>
      </c>
      <c r="H1371" s="44"/>
      <c r="I1371" s="44"/>
      <c r="J1371" s="45" t="s">
        <v>51</v>
      </c>
      <c r="K1371" s="84" t="s">
        <v>582</v>
      </c>
      <c r="L1371" s="45" t="s">
        <v>52</v>
      </c>
      <c r="M1371" s="45"/>
      <c r="N1371" s="45" t="s">
        <v>31</v>
      </c>
      <c r="O1371" s="4" t="str">
        <f t="shared" si="148"/>
        <v>Halictus (Seladonia) tripartitus</v>
      </c>
      <c r="P1371" s="85" t="str">
        <f t="shared" si="153"/>
        <v>Halictus tripartitus</v>
      </c>
      <c r="Q1371" s="43" t="s">
        <v>29</v>
      </c>
      <c r="R1371" s="46"/>
      <c r="S1371" s="42"/>
      <c r="T1371" s="42"/>
      <c r="U1371" s="42"/>
      <c r="V1371" s="47" t="s">
        <v>142</v>
      </c>
      <c r="W1371" s="48">
        <v>41335</v>
      </c>
      <c r="X1371" s="53"/>
      <c r="Y1371" s="129">
        <f t="shared" si="149"/>
        <v>1</v>
      </c>
      <c r="Z1371" s="110">
        <f t="shared" si="150"/>
        <v>0</v>
      </c>
      <c r="AA1371" s="1">
        <f t="shared" si="151"/>
        <v>0</v>
      </c>
      <c r="AB1371" s="1"/>
    </row>
    <row r="1372" spans="1:28" customFormat="1" ht="14.25" customHeight="1">
      <c r="A1372" s="147">
        <v>1419</v>
      </c>
      <c r="B1372" s="141">
        <v>20150711</v>
      </c>
      <c r="C1372" s="57" t="str">
        <f t="shared" si="152"/>
        <v>POS</v>
      </c>
      <c r="D1372" s="114">
        <f t="shared" si="147"/>
        <v>40734</v>
      </c>
      <c r="E1372" s="41" t="s">
        <v>37</v>
      </c>
      <c r="F1372" s="42" t="s">
        <v>25</v>
      </c>
      <c r="G1372" s="43" t="s">
        <v>26</v>
      </c>
      <c r="H1372" s="44"/>
      <c r="I1372" s="44"/>
      <c r="J1372" s="45" t="s">
        <v>51</v>
      </c>
      <c r="K1372" s="84" t="s">
        <v>582</v>
      </c>
      <c r="L1372" s="45" t="s">
        <v>52</v>
      </c>
      <c r="M1372" s="45"/>
      <c r="N1372" s="45" t="s">
        <v>31</v>
      </c>
      <c r="O1372" s="4" t="str">
        <f t="shared" si="148"/>
        <v>Halictus (Seladonia) tripartitus</v>
      </c>
      <c r="P1372" s="85" t="str">
        <f t="shared" si="153"/>
        <v>Halictus tripartitus</v>
      </c>
      <c r="Q1372" s="43" t="s">
        <v>29</v>
      </c>
      <c r="R1372" s="46"/>
      <c r="S1372" s="42"/>
      <c r="T1372" s="42"/>
      <c r="U1372" s="42"/>
      <c r="V1372" s="47" t="s">
        <v>142</v>
      </c>
      <c r="W1372" s="48">
        <v>41335</v>
      </c>
      <c r="X1372" s="53"/>
      <c r="Y1372" s="129">
        <f t="shared" si="149"/>
        <v>1</v>
      </c>
      <c r="Z1372" s="110">
        <f t="shared" si="150"/>
        <v>0</v>
      </c>
      <c r="AA1372" s="1">
        <f t="shared" si="151"/>
        <v>0</v>
      </c>
      <c r="AB1372" s="1"/>
    </row>
    <row r="1373" spans="1:28" customFormat="1" ht="14.25" customHeight="1">
      <c r="A1373" s="147">
        <v>1420</v>
      </c>
      <c r="B1373" s="141">
        <v>20150711</v>
      </c>
      <c r="C1373" s="57" t="str">
        <f t="shared" si="152"/>
        <v>POS</v>
      </c>
      <c r="D1373" s="114">
        <f t="shared" si="147"/>
        <v>40734</v>
      </c>
      <c r="E1373" s="41" t="s">
        <v>37</v>
      </c>
      <c r="F1373" s="42" t="s">
        <v>25</v>
      </c>
      <c r="G1373" s="43" t="s">
        <v>26</v>
      </c>
      <c r="H1373" s="44"/>
      <c r="I1373" s="44"/>
      <c r="J1373" s="45" t="s">
        <v>51</v>
      </c>
      <c r="K1373" s="84" t="s">
        <v>582</v>
      </c>
      <c r="L1373" s="45" t="s">
        <v>52</v>
      </c>
      <c r="M1373" s="45"/>
      <c r="N1373" s="45" t="s">
        <v>31</v>
      </c>
      <c r="O1373" s="4" t="str">
        <f t="shared" si="148"/>
        <v>Halictus (Seladonia) tripartitus</v>
      </c>
      <c r="P1373" s="85" t="str">
        <f t="shared" si="153"/>
        <v>Halictus tripartitus</v>
      </c>
      <c r="Q1373" s="43" t="s">
        <v>29</v>
      </c>
      <c r="R1373" s="46"/>
      <c r="S1373" s="42"/>
      <c r="T1373" s="42"/>
      <c r="U1373" s="42"/>
      <c r="V1373" s="47" t="s">
        <v>142</v>
      </c>
      <c r="W1373" s="48">
        <v>41335</v>
      </c>
      <c r="X1373" s="53"/>
      <c r="Y1373" s="129">
        <f t="shared" si="149"/>
        <v>1</v>
      </c>
      <c r="Z1373" s="110">
        <f t="shared" si="150"/>
        <v>0</v>
      </c>
      <c r="AA1373" s="1">
        <f t="shared" si="151"/>
        <v>0</v>
      </c>
      <c r="AB1373" s="1"/>
    </row>
    <row r="1374" spans="1:28" customFormat="1" ht="14.25" customHeight="1">
      <c r="A1374" s="147">
        <v>1421</v>
      </c>
      <c r="B1374" s="141">
        <v>20150711</v>
      </c>
      <c r="C1374" s="57" t="str">
        <f t="shared" si="152"/>
        <v>POS</v>
      </c>
      <c r="D1374" s="114">
        <f t="shared" si="147"/>
        <v>40734</v>
      </c>
      <c r="E1374" s="41" t="s">
        <v>37</v>
      </c>
      <c r="F1374" s="42" t="s">
        <v>25</v>
      </c>
      <c r="G1374" s="43" t="s">
        <v>26</v>
      </c>
      <c r="H1374" s="44"/>
      <c r="I1374" s="44"/>
      <c r="J1374" s="45" t="s">
        <v>51</v>
      </c>
      <c r="K1374" s="84" t="s">
        <v>582</v>
      </c>
      <c r="L1374" s="45" t="s">
        <v>52</v>
      </c>
      <c r="M1374" s="45"/>
      <c r="N1374" s="45" t="s">
        <v>31</v>
      </c>
      <c r="O1374" s="4" t="str">
        <f t="shared" si="148"/>
        <v>Halictus (Seladonia) tripartitus</v>
      </c>
      <c r="P1374" s="85" t="str">
        <f t="shared" si="153"/>
        <v>Halictus tripartitus</v>
      </c>
      <c r="Q1374" s="43" t="s">
        <v>29</v>
      </c>
      <c r="R1374" s="46"/>
      <c r="S1374" s="42"/>
      <c r="T1374" s="42"/>
      <c r="U1374" s="42"/>
      <c r="V1374" s="47" t="s">
        <v>142</v>
      </c>
      <c r="W1374" s="48">
        <v>41335</v>
      </c>
      <c r="X1374" s="53"/>
      <c r="Y1374" s="129">
        <f t="shared" si="149"/>
        <v>1</v>
      </c>
      <c r="Z1374" s="110">
        <f t="shared" si="150"/>
        <v>0</v>
      </c>
      <c r="AA1374" s="1">
        <f t="shared" si="151"/>
        <v>0</v>
      </c>
      <c r="AB1374" s="1"/>
    </row>
    <row r="1375" spans="1:28" customFormat="1" ht="14.25" customHeight="1">
      <c r="A1375" s="147">
        <v>1422</v>
      </c>
      <c r="B1375" s="141">
        <v>20150711</v>
      </c>
      <c r="C1375" s="57" t="str">
        <f t="shared" si="152"/>
        <v>POS</v>
      </c>
      <c r="D1375" s="114">
        <f t="shared" si="147"/>
        <v>40734</v>
      </c>
      <c r="E1375" s="41" t="s">
        <v>37</v>
      </c>
      <c r="F1375" s="42" t="s">
        <v>25</v>
      </c>
      <c r="G1375" s="43" t="s">
        <v>26</v>
      </c>
      <c r="H1375" s="44"/>
      <c r="I1375" s="44"/>
      <c r="J1375" s="45" t="s">
        <v>51</v>
      </c>
      <c r="K1375" s="84" t="s">
        <v>582</v>
      </c>
      <c r="L1375" s="45" t="s">
        <v>52</v>
      </c>
      <c r="M1375" s="45"/>
      <c r="N1375" s="45" t="s">
        <v>31</v>
      </c>
      <c r="O1375" s="4" t="str">
        <f t="shared" si="148"/>
        <v>Halictus (Seladonia) tripartitus</v>
      </c>
      <c r="P1375" s="85" t="str">
        <f t="shared" si="153"/>
        <v>Halictus tripartitus</v>
      </c>
      <c r="Q1375" s="43" t="s">
        <v>29</v>
      </c>
      <c r="R1375" s="46"/>
      <c r="S1375" s="42"/>
      <c r="T1375" s="42"/>
      <c r="U1375" s="42"/>
      <c r="V1375" s="47" t="s">
        <v>142</v>
      </c>
      <c r="W1375" s="48">
        <v>41335</v>
      </c>
      <c r="X1375" s="53"/>
      <c r="Y1375" s="129">
        <f t="shared" si="149"/>
        <v>1</v>
      </c>
      <c r="Z1375" s="110">
        <f t="shared" si="150"/>
        <v>0</v>
      </c>
      <c r="AA1375" s="1">
        <f t="shared" si="151"/>
        <v>0</v>
      </c>
      <c r="AB1375" s="1"/>
    </row>
    <row r="1376" spans="1:28" customFormat="1" ht="14.25" customHeight="1">
      <c r="A1376" s="147">
        <v>1423</v>
      </c>
      <c r="B1376" s="141">
        <v>20150711</v>
      </c>
      <c r="C1376" s="57" t="str">
        <f t="shared" si="152"/>
        <v>POS</v>
      </c>
      <c r="D1376" s="114">
        <f t="shared" si="147"/>
        <v>40734</v>
      </c>
      <c r="E1376" s="41" t="s">
        <v>37</v>
      </c>
      <c r="F1376" s="42" t="s">
        <v>25</v>
      </c>
      <c r="G1376" s="43" t="s">
        <v>26</v>
      </c>
      <c r="H1376" s="44"/>
      <c r="I1376" s="44"/>
      <c r="J1376" s="45" t="s">
        <v>51</v>
      </c>
      <c r="K1376" s="84" t="s">
        <v>582</v>
      </c>
      <c r="L1376" s="45" t="s">
        <v>52</v>
      </c>
      <c r="M1376" s="45"/>
      <c r="N1376" s="45" t="s">
        <v>31</v>
      </c>
      <c r="O1376" s="4" t="str">
        <f t="shared" si="148"/>
        <v>Halictus (Seladonia) tripartitus</v>
      </c>
      <c r="P1376" s="85" t="str">
        <f t="shared" si="153"/>
        <v>Halictus tripartitus</v>
      </c>
      <c r="Q1376" s="43" t="s">
        <v>29</v>
      </c>
      <c r="R1376" s="46"/>
      <c r="S1376" s="42"/>
      <c r="T1376" s="42"/>
      <c r="U1376" s="42"/>
      <c r="V1376" s="47" t="s">
        <v>142</v>
      </c>
      <c r="W1376" s="48">
        <v>41335</v>
      </c>
      <c r="X1376" s="53"/>
      <c r="Y1376" s="129">
        <f t="shared" si="149"/>
        <v>1</v>
      </c>
      <c r="Z1376" s="110">
        <f t="shared" si="150"/>
        <v>0</v>
      </c>
      <c r="AA1376" s="1">
        <f t="shared" si="151"/>
        <v>0</v>
      </c>
      <c r="AB1376" s="1"/>
    </row>
    <row r="1377" spans="1:28" customFormat="1" ht="14.25" customHeight="1">
      <c r="A1377" s="147">
        <v>1424</v>
      </c>
      <c r="B1377" s="141">
        <v>20150808</v>
      </c>
      <c r="C1377" s="57" t="str">
        <f t="shared" si="152"/>
        <v>POS</v>
      </c>
      <c r="D1377" s="114">
        <f t="shared" si="147"/>
        <v>40762</v>
      </c>
      <c r="E1377" s="41" t="s">
        <v>37</v>
      </c>
      <c r="F1377" s="42" t="s">
        <v>25</v>
      </c>
      <c r="G1377" s="43" t="s">
        <v>26</v>
      </c>
      <c r="H1377" s="44"/>
      <c r="I1377" s="44"/>
      <c r="J1377" s="45" t="s">
        <v>51</v>
      </c>
      <c r="K1377" s="84" t="s">
        <v>582</v>
      </c>
      <c r="L1377" s="45" t="s">
        <v>52</v>
      </c>
      <c r="M1377" s="45"/>
      <c r="N1377" s="45" t="s">
        <v>31</v>
      </c>
      <c r="O1377" s="4" t="str">
        <f t="shared" si="148"/>
        <v>Halictus (Seladonia) tripartitus</v>
      </c>
      <c r="P1377" s="85" t="str">
        <f t="shared" si="153"/>
        <v>Halictus tripartitus</v>
      </c>
      <c r="Q1377" s="43" t="s">
        <v>29</v>
      </c>
      <c r="R1377" s="46"/>
      <c r="S1377" s="42"/>
      <c r="T1377" s="42"/>
      <c r="U1377" s="42"/>
      <c r="V1377" s="47" t="s">
        <v>142</v>
      </c>
      <c r="W1377" s="48">
        <v>41335</v>
      </c>
      <c r="X1377" s="53"/>
      <c r="Y1377" s="129">
        <f t="shared" si="149"/>
        <v>1</v>
      </c>
      <c r="Z1377" s="110">
        <f t="shared" si="150"/>
        <v>0</v>
      </c>
      <c r="AA1377" s="1">
        <f t="shared" si="151"/>
        <v>0</v>
      </c>
      <c r="AB1377" s="1"/>
    </row>
    <row r="1378" spans="1:28" customFormat="1" ht="14.25" customHeight="1">
      <c r="A1378" s="147">
        <v>1425</v>
      </c>
      <c r="B1378" s="141">
        <v>20150808</v>
      </c>
      <c r="C1378" s="57" t="str">
        <f t="shared" si="152"/>
        <v>POS</v>
      </c>
      <c r="D1378" s="114">
        <f t="shared" si="147"/>
        <v>40762</v>
      </c>
      <c r="E1378" s="41" t="s">
        <v>37</v>
      </c>
      <c r="F1378" s="42" t="s">
        <v>25</v>
      </c>
      <c r="G1378" s="43" t="s">
        <v>26</v>
      </c>
      <c r="H1378" s="44"/>
      <c r="I1378" s="44"/>
      <c r="J1378" s="45" t="s">
        <v>51</v>
      </c>
      <c r="K1378" s="84" t="s">
        <v>582</v>
      </c>
      <c r="L1378" s="45" t="s">
        <v>52</v>
      </c>
      <c r="M1378" s="45"/>
      <c r="N1378" s="45" t="s">
        <v>31</v>
      </c>
      <c r="O1378" s="4" t="str">
        <f t="shared" si="148"/>
        <v>Halictus (Seladonia) tripartitus</v>
      </c>
      <c r="P1378" s="85" t="str">
        <f t="shared" si="153"/>
        <v>Halictus tripartitus</v>
      </c>
      <c r="Q1378" s="43" t="s">
        <v>29</v>
      </c>
      <c r="R1378" s="46"/>
      <c r="S1378" s="42"/>
      <c r="T1378" s="42"/>
      <c r="U1378" s="42"/>
      <c r="V1378" s="47" t="s">
        <v>142</v>
      </c>
      <c r="W1378" s="48">
        <v>41335</v>
      </c>
      <c r="X1378" s="53"/>
      <c r="Y1378" s="129">
        <f t="shared" si="149"/>
        <v>1</v>
      </c>
      <c r="Z1378" s="110">
        <f t="shared" si="150"/>
        <v>0</v>
      </c>
      <c r="AA1378" s="1">
        <f t="shared" si="151"/>
        <v>0</v>
      </c>
      <c r="AB1378" s="1"/>
    </row>
    <row r="1379" spans="1:28" customFormat="1" ht="14.25" customHeight="1">
      <c r="A1379" s="147">
        <v>1426</v>
      </c>
      <c r="B1379" s="141">
        <v>20150808</v>
      </c>
      <c r="C1379" s="57" t="str">
        <f t="shared" si="152"/>
        <v>POS</v>
      </c>
      <c r="D1379" s="114">
        <f t="shared" si="147"/>
        <v>40762</v>
      </c>
      <c r="E1379" s="41" t="s">
        <v>37</v>
      </c>
      <c r="F1379" s="42" t="s">
        <v>25</v>
      </c>
      <c r="G1379" s="43" t="s">
        <v>26</v>
      </c>
      <c r="H1379" s="44"/>
      <c r="I1379" s="44"/>
      <c r="J1379" s="45" t="s">
        <v>51</v>
      </c>
      <c r="K1379" s="84" t="s">
        <v>582</v>
      </c>
      <c r="L1379" s="45" t="s">
        <v>52</v>
      </c>
      <c r="M1379" s="45"/>
      <c r="N1379" s="45" t="s">
        <v>31</v>
      </c>
      <c r="O1379" s="4" t="str">
        <f t="shared" si="148"/>
        <v>Halictus (Seladonia) tripartitus</v>
      </c>
      <c r="P1379" s="85" t="str">
        <f t="shared" si="153"/>
        <v>Halictus tripartitus</v>
      </c>
      <c r="Q1379" s="43" t="s">
        <v>29</v>
      </c>
      <c r="R1379" s="46"/>
      <c r="S1379" s="42"/>
      <c r="T1379" s="42"/>
      <c r="U1379" s="42"/>
      <c r="V1379" s="47" t="s">
        <v>142</v>
      </c>
      <c r="W1379" s="48">
        <v>41335</v>
      </c>
      <c r="X1379" s="53"/>
      <c r="Y1379" s="129">
        <f t="shared" si="149"/>
        <v>1</v>
      </c>
      <c r="Z1379" s="110">
        <f t="shared" si="150"/>
        <v>0</v>
      </c>
      <c r="AA1379" s="1">
        <f t="shared" si="151"/>
        <v>0</v>
      </c>
      <c r="AB1379" s="1"/>
    </row>
    <row r="1380" spans="1:28" customFormat="1" ht="14.25" customHeight="1">
      <c r="A1380" s="147">
        <v>1427</v>
      </c>
      <c r="B1380" s="141">
        <v>20150808</v>
      </c>
      <c r="C1380" s="57" t="str">
        <f t="shared" si="152"/>
        <v>POS</v>
      </c>
      <c r="D1380" s="114">
        <f t="shared" si="147"/>
        <v>40762</v>
      </c>
      <c r="E1380" s="41" t="s">
        <v>37</v>
      </c>
      <c r="F1380" s="42" t="s">
        <v>25</v>
      </c>
      <c r="G1380" s="43" t="s">
        <v>26</v>
      </c>
      <c r="H1380" s="44"/>
      <c r="I1380" s="44"/>
      <c r="J1380" s="45" t="s">
        <v>51</v>
      </c>
      <c r="K1380" s="84" t="s">
        <v>582</v>
      </c>
      <c r="L1380" s="45" t="s">
        <v>52</v>
      </c>
      <c r="M1380" s="45"/>
      <c r="N1380" s="45" t="s">
        <v>31</v>
      </c>
      <c r="O1380" s="4" t="str">
        <f t="shared" si="148"/>
        <v>Halictus (Seladonia) tripartitus</v>
      </c>
      <c r="P1380" s="85" t="str">
        <f t="shared" si="153"/>
        <v>Halictus tripartitus</v>
      </c>
      <c r="Q1380" s="43" t="s">
        <v>29</v>
      </c>
      <c r="R1380" s="46"/>
      <c r="S1380" s="42"/>
      <c r="T1380" s="42"/>
      <c r="U1380" s="42"/>
      <c r="V1380" s="47" t="s">
        <v>142</v>
      </c>
      <c r="W1380" s="48">
        <v>41335</v>
      </c>
      <c r="X1380" s="53"/>
      <c r="Y1380" s="129">
        <f t="shared" si="149"/>
        <v>1</v>
      </c>
      <c r="Z1380" s="110">
        <f t="shared" si="150"/>
        <v>0</v>
      </c>
      <c r="AA1380" s="1">
        <f t="shared" si="151"/>
        <v>0</v>
      </c>
      <c r="AB1380" s="1"/>
    </row>
    <row r="1381" spans="1:28" customFormat="1" ht="14.25" customHeight="1">
      <c r="A1381" s="147">
        <v>1428</v>
      </c>
      <c r="B1381" s="141">
        <v>20150808</v>
      </c>
      <c r="C1381" s="57" t="str">
        <f t="shared" si="152"/>
        <v>POS</v>
      </c>
      <c r="D1381" s="114">
        <f t="shared" si="147"/>
        <v>40762</v>
      </c>
      <c r="E1381" s="41" t="s">
        <v>37</v>
      </c>
      <c r="F1381" s="42" t="s">
        <v>25</v>
      </c>
      <c r="G1381" s="43" t="s">
        <v>26</v>
      </c>
      <c r="H1381" s="44"/>
      <c r="I1381" s="44"/>
      <c r="J1381" s="45" t="s">
        <v>51</v>
      </c>
      <c r="K1381" s="84" t="s">
        <v>582</v>
      </c>
      <c r="L1381" s="45" t="s">
        <v>52</v>
      </c>
      <c r="M1381" s="45"/>
      <c r="N1381" s="45" t="s">
        <v>31</v>
      </c>
      <c r="O1381" s="4" t="str">
        <f t="shared" si="148"/>
        <v>Halictus (Seladonia) tripartitus</v>
      </c>
      <c r="P1381" s="85" t="str">
        <f t="shared" si="153"/>
        <v>Halictus tripartitus</v>
      </c>
      <c r="Q1381" s="43" t="s">
        <v>29</v>
      </c>
      <c r="R1381" s="46"/>
      <c r="S1381" s="42"/>
      <c r="T1381" s="42"/>
      <c r="U1381" s="42"/>
      <c r="V1381" s="47" t="s">
        <v>142</v>
      </c>
      <c r="W1381" s="48">
        <v>41335</v>
      </c>
      <c r="X1381" s="53"/>
      <c r="Y1381" s="129">
        <f t="shared" si="149"/>
        <v>1</v>
      </c>
      <c r="Z1381" s="110">
        <f t="shared" si="150"/>
        <v>0</v>
      </c>
      <c r="AA1381" s="1">
        <f t="shared" si="151"/>
        <v>0</v>
      </c>
      <c r="AB1381" s="1"/>
    </row>
    <row r="1382" spans="1:28" customFormat="1" ht="14.25" customHeight="1">
      <c r="A1382" s="147">
        <v>1429</v>
      </c>
      <c r="B1382" s="141">
        <v>20150808</v>
      </c>
      <c r="C1382" s="57" t="str">
        <f t="shared" si="152"/>
        <v>POS</v>
      </c>
      <c r="D1382" s="114">
        <f t="shared" si="147"/>
        <v>40762</v>
      </c>
      <c r="E1382" s="41" t="s">
        <v>37</v>
      </c>
      <c r="F1382" s="42" t="s">
        <v>25</v>
      </c>
      <c r="G1382" s="43" t="s">
        <v>26</v>
      </c>
      <c r="H1382" s="44"/>
      <c r="I1382" s="44"/>
      <c r="J1382" s="45" t="s">
        <v>51</v>
      </c>
      <c r="K1382" s="84" t="s">
        <v>582</v>
      </c>
      <c r="L1382" s="45" t="s">
        <v>52</v>
      </c>
      <c r="M1382" s="45"/>
      <c r="N1382" s="45" t="s">
        <v>31</v>
      </c>
      <c r="O1382" s="4" t="str">
        <f t="shared" si="148"/>
        <v>Halictus (Seladonia) tripartitus</v>
      </c>
      <c r="P1382" s="85" t="str">
        <f t="shared" si="153"/>
        <v>Halictus tripartitus</v>
      </c>
      <c r="Q1382" s="43" t="s">
        <v>29</v>
      </c>
      <c r="R1382" s="46"/>
      <c r="S1382" s="42"/>
      <c r="T1382" s="42"/>
      <c r="U1382" s="42"/>
      <c r="V1382" s="47" t="s">
        <v>142</v>
      </c>
      <c r="W1382" s="48">
        <v>41335</v>
      </c>
      <c r="X1382" s="53"/>
      <c r="Y1382" s="129">
        <f t="shared" si="149"/>
        <v>1</v>
      </c>
      <c r="Z1382" s="110">
        <f t="shared" si="150"/>
        <v>0</v>
      </c>
      <c r="AA1382" s="1">
        <f t="shared" si="151"/>
        <v>0</v>
      </c>
      <c r="AB1382" s="1"/>
    </row>
    <row r="1383" spans="1:28" customFormat="1" ht="14.25" customHeight="1">
      <c r="A1383" s="147">
        <v>1430</v>
      </c>
      <c r="B1383" s="141">
        <v>20150808</v>
      </c>
      <c r="C1383" s="57" t="str">
        <f t="shared" si="152"/>
        <v>POS</v>
      </c>
      <c r="D1383" s="114">
        <f t="shared" si="147"/>
        <v>40762</v>
      </c>
      <c r="E1383" s="41" t="s">
        <v>37</v>
      </c>
      <c r="F1383" s="42" t="s">
        <v>25</v>
      </c>
      <c r="G1383" s="43" t="s">
        <v>26</v>
      </c>
      <c r="H1383" s="44"/>
      <c r="I1383" s="44"/>
      <c r="J1383" s="45" t="s">
        <v>51</v>
      </c>
      <c r="K1383" s="84" t="s">
        <v>582</v>
      </c>
      <c r="L1383" s="45" t="s">
        <v>52</v>
      </c>
      <c r="M1383" s="45"/>
      <c r="N1383" s="45" t="s">
        <v>31</v>
      </c>
      <c r="O1383" s="4" t="str">
        <f t="shared" si="148"/>
        <v>Halictus (Seladonia) tripartitus</v>
      </c>
      <c r="P1383" s="85" t="str">
        <f t="shared" si="153"/>
        <v>Halictus tripartitus</v>
      </c>
      <c r="Q1383" s="43" t="s">
        <v>29</v>
      </c>
      <c r="R1383" s="46"/>
      <c r="S1383" s="42"/>
      <c r="T1383" s="42"/>
      <c r="U1383" s="42"/>
      <c r="V1383" s="47" t="s">
        <v>142</v>
      </c>
      <c r="W1383" s="48">
        <v>41335</v>
      </c>
      <c r="X1383" s="53"/>
      <c r="Y1383" s="129">
        <f t="shared" si="149"/>
        <v>1</v>
      </c>
      <c r="Z1383" s="110">
        <f t="shared" si="150"/>
        <v>0</v>
      </c>
      <c r="AA1383" s="1">
        <f t="shared" si="151"/>
        <v>0</v>
      </c>
      <c r="AB1383" s="1"/>
    </row>
    <row r="1384" spans="1:28" customFormat="1" ht="14.25" customHeight="1">
      <c r="A1384" s="147">
        <v>1431</v>
      </c>
      <c r="B1384" s="141">
        <v>20150808</v>
      </c>
      <c r="C1384" s="57" t="str">
        <f t="shared" si="152"/>
        <v>POS</v>
      </c>
      <c r="D1384" s="114">
        <f t="shared" si="147"/>
        <v>40762</v>
      </c>
      <c r="E1384" s="41" t="s">
        <v>37</v>
      </c>
      <c r="F1384" s="42" t="s">
        <v>25</v>
      </c>
      <c r="G1384" s="43" t="s">
        <v>26</v>
      </c>
      <c r="H1384" s="44"/>
      <c r="I1384" s="44"/>
      <c r="J1384" s="45" t="s">
        <v>51</v>
      </c>
      <c r="K1384" s="84" t="s">
        <v>582</v>
      </c>
      <c r="L1384" s="45" t="s">
        <v>52</v>
      </c>
      <c r="M1384" s="45"/>
      <c r="N1384" s="45" t="s">
        <v>31</v>
      </c>
      <c r="O1384" s="4" t="str">
        <f t="shared" si="148"/>
        <v>Halictus (Seladonia) tripartitus</v>
      </c>
      <c r="P1384" s="85" t="str">
        <f t="shared" si="153"/>
        <v>Halictus tripartitus</v>
      </c>
      <c r="Q1384" s="43" t="s">
        <v>29</v>
      </c>
      <c r="R1384" s="46"/>
      <c r="S1384" s="42"/>
      <c r="T1384" s="42"/>
      <c r="U1384" s="42"/>
      <c r="V1384" s="47" t="s">
        <v>142</v>
      </c>
      <c r="W1384" s="48">
        <v>41335</v>
      </c>
      <c r="X1384" s="53"/>
      <c r="Y1384" s="129">
        <f t="shared" si="149"/>
        <v>1</v>
      </c>
      <c r="Z1384" s="110">
        <f t="shared" si="150"/>
        <v>0</v>
      </c>
      <c r="AA1384" s="1">
        <f t="shared" si="151"/>
        <v>0</v>
      </c>
      <c r="AB1384" s="1"/>
    </row>
    <row r="1385" spans="1:28" customFormat="1" ht="14.25" customHeight="1">
      <c r="A1385" s="147">
        <v>1432</v>
      </c>
      <c r="B1385" s="141">
        <v>20150808</v>
      </c>
      <c r="C1385" s="57" t="str">
        <f t="shared" si="152"/>
        <v>POS</v>
      </c>
      <c r="D1385" s="114">
        <f t="shared" si="147"/>
        <v>40762</v>
      </c>
      <c r="E1385" s="41" t="s">
        <v>37</v>
      </c>
      <c r="F1385" s="42" t="s">
        <v>25</v>
      </c>
      <c r="G1385" s="43" t="s">
        <v>26</v>
      </c>
      <c r="H1385" s="44"/>
      <c r="I1385" s="44"/>
      <c r="J1385" s="45" t="s">
        <v>51</v>
      </c>
      <c r="K1385" s="84" t="s">
        <v>582</v>
      </c>
      <c r="L1385" s="45" t="s">
        <v>52</v>
      </c>
      <c r="M1385" s="45"/>
      <c r="N1385" s="45" t="s">
        <v>31</v>
      </c>
      <c r="O1385" s="4" t="str">
        <f t="shared" si="148"/>
        <v>Halictus (Seladonia) tripartitus</v>
      </c>
      <c r="P1385" s="85" t="str">
        <f t="shared" si="153"/>
        <v>Halictus tripartitus</v>
      </c>
      <c r="Q1385" s="43" t="s">
        <v>29</v>
      </c>
      <c r="R1385" s="46"/>
      <c r="S1385" s="42"/>
      <c r="T1385" s="42"/>
      <c r="U1385" s="42"/>
      <c r="V1385" s="47" t="s">
        <v>142</v>
      </c>
      <c r="W1385" s="48">
        <v>41335</v>
      </c>
      <c r="X1385" s="53"/>
      <c r="Y1385" s="129">
        <f t="shared" si="149"/>
        <v>1</v>
      </c>
      <c r="Z1385" s="110">
        <f t="shared" si="150"/>
        <v>0</v>
      </c>
      <c r="AA1385" s="1">
        <f t="shared" si="151"/>
        <v>0</v>
      </c>
      <c r="AB1385" s="1"/>
    </row>
    <row r="1386" spans="1:28" customFormat="1" ht="14.25" customHeight="1">
      <c r="A1386" s="147">
        <v>1433</v>
      </c>
      <c r="B1386" s="141">
        <v>20150808</v>
      </c>
      <c r="C1386" s="57" t="str">
        <f t="shared" si="152"/>
        <v>POS</v>
      </c>
      <c r="D1386" s="114">
        <f t="shared" si="147"/>
        <v>40762</v>
      </c>
      <c r="E1386" s="41" t="s">
        <v>37</v>
      </c>
      <c r="F1386" s="42" t="s">
        <v>25</v>
      </c>
      <c r="G1386" s="43" t="s">
        <v>26</v>
      </c>
      <c r="H1386" s="44"/>
      <c r="I1386" s="44"/>
      <c r="J1386" s="45" t="s">
        <v>51</v>
      </c>
      <c r="K1386" s="84" t="s">
        <v>582</v>
      </c>
      <c r="L1386" s="45" t="s">
        <v>52</v>
      </c>
      <c r="M1386" s="45"/>
      <c r="N1386" s="45" t="s">
        <v>31</v>
      </c>
      <c r="O1386" s="4" t="str">
        <f t="shared" si="148"/>
        <v>Halictus (Seladonia) tripartitus</v>
      </c>
      <c r="P1386" s="85" t="str">
        <f t="shared" si="153"/>
        <v>Halictus tripartitus</v>
      </c>
      <c r="Q1386" s="43" t="s">
        <v>29</v>
      </c>
      <c r="R1386" s="46"/>
      <c r="S1386" s="42"/>
      <c r="T1386" s="42"/>
      <c r="U1386" s="42"/>
      <c r="V1386" s="47" t="s">
        <v>142</v>
      </c>
      <c r="W1386" s="48">
        <v>41335</v>
      </c>
      <c r="X1386" s="53"/>
      <c r="Y1386" s="129">
        <f t="shared" si="149"/>
        <v>1</v>
      </c>
      <c r="Z1386" s="110">
        <f t="shared" si="150"/>
        <v>0</v>
      </c>
      <c r="AA1386" s="1">
        <f t="shared" si="151"/>
        <v>0</v>
      </c>
      <c r="AB1386" s="1"/>
    </row>
    <row r="1387" spans="1:28" customFormat="1" ht="14.25" customHeight="1">
      <c r="A1387" s="147">
        <v>1434</v>
      </c>
      <c r="B1387" s="141">
        <v>20150808</v>
      </c>
      <c r="C1387" s="57" t="str">
        <f t="shared" si="152"/>
        <v>POS</v>
      </c>
      <c r="D1387" s="114">
        <f t="shared" si="147"/>
        <v>40762</v>
      </c>
      <c r="E1387" s="41" t="s">
        <v>37</v>
      </c>
      <c r="F1387" s="42" t="s">
        <v>25</v>
      </c>
      <c r="G1387" s="43" t="s">
        <v>26</v>
      </c>
      <c r="H1387" s="44"/>
      <c r="I1387" s="44"/>
      <c r="J1387" s="45" t="s">
        <v>51</v>
      </c>
      <c r="K1387" s="84" t="s">
        <v>582</v>
      </c>
      <c r="L1387" s="45" t="s">
        <v>52</v>
      </c>
      <c r="M1387" s="45"/>
      <c r="N1387" s="45" t="s">
        <v>31</v>
      </c>
      <c r="O1387" s="4" t="str">
        <f t="shared" si="148"/>
        <v>Halictus (Seladonia) tripartitus</v>
      </c>
      <c r="P1387" s="85" t="str">
        <f t="shared" si="153"/>
        <v>Halictus tripartitus</v>
      </c>
      <c r="Q1387" s="43" t="s">
        <v>29</v>
      </c>
      <c r="R1387" s="46"/>
      <c r="S1387" s="42"/>
      <c r="T1387" s="42"/>
      <c r="U1387" s="42"/>
      <c r="V1387" s="47" t="s">
        <v>142</v>
      </c>
      <c r="W1387" s="48">
        <v>41335</v>
      </c>
      <c r="X1387" s="53"/>
      <c r="Y1387" s="129">
        <f t="shared" si="149"/>
        <v>1</v>
      </c>
      <c r="Z1387" s="110">
        <f t="shared" si="150"/>
        <v>0</v>
      </c>
      <c r="AA1387" s="1">
        <f t="shared" si="151"/>
        <v>0</v>
      </c>
      <c r="AB1387" s="1"/>
    </row>
    <row r="1388" spans="1:28" customFormat="1" ht="14.25" customHeight="1">
      <c r="A1388" s="147">
        <v>1435</v>
      </c>
      <c r="B1388" s="141">
        <v>20150808</v>
      </c>
      <c r="C1388" s="57" t="str">
        <f t="shared" si="152"/>
        <v>POS</v>
      </c>
      <c r="D1388" s="114">
        <f t="shared" si="147"/>
        <v>40762</v>
      </c>
      <c r="E1388" s="41" t="s">
        <v>37</v>
      </c>
      <c r="F1388" s="42" t="s">
        <v>25</v>
      </c>
      <c r="G1388" s="43" t="s">
        <v>26</v>
      </c>
      <c r="H1388" s="44"/>
      <c r="I1388" s="44"/>
      <c r="J1388" s="45" t="s">
        <v>51</v>
      </c>
      <c r="K1388" s="84" t="s">
        <v>582</v>
      </c>
      <c r="L1388" s="45" t="s">
        <v>52</v>
      </c>
      <c r="M1388" s="45"/>
      <c r="N1388" s="45" t="s">
        <v>31</v>
      </c>
      <c r="O1388" s="4" t="str">
        <f t="shared" si="148"/>
        <v>Halictus (Seladonia) tripartitus</v>
      </c>
      <c r="P1388" s="85" t="str">
        <f t="shared" si="153"/>
        <v>Halictus tripartitus</v>
      </c>
      <c r="Q1388" s="43" t="s">
        <v>29</v>
      </c>
      <c r="R1388" s="46"/>
      <c r="S1388" s="42"/>
      <c r="T1388" s="42"/>
      <c r="U1388" s="42"/>
      <c r="V1388" s="47" t="s">
        <v>142</v>
      </c>
      <c r="W1388" s="48">
        <v>41335</v>
      </c>
      <c r="X1388" s="53"/>
      <c r="Y1388" s="129">
        <f t="shared" si="149"/>
        <v>1</v>
      </c>
      <c r="Z1388" s="110">
        <f t="shared" si="150"/>
        <v>0</v>
      </c>
      <c r="AA1388" s="1">
        <f t="shared" si="151"/>
        <v>0</v>
      </c>
      <c r="AB1388" s="1"/>
    </row>
    <row r="1389" spans="1:28" customFormat="1" ht="14.25" customHeight="1">
      <c r="A1389" s="147">
        <v>1436</v>
      </c>
      <c r="B1389" s="141">
        <v>20150808</v>
      </c>
      <c r="C1389" s="57" t="str">
        <f t="shared" si="152"/>
        <v>POS</v>
      </c>
      <c r="D1389" s="114">
        <f t="shared" si="147"/>
        <v>40762</v>
      </c>
      <c r="E1389" s="41" t="s">
        <v>37</v>
      </c>
      <c r="F1389" s="42" t="s">
        <v>25</v>
      </c>
      <c r="G1389" s="43" t="s">
        <v>26</v>
      </c>
      <c r="H1389" s="44"/>
      <c r="I1389" s="44"/>
      <c r="J1389" s="45" t="s">
        <v>51</v>
      </c>
      <c r="K1389" s="84" t="s">
        <v>582</v>
      </c>
      <c r="L1389" s="45" t="s">
        <v>52</v>
      </c>
      <c r="M1389" s="45"/>
      <c r="N1389" s="45" t="s">
        <v>31</v>
      </c>
      <c r="O1389" s="4" t="str">
        <f t="shared" si="148"/>
        <v>Halictus (Seladonia) tripartitus</v>
      </c>
      <c r="P1389" s="85" t="str">
        <f t="shared" si="153"/>
        <v>Halictus tripartitus</v>
      </c>
      <c r="Q1389" s="43" t="s">
        <v>29</v>
      </c>
      <c r="R1389" s="46"/>
      <c r="S1389" s="42"/>
      <c r="T1389" s="42"/>
      <c r="U1389" s="42"/>
      <c r="V1389" s="47" t="s">
        <v>142</v>
      </c>
      <c r="W1389" s="48">
        <v>41335</v>
      </c>
      <c r="X1389" s="53"/>
      <c r="Y1389" s="129">
        <f t="shared" si="149"/>
        <v>1</v>
      </c>
      <c r="Z1389" s="110">
        <f t="shared" si="150"/>
        <v>0</v>
      </c>
      <c r="AA1389" s="1">
        <f t="shared" si="151"/>
        <v>0</v>
      </c>
      <c r="AB1389" s="1"/>
    </row>
    <row r="1390" spans="1:28" customFormat="1" ht="14.25" customHeight="1">
      <c r="A1390" s="147">
        <v>1437</v>
      </c>
      <c r="B1390" s="141">
        <v>20150808</v>
      </c>
      <c r="C1390" s="57" t="str">
        <f t="shared" si="152"/>
        <v>POS</v>
      </c>
      <c r="D1390" s="114">
        <f t="shared" si="147"/>
        <v>40762</v>
      </c>
      <c r="E1390" s="41" t="s">
        <v>37</v>
      </c>
      <c r="F1390" s="42" t="s">
        <v>25</v>
      </c>
      <c r="G1390" s="43" t="s">
        <v>26</v>
      </c>
      <c r="H1390" s="44"/>
      <c r="I1390" s="44"/>
      <c r="J1390" s="45" t="s">
        <v>51</v>
      </c>
      <c r="K1390" s="84" t="s">
        <v>582</v>
      </c>
      <c r="L1390" s="45" t="s">
        <v>52</v>
      </c>
      <c r="M1390" s="45"/>
      <c r="N1390" s="45" t="s">
        <v>31</v>
      </c>
      <c r="O1390" s="4" t="str">
        <f t="shared" si="148"/>
        <v>Halictus (Seladonia) tripartitus</v>
      </c>
      <c r="P1390" s="85" t="str">
        <f t="shared" si="153"/>
        <v>Halictus tripartitus</v>
      </c>
      <c r="Q1390" s="43" t="s">
        <v>29</v>
      </c>
      <c r="R1390" s="46"/>
      <c r="S1390" s="42"/>
      <c r="T1390" s="42"/>
      <c r="U1390" s="42"/>
      <c r="V1390" s="47" t="s">
        <v>142</v>
      </c>
      <c r="W1390" s="48">
        <v>41335</v>
      </c>
      <c r="X1390" s="53"/>
      <c r="Y1390" s="129">
        <f t="shared" si="149"/>
        <v>1</v>
      </c>
      <c r="Z1390" s="110">
        <f t="shared" si="150"/>
        <v>0</v>
      </c>
      <c r="AA1390" s="1">
        <f t="shared" si="151"/>
        <v>0</v>
      </c>
      <c r="AB1390" s="1"/>
    </row>
    <row r="1391" spans="1:28" customFormat="1" ht="14.25" customHeight="1">
      <c r="A1391" s="147">
        <v>1438</v>
      </c>
      <c r="B1391" s="141">
        <v>20150808</v>
      </c>
      <c r="C1391" s="57" t="str">
        <f t="shared" si="152"/>
        <v>POS</v>
      </c>
      <c r="D1391" s="114">
        <f t="shared" si="147"/>
        <v>40762</v>
      </c>
      <c r="E1391" s="41" t="s">
        <v>37</v>
      </c>
      <c r="F1391" s="42" t="s">
        <v>25</v>
      </c>
      <c r="G1391" s="43" t="s">
        <v>26</v>
      </c>
      <c r="H1391" s="44"/>
      <c r="I1391" s="44"/>
      <c r="J1391" s="45" t="s">
        <v>51</v>
      </c>
      <c r="K1391" s="84" t="s">
        <v>582</v>
      </c>
      <c r="L1391" s="45" t="s">
        <v>52</v>
      </c>
      <c r="M1391" s="45"/>
      <c r="N1391" s="45" t="s">
        <v>31</v>
      </c>
      <c r="O1391" s="4" t="str">
        <f t="shared" si="148"/>
        <v>Halictus (Seladonia) tripartitus</v>
      </c>
      <c r="P1391" s="85" t="str">
        <f t="shared" si="153"/>
        <v>Halictus tripartitus</v>
      </c>
      <c r="Q1391" s="43" t="s">
        <v>29</v>
      </c>
      <c r="R1391" s="46"/>
      <c r="S1391" s="42"/>
      <c r="T1391" s="42"/>
      <c r="U1391" s="42"/>
      <c r="V1391" s="47" t="s">
        <v>142</v>
      </c>
      <c r="W1391" s="48">
        <v>41335</v>
      </c>
      <c r="X1391" s="53"/>
      <c r="Y1391" s="129">
        <f t="shared" si="149"/>
        <v>1</v>
      </c>
      <c r="Z1391" s="110">
        <f t="shared" si="150"/>
        <v>0</v>
      </c>
      <c r="AA1391" s="1">
        <f t="shared" si="151"/>
        <v>0</v>
      </c>
      <c r="AB1391" s="1"/>
    </row>
    <row r="1392" spans="1:28" customFormat="1" ht="14.25" customHeight="1">
      <c r="A1392" s="147">
        <v>1439</v>
      </c>
      <c r="B1392" s="141">
        <v>20150808</v>
      </c>
      <c r="C1392" s="57" t="str">
        <f t="shared" si="152"/>
        <v>POS</v>
      </c>
      <c r="D1392" s="114">
        <f t="shared" si="147"/>
        <v>40762</v>
      </c>
      <c r="E1392" s="41" t="s">
        <v>37</v>
      </c>
      <c r="F1392" s="42" t="s">
        <v>25</v>
      </c>
      <c r="G1392" s="43" t="s">
        <v>26</v>
      </c>
      <c r="H1392" s="44"/>
      <c r="I1392" s="44"/>
      <c r="J1392" s="45" t="s">
        <v>51</v>
      </c>
      <c r="K1392" s="84" t="s">
        <v>582</v>
      </c>
      <c r="L1392" s="45" t="s">
        <v>52</v>
      </c>
      <c r="M1392" s="45"/>
      <c r="N1392" s="45" t="s">
        <v>31</v>
      </c>
      <c r="O1392" s="4" t="str">
        <f t="shared" si="148"/>
        <v>Halictus (Seladonia) tripartitus</v>
      </c>
      <c r="P1392" s="85" t="str">
        <f t="shared" si="153"/>
        <v>Halictus tripartitus</v>
      </c>
      <c r="Q1392" s="43" t="s">
        <v>29</v>
      </c>
      <c r="R1392" s="46"/>
      <c r="S1392" s="42"/>
      <c r="T1392" s="42"/>
      <c r="U1392" s="42"/>
      <c r="V1392" s="47" t="s">
        <v>142</v>
      </c>
      <c r="W1392" s="48">
        <v>41335</v>
      </c>
      <c r="X1392" s="53"/>
      <c r="Y1392" s="129">
        <f t="shared" si="149"/>
        <v>1</v>
      </c>
      <c r="Z1392" s="110">
        <f t="shared" si="150"/>
        <v>0</v>
      </c>
      <c r="AA1392" s="1">
        <f t="shared" si="151"/>
        <v>0</v>
      </c>
      <c r="AB1392" s="1"/>
    </row>
    <row r="1393" spans="1:28" customFormat="1" ht="14.25" customHeight="1">
      <c r="A1393" s="147">
        <v>1440</v>
      </c>
      <c r="B1393" s="141">
        <v>20150808</v>
      </c>
      <c r="C1393" s="57" t="str">
        <f t="shared" si="152"/>
        <v>POS</v>
      </c>
      <c r="D1393" s="114">
        <f t="shared" si="147"/>
        <v>40762</v>
      </c>
      <c r="E1393" s="41" t="s">
        <v>37</v>
      </c>
      <c r="F1393" s="42" t="s">
        <v>25</v>
      </c>
      <c r="G1393" s="43" t="s">
        <v>26</v>
      </c>
      <c r="H1393" s="44"/>
      <c r="I1393" s="44"/>
      <c r="J1393" s="45" t="s">
        <v>51</v>
      </c>
      <c r="K1393" s="84" t="s">
        <v>582</v>
      </c>
      <c r="L1393" s="45" t="s">
        <v>52</v>
      </c>
      <c r="M1393" s="45"/>
      <c r="N1393" s="45" t="s">
        <v>31</v>
      </c>
      <c r="O1393" s="4" t="str">
        <f t="shared" si="148"/>
        <v>Halictus (Seladonia) tripartitus</v>
      </c>
      <c r="P1393" s="85" t="str">
        <f t="shared" si="153"/>
        <v>Halictus tripartitus</v>
      </c>
      <c r="Q1393" s="43" t="s">
        <v>29</v>
      </c>
      <c r="R1393" s="46"/>
      <c r="S1393" s="42"/>
      <c r="T1393" s="42"/>
      <c r="U1393" s="42"/>
      <c r="V1393" s="47" t="s">
        <v>142</v>
      </c>
      <c r="W1393" s="48">
        <v>41335</v>
      </c>
      <c r="X1393" s="53"/>
      <c r="Y1393" s="129">
        <f t="shared" si="149"/>
        <v>1</v>
      </c>
      <c r="Z1393" s="110">
        <f t="shared" si="150"/>
        <v>0</v>
      </c>
      <c r="AA1393" s="1">
        <f t="shared" si="151"/>
        <v>0</v>
      </c>
      <c r="AB1393" s="1"/>
    </row>
    <row r="1394" spans="1:28" customFormat="1" ht="14.25" customHeight="1">
      <c r="A1394" s="147">
        <v>1441</v>
      </c>
      <c r="B1394" s="141">
        <v>20150510</v>
      </c>
      <c r="C1394" s="57" t="str">
        <f t="shared" si="152"/>
        <v>SCL</v>
      </c>
      <c r="D1394" s="114">
        <f t="shared" si="147"/>
        <v>40672</v>
      </c>
      <c r="E1394" s="41" t="s">
        <v>24</v>
      </c>
      <c r="F1394" s="42" t="s">
        <v>25</v>
      </c>
      <c r="G1394" s="43" t="s">
        <v>26</v>
      </c>
      <c r="H1394" s="44"/>
      <c r="I1394" s="44"/>
      <c r="J1394" s="45" t="s">
        <v>51</v>
      </c>
      <c r="K1394" s="84" t="s">
        <v>582</v>
      </c>
      <c r="L1394" s="45" t="s">
        <v>52</v>
      </c>
      <c r="M1394" s="45"/>
      <c r="N1394" s="45" t="s">
        <v>31</v>
      </c>
      <c r="O1394" s="4" t="str">
        <f t="shared" si="148"/>
        <v>Halictus (Seladonia) tripartitus</v>
      </c>
      <c r="P1394" s="85" t="str">
        <f t="shared" si="153"/>
        <v>Halictus tripartitus</v>
      </c>
      <c r="Q1394" s="43" t="s">
        <v>29</v>
      </c>
      <c r="R1394" s="46"/>
      <c r="S1394" s="42"/>
      <c r="T1394" s="42"/>
      <c r="U1394" s="42"/>
      <c r="V1394" s="47" t="s">
        <v>142</v>
      </c>
      <c r="W1394" s="48">
        <v>41335</v>
      </c>
      <c r="X1394" s="53"/>
      <c r="Y1394" s="129">
        <f t="shared" si="149"/>
        <v>1</v>
      </c>
      <c r="Z1394" s="110">
        <f t="shared" si="150"/>
        <v>0</v>
      </c>
      <c r="AA1394" s="1">
        <f t="shared" si="151"/>
        <v>0</v>
      </c>
      <c r="AB1394" s="1"/>
    </row>
    <row r="1395" spans="1:28" customFormat="1" ht="14.25" customHeight="1">
      <c r="A1395" s="147">
        <v>1442</v>
      </c>
      <c r="B1395" s="141">
        <v>20150510</v>
      </c>
      <c r="C1395" s="57" t="str">
        <f t="shared" si="152"/>
        <v>SCL</v>
      </c>
      <c r="D1395" s="114">
        <f t="shared" si="147"/>
        <v>40672</v>
      </c>
      <c r="E1395" s="41" t="s">
        <v>32</v>
      </c>
      <c r="F1395" s="42" t="s">
        <v>25</v>
      </c>
      <c r="G1395" s="43" t="s">
        <v>26</v>
      </c>
      <c r="H1395" s="44"/>
      <c r="I1395" s="44"/>
      <c r="J1395" s="45" t="s">
        <v>51</v>
      </c>
      <c r="K1395" s="84" t="s">
        <v>582</v>
      </c>
      <c r="L1395" s="45" t="s">
        <v>52</v>
      </c>
      <c r="M1395" s="45"/>
      <c r="N1395" s="45" t="s">
        <v>31</v>
      </c>
      <c r="O1395" s="4" t="str">
        <f t="shared" si="148"/>
        <v>Halictus (Seladonia) tripartitus</v>
      </c>
      <c r="P1395" s="85" t="str">
        <f t="shared" si="153"/>
        <v>Halictus tripartitus</v>
      </c>
      <c r="Q1395" s="43" t="s">
        <v>29</v>
      </c>
      <c r="R1395" s="46"/>
      <c r="S1395" s="42"/>
      <c r="T1395" s="42"/>
      <c r="U1395" s="42"/>
      <c r="V1395" s="47" t="s">
        <v>142</v>
      </c>
      <c r="W1395" s="48">
        <v>41335</v>
      </c>
      <c r="X1395" s="53"/>
      <c r="Y1395" s="129">
        <f t="shared" si="149"/>
        <v>1</v>
      </c>
      <c r="Z1395" s="110">
        <f t="shared" si="150"/>
        <v>0</v>
      </c>
      <c r="AA1395" s="1">
        <f t="shared" si="151"/>
        <v>0</v>
      </c>
      <c r="AB1395" s="1"/>
    </row>
    <row r="1396" spans="1:28" customFormat="1" ht="14.25" customHeight="1">
      <c r="A1396" s="147">
        <v>1443</v>
      </c>
      <c r="B1396" s="141">
        <v>20150510</v>
      </c>
      <c r="C1396" s="57" t="str">
        <f t="shared" si="152"/>
        <v>SCL</v>
      </c>
      <c r="D1396" s="114">
        <f t="shared" si="147"/>
        <v>40672</v>
      </c>
      <c r="E1396" s="41" t="s">
        <v>32</v>
      </c>
      <c r="F1396" s="42" t="s">
        <v>25</v>
      </c>
      <c r="G1396" s="43" t="s">
        <v>26</v>
      </c>
      <c r="H1396" s="44"/>
      <c r="I1396" s="44"/>
      <c r="J1396" s="45" t="s">
        <v>51</v>
      </c>
      <c r="K1396" s="84" t="s">
        <v>582</v>
      </c>
      <c r="L1396" s="45" t="s">
        <v>52</v>
      </c>
      <c r="M1396" s="45"/>
      <c r="N1396" s="45" t="s">
        <v>31</v>
      </c>
      <c r="O1396" s="4" t="str">
        <f t="shared" si="148"/>
        <v>Halictus (Seladonia) tripartitus</v>
      </c>
      <c r="P1396" s="85" t="str">
        <f t="shared" si="153"/>
        <v>Halictus tripartitus</v>
      </c>
      <c r="Q1396" s="43" t="s">
        <v>29</v>
      </c>
      <c r="R1396" s="46"/>
      <c r="S1396" s="42"/>
      <c r="T1396" s="42"/>
      <c r="U1396" s="42"/>
      <c r="V1396" s="47" t="s">
        <v>142</v>
      </c>
      <c r="W1396" s="48">
        <v>41335</v>
      </c>
      <c r="X1396" s="53"/>
      <c r="Y1396" s="129">
        <f t="shared" si="149"/>
        <v>1</v>
      </c>
      <c r="Z1396" s="110">
        <f t="shared" si="150"/>
        <v>0</v>
      </c>
      <c r="AA1396" s="1">
        <f t="shared" si="151"/>
        <v>0</v>
      </c>
      <c r="AB1396" s="1"/>
    </row>
    <row r="1397" spans="1:28" customFormat="1" ht="14.25" customHeight="1">
      <c r="A1397" s="147">
        <v>1444</v>
      </c>
      <c r="B1397" s="141">
        <v>20150510</v>
      </c>
      <c r="C1397" s="57" t="str">
        <f t="shared" si="152"/>
        <v>SCL</v>
      </c>
      <c r="D1397" s="114">
        <f t="shared" si="147"/>
        <v>40672</v>
      </c>
      <c r="E1397" s="41" t="s">
        <v>32</v>
      </c>
      <c r="F1397" s="42" t="s">
        <v>25</v>
      </c>
      <c r="G1397" s="43" t="s">
        <v>26</v>
      </c>
      <c r="H1397" s="44"/>
      <c r="I1397" s="44"/>
      <c r="J1397" s="45" t="s">
        <v>51</v>
      </c>
      <c r="K1397" s="84" t="s">
        <v>582</v>
      </c>
      <c r="L1397" s="45" t="s">
        <v>52</v>
      </c>
      <c r="M1397" s="45"/>
      <c r="N1397" s="45" t="s">
        <v>31</v>
      </c>
      <c r="O1397" s="4" t="str">
        <f t="shared" si="148"/>
        <v>Halictus (Seladonia) tripartitus</v>
      </c>
      <c r="P1397" s="85" t="str">
        <f t="shared" si="153"/>
        <v>Halictus tripartitus</v>
      </c>
      <c r="Q1397" s="43" t="s">
        <v>29</v>
      </c>
      <c r="R1397" s="46"/>
      <c r="S1397" s="42"/>
      <c r="T1397" s="42"/>
      <c r="U1397" s="42"/>
      <c r="V1397" s="47" t="s">
        <v>142</v>
      </c>
      <c r="W1397" s="48">
        <v>41335</v>
      </c>
      <c r="X1397" s="53"/>
      <c r="Y1397" s="129">
        <f t="shared" si="149"/>
        <v>1</v>
      </c>
      <c r="Z1397" s="110">
        <f t="shared" si="150"/>
        <v>0</v>
      </c>
      <c r="AA1397" s="1">
        <f t="shared" si="151"/>
        <v>0</v>
      </c>
      <c r="AB1397" s="1"/>
    </row>
    <row r="1398" spans="1:28" customFormat="1" ht="14.25" customHeight="1">
      <c r="A1398" s="147">
        <v>1445</v>
      </c>
      <c r="B1398" s="141">
        <v>20150711</v>
      </c>
      <c r="C1398" s="57" t="str">
        <f t="shared" si="152"/>
        <v>SCL</v>
      </c>
      <c r="D1398" s="114">
        <f t="shared" si="147"/>
        <v>40734</v>
      </c>
      <c r="E1398" s="41" t="s">
        <v>32</v>
      </c>
      <c r="F1398" s="42" t="s">
        <v>25</v>
      </c>
      <c r="G1398" s="43" t="s">
        <v>26</v>
      </c>
      <c r="H1398" s="44"/>
      <c r="I1398" s="44"/>
      <c r="J1398" s="45" t="s">
        <v>51</v>
      </c>
      <c r="K1398" s="84" t="s">
        <v>582</v>
      </c>
      <c r="L1398" s="45" t="s">
        <v>52</v>
      </c>
      <c r="M1398" s="45"/>
      <c r="N1398" s="45" t="s">
        <v>31</v>
      </c>
      <c r="O1398" s="4" t="str">
        <f t="shared" si="148"/>
        <v>Halictus (Seladonia) tripartitus</v>
      </c>
      <c r="P1398" s="85" t="str">
        <f t="shared" si="153"/>
        <v>Halictus tripartitus</v>
      </c>
      <c r="Q1398" s="43" t="s">
        <v>29</v>
      </c>
      <c r="R1398" s="46"/>
      <c r="S1398" s="42"/>
      <c r="T1398" s="42"/>
      <c r="U1398" s="42"/>
      <c r="V1398" s="47" t="s">
        <v>142</v>
      </c>
      <c r="W1398" s="48">
        <v>41335</v>
      </c>
      <c r="X1398" s="53"/>
      <c r="Y1398" s="129">
        <f t="shared" si="149"/>
        <v>1</v>
      </c>
      <c r="Z1398" s="110">
        <f t="shared" si="150"/>
        <v>0</v>
      </c>
      <c r="AA1398" s="1">
        <f t="shared" si="151"/>
        <v>0</v>
      </c>
      <c r="AB1398" s="1"/>
    </row>
    <row r="1399" spans="1:28" customFormat="1" ht="14.25" customHeight="1">
      <c r="A1399" s="147">
        <v>1446</v>
      </c>
      <c r="B1399" s="141">
        <v>20150510</v>
      </c>
      <c r="C1399" s="57" t="str">
        <f t="shared" si="152"/>
        <v>SCL</v>
      </c>
      <c r="D1399" s="114">
        <f t="shared" si="147"/>
        <v>40672</v>
      </c>
      <c r="E1399" s="41" t="s">
        <v>40</v>
      </c>
      <c r="F1399" s="42" t="s">
        <v>25</v>
      </c>
      <c r="G1399" s="43" t="s">
        <v>26</v>
      </c>
      <c r="H1399" s="44"/>
      <c r="I1399" s="44"/>
      <c r="J1399" s="45" t="s">
        <v>51</v>
      </c>
      <c r="K1399" s="84" t="s">
        <v>582</v>
      </c>
      <c r="L1399" s="45" t="s">
        <v>52</v>
      </c>
      <c r="M1399" s="45"/>
      <c r="N1399" s="45" t="s">
        <v>31</v>
      </c>
      <c r="O1399" s="4" t="str">
        <f t="shared" si="148"/>
        <v>Halictus (Seladonia) tripartitus</v>
      </c>
      <c r="P1399" s="85" t="str">
        <f t="shared" si="153"/>
        <v>Halictus tripartitus</v>
      </c>
      <c r="Q1399" s="43" t="s">
        <v>29</v>
      </c>
      <c r="R1399" s="46"/>
      <c r="S1399" s="42"/>
      <c r="T1399" s="42"/>
      <c r="U1399" s="42"/>
      <c r="V1399" s="47" t="s">
        <v>142</v>
      </c>
      <c r="W1399" s="48">
        <v>41335</v>
      </c>
      <c r="X1399" s="53"/>
      <c r="Y1399" s="129">
        <f t="shared" si="149"/>
        <v>1</v>
      </c>
      <c r="Z1399" s="110">
        <f t="shared" si="150"/>
        <v>0</v>
      </c>
      <c r="AA1399" s="1">
        <f t="shared" si="151"/>
        <v>0</v>
      </c>
      <c r="AB1399" s="1"/>
    </row>
    <row r="1400" spans="1:28" customFormat="1" ht="14.25" customHeight="1">
      <c r="A1400" s="147">
        <v>1447</v>
      </c>
      <c r="B1400" s="141">
        <v>20150510</v>
      </c>
      <c r="C1400" s="57" t="str">
        <f t="shared" si="152"/>
        <v>SCL</v>
      </c>
      <c r="D1400" s="114">
        <f t="shared" si="147"/>
        <v>40672</v>
      </c>
      <c r="E1400" s="41" t="s">
        <v>40</v>
      </c>
      <c r="F1400" s="42" t="s">
        <v>25</v>
      </c>
      <c r="G1400" s="43" t="s">
        <v>26</v>
      </c>
      <c r="H1400" s="44"/>
      <c r="I1400" s="44"/>
      <c r="J1400" s="45" t="s">
        <v>51</v>
      </c>
      <c r="K1400" s="84" t="s">
        <v>582</v>
      </c>
      <c r="L1400" s="45" t="s">
        <v>52</v>
      </c>
      <c r="M1400" s="45"/>
      <c r="N1400" s="45" t="s">
        <v>31</v>
      </c>
      <c r="O1400" s="4" t="str">
        <f t="shared" si="148"/>
        <v>Halictus (Seladonia) tripartitus</v>
      </c>
      <c r="P1400" s="85" t="str">
        <f t="shared" si="153"/>
        <v>Halictus tripartitus</v>
      </c>
      <c r="Q1400" s="43" t="s">
        <v>29</v>
      </c>
      <c r="R1400" s="46"/>
      <c r="S1400" s="42"/>
      <c r="T1400" s="42"/>
      <c r="U1400" s="42"/>
      <c r="V1400" s="47" t="s">
        <v>142</v>
      </c>
      <c r="W1400" s="48">
        <v>41335</v>
      </c>
      <c r="X1400" s="53"/>
      <c r="Y1400" s="129">
        <f t="shared" si="149"/>
        <v>1</v>
      </c>
      <c r="Z1400" s="110">
        <f t="shared" si="150"/>
        <v>0</v>
      </c>
      <c r="AA1400" s="1">
        <f t="shared" si="151"/>
        <v>0</v>
      </c>
      <c r="AB1400" s="1"/>
    </row>
    <row r="1401" spans="1:28" customFormat="1" ht="14.25" customHeight="1">
      <c r="A1401" s="147">
        <v>1448</v>
      </c>
      <c r="B1401" s="141">
        <v>20150510</v>
      </c>
      <c r="C1401" s="57" t="str">
        <f t="shared" si="152"/>
        <v>SCL</v>
      </c>
      <c r="D1401" s="114">
        <f t="shared" si="147"/>
        <v>40672</v>
      </c>
      <c r="E1401" s="41" t="s">
        <v>40</v>
      </c>
      <c r="F1401" s="42" t="s">
        <v>25</v>
      </c>
      <c r="G1401" s="43" t="s">
        <v>26</v>
      </c>
      <c r="H1401" s="44"/>
      <c r="I1401" s="44"/>
      <c r="J1401" s="45" t="s">
        <v>51</v>
      </c>
      <c r="K1401" s="84" t="s">
        <v>582</v>
      </c>
      <c r="L1401" s="45" t="s">
        <v>52</v>
      </c>
      <c r="M1401" s="45"/>
      <c r="N1401" s="45" t="s">
        <v>31</v>
      </c>
      <c r="O1401" s="4" t="str">
        <f t="shared" si="148"/>
        <v>Halictus (Seladonia) tripartitus</v>
      </c>
      <c r="P1401" s="85" t="str">
        <f t="shared" si="153"/>
        <v>Halictus tripartitus</v>
      </c>
      <c r="Q1401" s="43" t="s">
        <v>29</v>
      </c>
      <c r="R1401" s="46"/>
      <c r="S1401" s="42"/>
      <c r="T1401" s="42"/>
      <c r="U1401" s="42"/>
      <c r="V1401" s="47" t="s">
        <v>142</v>
      </c>
      <c r="W1401" s="48">
        <v>41335</v>
      </c>
      <c r="X1401" s="53"/>
      <c r="Y1401" s="129">
        <f t="shared" si="149"/>
        <v>1</v>
      </c>
      <c r="Z1401" s="110">
        <f t="shared" si="150"/>
        <v>0</v>
      </c>
      <c r="AA1401" s="1">
        <f t="shared" si="151"/>
        <v>0</v>
      </c>
      <c r="AB1401" s="1"/>
    </row>
    <row r="1402" spans="1:28" customFormat="1" ht="14.25" customHeight="1">
      <c r="A1402" s="147">
        <v>1449</v>
      </c>
      <c r="B1402" s="141">
        <v>20150510</v>
      </c>
      <c r="C1402" s="57" t="str">
        <f t="shared" si="152"/>
        <v>SCL</v>
      </c>
      <c r="D1402" s="114">
        <f t="shared" si="147"/>
        <v>40672</v>
      </c>
      <c r="E1402" s="41" t="s">
        <v>40</v>
      </c>
      <c r="F1402" s="42" t="s">
        <v>25</v>
      </c>
      <c r="G1402" s="43" t="s">
        <v>26</v>
      </c>
      <c r="H1402" s="44"/>
      <c r="I1402" s="44"/>
      <c r="J1402" s="45" t="s">
        <v>51</v>
      </c>
      <c r="K1402" s="84" t="s">
        <v>582</v>
      </c>
      <c r="L1402" s="45" t="s">
        <v>52</v>
      </c>
      <c r="M1402" s="45"/>
      <c r="N1402" s="45" t="s">
        <v>31</v>
      </c>
      <c r="O1402" s="4" t="str">
        <f t="shared" si="148"/>
        <v>Halictus (Seladonia) tripartitus</v>
      </c>
      <c r="P1402" s="85" t="str">
        <f t="shared" si="153"/>
        <v>Halictus tripartitus</v>
      </c>
      <c r="Q1402" s="43" t="s">
        <v>29</v>
      </c>
      <c r="R1402" s="46"/>
      <c r="S1402" s="42"/>
      <c r="T1402" s="42"/>
      <c r="U1402" s="42"/>
      <c r="V1402" s="47" t="s">
        <v>142</v>
      </c>
      <c r="W1402" s="48">
        <v>41335</v>
      </c>
      <c r="X1402" s="53"/>
      <c r="Y1402" s="129">
        <f t="shared" si="149"/>
        <v>1</v>
      </c>
      <c r="Z1402" s="110">
        <f t="shared" si="150"/>
        <v>0</v>
      </c>
      <c r="AA1402" s="1">
        <f t="shared" si="151"/>
        <v>0</v>
      </c>
      <c r="AB1402" s="1"/>
    </row>
    <row r="1403" spans="1:28" customFormat="1" ht="14.25" customHeight="1">
      <c r="A1403" s="147">
        <v>1450</v>
      </c>
      <c r="B1403" s="141">
        <v>20150510</v>
      </c>
      <c r="C1403" s="57" t="str">
        <f t="shared" si="152"/>
        <v>SCL</v>
      </c>
      <c r="D1403" s="114">
        <f t="shared" si="147"/>
        <v>40672</v>
      </c>
      <c r="E1403" s="41" t="s">
        <v>40</v>
      </c>
      <c r="F1403" s="42" t="s">
        <v>25</v>
      </c>
      <c r="G1403" s="43" t="s">
        <v>26</v>
      </c>
      <c r="H1403" s="44"/>
      <c r="I1403" s="44"/>
      <c r="J1403" s="45" t="s">
        <v>51</v>
      </c>
      <c r="K1403" s="84" t="s">
        <v>582</v>
      </c>
      <c r="L1403" s="45" t="s">
        <v>52</v>
      </c>
      <c r="M1403" s="45"/>
      <c r="N1403" s="45" t="s">
        <v>31</v>
      </c>
      <c r="O1403" s="4" t="str">
        <f t="shared" si="148"/>
        <v>Halictus (Seladonia) tripartitus</v>
      </c>
      <c r="P1403" s="85" t="str">
        <f t="shared" si="153"/>
        <v>Halictus tripartitus</v>
      </c>
      <c r="Q1403" s="43" t="s">
        <v>29</v>
      </c>
      <c r="R1403" s="46"/>
      <c r="S1403" s="42"/>
      <c r="T1403" s="42"/>
      <c r="U1403" s="42"/>
      <c r="V1403" s="47" t="s">
        <v>142</v>
      </c>
      <c r="W1403" s="48">
        <v>41335</v>
      </c>
      <c r="X1403" s="53"/>
      <c r="Y1403" s="129">
        <f t="shared" si="149"/>
        <v>1</v>
      </c>
      <c r="Z1403" s="110">
        <f t="shared" si="150"/>
        <v>0</v>
      </c>
      <c r="AA1403" s="1">
        <f t="shared" si="151"/>
        <v>0</v>
      </c>
      <c r="AB1403" s="1"/>
    </row>
    <row r="1404" spans="1:28" customFormat="1" ht="14.25" customHeight="1">
      <c r="A1404" s="147">
        <v>1451</v>
      </c>
      <c r="B1404" s="141">
        <v>20150510</v>
      </c>
      <c r="C1404" s="57" t="str">
        <f t="shared" si="152"/>
        <v>SCL</v>
      </c>
      <c r="D1404" s="114">
        <f t="shared" si="147"/>
        <v>40672</v>
      </c>
      <c r="E1404" s="41" t="s">
        <v>40</v>
      </c>
      <c r="F1404" s="42" t="s">
        <v>25</v>
      </c>
      <c r="G1404" s="43" t="s">
        <v>26</v>
      </c>
      <c r="H1404" s="44"/>
      <c r="I1404" s="44"/>
      <c r="J1404" s="45" t="s">
        <v>51</v>
      </c>
      <c r="K1404" s="84" t="s">
        <v>582</v>
      </c>
      <c r="L1404" s="45" t="s">
        <v>52</v>
      </c>
      <c r="M1404" s="45"/>
      <c r="N1404" s="45" t="s">
        <v>31</v>
      </c>
      <c r="O1404" s="4" t="str">
        <f t="shared" si="148"/>
        <v>Halictus (Seladonia) tripartitus</v>
      </c>
      <c r="P1404" s="85" t="str">
        <f t="shared" si="153"/>
        <v>Halictus tripartitus</v>
      </c>
      <c r="Q1404" s="43" t="s">
        <v>29</v>
      </c>
      <c r="R1404" s="46"/>
      <c r="S1404" s="42"/>
      <c r="T1404" s="42"/>
      <c r="U1404" s="42"/>
      <c r="V1404" s="47" t="s">
        <v>142</v>
      </c>
      <c r="W1404" s="48">
        <v>41335</v>
      </c>
      <c r="X1404" s="53"/>
      <c r="Y1404" s="129">
        <f t="shared" si="149"/>
        <v>1</v>
      </c>
      <c r="Z1404" s="110">
        <f t="shared" si="150"/>
        <v>0</v>
      </c>
      <c r="AA1404" s="1">
        <f t="shared" si="151"/>
        <v>0</v>
      </c>
      <c r="AB1404" s="1"/>
    </row>
    <row r="1405" spans="1:28" customFormat="1" ht="14.25" customHeight="1">
      <c r="A1405" s="147">
        <v>1452</v>
      </c>
      <c r="B1405" s="141">
        <v>20150510</v>
      </c>
      <c r="C1405" s="57" t="str">
        <f t="shared" si="152"/>
        <v>SCL</v>
      </c>
      <c r="D1405" s="114">
        <f t="shared" si="147"/>
        <v>40672</v>
      </c>
      <c r="E1405" s="41" t="s">
        <v>40</v>
      </c>
      <c r="F1405" s="42" t="s">
        <v>25</v>
      </c>
      <c r="G1405" s="43" t="s">
        <v>26</v>
      </c>
      <c r="H1405" s="44"/>
      <c r="I1405" s="44"/>
      <c r="J1405" s="45" t="s">
        <v>51</v>
      </c>
      <c r="K1405" s="84" t="s">
        <v>582</v>
      </c>
      <c r="L1405" s="45" t="s">
        <v>52</v>
      </c>
      <c r="M1405" s="45"/>
      <c r="N1405" s="45" t="s">
        <v>31</v>
      </c>
      <c r="O1405" s="4" t="str">
        <f t="shared" si="148"/>
        <v>Halictus (Seladonia) tripartitus</v>
      </c>
      <c r="P1405" s="85" t="str">
        <f t="shared" si="153"/>
        <v>Halictus tripartitus</v>
      </c>
      <c r="Q1405" s="43" t="s">
        <v>29</v>
      </c>
      <c r="R1405" s="46"/>
      <c r="S1405" s="42"/>
      <c r="T1405" s="42"/>
      <c r="U1405" s="42"/>
      <c r="V1405" s="47" t="s">
        <v>142</v>
      </c>
      <c r="W1405" s="48">
        <v>41335</v>
      </c>
      <c r="X1405" s="53" t="s">
        <v>45</v>
      </c>
      <c r="Y1405" s="129">
        <f t="shared" si="149"/>
        <v>1</v>
      </c>
      <c r="Z1405" s="110">
        <f t="shared" si="150"/>
        <v>0</v>
      </c>
      <c r="AA1405" s="1">
        <f t="shared" si="151"/>
        <v>0</v>
      </c>
      <c r="AB1405" s="1"/>
    </row>
    <row r="1406" spans="1:28" customFormat="1" ht="14.25" customHeight="1">
      <c r="A1406" s="147">
        <v>1453</v>
      </c>
      <c r="B1406" s="141">
        <v>20150510</v>
      </c>
      <c r="C1406" s="57" t="str">
        <f t="shared" si="152"/>
        <v>SCL</v>
      </c>
      <c r="D1406" s="114">
        <f t="shared" si="147"/>
        <v>40672</v>
      </c>
      <c r="E1406" s="41" t="s">
        <v>40</v>
      </c>
      <c r="F1406" s="42" t="s">
        <v>25</v>
      </c>
      <c r="G1406" s="43" t="s">
        <v>26</v>
      </c>
      <c r="H1406" s="44"/>
      <c r="I1406" s="44"/>
      <c r="J1406" s="45" t="s">
        <v>51</v>
      </c>
      <c r="K1406" s="84" t="s">
        <v>582</v>
      </c>
      <c r="L1406" s="45" t="s">
        <v>52</v>
      </c>
      <c r="M1406" s="45"/>
      <c r="N1406" s="45" t="s">
        <v>31</v>
      </c>
      <c r="O1406" s="4" t="str">
        <f t="shared" si="148"/>
        <v>Halictus (Seladonia) tripartitus</v>
      </c>
      <c r="P1406" s="85" t="str">
        <f t="shared" si="153"/>
        <v>Halictus tripartitus</v>
      </c>
      <c r="Q1406" s="43" t="s">
        <v>29</v>
      </c>
      <c r="R1406" s="46"/>
      <c r="S1406" s="42"/>
      <c r="T1406" s="42"/>
      <c r="U1406" s="42"/>
      <c r="V1406" s="47" t="s">
        <v>142</v>
      </c>
      <c r="W1406" s="48">
        <v>41335</v>
      </c>
      <c r="X1406" s="53"/>
      <c r="Y1406" s="129">
        <f t="shared" si="149"/>
        <v>1</v>
      </c>
      <c r="Z1406" s="110">
        <f t="shared" si="150"/>
        <v>0</v>
      </c>
      <c r="AA1406" s="1">
        <f t="shared" si="151"/>
        <v>0</v>
      </c>
      <c r="AB1406" s="1"/>
    </row>
    <row r="1407" spans="1:28" customFormat="1" ht="14.25" customHeight="1">
      <c r="A1407" s="147">
        <v>1454</v>
      </c>
      <c r="B1407" s="141">
        <v>20150510</v>
      </c>
      <c r="C1407" s="57" t="str">
        <f t="shared" si="152"/>
        <v>SCL</v>
      </c>
      <c r="D1407" s="114">
        <f t="shared" si="147"/>
        <v>40672</v>
      </c>
      <c r="E1407" s="41" t="s">
        <v>40</v>
      </c>
      <c r="F1407" s="42" t="s">
        <v>25</v>
      </c>
      <c r="G1407" s="43" t="s">
        <v>26</v>
      </c>
      <c r="H1407" s="44"/>
      <c r="I1407" s="44"/>
      <c r="J1407" s="45" t="s">
        <v>51</v>
      </c>
      <c r="K1407" s="84" t="s">
        <v>582</v>
      </c>
      <c r="L1407" s="45" t="s">
        <v>52</v>
      </c>
      <c r="M1407" s="45"/>
      <c r="N1407" s="45" t="s">
        <v>31</v>
      </c>
      <c r="O1407" s="4" t="str">
        <f t="shared" si="148"/>
        <v>Halictus (Seladonia) tripartitus</v>
      </c>
      <c r="P1407" s="85" t="str">
        <f t="shared" si="153"/>
        <v>Halictus tripartitus</v>
      </c>
      <c r="Q1407" s="43" t="s">
        <v>29</v>
      </c>
      <c r="R1407" s="46"/>
      <c r="S1407" s="42"/>
      <c r="T1407" s="42"/>
      <c r="U1407" s="42"/>
      <c r="V1407" s="47" t="s">
        <v>142</v>
      </c>
      <c r="W1407" s="48">
        <v>41335</v>
      </c>
      <c r="X1407" s="53"/>
      <c r="Y1407" s="129">
        <f t="shared" si="149"/>
        <v>1</v>
      </c>
      <c r="Z1407" s="110">
        <f t="shared" si="150"/>
        <v>0</v>
      </c>
      <c r="AA1407" s="1">
        <f t="shared" si="151"/>
        <v>0</v>
      </c>
      <c r="AB1407" s="1"/>
    </row>
    <row r="1408" spans="1:28" customFormat="1" ht="14.25" customHeight="1">
      <c r="A1408" s="147">
        <v>1455</v>
      </c>
      <c r="B1408" s="141">
        <v>20150510</v>
      </c>
      <c r="C1408" s="57" t="str">
        <f t="shared" si="152"/>
        <v>SCL</v>
      </c>
      <c r="D1408" s="114">
        <f t="shared" si="147"/>
        <v>40672</v>
      </c>
      <c r="E1408" s="41" t="s">
        <v>40</v>
      </c>
      <c r="F1408" s="42" t="s">
        <v>25</v>
      </c>
      <c r="G1408" s="43" t="s">
        <v>26</v>
      </c>
      <c r="H1408" s="44"/>
      <c r="I1408" s="44"/>
      <c r="J1408" s="45" t="s">
        <v>51</v>
      </c>
      <c r="K1408" s="84" t="s">
        <v>582</v>
      </c>
      <c r="L1408" s="45" t="s">
        <v>52</v>
      </c>
      <c r="M1408" s="45"/>
      <c r="N1408" s="45" t="s">
        <v>31</v>
      </c>
      <c r="O1408" s="4" t="str">
        <f t="shared" si="148"/>
        <v>Halictus (Seladonia) tripartitus</v>
      </c>
      <c r="P1408" s="85" t="str">
        <f t="shared" si="153"/>
        <v>Halictus tripartitus</v>
      </c>
      <c r="Q1408" s="43" t="s">
        <v>29</v>
      </c>
      <c r="R1408" s="46"/>
      <c r="S1408" s="42"/>
      <c r="T1408" s="42"/>
      <c r="U1408" s="42"/>
      <c r="V1408" s="47" t="s">
        <v>142</v>
      </c>
      <c r="W1408" s="48">
        <v>41335</v>
      </c>
      <c r="X1408" s="53"/>
      <c r="Y1408" s="129">
        <f t="shared" si="149"/>
        <v>1</v>
      </c>
      <c r="Z1408" s="110">
        <f t="shared" si="150"/>
        <v>0</v>
      </c>
      <c r="AA1408" s="1">
        <f t="shared" si="151"/>
        <v>0</v>
      </c>
      <c r="AB1408" s="1"/>
    </row>
    <row r="1409" spans="1:28" customFormat="1" ht="14.25" customHeight="1">
      <c r="A1409" s="147">
        <v>1456</v>
      </c>
      <c r="B1409" s="141">
        <v>20150510</v>
      </c>
      <c r="C1409" s="57" t="str">
        <f t="shared" si="152"/>
        <v>SCL</v>
      </c>
      <c r="D1409" s="114">
        <f t="shared" si="147"/>
        <v>40672</v>
      </c>
      <c r="E1409" s="41" t="s">
        <v>40</v>
      </c>
      <c r="F1409" s="42" t="s">
        <v>25</v>
      </c>
      <c r="G1409" s="43" t="s">
        <v>26</v>
      </c>
      <c r="H1409" s="44"/>
      <c r="I1409" s="44"/>
      <c r="J1409" s="45" t="s">
        <v>51</v>
      </c>
      <c r="K1409" s="84" t="s">
        <v>582</v>
      </c>
      <c r="L1409" s="45" t="s">
        <v>52</v>
      </c>
      <c r="M1409" s="45"/>
      <c r="N1409" s="45" t="s">
        <v>31</v>
      </c>
      <c r="O1409" s="4" t="str">
        <f t="shared" si="148"/>
        <v>Halictus (Seladonia) tripartitus</v>
      </c>
      <c r="P1409" s="85" t="str">
        <f t="shared" si="153"/>
        <v>Halictus tripartitus</v>
      </c>
      <c r="Q1409" s="43" t="s">
        <v>29</v>
      </c>
      <c r="R1409" s="46"/>
      <c r="S1409" s="42"/>
      <c r="T1409" s="42"/>
      <c r="U1409" s="42"/>
      <c r="V1409" s="47" t="s">
        <v>142</v>
      </c>
      <c r="W1409" s="48">
        <v>41335</v>
      </c>
      <c r="X1409" s="53"/>
      <c r="Y1409" s="129">
        <f t="shared" si="149"/>
        <v>1</v>
      </c>
      <c r="Z1409" s="110">
        <f t="shared" si="150"/>
        <v>0</v>
      </c>
      <c r="AA1409" s="1">
        <f t="shared" si="151"/>
        <v>0</v>
      </c>
      <c r="AB1409" s="1"/>
    </row>
    <row r="1410" spans="1:28" customFormat="1" ht="13.5" customHeight="1">
      <c r="A1410" s="147">
        <v>1457</v>
      </c>
      <c r="B1410" s="141">
        <v>20150510</v>
      </c>
      <c r="C1410" s="57" t="str">
        <f t="shared" si="152"/>
        <v>SCL</v>
      </c>
      <c r="D1410" s="114">
        <f t="shared" ref="D1410:D1473" si="154">DATEVALUE(LEFT(B1410,4)&amp;"/"&amp;MID(B1410,5,2)&amp;"/"&amp;RIGHT(B1410,2))</f>
        <v>40672</v>
      </c>
      <c r="E1410" s="41" t="s">
        <v>40</v>
      </c>
      <c r="F1410" s="42" t="s">
        <v>25</v>
      </c>
      <c r="G1410" s="43" t="s">
        <v>26</v>
      </c>
      <c r="H1410" s="44"/>
      <c r="I1410" s="44"/>
      <c r="J1410" s="45" t="s">
        <v>51</v>
      </c>
      <c r="K1410" s="84" t="s">
        <v>582</v>
      </c>
      <c r="L1410" s="45" t="s">
        <v>52</v>
      </c>
      <c r="M1410" s="45"/>
      <c r="N1410" s="45" t="s">
        <v>31</v>
      </c>
      <c r="O1410" s="4" t="str">
        <f t="shared" ref="O1410:O1473" si="155">J1410&amp;" "&amp;IF(LEN(K1410)&gt;0,"("&amp;K1410&amp;") ","")&amp;IF(LEN(N1410)&gt;0,"nr. ","")&amp;L1410&amp;IF(LEN(M1410)&gt;0," ssp. "&amp;M1410,"")</f>
        <v>Halictus (Seladonia) tripartitus</v>
      </c>
      <c r="P1410" s="85" t="str">
        <f t="shared" si="153"/>
        <v>Halictus tripartitus</v>
      </c>
      <c r="Q1410" s="43" t="s">
        <v>29</v>
      </c>
      <c r="R1410" s="46"/>
      <c r="S1410" s="42"/>
      <c r="T1410" s="42"/>
      <c r="U1410" s="42"/>
      <c r="V1410" s="47" t="s">
        <v>142</v>
      </c>
      <c r="W1410" s="48">
        <v>41335</v>
      </c>
      <c r="X1410" s="53"/>
      <c r="Y1410" s="129">
        <f t="shared" ref="Y1410:Y1473" si="156">IF(R1410&gt;0,R1410,1)</f>
        <v>1</v>
      </c>
      <c r="Z1410" s="110">
        <f t="shared" ref="Z1410:Z1473" si="157">IF(ISNUMBER(SEARCH($Z$1,X1410)),1,0)</f>
        <v>0</v>
      </c>
      <c r="AA1410" s="1">
        <f t="shared" ref="AA1410:AA1473" si="158">IF(ISNUMBER(SEARCH($AA$1,X1410)),1,0)</f>
        <v>0</v>
      </c>
      <c r="AB1410" s="1"/>
    </row>
    <row r="1411" spans="1:28" customFormat="1" ht="13.5" customHeight="1">
      <c r="A1411" s="147">
        <v>1458</v>
      </c>
      <c r="B1411" s="141">
        <v>20150510</v>
      </c>
      <c r="C1411" s="57" t="str">
        <f t="shared" ref="C1411:C1474" si="159">LEFT(E1411,3)</f>
        <v>SCL</v>
      </c>
      <c r="D1411" s="114">
        <f t="shared" si="154"/>
        <v>40672</v>
      </c>
      <c r="E1411" s="41" t="s">
        <v>40</v>
      </c>
      <c r="F1411" s="42" t="s">
        <v>25</v>
      </c>
      <c r="G1411" s="43" t="s">
        <v>26</v>
      </c>
      <c r="H1411" s="44"/>
      <c r="I1411" s="44"/>
      <c r="J1411" s="45" t="s">
        <v>51</v>
      </c>
      <c r="K1411" s="84" t="s">
        <v>582</v>
      </c>
      <c r="L1411" s="45" t="s">
        <v>52</v>
      </c>
      <c r="M1411" s="45"/>
      <c r="N1411" s="45" t="s">
        <v>31</v>
      </c>
      <c r="O1411" s="4" t="str">
        <f t="shared" si="155"/>
        <v>Halictus (Seladonia) tripartitus</v>
      </c>
      <c r="P1411" s="85" t="str">
        <f t="shared" ref="P1411:P1474" si="160">J1411&amp;" "&amp;L1411</f>
        <v>Halictus tripartitus</v>
      </c>
      <c r="Q1411" s="43" t="s">
        <v>29</v>
      </c>
      <c r="R1411" s="46"/>
      <c r="S1411" s="42"/>
      <c r="T1411" s="42"/>
      <c r="U1411" s="42"/>
      <c r="V1411" s="47" t="s">
        <v>142</v>
      </c>
      <c r="W1411" s="48">
        <v>41335</v>
      </c>
      <c r="X1411" s="53"/>
      <c r="Y1411" s="129">
        <f t="shared" si="156"/>
        <v>1</v>
      </c>
      <c r="Z1411" s="110">
        <f t="shared" si="157"/>
        <v>0</v>
      </c>
      <c r="AA1411" s="1">
        <f t="shared" si="158"/>
        <v>0</v>
      </c>
      <c r="AB1411" s="1"/>
    </row>
    <row r="1412" spans="1:28" customFormat="1" ht="13.5" customHeight="1">
      <c r="A1412" s="147">
        <v>1459</v>
      </c>
      <c r="B1412" s="141">
        <v>20150510</v>
      </c>
      <c r="C1412" s="57" t="str">
        <f t="shared" si="159"/>
        <v>SCL</v>
      </c>
      <c r="D1412" s="114">
        <f t="shared" si="154"/>
        <v>40672</v>
      </c>
      <c r="E1412" s="41" t="s">
        <v>40</v>
      </c>
      <c r="F1412" s="42" t="s">
        <v>25</v>
      </c>
      <c r="G1412" s="43" t="s">
        <v>26</v>
      </c>
      <c r="H1412" s="44"/>
      <c r="I1412" s="44"/>
      <c r="J1412" s="45" t="s">
        <v>51</v>
      </c>
      <c r="K1412" s="84" t="s">
        <v>582</v>
      </c>
      <c r="L1412" s="45" t="s">
        <v>52</v>
      </c>
      <c r="M1412" s="45"/>
      <c r="N1412" s="45" t="s">
        <v>31</v>
      </c>
      <c r="O1412" s="4" t="str">
        <f t="shared" si="155"/>
        <v>Halictus (Seladonia) tripartitus</v>
      </c>
      <c r="P1412" s="85" t="str">
        <f t="shared" si="160"/>
        <v>Halictus tripartitus</v>
      </c>
      <c r="Q1412" s="43" t="s">
        <v>29</v>
      </c>
      <c r="R1412" s="46"/>
      <c r="S1412" s="42"/>
      <c r="T1412" s="42"/>
      <c r="U1412" s="42"/>
      <c r="V1412" s="47" t="s">
        <v>142</v>
      </c>
      <c r="W1412" s="48">
        <v>41335</v>
      </c>
      <c r="X1412" s="53"/>
      <c r="Y1412" s="129">
        <f t="shared" si="156"/>
        <v>1</v>
      </c>
      <c r="Z1412" s="110">
        <f t="shared" si="157"/>
        <v>0</v>
      </c>
      <c r="AA1412" s="1">
        <f t="shared" si="158"/>
        <v>0</v>
      </c>
      <c r="AB1412" s="1"/>
    </row>
    <row r="1413" spans="1:28" customFormat="1" ht="13.5" customHeight="1">
      <c r="A1413" s="147">
        <v>1460</v>
      </c>
      <c r="B1413" s="141">
        <v>20150510</v>
      </c>
      <c r="C1413" s="57" t="str">
        <f t="shared" si="159"/>
        <v>SCL</v>
      </c>
      <c r="D1413" s="114">
        <f t="shared" si="154"/>
        <v>40672</v>
      </c>
      <c r="E1413" s="41" t="s">
        <v>40</v>
      </c>
      <c r="F1413" s="42" t="s">
        <v>25</v>
      </c>
      <c r="G1413" s="43" t="s">
        <v>26</v>
      </c>
      <c r="H1413" s="44"/>
      <c r="I1413" s="44"/>
      <c r="J1413" s="45" t="s">
        <v>51</v>
      </c>
      <c r="K1413" s="84" t="s">
        <v>582</v>
      </c>
      <c r="L1413" s="45" t="s">
        <v>52</v>
      </c>
      <c r="M1413" s="45"/>
      <c r="N1413" s="45" t="s">
        <v>31</v>
      </c>
      <c r="O1413" s="4" t="str">
        <f t="shared" si="155"/>
        <v>Halictus (Seladonia) tripartitus</v>
      </c>
      <c r="P1413" s="85" t="str">
        <f t="shared" si="160"/>
        <v>Halictus tripartitus</v>
      </c>
      <c r="Q1413" s="43" t="s">
        <v>29</v>
      </c>
      <c r="R1413" s="46"/>
      <c r="S1413" s="42"/>
      <c r="T1413" s="42"/>
      <c r="U1413" s="42"/>
      <c r="V1413" s="47" t="s">
        <v>142</v>
      </c>
      <c r="W1413" s="48">
        <v>41335</v>
      </c>
      <c r="X1413" s="53"/>
      <c r="Y1413" s="129">
        <f t="shared" si="156"/>
        <v>1</v>
      </c>
      <c r="Z1413" s="110">
        <f t="shared" si="157"/>
        <v>0</v>
      </c>
      <c r="AA1413" s="1">
        <f t="shared" si="158"/>
        <v>0</v>
      </c>
      <c r="AB1413" s="1"/>
    </row>
    <row r="1414" spans="1:28" customFormat="1" ht="13.5" customHeight="1">
      <c r="A1414" s="147">
        <v>1461</v>
      </c>
      <c r="B1414" s="141">
        <v>20150510</v>
      </c>
      <c r="C1414" s="57" t="str">
        <f t="shared" si="159"/>
        <v>SCL</v>
      </c>
      <c r="D1414" s="114">
        <f t="shared" si="154"/>
        <v>40672</v>
      </c>
      <c r="E1414" s="41" t="s">
        <v>40</v>
      </c>
      <c r="F1414" s="42" t="s">
        <v>25</v>
      </c>
      <c r="G1414" s="43" t="s">
        <v>26</v>
      </c>
      <c r="H1414" s="44"/>
      <c r="I1414" s="44"/>
      <c r="J1414" s="45" t="s">
        <v>51</v>
      </c>
      <c r="K1414" s="84" t="s">
        <v>582</v>
      </c>
      <c r="L1414" s="45" t="s">
        <v>52</v>
      </c>
      <c r="M1414" s="45"/>
      <c r="N1414" s="45" t="s">
        <v>31</v>
      </c>
      <c r="O1414" s="4" t="str">
        <f t="shared" si="155"/>
        <v>Halictus (Seladonia) tripartitus</v>
      </c>
      <c r="P1414" s="85" t="str">
        <f t="shared" si="160"/>
        <v>Halictus tripartitus</v>
      </c>
      <c r="Q1414" s="43" t="s">
        <v>29</v>
      </c>
      <c r="R1414" s="46"/>
      <c r="S1414" s="42"/>
      <c r="T1414" s="42"/>
      <c r="U1414" s="42"/>
      <c r="V1414" s="47" t="s">
        <v>142</v>
      </c>
      <c r="W1414" s="48">
        <v>41335</v>
      </c>
      <c r="X1414" s="53"/>
      <c r="Y1414" s="129">
        <f t="shared" si="156"/>
        <v>1</v>
      </c>
      <c r="Z1414" s="110">
        <f t="shared" si="157"/>
        <v>0</v>
      </c>
      <c r="AA1414" s="1">
        <f t="shared" si="158"/>
        <v>0</v>
      </c>
      <c r="AB1414" s="1"/>
    </row>
    <row r="1415" spans="1:28" customFormat="1" ht="13.5" customHeight="1">
      <c r="A1415" s="147">
        <v>1462</v>
      </c>
      <c r="B1415" s="141">
        <v>20150510</v>
      </c>
      <c r="C1415" s="57" t="str">
        <f t="shared" si="159"/>
        <v>SCL</v>
      </c>
      <c r="D1415" s="114">
        <f t="shared" si="154"/>
        <v>40672</v>
      </c>
      <c r="E1415" s="41" t="s">
        <v>40</v>
      </c>
      <c r="F1415" s="42" t="s">
        <v>25</v>
      </c>
      <c r="G1415" s="43" t="s">
        <v>26</v>
      </c>
      <c r="H1415" s="44"/>
      <c r="I1415" s="44"/>
      <c r="J1415" s="45" t="s">
        <v>51</v>
      </c>
      <c r="K1415" s="84" t="s">
        <v>582</v>
      </c>
      <c r="L1415" s="45" t="s">
        <v>52</v>
      </c>
      <c r="M1415" s="45"/>
      <c r="N1415" s="45" t="s">
        <v>31</v>
      </c>
      <c r="O1415" s="4" t="str">
        <f t="shared" si="155"/>
        <v>Halictus (Seladonia) tripartitus</v>
      </c>
      <c r="P1415" s="85" t="str">
        <f t="shared" si="160"/>
        <v>Halictus tripartitus</v>
      </c>
      <c r="Q1415" s="43" t="s">
        <v>29</v>
      </c>
      <c r="R1415" s="46"/>
      <c r="S1415" s="42"/>
      <c r="T1415" s="42"/>
      <c r="U1415" s="42"/>
      <c r="V1415" s="47" t="s">
        <v>142</v>
      </c>
      <c r="W1415" s="48">
        <v>41335</v>
      </c>
      <c r="X1415" s="53"/>
      <c r="Y1415" s="129">
        <f t="shared" si="156"/>
        <v>1</v>
      </c>
      <c r="Z1415" s="110">
        <f t="shared" si="157"/>
        <v>0</v>
      </c>
      <c r="AA1415" s="1">
        <f t="shared" si="158"/>
        <v>0</v>
      </c>
      <c r="AB1415" s="1"/>
    </row>
    <row r="1416" spans="1:28" customFormat="1" ht="13.5" customHeight="1">
      <c r="A1416" s="147">
        <v>1463</v>
      </c>
      <c r="B1416" s="141">
        <v>20150510</v>
      </c>
      <c r="C1416" s="57" t="str">
        <f t="shared" si="159"/>
        <v>SCL</v>
      </c>
      <c r="D1416" s="114">
        <f t="shared" si="154"/>
        <v>40672</v>
      </c>
      <c r="E1416" s="41" t="s">
        <v>40</v>
      </c>
      <c r="F1416" s="42" t="s">
        <v>25</v>
      </c>
      <c r="G1416" s="43" t="s">
        <v>26</v>
      </c>
      <c r="H1416" s="44"/>
      <c r="I1416" s="44"/>
      <c r="J1416" s="45" t="s">
        <v>51</v>
      </c>
      <c r="K1416" s="84" t="s">
        <v>582</v>
      </c>
      <c r="L1416" s="45" t="s">
        <v>52</v>
      </c>
      <c r="M1416" s="45"/>
      <c r="N1416" s="45" t="s">
        <v>31</v>
      </c>
      <c r="O1416" s="4" t="str">
        <f t="shared" si="155"/>
        <v>Halictus (Seladonia) tripartitus</v>
      </c>
      <c r="P1416" s="85" t="str">
        <f t="shared" si="160"/>
        <v>Halictus tripartitus</v>
      </c>
      <c r="Q1416" s="43" t="s">
        <v>29</v>
      </c>
      <c r="R1416" s="46"/>
      <c r="S1416" s="42"/>
      <c r="T1416" s="42"/>
      <c r="U1416" s="42"/>
      <c r="V1416" s="47" t="s">
        <v>142</v>
      </c>
      <c r="W1416" s="48">
        <v>41335</v>
      </c>
      <c r="X1416" s="53"/>
      <c r="Y1416" s="129">
        <f t="shared" si="156"/>
        <v>1</v>
      </c>
      <c r="Z1416" s="110">
        <f t="shared" si="157"/>
        <v>0</v>
      </c>
      <c r="AA1416" s="1">
        <f t="shared" si="158"/>
        <v>0</v>
      </c>
      <c r="AB1416" s="1"/>
    </row>
    <row r="1417" spans="1:28" customFormat="1" ht="13.5" customHeight="1">
      <c r="A1417" s="147">
        <v>1464</v>
      </c>
      <c r="B1417" s="141">
        <v>20150510</v>
      </c>
      <c r="C1417" s="57" t="str">
        <f t="shared" si="159"/>
        <v>SCL</v>
      </c>
      <c r="D1417" s="114">
        <f t="shared" si="154"/>
        <v>40672</v>
      </c>
      <c r="E1417" s="41" t="s">
        <v>40</v>
      </c>
      <c r="F1417" s="42" t="s">
        <v>25</v>
      </c>
      <c r="G1417" s="43" t="s">
        <v>26</v>
      </c>
      <c r="H1417" s="44"/>
      <c r="I1417" s="44"/>
      <c r="J1417" s="45" t="s">
        <v>51</v>
      </c>
      <c r="K1417" s="84" t="s">
        <v>582</v>
      </c>
      <c r="L1417" s="45" t="s">
        <v>52</v>
      </c>
      <c r="M1417" s="45"/>
      <c r="N1417" s="45" t="s">
        <v>31</v>
      </c>
      <c r="O1417" s="4" t="str">
        <f t="shared" si="155"/>
        <v>Halictus (Seladonia) tripartitus</v>
      </c>
      <c r="P1417" s="85" t="str">
        <f t="shared" si="160"/>
        <v>Halictus tripartitus</v>
      </c>
      <c r="Q1417" s="43" t="s">
        <v>29</v>
      </c>
      <c r="R1417" s="46"/>
      <c r="S1417" s="42"/>
      <c r="T1417" s="42"/>
      <c r="U1417" s="42"/>
      <c r="V1417" s="47" t="s">
        <v>142</v>
      </c>
      <c r="W1417" s="48">
        <v>41335</v>
      </c>
      <c r="X1417" s="53"/>
      <c r="Y1417" s="129">
        <f t="shared" si="156"/>
        <v>1</v>
      </c>
      <c r="Z1417" s="110">
        <f t="shared" si="157"/>
        <v>0</v>
      </c>
      <c r="AA1417" s="1">
        <f t="shared" si="158"/>
        <v>0</v>
      </c>
      <c r="AB1417" s="1"/>
    </row>
    <row r="1418" spans="1:28" customFormat="1" ht="13.5" customHeight="1">
      <c r="A1418" s="147">
        <v>1465</v>
      </c>
      <c r="B1418" s="141">
        <v>20150510</v>
      </c>
      <c r="C1418" s="57" t="str">
        <f t="shared" si="159"/>
        <v>SCL</v>
      </c>
      <c r="D1418" s="114">
        <f t="shared" si="154"/>
        <v>40672</v>
      </c>
      <c r="E1418" s="41" t="s">
        <v>40</v>
      </c>
      <c r="F1418" s="42" t="s">
        <v>25</v>
      </c>
      <c r="G1418" s="43" t="s">
        <v>26</v>
      </c>
      <c r="H1418" s="44"/>
      <c r="I1418" s="44"/>
      <c r="J1418" s="45" t="s">
        <v>51</v>
      </c>
      <c r="K1418" s="84" t="s">
        <v>582</v>
      </c>
      <c r="L1418" s="45" t="s">
        <v>52</v>
      </c>
      <c r="M1418" s="45"/>
      <c r="N1418" s="45" t="s">
        <v>31</v>
      </c>
      <c r="O1418" s="4" t="str">
        <f t="shared" si="155"/>
        <v>Halictus (Seladonia) tripartitus</v>
      </c>
      <c r="P1418" s="85" t="str">
        <f t="shared" si="160"/>
        <v>Halictus tripartitus</v>
      </c>
      <c r="Q1418" s="43" t="s">
        <v>29</v>
      </c>
      <c r="R1418" s="46"/>
      <c r="S1418" s="42"/>
      <c r="T1418" s="42"/>
      <c r="U1418" s="42"/>
      <c r="V1418" s="47" t="s">
        <v>142</v>
      </c>
      <c r="W1418" s="48">
        <v>41335</v>
      </c>
      <c r="X1418" s="53"/>
      <c r="Y1418" s="129">
        <f t="shared" si="156"/>
        <v>1</v>
      </c>
      <c r="Z1418" s="110">
        <f t="shared" si="157"/>
        <v>0</v>
      </c>
      <c r="AA1418" s="1">
        <f t="shared" si="158"/>
        <v>0</v>
      </c>
      <c r="AB1418" s="1"/>
    </row>
    <row r="1419" spans="1:28" customFormat="1" ht="13.5" customHeight="1">
      <c r="A1419" s="147">
        <v>1466</v>
      </c>
      <c r="B1419" s="141">
        <v>20150510</v>
      </c>
      <c r="C1419" s="57" t="str">
        <f t="shared" si="159"/>
        <v>SCL</v>
      </c>
      <c r="D1419" s="114">
        <f t="shared" si="154"/>
        <v>40672</v>
      </c>
      <c r="E1419" s="41" t="s">
        <v>40</v>
      </c>
      <c r="F1419" s="42" t="s">
        <v>25</v>
      </c>
      <c r="G1419" s="43" t="s">
        <v>26</v>
      </c>
      <c r="H1419" s="44"/>
      <c r="I1419" s="44"/>
      <c r="J1419" s="45" t="s">
        <v>51</v>
      </c>
      <c r="K1419" s="84" t="s">
        <v>582</v>
      </c>
      <c r="L1419" s="45" t="s">
        <v>52</v>
      </c>
      <c r="M1419" s="45"/>
      <c r="N1419" s="45" t="s">
        <v>31</v>
      </c>
      <c r="O1419" s="4" t="str">
        <f t="shared" si="155"/>
        <v>Halictus (Seladonia) tripartitus</v>
      </c>
      <c r="P1419" s="85" t="str">
        <f t="shared" si="160"/>
        <v>Halictus tripartitus</v>
      </c>
      <c r="Q1419" s="43" t="s">
        <v>29</v>
      </c>
      <c r="R1419" s="46"/>
      <c r="S1419" s="42"/>
      <c r="T1419" s="42"/>
      <c r="U1419" s="42"/>
      <c r="V1419" s="47" t="s">
        <v>142</v>
      </c>
      <c r="W1419" s="48">
        <v>41335</v>
      </c>
      <c r="X1419" s="53"/>
      <c r="Y1419" s="129">
        <f t="shared" si="156"/>
        <v>1</v>
      </c>
      <c r="Z1419" s="110">
        <f t="shared" si="157"/>
        <v>0</v>
      </c>
      <c r="AA1419" s="1">
        <f t="shared" si="158"/>
        <v>0</v>
      </c>
      <c r="AB1419" s="1"/>
    </row>
    <row r="1420" spans="1:28" customFormat="1" ht="13.5" customHeight="1">
      <c r="A1420" s="147">
        <v>1467</v>
      </c>
      <c r="B1420" s="141">
        <v>20150510</v>
      </c>
      <c r="C1420" s="57" t="str">
        <f t="shared" si="159"/>
        <v>SCL</v>
      </c>
      <c r="D1420" s="114">
        <f t="shared" si="154"/>
        <v>40672</v>
      </c>
      <c r="E1420" s="41" t="s">
        <v>40</v>
      </c>
      <c r="F1420" s="42" t="s">
        <v>25</v>
      </c>
      <c r="G1420" s="43" t="s">
        <v>26</v>
      </c>
      <c r="H1420" s="44"/>
      <c r="I1420" s="44"/>
      <c r="J1420" s="45" t="s">
        <v>51</v>
      </c>
      <c r="K1420" s="84" t="s">
        <v>582</v>
      </c>
      <c r="L1420" s="45" t="s">
        <v>52</v>
      </c>
      <c r="M1420" s="45"/>
      <c r="N1420" s="45" t="s">
        <v>31</v>
      </c>
      <c r="O1420" s="4" t="str">
        <f t="shared" si="155"/>
        <v>Halictus (Seladonia) tripartitus</v>
      </c>
      <c r="P1420" s="85" t="str">
        <f t="shared" si="160"/>
        <v>Halictus tripartitus</v>
      </c>
      <c r="Q1420" s="43" t="s">
        <v>29</v>
      </c>
      <c r="R1420" s="46"/>
      <c r="S1420" s="42"/>
      <c r="T1420" s="42"/>
      <c r="U1420" s="42"/>
      <c r="V1420" s="47" t="s">
        <v>142</v>
      </c>
      <c r="W1420" s="48">
        <v>41335</v>
      </c>
      <c r="X1420" s="53"/>
      <c r="Y1420" s="129">
        <f t="shared" si="156"/>
        <v>1</v>
      </c>
      <c r="Z1420" s="110">
        <f t="shared" si="157"/>
        <v>0</v>
      </c>
      <c r="AA1420" s="1">
        <f t="shared" si="158"/>
        <v>0</v>
      </c>
      <c r="AB1420" s="1"/>
    </row>
    <row r="1421" spans="1:28" customFormat="1" ht="13.5" customHeight="1">
      <c r="A1421" s="147">
        <v>1468</v>
      </c>
      <c r="B1421" s="141">
        <v>20150510</v>
      </c>
      <c r="C1421" s="57" t="str">
        <f t="shared" si="159"/>
        <v>SCL</v>
      </c>
      <c r="D1421" s="114">
        <f t="shared" si="154"/>
        <v>40672</v>
      </c>
      <c r="E1421" s="41" t="s">
        <v>40</v>
      </c>
      <c r="F1421" s="42" t="s">
        <v>25</v>
      </c>
      <c r="G1421" s="43" t="s">
        <v>26</v>
      </c>
      <c r="H1421" s="44"/>
      <c r="I1421" s="44"/>
      <c r="J1421" s="45" t="s">
        <v>51</v>
      </c>
      <c r="K1421" s="84" t="s">
        <v>582</v>
      </c>
      <c r="L1421" s="45" t="s">
        <v>52</v>
      </c>
      <c r="M1421" s="45"/>
      <c r="N1421" s="45" t="s">
        <v>31</v>
      </c>
      <c r="O1421" s="4" t="str">
        <f t="shared" si="155"/>
        <v>Halictus (Seladonia) tripartitus</v>
      </c>
      <c r="P1421" s="85" t="str">
        <f t="shared" si="160"/>
        <v>Halictus tripartitus</v>
      </c>
      <c r="Q1421" s="43" t="s">
        <v>29</v>
      </c>
      <c r="R1421" s="46"/>
      <c r="S1421" s="42"/>
      <c r="T1421" s="42"/>
      <c r="U1421" s="42"/>
      <c r="V1421" s="47" t="s">
        <v>142</v>
      </c>
      <c r="W1421" s="48">
        <v>41335</v>
      </c>
      <c r="X1421" s="53"/>
      <c r="Y1421" s="129">
        <f t="shared" si="156"/>
        <v>1</v>
      </c>
      <c r="Z1421" s="110">
        <f t="shared" si="157"/>
        <v>0</v>
      </c>
      <c r="AA1421" s="1">
        <f t="shared" si="158"/>
        <v>0</v>
      </c>
      <c r="AB1421" s="1"/>
    </row>
    <row r="1422" spans="1:28" customFormat="1" ht="13.5" customHeight="1">
      <c r="A1422" s="147">
        <v>1469</v>
      </c>
      <c r="B1422" s="141">
        <v>20150510</v>
      </c>
      <c r="C1422" s="57" t="str">
        <f t="shared" si="159"/>
        <v>SCL</v>
      </c>
      <c r="D1422" s="114">
        <f t="shared" si="154"/>
        <v>40672</v>
      </c>
      <c r="E1422" s="41" t="s">
        <v>40</v>
      </c>
      <c r="F1422" s="42" t="s">
        <v>25</v>
      </c>
      <c r="G1422" s="43" t="s">
        <v>26</v>
      </c>
      <c r="H1422" s="44"/>
      <c r="I1422" s="44"/>
      <c r="J1422" s="45" t="s">
        <v>51</v>
      </c>
      <c r="K1422" s="84" t="s">
        <v>582</v>
      </c>
      <c r="L1422" s="45" t="s">
        <v>52</v>
      </c>
      <c r="M1422" s="45"/>
      <c r="N1422" s="45" t="s">
        <v>31</v>
      </c>
      <c r="O1422" s="4" t="str">
        <f t="shared" si="155"/>
        <v>Halictus (Seladonia) tripartitus</v>
      </c>
      <c r="P1422" s="85" t="str">
        <f t="shared" si="160"/>
        <v>Halictus tripartitus</v>
      </c>
      <c r="Q1422" s="43" t="s">
        <v>29</v>
      </c>
      <c r="R1422" s="46"/>
      <c r="S1422" s="42"/>
      <c r="T1422" s="42"/>
      <c r="U1422" s="42"/>
      <c r="V1422" s="47" t="s">
        <v>142</v>
      </c>
      <c r="W1422" s="48">
        <v>41335</v>
      </c>
      <c r="X1422" s="53"/>
      <c r="Y1422" s="129">
        <f t="shared" si="156"/>
        <v>1</v>
      </c>
      <c r="Z1422" s="110">
        <f t="shared" si="157"/>
        <v>0</v>
      </c>
      <c r="AA1422" s="1">
        <f t="shared" si="158"/>
        <v>0</v>
      </c>
      <c r="AB1422" s="1"/>
    </row>
    <row r="1423" spans="1:28" customFormat="1" ht="13.5" customHeight="1">
      <c r="A1423" s="147">
        <v>1470</v>
      </c>
      <c r="B1423" s="141">
        <v>20150510</v>
      </c>
      <c r="C1423" s="57" t="str">
        <f t="shared" si="159"/>
        <v>SCL</v>
      </c>
      <c r="D1423" s="114">
        <f t="shared" si="154"/>
        <v>40672</v>
      </c>
      <c r="E1423" s="41" t="s">
        <v>40</v>
      </c>
      <c r="F1423" s="42" t="s">
        <v>25</v>
      </c>
      <c r="G1423" s="43" t="s">
        <v>26</v>
      </c>
      <c r="H1423" s="44"/>
      <c r="I1423" s="44"/>
      <c r="J1423" s="45" t="s">
        <v>51</v>
      </c>
      <c r="K1423" s="84" t="s">
        <v>582</v>
      </c>
      <c r="L1423" s="45" t="s">
        <v>52</v>
      </c>
      <c r="M1423" s="45"/>
      <c r="N1423" s="45" t="s">
        <v>31</v>
      </c>
      <c r="O1423" s="4" t="str">
        <f t="shared" si="155"/>
        <v>Halictus (Seladonia) tripartitus</v>
      </c>
      <c r="P1423" s="85" t="str">
        <f t="shared" si="160"/>
        <v>Halictus tripartitus</v>
      </c>
      <c r="Q1423" s="43" t="s">
        <v>29</v>
      </c>
      <c r="R1423" s="46"/>
      <c r="S1423" s="42"/>
      <c r="T1423" s="42"/>
      <c r="U1423" s="42"/>
      <c r="V1423" s="47" t="s">
        <v>142</v>
      </c>
      <c r="W1423" s="48">
        <v>41335</v>
      </c>
      <c r="X1423" s="53"/>
      <c r="Y1423" s="129">
        <f t="shared" si="156"/>
        <v>1</v>
      </c>
      <c r="Z1423" s="110">
        <f t="shared" si="157"/>
        <v>0</v>
      </c>
      <c r="AA1423" s="1">
        <f t="shared" si="158"/>
        <v>0</v>
      </c>
      <c r="AB1423" s="1"/>
    </row>
    <row r="1424" spans="1:28" customFormat="1" ht="13.5" customHeight="1">
      <c r="A1424" s="147">
        <v>1471</v>
      </c>
      <c r="B1424" s="141">
        <v>20150711</v>
      </c>
      <c r="C1424" s="57" t="str">
        <f t="shared" si="159"/>
        <v>SCL</v>
      </c>
      <c r="D1424" s="114">
        <f t="shared" si="154"/>
        <v>40734</v>
      </c>
      <c r="E1424" s="41" t="s">
        <v>40</v>
      </c>
      <c r="F1424" s="42" t="s">
        <v>25</v>
      </c>
      <c r="G1424" s="43" t="s">
        <v>26</v>
      </c>
      <c r="H1424" s="44"/>
      <c r="I1424" s="44"/>
      <c r="J1424" s="45" t="s">
        <v>51</v>
      </c>
      <c r="K1424" s="84" t="s">
        <v>582</v>
      </c>
      <c r="L1424" s="45" t="s">
        <v>52</v>
      </c>
      <c r="M1424" s="45"/>
      <c r="N1424" s="45" t="s">
        <v>31</v>
      </c>
      <c r="O1424" s="4" t="str">
        <f t="shared" si="155"/>
        <v>Halictus (Seladonia) tripartitus</v>
      </c>
      <c r="P1424" s="85" t="str">
        <f t="shared" si="160"/>
        <v>Halictus tripartitus</v>
      </c>
      <c r="Q1424" s="43" t="s">
        <v>29</v>
      </c>
      <c r="R1424" s="46"/>
      <c r="S1424" s="42"/>
      <c r="T1424" s="42"/>
      <c r="U1424" s="42"/>
      <c r="V1424" s="47" t="s">
        <v>142</v>
      </c>
      <c r="W1424" s="48">
        <v>41335</v>
      </c>
      <c r="X1424" s="53"/>
      <c r="Y1424" s="129">
        <f t="shared" si="156"/>
        <v>1</v>
      </c>
      <c r="Z1424" s="110">
        <f t="shared" si="157"/>
        <v>0</v>
      </c>
      <c r="AA1424" s="1">
        <f t="shared" si="158"/>
        <v>0</v>
      </c>
      <c r="AB1424" s="1"/>
    </row>
    <row r="1425" spans="1:28" customFormat="1" ht="13.5" customHeight="1">
      <c r="A1425" s="147">
        <v>1472</v>
      </c>
      <c r="B1425" s="141">
        <v>20150808</v>
      </c>
      <c r="C1425" s="57" t="str">
        <f t="shared" si="159"/>
        <v>SCL</v>
      </c>
      <c r="D1425" s="114">
        <f t="shared" si="154"/>
        <v>40762</v>
      </c>
      <c r="E1425" s="41" t="s">
        <v>40</v>
      </c>
      <c r="F1425" s="42" t="s">
        <v>25</v>
      </c>
      <c r="G1425" s="43" t="s">
        <v>26</v>
      </c>
      <c r="H1425" s="44"/>
      <c r="I1425" s="44"/>
      <c r="J1425" s="45" t="s">
        <v>51</v>
      </c>
      <c r="K1425" s="84" t="s">
        <v>582</v>
      </c>
      <c r="L1425" s="45" t="s">
        <v>52</v>
      </c>
      <c r="M1425" s="45"/>
      <c r="N1425" s="45" t="s">
        <v>31</v>
      </c>
      <c r="O1425" s="4" t="str">
        <f t="shared" si="155"/>
        <v>Halictus (Seladonia) tripartitus</v>
      </c>
      <c r="P1425" s="85" t="str">
        <f t="shared" si="160"/>
        <v>Halictus tripartitus</v>
      </c>
      <c r="Q1425" s="43" t="s">
        <v>29</v>
      </c>
      <c r="R1425" s="46"/>
      <c r="S1425" s="42"/>
      <c r="T1425" s="42"/>
      <c r="U1425" s="42"/>
      <c r="V1425" s="47" t="s">
        <v>142</v>
      </c>
      <c r="W1425" s="48">
        <v>41335</v>
      </c>
      <c r="X1425" s="53"/>
      <c r="Y1425" s="129">
        <f t="shared" si="156"/>
        <v>1</v>
      </c>
      <c r="Z1425" s="110">
        <f t="shared" si="157"/>
        <v>0</v>
      </c>
      <c r="AA1425" s="1">
        <f t="shared" si="158"/>
        <v>0</v>
      </c>
      <c r="AB1425" s="1"/>
    </row>
    <row r="1426" spans="1:28" customFormat="1" ht="13.5" customHeight="1">
      <c r="A1426" s="147">
        <v>1473</v>
      </c>
      <c r="B1426" s="141">
        <v>20150808</v>
      </c>
      <c r="C1426" s="57" t="str">
        <f t="shared" si="159"/>
        <v>SCL</v>
      </c>
      <c r="D1426" s="114">
        <f t="shared" si="154"/>
        <v>40762</v>
      </c>
      <c r="E1426" s="41" t="s">
        <v>40</v>
      </c>
      <c r="F1426" s="42" t="s">
        <v>25</v>
      </c>
      <c r="G1426" s="43" t="s">
        <v>26</v>
      </c>
      <c r="H1426" s="44"/>
      <c r="I1426" s="44"/>
      <c r="J1426" s="45" t="s">
        <v>51</v>
      </c>
      <c r="K1426" s="84" t="s">
        <v>582</v>
      </c>
      <c r="L1426" s="45" t="s">
        <v>52</v>
      </c>
      <c r="M1426" s="45"/>
      <c r="N1426" s="45" t="s">
        <v>31</v>
      </c>
      <c r="O1426" s="4" t="str">
        <f t="shared" si="155"/>
        <v>Halictus (Seladonia) tripartitus</v>
      </c>
      <c r="P1426" s="85" t="str">
        <f t="shared" si="160"/>
        <v>Halictus tripartitus</v>
      </c>
      <c r="Q1426" s="43" t="s">
        <v>29</v>
      </c>
      <c r="R1426" s="46"/>
      <c r="S1426" s="42"/>
      <c r="T1426" s="42"/>
      <c r="U1426" s="42"/>
      <c r="V1426" s="47" t="s">
        <v>142</v>
      </c>
      <c r="W1426" s="48">
        <v>41335</v>
      </c>
      <c r="X1426" s="53"/>
      <c r="Y1426" s="129">
        <f t="shared" si="156"/>
        <v>1</v>
      </c>
      <c r="Z1426" s="110">
        <f t="shared" si="157"/>
        <v>0</v>
      </c>
      <c r="AA1426" s="1">
        <f t="shared" si="158"/>
        <v>0</v>
      </c>
      <c r="AB1426" s="1"/>
    </row>
    <row r="1427" spans="1:28" customFormat="1" ht="13.5" customHeight="1">
      <c r="A1427" s="147">
        <v>1474</v>
      </c>
      <c r="B1427" s="141">
        <v>20150808</v>
      </c>
      <c r="C1427" s="57" t="str">
        <f t="shared" si="159"/>
        <v>SCL</v>
      </c>
      <c r="D1427" s="114">
        <f t="shared" si="154"/>
        <v>40762</v>
      </c>
      <c r="E1427" s="41" t="s">
        <v>40</v>
      </c>
      <c r="F1427" s="42" t="s">
        <v>25</v>
      </c>
      <c r="G1427" s="43" t="s">
        <v>26</v>
      </c>
      <c r="H1427" s="44"/>
      <c r="I1427" s="44"/>
      <c r="J1427" s="45" t="s">
        <v>51</v>
      </c>
      <c r="K1427" s="84" t="s">
        <v>582</v>
      </c>
      <c r="L1427" s="45" t="s">
        <v>52</v>
      </c>
      <c r="M1427" s="45"/>
      <c r="N1427" s="45" t="s">
        <v>31</v>
      </c>
      <c r="O1427" s="4" t="str">
        <f t="shared" si="155"/>
        <v>Halictus (Seladonia) tripartitus</v>
      </c>
      <c r="P1427" s="85" t="str">
        <f t="shared" si="160"/>
        <v>Halictus tripartitus</v>
      </c>
      <c r="Q1427" s="43" t="s">
        <v>29</v>
      </c>
      <c r="R1427" s="46"/>
      <c r="S1427" s="42"/>
      <c r="T1427" s="42"/>
      <c r="U1427" s="42"/>
      <c r="V1427" s="47" t="s">
        <v>142</v>
      </c>
      <c r="W1427" s="48">
        <v>41335</v>
      </c>
      <c r="X1427" s="53"/>
      <c r="Y1427" s="129">
        <f t="shared" si="156"/>
        <v>1</v>
      </c>
      <c r="Z1427" s="110">
        <f t="shared" si="157"/>
        <v>0</v>
      </c>
      <c r="AA1427" s="1">
        <f t="shared" si="158"/>
        <v>0</v>
      </c>
      <c r="AB1427" s="1"/>
    </row>
    <row r="1428" spans="1:28" customFormat="1" ht="13.5" customHeight="1">
      <c r="A1428" s="147">
        <v>1475</v>
      </c>
      <c r="B1428" s="141">
        <v>20150808</v>
      </c>
      <c r="C1428" s="57" t="str">
        <f t="shared" si="159"/>
        <v>SCL</v>
      </c>
      <c r="D1428" s="114">
        <f t="shared" si="154"/>
        <v>40762</v>
      </c>
      <c r="E1428" s="41" t="s">
        <v>40</v>
      </c>
      <c r="F1428" s="42" t="s">
        <v>25</v>
      </c>
      <c r="G1428" s="43" t="s">
        <v>26</v>
      </c>
      <c r="H1428" s="44"/>
      <c r="I1428" s="44"/>
      <c r="J1428" s="45" t="s">
        <v>51</v>
      </c>
      <c r="K1428" s="84" t="s">
        <v>582</v>
      </c>
      <c r="L1428" s="45" t="s">
        <v>52</v>
      </c>
      <c r="M1428" s="45"/>
      <c r="N1428" s="45" t="s">
        <v>31</v>
      </c>
      <c r="O1428" s="4" t="str">
        <f t="shared" si="155"/>
        <v>Halictus (Seladonia) tripartitus</v>
      </c>
      <c r="P1428" s="85" t="str">
        <f t="shared" si="160"/>
        <v>Halictus tripartitus</v>
      </c>
      <c r="Q1428" s="43" t="s">
        <v>29</v>
      </c>
      <c r="R1428" s="46"/>
      <c r="S1428" s="42"/>
      <c r="T1428" s="42"/>
      <c r="U1428" s="42" t="s">
        <v>55</v>
      </c>
      <c r="V1428" s="47" t="s">
        <v>142</v>
      </c>
      <c r="W1428" s="48">
        <v>41335</v>
      </c>
      <c r="X1428" s="53"/>
      <c r="Y1428" s="129">
        <f t="shared" si="156"/>
        <v>1</v>
      </c>
      <c r="Z1428" s="110">
        <f t="shared" si="157"/>
        <v>0</v>
      </c>
      <c r="AA1428" s="1">
        <f t="shared" si="158"/>
        <v>0</v>
      </c>
      <c r="AB1428" s="1"/>
    </row>
    <row r="1429" spans="1:28" customFormat="1" ht="13.5" customHeight="1">
      <c r="A1429" s="147">
        <v>1476</v>
      </c>
      <c r="B1429" s="141">
        <v>20150711</v>
      </c>
      <c r="C1429" s="57" t="str">
        <f t="shared" si="159"/>
        <v>SCL</v>
      </c>
      <c r="D1429" s="114">
        <f t="shared" si="154"/>
        <v>40734</v>
      </c>
      <c r="E1429" s="41" t="s">
        <v>34</v>
      </c>
      <c r="F1429" s="42" t="s">
        <v>25</v>
      </c>
      <c r="G1429" s="43" t="s">
        <v>26</v>
      </c>
      <c r="H1429" s="44"/>
      <c r="I1429" s="44"/>
      <c r="J1429" s="45" t="s">
        <v>51</v>
      </c>
      <c r="K1429" s="84" t="s">
        <v>582</v>
      </c>
      <c r="L1429" s="45" t="s">
        <v>52</v>
      </c>
      <c r="M1429" s="45"/>
      <c r="N1429" s="45" t="s">
        <v>31</v>
      </c>
      <c r="O1429" s="4" t="str">
        <f t="shared" si="155"/>
        <v>Halictus (Seladonia) tripartitus</v>
      </c>
      <c r="P1429" s="85" t="str">
        <f t="shared" si="160"/>
        <v>Halictus tripartitus</v>
      </c>
      <c r="Q1429" s="43" t="s">
        <v>29</v>
      </c>
      <c r="R1429" s="46"/>
      <c r="S1429" s="42"/>
      <c r="T1429" s="42"/>
      <c r="U1429" s="42"/>
      <c r="V1429" s="47" t="s">
        <v>142</v>
      </c>
      <c r="W1429" s="48">
        <v>41335</v>
      </c>
      <c r="X1429" s="53"/>
      <c r="Y1429" s="129">
        <f t="shared" si="156"/>
        <v>1</v>
      </c>
      <c r="Z1429" s="110">
        <f t="shared" si="157"/>
        <v>0</v>
      </c>
      <c r="AA1429" s="1">
        <f t="shared" si="158"/>
        <v>0</v>
      </c>
      <c r="AB1429" s="1"/>
    </row>
    <row r="1430" spans="1:28" customFormat="1" ht="13.5" customHeight="1">
      <c r="A1430" s="147">
        <v>1477</v>
      </c>
      <c r="B1430" s="141">
        <v>20150808</v>
      </c>
      <c r="C1430" s="57" t="str">
        <f t="shared" si="159"/>
        <v>SCL</v>
      </c>
      <c r="D1430" s="114">
        <f t="shared" si="154"/>
        <v>40762</v>
      </c>
      <c r="E1430" s="41" t="s">
        <v>34</v>
      </c>
      <c r="F1430" s="42" t="s">
        <v>25</v>
      </c>
      <c r="G1430" s="43" t="s">
        <v>26</v>
      </c>
      <c r="H1430" s="44"/>
      <c r="I1430" s="44"/>
      <c r="J1430" s="45" t="s">
        <v>51</v>
      </c>
      <c r="K1430" s="84" t="s">
        <v>582</v>
      </c>
      <c r="L1430" s="45" t="s">
        <v>52</v>
      </c>
      <c r="M1430" s="45"/>
      <c r="N1430" s="45" t="s">
        <v>31</v>
      </c>
      <c r="O1430" s="4" t="str">
        <f t="shared" si="155"/>
        <v>Halictus (Seladonia) tripartitus</v>
      </c>
      <c r="P1430" s="85" t="str">
        <f t="shared" si="160"/>
        <v>Halictus tripartitus</v>
      </c>
      <c r="Q1430" s="43" t="s">
        <v>29</v>
      </c>
      <c r="R1430" s="46"/>
      <c r="S1430" s="42"/>
      <c r="T1430" s="42"/>
      <c r="U1430" s="42"/>
      <c r="V1430" s="47" t="s">
        <v>142</v>
      </c>
      <c r="W1430" s="48">
        <v>41335</v>
      </c>
      <c r="X1430" s="53"/>
      <c r="Y1430" s="129">
        <f t="shared" si="156"/>
        <v>1</v>
      </c>
      <c r="Z1430" s="110">
        <f t="shared" si="157"/>
        <v>0</v>
      </c>
      <c r="AA1430" s="1">
        <f t="shared" si="158"/>
        <v>0</v>
      </c>
      <c r="AB1430" s="1"/>
    </row>
    <row r="1431" spans="1:28" customFormat="1" ht="13.5" customHeight="1">
      <c r="A1431" s="147">
        <v>1478</v>
      </c>
      <c r="B1431" s="141">
        <v>20150808</v>
      </c>
      <c r="C1431" s="57" t="str">
        <f t="shared" si="159"/>
        <v>SCL</v>
      </c>
      <c r="D1431" s="114">
        <f t="shared" si="154"/>
        <v>40762</v>
      </c>
      <c r="E1431" s="41" t="s">
        <v>34</v>
      </c>
      <c r="F1431" s="42" t="s">
        <v>25</v>
      </c>
      <c r="G1431" s="43" t="s">
        <v>26</v>
      </c>
      <c r="H1431" s="44"/>
      <c r="I1431" s="44"/>
      <c r="J1431" s="45" t="s">
        <v>51</v>
      </c>
      <c r="K1431" s="84" t="s">
        <v>582</v>
      </c>
      <c r="L1431" s="45" t="s">
        <v>52</v>
      </c>
      <c r="M1431" s="45"/>
      <c r="N1431" s="45" t="s">
        <v>31</v>
      </c>
      <c r="O1431" s="4" t="str">
        <f t="shared" si="155"/>
        <v>Halictus (Seladonia) tripartitus</v>
      </c>
      <c r="P1431" s="85" t="str">
        <f t="shared" si="160"/>
        <v>Halictus tripartitus</v>
      </c>
      <c r="Q1431" s="43" t="s">
        <v>29</v>
      </c>
      <c r="R1431" s="46"/>
      <c r="S1431" s="42"/>
      <c r="T1431" s="42"/>
      <c r="U1431" s="42"/>
      <c r="V1431" s="47" t="s">
        <v>142</v>
      </c>
      <c r="W1431" s="48">
        <v>41335</v>
      </c>
      <c r="X1431" s="53"/>
      <c r="Y1431" s="129">
        <f t="shared" si="156"/>
        <v>1</v>
      </c>
      <c r="Z1431" s="110">
        <f t="shared" si="157"/>
        <v>0</v>
      </c>
      <c r="AA1431" s="1">
        <f t="shared" si="158"/>
        <v>0</v>
      </c>
      <c r="AB1431" s="1"/>
    </row>
    <row r="1432" spans="1:28" customFormat="1" ht="13.5" customHeight="1">
      <c r="A1432" s="147">
        <v>1479</v>
      </c>
      <c r="B1432" s="141">
        <v>20150808</v>
      </c>
      <c r="C1432" s="57" t="str">
        <f t="shared" si="159"/>
        <v>SCL</v>
      </c>
      <c r="D1432" s="114">
        <f t="shared" si="154"/>
        <v>40762</v>
      </c>
      <c r="E1432" s="41" t="s">
        <v>34</v>
      </c>
      <c r="F1432" s="42" t="s">
        <v>25</v>
      </c>
      <c r="G1432" s="43" t="s">
        <v>26</v>
      </c>
      <c r="H1432" s="44"/>
      <c r="I1432" s="44"/>
      <c r="J1432" s="45" t="s">
        <v>51</v>
      </c>
      <c r="K1432" s="84" t="s">
        <v>582</v>
      </c>
      <c r="L1432" s="45" t="s">
        <v>52</v>
      </c>
      <c r="M1432" s="45"/>
      <c r="N1432" s="45" t="s">
        <v>31</v>
      </c>
      <c r="O1432" s="4" t="str">
        <f t="shared" si="155"/>
        <v>Halictus (Seladonia) tripartitus</v>
      </c>
      <c r="P1432" s="85" t="str">
        <f t="shared" si="160"/>
        <v>Halictus tripartitus</v>
      </c>
      <c r="Q1432" s="43" t="s">
        <v>29</v>
      </c>
      <c r="R1432" s="46"/>
      <c r="S1432" s="42"/>
      <c r="T1432" s="42"/>
      <c r="U1432" s="42"/>
      <c r="V1432" s="47" t="s">
        <v>142</v>
      </c>
      <c r="W1432" s="48">
        <v>41335</v>
      </c>
      <c r="X1432" s="53"/>
      <c r="Y1432" s="129">
        <f t="shared" si="156"/>
        <v>1</v>
      </c>
      <c r="Z1432" s="110">
        <f t="shared" si="157"/>
        <v>0</v>
      </c>
      <c r="AA1432" s="1">
        <f t="shared" si="158"/>
        <v>0</v>
      </c>
      <c r="AB1432" s="1"/>
    </row>
    <row r="1433" spans="1:28" customFormat="1" ht="13.5" customHeight="1">
      <c r="A1433" s="147">
        <v>1480</v>
      </c>
      <c r="B1433" s="141">
        <v>20150808</v>
      </c>
      <c r="C1433" s="57" t="str">
        <f t="shared" si="159"/>
        <v>SCL</v>
      </c>
      <c r="D1433" s="114">
        <f t="shared" si="154"/>
        <v>40762</v>
      </c>
      <c r="E1433" s="41" t="s">
        <v>34</v>
      </c>
      <c r="F1433" s="42" t="s">
        <v>25</v>
      </c>
      <c r="G1433" s="43" t="s">
        <v>26</v>
      </c>
      <c r="H1433" s="44"/>
      <c r="I1433" s="44"/>
      <c r="J1433" s="45" t="s">
        <v>51</v>
      </c>
      <c r="K1433" s="84" t="s">
        <v>582</v>
      </c>
      <c r="L1433" s="45" t="s">
        <v>52</v>
      </c>
      <c r="M1433" s="45"/>
      <c r="N1433" s="45" t="s">
        <v>31</v>
      </c>
      <c r="O1433" s="4" t="str">
        <f t="shared" si="155"/>
        <v>Halictus (Seladonia) tripartitus</v>
      </c>
      <c r="P1433" s="85" t="str">
        <f t="shared" si="160"/>
        <v>Halictus tripartitus</v>
      </c>
      <c r="Q1433" s="43" t="s">
        <v>29</v>
      </c>
      <c r="R1433" s="46"/>
      <c r="S1433" s="42"/>
      <c r="T1433" s="42"/>
      <c r="U1433" s="42"/>
      <c r="V1433" s="47" t="s">
        <v>142</v>
      </c>
      <c r="W1433" s="48">
        <v>41335</v>
      </c>
      <c r="X1433" s="53"/>
      <c r="Y1433" s="129">
        <f t="shared" si="156"/>
        <v>1</v>
      </c>
      <c r="Z1433" s="110">
        <f t="shared" si="157"/>
        <v>0</v>
      </c>
      <c r="AA1433" s="1">
        <f t="shared" si="158"/>
        <v>0</v>
      </c>
      <c r="AB1433" s="1"/>
    </row>
    <row r="1434" spans="1:28" customFormat="1" ht="13.5" customHeight="1">
      <c r="A1434" s="147">
        <v>1481</v>
      </c>
      <c r="B1434" s="141">
        <v>20150808</v>
      </c>
      <c r="C1434" s="57" t="str">
        <f t="shared" si="159"/>
        <v>SCL</v>
      </c>
      <c r="D1434" s="114">
        <f t="shared" si="154"/>
        <v>40762</v>
      </c>
      <c r="E1434" s="41" t="s">
        <v>34</v>
      </c>
      <c r="F1434" s="42" t="s">
        <v>25</v>
      </c>
      <c r="G1434" s="43" t="s">
        <v>26</v>
      </c>
      <c r="H1434" s="44"/>
      <c r="I1434" s="44"/>
      <c r="J1434" s="45" t="s">
        <v>51</v>
      </c>
      <c r="K1434" s="84" t="s">
        <v>582</v>
      </c>
      <c r="L1434" s="45" t="s">
        <v>52</v>
      </c>
      <c r="M1434" s="45"/>
      <c r="N1434" s="45" t="s">
        <v>31</v>
      </c>
      <c r="O1434" s="4" t="str">
        <f t="shared" si="155"/>
        <v>Halictus (Seladonia) tripartitus</v>
      </c>
      <c r="P1434" s="85" t="str">
        <f t="shared" si="160"/>
        <v>Halictus tripartitus</v>
      </c>
      <c r="Q1434" s="43" t="s">
        <v>29</v>
      </c>
      <c r="R1434" s="46"/>
      <c r="S1434" s="42"/>
      <c r="T1434" s="42"/>
      <c r="U1434" s="42"/>
      <c r="V1434" s="47" t="s">
        <v>142</v>
      </c>
      <c r="W1434" s="48">
        <v>41335</v>
      </c>
      <c r="X1434" s="53"/>
      <c r="Y1434" s="129">
        <f t="shared" si="156"/>
        <v>1</v>
      </c>
      <c r="Z1434" s="110">
        <f t="shared" si="157"/>
        <v>0</v>
      </c>
      <c r="AA1434" s="1">
        <f t="shared" si="158"/>
        <v>0</v>
      </c>
      <c r="AB1434" s="1"/>
    </row>
    <row r="1435" spans="1:28" customFormat="1" ht="13.5" customHeight="1">
      <c r="A1435" s="147">
        <v>1482</v>
      </c>
      <c r="B1435" s="141">
        <v>20150620</v>
      </c>
      <c r="C1435" s="57" t="str">
        <f t="shared" si="159"/>
        <v>POS</v>
      </c>
      <c r="D1435" s="114">
        <f t="shared" si="154"/>
        <v>40713</v>
      </c>
      <c r="E1435" s="41" t="s">
        <v>35</v>
      </c>
      <c r="F1435" s="42" t="s">
        <v>25</v>
      </c>
      <c r="G1435" s="43" t="s">
        <v>26</v>
      </c>
      <c r="H1435" s="44"/>
      <c r="I1435" s="44"/>
      <c r="J1435" s="45" t="s">
        <v>53</v>
      </c>
      <c r="K1435" s="84" t="s">
        <v>591</v>
      </c>
      <c r="L1435" s="84" t="s">
        <v>152</v>
      </c>
      <c r="M1435" s="45"/>
      <c r="N1435" s="45" t="s">
        <v>31</v>
      </c>
      <c r="O1435" s="4" t="str">
        <f t="shared" si="155"/>
        <v>Melissodes (Eumelissodes) microsticta</v>
      </c>
      <c r="P1435" s="85" t="str">
        <f t="shared" si="160"/>
        <v>Melissodes microsticta</v>
      </c>
      <c r="Q1435" s="43" t="s">
        <v>29</v>
      </c>
      <c r="R1435" s="46"/>
      <c r="S1435" s="42"/>
      <c r="T1435" s="42"/>
      <c r="U1435" s="42"/>
      <c r="V1435" s="47" t="s">
        <v>142</v>
      </c>
      <c r="W1435" s="48">
        <v>41335</v>
      </c>
      <c r="X1435" s="53"/>
      <c r="Y1435" s="129">
        <f t="shared" si="156"/>
        <v>1</v>
      </c>
      <c r="Z1435" s="110">
        <f t="shared" si="157"/>
        <v>0</v>
      </c>
      <c r="AA1435" s="1">
        <f t="shared" si="158"/>
        <v>0</v>
      </c>
      <c r="AB1435" s="1"/>
    </row>
    <row r="1436" spans="1:28" customFormat="1" ht="13.5" customHeight="1">
      <c r="A1436" s="147">
        <v>1483</v>
      </c>
      <c r="B1436" s="141">
        <v>20150808</v>
      </c>
      <c r="C1436" s="57" t="str">
        <f t="shared" si="159"/>
        <v>POS</v>
      </c>
      <c r="D1436" s="114">
        <f t="shared" si="154"/>
        <v>40762</v>
      </c>
      <c r="E1436" s="41" t="s">
        <v>35</v>
      </c>
      <c r="F1436" s="42" t="s">
        <v>25</v>
      </c>
      <c r="G1436" s="43" t="s">
        <v>26</v>
      </c>
      <c r="H1436" s="44"/>
      <c r="I1436" s="44"/>
      <c r="J1436" s="45" t="s">
        <v>53</v>
      </c>
      <c r="K1436" s="84" t="s">
        <v>591</v>
      </c>
      <c r="L1436" s="84" t="s">
        <v>152</v>
      </c>
      <c r="M1436" s="45"/>
      <c r="N1436" s="45" t="s">
        <v>31</v>
      </c>
      <c r="O1436" s="4" t="str">
        <f t="shared" si="155"/>
        <v>Melissodes (Eumelissodes) microsticta</v>
      </c>
      <c r="P1436" s="85" t="str">
        <f t="shared" si="160"/>
        <v>Melissodes microsticta</v>
      </c>
      <c r="Q1436" s="43" t="s">
        <v>29</v>
      </c>
      <c r="R1436" s="46"/>
      <c r="S1436" s="42" t="s">
        <v>55</v>
      </c>
      <c r="T1436" s="42"/>
      <c r="U1436" s="42"/>
      <c r="V1436" s="47" t="s">
        <v>142</v>
      </c>
      <c r="W1436" s="48">
        <v>41335</v>
      </c>
      <c r="X1436" s="53"/>
      <c r="Y1436" s="129">
        <f t="shared" si="156"/>
        <v>1</v>
      </c>
      <c r="Z1436" s="110">
        <f t="shared" si="157"/>
        <v>0</v>
      </c>
      <c r="AA1436" s="1">
        <f t="shared" si="158"/>
        <v>0</v>
      </c>
      <c r="AB1436" s="1"/>
    </row>
    <row r="1437" spans="1:28" customFormat="1" ht="13.5" customHeight="1">
      <c r="A1437" s="147">
        <v>1484</v>
      </c>
      <c r="B1437" s="141">
        <v>20160716</v>
      </c>
      <c r="C1437" s="57" t="str">
        <f t="shared" si="159"/>
        <v>POS</v>
      </c>
      <c r="D1437" s="114">
        <f t="shared" si="154"/>
        <v>41105</v>
      </c>
      <c r="E1437" s="41" t="s">
        <v>35</v>
      </c>
      <c r="F1437" s="42" t="s">
        <v>25</v>
      </c>
      <c r="G1437" s="43" t="s">
        <v>26</v>
      </c>
      <c r="H1437" s="44"/>
      <c r="I1437" s="44"/>
      <c r="J1437" s="45" t="s">
        <v>53</v>
      </c>
      <c r="K1437" s="84" t="s">
        <v>591</v>
      </c>
      <c r="L1437" s="84" t="s">
        <v>152</v>
      </c>
      <c r="M1437" s="45"/>
      <c r="N1437" s="45" t="s">
        <v>31</v>
      </c>
      <c r="O1437" s="4" t="str">
        <f t="shared" si="155"/>
        <v>Melissodes (Eumelissodes) microsticta</v>
      </c>
      <c r="P1437" s="85" t="str">
        <f t="shared" si="160"/>
        <v>Melissodes microsticta</v>
      </c>
      <c r="Q1437" s="43" t="s">
        <v>29</v>
      </c>
      <c r="R1437" s="46"/>
      <c r="S1437" s="42"/>
      <c r="T1437" s="42"/>
      <c r="U1437" s="42"/>
      <c r="V1437" s="47" t="s">
        <v>142</v>
      </c>
      <c r="W1437" s="48">
        <v>41335</v>
      </c>
      <c r="X1437" s="53"/>
      <c r="Y1437" s="129">
        <f t="shared" si="156"/>
        <v>1</v>
      </c>
      <c r="Z1437" s="110">
        <f t="shared" si="157"/>
        <v>0</v>
      </c>
      <c r="AA1437" s="1">
        <f t="shared" si="158"/>
        <v>0</v>
      </c>
      <c r="AB1437" s="1"/>
    </row>
    <row r="1438" spans="1:28" customFormat="1" ht="13.5" customHeight="1">
      <c r="A1438" s="147">
        <v>1485</v>
      </c>
      <c r="B1438" s="141">
        <v>20160716</v>
      </c>
      <c r="C1438" s="57" t="str">
        <f t="shared" si="159"/>
        <v>POS</v>
      </c>
      <c r="D1438" s="114">
        <f t="shared" si="154"/>
        <v>41105</v>
      </c>
      <c r="E1438" s="41" t="s">
        <v>35</v>
      </c>
      <c r="F1438" s="42" t="s">
        <v>25</v>
      </c>
      <c r="G1438" s="43" t="s">
        <v>26</v>
      </c>
      <c r="H1438" s="44"/>
      <c r="I1438" s="44"/>
      <c r="J1438" s="45" t="s">
        <v>53</v>
      </c>
      <c r="K1438" s="84" t="s">
        <v>591</v>
      </c>
      <c r="L1438" s="84" t="s">
        <v>152</v>
      </c>
      <c r="M1438" s="45"/>
      <c r="N1438" s="45" t="s">
        <v>31</v>
      </c>
      <c r="O1438" s="4" t="str">
        <f t="shared" si="155"/>
        <v>Melissodes (Eumelissodes) microsticta</v>
      </c>
      <c r="P1438" s="85" t="str">
        <f t="shared" si="160"/>
        <v>Melissodes microsticta</v>
      </c>
      <c r="Q1438" s="43" t="s">
        <v>29</v>
      </c>
      <c r="R1438" s="46"/>
      <c r="S1438" s="42"/>
      <c r="T1438" s="42"/>
      <c r="U1438" s="42"/>
      <c r="V1438" s="47" t="s">
        <v>142</v>
      </c>
      <c r="W1438" s="48">
        <v>41335</v>
      </c>
      <c r="X1438" s="53"/>
      <c r="Y1438" s="129">
        <f t="shared" si="156"/>
        <v>1</v>
      </c>
      <c r="Z1438" s="110">
        <f t="shared" si="157"/>
        <v>0</v>
      </c>
      <c r="AA1438" s="1">
        <f t="shared" si="158"/>
        <v>0</v>
      </c>
      <c r="AB1438" s="1"/>
    </row>
    <row r="1439" spans="1:28" customFormat="1" ht="13.5" customHeight="1">
      <c r="A1439" s="147">
        <v>1486</v>
      </c>
      <c r="B1439" s="141">
        <v>20160716</v>
      </c>
      <c r="C1439" s="57" t="str">
        <f t="shared" si="159"/>
        <v>POS</v>
      </c>
      <c r="D1439" s="114">
        <f t="shared" si="154"/>
        <v>41105</v>
      </c>
      <c r="E1439" s="41" t="s">
        <v>35</v>
      </c>
      <c r="F1439" s="42" t="s">
        <v>25</v>
      </c>
      <c r="G1439" s="43" t="s">
        <v>26</v>
      </c>
      <c r="H1439" s="44"/>
      <c r="I1439" s="44"/>
      <c r="J1439" s="45" t="s">
        <v>53</v>
      </c>
      <c r="K1439" s="84" t="s">
        <v>591</v>
      </c>
      <c r="L1439" s="84" t="s">
        <v>152</v>
      </c>
      <c r="M1439" s="45"/>
      <c r="N1439" s="45" t="s">
        <v>31</v>
      </c>
      <c r="O1439" s="4" t="str">
        <f t="shared" si="155"/>
        <v>Melissodes (Eumelissodes) microsticta</v>
      </c>
      <c r="P1439" s="85" t="str">
        <f t="shared" si="160"/>
        <v>Melissodes microsticta</v>
      </c>
      <c r="Q1439" s="43" t="s">
        <v>29</v>
      </c>
      <c r="R1439" s="46"/>
      <c r="S1439" s="42"/>
      <c r="T1439" s="42"/>
      <c r="U1439" s="42"/>
      <c r="V1439" s="47" t="s">
        <v>142</v>
      </c>
      <c r="W1439" s="48">
        <v>41335</v>
      </c>
      <c r="X1439" s="53" t="s">
        <v>825</v>
      </c>
      <c r="Y1439" s="129">
        <f t="shared" si="156"/>
        <v>1</v>
      </c>
      <c r="Z1439" s="110">
        <f t="shared" si="157"/>
        <v>0</v>
      </c>
      <c r="AA1439" s="1">
        <f t="shared" si="158"/>
        <v>0</v>
      </c>
      <c r="AB1439" s="1"/>
    </row>
    <row r="1440" spans="1:28" customFormat="1" ht="13.5" customHeight="1">
      <c r="A1440" s="147">
        <v>1487</v>
      </c>
      <c r="B1440" s="141">
        <v>20160807</v>
      </c>
      <c r="C1440" s="57" t="str">
        <f t="shared" si="159"/>
        <v>POS</v>
      </c>
      <c r="D1440" s="114">
        <f t="shared" si="154"/>
        <v>41127</v>
      </c>
      <c r="E1440" s="41" t="s">
        <v>35</v>
      </c>
      <c r="F1440" s="42" t="s">
        <v>25</v>
      </c>
      <c r="G1440" s="43" t="s">
        <v>26</v>
      </c>
      <c r="H1440" s="44"/>
      <c r="I1440" s="44"/>
      <c r="J1440" s="45" t="s">
        <v>53</v>
      </c>
      <c r="K1440" s="84" t="s">
        <v>591</v>
      </c>
      <c r="L1440" s="84" t="s">
        <v>152</v>
      </c>
      <c r="M1440" s="45"/>
      <c r="N1440" s="45" t="s">
        <v>31</v>
      </c>
      <c r="O1440" s="4" t="str">
        <f t="shared" si="155"/>
        <v>Melissodes (Eumelissodes) microsticta</v>
      </c>
      <c r="P1440" s="85" t="str">
        <f t="shared" si="160"/>
        <v>Melissodes microsticta</v>
      </c>
      <c r="Q1440" s="43" t="s">
        <v>29</v>
      </c>
      <c r="R1440" s="46"/>
      <c r="S1440" s="42"/>
      <c r="T1440" s="42"/>
      <c r="U1440" s="42"/>
      <c r="V1440" s="47" t="s">
        <v>142</v>
      </c>
      <c r="W1440" s="48">
        <v>41335</v>
      </c>
      <c r="X1440" s="53"/>
      <c r="Y1440" s="129">
        <f t="shared" si="156"/>
        <v>1</v>
      </c>
      <c r="Z1440" s="110">
        <f t="shared" si="157"/>
        <v>0</v>
      </c>
      <c r="AA1440" s="1">
        <f t="shared" si="158"/>
        <v>0</v>
      </c>
      <c r="AB1440" s="1"/>
    </row>
    <row r="1441" spans="1:28" customFormat="1" ht="13.5" customHeight="1">
      <c r="A1441" s="147">
        <v>1488</v>
      </c>
      <c r="B1441" s="141">
        <v>20160807</v>
      </c>
      <c r="C1441" s="57" t="str">
        <f t="shared" si="159"/>
        <v>POS</v>
      </c>
      <c r="D1441" s="114">
        <f t="shared" si="154"/>
        <v>41127</v>
      </c>
      <c r="E1441" s="41" t="s">
        <v>35</v>
      </c>
      <c r="F1441" s="42" t="s">
        <v>25</v>
      </c>
      <c r="G1441" s="43" t="s">
        <v>26</v>
      </c>
      <c r="H1441" s="44"/>
      <c r="I1441" s="44"/>
      <c r="J1441" s="45" t="s">
        <v>53</v>
      </c>
      <c r="K1441" s="84" t="s">
        <v>591</v>
      </c>
      <c r="L1441" s="84" t="s">
        <v>152</v>
      </c>
      <c r="M1441" s="45"/>
      <c r="N1441" s="45" t="s">
        <v>31</v>
      </c>
      <c r="O1441" s="4" t="str">
        <f t="shared" si="155"/>
        <v>Melissodes (Eumelissodes) microsticta</v>
      </c>
      <c r="P1441" s="85" t="str">
        <f t="shared" si="160"/>
        <v>Melissodes microsticta</v>
      </c>
      <c r="Q1441" s="43" t="s">
        <v>29</v>
      </c>
      <c r="R1441" s="46"/>
      <c r="S1441" s="42"/>
      <c r="T1441" s="42"/>
      <c r="U1441" s="42"/>
      <c r="V1441" s="47" t="s">
        <v>142</v>
      </c>
      <c r="W1441" s="48">
        <v>41335</v>
      </c>
      <c r="X1441" s="53"/>
      <c r="Y1441" s="129">
        <f t="shared" si="156"/>
        <v>1</v>
      </c>
      <c r="Z1441" s="110">
        <f t="shared" si="157"/>
        <v>0</v>
      </c>
      <c r="AA1441" s="1">
        <f t="shared" si="158"/>
        <v>0</v>
      </c>
      <c r="AB1441" s="1"/>
    </row>
    <row r="1442" spans="1:28" customFormat="1" ht="13.5" customHeight="1">
      <c r="A1442" s="147">
        <v>1489</v>
      </c>
      <c r="B1442" s="141">
        <v>20160807</v>
      </c>
      <c r="C1442" s="57" t="str">
        <f t="shared" si="159"/>
        <v>POS</v>
      </c>
      <c r="D1442" s="114">
        <f t="shared" si="154"/>
        <v>41127</v>
      </c>
      <c r="E1442" s="41" t="s">
        <v>35</v>
      </c>
      <c r="F1442" s="42" t="s">
        <v>25</v>
      </c>
      <c r="G1442" s="43" t="s">
        <v>26</v>
      </c>
      <c r="H1442" s="44"/>
      <c r="I1442" s="44"/>
      <c r="J1442" s="45" t="s">
        <v>53</v>
      </c>
      <c r="K1442" s="84" t="s">
        <v>591</v>
      </c>
      <c r="L1442" s="84" t="s">
        <v>152</v>
      </c>
      <c r="M1442" s="45"/>
      <c r="N1442" s="45" t="s">
        <v>31</v>
      </c>
      <c r="O1442" s="4" t="str">
        <f t="shared" si="155"/>
        <v>Melissodes (Eumelissodes) microsticta</v>
      </c>
      <c r="P1442" s="85" t="str">
        <f t="shared" si="160"/>
        <v>Melissodes microsticta</v>
      </c>
      <c r="Q1442" s="43" t="s">
        <v>29</v>
      </c>
      <c r="R1442" s="46"/>
      <c r="S1442" s="42"/>
      <c r="T1442" s="42"/>
      <c r="U1442" s="42"/>
      <c r="V1442" s="47" t="s">
        <v>142</v>
      </c>
      <c r="W1442" s="48">
        <v>41335</v>
      </c>
      <c r="X1442" s="53"/>
      <c r="Y1442" s="129">
        <f t="shared" si="156"/>
        <v>1</v>
      </c>
      <c r="Z1442" s="110">
        <f t="shared" si="157"/>
        <v>0</v>
      </c>
      <c r="AA1442" s="1">
        <f t="shared" si="158"/>
        <v>0</v>
      </c>
      <c r="AB1442" s="1"/>
    </row>
    <row r="1443" spans="1:28" customFormat="1" ht="13.5" customHeight="1">
      <c r="A1443" s="147">
        <v>1490</v>
      </c>
      <c r="B1443" s="141">
        <v>20160807</v>
      </c>
      <c r="C1443" s="57" t="str">
        <f t="shared" si="159"/>
        <v>POS</v>
      </c>
      <c r="D1443" s="114">
        <f t="shared" si="154"/>
        <v>41127</v>
      </c>
      <c r="E1443" s="41" t="s">
        <v>35</v>
      </c>
      <c r="F1443" s="42" t="s">
        <v>25</v>
      </c>
      <c r="G1443" s="43" t="s">
        <v>26</v>
      </c>
      <c r="H1443" s="44"/>
      <c r="I1443" s="44"/>
      <c r="J1443" s="45" t="s">
        <v>53</v>
      </c>
      <c r="K1443" s="84" t="s">
        <v>591</v>
      </c>
      <c r="L1443" s="84" t="s">
        <v>152</v>
      </c>
      <c r="M1443" s="45"/>
      <c r="N1443" s="45" t="s">
        <v>31</v>
      </c>
      <c r="O1443" s="4" t="str">
        <f t="shared" si="155"/>
        <v>Melissodes (Eumelissodes) microsticta</v>
      </c>
      <c r="P1443" s="85" t="str">
        <f t="shared" si="160"/>
        <v>Melissodes microsticta</v>
      </c>
      <c r="Q1443" s="43" t="s">
        <v>29</v>
      </c>
      <c r="R1443" s="46"/>
      <c r="S1443" s="42"/>
      <c r="T1443" s="42"/>
      <c r="U1443" s="42"/>
      <c r="V1443" s="47" t="s">
        <v>142</v>
      </c>
      <c r="W1443" s="48">
        <v>41335</v>
      </c>
      <c r="X1443" s="53"/>
      <c r="Y1443" s="129">
        <f t="shared" si="156"/>
        <v>1</v>
      </c>
      <c r="Z1443" s="110">
        <f t="shared" si="157"/>
        <v>0</v>
      </c>
      <c r="AA1443" s="1">
        <f t="shared" si="158"/>
        <v>0</v>
      </c>
      <c r="AB1443" s="1"/>
    </row>
    <row r="1444" spans="1:28" customFormat="1" ht="13.5" customHeight="1">
      <c r="A1444" s="147">
        <v>1491</v>
      </c>
      <c r="B1444" s="141">
        <v>20150620</v>
      </c>
      <c r="C1444" s="57" t="str">
        <f t="shared" si="159"/>
        <v>POS</v>
      </c>
      <c r="D1444" s="114">
        <f t="shared" si="154"/>
        <v>40713</v>
      </c>
      <c r="E1444" s="41" t="s">
        <v>36</v>
      </c>
      <c r="F1444" s="42" t="s">
        <v>25</v>
      </c>
      <c r="G1444" s="43" t="s">
        <v>26</v>
      </c>
      <c r="H1444" s="44"/>
      <c r="I1444" s="44"/>
      <c r="J1444" s="45" t="s">
        <v>53</v>
      </c>
      <c r="K1444" s="84" t="s">
        <v>591</v>
      </c>
      <c r="L1444" s="84" t="s">
        <v>152</v>
      </c>
      <c r="M1444" s="45"/>
      <c r="N1444" s="45" t="s">
        <v>31</v>
      </c>
      <c r="O1444" s="4" t="str">
        <f t="shared" si="155"/>
        <v>Melissodes (Eumelissodes) microsticta</v>
      </c>
      <c r="P1444" s="85" t="str">
        <f t="shared" si="160"/>
        <v>Melissodes microsticta</v>
      </c>
      <c r="Q1444" s="43" t="s">
        <v>29</v>
      </c>
      <c r="R1444" s="46"/>
      <c r="S1444" s="42"/>
      <c r="T1444" s="42"/>
      <c r="U1444" s="42"/>
      <c r="V1444" s="47" t="s">
        <v>142</v>
      </c>
      <c r="W1444" s="48">
        <v>41335</v>
      </c>
      <c r="X1444" s="53"/>
      <c r="Y1444" s="129">
        <f t="shared" si="156"/>
        <v>1</v>
      </c>
      <c r="Z1444" s="110">
        <f t="shared" si="157"/>
        <v>0</v>
      </c>
      <c r="AA1444" s="1">
        <f t="shared" si="158"/>
        <v>0</v>
      </c>
      <c r="AB1444" s="1"/>
    </row>
    <row r="1445" spans="1:28" customFormat="1" ht="13.5" customHeight="1">
      <c r="A1445" s="147">
        <v>1492</v>
      </c>
      <c r="B1445" s="141">
        <v>20150711</v>
      </c>
      <c r="C1445" s="57" t="str">
        <f t="shared" si="159"/>
        <v>POS</v>
      </c>
      <c r="D1445" s="114">
        <f t="shared" si="154"/>
        <v>40734</v>
      </c>
      <c r="E1445" s="41" t="s">
        <v>36</v>
      </c>
      <c r="F1445" s="42" t="s">
        <v>25</v>
      </c>
      <c r="G1445" s="43" t="s">
        <v>26</v>
      </c>
      <c r="H1445" s="44"/>
      <c r="I1445" s="44"/>
      <c r="J1445" s="45" t="s">
        <v>53</v>
      </c>
      <c r="K1445" s="84" t="s">
        <v>591</v>
      </c>
      <c r="L1445" s="84" t="s">
        <v>152</v>
      </c>
      <c r="M1445" s="45"/>
      <c r="N1445" s="45" t="s">
        <v>31</v>
      </c>
      <c r="O1445" s="4" t="str">
        <f t="shared" si="155"/>
        <v>Melissodes (Eumelissodes) microsticta</v>
      </c>
      <c r="P1445" s="85" t="str">
        <f t="shared" si="160"/>
        <v>Melissodes microsticta</v>
      </c>
      <c r="Q1445" s="43" t="s">
        <v>29</v>
      </c>
      <c r="R1445" s="46"/>
      <c r="S1445" s="42"/>
      <c r="T1445" s="42"/>
      <c r="U1445" s="42"/>
      <c r="V1445" s="47" t="s">
        <v>142</v>
      </c>
      <c r="W1445" s="48">
        <v>41335</v>
      </c>
      <c r="X1445" s="53"/>
      <c r="Y1445" s="129">
        <f t="shared" si="156"/>
        <v>1</v>
      </c>
      <c r="Z1445" s="110">
        <f t="shared" si="157"/>
        <v>0</v>
      </c>
      <c r="AA1445" s="1">
        <f t="shared" si="158"/>
        <v>0</v>
      </c>
      <c r="AB1445" s="1"/>
    </row>
    <row r="1446" spans="1:28" customFormat="1" ht="13.5" customHeight="1">
      <c r="A1446" s="147">
        <v>1493</v>
      </c>
      <c r="B1446" s="141">
        <v>20160610</v>
      </c>
      <c r="C1446" s="57" t="str">
        <f t="shared" si="159"/>
        <v>POS</v>
      </c>
      <c r="D1446" s="114">
        <f t="shared" si="154"/>
        <v>41069</v>
      </c>
      <c r="E1446" s="41" t="s">
        <v>36</v>
      </c>
      <c r="F1446" s="42" t="s">
        <v>25</v>
      </c>
      <c r="G1446" s="43" t="s">
        <v>26</v>
      </c>
      <c r="H1446" s="44"/>
      <c r="I1446" s="44"/>
      <c r="J1446" s="45" t="s">
        <v>53</v>
      </c>
      <c r="K1446" s="84" t="s">
        <v>591</v>
      </c>
      <c r="L1446" s="84" t="s">
        <v>152</v>
      </c>
      <c r="M1446" s="45"/>
      <c r="N1446" s="45" t="s">
        <v>31</v>
      </c>
      <c r="O1446" s="4" t="str">
        <f t="shared" si="155"/>
        <v>Melissodes (Eumelissodes) microsticta</v>
      </c>
      <c r="P1446" s="85" t="str">
        <f t="shared" si="160"/>
        <v>Melissodes microsticta</v>
      </c>
      <c r="Q1446" s="43" t="s">
        <v>29</v>
      </c>
      <c r="R1446" s="46"/>
      <c r="S1446" s="42"/>
      <c r="T1446" s="42"/>
      <c r="U1446" s="42"/>
      <c r="V1446" s="47" t="s">
        <v>142</v>
      </c>
      <c r="W1446" s="48">
        <v>41335</v>
      </c>
      <c r="X1446" s="53"/>
      <c r="Y1446" s="129">
        <f t="shared" si="156"/>
        <v>1</v>
      </c>
      <c r="Z1446" s="110">
        <f t="shared" si="157"/>
        <v>0</v>
      </c>
      <c r="AA1446" s="1">
        <f t="shared" si="158"/>
        <v>0</v>
      </c>
      <c r="AB1446" s="1"/>
    </row>
    <row r="1447" spans="1:28" customFormat="1" ht="13.5" customHeight="1">
      <c r="A1447" s="147">
        <v>1494</v>
      </c>
      <c r="B1447" s="141">
        <v>20160610</v>
      </c>
      <c r="C1447" s="57" t="str">
        <f t="shared" si="159"/>
        <v>POS</v>
      </c>
      <c r="D1447" s="114">
        <f t="shared" si="154"/>
        <v>41069</v>
      </c>
      <c r="E1447" s="41" t="s">
        <v>36</v>
      </c>
      <c r="F1447" s="42" t="s">
        <v>25</v>
      </c>
      <c r="G1447" s="43" t="s">
        <v>26</v>
      </c>
      <c r="H1447" s="44"/>
      <c r="I1447" s="44"/>
      <c r="J1447" s="45" t="s">
        <v>53</v>
      </c>
      <c r="K1447" s="84" t="s">
        <v>591</v>
      </c>
      <c r="L1447" s="84" t="s">
        <v>152</v>
      </c>
      <c r="M1447" s="45"/>
      <c r="N1447" s="45" t="s">
        <v>31</v>
      </c>
      <c r="O1447" s="4" t="str">
        <f t="shared" si="155"/>
        <v>Melissodes (Eumelissodes) microsticta</v>
      </c>
      <c r="P1447" s="85" t="str">
        <f t="shared" si="160"/>
        <v>Melissodes microsticta</v>
      </c>
      <c r="Q1447" s="43" t="s">
        <v>29</v>
      </c>
      <c r="R1447" s="46"/>
      <c r="S1447" s="42"/>
      <c r="T1447" s="42"/>
      <c r="U1447" s="42"/>
      <c r="V1447" s="47" t="s">
        <v>142</v>
      </c>
      <c r="W1447" s="48">
        <v>41335</v>
      </c>
      <c r="X1447" s="53"/>
      <c r="Y1447" s="129">
        <f t="shared" si="156"/>
        <v>1</v>
      </c>
      <c r="Z1447" s="110">
        <f t="shared" si="157"/>
        <v>0</v>
      </c>
      <c r="AA1447" s="1">
        <f t="shared" si="158"/>
        <v>0</v>
      </c>
      <c r="AB1447" s="1"/>
    </row>
    <row r="1448" spans="1:28" customFormat="1" ht="13.5" customHeight="1">
      <c r="A1448" s="147">
        <v>1495</v>
      </c>
      <c r="B1448" s="141">
        <v>20160610</v>
      </c>
      <c r="C1448" s="57" t="str">
        <f t="shared" si="159"/>
        <v>POS</v>
      </c>
      <c r="D1448" s="114">
        <f t="shared" si="154"/>
        <v>41069</v>
      </c>
      <c r="E1448" s="41" t="s">
        <v>36</v>
      </c>
      <c r="F1448" s="42" t="s">
        <v>25</v>
      </c>
      <c r="G1448" s="43" t="s">
        <v>26</v>
      </c>
      <c r="H1448" s="44"/>
      <c r="I1448" s="44"/>
      <c r="J1448" s="45" t="s">
        <v>53</v>
      </c>
      <c r="K1448" s="84" t="s">
        <v>591</v>
      </c>
      <c r="L1448" s="84" t="s">
        <v>152</v>
      </c>
      <c r="M1448" s="45"/>
      <c r="N1448" s="45" t="s">
        <v>31</v>
      </c>
      <c r="O1448" s="4" t="str">
        <f t="shared" si="155"/>
        <v>Melissodes (Eumelissodes) microsticta</v>
      </c>
      <c r="P1448" s="85" t="str">
        <f t="shared" si="160"/>
        <v>Melissodes microsticta</v>
      </c>
      <c r="Q1448" s="43" t="s">
        <v>29</v>
      </c>
      <c r="R1448" s="46"/>
      <c r="S1448" s="42"/>
      <c r="T1448" s="42"/>
      <c r="U1448" s="42"/>
      <c r="V1448" s="47" t="s">
        <v>142</v>
      </c>
      <c r="W1448" s="48">
        <v>41335</v>
      </c>
      <c r="X1448" s="53"/>
      <c r="Y1448" s="129">
        <f t="shared" si="156"/>
        <v>1</v>
      </c>
      <c r="Z1448" s="110">
        <f t="shared" si="157"/>
        <v>0</v>
      </c>
      <c r="AA1448" s="1">
        <f t="shared" si="158"/>
        <v>0</v>
      </c>
      <c r="AB1448" s="1"/>
    </row>
    <row r="1449" spans="1:28" customFormat="1" ht="13.5" customHeight="1">
      <c r="A1449" s="147">
        <v>1496</v>
      </c>
      <c r="B1449" s="141">
        <v>20160610</v>
      </c>
      <c r="C1449" s="57" t="str">
        <f t="shared" si="159"/>
        <v>POS</v>
      </c>
      <c r="D1449" s="114">
        <f t="shared" si="154"/>
        <v>41069</v>
      </c>
      <c r="E1449" s="41" t="s">
        <v>36</v>
      </c>
      <c r="F1449" s="42" t="s">
        <v>25</v>
      </c>
      <c r="G1449" s="43" t="s">
        <v>26</v>
      </c>
      <c r="H1449" s="44"/>
      <c r="I1449" s="44"/>
      <c r="J1449" s="45" t="s">
        <v>53</v>
      </c>
      <c r="K1449" s="84" t="s">
        <v>591</v>
      </c>
      <c r="L1449" s="84" t="s">
        <v>152</v>
      </c>
      <c r="M1449" s="45"/>
      <c r="N1449" s="45" t="s">
        <v>31</v>
      </c>
      <c r="O1449" s="4" t="str">
        <f t="shared" si="155"/>
        <v>Melissodes (Eumelissodes) microsticta</v>
      </c>
      <c r="P1449" s="85" t="str">
        <f t="shared" si="160"/>
        <v>Melissodes microsticta</v>
      </c>
      <c r="Q1449" s="43" t="s">
        <v>29</v>
      </c>
      <c r="R1449" s="46"/>
      <c r="S1449" s="42"/>
      <c r="T1449" s="42"/>
      <c r="U1449" s="42"/>
      <c r="V1449" s="47" t="s">
        <v>142</v>
      </c>
      <c r="W1449" s="48">
        <v>41335</v>
      </c>
      <c r="X1449" s="53"/>
      <c r="Y1449" s="129">
        <f t="shared" si="156"/>
        <v>1</v>
      </c>
      <c r="Z1449" s="110">
        <f t="shared" si="157"/>
        <v>0</v>
      </c>
      <c r="AA1449" s="1">
        <f t="shared" si="158"/>
        <v>0</v>
      </c>
      <c r="AB1449" s="1"/>
    </row>
    <row r="1450" spans="1:28" customFormat="1" ht="13.5" customHeight="1">
      <c r="A1450" s="147">
        <v>1497</v>
      </c>
      <c r="B1450" s="141">
        <v>20160716</v>
      </c>
      <c r="C1450" s="57" t="str">
        <f t="shared" si="159"/>
        <v>POS</v>
      </c>
      <c r="D1450" s="114">
        <f t="shared" si="154"/>
        <v>41105</v>
      </c>
      <c r="E1450" s="41" t="s">
        <v>36</v>
      </c>
      <c r="F1450" s="42" t="s">
        <v>25</v>
      </c>
      <c r="G1450" s="43" t="s">
        <v>26</v>
      </c>
      <c r="H1450" s="44"/>
      <c r="I1450" s="44"/>
      <c r="J1450" s="45" t="s">
        <v>53</v>
      </c>
      <c r="K1450" s="84" t="s">
        <v>591</v>
      </c>
      <c r="L1450" s="84" t="s">
        <v>152</v>
      </c>
      <c r="M1450" s="45"/>
      <c r="N1450" s="45" t="s">
        <v>31</v>
      </c>
      <c r="O1450" s="4" t="str">
        <f t="shared" si="155"/>
        <v>Melissodes (Eumelissodes) microsticta</v>
      </c>
      <c r="P1450" s="85" t="str">
        <f t="shared" si="160"/>
        <v>Melissodes microsticta</v>
      </c>
      <c r="Q1450" s="43" t="s">
        <v>29</v>
      </c>
      <c r="R1450" s="46"/>
      <c r="S1450" s="42"/>
      <c r="T1450" s="42"/>
      <c r="U1450" s="42"/>
      <c r="V1450" s="47" t="s">
        <v>142</v>
      </c>
      <c r="W1450" s="48">
        <v>41335</v>
      </c>
      <c r="X1450" s="53"/>
      <c r="Y1450" s="129">
        <f t="shared" si="156"/>
        <v>1</v>
      </c>
      <c r="Z1450" s="110">
        <f t="shared" si="157"/>
        <v>0</v>
      </c>
      <c r="AA1450" s="1">
        <f t="shared" si="158"/>
        <v>0</v>
      </c>
      <c r="AB1450" s="1"/>
    </row>
    <row r="1451" spans="1:28" customFormat="1" ht="13.5" customHeight="1">
      <c r="A1451" s="147">
        <v>1498</v>
      </c>
      <c r="B1451" s="141">
        <v>20150620</v>
      </c>
      <c r="C1451" s="57" t="str">
        <f t="shared" si="159"/>
        <v>POS</v>
      </c>
      <c r="D1451" s="114">
        <f t="shared" si="154"/>
        <v>40713</v>
      </c>
      <c r="E1451" s="41" t="s">
        <v>37</v>
      </c>
      <c r="F1451" s="42" t="s">
        <v>25</v>
      </c>
      <c r="G1451" s="43" t="s">
        <v>26</v>
      </c>
      <c r="H1451" s="44"/>
      <c r="I1451" s="44"/>
      <c r="J1451" s="45" t="s">
        <v>53</v>
      </c>
      <c r="K1451" s="84" t="s">
        <v>591</v>
      </c>
      <c r="L1451" s="84" t="s">
        <v>152</v>
      </c>
      <c r="M1451" s="45"/>
      <c r="N1451" s="45" t="s">
        <v>31</v>
      </c>
      <c r="O1451" s="4" t="str">
        <f t="shared" si="155"/>
        <v>Melissodes (Eumelissodes) microsticta</v>
      </c>
      <c r="P1451" s="85" t="str">
        <f t="shared" si="160"/>
        <v>Melissodes microsticta</v>
      </c>
      <c r="Q1451" s="43" t="s">
        <v>29</v>
      </c>
      <c r="R1451" s="46"/>
      <c r="S1451" s="42"/>
      <c r="T1451" s="42"/>
      <c r="U1451" s="42"/>
      <c r="V1451" s="47" t="s">
        <v>142</v>
      </c>
      <c r="W1451" s="48">
        <v>41335</v>
      </c>
      <c r="X1451" s="53"/>
      <c r="Y1451" s="129">
        <f t="shared" si="156"/>
        <v>1</v>
      </c>
      <c r="Z1451" s="110">
        <f t="shared" si="157"/>
        <v>0</v>
      </c>
      <c r="AA1451" s="1">
        <f t="shared" si="158"/>
        <v>0</v>
      </c>
      <c r="AB1451" s="1"/>
    </row>
    <row r="1452" spans="1:28" customFormat="1" ht="13.5" customHeight="1">
      <c r="A1452" s="147">
        <v>1499</v>
      </c>
      <c r="B1452" s="141">
        <v>20150620</v>
      </c>
      <c r="C1452" s="57" t="str">
        <f t="shared" si="159"/>
        <v>POS</v>
      </c>
      <c r="D1452" s="114">
        <f t="shared" si="154"/>
        <v>40713</v>
      </c>
      <c r="E1452" s="41" t="s">
        <v>37</v>
      </c>
      <c r="F1452" s="42" t="s">
        <v>25</v>
      </c>
      <c r="G1452" s="43" t="s">
        <v>26</v>
      </c>
      <c r="H1452" s="44"/>
      <c r="I1452" s="44"/>
      <c r="J1452" s="45" t="s">
        <v>53</v>
      </c>
      <c r="K1452" s="84" t="s">
        <v>591</v>
      </c>
      <c r="L1452" s="84" t="s">
        <v>152</v>
      </c>
      <c r="M1452" s="45"/>
      <c r="N1452" s="45" t="s">
        <v>31</v>
      </c>
      <c r="O1452" s="4" t="str">
        <f t="shared" si="155"/>
        <v>Melissodes (Eumelissodes) microsticta</v>
      </c>
      <c r="P1452" s="85" t="str">
        <f t="shared" si="160"/>
        <v>Melissodes microsticta</v>
      </c>
      <c r="Q1452" s="43" t="s">
        <v>29</v>
      </c>
      <c r="R1452" s="46"/>
      <c r="S1452" s="42"/>
      <c r="T1452" s="42"/>
      <c r="U1452" s="42"/>
      <c r="V1452" s="47" t="s">
        <v>142</v>
      </c>
      <c r="W1452" s="48">
        <v>41335</v>
      </c>
      <c r="X1452" s="53"/>
      <c r="Y1452" s="129">
        <f t="shared" si="156"/>
        <v>1</v>
      </c>
      <c r="Z1452" s="110">
        <f t="shared" si="157"/>
        <v>0</v>
      </c>
      <c r="AA1452" s="1">
        <f t="shared" si="158"/>
        <v>0</v>
      </c>
      <c r="AB1452" s="1"/>
    </row>
    <row r="1453" spans="1:28" customFormat="1" ht="13.5" customHeight="1">
      <c r="A1453" s="147">
        <v>1500</v>
      </c>
      <c r="B1453" s="141">
        <v>20150620</v>
      </c>
      <c r="C1453" s="57" t="str">
        <f t="shared" si="159"/>
        <v>POS</v>
      </c>
      <c r="D1453" s="114">
        <f t="shared" si="154"/>
        <v>40713</v>
      </c>
      <c r="E1453" s="41" t="s">
        <v>37</v>
      </c>
      <c r="F1453" s="42" t="s">
        <v>25</v>
      </c>
      <c r="G1453" s="43" t="s">
        <v>26</v>
      </c>
      <c r="H1453" s="44"/>
      <c r="I1453" s="44"/>
      <c r="J1453" s="45" t="s">
        <v>53</v>
      </c>
      <c r="K1453" s="84" t="s">
        <v>591</v>
      </c>
      <c r="L1453" s="84" t="s">
        <v>152</v>
      </c>
      <c r="M1453" s="45"/>
      <c r="N1453" s="45" t="s">
        <v>31</v>
      </c>
      <c r="O1453" s="4" t="str">
        <f t="shared" si="155"/>
        <v>Melissodes (Eumelissodes) microsticta</v>
      </c>
      <c r="P1453" s="85" t="str">
        <f t="shared" si="160"/>
        <v>Melissodes microsticta</v>
      </c>
      <c r="Q1453" s="43" t="s">
        <v>29</v>
      </c>
      <c r="R1453" s="46"/>
      <c r="S1453" s="42"/>
      <c r="T1453" s="42"/>
      <c r="U1453" s="42"/>
      <c r="V1453" s="47" t="s">
        <v>142</v>
      </c>
      <c r="W1453" s="48">
        <v>41335</v>
      </c>
      <c r="X1453" s="53"/>
      <c r="Y1453" s="129">
        <f t="shared" si="156"/>
        <v>1</v>
      </c>
      <c r="Z1453" s="110">
        <f t="shared" si="157"/>
        <v>0</v>
      </c>
      <c r="AA1453" s="1">
        <f t="shared" si="158"/>
        <v>0</v>
      </c>
      <c r="AB1453" s="1"/>
    </row>
    <row r="1454" spans="1:28" customFormat="1" ht="13.5" customHeight="1">
      <c r="A1454" s="147">
        <v>1501</v>
      </c>
      <c r="B1454" s="141">
        <v>20150620</v>
      </c>
      <c r="C1454" s="57" t="str">
        <f t="shared" si="159"/>
        <v>POS</v>
      </c>
      <c r="D1454" s="114">
        <f t="shared" si="154"/>
        <v>40713</v>
      </c>
      <c r="E1454" s="41" t="s">
        <v>37</v>
      </c>
      <c r="F1454" s="42" t="s">
        <v>25</v>
      </c>
      <c r="G1454" s="43" t="s">
        <v>26</v>
      </c>
      <c r="H1454" s="44"/>
      <c r="I1454" s="44"/>
      <c r="J1454" s="45" t="s">
        <v>53</v>
      </c>
      <c r="K1454" s="84" t="s">
        <v>591</v>
      </c>
      <c r="L1454" s="84" t="s">
        <v>152</v>
      </c>
      <c r="M1454" s="45"/>
      <c r="N1454" s="45" t="s">
        <v>31</v>
      </c>
      <c r="O1454" s="4" t="str">
        <f t="shared" si="155"/>
        <v>Melissodes (Eumelissodes) microsticta</v>
      </c>
      <c r="P1454" s="85" t="str">
        <f t="shared" si="160"/>
        <v>Melissodes microsticta</v>
      </c>
      <c r="Q1454" s="43" t="s">
        <v>29</v>
      </c>
      <c r="R1454" s="46"/>
      <c r="S1454" s="42"/>
      <c r="T1454" s="42"/>
      <c r="U1454" s="42"/>
      <c r="V1454" s="47" t="s">
        <v>142</v>
      </c>
      <c r="W1454" s="48">
        <v>41335</v>
      </c>
      <c r="X1454" s="53"/>
      <c r="Y1454" s="129">
        <f t="shared" si="156"/>
        <v>1</v>
      </c>
      <c r="Z1454" s="110">
        <f t="shared" si="157"/>
        <v>0</v>
      </c>
      <c r="AA1454" s="1">
        <f t="shared" si="158"/>
        <v>0</v>
      </c>
      <c r="AB1454" s="1"/>
    </row>
    <row r="1455" spans="1:28" customFormat="1" ht="13.5" customHeight="1">
      <c r="A1455" s="147">
        <v>1502</v>
      </c>
      <c r="B1455" s="141">
        <v>20150808</v>
      </c>
      <c r="C1455" s="57" t="str">
        <f t="shared" si="159"/>
        <v>POS</v>
      </c>
      <c r="D1455" s="114">
        <f t="shared" si="154"/>
        <v>40762</v>
      </c>
      <c r="E1455" s="41" t="s">
        <v>37</v>
      </c>
      <c r="F1455" s="42" t="s">
        <v>25</v>
      </c>
      <c r="G1455" s="43" t="s">
        <v>26</v>
      </c>
      <c r="H1455" s="44"/>
      <c r="I1455" s="44"/>
      <c r="J1455" s="45" t="s">
        <v>53</v>
      </c>
      <c r="K1455" s="84" t="s">
        <v>591</v>
      </c>
      <c r="L1455" s="84" t="s">
        <v>152</v>
      </c>
      <c r="M1455" s="45"/>
      <c r="N1455" s="45" t="s">
        <v>31</v>
      </c>
      <c r="O1455" s="4" t="str">
        <f t="shared" si="155"/>
        <v>Melissodes (Eumelissodes) microsticta</v>
      </c>
      <c r="P1455" s="85" t="str">
        <f t="shared" si="160"/>
        <v>Melissodes microsticta</v>
      </c>
      <c r="Q1455" s="43" t="s">
        <v>29</v>
      </c>
      <c r="R1455" s="46"/>
      <c r="S1455" s="42"/>
      <c r="T1455" s="42"/>
      <c r="U1455" s="42"/>
      <c r="V1455" s="47" t="s">
        <v>142</v>
      </c>
      <c r="W1455" s="48">
        <v>41335</v>
      </c>
      <c r="X1455" s="53"/>
      <c r="Y1455" s="129">
        <f t="shared" si="156"/>
        <v>1</v>
      </c>
      <c r="Z1455" s="110">
        <f t="shared" si="157"/>
        <v>0</v>
      </c>
      <c r="AA1455" s="1">
        <f t="shared" si="158"/>
        <v>0</v>
      </c>
      <c r="AB1455" s="1"/>
    </row>
    <row r="1456" spans="1:28" customFormat="1" ht="13.5" customHeight="1">
      <c r="A1456" s="147">
        <v>1503</v>
      </c>
      <c r="B1456" s="141">
        <v>20160417</v>
      </c>
      <c r="C1456" s="57" t="str">
        <f t="shared" si="159"/>
        <v>POS</v>
      </c>
      <c r="D1456" s="114">
        <f t="shared" si="154"/>
        <v>41015</v>
      </c>
      <c r="E1456" s="41" t="s">
        <v>37</v>
      </c>
      <c r="F1456" s="42" t="s">
        <v>25</v>
      </c>
      <c r="G1456" s="43" t="s">
        <v>26</v>
      </c>
      <c r="H1456" s="44"/>
      <c r="I1456" s="44"/>
      <c r="J1456" s="45" t="s">
        <v>59</v>
      </c>
      <c r="K1456" s="4" t="s">
        <v>571</v>
      </c>
      <c r="L1456" s="4" t="s">
        <v>73</v>
      </c>
      <c r="M1456" s="4"/>
      <c r="N1456" s="4"/>
      <c r="O1456" s="4" t="str">
        <f t="shared" si="155"/>
        <v>Andrena (Simandrena) angustitarsata</v>
      </c>
      <c r="P1456" s="85" t="str">
        <f t="shared" si="160"/>
        <v>Andrena angustitarsata</v>
      </c>
      <c r="Q1456" s="43" t="s">
        <v>29</v>
      </c>
      <c r="R1456" s="46"/>
      <c r="S1456" s="42"/>
      <c r="T1456" s="42"/>
      <c r="U1456" s="42"/>
      <c r="V1456" s="10" t="s">
        <v>142</v>
      </c>
      <c r="W1456" s="38">
        <v>41335</v>
      </c>
      <c r="X1456" s="50" t="s">
        <v>754</v>
      </c>
      <c r="Y1456" s="129">
        <f t="shared" si="156"/>
        <v>1</v>
      </c>
      <c r="Z1456" s="110">
        <f t="shared" si="157"/>
        <v>0</v>
      </c>
      <c r="AA1456" s="1">
        <f t="shared" si="158"/>
        <v>0</v>
      </c>
      <c r="AB1456" s="1"/>
    </row>
    <row r="1457" spans="1:28" customFormat="1" ht="13.5" customHeight="1">
      <c r="A1457" s="147">
        <v>1504</v>
      </c>
      <c r="B1457" s="141">
        <v>20160716</v>
      </c>
      <c r="C1457" s="57" t="str">
        <f t="shared" si="159"/>
        <v>POS</v>
      </c>
      <c r="D1457" s="114">
        <f t="shared" si="154"/>
        <v>41105</v>
      </c>
      <c r="E1457" s="41" t="s">
        <v>37</v>
      </c>
      <c r="F1457" s="42" t="s">
        <v>25</v>
      </c>
      <c r="G1457" s="43" t="s">
        <v>26</v>
      </c>
      <c r="H1457" s="44"/>
      <c r="I1457" s="44"/>
      <c r="J1457" s="45" t="s">
        <v>53</v>
      </c>
      <c r="K1457" s="84" t="s">
        <v>591</v>
      </c>
      <c r="L1457" s="84" t="s">
        <v>152</v>
      </c>
      <c r="M1457" s="45"/>
      <c r="N1457" s="45" t="s">
        <v>31</v>
      </c>
      <c r="O1457" s="4" t="str">
        <f t="shared" si="155"/>
        <v>Melissodes (Eumelissodes) microsticta</v>
      </c>
      <c r="P1457" s="85" t="str">
        <f t="shared" si="160"/>
        <v>Melissodes microsticta</v>
      </c>
      <c r="Q1457" s="43" t="s">
        <v>29</v>
      </c>
      <c r="R1457" s="46"/>
      <c r="S1457" s="42"/>
      <c r="T1457" s="42"/>
      <c r="U1457" s="42"/>
      <c r="V1457" s="10" t="s">
        <v>142</v>
      </c>
      <c r="W1457" s="38">
        <v>41335</v>
      </c>
      <c r="X1457" s="50"/>
      <c r="Y1457" s="129">
        <f t="shared" si="156"/>
        <v>1</v>
      </c>
      <c r="Z1457" s="110">
        <f t="shared" si="157"/>
        <v>0</v>
      </c>
      <c r="AA1457" s="1">
        <f t="shared" si="158"/>
        <v>0</v>
      </c>
      <c r="AB1457" s="1"/>
    </row>
    <row r="1458" spans="1:28" customFormat="1" ht="13.5" customHeight="1">
      <c r="A1458" s="147">
        <v>1505</v>
      </c>
      <c r="B1458" s="141">
        <v>20160716</v>
      </c>
      <c r="C1458" s="57" t="str">
        <f t="shared" si="159"/>
        <v>POS</v>
      </c>
      <c r="D1458" s="114">
        <f t="shared" si="154"/>
        <v>41105</v>
      </c>
      <c r="E1458" s="41" t="s">
        <v>37</v>
      </c>
      <c r="F1458" s="42" t="s">
        <v>25</v>
      </c>
      <c r="G1458" s="43" t="s">
        <v>26</v>
      </c>
      <c r="H1458" s="44"/>
      <c r="I1458" s="44"/>
      <c r="J1458" s="45" t="s">
        <v>53</v>
      </c>
      <c r="K1458" s="84" t="s">
        <v>591</v>
      </c>
      <c r="L1458" s="84" t="s">
        <v>152</v>
      </c>
      <c r="M1458" s="45"/>
      <c r="N1458" s="45" t="s">
        <v>31</v>
      </c>
      <c r="O1458" s="4" t="str">
        <f t="shared" si="155"/>
        <v>Melissodes (Eumelissodes) microsticta</v>
      </c>
      <c r="P1458" s="85" t="str">
        <f t="shared" si="160"/>
        <v>Melissodes microsticta</v>
      </c>
      <c r="Q1458" s="43" t="s">
        <v>29</v>
      </c>
      <c r="R1458" s="46"/>
      <c r="S1458" s="42"/>
      <c r="T1458" s="42"/>
      <c r="U1458" s="42"/>
      <c r="V1458" s="10" t="s">
        <v>142</v>
      </c>
      <c r="W1458" s="38">
        <v>41335</v>
      </c>
      <c r="X1458" s="50"/>
      <c r="Y1458" s="129">
        <f t="shared" si="156"/>
        <v>1</v>
      </c>
      <c r="Z1458" s="110">
        <f t="shared" si="157"/>
        <v>0</v>
      </c>
      <c r="AA1458" s="1">
        <f t="shared" si="158"/>
        <v>0</v>
      </c>
      <c r="AB1458" s="1"/>
    </row>
    <row r="1459" spans="1:28" customFormat="1" ht="13.5" customHeight="1">
      <c r="A1459" s="147">
        <v>1506</v>
      </c>
      <c r="B1459" s="141">
        <v>20160716</v>
      </c>
      <c r="C1459" s="57" t="str">
        <f t="shared" si="159"/>
        <v>POS</v>
      </c>
      <c r="D1459" s="114">
        <f t="shared" si="154"/>
        <v>41105</v>
      </c>
      <c r="E1459" s="41" t="s">
        <v>38</v>
      </c>
      <c r="F1459" s="42" t="s">
        <v>25</v>
      </c>
      <c r="G1459" s="43" t="s">
        <v>26</v>
      </c>
      <c r="H1459" s="44"/>
      <c r="I1459" s="44"/>
      <c r="J1459" s="45" t="s">
        <v>53</v>
      </c>
      <c r="K1459" s="84" t="s">
        <v>591</v>
      </c>
      <c r="L1459" s="84" t="s">
        <v>152</v>
      </c>
      <c r="M1459" s="45"/>
      <c r="N1459" s="45" t="s">
        <v>31</v>
      </c>
      <c r="O1459" s="4" t="str">
        <f t="shared" si="155"/>
        <v>Melissodes (Eumelissodes) microsticta</v>
      </c>
      <c r="P1459" s="85" t="str">
        <f t="shared" si="160"/>
        <v>Melissodes microsticta</v>
      </c>
      <c r="Q1459" s="43" t="s">
        <v>29</v>
      </c>
      <c r="R1459" s="46"/>
      <c r="S1459" s="42"/>
      <c r="T1459" s="42"/>
      <c r="U1459" s="42"/>
      <c r="V1459" s="10" t="s">
        <v>142</v>
      </c>
      <c r="W1459" s="38">
        <v>41335</v>
      </c>
      <c r="X1459" s="50"/>
      <c r="Y1459" s="129">
        <f t="shared" si="156"/>
        <v>1</v>
      </c>
      <c r="Z1459" s="110">
        <f t="shared" si="157"/>
        <v>0</v>
      </c>
      <c r="AA1459" s="1">
        <f t="shared" si="158"/>
        <v>0</v>
      </c>
      <c r="AB1459" s="1"/>
    </row>
    <row r="1460" spans="1:28" customFormat="1" ht="13.5" customHeight="1">
      <c r="A1460" s="147">
        <v>1507</v>
      </c>
      <c r="B1460" s="141">
        <v>20160716</v>
      </c>
      <c r="C1460" s="57" t="str">
        <f t="shared" si="159"/>
        <v>POS</v>
      </c>
      <c r="D1460" s="114">
        <f t="shared" si="154"/>
        <v>41105</v>
      </c>
      <c r="E1460" s="41" t="s">
        <v>38</v>
      </c>
      <c r="F1460" s="42" t="s">
        <v>25</v>
      </c>
      <c r="G1460" s="43" t="s">
        <v>26</v>
      </c>
      <c r="H1460" s="44"/>
      <c r="I1460" s="44"/>
      <c r="J1460" s="45" t="s">
        <v>53</v>
      </c>
      <c r="K1460" s="84" t="s">
        <v>591</v>
      </c>
      <c r="L1460" s="84" t="s">
        <v>152</v>
      </c>
      <c r="M1460" s="45"/>
      <c r="N1460" s="45" t="s">
        <v>31</v>
      </c>
      <c r="O1460" s="4" t="str">
        <f t="shared" si="155"/>
        <v>Melissodes (Eumelissodes) microsticta</v>
      </c>
      <c r="P1460" s="85" t="str">
        <f t="shared" si="160"/>
        <v>Melissodes microsticta</v>
      </c>
      <c r="Q1460" s="43" t="s">
        <v>29</v>
      </c>
      <c r="R1460" s="46"/>
      <c r="S1460" s="42"/>
      <c r="T1460" s="42"/>
      <c r="U1460" s="42"/>
      <c r="V1460" s="10" t="s">
        <v>142</v>
      </c>
      <c r="W1460" s="38">
        <v>41335</v>
      </c>
      <c r="X1460" s="50"/>
      <c r="Y1460" s="129">
        <f t="shared" si="156"/>
        <v>1</v>
      </c>
      <c r="Z1460" s="110">
        <f t="shared" si="157"/>
        <v>0</v>
      </c>
      <c r="AA1460" s="1">
        <f t="shared" si="158"/>
        <v>0</v>
      </c>
      <c r="AB1460" s="1"/>
    </row>
    <row r="1461" spans="1:28" customFormat="1" ht="13.5" customHeight="1">
      <c r="A1461" s="147">
        <v>1508</v>
      </c>
      <c r="B1461" s="141">
        <v>20160716</v>
      </c>
      <c r="C1461" s="57" t="str">
        <f t="shared" si="159"/>
        <v>POS</v>
      </c>
      <c r="D1461" s="114">
        <f t="shared" si="154"/>
        <v>41105</v>
      </c>
      <c r="E1461" s="41" t="s">
        <v>38</v>
      </c>
      <c r="F1461" s="42" t="s">
        <v>25</v>
      </c>
      <c r="G1461" s="43" t="s">
        <v>26</v>
      </c>
      <c r="H1461" s="44"/>
      <c r="I1461" s="44"/>
      <c r="J1461" s="45" t="s">
        <v>53</v>
      </c>
      <c r="K1461" s="84" t="s">
        <v>591</v>
      </c>
      <c r="L1461" s="84" t="s">
        <v>152</v>
      </c>
      <c r="M1461" s="45"/>
      <c r="N1461" s="45" t="s">
        <v>31</v>
      </c>
      <c r="O1461" s="4" t="str">
        <f t="shared" si="155"/>
        <v>Melissodes (Eumelissodes) microsticta</v>
      </c>
      <c r="P1461" s="85" t="str">
        <f t="shared" si="160"/>
        <v>Melissodes microsticta</v>
      </c>
      <c r="Q1461" s="43" t="s">
        <v>29</v>
      </c>
      <c r="R1461" s="46"/>
      <c r="S1461" s="42"/>
      <c r="T1461" s="42"/>
      <c r="U1461" s="42"/>
      <c r="V1461" s="10" t="s">
        <v>142</v>
      </c>
      <c r="W1461" s="38">
        <v>41335</v>
      </c>
      <c r="X1461" s="50"/>
      <c r="Y1461" s="129">
        <f t="shared" si="156"/>
        <v>1</v>
      </c>
      <c r="Z1461" s="110">
        <f t="shared" si="157"/>
        <v>0</v>
      </c>
      <c r="AA1461" s="1">
        <f t="shared" si="158"/>
        <v>0</v>
      </c>
      <c r="AB1461" s="1"/>
    </row>
    <row r="1462" spans="1:28" customFormat="1" ht="13.5" customHeight="1">
      <c r="A1462" s="147">
        <v>1509</v>
      </c>
      <c r="B1462" s="141">
        <v>20160807</v>
      </c>
      <c r="C1462" s="57" t="str">
        <f t="shared" si="159"/>
        <v>POS</v>
      </c>
      <c r="D1462" s="114">
        <f t="shared" si="154"/>
        <v>41127</v>
      </c>
      <c r="E1462" s="41" t="s">
        <v>38</v>
      </c>
      <c r="F1462" s="42" t="s">
        <v>25</v>
      </c>
      <c r="G1462" s="43" t="s">
        <v>26</v>
      </c>
      <c r="H1462" s="44"/>
      <c r="I1462" s="44"/>
      <c r="J1462" s="45" t="s">
        <v>53</v>
      </c>
      <c r="K1462" s="84" t="s">
        <v>591</v>
      </c>
      <c r="L1462" s="84" t="s">
        <v>152</v>
      </c>
      <c r="M1462" s="45"/>
      <c r="N1462" s="45" t="s">
        <v>31</v>
      </c>
      <c r="O1462" s="4" t="str">
        <f t="shared" si="155"/>
        <v>Melissodes (Eumelissodes) microsticta</v>
      </c>
      <c r="P1462" s="85" t="str">
        <f t="shared" si="160"/>
        <v>Melissodes microsticta</v>
      </c>
      <c r="Q1462" s="43" t="s">
        <v>29</v>
      </c>
      <c r="R1462" s="46"/>
      <c r="S1462" s="42"/>
      <c r="T1462" s="42"/>
      <c r="U1462" s="42"/>
      <c r="V1462" s="10" t="s">
        <v>142</v>
      </c>
      <c r="W1462" s="38">
        <v>41335</v>
      </c>
      <c r="X1462" s="50"/>
      <c r="Y1462" s="129">
        <f t="shared" si="156"/>
        <v>1</v>
      </c>
      <c r="Z1462" s="110">
        <f t="shared" si="157"/>
        <v>0</v>
      </c>
      <c r="AA1462" s="1">
        <f t="shared" si="158"/>
        <v>0</v>
      </c>
      <c r="AB1462" s="1"/>
    </row>
    <row r="1463" spans="1:28" customFormat="1" ht="13.5" customHeight="1">
      <c r="A1463" s="147">
        <v>1510</v>
      </c>
      <c r="B1463" s="141">
        <v>20140714</v>
      </c>
      <c r="C1463" s="57" t="str">
        <f t="shared" si="159"/>
        <v>SCL</v>
      </c>
      <c r="D1463" s="114">
        <f t="shared" si="154"/>
        <v>40372</v>
      </c>
      <c r="E1463" s="41" t="s">
        <v>24</v>
      </c>
      <c r="F1463" s="42" t="s">
        <v>25</v>
      </c>
      <c r="G1463" s="43" t="s">
        <v>26</v>
      </c>
      <c r="H1463" s="44"/>
      <c r="I1463" s="44"/>
      <c r="J1463" s="45" t="s">
        <v>53</v>
      </c>
      <c r="K1463" s="84" t="s">
        <v>591</v>
      </c>
      <c r="L1463" s="84" t="s">
        <v>152</v>
      </c>
      <c r="M1463" s="45"/>
      <c r="N1463" s="45" t="s">
        <v>31</v>
      </c>
      <c r="O1463" s="4" t="str">
        <f t="shared" si="155"/>
        <v>Melissodes (Eumelissodes) microsticta</v>
      </c>
      <c r="P1463" s="85" t="str">
        <f t="shared" si="160"/>
        <v>Melissodes microsticta</v>
      </c>
      <c r="Q1463" s="43" t="s">
        <v>29</v>
      </c>
      <c r="R1463" s="46"/>
      <c r="S1463" s="42"/>
      <c r="T1463" s="42"/>
      <c r="U1463" s="42"/>
      <c r="V1463" s="10" t="s">
        <v>142</v>
      </c>
      <c r="W1463" s="38">
        <v>41335</v>
      </c>
      <c r="X1463" s="50"/>
      <c r="Y1463" s="129">
        <f t="shared" si="156"/>
        <v>1</v>
      </c>
      <c r="Z1463" s="110">
        <f t="shared" si="157"/>
        <v>0</v>
      </c>
      <c r="AA1463" s="1">
        <f t="shared" si="158"/>
        <v>0</v>
      </c>
      <c r="AB1463" s="1"/>
    </row>
    <row r="1464" spans="1:28" customFormat="1" ht="13.5" customHeight="1">
      <c r="A1464" s="147">
        <v>1511</v>
      </c>
      <c r="B1464" s="141">
        <v>20140714</v>
      </c>
      <c r="C1464" s="57" t="str">
        <f t="shared" si="159"/>
        <v>SCL</v>
      </c>
      <c r="D1464" s="114">
        <f t="shared" si="154"/>
        <v>40372</v>
      </c>
      <c r="E1464" s="41" t="s">
        <v>24</v>
      </c>
      <c r="F1464" s="42" t="s">
        <v>25</v>
      </c>
      <c r="G1464" s="43" t="s">
        <v>26</v>
      </c>
      <c r="H1464" s="44"/>
      <c r="I1464" s="44"/>
      <c r="J1464" s="45" t="s">
        <v>53</v>
      </c>
      <c r="K1464" s="84" t="s">
        <v>591</v>
      </c>
      <c r="L1464" s="84" t="s">
        <v>152</v>
      </c>
      <c r="M1464" s="45"/>
      <c r="N1464" s="45" t="s">
        <v>31</v>
      </c>
      <c r="O1464" s="4" t="str">
        <f t="shared" si="155"/>
        <v>Melissodes (Eumelissodes) microsticta</v>
      </c>
      <c r="P1464" s="85" t="str">
        <f t="shared" si="160"/>
        <v>Melissodes microsticta</v>
      </c>
      <c r="Q1464" s="43" t="s">
        <v>29</v>
      </c>
      <c r="R1464" s="46"/>
      <c r="S1464" s="42"/>
      <c r="T1464" s="42"/>
      <c r="U1464" s="42"/>
      <c r="V1464" s="10" t="s">
        <v>142</v>
      </c>
      <c r="W1464" s="38">
        <v>41335</v>
      </c>
      <c r="X1464" s="50"/>
      <c r="Y1464" s="129">
        <f t="shared" si="156"/>
        <v>1</v>
      </c>
      <c r="Z1464" s="110">
        <f t="shared" si="157"/>
        <v>0</v>
      </c>
      <c r="AA1464" s="1">
        <f t="shared" si="158"/>
        <v>0</v>
      </c>
      <c r="AB1464" s="1"/>
    </row>
    <row r="1465" spans="1:28" customFormat="1" ht="13.5" customHeight="1">
      <c r="A1465" s="147">
        <v>1512</v>
      </c>
      <c r="B1465" s="141">
        <v>20140714</v>
      </c>
      <c r="C1465" s="57" t="str">
        <f t="shared" si="159"/>
        <v>SCL</v>
      </c>
      <c r="D1465" s="114">
        <f t="shared" si="154"/>
        <v>40372</v>
      </c>
      <c r="E1465" s="41" t="s">
        <v>24</v>
      </c>
      <c r="F1465" s="42" t="s">
        <v>25</v>
      </c>
      <c r="G1465" s="43" t="s">
        <v>26</v>
      </c>
      <c r="H1465" s="44"/>
      <c r="I1465" s="44"/>
      <c r="J1465" s="45" t="s">
        <v>53</v>
      </c>
      <c r="K1465" s="84" t="s">
        <v>591</v>
      </c>
      <c r="L1465" s="84" t="s">
        <v>152</v>
      </c>
      <c r="M1465" s="45"/>
      <c r="N1465" s="45" t="s">
        <v>31</v>
      </c>
      <c r="O1465" s="4" t="str">
        <f t="shared" si="155"/>
        <v>Melissodes (Eumelissodes) microsticta</v>
      </c>
      <c r="P1465" s="85" t="str">
        <f t="shared" si="160"/>
        <v>Melissodes microsticta</v>
      </c>
      <c r="Q1465" s="43" t="s">
        <v>29</v>
      </c>
      <c r="R1465" s="46"/>
      <c r="S1465" s="42"/>
      <c r="T1465" s="42"/>
      <c r="U1465" s="42"/>
      <c r="V1465" s="10" t="s">
        <v>142</v>
      </c>
      <c r="W1465" s="38">
        <v>41335</v>
      </c>
      <c r="X1465" s="50"/>
      <c r="Y1465" s="129">
        <f t="shared" si="156"/>
        <v>1</v>
      </c>
      <c r="Z1465" s="110">
        <f t="shared" si="157"/>
        <v>0</v>
      </c>
      <c r="AA1465" s="1">
        <f t="shared" si="158"/>
        <v>0</v>
      </c>
      <c r="AB1465" s="1"/>
    </row>
    <row r="1466" spans="1:28" customFormat="1" ht="13.5" customHeight="1">
      <c r="A1466" s="147">
        <v>1513</v>
      </c>
      <c r="B1466" s="141">
        <v>20150620</v>
      </c>
      <c r="C1466" s="57" t="str">
        <f t="shared" si="159"/>
        <v>SCL</v>
      </c>
      <c r="D1466" s="114">
        <f t="shared" si="154"/>
        <v>40713</v>
      </c>
      <c r="E1466" s="41" t="s">
        <v>24</v>
      </c>
      <c r="F1466" s="42" t="s">
        <v>25</v>
      </c>
      <c r="G1466" s="43" t="s">
        <v>26</v>
      </c>
      <c r="H1466" s="44"/>
      <c r="I1466" s="44"/>
      <c r="J1466" s="45" t="s">
        <v>53</v>
      </c>
      <c r="K1466" s="84" t="s">
        <v>591</v>
      </c>
      <c r="L1466" s="84" t="s">
        <v>152</v>
      </c>
      <c r="M1466" s="45"/>
      <c r="N1466" s="45" t="s">
        <v>31</v>
      </c>
      <c r="O1466" s="4" t="str">
        <f t="shared" si="155"/>
        <v>Melissodes (Eumelissodes) microsticta</v>
      </c>
      <c r="P1466" s="85" t="str">
        <f t="shared" si="160"/>
        <v>Melissodes microsticta</v>
      </c>
      <c r="Q1466" s="43" t="s">
        <v>29</v>
      </c>
      <c r="R1466" s="46"/>
      <c r="S1466" s="42"/>
      <c r="T1466" s="42"/>
      <c r="U1466" s="42"/>
      <c r="V1466" s="10" t="s">
        <v>142</v>
      </c>
      <c r="W1466" s="38">
        <v>41335</v>
      </c>
      <c r="X1466" s="50"/>
      <c r="Y1466" s="129">
        <f t="shared" si="156"/>
        <v>1</v>
      </c>
      <c r="Z1466" s="110">
        <f t="shared" si="157"/>
        <v>0</v>
      </c>
      <c r="AA1466" s="1">
        <f t="shared" si="158"/>
        <v>0</v>
      </c>
      <c r="AB1466" s="1"/>
    </row>
    <row r="1467" spans="1:28" customFormat="1" ht="13.5" customHeight="1">
      <c r="A1467" s="147">
        <v>1514</v>
      </c>
      <c r="B1467" s="141">
        <v>20150620</v>
      </c>
      <c r="C1467" s="57" t="str">
        <f t="shared" si="159"/>
        <v>SCL</v>
      </c>
      <c r="D1467" s="114">
        <f t="shared" si="154"/>
        <v>40713</v>
      </c>
      <c r="E1467" s="41" t="s">
        <v>24</v>
      </c>
      <c r="F1467" s="42" t="s">
        <v>25</v>
      </c>
      <c r="G1467" s="43" t="s">
        <v>26</v>
      </c>
      <c r="H1467" s="44"/>
      <c r="I1467" s="44"/>
      <c r="J1467" s="45" t="s">
        <v>53</v>
      </c>
      <c r="K1467" s="84" t="s">
        <v>591</v>
      </c>
      <c r="L1467" s="84" t="s">
        <v>152</v>
      </c>
      <c r="M1467" s="45"/>
      <c r="N1467" s="45" t="s">
        <v>31</v>
      </c>
      <c r="O1467" s="4" t="str">
        <f t="shared" si="155"/>
        <v>Melissodes (Eumelissodes) microsticta</v>
      </c>
      <c r="P1467" s="85" t="str">
        <f t="shared" si="160"/>
        <v>Melissodes microsticta</v>
      </c>
      <c r="Q1467" s="43" t="s">
        <v>29</v>
      </c>
      <c r="R1467" s="46"/>
      <c r="S1467" s="42"/>
      <c r="T1467" s="42"/>
      <c r="U1467" s="42"/>
      <c r="V1467" s="10" t="s">
        <v>142</v>
      </c>
      <c r="W1467" s="38">
        <v>41335</v>
      </c>
      <c r="X1467" s="50"/>
      <c r="Y1467" s="129">
        <f t="shared" si="156"/>
        <v>1</v>
      </c>
      <c r="Z1467" s="110">
        <f t="shared" si="157"/>
        <v>0</v>
      </c>
      <c r="AA1467" s="1">
        <f t="shared" si="158"/>
        <v>0</v>
      </c>
      <c r="AB1467" s="1"/>
    </row>
    <row r="1468" spans="1:28" customFormat="1" ht="13.5" customHeight="1">
      <c r="A1468" s="147">
        <v>1515</v>
      </c>
      <c r="B1468" s="141">
        <v>20150620</v>
      </c>
      <c r="C1468" s="57" t="str">
        <f t="shared" si="159"/>
        <v>SCL</v>
      </c>
      <c r="D1468" s="114">
        <f t="shared" si="154"/>
        <v>40713</v>
      </c>
      <c r="E1468" s="41" t="s">
        <v>24</v>
      </c>
      <c r="F1468" s="42" t="s">
        <v>25</v>
      </c>
      <c r="G1468" s="43" t="s">
        <v>26</v>
      </c>
      <c r="H1468" s="44"/>
      <c r="I1468" s="44"/>
      <c r="J1468" s="45" t="s">
        <v>53</v>
      </c>
      <c r="K1468" s="84" t="s">
        <v>591</v>
      </c>
      <c r="L1468" s="84" t="s">
        <v>152</v>
      </c>
      <c r="M1468" s="45"/>
      <c r="N1468" s="45" t="s">
        <v>31</v>
      </c>
      <c r="O1468" s="4" t="str">
        <f t="shared" si="155"/>
        <v>Melissodes (Eumelissodes) microsticta</v>
      </c>
      <c r="P1468" s="85" t="str">
        <f t="shared" si="160"/>
        <v>Melissodes microsticta</v>
      </c>
      <c r="Q1468" s="43" t="s">
        <v>29</v>
      </c>
      <c r="R1468" s="46"/>
      <c r="S1468" s="42"/>
      <c r="T1468" s="42"/>
      <c r="U1468" s="42"/>
      <c r="V1468" s="10" t="s">
        <v>142</v>
      </c>
      <c r="W1468" s="38">
        <v>41335</v>
      </c>
      <c r="X1468" s="50"/>
      <c r="Y1468" s="129">
        <f t="shared" si="156"/>
        <v>1</v>
      </c>
      <c r="Z1468" s="110">
        <f t="shared" si="157"/>
        <v>0</v>
      </c>
      <c r="AA1468" s="1">
        <f t="shared" si="158"/>
        <v>0</v>
      </c>
      <c r="AB1468" s="1"/>
    </row>
    <row r="1469" spans="1:28" customFormat="1" ht="13.5" customHeight="1">
      <c r="A1469" s="147">
        <v>1516</v>
      </c>
      <c r="B1469" s="141">
        <v>20150808</v>
      </c>
      <c r="C1469" s="57" t="str">
        <f t="shared" si="159"/>
        <v>SCL</v>
      </c>
      <c r="D1469" s="114">
        <f t="shared" si="154"/>
        <v>40762</v>
      </c>
      <c r="E1469" s="41" t="s">
        <v>24</v>
      </c>
      <c r="F1469" s="42" t="s">
        <v>25</v>
      </c>
      <c r="G1469" s="43" t="s">
        <v>26</v>
      </c>
      <c r="H1469" s="44"/>
      <c r="I1469" s="44"/>
      <c r="J1469" s="45" t="s">
        <v>53</v>
      </c>
      <c r="K1469" s="84" t="s">
        <v>591</v>
      </c>
      <c r="L1469" s="84" t="s">
        <v>152</v>
      </c>
      <c r="M1469" s="45"/>
      <c r="N1469" s="45" t="s">
        <v>31</v>
      </c>
      <c r="O1469" s="4" t="str">
        <f t="shared" si="155"/>
        <v>Melissodes (Eumelissodes) microsticta</v>
      </c>
      <c r="P1469" s="85" t="str">
        <f t="shared" si="160"/>
        <v>Melissodes microsticta</v>
      </c>
      <c r="Q1469" s="43" t="s">
        <v>29</v>
      </c>
      <c r="R1469" s="46"/>
      <c r="S1469" s="42"/>
      <c r="T1469" s="42"/>
      <c r="U1469" s="42"/>
      <c r="V1469" s="10" t="s">
        <v>142</v>
      </c>
      <c r="W1469" s="38">
        <v>41335</v>
      </c>
      <c r="X1469" s="50"/>
      <c r="Y1469" s="129">
        <f t="shared" si="156"/>
        <v>1</v>
      </c>
      <c r="Z1469" s="110">
        <f t="shared" si="157"/>
        <v>0</v>
      </c>
      <c r="AA1469" s="1">
        <f t="shared" si="158"/>
        <v>0</v>
      </c>
      <c r="AB1469" s="1"/>
    </row>
    <row r="1470" spans="1:28" customFormat="1" ht="13.5" customHeight="1">
      <c r="A1470" s="147">
        <v>1517</v>
      </c>
      <c r="B1470" s="141">
        <v>20160417</v>
      </c>
      <c r="C1470" s="57" t="str">
        <f t="shared" si="159"/>
        <v>SCL</v>
      </c>
      <c r="D1470" s="114">
        <f t="shared" si="154"/>
        <v>41015</v>
      </c>
      <c r="E1470" s="41" t="s">
        <v>24</v>
      </c>
      <c r="F1470" s="42" t="s">
        <v>25</v>
      </c>
      <c r="G1470" s="43" t="s">
        <v>26</v>
      </c>
      <c r="H1470" s="44"/>
      <c r="I1470" s="44"/>
      <c r="J1470" s="45" t="s">
        <v>59</v>
      </c>
      <c r="K1470" s="84" t="s">
        <v>571</v>
      </c>
      <c r="L1470" s="4" t="s">
        <v>73</v>
      </c>
      <c r="M1470" s="45"/>
      <c r="N1470" s="45"/>
      <c r="O1470" s="4" t="str">
        <f t="shared" si="155"/>
        <v>Andrena (Simandrena) angustitarsata</v>
      </c>
      <c r="P1470" s="85" t="str">
        <f t="shared" si="160"/>
        <v>Andrena angustitarsata</v>
      </c>
      <c r="Q1470" s="43" t="s">
        <v>29</v>
      </c>
      <c r="R1470" s="46"/>
      <c r="S1470" s="42" t="s">
        <v>55</v>
      </c>
      <c r="T1470" s="42"/>
      <c r="U1470" s="42"/>
      <c r="V1470" s="10" t="s">
        <v>142</v>
      </c>
      <c r="W1470" s="38">
        <v>41335</v>
      </c>
      <c r="X1470" s="50" t="s">
        <v>890</v>
      </c>
      <c r="Y1470" s="129">
        <f t="shared" si="156"/>
        <v>1</v>
      </c>
      <c r="Z1470" s="110">
        <f t="shared" si="157"/>
        <v>0</v>
      </c>
      <c r="AA1470" s="1">
        <f t="shared" si="158"/>
        <v>0</v>
      </c>
      <c r="AB1470" s="1"/>
    </row>
    <row r="1471" spans="1:28" customFormat="1" ht="13.5" customHeight="1">
      <c r="A1471" s="147">
        <v>1518</v>
      </c>
      <c r="B1471" s="141">
        <v>20160716</v>
      </c>
      <c r="C1471" s="57" t="str">
        <f t="shared" si="159"/>
        <v>SCL</v>
      </c>
      <c r="D1471" s="114">
        <f t="shared" si="154"/>
        <v>41105</v>
      </c>
      <c r="E1471" s="41" t="s">
        <v>24</v>
      </c>
      <c r="F1471" s="42" t="s">
        <v>25</v>
      </c>
      <c r="G1471" s="43" t="s">
        <v>26</v>
      </c>
      <c r="H1471" s="44"/>
      <c r="I1471" s="44"/>
      <c r="J1471" s="45" t="s">
        <v>53</v>
      </c>
      <c r="K1471" s="84" t="s">
        <v>591</v>
      </c>
      <c r="L1471" s="84" t="s">
        <v>152</v>
      </c>
      <c r="M1471" s="45"/>
      <c r="N1471" s="45" t="s">
        <v>31</v>
      </c>
      <c r="O1471" s="4" t="str">
        <f t="shared" si="155"/>
        <v>Melissodes (Eumelissodes) microsticta</v>
      </c>
      <c r="P1471" s="85" t="str">
        <f t="shared" si="160"/>
        <v>Melissodes microsticta</v>
      </c>
      <c r="Q1471" s="43" t="s">
        <v>29</v>
      </c>
      <c r="R1471" s="46"/>
      <c r="S1471" s="42"/>
      <c r="T1471" s="42"/>
      <c r="U1471" s="42"/>
      <c r="V1471" s="47" t="s">
        <v>142</v>
      </c>
      <c r="W1471" s="48">
        <v>41335</v>
      </c>
      <c r="X1471" s="53"/>
      <c r="Y1471" s="129">
        <f t="shared" si="156"/>
        <v>1</v>
      </c>
      <c r="Z1471" s="110">
        <f t="shared" si="157"/>
        <v>0</v>
      </c>
      <c r="AA1471" s="1">
        <f t="shared" si="158"/>
        <v>0</v>
      </c>
      <c r="AB1471" s="1"/>
    </row>
    <row r="1472" spans="1:28" customFormat="1" ht="13.5" customHeight="1">
      <c r="A1472" s="147">
        <v>1519</v>
      </c>
      <c r="B1472" s="141">
        <v>20160716</v>
      </c>
      <c r="C1472" s="57" t="str">
        <f t="shared" si="159"/>
        <v>SCL</v>
      </c>
      <c r="D1472" s="114">
        <f t="shared" si="154"/>
        <v>41105</v>
      </c>
      <c r="E1472" s="41" t="s">
        <v>24</v>
      </c>
      <c r="F1472" s="42" t="s">
        <v>25</v>
      </c>
      <c r="G1472" s="43" t="s">
        <v>26</v>
      </c>
      <c r="H1472" s="44"/>
      <c r="I1472" s="44"/>
      <c r="J1472" s="45" t="s">
        <v>53</v>
      </c>
      <c r="K1472" s="84" t="s">
        <v>591</v>
      </c>
      <c r="L1472" s="45" t="s">
        <v>152</v>
      </c>
      <c r="M1472" s="45"/>
      <c r="N1472" s="45"/>
      <c r="O1472" s="4" t="str">
        <f t="shared" si="155"/>
        <v>Melissodes (Eumelissodes) microsticta</v>
      </c>
      <c r="P1472" s="85" t="str">
        <f t="shared" si="160"/>
        <v>Melissodes microsticta</v>
      </c>
      <c r="Q1472" s="43" t="s">
        <v>29</v>
      </c>
      <c r="R1472" s="46"/>
      <c r="S1472" s="42"/>
      <c r="T1472" s="42"/>
      <c r="U1472" s="42"/>
      <c r="V1472" s="47" t="s">
        <v>142</v>
      </c>
      <c r="W1472" s="48">
        <v>41335</v>
      </c>
      <c r="X1472" s="53" t="s">
        <v>153</v>
      </c>
      <c r="Y1472" s="129">
        <f t="shared" si="156"/>
        <v>1</v>
      </c>
      <c r="Z1472" s="110">
        <f t="shared" si="157"/>
        <v>1</v>
      </c>
      <c r="AA1472" s="1">
        <f t="shared" si="158"/>
        <v>0</v>
      </c>
      <c r="AB1472" s="1"/>
    </row>
    <row r="1473" spans="1:28" customFormat="1" ht="13.5" customHeight="1">
      <c r="A1473" s="147">
        <v>1520</v>
      </c>
      <c r="B1473" s="141">
        <v>20160716</v>
      </c>
      <c r="C1473" s="57" t="str">
        <f t="shared" si="159"/>
        <v>SCL</v>
      </c>
      <c r="D1473" s="114">
        <f t="shared" si="154"/>
        <v>41105</v>
      </c>
      <c r="E1473" s="41" t="s">
        <v>24</v>
      </c>
      <c r="F1473" s="42" t="s">
        <v>25</v>
      </c>
      <c r="G1473" s="43" t="s">
        <v>26</v>
      </c>
      <c r="H1473" s="44"/>
      <c r="I1473" s="44"/>
      <c r="J1473" s="45" t="s">
        <v>53</v>
      </c>
      <c r="K1473" s="84" t="s">
        <v>591</v>
      </c>
      <c r="L1473" s="84" t="s">
        <v>152</v>
      </c>
      <c r="M1473" s="45"/>
      <c r="N1473" s="45" t="s">
        <v>31</v>
      </c>
      <c r="O1473" s="4" t="str">
        <f t="shared" si="155"/>
        <v>Melissodes (Eumelissodes) microsticta</v>
      </c>
      <c r="P1473" s="85" t="str">
        <f t="shared" si="160"/>
        <v>Melissodes microsticta</v>
      </c>
      <c r="Q1473" s="43" t="s">
        <v>29</v>
      </c>
      <c r="R1473" s="46"/>
      <c r="S1473" s="42"/>
      <c r="T1473" s="42"/>
      <c r="U1473" s="42"/>
      <c r="V1473" s="47" t="s">
        <v>142</v>
      </c>
      <c r="W1473" s="48">
        <v>41335</v>
      </c>
      <c r="X1473" s="53"/>
      <c r="Y1473" s="129">
        <f t="shared" si="156"/>
        <v>1</v>
      </c>
      <c r="Z1473" s="110">
        <f t="shared" si="157"/>
        <v>0</v>
      </c>
      <c r="AA1473" s="1">
        <f t="shared" si="158"/>
        <v>0</v>
      </c>
      <c r="AB1473" s="1"/>
    </row>
    <row r="1474" spans="1:28" customFormat="1" ht="13.5" customHeight="1">
      <c r="A1474" s="147">
        <v>1521</v>
      </c>
      <c r="B1474" s="141">
        <v>20160716</v>
      </c>
      <c r="C1474" s="57" t="str">
        <f t="shared" si="159"/>
        <v>SCL</v>
      </c>
      <c r="D1474" s="114">
        <f t="shared" ref="D1474:D1537" si="161">DATEVALUE(LEFT(B1474,4)&amp;"/"&amp;MID(B1474,5,2)&amp;"/"&amp;RIGHT(B1474,2))</f>
        <v>41105</v>
      </c>
      <c r="E1474" s="41" t="s">
        <v>24</v>
      </c>
      <c r="F1474" s="42" t="s">
        <v>25</v>
      </c>
      <c r="G1474" s="43" t="s">
        <v>26</v>
      </c>
      <c r="H1474" s="44"/>
      <c r="I1474" s="44"/>
      <c r="J1474" s="45" t="s">
        <v>53</v>
      </c>
      <c r="K1474" s="84" t="s">
        <v>591</v>
      </c>
      <c r="L1474" s="84" t="s">
        <v>152</v>
      </c>
      <c r="M1474" s="45"/>
      <c r="N1474" s="45" t="s">
        <v>31</v>
      </c>
      <c r="O1474" s="4" t="str">
        <f t="shared" ref="O1474:O1537" si="162">J1474&amp;" "&amp;IF(LEN(K1474)&gt;0,"("&amp;K1474&amp;") ","")&amp;IF(LEN(N1474)&gt;0,"nr. ","")&amp;L1474&amp;IF(LEN(M1474)&gt;0," ssp. "&amp;M1474,"")</f>
        <v>Melissodes (Eumelissodes) microsticta</v>
      </c>
      <c r="P1474" s="85" t="str">
        <f t="shared" si="160"/>
        <v>Melissodes microsticta</v>
      </c>
      <c r="Q1474" s="43" t="s">
        <v>29</v>
      </c>
      <c r="R1474" s="46"/>
      <c r="S1474" s="42"/>
      <c r="T1474" s="42"/>
      <c r="U1474" s="42"/>
      <c r="V1474" s="47" t="s">
        <v>142</v>
      </c>
      <c r="W1474" s="48">
        <v>41335</v>
      </c>
      <c r="X1474" s="53"/>
      <c r="Y1474" s="129">
        <f t="shared" ref="Y1474:Y1537" si="163">IF(R1474&gt;0,R1474,1)</f>
        <v>1</v>
      </c>
      <c r="Z1474" s="110">
        <f t="shared" ref="Z1474:Z1537" si="164">IF(ISNUMBER(SEARCH($Z$1,X1474)),1,0)</f>
        <v>0</v>
      </c>
      <c r="AA1474" s="1">
        <f t="shared" ref="AA1474:AA1537" si="165">IF(ISNUMBER(SEARCH($AA$1,X1474)),1,0)</f>
        <v>0</v>
      </c>
      <c r="AB1474" s="1"/>
    </row>
    <row r="1475" spans="1:28" customFormat="1" ht="13.5" customHeight="1">
      <c r="A1475" s="147">
        <v>1522</v>
      </c>
      <c r="B1475" s="141">
        <v>20160716</v>
      </c>
      <c r="C1475" s="57" t="str">
        <f t="shared" ref="C1475:C1538" si="166">LEFT(E1475,3)</f>
        <v>SCL</v>
      </c>
      <c r="D1475" s="114">
        <f t="shared" si="161"/>
        <v>41105</v>
      </c>
      <c r="E1475" s="41" t="s">
        <v>24</v>
      </c>
      <c r="F1475" s="42" t="s">
        <v>25</v>
      </c>
      <c r="G1475" s="43" t="s">
        <v>26</v>
      </c>
      <c r="H1475" s="44"/>
      <c r="I1475" s="44"/>
      <c r="J1475" s="45" t="s">
        <v>53</v>
      </c>
      <c r="K1475" s="84" t="s">
        <v>591</v>
      </c>
      <c r="L1475" s="84" t="s">
        <v>152</v>
      </c>
      <c r="M1475" s="45"/>
      <c r="N1475" s="45" t="s">
        <v>31</v>
      </c>
      <c r="O1475" s="4" t="str">
        <f t="shared" si="162"/>
        <v>Melissodes (Eumelissodes) microsticta</v>
      </c>
      <c r="P1475" s="85" t="str">
        <f t="shared" ref="P1475:P1538" si="167">J1475&amp;" "&amp;L1475</f>
        <v>Melissodes microsticta</v>
      </c>
      <c r="Q1475" s="43" t="s">
        <v>29</v>
      </c>
      <c r="R1475" s="46"/>
      <c r="S1475" s="42"/>
      <c r="T1475" s="42"/>
      <c r="U1475" s="42"/>
      <c r="V1475" s="47" t="s">
        <v>142</v>
      </c>
      <c r="W1475" s="48">
        <v>41335</v>
      </c>
      <c r="X1475" s="53"/>
      <c r="Y1475" s="129">
        <f t="shared" si="163"/>
        <v>1</v>
      </c>
      <c r="Z1475" s="110">
        <f t="shared" si="164"/>
        <v>0</v>
      </c>
      <c r="AA1475" s="1">
        <f t="shared" si="165"/>
        <v>0</v>
      </c>
      <c r="AB1475" s="1"/>
    </row>
    <row r="1476" spans="1:28" customFormat="1" ht="13.5" customHeight="1">
      <c r="A1476" s="147">
        <v>1523</v>
      </c>
      <c r="B1476" s="141">
        <v>20160716</v>
      </c>
      <c r="C1476" s="57" t="str">
        <f t="shared" si="166"/>
        <v>SCL</v>
      </c>
      <c r="D1476" s="114">
        <f t="shared" si="161"/>
        <v>41105</v>
      </c>
      <c r="E1476" s="41" t="s">
        <v>24</v>
      </c>
      <c r="F1476" s="42" t="s">
        <v>25</v>
      </c>
      <c r="G1476" s="43" t="s">
        <v>26</v>
      </c>
      <c r="H1476" s="44"/>
      <c r="I1476" s="44"/>
      <c r="J1476" s="45" t="s">
        <v>53</v>
      </c>
      <c r="K1476" s="84" t="s">
        <v>591</v>
      </c>
      <c r="L1476" s="84" t="s">
        <v>152</v>
      </c>
      <c r="M1476" s="45"/>
      <c r="N1476" s="45" t="s">
        <v>31</v>
      </c>
      <c r="O1476" s="4" t="str">
        <f t="shared" si="162"/>
        <v>Melissodes (Eumelissodes) microsticta</v>
      </c>
      <c r="P1476" s="85" t="str">
        <f t="shared" si="167"/>
        <v>Melissodes microsticta</v>
      </c>
      <c r="Q1476" s="43" t="s">
        <v>29</v>
      </c>
      <c r="R1476" s="46"/>
      <c r="S1476" s="42"/>
      <c r="T1476" s="42"/>
      <c r="U1476" s="42"/>
      <c r="V1476" s="47" t="s">
        <v>142</v>
      </c>
      <c r="W1476" s="48">
        <v>41335</v>
      </c>
      <c r="X1476" s="53"/>
      <c r="Y1476" s="129">
        <f t="shared" si="163"/>
        <v>1</v>
      </c>
      <c r="Z1476" s="110">
        <f t="shared" si="164"/>
        <v>0</v>
      </c>
      <c r="AA1476" s="1">
        <f t="shared" si="165"/>
        <v>0</v>
      </c>
      <c r="AB1476" s="1"/>
    </row>
    <row r="1477" spans="1:28" customFormat="1" ht="13.5" customHeight="1">
      <c r="A1477" s="147">
        <v>1524</v>
      </c>
      <c r="B1477" s="141">
        <v>20160716</v>
      </c>
      <c r="C1477" s="57" t="str">
        <f t="shared" si="166"/>
        <v>SCL</v>
      </c>
      <c r="D1477" s="114">
        <f t="shared" si="161"/>
        <v>41105</v>
      </c>
      <c r="E1477" s="41" t="s">
        <v>24</v>
      </c>
      <c r="F1477" s="42" t="s">
        <v>25</v>
      </c>
      <c r="G1477" s="43" t="s">
        <v>26</v>
      </c>
      <c r="H1477" s="44"/>
      <c r="I1477" s="44"/>
      <c r="J1477" s="45" t="s">
        <v>53</v>
      </c>
      <c r="K1477" s="84" t="s">
        <v>591</v>
      </c>
      <c r="L1477" s="84" t="s">
        <v>152</v>
      </c>
      <c r="M1477" s="45"/>
      <c r="N1477" s="45" t="s">
        <v>31</v>
      </c>
      <c r="O1477" s="4" t="str">
        <f t="shared" si="162"/>
        <v>Melissodes (Eumelissodes) microsticta</v>
      </c>
      <c r="P1477" s="85" t="str">
        <f t="shared" si="167"/>
        <v>Melissodes microsticta</v>
      </c>
      <c r="Q1477" s="43" t="s">
        <v>29</v>
      </c>
      <c r="R1477" s="46"/>
      <c r="S1477" s="42"/>
      <c r="T1477" s="42"/>
      <c r="U1477" s="42"/>
      <c r="V1477" s="47" t="s">
        <v>142</v>
      </c>
      <c r="W1477" s="48">
        <v>41335</v>
      </c>
      <c r="X1477" s="53"/>
      <c r="Y1477" s="129">
        <f t="shared" si="163"/>
        <v>1</v>
      </c>
      <c r="Z1477" s="110">
        <f t="shared" si="164"/>
        <v>0</v>
      </c>
      <c r="AA1477" s="1">
        <f t="shared" si="165"/>
        <v>0</v>
      </c>
      <c r="AB1477" s="1"/>
    </row>
    <row r="1478" spans="1:28" customFormat="1" ht="13.5" customHeight="1">
      <c r="A1478" s="147">
        <v>1525</v>
      </c>
      <c r="B1478" s="141">
        <v>20160716</v>
      </c>
      <c r="C1478" s="57" t="str">
        <f t="shared" si="166"/>
        <v>SCL</v>
      </c>
      <c r="D1478" s="114">
        <f t="shared" si="161"/>
        <v>41105</v>
      </c>
      <c r="E1478" s="41" t="s">
        <v>24</v>
      </c>
      <c r="F1478" s="42" t="s">
        <v>25</v>
      </c>
      <c r="G1478" s="43" t="s">
        <v>26</v>
      </c>
      <c r="H1478" s="44"/>
      <c r="I1478" s="44"/>
      <c r="J1478" s="45" t="s">
        <v>53</v>
      </c>
      <c r="K1478" s="84" t="s">
        <v>591</v>
      </c>
      <c r="L1478" s="84" t="s">
        <v>152</v>
      </c>
      <c r="M1478" s="45"/>
      <c r="N1478" s="45" t="s">
        <v>31</v>
      </c>
      <c r="O1478" s="4" t="str">
        <f t="shared" si="162"/>
        <v>Melissodes (Eumelissodes) microsticta</v>
      </c>
      <c r="P1478" s="85" t="str">
        <f t="shared" si="167"/>
        <v>Melissodes microsticta</v>
      </c>
      <c r="Q1478" s="43" t="s">
        <v>29</v>
      </c>
      <c r="R1478" s="46"/>
      <c r="S1478" s="42"/>
      <c r="T1478" s="42"/>
      <c r="U1478" s="42"/>
      <c r="V1478" s="47" t="s">
        <v>142</v>
      </c>
      <c r="W1478" s="48">
        <v>41335</v>
      </c>
      <c r="X1478" s="53"/>
      <c r="Y1478" s="129">
        <f t="shared" si="163"/>
        <v>1</v>
      </c>
      <c r="Z1478" s="110">
        <f t="shared" si="164"/>
        <v>0</v>
      </c>
      <c r="AA1478" s="1">
        <f t="shared" si="165"/>
        <v>0</v>
      </c>
      <c r="AB1478" s="1"/>
    </row>
    <row r="1479" spans="1:28" customFormat="1" ht="13.5" customHeight="1">
      <c r="A1479" s="147">
        <v>1526</v>
      </c>
      <c r="B1479" s="141">
        <v>20160716</v>
      </c>
      <c r="C1479" s="57" t="str">
        <f t="shared" si="166"/>
        <v>SCL</v>
      </c>
      <c r="D1479" s="114">
        <f t="shared" si="161"/>
        <v>41105</v>
      </c>
      <c r="E1479" s="41" t="s">
        <v>24</v>
      </c>
      <c r="F1479" s="42" t="s">
        <v>25</v>
      </c>
      <c r="G1479" s="43" t="s">
        <v>26</v>
      </c>
      <c r="H1479" s="44"/>
      <c r="I1479" s="44"/>
      <c r="J1479" s="45" t="s">
        <v>53</v>
      </c>
      <c r="K1479" s="84" t="s">
        <v>591</v>
      </c>
      <c r="L1479" s="84" t="s">
        <v>152</v>
      </c>
      <c r="M1479" s="45"/>
      <c r="N1479" s="45" t="s">
        <v>31</v>
      </c>
      <c r="O1479" s="4" t="str">
        <f t="shared" si="162"/>
        <v>Melissodes (Eumelissodes) microsticta</v>
      </c>
      <c r="P1479" s="85" t="str">
        <f t="shared" si="167"/>
        <v>Melissodes microsticta</v>
      </c>
      <c r="Q1479" s="43" t="s">
        <v>29</v>
      </c>
      <c r="R1479" s="46"/>
      <c r="S1479" s="42"/>
      <c r="T1479" s="42"/>
      <c r="U1479" s="42"/>
      <c r="V1479" s="47" t="s">
        <v>142</v>
      </c>
      <c r="W1479" s="48">
        <v>41335</v>
      </c>
      <c r="X1479" s="53"/>
      <c r="Y1479" s="129">
        <f t="shared" si="163"/>
        <v>1</v>
      </c>
      <c r="Z1479" s="110">
        <f t="shared" si="164"/>
        <v>0</v>
      </c>
      <c r="AA1479" s="1">
        <f t="shared" si="165"/>
        <v>0</v>
      </c>
      <c r="AB1479" s="1"/>
    </row>
    <row r="1480" spans="1:28" customFormat="1" ht="13.5" customHeight="1">
      <c r="A1480" s="147">
        <v>1527</v>
      </c>
      <c r="B1480" s="141">
        <v>20160716</v>
      </c>
      <c r="C1480" s="57" t="str">
        <f t="shared" si="166"/>
        <v>SCL</v>
      </c>
      <c r="D1480" s="114">
        <f t="shared" si="161"/>
        <v>41105</v>
      </c>
      <c r="E1480" s="41" t="s">
        <v>24</v>
      </c>
      <c r="F1480" s="42" t="s">
        <v>25</v>
      </c>
      <c r="G1480" s="43" t="s">
        <v>26</v>
      </c>
      <c r="H1480" s="44"/>
      <c r="I1480" s="44"/>
      <c r="J1480" s="45" t="s">
        <v>53</v>
      </c>
      <c r="K1480" s="84" t="s">
        <v>591</v>
      </c>
      <c r="L1480" s="84" t="s">
        <v>152</v>
      </c>
      <c r="M1480" s="45"/>
      <c r="N1480" s="45" t="s">
        <v>31</v>
      </c>
      <c r="O1480" s="4" t="str">
        <f t="shared" si="162"/>
        <v>Melissodes (Eumelissodes) microsticta</v>
      </c>
      <c r="P1480" s="85" t="str">
        <f t="shared" si="167"/>
        <v>Melissodes microsticta</v>
      </c>
      <c r="Q1480" s="43" t="s">
        <v>29</v>
      </c>
      <c r="R1480" s="46"/>
      <c r="S1480" s="42"/>
      <c r="T1480" s="42"/>
      <c r="U1480" s="42"/>
      <c r="V1480" s="47" t="s">
        <v>142</v>
      </c>
      <c r="W1480" s="48">
        <v>41335</v>
      </c>
      <c r="X1480" s="53"/>
      <c r="Y1480" s="129">
        <f t="shared" si="163"/>
        <v>1</v>
      </c>
      <c r="Z1480" s="110">
        <f t="shared" si="164"/>
        <v>0</v>
      </c>
      <c r="AA1480" s="1">
        <f t="shared" si="165"/>
        <v>0</v>
      </c>
      <c r="AB1480" s="1"/>
    </row>
    <row r="1481" spans="1:28" customFormat="1" ht="13.5" customHeight="1">
      <c r="A1481" s="147">
        <v>1528</v>
      </c>
      <c r="B1481" s="141">
        <v>20160716</v>
      </c>
      <c r="C1481" s="57" t="str">
        <f t="shared" si="166"/>
        <v>SCL</v>
      </c>
      <c r="D1481" s="114">
        <f t="shared" si="161"/>
        <v>41105</v>
      </c>
      <c r="E1481" s="41" t="s">
        <v>24</v>
      </c>
      <c r="F1481" s="42" t="s">
        <v>25</v>
      </c>
      <c r="G1481" s="43" t="s">
        <v>26</v>
      </c>
      <c r="H1481" s="44"/>
      <c r="I1481" s="44"/>
      <c r="J1481" s="45" t="s">
        <v>53</v>
      </c>
      <c r="K1481" s="84" t="s">
        <v>591</v>
      </c>
      <c r="L1481" s="84" t="s">
        <v>152</v>
      </c>
      <c r="M1481" s="45"/>
      <c r="N1481" s="45" t="s">
        <v>31</v>
      </c>
      <c r="O1481" s="4" t="str">
        <f t="shared" si="162"/>
        <v>Melissodes (Eumelissodes) microsticta</v>
      </c>
      <c r="P1481" s="85" t="str">
        <f t="shared" si="167"/>
        <v>Melissodes microsticta</v>
      </c>
      <c r="Q1481" s="43" t="s">
        <v>29</v>
      </c>
      <c r="R1481" s="46"/>
      <c r="S1481" s="42"/>
      <c r="T1481" s="42"/>
      <c r="U1481" s="42"/>
      <c r="V1481" s="47" t="s">
        <v>142</v>
      </c>
      <c r="W1481" s="48">
        <v>41335</v>
      </c>
      <c r="X1481" s="53"/>
      <c r="Y1481" s="129">
        <f t="shared" si="163"/>
        <v>1</v>
      </c>
      <c r="Z1481" s="110">
        <f t="shared" si="164"/>
        <v>0</v>
      </c>
      <c r="AA1481" s="1">
        <f t="shared" si="165"/>
        <v>0</v>
      </c>
      <c r="AB1481" s="1"/>
    </row>
    <row r="1482" spans="1:28" customFormat="1" ht="13.5" customHeight="1">
      <c r="A1482" s="147">
        <v>1529</v>
      </c>
      <c r="B1482" s="141">
        <v>20160716</v>
      </c>
      <c r="C1482" s="57" t="str">
        <f t="shared" si="166"/>
        <v>SCL</v>
      </c>
      <c r="D1482" s="114">
        <f t="shared" si="161"/>
        <v>41105</v>
      </c>
      <c r="E1482" s="41" t="s">
        <v>24</v>
      </c>
      <c r="F1482" s="42" t="s">
        <v>25</v>
      </c>
      <c r="G1482" s="43" t="s">
        <v>26</v>
      </c>
      <c r="H1482" s="44"/>
      <c r="I1482" s="44"/>
      <c r="J1482" s="45" t="s">
        <v>53</v>
      </c>
      <c r="K1482" s="84" t="s">
        <v>591</v>
      </c>
      <c r="L1482" s="84" t="s">
        <v>152</v>
      </c>
      <c r="M1482" s="45"/>
      <c r="N1482" s="45" t="s">
        <v>31</v>
      </c>
      <c r="O1482" s="4" t="str">
        <f t="shared" si="162"/>
        <v>Melissodes (Eumelissodes) microsticta</v>
      </c>
      <c r="P1482" s="85" t="str">
        <f t="shared" si="167"/>
        <v>Melissodes microsticta</v>
      </c>
      <c r="Q1482" s="43" t="s">
        <v>29</v>
      </c>
      <c r="R1482" s="46"/>
      <c r="S1482" s="42"/>
      <c r="T1482" s="42"/>
      <c r="U1482" s="42"/>
      <c r="V1482" s="47" t="s">
        <v>142</v>
      </c>
      <c r="W1482" s="48">
        <v>41335</v>
      </c>
      <c r="X1482" s="53"/>
      <c r="Y1482" s="129">
        <f t="shared" si="163"/>
        <v>1</v>
      </c>
      <c r="Z1482" s="110">
        <f t="shared" si="164"/>
        <v>0</v>
      </c>
      <c r="AA1482" s="1">
        <f t="shared" si="165"/>
        <v>0</v>
      </c>
      <c r="AB1482" s="1"/>
    </row>
    <row r="1483" spans="1:28" customFormat="1" ht="13.5" customHeight="1">
      <c r="A1483" s="147">
        <v>1530</v>
      </c>
      <c r="B1483" s="141">
        <v>20160716</v>
      </c>
      <c r="C1483" s="57" t="str">
        <f t="shared" si="166"/>
        <v>SCL</v>
      </c>
      <c r="D1483" s="114">
        <f t="shared" si="161"/>
        <v>41105</v>
      </c>
      <c r="E1483" s="41" t="s">
        <v>24</v>
      </c>
      <c r="F1483" s="42" t="s">
        <v>25</v>
      </c>
      <c r="G1483" s="43" t="s">
        <v>26</v>
      </c>
      <c r="H1483" s="44"/>
      <c r="I1483" s="44"/>
      <c r="J1483" s="45" t="s">
        <v>53</v>
      </c>
      <c r="K1483" s="84" t="s">
        <v>591</v>
      </c>
      <c r="L1483" s="45" t="s">
        <v>152</v>
      </c>
      <c r="M1483" s="45"/>
      <c r="N1483" s="45"/>
      <c r="O1483" s="4" t="str">
        <f t="shared" si="162"/>
        <v>Melissodes (Eumelissodes) microsticta</v>
      </c>
      <c r="P1483" s="85" t="str">
        <f t="shared" si="167"/>
        <v>Melissodes microsticta</v>
      </c>
      <c r="Q1483" s="43" t="s">
        <v>29</v>
      </c>
      <c r="R1483" s="46"/>
      <c r="S1483" s="42"/>
      <c r="T1483" s="42"/>
      <c r="U1483" s="42"/>
      <c r="V1483" s="47" t="s">
        <v>142</v>
      </c>
      <c r="W1483" s="48">
        <v>41335</v>
      </c>
      <c r="X1483" s="53" t="s">
        <v>153</v>
      </c>
      <c r="Y1483" s="129">
        <f t="shared" si="163"/>
        <v>1</v>
      </c>
      <c r="Z1483" s="110">
        <f t="shared" si="164"/>
        <v>1</v>
      </c>
      <c r="AA1483" s="1">
        <f t="shared" si="165"/>
        <v>0</v>
      </c>
      <c r="AB1483" s="1"/>
    </row>
    <row r="1484" spans="1:28" customFormat="1" ht="13.5" customHeight="1">
      <c r="A1484" s="147">
        <v>1531</v>
      </c>
      <c r="B1484" s="141">
        <v>20160716</v>
      </c>
      <c r="C1484" s="57" t="str">
        <f t="shared" si="166"/>
        <v>SCL</v>
      </c>
      <c r="D1484" s="114">
        <f t="shared" si="161"/>
        <v>41105</v>
      </c>
      <c r="E1484" s="41" t="s">
        <v>24</v>
      </c>
      <c r="F1484" s="42" t="s">
        <v>25</v>
      </c>
      <c r="G1484" s="43" t="s">
        <v>26</v>
      </c>
      <c r="H1484" s="44"/>
      <c r="I1484" s="44"/>
      <c r="J1484" s="45" t="s">
        <v>53</v>
      </c>
      <c r="K1484" s="84" t="s">
        <v>591</v>
      </c>
      <c r="L1484" s="84" t="s">
        <v>152</v>
      </c>
      <c r="M1484" s="45"/>
      <c r="N1484" s="45" t="s">
        <v>31</v>
      </c>
      <c r="O1484" s="4" t="str">
        <f t="shared" si="162"/>
        <v>Melissodes (Eumelissodes) microsticta</v>
      </c>
      <c r="P1484" s="85" t="str">
        <f t="shared" si="167"/>
        <v>Melissodes microsticta</v>
      </c>
      <c r="Q1484" s="43" t="s">
        <v>29</v>
      </c>
      <c r="R1484" s="46"/>
      <c r="S1484" s="42"/>
      <c r="T1484" s="42"/>
      <c r="U1484" s="42"/>
      <c r="V1484" s="47" t="s">
        <v>142</v>
      </c>
      <c r="W1484" s="48">
        <v>41335</v>
      </c>
      <c r="X1484" s="53"/>
      <c r="Y1484" s="129">
        <f t="shared" si="163"/>
        <v>1</v>
      </c>
      <c r="Z1484" s="110">
        <f t="shared" si="164"/>
        <v>0</v>
      </c>
      <c r="AA1484" s="1">
        <f t="shared" si="165"/>
        <v>0</v>
      </c>
      <c r="AB1484" s="1"/>
    </row>
    <row r="1485" spans="1:28" customFormat="1" ht="13.5" customHeight="1">
      <c r="A1485" s="147">
        <v>1532</v>
      </c>
      <c r="B1485" s="141">
        <v>20160716</v>
      </c>
      <c r="C1485" s="57" t="str">
        <f t="shared" si="166"/>
        <v>SCL</v>
      </c>
      <c r="D1485" s="114">
        <f t="shared" si="161"/>
        <v>41105</v>
      </c>
      <c r="E1485" s="41" t="s">
        <v>24</v>
      </c>
      <c r="F1485" s="42" t="s">
        <v>25</v>
      </c>
      <c r="G1485" s="43" t="s">
        <v>26</v>
      </c>
      <c r="H1485" s="44"/>
      <c r="I1485" s="44"/>
      <c r="J1485" s="45" t="s">
        <v>53</v>
      </c>
      <c r="K1485" s="84" t="s">
        <v>591</v>
      </c>
      <c r="L1485" s="84" t="s">
        <v>152</v>
      </c>
      <c r="M1485" s="45"/>
      <c r="N1485" s="45" t="s">
        <v>31</v>
      </c>
      <c r="O1485" s="4" t="str">
        <f t="shared" si="162"/>
        <v>Melissodes (Eumelissodes) microsticta</v>
      </c>
      <c r="P1485" s="85" t="str">
        <f t="shared" si="167"/>
        <v>Melissodes microsticta</v>
      </c>
      <c r="Q1485" s="43" t="s">
        <v>29</v>
      </c>
      <c r="R1485" s="46"/>
      <c r="S1485" s="42"/>
      <c r="T1485" s="42"/>
      <c r="U1485" s="42"/>
      <c r="V1485" s="47" t="s">
        <v>142</v>
      </c>
      <c r="W1485" s="48">
        <v>41335</v>
      </c>
      <c r="X1485" s="53"/>
      <c r="Y1485" s="129">
        <f t="shared" si="163"/>
        <v>1</v>
      </c>
      <c r="Z1485" s="110">
        <f t="shared" si="164"/>
        <v>0</v>
      </c>
      <c r="AA1485" s="1">
        <f t="shared" si="165"/>
        <v>0</v>
      </c>
      <c r="AB1485" s="1"/>
    </row>
    <row r="1486" spans="1:28" customFormat="1" ht="13.5" customHeight="1">
      <c r="A1486" s="147">
        <v>1533</v>
      </c>
      <c r="B1486" s="141">
        <v>20160716</v>
      </c>
      <c r="C1486" s="57" t="str">
        <f t="shared" si="166"/>
        <v>SCL</v>
      </c>
      <c r="D1486" s="114">
        <f t="shared" si="161"/>
        <v>41105</v>
      </c>
      <c r="E1486" s="41" t="s">
        <v>24</v>
      </c>
      <c r="F1486" s="42" t="s">
        <v>25</v>
      </c>
      <c r="G1486" s="43" t="s">
        <v>26</v>
      </c>
      <c r="H1486" s="44"/>
      <c r="I1486" s="44"/>
      <c r="J1486" s="45" t="s">
        <v>53</v>
      </c>
      <c r="K1486" s="84" t="s">
        <v>591</v>
      </c>
      <c r="L1486" s="84" t="s">
        <v>152</v>
      </c>
      <c r="M1486" s="45"/>
      <c r="N1486" s="45" t="s">
        <v>31</v>
      </c>
      <c r="O1486" s="4" t="str">
        <f t="shared" si="162"/>
        <v>Melissodes (Eumelissodes) microsticta</v>
      </c>
      <c r="P1486" s="85" t="str">
        <f t="shared" si="167"/>
        <v>Melissodes microsticta</v>
      </c>
      <c r="Q1486" s="43" t="s">
        <v>29</v>
      </c>
      <c r="R1486" s="46"/>
      <c r="S1486" s="42"/>
      <c r="T1486" s="42"/>
      <c r="U1486" s="42"/>
      <c r="V1486" s="47" t="s">
        <v>142</v>
      </c>
      <c r="W1486" s="48">
        <v>41335</v>
      </c>
      <c r="X1486" s="53"/>
      <c r="Y1486" s="129">
        <f t="shared" si="163"/>
        <v>1</v>
      </c>
      <c r="Z1486" s="110">
        <f t="shared" si="164"/>
        <v>0</v>
      </c>
      <c r="AA1486" s="1">
        <f t="shared" si="165"/>
        <v>0</v>
      </c>
      <c r="AB1486" s="1"/>
    </row>
    <row r="1487" spans="1:28" customFormat="1" ht="13.5" customHeight="1">
      <c r="A1487" s="147">
        <v>1534</v>
      </c>
      <c r="B1487" s="141">
        <v>20160716</v>
      </c>
      <c r="C1487" s="57" t="str">
        <f t="shared" si="166"/>
        <v>SCL</v>
      </c>
      <c r="D1487" s="114">
        <f t="shared" si="161"/>
        <v>41105</v>
      </c>
      <c r="E1487" s="41" t="s">
        <v>24</v>
      </c>
      <c r="F1487" s="42" t="s">
        <v>25</v>
      </c>
      <c r="G1487" s="43" t="s">
        <v>26</v>
      </c>
      <c r="H1487" s="44"/>
      <c r="I1487" s="44"/>
      <c r="J1487" s="45" t="s">
        <v>53</v>
      </c>
      <c r="K1487" s="84" t="s">
        <v>591</v>
      </c>
      <c r="L1487" s="45" t="s">
        <v>152</v>
      </c>
      <c r="M1487" s="45"/>
      <c r="N1487" s="45"/>
      <c r="O1487" s="4" t="str">
        <f t="shared" si="162"/>
        <v>Melissodes (Eumelissodes) microsticta</v>
      </c>
      <c r="P1487" s="85" t="str">
        <f t="shared" si="167"/>
        <v>Melissodes microsticta</v>
      </c>
      <c r="Q1487" s="43" t="s">
        <v>29</v>
      </c>
      <c r="R1487" s="46"/>
      <c r="S1487" s="42"/>
      <c r="T1487" s="42"/>
      <c r="U1487" s="42"/>
      <c r="V1487" s="47" t="s">
        <v>142</v>
      </c>
      <c r="W1487" s="48">
        <v>41335</v>
      </c>
      <c r="X1487" s="53" t="s">
        <v>153</v>
      </c>
      <c r="Y1487" s="129">
        <f t="shared" si="163"/>
        <v>1</v>
      </c>
      <c r="Z1487" s="110">
        <f t="shared" si="164"/>
        <v>1</v>
      </c>
      <c r="AA1487" s="1">
        <f t="shared" si="165"/>
        <v>0</v>
      </c>
      <c r="AB1487" s="1"/>
    </row>
    <row r="1488" spans="1:28" customFormat="1" ht="13.5" customHeight="1">
      <c r="A1488" s="147">
        <v>1535</v>
      </c>
      <c r="B1488" s="141">
        <v>20160716</v>
      </c>
      <c r="C1488" s="57" t="str">
        <f t="shared" si="166"/>
        <v>SCL</v>
      </c>
      <c r="D1488" s="114">
        <f t="shared" si="161"/>
        <v>41105</v>
      </c>
      <c r="E1488" s="41" t="s">
        <v>24</v>
      </c>
      <c r="F1488" s="42" t="s">
        <v>25</v>
      </c>
      <c r="G1488" s="43" t="s">
        <v>26</v>
      </c>
      <c r="H1488" s="44"/>
      <c r="I1488" s="44"/>
      <c r="J1488" s="45" t="s">
        <v>53</v>
      </c>
      <c r="K1488" s="84" t="s">
        <v>591</v>
      </c>
      <c r="L1488" s="84" t="s">
        <v>152</v>
      </c>
      <c r="M1488" s="45"/>
      <c r="N1488" s="45" t="s">
        <v>31</v>
      </c>
      <c r="O1488" s="4" t="str">
        <f t="shared" si="162"/>
        <v>Melissodes (Eumelissodes) microsticta</v>
      </c>
      <c r="P1488" s="85" t="str">
        <f t="shared" si="167"/>
        <v>Melissodes microsticta</v>
      </c>
      <c r="Q1488" s="43" t="s">
        <v>29</v>
      </c>
      <c r="R1488" s="46"/>
      <c r="S1488" s="42"/>
      <c r="T1488" s="42"/>
      <c r="U1488" s="42"/>
      <c r="V1488" s="47" t="s">
        <v>142</v>
      </c>
      <c r="W1488" s="48">
        <v>41335</v>
      </c>
      <c r="X1488" s="53"/>
      <c r="Y1488" s="129">
        <f t="shared" si="163"/>
        <v>1</v>
      </c>
      <c r="Z1488" s="110">
        <f t="shared" si="164"/>
        <v>0</v>
      </c>
      <c r="AA1488" s="1">
        <f t="shared" si="165"/>
        <v>0</v>
      </c>
      <c r="AB1488" s="1"/>
    </row>
    <row r="1489" spans="1:28" customFormat="1" ht="13.5" customHeight="1">
      <c r="A1489" s="147">
        <v>1536</v>
      </c>
      <c r="B1489" s="141">
        <v>20160716</v>
      </c>
      <c r="C1489" s="57" t="str">
        <f t="shared" si="166"/>
        <v>SCL</v>
      </c>
      <c r="D1489" s="114">
        <f t="shared" si="161"/>
        <v>41105</v>
      </c>
      <c r="E1489" s="41" t="s">
        <v>24</v>
      </c>
      <c r="F1489" s="42" t="s">
        <v>25</v>
      </c>
      <c r="G1489" s="43" t="s">
        <v>26</v>
      </c>
      <c r="H1489" s="44"/>
      <c r="I1489" s="44"/>
      <c r="J1489" s="45" t="s">
        <v>53</v>
      </c>
      <c r="K1489" s="84" t="s">
        <v>591</v>
      </c>
      <c r="L1489" s="84" t="s">
        <v>152</v>
      </c>
      <c r="M1489" s="45"/>
      <c r="N1489" s="45" t="s">
        <v>31</v>
      </c>
      <c r="O1489" s="4" t="str">
        <f t="shared" si="162"/>
        <v>Melissodes (Eumelissodes) microsticta</v>
      </c>
      <c r="P1489" s="85" t="str">
        <f t="shared" si="167"/>
        <v>Melissodes microsticta</v>
      </c>
      <c r="Q1489" s="43" t="s">
        <v>29</v>
      </c>
      <c r="R1489" s="46"/>
      <c r="S1489" s="42"/>
      <c r="T1489" s="42"/>
      <c r="U1489" s="42"/>
      <c r="V1489" s="47" t="s">
        <v>142</v>
      </c>
      <c r="W1489" s="48">
        <v>41335</v>
      </c>
      <c r="X1489" s="53"/>
      <c r="Y1489" s="129">
        <f t="shared" si="163"/>
        <v>1</v>
      </c>
      <c r="Z1489" s="110">
        <f t="shared" si="164"/>
        <v>0</v>
      </c>
      <c r="AA1489" s="1">
        <f t="shared" si="165"/>
        <v>0</v>
      </c>
      <c r="AB1489" s="1"/>
    </row>
    <row r="1490" spans="1:28" customFormat="1" ht="13.5" customHeight="1">
      <c r="A1490" s="147">
        <v>1537</v>
      </c>
      <c r="B1490" s="141">
        <v>20160716</v>
      </c>
      <c r="C1490" s="57" t="str">
        <f t="shared" si="166"/>
        <v>SCL</v>
      </c>
      <c r="D1490" s="114">
        <f t="shared" si="161"/>
        <v>41105</v>
      </c>
      <c r="E1490" s="41" t="s">
        <v>24</v>
      </c>
      <c r="F1490" s="42" t="s">
        <v>25</v>
      </c>
      <c r="G1490" s="43" t="s">
        <v>26</v>
      </c>
      <c r="H1490" s="44"/>
      <c r="I1490" s="44"/>
      <c r="J1490" s="45" t="s">
        <v>53</v>
      </c>
      <c r="K1490" s="84" t="s">
        <v>591</v>
      </c>
      <c r="L1490" s="84" t="s">
        <v>152</v>
      </c>
      <c r="M1490" s="45"/>
      <c r="N1490" s="45" t="s">
        <v>31</v>
      </c>
      <c r="O1490" s="4" t="str">
        <f t="shared" si="162"/>
        <v>Melissodes (Eumelissodes) microsticta</v>
      </c>
      <c r="P1490" s="85" t="str">
        <f t="shared" si="167"/>
        <v>Melissodes microsticta</v>
      </c>
      <c r="Q1490" s="43" t="s">
        <v>29</v>
      </c>
      <c r="R1490" s="46"/>
      <c r="S1490" s="42"/>
      <c r="T1490" s="42"/>
      <c r="U1490" s="42"/>
      <c r="V1490" s="47" t="s">
        <v>142</v>
      </c>
      <c r="W1490" s="48">
        <v>41335</v>
      </c>
      <c r="X1490" s="53"/>
      <c r="Y1490" s="129">
        <f t="shared" si="163"/>
        <v>1</v>
      </c>
      <c r="Z1490" s="110">
        <f t="shared" si="164"/>
        <v>0</v>
      </c>
      <c r="AA1490" s="1">
        <f t="shared" si="165"/>
        <v>0</v>
      </c>
      <c r="AB1490" s="1"/>
    </row>
    <row r="1491" spans="1:28" customFormat="1" ht="13.5" customHeight="1">
      <c r="A1491" s="147">
        <v>1538</v>
      </c>
      <c r="B1491" s="141">
        <v>20160807</v>
      </c>
      <c r="C1491" s="57" t="str">
        <f t="shared" si="166"/>
        <v>SCL</v>
      </c>
      <c r="D1491" s="114">
        <f t="shared" si="161"/>
        <v>41127</v>
      </c>
      <c r="E1491" s="41" t="s">
        <v>24</v>
      </c>
      <c r="F1491" s="42" t="s">
        <v>25</v>
      </c>
      <c r="G1491" s="43" t="s">
        <v>26</v>
      </c>
      <c r="H1491" s="44"/>
      <c r="I1491" s="44"/>
      <c r="J1491" s="45" t="s">
        <v>53</v>
      </c>
      <c r="K1491" s="84" t="s">
        <v>591</v>
      </c>
      <c r="L1491" s="84" t="s">
        <v>152</v>
      </c>
      <c r="M1491" s="45"/>
      <c r="N1491" s="45" t="s">
        <v>31</v>
      </c>
      <c r="O1491" s="4" t="str">
        <f t="shared" si="162"/>
        <v>Melissodes (Eumelissodes) microsticta</v>
      </c>
      <c r="P1491" s="85" t="str">
        <f t="shared" si="167"/>
        <v>Melissodes microsticta</v>
      </c>
      <c r="Q1491" s="43" t="s">
        <v>29</v>
      </c>
      <c r="R1491" s="46"/>
      <c r="S1491" s="42"/>
      <c r="T1491" s="42"/>
      <c r="U1491" s="42"/>
      <c r="V1491" s="47" t="s">
        <v>142</v>
      </c>
      <c r="W1491" s="48">
        <v>41335</v>
      </c>
      <c r="X1491" s="53"/>
      <c r="Y1491" s="129">
        <f t="shared" si="163"/>
        <v>1</v>
      </c>
      <c r="Z1491" s="110">
        <f t="shared" si="164"/>
        <v>0</v>
      </c>
      <c r="AA1491" s="1">
        <f t="shared" si="165"/>
        <v>0</v>
      </c>
      <c r="AB1491" s="1"/>
    </row>
    <row r="1492" spans="1:28" customFormat="1" ht="13.5" customHeight="1">
      <c r="A1492" s="147">
        <v>1539</v>
      </c>
      <c r="B1492" s="141">
        <v>20160807</v>
      </c>
      <c r="C1492" s="57" t="str">
        <f t="shared" si="166"/>
        <v>SCL</v>
      </c>
      <c r="D1492" s="114">
        <f t="shared" si="161"/>
        <v>41127</v>
      </c>
      <c r="E1492" s="41" t="s">
        <v>24</v>
      </c>
      <c r="F1492" s="42" t="s">
        <v>25</v>
      </c>
      <c r="G1492" s="43" t="s">
        <v>26</v>
      </c>
      <c r="H1492" s="44"/>
      <c r="I1492" s="44"/>
      <c r="J1492" s="45" t="s">
        <v>53</v>
      </c>
      <c r="K1492" s="84" t="s">
        <v>591</v>
      </c>
      <c r="L1492" s="84" t="s">
        <v>152</v>
      </c>
      <c r="M1492" s="45"/>
      <c r="N1492" s="45" t="s">
        <v>31</v>
      </c>
      <c r="O1492" s="4" t="str">
        <f t="shared" si="162"/>
        <v>Melissodes (Eumelissodes) microsticta</v>
      </c>
      <c r="P1492" s="85" t="str">
        <f t="shared" si="167"/>
        <v>Melissodes microsticta</v>
      </c>
      <c r="Q1492" s="43" t="s">
        <v>29</v>
      </c>
      <c r="R1492" s="46"/>
      <c r="S1492" s="42"/>
      <c r="T1492" s="42"/>
      <c r="U1492" s="42"/>
      <c r="V1492" s="47" t="s">
        <v>142</v>
      </c>
      <c r="W1492" s="48">
        <v>41335</v>
      </c>
      <c r="X1492" s="53"/>
      <c r="Y1492" s="129">
        <f t="shared" si="163"/>
        <v>1</v>
      </c>
      <c r="Z1492" s="110">
        <f t="shared" si="164"/>
        <v>0</v>
      </c>
      <c r="AA1492" s="1">
        <f t="shared" si="165"/>
        <v>0</v>
      </c>
      <c r="AB1492" s="1"/>
    </row>
    <row r="1493" spans="1:28" customFormat="1" ht="13.5" customHeight="1">
      <c r="A1493" s="147">
        <v>1540</v>
      </c>
      <c r="B1493" s="141">
        <v>20140714</v>
      </c>
      <c r="C1493" s="57" t="str">
        <f t="shared" si="166"/>
        <v>SCL</v>
      </c>
      <c r="D1493" s="114">
        <f t="shared" si="161"/>
        <v>40372</v>
      </c>
      <c r="E1493" s="41" t="s">
        <v>32</v>
      </c>
      <c r="F1493" s="42" t="s">
        <v>25</v>
      </c>
      <c r="G1493" s="43" t="s">
        <v>26</v>
      </c>
      <c r="H1493" s="44"/>
      <c r="I1493" s="44"/>
      <c r="J1493" s="45" t="s">
        <v>53</v>
      </c>
      <c r="K1493" s="84" t="s">
        <v>591</v>
      </c>
      <c r="L1493" s="84" t="s">
        <v>152</v>
      </c>
      <c r="M1493" s="45"/>
      <c r="N1493" s="45" t="s">
        <v>31</v>
      </c>
      <c r="O1493" s="4" t="str">
        <f t="shared" si="162"/>
        <v>Melissodes (Eumelissodes) microsticta</v>
      </c>
      <c r="P1493" s="85" t="str">
        <f t="shared" si="167"/>
        <v>Melissodes microsticta</v>
      </c>
      <c r="Q1493" s="43" t="s">
        <v>29</v>
      </c>
      <c r="R1493" s="46"/>
      <c r="S1493" s="42"/>
      <c r="T1493" s="42"/>
      <c r="U1493" s="42"/>
      <c r="V1493" s="47" t="s">
        <v>142</v>
      </c>
      <c r="W1493" s="48">
        <v>41335</v>
      </c>
      <c r="X1493" s="53"/>
      <c r="Y1493" s="129">
        <f t="shared" si="163"/>
        <v>1</v>
      </c>
      <c r="Z1493" s="110">
        <f t="shared" si="164"/>
        <v>0</v>
      </c>
      <c r="AA1493" s="1">
        <f t="shared" si="165"/>
        <v>0</v>
      </c>
      <c r="AB1493" s="1"/>
    </row>
    <row r="1494" spans="1:28" customFormat="1" ht="13.5" customHeight="1">
      <c r="A1494" s="147">
        <v>1541</v>
      </c>
      <c r="B1494" s="141">
        <v>20140714</v>
      </c>
      <c r="C1494" s="57" t="str">
        <f t="shared" si="166"/>
        <v>SCL</v>
      </c>
      <c r="D1494" s="114">
        <f t="shared" si="161"/>
        <v>40372</v>
      </c>
      <c r="E1494" s="41" t="s">
        <v>32</v>
      </c>
      <c r="F1494" s="42" t="s">
        <v>25</v>
      </c>
      <c r="G1494" s="43" t="s">
        <v>26</v>
      </c>
      <c r="H1494" s="44"/>
      <c r="I1494" s="44"/>
      <c r="J1494" s="45" t="s">
        <v>53</v>
      </c>
      <c r="K1494" s="84" t="s">
        <v>591</v>
      </c>
      <c r="L1494" s="84" t="s">
        <v>152</v>
      </c>
      <c r="M1494" s="45"/>
      <c r="N1494" s="45" t="s">
        <v>31</v>
      </c>
      <c r="O1494" s="4" t="str">
        <f t="shared" si="162"/>
        <v>Melissodes (Eumelissodes) microsticta</v>
      </c>
      <c r="P1494" s="85" t="str">
        <f t="shared" si="167"/>
        <v>Melissodes microsticta</v>
      </c>
      <c r="Q1494" s="43" t="s">
        <v>29</v>
      </c>
      <c r="R1494" s="46"/>
      <c r="S1494" s="42"/>
      <c r="T1494" s="42"/>
      <c r="U1494" s="42"/>
      <c r="V1494" s="47" t="s">
        <v>142</v>
      </c>
      <c r="W1494" s="48">
        <v>41335</v>
      </c>
      <c r="X1494" s="53"/>
      <c r="Y1494" s="129">
        <f t="shared" si="163"/>
        <v>1</v>
      </c>
      <c r="Z1494" s="110">
        <f t="shared" si="164"/>
        <v>0</v>
      </c>
      <c r="AA1494" s="1">
        <f t="shared" si="165"/>
        <v>0</v>
      </c>
      <c r="AB1494" s="1"/>
    </row>
    <row r="1495" spans="1:28" customFormat="1" ht="13.5" customHeight="1">
      <c r="A1495" s="147">
        <v>1542</v>
      </c>
      <c r="B1495" s="141">
        <v>20140714</v>
      </c>
      <c r="C1495" s="57" t="str">
        <f t="shared" si="166"/>
        <v>SCL</v>
      </c>
      <c r="D1495" s="114">
        <f t="shared" si="161"/>
        <v>40372</v>
      </c>
      <c r="E1495" s="41" t="s">
        <v>32</v>
      </c>
      <c r="F1495" s="42" t="s">
        <v>25</v>
      </c>
      <c r="G1495" s="43" t="s">
        <v>26</v>
      </c>
      <c r="H1495" s="44"/>
      <c r="I1495" s="44"/>
      <c r="J1495" s="45" t="s">
        <v>53</v>
      </c>
      <c r="K1495" s="84" t="s">
        <v>591</v>
      </c>
      <c r="L1495" s="84" t="s">
        <v>152</v>
      </c>
      <c r="M1495" s="45"/>
      <c r="N1495" s="45" t="s">
        <v>31</v>
      </c>
      <c r="O1495" s="4" t="str">
        <f t="shared" si="162"/>
        <v>Melissodes (Eumelissodes) microsticta</v>
      </c>
      <c r="P1495" s="85" t="str">
        <f t="shared" si="167"/>
        <v>Melissodes microsticta</v>
      </c>
      <c r="Q1495" s="43" t="s">
        <v>29</v>
      </c>
      <c r="R1495" s="46"/>
      <c r="S1495" s="42"/>
      <c r="T1495" s="42"/>
      <c r="U1495" s="42"/>
      <c r="V1495" s="47" t="s">
        <v>142</v>
      </c>
      <c r="W1495" s="48">
        <v>41335</v>
      </c>
      <c r="X1495" s="53" t="s">
        <v>825</v>
      </c>
      <c r="Y1495" s="129">
        <f t="shared" si="163"/>
        <v>1</v>
      </c>
      <c r="Z1495" s="110">
        <f t="shared" si="164"/>
        <v>0</v>
      </c>
      <c r="AA1495" s="1">
        <f t="shared" si="165"/>
        <v>0</v>
      </c>
      <c r="AB1495" s="1"/>
    </row>
    <row r="1496" spans="1:28" customFormat="1" ht="13.5" customHeight="1">
      <c r="A1496" s="147">
        <v>1543</v>
      </c>
      <c r="B1496" s="141">
        <v>20150620</v>
      </c>
      <c r="C1496" s="57" t="str">
        <f t="shared" si="166"/>
        <v>SCL</v>
      </c>
      <c r="D1496" s="114">
        <f t="shared" si="161"/>
        <v>40713</v>
      </c>
      <c r="E1496" s="41" t="s">
        <v>32</v>
      </c>
      <c r="F1496" s="42" t="s">
        <v>25</v>
      </c>
      <c r="G1496" s="43" t="s">
        <v>26</v>
      </c>
      <c r="H1496" s="44"/>
      <c r="I1496" s="44"/>
      <c r="J1496" s="45" t="s">
        <v>53</v>
      </c>
      <c r="K1496" s="84" t="s">
        <v>591</v>
      </c>
      <c r="L1496" s="84" t="s">
        <v>152</v>
      </c>
      <c r="M1496" s="45"/>
      <c r="N1496" s="45" t="s">
        <v>31</v>
      </c>
      <c r="O1496" s="4" t="str">
        <f t="shared" si="162"/>
        <v>Melissodes (Eumelissodes) microsticta</v>
      </c>
      <c r="P1496" s="85" t="str">
        <f t="shared" si="167"/>
        <v>Melissodes microsticta</v>
      </c>
      <c r="Q1496" s="43" t="s">
        <v>29</v>
      </c>
      <c r="R1496" s="46"/>
      <c r="S1496" s="42"/>
      <c r="T1496" s="42"/>
      <c r="U1496" s="42"/>
      <c r="V1496" s="47" t="s">
        <v>142</v>
      </c>
      <c r="W1496" s="48">
        <v>41335</v>
      </c>
      <c r="X1496" s="53"/>
      <c r="Y1496" s="129">
        <f t="shared" si="163"/>
        <v>1</v>
      </c>
      <c r="Z1496" s="110">
        <f t="shared" si="164"/>
        <v>0</v>
      </c>
      <c r="AA1496" s="1">
        <f t="shared" si="165"/>
        <v>0</v>
      </c>
      <c r="AB1496" s="1"/>
    </row>
    <row r="1497" spans="1:28" customFormat="1" ht="13.5" customHeight="1">
      <c r="A1497" s="147">
        <v>1544</v>
      </c>
      <c r="B1497" s="141">
        <v>20150620</v>
      </c>
      <c r="C1497" s="57" t="str">
        <f t="shared" si="166"/>
        <v>SCL</v>
      </c>
      <c r="D1497" s="114">
        <f t="shared" si="161"/>
        <v>40713</v>
      </c>
      <c r="E1497" s="41" t="s">
        <v>32</v>
      </c>
      <c r="F1497" s="42" t="s">
        <v>25</v>
      </c>
      <c r="G1497" s="43" t="s">
        <v>26</v>
      </c>
      <c r="H1497" s="44"/>
      <c r="I1497" s="44"/>
      <c r="J1497" s="45" t="s">
        <v>53</v>
      </c>
      <c r="K1497" s="84" t="s">
        <v>591</v>
      </c>
      <c r="L1497" s="45" t="s">
        <v>152</v>
      </c>
      <c r="M1497" s="45"/>
      <c r="N1497" s="45"/>
      <c r="O1497" s="4" t="str">
        <f t="shared" si="162"/>
        <v>Melissodes (Eumelissodes) microsticta</v>
      </c>
      <c r="P1497" s="85" t="str">
        <f t="shared" si="167"/>
        <v>Melissodes microsticta</v>
      </c>
      <c r="Q1497" s="43" t="s">
        <v>29</v>
      </c>
      <c r="R1497" s="46"/>
      <c r="S1497" s="42"/>
      <c r="T1497" s="42"/>
      <c r="U1497" s="42"/>
      <c r="V1497" s="47" t="s">
        <v>142</v>
      </c>
      <c r="W1497" s="48">
        <v>41335</v>
      </c>
      <c r="X1497" s="53" t="s">
        <v>153</v>
      </c>
      <c r="Y1497" s="129">
        <f t="shared" si="163"/>
        <v>1</v>
      </c>
      <c r="Z1497" s="110">
        <f t="shared" si="164"/>
        <v>1</v>
      </c>
      <c r="AA1497" s="1">
        <f t="shared" si="165"/>
        <v>0</v>
      </c>
      <c r="AB1497" s="1"/>
    </row>
    <row r="1498" spans="1:28" customFormat="1" ht="13.5" customHeight="1">
      <c r="A1498" s="147">
        <v>1545</v>
      </c>
      <c r="B1498" s="141">
        <v>20150620</v>
      </c>
      <c r="C1498" s="57" t="str">
        <f t="shared" si="166"/>
        <v>SCL</v>
      </c>
      <c r="D1498" s="114">
        <f t="shared" si="161"/>
        <v>40713</v>
      </c>
      <c r="E1498" s="41" t="s">
        <v>32</v>
      </c>
      <c r="F1498" s="42" t="s">
        <v>25</v>
      </c>
      <c r="G1498" s="43" t="s">
        <v>26</v>
      </c>
      <c r="H1498" s="44"/>
      <c r="I1498" s="44"/>
      <c r="J1498" s="45" t="s">
        <v>53</v>
      </c>
      <c r="K1498" s="84" t="s">
        <v>591</v>
      </c>
      <c r="L1498" s="84" t="s">
        <v>152</v>
      </c>
      <c r="M1498" s="45"/>
      <c r="N1498" s="45" t="s">
        <v>31</v>
      </c>
      <c r="O1498" s="4" t="str">
        <f t="shared" si="162"/>
        <v>Melissodes (Eumelissodes) microsticta</v>
      </c>
      <c r="P1498" s="85" t="str">
        <f t="shared" si="167"/>
        <v>Melissodes microsticta</v>
      </c>
      <c r="Q1498" s="43" t="s">
        <v>29</v>
      </c>
      <c r="R1498" s="46"/>
      <c r="S1498" s="42"/>
      <c r="T1498" s="42"/>
      <c r="U1498" s="42"/>
      <c r="V1498" s="47" t="s">
        <v>142</v>
      </c>
      <c r="W1498" s="48">
        <v>41335</v>
      </c>
      <c r="X1498" s="53"/>
      <c r="Y1498" s="129">
        <f t="shared" si="163"/>
        <v>1</v>
      </c>
      <c r="Z1498" s="110">
        <f t="shared" si="164"/>
        <v>0</v>
      </c>
      <c r="AA1498" s="1">
        <f t="shared" si="165"/>
        <v>0</v>
      </c>
      <c r="AB1498" s="1"/>
    </row>
    <row r="1499" spans="1:28" customFormat="1" ht="13.5" customHeight="1">
      <c r="A1499" s="147">
        <v>1546</v>
      </c>
      <c r="B1499" s="141">
        <v>20150711</v>
      </c>
      <c r="C1499" s="57" t="str">
        <f t="shared" si="166"/>
        <v>SCL</v>
      </c>
      <c r="D1499" s="114">
        <f t="shared" si="161"/>
        <v>40734</v>
      </c>
      <c r="E1499" s="41" t="s">
        <v>32</v>
      </c>
      <c r="F1499" s="42" t="s">
        <v>25</v>
      </c>
      <c r="G1499" s="43" t="s">
        <v>26</v>
      </c>
      <c r="H1499" s="44"/>
      <c r="I1499" s="44"/>
      <c r="J1499" s="45" t="s">
        <v>53</v>
      </c>
      <c r="K1499" s="84" t="s">
        <v>591</v>
      </c>
      <c r="L1499" s="84" t="s">
        <v>152</v>
      </c>
      <c r="M1499" s="45"/>
      <c r="N1499" s="45" t="s">
        <v>31</v>
      </c>
      <c r="O1499" s="4" t="str">
        <f t="shared" si="162"/>
        <v>Melissodes (Eumelissodes) microsticta</v>
      </c>
      <c r="P1499" s="85" t="str">
        <f t="shared" si="167"/>
        <v>Melissodes microsticta</v>
      </c>
      <c r="Q1499" s="43" t="s">
        <v>29</v>
      </c>
      <c r="R1499" s="46"/>
      <c r="S1499" s="42"/>
      <c r="T1499" s="42"/>
      <c r="U1499" s="42"/>
      <c r="V1499" s="47" t="s">
        <v>142</v>
      </c>
      <c r="W1499" s="48">
        <v>41335</v>
      </c>
      <c r="X1499" s="53"/>
      <c r="Y1499" s="129">
        <f t="shared" si="163"/>
        <v>1</v>
      </c>
      <c r="Z1499" s="110">
        <f t="shared" si="164"/>
        <v>0</v>
      </c>
      <c r="AA1499" s="1">
        <f t="shared" si="165"/>
        <v>0</v>
      </c>
      <c r="AB1499" s="1"/>
    </row>
    <row r="1500" spans="1:28" customFormat="1" ht="13.5" customHeight="1">
      <c r="A1500" s="147">
        <v>1547</v>
      </c>
      <c r="B1500" s="141">
        <v>20150711</v>
      </c>
      <c r="C1500" s="57" t="str">
        <f t="shared" si="166"/>
        <v>SCL</v>
      </c>
      <c r="D1500" s="114">
        <f t="shared" si="161"/>
        <v>40734</v>
      </c>
      <c r="E1500" s="41" t="s">
        <v>32</v>
      </c>
      <c r="F1500" s="42" t="s">
        <v>25</v>
      </c>
      <c r="G1500" s="43" t="s">
        <v>26</v>
      </c>
      <c r="H1500" s="44"/>
      <c r="I1500" s="44"/>
      <c r="J1500" s="45" t="s">
        <v>53</v>
      </c>
      <c r="K1500" s="84" t="s">
        <v>591</v>
      </c>
      <c r="L1500" s="84" t="s">
        <v>152</v>
      </c>
      <c r="M1500" s="45"/>
      <c r="N1500" s="45" t="s">
        <v>31</v>
      </c>
      <c r="O1500" s="4" t="str">
        <f t="shared" si="162"/>
        <v>Melissodes (Eumelissodes) microsticta</v>
      </c>
      <c r="P1500" s="85" t="str">
        <f t="shared" si="167"/>
        <v>Melissodes microsticta</v>
      </c>
      <c r="Q1500" s="43" t="s">
        <v>29</v>
      </c>
      <c r="R1500" s="46"/>
      <c r="S1500" s="42"/>
      <c r="T1500" s="42"/>
      <c r="U1500" s="42"/>
      <c r="V1500" s="47" t="s">
        <v>142</v>
      </c>
      <c r="W1500" s="48">
        <v>41335</v>
      </c>
      <c r="X1500" s="53"/>
      <c r="Y1500" s="129">
        <f t="shared" si="163"/>
        <v>1</v>
      </c>
      <c r="Z1500" s="110">
        <f t="shared" si="164"/>
        <v>0</v>
      </c>
      <c r="AA1500" s="1">
        <f t="shared" si="165"/>
        <v>0</v>
      </c>
      <c r="AB1500" s="1"/>
    </row>
    <row r="1501" spans="1:28" customFormat="1" ht="13.5" customHeight="1">
      <c r="A1501" s="147">
        <v>1548</v>
      </c>
      <c r="B1501" s="141">
        <v>20150711</v>
      </c>
      <c r="C1501" s="57" t="str">
        <f t="shared" si="166"/>
        <v>SCL</v>
      </c>
      <c r="D1501" s="114">
        <f t="shared" si="161"/>
        <v>40734</v>
      </c>
      <c r="E1501" s="41" t="s">
        <v>32</v>
      </c>
      <c r="F1501" s="42" t="s">
        <v>25</v>
      </c>
      <c r="G1501" s="43" t="s">
        <v>26</v>
      </c>
      <c r="H1501" s="44"/>
      <c r="I1501" s="44"/>
      <c r="J1501" s="45" t="s">
        <v>53</v>
      </c>
      <c r="K1501" s="84" t="s">
        <v>591</v>
      </c>
      <c r="L1501" s="84" t="s">
        <v>152</v>
      </c>
      <c r="M1501" s="45"/>
      <c r="N1501" s="45" t="s">
        <v>31</v>
      </c>
      <c r="O1501" s="4" t="str">
        <f t="shared" si="162"/>
        <v>Melissodes (Eumelissodes) microsticta</v>
      </c>
      <c r="P1501" s="85" t="str">
        <f t="shared" si="167"/>
        <v>Melissodes microsticta</v>
      </c>
      <c r="Q1501" s="43" t="s">
        <v>29</v>
      </c>
      <c r="R1501" s="46"/>
      <c r="S1501" s="42"/>
      <c r="T1501" s="42"/>
      <c r="U1501" s="42"/>
      <c r="V1501" s="47" t="s">
        <v>142</v>
      </c>
      <c r="W1501" s="48">
        <v>41335</v>
      </c>
      <c r="X1501" s="53"/>
      <c r="Y1501" s="129">
        <f t="shared" si="163"/>
        <v>1</v>
      </c>
      <c r="Z1501" s="110">
        <f t="shared" si="164"/>
        <v>0</v>
      </c>
      <c r="AA1501" s="1">
        <f t="shared" si="165"/>
        <v>0</v>
      </c>
      <c r="AB1501" s="1"/>
    </row>
    <row r="1502" spans="1:28" customFormat="1" ht="13.5" customHeight="1">
      <c r="A1502" s="147">
        <v>1549</v>
      </c>
      <c r="B1502" s="141">
        <v>20150711</v>
      </c>
      <c r="C1502" s="57" t="str">
        <f t="shared" si="166"/>
        <v>SCL</v>
      </c>
      <c r="D1502" s="114">
        <f t="shared" si="161"/>
        <v>40734</v>
      </c>
      <c r="E1502" s="41" t="s">
        <v>32</v>
      </c>
      <c r="F1502" s="42" t="s">
        <v>25</v>
      </c>
      <c r="G1502" s="43" t="s">
        <v>26</v>
      </c>
      <c r="H1502" s="44"/>
      <c r="I1502" s="44"/>
      <c r="J1502" s="45" t="s">
        <v>53</v>
      </c>
      <c r="K1502" s="84" t="s">
        <v>591</v>
      </c>
      <c r="L1502" s="84" t="s">
        <v>152</v>
      </c>
      <c r="M1502" s="45"/>
      <c r="N1502" s="45" t="s">
        <v>31</v>
      </c>
      <c r="O1502" s="4" t="str">
        <f t="shared" si="162"/>
        <v>Melissodes (Eumelissodes) microsticta</v>
      </c>
      <c r="P1502" s="85" t="str">
        <f t="shared" si="167"/>
        <v>Melissodes microsticta</v>
      </c>
      <c r="Q1502" s="43" t="s">
        <v>29</v>
      </c>
      <c r="R1502" s="46"/>
      <c r="S1502" s="42"/>
      <c r="T1502" s="42"/>
      <c r="U1502" s="42"/>
      <c r="V1502" s="47" t="s">
        <v>142</v>
      </c>
      <c r="W1502" s="48">
        <v>41335</v>
      </c>
      <c r="X1502" s="53"/>
      <c r="Y1502" s="129">
        <f t="shared" si="163"/>
        <v>1</v>
      </c>
      <c r="Z1502" s="110">
        <f t="shared" si="164"/>
        <v>0</v>
      </c>
      <c r="AA1502" s="1">
        <f t="shared" si="165"/>
        <v>0</v>
      </c>
      <c r="AB1502" s="1"/>
    </row>
    <row r="1503" spans="1:28" customFormat="1" ht="13.5" customHeight="1">
      <c r="A1503" s="147">
        <v>1550</v>
      </c>
      <c r="B1503" s="141">
        <v>20150711</v>
      </c>
      <c r="C1503" s="57" t="str">
        <f t="shared" si="166"/>
        <v>SCL</v>
      </c>
      <c r="D1503" s="114">
        <f t="shared" si="161"/>
        <v>40734</v>
      </c>
      <c r="E1503" s="41" t="s">
        <v>32</v>
      </c>
      <c r="F1503" s="42" t="s">
        <v>25</v>
      </c>
      <c r="G1503" s="43" t="s">
        <v>26</v>
      </c>
      <c r="H1503" s="44"/>
      <c r="I1503" s="44"/>
      <c r="J1503" s="45" t="s">
        <v>53</v>
      </c>
      <c r="K1503" s="84" t="s">
        <v>591</v>
      </c>
      <c r="L1503" s="84" t="s">
        <v>152</v>
      </c>
      <c r="M1503" s="45"/>
      <c r="N1503" s="45" t="s">
        <v>31</v>
      </c>
      <c r="O1503" s="4" t="str">
        <f t="shared" si="162"/>
        <v>Melissodes (Eumelissodes) microsticta</v>
      </c>
      <c r="P1503" s="85" t="str">
        <f t="shared" si="167"/>
        <v>Melissodes microsticta</v>
      </c>
      <c r="Q1503" s="43" t="s">
        <v>29</v>
      </c>
      <c r="R1503" s="46"/>
      <c r="S1503" s="42"/>
      <c r="T1503" s="42"/>
      <c r="U1503" s="42"/>
      <c r="V1503" s="47" t="s">
        <v>142</v>
      </c>
      <c r="W1503" s="48">
        <v>41335</v>
      </c>
      <c r="X1503" s="53"/>
      <c r="Y1503" s="129">
        <f t="shared" si="163"/>
        <v>1</v>
      </c>
      <c r="Z1503" s="110">
        <f t="shared" si="164"/>
        <v>0</v>
      </c>
      <c r="AA1503" s="1">
        <f t="shared" si="165"/>
        <v>0</v>
      </c>
      <c r="AB1503" s="1"/>
    </row>
    <row r="1504" spans="1:28" customFormat="1" ht="13.5" customHeight="1">
      <c r="A1504" s="147">
        <v>1551</v>
      </c>
      <c r="B1504" s="141">
        <v>20150711</v>
      </c>
      <c r="C1504" s="57" t="str">
        <f t="shared" si="166"/>
        <v>SCL</v>
      </c>
      <c r="D1504" s="114">
        <f t="shared" si="161"/>
        <v>40734</v>
      </c>
      <c r="E1504" s="41" t="s">
        <v>32</v>
      </c>
      <c r="F1504" s="42" t="s">
        <v>25</v>
      </c>
      <c r="G1504" s="43" t="s">
        <v>26</v>
      </c>
      <c r="H1504" s="44"/>
      <c r="I1504" s="44"/>
      <c r="J1504" s="45" t="s">
        <v>53</v>
      </c>
      <c r="K1504" s="84" t="s">
        <v>591</v>
      </c>
      <c r="L1504" s="84" t="s">
        <v>152</v>
      </c>
      <c r="M1504" s="45"/>
      <c r="N1504" s="45" t="s">
        <v>31</v>
      </c>
      <c r="O1504" s="4" t="str">
        <f t="shared" si="162"/>
        <v>Melissodes (Eumelissodes) microsticta</v>
      </c>
      <c r="P1504" s="85" t="str">
        <f t="shared" si="167"/>
        <v>Melissodes microsticta</v>
      </c>
      <c r="Q1504" s="43" t="s">
        <v>29</v>
      </c>
      <c r="R1504" s="46"/>
      <c r="S1504" s="42"/>
      <c r="T1504" s="42"/>
      <c r="U1504" s="42"/>
      <c r="V1504" s="47" t="s">
        <v>142</v>
      </c>
      <c r="W1504" s="48">
        <v>41335</v>
      </c>
      <c r="X1504" s="53"/>
      <c r="Y1504" s="129">
        <f t="shared" si="163"/>
        <v>1</v>
      </c>
      <c r="Z1504" s="110">
        <f t="shared" si="164"/>
        <v>0</v>
      </c>
      <c r="AA1504" s="1">
        <f t="shared" si="165"/>
        <v>0</v>
      </c>
      <c r="AB1504" s="1"/>
    </row>
    <row r="1505" spans="1:28" customFormat="1" ht="13.5" customHeight="1">
      <c r="A1505" s="147">
        <v>1552</v>
      </c>
      <c r="B1505" s="141">
        <v>20150711</v>
      </c>
      <c r="C1505" s="57" t="str">
        <f t="shared" si="166"/>
        <v>SCL</v>
      </c>
      <c r="D1505" s="114">
        <f t="shared" si="161"/>
        <v>40734</v>
      </c>
      <c r="E1505" s="41" t="s">
        <v>32</v>
      </c>
      <c r="F1505" s="42" t="s">
        <v>25</v>
      </c>
      <c r="G1505" s="43" t="s">
        <v>26</v>
      </c>
      <c r="H1505" s="44"/>
      <c r="I1505" s="44"/>
      <c r="J1505" s="45" t="s">
        <v>53</v>
      </c>
      <c r="K1505" s="84" t="s">
        <v>591</v>
      </c>
      <c r="L1505" s="84" t="s">
        <v>152</v>
      </c>
      <c r="M1505" s="45"/>
      <c r="N1505" s="45" t="s">
        <v>31</v>
      </c>
      <c r="O1505" s="4" t="str">
        <f t="shared" si="162"/>
        <v>Melissodes (Eumelissodes) microsticta</v>
      </c>
      <c r="P1505" s="85" t="str">
        <f t="shared" si="167"/>
        <v>Melissodes microsticta</v>
      </c>
      <c r="Q1505" s="43" t="s">
        <v>29</v>
      </c>
      <c r="R1505" s="46"/>
      <c r="S1505" s="42"/>
      <c r="T1505" s="42"/>
      <c r="U1505" s="42"/>
      <c r="V1505" s="47" t="s">
        <v>142</v>
      </c>
      <c r="W1505" s="48">
        <v>41335</v>
      </c>
      <c r="X1505" s="53"/>
      <c r="Y1505" s="129">
        <f t="shared" si="163"/>
        <v>1</v>
      </c>
      <c r="Z1505" s="110">
        <f t="shared" si="164"/>
        <v>0</v>
      </c>
      <c r="AA1505" s="1">
        <f t="shared" si="165"/>
        <v>0</v>
      </c>
      <c r="AB1505" s="1"/>
    </row>
    <row r="1506" spans="1:28" customFormat="1" ht="13.5" customHeight="1">
      <c r="A1506" s="147">
        <v>1553</v>
      </c>
      <c r="B1506" s="141">
        <v>20160610</v>
      </c>
      <c r="C1506" s="57" t="str">
        <f t="shared" si="166"/>
        <v>SCL</v>
      </c>
      <c r="D1506" s="114">
        <f t="shared" si="161"/>
        <v>41069</v>
      </c>
      <c r="E1506" s="41" t="s">
        <v>32</v>
      </c>
      <c r="F1506" s="42" t="s">
        <v>25</v>
      </c>
      <c r="G1506" s="43" t="s">
        <v>26</v>
      </c>
      <c r="H1506" s="44"/>
      <c r="I1506" s="44"/>
      <c r="J1506" s="45" t="s">
        <v>53</v>
      </c>
      <c r="K1506" s="84" t="s">
        <v>591</v>
      </c>
      <c r="L1506" s="84" t="s">
        <v>152</v>
      </c>
      <c r="M1506" s="45"/>
      <c r="N1506" s="45" t="s">
        <v>31</v>
      </c>
      <c r="O1506" s="4" t="str">
        <f t="shared" si="162"/>
        <v>Melissodes (Eumelissodes) microsticta</v>
      </c>
      <c r="P1506" s="85" t="str">
        <f t="shared" si="167"/>
        <v>Melissodes microsticta</v>
      </c>
      <c r="Q1506" s="43" t="s">
        <v>29</v>
      </c>
      <c r="R1506" s="46"/>
      <c r="S1506" s="42"/>
      <c r="T1506" s="42"/>
      <c r="U1506" s="42"/>
      <c r="V1506" s="47" t="s">
        <v>142</v>
      </c>
      <c r="W1506" s="48">
        <v>41335</v>
      </c>
      <c r="X1506" s="53"/>
      <c r="Y1506" s="129">
        <f t="shared" si="163"/>
        <v>1</v>
      </c>
      <c r="Z1506" s="110">
        <f t="shared" si="164"/>
        <v>0</v>
      </c>
      <c r="AA1506" s="1">
        <f t="shared" si="165"/>
        <v>0</v>
      </c>
      <c r="AB1506" s="1"/>
    </row>
    <row r="1507" spans="1:28" customFormat="1" ht="13.5" customHeight="1">
      <c r="A1507" s="147">
        <v>1554</v>
      </c>
      <c r="B1507" s="141">
        <v>20160716</v>
      </c>
      <c r="C1507" s="57" t="str">
        <f t="shared" si="166"/>
        <v>SCL</v>
      </c>
      <c r="D1507" s="114">
        <f t="shared" si="161"/>
        <v>41105</v>
      </c>
      <c r="E1507" s="41" t="s">
        <v>32</v>
      </c>
      <c r="F1507" s="42" t="s">
        <v>25</v>
      </c>
      <c r="G1507" s="43" t="s">
        <v>26</v>
      </c>
      <c r="H1507" s="44"/>
      <c r="I1507" s="44"/>
      <c r="J1507" s="45" t="s">
        <v>53</v>
      </c>
      <c r="K1507" s="84" t="s">
        <v>591</v>
      </c>
      <c r="L1507" s="84" t="s">
        <v>152</v>
      </c>
      <c r="M1507" s="45"/>
      <c r="N1507" s="45" t="s">
        <v>31</v>
      </c>
      <c r="O1507" s="4" t="str">
        <f t="shared" si="162"/>
        <v>Melissodes (Eumelissodes) microsticta</v>
      </c>
      <c r="P1507" s="85" t="str">
        <f t="shared" si="167"/>
        <v>Melissodes microsticta</v>
      </c>
      <c r="Q1507" s="43" t="s">
        <v>29</v>
      </c>
      <c r="R1507" s="46"/>
      <c r="S1507" s="42"/>
      <c r="T1507" s="42"/>
      <c r="U1507" s="42"/>
      <c r="V1507" s="47" t="s">
        <v>142</v>
      </c>
      <c r="W1507" s="48">
        <v>41335</v>
      </c>
      <c r="X1507" s="53"/>
      <c r="Y1507" s="129">
        <f t="shared" si="163"/>
        <v>1</v>
      </c>
      <c r="Z1507" s="110">
        <f t="shared" si="164"/>
        <v>0</v>
      </c>
      <c r="AA1507" s="1">
        <f t="shared" si="165"/>
        <v>0</v>
      </c>
      <c r="AB1507" s="1"/>
    </row>
    <row r="1508" spans="1:28" customFormat="1" ht="13.5" customHeight="1">
      <c r="A1508" s="147">
        <v>1555</v>
      </c>
      <c r="B1508" s="141">
        <v>20160716</v>
      </c>
      <c r="C1508" s="57" t="str">
        <f t="shared" si="166"/>
        <v>SCL</v>
      </c>
      <c r="D1508" s="114">
        <f t="shared" si="161"/>
        <v>41105</v>
      </c>
      <c r="E1508" s="41" t="s">
        <v>32</v>
      </c>
      <c r="F1508" s="42" t="s">
        <v>25</v>
      </c>
      <c r="G1508" s="43" t="s">
        <v>26</v>
      </c>
      <c r="H1508" s="44"/>
      <c r="I1508" s="44"/>
      <c r="J1508" s="45" t="s">
        <v>53</v>
      </c>
      <c r="K1508" s="84" t="s">
        <v>591</v>
      </c>
      <c r="L1508" s="84" t="s">
        <v>152</v>
      </c>
      <c r="M1508" s="45"/>
      <c r="N1508" s="45" t="s">
        <v>31</v>
      </c>
      <c r="O1508" s="4" t="str">
        <f t="shared" si="162"/>
        <v>Melissodes (Eumelissodes) microsticta</v>
      </c>
      <c r="P1508" s="85" t="str">
        <f t="shared" si="167"/>
        <v>Melissodes microsticta</v>
      </c>
      <c r="Q1508" s="43" t="s">
        <v>29</v>
      </c>
      <c r="R1508" s="46"/>
      <c r="S1508" s="42"/>
      <c r="T1508" s="42"/>
      <c r="U1508" s="42"/>
      <c r="V1508" s="47" t="s">
        <v>142</v>
      </c>
      <c r="W1508" s="48">
        <v>41335</v>
      </c>
      <c r="X1508" s="53"/>
      <c r="Y1508" s="129">
        <f t="shared" si="163"/>
        <v>1</v>
      </c>
      <c r="Z1508" s="110">
        <f t="shared" si="164"/>
        <v>0</v>
      </c>
      <c r="AA1508" s="1">
        <f t="shared" si="165"/>
        <v>0</v>
      </c>
      <c r="AB1508" s="1"/>
    </row>
    <row r="1509" spans="1:28" customFormat="1" ht="13.5" customHeight="1">
      <c r="A1509" s="147">
        <v>1556</v>
      </c>
      <c r="B1509" s="141">
        <v>20150620</v>
      </c>
      <c r="C1509" s="57" t="str">
        <f t="shared" si="166"/>
        <v>SCL</v>
      </c>
      <c r="D1509" s="114">
        <f t="shared" si="161"/>
        <v>40713</v>
      </c>
      <c r="E1509" s="41" t="s">
        <v>40</v>
      </c>
      <c r="F1509" s="42" t="s">
        <v>25</v>
      </c>
      <c r="G1509" s="43" t="s">
        <v>26</v>
      </c>
      <c r="H1509" s="44"/>
      <c r="I1509" s="44"/>
      <c r="J1509" s="45" t="s">
        <v>53</v>
      </c>
      <c r="K1509" s="84" t="s">
        <v>591</v>
      </c>
      <c r="L1509" s="84" t="s">
        <v>152</v>
      </c>
      <c r="M1509" s="45"/>
      <c r="N1509" s="45" t="s">
        <v>31</v>
      </c>
      <c r="O1509" s="4" t="str">
        <f t="shared" si="162"/>
        <v>Melissodes (Eumelissodes) microsticta</v>
      </c>
      <c r="P1509" s="85" t="str">
        <f t="shared" si="167"/>
        <v>Melissodes microsticta</v>
      </c>
      <c r="Q1509" s="43" t="s">
        <v>29</v>
      </c>
      <c r="R1509" s="46"/>
      <c r="S1509" s="42"/>
      <c r="T1509" s="42"/>
      <c r="U1509" s="42"/>
      <c r="V1509" s="47" t="s">
        <v>142</v>
      </c>
      <c r="W1509" s="48">
        <v>41335</v>
      </c>
      <c r="X1509" s="53"/>
      <c r="Y1509" s="129">
        <f t="shared" si="163"/>
        <v>1</v>
      </c>
      <c r="Z1509" s="110">
        <f t="shared" si="164"/>
        <v>0</v>
      </c>
      <c r="AA1509" s="1">
        <f t="shared" si="165"/>
        <v>0</v>
      </c>
      <c r="AB1509" s="1"/>
    </row>
    <row r="1510" spans="1:28" customFormat="1" ht="13.5" customHeight="1">
      <c r="A1510" s="147">
        <v>1557</v>
      </c>
      <c r="B1510" s="141">
        <v>20150620</v>
      </c>
      <c r="C1510" s="57" t="str">
        <f t="shared" si="166"/>
        <v>SCL</v>
      </c>
      <c r="D1510" s="114">
        <f t="shared" si="161"/>
        <v>40713</v>
      </c>
      <c r="E1510" s="41" t="s">
        <v>40</v>
      </c>
      <c r="F1510" s="42" t="s">
        <v>25</v>
      </c>
      <c r="G1510" s="43" t="s">
        <v>26</v>
      </c>
      <c r="H1510" s="44"/>
      <c r="I1510" s="44"/>
      <c r="J1510" s="45" t="s">
        <v>53</v>
      </c>
      <c r="K1510" s="84" t="s">
        <v>591</v>
      </c>
      <c r="L1510" s="84" t="s">
        <v>152</v>
      </c>
      <c r="M1510" s="45"/>
      <c r="N1510" s="45" t="s">
        <v>31</v>
      </c>
      <c r="O1510" s="4" t="str">
        <f t="shared" si="162"/>
        <v>Melissodes (Eumelissodes) microsticta</v>
      </c>
      <c r="P1510" s="85" t="str">
        <f t="shared" si="167"/>
        <v>Melissodes microsticta</v>
      </c>
      <c r="Q1510" s="43" t="s">
        <v>29</v>
      </c>
      <c r="R1510" s="46"/>
      <c r="S1510" s="42"/>
      <c r="T1510" s="42"/>
      <c r="U1510" s="42"/>
      <c r="V1510" s="47" t="s">
        <v>142</v>
      </c>
      <c r="W1510" s="48">
        <v>41335</v>
      </c>
      <c r="X1510" s="109"/>
      <c r="Y1510" s="129">
        <f t="shared" si="163"/>
        <v>1</v>
      </c>
      <c r="Z1510" s="110">
        <f t="shared" si="164"/>
        <v>0</v>
      </c>
      <c r="AA1510" s="1">
        <f t="shared" si="165"/>
        <v>0</v>
      </c>
      <c r="AB1510" s="1"/>
    </row>
    <row r="1511" spans="1:28" customFormat="1" ht="13.5" customHeight="1">
      <c r="A1511" s="147">
        <v>1558</v>
      </c>
      <c r="B1511" s="141">
        <v>20150711</v>
      </c>
      <c r="C1511" s="57" t="str">
        <f t="shared" si="166"/>
        <v>SCL</v>
      </c>
      <c r="D1511" s="114">
        <f t="shared" si="161"/>
        <v>40734</v>
      </c>
      <c r="E1511" s="41" t="s">
        <v>40</v>
      </c>
      <c r="F1511" s="42" t="s">
        <v>25</v>
      </c>
      <c r="G1511" s="43" t="s">
        <v>26</v>
      </c>
      <c r="H1511" s="44"/>
      <c r="I1511" s="44"/>
      <c r="J1511" s="45" t="s">
        <v>53</v>
      </c>
      <c r="K1511" s="84" t="s">
        <v>591</v>
      </c>
      <c r="L1511" s="84" t="s">
        <v>152</v>
      </c>
      <c r="M1511" s="45"/>
      <c r="N1511" s="45" t="s">
        <v>31</v>
      </c>
      <c r="O1511" s="4" t="str">
        <f t="shared" si="162"/>
        <v>Melissodes (Eumelissodes) microsticta</v>
      </c>
      <c r="P1511" s="85" t="str">
        <f t="shared" si="167"/>
        <v>Melissodes microsticta</v>
      </c>
      <c r="Q1511" s="43" t="s">
        <v>29</v>
      </c>
      <c r="R1511" s="46"/>
      <c r="S1511" s="42"/>
      <c r="T1511" s="42"/>
      <c r="U1511" s="42"/>
      <c r="V1511" s="47" t="s">
        <v>142</v>
      </c>
      <c r="W1511" s="48">
        <v>41335</v>
      </c>
      <c r="X1511" s="53"/>
      <c r="Y1511" s="129">
        <f t="shared" si="163"/>
        <v>1</v>
      </c>
      <c r="Z1511" s="110">
        <f t="shared" si="164"/>
        <v>0</v>
      </c>
      <c r="AA1511" s="1">
        <f t="shared" si="165"/>
        <v>0</v>
      </c>
      <c r="AB1511" s="1"/>
    </row>
    <row r="1512" spans="1:28" customFormat="1" ht="13.5" customHeight="1">
      <c r="A1512" s="147">
        <v>1559</v>
      </c>
      <c r="B1512" s="141">
        <v>20160807</v>
      </c>
      <c r="C1512" s="57" t="str">
        <f t="shared" si="166"/>
        <v>SCL</v>
      </c>
      <c r="D1512" s="114">
        <f t="shared" si="161"/>
        <v>41127</v>
      </c>
      <c r="E1512" s="41" t="s">
        <v>40</v>
      </c>
      <c r="F1512" s="42" t="s">
        <v>25</v>
      </c>
      <c r="G1512" s="43" t="s">
        <v>26</v>
      </c>
      <c r="H1512" s="44"/>
      <c r="I1512" s="44"/>
      <c r="J1512" s="45" t="s">
        <v>53</v>
      </c>
      <c r="K1512" s="84" t="s">
        <v>591</v>
      </c>
      <c r="L1512" s="84" t="s">
        <v>152</v>
      </c>
      <c r="M1512" s="45"/>
      <c r="N1512" s="45" t="s">
        <v>31</v>
      </c>
      <c r="O1512" s="4" t="str">
        <f t="shared" si="162"/>
        <v>Melissodes (Eumelissodes) microsticta</v>
      </c>
      <c r="P1512" s="85" t="str">
        <f t="shared" si="167"/>
        <v>Melissodes microsticta</v>
      </c>
      <c r="Q1512" s="43" t="s">
        <v>29</v>
      </c>
      <c r="R1512" s="46"/>
      <c r="S1512" s="42"/>
      <c r="T1512" s="42"/>
      <c r="U1512" s="42"/>
      <c r="V1512" s="47" t="s">
        <v>142</v>
      </c>
      <c r="W1512" s="48">
        <v>41335</v>
      </c>
      <c r="X1512" s="53"/>
      <c r="Y1512" s="129">
        <f t="shared" si="163"/>
        <v>1</v>
      </c>
      <c r="Z1512" s="110">
        <f t="shared" si="164"/>
        <v>0</v>
      </c>
      <c r="AA1512" s="1">
        <f t="shared" si="165"/>
        <v>0</v>
      </c>
      <c r="AB1512" s="1"/>
    </row>
    <row r="1513" spans="1:28" customFormat="1" ht="13.5" customHeight="1">
      <c r="A1513" s="147">
        <v>1560</v>
      </c>
      <c r="B1513" s="141">
        <v>20160807</v>
      </c>
      <c r="C1513" s="57" t="str">
        <f t="shared" si="166"/>
        <v>SCL</v>
      </c>
      <c r="D1513" s="114">
        <f t="shared" si="161"/>
        <v>41127</v>
      </c>
      <c r="E1513" s="41" t="s">
        <v>40</v>
      </c>
      <c r="F1513" s="42" t="s">
        <v>25</v>
      </c>
      <c r="G1513" s="43" t="s">
        <v>26</v>
      </c>
      <c r="H1513" s="44"/>
      <c r="I1513" s="44"/>
      <c r="J1513" s="45" t="s">
        <v>53</v>
      </c>
      <c r="K1513" s="84" t="s">
        <v>591</v>
      </c>
      <c r="L1513" s="84" t="s">
        <v>152</v>
      </c>
      <c r="M1513" s="45"/>
      <c r="N1513" s="45" t="s">
        <v>31</v>
      </c>
      <c r="O1513" s="4" t="str">
        <f t="shared" si="162"/>
        <v>Melissodes (Eumelissodes) microsticta</v>
      </c>
      <c r="P1513" s="85" t="str">
        <f t="shared" si="167"/>
        <v>Melissodes microsticta</v>
      </c>
      <c r="Q1513" s="43" t="s">
        <v>29</v>
      </c>
      <c r="R1513" s="46"/>
      <c r="S1513" s="42"/>
      <c r="T1513" s="42"/>
      <c r="U1513" s="42"/>
      <c r="V1513" s="47" t="s">
        <v>142</v>
      </c>
      <c r="W1513" s="48">
        <v>41335</v>
      </c>
      <c r="X1513" s="53"/>
      <c r="Y1513" s="129">
        <f t="shared" si="163"/>
        <v>1</v>
      </c>
      <c r="Z1513" s="110">
        <f t="shared" si="164"/>
        <v>0</v>
      </c>
      <c r="AA1513" s="1">
        <f t="shared" si="165"/>
        <v>0</v>
      </c>
      <c r="AB1513" s="1"/>
    </row>
    <row r="1514" spans="1:28" customFormat="1" ht="13.5" customHeight="1">
      <c r="A1514" s="147">
        <v>1561</v>
      </c>
      <c r="B1514" s="141">
        <v>20140714</v>
      </c>
      <c r="C1514" s="57" t="str">
        <f t="shared" si="166"/>
        <v>SCL</v>
      </c>
      <c r="D1514" s="114">
        <f t="shared" si="161"/>
        <v>40372</v>
      </c>
      <c r="E1514" s="41" t="s">
        <v>34</v>
      </c>
      <c r="F1514" s="42" t="s">
        <v>25</v>
      </c>
      <c r="G1514" s="43" t="s">
        <v>26</v>
      </c>
      <c r="H1514" s="44"/>
      <c r="I1514" s="44"/>
      <c r="J1514" s="45" t="s">
        <v>53</v>
      </c>
      <c r="K1514" s="84" t="s">
        <v>591</v>
      </c>
      <c r="L1514" s="84" t="s">
        <v>152</v>
      </c>
      <c r="M1514" s="45"/>
      <c r="N1514" s="45" t="s">
        <v>31</v>
      </c>
      <c r="O1514" s="4" t="str">
        <f t="shared" si="162"/>
        <v>Melissodes (Eumelissodes) microsticta</v>
      </c>
      <c r="P1514" s="85" t="str">
        <f t="shared" si="167"/>
        <v>Melissodes microsticta</v>
      </c>
      <c r="Q1514" s="43" t="s">
        <v>29</v>
      </c>
      <c r="R1514" s="46"/>
      <c r="S1514" s="42"/>
      <c r="T1514" s="42"/>
      <c r="U1514" s="42"/>
      <c r="V1514" s="47" t="s">
        <v>142</v>
      </c>
      <c r="W1514" s="48">
        <v>41335</v>
      </c>
      <c r="X1514" s="53"/>
      <c r="Y1514" s="129">
        <f t="shared" si="163"/>
        <v>1</v>
      </c>
      <c r="Z1514" s="110">
        <f t="shared" si="164"/>
        <v>0</v>
      </c>
      <c r="AA1514" s="1">
        <f t="shared" si="165"/>
        <v>0</v>
      </c>
      <c r="AB1514" s="1"/>
    </row>
    <row r="1515" spans="1:28" customFormat="1" ht="13.5" customHeight="1">
      <c r="A1515" s="147">
        <v>1562</v>
      </c>
      <c r="B1515" s="141">
        <v>20140714</v>
      </c>
      <c r="C1515" s="57" t="str">
        <f t="shared" si="166"/>
        <v>SCL</v>
      </c>
      <c r="D1515" s="114">
        <f t="shared" si="161"/>
        <v>40372</v>
      </c>
      <c r="E1515" s="41" t="s">
        <v>34</v>
      </c>
      <c r="F1515" s="42" t="s">
        <v>25</v>
      </c>
      <c r="G1515" s="43" t="s">
        <v>26</v>
      </c>
      <c r="H1515" s="44"/>
      <c r="I1515" s="44"/>
      <c r="J1515" s="45" t="s">
        <v>53</v>
      </c>
      <c r="K1515" s="84" t="s">
        <v>591</v>
      </c>
      <c r="L1515" s="84" t="s">
        <v>152</v>
      </c>
      <c r="M1515" s="45"/>
      <c r="N1515" s="45" t="s">
        <v>31</v>
      </c>
      <c r="O1515" s="4" t="str">
        <f t="shared" si="162"/>
        <v>Melissodes (Eumelissodes) microsticta</v>
      </c>
      <c r="P1515" s="85" t="str">
        <f t="shared" si="167"/>
        <v>Melissodes microsticta</v>
      </c>
      <c r="Q1515" s="43" t="s">
        <v>29</v>
      </c>
      <c r="R1515" s="46"/>
      <c r="S1515" s="42"/>
      <c r="T1515" s="42"/>
      <c r="U1515" s="42"/>
      <c r="V1515" s="47" t="s">
        <v>142</v>
      </c>
      <c r="W1515" s="48">
        <v>41335</v>
      </c>
      <c r="X1515" s="53"/>
      <c r="Y1515" s="129">
        <f t="shared" si="163"/>
        <v>1</v>
      </c>
      <c r="Z1515" s="110">
        <f t="shared" si="164"/>
        <v>0</v>
      </c>
      <c r="AA1515" s="1">
        <f t="shared" si="165"/>
        <v>0</v>
      </c>
      <c r="AB1515" s="1"/>
    </row>
    <row r="1516" spans="1:28" customFormat="1" ht="13.5" customHeight="1">
      <c r="A1516" s="147">
        <v>1563</v>
      </c>
      <c r="B1516" s="141">
        <v>20140714</v>
      </c>
      <c r="C1516" s="57" t="str">
        <f t="shared" si="166"/>
        <v>SCL</v>
      </c>
      <c r="D1516" s="114">
        <f t="shared" si="161"/>
        <v>40372</v>
      </c>
      <c r="E1516" s="41" t="s">
        <v>34</v>
      </c>
      <c r="F1516" s="42" t="s">
        <v>25</v>
      </c>
      <c r="G1516" s="43" t="s">
        <v>26</v>
      </c>
      <c r="H1516" s="44"/>
      <c r="I1516" s="44"/>
      <c r="J1516" s="45" t="s">
        <v>53</v>
      </c>
      <c r="K1516" s="84" t="s">
        <v>591</v>
      </c>
      <c r="L1516" s="84" t="s">
        <v>152</v>
      </c>
      <c r="M1516" s="45"/>
      <c r="N1516" s="45" t="s">
        <v>31</v>
      </c>
      <c r="O1516" s="4" t="str">
        <f t="shared" si="162"/>
        <v>Melissodes (Eumelissodes) microsticta</v>
      </c>
      <c r="P1516" s="85" t="str">
        <f t="shared" si="167"/>
        <v>Melissodes microsticta</v>
      </c>
      <c r="Q1516" s="43" t="s">
        <v>29</v>
      </c>
      <c r="R1516" s="46"/>
      <c r="S1516" s="42"/>
      <c r="T1516" s="42"/>
      <c r="U1516" s="42"/>
      <c r="V1516" s="47" t="s">
        <v>142</v>
      </c>
      <c r="W1516" s="48">
        <v>41335</v>
      </c>
      <c r="X1516" s="53"/>
      <c r="Y1516" s="129">
        <f t="shared" si="163"/>
        <v>1</v>
      </c>
      <c r="Z1516" s="110">
        <f t="shared" si="164"/>
        <v>0</v>
      </c>
      <c r="AA1516" s="1">
        <f t="shared" si="165"/>
        <v>0</v>
      </c>
      <c r="AB1516" s="1"/>
    </row>
    <row r="1517" spans="1:28" customFormat="1" ht="13.5" customHeight="1">
      <c r="A1517" s="147">
        <v>1564</v>
      </c>
      <c r="B1517" s="141">
        <v>20160716</v>
      </c>
      <c r="C1517" s="57" t="str">
        <f t="shared" si="166"/>
        <v>SCL</v>
      </c>
      <c r="D1517" s="114">
        <f t="shared" si="161"/>
        <v>41105</v>
      </c>
      <c r="E1517" s="41" t="s">
        <v>34</v>
      </c>
      <c r="F1517" s="42" t="s">
        <v>25</v>
      </c>
      <c r="G1517" s="43" t="s">
        <v>26</v>
      </c>
      <c r="H1517" s="44"/>
      <c r="I1517" s="44"/>
      <c r="J1517" s="45" t="s">
        <v>53</v>
      </c>
      <c r="K1517" s="84" t="s">
        <v>591</v>
      </c>
      <c r="L1517" s="84" t="s">
        <v>152</v>
      </c>
      <c r="M1517" s="45"/>
      <c r="N1517" s="45" t="s">
        <v>31</v>
      </c>
      <c r="O1517" s="4" t="str">
        <f t="shared" si="162"/>
        <v>Melissodes (Eumelissodes) microsticta</v>
      </c>
      <c r="P1517" s="85" t="str">
        <f t="shared" si="167"/>
        <v>Melissodes microsticta</v>
      </c>
      <c r="Q1517" s="43" t="s">
        <v>29</v>
      </c>
      <c r="R1517" s="46"/>
      <c r="S1517" s="42"/>
      <c r="T1517" s="42"/>
      <c r="U1517" s="42"/>
      <c r="V1517" s="47" t="s">
        <v>142</v>
      </c>
      <c r="W1517" s="48">
        <v>41335</v>
      </c>
      <c r="X1517" s="53"/>
      <c r="Y1517" s="129">
        <f t="shared" si="163"/>
        <v>1</v>
      </c>
      <c r="Z1517" s="110">
        <f t="shared" si="164"/>
        <v>0</v>
      </c>
      <c r="AA1517" s="1">
        <f t="shared" si="165"/>
        <v>0</v>
      </c>
      <c r="AB1517" s="1"/>
    </row>
    <row r="1518" spans="1:28" customFormat="1" ht="13.5" customHeight="1">
      <c r="A1518" s="147">
        <v>1565</v>
      </c>
      <c r="B1518" s="141">
        <v>20160807</v>
      </c>
      <c r="C1518" s="57" t="str">
        <f t="shared" si="166"/>
        <v>SCL</v>
      </c>
      <c r="D1518" s="114">
        <f t="shared" si="161"/>
        <v>41127</v>
      </c>
      <c r="E1518" s="41" t="s">
        <v>34</v>
      </c>
      <c r="F1518" s="42" t="s">
        <v>25</v>
      </c>
      <c r="G1518" s="43" t="s">
        <v>26</v>
      </c>
      <c r="H1518" s="44"/>
      <c r="I1518" s="44"/>
      <c r="J1518" s="45" t="s">
        <v>53</v>
      </c>
      <c r="K1518" s="84" t="s">
        <v>591</v>
      </c>
      <c r="L1518" s="84" t="s">
        <v>152</v>
      </c>
      <c r="M1518" s="45"/>
      <c r="N1518" s="45" t="s">
        <v>31</v>
      </c>
      <c r="O1518" s="4" t="str">
        <f t="shared" si="162"/>
        <v>Melissodes (Eumelissodes) microsticta</v>
      </c>
      <c r="P1518" s="85" t="str">
        <f t="shared" si="167"/>
        <v>Melissodes microsticta</v>
      </c>
      <c r="Q1518" s="43" t="s">
        <v>29</v>
      </c>
      <c r="R1518" s="46"/>
      <c r="S1518" s="42"/>
      <c r="T1518" s="42"/>
      <c r="U1518" s="42"/>
      <c r="V1518" s="47" t="s">
        <v>142</v>
      </c>
      <c r="W1518" s="48">
        <v>41335</v>
      </c>
      <c r="X1518" s="53"/>
      <c r="Y1518" s="129">
        <f t="shared" si="163"/>
        <v>1</v>
      </c>
      <c r="Z1518" s="110">
        <f t="shared" si="164"/>
        <v>0</v>
      </c>
      <c r="AA1518" s="1">
        <f t="shared" si="165"/>
        <v>0</v>
      </c>
      <c r="AB1518" s="1"/>
    </row>
    <row r="1519" spans="1:28" customFormat="1" ht="13.5" customHeight="1">
      <c r="A1519" s="147">
        <v>1566</v>
      </c>
      <c r="B1519" s="141">
        <v>20160610</v>
      </c>
      <c r="C1519" s="57" t="str">
        <f t="shared" si="166"/>
        <v>SCL</v>
      </c>
      <c r="D1519" s="114">
        <f t="shared" si="161"/>
        <v>41069</v>
      </c>
      <c r="E1519" s="41" t="s">
        <v>42</v>
      </c>
      <c r="F1519" s="42" t="s">
        <v>25</v>
      </c>
      <c r="G1519" s="43" t="s">
        <v>26</v>
      </c>
      <c r="H1519" s="44"/>
      <c r="I1519" s="44"/>
      <c r="J1519" s="45" t="s">
        <v>53</v>
      </c>
      <c r="K1519" s="84" t="s">
        <v>591</v>
      </c>
      <c r="L1519" s="84" t="s">
        <v>152</v>
      </c>
      <c r="M1519" s="45"/>
      <c r="N1519" s="45" t="s">
        <v>31</v>
      </c>
      <c r="O1519" s="4" t="str">
        <f t="shared" si="162"/>
        <v>Melissodes (Eumelissodes) microsticta</v>
      </c>
      <c r="P1519" s="85" t="str">
        <f t="shared" si="167"/>
        <v>Melissodes microsticta</v>
      </c>
      <c r="Q1519" s="43" t="s">
        <v>29</v>
      </c>
      <c r="R1519" s="46"/>
      <c r="S1519" s="42"/>
      <c r="T1519" s="42"/>
      <c r="U1519" s="42"/>
      <c r="V1519" s="47" t="s">
        <v>142</v>
      </c>
      <c r="W1519" s="48">
        <v>41335</v>
      </c>
      <c r="X1519" s="53"/>
      <c r="Y1519" s="129">
        <f t="shared" si="163"/>
        <v>1</v>
      </c>
      <c r="Z1519" s="110">
        <f t="shared" si="164"/>
        <v>0</v>
      </c>
      <c r="AA1519" s="1">
        <f t="shared" si="165"/>
        <v>0</v>
      </c>
      <c r="AB1519" s="1"/>
    </row>
    <row r="1520" spans="1:28" customFormat="1" ht="13.5" customHeight="1">
      <c r="A1520" s="147">
        <v>1567</v>
      </c>
      <c r="B1520" s="141">
        <v>20160716</v>
      </c>
      <c r="C1520" s="57" t="str">
        <f t="shared" si="166"/>
        <v>SCL</v>
      </c>
      <c r="D1520" s="114">
        <f t="shared" si="161"/>
        <v>41105</v>
      </c>
      <c r="E1520" s="41" t="s">
        <v>42</v>
      </c>
      <c r="F1520" s="42" t="s">
        <v>25</v>
      </c>
      <c r="G1520" s="43" t="s">
        <v>26</v>
      </c>
      <c r="H1520" s="44"/>
      <c r="I1520" s="44"/>
      <c r="J1520" s="45" t="s">
        <v>53</v>
      </c>
      <c r="K1520" s="84" t="s">
        <v>591</v>
      </c>
      <c r="L1520" s="84" t="s">
        <v>152</v>
      </c>
      <c r="M1520" s="45"/>
      <c r="N1520" s="45" t="s">
        <v>31</v>
      </c>
      <c r="O1520" s="4" t="str">
        <f t="shared" si="162"/>
        <v>Melissodes (Eumelissodes) microsticta</v>
      </c>
      <c r="P1520" s="85" t="str">
        <f t="shared" si="167"/>
        <v>Melissodes microsticta</v>
      </c>
      <c r="Q1520" s="43" t="s">
        <v>29</v>
      </c>
      <c r="R1520" s="46"/>
      <c r="S1520" s="42"/>
      <c r="T1520" s="42"/>
      <c r="U1520" s="42"/>
      <c r="V1520" s="47" t="s">
        <v>142</v>
      </c>
      <c r="W1520" s="48">
        <v>41335</v>
      </c>
      <c r="X1520" s="53"/>
      <c r="Y1520" s="129">
        <f t="shared" si="163"/>
        <v>1</v>
      </c>
      <c r="Z1520" s="110">
        <f t="shared" si="164"/>
        <v>0</v>
      </c>
      <c r="AA1520" s="1">
        <f t="shared" si="165"/>
        <v>0</v>
      </c>
      <c r="AB1520" s="1"/>
    </row>
    <row r="1521" spans="1:28" customFormat="1" ht="13.5" customHeight="1">
      <c r="A1521" s="147">
        <v>1568</v>
      </c>
      <c r="B1521" s="141">
        <v>20140714</v>
      </c>
      <c r="C1521" s="57" t="str">
        <f t="shared" si="166"/>
        <v>POS</v>
      </c>
      <c r="D1521" s="114">
        <f t="shared" si="161"/>
        <v>40372</v>
      </c>
      <c r="E1521" s="41" t="s">
        <v>35</v>
      </c>
      <c r="F1521" s="42" t="s">
        <v>25</v>
      </c>
      <c r="G1521" s="43" t="s">
        <v>26</v>
      </c>
      <c r="H1521" s="44"/>
      <c r="I1521" s="44"/>
      <c r="J1521" s="45" t="s">
        <v>53</v>
      </c>
      <c r="K1521" s="84" t="s">
        <v>591</v>
      </c>
      <c r="L1521" s="84" t="s">
        <v>152</v>
      </c>
      <c r="M1521" s="45"/>
      <c r="N1521" s="45" t="s">
        <v>31</v>
      </c>
      <c r="O1521" s="4" t="str">
        <f t="shared" si="162"/>
        <v>Melissodes (Eumelissodes) microsticta</v>
      </c>
      <c r="P1521" s="85" t="str">
        <f t="shared" si="167"/>
        <v>Melissodes microsticta</v>
      </c>
      <c r="Q1521" s="43" t="s">
        <v>29</v>
      </c>
      <c r="R1521" s="46"/>
      <c r="S1521" s="42"/>
      <c r="T1521" s="42"/>
      <c r="U1521" s="42"/>
      <c r="V1521" s="47" t="s">
        <v>142</v>
      </c>
      <c r="W1521" s="48">
        <v>41335</v>
      </c>
      <c r="X1521" s="53" t="s">
        <v>1568</v>
      </c>
      <c r="Y1521" s="129">
        <f t="shared" si="163"/>
        <v>1</v>
      </c>
      <c r="Z1521" s="110">
        <f t="shared" si="164"/>
        <v>0</v>
      </c>
      <c r="AA1521" s="1">
        <f t="shared" si="165"/>
        <v>0</v>
      </c>
      <c r="AB1521" s="1"/>
    </row>
    <row r="1522" spans="1:28" customFormat="1" ht="13.5" customHeight="1">
      <c r="A1522" s="147">
        <v>1569</v>
      </c>
      <c r="B1522" s="141">
        <v>20140714</v>
      </c>
      <c r="C1522" s="57" t="str">
        <f t="shared" si="166"/>
        <v>POS</v>
      </c>
      <c r="D1522" s="114">
        <f t="shared" si="161"/>
        <v>40372</v>
      </c>
      <c r="E1522" s="41" t="s">
        <v>35</v>
      </c>
      <c r="F1522" s="42" t="s">
        <v>25</v>
      </c>
      <c r="G1522" s="43" t="s">
        <v>26</v>
      </c>
      <c r="H1522" s="44"/>
      <c r="I1522" s="44"/>
      <c r="J1522" s="45" t="s">
        <v>53</v>
      </c>
      <c r="K1522" s="84" t="s">
        <v>591</v>
      </c>
      <c r="L1522" s="84" t="s">
        <v>152</v>
      </c>
      <c r="M1522" s="45"/>
      <c r="N1522" s="45" t="s">
        <v>31</v>
      </c>
      <c r="O1522" s="4" t="str">
        <f t="shared" si="162"/>
        <v>Melissodes (Eumelissodes) microsticta</v>
      </c>
      <c r="P1522" s="85" t="str">
        <f t="shared" si="167"/>
        <v>Melissodes microsticta</v>
      </c>
      <c r="Q1522" s="43" t="s">
        <v>43</v>
      </c>
      <c r="R1522" s="46"/>
      <c r="S1522" s="42"/>
      <c r="T1522" s="42"/>
      <c r="U1522" s="42"/>
      <c r="V1522" s="47" t="s">
        <v>142</v>
      </c>
      <c r="W1522" s="48">
        <v>41335</v>
      </c>
      <c r="X1522" s="53"/>
      <c r="Y1522" s="129">
        <f t="shared" si="163"/>
        <v>1</v>
      </c>
      <c r="Z1522" s="110">
        <f t="shared" si="164"/>
        <v>0</v>
      </c>
      <c r="AA1522" s="1">
        <f t="shared" si="165"/>
        <v>0</v>
      </c>
      <c r="AB1522" s="1"/>
    </row>
    <row r="1523" spans="1:28" customFormat="1" ht="13.5" customHeight="1">
      <c r="A1523" s="147">
        <v>1570</v>
      </c>
      <c r="B1523" s="141">
        <v>20140714</v>
      </c>
      <c r="C1523" s="57" t="str">
        <f t="shared" si="166"/>
        <v>POS</v>
      </c>
      <c r="D1523" s="114">
        <f t="shared" si="161"/>
        <v>40372</v>
      </c>
      <c r="E1523" s="41" t="s">
        <v>36</v>
      </c>
      <c r="F1523" s="42" t="s">
        <v>25</v>
      </c>
      <c r="G1523" s="43" t="s">
        <v>26</v>
      </c>
      <c r="H1523" s="44"/>
      <c r="I1523" s="44"/>
      <c r="J1523" s="45" t="s">
        <v>53</v>
      </c>
      <c r="K1523" s="84" t="s">
        <v>591</v>
      </c>
      <c r="L1523" s="84" t="s">
        <v>152</v>
      </c>
      <c r="M1523" s="45"/>
      <c r="N1523" s="45" t="s">
        <v>31</v>
      </c>
      <c r="O1523" s="4" t="str">
        <f t="shared" si="162"/>
        <v>Melissodes (Eumelissodes) microsticta</v>
      </c>
      <c r="P1523" s="85" t="str">
        <f t="shared" si="167"/>
        <v>Melissodes microsticta</v>
      </c>
      <c r="Q1523" s="43" t="s">
        <v>43</v>
      </c>
      <c r="R1523" s="46"/>
      <c r="S1523" s="42"/>
      <c r="T1523" s="42"/>
      <c r="U1523" s="42"/>
      <c r="V1523" s="47" t="s">
        <v>142</v>
      </c>
      <c r="W1523" s="48">
        <v>41335</v>
      </c>
      <c r="X1523" s="53"/>
      <c r="Y1523" s="129">
        <f t="shared" si="163"/>
        <v>1</v>
      </c>
      <c r="Z1523" s="110">
        <f t="shared" si="164"/>
        <v>0</v>
      </c>
      <c r="AA1523" s="1">
        <f t="shared" si="165"/>
        <v>0</v>
      </c>
      <c r="AB1523" s="1"/>
    </row>
    <row r="1524" spans="1:28" customFormat="1" ht="13.5" customHeight="1">
      <c r="A1524" s="147">
        <v>1571</v>
      </c>
      <c r="B1524" s="141">
        <v>20140714</v>
      </c>
      <c r="C1524" s="57" t="str">
        <f t="shared" si="166"/>
        <v>POS</v>
      </c>
      <c r="D1524" s="114">
        <f t="shared" si="161"/>
        <v>40372</v>
      </c>
      <c r="E1524" s="41" t="s">
        <v>37</v>
      </c>
      <c r="F1524" s="42" t="s">
        <v>25</v>
      </c>
      <c r="G1524" s="43" t="s">
        <v>26</v>
      </c>
      <c r="H1524" s="44"/>
      <c r="I1524" s="44"/>
      <c r="J1524" s="45" t="s">
        <v>53</v>
      </c>
      <c r="K1524" s="84" t="s">
        <v>591</v>
      </c>
      <c r="L1524" s="84" t="s">
        <v>152</v>
      </c>
      <c r="M1524" s="45"/>
      <c r="N1524" s="45" t="s">
        <v>31</v>
      </c>
      <c r="O1524" s="4" t="str">
        <f t="shared" si="162"/>
        <v>Melissodes (Eumelissodes) microsticta</v>
      </c>
      <c r="P1524" s="85" t="str">
        <f t="shared" si="167"/>
        <v>Melissodes microsticta</v>
      </c>
      <c r="Q1524" s="43" t="s">
        <v>43</v>
      </c>
      <c r="R1524" s="46"/>
      <c r="S1524" s="42"/>
      <c r="T1524" s="42"/>
      <c r="U1524" s="42"/>
      <c r="V1524" s="47" t="s">
        <v>142</v>
      </c>
      <c r="W1524" s="48">
        <v>41335</v>
      </c>
      <c r="X1524" s="53" t="s">
        <v>154</v>
      </c>
      <c r="Y1524" s="129">
        <f t="shared" si="163"/>
        <v>1</v>
      </c>
      <c r="Z1524" s="110">
        <f t="shared" si="164"/>
        <v>0</v>
      </c>
      <c r="AA1524" s="1">
        <f t="shared" si="165"/>
        <v>0</v>
      </c>
      <c r="AB1524" s="1"/>
    </row>
    <row r="1525" spans="1:28" customFormat="1" ht="13.5" customHeight="1">
      <c r="A1525" s="147">
        <v>1572</v>
      </c>
      <c r="B1525" s="141">
        <v>20150711</v>
      </c>
      <c r="C1525" s="57" t="str">
        <f t="shared" si="166"/>
        <v>POS</v>
      </c>
      <c r="D1525" s="114">
        <f t="shared" si="161"/>
        <v>40734</v>
      </c>
      <c r="E1525" s="41" t="s">
        <v>37</v>
      </c>
      <c r="F1525" s="42" t="s">
        <v>25</v>
      </c>
      <c r="G1525" s="43" t="s">
        <v>26</v>
      </c>
      <c r="H1525" s="44"/>
      <c r="I1525" s="44"/>
      <c r="J1525" s="45" t="s">
        <v>53</v>
      </c>
      <c r="K1525" s="84" t="s">
        <v>591</v>
      </c>
      <c r="L1525" s="84" t="s">
        <v>152</v>
      </c>
      <c r="M1525" s="45"/>
      <c r="N1525" s="45" t="s">
        <v>31</v>
      </c>
      <c r="O1525" s="4" t="str">
        <f t="shared" si="162"/>
        <v>Melissodes (Eumelissodes) microsticta</v>
      </c>
      <c r="P1525" s="85" t="str">
        <f t="shared" si="167"/>
        <v>Melissodes microsticta</v>
      </c>
      <c r="Q1525" s="43" t="s">
        <v>43</v>
      </c>
      <c r="R1525" s="46"/>
      <c r="S1525" s="42"/>
      <c r="T1525" s="42"/>
      <c r="U1525" s="42"/>
      <c r="V1525" s="47" t="s">
        <v>142</v>
      </c>
      <c r="W1525" s="48">
        <v>41335</v>
      </c>
      <c r="X1525" s="53"/>
      <c r="Y1525" s="129">
        <f t="shared" si="163"/>
        <v>1</v>
      </c>
      <c r="Z1525" s="110">
        <f t="shared" si="164"/>
        <v>0</v>
      </c>
      <c r="AA1525" s="1">
        <f t="shared" si="165"/>
        <v>0</v>
      </c>
      <c r="AB1525" s="1"/>
    </row>
    <row r="1526" spans="1:28" customFormat="1" ht="13.5" customHeight="1">
      <c r="A1526" s="147">
        <v>1573</v>
      </c>
      <c r="B1526" s="141">
        <v>20160610</v>
      </c>
      <c r="C1526" s="57" t="str">
        <f t="shared" si="166"/>
        <v>POS</v>
      </c>
      <c r="D1526" s="114">
        <f t="shared" si="161"/>
        <v>41069</v>
      </c>
      <c r="E1526" s="41" t="s">
        <v>37</v>
      </c>
      <c r="F1526" s="42" t="s">
        <v>25</v>
      </c>
      <c r="G1526" s="43" t="s">
        <v>26</v>
      </c>
      <c r="H1526" s="44"/>
      <c r="I1526" s="44"/>
      <c r="J1526" s="45" t="s">
        <v>53</v>
      </c>
      <c r="K1526" s="84" t="s">
        <v>591</v>
      </c>
      <c r="L1526" s="84" t="s">
        <v>152</v>
      </c>
      <c r="M1526" s="45"/>
      <c r="N1526" s="45" t="s">
        <v>31</v>
      </c>
      <c r="O1526" s="4" t="str">
        <f t="shared" si="162"/>
        <v>Melissodes (Eumelissodes) microsticta</v>
      </c>
      <c r="P1526" s="85" t="str">
        <f t="shared" si="167"/>
        <v>Melissodes microsticta</v>
      </c>
      <c r="Q1526" s="43" t="s">
        <v>43</v>
      </c>
      <c r="R1526" s="46"/>
      <c r="S1526" s="42"/>
      <c r="T1526" s="42"/>
      <c r="U1526" s="42"/>
      <c r="V1526" s="47" t="s">
        <v>142</v>
      </c>
      <c r="W1526" s="48">
        <v>41335</v>
      </c>
      <c r="X1526" s="53" t="s">
        <v>825</v>
      </c>
      <c r="Y1526" s="129">
        <f t="shared" si="163"/>
        <v>1</v>
      </c>
      <c r="Z1526" s="110">
        <f t="shared" si="164"/>
        <v>0</v>
      </c>
      <c r="AA1526" s="1">
        <f t="shared" si="165"/>
        <v>0</v>
      </c>
      <c r="AB1526" s="1"/>
    </row>
    <row r="1527" spans="1:28" customFormat="1" ht="13.5" customHeight="1">
      <c r="A1527" s="147">
        <v>1574</v>
      </c>
      <c r="B1527" s="141">
        <v>20160610</v>
      </c>
      <c r="C1527" s="57" t="str">
        <f t="shared" si="166"/>
        <v>POS</v>
      </c>
      <c r="D1527" s="114">
        <f t="shared" si="161"/>
        <v>41069</v>
      </c>
      <c r="E1527" s="41" t="s">
        <v>37</v>
      </c>
      <c r="F1527" s="42" t="s">
        <v>25</v>
      </c>
      <c r="G1527" s="43" t="s">
        <v>26</v>
      </c>
      <c r="H1527" s="44"/>
      <c r="I1527" s="44"/>
      <c r="J1527" s="45" t="s">
        <v>53</v>
      </c>
      <c r="K1527" s="84" t="s">
        <v>591</v>
      </c>
      <c r="L1527" s="45" t="s">
        <v>152</v>
      </c>
      <c r="M1527" s="45"/>
      <c r="N1527" s="45"/>
      <c r="O1527" s="4" t="str">
        <f t="shared" si="162"/>
        <v>Melissodes (Eumelissodes) microsticta</v>
      </c>
      <c r="P1527" s="85" t="str">
        <f t="shared" si="167"/>
        <v>Melissodes microsticta</v>
      </c>
      <c r="Q1527" s="43" t="s">
        <v>43</v>
      </c>
      <c r="R1527" s="46"/>
      <c r="S1527" s="42"/>
      <c r="T1527" s="42"/>
      <c r="U1527" s="42"/>
      <c r="V1527" s="47" t="s">
        <v>142</v>
      </c>
      <c r="W1527" s="48">
        <v>41335</v>
      </c>
      <c r="X1527" s="53" t="s">
        <v>153</v>
      </c>
      <c r="Y1527" s="129">
        <f t="shared" si="163"/>
        <v>1</v>
      </c>
      <c r="Z1527" s="110">
        <f t="shared" si="164"/>
        <v>1</v>
      </c>
      <c r="AA1527" s="1">
        <f t="shared" si="165"/>
        <v>0</v>
      </c>
      <c r="AB1527" s="1"/>
    </row>
    <row r="1528" spans="1:28" customFormat="1" ht="13.5" customHeight="1">
      <c r="A1528" s="147">
        <v>1575</v>
      </c>
      <c r="B1528" s="141">
        <v>20160610</v>
      </c>
      <c r="C1528" s="57" t="str">
        <f t="shared" si="166"/>
        <v>POS</v>
      </c>
      <c r="D1528" s="114">
        <f t="shared" si="161"/>
        <v>41069</v>
      </c>
      <c r="E1528" s="41" t="s">
        <v>37</v>
      </c>
      <c r="F1528" s="42" t="s">
        <v>25</v>
      </c>
      <c r="G1528" s="43" t="s">
        <v>26</v>
      </c>
      <c r="H1528" s="44"/>
      <c r="I1528" s="44"/>
      <c r="J1528" s="45" t="s">
        <v>53</v>
      </c>
      <c r="K1528" s="84" t="s">
        <v>591</v>
      </c>
      <c r="L1528" s="45" t="s">
        <v>152</v>
      </c>
      <c r="M1528" s="45"/>
      <c r="N1528" s="45"/>
      <c r="O1528" s="4" t="str">
        <f t="shared" si="162"/>
        <v>Melissodes (Eumelissodes) microsticta</v>
      </c>
      <c r="P1528" s="85" t="str">
        <f t="shared" si="167"/>
        <v>Melissodes microsticta</v>
      </c>
      <c r="Q1528" s="43" t="s">
        <v>43</v>
      </c>
      <c r="R1528" s="46"/>
      <c r="S1528" s="42"/>
      <c r="T1528" s="42"/>
      <c r="U1528" s="42"/>
      <c r="V1528" s="47" t="s">
        <v>142</v>
      </c>
      <c r="W1528" s="48">
        <v>41335</v>
      </c>
      <c r="X1528" s="53" t="s">
        <v>155</v>
      </c>
      <c r="Y1528" s="129">
        <f t="shared" si="163"/>
        <v>1</v>
      </c>
      <c r="Z1528" s="110">
        <f t="shared" si="164"/>
        <v>0</v>
      </c>
      <c r="AA1528" s="1">
        <f t="shared" si="165"/>
        <v>0</v>
      </c>
      <c r="AB1528" s="1"/>
    </row>
    <row r="1529" spans="1:28" customFormat="1" ht="13.5" customHeight="1">
      <c r="A1529" s="147">
        <v>1576</v>
      </c>
      <c r="B1529" s="141">
        <v>20160807</v>
      </c>
      <c r="C1529" s="57" t="str">
        <f t="shared" si="166"/>
        <v>POS</v>
      </c>
      <c r="D1529" s="114">
        <f t="shared" si="161"/>
        <v>41127</v>
      </c>
      <c r="E1529" s="41" t="s">
        <v>38</v>
      </c>
      <c r="F1529" s="42" t="s">
        <v>25</v>
      </c>
      <c r="G1529" s="43" t="s">
        <v>26</v>
      </c>
      <c r="H1529" s="44"/>
      <c r="I1529" s="44"/>
      <c r="J1529" s="45" t="s">
        <v>53</v>
      </c>
      <c r="K1529" s="84" t="s">
        <v>591</v>
      </c>
      <c r="L1529" s="84" t="s">
        <v>152</v>
      </c>
      <c r="M1529" s="45"/>
      <c r="N1529" s="45" t="s">
        <v>31</v>
      </c>
      <c r="O1529" s="4" t="str">
        <f t="shared" si="162"/>
        <v>Melissodes (Eumelissodes) microsticta</v>
      </c>
      <c r="P1529" s="85" t="str">
        <f t="shared" si="167"/>
        <v>Melissodes microsticta</v>
      </c>
      <c r="Q1529" s="43" t="s">
        <v>43</v>
      </c>
      <c r="R1529" s="46"/>
      <c r="S1529" s="42"/>
      <c r="T1529" s="42"/>
      <c r="U1529" s="42"/>
      <c r="V1529" s="47" t="s">
        <v>142</v>
      </c>
      <c r="W1529" s="48">
        <v>41335</v>
      </c>
      <c r="X1529" s="53"/>
      <c r="Y1529" s="129">
        <f t="shared" si="163"/>
        <v>1</v>
      </c>
      <c r="Z1529" s="110">
        <f t="shared" si="164"/>
        <v>0</v>
      </c>
      <c r="AA1529" s="1">
        <f t="shared" si="165"/>
        <v>0</v>
      </c>
      <c r="AB1529" s="1"/>
    </row>
    <row r="1530" spans="1:28" customFormat="1" ht="13.5" customHeight="1">
      <c r="A1530" s="147">
        <v>1577</v>
      </c>
      <c r="B1530" s="141">
        <v>20150711</v>
      </c>
      <c r="C1530" s="57" t="str">
        <f t="shared" si="166"/>
        <v>SCL</v>
      </c>
      <c r="D1530" s="114">
        <f t="shared" si="161"/>
        <v>40734</v>
      </c>
      <c r="E1530" s="41" t="s">
        <v>24</v>
      </c>
      <c r="F1530" s="42" t="s">
        <v>25</v>
      </c>
      <c r="G1530" s="43" t="s">
        <v>26</v>
      </c>
      <c r="H1530" s="44"/>
      <c r="I1530" s="44"/>
      <c r="J1530" s="45" t="s">
        <v>53</v>
      </c>
      <c r="K1530" s="84" t="s">
        <v>591</v>
      </c>
      <c r="L1530" s="84" t="s">
        <v>152</v>
      </c>
      <c r="M1530" s="45"/>
      <c r="N1530" s="45" t="s">
        <v>31</v>
      </c>
      <c r="O1530" s="4" t="str">
        <f t="shared" si="162"/>
        <v>Melissodes (Eumelissodes) microsticta</v>
      </c>
      <c r="P1530" s="85" t="str">
        <f t="shared" si="167"/>
        <v>Melissodes microsticta</v>
      </c>
      <c r="Q1530" s="43" t="s">
        <v>43</v>
      </c>
      <c r="R1530" s="46"/>
      <c r="S1530" s="42"/>
      <c r="T1530" s="42"/>
      <c r="U1530" s="42"/>
      <c r="V1530" s="47" t="s">
        <v>142</v>
      </c>
      <c r="W1530" s="48">
        <v>41335</v>
      </c>
      <c r="X1530" s="53" t="s">
        <v>825</v>
      </c>
      <c r="Y1530" s="129">
        <f t="shared" si="163"/>
        <v>1</v>
      </c>
      <c r="Z1530" s="110">
        <f t="shared" si="164"/>
        <v>0</v>
      </c>
      <c r="AA1530" s="1">
        <f t="shared" si="165"/>
        <v>0</v>
      </c>
      <c r="AB1530" s="1"/>
    </row>
    <row r="1531" spans="1:28" customFormat="1" ht="13.5" customHeight="1">
      <c r="A1531" s="147">
        <v>1578</v>
      </c>
      <c r="B1531" s="141">
        <v>20150711</v>
      </c>
      <c r="C1531" s="57" t="str">
        <f t="shared" si="166"/>
        <v>SCL</v>
      </c>
      <c r="D1531" s="114">
        <f t="shared" si="161"/>
        <v>40734</v>
      </c>
      <c r="E1531" s="41" t="s">
        <v>24</v>
      </c>
      <c r="F1531" s="42" t="s">
        <v>25</v>
      </c>
      <c r="G1531" s="43" t="s">
        <v>26</v>
      </c>
      <c r="H1531" s="44"/>
      <c r="I1531" s="44"/>
      <c r="J1531" s="45" t="s">
        <v>53</v>
      </c>
      <c r="K1531" s="84" t="s">
        <v>591</v>
      </c>
      <c r="L1531" s="84" t="s">
        <v>152</v>
      </c>
      <c r="M1531" s="45"/>
      <c r="N1531" s="45" t="s">
        <v>31</v>
      </c>
      <c r="O1531" s="4" t="str">
        <f t="shared" si="162"/>
        <v>Melissodes (Eumelissodes) microsticta</v>
      </c>
      <c r="P1531" s="85" t="str">
        <f t="shared" si="167"/>
        <v>Melissodes microsticta</v>
      </c>
      <c r="Q1531" s="43" t="s">
        <v>43</v>
      </c>
      <c r="R1531" s="46"/>
      <c r="S1531" s="42"/>
      <c r="T1531" s="42"/>
      <c r="U1531" s="42"/>
      <c r="V1531" s="47" t="s">
        <v>142</v>
      </c>
      <c r="W1531" s="48">
        <v>41335</v>
      </c>
      <c r="X1531" s="53"/>
      <c r="Y1531" s="129">
        <f t="shared" si="163"/>
        <v>1</v>
      </c>
      <c r="Z1531" s="110">
        <f t="shared" si="164"/>
        <v>0</v>
      </c>
      <c r="AA1531" s="1">
        <f t="shared" si="165"/>
        <v>0</v>
      </c>
      <c r="AB1531" s="1"/>
    </row>
    <row r="1532" spans="1:28" customFormat="1" ht="13.5" customHeight="1">
      <c r="A1532" s="147">
        <v>1579</v>
      </c>
      <c r="B1532" s="141">
        <v>20150711</v>
      </c>
      <c r="C1532" s="57" t="str">
        <f t="shared" si="166"/>
        <v>SCL</v>
      </c>
      <c r="D1532" s="114">
        <f t="shared" si="161"/>
        <v>40734</v>
      </c>
      <c r="E1532" s="41" t="s">
        <v>24</v>
      </c>
      <c r="F1532" s="42" t="s">
        <v>25</v>
      </c>
      <c r="G1532" s="43" t="s">
        <v>26</v>
      </c>
      <c r="H1532" s="44"/>
      <c r="I1532" s="44"/>
      <c r="J1532" s="45" t="s">
        <v>53</v>
      </c>
      <c r="K1532" s="84" t="s">
        <v>591</v>
      </c>
      <c r="L1532" s="84" t="s">
        <v>152</v>
      </c>
      <c r="M1532" s="45"/>
      <c r="N1532" s="45" t="s">
        <v>31</v>
      </c>
      <c r="O1532" s="4" t="str">
        <f t="shared" si="162"/>
        <v>Melissodes (Eumelissodes) microsticta</v>
      </c>
      <c r="P1532" s="85" t="str">
        <f t="shared" si="167"/>
        <v>Melissodes microsticta</v>
      </c>
      <c r="Q1532" s="43" t="s">
        <v>43</v>
      </c>
      <c r="R1532" s="46"/>
      <c r="S1532" s="42"/>
      <c r="T1532" s="42"/>
      <c r="U1532" s="42"/>
      <c r="V1532" s="47" t="s">
        <v>142</v>
      </c>
      <c r="W1532" s="48">
        <v>41335</v>
      </c>
      <c r="X1532" s="53"/>
      <c r="Y1532" s="129">
        <f t="shared" si="163"/>
        <v>1</v>
      </c>
      <c r="Z1532" s="110">
        <f t="shared" si="164"/>
        <v>0</v>
      </c>
      <c r="AA1532" s="1">
        <f t="shared" si="165"/>
        <v>0</v>
      </c>
      <c r="AB1532" s="1"/>
    </row>
    <row r="1533" spans="1:28" customFormat="1" ht="13.5" customHeight="1">
      <c r="A1533" s="147">
        <v>1580</v>
      </c>
      <c r="B1533" s="141">
        <v>20160610</v>
      </c>
      <c r="C1533" s="57" t="str">
        <f t="shared" si="166"/>
        <v>SCL</v>
      </c>
      <c r="D1533" s="114">
        <f t="shared" si="161"/>
        <v>41069</v>
      </c>
      <c r="E1533" s="41" t="s">
        <v>24</v>
      </c>
      <c r="F1533" s="42" t="s">
        <v>25</v>
      </c>
      <c r="G1533" s="43" t="s">
        <v>26</v>
      </c>
      <c r="H1533" s="44"/>
      <c r="I1533" s="44"/>
      <c r="J1533" s="45" t="s">
        <v>53</v>
      </c>
      <c r="K1533" s="84" t="s">
        <v>591</v>
      </c>
      <c r="L1533" s="45" t="s">
        <v>152</v>
      </c>
      <c r="M1533" s="45"/>
      <c r="N1533" s="45"/>
      <c r="O1533" s="4" t="str">
        <f t="shared" si="162"/>
        <v>Melissodes (Eumelissodes) microsticta</v>
      </c>
      <c r="P1533" s="85" t="str">
        <f t="shared" si="167"/>
        <v>Melissodes microsticta</v>
      </c>
      <c r="Q1533" s="43" t="s">
        <v>43</v>
      </c>
      <c r="R1533" s="46"/>
      <c r="S1533" s="42"/>
      <c r="T1533" s="42"/>
      <c r="U1533" s="42"/>
      <c r="V1533" s="47" t="s">
        <v>142</v>
      </c>
      <c r="W1533" s="48">
        <v>41335</v>
      </c>
      <c r="X1533" s="53" t="s">
        <v>837</v>
      </c>
      <c r="Y1533" s="129">
        <f t="shared" si="163"/>
        <v>1</v>
      </c>
      <c r="Z1533" s="110">
        <f t="shared" si="164"/>
        <v>1</v>
      </c>
      <c r="AA1533" s="1">
        <f t="shared" si="165"/>
        <v>0</v>
      </c>
      <c r="AB1533" s="1"/>
    </row>
    <row r="1534" spans="1:28" customFormat="1" ht="13.5" customHeight="1">
      <c r="A1534" s="147">
        <v>1581</v>
      </c>
      <c r="B1534" s="141">
        <v>20160716</v>
      </c>
      <c r="C1534" s="57" t="str">
        <f t="shared" si="166"/>
        <v>SCL</v>
      </c>
      <c r="D1534" s="114">
        <f t="shared" si="161"/>
        <v>41105</v>
      </c>
      <c r="E1534" s="41" t="s">
        <v>24</v>
      </c>
      <c r="F1534" s="42" t="s">
        <v>25</v>
      </c>
      <c r="G1534" s="43" t="s">
        <v>26</v>
      </c>
      <c r="H1534" s="44"/>
      <c r="I1534" s="44"/>
      <c r="J1534" s="45" t="s">
        <v>53</v>
      </c>
      <c r="K1534" s="84" t="s">
        <v>591</v>
      </c>
      <c r="L1534" s="84" t="s">
        <v>152</v>
      </c>
      <c r="M1534" s="45"/>
      <c r="N1534" s="45" t="s">
        <v>31</v>
      </c>
      <c r="O1534" s="4" t="str">
        <f t="shared" si="162"/>
        <v>Melissodes (Eumelissodes) microsticta</v>
      </c>
      <c r="P1534" s="85" t="str">
        <f t="shared" si="167"/>
        <v>Melissodes microsticta</v>
      </c>
      <c r="Q1534" s="43" t="s">
        <v>43</v>
      </c>
      <c r="R1534" s="46"/>
      <c r="S1534" s="42"/>
      <c r="T1534" s="42"/>
      <c r="U1534" s="42"/>
      <c r="V1534" s="47" t="s">
        <v>142</v>
      </c>
      <c r="W1534" s="48">
        <v>41335</v>
      </c>
      <c r="X1534" s="53"/>
      <c r="Y1534" s="129">
        <f t="shared" si="163"/>
        <v>1</v>
      </c>
      <c r="Z1534" s="110">
        <f t="shared" si="164"/>
        <v>0</v>
      </c>
      <c r="AA1534" s="1">
        <f t="shared" si="165"/>
        <v>0</v>
      </c>
      <c r="AB1534" s="1"/>
    </row>
    <row r="1535" spans="1:28" customFormat="1" ht="13.5" customHeight="1">
      <c r="A1535" s="147">
        <v>1582</v>
      </c>
      <c r="B1535" s="141">
        <v>20160716</v>
      </c>
      <c r="C1535" s="57" t="str">
        <f t="shared" si="166"/>
        <v>SCL</v>
      </c>
      <c r="D1535" s="114">
        <f t="shared" si="161"/>
        <v>41105</v>
      </c>
      <c r="E1535" s="41" t="s">
        <v>24</v>
      </c>
      <c r="F1535" s="42" t="s">
        <v>25</v>
      </c>
      <c r="G1535" s="43" t="s">
        <v>26</v>
      </c>
      <c r="H1535" s="44"/>
      <c r="I1535" s="44"/>
      <c r="J1535" s="45" t="s">
        <v>53</v>
      </c>
      <c r="K1535" s="84" t="s">
        <v>591</v>
      </c>
      <c r="L1535" s="84" t="s">
        <v>152</v>
      </c>
      <c r="M1535" s="45"/>
      <c r="N1535" s="45" t="s">
        <v>31</v>
      </c>
      <c r="O1535" s="4" t="str">
        <f t="shared" si="162"/>
        <v>Melissodes (Eumelissodes) microsticta</v>
      </c>
      <c r="P1535" s="85" t="str">
        <f t="shared" si="167"/>
        <v>Melissodes microsticta</v>
      </c>
      <c r="Q1535" s="43" t="s">
        <v>43</v>
      </c>
      <c r="R1535" s="46"/>
      <c r="S1535" s="42"/>
      <c r="T1535" s="42"/>
      <c r="U1535" s="42"/>
      <c r="V1535" s="47" t="s">
        <v>142</v>
      </c>
      <c r="W1535" s="48">
        <v>41335</v>
      </c>
      <c r="X1535" s="53"/>
      <c r="Y1535" s="129">
        <f t="shared" si="163"/>
        <v>1</v>
      </c>
      <c r="Z1535" s="110">
        <f t="shared" si="164"/>
        <v>0</v>
      </c>
      <c r="AA1535" s="1">
        <f t="shared" si="165"/>
        <v>0</v>
      </c>
      <c r="AB1535" s="1"/>
    </row>
    <row r="1536" spans="1:28" customFormat="1" ht="13.5" customHeight="1">
      <c r="A1536" s="147">
        <v>1583</v>
      </c>
      <c r="B1536" s="141">
        <v>20160716</v>
      </c>
      <c r="C1536" s="57" t="str">
        <f t="shared" si="166"/>
        <v>SCL</v>
      </c>
      <c r="D1536" s="114">
        <f t="shared" si="161"/>
        <v>41105</v>
      </c>
      <c r="E1536" s="41" t="s">
        <v>24</v>
      </c>
      <c r="F1536" s="42" t="s">
        <v>25</v>
      </c>
      <c r="G1536" s="43" t="s">
        <v>26</v>
      </c>
      <c r="H1536" s="44"/>
      <c r="I1536" s="44"/>
      <c r="J1536" s="45" t="s">
        <v>53</v>
      </c>
      <c r="K1536" s="84" t="s">
        <v>591</v>
      </c>
      <c r="L1536" s="84" t="s">
        <v>152</v>
      </c>
      <c r="M1536" s="45"/>
      <c r="N1536" s="45" t="s">
        <v>31</v>
      </c>
      <c r="O1536" s="4" t="str">
        <f t="shared" si="162"/>
        <v>Melissodes (Eumelissodes) microsticta</v>
      </c>
      <c r="P1536" s="85" t="str">
        <f t="shared" si="167"/>
        <v>Melissodes microsticta</v>
      </c>
      <c r="Q1536" s="43" t="s">
        <v>43</v>
      </c>
      <c r="R1536" s="46"/>
      <c r="S1536" s="42"/>
      <c r="T1536" s="42"/>
      <c r="U1536" s="42"/>
      <c r="V1536" s="47" t="s">
        <v>142</v>
      </c>
      <c r="W1536" s="48">
        <v>41335</v>
      </c>
      <c r="X1536" s="53"/>
      <c r="Y1536" s="129">
        <f t="shared" si="163"/>
        <v>1</v>
      </c>
      <c r="Z1536" s="110">
        <f t="shared" si="164"/>
        <v>0</v>
      </c>
      <c r="AA1536" s="1">
        <f t="shared" si="165"/>
        <v>0</v>
      </c>
      <c r="AB1536" s="1"/>
    </row>
    <row r="1537" spans="1:255" customFormat="1" ht="13.5" customHeight="1">
      <c r="A1537" s="147">
        <v>1584</v>
      </c>
      <c r="B1537" s="141">
        <v>20150808</v>
      </c>
      <c r="C1537" s="57" t="str">
        <f t="shared" si="166"/>
        <v>SCL</v>
      </c>
      <c r="D1537" s="114">
        <f t="shared" si="161"/>
        <v>40762</v>
      </c>
      <c r="E1537" s="41" t="s">
        <v>32</v>
      </c>
      <c r="F1537" s="42" t="s">
        <v>25</v>
      </c>
      <c r="G1537" s="43" t="s">
        <v>26</v>
      </c>
      <c r="H1537" s="44"/>
      <c r="I1537" s="44"/>
      <c r="J1537" s="45" t="s">
        <v>53</v>
      </c>
      <c r="K1537" s="84" t="s">
        <v>591</v>
      </c>
      <c r="L1537" s="45" t="s">
        <v>152</v>
      </c>
      <c r="M1537" s="45"/>
      <c r="N1537" s="45"/>
      <c r="O1537" s="4" t="str">
        <f t="shared" si="162"/>
        <v>Melissodes (Eumelissodes) microsticta</v>
      </c>
      <c r="P1537" s="85" t="str">
        <f t="shared" si="167"/>
        <v>Melissodes microsticta</v>
      </c>
      <c r="Q1537" s="43" t="s">
        <v>43</v>
      </c>
      <c r="R1537" s="46"/>
      <c r="S1537" s="42"/>
      <c r="T1537" s="42"/>
      <c r="U1537" s="42"/>
      <c r="V1537" s="47" t="s">
        <v>142</v>
      </c>
      <c r="W1537" s="48">
        <v>41335</v>
      </c>
      <c r="X1537" s="53" t="s">
        <v>156</v>
      </c>
      <c r="Y1537" s="129">
        <f t="shared" si="163"/>
        <v>1</v>
      </c>
      <c r="Z1537" s="110">
        <f t="shared" si="164"/>
        <v>1</v>
      </c>
      <c r="AA1537" s="1">
        <f t="shared" si="165"/>
        <v>0</v>
      </c>
      <c r="AB1537" s="1"/>
    </row>
    <row r="1538" spans="1:255" customFormat="1" ht="13.5" customHeight="1">
      <c r="A1538" s="147">
        <v>1585</v>
      </c>
      <c r="B1538" s="141">
        <v>20160716</v>
      </c>
      <c r="C1538" s="57" t="str">
        <f t="shared" si="166"/>
        <v>SCL</v>
      </c>
      <c r="D1538" s="114">
        <f t="shared" ref="D1538:D1601" si="168">DATEVALUE(LEFT(B1538,4)&amp;"/"&amp;MID(B1538,5,2)&amp;"/"&amp;RIGHT(B1538,2))</f>
        <v>41105</v>
      </c>
      <c r="E1538" s="41" t="s">
        <v>32</v>
      </c>
      <c r="F1538" s="42" t="s">
        <v>25</v>
      </c>
      <c r="G1538" s="43" t="s">
        <v>26</v>
      </c>
      <c r="H1538" s="44"/>
      <c r="I1538" s="44"/>
      <c r="J1538" s="45" t="s">
        <v>53</v>
      </c>
      <c r="K1538" s="84" t="s">
        <v>591</v>
      </c>
      <c r="L1538" s="84" t="s">
        <v>152</v>
      </c>
      <c r="M1538" s="45"/>
      <c r="N1538" s="45" t="s">
        <v>31</v>
      </c>
      <c r="O1538" s="4" t="str">
        <f t="shared" ref="O1538:O1601" si="169">J1538&amp;" "&amp;IF(LEN(K1538)&gt;0,"("&amp;K1538&amp;") ","")&amp;IF(LEN(N1538)&gt;0,"nr. ","")&amp;L1538&amp;IF(LEN(M1538)&gt;0," ssp. "&amp;M1538,"")</f>
        <v>Melissodes (Eumelissodes) microsticta</v>
      </c>
      <c r="P1538" s="85" t="str">
        <f t="shared" si="167"/>
        <v>Melissodes microsticta</v>
      </c>
      <c r="Q1538" s="43" t="s">
        <v>43</v>
      </c>
      <c r="R1538" s="46"/>
      <c r="S1538" s="42"/>
      <c r="T1538" s="42"/>
      <c r="U1538" s="42"/>
      <c r="V1538" s="47" t="s">
        <v>142</v>
      </c>
      <c r="W1538" s="48">
        <v>41335</v>
      </c>
      <c r="X1538" s="53"/>
      <c r="Y1538" s="129">
        <f t="shared" ref="Y1538:Y1601" si="170">IF(R1538&gt;0,R1538,1)</f>
        <v>1</v>
      </c>
      <c r="Z1538" s="110">
        <f t="shared" ref="Z1538:Z1601" si="171">IF(ISNUMBER(SEARCH($Z$1,X1538)),1,0)</f>
        <v>0</v>
      </c>
      <c r="AA1538" s="1">
        <f t="shared" ref="AA1538:AA1601" si="172">IF(ISNUMBER(SEARCH($AA$1,X1538)),1,0)</f>
        <v>0</v>
      </c>
      <c r="AB1538" s="1"/>
    </row>
    <row r="1539" spans="1:255" customFormat="1" ht="13.5" customHeight="1">
      <c r="A1539" s="147">
        <v>1586</v>
      </c>
      <c r="B1539" s="141">
        <v>20160716</v>
      </c>
      <c r="C1539" s="57" t="str">
        <f t="shared" ref="C1539:C1602" si="173">LEFT(E1539,3)</f>
        <v>SCL</v>
      </c>
      <c r="D1539" s="114">
        <f t="shared" si="168"/>
        <v>41105</v>
      </c>
      <c r="E1539" s="41" t="s">
        <v>32</v>
      </c>
      <c r="F1539" s="42" t="s">
        <v>25</v>
      </c>
      <c r="G1539" s="43" t="s">
        <v>26</v>
      </c>
      <c r="H1539" s="44"/>
      <c r="I1539" s="44"/>
      <c r="J1539" s="45" t="s">
        <v>53</v>
      </c>
      <c r="K1539" s="84" t="s">
        <v>591</v>
      </c>
      <c r="L1539" s="84" t="s">
        <v>152</v>
      </c>
      <c r="M1539" s="45"/>
      <c r="N1539" s="45" t="s">
        <v>31</v>
      </c>
      <c r="O1539" s="4" t="str">
        <f t="shared" si="169"/>
        <v>Melissodes (Eumelissodes) microsticta</v>
      </c>
      <c r="P1539" s="85" t="str">
        <f t="shared" ref="P1539:P1602" si="174">J1539&amp;" "&amp;L1539</f>
        <v>Melissodes microsticta</v>
      </c>
      <c r="Q1539" s="43" t="s">
        <v>43</v>
      </c>
      <c r="R1539" s="46"/>
      <c r="S1539" s="42"/>
      <c r="T1539" s="42"/>
      <c r="U1539" s="42"/>
      <c r="V1539" s="47" t="s">
        <v>142</v>
      </c>
      <c r="W1539" s="48">
        <v>41335</v>
      </c>
      <c r="X1539" s="53"/>
      <c r="Y1539" s="129">
        <f t="shared" si="170"/>
        <v>1</v>
      </c>
      <c r="Z1539" s="110">
        <f t="shared" si="171"/>
        <v>0</v>
      </c>
      <c r="AA1539" s="1">
        <f t="shared" si="172"/>
        <v>0</v>
      </c>
      <c r="AB1539" s="1"/>
    </row>
    <row r="1540" spans="1:255" customFormat="1" ht="13.5" customHeight="1">
      <c r="A1540" s="147">
        <v>1587</v>
      </c>
      <c r="B1540" s="141">
        <v>20140714</v>
      </c>
      <c r="C1540" s="57" t="str">
        <f t="shared" si="173"/>
        <v>SCL</v>
      </c>
      <c r="D1540" s="114">
        <f t="shared" si="168"/>
        <v>40372</v>
      </c>
      <c r="E1540" s="41" t="s">
        <v>34</v>
      </c>
      <c r="F1540" s="42" t="s">
        <v>25</v>
      </c>
      <c r="G1540" s="43" t="s">
        <v>26</v>
      </c>
      <c r="H1540" s="44"/>
      <c r="I1540" s="44"/>
      <c r="J1540" s="45" t="s">
        <v>53</v>
      </c>
      <c r="K1540" s="84" t="s">
        <v>591</v>
      </c>
      <c r="L1540" s="84" t="s">
        <v>152</v>
      </c>
      <c r="M1540" s="45"/>
      <c r="N1540" s="45" t="s">
        <v>31</v>
      </c>
      <c r="O1540" s="4" t="str">
        <f t="shared" si="169"/>
        <v>Melissodes (Eumelissodes) microsticta</v>
      </c>
      <c r="P1540" s="85" t="str">
        <f t="shared" si="174"/>
        <v>Melissodes microsticta</v>
      </c>
      <c r="Q1540" s="43" t="s">
        <v>43</v>
      </c>
      <c r="R1540" s="46"/>
      <c r="S1540" s="42"/>
      <c r="T1540" s="42"/>
      <c r="U1540" s="42"/>
      <c r="V1540" s="47" t="s">
        <v>142</v>
      </c>
      <c r="W1540" s="48">
        <v>41335</v>
      </c>
      <c r="X1540" s="53"/>
      <c r="Y1540" s="129">
        <f t="shared" si="170"/>
        <v>1</v>
      </c>
      <c r="Z1540" s="110">
        <f t="shared" si="171"/>
        <v>0</v>
      </c>
      <c r="AA1540" s="1">
        <f t="shared" si="172"/>
        <v>0</v>
      </c>
      <c r="AB1540" s="1"/>
    </row>
    <row r="1541" spans="1:255" customFormat="1" ht="13.5" customHeight="1">
      <c r="A1541" s="147">
        <v>1588</v>
      </c>
      <c r="B1541" s="141">
        <v>20150620</v>
      </c>
      <c r="C1541" s="57" t="str">
        <f t="shared" si="173"/>
        <v>SCL</v>
      </c>
      <c r="D1541" s="114">
        <f t="shared" si="168"/>
        <v>40713</v>
      </c>
      <c r="E1541" s="41" t="s">
        <v>34</v>
      </c>
      <c r="F1541" s="42" t="s">
        <v>25</v>
      </c>
      <c r="G1541" s="43" t="s">
        <v>26</v>
      </c>
      <c r="H1541" s="44"/>
      <c r="I1541" s="44"/>
      <c r="J1541" s="45" t="s">
        <v>53</v>
      </c>
      <c r="K1541" s="84" t="s">
        <v>591</v>
      </c>
      <c r="L1541" s="45" t="s">
        <v>152</v>
      </c>
      <c r="M1541" s="45"/>
      <c r="N1541" s="45"/>
      <c r="O1541" s="4" t="str">
        <f t="shared" si="169"/>
        <v>Melissodes (Eumelissodes) microsticta</v>
      </c>
      <c r="P1541" s="85" t="str">
        <f t="shared" si="174"/>
        <v>Melissodes microsticta</v>
      </c>
      <c r="Q1541" s="43" t="s">
        <v>43</v>
      </c>
      <c r="R1541" s="46"/>
      <c r="S1541" s="42"/>
      <c r="T1541" s="42"/>
      <c r="U1541" s="42"/>
      <c r="V1541" s="47" t="s">
        <v>142</v>
      </c>
      <c r="W1541" s="48">
        <v>41335</v>
      </c>
      <c r="X1541" s="53" t="s">
        <v>153</v>
      </c>
      <c r="Y1541" s="129">
        <f t="shared" si="170"/>
        <v>1</v>
      </c>
      <c r="Z1541" s="110">
        <f t="shared" si="171"/>
        <v>1</v>
      </c>
      <c r="AA1541" s="1">
        <f t="shared" si="172"/>
        <v>0</v>
      </c>
      <c r="AB1541" s="1"/>
    </row>
    <row r="1542" spans="1:255" customFormat="1" ht="13.5" customHeight="1">
      <c r="A1542" s="147">
        <v>1589</v>
      </c>
      <c r="B1542" s="141">
        <v>20160610</v>
      </c>
      <c r="C1542" s="57" t="str">
        <f t="shared" si="173"/>
        <v>SCL</v>
      </c>
      <c r="D1542" s="114">
        <f t="shared" si="168"/>
        <v>41069</v>
      </c>
      <c r="E1542" s="41" t="s">
        <v>42</v>
      </c>
      <c r="F1542" s="42" t="s">
        <v>25</v>
      </c>
      <c r="G1542" s="43" t="s">
        <v>26</v>
      </c>
      <c r="H1542" s="44"/>
      <c r="I1542" s="44"/>
      <c r="J1542" s="45" t="s">
        <v>53</v>
      </c>
      <c r="K1542" s="84" t="s">
        <v>591</v>
      </c>
      <c r="L1542" s="84" t="s">
        <v>152</v>
      </c>
      <c r="M1542" s="45"/>
      <c r="N1542" s="45" t="s">
        <v>31</v>
      </c>
      <c r="O1542" s="4" t="str">
        <f t="shared" si="169"/>
        <v>Melissodes (Eumelissodes) microsticta</v>
      </c>
      <c r="P1542" s="85" t="str">
        <f t="shared" si="174"/>
        <v>Melissodes microsticta</v>
      </c>
      <c r="Q1542" s="43" t="s">
        <v>43</v>
      </c>
      <c r="R1542" s="46"/>
      <c r="S1542" s="42"/>
      <c r="T1542" s="42"/>
      <c r="U1542" s="42"/>
      <c r="V1542" s="47" t="s">
        <v>142</v>
      </c>
      <c r="W1542" s="48">
        <v>41335</v>
      </c>
      <c r="X1542" s="53"/>
      <c r="Y1542" s="129">
        <f t="shared" si="170"/>
        <v>1</v>
      </c>
      <c r="Z1542" s="110">
        <f t="shared" si="171"/>
        <v>0</v>
      </c>
      <c r="AA1542" s="1">
        <f t="shared" si="172"/>
        <v>0</v>
      </c>
      <c r="AB1542" s="1"/>
    </row>
    <row r="1543" spans="1:255" customFormat="1" ht="13.5" customHeight="1">
      <c r="A1543" s="147">
        <v>1590</v>
      </c>
      <c r="B1543" s="141">
        <v>20160610</v>
      </c>
      <c r="C1543" s="57" t="str">
        <f t="shared" si="173"/>
        <v>SCL</v>
      </c>
      <c r="D1543" s="114">
        <f t="shared" si="168"/>
        <v>41069</v>
      </c>
      <c r="E1543" s="41" t="s">
        <v>42</v>
      </c>
      <c r="F1543" s="42" t="s">
        <v>25</v>
      </c>
      <c r="G1543" s="43" t="s">
        <v>26</v>
      </c>
      <c r="H1543" s="44"/>
      <c r="I1543" s="44"/>
      <c r="J1543" s="45" t="s">
        <v>53</v>
      </c>
      <c r="K1543" s="84" t="s">
        <v>591</v>
      </c>
      <c r="L1543" s="84" t="s">
        <v>152</v>
      </c>
      <c r="M1543" s="45"/>
      <c r="N1543" s="45" t="s">
        <v>31</v>
      </c>
      <c r="O1543" s="4" t="str">
        <f t="shared" si="169"/>
        <v>Melissodes (Eumelissodes) microsticta</v>
      </c>
      <c r="P1543" s="85" t="str">
        <f t="shared" si="174"/>
        <v>Melissodes microsticta</v>
      </c>
      <c r="Q1543" s="43" t="s">
        <v>43</v>
      </c>
      <c r="R1543" s="46"/>
      <c r="S1543" s="42"/>
      <c r="T1543" s="42"/>
      <c r="U1543" s="42"/>
      <c r="V1543" s="47" t="s">
        <v>142</v>
      </c>
      <c r="W1543" s="48">
        <v>41335</v>
      </c>
      <c r="X1543" s="53" t="s">
        <v>838</v>
      </c>
      <c r="Y1543" s="129">
        <f t="shared" si="170"/>
        <v>1</v>
      </c>
      <c r="Z1543" s="110">
        <f t="shared" si="171"/>
        <v>1</v>
      </c>
      <c r="AA1543" s="1">
        <f t="shared" si="172"/>
        <v>0</v>
      </c>
      <c r="AB1543" s="1"/>
    </row>
    <row r="1544" spans="1:255" customFormat="1" ht="13.5" customHeight="1">
      <c r="A1544" s="147">
        <v>1591</v>
      </c>
      <c r="B1544" s="141">
        <v>20160807</v>
      </c>
      <c r="C1544" s="57" t="str">
        <f t="shared" si="173"/>
        <v>SCL</v>
      </c>
      <c r="D1544" s="114">
        <f t="shared" si="168"/>
        <v>41127</v>
      </c>
      <c r="E1544" s="41" t="s">
        <v>42</v>
      </c>
      <c r="F1544" s="42" t="s">
        <v>25</v>
      </c>
      <c r="G1544" s="43" t="s">
        <v>26</v>
      </c>
      <c r="H1544" s="44"/>
      <c r="I1544" s="44"/>
      <c r="J1544" s="45" t="s">
        <v>53</v>
      </c>
      <c r="K1544" s="84" t="s">
        <v>591</v>
      </c>
      <c r="L1544" s="84" t="s">
        <v>152</v>
      </c>
      <c r="M1544" s="45"/>
      <c r="N1544" s="45" t="s">
        <v>31</v>
      </c>
      <c r="O1544" s="4" t="str">
        <f t="shared" si="169"/>
        <v>Melissodes (Eumelissodes) microsticta</v>
      </c>
      <c r="P1544" s="85" t="str">
        <f t="shared" si="174"/>
        <v>Melissodes microsticta</v>
      </c>
      <c r="Q1544" s="43" t="s">
        <v>43</v>
      </c>
      <c r="R1544" s="46"/>
      <c r="S1544" s="42"/>
      <c r="T1544" s="42"/>
      <c r="U1544" s="42"/>
      <c r="V1544" s="47" t="s">
        <v>142</v>
      </c>
      <c r="W1544" s="48">
        <v>41335</v>
      </c>
      <c r="X1544" s="53"/>
      <c r="Y1544" s="129">
        <f t="shared" si="170"/>
        <v>1</v>
      </c>
      <c r="Z1544" s="110">
        <f t="shared" si="171"/>
        <v>0</v>
      </c>
      <c r="AA1544" s="1">
        <f t="shared" si="172"/>
        <v>0</v>
      </c>
      <c r="AB1544" s="1"/>
    </row>
    <row r="1545" spans="1:255" customFormat="1" ht="13.5" customHeight="1">
      <c r="A1545" s="145">
        <v>1592</v>
      </c>
      <c r="B1545" s="139">
        <v>20150808</v>
      </c>
      <c r="C1545" s="57" t="str">
        <f t="shared" si="173"/>
        <v>POS</v>
      </c>
      <c r="D1545" s="114">
        <f t="shared" si="168"/>
        <v>40762</v>
      </c>
      <c r="E1545" s="61" t="s">
        <v>37</v>
      </c>
      <c r="F1545" s="70" t="s">
        <v>25</v>
      </c>
      <c r="G1545" s="74" t="s">
        <v>26</v>
      </c>
      <c r="H1545" s="78"/>
      <c r="I1545" s="78"/>
      <c r="J1545" s="82" t="s">
        <v>51</v>
      </c>
      <c r="K1545" s="84" t="s">
        <v>582</v>
      </c>
      <c r="L1545" s="82" t="s">
        <v>52</v>
      </c>
      <c r="M1545" s="82"/>
      <c r="N1545" s="82" t="s">
        <v>31</v>
      </c>
      <c r="O1545" s="4" t="str">
        <f t="shared" si="169"/>
        <v>Halictus (Seladonia) tripartitus</v>
      </c>
      <c r="P1545" s="85" t="str">
        <f t="shared" si="174"/>
        <v>Halictus tripartitus</v>
      </c>
      <c r="Q1545" s="74" t="s">
        <v>29</v>
      </c>
      <c r="R1545" s="88"/>
      <c r="S1545" s="90"/>
      <c r="T1545" s="90"/>
      <c r="U1545" s="90"/>
      <c r="V1545" s="93" t="s">
        <v>142</v>
      </c>
      <c r="W1545" s="68">
        <v>41335</v>
      </c>
      <c r="X1545" s="98"/>
      <c r="Y1545" s="129">
        <f t="shared" si="170"/>
        <v>1</v>
      </c>
      <c r="Z1545" s="110">
        <f t="shared" si="171"/>
        <v>0</v>
      </c>
      <c r="AA1545" s="1">
        <f t="shared" si="172"/>
        <v>0</v>
      </c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  <c r="GV1545" s="1"/>
      <c r="GW1545" s="1"/>
      <c r="GX1545" s="1"/>
      <c r="GY1545" s="1"/>
      <c r="GZ1545" s="1"/>
      <c r="HA1545" s="1"/>
      <c r="HB1545" s="1"/>
      <c r="HC1545" s="1"/>
      <c r="HD1545" s="1"/>
      <c r="HE1545" s="1"/>
      <c r="HF1545" s="1"/>
      <c r="HG1545" s="1"/>
      <c r="HH1545" s="1"/>
      <c r="HI1545" s="1"/>
      <c r="HJ1545" s="1"/>
      <c r="HK1545" s="1"/>
      <c r="HL1545" s="1"/>
      <c r="HM1545" s="1"/>
      <c r="HN1545" s="1"/>
      <c r="HO1545" s="1"/>
      <c r="HP1545" s="1"/>
      <c r="HQ1545" s="1"/>
      <c r="HR1545" s="1"/>
      <c r="HS1545" s="1"/>
      <c r="HT1545" s="1"/>
      <c r="HU1545" s="1"/>
      <c r="HV1545" s="1"/>
      <c r="HW1545" s="1"/>
      <c r="HX1545" s="1"/>
      <c r="HY1545" s="1"/>
      <c r="HZ1545" s="1"/>
      <c r="IA1545" s="1"/>
      <c r="IB1545" s="1"/>
      <c r="IC1545" s="1"/>
      <c r="ID1545" s="1"/>
      <c r="IE1545" s="1"/>
      <c r="IF1545" s="1"/>
      <c r="IG1545" s="1"/>
      <c r="IH1545" s="1"/>
      <c r="II1545" s="1"/>
      <c r="IJ1545" s="1"/>
      <c r="IK1545" s="1"/>
      <c r="IL1545" s="1"/>
      <c r="IM1545" s="1"/>
      <c r="IN1545" s="1"/>
      <c r="IO1545" s="1"/>
      <c r="IP1545" s="1"/>
      <c r="IQ1545" s="1"/>
      <c r="IR1545" s="1"/>
      <c r="IS1545" s="1"/>
      <c r="IT1545" s="1"/>
      <c r="IU1545" s="1"/>
    </row>
    <row r="1546" spans="1:255" customFormat="1" ht="13.5" customHeight="1">
      <c r="A1546" s="145">
        <v>1593</v>
      </c>
      <c r="B1546" s="139">
        <v>20150808</v>
      </c>
      <c r="C1546" s="57" t="str">
        <f t="shared" si="173"/>
        <v>SCL</v>
      </c>
      <c r="D1546" s="114">
        <f t="shared" si="168"/>
        <v>40762</v>
      </c>
      <c r="E1546" s="61" t="s">
        <v>24</v>
      </c>
      <c r="F1546" s="70" t="s">
        <v>25</v>
      </c>
      <c r="G1546" s="74" t="s">
        <v>26</v>
      </c>
      <c r="H1546" s="78"/>
      <c r="I1546" s="78"/>
      <c r="J1546" s="82" t="s">
        <v>51</v>
      </c>
      <c r="K1546" s="82" t="s">
        <v>583</v>
      </c>
      <c r="L1546" s="82" t="s">
        <v>157</v>
      </c>
      <c r="M1546" s="82"/>
      <c r="N1546" s="82" t="s">
        <v>31</v>
      </c>
      <c r="O1546" s="4" t="str">
        <f t="shared" si="169"/>
        <v>Halictus (Protohalictus) rubicundus</v>
      </c>
      <c r="P1546" s="85" t="str">
        <f t="shared" si="174"/>
        <v>Halictus rubicundus</v>
      </c>
      <c r="Q1546" s="74" t="s">
        <v>29</v>
      </c>
      <c r="R1546" s="88"/>
      <c r="S1546" s="90"/>
      <c r="T1546" s="90"/>
      <c r="U1546" s="90"/>
      <c r="V1546" s="93" t="s">
        <v>58</v>
      </c>
      <c r="W1546" s="68">
        <v>41338</v>
      </c>
      <c r="X1546" s="98"/>
      <c r="Y1546" s="129">
        <f t="shared" si="170"/>
        <v>1</v>
      </c>
      <c r="Z1546" s="110">
        <f t="shared" si="171"/>
        <v>0</v>
      </c>
      <c r="AA1546" s="1">
        <f t="shared" si="172"/>
        <v>0</v>
      </c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s="1"/>
      <c r="HA1546" s="1"/>
      <c r="HB1546" s="1"/>
      <c r="HC1546" s="1"/>
      <c r="HD1546" s="1"/>
      <c r="HE1546" s="1"/>
      <c r="HF1546" s="1"/>
      <c r="HG1546" s="1"/>
      <c r="HH1546" s="1"/>
      <c r="HI1546" s="1"/>
      <c r="HJ1546" s="1"/>
      <c r="HK1546" s="1"/>
      <c r="HL1546" s="1"/>
      <c r="HM1546" s="1"/>
      <c r="HN1546" s="1"/>
      <c r="HO1546" s="1"/>
      <c r="HP1546" s="1"/>
      <c r="HQ1546" s="1"/>
      <c r="HR1546" s="1"/>
      <c r="HS1546" s="1"/>
      <c r="HT1546" s="1"/>
      <c r="HU1546" s="1"/>
      <c r="HV1546" s="1"/>
      <c r="HW1546" s="1"/>
      <c r="HX1546" s="1"/>
      <c r="HY1546" s="1"/>
      <c r="HZ1546" s="1"/>
      <c r="IA1546" s="1"/>
      <c r="IB1546" s="1"/>
      <c r="IC1546" s="1"/>
      <c r="ID1546" s="1"/>
      <c r="IE1546" s="1"/>
      <c r="IF1546" s="1"/>
      <c r="IG1546" s="1"/>
      <c r="IH1546" s="1"/>
      <c r="II1546" s="1"/>
      <c r="IJ1546" s="1"/>
      <c r="IK1546" s="1"/>
      <c r="IL1546" s="1"/>
      <c r="IM1546" s="1"/>
      <c r="IN1546" s="1"/>
      <c r="IO1546" s="1"/>
      <c r="IP1546" s="1"/>
      <c r="IQ1546" s="1"/>
      <c r="IR1546" s="1"/>
      <c r="IS1546" s="1"/>
      <c r="IT1546" s="1"/>
      <c r="IU1546" s="1"/>
    </row>
    <row r="1547" spans="1:255" customFormat="1" ht="13.5" customHeight="1">
      <c r="A1547" s="145">
        <v>1594</v>
      </c>
      <c r="B1547" s="139">
        <v>20150808</v>
      </c>
      <c r="C1547" s="57" t="str">
        <f t="shared" si="173"/>
        <v>SCL</v>
      </c>
      <c r="D1547" s="114">
        <f t="shared" si="168"/>
        <v>40762</v>
      </c>
      <c r="E1547" s="61" t="s">
        <v>32</v>
      </c>
      <c r="F1547" s="70" t="s">
        <v>25</v>
      </c>
      <c r="G1547" s="74" t="s">
        <v>26</v>
      </c>
      <c r="H1547" s="78"/>
      <c r="I1547" s="78"/>
      <c r="J1547" s="82" t="s">
        <v>51</v>
      </c>
      <c r="K1547" s="82" t="s">
        <v>583</v>
      </c>
      <c r="L1547" s="82" t="s">
        <v>157</v>
      </c>
      <c r="M1547" s="82"/>
      <c r="N1547" s="82" t="s">
        <v>31</v>
      </c>
      <c r="O1547" s="4" t="str">
        <f t="shared" si="169"/>
        <v>Halictus (Protohalictus) rubicundus</v>
      </c>
      <c r="P1547" s="85" t="str">
        <f t="shared" si="174"/>
        <v>Halictus rubicundus</v>
      </c>
      <c r="Q1547" s="74" t="s">
        <v>29</v>
      </c>
      <c r="R1547" s="88"/>
      <c r="S1547" s="90"/>
      <c r="T1547" s="90"/>
      <c r="U1547" s="90"/>
      <c r="V1547" s="93" t="s">
        <v>58</v>
      </c>
      <c r="W1547" s="68">
        <v>41338</v>
      </c>
      <c r="X1547" s="98"/>
      <c r="Y1547" s="129">
        <f t="shared" si="170"/>
        <v>1</v>
      </c>
      <c r="Z1547" s="110">
        <f t="shared" si="171"/>
        <v>0</v>
      </c>
      <c r="AA1547" s="1">
        <f t="shared" si="172"/>
        <v>0</v>
      </c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  <c r="GV1547" s="1"/>
      <c r="GW1547" s="1"/>
      <c r="GX1547" s="1"/>
      <c r="GY1547" s="1"/>
      <c r="GZ1547" s="1"/>
      <c r="HA1547" s="1"/>
      <c r="HB1547" s="1"/>
      <c r="HC1547" s="1"/>
      <c r="HD1547" s="1"/>
      <c r="HE1547" s="1"/>
      <c r="HF1547" s="1"/>
      <c r="HG1547" s="1"/>
      <c r="HH1547" s="1"/>
      <c r="HI1547" s="1"/>
      <c r="HJ1547" s="1"/>
      <c r="HK1547" s="1"/>
      <c r="HL1547" s="1"/>
      <c r="HM1547" s="1"/>
      <c r="HN1547" s="1"/>
      <c r="HO1547" s="1"/>
      <c r="HP1547" s="1"/>
      <c r="HQ1547" s="1"/>
      <c r="HR1547" s="1"/>
      <c r="HS1547" s="1"/>
      <c r="HT1547" s="1"/>
      <c r="HU1547" s="1"/>
      <c r="HV1547" s="1"/>
      <c r="HW1547" s="1"/>
      <c r="HX1547" s="1"/>
      <c r="HY1547" s="1"/>
      <c r="HZ1547" s="1"/>
      <c r="IA1547" s="1"/>
      <c r="IB1547" s="1"/>
      <c r="IC1547" s="1"/>
      <c r="ID1547" s="1"/>
      <c r="IE1547" s="1"/>
      <c r="IF1547" s="1"/>
      <c r="IG1547" s="1"/>
      <c r="IH1547" s="1"/>
      <c r="II1547" s="1"/>
      <c r="IJ1547" s="1"/>
      <c r="IK1547" s="1"/>
      <c r="IL1547" s="1"/>
      <c r="IM1547" s="1"/>
      <c r="IN1547" s="1"/>
      <c r="IO1547" s="1"/>
      <c r="IP1547" s="1"/>
      <c r="IQ1547" s="1"/>
      <c r="IR1547" s="1"/>
      <c r="IS1547" s="1"/>
      <c r="IT1547" s="1"/>
      <c r="IU1547" s="1"/>
    </row>
    <row r="1548" spans="1:255" customFormat="1" ht="13.5" customHeight="1">
      <c r="A1548" s="145">
        <v>1595</v>
      </c>
      <c r="B1548" s="139">
        <v>20150419</v>
      </c>
      <c r="C1548" s="57" t="str">
        <f t="shared" si="173"/>
        <v>SCL</v>
      </c>
      <c r="D1548" s="114">
        <f t="shared" si="168"/>
        <v>40651</v>
      </c>
      <c r="E1548" s="61" t="s">
        <v>24</v>
      </c>
      <c r="F1548" s="70" t="s">
        <v>25</v>
      </c>
      <c r="G1548" s="74" t="s">
        <v>26</v>
      </c>
      <c r="H1548" s="78"/>
      <c r="I1548" s="78"/>
      <c r="J1548" s="82" t="s">
        <v>91</v>
      </c>
      <c r="K1548" s="112" t="s">
        <v>587</v>
      </c>
      <c r="L1548" s="82" t="s">
        <v>92</v>
      </c>
      <c r="M1548" s="82"/>
      <c r="N1548" s="82" t="s">
        <v>31</v>
      </c>
      <c r="O1548" s="4" t="str">
        <f t="shared" si="169"/>
        <v>Megachile (Chelostomoides) angelarum</v>
      </c>
      <c r="P1548" s="85" t="str">
        <f t="shared" si="174"/>
        <v>Megachile angelarum</v>
      </c>
      <c r="Q1548" s="74" t="s">
        <v>29</v>
      </c>
      <c r="R1548" s="88"/>
      <c r="S1548" s="90"/>
      <c r="T1548" s="90"/>
      <c r="U1548" s="90"/>
      <c r="V1548" s="93" t="s">
        <v>58</v>
      </c>
      <c r="W1548" s="68">
        <v>41340</v>
      </c>
      <c r="X1548" s="98" t="s">
        <v>659</v>
      </c>
      <c r="Y1548" s="129">
        <f t="shared" si="170"/>
        <v>1</v>
      </c>
      <c r="Z1548" s="110">
        <f t="shared" si="171"/>
        <v>0</v>
      </c>
      <c r="AA1548" s="1">
        <f t="shared" si="172"/>
        <v>0</v>
      </c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s="1"/>
      <c r="HA1548" s="1"/>
      <c r="HB1548" s="1"/>
      <c r="HC1548" s="1"/>
      <c r="HD1548" s="1"/>
      <c r="HE1548" s="1"/>
      <c r="HF1548" s="1"/>
      <c r="HG1548" s="1"/>
      <c r="HH1548" s="1"/>
      <c r="HI1548" s="1"/>
      <c r="HJ1548" s="1"/>
      <c r="HK1548" s="1"/>
      <c r="HL1548" s="1"/>
      <c r="HM1548" s="1"/>
      <c r="HN1548" s="1"/>
      <c r="HO1548" s="1"/>
      <c r="HP1548" s="1"/>
      <c r="HQ1548" s="1"/>
      <c r="HR1548" s="1"/>
      <c r="HS1548" s="1"/>
      <c r="HT1548" s="1"/>
      <c r="HU1548" s="1"/>
      <c r="HV1548" s="1"/>
      <c r="HW1548" s="1"/>
      <c r="HX1548" s="1"/>
      <c r="HY1548" s="1"/>
      <c r="HZ1548" s="1"/>
      <c r="IA1548" s="1"/>
      <c r="IB1548" s="1"/>
      <c r="IC1548" s="1"/>
      <c r="ID1548" s="1"/>
      <c r="IE1548" s="1"/>
      <c r="IF1548" s="1"/>
      <c r="IG1548" s="1"/>
      <c r="IH1548" s="1"/>
      <c r="II1548" s="1"/>
      <c r="IJ1548" s="1"/>
      <c r="IK1548" s="1"/>
      <c r="IL1548" s="1"/>
      <c r="IM1548" s="1"/>
      <c r="IN1548" s="1"/>
      <c r="IO1548" s="1"/>
      <c r="IP1548" s="1"/>
      <c r="IQ1548" s="1"/>
      <c r="IR1548" s="1"/>
      <c r="IS1548" s="1"/>
      <c r="IT1548" s="1"/>
      <c r="IU1548" s="1"/>
    </row>
    <row r="1549" spans="1:255" customFormat="1" ht="13.5" customHeight="1">
      <c r="A1549" s="146">
        <v>1596</v>
      </c>
      <c r="B1549" s="140">
        <v>20160417</v>
      </c>
      <c r="C1549" s="57" t="str">
        <f t="shared" si="173"/>
        <v>SCL</v>
      </c>
      <c r="D1549" s="114">
        <f t="shared" si="168"/>
        <v>41015</v>
      </c>
      <c r="E1549" s="62" t="s">
        <v>32</v>
      </c>
      <c r="F1549" s="71" t="s">
        <v>25</v>
      </c>
      <c r="G1549" s="76" t="s">
        <v>26</v>
      </c>
      <c r="H1549" s="79"/>
      <c r="I1549" s="79"/>
      <c r="J1549" s="83" t="s">
        <v>124</v>
      </c>
      <c r="K1549" s="4" t="s">
        <v>165</v>
      </c>
      <c r="L1549" s="83" t="s">
        <v>139</v>
      </c>
      <c r="M1549" s="83"/>
      <c r="N1549" s="83" t="s">
        <v>31</v>
      </c>
      <c r="O1549" s="4" t="str">
        <f t="shared" si="169"/>
        <v>Osmia (Melanosmia) giliarum</v>
      </c>
      <c r="P1549" s="85" t="str">
        <f t="shared" si="174"/>
        <v>Osmia giliarum</v>
      </c>
      <c r="Q1549" s="76" t="s">
        <v>43</v>
      </c>
      <c r="R1549" s="76"/>
      <c r="S1549" s="86"/>
      <c r="T1549" s="86"/>
      <c r="U1549" s="86"/>
      <c r="V1549" s="94" t="s">
        <v>30</v>
      </c>
      <c r="W1549" s="96">
        <v>41345</v>
      </c>
      <c r="X1549" s="2" t="s">
        <v>673</v>
      </c>
      <c r="Y1549" s="129">
        <f t="shared" si="170"/>
        <v>1</v>
      </c>
      <c r="Z1549" s="110">
        <f t="shared" si="171"/>
        <v>0</v>
      </c>
      <c r="AA1549" s="1">
        <f t="shared" si="172"/>
        <v>0</v>
      </c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s="1"/>
      <c r="HA1549" s="1"/>
      <c r="HB1549" s="1"/>
      <c r="HC1549" s="1"/>
      <c r="HD1549" s="1"/>
      <c r="HE1549" s="1"/>
      <c r="HF1549" s="1"/>
      <c r="HG1549" s="1"/>
      <c r="HH1549" s="1"/>
      <c r="HI1549" s="1"/>
      <c r="HJ1549" s="1"/>
      <c r="HK1549" s="1"/>
      <c r="HL1549" s="1"/>
      <c r="HM1549" s="1"/>
      <c r="HN1549" s="1"/>
      <c r="HO1549" s="1"/>
      <c r="HP1549" s="1"/>
      <c r="HQ1549" s="1"/>
      <c r="HR1549" s="1"/>
      <c r="HS1549" s="1"/>
      <c r="HT1549" s="1"/>
      <c r="HU1549" s="1"/>
      <c r="HV1549" s="1"/>
      <c r="HW1549" s="1"/>
      <c r="HX1549" s="1"/>
      <c r="HY1549" s="1"/>
      <c r="HZ1549" s="1"/>
      <c r="IA1549" s="1"/>
      <c r="IB1549" s="1"/>
      <c r="IC1549" s="1"/>
      <c r="ID1549" s="1"/>
      <c r="IE1549" s="1"/>
      <c r="IF1549" s="1"/>
      <c r="IG1549" s="1"/>
      <c r="IH1549" s="1"/>
      <c r="II1549" s="1"/>
      <c r="IJ1549" s="1"/>
      <c r="IK1549" s="1"/>
      <c r="IL1549" s="1"/>
      <c r="IM1549" s="1"/>
      <c r="IN1549" s="1"/>
      <c r="IO1549" s="1"/>
      <c r="IP1549" s="1"/>
      <c r="IQ1549" s="1"/>
      <c r="IR1549" s="1"/>
      <c r="IS1549" s="1"/>
      <c r="IT1549" s="1"/>
      <c r="IU1549" s="1"/>
    </row>
    <row r="1550" spans="1:255" customFormat="1" ht="13.5" customHeight="1">
      <c r="A1550" s="146">
        <v>1597</v>
      </c>
      <c r="B1550" s="140">
        <v>20160417</v>
      </c>
      <c r="C1550" s="57" t="str">
        <f t="shared" si="173"/>
        <v>SCL</v>
      </c>
      <c r="D1550" s="114">
        <f t="shared" si="168"/>
        <v>41015</v>
      </c>
      <c r="E1550" s="62" t="s">
        <v>32</v>
      </c>
      <c r="F1550" s="71" t="s">
        <v>25</v>
      </c>
      <c r="G1550" s="76" t="s">
        <v>26</v>
      </c>
      <c r="H1550" s="79"/>
      <c r="I1550" s="79"/>
      <c r="J1550" s="83" t="s">
        <v>124</v>
      </c>
      <c r="K1550" s="4" t="s">
        <v>165</v>
      </c>
      <c r="L1550" s="83" t="s">
        <v>139</v>
      </c>
      <c r="M1550" s="83"/>
      <c r="N1550" s="83" t="s">
        <v>31</v>
      </c>
      <c r="O1550" s="4" t="str">
        <f t="shared" si="169"/>
        <v>Osmia (Melanosmia) giliarum</v>
      </c>
      <c r="P1550" s="85" t="str">
        <f t="shared" si="174"/>
        <v>Osmia giliarum</v>
      </c>
      <c r="Q1550" s="76" t="s">
        <v>43</v>
      </c>
      <c r="R1550" s="76"/>
      <c r="S1550" s="86"/>
      <c r="T1550" s="86"/>
      <c r="U1550" s="86"/>
      <c r="V1550" s="94" t="s">
        <v>30</v>
      </c>
      <c r="W1550" s="96">
        <v>41345</v>
      </c>
      <c r="X1550" s="2" t="s">
        <v>673</v>
      </c>
      <c r="Y1550" s="129">
        <f t="shared" si="170"/>
        <v>1</v>
      </c>
      <c r="Z1550" s="110">
        <f t="shared" si="171"/>
        <v>0</v>
      </c>
      <c r="AA1550" s="1">
        <f t="shared" si="172"/>
        <v>0</v>
      </c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  <c r="GV1550" s="1"/>
      <c r="GW1550" s="1"/>
      <c r="GX1550" s="1"/>
      <c r="GY1550" s="1"/>
      <c r="GZ1550" s="1"/>
      <c r="HA1550" s="1"/>
      <c r="HB1550" s="1"/>
      <c r="HC1550" s="1"/>
      <c r="HD1550" s="1"/>
      <c r="HE1550" s="1"/>
      <c r="HF1550" s="1"/>
      <c r="HG1550" s="1"/>
      <c r="HH1550" s="1"/>
      <c r="HI1550" s="1"/>
      <c r="HJ1550" s="1"/>
      <c r="HK1550" s="1"/>
      <c r="HL1550" s="1"/>
      <c r="HM1550" s="1"/>
      <c r="HN1550" s="1"/>
      <c r="HO1550" s="1"/>
      <c r="HP1550" s="1"/>
      <c r="HQ1550" s="1"/>
      <c r="HR1550" s="1"/>
      <c r="HS1550" s="1"/>
      <c r="HT1550" s="1"/>
      <c r="HU1550" s="1"/>
      <c r="HV1550" s="1"/>
      <c r="HW1550" s="1"/>
      <c r="HX1550" s="1"/>
      <c r="HY1550" s="1"/>
      <c r="HZ1550" s="1"/>
      <c r="IA1550" s="1"/>
      <c r="IB1550" s="1"/>
      <c r="IC1550" s="1"/>
      <c r="ID1550" s="1"/>
      <c r="IE1550" s="1"/>
      <c r="IF1550" s="1"/>
      <c r="IG1550" s="1"/>
      <c r="IH1550" s="1"/>
      <c r="II1550" s="1"/>
      <c r="IJ1550" s="1"/>
      <c r="IK1550" s="1"/>
      <c r="IL1550" s="1"/>
      <c r="IM1550" s="1"/>
      <c r="IN1550" s="1"/>
      <c r="IO1550" s="1"/>
      <c r="IP1550" s="1"/>
      <c r="IQ1550" s="1"/>
      <c r="IR1550" s="1"/>
      <c r="IS1550" s="1"/>
      <c r="IT1550" s="1"/>
      <c r="IU1550" s="1"/>
    </row>
    <row r="1551" spans="1:255" customFormat="1" ht="13.5" customHeight="1">
      <c r="A1551" s="146">
        <v>1598</v>
      </c>
      <c r="B1551" s="140">
        <v>20160417</v>
      </c>
      <c r="C1551" s="57" t="str">
        <f t="shared" si="173"/>
        <v>SCL</v>
      </c>
      <c r="D1551" s="114">
        <f t="shared" si="168"/>
        <v>41015</v>
      </c>
      <c r="E1551" s="62" t="s">
        <v>32</v>
      </c>
      <c r="F1551" s="71" t="s">
        <v>25</v>
      </c>
      <c r="G1551" s="76" t="s">
        <v>26</v>
      </c>
      <c r="H1551" s="79"/>
      <c r="I1551" s="79"/>
      <c r="J1551" s="83" t="s">
        <v>124</v>
      </c>
      <c r="K1551" s="4" t="s">
        <v>165</v>
      </c>
      <c r="L1551" s="83" t="s">
        <v>139</v>
      </c>
      <c r="M1551" s="83"/>
      <c r="N1551" s="83" t="s">
        <v>31</v>
      </c>
      <c r="O1551" s="4" t="str">
        <f t="shared" si="169"/>
        <v>Osmia (Melanosmia) giliarum</v>
      </c>
      <c r="P1551" s="85" t="str">
        <f t="shared" si="174"/>
        <v>Osmia giliarum</v>
      </c>
      <c r="Q1551" s="76" t="s">
        <v>43</v>
      </c>
      <c r="R1551" s="76"/>
      <c r="S1551" s="86"/>
      <c r="T1551" s="86"/>
      <c r="U1551" s="86"/>
      <c r="V1551" s="94" t="s">
        <v>30</v>
      </c>
      <c r="W1551" s="96">
        <v>41345</v>
      </c>
      <c r="X1551" s="2" t="s">
        <v>673</v>
      </c>
      <c r="Y1551" s="129">
        <f t="shared" si="170"/>
        <v>1</v>
      </c>
      <c r="Z1551" s="110">
        <f t="shared" si="171"/>
        <v>0</v>
      </c>
      <c r="AA1551" s="1">
        <f t="shared" si="172"/>
        <v>0</v>
      </c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  <c r="GV1551" s="1"/>
      <c r="GW1551" s="1"/>
      <c r="GX1551" s="1"/>
      <c r="GY1551" s="1"/>
      <c r="GZ1551" s="1"/>
      <c r="HA1551" s="1"/>
      <c r="HB1551" s="1"/>
      <c r="HC1551" s="1"/>
      <c r="HD1551" s="1"/>
      <c r="HE1551" s="1"/>
      <c r="HF1551" s="1"/>
      <c r="HG1551" s="1"/>
      <c r="HH1551" s="1"/>
      <c r="HI1551" s="1"/>
      <c r="HJ1551" s="1"/>
      <c r="HK1551" s="1"/>
      <c r="HL1551" s="1"/>
      <c r="HM1551" s="1"/>
      <c r="HN1551" s="1"/>
      <c r="HO1551" s="1"/>
      <c r="HP1551" s="1"/>
      <c r="HQ1551" s="1"/>
      <c r="HR1551" s="1"/>
      <c r="HS1551" s="1"/>
      <c r="HT1551" s="1"/>
      <c r="HU1551" s="1"/>
      <c r="HV1551" s="1"/>
      <c r="HW1551" s="1"/>
      <c r="HX1551" s="1"/>
      <c r="HY1551" s="1"/>
      <c r="HZ1551" s="1"/>
      <c r="IA1551" s="1"/>
      <c r="IB1551" s="1"/>
      <c r="IC1551" s="1"/>
      <c r="ID1551" s="1"/>
      <c r="IE1551" s="1"/>
      <c r="IF1551" s="1"/>
      <c r="IG1551" s="1"/>
      <c r="IH1551" s="1"/>
      <c r="II1551" s="1"/>
      <c r="IJ1551" s="1"/>
      <c r="IK1551" s="1"/>
      <c r="IL1551" s="1"/>
      <c r="IM1551" s="1"/>
      <c r="IN1551" s="1"/>
      <c r="IO1551" s="1"/>
      <c r="IP1551" s="1"/>
      <c r="IQ1551" s="1"/>
      <c r="IR1551" s="1"/>
      <c r="IS1551" s="1"/>
      <c r="IT1551" s="1"/>
      <c r="IU1551" s="1"/>
    </row>
    <row r="1552" spans="1:255" customFormat="1" ht="13.5" customHeight="1">
      <c r="A1552" s="146">
        <v>1599</v>
      </c>
      <c r="B1552" s="140">
        <v>20160417</v>
      </c>
      <c r="C1552" s="57" t="str">
        <f t="shared" si="173"/>
        <v>SCL</v>
      </c>
      <c r="D1552" s="114">
        <f t="shared" si="168"/>
        <v>41015</v>
      </c>
      <c r="E1552" s="62" t="s">
        <v>32</v>
      </c>
      <c r="F1552" s="71" t="s">
        <v>25</v>
      </c>
      <c r="G1552" s="76" t="s">
        <v>26</v>
      </c>
      <c r="H1552" s="79"/>
      <c r="I1552" s="79"/>
      <c r="J1552" s="83" t="s">
        <v>124</v>
      </c>
      <c r="K1552" s="4" t="s">
        <v>165</v>
      </c>
      <c r="L1552" s="83" t="s">
        <v>139</v>
      </c>
      <c r="M1552" s="83"/>
      <c r="N1552" s="83" t="s">
        <v>31</v>
      </c>
      <c r="O1552" s="4" t="str">
        <f t="shared" si="169"/>
        <v>Osmia (Melanosmia) giliarum</v>
      </c>
      <c r="P1552" s="85" t="str">
        <f t="shared" si="174"/>
        <v>Osmia giliarum</v>
      </c>
      <c r="Q1552" s="76" t="s">
        <v>43</v>
      </c>
      <c r="R1552" s="76"/>
      <c r="S1552" s="86"/>
      <c r="T1552" s="86"/>
      <c r="U1552" s="86"/>
      <c r="V1552" s="94" t="s">
        <v>30</v>
      </c>
      <c r="W1552" s="96">
        <v>41345</v>
      </c>
      <c r="X1552" s="2" t="s">
        <v>673</v>
      </c>
      <c r="Y1552" s="129">
        <f t="shared" si="170"/>
        <v>1</v>
      </c>
      <c r="Z1552" s="110">
        <f t="shared" si="171"/>
        <v>0</v>
      </c>
      <c r="AA1552" s="1">
        <f t="shared" si="172"/>
        <v>0</v>
      </c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  <c r="GV1552" s="1"/>
      <c r="GW1552" s="1"/>
      <c r="GX1552" s="1"/>
      <c r="GY1552" s="1"/>
      <c r="GZ1552" s="1"/>
      <c r="HA1552" s="1"/>
      <c r="HB1552" s="1"/>
      <c r="HC1552" s="1"/>
      <c r="HD1552" s="1"/>
      <c r="HE1552" s="1"/>
      <c r="HF1552" s="1"/>
      <c r="HG1552" s="1"/>
      <c r="HH1552" s="1"/>
      <c r="HI1552" s="1"/>
      <c r="HJ1552" s="1"/>
      <c r="HK1552" s="1"/>
      <c r="HL1552" s="1"/>
      <c r="HM1552" s="1"/>
      <c r="HN1552" s="1"/>
      <c r="HO1552" s="1"/>
      <c r="HP1552" s="1"/>
      <c r="HQ1552" s="1"/>
      <c r="HR1552" s="1"/>
      <c r="HS1552" s="1"/>
      <c r="HT1552" s="1"/>
      <c r="HU1552" s="1"/>
      <c r="HV1552" s="1"/>
      <c r="HW1552" s="1"/>
      <c r="HX1552" s="1"/>
      <c r="HY1552" s="1"/>
      <c r="HZ1552" s="1"/>
      <c r="IA1552" s="1"/>
      <c r="IB1552" s="1"/>
      <c r="IC1552" s="1"/>
      <c r="ID1552" s="1"/>
      <c r="IE1552" s="1"/>
      <c r="IF1552" s="1"/>
      <c r="IG1552" s="1"/>
      <c r="IH1552" s="1"/>
      <c r="II1552" s="1"/>
      <c r="IJ1552" s="1"/>
      <c r="IK1552" s="1"/>
      <c r="IL1552" s="1"/>
      <c r="IM1552" s="1"/>
      <c r="IN1552" s="1"/>
      <c r="IO1552" s="1"/>
      <c r="IP1552" s="1"/>
      <c r="IQ1552" s="1"/>
      <c r="IR1552" s="1"/>
      <c r="IS1552" s="1"/>
      <c r="IT1552" s="1"/>
      <c r="IU1552" s="1"/>
    </row>
    <row r="1553" spans="1:255" customFormat="1" ht="13.5" customHeight="1">
      <c r="A1553" s="146">
        <v>1600</v>
      </c>
      <c r="B1553" s="140">
        <v>20160417</v>
      </c>
      <c r="C1553" s="57" t="str">
        <f t="shared" si="173"/>
        <v>SCL</v>
      </c>
      <c r="D1553" s="114">
        <f t="shared" si="168"/>
        <v>41015</v>
      </c>
      <c r="E1553" s="62" t="s">
        <v>34</v>
      </c>
      <c r="F1553" s="71" t="s">
        <v>25</v>
      </c>
      <c r="G1553" s="76" t="s">
        <v>26</v>
      </c>
      <c r="H1553" s="79"/>
      <c r="I1553" s="79"/>
      <c r="J1553" s="83" t="s">
        <v>124</v>
      </c>
      <c r="K1553" s="83" t="s">
        <v>165</v>
      </c>
      <c r="L1553" s="83" t="s">
        <v>158</v>
      </c>
      <c r="M1553" s="83"/>
      <c r="N1553" s="83" t="s">
        <v>31</v>
      </c>
      <c r="O1553" s="4" t="str">
        <f t="shared" si="169"/>
        <v>Osmia (Melanosmia) albolateralis</v>
      </c>
      <c r="P1553" s="85" t="str">
        <f t="shared" si="174"/>
        <v>Osmia albolateralis</v>
      </c>
      <c r="Q1553" s="76" t="s">
        <v>43</v>
      </c>
      <c r="R1553" s="76"/>
      <c r="S1553" s="86" t="s">
        <v>55</v>
      </c>
      <c r="T1553" s="86"/>
      <c r="U1553" s="86"/>
      <c r="V1553" s="94" t="s">
        <v>30</v>
      </c>
      <c r="W1553" s="96">
        <v>41345</v>
      </c>
      <c r="X1553" s="65" t="s">
        <v>159</v>
      </c>
      <c r="Y1553" s="129">
        <f t="shared" si="170"/>
        <v>1</v>
      </c>
      <c r="Z1553" s="110">
        <f t="shared" si="171"/>
        <v>1</v>
      </c>
      <c r="AA1553" s="1">
        <f t="shared" si="172"/>
        <v>0</v>
      </c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  <c r="GV1553" s="1"/>
      <c r="GW1553" s="1"/>
      <c r="GX1553" s="1"/>
      <c r="GY1553" s="1"/>
      <c r="GZ1553" s="1"/>
      <c r="HA1553" s="1"/>
      <c r="HB1553" s="1"/>
      <c r="HC1553" s="1"/>
      <c r="HD1553" s="1"/>
      <c r="HE1553" s="1"/>
      <c r="HF1553" s="1"/>
      <c r="HG1553" s="1"/>
      <c r="HH1553" s="1"/>
      <c r="HI1553" s="1"/>
      <c r="HJ1553" s="1"/>
      <c r="HK1553" s="1"/>
      <c r="HL1553" s="1"/>
      <c r="HM1553" s="1"/>
      <c r="HN1553" s="1"/>
      <c r="HO1553" s="1"/>
      <c r="HP1553" s="1"/>
      <c r="HQ1553" s="1"/>
      <c r="HR1553" s="1"/>
      <c r="HS1553" s="1"/>
      <c r="HT1553" s="1"/>
      <c r="HU1553" s="1"/>
      <c r="HV1553" s="1"/>
      <c r="HW1553" s="1"/>
      <c r="HX1553" s="1"/>
      <c r="HY1553" s="1"/>
      <c r="HZ1553" s="1"/>
      <c r="IA1553" s="1"/>
      <c r="IB1553" s="1"/>
      <c r="IC1553" s="1"/>
      <c r="ID1553" s="1"/>
      <c r="IE1553" s="1"/>
      <c r="IF1553" s="1"/>
      <c r="IG1553" s="1"/>
      <c r="IH1553" s="1"/>
      <c r="II1553" s="1"/>
      <c r="IJ1553" s="1"/>
      <c r="IK1553" s="1"/>
      <c r="IL1553" s="1"/>
      <c r="IM1553" s="1"/>
      <c r="IN1553" s="1"/>
      <c r="IO1553" s="1"/>
      <c r="IP1553" s="1"/>
      <c r="IQ1553" s="1"/>
      <c r="IR1553" s="1"/>
      <c r="IS1553" s="1"/>
      <c r="IT1553" s="1"/>
      <c r="IU1553" s="1"/>
    </row>
    <row r="1554" spans="1:255" customFormat="1" ht="13.5" customHeight="1">
      <c r="A1554" s="146">
        <v>1601</v>
      </c>
      <c r="B1554" s="140">
        <v>20160417</v>
      </c>
      <c r="C1554" s="57" t="str">
        <f t="shared" si="173"/>
        <v>SCL</v>
      </c>
      <c r="D1554" s="114">
        <f t="shared" si="168"/>
        <v>41015</v>
      </c>
      <c r="E1554" s="62" t="s">
        <v>42</v>
      </c>
      <c r="F1554" s="71" t="s">
        <v>25</v>
      </c>
      <c r="G1554" s="76" t="s">
        <v>26</v>
      </c>
      <c r="H1554" s="79"/>
      <c r="I1554" s="79"/>
      <c r="J1554" s="83" t="s">
        <v>124</v>
      </c>
      <c r="K1554" s="4" t="s">
        <v>165</v>
      </c>
      <c r="L1554" s="83" t="s">
        <v>139</v>
      </c>
      <c r="M1554" s="83"/>
      <c r="N1554" s="83" t="s">
        <v>31</v>
      </c>
      <c r="O1554" s="4" t="str">
        <f t="shared" si="169"/>
        <v>Osmia (Melanosmia) giliarum</v>
      </c>
      <c r="P1554" s="85" t="str">
        <f t="shared" si="174"/>
        <v>Osmia giliarum</v>
      </c>
      <c r="Q1554" s="76" t="s">
        <v>43</v>
      </c>
      <c r="R1554" s="76"/>
      <c r="S1554" s="86"/>
      <c r="T1554" s="86"/>
      <c r="U1554" s="86"/>
      <c r="V1554" s="94" t="s">
        <v>30</v>
      </c>
      <c r="W1554" s="96">
        <v>41345</v>
      </c>
      <c r="X1554" s="2" t="s">
        <v>673</v>
      </c>
      <c r="Y1554" s="129">
        <f t="shared" si="170"/>
        <v>1</v>
      </c>
      <c r="Z1554" s="110">
        <f t="shared" si="171"/>
        <v>0</v>
      </c>
      <c r="AA1554" s="1">
        <f t="shared" si="172"/>
        <v>0</v>
      </c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  <c r="GV1554" s="1"/>
      <c r="GW1554" s="1"/>
      <c r="GX1554" s="1"/>
      <c r="GY1554" s="1"/>
      <c r="GZ1554" s="1"/>
      <c r="HA1554" s="1"/>
      <c r="HB1554" s="1"/>
      <c r="HC1554" s="1"/>
      <c r="HD1554" s="1"/>
      <c r="HE1554" s="1"/>
      <c r="HF1554" s="1"/>
      <c r="HG1554" s="1"/>
      <c r="HH1554" s="1"/>
      <c r="HI1554" s="1"/>
      <c r="HJ1554" s="1"/>
      <c r="HK1554" s="1"/>
      <c r="HL1554" s="1"/>
      <c r="HM1554" s="1"/>
      <c r="HN1554" s="1"/>
      <c r="HO1554" s="1"/>
      <c r="HP1554" s="1"/>
      <c r="HQ1554" s="1"/>
      <c r="HR1554" s="1"/>
      <c r="HS1554" s="1"/>
      <c r="HT1554" s="1"/>
      <c r="HU1554" s="1"/>
      <c r="HV1554" s="1"/>
      <c r="HW1554" s="1"/>
      <c r="HX1554" s="1"/>
      <c r="HY1554" s="1"/>
      <c r="HZ1554" s="1"/>
      <c r="IA1554" s="1"/>
      <c r="IB1554" s="1"/>
      <c r="IC1554" s="1"/>
      <c r="ID1554" s="1"/>
      <c r="IE1554" s="1"/>
      <c r="IF1554" s="1"/>
      <c r="IG1554" s="1"/>
      <c r="IH1554" s="1"/>
      <c r="II1554" s="1"/>
      <c r="IJ1554" s="1"/>
      <c r="IK1554" s="1"/>
      <c r="IL1554" s="1"/>
      <c r="IM1554" s="1"/>
      <c r="IN1554" s="1"/>
      <c r="IO1554" s="1"/>
      <c r="IP1554" s="1"/>
      <c r="IQ1554" s="1"/>
      <c r="IR1554" s="1"/>
      <c r="IS1554" s="1"/>
      <c r="IT1554" s="1"/>
      <c r="IU1554" s="1"/>
    </row>
    <row r="1555" spans="1:255" customFormat="1" ht="13.5" customHeight="1">
      <c r="A1555" s="146">
        <v>1602</v>
      </c>
      <c r="B1555" s="140">
        <v>20160417</v>
      </c>
      <c r="C1555" s="57" t="str">
        <f t="shared" si="173"/>
        <v>SCL</v>
      </c>
      <c r="D1555" s="114">
        <f t="shared" si="168"/>
        <v>41015</v>
      </c>
      <c r="E1555" s="62" t="s">
        <v>42</v>
      </c>
      <c r="F1555" s="71" t="s">
        <v>25</v>
      </c>
      <c r="G1555" s="76" t="s">
        <v>26</v>
      </c>
      <c r="H1555" s="79"/>
      <c r="I1555" s="79"/>
      <c r="J1555" s="83" t="s">
        <v>124</v>
      </c>
      <c r="K1555" s="4" t="s">
        <v>165</v>
      </c>
      <c r="L1555" s="83" t="s">
        <v>139</v>
      </c>
      <c r="M1555" s="83"/>
      <c r="N1555" s="83" t="s">
        <v>55</v>
      </c>
      <c r="O1555" s="4" t="str">
        <f t="shared" si="169"/>
        <v>Osmia (Melanosmia) nr. giliarum</v>
      </c>
      <c r="P1555" s="85" t="str">
        <f t="shared" si="174"/>
        <v>Osmia giliarum</v>
      </c>
      <c r="Q1555" s="76" t="s">
        <v>43</v>
      </c>
      <c r="R1555" s="76"/>
      <c r="S1555" s="86"/>
      <c r="T1555" s="86"/>
      <c r="U1555" s="86"/>
      <c r="V1555" s="94" t="s">
        <v>30</v>
      </c>
      <c r="W1555" s="96">
        <v>41345</v>
      </c>
      <c r="X1555" s="2" t="s">
        <v>674</v>
      </c>
      <c r="Y1555" s="129">
        <f t="shared" si="170"/>
        <v>1</v>
      </c>
      <c r="Z1555" s="110">
        <f t="shared" si="171"/>
        <v>0</v>
      </c>
      <c r="AA1555" s="1">
        <f t="shared" si="172"/>
        <v>0</v>
      </c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  <c r="GV1555" s="1"/>
      <c r="GW1555" s="1"/>
      <c r="GX1555" s="1"/>
      <c r="GY1555" s="1"/>
      <c r="GZ1555" s="1"/>
      <c r="HA1555" s="1"/>
      <c r="HB1555" s="1"/>
      <c r="HC1555" s="1"/>
      <c r="HD1555" s="1"/>
      <c r="HE1555" s="1"/>
      <c r="HF1555" s="1"/>
      <c r="HG1555" s="1"/>
      <c r="HH1555" s="1"/>
      <c r="HI1555" s="1"/>
      <c r="HJ1555" s="1"/>
      <c r="HK1555" s="1"/>
      <c r="HL1555" s="1"/>
      <c r="HM1555" s="1"/>
      <c r="HN1555" s="1"/>
      <c r="HO1555" s="1"/>
      <c r="HP1555" s="1"/>
      <c r="HQ1555" s="1"/>
      <c r="HR1555" s="1"/>
      <c r="HS1555" s="1"/>
      <c r="HT1555" s="1"/>
      <c r="HU1555" s="1"/>
      <c r="HV1555" s="1"/>
      <c r="HW1555" s="1"/>
      <c r="HX1555" s="1"/>
      <c r="HY1555" s="1"/>
      <c r="HZ1555" s="1"/>
      <c r="IA1555" s="1"/>
      <c r="IB1555" s="1"/>
      <c r="IC1555" s="1"/>
      <c r="ID1555" s="1"/>
      <c r="IE1555" s="1"/>
      <c r="IF1555" s="1"/>
      <c r="IG1555" s="1"/>
      <c r="IH1555" s="1"/>
      <c r="II1555" s="1"/>
      <c r="IJ1555" s="1"/>
      <c r="IK1555" s="1"/>
      <c r="IL1555" s="1"/>
      <c r="IM1555" s="1"/>
      <c r="IN1555" s="1"/>
      <c r="IO1555" s="1"/>
      <c r="IP1555" s="1"/>
      <c r="IQ1555" s="1"/>
      <c r="IR1555" s="1"/>
      <c r="IS1555" s="1"/>
      <c r="IT1555" s="1"/>
      <c r="IU1555" s="1"/>
    </row>
    <row r="1556" spans="1:255" customFormat="1" ht="13.5" customHeight="1">
      <c r="A1556" s="146">
        <v>1603</v>
      </c>
      <c r="B1556" s="140">
        <v>20160417</v>
      </c>
      <c r="C1556" s="57" t="str">
        <f t="shared" si="173"/>
        <v>SCL</v>
      </c>
      <c r="D1556" s="114">
        <f t="shared" si="168"/>
        <v>41015</v>
      </c>
      <c r="E1556" s="62" t="s">
        <v>42</v>
      </c>
      <c r="F1556" s="71" t="s">
        <v>25</v>
      </c>
      <c r="G1556" s="76" t="s">
        <v>26</v>
      </c>
      <c r="H1556" s="79"/>
      <c r="I1556" s="79"/>
      <c r="J1556" s="83" t="s">
        <v>124</v>
      </c>
      <c r="K1556" s="4" t="s">
        <v>165</v>
      </c>
      <c r="L1556" s="83" t="s">
        <v>139</v>
      </c>
      <c r="M1556" s="83"/>
      <c r="N1556" s="83" t="s">
        <v>55</v>
      </c>
      <c r="O1556" s="4" t="str">
        <f t="shared" si="169"/>
        <v>Osmia (Melanosmia) nr. giliarum</v>
      </c>
      <c r="P1556" s="85" t="str">
        <f t="shared" si="174"/>
        <v>Osmia giliarum</v>
      </c>
      <c r="Q1556" s="76" t="s">
        <v>43</v>
      </c>
      <c r="R1556" s="76"/>
      <c r="S1556" s="86"/>
      <c r="T1556" s="86"/>
      <c r="U1556" s="86"/>
      <c r="V1556" s="94" t="s">
        <v>30</v>
      </c>
      <c r="W1556" s="96">
        <v>41345</v>
      </c>
      <c r="X1556" s="2" t="s">
        <v>674</v>
      </c>
      <c r="Y1556" s="129">
        <f t="shared" si="170"/>
        <v>1</v>
      </c>
      <c r="Z1556" s="110">
        <f t="shared" si="171"/>
        <v>0</v>
      </c>
      <c r="AA1556" s="1">
        <f t="shared" si="172"/>
        <v>0</v>
      </c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  <c r="GV1556" s="1"/>
      <c r="GW1556" s="1"/>
      <c r="GX1556" s="1"/>
      <c r="GY1556" s="1"/>
      <c r="GZ1556" s="1"/>
      <c r="HA1556" s="1"/>
      <c r="HB1556" s="1"/>
      <c r="HC1556" s="1"/>
      <c r="HD1556" s="1"/>
      <c r="HE1556" s="1"/>
      <c r="HF1556" s="1"/>
      <c r="HG1556" s="1"/>
      <c r="HH1556" s="1"/>
      <c r="HI1556" s="1"/>
      <c r="HJ1556" s="1"/>
      <c r="HK1556" s="1"/>
      <c r="HL1556" s="1"/>
      <c r="HM1556" s="1"/>
      <c r="HN1556" s="1"/>
      <c r="HO1556" s="1"/>
      <c r="HP1556" s="1"/>
      <c r="HQ1556" s="1"/>
      <c r="HR1556" s="1"/>
      <c r="HS1556" s="1"/>
      <c r="HT1556" s="1"/>
      <c r="HU1556" s="1"/>
      <c r="HV1556" s="1"/>
      <c r="HW1556" s="1"/>
      <c r="HX1556" s="1"/>
      <c r="HY1556" s="1"/>
      <c r="HZ1556" s="1"/>
      <c r="IA1556" s="1"/>
      <c r="IB1556" s="1"/>
      <c r="IC1556" s="1"/>
      <c r="ID1556" s="1"/>
      <c r="IE1556" s="1"/>
      <c r="IF1556" s="1"/>
      <c r="IG1556" s="1"/>
      <c r="IH1556" s="1"/>
      <c r="II1556" s="1"/>
      <c r="IJ1556" s="1"/>
      <c r="IK1556" s="1"/>
      <c r="IL1556" s="1"/>
      <c r="IM1556" s="1"/>
      <c r="IN1556" s="1"/>
      <c r="IO1556" s="1"/>
      <c r="IP1556" s="1"/>
      <c r="IQ1556" s="1"/>
      <c r="IR1556" s="1"/>
      <c r="IS1556" s="1"/>
      <c r="IT1556" s="1"/>
      <c r="IU1556" s="1"/>
    </row>
    <row r="1557" spans="1:255" customFormat="1" ht="13.5" customHeight="1">
      <c r="A1557" s="146">
        <v>1604</v>
      </c>
      <c r="B1557" s="140">
        <v>20160417</v>
      </c>
      <c r="C1557" s="57" t="str">
        <f t="shared" si="173"/>
        <v>SCL</v>
      </c>
      <c r="D1557" s="114">
        <f t="shared" si="168"/>
        <v>41015</v>
      </c>
      <c r="E1557" s="62" t="s">
        <v>42</v>
      </c>
      <c r="F1557" s="71" t="s">
        <v>25</v>
      </c>
      <c r="G1557" s="76" t="s">
        <v>26</v>
      </c>
      <c r="H1557" s="79"/>
      <c r="I1557" s="79"/>
      <c r="J1557" s="83" t="s">
        <v>124</v>
      </c>
      <c r="K1557" s="4" t="s">
        <v>165</v>
      </c>
      <c r="L1557" s="83" t="s">
        <v>139</v>
      </c>
      <c r="M1557" s="83"/>
      <c r="N1557" s="83" t="s">
        <v>31</v>
      </c>
      <c r="O1557" s="4" t="str">
        <f t="shared" si="169"/>
        <v>Osmia (Melanosmia) giliarum</v>
      </c>
      <c r="P1557" s="85" t="str">
        <f t="shared" si="174"/>
        <v>Osmia giliarum</v>
      </c>
      <c r="Q1557" s="76" t="s">
        <v>43</v>
      </c>
      <c r="R1557" s="76"/>
      <c r="S1557" s="86"/>
      <c r="T1557" s="86"/>
      <c r="U1557" s="86"/>
      <c r="V1557" s="94" t="s">
        <v>30</v>
      </c>
      <c r="W1557" s="96">
        <v>41345</v>
      </c>
      <c r="X1557" s="2" t="s">
        <v>673</v>
      </c>
      <c r="Y1557" s="129">
        <f t="shared" si="170"/>
        <v>1</v>
      </c>
      <c r="Z1557" s="110">
        <f t="shared" si="171"/>
        <v>0</v>
      </c>
      <c r="AA1557" s="1">
        <f t="shared" si="172"/>
        <v>0</v>
      </c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s="1"/>
      <c r="HA1557" s="1"/>
      <c r="HB1557" s="1"/>
      <c r="HC1557" s="1"/>
      <c r="HD1557" s="1"/>
      <c r="HE1557" s="1"/>
      <c r="HF1557" s="1"/>
      <c r="HG1557" s="1"/>
      <c r="HH1557" s="1"/>
      <c r="HI1557" s="1"/>
      <c r="HJ1557" s="1"/>
      <c r="HK1557" s="1"/>
      <c r="HL1557" s="1"/>
      <c r="HM1557" s="1"/>
      <c r="HN1557" s="1"/>
      <c r="HO1557" s="1"/>
      <c r="HP1557" s="1"/>
      <c r="HQ1557" s="1"/>
      <c r="HR1557" s="1"/>
      <c r="HS1557" s="1"/>
      <c r="HT1557" s="1"/>
      <c r="HU1557" s="1"/>
      <c r="HV1557" s="1"/>
      <c r="HW1557" s="1"/>
      <c r="HX1557" s="1"/>
      <c r="HY1557" s="1"/>
      <c r="HZ1557" s="1"/>
      <c r="IA1557" s="1"/>
      <c r="IB1557" s="1"/>
      <c r="IC1557" s="1"/>
      <c r="ID1557" s="1"/>
      <c r="IE1557" s="1"/>
      <c r="IF1557" s="1"/>
      <c r="IG1557" s="1"/>
      <c r="IH1557" s="1"/>
      <c r="II1557" s="1"/>
      <c r="IJ1557" s="1"/>
      <c r="IK1557" s="1"/>
      <c r="IL1557" s="1"/>
      <c r="IM1557" s="1"/>
      <c r="IN1557" s="1"/>
      <c r="IO1557" s="1"/>
      <c r="IP1557" s="1"/>
      <c r="IQ1557" s="1"/>
      <c r="IR1557" s="1"/>
      <c r="IS1557" s="1"/>
      <c r="IT1557" s="1"/>
      <c r="IU1557" s="1"/>
    </row>
    <row r="1558" spans="1:255" customFormat="1" ht="13.5" customHeight="1">
      <c r="A1558" s="146">
        <v>1605</v>
      </c>
      <c r="B1558" s="140">
        <v>20160417</v>
      </c>
      <c r="C1558" s="57" t="str">
        <f t="shared" si="173"/>
        <v>SCL</v>
      </c>
      <c r="D1558" s="114">
        <f t="shared" si="168"/>
        <v>41015</v>
      </c>
      <c r="E1558" s="62" t="s">
        <v>42</v>
      </c>
      <c r="F1558" s="71" t="s">
        <v>25</v>
      </c>
      <c r="G1558" s="76" t="s">
        <v>26</v>
      </c>
      <c r="H1558" s="79"/>
      <c r="I1558" s="79"/>
      <c r="J1558" s="83" t="s">
        <v>124</v>
      </c>
      <c r="K1558" s="4" t="s">
        <v>165</v>
      </c>
      <c r="L1558" s="4" t="s">
        <v>774</v>
      </c>
      <c r="M1558" s="83"/>
      <c r="N1558" s="83"/>
      <c r="O1558" s="4" t="str">
        <f t="shared" si="169"/>
        <v>Osmia (Melanosmia) pusilla</v>
      </c>
      <c r="P1558" s="85" t="str">
        <f t="shared" si="174"/>
        <v>Osmia pusilla</v>
      </c>
      <c r="Q1558" s="76" t="s">
        <v>43</v>
      </c>
      <c r="R1558" s="76"/>
      <c r="S1558" s="86"/>
      <c r="T1558" s="86"/>
      <c r="U1558" s="86"/>
      <c r="V1558" s="94" t="s">
        <v>30</v>
      </c>
      <c r="W1558" s="96">
        <v>41345</v>
      </c>
      <c r="X1558" s="2" t="s">
        <v>793</v>
      </c>
      <c r="Y1558" s="129">
        <f t="shared" si="170"/>
        <v>1</v>
      </c>
      <c r="Z1558" s="110">
        <f t="shared" si="171"/>
        <v>0</v>
      </c>
      <c r="AA1558" s="1">
        <f t="shared" si="172"/>
        <v>0</v>
      </c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s="1"/>
      <c r="HA1558" s="1"/>
      <c r="HB1558" s="1"/>
      <c r="HC1558" s="1"/>
      <c r="HD1558" s="1"/>
      <c r="HE1558" s="1"/>
      <c r="HF1558" s="1"/>
      <c r="HG1558" s="1"/>
      <c r="HH1558" s="1"/>
      <c r="HI1558" s="1"/>
      <c r="HJ1558" s="1"/>
      <c r="HK1558" s="1"/>
      <c r="HL1558" s="1"/>
      <c r="HM1558" s="1"/>
      <c r="HN1558" s="1"/>
      <c r="HO1558" s="1"/>
      <c r="HP1558" s="1"/>
      <c r="HQ1558" s="1"/>
      <c r="HR1558" s="1"/>
      <c r="HS1558" s="1"/>
      <c r="HT1558" s="1"/>
      <c r="HU1558" s="1"/>
      <c r="HV1558" s="1"/>
      <c r="HW1558" s="1"/>
      <c r="HX1558" s="1"/>
      <c r="HY1558" s="1"/>
      <c r="HZ1558" s="1"/>
      <c r="IA1558" s="1"/>
      <c r="IB1558" s="1"/>
      <c r="IC1558" s="1"/>
      <c r="ID1558" s="1"/>
      <c r="IE1558" s="1"/>
      <c r="IF1558" s="1"/>
      <c r="IG1558" s="1"/>
      <c r="IH1558" s="1"/>
      <c r="II1558" s="1"/>
      <c r="IJ1558" s="1"/>
      <c r="IK1558" s="1"/>
      <c r="IL1558" s="1"/>
      <c r="IM1558" s="1"/>
      <c r="IN1558" s="1"/>
      <c r="IO1558" s="1"/>
      <c r="IP1558" s="1"/>
      <c r="IQ1558" s="1"/>
      <c r="IR1558" s="1"/>
      <c r="IS1558" s="1"/>
      <c r="IT1558" s="1"/>
      <c r="IU1558" s="1"/>
    </row>
    <row r="1559" spans="1:255" customFormat="1" ht="13.5" customHeight="1">
      <c r="A1559" s="146">
        <v>1606</v>
      </c>
      <c r="B1559" s="140">
        <v>20160417</v>
      </c>
      <c r="C1559" s="57" t="str">
        <f t="shared" si="173"/>
        <v>POS</v>
      </c>
      <c r="D1559" s="114">
        <f t="shared" si="168"/>
        <v>41015</v>
      </c>
      <c r="E1559" s="62" t="s">
        <v>35</v>
      </c>
      <c r="F1559" s="71" t="s">
        <v>25</v>
      </c>
      <c r="G1559" s="76" t="s">
        <v>26</v>
      </c>
      <c r="H1559" s="79"/>
      <c r="I1559" s="79"/>
      <c r="J1559" s="83" t="s">
        <v>124</v>
      </c>
      <c r="K1559" s="83" t="s">
        <v>165</v>
      </c>
      <c r="L1559" s="83" t="s">
        <v>158</v>
      </c>
      <c r="M1559" s="83"/>
      <c r="N1559" s="83" t="s">
        <v>31</v>
      </c>
      <c r="O1559" s="4" t="str">
        <f t="shared" si="169"/>
        <v>Osmia (Melanosmia) albolateralis</v>
      </c>
      <c r="P1559" s="85" t="str">
        <f t="shared" si="174"/>
        <v>Osmia albolateralis</v>
      </c>
      <c r="Q1559" s="76" t="s">
        <v>43</v>
      </c>
      <c r="R1559" s="76"/>
      <c r="S1559" s="86"/>
      <c r="T1559" s="86"/>
      <c r="U1559" s="86"/>
      <c r="V1559" s="94" t="s">
        <v>30</v>
      </c>
      <c r="W1559" s="96">
        <v>41345</v>
      </c>
      <c r="X1559" s="65" t="s">
        <v>160</v>
      </c>
      <c r="Y1559" s="129">
        <f t="shared" si="170"/>
        <v>1</v>
      </c>
      <c r="Z1559" s="110">
        <f t="shared" si="171"/>
        <v>1</v>
      </c>
      <c r="AA1559" s="1">
        <f t="shared" si="172"/>
        <v>0</v>
      </c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  <c r="GV1559" s="1"/>
      <c r="GW1559" s="1"/>
      <c r="GX1559" s="1"/>
      <c r="GY1559" s="1"/>
      <c r="GZ1559" s="1"/>
      <c r="HA1559" s="1"/>
      <c r="HB1559" s="1"/>
      <c r="HC1559" s="1"/>
      <c r="HD1559" s="1"/>
      <c r="HE1559" s="1"/>
      <c r="HF1559" s="1"/>
      <c r="HG1559" s="1"/>
      <c r="HH1559" s="1"/>
      <c r="HI1559" s="1"/>
      <c r="HJ1559" s="1"/>
      <c r="HK1559" s="1"/>
      <c r="HL1559" s="1"/>
      <c r="HM1559" s="1"/>
      <c r="HN1559" s="1"/>
      <c r="HO1559" s="1"/>
      <c r="HP1559" s="1"/>
      <c r="HQ1559" s="1"/>
      <c r="HR1559" s="1"/>
      <c r="HS1559" s="1"/>
      <c r="HT1559" s="1"/>
      <c r="HU1559" s="1"/>
      <c r="HV1559" s="1"/>
      <c r="HW1559" s="1"/>
      <c r="HX1559" s="1"/>
      <c r="HY1559" s="1"/>
      <c r="HZ1559" s="1"/>
      <c r="IA1559" s="1"/>
      <c r="IB1559" s="1"/>
      <c r="IC1559" s="1"/>
      <c r="ID1559" s="1"/>
      <c r="IE1559" s="1"/>
      <c r="IF1559" s="1"/>
      <c r="IG1559" s="1"/>
      <c r="IH1559" s="1"/>
      <c r="II1559" s="1"/>
      <c r="IJ1559" s="1"/>
      <c r="IK1559" s="1"/>
      <c r="IL1559" s="1"/>
      <c r="IM1559" s="1"/>
      <c r="IN1559" s="1"/>
      <c r="IO1559" s="1"/>
      <c r="IP1559" s="1"/>
      <c r="IQ1559" s="1"/>
      <c r="IR1559" s="1"/>
      <c r="IS1559" s="1"/>
      <c r="IT1559" s="1"/>
      <c r="IU1559" s="1"/>
    </row>
    <row r="1560" spans="1:255" customFormat="1" ht="13.5" customHeight="1">
      <c r="A1560" s="146">
        <v>1607</v>
      </c>
      <c r="B1560" s="140">
        <v>20160417</v>
      </c>
      <c r="C1560" s="57" t="str">
        <f t="shared" si="173"/>
        <v>POS</v>
      </c>
      <c r="D1560" s="114">
        <f t="shared" si="168"/>
        <v>41015</v>
      </c>
      <c r="E1560" s="62" t="s">
        <v>36</v>
      </c>
      <c r="F1560" s="71" t="s">
        <v>25</v>
      </c>
      <c r="G1560" s="76" t="s">
        <v>26</v>
      </c>
      <c r="H1560" s="79"/>
      <c r="I1560" s="79"/>
      <c r="J1560" s="83" t="s">
        <v>124</v>
      </c>
      <c r="K1560" s="4" t="s">
        <v>165</v>
      </c>
      <c r="L1560" s="83" t="s">
        <v>162</v>
      </c>
      <c r="M1560" s="83"/>
      <c r="N1560" s="83" t="s">
        <v>31</v>
      </c>
      <c r="O1560" s="4" t="str">
        <f t="shared" si="169"/>
        <v>Osmia (Melanosmia) trifoliama</v>
      </c>
      <c r="P1560" s="85" t="str">
        <f t="shared" si="174"/>
        <v>Osmia trifoliama</v>
      </c>
      <c r="Q1560" s="76" t="s">
        <v>43</v>
      </c>
      <c r="R1560" s="76"/>
      <c r="S1560" s="86"/>
      <c r="T1560" s="86"/>
      <c r="U1560" s="86"/>
      <c r="V1560" s="94" t="s">
        <v>30</v>
      </c>
      <c r="W1560" s="96">
        <v>41345</v>
      </c>
      <c r="X1560" s="65" t="s">
        <v>672</v>
      </c>
      <c r="Y1560" s="129">
        <f t="shared" si="170"/>
        <v>1</v>
      </c>
      <c r="Z1560" s="110">
        <f t="shared" si="171"/>
        <v>0</v>
      </c>
      <c r="AA1560" s="1">
        <f t="shared" si="172"/>
        <v>0</v>
      </c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  <c r="GV1560" s="1"/>
      <c r="GW1560" s="1"/>
      <c r="GX1560" s="1"/>
      <c r="GY1560" s="1"/>
      <c r="GZ1560" s="1"/>
      <c r="HA1560" s="1"/>
      <c r="HB1560" s="1"/>
      <c r="HC1560" s="1"/>
      <c r="HD1560" s="1"/>
      <c r="HE1560" s="1"/>
      <c r="HF1560" s="1"/>
      <c r="HG1560" s="1"/>
      <c r="HH1560" s="1"/>
      <c r="HI1560" s="1"/>
      <c r="HJ1560" s="1"/>
      <c r="HK1560" s="1"/>
      <c r="HL1560" s="1"/>
      <c r="HM1560" s="1"/>
      <c r="HN1560" s="1"/>
      <c r="HO1560" s="1"/>
      <c r="HP1560" s="1"/>
      <c r="HQ1560" s="1"/>
      <c r="HR1560" s="1"/>
      <c r="HS1560" s="1"/>
      <c r="HT1560" s="1"/>
      <c r="HU1560" s="1"/>
      <c r="HV1560" s="1"/>
      <c r="HW1560" s="1"/>
      <c r="HX1560" s="1"/>
      <c r="HY1560" s="1"/>
      <c r="HZ1560" s="1"/>
      <c r="IA1560" s="1"/>
      <c r="IB1560" s="1"/>
      <c r="IC1560" s="1"/>
      <c r="ID1560" s="1"/>
      <c r="IE1560" s="1"/>
      <c r="IF1560" s="1"/>
      <c r="IG1560" s="1"/>
      <c r="IH1560" s="1"/>
      <c r="II1560" s="1"/>
      <c r="IJ1560" s="1"/>
      <c r="IK1560" s="1"/>
      <c r="IL1560" s="1"/>
      <c r="IM1560" s="1"/>
      <c r="IN1560" s="1"/>
      <c r="IO1560" s="1"/>
      <c r="IP1560" s="1"/>
      <c r="IQ1560" s="1"/>
      <c r="IR1560" s="1"/>
      <c r="IS1560" s="1"/>
      <c r="IT1560" s="1"/>
      <c r="IU1560" s="1"/>
    </row>
    <row r="1561" spans="1:255" customFormat="1" ht="13.5" customHeight="1">
      <c r="A1561" s="146">
        <v>1608</v>
      </c>
      <c r="B1561" s="140">
        <v>20160417</v>
      </c>
      <c r="C1561" s="57" t="str">
        <f t="shared" si="173"/>
        <v>POS</v>
      </c>
      <c r="D1561" s="114">
        <f t="shared" si="168"/>
        <v>41015</v>
      </c>
      <c r="E1561" s="62" t="s">
        <v>36</v>
      </c>
      <c r="F1561" s="71" t="s">
        <v>25</v>
      </c>
      <c r="G1561" s="76" t="s">
        <v>26</v>
      </c>
      <c r="H1561" s="79"/>
      <c r="I1561" s="79"/>
      <c r="J1561" s="83" t="s">
        <v>124</v>
      </c>
      <c r="K1561" s="4" t="s">
        <v>165</v>
      </c>
      <c r="L1561" s="83" t="s">
        <v>139</v>
      </c>
      <c r="M1561" s="83"/>
      <c r="N1561" s="83" t="s">
        <v>31</v>
      </c>
      <c r="O1561" s="4" t="str">
        <f t="shared" si="169"/>
        <v>Osmia (Melanosmia) giliarum</v>
      </c>
      <c r="P1561" s="85" t="str">
        <f t="shared" si="174"/>
        <v>Osmia giliarum</v>
      </c>
      <c r="Q1561" s="76" t="s">
        <v>43</v>
      </c>
      <c r="R1561" s="76"/>
      <c r="S1561" s="86"/>
      <c r="T1561" s="86"/>
      <c r="U1561" s="86"/>
      <c r="V1561" s="94" t="s">
        <v>30</v>
      </c>
      <c r="W1561" s="96">
        <v>41345</v>
      </c>
      <c r="X1561" s="2" t="s">
        <v>673</v>
      </c>
      <c r="Y1561" s="129">
        <f t="shared" si="170"/>
        <v>1</v>
      </c>
      <c r="Z1561" s="110">
        <f t="shared" si="171"/>
        <v>0</v>
      </c>
      <c r="AA1561" s="1">
        <f t="shared" si="172"/>
        <v>0</v>
      </c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  <c r="GR1561" s="1"/>
      <c r="GS1561" s="1"/>
      <c r="GT1561" s="1"/>
      <c r="GU1561" s="1"/>
      <c r="GV1561" s="1"/>
      <c r="GW1561" s="1"/>
      <c r="GX1561" s="1"/>
      <c r="GY1561" s="1"/>
      <c r="GZ1561" s="1"/>
      <c r="HA1561" s="1"/>
      <c r="HB1561" s="1"/>
      <c r="HC1561" s="1"/>
      <c r="HD1561" s="1"/>
      <c r="HE1561" s="1"/>
      <c r="HF1561" s="1"/>
      <c r="HG1561" s="1"/>
      <c r="HH1561" s="1"/>
      <c r="HI1561" s="1"/>
      <c r="HJ1561" s="1"/>
      <c r="HK1561" s="1"/>
      <c r="HL1561" s="1"/>
      <c r="HM1561" s="1"/>
      <c r="HN1561" s="1"/>
      <c r="HO1561" s="1"/>
      <c r="HP1561" s="1"/>
      <c r="HQ1561" s="1"/>
      <c r="HR1561" s="1"/>
      <c r="HS1561" s="1"/>
      <c r="HT1561" s="1"/>
      <c r="HU1561" s="1"/>
      <c r="HV1561" s="1"/>
      <c r="HW1561" s="1"/>
      <c r="HX1561" s="1"/>
      <c r="HY1561" s="1"/>
      <c r="HZ1561" s="1"/>
      <c r="IA1561" s="1"/>
      <c r="IB1561" s="1"/>
      <c r="IC1561" s="1"/>
      <c r="ID1561" s="1"/>
      <c r="IE1561" s="1"/>
      <c r="IF1561" s="1"/>
      <c r="IG1561" s="1"/>
      <c r="IH1561" s="1"/>
      <c r="II1561" s="1"/>
      <c r="IJ1561" s="1"/>
      <c r="IK1561" s="1"/>
      <c r="IL1561" s="1"/>
      <c r="IM1561" s="1"/>
      <c r="IN1561" s="1"/>
      <c r="IO1561" s="1"/>
      <c r="IP1561" s="1"/>
      <c r="IQ1561" s="1"/>
      <c r="IR1561" s="1"/>
      <c r="IS1561" s="1"/>
      <c r="IT1561" s="1"/>
      <c r="IU1561" s="1"/>
    </row>
    <row r="1562" spans="1:255" customFormat="1" ht="13.5" customHeight="1">
      <c r="A1562" s="146">
        <v>1609</v>
      </c>
      <c r="B1562" s="140">
        <v>20160417</v>
      </c>
      <c r="C1562" s="57" t="str">
        <f t="shared" si="173"/>
        <v>POS</v>
      </c>
      <c r="D1562" s="114">
        <f t="shared" si="168"/>
        <v>41015</v>
      </c>
      <c r="E1562" s="62" t="s">
        <v>36</v>
      </c>
      <c r="F1562" s="71" t="s">
        <v>25</v>
      </c>
      <c r="G1562" s="76" t="s">
        <v>26</v>
      </c>
      <c r="H1562" s="79"/>
      <c r="I1562" s="79"/>
      <c r="J1562" s="83" t="s">
        <v>124</v>
      </c>
      <c r="K1562" s="4" t="s">
        <v>165</v>
      </c>
      <c r="L1562" s="83" t="s">
        <v>158</v>
      </c>
      <c r="M1562" s="83"/>
      <c r="N1562" s="83" t="s">
        <v>55</v>
      </c>
      <c r="O1562" s="4" t="str">
        <f t="shared" si="169"/>
        <v>Osmia (Melanosmia) nr. albolateralis</v>
      </c>
      <c r="P1562" s="85" t="str">
        <f t="shared" si="174"/>
        <v>Osmia albolateralis</v>
      </c>
      <c r="Q1562" s="76" t="s">
        <v>43</v>
      </c>
      <c r="R1562" s="76"/>
      <c r="S1562" s="86"/>
      <c r="T1562" s="86"/>
      <c r="U1562" s="86"/>
      <c r="V1562" s="94" t="s">
        <v>30</v>
      </c>
      <c r="W1562" s="96">
        <v>41345</v>
      </c>
      <c r="X1562" s="2" t="s">
        <v>691</v>
      </c>
      <c r="Y1562" s="129">
        <f t="shared" si="170"/>
        <v>1</v>
      </c>
      <c r="Z1562" s="110">
        <f t="shared" si="171"/>
        <v>0</v>
      </c>
      <c r="AA1562" s="1">
        <f t="shared" si="172"/>
        <v>0</v>
      </c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  <c r="GV1562" s="1"/>
      <c r="GW1562" s="1"/>
      <c r="GX1562" s="1"/>
      <c r="GY1562" s="1"/>
      <c r="GZ1562" s="1"/>
      <c r="HA1562" s="1"/>
      <c r="HB1562" s="1"/>
      <c r="HC1562" s="1"/>
      <c r="HD1562" s="1"/>
      <c r="HE1562" s="1"/>
      <c r="HF1562" s="1"/>
      <c r="HG1562" s="1"/>
      <c r="HH1562" s="1"/>
      <c r="HI1562" s="1"/>
      <c r="HJ1562" s="1"/>
      <c r="HK1562" s="1"/>
      <c r="HL1562" s="1"/>
      <c r="HM1562" s="1"/>
      <c r="HN1562" s="1"/>
      <c r="HO1562" s="1"/>
      <c r="HP1562" s="1"/>
      <c r="HQ1562" s="1"/>
      <c r="HR1562" s="1"/>
      <c r="HS1562" s="1"/>
      <c r="HT1562" s="1"/>
      <c r="HU1562" s="1"/>
      <c r="HV1562" s="1"/>
      <c r="HW1562" s="1"/>
      <c r="HX1562" s="1"/>
      <c r="HY1562" s="1"/>
      <c r="HZ1562" s="1"/>
      <c r="IA1562" s="1"/>
      <c r="IB1562" s="1"/>
      <c r="IC1562" s="1"/>
      <c r="ID1562" s="1"/>
      <c r="IE1562" s="1"/>
      <c r="IF1562" s="1"/>
      <c r="IG1562" s="1"/>
      <c r="IH1562" s="1"/>
      <c r="II1562" s="1"/>
      <c r="IJ1562" s="1"/>
      <c r="IK1562" s="1"/>
      <c r="IL1562" s="1"/>
      <c r="IM1562" s="1"/>
      <c r="IN1562" s="1"/>
      <c r="IO1562" s="1"/>
      <c r="IP1562" s="1"/>
      <c r="IQ1562" s="1"/>
      <c r="IR1562" s="1"/>
      <c r="IS1562" s="1"/>
      <c r="IT1562" s="1"/>
      <c r="IU1562" s="1"/>
    </row>
    <row r="1563" spans="1:255" customFormat="1" ht="13.5" customHeight="1">
      <c r="A1563" s="146">
        <v>1610</v>
      </c>
      <c r="B1563" s="140">
        <v>20150419</v>
      </c>
      <c r="C1563" s="57" t="str">
        <f t="shared" si="173"/>
        <v>POS</v>
      </c>
      <c r="D1563" s="114">
        <f t="shared" si="168"/>
        <v>40651</v>
      </c>
      <c r="E1563" s="62" t="s">
        <v>37</v>
      </c>
      <c r="F1563" s="71" t="s">
        <v>25</v>
      </c>
      <c r="G1563" s="76" t="s">
        <v>26</v>
      </c>
      <c r="H1563" s="79"/>
      <c r="I1563" s="79"/>
      <c r="J1563" s="83" t="s">
        <v>124</v>
      </c>
      <c r="K1563" s="4" t="s">
        <v>165</v>
      </c>
      <c r="L1563" s="83" t="s">
        <v>139</v>
      </c>
      <c r="M1563" s="83"/>
      <c r="N1563" s="83" t="s">
        <v>31</v>
      </c>
      <c r="O1563" s="4" t="str">
        <f t="shared" si="169"/>
        <v>Osmia (Melanosmia) giliarum</v>
      </c>
      <c r="P1563" s="85" t="str">
        <f t="shared" si="174"/>
        <v>Osmia giliarum</v>
      </c>
      <c r="Q1563" s="76" t="s">
        <v>43</v>
      </c>
      <c r="R1563" s="76"/>
      <c r="S1563" s="86" t="s">
        <v>55</v>
      </c>
      <c r="T1563" s="86"/>
      <c r="U1563" s="86" t="s">
        <v>55</v>
      </c>
      <c r="V1563" s="94" t="s">
        <v>30</v>
      </c>
      <c r="W1563" s="96">
        <v>41345</v>
      </c>
      <c r="X1563" s="65" t="s">
        <v>161</v>
      </c>
      <c r="Y1563" s="129">
        <f t="shared" si="170"/>
        <v>1</v>
      </c>
      <c r="Z1563" s="110">
        <f t="shared" si="171"/>
        <v>1</v>
      </c>
      <c r="AA1563" s="1">
        <f t="shared" si="172"/>
        <v>0</v>
      </c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  <c r="GV1563" s="1"/>
      <c r="GW1563" s="1"/>
      <c r="GX1563" s="1"/>
      <c r="GY1563" s="1"/>
      <c r="GZ1563" s="1"/>
      <c r="HA1563" s="1"/>
      <c r="HB1563" s="1"/>
      <c r="HC1563" s="1"/>
      <c r="HD1563" s="1"/>
      <c r="HE1563" s="1"/>
      <c r="HF1563" s="1"/>
      <c r="HG1563" s="1"/>
      <c r="HH1563" s="1"/>
      <c r="HI1563" s="1"/>
      <c r="HJ1563" s="1"/>
      <c r="HK1563" s="1"/>
      <c r="HL1563" s="1"/>
      <c r="HM1563" s="1"/>
      <c r="HN1563" s="1"/>
      <c r="HO1563" s="1"/>
      <c r="HP1563" s="1"/>
      <c r="HQ1563" s="1"/>
      <c r="HR1563" s="1"/>
      <c r="HS1563" s="1"/>
      <c r="HT1563" s="1"/>
      <c r="HU1563" s="1"/>
      <c r="HV1563" s="1"/>
      <c r="HW1563" s="1"/>
      <c r="HX1563" s="1"/>
      <c r="HY1563" s="1"/>
      <c r="HZ1563" s="1"/>
      <c r="IA1563" s="1"/>
      <c r="IB1563" s="1"/>
      <c r="IC1563" s="1"/>
      <c r="ID1563" s="1"/>
      <c r="IE1563" s="1"/>
      <c r="IF1563" s="1"/>
      <c r="IG1563" s="1"/>
      <c r="IH1563" s="1"/>
      <c r="II1563" s="1"/>
      <c r="IJ1563" s="1"/>
      <c r="IK1563" s="1"/>
      <c r="IL1563" s="1"/>
      <c r="IM1563" s="1"/>
      <c r="IN1563" s="1"/>
      <c r="IO1563" s="1"/>
      <c r="IP1563" s="1"/>
      <c r="IQ1563" s="1"/>
      <c r="IR1563" s="1"/>
      <c r="IS1563" s="1"/>
      <c r="IT1563" s="1"/>
      <c r="IU1563" s="1"/>
    </row>
    <row r="1564" spans="1:255" customFormat="1" ht="13.5" customHeight="1">
      <c r="A1564" s="146">
        <v>1611</v>
      </c>
      <c r="B1564" s="140">
        <v>20160417</v>
      </c>
      <c r="C1564" s="57" t="str">
        <f t="shared" si="173"/>
        <v>POS</v>
      </c>
      <c r="D1564" s="114">
        <f t="shared" si="168"/>
        <v>41015</v>
      </c>
      <c r="E1564" s="62" t="s">
        <v>38</v>
      </c>
      <c r="F1564" s="71" t="s">
        <v>25</v>
      </c>
      <c r="G1564" s="76" t="s">
        <v>26</v>
      </c>
      <c r="H1564" s="79"/>
      <c r="I1564" s="79"/>
      <c r="J1564" s="83" t="s">
        <v>124</v>
      </c>
      <c r="K1564" s="4" t="s">
        <v>165</v>
      </c>
      <c r="L1564" s="83" t="s">
        <v>162</v>
      </c>
      <c r="M1564" s="83"/>
      <c r="N1564" s="83" t="s">
        <v>31</v>
      </c>
      <c r="O1564" s="4" t="str">
        <f t="shared" si="169"/>
        <v>Osmia (Melanosmia) trifoliama</v>
      </c>
      <c r="P1564" s="85" t="str">
        <f t="shared" si="174"/>
        <v>Osmia trifoliama</v>
      </c>
      <c r="Q1564" s="76" t="s">
        <v>43</v>
      </c>
      <c r="R1564" s="76"/>
      <c r="S1564" s="86"/>
      <c r="T1564" s="86"/>
      <c r="U1564" s="86"/>
      <c r="V1564" s="94" t="s">
        <v>30</v>
      </c>
      <c r="W1564" s="96">
        <v>41345</v>
      </c>
      <c r="X1564" s="65" t="s">
        <v>672</v>
      </c>
      <c r="Y1564" s="129">
        <f t="shared" si="170"/>
        <v>1</v>
      </c>
      <c r="Z1564" s="110">
        <f t="shared" si="171"/>
        <v>0</v>
      </c>
      <c r="AA1564" s="1">
        <f t="shared" si="172"/>
        <v>0</v>
      </c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  <c r="GV1564" s="1"/>
      <c r="GW1564" s="1"/>
      <c r="GX1564" s="1"/>
      <c r="GY1564" s="1"/>
      <c r="GZ1564" s="1"/>
      <c r="HA1564" s="1"/>
      <c r="HB1564" s="1"/>
      <c r="HC1564" s="1"/>
      <c r="HD1564" s="1"/>
      <c r="HE1564" s="1"/>
      <c r="HF1564" s="1"/>
      <c r="HG1564" s="1"/>
      <c r="HH1564" s="1"/>
      <c r="HI1564" s="1"/>
      <c r="HJ1564" s="1"/>
      <c r="HK1564" s="1"/>
      <c r="HL1564" s="1"/>
      <c r="HM1564" s="1"/>
      <c r="HN1564" s="1"/>
      <c r="HO1564" s="1"/>
      <c r="HP1564" s="1"/>
      <c r="HQ1564" s="1"/>
      <c r="HR1564" s="1"/>
      <c r="HS1564" s="1"/>
      <c r="HT1564" s="1"/>
      <c r="HU1564" s="1"/>
      <c r="HV1564" s="1"/>
      <c r="HW1564" s="1"/>
      <c r="HX1564" s="1"/>
      <c r="HY1564" s="1"/>
      <c r="HZ1564" s="1"/>
      <c r="IA1564" s="1"/>
      <c r="IB1564" s="1"/>
      <c r="IC1564" s="1"/>
      <c r="ID1564" s="1"/>
      <c r="IE1564" s="1"/>
      <c r="IF1564" s="1"/>
      <c r="IG1564" s="1"/>
      <c r="IH1564" s="1"/>
      <c r="II1564" s="1"/>
      <c r="IJ1564" s="1"/>
      <c r="IK1564" s="1"/>
      <c r="IL1564" s="1"/>
      <c r="IM1564" s="1"/>
      <c r="IN1564" s="1"/>
      <c r="IO1564" s="1"/>
      <c r="IP1564" s="1"/>
      <c r="IQ1564" s="1"/>
      <c r="IR1564" s="1"/>
      <c r="IS1564" s="1"/>
      <c r="IT1564" s="1"/>
      <c r="IU1564" s="1"/>
    </row>
    <row r="1565" spans="1:255" customFormat="1" ht="13.5" customHeight="1">
      <c r="A1565" s="146">
        <v>1612</v>
      </c>
      <c r="B1565" s="140">
        <v>20160417</v>
      </c>
      <c r="C1565" s="57" t="str">
        <f t="shared" si="173"/>
        <v>POS</v>
      </c>
      <c r="D1565" s="114">
        <f t="shared" si="168"/>
        <v>41015</v>
      </c>
      <c r="E1565" s="62" t="s">
        <v>38</v>
      </c>
      <c r="F1565" s="71" t="s">
        <v>25</v>
      </c>
      <c r="G1565" s="76" t="s">
        <v>26</v>
      </c>
      <c r="H1565" s="79"/>
      <c r="I1565" s="79"/>
      <c r="J1565" s="83" t="s">
        <v>124</v>
      </c>
      <c r="K1565" s="4" t="s">
        <v>165</v>
      </c>
      <c r="L1565" s="83" t="s">
        <v>158</v>
      </c>
      <c r="M1565" s="83"/>
      <c r="N1565" s="83" t="s">
        <v>55</v>
      </c>
      <c r="O1565" s="4" t="str">
        <f t="shared" si="169"/>
        <v>Osmia (Melanosmia) nr. albolateralis</v>
      </c>
      <c r="P1565" s="85" t="str">
        <f t="shared" si="174"/>
        <v>Osmia albolateralis</v>
      </c>
      <c r="Q1565" s="76" t="s">
        <v>43</v>
      </c>
      <c r="R1565" s="76"/>
      <c r="S1565" s="86"/>
      <c r="T1565" s="86"/>
      <c r="U1565" s="86"/>
      <c r="V1565" s="94" t="s">
        <v>30</v>
      </c>
      <c r="W1565" s="96">
        <v>41345</v>
      </c>
      <c r="X1565" s="2" t="s">
        <v>691</v>
      </c>
      <c r="Y1565" s="129">
        <f t="shared" si="170"/>
        <v>1</v>
      </c>
      <c r="Z1565" s="110">
        <f t="shared" si="171"/>
        <v>0</v>
      </c>
      <c r="AA1565" s="1">
        <f t="shared" si="172"/>
        <v>0</v>
      </c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s="1"/>
      <c r="HA1565" s="1"/>
      <c r="HB1565" s="1"/>
      <c r="HC1565" s="1"/>
      <c r="HD1565" s="1"/>
      <c r="HE1565" s="1"/>
      <c r="HF1565" s="1"/>
      <c r="HG1565" s="1"/>
      <c r="HH1565" s="1"/>
      <c r="HI1565" s="1"/>
      <c r="HJ1565" s="1"/>
      <c r="HK1565" s="1"/>
      <c r="HL1565" s="1"/>
      <c r="HM1565" s="1"/>
      <c r="HN1565" s="1"/>
      <c r="HO1565" s="1"/>
      <c r="HP1565" s="1"/>
      <c r="HQ1565" s="1"/>
      <c r="HR1565" s="1"/>
      <c r="HS1565" s="1"/>
      <c r="HT1565" s="1"/>
      <c r="HU1565" s="1"/>
      <c r="HV1565" s="1"/>
      <c r="HW1565" s="1"/>
      <c r="HX1565" s="1"/>
      <c r="HY1565" s="1"/>
      <c r="HZ1565" s="1"/>
      <c r="IA1565" s="1"/>
      <c r="IB1565" s="1"/>
      <c r="IC1565" s="1"/>
      <c r="ID1565" s="1"/>
      <c r="IE1565" s="1"/>
      <c r="IF1565" s="1"/>
      <c r="IG1565" s="1"/>
      <c r="IH1565" s="1"/>
      <c r="II1565" s="1"/>
      <c r="IJ1565" s="1"/>
      <c r="IK1565" s="1"/>
      <c r="IL1565" s="1"/>
      <c r="IM1565" s="1"/>
      <c r="IN1565" s="1"/>
      <c r="IO1565" s="1"/>
      <c r="IP1565" s="1"/>
      <c r="IQ1565" s="1"/>
      <c r="IR1565" s="1"/>
      <c r="IS1565" s="1"/>
      <c r="IT1565" s="1"/>
      <c r="IU1565" s="1"/>
    </row>
    <row r="1566" spans="1:255" customFormat="1" ht="13.5" customHeight="1">
      <c r="A1566" s="146">
        <v>1613</v>
      </c>
      <c r="B1566" s="140">
        <v>20160417</v>
      </c>
      <c r="C1566" s="57" t="str">
        <f t="shared" si="173"/>
        <v>POS</v>
      </c>
      <c r="D1566" s="114">
        <f t="shared" si="168"/>
        <v>41015</v>
      </c>
      <c r="E1566" s="62" t="s">
        <v>38</v>
      </c>
      <c r="F1566" s="71" t="s">
        <v>25</v>
      </c>
      <c r="G1566" s="76" t="s">
        <v>26</v>
      </c>
      <c r="H1566" s="79"/>
      <c r="I1566" s="79"/>
      <c r="J1566" s="83" t="s">
        <v>124</v>
      </c>
      <c r="K1566" s="4" t="s">
        <v>165</v>
      </c>
      <c r="L1566" s="83" t="s">
        <v>135</v>
      </c>
      <c r="M1566" s="83"/>
      <c r="N1566" s="83" t="s">
        <v>31</v>
      </c>
      <c r="O1566" s="4" t="str">
        <f t="shared" si="169"/>
        <v>Osmia (Melanosmia) dolerosa</v>
      </c>
      <c r="P1566" s="85" t="str">
        <f t="shared" si="174"/>
        <v>Osmia dolerosa</v>
      </c>
      <c r="Q1566" s="76" t="s">
        <v>43</v>
      </c>
      <c r="R1566" s="76"/>
      <c r="S1566" s="86" t="s">
        <v>55</v>
      </c>
      <c r="T1566" s="86"/>
      <c r="U1566" s="86"/>
      <c r="V1566" s="94" t="s">
        <v>30</v>
      </c>
      <c r="W1566" s="96">
        <v>41345</v>
      </c>
      <c r="X1566" s="65" t="s">
        <v>159</v>
      </c>
      <c r="Y1566" s="129">
        <f t="shared" si="170"/>
        <v>1</v>
      </c>
      <c r="Z1566" s="110">
        <f t="shared" si="171"/>
        <v>1</v>
      </c>
      <c r="AA1566" s="1">
        <f t="shared" si="172"/>
        <v>0</v>
      </c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/>
      <c r="GQ1566" s="1"/>
      <c r="GR1566" s="1"/>
      <c r="GS1566" s="1"/>
      <c r="GT1566" s="1"/>
      <c r="GU1566" s="1"/>
      <c r="GV1566" s="1"/>
      <c r="GW1566" s="1"/>
      <c r="GX1566" s="1"/>
      <c r="GY1566" s="1"/>
      <c r="GZ1566" s="1"/>
      <c r="HA1566" s="1"/>
      <c r="HB1566" s="1"/>
      <c r="HC1566" s="1"/>
      <c r="HD1566" s="1"/>
      <c r="HE1566" s="1"/>
      <c r="HF1566" s="1"/>
      <c r="HG1566" s="1"/>
      <c r="HH1566" s="1"/>
      <c r="HI1566" s="1"/>
      <c r="HJ1566" s="1"/>
      <c r="HK1566" s="1"/>
      <c r="HL1566" s="1"/>
      <c r="HM1566" s="1"/>
      <c r="HN1566" s="1"/>
      <c r="HO1566" s="1"/>
      <c r="HP1566" s="1"/>
      <c r="HQ1566" s="1"/>
      <c r="HR1566" s="1"/>
      <c r="HS1566" s="1"/>
      <c r="HT1566" s="1"/>
      <c r="HU1566" s="1"/>
      <c r="HV1566" s="1"/>
      <c r="HW1566" s="1"/>
      <c r="HX1566" s="1"/>
      <c r="HY1566" s="1"/>
      <c r="HZ1566" s="1"/>
      <c r="IA1566" s="1"/>
      <c r="IB1566" s="1"/>
      <c r="IC1566" s="1"/>
      <c r="ID1566" s="1"/>
      <c r="IE1566" s="1"/>
      <c r="IF1566" s="1"/>
      <c r="IG1566" s="1"/>
      <c r="IH1566" s="1"/>
      <c r="II1566" s="1"/>
      <c r="IJ1566" s="1"/>
      <c r="IK1566" s="1"/>
      <c r="IL1566" s="1"/>
      <c r="IM1566" s="1"/>
      <c r="IN1566" s="1"/>
      <c r="IO1566" s="1"/>
      <c r="IP1566" s="1"/>
      <c r="IQ1566" s="1"/>
      <c r="IR1566" s="1"/>
      <c r="IS1566" s="1"/>
      <c r="IT1566" s="1"/>
      <c r="IU1566" s="1"/>
    </row>
    <row r="1567" spans="1:255" customFormat="1" ht="13.5" customHeight="1">
      <c r="A1567" s="146">
        <v>1614</v>
      </c>
      <c r="B1567" s="140">
        <v>20160417</v>
      </c>
      <c r="C1567" s="57" t="str">
        <f t="shared" si="173"/>
        <v>POS</v>
      </c>
      <c r="D1567" s="114">
        <f t="shared" si="168"/>
        <v>41015</v>
      </c>
      <c r="E1567" s="62" t="s">
        <v>38</v>
      </c>
      <c r="F1567" s="71" t="s">
        <v>25</v>
      </c>
      <c r="G1567" s="76" t="s">
        <v>26</v>
      </c>
      <c r="H1567" s="79"/>
      <c r="I1567" s="79"/>
      <c r="J1567" s="83" t="s">
        <v>124</v>
      </c>
      <c r="K1567" s="83" t="s">
        <v>165</v>
      </c>
      <c r="L1567" s="83" t="s">
        <v>162</v>
      </c>
      <c r="M1567" s="83"/>
      <c r="N1567" s="83" t="s">
        <v>31</v>
      </c>
      <c r="O1567" s="4" t="str">
        <f t="shared" si="169"/>
        <v>Osmia (Melanosmia) trifoliama</v>
      </c>
      <c r="P1567" s="85" t="str">
        <f t="shared" si="174"/>
        <v>Osmia trifoliama</v>
      </c>
      <c r="Q1567" s="76" t="s">
        <v>29</v>
      </c>
      <c r="R1567" s="76"/>
      <c r="S1567" s="86" t="s">
        <v>55</v>
      </c>
      <c r="T1567" s="86"/>
      <c r="U1567" s="86"/>
      <c r="V1567" s="94" t="s">
        <v>30</v>
      </c>
      <c r="W1567" s="96">
        <v>41345</v>
      </c>
      <c r="X1567" s="65" t="s">
        <v>163</v>
      </c>
      <c r="Y1567" s="129">
        <f t="shared" si="170"/>
        <v>1</v>
      </c>
      <c r="Z1567" s="110">
        <f t="shared" si="171"/>
        <v>1</v>
      </c>
      <c r="AA1567" s="1">
        <f t="shared" si="172"/>
        <v>0</v>
      </c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  <c r="GV1567" s="1"/>
      <c r="GW1567" s="1"/>
      <c r="GX1567" s="1"/>
      <c r="GY1567" s="1"/>
      <c r="GZ1567" s="1"/>
      <c r="HA1567" s="1"/>
      <c r="HB1567" s="1"/>
      <c r="HC1567" s="1"/>
      <c r="HD1567" s="1"/>
      <c r="HE1567" s="1"/>
      <c r="HF1567" s="1"/>
      <c r="HG1567" s="1"/>
      <c r="HH1567" s="1"/>
      <c r="HI1567" s="1"/>
      <c r="HJ1567" s="1"/>
      <c r="HK1567" s="1"/>
      <c r="HL1567" s="1"/>
      <c r="HM1567" s="1"/>
      <c r="HN1567" s="1"/>
      <c r="HO1567" s="1"/>
      <c r="HP1567" s="1"/>
      <c r="HQ1567" s="1"/>
      <c r="HR1567" s="1"/>
      <c r="HS1567" s="1"/>
      <c r="HT1567" s="1"/>
      <c r="HU1567" s="1"/>
      <c r="HV1567" s="1"/>
      <c r="HW1567" s="1"/>
      <c r="HX1567" s="1"/>
      <c r="HY1567" s="1"/>
      <c r="HZ1567" s="1"/>
      <c r="IA1567" s="1"/>
      <c r="IB1567" s="1"/>
      <c r="IC1567" s="1"/>
      <c r="ID1567" s="1"/>
      <c r="IE1567" s="1"/>
      <c r="IF1567" s="1"/>
      <c r="IG1567" s="1"/>
      <c r="IH1567" s="1"/>
      <c r="II1567" s="1"/>
      <c r="IJ1567" s="1"/>
      <c r="IK1567" s="1"/>
      <c r="IL1567" s="1"/>
      <c r="IM1567" s="1"/>
      <c r="IN1567" s="1"/>
      <c r="IO1567" s="1"/>
      <c r="IP1567" s="1"/>
      <c r="IQ1567" s="1"/>
      <c r="IR1567" s="1"/>
      <c r="IS1567" s="1"/>
      <c r="IT1567" s="1"/>
      <c r="IU1567" s="1"/>
    </row>
    <row r="1568" spans="1:255" customFormat="1" ht="13.5" customHeight="1">
      <c r="A1568" s="146">
        <v>1615</v>
      </c>
      <c r="B1568" s="140">
        <v>20150419</v>
      </c>
      <c r="C1568" s="57" t="str">
        <f t="shared" si="173"/>
        <v>POS</v>
      </c>
      <c r="D1568" s="114">
        <f t="shared" si="168"/>
        <v>40651</v>
      </c>
      <c r="E1568" s="62" t="s">
        <v>36</v>
      </c>
      <c r="F1568" s="71" t="s">
        <v>25</v>
      </c>
      <c r="G1568" s="76" t="s">
        <v>26</v>
      </c>
      <c r="H1568" s="79"/>
      <c r="I1568" s="79"/>
      <c r="J1568" s="83" t="s">
        <v>124</v>
      </c>
      <c r="K1568" s="83" t="s">
        <v>165</v>
      </c>
      <c r="L1568" s="83" t="s">
        <v>162</v>
      </c>
      <c r="M1568" s="83"/>
      <c r="N1568" s="83" t="s">
        <v>31</v>
      </c>
      <c r="O1568" s="4" t="str">
        <f t="shared" si="169"/>
        <v>Osmia (Melanosmia) trifoliama</v>
      </c>
      <c r="P1568" s="85" t="str">
        <f t="shared" si="174"/>
        <v>Osmia trifoliama</v>
      </c>
      <c r="Q1568" s="76" t="s">
        <v>29</v>
      </c>
      <c r="R1568" s="76"/>
      <c r="S1568" s="86" t="s">
        <v>55</v>
      </c>
      <c r="T1568" s="86"/>
      <c r="U1568" s="86"/>
      <c r="V1568" s="94" t="s">
        <v>30</v>
      </c>
      <c r="W1568" s="96">
        <v>41345</v>
      </c>
      <c r="X1568" s="65" t="s">
        <v>163</v>
      </c>
      <c r="Y1568" s="129">
        <f t="shared" si="170"/>
        <v>1</v>
      </c>
      <c r="Z1568" s="110">
        <f t="shared" si="171"/>
        <v>1</v>
      </c>
      <c r="AA1568" s="1">
        <f t="shared" si="172"/>
        <v>0</v>
      </c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  <c r="GR1568" s="1"/>
      <c r="GS1568" s="1"/>
      <c r="GT1568" s="1"/>
      <c r="GU1568" s="1"/>
      <c r="GV1568" s="1"/>
      <c r="GW1568" s="1"/>
      <c r="GX1568" s="1"/>
      <c r="GY1568" s="1"/>
      <c r="GZ1568" s="1"/>
      <c r="HA1568" s="1"/>
      <c r="HB1568" s="1"/>
      <c r="HC1568" s="1"/>
      <c r="HD1568" s="1"/>
      <c r="HE1568" s="1"/>
      <c r="HF1568" s="1"/>
      <c r="HG1568" s="1"/>
      <c r="HH1568" s="1"/>
      <c r="HI1568" s="1"/>
      <c r="HJ1568" s="1"/>
      <c r="HK1568" s="1"/>
      <c r="HL1568" s="1"/>
      <c r="HM1568" s="1"/>
      <c r="HN1568" s="1"/>
      <c r="HO1568" s="1"/>
      <c r="HP1568" s="1"/>
      <c r="HQ1568" s="1"/>
      <c r="HR1568" s="1"/>
      <c r="HS1568" s="1"/>
      <c r="HT1568" s="1"/>
      <c r="HU1568" s="1"/>
      <c r="HV1568" s="1"/>
      <c r="HW1568" s="1"/>
      <c r="HX1568" s="1"/>
      <c r="HY1568" s="1"/>
      <c r="HZ1568" s="1"/>
      <c r="IA1568" s="1"/>
      <c r="IB1568" s="1"/>
      <c r="IC1568" s="1"/>
      <c r="ID1568" s="1"/>
      <c r="IE1568" s="1"/>
      <c r="IF1568" s="1"/>
      <c r="IG1568" s="1"/>
      <c r="IH1568" s="1"/>
      <c r="II1568" s="1"/>
      <c r="IJ1568" s="1"/>
      <c r="IK1568" s="1"/>
      <c r="IL1568" s="1"/>
      <c r="IM1568" s="1"/>
      <c r="IN1568" s="1"/>
      <c r="IO1568" s="1"/>
      <c r="IP1568" s="1"/>
      <c r="IQ1568" s="1"/>
      <c r="IR1568" s="1"/>
      <c r="IS1568" s="1"/>
      <c r="IT1568" s="1"/>
      <c r="IU1568" s="1"/>
    </row>
    <row r="1569" spans="1:255" customFormat="1" ht="13.5" customHeight="1">
      <c r="A1569" s="146">
        <v>1616</v>
      </c>
      <c r="B1569" s="140">
        <v>20160417</v>
      </c>
      <c r="C1569" s="57" t="str">
        <f t="shared" si="173"/>
        <v>SCL</v>
      </c>
      <c r="D1569" s="114">
        <f t="shared" si="168"/>
        <v>41015</v>
      </c>
      <c r="E1569" s="62" t="s">
        <v>24</v>
      </c>
      <c r="F1569" s="71" t="s">
        <v>25</v>
      </c>
      <c r="G1569" s="76" t="s">
        <v>26</v>
      </c>
      <c r="H1569" s="79"/>
      <c r="I1569" s="79"/>
      <c r="J1569" s="83" t="s">
        <v>124</v>
      </c>
      <c r="K1569" s="83" t="s">
        <v>165</v>
      </c>
      <c r="L1569" s="83" t="s">
        <v>162</v>
      </c>
      <c r="M1569" s="83"/>
      <c r="N1569" s="83" t="s">
        <v>31</v>
      </c>
      <c r="O1569" s="4" t="str">
        <f t="shared" si="169"/>
        <v>Osmia (Melanosmia) trifoliama</v>
      </c>
      <c r="P1569" s="85" t="str">
        <f t="shared" si="174"/>
        <v>Osmia trifoliama</v>
      </c>
      <c r="Q1569" s="76" t="s">
        <v>29</v>
      </c>
      <c r="R1569" s="76"/>
      <c r="S1569" s="86" t="s">
        <v>55</v>
      </c>
      <c r="T1569" s="86"/>
      <c r="U1569" s="86"/>
      <c r="V1569" s="94" t="s">
        <v>30</v>
      </c>
      <c r="W1569" s="96">
        <v>41345</v>
      </c>
      <c r="X1569" s="65" t="s">
        <v>164</v>
      </c>
      <c r="Y1569" s="129">
        <f t="shared" si="170"/>
        <v>1</v>
      </c>
      <c r="Z1569" s="110">
        <f t="shared" si="171"/>
        <v>1</v>
      </c>
      <c r="AA1569" s="1">
        <f t="shared" si="172"/>
        <v>0</v>
      </c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1"/>
      <c r="GT1569" s="1"/>
      <c r="GU1569" s="1"/>
      <c r="GV1569" s="1"/>
      <c r="GW1569" s="1"/>
      <c r="GX1569" s="1"/>
      <c r="GY1569" s="1"/>
      <c r="GZ1569" s="1"/>
      <c r="HA1569" s="1"/>
      <c r="HB1569" s="1"/>
      <c r="HC1569" s="1"/>
      <c r="HD1569" s="1"/>
      <c r="HE1569" s="1"/>
      <c r="HF1569" s="1"/>
      <c r="HG1569" s="1"/>
      <c r="HH1569" s="1"/>
      <c r="HI1569" s="1"/>
      <c r="HJ1569" s="1"/>
      <c r="HK1569" s="1"/>
      <c r="HL1569" s="1"/>
      <c r="HM1569" s="1"/>
      <c r="HN1569" s="1"/>
      <c r="HO1569" s="1"/>
      <c r="HP1569" s="1"/>
      <c r="HQ1569" s="1"/>
      <c r="HR1569" s="1"/>
      <c r="HS1569" s="1"/>
      <c r="HT1569" s="1"/>
      <c r="HU1569" s="1"/>
      <c r="HV1569" s="1"/>
      <c r="HW1569" s="1"/>
      <c r="HX1569" s="1"/>
      <c r="HY1569" s="1"/>
      <c r="HZ1569" s="1"/>
      <c r="IA1569" s="1"/>
      <c r="IB1569" s="1"/>
      <c r="IC1569" s="1"/>
      <c r="ID1569" s="1"/>
      <c r="IE1569" s="1"/>
      <c r="IF1569" s="1"/>
      <c r="IG1569" s="1"/>
      <c r="IH1569" s="1"/>
      <c r="II1569" s="1"/>
      <c r="IJ1569" s="1"/>
      <c r="IK1569" s="1"/>
      <c r="IL1569" s="1"/>
      <c r="IM1569" s="1"/>
      <c r="IN1569" s="1"/>
      <c r="IO1569" s="1"/>
      <c r="IP1569" s="1"/>
      <c r="IQ1569" s="1"/>
      <c r="IR1569" s="1"/>
      <c r="IS1569" s="1"/>
      <c r="IT1569" s="1"/>
      <c r="IU1569" s="1"/>
    </row>
    <row r="1570" spans="1:255" customFormat="1" ht="13.5" customHeight="1">
      <c r="A1570" s="146">
        <v>1617</v>
      </c>
      <c r="B1570" s="140">
        <v>20160417</v>
      </c>
      <c r="C1570" s="57" t="str">
        <f t="shared" si="173"/>
        <v>SCL</v>
      </c>
      <c r="D1570" s="114">
        <f t="shared" si="168"/>
        <v>41015</v>
      </c>
      <c r="E1570" s="62" t="s">
        <v>24</v>
      </c>
      <c r="F1570" s="71" t="s">
        <v>25</v>
      </c>
      <c r="G1570" s="76" t="s">
        <v>26</v>
      </c>
      <c r="H1570" s="79"/>
      <c r="I1570" s="79"/>
      <c r="J1570" s="83" t="s">
        <v>124</v>
      </c>
      <c r="K1570" s="83" t="s">
        <v>165</v>
      </c>
      <c r="L1570" s="83" t="s">
        <v>158</v>
      </c>
      <c r="M1570" s="83"/>
      <c r="N1570" s="83" t="s">
        <v>31</v>
      </c>
      <c r="O1570" s="4" t="str">
        <f t="shared" si="169"/>
        <v>Osmia (Melanosmia) albolateralis</v>
      </c>
      <c r="P1570" s="85" t="str">
        <f t="shared" si="174"/>
        <v>Osmia albolateralis</v>
      </c>
      <c r="Q1570" s="76" t="s">
        <v>29</v>
      </c>
      <c r="R1570" s="76"/>
      <c r="S1570" s="86"/>
      <c r="T1570" s="86"/>
      <c r="U1570" s="86"/>
      <c r="V1570" s="94" t="s">
        <v>30</v>
      </c>
      <c r="W1570" s="96">
        <v>41345</v>
      </c>
      <c r="X1570" s="65"/>
      <c r="Y1570" s="129">
        <f t="shared" si="170"/>
        <v>1</v>
      </c>
      <c r="Z1570" s="110">
        <f t="shared" si="171"/>
        <v>0</v>
      </c>
      <c r="AA1570" s="1">
        <f t="shared" si="172"/>
        <v>0</v>
      </c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  <c r="GV1570" s="1"/>
      <c r="GW1570" s="1"/>
      <c r="GX1570" s="1"/>
      <c r="GY1570" s="1"/>
      <c r="GZ1570" s="1"/>
      <c r="HA1570" s="1"/>
      <c r="HB1570" s="1"/>
      <c r="HC1570" s="1"/>
      <c r="HD1570" s="1"/>
      <c r="HE1570" s="1"/>
      <c r="HF1570" s="1"/>
      <c r="HG1570" s="1"/>
      <c r="HH1570" s="1"/>
      <c r="HI1570" s="1"/>
      <c r="HJ1570" s="1"/>
      <c r="HK1570" s="1"/>
      <c r="HL1570" s="1"/>
      <c r="HM1570" s="1"/>
      <c r="HN1570" s="1"/>
      <c r="HO1570" s="1"/>
      <c r="HP1570" s="1"/>
      <c r="HQ1570" s="1"/>
      <c r="HR1570" s="1"/>
      <c r="HS1570" s="1"/>
      <c r="HT1570" s="1"/>
      <c r="HU1570" s="1"/>
      <c r="HV1570" s="1"/>
      <c r="HW1570" s="1"/>
      <c r="HX1570" s="1"/>
      <c r="HY1570" s="1"/>
      <c r="HZ1570" s="1"/>
      <c r="IA1570" s="1"/>
      <c r="IB1570" s="1"/>
      <c r="IC1570" s="1"/>
      <c r="ID1570" s="1"/>
      <c r="IE1570" s="1"/>
      <c r="IF1570" s="1"/>
      <c r="IG1570" s="1"/>
      <c r="IH1570" s="1"/>
      <c r="II1570" s="1"/>
      <c r="IJ1570" s="1"/>
      <c r="IK1570" s="1"/>
      <c r="IL1570" s="1"/>
      <c r="IM1570" s="1"/>
      <c r="IN1570" s="1"/>
      <c r="IO1570" s="1"/>
      <c r="IP1570" s="1"/>
      <c r="IQ1570" s="1"/>
      <c r="IR1570" s="1"/>
      <c r="IS1570" s="1"/>
      <c r="IT1570" s="1"/>
      <c r="IU1570" s="1"/>
    </row>
    <row r="1571" spans="1:255" customFormat="1" ht="13.5" customHeight="1">
      <c r="A1571" s="146">
        <v>1618</v>
      </c>
      <c r="B1571" s="140">
        <v>20150510</v>
      </c>
      <c r="C1571" s="57" t="str">
        <f t="shared" si="173"/>
        <v>SCL</v>
      </c>
      <c r="D1571" s="114">
        <f t="shared" si="168"/>
        <v>40672</v>
      </c>
      <c r="E1571" s="62" t="s">
        <v>32</v>
      </c>
      <c r="F1571" s="71" t="s">
        <v>25</v>
      </c>
      <c r="G1571" s="76" t="s">
        <v>26</v>
      </c>
      <c r="H1571" s="79"/>
      <c r="I1571" s="79"/>
      <c r="J1571" s="83" t="s">
        <v>124</v>
      </c>
      <c r="K1571" s="83" t="s">
        <v>165</v>
      </c>
      <c r="L1571" s="83" t="s">
        <v>158</v>
      </c>
      <c r="M1571" s="83"/>
      <c r="N1571" s="83" t="s">
        <v>31</v>
      </c>
      <c r="O1571" s="4" t="str">
        <f t="shared" si="169"/>
        <v>Osmia (Melanosmia) albolateralis</v>
      </c>
      <c r="P1571" s="85" t="str">
        <f t="shared" si="174"/>
        <v>Osmia albolateralis</v>
      </c>
      <c r="Q1571" s="76" t="s">
        <v>29</v>
      </c>
      <c r="R1571" s="76"/>
      <c r="S1571" s="86"/>
      <c r="T1571" s="86"/>
      <c r="U1571" s="86"/>
      <c r="V1571" s="94" t="s">
        <v>30</v>
      </c>
      <c r="W1571" s="96">
        <v>41345</v>
      </c>
      <c r="X1571" s="65"/>
      <c r="Y1571" s="129">
        <f t="shared" si="170"/>
        <v>1</v>
      </c>
      <c r="Z1571" s="110">
        <f t="shared" si="171"/>
        <v>0</v>
      </c>
      <c r="AA1571" s="1">
        <f t="shared" si="172"/>
        <v>0</v>
      </c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  <c r="GV1571" s="1"/>
      <c r="GW1571" s="1"/>
      <c r="GX1571" s="1"/>
      <c r="GY1571" s="1"/>
      <c r="GZ1571" s="1"/>
      <c r="HA1571" s="1"/>
      <c r="HB1571" s="1"/>
      <c r="HC1571" s="1"/>
      <c r="HD1571" s="1"/>
      <c r="HE1571" s="1"/>
      <c r="HF1571" s="1"/>
      <c r="HG1571" s="1"/>
      <c r="HH1571" s="1"/>
      <c r="HI1571" s="1"/>
      <c r="HJ1571" s="1"/>
      <c r="HK1571" s="1"/>
      <c r="HL1571" s="1"/>
      <c r="HM1571" s="1"/>
      <c r="HN1571" s="1"/>
      <c r="HO1571" s="1"/>
      <c r="HP1571" s="1"/>
      <c r="HQ1571" s="1"/>
      <c r="HR1571" s="1"/>
      <c r="HS1571" s="1"/>
      <c r="HT1571" s="1"/>
      <c r="HU1571" s="1"/>
      <c r="HV1571" s="1"/>
      <c r="HW1571" s="1"/>
      <c r="HX1571" s="1"/>
      <c r="HY1571" s="1"/>
      <c r="HZ1571" s="1"/>
      <c r="IA1571" s="1"/>
      <c r="IB1571" s="1"/>
      <c r="IC1571" s="1"/>
      <c r="ID1571" s="1"/>
      <c r="IE1571" s="1"/>
      <c r="IF1571" s="1"/>
      <c r="IG1571" s="1"/>
      <c r="IH1571" s="1"/>
      <c r="II1571" s="1"/>
      <c r="IJ1571" s="1"/>
      <c r="IK1571" s="1"/>
      <c r="IL1571" s="1"/>
      <c r="IM1571" s="1"/>
      <c r="IN1571" s="1"/>
      <c r="IO1571" s="1"/>
      <c r="IP1571" s="1"/>
      <c r="IQ1571" s="1"/>
      <c r="IR1571" s="1"/>
      <c r="IS1571" s="1"/>
      <c r="IT1571" s="1"/>
      <c r="IU1571" s="1"/>
    </row>
    <row r="1572" spans="1:255" customFormat="1" ht="13.5" customHeight="1">
      <c r="A1572" s="146">
        <v>1619</v>
      </c>
      <c r="B1572" s="140">
        <v>20150419</v>
      </c>
      <c r="C1572" s="57" t="str">
        <f t="shared" si="173"/>
        <v>SCL</v>
      </c>
      <c r="D1572" s="114">
        <f t="shared" si="168"/>
        <v>40651</v>
      </c>
      <c r="E1572" s="62" t="s">
        <v>32</v>
      </c>
      <c r="F1572" s="71" t="s">
        <v>25</v>
      </c>
      <c r="G1572" s="76" t="s">
        <v>26</v>
      </c>
      <c r="H1572" s="79"/>
      <c r="I1572" s="79"/>
      <c r="J1572" s="83" t="s">
        <v>124</v>
      </c>
      <c r="K1572" s="83" t="s">
        <v>165</v>
      </c>
      <c r="L1572" s="4" t="s">
        <v>780</v>
      </c>
      <c r="M1572" s="83"/>
      <c r="N1572" s="83" t="s">
        <v>31</v>
      </c>
      <c r="O1572" s="4" t="str">
        <f t="shared" si="169"/>
        <v>Osmia (Melanosmia) phaceliae</v>
      </c>
      <c r="P1572" s="85" t="str">
        <f t="shared" si="174"/>
        <v>Osmia phaceliae</v>
      </c>
      <c r="Q1572" s="76" t="s">
        <v>29</v>
      </c>
      <c r="R1572" s="76"/>
      <c r="S1572" s="86"/>
      <c r="T1572" s="86"/>
      <c r="U1572" s="86"/>
      <c r="V1572" s="94" t="s">
        <v>30</v>
      </c>
      <c r="W1572" s="96">
        <v>41345</v>
      </c>
      <c r="X1572" s="65" t="s">
        <v>783</v>
      </c>
      <c r="Y1572" s="129">
        <f t="shared" si="170"/>
        <v>1</v>
      </c>
      <c r="Z1572" s="110">
        <f t="shared" si="171"/>
        <v>1</v>
      </c>
      <c r="AA1572" s="1">
        <f t="shared" si="172"/>
        <v>0</v>
      </c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  <c r="GR1572" s="1"/>
      <c r="GS1572" s="1"/>
      <c r="GT1572" s="1"/>
      <c r="GU1572" s="1"/>
      <c r="GV1572" s="1"/>
      <c r="GW1572" s="1"/>
      <c r="GX1572" s="1"/>
      <c r="GY1572" s="1"/>
      <c r="GZ1572" s="1"/>
      <c r="HA1572" s="1"/>
      <c r="HB1572" s="1"/>
      <c r="HC1572" s="1"/>
      <c r="HD1572" s="1"/>
      <c r="HE1572" s="1"/>
      <c r="HF1572" s="1"/>
      <c r="HG1572" s="1"/>
      <c r="HH1572" s="1"/>
      <c r="HI1572" s="1"/>
      <c r="HJ1572" s="1"/>
      <c r="HK1572" s="1"/>
      <c r="HL1572" s="1"/>
      <c r="HM1572" s="1"/>
      <c r="HN1572" s="1"/>
      <c r="HO1572" s="1"/>
      <c r="HP1572" s="1"/>
      <c r="HQ1572" s="1"/>
      <c r="HR1572" s="1"/>
      <c r="HS1572" s="1"/>
      <c r="HT1572" s="1"/>
      <c r="HU1572" s="1"/>
      <c r="HV1572" s="1"/>
      <c r="HW1572" s="1"/>
      <c r="HX1572" s="1"/>
      <c r="HY1572" s="1"/>
      <c r="HZ1572" s="1"/>
      <c r="IA1572" s="1"/>
      <c r="IB1572" s="1"/>
      <c r="IC1572" s="1"/>
      <c r="ID1572" s="1"/>
      <c r="IE1572" s="1"/>
      <c r="IF1572" s="1"/>
      <c r="IG1572" s="1"/>
      <c r="IH1572" s="1"/>
      <c r="II1572" s="1"/>
      <c r="IJ1572" s="1"/>
      <c r="IK1572" s="1"/>
      <c r="IL1572" s="1"/>
      <c r="IM1572" s="1"/>
      <c r="IN1572" s="1"/>
      <c r="IO1572" s="1"/>
      <c r="IP1572" s="1"/>
      <c r="IQ1572" s="1"/>
      <c r="IR1572" s="1"/>
      <c r="IS1572" s="1"/>
      <c r="IT1572" s="1"/>
      <c r="IU1572" s="1"/>
    </row>
    <row r="1573" spans="1:255" customFormat="1" ht="13.5" customHeight="1">
      <c r="A1573" s="146">
        <v>1620</v>
      </c>
      <c r="B1573" s="140">
        <v>20160417</v>
      </c>
      <c r="C1573" s="57" t="str">
        <f t="shared" si="173"/>
        <v>SCL</v>
      </c>
      <c r="D1573" s="114">
        <f t="shared" si="168"/>
        <v>41015</v>
      </c>
      <c r="E1573" s="62" t="s">
        <v>34</v>
      </c>
      <c r="F1573" s="71" t="s">
        <v>25</v>
      </c>
      <c r="G1573" s="76" t="s">
        <v>26</v>
      </c>
      <c r="H1573" s="79"/>
      <c r="I1573" s="79"/>
      <c r="J1573" s="83" t="s">
        <v>124</v>
      </c>
      <c r="K1573" s="83" t="s">
        <v>165</v>
      </c>
      <c r="L1573" s="83" t="s">
        <v>158</v>
      </c>
      <c r="M1573" s="83"/>
      <c r="N1573" s="83" t="s">
        <v>31</v>
      </c>
      <c r="O1573" s="4" t="str">
        <f t="shared" si="169"/>
        <v>Osmia (Melanosmia) albolateralis</v>
      </c>
      <c r="P1573" s="85" t="str">
        <f t="shared" si="174"/>
        <v>Osmia albolateralis</v>
      </c>
      <c r="Q1573" s="76" t="s">
        <v>29</v>
      </c>
      <c r="R1573" s="76"/>
      <c r="S1573" s="86"/>
      <c r="T1573" s="86"/>
      <c r="U1573" s="86"/>
      <c r="V1573" s="94" t="s">
        <v>30</v>
      </c>
      <c r="W1573" s="96">
        <v>41345</v>
      </c>
      <c r="X1573" s="65"/>
      <c r="Y1573" s="129">
        <f t="shared" si="170"/>
        <v>1</v>
      </c>
      <c r="Z1573" s="110">
        <f t="shared" si="171"/>
        <v>0</v>
      </c>
      <c r="AA1573" s="1">
        <f t="shared" si="172"/>
        <v>0</v>
      </c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  <c r="GV1573" s="1"/>
      <c r="GW1573" s="1"/>
      <c r="GX1573" s="1"/>
      <c r="GY1573" s="1"/>
      <c r="GZ1573" s="1"/>
      <c r="HA1573" s="1"/>
      <c r="HB1573" s="1"/>
      <c r="HC1573" s="1"/>
      <c r="HD1573" s="1"/>
      <c r="HE1573" s="1"/>
      <c r="HF1573" s="1"/>
      <c r="HG1573" s="1"/>
      <c r="HH1573" s="1"/>
      <c r="HI1573" s="1"/>
      <c r="HJ1573" s="1"/>
      <c r="HK1573" s="1"/>
      <c r="HL1573" s="1"/>
      <c r="HM1573" s="1"/>
      <c r="HN1573" s="1"/>
      <c r="HO1573" s="1"/>
      <c r="HP1573" s="1"/>
      <c r="HQ1573" s="1"/>
      <c r="HR1573" s="1"/>
      <c r="HS1573" s="1"/>
      <c r="HT1573" s="1"/>
      <c r="HU1573" s="1"/>
      <c r="HV1573" s="1"/>
      <c r="HW1573" s="1"/>
      <c r="HX1573" s="1"/>
      <c r="HY1573" s="1"/>
      <c r="HZ1573" s="1"/>
      <c r="IA1573" s="1"/>
      <c r="IB1573" s="1"/>
      <c r="IC1573" s="1"/>
      <c r="ID1573" s="1"/>
      <c r="IE1573" s="1"/>
      <c r="IF1573" s="1"/>
      <c r="IG1573" s="1"/>
      <c r="IH1573" s="1"/>
      <c r="II1573" s="1"/>
      <c r="IJ1573" s="1"/>
      <c r="IK1573" s="1"/>
      <c r="IL1573" s="1"/>
      <c r="IM1573" s="1"/>
      <c r="IN1573" s="1"/>
      <c r="IO1573" s="1"/>
      <c r="IP1573" s="1"/>
      <c r="IQ1573" s="1"/>
      <c r="IR1573" s="1"/>
      <c r="IS1573" s="1"/>
      <c r="IT1573" s="1"/>
      <c r="IU1573" s="1"/>
    </row>
    <row r="1574" spans="1:255" customFormat="1" ht="13.5" customHeight="1">
      <c r="A1574" s="146">
        <v>1621</v>
      </c>
      <c r="B1574" s="140">
        <v>20160417</v>
      </c>
      <c r="C1574" s="57" t="str">
        <f t="shared" si="173"/>
        <v>SCL</v>
      </c>
      <c r="D1574" s="114">
        <f t="shared" si="168"/>
        <v>41015</v>
      </c>
      <c r="E1574" s="62" t="s">
        <v>42</v>
      </c>
      <c r="F1574" s="71" t="s">
        <v>25</v>
      </c>
      <c r="G1574" s="76" t="s">
        <v>26</v>
      </c>
      <c r="H1574" s="79"/>
      <c r="I1574" s="79"/>
      <c r="J1574" s="83" t="s">
        <v>124</v>
      </c>
      <c r="K1574" s="83" t="s">
        <v>165</v>
      </c>
      <c r="L1574" s="83" t="s">
        <v>158</v>
      </c>
      <c r="M1574" s="83"/>
      <c r="N1574" s="83" t="s">
        <v>31</v>
      </c>
      <c r="O1574" s="4" t="str">
        <f t="shared" si="169"/>
        <v>Osmia (Melanosmia) albolateralis</v>
      </c>
      <c r="P1574" s="85" t="str">
        <f t="shared" si="174"/>
        <v>Osmia albolateralis</v>
      </c>
      <c r="Q1574" s="76" t="s">
        <v>29</v>
      </c>
      <c r="R1574" s="76"/>
      <c r="S1574" s="86"/>
      <c r="T1574" s="86"/>
      <c r="U1574" s="86"/>
      <c r="V1574" s="94" t="s">
        <v>30</v>
      </c>
      <c r="W1574" s="96">
        <v>41345</v>
      </c>
      <c r="X1574" s="65"/>
      <c r="Y1574" s="129">
        <f t="shared" si="170"/>
        <v>1</v>
      </c>
      <c r="Z1574" s="110">
        <f t="shared" si="171"/>
        <v>0</v>
      </c>
      <c r="AA1574" s="1">
        <f t="shared" si="172"/>
        <v>0</v>
      </c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  <c r="GV1574" s="1"/>
      <c r="GW1574" s="1"/>
      <c r="GX1574" s="1"/>
      <c r="GY1574" s="1"/>
      <c r="GZ1574" s="1"/>
      <c r="HA1574" s="1"/>
      <c r="HB1574" s="1"/>
      <c r="HC1574" s="1"/>
      <c r="HD1574" s="1"/>
      <c r="HE1574" s="1"/>
      <c r="HF1574" s="1"/>
      <c r="HG1574" s="1"/>
      <c r="HH1574" s="1"/>
      <c r="HI1574" s="1"/>
      <c r="HJ1574" s="1"/>
      <c r="HK1574" s="1"/>
      <c r="HL1574" s="1"/>
      <c r="HM1574" s="1"/>
      <c r="HN1574" s="1"/>
      <c r="HO1574" s="1"/>
      <c r="HP1574" s="1"/>
      <c r="HQ1574" s="1"/>
      <c r="HR1574" s="1"/>
      <c r="HS1574" s="1"/>
      <c r="HT1574" s="1"/>
      <c r="HU1574" s="1"/>
      <c r="HV1574" s="1"/>
      <c r="HW1574" s="1"/>
      <c r="HX1574" s="1"/>
      <c r="HY1574" s="1"/>
      <c r="HZ1574" s="1"/>
      <c r="IA1574" s="1"/>
      <c r="IB1574" s="1"/>
      <c r="IC1574" s="1"/>
      <c r="ID1574" s="1"/>
      <c r="IE1574" s="1"/>
      <c r="IF1574" s="1"/>
      <c r="IG1574" s="1"/>
      <c r="IH1574" s="1"/>
      <c r="II1574" s="1"/>
      <c r="IJ1574" s="1"/>
      <c r="IK1574" s="1"/>
      <c r="IL1574" s="1"/>
      <c r="IM1574" s="1"/>
      <c r="IN1574" s="1"/>
      <c r="IO1574" s="1"/>
      <c r="IP1574" s="1"/>
      <c r="IQ1574" s="1"/>
      <c r="IR1574" s="1"/>
      <c r="IS1574" s="1"/>
      <c r="IT1574" s="1"/>
      <c r="IU1574" s="1"/>
    </row>
    <row r="1575" spans="1:255" customFormat="1" ht="13.5" customHeight="1">
      <c r="A1575" s="146">
        <v>1622</v>
      </c>
      <c r="B1575" s="140">
        <v>20160417</v>
      </c>
      <c r="C1575" s="57" t="str">
        <f t="shared" si="173"/>
        <v>POS</v>
      </c>
      <c r="D1575" s="114">
        <f t="shared" si="168"/>
        <v>41015</v>
      </c>
      <c r="E1575" s="62" t="s">
        <v>35</v>
      </c>
      <c r="F1575" s="71" t="s">
        <v>25</v>
      </c>
      <c r="G1575" s="76" t="s">
        <v>26</v>
      </c>
      <c r="H1575" s="79"/>
      <c r="I1575" s="79"/>
      <c r="J1575" s="83" t="s">
        <v>124</v>
      </c>
      <c r="K1575" s="83" t="s">
        <v>165</v>
      </c>
      <c r="L1575" s="83" t="s">
        <v>162</v>
      </c>
      <c r="M1575" s="83"/>
      <c r="N1575" s="83" t="s">
        <v>31</v>
      </c>
      <c r="O1575" s="4" t="str">
        <f t="shared" si="169"/>
        <v>Osmia (Melanosmia) trifoliama</v>
      </c>
      <c r="P1575" s="85" t="str">
        <f t="shared" si="174"/>
        <v>Osmia trifoliama</v>
      </c>
      <c r="Q1575" s="76" t="s">
        <v>29</v>
      </c>
      <c r="R1575" s="76"/>
      <c r="S1575" s="86" t="s">
        <v>55</v>
      </c>
      <c r="T1575" s="86"/>
      <c r="U1575" s="86"/>
      <c r="V1575" s="94" t="s">
        <v>30</v>
      </c>
      <c r="W1575" s="96">
        <v>41345</v>
      </c>
      <c r="X1575" s="65" t="s">
        <v>164</v>
      </c>
      <c r="Y1575" s="129">
        <f t="shared" si="170"/>
        <v>1</v>
      </c>
      <c r="Z1575" s="110">
        <f t="shared" si="171"/>
        <v>1</v>
      </c>
      <c r="AA1575" s="1">
        <f t="shared" si="172"/>
        <v>0</v>
      </c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  <c r="GV1575" s="1"/>
      <c r="GW1575" s="1"/>
      <c r="GX1575" s="1"/>
      <c r="GY1575" s="1"/>
      <c r="GZ1575" s="1"/>
      <c r="HA1575" s="1"/>
      <c r="HB1575" s="1"/>
      <c r="HC1575" s="1"/>
      <c r="HD1575" s="1"/>
      <c r="HE1575" s="1"/>
      <c r="HF1575" s="1"/>
      <c r="HG1575" s="1"/>
      <c r="HH1575" s="1"/>
      <c r="HI1575" s="1"/>
      <c r="HJ1575" s="1"/>
      <c r="HK1575" s="1"/>
      <c r="HL1575" s="1"/>
      <c r="HM1575" s="1"/>
      <c r="HN1575" s="1"/>
      <c r="HO1575" s="1"/>
      <c r="HP1575" s="1"/>
      <c r="HQ1575" s="1"/>
      <c r="HR1575" s="1"/>
      <c r="HS1575" s="1"/>
      <c r="HT1575" s="1"/>
      <c r="HU1575" s="1"/>
      <c r="HV1575" s="1"/>
      <c r="HW1575" s="1"/>
      <c r="HX1575" s="1"/>
      <c r="HY1575" s="1"/>
      <c r="HZ1575" s="1"/>
      <c r="IA1575" s="1"/>
      <c r="IB1575" s="1"/>
      <c r="IC1575" s="1"/>
      <c r="ID1575" s="1"/>
      <c r="IE1575" s="1"/>
      <c r="IF1575" s="1"/>
      <c r="IG1575" s="1"/>
      <c r="IH1575" s="1"/>
      <c r="II1575" s="1"/>
      <c r="IJ1575" s="1"/>
      <c r="IK1575" s="1"/>
      <c r="IL1575" s="1"/>
      <c r="IM1575" s="1"/>
      <c r="IN1575" s="1"/>
      <c r="IO1575" s="1"/>
      <c r="IP1575" s="1"/>
      <c r="IQ1575" s="1"/>
      <c r="IR1575" s="1"/>
      <c r="IS1575" s="1"/>
      <c r="IT1575" s="1"/>
      <c r="IU1575" s="1"/>
    </row>
    <row r="1576" spans="1:255" customFormat="1" ht="13.5" customHeight="1">
      <c r="A1576" s="146">
        <v>1623</v>
      </c>
      <c r="B1576" s="140">
        <v>20160610</v>
      </c>
      <c r="C1576" s="57" t="str">
        <f t="shared" si="173"/>
        <v>POS</v>
      </c>
      <c r="D1576" s="114">
        <f t="shared" si="168"/>
        <v>41069</v>
      </c>
      <c r="E1576" s="62" t="s">
        <v>35</v>
      </c>
      <c r="F1576" s="71" t="s">
        <v>25</v>
      </c>
      <c r="G1576" s="76" t="s">
        <v>26</v>
      </c>
      <c r="H1576" s="79"/>
      <c r="I1576" s="79"/>
      <c r="J1576" s="83" t="s">
        <v>124</v>
      </c>
      <c r="K1576" s="83" t="s">
        <v>165</v>
      </c>
      <c r="L1576" s="83" t="s">
        <v>158</v>
      </c>
      <c r="M1576" s="83"/>
      <c r="N1576" s="83" t="s">
        <v>31</v>
      </c>
      <c r="O1576" s="4" t="str">
        <f t="shared" si="169"/>
        <v>Osmia (Melanosmia) albolateralis</v>
      </c>
      <c r="P1576" s="85" t="str">
        <f t="shared" si="174"/>
        <v>Osmia albolateralis</v>
      </c>
      <c r="Q1576" s="76" t="s">
        <v>29</v>
      </c>
      <c r="R1576" s="76"/>
      <c r="S1576" s="86"/>
      <c r="T1576" s="86"/>
      <c r="U1576" s="86"/>
      <c r="V1576" s="94" t="s">
        <v>30</v>
      </c>
      <c r="W1576" s="96">
        <v>41345</v>
      </c>
      <c r="X1576" s="65"/>
      <c r="Y1576" s="129">
        <f t="shared" si="170"/>
        <v>1</v>
      </c>
      <c r="Z1576" s="110">
        <f t="shared" si="171"/>
        <v>0</v>
      </c>
      <c r="AA1576" s="1">
        <f t="shared" si="172"/>
        <v>0</v>
      </c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  <c r="GR1576" s="1"/>
      <c r="GS1576" s="1"/>
      <c r="GT1576" s="1"/>
      <c r="GU1576" s="1"/>
      <c r="GV1576" s="1"/>
      <c r="GW1576" s="1"/>
      <c r="GX1576" s="1"/>
      <c r="GY1576" s="1"/>
      <c r="GZ1576" s="1"/>
      <c r="HA1576" s="1"/>
      <c r="HB1576" s="1"/>
      <c r="HC1576" s="1"/>
      <c r="HD1576" s="1"/>
      <c r="HE1576" s="1"/>
      <c r="HF1576" s="1"/>
      <c r="HG1576" s="1"/>
      <c r="HH1576" s="1"/>
      <c r="HI1576" s="1"/>
      <c r="HJ1576" s="1"/>
      <c r="HK1576" s="1"/>
      <c r="HL1576" s="1"/>
      <c r="HM1576" s="1"/>
      <c r="HN1576" s="1"/>
      <c r="HO1576" s="1"/>
      <c r="HP1576" s="1"/>
      <c r="HQ1576" s="1"/>
      <c r="HR1576" s="1"/>
      <c r="HS1576" s="1"/>
      <c r="HT1576" s="1"/>
      <c r="HU1576" s="1"/>
      <c r="HV1576" s="1"/>
      <c r="HW1576" s="1"/>
      <c r="HX1576" s="1"/>
      <c r="HY1576" s="1"/>
      <c r="HZ1576" s="1"/>
      <c r="IA1576" s="1"/>
      <c r="IB1576" s="1"/>
      <c r="IC1576" s="1"/>
      <c r="ID1576" s="1"/>
      <c r="IE1576" s="1"/>
      <c r="IF1576" s="1"/>
      <c r="IG1576" s="1"/>
      <c r="IH1576" s="1"/>
      <c r="II1576" s="1"/>
      <c r="IJ1576" s="1"/>
      <c r="IK1576" s="1"/>
      <c r="IL1576" s="1"/>
      <c r="IM1576" s="1"/>
      <c r="IN1576" s="1"/>
      <c r="IO1576" s="1"/>
      <c r="IP1576" s="1"/>
      <c r="IQ1576" s="1"/>
      <c r="IR1576" s="1"/>
      <c r="IS1576" s="1"/>
      <c r="IT1576" s="1"/>
      <c r="IU1576" s="1"/>
    </row>
    <row r="1577" spans="1:255" customFormat="1" ht="13.5" customHeight="1">
      <c r="A1577" s="146">
        <v>1624</v>
      </c>
      <c r="B1577" s="140">
        <v>20160610</v>
      </c>
      <c r="C1577" s="57" t="str">
        <f t="shared" si="173"/>
        <v>POS</v>
      </c>
      <c r="D1577" s="114">
        <f t="shared" si="168"/>
        <v>41069</v>
      </c>
      <c r="E1577" s="62" t="s">
        <v>36</v>
      </c>
      <c r="F1577" s="71" t="s">
        <v>25</v>
      </c>
      <c r="G1577" s="76" t="s">
        <v>26</v>
      </c>
      <c r="H1577" s="79"/>
      <c r="I1577" s="79"/>
      <c r="J1577" s="83" t="s">
        <v>124</v>
      </c>
      <c r="K1577" s="83" t="s">
        <v>165</v>
      </c>
      <c r="L1577" s="83" t="s">
        <v>162</v>
      </c>
      <c r="M1577" s="83"/>
      <c r="N1577" s="83" t="s">
        <v>31</v>
      </c>
      <c r="O1577" s="4" t="str">
        <f t="shared" si="169"/>
        <v>Osmia (Melanosmia) trifoliama</v>
      </c>
      <c r="P1577" s="85" t="str">
        <f t="shared" si="174"/>
        <v>Osmia trifoliama</v>
      </c>
      <c r="Q1577" s="76" t="s">
        <v>29</v>
      </c>
      <c r="R1577" s="76"/>
      <c r="S1577" s="86"/>
      <c r="T1577" s="86"/>
      <c r="U1577" s="86"/>
      <c r="V1577" s="94" t="s">
        <v>30</v>
      </c>
      <c r="W1577" s="96">
        <v>41345</v>
      </c>
      <c r="X1577" s="65" t="s">
        <v>676</v>
      </c>
      <c r="Y1577" s="129">
        <f t="shared" si="170"/>
        <v>1</v>
      </c>
      <c r="Z1577" s="110">
        <f t="shared" si="171"/>
        <v>0</v>
      </c>
      <c r="AA1577" s="1">
        <f t="shared" si="172"/>
        <v>0</v>
      </c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  <c r="GV1577" s="1"/>
      <c r="GW1577" s="1"/>
      <c r="GX1577" s="1"/>
      <c r="GY1577" s="1"/>
      <c r="GZ1577" s="1"/>
      <c r="HA1577" s="1"/>
      <c r="HB1577" s="1"/>
      <c r="HC1577" s="1"/>
      <c r="HD1577" s="1"/>
      <c r="HE1577" s="1"/>
      <c r="HF1577" s="1"/>
      <c r="HG1577" s="1"/>
      <c r="HH1577" s="1"/>
      <c r="HI1577" s="1"/>
      <c r="HJ1577" s="1"/>
      <c r="HK1577" s="1"/>
      <c r="HL1577" s="1"/>
      <c r="HM1577" s="1"/>
      <c r="HN1577" s="1"/>
      <c r="HO1577" s="1"/>
      <c r="HP1577" s="1"/>
      <c r="HQ1577" s="1"/>
      <c r="HR1577" s="1"/>
      <c r="HS1577" s="1"/>
      <c r="HT1577" s="1"/>
      <c r="HU1577" s="1"/>
      <c r="HV1577" s="1"/>
      <c r="HW1577" s="1"/>
      <c r="HX1577" s="1"/>
      <c r="HY1577" s="1"/>
      <c r="HZ1577" s="1"/>
      <c r="IA1577" s="1"/>
      <c r="IB1577" s="1"/>
      <c r="IC1577" s="1"/>
      <c r="ID1577" s="1"/>
      <c r="IE1577" s="1"/>
      <c r="IF1577" s="1"/>
      <c r="IG1577" s="1"/>
      <c r="IH1577" s="1"/>
      <c r="II1577" s="1"/>
      <c r="IJ1577" s="1"/>
      <c r="IK1577" s="1"/>
      <c r="IL1577" s="1"/>
      <c r="IM1577" s="1"/>
      <c r="IN1577" s="1"/>
      <c r="IO1577" s="1"/>
      <c r="IP1577" s="1"/>
      <c r="IQ1577" s="1"/>
      <c r="IR1577" s="1"/>
      <c r="IS1577" s="1"/>
      <c r="IT1577" s="1"/>
      <c r="IU1577" s="1"/>
    </row>
    <row r="1578" spans="1:255" customFormat="1" ht="13.5" customHeight="1">
      <c r="A1578" s="146">
        <v>1625</v>
      </c>
      <c r="B1578" s="140">
        <v>20160610</v>
      </c>
      <c r="C1578" s="57" t="str">
        <f t="shared" si="173"/>
        <v>POS</v>
      </c>
      <c r="D1578" s="114">
        <f t="shared" si="168"/>
        <v>41069</v>
      </c>
      <c r="E1578" s="62" t="s">
        <v>36</v>
      </c>
      <c r="F1578" s="71" t="s">
        <v>25</v>
      </c>
      <c r="G1578" s="76" t="s">
        <v>26</v>
      </c>
      <c r="H1578" s="79"/>
      <c r="I1578" s="79"/>
      <c r="J1578" s="83" t="s">
        <v>124</v>
      </c>
      <c r="K1578" s="83" t="s">
        <v>165</v>
      </c>
      <c r="L1578" s="83" t="s">
        <v>162</v>
      </c>
      <c r="M1578" s="83"/>
      <c r="N1578" s="83" t="s">
        <v>31</v>
      </c>
      <c r="O1578" s="4" t="str">
        <f t="shared" si="169"/>
        <v>Osmia (Melanosmia) trifoliama</v>
      </c>
      <c r="P1578" s="85" t="str">
        <f t="shared" si="174"/>
        <v>Osmia trifoliama</v>
      </c>
      <c r="Q1578" s="76" t="s">
        <v>29</v>
      </c>
      <c r="R1578" s="76"/>
      <c r="S1578" s="86"/>
      <c r="T1578" s="86"/>
      <c r="U1578" s="86"/>
      <c r="V1578" s="94" t="s">
        <v>30</v>
      </c>
      <c r="W1578" s="96">
        <v>41345</v>
      </c>
      <c r="X1578" s="65" t="s">
        <v>676</v>
      </c>
      <c r="Y1578" s="129">
        <f t="shared" si="170"/>
        <v>1</v>
      </c>
      <c r="Z1578" s="110">
        <f t="shared" si="171"/>
        <v>0</v>
      </c>
      <c r="AA1578" s="1">
        <f t="shared" si="172"/>
        <v>0</v>
      </c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  <c r="GV1578" s="1"/>
      <c r="GW1578" s="1"/>
      <c r="GX1578" s="1"/>
      <c r="GY1578" s="1"/>
      <c r="GZ1578" s="1"/>
      <c r="HA1578" s="1"/>
      <c r="HB1578" s="1"/>
      <c r="HC1578" s="1"/>
      <c r="HD1578" s="1"/>
      <c r="HE1578" s="1"/>
      <c r="HF1578" s="1"/>
      <c r="HG1578" s="1"/>
      <c r="HH1578" s="1"/>
      <c r="HI1578" s="1"/>
      <c r="HJ1578" s="1"/>
      <c r="HK1578" s="1"/>
      <c r="HL1578" s="1"/>
      <c r="HM1578" s="1"/>
      <c r="HN1578" s="1"/>
      <c r="HO1578" s="1"/>
      <c r="HP1578" s="1"/>
      <c r="HQ1578" s="1"/>
      <c r="HR1578" s="1"/>
      <c r="HS1578" s="1"/>
      <c r="HT1578" s="1"/>
      <c r="HU1578" s="1"/>
      <c r="HV1578" s="1"/>
      <c r="HW1578" s="1"/>
      <c r="HX1578" s="1"/>
      <c r="HY1578" s="1"/>
      <c r="HZ1578" s="1"/>
      <c r="IA1578" s="1"/>
      <c r="IB1578" s="1"/>
      <c r="IC1578" s="1"/>
      <c r="ID1578" s="1"/>
      <c r="IE1578" s="1"/>
      <c r="IF1578" s="1"/>
      <c r="IG1578" s="1"/>
      <c r="IH1578" s="1"/>
      <c r="II1578" s="1"/>
      <c r="IJ1578" s="1"/>
      <c r="IK1578" s="1"/>
      <c r="IL1578" s="1"/>
      <c r="IM1578" s="1"/>
      <c r="IN1578" s="1"/>
      <c r="IO1578" s="1"/>
      <c r="IP1578" s="1"/>
      <c r="IQ1578" s="1"/>
      <c r="IR1578" s="1"/>
      <c r="IS1578" s="1"/>
      <c r="IT1578" s="1"/>
      <c r="IU1578" s="1"/>
    </row>
    <row r="1579" spans="1:255" customFormat="1" ht="13.5" customHeight="1">
      <c r="A1579" s="146">
        <v>1626</v>
      </c>
      <c r="B1579" s="140">
        <v>20160716</v>
      </c>
      <c r="C1579" s="57" t="str">
        <f t="shared" si="173"/>
        <v>POS</v>
      </c>
      <c r="D1579" s="114">
        <f t="shared" si="168"/>
        <v>41105</v>
      </c>
      <c r="E1579" s="62" t="s">
        <v>36</v>
      </c>
      <c r="F1579" s="71" t="s">
        <v>25</v>
      </c>
      <c r="G1579" s="76" t="s">
        <v>26</v>
      </c>
      <c r="H1579" s="79"/>
      <c r="I1579" s="79"/>
      <c r="J1579" s="83" t="s">
        <v>124</v>
      </c>
      <c r="K1579" s="83" t="s">
        <v>165</v>
      </c>
      <c r="L1579" s="83" t="s">
        <v>158</v>
      </c>
      <c r="M1579" s="83"/>
      <c r="N1579" s="83" t="s">
        <v>31</v>
      </c>
      <c r="O1579" s="4" t="str">
        <f t="shared" si="169"/>
        <v>Osmia (Melanosmia) albolateralis</v>
      </c>
      <c r="P1579" s="85" t="str">
        <f t="shared" si="174"/>
        <v>Osmia albolateralis</v>
      </c>
      <c r="Q1579" s="76" t="s">
        <v>29</v>
      </c>
      <c r="R1579" s="76"/>
      <c r="S1579" s="86"/>
      <c r="T1579" s="86"/>
      <c r="U1579" s="86"/>
      <c r="V1579" s="94" t="s">
        <v>30</v>
      </c>
      <c r="W1579" s="96">
        <v>41345</v>
      </c>
      <c r="X1579" s="65"/>
      <c r="Y1579" s="129">
        <f t="shared" si="170"/>
        <v>1</v>
      </c>
      <c r="Z1579" s="110">
        <f t="shared" si="171"/>
        <v>0</v>
      </c>
      <c r="AA1579" s="1">
        <f t="shared" si="172"/>
        <v>0</v>
      </c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  <c r="GV1579" s="1"/>
      <c r="GW1579" s="1"/>
      <c r="GX1579" s="1"/>
      <c r="GY1579" s="1"/>
      <c r="GZ1579" s="1"/>
      <c r="HA1579" s="1"/>
      <c r="HB1579" s="1"/>
      <c r="HC1579" s="1"/>
      <c r="HD1579" s="1"/>
      <c r="HE1579" s="1"/>
      <c r="HF1579" s="1"/>
      <c r="HG1579" s="1"/>
      <c r="HH1579" s="1"/>
      <c r="HI1579" s="1"/>
      <c r="HJ1579" s="1"/>
      <c r="HK1579" s="1"/>
      <c r="HL1579" s="1"/>
      <c r="HM1579" s="1"/>
      <c r="HN1579" s="1"/>
      <c r="HO1579" s="1"/>
      <c r="HP1579" s="1"/>
      <c r="HQ1579" s="1"/>
      <c r="HR1579" s="1"/>
      <c r="HS1579" s="1"/>
      <c r="HT1579" s="1"/>
      <c r="HU1579" s="1"/>
      <c r="HV1579" s="1"/>
      <c r="HW1579" s="1"/>
      <c r="HX1579" s="1"/>
      <c r="HY1579" s="1"/>
      <c r="HZ1579" s="1"/>
      <c r="IA1579" s="1"/>
      <c r="IB1579" s="1"/>
      <c r="IC1579" s="1"/>
      <c r="ID1579" s="1"/>
      <c r="IE1579" s="1"/>
      <c r="IF1579" s="1"/>
      <c r="IG1579" s="1"/>
      <c r="IH1579" s="1"/>
      <c r="II1579" s="1"/>
      <c r="IJ1579" s="1"/>
      <c r="IK1579" s="1"/>
      <c r="IL1579" s="1"/>
      <c r="IM1579" s="1"/>
      <c r="IN1579" s="1"/>
      <c r="IO1579" s="1"/>
      <c r="IP1579" s="1"/>
      <c r="IQ1579" s="1"/>
      <c r="IR1579" s="1"/>
      <c r="IS1579" s="1"/>
      <c r="IT1579" s="1"/>
      <c r="IU1579" s="1"/>
    </row>
    <row r="1580" spans="1:255" customFormat="1" ht="13.5" customHeight="1">
      <c r="A1580" s="146">
        <v>1627</v>
      </c>
      <c r="B1580" s="140">
        <v>20160417</v>
      </c>
      <c r="C1580" s="57" t="str">
        <f t="shared" si="173"/>
        <v>POS</v>
      </c>
      <c r="D1580" s="114">
        <f t="shared" si="168"/>
        <v>41015</v>
      </c>
      <c r="E1580" s="62" t="s">
        <v>36</v>
      </c>
      <c r="F1580" s="71" t="s">
        <v>25</v>
      </c>
      <c r="G1580" s="76" t="s">
        <v>26</v>
      </c>
      <c r="H1580" s="79"/>
      <c r="I1580" s="79"/>
      <c r="J1580" s="83" t="s">
        <v>124</v>
      </c>
      <c r="K1580" s="83" t="s">
        <v>165</v>
      </c>
      <c r="L1580" s="83" t="s">
        <v>162</v>
      </c>
      <c r="M1580" s="83"/>
      <c r="N1580" s="83" t="s">
        <v>31</v>
      </c>
      <c r="O1580" s="4" t="str">
        <f t="shared" si="169"/>
        <v>Osmia (Melanosmia) trifoliama</v>
      </c>
      <c r="P1580" s="85" t="str">
        <f t="shared" si="174"/>
        <v>Osmia trifoliama</v>
      </c>
      <c r="Q1580" s="76" t="s">
        <v>29</v>
      </c>
      <c r="R1580" s="76"/>
      <c r="S1580" s="86" t="s">
        <v>55</v>
      </c>
      <c r="T1580" s="86"/>
      <c r="U1580" s="86"/>
      <c r="V1580" s="94" t="s">
        <v>30</v>
      </c>
      <c r="W1580" s="96">
        <v>41345</v>
      </c>
      <c r="X1580" s="65" t="s">
        <v>164</v>
      </c>
      <c r="Y1580" s="129">
        <f t="shared" si="170"/>
        <v>1</v>
      </c>
      <c r="Z1580" s="110">
        <f t="shared" si="171"/>
        <v>1</v>
      </c>
      <c r="AA1580" s="1">
        <f t="shared" si="172"/>
        <v>0</v>
      </c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  <c r="GV1580" s="1"/>
      <c r="GW1580" s="1"/>
      <c r="GX1580" s="1"/>
      <c r="GY1580" s="1"/>
      <c r="GZ1580" s="1"/>
      <c r="HA1580" s="1"/>
      <c r="HB1580" s="1"/>
      <c r="HC1580" s="1"/>
      <c r="HD1580" s="1"/>
      <c r="HE1580" s="1"/>
      <c r="HF1580" s="1"/>
      <c r="HG1580" s="1"/>
      <c r="HH1580" s="1"/>
      <c r="HI1580" s="1"/>
      <c r="HJ1580" s="1"/>
      <c r="HK1580" s="1"/>
      <c r="HL1580" s="1"/>
      <c r="HM1580" s="1"/>
      <c r="HN1580" s="1"/>
      <c r="HO1580" s="1"/>
      <c r="HP1580" s="1"/>
      <c r="HQ1580" s="1"/>
      <c r="HR1580" s="1"/>
      <c r="HS1580" s="1"/>
      <c r="HT1580" s="1"/>
      <c r="HU1580" s="1"/>
      <c r="HV1580" s="1"/>
      <c r="HW1580" s="1"/>
      <c r="HX1580" s="1"/>
      <c r="HY1580" s="1"/>
      <c r="HZ1580" s="1"/>
      <c r="IA1580" s="1"/>
      <c r="IB1580" s="1"/>
      <c r="IC1580" s="1"/>
      <c r="ID1580" s="1"/>
      <c r="IE1580" s="1"/>
      <c r="IF1580" s="1"/>
      <c r="IG1580" s="1"/>
      <c r="IH1580" s="1"/>
      <c r="II1580" s="1"/>
      <c r="IJ1580" s="1"/>
      <c r="IK1580" s="1"/>
      <c r="IL1580" s="1"/>
      <c r="IM1580" s="1"/>
      <c r="IN1580" s="1"/>
      <c r="IO1580" s="1"/>
      <c r="IP1580" s="1"/>
      <c r="IQ1580" s="1"/>
      <c r="IR1580" s="1"/>
      <c r="IS1580" s="1"/>
      <c r="IT1580" s="1"/>
      <c r="IU1580" s="1"/>
    </row>
    <row r="1581" spans="1:255" customFormat="1" ht="13.5" customHeight="1">
      <c r="A1581" s="146">
        <v>1628</v>
      </c>
      <c r="B1581" s="140">
        <v>20160417</v>
      </c>
      <c r="C1581" s="57" t="str">
        <f t="shared" si="173"/>
        <v>POS</v>
      </c>
      <c r="D1581" s="114">
        <f t="shared" si="168"/>
        <v>41015</v>
      </c>
      <c r="E1581" s="62" t="s">
        <v>36</v>
      </c>
      <c r="F1581" s="71" t="s">
        <v>25</v>
      </c>
      <c r="G1581" s="76" t="s">
        <v>26</v>
      </c>
      <c r="H1581" s="79"/>
      <c r="I1581" s="79"/>
      <c r="J1581" s="83" t="s">
        <v>124</v>
      </c>
      <c r="K1581" s="83" t="s">
        <v>165</v>
      </c>
      <c r="L1581" s="83" t="s">
        <v>162</v>
      </c>
      <c r="M1581" s="83"/>
      <c r="N1581" s="83" t="s">
        <v>31</v>
      </c>
      <c r="O1581" s="4" t="str">
        <f t="shared" si="169"/>
        <v>Osmia (Melanosmia) trifoliama</v>
      </c>
      <c r="P1581" s="85" t="str">
        <f t="shared" si="174"/>
        <v>Osmia trifoliama</v>
      </c>
      <c r="Q1581" s="76" t="s">
        <v>29</v>
      </c>
      <c r="R1581" s="76"/>
      <c r="S1581" s="86" t="s">
        <v>55</v>
      </c>
      <c r="T1581" s="86"/>
      <c r="U1581" s="86"/>
      <c r="V1581" s="94" t="s">
        <v>30</v>
      </c>
      <c r="W1581" s="96">
        <v>41345</v>
      </c>
      <c r="X1581" s="65" t="s">
        <v>166</v>
      </c>
      <c r="Y1581" s="129">
        <f t="shared" si="170"/>
        <v>1</v>
      </c>
      <c r="Z1581" s="110">
        <f t="shared" si="171"/>
        <v>1</v>
      </c>
      <c r="AA1581" s="1">
        <f t="shared" si="172"/>
        <v>0</v>
      </c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/>
      <c r="GU1581" s="1"/>
      <c r="GV1581" s="1"/>
      <c r="GW1581" s="1"/>
      <c r="GX1581" s="1"/>
      <c r="GY1581" s="1"/>
      <c r="GZ1581" s="1"/>
      <c r="HA1581" s="1"/>
      <c r="HB1581" s="1"/>
      <c r="HC1581" s="1"/>
      <c r="HD1581" s="1"/>
      <c r="HE1581" s="1"/>
      <c r="HF1581" s="1"/>
      <c r="HG1581" s="1"/>
      <c r="HH1581" s="1"/>
      <c r="HI1581" s="1"/>
      <c r="HJ1581" s="1"/>
      <c r="HK1581" s="1"/>
      <c r="HL1581" s="1"/>
      <c r="HM1581" s="1"/>
      <c r="HN1581" s="1"/>
      <c r="HO1581" s="1"/>
      <c r="HP1581" s="1"/>
      <c r="HQ1581" s="1"/>
      <c r="HR1581" s="1"/>
      <c r="HS1581" s="1"/>
      <c r="HT1581" s="1"/>
      <c r="HU1581" s="1"/>
      <c r="HV1581" s="1"/>
      <c r="HW1581" s="1"/>
      <c r="HX1581" s="1"/>
      <c r="HY1581" s="1"/>
      <c r="HZ1581" s="1"/>
      <c r="IA1581" s="1"/>
      <c r="IB1581" s="1"/>
      <c r="IC1581" s="1"/>
      <c r="ID1581" s="1"/>
      <c r="IE1581" s="1"/>
      <c r="IF1581" s="1"/>
      <c r="IG1581" s="1"/>
      <c r="IH1581" s="1"/>
      <c r="II1581" s="1"/>
      <c r="IJ1581" s="1"/>
      <c r="IK1581" s="1"/>
      <c r="IL1581" s="1"/>
      <c r="IM1581" s="1"/>
      <c r="IN1581" s="1"/>
      <c r="IO1581" s="1"/>
      <c r="IP1581" s="1"/>
      <c r="IQ1581" s="1"/>
      <c r="IR1581" s="1"/>
      <c r="IS1581" s="1"/>
      <c r="IT1581" s="1"/>
      <c r="IU1581" s="1"/>
    </row>
    <row r="1582" spans="1:255" customFormat="1" ht="13.5" customHeight="1">
      <c r="A1582" s="146">
        <v>1629</v>
      </c>
      <c r="B1582" s="140">
        <v>20160417</v>
      </c>
      <c r="C1582" s="57" t="str">
        <f t="shared" si="173"/>
        <v>POS</v>
      </c>
      <c r="D1582" s="114">
        <f t="shared" si="168"/>
        <v>41015</v>
      </c>
      <c r="E1582" s="62" t="s">
        <v>36</v>
      </c>
      <c r="F1582" s="71" t="s">
        <v>25</v>
      </c>
      <c r="G1582" s="76" t="s">
        <v>26</v>
      </c>
      <c r="H1582" s="79"/>
      <c r="I1582" s="79"/>
      <c r="J1582" s="83" t="s">
        <v>124</v>
      </c>
      <c r="K1582" s="83" t="s">
        <v>165</v>
      </c>
      <c r="L1582" s="83" t="s">
        <v>162</v>
      </c>
      <c r="M1582" s="83"/>
      <c r="N1582" s="83" t="s">
        <v>31</v>
      </c>
      <c r="O1582" s="4" t="str">
        <f t="shared" si="169"/>
        <v>Osmia (Melanosmia) trifoliama</v>
      </c>
      <c r="P1582" s="85" t="str">
        <f t="shared" si="174"/>
        <v>Osmia trifoliama</v>
      </c>
      <c r="Q1582" s="76" t="s">
        <v>29</v>
      </c>
      <c r="R1582" s="76"/>
      <c r="S1582" s="86"/>
      <c r="T1582" s="86"/>
      <c r="U1582" s="86"/>
      <c r="V1582" s="94" t="s">
        <v>30</v>
      </c>
      <c r="W1582" s="96">
        <v>41345</v>
      </c>
      <c r="X1582" s="65" t="s">
        <v>676</v>
      </c>
      <c r="Y1582" s="129">
        <f t="shared" si="170"/>
        <v>1</v>
      </c>
      <c r="Z1582" s="110">
        <f t="shared" si="171"/>
        <v>0</v>
      </c>
      <c r="AA1582" s="1">
        <f t="shared" si="172"/>
        <v>0</v>
      </c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  <c r="GV1582" s="1"/>
      <c r="GW1582" s="1"/>
      <c r="GX1582" s="1"/>
      <c r="GY1582" s="1"/>
      <c r="GZ1582" s="1"/>
      <c r="HA1582" s="1"/>
      <c r="HB1582" s="1"/>
      <c r="HC1582" s="1"/>
      <c r="HD1582" s="1"/>
      <c r="HE1582" s="1"/>
      <c r="HF1582" s="1"/>
      <c r="HG1582" s="1"/>
      <c r="HH1582" s="1"/>
      <c r="HI1582" s="1"/>
      <c r="HJ1582" s="1"/>
      <c r="HK1582" s="1"/>
      <c r="HL1582" s="1"/>
      <c r="HM1582" s="1"/>
      <c r="HN1582" s="1"/>
      <c r="HO1582" s="1"/>
      <c r="HP1582" s="1"/>
      <c r="HQ1582" s="1"/>
      <c r="HR1582" s="1"/>
      <c r="HS1582" s="1"/>
      <c r="HT1582" s="1"/>
      <c r="HU1582" s="1"/>
      <c r="HV1582" s="1"/>
      <c r="HW1582" s="1"/>
      <c r="HX1582" s="1"/>
      <c r="HY1582" s="1"/>
      <c r="HZ1582" s="1"/>
      <c r="IA1582" s="1"/>
      <c r="IB1582" s="1"/>
      <c r="IC1582" s="1"/>
      <c r="ID1582" s="1"/>
      <c r="IE1582" s="1"/>
      <c r="IF1582" s="1"/>
      <c r="IG1582" s="1"/>
      <c r="IH1582" s="1"/>
      <c r="II1582" s="1"/>
      <c r="IJ1582" s="1"/>
      <c r="IK1582" s="1"/>
      <c r="IL1582" s="1"/>
      <c r="IM1582" s="1"/>
      <c r="IN1582" s="1"/>
      <c r="IO1582" s="1"/>
      <c r="IP1582" s="1"/>
      <c r="IQ1582" s="1"/>
      <c r="IR1582" s="1"/>
      <c r="IS1582" s="1"/>
      <c r="IT1582" s="1"/>
      <c r="IU1582" s="1"/>
    </row>
    <row r="1583" spans="1:255" customFormat="1" ht="13.5" customHeight="1">
      <c r="A1583" s="146">
        <v>1630</v>
      </c>
      <c r="B1583" s="140">
        <v>20160417</v>
      </c>
      <c r="C1583" s="57" t="str">
        <f t="shared" si="173"/>
        <v>POS</v>
      </c>
      <c r="D1583" s="114">
        <f t="shared" si="168"/>
        <v>41015</v>
      </c>
      <c r="E1583" s="62" t="s">
        <v>36</v>
      </c>
      <c r="F1583" s="71" t="s">
        <v>25</v>
      </c>
      <c r="G1583" s="76" t="s">
        <v>26</v>
      </c>
      <c r="H1583" s="65"/>
      <c r="I1583" s="65"/>
      <c r="J1583" s="83" t="s">
        <v>124</v>
      </c>
      <c r="K1583" s="83" t="s">
        <v>165</v>
      </c>
      <c r="L1583" s="83" t="s">
        <v>158</v>
      </c>
      <c r="M1583" s="83"/>
      <c r="N1583" s="83" t="s">
        <v>31</v>
      </c>
      <c r="O1583" s="4" t="str">
        <f t="shared" si="169"/>
        <v>Osmia (Melanosmia) albolateralis</v>
      </c>
      <c r="P1583" s="85" t="str">
        <f t="shared" si="174"/>
        <v>Osmia albolateralis</v>
      </c>
      <c r="Q1583" s="76" t="s">
        <v>29</v>
      </c>
      <c r="R1583" s="86"/>
      <c r="S1583" s="86"/>
      <c r="T1583" s="86"/>
      <c r="U1583" s="86"/>
      <c r="V1583" s="94" t="s">
        <v>30</v>
      </c>
      <c r="W1583" s="96">
        <v>41345</v>
      </c>
      <c r="X1583" s="65" t="s">
        <v>772</v>
      </c>
      <c r="Y1583" s="129">
        <f t="shared" si="170"/>
        <v>1</v>
      </c>
      <c r="Z1583" s="110">
        <f t="shared" si="171"/>
        <v>0</v>
      </c>
      <c r="AA1583" s="1">
        <f t="shared" si="172"/>
        <v>0</v>
      </c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  <c r="GR1583" s="1"/>
      <c r="GS1583" s="1"/>
      <c r="GT1583" s="1"/>
      <c r="GU1583" s="1"/>
      <c r="GV1583" s="1"/>
      <c r="GW1583" s="1"/>
      <c r="GX1583" s="1"/>
      <c r="GY1583" s="1"/>
      <c r="GZ1583" s="1"/>
      <c r="HA1583" s="1"/>
      <c r="HB1583" s="1"/>
      <c r="HC1583" s="1"/>
      <c r="HD1583" s="1"/>
      <c r="HE1583" s="1"/>
      <c r="HF1583" s="1"/>
      <c r="HG1583" s="1"/>
      <c r="HH1583" s="1"/>
      <c r="HI1583" s="1"/>
      <c r="HJ1583" s="1"/>
      <c r="HK1583" s="1"/>
      <c r="HL1583" s="1"/>
      <c r="HM1583" s="1"/>
      <c r="HN1583" s="1"/>
      <c r="HO1583" s="1"/>
      <c r="HP1583" s="1"/>
      <c r="HQ1583" s="1"/>
      <c r="HR1583" s="1"/>
      <c r="HS1583" s="1"/>
      <c r="HT1583" s="1"/>
      <c r="HU1583" s="1"/>
      <c r="HV1583" s="1"/>
      <c r="HW1583" s="1"/>
      <c r="HX1583" s="1"/>
      <c r="HY1583" s="1"/>
      <c r="HZ1583" s="1"/>
      <c r="IA1583" s="1"/>
      <c r="IB1583" s="1"/>
      <c r="IC1583" s="1"/>
      <c r="ID1583" s="1"/>
      <c r="IE1583" s="1"/>
      <c r="IF1583" s="1"/>
      <c r="IG1583" s="1"/>
      <c r="IH1583" s="1"/>
      <c r="II1583" s="1"/>
      <c r="IJ1583" s="1"/>
      <c r="IK1583" s="1"/>
      <c r="IL1583" s="1"/>
      <c r="IM1583" s="1"/>
      <c r="IN1583" s="1"/>
      <c r="IO1583" s="1"/>
      <c r="IP1583" s="1"/>
      <c r="IQ1583" s="1"/>
      <c r="IR1583" s="1"/>
      <c r="IS1583" s="1"/>
      <c r="IT1583" s="1"/>
      <c r="IU1583" s="1"/>
    </row>
    <row r="1584" spans="1:255" customFormat="1" ht="13.5" customHeight="1">
      <c r="A1584" s="146">
        <v>1631</v>
      </c>
      <c r="B1584" s="140">
        <v>20160417</v>
      </c>
      <c r="C1584" s="57" t="str">
        <f t="shared" si="173"/>
        <v>POS</v>
      </c>
      <c r="D1584" s="114">
        <f t="shared" si="168"/>
        <v>41015</v>
      </c>
      <c r="E1584" s="62" t="s">
        <v>36</v>
      </c>
      <c r="F1584" s="71" t="s">
        <v>25</v>
      </c>
      <c r="G1584" s="76" t="s">
        <v>26</v>
      </c>
      <c r="H1584" s="65"/>
      <c r="I1584" s="65"/>
      <c r="J1584" s="83" t="s">
        <v>124</v>
      </c>
      <c r="K1584" s="83" t="s">
        <v>165</v>
      </c>
      <c r="L1584" s="83" t="s">
        <v>162</v>
      </c>
      <c r="M1584" s="83"/>
      <c r="N1584" s="83" t="s">
        <v>31</v>
      </c>
      <c r="O1584" s="4" t="str">
        <f t="shared" si="169"/>
        <v>Osmia (Melanosmia) trifoliama</v>
      </c>
      <c r="P1584" s="85" t="str">
        <f t="shared" si="174"/>
        <v>Osmia trifoliama</v>
      </c>
      <c r="Q1584" s="76" t="s">
        <v>29</v>
      </c>
      <c r="R1584" s="76"/>
      <c r="S1584" s="86" t="s">
        <v>55</v>
      </c>
      <c r="T1584" s="86"/>
      <c r="U1584" s="86"/>
      <c r="V1584" s="94" t="s">
        <v>30</v>
      </c>
      <c r="W1584" s="96">
        <v>41345</v>
      </c>
      <c r="X1584" s="65" t="s">
        <v>166</v>
      </c>
      <c r="Y1584" s="129">
        <f t="shared" si="170"/>
        <v>1</v>
      </c>
      <c r="Z1584" s="110">
        <f t="shared" si="171"/>
        <v>1</v>
      </c>
      <c r="AA1584" s="1">
        <f t="shared" si="172"/>
        <v>0</v>
      </c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  <c r="GV1584" s="1"/>
      <c r="GW1584" s="1"/>
      <c r="GX1584" s="1"/>
      <c r="GY1584" s="1"/>
      <c r="GZ1584" s="1"/>
      <c r="HA1584" s="1"/>
      <c r="HB1584" s="1"/>
      <c r="HC1584" s="1"/>
      <c r="HD1584" s="1"/>
      <c r="HE1584" s="1"/>
      <c r="HF1584" s="1"/>
      <c r="HG1584" s="1"/>
      <c r="HH1584" s="1"/>
      <c r="HI1584" s="1"/>
      <c r="HJ1584" s="1"/>
      <c r="HK1584" s="1"/>
      <c r="HL1584" s="1"/>
      <c r="HM1584" s="1"/>
      <c r="HN1584" s="1"/>
      <c r="HO1584" s="1"/>
      <c r="HP1584" s="1"/>
      <c r="HQ1584" s="1"/>
      <c r="HR1584" s="1"/>
      <c r="HS1584" s="1"/>
      <c r="HT1584" s="1"/>
      <c r="HU1584" s="1"/>
      <c r="HV1584" s="1"/>
      <c r="HW1584" s="1"/>
      <c r="HX1584" s="1"/>
      <c r="HY1584" s="1"/>
      <c r="HZ1584" s="1"/>
      <c r="IA1584" s="1"/>
      <c r="IB1584" s="1"/>
      <c r="IC1584" s="1"/>
      <c r="ID1584" s="1"/>
      <c r="IE1584" s="1"/>
      <c r="IF1584" s="1"/>
      <c r="IG1584" s="1"/>
      <c r="IH1584" s="1"/>
      <c r="II1584" s="1"/>
      <c r="IJ1584" s="1"/>
      <c r="IK1584" s="1"/>
      <c r="IL1584" s="1"/>
      <c r="IM1584" s="1"/>
      <c r="IN1584" s="1"/>
      <c r="IO1584" s="1"/>
      <c r="IP1584" s="1"/>
      <c r="IQ1584" s="1"/>
      <c r="IR1584" s="1"/>
      <c r="IS1584" s="1"/>
      <c r="IT1584" s="1"/>
      <c r="IU1584" s="1"/>
    </row>
    <row r="1585" spans="1:255" customFormat="1" ht="13.5" customHeight="1">
      <c r="A1585" s="146">
        <v>1632</v>
      </c>
      <c r="B1585" s="140">
        <v>20160417</v>
      </c>
      <c r="C1585" s="57" t="str">
        <f t="shared" si="173"/>
        <v>POS</v>
      </c>
      <c r="D1585" s="114">
        <f t="shared" si="168"/>
        <v>41015</v>
      </c>
      <c r="E1585" s="62" t="s">
        <v>36</v>
      </c>
      <c r="F1585" s="71" t="s">
        <v>25</v>
      </c>
      <c r="G1585" s="76" t="s">
        <v>26</v>
      </c>
      <c r="H1585" s="65"/>
      <c r="I1585" s="65"/>
      <c r="J1585" s="83" t="s">
        <v>124</v>
      </c>
      <c r="K1585" s="83" t="s">
        <v>165</v>
      </c>
      <c r="L1585" s="83" t="s">
        <v>158</v>
      </c>
      <c r="M1585" s="83"/>
      <c r="N1585" s="83" t="s">
        <v>31</v>
      </c>
      <c r="O1585" s="4" t="str">
        <f t="shared" si="169"/>
        <v>Osmia (Melanosmia) albolateralis</v>
      </c>
      <c r="P1585" s="85" t="str">
        <f t="shared" si="174"/>
        <v>Osmia albolateralis</v>
      </c>
      <c r="Q1585" s="76" t="s">
        <v>29</v>
      </c>
      <c r="R1585" s="86"/>
      <c r="S1585" s="86"/>
      <c r="T1585" s="86"/>
      <c r="U1585" s="86"/>
      <c r="V1585" s="94" t="s">
        <v>30</v>
      </c>
      <c r="W1585" s="96">
        <v>41345</v>
      </c>
      <c r="X1585" s="65"/>
      <c r="Y1585" s="129">
        <f t="shared" si="170"/>
        <v>1</v>
      </c>
      <c r="Z1585" s="110">
        <f t="shared" si="171"/>
        <v>0</v>
      </c>
      <c r="AA1585" s="1">
        <f t="shared" si="172"/>
        <v>0</v>
      </c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  <c r="GR1585" s="1"/>
      <c r="GS1585" s="1"/>
      <c r="GT1585" s="1"/>
      <c r="GU1585" s="1"/>
      <c r="GV1585" s="1"/>
      <c r="GW1585" s="1"/>
      <c r="GX1585" s="1"/>
      <c r="GY1585" s="1"/>
      <c r="GZ1585" s="1"/>
      <c r="HA1585" s="1"/>
      <c r="HB1585" s="1"/>
      <c r="HC1585" s="1"/>
      <c r="HD1585" s="1"/>
      <c r="HE1585" s="1"/>
      <c r="HF1585" s="1"/>
      <c r="HG1585" s="1"/>
      <c r="HH1585" s="1"/>
      <c r="HI1585" s="1"/>
      <c r="HJ1585" s="1"/>
      <c r="HK1585" s="1"/>
      <c r="HL1585" s="1"/>
      <c r="HM1585" s="1"/>
      <c r="HN1585" s="1"/>
      <c r="HO1585" s="1"/>
      <c r="HP1585" s="1"/>
      <c r="HQ1585" s="1"/>
      <c r="HR1585" s="1"/>
      <c r="HS1585" s="1"/>
      <c r="HT1585" s="1"/>
      <c r="HU1585" s="1"/>
      <c r="HV1585" s="1"/>
      <c r="HW1585" s="1"/>
      <c r="HX1585" s="1"/>
      <c r="HY1585" s="1"/>
      <c r="HZ1585" s="1"/>
      <c r="IA1585" s="1"/>
      <c r="IB1585" s="1"/>
      <c r="IC1585" s="1"/>
      <c r="ID1585" s="1"/>
      <c r="IE1585" s="1"/>
      <c r="IF1585" s="1"/>
      <c r="IG1585" s="1"/>
      <c r="IH1585" s="1"/>
      <c r="II1585" s="1"/>
      <c r="IJ1585" s="1"/>
      <c r="IK1585" s="1"/>
      <c r="IL1585" s="1"/>
      <c r="IM1585" s="1"/>
      <c r="IN1585" s="1"/>
      <c r="IO1585" s="1"/>
      <c r="IP1585" s="1"/>
      <c r="IQ1585" s="1"/>
      <c r="IR1585" s="1"/>
      <c r="IS1585" s="1"/>
      <c r="IT1585" s="1"/>
      <c r="IU1585" s="1"/>
    </row>
    <row r="1586" spans="1:255" customFormat="1" ht="13.5" customHeight="1">
      <c r="A1586" s="146">
        <v>1633</v>
      </c>
      <c r="B1586" s="140">
        <v>20150620</v>
      </c>
      <c r="C1586" s="57" t="str">
        <f t="shared" si="173"/>
        <v>POS</v>
      </c>
      <c r="D1586" s="114">
        <f t="shared" si="168"/>
        <v>40713</v>
      </c>
      <c r="E1586" s="62" t="s">
        <v>36</v>
      </c>
      <c r="F1586" s="71" t="s">
        <v>25</v>
      </c>
      <c r="G1586" s="76" t="s">
        <v>26</v>
      </c>
      <c r="H1586" s="79"/>
      <c r="I1586" s="79"/>
      <c r="J1586" s="83" t="s">
        <v>124</v>
      </c>
      <c r="K1586" s="83" t="s">
        <v>165</v>
      </c>
      <c r="L1586" s="83" t="s">
        <v>158</v>
      </c>
      <c r="M1586" s="83"/>
      <c r="N1586" s="83" t="s">
        <v>31</v>
      </c>
      <c r="O1586" s="4" t="str">
        <f t="shared" si="169"/>
        <v>Osmia (Melanosmia) albolateralis</v>
      </c>
      <c r="P1586" s="85" t="str">
        <f t="shared" si="174"/>
        <v>Osmia albolateralis</v>
      </c>
      <c r="Q1586" s="76" t="s">
        <v>29</v>
      </c>
      <c r="R1586" s="76"/>
      <c r="S1586" s="86" t="s">
        <v>55</v>
      </c>
      <c r="T1586" s="86"/>
      <c r="U1586" s="86"/>
      <c r="V1586" s="94" t="s">
        <v>30</v>
      </c>
      <c r="W1586" s="96">
        <v>41345</v>
      </c>
      <c r="X1586" s="65" t="s">
        <v>772</v>
      </c>
      <c r="Y1586" s="129">
        <f t="shared" si="170"/>
        <v>1</v>
      </c>
      <c r="Z1586" s="110">
        <f t="shared" si="171"/>
        <v>0</v>
      </c>
      <c r="AA1586" s="1">
        <f t="shared" si="172"/>
        <v>0</v>
      </c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  <c r="GV1586" s="1"/>
      <c r="GW1586" s="1"/>
      <c r="GX1586" s="1"/>
      <c r="GY1586" s="1"/>
      <c r="GZ1586" s="1"/>
      <c r="HA1586" s="1"/>
      <c r="HB1586" s="1"/>
      <c r="HC1586" s="1"/>
      <c r="HD1586" s="1"/>
      <c r="HE1586" s="1"/>
      <c r="HF1586" s="1"/>
      <c r="HG1586" s="1"/>
      <c r="HH1586" s="1"/>
      <c r="HI1586" s="1"/>
      <c r="HJ1586" s="1"/>
      <c r="HK1586" s="1"/>
      <c r="HL1586" s="1"/>
      <c r="HM1586" s="1"/>
      <c r="HN1586" s="1"/>
      <c r="HO1586" s="1"/>
      <c r="HP1586" s="1"/>
      <c r="HQ1586" s="1"/>
      <c r="HR1586" s="1"/>
      <c r="HS1586" s="1"/>
      <c r="HT1586" s="1"/>
      <c r="HU1586" s="1"/>
      <c r="HV1586" s="1"/>
      <c r="HW1586" s="1"/>
      <c r="HX1586" s="1"/>
      <c r="HY1586" s="1"/>
      <c r="HZ1586" s="1"/>
      <c r="IA1586" s="1"/>
      <c r="IB1586" s="1"/>
      <c r="IC1586" s="1"/>
      <c r="ID1586" s="1"/>
      <c r="IE1586" s="1"/>
      <c r="IF1586" s="1"/>
      <c r="IG1586" s="1"/>
      <c r="IH1586" s="1"/>
      <c r="II1586" s="1"/>
      <c r="IJ1586" s="1"/>
      <c r="IK1586" s="1"/>
      <c r="IL1586" s="1"/>
      <c r="IM1586" s="1"/>
      <c r="IN1586" s="1"/>
      <c r="IO1586" s="1"/>
      <c r="IP1586" s="1"/>
      <c r="IQ1586" s="1"/>
      <c r="IR1586" s="1"/>
      <c r="IS1586" s="1"/>
      <c r="IT1586" s="1"/>
      <c r="IU1586" s="1"/>
    </row>
    <row r="1587" spans="1:255" customFormat="1" ht="13.5" customHeight="1">
      <c r="A1587" s="146">
        <v>1634</v>
      </c>
      <c r="B1587" s="140">
        <v>20160417</v>
      </c>
      <c r="C1587" s="57" t="str">
        <f t="shared" si="173"/>
        <v>POS</v>
      </c>
      <c r="D1587" s="114">
        <f t="shared" si="168"/>
        <v>41015</v>
      </c>
      <c r="E1587" s="62" t="s">
        <v>36</v>
      </c>
      <c r="F1587" s="71" t="s">
        <v>25</v>
      </c>
      <c r="G1587" s="76" t="s">
        <v>26</v>
      </c>
      <c r="H1587" s="79"/>
      <c r="I1587" s="79"/>
      <c r="J1587" s="83" t="s">
        <v>124</v>
      </c>
      <c r="K1587" s="83" t="s">
        <v>165</v>
      </c>
      <c r="L1587" s="83" t="s">
        <v>162</v>
      </c>
      <c r="M1587" s="83"/>
      <c r="N1587" s="83" t="s">
        <v>31</v>
      </c>
      <c r="O1587" s="4" t="str">
        <f t="shared" si="169"/>
        <v>Osmia (Melanosmia) trifoliama</v>
      </c>
      <c r="P1587" s="85" t="str">
        <f t="shared" si="174"/>
        <v>Osmia trifoliama</v>
      </c>
      <c r="Q1587" s="76" t="s">
        <v>29</v>
      </c>
      <c r="R1587" s="76"/>
      <c r="S1587" s="86" t="s">
        <v>55</v>
      </c>
      <c r="T1587" s="86"/>
      <c r="U1587" s="86"/>
      <c r="V1587" s="94" t="s">
        <v>30</v>
      </c>
      <c r="W1587" s="96">
        <v>41345</v>
      </c>
      <c r="X1587" s="65" t="s">
        <v>164</v>
      </c>
      <c r="Y1587" s="129">
        <f t="shared" si="170"/>
        <v>1</v>
      </c>
      <c r="Z1587" s="110">
        <f t="shared" si="171"/>
        <v>1</v>
      </c>
      <c r="AA1587" s="1">
        <f t="shared" si="172"/>
        <v>0</v>
      </c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  <c r="GR1587" s="1"/>
      <c r="GS1587" s="1"/>
      <c r="GT1587" s="1"/>
      <c r="GU1587" s="1"/>
      <c r="GV1587" s="1"/>
      <c r="GW1587" s="1"/>
      <c r="GX1587" s="1"/>
      <c r="GY1587" s="1"/>
      <c r="GZ1587" s="1"/>
      <c r="HA1587" s="1"/>
      <c r="HB1587" s="1"/>
      <c r="HC1587" s="1"/>
      <c r="HD1587" s="1"/>
      <c r="HE1587" s="1"/>
      <c r="HF1587" s="1"/>
      <c r="HG1587" s="1"/>
      <c r="HH1587" s="1"/>
      <c r="HI1587" s="1"/>
      <c r="HJ1587" s="1"/>
      <c r="HK1587" s="1"/>
      <c r="HL1587" s="1"/>
      <c r="HM1587" s="1"/>
      <c r="HN1587" s="1"/>
      <c r="HO1587" s="1"/>
      <c r="HP1587" s="1"/>
      <c r="HQ1587" s="1"/>
      <c r="HR1587" s="1"/>
      <c r="HS1587" s="1"/>
      <c r="HT1587" s="1"/>
      <c r="HU1587" s="1"/>
      <c r="HV1587" s="1"/>
      <c r="HW1587" s="1"/>
      <c r="HX1587" s="1"/>
      <c r="HY1587" s="1"/>
      <c r="HZ1587" s="1"/>
      <c r="IA1587" s="1"/>
      <c r="IB1587" s="1"/>
      <c r="IC1587" s="1"/>
      <c r="ID1587" s="1"/>
      <c r="IE1587" s="1"/>
      <c r="IF1587" s="1"/>
      <c r="IG1587" s="1"/>
      <c r="IH1587" s="1"/>
      <c r="II1587" s="1"/>
      <c r="IJ1587" s="1"/>
      <c r="IK1587" s="1"/>
      <c r="IL1587" s="1"/>
      <c r="IM1587" s="1"/>
      <c r="IN1587" s="1"/>
      <c r="IO1587" s="1"/>
      <c r="IP1587" s="1"/>
      <c r="IQ1587" s="1"/>
      <c r="IR1587" s="1"/>
      <c r="IS1587" s="1"/>
      <c r="IT1587" s="1"/>
      <c r="IU1587" s="1"/>
    </row>
    <row r="1588" spans="1:255" customFormat="1" ht="13.5" customHeight="1">
      <c r="A1588" s="146">
        <v>1635</v>
      </c>
      <c r="B1588" s="140">
        <v>20150510</v>
      </c>
      <c r="C1588" s="57" t="str">
        <f t="shared" si="173"/>
        <v>POS</v>
      </c>
      <c r="D1588" s="114">
        <f t="shared" si="168"/>
        <v>40672</v>
      </c>
      <c r="E1588" s="62" t="s">
        <v>36</v>
      </c>
      <c r="F1588" s="71" t="s">
        <v>25</v>
      </c>
      <c r="G1588" s="76" t="s">
        <v>26</v>
      </c>
      <c r="H1588" s="79"/>
      <c r="I1588" s="79"/>
      <c r="J1588" s="83" t="s">
        <v>124</v>
      </c>
      <c r="K1588" s="83" t="s">
        <v>165</v>
      </c>
      <c r="L1588" s="83" t="s">
        <v>162</v>
      </c>
      <c r="M1588" s="83"/>
      <c r="N1588" s="83" t="s">
        <v>31</v>
      </c>
      <c r="O1588" s="4" t="str">
        <f t="shared" si="169"/>
        <v>Osmia (Melanosmia) trifoliama</v>
      </c>
      <c r="P1588" s="85" t="str">
        <f t="shared" si="174"/>
        <v>Osmia trifoliama</v>
      </c>
      <c r="Q1588" s="76" t="s">
        <v>29</v>
      </c>
      <c r="R1588" s="76"/>
      <c r="S1588" s="86" t="s">
        <v>55</v>
      </c>
      <c r="T1588" s="86"/>
      <c r="U1588" s="86"/>
      <c r="V1588" s="94" t="s">
        <v>30</v>
      </c>
      <c r="W1588" s="96">
        <v>41345</v>
      </c>
      <c r="X1588" s="65" t="s">
        <v>164</v>
      </c>
      <c r="Y1588" s="129">
        <f t="shared" si="170"/>
        <v>1</v>
      </c>
      <c r="Z1588" s="110">
        <f t="shared" si="171"/>
        <v>1</v>
      </c>
      <c r="AA1588" s="1">
        <f t="shared" si="172"/>
        <v>0</v>
      </c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  <c r="GV1588" s="1"/>
      <c r="GW1588" s="1"/>
      <c r="GX1588" s="1"/>
      <c r="GY1588" s="1"/>
      <c r="GZ1588" s="1"/>
      <c r="HA1588" s="1"/>
      <c r="HB1588" s="1"/>
      <c r="HC1588" s="1"/>
      <c r="HD1588" s="1"/>
      <c r="HE1588" s="1"/>
      <c r="HF1588" s="1"/>
      <c r="HG1588" s="1"/>
      <c r="HH1588" s="1"/>
      <c r="HI1588" s="1"/>
      <c r="HJ1588" s="1"/>
      <c r="HK1588" s="1"/>
      <c r="HL1588" s="1"/>
      <c r="HM1588" s="1"/>
      <c r="HN1588" s="1"/>
      <c r="HO1588" s="1"/>
      <c r="HP1588" s="1"/>
      <c r="HQ1588" s="1"/>
      <c r="HR1588" s="1"/>
      <c r="HS1588" s="1"/>
      <c r="HT1588" s="1"/>
      <c r="HU1588" s="1"/>
      <c r="HV1588" s="1"/>
      <c r="HW1588" s="1"/>
      <c r="HX1588" s="1"/>
      <c r="HY1588" s="1"/>
      <c r="HZ1588" s="1"/>
      <c r="IA1588" s="1"/>
      <c r="IB1588" s="1"/>
      <c r="IC1588" s="1"/>
      <c r="ID1588" s="1"/>
      <c r="IE1588" s="1"/>
      <c r="IF1588" s="1"/>
      <c r="IG1588" s="1"/>
      <c r="IH1588" s="1"/>
      <c r="II1588" s="1"/>
      <c r="IJ1588" s="1"/>
      <c r="IK1588" s="1"/>
      <c r="IL1588" s="1"/>
      <c r="IM1588" s="1"/>
      <c r="IN1588" s="1"/>
      <c r="IO1588" s="1"/>
      <c r="IP1588" s="1"/>
      <c r="IQ1588" s="1"/>
      <c r="IR1588" s="1"/>
      <c r="IS1588" s="1"/>
      <c r="IT1588" s="1"/>
      <c r="IU1588" s="1"/>
    </row>
    <row r="1589" spans="1:255" customFormat="1" ht="13.5" customHeight="1">
      <c r="A1589" s="146">
        <v>1636</v>
      </c>
      <c r="B1589" s="140">
        <v>20150510</v>
      </c>
      <c r="C1589" s="57" t="str">
        <f t="shared" si="173"/>
        <v>POS</v>
      </c>
      <c r="D1589" s="114">
        <f t="shared" si="168"/>
        <v>40672</v>
      </c>
      <c r="E1589" s="62" t="s">
        <v>36</v>
      </c>
      <c r="F1589" s="71" t="s">
        <v>25</v>
      </c>
      <c r="G1589" s="76" t="s">
        <v>26</v>
      </c>
      <c r="H1589" s="79"/>
      <c r="I1589" s="79"/>
      <c r="J1589" s="83" t="s">
        <v>124</v>
      </c>
      <c r="K1589" s="83" t="s">
        <v>165</v>
      </c>
      <c r="L1589" s="83" t="s">
        <v>158</v>
      </c>
      <c r="M1589" s="83"/>
      <c r="N1589" s="83" t="s">
        <v>31</v>
      </c>
      <c r="O1589" s="4" t="str">
        <f t="shared" si="169"/>
        <v>Osmia (Melanosmia) albolateralis</v>
      </c>
      <c r="P1589" s="85" t="str">
        <f t="shared" si="174"/>
        <v>Osmia albolateralis</v>
      </c>
      <c r="Q1589" s="76" t="s">
        <v>29</v>
      </c>
      <c r="R1589" s="76"/>
      <c r="S1589" s="86"/>
      <c r="T1589" s="86"/>
      <c r="U1589" s="86"/>
      <c r="V1589" s="94" t="s">
        <v>30</v>
      </c>
      <c r="W1589" s="96">
        <v>41345</v>
      </c>
      <c r="X1589" s="65"/>
      <c r="Y1589" s="129">
        <f t="shared" si="170"/>
        <v>1</v>
      </c>
      <c r="Z1589" s="110">
        <f t="shared" si="171"/>
        <v>0</v>
      </c>
      <c r="AA1589" s="1">
        <f t="shared" si="172"/>
        <v>0</v>
      </c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  <c r="GV1589" s="1"/>
      <c r="GW1589" s="1"/>
      <c r="GX1589" s="1"/>
      <c r="GY1589" s="1"/>
      <c r="GZ1589" s="1"/>
      <c r="HA1589" s="1"/>
      <c r="HB1589" s="1"/>
      <c r="HC1589" s="1"/>
      <c r="HD1589" s="1"/>
      <c r="HE1589" s="1"/>
      <c r="HF1589" s="1"/>
      <c r="HG1589" s="1"/>
      <c r="HH1589" s="1"/>
      <c r="HI1589" s="1"/>
      <c r="HJ1589" s="1"/>
      <c r="HK1589" s="1"/>
      <c r="HL1589" s="1"/>
      <c r="HM1589" s="1"/>
      <c r="HN1589" s="1"/>
      <c r="HO1589" s="1"/>
      <c r="HP1589" s="1"/>
      <c r="HQ1589" s="1"/>
      <c r="HR1589" s="1"/>
      <c r="HS1589" s="1"/>
      <c r="HT1589" s="1"/>
      <c r="HU1589" s="1"/>
      <c r="HV1589" s="1"/>
      <c r="HW1589" s="1"/>
      <c r="HX1589" s="1"/>
      <c r="HY1589" s="1"/>
      <c r="HZ1589" s="1"/>
      <c r="IA1589" s="1"/>
      <c r="IB1589" s="1"/>
      <c r="IC1589" s="1"/>
      <c r="ID1589" s="1"/>
      <c r="IE1589" s="1"/>
      <c r="IF1589" s="1"/>
      <c r="IG1589" s="1"/>
      <c r="IH1589" s="1"/>
      <c r="II1589" s="1"/>
      <c r="IJ1589" s="1"/>
      <c r="IK1589" s="1"/>
      <c r="IL1589" s="1"/>
      <c r="IM1589" s="1"/>
      <c r="IN1589" s="1"/>
      <c r="IO1589" s="1"/>
      <c r="IP1589" s="1"/>
      <c r="IQ1589" s="1"/>
      <c r="IR1589" s="1"/>
      <c r="IS1589" s="1"/>
      <c r="IT1589" s="1"/>
      <c r="IU1589" s="1"/>
    </row>
    <row r="1590" spans="1:255" customFormat="1" ht="13.5" customHeight="1">
      <c r="A1590" s="146">
        <v>1637</v>
      </c>
      <c r="B1590" s="140">
        <v>20150510</v>
      </c>
      <c r="C1590" s="57" t="str">
        <f t="shared" si="173"/>
        <v>POS</v>
      </c>
      <c r="D1590" s="114">
        <f t="shared" si="168"/>
        <v>40672</v>
      </c>
      <c r="E1590" s="62" t="s">
        <v>37</v>
      </c>
      <c r="F1590" s="71" t="s">
        <v>25</v>
      </c>
      <c r="G1590" s="76" t="s">
        <v>26</v>
      </c>
      <c r="H1590" s="79"/>
      <c r="I1590" s="79"/>
      <c r="J1590" s="83" t="s">
        <v>124</v>
      </c>
      <c r="K1590" s="83" t="s">
        <v>165</v>
      </c>
      <c r="L1590" s="83" t="s">
        <v>162</v>
      </c>
      <c r="M1590" s="83"/>
      <c r="N1590" s="83" t="s">
        <v>31</v>
      </c>
      <c r="O1590" s="4" t="str">
        <f t="shared" si="169"/>
        <v>Osmia (Melanosmia) trifoliama</v>
      </c>
      <c r="P1590" s="85" t="str">
        <f t="shared" si="174"/>
        <v>Osmia trifoliama</v>
      </c>
      <c r="Q1590" s="76" t="s">
        <v>29</v>
      </c>
      <c r="R1590" s="76"/>
      <c r="S1590" s="86" t="s">
        <v>55</v>
      </c>
      <c r="T1590" s="86"/>
      <c r="U1590" s="86"/>
      <c r="V1590" s="94" t="s">
        <v>30</v>
      </c>
      <c r="W1590" s="96">
        <v>41345</v>
      </c>
      <c r="X1590" s="65" t="s">
        <v>164</v>
      </c>
      <c r="Y1590" s="129">
        <f t="shared" si="170"/>
        <v>1</v>
      </c>
      <c r="Z1590" s="110">
        <f t="shared" si="171"/>
        <v>1</v>
      </c>
      <c r="AA1590" s="1">
        <f t="shared" si="172"/>
        <v>0</v>
      </c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  <c r="GV1590" s="1"/>
      <c r="GW1590" s="1"/>
      <c r="GX1590" s="1"/>
      <c r="GY1590" s="1"/>
      <c r="GZ1590" s="1"/>
      <c r="HA1590" s="1"/>
      <c r="HB1590" s="1"/>
      <c r="HC1590" s="1"/>
      <c r="HD1590" s="1"/>
      <c r="HE1590" s="1"/>
      <c r="HF1590" s="1"/>
      <c r="HG1590" s="1"/>
      <c r="HH1590" s="1"/>
      <c r="HI1590" s="1"/>
      <c r="HJ1590" s="1"/>
      <c r="HK1590" s="1"/>
      <c r="HL1590" s="1"/>
      <c r="HM1590" s="1"/>
      <c r="HN1590" s="1"/>
      <c r="HO1590" s="1"/>
      <c r="HP1590" s="1"/>
      <c r="HQ1590" s="1"/>
      <c r="HR1590" s="1"/>
      <c r="HS1590" s="1"/>
      <c r="HT1590" s="1"/>
      <c r="HU1590" s="1"/>
      <c r="HV1590" s="1"/>
      <c r="HW1590" s="1"/>
      <c r="HX1590" s="1"/>
      <c r="HY1590" s="1"/>
      <c r="HZ1590" s="1"/>
      <c r="IA1590" s="1"/>
      <c r="IB1590" s="1"/>
      <c r="IC1590" s="1"/>
      <c r="ID1590" s="1"/>
      <c r="IE1590" s="1"/>
      <c r="IF1590" s="1"/>
      <c r="IG1590" s="1"/>
      <c r="IH1590" s="1"/>
      <c r="II1590" s="1"/>
      <c r="IJ1590" s="1"/>
      <c r="IK1590" s="1"/>
      <c r="IL1590" s="1"/>
      <c r="IM1590" s="1"/>
      <c r="IN1590" s="1"/>
      <c r="IO1590" s="1"/>
      <c r="IP1590" s="1"/>
      <c r="IQ1590" s="1"/>
      <c r="IR1590" s="1"/>
      <c r="IS1590" s="1"/>
      <c r="IT1590" s="1"/>
      <c r="IU1590" s="1"/>
    </row>
    <row r="1591" spans="1:255" customFormat="1" ht="13.5" customHeight="1">
      <c r="A1591" s="146">
        <v>1638</v>
      </c>
      <c r="B1591" s="140">
        <v>20160417</v>
      </c>
      <c r="C1591" s="57" t="str">
        <f t="shared" si="173"/>
        <v>POS</v>
      </c>
      <c r="D1591" s="114">
        <f t="shared" si="168"/>
        <v>41015</v>
      </c>
      <c r="E1591" s="62" t="s">
        <v>37</v>
      </c>
      <c r="F1591" s="71" t="s">
        <v>25</v>
      </c>
      <c r="G1591" s="76" t="s">
        <v>26</v>
      </c>
      <c r="H1591" s="79"/>
      <c r="I1591" s="79"/>
      <c r="J1591" s="83" t="s">
        <v>124</v>
      </c>
      <c r="K1591" s="83" t="s">
        <v>165</v>
      </c>
      <c r="L1591" s="83" t="s">
        <v>162</v>
      </c>
      <c r="M1591" s="83"/>
      <c r="N1591" s="83" t="s">
        <v>31</v>
      </c>
      <c r="O1591" s="4" t="str">
        <f t="shared" si="169"/>
        <v>Osmia (Melanosmia) trifoliama</v>
      </c>
      <c r="P1591" s="85" t="str">
        <f t="shared" si="174"/>
        <v>Osmia trifoliama</v>
      </c>
      <c r="Q1591" s="76" t="s">
        <v>29</v>
      </c>
      <c r="R1591" s="76"/>
      <c r="S1591" s="86" t="s">
        <v>55</v>
      </c>
      <c r="T1591" s="86"/>
      <c r="U1591" s="86"/>
      <c r="V1591" s="94" t="s">
        <v>30</v>
      </c>
      <c r="W1591" s="96">
        <v>41345</v>
      </c>
      <c r="X1591" s="65" t="s">
        <v>164</v>
      </c>
      <c r="Y1591" s="129">
        <f t="shared" si="170"/>
        <v>1</v>
      </c>
      <c r="Z1591" s="110">
        <f t="shared" si="171"/>
        <v>1</v>
      </c>
      <c r="AA1591" s="1">
        <f t="shared" si="172"/>
        <v>0</v>
      </c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  <c r="GV1591" s="1"/>
      <c r="GW1591" s="1"/>
      <c r="GX1591" s="1"/>
      <c r="GY1591" s="1"/>
      <c r="GZ1591" s="1"/>
      <c r="HA1591" s="1"/>
      <c r="HB1591" s="1"/>
      <c r="HC1591" s="1"/>
      <c r="HD1591" s="1"/>
      <c r="HE1591" s="1"/>
      <c r="HF1591" s="1"/>
      <c r="HG1591" s="1"/>
      <c r="HH1591" s="1"/>
      <c r="HI1591" s="1"/>
      <c r="HJ1591" s="1"/>
      <c r="HK1591" s="1"/>
      <c r="HL1591" s="1"/>
      <c r="HM1591" s="1"/>
      <c r="HN1591" s="1"/>
      <c r="HO1591" s="1"/>
      <c r="HP1591" s="1"/>
      <c r="HQ1591" s="1"/>
      <c r="HR1591" s="1"/>
      <c r="HS1591" s="1"/>
      <c r="HT1591" s="1"/>
      <c r="HU1591" s="1"/>
      <c r="HV1591" s="1"/>
      <c r="HW1591" s="1"/>
      <c r="HX1591" s="1"/>
      <c r="HY1591" s="1"/>
      <c r="HZ1591" s="1"/>
      <c r="IA1591" s="1"/>
      <c r="IB1591" s="1"/>
      <c r="IC1591" s="1"/>
      <c r="ID1591" s="1"/>
      <c r="IE1591" s="1"/>
      <c r="IF1591" s="1"/>
      <c r="IG1591" s="1"/>
      <c r="IH1591" s="1"/>
      <c r="II1591" s="1"/>
      <c r="IJ1591" s="1"/>
      <c r="IK1591" s="1"/>
      <c r="IL1591" s="1"/>
      <c r="IM1591" s="1"/>
      <c r="IN1591" s="1"/>
      <c r="IO1591" s="1"/>
      <c r="IP1591" s="1"/>
      <c r="IQ1591" s="1"/>
      <c r="IR1591" s="1"/>
      <c r="IS1591" s="1"/>
      <c r="IT1591" s="1"/>
      <c r="IU1591" s="1"/>
    </row>
    <row r="1592" spans="1:255" customFormat="1" ht="13.5" customHeight="1">
      <c r="A1592" s="146">
        <v>1639</v>
      </c>
      <c r="B1592" s="140">
        <v>20160417</v>
      </c>
      <c r="C1592" s="57" t="str">
        <f t="shared" si="173"/>
        <v>POS</v>
      </c>
      <c r="D1592" s="114">
        <f t="shared" si="168"/>
        <v>41015</v>
      </c>
      <c r="E1592" s="62" t="s">
        <v>37</v>
      </c>
      <c r="F1592" s="71" t="s">
        <v>25</v>
      </c>
      <c r="G1592" s="76" t="s">
        <v>26</v>
      </c>
      <c r="H1592" s="79"/>
      <c r="I1592" s="79"/>
      <c r="J1592" s="83" t="s">
        <v>124</v>
      </c>
      <c r="K1592" s="83" t="s">
        <v>165</v>
      </c>
      <c r="L1592" s="83" t="s">
        <v>162</v>
      </c>
      <c r="M1592" s="83"/>
      <c r="N1592" s="83" t="s">
        <v>31</v>
      </c>
      <c r="O1592" s="4" t="str">
        <f t="shared" si="169"/>
        <v>Osmia (Melanosmia) trifoliama</v>
      </c>
      <c r="P1592" s="85" t="str">
        <f t="shared" si="174"/>
        <v>Osmia trifoliama</v>
      </c>
      <c r="Q1592" s="76" t="s">
        <v>29</v>
      </c>
      <c r="R1592" s="76"/>
      <c r="S1592" s="86"/>
      <c r="T1592" s="86"/>
      <c r="U1592" s="86"/>
      <c r="V1592" s="94" t="s">
        <v>30</v>
      </c>
      <c r="W1592" s="96">
        <v>41345</v>
      </c>
      <c r="X1592" s="65" t="s">
        <v>676</v>
      </c>
      <c r="Y1592" s="129">
        <f t="shared" si="170"/>
        <v>1</v>
      </c>
      <c r="Z1592" s="110">
        <f t="shared" si="171"/>
        <v>0</v>
      </c>
      <c r="AA1592" s="1">
        <f t="shared" si="172"/>
        <v>0</v>
      </c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  <c r="GV1592" s="1"/>
      <c r="GW1592" s="1"/>
      <c r="GX1592" s="1"/>
      <c r="GY1592" s="1"/>
      <c r="GZ1592" s="1"/>
      <c r="HA1592" s="1"/>
      <c r="HB1592" s="1"/>
      <c r="HC1592" s="1"/>
      <c r="HD1592" s="1"/>
      <c r="HE1592" s="1"/>
      <c r="HF1592" s="1"/>
      <c r="HG1592" s="1"/>
      <c r="HH1592" s="1"/>
      <c r="HI1592" s="1"/>
      <c r="HJ1592" s="1"/>
      <c r="HK1592" s="1"/>
      <c r="HL1592" s="1"/>
      <c r="HM1592" s="1"/>
      <c r="HN1592" s="1"/>
      <c r="HO1592" s="1"/>
      <c r="HP1592" s="1"/>
      <c r="HQ1592" s="1"/>
      <c r="HR1592" s="1"/>
      <c r="HS1592" s="1"/>
      <c r="HT1592" s="1"/>
      <c r="HU1592" s="1"/>
      <c r="HV1592" s="1"/>
      <c r="HW1592" s="1"/>
      <c r="HX1592" s="1"/>
      <c r="HY1592" s="1"/>
      <c r="HZ1592" s="1"/>
      <c r="IA1592" s="1"/>
      <c r="IB1592" s="1"/>
      <c r="IC1592" s="1"/>
      <c r="ID1592" s="1"/>
      <c r="IE1592" s="1"/>
      <c r="IF1592" s="1"/>
      <c r="IG1592" s="1"/>
      <c r="IH1592" s="1"/>
      <c r="II1592" s="1"/>
      <c r="IJ1592" s="1"/>
      <c r="IK1592" s="1"/>
      <c r="IL1592" s="1"/>
      <c r="IM1592" s="1"/>
      <c r="IN1592" s="1"/>
      <c r="IO1592" s="1"/>
      <c r="IP1592" s="1"/>
      <c r="IQ1592" s="1"/>
      <c r="IR1592" s="1"/>
      <c r="IS1592" s="1"/>
      <c r="IT1592" s="1"/>
      <c r="IU1592" s="1"/>
    </row>
    <row r="1593" spans="1:255" customFormat="1" ht="13.5" customHeight="1">
      <c r="A1593" s="146">
        <v>1640</v>
      </c>
      <c r="B1593" s="140">
        <v>20160417</v>
      </c>
      <c r="C1593" s="57" t="str">
        <f t="shared" si="173"/>
        <v>POS</v>
      </c>
      <c r="D1593" s="114">
        <f t="shared" si="168"/>
        <v>41015</v>
      </c>
      <c r="E1593" s="62" t="s">
        <v>37</v>
      </c>
      <c r="F1593" s="71" t="s">
        <v>25</v>
      </c>
      <c r="G1593" s="76" t="s">
        <v>26</v>
      </c>
      <c r="H1593" s="79"/>
      <c r="I1593" s="79"/>
      <c r="J1593" s="83" t="s">
        <v>124</v>
      </c>
      <c r="K1593" s="83" t="s">
        <v>165</v>
      </c>
      <c r="L1593" s="83" t="s">
        <v>162</v>
      </c>
      <c r="M1593" s="83"/>
      <c r="N1593" s="83" t="s">
        <v>31</v>
      </c>
      <c r="O1593" s="4" t="str">
        <f t="shared" si="169"/>
        <v>Osmia (Melanosmia) trifoliama</v>
      </c>
      <c r="P1593" s="85" t="str">
        <f t="shared" si="174"/>
        <v>Osmia trifoliama</v>
      </c>
      <c r="Q1593" s="76" t="s">
        <v>29</v>
      </c>
      <c r="R1593" s="76"/>
      <c r="S1593" s="86" t="s">
        <v>55</v>
      </c>
      <c r="T1593" s="86"/>
      <c r="U1593" s="86"/>
      <c r="V1593" s="94" t="s">
        <v>30</v>
      </c>
      <c r="W1593" s="96">
        <v>41345</v>
      </c>
      <c r="X1593" s="65" t="s">
        <v>166</v>
      </c>
      <c r="Y1593" s="129">
        <f t="shared" si="170"/>
        <v>1</v>
      </c>
      <c r="Z1593" s="110">
        <f t="shared" si="171"/>
        <v>1</v>
      </c>
      <c r="AA1593" s="1">
        <f t="shared" si="172"/>
        <v>0</v>
      </c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  <c r="HD1593" s="1"/>
      <c r="HE1593" s="1"/>
      <c r="HF1593" s="1"/>
      <c r="HG1593" s="1"/>
      <c r="HH1593" s="1"/>
      <c r="HI1593" s="1"/>
      <c r="HJ1593" s="1"/>
      <c r="HK1593" s="1"/>
      <c r="HL1593" s="1"/>
      <c r="HM1593" s="1"/>
      <c r="HN1593" s="1"/>
      <c r="HO1593" s="1"/>
      <c r="HP1593" s="1"/>
      <c r="HQ1593" s="1"/>
      <c r="HR1593" s="1"/>
      <c r="HS1593" s="1"/>
      <c r="HT1593" s="1"/>
      <c r="HU1593" s="1"/>
      <c r="HV1593" s="1"/>
      <c r="HW1593" s="1"/>
      <c r="HX1593" s="1"/>
      <c r="HY1593" s="1"/>
      <c r="HZ1593" s="1"/>
      <c r="IA1593" s="1"/>
      <c r="IB1593" s="1"/>
      <c r="IC1593" s="1"/>
      <c r="ID1593" s="1"/>
      <c r="IE1593" s="1"/>
      <c r="IF1593" s="1"/>
      <c r="IG1593" s="1"/>
      <c r="IH1593" s="1"/>
      <c r="II1593" s="1"/>
      <c r="IJ1593" s="1"/>
      <c r="IK1593" s="1"/>
      <c r="IL1593" s="1"/>
      <c r="IM1593" s="1"/>
      <c r="IN1593" s="1"/>
      <c r="IO1593" s="1"/>
      <c r="IP1593" s="1"/>
      <c r="IQ1593" s="1"/>
      <c r="IR1593" s="1"/>
      <c r="IS1593" s="1"/>
      <c r="IT1593" s="1"/>
      <c r="IU1593" s="1"/>
    </row>
    <row r="1594" spans="1:255" customFormat="1" ht="13.5" customHeight="1">
      <c r="A1594" s="146">
        <v>1641</v>
      </c>
      <c r="B1594" s="140">
        <v>20160417</v>
      </c>
      <c r="C1594" s="57" t="str">
        <f t="shared" si="173"/>
        <v>POS</v>
      </c>
      <c r="D1594" s="114">
        <f t="shared" si="168"/>
        <v>41015</v>
      </c>
      <c r="E1594" s="62" t="s">
        <v>37</v>
      </c>
      <c r="F1594" s="71" t="s">
        <v>25</v>
      </c>
      <c r="G1594" s="76" t="s">
        <v>26</v>
      </c>
      <c r="H1594" s="79"/>
      <c r="I1594" s="79"/>
      <c r="J1594" s="83" t="s">
        <v>124</v>
      </c>
      <c r="K1594" s="83" t="s">
        <v>165</v>
      </c>
      <c r="L1594" s="83" t="s">
        <v>162</v>
      </c>
      <c r="M1594" s="83"/>
      <c r="N1594" s="83" t="s">
        <v>31</v>
      </c>
      <c r="O1594" s="4" t="str">
        <f t="shared" si="169"/>
        <v>Osmia (Melanosmia) trifoliama</v>
      </c>
      <c r="P1594" s="85" t="str">
        <f t="shared" si="174"/>
        <v>Osmia trifoliama</v>
      </c>
      <c r="Q1594" s="76" t="s">
        <v>29</v>
      </c>
      <c r="R1594" s="76"/>
      <c r="S1594" s="86" t="s">
        <v>55</v>
      </c>
      <c r="T1594" s="86"/>
      <c r="U1594" s="86"/>
      <c r="V1594" s="94" t="s">
        <v>30</v>
      </c>
      <c r="W1594" s="96">
        <v>41345</v>
      </c>
      <c r="X1594" s="65" t="s">
        <v>166</v>
      </c>
      <c r="Y1594" s="129">
        <f t="shared" si="170"/>
        <v>1</v>
      </c>
      <c r="Z1594" s="110">
        <f t="shared" si="171"/>
        <v>1</v>
      </c>
      <c r="AA1594" s="1">
        <f t="shared" si="172"/>
        <v>0</v>
      </c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s="1"/>
      <c r="HA1594" s="1"/>
      <c r="HB1594" s="1"/>
      <c r="HC1594" s="1"/>
      <c r="HD1594" s="1"/>
      <c r="HE1594" s="1"/>
      <c r="HF1594" s="1"/>
      <c r="HG1594" s="1"/>
      <c r="HH1594" s="1"/>
      <c r="HI1594" s="1"/>
      <c r="HJ1594" s="1"/>
      <c r="HK1594" s="1"/>
      <c r="HL1594" s="1"/>
      <c r="HM1594" s="1"/>
      <c r="HN1594" s="1"/>
      <c r="HO1594" s="1"/>
      <c r="HP1594" s="1"/>
      <c r="HQ1594" s="1"/>
      <c r="HR1594" s="1"/>
      <c r="HS1594" s="1"/>
      <c r="HT1594" s="1"/>
      <c r="HU1594" s="1"/>
      <c r="HV1594" s="1"/>
      <c r="HW1594" s="1"/>
      <c r="HX1594" s="1"/>
      <c r="HY1594" s="1"/>
      <c r="HZ1594" s="1"/>
      <c r="IA1594" s="1"/>
      <c r="IB1594" s="1"/>
      <c r="IC1594" s="1"/>
      <c r="ID1594" s="1"/>
      <c r="IE1594" s="1"/>
      <c r="IF1594" s="1"/>
      <c r="IG1594" s="1"/>
      <c r="IH1594" s="1"/>
      <c r="II1594" s="1"/>
      <c r="IJ1594" s="1"/>
      <c r="IK1594" s="1"/>
      <c r="IL1594" s="1"/>
      <c r="IM1594" s="1"/>
      <c r="IN1594" s="1"/>
      <c r="IO1594" s="1"/>
      <c r="IP1594" s="1"/>
      <c r="IQ1594" s="1"/>
      <c r="IR1594" s="1"/>
      <c r="IS1594" s="1"/>
      <c r="IT1594" s="1"/>
      <c r="IU1594" s="1"/>
    </row>
    <row r="1595" spans="1:255" customFormat="1" ht="13.5" customHeight="1">
      <c r="A1595" s="146">
        <v>1642</v>
      </c>
      <c r="B1595" s="140">
        <v>20160417</v>
      </c>
      <c r="C1595" s="57" t="str">
        <f t="shared" si="173"/>
        <v>POS</v>
      </c>
      <c r="D1595" s="114">
        <f t="shared" si="168"/>
        <v>41015</v>
      </c>
      <c r="E1595" s="62" t="s">
        <v>37</v>
      </c>
      <c r="F1595" s="71" t="s">
        <v>25</v>
      </c>
      <c r="G1595" s="76" t="s">
        <v>26</v>
      </c>
      <c r="H1595" s="79"/>
      <c r="I1595" s="79"/>
      <c r="J1595" s="83" t="s">
        <v>124</v>
      </c>
      <c r="K1595" s="83" t="s">
        <v>165</v>
      </c>
      <c r="L1595" s="83" t="s">
        <v>162</v>
      </c>
      <c r="M1595" s="83"/>
      <c r="N1595" s="83" t="s">
        <v>31</v>
      </c>
      <c r="O1595" s="4" t="str">
        <f t="shared" si="169"/>
        <v>Osmia (Melanosmia) trifoliama</v>
      </c>
      <c r="P1595" s="85" t="str">
        <f t="shared" si="174"/>
        <v>Osmia trifoliama</v>
      </c>
      <c r="Q1595" s="76" t="s">
        <v>29</v>
      </c>
      <c r="R1595" s="76"/>
      <c r="S1595" s="86" t="s">
        <v>55</v>
      </c>
      <c r="T1595" s="86"/>
      <c r="U1595" s="86"/>
      <c r="V1595" s="94" t="s">
        <v>30</v>
      </c>
      <c r="W1595" s="96">
        <v>41345</v>
      </c>
      <c r="X1595" s="65" t="s">
        <v>166</v>
      </c>
      <c r="Y1595" s="129">
        <f t="shared" si="170"/>
        <v>1</v>
      </c>
      <c r="Z1595" s="110">
        <f t="shared" si="171"/>
        <v>1</v>
      </c>
      <c r="AA1595" s="1">
        <f t="shared" si="172"/>
        <v>0</v>
      </c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s="1"/>
      <c r="HA1595" s="1"/>
      <c r="HB1595" s="1"/>
      <c r="HC1595" s="1"/>
      <c r="HD1595" s="1"/>
      <c r="HE1595" s="1"/>
      <c r="HF1595" s="1"/>
      <c r="HG1595" s="1"/>
      <c r="HH1595" s="1"/>
      <c r="HI1595" s="1"/>
      <c r="HJ1595" s="1"/>
      <c r="HK1595" s="1"/>
      <c r="HL1595" s="1"/>
      <c r="HM1595" s="1"/>
      <c r="HN1595" s="1"/>
      <c r="HO1595" s="1"/>
      <c r="HP1595" s="1"/>
      <c r="HQ1595" s="1"/>
      <c r="HR1595" s="1"/>
      <c r="HS1595" s="1"/>
      <c r="HT1595" s="1"/>
      <c r="HU1595" s="1"/>
      <c r="HV1595" s="1"/>
      <c r="HW1595" s="1"/>
      <c r="HX1595" s="1"/>
      <c r="HY1595" s="1"/>
      <c r="HZ1595" s="1"/>
      <c r="IA1595" s="1"/>
      <c r="IB1595" s="1"/>
      <c r="IC1595" s="1"/>
      <c r="ID1595" s="1"/>
      <c r="IE1595" s="1"/>
      <c r="IF1595" s="1"/>
      <c r="IG1595" s="1"/>
      <c r="IH1595" s="1"/>
      <c r="II1595" s="1"/>
      <c r="IJ1595" s="1"/>
      <c r="IK1595" s="1"/>
      <c r="IL1595" s="1"/>
      <c r="IM1595" s="1"/>
      <c r="IN1595" s="1"/>
      <c r="IO1595" s="1"/>
      <c r="IP1595" s="1"/>
      <c r="IQ1595" s="1"/>
      <c r="IR1595" s="1"/>
      <c r="IS1595" s="1"/>
      <c r="IT1595" s="1"/>
      <c r="IU1595" s="1"/>
    </row>
    <row r="1596" spans="1:255" customFormat="1" ht="13.5" customHeight="1">
      <c r="A1596" s="146">
        <v>1643</v>
      </c>
      <c r="B1596" s="140">
        <v>20160610</v>
      </c>
      <c r="C1596" s="57" t="str">
        <f t="shared" si="173"/>
        <v>POS</v>
      </c>
      <c r="D1596" s="114">
        <f t="shared" si="168"/>
        <v>41069</v>
      </c>
      <c r="E1596" s="62" t="s">
        <v>38</v>
      </c>
      <c r="F1596" s="71" t="s">
        <v>25</v>
      </c>
      <c r="G1596" s="76" t="s">
        <v>26</v>
      </c>
      <c r="H1596" s="79"/>
      <c r="I1596" s="79"/>
      <c r="J1596" s="83" t="s">
        <v>124</v>
      </c>
      <c r="K1596" s="83" t="s">
        <v>165</v>
      </c>
      <c r="L1596" s="83" t="s">
        <v>162</v>
      </c>
      <c r="M1596" s="83"/>
      <c r="N1596" s="83" t="s">
        <v>31</v>
      </c>
      <c r="O1596" s="4" t="str">
        <f t="shared" si="169"/>
        <v>Osmia (Melanosmia) trifoliama</v>
      </c>
      <c r="P1596" s="85" t="str">
        <f t="shared" si="174"/>
        <v>Osmia trifoliama</v>
      </c>
      <c r="Q1596" s="76" t="s">
        <v>29</v>
      </c>
      <c r="R1596" s="76"/>
      <c r="S1596" s="86"/>
      <c r="T1596" s="86"/>
      <c r="U1596" s="86"/>
      <c r="V1596" s="94" t="s">
        <v>30</v>
      </c>
      <c r="W1596" s="96">
        <v>41345</v>
      </c>
      <c r="X1596" s="65" t="s">
        <v>676</v>
      </c>
      <c r="Y1596" s="129">
        <f t="shared" si="170"/>
        <v>1</v>
      </c>
      <c r="Z1596" s="110">
        <f t="shared" si="171"/>
        <v>0</v>
      </c>
      <c r="AA1596" s="1">
        <f t="shared" si="172"/>
        <v>0</v>
      </c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s="1"/>
      <c r="HA1596" s="1"/>
      <c r="HB1596" s="1"/>
      <c r="HC1596" s="1"/>
      <c r="HD1596" s="1"/>
      <c r="HE1596" s="1"/>
      <c r="HF1596" s="1"/>
      <c r="HG1596" s="1"/>
      <c r="HH1596" s="1"/>
      <c r="HI1596" s="1"/>
      <c r="HJ1596" s="1"/>
      <c r="HK1596" s="1"/>
      <c r="HL1596" s="1"/>
      <c r="HM1596" s="1"/>
      <c r="HN1596" s="1"/>
      <c r="HO1596" s="1"/>
      <c r="HP1596" s="1"/>
      <c r="HQ1596" s="1"/>
      <c r="HR1596" s="1"/>
      <c r="HS1596" s="1"/>
      <c r="HT1596" s="1"/>
      <c r="HU1596" s="1"/>
      <c r="HV1596" s="1"/>
      <c r="HW1596" s="1"/>
      <c r="HX1596" s="1"/>
      <c r="HY1596" s="1"/>
      <c r="HZ1596" s="1"/>
      <c r="IA1596" s="1"/>
      <c r="IB1596" s="1"/>
      <c r="IC1596" s="1"/>
      <c r="ID1596" s="1"/>
      <c r="IE1596" s="1"/>
      <c r="IF1596" s="1"/>
      <c r="IG1596" s="1"/>
      <c r="IH1596" s="1"/>
      <c r="II1596" s="1"/>
      <c r="IJ1596" s="1"/>
      <c r="IK1596" s="1"/>
      <c r="IL1596" s="1"/>
      <c r="IM1596" s="1"/>
      <c r="IN1596" s="1"/>
      <c r="IO1596" s="1"/>
      <c r="IP1596" s="1"/>
      <c r="IQ1596" s="1"/>
      <c r="IR1596" s="1"/>
      <c r="IS1596" s="1"/>
      <c r="IT1596" s="1"/>
      <c r="IU1596" s="1"/>
    </row>
    <row r="1597" spans="1:255" customFormat="1" ht="13.5" customHeight="1">
      <c r="A1597" s="146">
        <v>1644</v>
      </c>
      <c r="B1597" s="140">
        <v>20160610</v>
      </c>
      <c r="C1597" s="57" t="str">
        <f t="shared" si="173"/>
        <v>POS</v>
      </c>
      <c r="D1597" s="114">
        <f t="shared" si="168"/>
        <v>41069</v>
      </c>
      <c r="E1597" s="62" t="s">
        <v>38</v>
      </c>
      <c r="F1597" s="71" t="s">
        <v>25</v>
      </c>
      <c r="G1597" s="76" t="s">
        <v>26</v>
      </c>
      <c r="H1597" s="79"/>
      <c r="I1597" s="79"/>
      <c r="J1597" s="83" t="s">
        <v>124</v>
      </c>
      <c r="K1597" s="83" t="s">
        <v>165</v>
      </c>
      <c r="L1597" s="83" t="s">
        <v>162</v>
      </c>
      <c r="M1597" s="83"/>
      <c r="N1597" s="83" t="s">
        <v>31</v>
      </c>
      <c r="O1597" s="4" t="str">
        <f t="shared" si="169"/>
        <v>Osmia (Melanosmia) trifoliama</v>
      </c>
      <c r="P1597" s="85" t="str">
        <f t="shared" si="174"/>
        <v>Osmia trifoliama</v>
      </c>
      <c r="Q1597" s="76" t="s">
        <v>29</v>
      </c>
      <c r="R1597" s="76"/>
      <c r="S1597" s="86" t="s">
        <v>55</v>
      </c>
      <c r="T1597" s="86"/>
      <c r="U1597" s="86"/>
      <c r="V1597" s="94" t="s">
        <v>30</v>
      </c>
      <c r="W1597" s="96">
        <v>41345</v>
      </c>
      <c r="X1597" s="65" t="s">
        <v>164</v>
      </c>
      <c r="Y1597" s="129">
        <f t="shared" si="170"/>
        <v>1</v>
      </c>
      <c r="Z1597" s="110">
        <f t="shared" si="171"/>
        <v>1</v>
      </c>
      <c r="AA1597" s="1">
        <f t="shared" si="172"/>
        <v>0</v>
      </c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s="1"/>
      <c r="HA1597" s="1"/>
      <c r="HB1597" s="1"/>
      <c r="HC1597" s="1"/>
      <c r="HD1597" s="1"/>
      <c r="HE1597" s="1"/>
      <c r="HF1597" s="1"/>
      <c r="HG1597" s="1"/>
      <c r="HH1597" s="1"/>
      <c r="HI1597" s="1"/>
      <c r="HJ1597" s="1"/>
      <c r="HK1597" s="1"/>
      <c r="HL1597" s="1"/>
      <c r="HM1597" s="1"/>
      <c r="HN1597" s="1"/>
      <c r="HO1597" s="1"/>
      <c r="HP1597" s="1"/>
      <c r="HQ1597" s="1"/>
      <c r="HR1597" s="1"/>
      <c r="HS1597" s="1"/>
      <c r="HT1597" s="1"/>
      <c r="HU1597" s="1"/>
      <c r="HV1597" s="1"/>
      <c r="HW1597" s="1"/>
      <c r="HX1597" s="1"/>
      <c r="HY1597" s="1"/>
      <c r="HZ1597" s="1"/>
      <c r="IA1597" s="1"/>
      <c r="IB1597" s="1"/>
      <c r="IC1597" s="1"/>
      <c r="ID1597" s="1"/>
      <c r="IE1597" s="1"/>
      <c r="IF1597" s="1"/>
      <c r="IG1597" s="1"/>
      <c r="IH1597" s="1"/>
      <c r="II1597" s="1"/>
      <c r="IJ1597" s="1"/>
      <c r="IK1597" s="1"/>
      <c r="IL1597" s="1"/>
      <c r="IM1597" s="1"/>
      <c r="IN1597" s="1"/>
      <c r="IO1597" s="1"/>
      <c r="IP1597" s="1"/>
      <c r="IQ1597" s="1"/>
      <c r="IR1597" s="1"/>
      <c r="IS1597" s="1"/>
      <c r="IT1597" s="1"/>
      <c r="IU1597" s="1"/>
    </row>
    <row r="1598" spans="1:255" customFormat="1" ht="13.5" customHeight="1">
      <c r="A1598" s="146">
        <v>1645</v>
      </c>
      <c r="B1598" s="140">
        <v>20140714</v>
      </c>
      <c r="C1598" s="57" t="str">
        <f t="shared" si="173"/>
        <v>SCL</v>
      </c>
      <c r="D1598" s="114">
        <f t="shared" si="168"/>
        <v>40372</v>
      </c>
      <c r="E1598" s="62" t="s">
        <v>24</v>
      </c>
      <c r="F1598" s="71" t="s">
        <v>25</v>
      </c>
      <c r="G1598" s="76" t="s">
        <v>26</v>
      </c>
      <c r="H1598" s="79"/>
      <c r="I1598" s="79"/>
      <c r="J1598" s="83" t="s">
        <v>124</v>
      </c>
      <c r="K1598" s="83" t="s">
        <v>165</v>
      </c>
      <c r="L1598" s="83" t="s">
        <v>158</v>
      </c>
      <c r="M1598" s="83"/>
      <c r="N1598" s="83" t="s">
        <v>31</v>
      </c>
      <c r="O1598" s="4" t="str">
        <f t="shared" si="169"/>
        <v>Osmia (Melanosmia) albolateralis</v>
      </c>
      <c r="P1598" s="85" t="str">
        <f t="shared" si="174"/>
        <v>Osmia albolateralis</v>
      </c>
      <c r="Q1598" s="76" t="s">
        <v>43</v>
      </c>
      <c r="R1598" s="76"/>
      <c r="S1598" s="86"/>
      <c r="T1598" s="86"/>
      <c r="U1598" s="86"/>
      <c r="V1598" s="94" t="s">
        <v>30</v>
      </c>
      <c r="W1598" s="96">
        <v>41345</v>
      </c>
      <c r="X1598" s="65" t="s">
        <v>675</v>
      </c>
      <c r="Y1598" s="129">
        <f t="shared" si="170"/>
        <v>1</v>
      </c>
      <c r="Z1598" s="110">
        <f t="shared" si="171"/>
        <v>0</v>
      </c>
      <c r="AA1598" s="1">
        <f t="shared" si="172"/>
        <v>0</v>
      </c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s="1"/>
      <c r="HA1598" s="1"/>
      <c r="HB1598" s="1"/>
      <c r="HC1598" s="1"/>
      <c r="HD1598" s="1"/>
      <c r="HE1598" s="1"/>
      <c r="HF1598" s="1"/>
      <c r="HG1598" s="1"/>
      <c r="HH1598" s="1"/>
      <c r="HI1598" s="1"/>
      <c r="HJ1598" s="1"/>
      <c r="HK1598" s="1"/>
      <c r="HL1598" s="1"/>
      <c r="HM1598" s="1"/>
      <c r="HN1598" s="1"/>
      <c r="HO1598" s="1"/>
      <c r="HP1598" s="1"/>
      <c r="HQ1598" s="1"/>
      <c r="HR1598" s="1"/>
      <c r="HS1598" s="1"/>
      <c r="HT1598" s="1"/>
      <c r="HU1598" s="1"/>
      <c r="HV1598" s="1"/>
      <c r="HW1598" s="1"/>
      <c r="HX1598" s="1"/>
      <c r="HY1598" s="1"/>
      <c r="HZ1598" s="1"/>
      <c r="IA1598" s="1"/>
      <c r="IB1598" s="1"/>
      <c r="IC1598" s="1"/>
      <c r="ID1598" s="1"/>
      <c r="IE1598" s="1"/>
      <c r="IF1598" s="1"/>
      <c r="IG1598" s="1"/>
      <c r="IH1598" s="1"/>
      <c r="II1598" s="1"/>
      <c r="IJ1598" s="1"/>
      <c r="IK1598" s="1"/>
      <c r="IL1598" s="1"/>
      <c r="IM1598" s="1"/>
      <c r="IN1598" s="1"/>
      <c r="IO1598" s="1"/>
      <c r="IP1598" s="1"/>
      <c r="IQ1598" s="1"/>
      <c r="IR1598" s="1"/>
      <c r="IS1598" s="1"/>
      <c r="IT1598" s="1"/>
      <c r="IU1598" s="1"/>
    </row>
    <row r="1599" spans="1:255" customFormat="1" ht="13.5" customHeight="1">
      <c r="A1599" s="146">
        <v>1646</v>
      </c>
      <c r="B1599" s="140">
        <v>20150711</v>
      </c>
      <c r="C1599" s="57" t="str">
        <f t="shared" si="173"/>
        <v>SCL</v>
      </c>
      <c r="D1599" s="114">
        <f t="shared" si="168"/>
        <v>40734</v>
      </c>
      <c r="E1599" s="62" t="s">
        <v>24</v>
      </c>
      <c r="F1599" s="71" t="s">
        <v>25</v>
      </c>
      <c r="G1599" s="76" t="s">
        <v>26</v>
      </c>
      <c r="H1599" s="79"/>
      <c r="I1599" s="79"/>
      <c r="J1599" s="83" t="s">
        <v>51</v>
      </c>
      <c r="K1599" s="82" t="s">
        <v>583</v>
      </c>
      <c r="L1599" s="83" t="s">
        <v>157</v>
      </c>
      <c r="M1599" s="83"/>
      <c r="N1599" s="83" t="s">
        <v>31</v>
      </c>
      <c r="O1599" s="4" t="str">
        <f t="shared" si="169"/>
        <v>Halictus (Protohalictus) rubicundus</v>
      </c>
      <c r="P1599" s="85" t="str">
        <f t="shared" si="174"/>
        <v>Halictus rubicundus</v>
      </c>
      <c r="Q1599" s="76" t="s">
        <v>29</v>
      </c>
      <c r="R1599" s="76"/>
      <c r="S1599" s="86"/>
      <c r="T1599" s="86"/>
      <c r="U1599" s="86"/>
      <c r="V1599" s="94" t="s">
        <v>30</v>
      </c>
      <c r="W1599" s="96">
        <v>41346</v>
      </c>
      <c r="X1599" s="65"/>
      <c r="Y1599" s="129">
        <f t="shared" si="170"/>
        <v>1</v>
      </c>
      <c r="Z1599" s="110">
        <f t="shared" si="171"/>
        <v>0</v>
      </c>
      <c r="AA1599" s="1">
        <f t="shared" si="172"/>
        <v>0</v>
      </c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s="1"/>
      <c r="HA1599" s="1"/>
      <c r="HB1599" s="1"/>
      <c r="HC1599" s="1"/>
      <c r="HD1599" s="1"/>
      <c r="HE1599" s="1"/>
      <c r="HF1599" s="1"/>
      <c r="HG1599" s="1"/>
      <c r="HH1599" s="1"/>
      <c r="HI1599" s="1"/>
      <c r="HJ1599" s="1"/>
      <c r="HK1599" s="1"/>
      <c r="HL1599" s="1"/>
      <c r="HM1599" s="1"/>
      <c r="HN1599" s="1"/>
      <c r="HO1599" s="1"/>
      <c r="HP1599" s="1"/>
      <c r="HQ1599" s="1"/>
      <c r="HR1599" s="1"/>
      <c r="HS1599" s="1"/>
      <c r="HT1599" s="1"/>
      <c r="HU1599" s="1"/>
      <c r="HV1599" s="1"/>
      <c r="HW1599" s="1"/>
      <c r="HX1599" s="1"/>
      <c r="HY1599" s="1"/>
      <c r="HZ1599" s="1"/>
      <c r="IA1599" s="1"/>
      <c r="IB1599" s="1"/>
      <c r="IC1599" s="1"/>
      <c r="ID1599" s="1"/>
      <c r="IE1599" s="1"/>
      <c r="IF1599" s="1"/>
      <c r="IG1599" s="1"/>
      <c r="IH1599" s="1"/>
      <c r="II1599" s="1"/>
      <c r="IJ1599" s="1"/>
      <c r="IK1599" s="1"/>
      <c r="IL1599" s="1"/>
      <c r="IM1599" s="1"/>
      <c r="IN1599" s="1"/>
      <c r="IO1599" s="1"/>
      <c r="IP1599" s="1"/>
      <c r="IQ1599" s="1"/>
      <c r="IR1599" s="1"/>
      <c r="IS1599" s="1"/>
      <c r="IT1599" s="1"/>
      <c r="IU1599" s="1"/>
    </row>
    <row r="1600" spans="1:255" customFormat="1" ht="13.5" customHeight="1">
      <c r="A1600" s="146">
        <v>1647</v>
      </c>
      <c r="B1600" s="140">
        <v>20150419</v>
      </c>
      <c r="C1600" s="57" t="str">
        <f t="shared" si="173"/>
        <v>SCL</v>
      </c>
      <c r="D1600" s="114">
        <f t="shared" si="168"/>
        <v>40651</v>
      </c>
      <c r="E1600" s="62" t="s">
        <v>32</v>
      </c>
      <c r="F1600" s="71" t="s">
        <v>25</v>
      </c>
      <c r="G1600" s="76" t="s">
        <v>26</v>
      </c>
      <c r="H1600" s="79"/>
      <c r="I1600" s="79"/>
      <c r="J1600" s="83" t="s">
        <v>51</v>
      </c>
      <c r="K1600" s="82" t="s">
        <v>583</v>
      </c>
      <c r="L1600" s="83" t="s">
        <v>157</v>
      </c>
      <c r="M1600" s="83"/>
      <c r="N1600" s="83" t="s">
        <v>31</v>
      </c>
      <c r="O1600" s="4" t="str">
        <f t="shared" si="169"/>
        <v>Halictus (Protohalictus) rubicundus</v>
      </c>
      <c r="P1600" s="85" t="str">
        <f t="shared" si="174"/>
        <v>Halictus rubicundus</v>
      </c>
      <c r="Q1600" s="76" t="s">
        <v>29</v>
      </c>
      <c r="R1600" s="76"/>
      <c r="S1600" s="86"/>
      <c r="T1600" s="86"/>
      <c r="U1600" s="86"/>
      <c r="V1600" s="94" t="s">
        <v>30</v>
      </c>
      <c r="W1600" s="96">
        <v>41346</v>
      </c>
      <c r="X1600" s="65"/>
      <c r="Y1600" s="129">
        <f t="shared" si="170"/>
        <v>1</v>
      </c>
      <c r="Z1600" s="110">
        <f t="shared" si="171"/>
        <v>0</v>
      </c>
      <c r="AA1600" s="1">
        <f t="shared" si="172"/>
        <v>0</v>
      </c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s="1"/>
      <c r="HA1600" s="1"/>
      <c r="HB1600" s="1"/>
      <c r="HC1600" s="1"/>
      <c r="HD1600" s="1"/>
      <c r="HE1600" s="1"/>
      <c r="HF1600" s="1"/>
      <c r="HG1600" s="1"/>
      <c r="HH1600" s="1"/>
      <c r="HI1600" s="1"/>
      <c r="HJ1600" s="1"/>
      <c r="HK1600" s="1"/>
      <c r="HL1600" s="1"/>
      <c r="HM1600" s="1"/>
      <c r="HN1600" s="1"/>
      <c r="HO1600" s="1"/>
      <c r="HP1600" s="1"/>
      <c r="HQ1600" s="1"/>
      <c r="HR1600" s="1"/>
      <c r="HS1600" s="1"/>
      <c r="HT1600" s="1"/>
      <c r="HU1600" s="1"/>
      <c r="HV1600" s="1"/>
      <c r="HW1600" s="1"/>
      <c r="HX1600" s="1"/>
      <c r="HY1600" s="1"/>
      <c r="HZ1600" s="1"/>
      <c r="IA1600" s="1"/>
      <c r="IB1600" s="1"/>
      <c r="IC1600" s="1"/>
      <c r="ID1600" s="1"/>
      <c r="IE1600" s="1"/>
      <c r="IF1600" s="1"/>
      <c r="IG1600" s="1"/>
      <c r="IH1600" s="1"/>
      <c r="II1600" s="1"/>
      <c r="IJ1600" s="1"/>
      <c r="IK1600" s="1"/>
      <c r="IL1600" s="1"/>
      <c r="IM1600" s="1"/>
      <c r="IN1600" s="1"/>
      <c r="IO1600" s="1"/>
      <c r="IP1600" s="1"/>
      <c r="IQ1600" s="1"/>
      <c r="IR1600" s="1"/>
      <c r="IS1600" s="1"/>
      <c r="IT1600" s="1"/>
      <c r="IU1600" s="1"/>
    </row>
    <row r="1601" spans="1:255" customFormat="1" ht="13.5" customHeight="1">
      <c r="A1601" s="146">
        <v>1648</v>
      </c>
      <c r="B1601" s="140">
        <v>20150711</v>
      </c>
      <c r="C1601" s="57" t="str">
        <f t="shared" si="173"/>
        <v>SCL</v>
      </c>
      <c r="D1601" s="114">
        <f t="shared" si="168"/>
        <v>40734</v>
      </c>
      <c r="E1601" s="62" t="s">
        <v>32</v>
      </c>
      <c r="F1601" s="71" t="s">
        <v>25</v>
      </c>
      <c r="G1601" s="76" t="s">
        <v>26</v>
      </c>
      <c r="H1601" s="79"/>
      <c r="I1601" s="79"/>
      <c r="J1601" s="83" t="s">
        <v>51</v>
      </c>
      <c r="K1601" s="82" t="s">
        <v>583</v>
      </c>
      <c r="L1601" s="83" t="s">
        <v>157</v>
      </c>
      <c r="M1601" s="83"/>
      <c r="N1601" s="83" t="s">
        <v>31</v>
      </c>
      <c r="O1601" s="4" t="str">
        <f t="shared" si="169"/>
        <v>Halictus (Protohalictus) rubicundus</v>
      </c>
      <c r="P1601" s="85" t="str">
        <f t="shared" si="174"/>
        <v>Halictus rubicundus</v>
      </c>
      <c r="Q1601" s="76" t="s">
        <v>29</v>
      </c>
      <c r="R1601" s="76"/>
      <c r="S1601" s="86"/>
      <c r="T1601" s="86"/>
      <c r="U1601" s="86"/>
      <c r="V1601" s="94" t="s">
        <v>30</v>
      </c>
      <c r="W1601" s="96">
        <v>41346</v>
      </c>
      <c r="X1601" s="65"/>
      <c r="Y1601" s="129">
        <f t="shared" si="170"/>
        <v>1</v>
      </c>
      <c r="Z1601" s="110">
        <f t="shared" si="171"/>
        <v>0</v>
      </c>
      <c r="AA1601" s="1">
        <f t="shared" si="172"/>
        <v>0</v>
      </c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s="1"/>
      <c r="HA1601" s="1"/>
      <c r="HB1601" s="1"/>
      <c r="HC1601" s="1"/>
      <c r="HD1601" s="1"/>
      <c r="HE1601" s="1"/>
      <c r="HF1601" s="1"/>
      <c r="HG1601" s="1"/>
      <c r="HH1601" s="1"/>
      <c r="HI1601" s="1"/>
      <c r="HJ1601" s="1"/>
      <c r="HK1601" s="1"/>
      <c r="HL1601" s="1"/>
      <c r="HM1601" s="1"/>
      <c r="HN1601" s="1"/>
      <c r="HO1601" s="1"/>
      <c r="HP1601" s="1"/>
      <c r="HQ1601" s="1"/>
      <c r="HR1601" s="1"/>
      <c r="HS1601" s="1"/>
      <c r="HT1601" s="1"/>
      <c r="HU1601" s="1"/>
      <c r="HV1601" s="1"/>
      <c r="HW1601" s="1"/>
      <c r="HX1601" s="1"/>
      <c r="HY1601" s="1"/>
      <c r="HZ1601" s="1"/>
      <c r="IA1601" s="1"/>
      <c r="IB1601" s="1"/>
      <c r="IC1601" s="1"/>
      <c r="ID1601" s="1"/>
      <c r="IE1601" s="1"/>
      <c r="IF1601" s="1"/>
      <c r="IG1601" s="1"/>
      <c r="IH1601" s="1"/>
      <c r="II1601" s="1"/>
      <c r="IJ1601" s="1"/>
      <c r="IK1601" s="1"/>
      <c r="IL1601" s="1"/>
      <c r="IM1601" s="1"/>
      <c r="IN1601" s="1"/>
      <c r="IO1601" s="1"/>
      <c r="IP1601" s="1"/>
      <c r="IQ1601" s="1"/>
      <c r="IR1601" s="1"/>
      <c r="IS1601" s="1"/>
      <c r="IT1601" s="1"/>
      <c r="IU1601" s="1"/>
    </row>
    <row r="1602" spans="1:255" customFormat="1" ht="13.5" customHeight="1">
      <c r="A1602" s="146">
        <v>1649</v>
      </c>
      <c r="B1602" s="140">
        <v>20150711</v>
      </c>
      <c r="C1602" s="57" t="str">
        <f t="shared" si="173"/>
        <v>SCL</v>
      </c>
      <c r="D1602" s="114">
        <f t="shared" ref="D1602:D1665" si="175">DATEVALUE(LEFT(B1602,4)&amp;"/"&amp;MID(B1602,5,2)&amp;"/"&amp;RIGHT(B1602,2))</f>
        <v>40734</v>
      </c>
      <c r="E1602" s="62" t="s">
        <v>32</v>
      </c>
      <c r="F1602" s="71" t="s">
        <v>25</v>
      </c>
      <c r="G1602" s="76" t="s">
        <v>26</v>
      </c>
      <c r="H1602" s="79"/>
      <c r="I1602" s="79"/>
      <c r="J1602" s="83" t="s">
        <v>51</v>
      </c>
      <c r="K1602" s="82" t="s">
        <v>583</v>
      </c>
      <c r="L1602" s="83" t="s">
        <v>157</v>
      </c>
      <c r="M1602" s="83"/>
      <c r="N1602" s="83" t="s">
        <v>31</v>
      </c>
      <c r="O1602" s="4" t="str">
        <f t="shared" ref="O1602:O1665" si="176">J1602&amp;" "&amp;IF(LEN(K1602)&gt;0,"("&amp;K1602&amp;") ","")&amp;IF(LEN(N1602)&gt;0,"nr. ","")&amp;L1602&amp;IF(LEN(M1602)&gt;0," ssp. "&amp;M1602,"")</f>
        <v>Halictus (Protohalictus) rubicundus</v>
      </c>
      <c r="P1602" s="85" t="str">
        <f t="shared" si="174"/>
        <v>Halictus rubicundus</v>
      </c>
      <c r="Q1602" s="76" t="s">
        <v>29</v>
      </c>
      <c r="R1602" s="76"/>
      <c r="S1602" s="86"/>
      <c r="T1602" s="86"/>
      <c r="U1602" s="86"/>
      <c r="V1602" s="94" t="s">
        <v>30</v>
      </c>
      <c r="W1602" s="96">
        <v>41346</v>
      </c>
      <c r="X1602" s="65"/>
      <c r="Y1602" s="129">
        <f t="shared" ref="Y1602:Y1665" si="177">IF(R1602&gt;0,R1602,1)</f>
        <v>1</v>
      </c>
      <c r="Z1602" s="110">
        <f t="shared" ref="Z1602:Z1665" si="178">IF(ISNUMBER(SEARCH($Z$1,X1602)),1,0)</f>
        <v>0</v>
      </c>
      <c r="AA1602" s="1">
        <f t="shared" ref="AA1602:AA1665" si="179">IF(ISNUMBER(SEARCH($AA$1,X1602)),1,0)</f>
        <v>0</v>
      </c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  <c r="HD1602" s="1"/>
      <c r="HE1602" s="1"/>
      <c r="HF1602" s="1"/>
      <c r="HG1602" s="1"/>
      <c r="HH1602" s="1"/>
      <c r="HI1602" s="1"/>
      <c r="HJ1602" s="1"/>
      <c r="HK1602" s="1"/>
      <c r="HL1602" s="1"/>
      <c r="HM1602" s="1"/>
      <c r="HN1602" s="1"/>
      <c r="HO1602" s="1"/>
      <c r="HP1602" s="1"/>
      <c r="HQ1602" s="1"/>
      <c r="HR1602" s="1"/>
      <c r="HS1602" s="1"/>
      <c r="HT1602" s="1"/>
      <c r="HU1602" s="1"/>
      <c r="HV1602" s="1"/>
      <c r="HW1602" s="1"/>
      <c r="HX1602" s="1"/>
      <c r="HY1602" s="1"/>
      <c r="HZ1602" s="1"/>
      <c r="IA1602" s="1"/>
      <c r="IB1602" s="1"/>
      <c r="IC1602" s="1"/>
      <c r="ID1602" s="1"/>
      <c r="IE1602" s="1"/>
      <c r="IF1602" s="1"/>
      <c r="IG1602" s="1"/>
      <c r="IH1602" s="1"/>
      <c r="II1602" s="1"/>
      <c r="IJ1602" s="1"/>
      <c r="IK1602" s="1"/>
      <c r="IL1602" s="1"/>
      <c r="IM1602" s="1"/>
      <c r="IN1602" s="1"/>
      <c r="IO1602" s="1"/>
      <c r="IP1602" s="1"/>
      <c r="IQ1602" s="1"/>
      <c r="IR1602" s="1"/>
      <c r="IS1602" s="1"/>
      <c r="IT1602" s="1"/>
      <c r="IU1602" s="1"/>
    </row>
    <row r="1603" spans="1:255" customFormat="1" ht="13.5" customHeight="1">
      <c r="A1603" s="146">
        <v>1650</v>
      </c>
      <c r="B1603" s="140">
        <v>20150419</v>
      </c>
      <c r="C1603" s="57" t="str">
        <f t="shared" ref="C1603:C1666" si="180">LEFT(E1603,3)</f>
        <v>SCL</v>
      </c>
      <c r="D1603" s="114">
        <f t="shared" si="175"/>
        <v>40651</v>
      </c>
      <c r="E1603" s="62" t="s">
        <v>40</v>
      </c>
      <c r="F1603" s="71" t="s">
        <v>25</v>
      </c>
      <c r="G1603" s="76" t="s">
        <v>26</v>
      </c>
      <c r="H1603" s="79"/>
      <c r="I1603" s="79"/>
      <c r="J1603" s="83" t="s">
        <v>51</v>
      </c>
      <c r="K1603" s="82" t="s">
        <v>583</v>
      </c>
      <c r="L1603" s="83" t="s">
        <v>157</v>
      </c>
      <c r="M1603" s="83"/>
      <c r="N1603" s="83" t="s">
        <v>31</v>
      </c>
      <c r="O1603" s="4" t="str">
        <f t="shared" si="176"/>
        <v>Halictus (Protohalictus) rubicundus</v>
      </c>
      <c r="P1603" s="85" t="str">
        <f t="shared" ref="P1603:P1666" si="181">J1603&amp;" "&amp;L1603</f>
        <v>Halictus rubicundus</v>
      </c>
      <c r="Q1603" s="76" t="s">
        <v>29</v>
      </c>
      <c r="R1603" s="76"/>
      <c r="S1603" s="86"/>
      <c r="T1603" s="86"/>
      <c r="U1603" s="86"/>
      <c r="V1603" s="94" t="s">
        <v>30</v>
      </c>
      <c r="W1603" s="96">
        <v>41346</v>
      </c>
      <c r="X1603" s="65"/>
      <c r="Y1603" s="129">
        <f t="shared" si="177"/>
        <v>1</v>
      </c>
      <c r="Z1603" s="110">
        <f t="shared" si="178"/>
        <v>0</v>
      </c>
      <c r="AA1603" s="1">
        <f t="shared" si="179"/>
        <v>0</v>
      </c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  <c r="GV1603" s="1"/>
      <c r="GW1603" s="1"/>
      <c r="GX1603" s="1"/>
      <c r="GY1603" s="1"/>
      <c r="GZ1603" s="1"/>
      <c r="HA1603" s="1"/>
      <c r="HB1603" s="1"/>
      <c r="HC1603" s="1"/>
      <c r="HD1603" s="1"/>
      <c r="HE1603" s="1"/>
      <c r="HF1603" s="1"/>
      <c r="HG1603" s="1"/>
      <c r="HH1603" s="1"/>
      <c r="HI1603" s="1"/>
      <c r="HJ1603" s="1"/>
      <c r="HK1603" s="1"/>
      <c r="HL1603" s="1"/>
      <c r="HM1603" s="1"/>
      <c r="HN1603" s="1"/>
      <c r="HO1603" s="1"/>
      <c r="HP1603" s="1"/>
      <c r="HQ1603" s="1"/>
      <c r="HR1603" s="1"/>
      <c r="HS1603" s="1"/>
      <c r="HT1603" s="1"/>
      <c r="HU1603" s="1"/>
      <c r="HV1603" s="1"/>
      <c r="HW1603" s="1"/>
      <c r="HX1603" s="1"/>
      <c r="HY1603" s="1"/>
      <c r="HZ1603" s="1"/>
      <c r="IA1603" s="1"/>
      <c r="IB1603" s="1"/>
      <c r="IC1603" s="1"/>
      <c r="ID1603" s="1"/>
      <c r="IE1603" s="1"/>
      <c r="IF1603" s="1"/>
      <c r="IG1603" s="1"/>
      <c r="IH1603" s="1"/>
      <c r="II1603" s="1"/>
      <c r="IJ1603" s="1"/>
      <c r="IK1603" s="1"/>
      <c r="IL1603" s="1"/>
      <c r="IM1603" s="1"/>
      <c r="IN1603" s="1"/>
      <c r="IO1603" s="1"/>
      <c r="IP1603" s="1"/>
      <c r="IQ1603" s="1"/>
      <c r="IR1603" s="1"/>
      <c r="IS1603" s="1"/>
      <c r="IT1603" s="1"/>
      <c r="IU1603" s="1"/>
    </row>
    <row r="1604" spans="1:255" customFormat="1" ht="13.5" customHeight="1">
      <c r="A1604" s="146">
        <v>1651</v>
      </c>
      <c r="B1604" s="140">
        <v>20150419</v>
      </c>
      <c r="C1604" s="57" t="str">
        <f t="shared" si="180"/>
        <v>SCL</v>
      </c>
      <c r="D1604" s="114">
        <f t="shared" si="175"/>
        <v>40651</v>
      </c>
      <c r="E1604" s="62" t="s">
        <v>40</v>
      </c>
      <c r="F1604" s="71" t="s">
        <v>25</v>
      </c>
      <c r="G1604" s="76" t="s">
        <v>26</v>
      </c>
      <c r="H1604" s="79"/>
      <c r="I1604" s="79"/>
      <c r="J1604" s="83" t="s">
        <v>51</v>
      </c>
      <c r="K1604" s="82" t="s">
        <v>583</v>
      </c>
      <c r="L1604" s="83" t="s">
        <v>157</v>
      </c>
      <c r="M1604" s="83"/>
      <c r="N1604" s="83" t="s">
        <v>31</v>
      </c>
      <c r="O1604" s="4" t="str">
        <f t="shared" si="176"/>
        <v>Halictus (Protohalictus) rubicundus</v>
      </c>
      <c r="P1604" s="85" t="str">
        <f t="shared" si="181"/>
        <v>Halictus rubicundus</v>
      </c>
      <c r="Q1604" s="76" t="s">
        <v>29</v>
      </c>
      <c r="R1604" s="76"/>
      <c r="S1604" s="86"/>
      <c r="T1604" s="86"/>
      <c r="U1604" s="86"/>
      <c r="V1604" s="94" t="s">
        <v>30</v>
      </c>
      <c r="W1604" s="96">
        <v>41346</v>
      </c>
      <c r="X1604" s="65"/>
      <c r="Y1604" s="129">
        <f t="shared" si="177"/>
        <v>1</v>
      </c>
      <c r="Z1604" s="110">
        <f t="shared" si="178"/>
        <v>0</v>
      </c>
      <c r="AA1604" s="1">
        <f t="shared" si="179"/>
        <v>0</v>
      </c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  <c r="GV1604" s="1"/>
      <c r="GW1604" s="1"/>
      <c r="GX1604" s="1"/>
      <c r="GY1604" s="1"/>
      <c r="GZ1604" s="1"/>
      <c r="HA1604" s="1"/>
      <c r="HB1604" s="1"/>
      <c r="HC1604" s="1"/>
      <c r="HD1604" s="1"/>
      <c r="HE1604" s="1"/>
      <c r="HF1604" s="1"/>
      <c r="HG1604" s="1"/>
      <c r="HH1604" s="1"/>
      <c r="HI1604" s="1"/>
      <c r="HJ1604" s="1"/>
      <c r="HK1604" s="1"/>
      <c r="HL1604" s="1"/>
      <c r="HM1604" s="1"/>
      <c r="HN1604" s="1"/>
      <c r="HO1604" s="1"/>
      <c r="HP1604" s="1"/>
      <c r="HQ1604" s="1"/>
      <c r="HR1604" s="1"/>
      <c r="HS1604" s="1"/>
      <c r="HT1604" s="1"/>
      <c r="HU1604" s="1"/>
      <c r="HV1604" s="1"/>
      <c r="HW1604" s="1"/>
      <c r="HX1604" s="1"/>
      <c r="HY1604" s="1"/>
      <c r="HZ1604" s="1"/>
      <c r="IA1604" s="1"/>
      <c r="IB1604" s="1"/>
      <c r="IC1604" s="1"/>
      <c r="ID1604" s="1"/>
      <c r="IE1604" s="1"/>
      <c r="IF1604" s="1"/>
      <c r="IG1604" s="1"/>
      <c r="IH1604" s="1"/>
      <c r="II1604" s="1"/>
      <c r="IJ1604" s="1"/>
      <c r="IK1604" s="1"/>
      <c r="IL1604" s="1"/>
      <c r="IM1604" s="1"/>
      <c r="IN1604" s="1"/>
      <c r="IO1604" s="1"/>
      <c r="IP1604" s="1"/>
      <c r="IQ1604" s="1"/>
      <c r="IR1604" s="1"/>
      <c r="IS1604" s="1"/>
      <c r="IT1604" s="1"/>
      <c r="IU1604" s="1"/>
    </row>
    <row r="1605" spans="1:255" customFormat="1" ht="13.5" customHeight="1">
      <c r="A1605" s="146">
        <v>1652</v>
      </c>
      <c r="B1605" s="140">
        <v>20150419</v>
      </c>
      <c r="C1605" s="57" t="str">
        <f t="shared" si="180"/>
        <v>SCL</v>
      </c>
      <c r="D1605" s="114">
        <f t="shared" si="175"/>
        <v>40651</v>
      </c>
      <c r="E1605" s="62" t="s">
        <v>34</v>
      </c>
      <c r="F1605" s="71" t="s">
        <v>25</v>
      </c>
      <c r="G1605" s="76" t="s">
        <v>26</v>
      </c>
      <c r="H1605" s="79"/>
      <c r="I1605" s="79"/>
      <c r="J1605" s="83" t="s">
        <v>51</v>
      </c>
      <c r="K1605" s="82" t="s">
        <v>583</v>
      </c>
      <c r="L1605" s="83" t="s">
        <v>157</v>
      </c>
      <c r="M1605" s="83"/>
      <c r="N1605" s="83" t="s">
        <v>31</v>
      </c>
      <c r="O1605" s="4" t="str">
        <f t="shared" si="176"/>
        <v>Halictus (Protohalictus) rubicundus</v>
      </c>
      <c r="P1605" s="85" t="str">
        <f t="shared" si="181"/>
        <v>Halictus rubicundus</v>
      </c>
      <c r="Q1605" s="76" t="s">
        <v>29</v>
      </c>
      <c r="R1605" s="76"/>
      <c r="S1605" s="86"/>
      <c r="T1605" s="86"/>
      <c r="U1605" s="86"/>
      <c r="V1605" s="94" t="s">
        <v>30</v>
      </c>
      <c r="W1605" s="96">
        <v>41346</v>
      </c>
      <c r="X1605" s="65"/>
      <c r="Y1605" s="129">
        <f t="shared" si="177"/>
        <v>1</v>
      </c>
      <c r="Z1605" s="110">
        <f t="shared" si="178"/>
        <v>0</v>
      </c>
      <c r="AA1605" s="1">
        <f t="shared" si="179"/>
        <v>0</v>
      </c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  <c r="GV1605" s="1"/>
      <c r="GW1605" s="1"/>
      <c r="GX1605" s="1"/>
      <c r="GY1605" s="1"/>
      <c r="GZ1605" s="1"/>
      <c r="HA1605" s="1"/>
      <c r="HB1605" s="1"/>
      <c r="HC1605" s="1"/>
      <c r="HD1605" s="1"/>
      <c r="HE1605" s="1"/>
      <c r="HF1605" s="1"/>
      <c r="HG1605" s="1"/>
      <c r="HH1605" s="1"/>
      <c r="HI1605" s="1"/>
      <c r="HJ1605" s="1"/>
      <c r="HK1605" s="1"/>
      <c r="HL1605" s="1"/>
      <c r="HM1605" s="1"/>
      <c r="HN1605" s="1"/>
      <c r="HO1605" s="1"/>
      <c r="HP1605" s="1"/>
      <c r="HQ1605" s="1"/>
      <c r="HR1605" s="1"/>
      <c r="HS1605" s="1"/>
      <c r="HT1605" s="1"/>
      <c r="HU1605" s="1"/>
      <c r="HV1605" s="1"/>
      <c r="HW1605" s="1"/>
      <c r="HX1605" s="1"/>
      <c r="HY1605" s="1"/>
      <c r="HZ1605" s="1"/>
      <c r="IA1605" s="1"/>
      <c r="IB1605" s="1"/>
      <c r="IC1605" s="1"/>
      <c r="ID1605" s="1"/>
      <c r="IE1605" s="1"/>
      <c r="IF1605" s="1"/>
      <c r="IG1605" s="1"/>
      <c r="IH1605" s="1"/>
      <c r="II1605" s="1"/>
      <c r="IJ1605" s="1"/>
      <c r="IK1605" s="1"/>
      <c r="IL1605" s="1"/>
      <c r="IM1605" s="1"/>
      <c r="IN1605" s="1"/>
      <c r="IO1605" s="1"/>
      <c r="IP1605" s="1"/>
      <c r="IQ1605" s="1"/>
      <c r="IR1605" s="1"/>
      <c r="IS1605" s="1"/>
      <c r="IT1605" s="1"/>
      <c r="IU1605" s="1"/>
    </row>
    <row r="1606" spans="1:255" customFormat="1" ht="13.5" customHeight="1">
      <c r="A1606" s="146">
        <v>1653</v>
      </c>
      <c r="B1606" s="140">
        <v>20150620</v>
      </c>
      <c r="C1606" s="57" t="str">
        <f t="shared" si="180"/>
        <v>SCL</v>
      </c>
      <c r="D1606" s="114">
        <f t="shared" si="175"/>
        <v>40713</v>
      </c>
      <c r="E1606" s="62" t="s">
        <v>34</v>
      </c>
      <c r="F1606" s="71" t="s">
        <v>25</v>
      </c>
      <c r="G1606" s="76" t="s">
        <v>26</v>
      </c>
      <c r="H1606" s="79"/>
      <c r="I1606" s="79"/>
      <c r="J1606" s="83" t="s">
        <v>51</v>
      </c>
      <c r="K1606" s="82" t="s">
        <v>583</v>
      </c>
      <c r="L1606" s="83" t="s">
        <v>157</v>
      </c>
      <c r="M1606" s="83"/>
      <c r="N1606" s="83" t="s">
        <v>31</v>
      </c>
      <c r="O1606" s="4" t="str">
        <f t="shared" si="176"/>
        <v>Halictus (Protohalictus) rubicundus</v>
      </c>
      <c r="P1606" s="85" t="str">
        <f t="shared" si="181"/>
        <v>Halictus rubicundus</v>
      </c>
      <c r="Q1606" s="76" t="s">
        <v>29</v>
      </c>
      <c r="R1606" s="76"/>
      <c r="S1606" s="86"/>
      <c r="T1606" s="86"/>
      <c r="U1606" s="86"/>
      <c r="V1606" s="94" t="s">
        <v>30</v>
      </c>
      <c r="W1606" s="96">
        <v>41346</v>
      </c>
      <c r="X1606" s="65"/>
      <c r="Y1606" s="129">
        <f t="shared" si="177"/>
        <v>1</v>
      </c>
      <c r="Z1606" s="110">
        <f t="shared" si="178"/>
        <v>0</v>
      </c>
      <c r="AA1606" s="1">
        <f t="shared" si="179"/>
        <v>0</v>
      </c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s="1"/>
      <c r="HA1606" s="1"/>
      <c r="HB1606" s="1"/>
      <c r="HC1606" s="1"/>
      <c r="HD1606" s="1"/>
      <c r="HE1606" s="1"/>
      <c r="HF1606" s="1"/>
      <c r="HG1606" s="1"/>
      <c r="HH1606" s="1"/>
      <c r="HI1606" s="1"/>
      <c r="HJ1606" s="1"/>
      <c r="HK1606" s="1"/>
      <c r="HL1606" s="1"/>
      <c r="HM1606" s="1"/>
      <c r="HN1606" s="1"/>
      <c r="HO1606" s="1"/>
      <c r="HP1606" s="1"/>
      <c r="HQ1606" s="1"/>
      <c r="HR1606" s="1"/>
      <c r="HS1606" s="1"/>
      <c r="HT1606" s="1"/>
      <c r="HU1606" s="1"/>
      <c r="HV1606" s="1"/>
      <c r="HW1606" s="1"/>
      <c r="HX1606" s="1"/>
      <c r="HY1606" s="1"/>
      <c r="HZ1606" s="1"/>
      <c r="IA1606" s="1"/>
      <c r="IB1606" s="1"/>
      <c r="IC1606" s="1"/>
      <c r="ID1606" s="1"/>
      <c r="IE1606" s="1"/>
      <c r="IF1606" s="1"/>
      <c r="IG1606" s="1"/>
      <c r="IH1606" s="1"/>
      <c r="II1606" s="1"/>
      <c r="IJ1606" s="1"/>
      <c r="IK1606" s="1"/>
      <c r="IL1606" s="1"/>
      <c r="IM1606" s="1"/>
      <c r="IN1606" s="1"/>
      <c r="IO1606" s="1"/>
      <c r="IP1606" s="1"/>
      <c r="IQ1606" s="1"/>
      <c r="IR1606" s="1"/>
      <c r="IS1606" s="1"/>
      <c r="IT1606" s="1"/>
      <c r="IU1606" s="1"/>
    </row>
    <row r="1607" spans="1:255" customFormat="1" ht="13.5" customHeight="1">
      <c r="A1607" s="146">
        <v>1654</v>
      </c>
      <c r="B1607" s="140">
        <v>20150510</v>
      </c>
      <c r="C1607" s="57" t="str">
        <f t="shared" si="180"/>
        <v>POS</v>
      </c>
      <c r="D1607" s="114">
        <f t="shared" si="175"/>
        <v>40672</v>
      </c>
      <c r="E1607" s="62" t="s">
        <v>35</v>
      </c>
      <c r="F1607" s="71" t="s">
        <v>25</v>
      </c>
      <c r="G1607" s="76" t="s">
        <v>26</v>
      </c>
      <c r="H1607" s="79"/>
      <c r="I1607" s="79"/>
      <c r="J1607" s="83" t="s">
        <v>51</v>
      </c>
      <c r="K1607" s="82" t="s">
        <v>583</v>
      </c>
      <c r="L1607" s="83" t="s">
        <v>157</v>
      </c>
      <c r="M1607" s="83"/>
      <c r="N1607" s="83" t="s">
        <v>31</v>
      </c>
      <c r="O1607" s="4" t="str">
        <f t="shared" si="176"/>
        <v>Halictus (Protohalictus) rubicundus</v>
      </c>
      <c r="P1607" s="85" t="str">
        <f t="shared" si="181"/>
        <v>Halictus rubicundus</v>
      </c>
      <c r="Q1607" s="76" t="s">
        <v>29</v>
      </c>
      <c r="R1607" s="76"/>
      <c r="S1607" s="86"/>
      <c r="T1607" s="86"/>
      <c r="U1607" s="86"/>
      <c r="V1607" s="94" t="s">
        <v>30</v>
      </c>
      <c r="W1607" s="96">
        <v>41346</v>
      </c>
      <c r="X1607" s="65"/>
      <c r="Y1607" s="129">
        <f t="shared" si="177"/>
        <v>1</v>
      </c>
      <c r="Z1607" s="110">
        <f t="shared" si="178"/>
        <v>0</v>
      </c>
      <c r="AA1607" s="1">
        <f t="shared" si="179"/>
        <v>0</v>
      </c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s="1"/>
      <c r="HA1607" s="1"/>
      <c r="HB1607" s="1"/>
      <c r="HC1607" s="1"/>
      <c r="HD1607" s="1"/>
      <c r="HE1607" s="1"/>
      <c r="HF1607" s="1"/>
      <c r="HG1607" s="1"/>
      <c r="HH1607" s="1"/>
      <c r="HI1607" s="1"/>
      <c r="HJ1607" s="1"/>
      <c r="HK1607" s="1"/>
      <c r="HL1607" s="1"/>
      <c r="HM1607" s="1"/>
      <c r="HN1607" s="1"/>
      <c r="HO1607" s="1"/>
      <c r="HP1607" s="1"/>
      <c r="HQ1607" s="1"/>
      <c r="HR1607" s="1"/>
      <c r="HS1607" s="1"/>
      <c r="HT1607" s="1"/>
      <c r="HU1607" s="1"/>
      <c r="HV1607" s="1"/>
      <c r="HW1607" s="1"/>
      <c r="HX1607" s="1"/>
      <c r="HY1607" s="1"/>
      <c r="HZ1607" s="1"/>
      <c r="IA1607" s="1"/>
      <c r="IB1607" s="1"/>
      <c r="IC1607" s="1"/>
      <c r="ID1607" s="1"/>
      <c r="IE1607" s="1"/>
      <c r="IF1607" s="1"/>
      <c r="IG1607" s="1"/>
      <c r="IH1607" s="1"/>
      <c r="II1607" s="1"/>
      <c r="IJ1607" s="1"/>
      <c r="IK1607" s="1"/>
      <c r="IL1607" s="1"/>
      <c r="IM1607" s="1"/>
      <c r="IN1607" s="1"/>
      <c r="IO1607" s="1"/>
      <c r="IP1607" s="1"/>
      <c r="IQ1607" s="1"/>
      <c r="IR1607" s="1"/>
      <c r="IS1607" s="1"/>
      <c r="IT1607" s="1"/>
      <c r="IU1607" s="1"/>
    </row>
    <row r="1608" spans="1:255" customFormat="1" ht="13.5" customHeight="1">
      <c r="A1608" s="146">
        <v>1655</v>
      </c>
      <c r="B1608" s="140">
        <v>20150510</v>
      </c>
      <c r="C1608" s="57" t="str">
        <f t="shared" si="180"/>
        <v>POS</v>
      </c>
      <c r="D1608" s="114">
        <f t="shared" si="175"/>
        <v>40672</v>
      </c>
      <c r="E1608" s="62" t="s">
        <v>35</v>
      </c>
      <c r="F1608" s="71" t="s">
        <v>25</v>
      </c>
      <c r="G1608" s="76" t="s">
        <v>26</v>
      </c>
      <c r="H1608" s="79"/>
      <c r="I1608" s="79"/>
      <c r="J1608" s="83" t="s">
        <v>51</v>
      </c>
      <c r="K1608" s="82" t="s">
        <v>583</v>
      </c>
      <c r="L1608" s="83" t="s">
        <v>157</v>
      </c>
      <c r="M1608" s="83"/>
      <c r="N1608" s="83" t="s">
        <v>31</v>
      </c>
      <c r="O1608" s="4" t="str">
        <f t="shared" si="176"/>
        <v>Halictus (Protohalictus) rubicundus</v>
      </c>
      <c r="P1608" s="85" t="str">
        <f t="shared" si="181"/>
        <v>Halictus rubicundus</v>
      </c>
      <c r="Q1608" s="76" t="s">
        <v>29</v>
      </c>
      <c r="R1608" s="76"/>
      <c r="S1608" s="86"/>
      <c r="T1608" s="86"/>
      <c r="U1608" s="86"/>
      <c r="V1608" s="94" t="s">
        <v>30</v>
      </c>
      <c r="W1608" s="96">
        <v>41346</v>
      </c>
      <c r="X1608" s="65"/>
      <c r="Y1608" s="129">
        <f t="shared" si="177"/>
        <v>1</v>
      </c>
      <c r="Z1608" s="110">
        <f t="shared" si="178"/>
        <v>0</v>
      </c>
      <c r="AA1608" s="1">
        <f t="shared" si="179"/>
        <v>0</v>
      </c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  <c r="HD1608" s="1"/>
      <c r="HE1608" s="1"/>
      <c r="HF1608" s="1"/>
      <c r="HG1608" s="1"/>
      <c r="HH1608" s="1"/>
      <c r="HI1608" s="1"/>
      <c r="HJ1608" s="1"/>
      <c r="HK1608" s="1"/>
      <c r="HL1608" s="1"/>
      <c r="HM1608" s="1"/>
      <c r="HN1608" s="1"/>
      <c r="HO1608" s="1"/>
      <c r="HP1608" s="1"/>
      <c r="HQ1608" s="1"/>
      <c r="HR1608" s="1"/>
      <c r="HS1608" s="1"/>
      <c r="HT1608" s="1"/>
      <c r="HU1608" s="1"/>
      <c r="HV1608" s="1"/>
      <c r="HW1608" s="1"/>
      <c r="HX1608" s="1"/>
      <c r="HY1608" s="1"/>
      <c r="HZ1608" s="1"/>
      <c r="IA1608" s="1"/>
      <c r="IB1608" s="1"/>
      <c r="IC1608" s="1"/>
      <c r="ID1608" s="1"/>
      <c r="IE1608" s="1"/>
      <c r="IF1608" s="1"/>
      <c r="IG1608" s="1"/>
      <c r="IH1608" s="1"/>
      <c r="II1608" s="1"/>
      <c r="IJ1608" s="1"/>
      <c r="IK1608" s="1"/>
      <c r="IL1608" s="1"/>
      <c r="IM1608" s="1"/>
      <c r="IN1608" s="1"/>
      <c r="IO1608" s="1"/>
      <c r="IP1608" s="1"/>
      <c r="IQ1608" s="1"/>
      <c r="IR1608" s="1"/>
      <c r="IS1608" s="1"/>
      <c r="IT1608" s="1"/>
      <c r="IU1608" s="1"/>
    </row>
    <row r="1609" spans="1:255" customFormat="1" ht="13.5" customHeight="1">
      <c r="A1609" s="146">
        <v>1656</v>
      </c>
      <c r="B1609" s="140">
        <v>20150510</v>
      </c>
      <c r="C1609" s="57" t="str">
        <f t="shared" si="180"/>
        <v>POS</v>
      </c>
      <c r="D1609" s="114">
        <f t="shared" si="175"/>
        <v>40672</v>
      </c>
      <c r="E1609" s="62" t="s">
        <v>35</v>
      </c>
      <c r="F1609" s="71" t="s">
        <v>25</v>
      </c>
      <c r="G1609" s="76" t="s">
        <v>26</v>
      </c>
      <c r="H1609" s="79"/>
      <c r="I1609" s="79"/>
      <c r="J1609" s="83" t="s">
        <v>51</v>
      </c>
      <c r="K1609" s="82" t="s">
        <v>583</v>
      </c>
      <c r="L1609" s="83" t="s">
        <v>157</v>
      </c>
      <c r="M1609" s="83"/>
      <c r="N1609" s="83" t="s">
        <v>31</v>
      </c>
      <c r="O1609" s="4" t="str">
        <f t="shared" si="176"/>
        <v>Halictus (Protohalictus) rubicundus</v>
      </c>
      <c r="P1609" s="85" t="str">
        <f t="shared" si="181"/>
        <v>Halictus rubicundus</v>
      </c>
      <c r="Q1609" s="76" t="s">
        <v>29</v>
      </c>
      <c r="R1609" s="76"/>
      <c r="S1609" s="86"/>
      <c r="T1609" s="86"/>
      <c r="U1609" s="86"/>
      <c r="V1609" s="94" t="s">
        <v>30</v>
      </c>
      <c r="W1609" s="96">
        <v>41346</v>
      </c>
      <c r="X1609" s="65"/>
      <c r="Y1609" s="129">
        <f t="shared" si="177"/>
        <v>1</v>
      </c>
      <c r="Z1609" s="110">
        <f t="shared" si="178"/>
        <v>0</v>
      </c>
      <c r="AA1609" s="1">
        <f t="shared" si="179"/>
        <v>0</v>
      </c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s="1"/>
      <c r="HA1609" s="1"/>
      <c r="HB1609" s="1"/>
      <c r="HC1609" s="1"/>
      <c r="HD1609" s="1"/>
      <c r="HE1609" s="1"/>
      <c r="HF1609" s="1"/>
      <c r="HG1609" s="1"/>
      <c r="HH1609" s="1"/>
      <c r="HI1609" s="1"/>
      <c r="HJ1609" s="1"/>
      <c r="HK1609" s="1"/>
      <c r="HL1609" s="1"/>
      <c r="HM1609" s="1"/>
      <c r="HN1609" s="1"/>
      <c r="HO1609" s="1"/>
      <c r="HP1609" s="1"/>
      <c r="HQ1609" s="1"/>
      <c r="HR1609" s="1"/>
      <c r="HS1609" s="1"/>
      <c r="HT1609" s="1"/>
      <c r="HU1609" s="1"/>
      <c r="HV1609" s="1"/>
      <c r="HW1609" s="1"/>
      <c r="HX1609" s="1"/>
      <c r="HY1609" s="1"/>
      <c r="HZ1609" s="1"/>
      <c r="IA1609" s="1"/>
      <c r="IB1609" s="1"/>
      <c r="IC1609" s="1"/>
      <c r="ID1609" s="1"/>
      <c r="IE1609" s="1"/>
      <c r="IF1609" s="1"/>
      <c r="IG1609" s="1"/>
      <c r="IH1609" s="1"/>
      <c r="II1609" s="1"/>
      <c r="IJ1609" s="1"/>
      <c r="IK1609" s="1"/>
      <c r="IL1609" s="1"/>
      <c r="IM1609" s="1"/>
      <c r="IN1609" s="1"/>
      <c r="IO1609" s="1"/>
      <c r="IP1609" s="1"/>
      <c r="IQ1609" s="1"/>
      <c r="IR1609" s="1"/>
      <c r="IS1609" s="1"/>
      <c r="IT1609" s="1"/>
      <c r="IU1609" s="1"/>
    </row>
    <row r="1610" spans="1:255" customFormat="1" ht="13.5" customHeight="1">
      <c r="A1610" s="146">
        <v>1657</v>
      </c>
      <c r="B1610" s="140">
        <v>20150510</v>
      </c>
      <c r="C1610" s="57" t="str">
        <f t="shared" si="180"/>
        <v>POS</v>
      </c>
      <c r="D1610" s="114">
        <f t="shared" si="175"/>
        <v>40672</v>
      </c>
      <c r="E1610" s="62" t="s">
        <v>35</v>
      </c>
      <c r="F1610" s="71" t="s">
        <v>25</v>
      </c>
      <c r="G1610" s="76" t="s">
        <v>26</v>
      </c>
      <c r="H1610" s="79"/>
      <c r="I1610" s="79"/>
      <c r="J1610" s="83" t="s">
        <v>51</v>
      </c>
      <c r="K1610" s="82" t="s">
        <v>583</v>
      </c>
      <c r="L1610" s="83" t="s">
        <v>157</v>
      </c>
      <c r="M1610" s="83"/>
      <c r="N1610" s="83" t="s">
        <v>31</v>
      </c>
      <c r="O1610" s="4" t="str">
        <f t="shared" si="176"/>
        <v>Halictus (Protohalictus) rubicundus</v>
      </c>
      <c r="P1610" s="85" t="str">
        <f t="shared" si="181"/>
        <v>Halictus rubicundus</v>
      </c>
      <c r="Q1610" s="76" t="s">
        <v>29</v>
      </c>
      <c r="R1610" s="76"/>
      <c r="S1610" s="86"/>
      <c r="T1610" s="86"/>
      <c r="U1610" s="86"/>
      <c r="V1610" s="94" t="s">
        <v>30</v>
      </c>
      <c r="W1610" s="96">
        <v>41346</v>
      </c>
      <c r="X1610" s="65"/>
      <c r="Y1610" s="129">
        <f t="shared" si="177"/>
        <v>1</v>
      </c>
      <c r="Z1610" s="110">
        <f t="shared" si="178"/>
        <v>0</v>
      </c>
      <c r="AA1610" s="1">
        <f t="shared" si="179"/>
        <v>0</v>
      </c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s="1"/>
      <c r="HA1610" s="1"/>
      <c r="HB1610" s="1"/>
      <c r="HC1610" s="1"/>
      <c r="HD1610" s="1"/>
      <c r="HE1610" s="1"/>
      <c r="HF1610" s="1"/>
      <c r="HG1610" s="1"/>
      <c r="HH1610" s="1"/>
      <c r="HI1610" s="1"/>
      <c r="HJ1610" s="1"/>
      <c r="HK1610" s="1"/>
      <c r="HL1610" s="1"/>
      <c r="HM1610" s="1"/>
      <c r="HN1610" s="1"/>
      <c r="HO1610" s="1"/>
      <c r="HP1610" s="1"/>
      <c r="HQ1610" s="1"/>
      <c r="HR1610" s="1"/>
      <c r="HS1610" s="1"/>
      <c r="HT1610" s="1"/>
      <c r="HU1610" s="1"/>
      <c r="HV1610" s="1"/>
      <c r="HW1610" s="1"/>
      <c r="HX1610" s="1"/>
      <c r="HY1610" s="1"/>
      <c r="HZ1610" s="1"/>
      <c r="IA1610" s="1"/>
      <c r="IB1610" s="1"/>
      <c r="IC1610" s="1"/>
      <c r="ID1610" s="1"/>
      <c r="IE1610" s="1"/>
      <c r="IF1610" s="1"/>
      <c r="IG1610" s="1"/>
      <c r="IH1610" s="1"/>
      <c r="II1610" s="1"/>
      <c r="IJ1610" s="1"/>
      <c r="IK1610" s="1"/>
      <c r="IL1610" s="1"/>
      <c r="IM1610" s="1"/>
      <c r="IN1610" s="1"/>
      <c r="IO1610" s="1"/>
      <c r="IP1610" s="1"/>
      <c r="IQ1610" s="1"/>
      <c r="IR1610" s="1"/>
      <c r="IS1610" s="1"/>
      <c r="IT1610" s="1"/>
      <c r="IU1610" s="1"/>
    </row>
    <row r="1611" spans="1:255" customFormat="1" ht="13.5" customHeight="1">
      <c r="A1611" s="146">
        <v>1658</v>
      </c>
      <c r="B1611" s="140">
        <v>20160417</v>
      </c>
      <c r="C1611" s="57" t="str">
        <f t="shared" si="180"/>
        <v>POS</v>
      </c>
      <c r="D1611" s="114">
        <f t="shared" si="175"/>
        <v>41015</v>
      </c>
      <c r="E1611" s="62" t="s">
        <v>35</v>
      </c>
      <c r="F1611" s="71" t="s">
        <v>25</v>
      </c>
      <c r="G1611" s="76" t="s">
        <v>26</v>
      </c>
      <c r="H1611" s="79"/>
      <c r="I1611" s="79"/>
      <c r="J1611" s="83" t="s">
        <v>51</v>
      </c>
      <c r="K1611" s="82" t="s">
        <v>583</v>
      </c>
      <c r="L1611" s="83" t="s">
        <v>157</v>
      </c>
      <c r="M1611" s="83"/>
      <c r="N1611" s="83" t="s">
        <v>31</v>
      </c>
      <c r="O1611" s="4" t="str">
        <f t="shared" si="176"/>
        <v>Halictus (Protohalictus) rubicundus</v>
      </c>
      <c r="P1611" s="85" t="str">
        <f t="shared" si="181"/>
        <v>Halictus rubicundus</v>
      </c>
      <c r="Q1611" s="76" t="s">
        <v>29</v>
      </c>
      <c r="R1611" s="76"/>
      <c r="S1611" s="86"/>
      <c r="T1611" s="86"/>
      <c r="U1611" s="86"/>
      <c r="V1611" s="94" t="s">
        <v>30</v>
      </c>
      <c r="W1611" s="96">
        <v>41346</v>
      </c>
      <c r="X1611" s="65"/>
      <c r="Y1611" s="129">
        <f t="shared" si="177"/>
        <v>1</v>
      </c>
      <c r="Z1611" s="110">
        <f t="shared" si="178"/>
        <v>0</v>
      </c>
      <c r="AA1611" s="1">
        <f t="shared" si="179"/>
        <v>0</v>
      </c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  <c r="HD1611" s="1"/>
      <c r="HE1611" s="1"/>
      <c r="HF1611" s="1"/>
      <c r="HG1611" s="1"/>
      <c r="HH1611" s="1"/>
      <c r="HI1611" s="1"/>
      <c r="HJ1611" s="1"/>
      <c r="HK1611" s="1"/>
      <c r="HL1611" s="1"/>
      <c r="HM1611" s="1"/>
      <c r="HN1611" s="1"/>
      <c r="HO1611" s="1"/>
      <c r="HP1611" s="1"/>
      <c r="HQ1611" s="1"/>
      <c r="HR1611" s="1"/>
      <c r="HS1611" s="1"/>
      <c r="HT1611" s="1"/>
      <c r="HU1611" s="1"/>
      <c r="HV1611" s="1"/>
      <c r="HW1611" s="1"/>
      <c r="HX1611" s="1"/>
      <c r="HY1611" s="1"/>
      <c r="HZ1611" s="1"/>
      <c r="IA1611" s="1"/>
      <c r="IB1611" s="1"/>
      <c r="IC1611" s="1"/>
      <c r="ID1611" s="1"/>
      <c r="IE1611" s="1"/>
      <c r="IF1611" s="1"/>
      <c r="IG1611" s="1"/>
      <c r="IH1611" s="1"/>
      <c r="II1611" s="1"/>
      <c r="IJ1611" s="1"/>
      <c r="IK1611" s="1"/>
      <c r="IL1611" s="1"/>
      <c r="IM1611" s="1"/>
      <c r="IN1611" s="1"/>
      <c r="IO1611" s="1"/>
      <c r="IP1611" s="1"/>
      <c r="IQ1611" s="1"/>
      <c r="IR1611" s="1"/>
      <c r="IS1611" s="1"/>
      <c r="IT1611" s="1"/>
      <c r="IU1611" s="1"/>
    </row>
    <row r="1612" spans="1:255" customFormat="1" ht="13.5" customHeight="1">
      <c r="A1612" s="146">
        <v>1665</v>
      </c>
      <c r="B1612" s="140">
        <v>20150711</v>
      </c>
      <c r="C1612" s="57" t="str">
        <f t="shared" si="180"/>
        <v>POS</v>
      </c>
      <c r="D1612" s="114">
        <f t="shared" si="175"/>
        <v>40734</v>
      </c>
      <c r="E1612" s="62" t="s">
        <v>35</v>
      </c>
      <c r="F1612" s="71" t="s">
        <v>25</v>
      </c>
      <c r="G1612" s="76" t="s">
        <v>26</v>
      </c>
      <c r="H1612" s="79"/>
      <c r="I1612" s="79"/>
      <c r="J1612" s="83" t="s">
        <v>51</v>
      </c>
      <c r="K1612" s="82" t="s">
        <v>583</v>
      </c>
      <c r="L1612" s="83" t="s">
        <v>157</v>
      </c>
      <c r="M1612" s="83"/>
      <c r="N1612" s="83" t="s">
        <v>31</v>
      </c>
      <c r="O1612" s="4" t="str">
        <f t="shared" si="176"/>
        <v>Halictus (Protohalictus) rubicundus</v>
      </c>
      <c r="P1612" s="85" t="str">
        <f t="shared" si="181"/>
        <v>Halictus rubicundus</v>
      </c>
      <c r="Q1612" s="76" t="s">
        <v>29</v>
      </c>
      <c r="R1612" s="76"/>
      <c r="S1612" s="86"/>
      <c r="T1612" s="86"/>
      <c r="U1612" s="86"/>
      <c r="V1612" s="94" t="s">
        <v>30</v>
      </c>
      <c r="W1612" s="96">
        <v>41346</v>
      </c>
      <c r="X1612" s="65"/>
      <c r="Y1612" s="129">
        <f t="shared" si="177"/>
        <v>1</v>
      </c>
      <c r="Z1612" s="110">
        <f t="shared" si="178"/>
        <v>0</v>
      </c>
      <c r="AA1612" s="1">
        <f t="shared" si="179"/>
        <v>0</v>
      </c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s="1"/>
      <c r="HA1612" s="1"/>
      <c r="HB1612" s="1"/>
      <c r="HC1612" s="1"/>
      <c r="HD1612" s="1"/>
      <c r="HE1612" s="1"/>
      <c r="HF1612" s="1"/>
      <c r="HG1612" s="1"/>
      <c r="HH1612" s="1"/>
      <c r="HI1612" s="1"/>
      <c r="HJ1612" s="1"/>
      <c r="HK1612" s="1"/>
      <c r="HL1612" s="1"/>
      <c r="HM1612" s="1"/>
      <c r="HN1612" s="1"/>
      <c r="HO1612" s="1"/>
      <c r="HP1612" s="1"/>
      <c r="HQ1612" s="1"/>
      <c r="HR1612" s="1"/>
      <c r="HS1612" s="1"/>
      <c r="HT1612" s="1"/>
      <c r="HU1612" s="1"/>
      <c r="HV1612" s="1"/>
      <c r="HW1612" s="1"/>
      <c r="HX1612" s="1"/>
      <c r="HY1612" s="1"/>
      <c r="HZ1612" s="1"/>
      <c r="IA1612" s="1"/>
      <c r="IB1612" s="1"/>
      <c r="IC1612" s="1"/>
      <c r="ID1612" s="1"/>
      <c r="IE1612" s="1"/>
      <c r="IF1612" s="1"/>
      <c r="IG1612" s="1"/>
      <c r="IH1612" s="1"/>
      <c r="II1612" s="1"/>
      <c r="IJ1612" s="1"/>
      <c r="IK1612" s="1"/>
      <c r="IL1612" s="1"/>
      <c r="IM1612" s="1"/>
      <c r="IN1612" s="1"/>
      <c r="IO1612" s="1"/>
      <c r="IP1612" s="1"/>
      <c r="IQ1612" s="1"/>
      <c r="IR1612" s="1"/>
      <c r="IS1612" s="1"/>
      <c r="IT1612" s="1"/>
      <c r="IU1612" s="1"/>
    </row>
    <row r="1613" spans="1:255" customFormat="1" ht="13.5" customHeight="1">
      <c r="A1613" s="146">
        <v>1666</v>
      </c>
      <c r="B1613" s="140">
        <v>20140817</v>
      </c>
      <c r="C1613" s="57" t="str">
        <f t="shared" si="180"/>
        <v>POS</v>
      </c>
      <c r="D1613" s="114">
        <f t="shared" si="175"/>
        <v>40406</v>
      </c>
      <c r="E1613" s="62" t="s">
        <v>36</v>
      </c>
      <c r="F1613" s="71" t="s">
        <v>25</v>
      </c>
      <c r="G1613" s="76" t="s">
        <v>26</v>
      </c>
      <c r="H1613" s="79"/>
      <c r="I1613" s="79"/>
      <c r="J1613" s="83" t="s">
        <v>51</v>
      </c>
      <c r="K1613" s="82" t="s">
        <v>583</v>
      </c>
      <c r="L1613" s="83" t="s">
        <v>157</v>
      </c>
      <c r="M1613" s="83"/>
      <c r="N1613" s="83" t="s">
        <v>31</v>
      </c>
      <c r="O1613" s="4" t="str">
        <f t="shared" si="176"/>
        <v>Halictus (Protohalictus) rubicundus</v>
      </c>
      <c r="P1613" s="85" t="str">
        <f t="shared" si="181"/>
        <v>Halictus rubicundus</v>
      </c>
      <c r="Q1613" s="76" t="s">
        <v>29</v>
      </c>
      <c r="R1613" s="76"/>
      <c r="S1613" s="86"/>
      <c r="T1613" s="86"/>
      <c r="U1613" s="86"/>
      <c r="V1613" s="94" t="s">
        <v>30</v>
      </c>
      <c r="W1613" s="96">
        <v>41346</v>
      </c>
      <c r="X1613" s="65"/>
      <c r="Y1613" s="129">
        <f t="shared" si="177"/>
        <v>1</v>
      </c>
      <c r="Z1613" s="110">
        <f t="shared" si="178"/>
        <v>0</v>
      </c>
      <c r="AA1613" s="1">
        <f t="shared" si="179"/>
        <v>0</v>
      </c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s="1"/>
      <c r="HA1613" s="1"/>
      <c r="HB1613" s="1"/>
      <c r="HC1613" s="1"/>
      <c r="HD1613" s="1"/>
      <c r="HE1613" s="1"/>
      <c r="HF1613" s="1"/>
      <c r="HG1613" s="1"/>
      <c r="HH1613" s="1"/>
      <c r="HI1613" s="1"/>
      <c r="HJ1613" s="1"/>
      <c r="HK1613" s="1"/>
      <c r="HL1613" s="1"/>
      <c r="HM1613" s="1"/>
      <c r="HN1613" s="1"/>
      <c r="HO1613" s="1"/>
      <c r="HP1613" s="1"/>
      <c r="HQ1613" s="1"/>
      <c r="HR1613" s="1"/>
      <c r="HS1613" s="1"/>
      <c r="HT1613" s="1"/>
      <c r="HU1613" s="1"/>
      <c r="HV1613" s="1"/>
      <c r="HW1613" s="1"/>
      <c r="HX1613" s="1"/>
      <c r="HY1613" s="1"/>
      <c r="HZ1613" s="1"/>
      <c r="IA1613" s="1"/>
      <c r="IB1613" s="1"/>
      <c r="IC1613" s="1"/>
      <c r="ID1613" s="1"/>
      <c r="IE1613" s="1"/>
      <c r="IF1613" s="1"/>
      <c r="IG1613" s="1"/>
      <c r="IH1613" s="1"/>
      <c r="II1613" s="1"/>
      <c r="IJ1613" s="1"/>
      <c r="IK1613" s="1"/>
      <c r="IL1613" s="1"/>
      <c r="IM1613" s="1"/>
      <c r="IN1613" s="1"/>
      <c r="IO1613" s="1"/>
      <c r="IP1613" s="1"/>
      <c r="IQ1613" s="1"/>
      <c r="IR1613" s="1"/>
      <c r="IS1613" s="1"/>
      <c r="IT1613" s="1"/>
      <c r="IU1613" s="1"/>
    </row>
    <row r="1614" spans="1:255" customFormat="1" ht="13.5" customHeight="1">
      <c r="A1614" s="146">
        <v>1667</v>
      </c>
      <c r="B1614" s="140">
        <v>20140817</v>
      </c>
      <c r="C1614" s="57" t="str">
        <f t="shared" si="180"/>
        <v>POS</v>
      </c>
      <c r="D1614" s="114">
        <f t="shared" si="175"/>
        <v>40406</v>
      </c>
      <c r="E1614" s="62" t="s">
        <v>36</v>
      </c>
      <c r="F1614" s="71" t="s">
        <v>25</v>
      </c>
      <c r="G1614" s="76" t="s">
        <v>26</v>
      </c>
      <c r="H1614" s="79"/>
      <c r="I1614" s="79"/>
      <c r="J1614" s="83" t="s">
        <v>51</v>
      </c>
      <c r="K1614" s="82" t="s">
        <v>583</v>
      </c>
      <c r="L1614" s="83" t="s">
        <v>157</v>
      </c>
      <c r="M1614" s="83"/>
      <c r="N1614" s="83" t="s">
        <v>31</v>
      </c>
      <c r="O1614" s="4" t="str">
        <f t="shared" si="176"/>
        <v>Halictus (Protohalictus) rubicundus</v>
      </c>
      <c r="P1614" s="85" t="str">
        <f t="shared" si="181"/>
        <v>Halictus rubicundus</v>
      </c>
      <c r="Q1614" s="76" t="s">
        <v>29</v>
      </c>
      <c r="R1614" s="76"/>
      <c r="S1614" s="86"/>
      <c r="T1614" s="86"/>
      <c r="U1614" s="86"/>
      <c r="V1614" s="94" t="s">
        <v>30</v>
      </c>
      <c r="W1614" s="96">
        <v>41346</v>
      </c>
      <c r="X1614" s="65"/>
      <c r="Y1614" s="129">
        <f t="shared" si="177"/>
        <v>1</v>
      </c>
      <c r="Z1614" s="110">
        <f t="shared" si="178"/>
        <v>0</v>
      </c>
      <c r="AA1614" s="1">
        <f t="shared" si="179"/>
        <v>0</v>
      </c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s="1"/>
      <c r="HA1614" s="1"/>
      <c r="HB1614" s="1"/>
      <c r="HC1614" s="1"/>
      <c r="HD1614" s="1"/>
      <c r="HE1614" s="1"/>
      <c r="HF1614" s="1"/>
      <c r="HG1614" s="1"/>
      <c r="HH1614" s="1"/>
      <c r="HI1614" s="1"/>
      <c r="HJ1614" s="1"/>
      <c r="HK1614" s="1"/>
      <c r="HL1614" s="1"/>
      <c r="HM1614" s="1"/>
      <c r="HN1614" s="1"/>
      <c r="HO1614" s="1"/>
      <c r="HP1614" s="1"/>
      <c r="HQ1614" s="1"/>
      <c r="HR1614" s="1"/>
      <c r="HS1614" s="1"/>
      <c r="HT1614" s="1"/>
      <c r="HU1614" s="1"/>
      <c r="HV1614" s="1"/>
      <c r="HW1614" s="1"/>
      <c r="HX1614" s="1"/>
      <c r="HY1614" s="1"/>
      <c r="HZ1614" s="1"/>
      <c r="IA1614" s="1"/>
      <c r="IB1614" s="1"/>
      <c r="IC1614" s="1"/>
      <c r="ID1614" s="1"/>
      <c r="IE1614" s="1"/>
      <c r="IF1614" s="1"/>
      <c r="IG1614" s="1"/>
      <c r="IH1614" s="1"/>
      <c r="II1614" s="1"/>
      <c r="IJ1614" s="1"/>
      <c r="IK1614" s="1"/>
      <c r="IL1614" s="1"/>
      <c r="IM1614" s="1"/>
      <c r="IN1614" s="1"/>
      <c r="IO1614" s="1"/>
      <c r="IP1614" s="1"/>
      <c r="IQ1614" s="1"/>
      <c r="IR1614" s="1"/>
      <c r="IS1614" s="1"/>
      <c r="IT1614" s="1"/>
      <c r="IU1614" s="1"/>
    </row>
    <row r="1615" spans="1:255" customFormat="1" ht="13.5" customHeight="1">
      <c r="A1615" s="146">
        <v>1668</v>
      </c>
      <c r="B1615" s="140">
        <v>20150620</v>
      </c>
      <c r="C1615" s="57" t="str">
        <f t="shared" si="180"/>
        <v>POS</v>
      </c>
      <c r="D1615" s="114">
        <f t="shared" si="175"/>
        <v>40713</v>
      </c>
      <c r="E1615" s="62" t="s">
        <v>37</v>
      </c>
      <c r="F1615" s="71" t="s">
        <v>25</v>
      </c>
      <c r="G1615" s="76" t="s">
        <v>26</v>
      </c>
      <c r="H1615" s="79"/>
      <c r="I1615" s="79"/>
      <c r="J1615" s="83" t="s">
        <v>51</v>
      </c>
      <c r="K1615" s="82" t="s">
        <v>583</v>
      </c>
      <c r="L1615" s="83" t="s">
        <v>157</v>
      </c>
      <c r="M1615" s="83"/>
      <c r="N1615" s="83" t="s">
        <v>31</v>
      </c>
      <c r="O1615" s="4" t="str">
        <f t="shared" si="176"/>
        <v>Halictus (Protohalictus) rubicundus</v>
      </c>
      <c r="P1615" s="85" t="str">
        <f t="shared" si="181"/>
        <v>Halictus rubicundus</v>
      </c>
      <c r="Q1615" s="76" t="s">
        <v>29</v>
      </c>
      <c r="R1615" s="76"/>
      <c r="S1615" s="86"/>
      <c r="T1615" s="86"/>
      <c r="U1615" s="86"/>
      <c r="V1615" s="94" t="s">
        <v>30</v>
      </c>
      <c r="W1615" s="96">
        <v>41346</v>
      </c>
      <c r="X1615" s="65"/>
      <c r="Y1615" s="129">
        <f t="shared" si="177"/>
        <v>1</v>
      </c>
      <c r="Z1615" s="110">
        <f t="shared" si="178"/>
        <v>0</v>
      </c>
      <c r="AA1615" s="1">
        <f t="shared" si="179"/>
        <v>0</v>
      </c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s="1"/>
      <c r="HA1615" s="1"/>
      <c r="HB1615" s="1"/>
      <c r="HC1615" s="1"/>
      <c r="HD1615" s="1"/>
      <c r="HE1615" s="1"/>
      <c r="HF1615" s="1"/>
      <c r="HG1615" s="1"/>
      <c r="HH1615" s="1"/>
      <c r="HI1615" s="1"/>
      <c r="HJ1615" s="1"/>
      <c r="HK1615" s="1"/>
      <c r="HL1615" s="1"/>
      <c r="HM1615" s="1"/>
      <c r="HN1615" s="1"/>
      <c r="HO1615" s="1"/>
      <c r="HP1615" s="1"/>
      <c r="HQ1615" s="1"/>
      <c r="HR1615" s="1"/>
      <c r="HS1615" s="1"/>
      <c r="HT1615" s="1"/>
      <c r="HU1615" s="1"/>
      <c r="HV1615" s="1"/>
      <c r="HW1615" s="1"/>
      <c r="HX1615" s="1"/>
      <c r="HY1615" s="1"/>
      <c r="HZ1615" s="1"/>
      <c r="IA1615" s="1"/>
      <c r="IB1615" s="1"/>
      <c r="IC1615" s="1"/>
      <c r="ID1615" s="1"/>
      <c r="IE1615" s="1"/>
      <c r="IF1615" s="1"/>
      <c r="IG1615" s="1"/>
      <c r="IH1615" s="1"/>
      <c r="II1615" s="1"/>
      <c r="IJ1615" s="1"/>
      <c r="IK1615" s="1"/>
      <c r="IL1615" s="1"/>
      <c r="IM1615" s="1"/>
      <c r="IN1615" s="1"/>
      <c r="IO1615" s="1"/>
      <c r="IP1615" s="1"/>
      <c r="IQ1615" s="1"/>
      <c r="IR1615" s="1"/>
      <c r="IS1615" s="1"/>
      <c r="IT1615" s="1"/>
      <c r="IU1615" s="1"/>
    </row>
    <row r="1616" spans="1:255" customFormat="1" ht="13.5" customHeight="1">
      <c r="A1616" s="146">
        <v>1669</v>
      </c>
      <c r="B1616" s="140">
        <v>20150711</v>
      </c>
      <c r="C1616" s="57" t="str">
        <f t="shared" si="180"/>
        <v>SCL</v>
      </c>
      <c r="D1616" s="114">
        <f t="shared" si="175"/>
        <v>40734</v>
      </c>
      <c r="E1616" s="62" t="s">
        <v>24</v>
      </c>
      <c r="F1616" s="71" t="s">
        <v>25</v>
      </c>
      <c r="G1616" s="76" t="s">
        <v>26</v>
      </c>
      <c r="H1616" s="79"/>
      <c r="I1616" s="79"/>
      <c r="J1616" s="83" t="s">
        <v>51</v>
      </c>
      <c r="K1616" s="82" t="s">
        <v>583</v>
      </c>
      <c r="L1616" s="83" t="s">
        <v>157</v>
      </c>
      <c r="M1616" s="83"/>
      <c r="N1616" s="83" t="s">
        <v>31</v>
      </c>
      <c r="O1616" s="4" t="str">
        <f t="shared" si="176"/>
        <v>Halictus (Protohalictus) rubicundus</v>
      </c>
      <c r="P1616" s="85" t="str">
        <f t="shared" si="181"/>
        <v>Halictus rubicundus</v>
      </c>
      <c r="Q1616" s="76" t="s">
        <v>43</v>
      </c>
      <c r="R1616" s="76"/>
      <c r="S1616" s="86"/>
      <c r="T1616" s="86"/>
      <c r="U1616" s="86"/>
      <c r="V1616" s="94" t="s">
        <v>30</v>
      </c>
      <c r="W1616" s="96">
        <v>41346</v>
      </c>
      <c r="X1616" s="65" t="s">
        <v>45</v>
      </c>
      <c r="Y1616" s="129">
        <f t="shared" si="177"/>
        <v>1</v>
      </c>
      <c r="Z1616" s="110">
        <f t="shared" si="178"/>
        <v>0</v>
      </c>
      <c r="AA1616" s="1">
        <f t="shared" si="179"/>
        <v>0</v>
      </c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  <c r="HD1616" s="1"/>
      <c r="HE1616" s="1"/>
      <c r="HF1616" s="1"/>
      <c r="HG1616" s="1"/>
      <c r="HH1616" s="1"/>
      <c r="HI1616" s="1"/>
      <c r="HJ1616" s="1"/>
      <c r="HK1616" s="1"/>
      <c r="HL1616" s="1"/>
      <c r="HM1616" s="1"/>
      <c r="HN1616" s="1"/>
      <c r="HO1616" s="1"/>
      <c r="HP1616" s="1"/>
      <c r="HQ1616" s="1"/>
      <c r="HR1616" s="1"/>
      <c r="HS1616" s="1"/>
      <c r="HT1616" s="1"/>
      <c r="HU1616" s="1"/>
      <c r="HV1616" s="1"/>
      <c r="HW1616" s="1"/>
      <c r="HX1616" s="1"/>
      <c r="HY1616" s="1"/>
      <c r="HZ1616" s="1"/>
      <c r="IA1616" s="1"/>
      <c r="IB1616" s="1"/>
      <c r="IC1616" s="1"/>
      <c r="ID1616" s="1"/>
      <c r="IE1616" s="1"/>
      <c r="IF1616" s="1"/>
      <c r="IG1616" s="1"/>
      <c r="IH1616" s="1"/>
      <c r="II1616" s="1"/>
      <c r="IJ1616" s="1"/>
      <c r="IK1616" s="1"/>
      <c r="IL1616" s="1"/>
      <c r="IM1616" s="1"/>
      <c r="IN1616" s="1"/>
      <c r="IO1616" s="1"/>
      <c r="IP1616" s="1"/>
      <c r="IQ1616" s="1"/>
      <c r="IR1616" s="1"/>
      <c r="IS1616" s="1"/>
      <c r="IT1616" s="1"/>
      <c r="IU1616" s="1"/>
    </row>
    <row r="1617" spans="1:255" customFormat="1" ht="13.5" customHeight="1">
      <c r="A1617" s="146">
        <v>1670</v>
      </c>
      <c r="B1617" s="140">
        <v>20150711</v>
      </c>
      <c r="C1617" s="57" t="str">
        <f t="shared" si="180"/>
        <v>SCL</v>
      </c>
      <c r="D1617" s="114">
        <f t="shared" si="175"/>
        <v>40734</v>
      </c>
      <c r="E1617" s="62" t="s">
        <v>32</v>
      </c>
      <c r="F1617" s="71" t="s">
        <v>25</v>
      </c>
      <c r="G1617" s="76" t="s">
        <v>26</v>
      </c>
      <c r="H1617" s="79"/>
      <c r="I1617" s="79"/>
      <c r="J1617" s="83" t="s">
        <v>51</v>
      </c>
      <c r="K1617" s="82" t="s">
        <v>583</v>
      </c>
      <c r="L1617" s="83" t="s">
        <v>157</v>
      </c>
      <c r="M1617" s="83"/>
      <c r="N1617" s="83" t="s">
        <v>31</v>
      </c>
      <c r="O1617" s="4" t="str">
        <f t="shared" si="176"/>
        <v>Halictus (Protohalictus) rubicundus</v>
      </c>
      <c r="P1617" s="85" t="str">
        <f t="shared" si="181"/>
        <v>Halictus rubicundus</v>
      </c>
      <c r="Q1617" s="76" t="s">
        <v>43</v>
      </c>
      <c r="R1617" s="76"/>
      <c r="S1617" s="86"/>
      <c r="T1617" s="86"/>
      <c r="U1617" s="86"/>
      <c r="V1617" s="94" t="s">
        <v>30</v>
      </c>
      <c r="W1617" s="96">
        <v>41346</v>
      </c>
      <c r="X1617" s="65"/>
      <c r="Y1617" s="129">
        <f t="shared" si="177"/>
        <v>1</v>
      </c>
      <c r="Z1617" s="110">
        <f t="shared" si="178"/>
        <v>0</v>
      </c>
      <c r="AA1617" s="1">
        <f t="shared" si="179"/>
        <v>0</v>
      </c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s="1"/>
      <c r="HA1617" s="1"/>
      <c r="HB1617" s="1"/>
      <c r="HC1617" s="1"/>
      <c r="HD1617" s="1"/>
      <c r="HE1617" s="1"/>
      <c r="HF1617" s="1"/>
      <c r="HG1617" s="1"/>
      <c r="HH1617" s="1"/>
      <c r="HI1617" s="1"/>
      <c r="HJ1617" s="1"/>
      <c r="HK1617" s="1"/>
      <c r="HL1617" s="1"/>
      <c r="HM1617" s="1"/>
      <c r="HN1617" s="1"/>
      <c r="HO1617" s="1"/>
      <c r="HP1617" s="1"/>
      <c r="HQ1617" s="1"/>
      <c r="HR1617" s="1"/>
      <c r="HS1617" s="1"/>
      <c r="HT1617" s="1"/>
      <c r="HU1617" s="1"/>
      <c r="HV1617" s="1"/>
      <c r="HW1617" s="1"/>
      <c r="HX1617" s="1"/>
      <c r="HY1617" s="1"/>
      <c r="HZ1617" s="1"/>
      <c r="IA1617" s="1"/>
      <c r="IB1617" s="1"/>
      <c r="IC1617" s="1"/>
      <c r="ID1617" s="1"/>
      <c r="IE1617" s="1"/>
      <c r="IF1617" s="1"/>
      <c r="IG1617" s="1"/>
      <c r="IH1617" s="1"/>
      <c r="II1617" s="1"/>
      <c r="IJ1617" s="1"/>
      <c r="IK1617" s="1"/>
      <c r="IL1617" s="1"/>
      <c r="IM1617" s="1"/>
      <c r="IN1617" s="1"/>
      <c r="IO1617" s="1"/>
      <c r="IP1617" s="1"/>
      <c r="IQ1617" s="1"/>
      <c r="IR1617" s="1"/>
      <c r="IS1617" s="1"/>
      <c r="IT1617" s="1"/>
      <c r="IU1617" s="1"/>
    </row>
    <row r="1618" spans="1:255" customFormat="1" ht="13.5" customHeight="1">
      <c r="A1618" s="146">
        <v>1671</v>
      </c>
      <c r="B1618" s="140">
        <v>20160716</v>
      </c>
      <c r="C1618" s="57" t="str">
        <f t="shared" si="180"/>
        <v>SCL</v>
      </c>
      <c r="D1618" s="114">
        <f t="shared" si="175"/>
        <v>41105</v>
      </c>
      <c r="E1618" s="62" t="s">
        <v>32</v>
      </c>
      <c r="F1618" s="71" t="s">
        <v>25</v>
      </c>
      <c r="G1618" s="76" t="s">
        <v>26</v>
      </c>
      <c r="H1618" s="79"/>
      <c r="I1618" s="79"/>
      <c r="J1618" s="83" t="s">
        <v>51</v>
      </c>
      <c r="K1618" s="82" t="s">
        <v>583</v>
      </c>
      <c r="L1618" s="83" t="s">
        <v>157</v>
      </c>
      <c r="M1618" s="83"/>
      <c r="N1618" s="83" t="s">
        <v>31</v>
      </c>
      <c r="O1618" s="4" t="str">
        <f t="shared" si="176"/>
        <v>Halictus (Protohalictus) rubicundus</v>
      </c>
      <c r="P1618" s="85" t="str">
        <f t="shared" si="181"/>
        <v>Halictus rubicundus</v>
      </c>
      <c r="Q1618" s="76" t="s">
        <v>43</v>
      </c>
      <c r="R1618" s="76"/>
      <c r="S1618" s="86"/>
      <c r="T1618" s="86"/>
      <c r="U1618" s="86"/>
      <c r="V1618" s="94" t="s">
        <v>30</v>
      </c>
      <c r="W1618" s="96">
        <v>41346</v>
      </c>
      <c r="X1618" s="65"/>
      <c r="Y1618" s="129">
        <f t="shared" si="177"/>
        <v>1</v>
      </c>
      <c r="Z1618" s="110">
        <f t="shared" si="178"/>
        <v>0</v>
      </c>
      <c r="AA1618" s="1">
        <f t="shared" si="179"/>
        <v>0</v>
      </c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  <c r="HD1618" s="1"/>
      <c r="HE1618" s="1"/>
      <c r="HF1618" s="1"/>
      <c r="HG1618" s="1"/>
      <c r="HH1618" s="1"/>
      <c r="HI1618" s="1"/>
      <c r="HJ1618" s="1"/>
      <c r="HK1618" s="1"/>
      <c r="HL1618" s="1"/>
      <c r="HM1618" s="1"/>
      <c r="HN1618" s="1"/>
      <c r="HO1618" s="1"/>
      <c r="HP1618" s="1"/>
      <c r="HQ1618" s="1"/>
      <c r="HR1618" s="1"/>
      <c r="HS1618" s="1"/>
      <c r="HT1618" s="1"/>
      <c r="HU1618" s="1"/>
      <c r="HV1618" s="1"/>
      <c r="HW1618" s="1"/>
      <c r="HX1618" s="1"/>
      <c r="HY1618" s="1"/>
      <c r="HZ1618" s="1"/>
      <c r="IA1618" s="1"/>
      <c r="IB1618" s="1"/>
      <c r="IC1618" s="1"/>
      <c r="ID1618" s="1"/>
      <c r="IE1618" s="1"/>
      <c r="IF1618" s="1"/>
      <c r="IG1618" s="1"/>
      <c r="IH1618" s="1"/>
      <c r="II1618" s="1"/>
      <c r="IJ1618" s="1"/>
      <c r="IK1618" s="1"/>
      <c r="IL1618" s="1"/>
      <c r="IM1618" s="1"/>
      <c r="IN1618" s="1"/>
      <c r="IO1618" s="1"/>
      <c r="IP1618" s="1"/>
      <c r="IQ1618" s="1"/>
      <c r="IR1618" s="1"/>
      <c r="IS1618" s="1"/>
      <c r="IT1618" s="1"/>
      <c r="IU1618" s="1"/>
    </row>
    <row r="1619" spans="1:255" customFormat="1" ht="13.5" customHeight="1">
      <c r="A1619" s="146">
        <v>1672</v>
      </c>
      <c r="B1619" s="140">
        <v>20150711</v>
      </c>
      <c r="C1619" s="57" t="str">
        <f t="shared" si="180"/>
        <v>SCL</v>
      </c>
      <c r="D1619" s="114">
        <f t="shared" si="175"/>
        <v>40734</v>
      </c>
      <c r="E1619" s="62" t="s">
        <v>32</v>
      </c>
      <c r="F1619" s="71" t="s">
        <v>25</v>
      </c>
      <c r="G1619" s="76" t="s">
        <v>26</v>
      </c>
      <c r="H1619" s="79"/>
      <c r="I1619" s="79"/>
      <c r="J1619" s="83" t="s">
        <v>51</v>
      </c>
      <c r="K1619" s="82" t="s">
        <v>583</v>
      </c>
      <c r="L1619" s="83" t="s">
        <v>157</v>
      </c>
      <c r="M1619" s="83"/>
      <c r="N1619" s="83" t="s">
        <v>31</v>
      </c>
      <c r="O1619" s="4" t="str">
        <f t="shared" si="176"/>
        <v>Halictus (Protohalictus) rubicundus</v>
      </c>
      <c r="P1619" s="85" t="str">
        <f t="shared" si="181"/>
        <v>Halictus rubicundus</v>
      </c>
      <c r="Q1619" s="76" t="s">
        <v>43</v>
      </c>
      <c r="R1619" s="76"/>
      <c r="S1619" s="86"/>
      <c r="T1619" s="86"/>
      <c r="U1619" s="86"/>
      <c r="V1619" s="94" t="s">
        <v>30</v>
      </c>
      <c r="W1619" s="96">
        <v>41346</v>
      </c>
      <c r="X1619" s="65" t="s">
        <v>45</v>
      </c>
      <c r="Y1619" s="129">
        <f t="shared" si="177"/>
        <v>1</v>
      </c>
      <c r="Z1619" s="110">
        <f t="shared" si="178"/>
        <v>0</v>
      </c>
      <c r="AA1619" s="1">
        <f t="shared" si="179"/>
        <v>0</v>
      </c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s="1"/>
      <c r="HA1619" s="1"/>
      <c r="HB1619" s="1"/>
      <c r="HC1619" s="1"/>
      <c r="HD1619" s="1"/>
      <c r="HE1619" s="1"/>
      <c r="HF1619" s="1"/>
      <c r="HG1619" s="1"/>
      <c r="HH1619" s="1"/>
      <c r="HI1619" s="1"/>
      <c r="HJ1619" s="1"/>
      <c r="HK1619" s="1"/>
      <c r="HL1619" s="1"/>
      <c r="HM1619" s="1"/>
      <c r="HN1619" s="1"/>
      <c r="HO1619" s="1"/>
      <c r="HP1619" s="1"/>
      <c r="HQ1619" s="1"/>
      <c r="HR1619" s="1"/>
      <c r="HS1619" s="1"/>
      <c r="HT1619" s="1"/>
      <c r="HU1619" s="1"/>
      <c r="HV1619" s="1"/>
      <c r="HW1619" s="1"/>
      <c r="HX1619" s="1"/>
      <c r="HY1619" s="1"/>
      <c r="HZ1619" s="1"/>
      <c r="IA1619" s="1"/>
      <c r="IB1619" s="1"/>
      <c r="IC1619" s="1"/>
      <c r="ID1619" s="1"/>
      <c r="IE1619" s="1"/>
      <c r="IF1619" s="1"/>
      <c r="IG1619" s="1"/>
      <c r="IH1619" s="1"/>
      <c r="II1619" s="1"/>
      <c r="IJ1619" s="1"/>
      <c r="IK1619" s="1"/>
      <c r="IL1619" s="1"/>
      <c r="IM1619" s="1"/>
      <c r="IN1619" s="1"/>
      <c r="IO1619" s="1"/>
      <c r="IP1619" s="1"/>
      <c r="IQ1619" s="1"/>
      <c r="IR1619" s="1"/>
      <c r="IS1619" s="1"/>
      <c r="IT1619" s="1"/>
      <c r="IU1619" s="1"/>
    </row>
    <row r="1620" spans="1:255" customFormat="1" ht="13.5" customHeight="1">
      <c r="A1620" s="146">
        <v>1673</v>
      </c>
      <c r="B1620" s="140">
        <v>20150711</v>
      </c>
      <c r="C1620" s="57" t="str">
        <f t="shared" si="180"/>
        <v>SCL</v>
      </c>
      <c r="D1620" s="114">
        <f t="shared" si="175"/>
        <v>40734</v>
      </c>
      <c r="E1620" s="62" t="s">
        <v>40</v>
      </c>
      <c r="F1620" s="71" t="s">
        <v>25</v>
      </c>
      <c r="G1620" s="76" t="s">
        <v>26</v>
      </c>
      <c r="H1620" s="79"/>
      <c r="I1620" s="79"/>
      <c r="J1620" s="83" t="s">
        <v>51</v>
      </c>
      <c r="K1620" s="82" t="s">
        <v>583</v>
      </c>
      <c r="L1620" s="83" t="s">
        <v>157</v>
      </c>
      <c r="M1620" s="83"/>
      <c r="N1620" s="83" t="s">
        <v>31</v>
      </c>
      <c r="O1620" s="4" t="str">
        <f t="shared" si="176"/>
        <v>Halictus (Protohalictus) rubicundus</v>
      </c>
      <c r="P1620" s="85" t="str">
        <f t="shared" si="181"/>
        <v>Halictus rubicundus</v>
      </c>
      <c r="Q1620" s="76" t="s">
        <v>43</v>
      </c>
      <c r="R1620" s="76"/>
      <c r="S1620" s="86"/>
      <c r="T1620" s="86"/>
      <c r="U1620" s="86"/>
      <c r="V1620" s="94" t="s">
        <v>30</v>
      </c>
      <c r="W1620" s="96">
        <v>41346</v>
      </c>
      <c r="X1620" s="65"/>
      <c r="Y1620" s="129">
        <f t="shared" si="177"/>
        <v>1</v>
      </c>
      <c r="Z1620" s="110">
        <f t="shared" si="178"/>
        <v>0</v>
      </c>
      <c r="AA1620" s="1">
        <f t="shared" si="179"/>
        <v>0</v>
      </c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s="1"/>
      <c r="HA1620" s="1"/>
      <c r="HB1620" s="1"/>
      <c r="HC1620" s="1"/>
      <c r="HD1620" s="1"/>
      <c r="HE1620" s="1"/>
      <c r="HF1620" s="1"/>
      <c r="HG1620" s="1"/>
      <c r="HH1620" s="1"/>
      <c r="HI1620" s="1"/>
      <c r="HJ1620" s="1"/>
      <c r="HK1620" s="1"/>
      <c r="HL1620" s="1"/>
      <c r="HM1620" s="1"/>
      <c r="HN1620" s="1"/>
      <c r="HO1620" s="1"/>
      <c r="HP1620" s="1"/>
      <c r="HQ1620" s="1"/>
      <c r="HR1620" s="1"/>
      <c r="HS1620" s="1"/>
      <c r="HT1620" s="1"/>
      <c r="HU1620" s="1"/>
      <c r="HV1620" s="1"/>
      <c r="HW1620" s="1"/>
      <c r="HX1620" s="1"/>
      <c r="HY1620" s="1"/>
      <c r="HZ1620" s="1"/>
      <c r="IA1620" s="1"/>
      <c r="IB1620" s="1"/>
      <c r="IC1620" s="1"/>
      <c r="ID1620" s="1"/>
      <c r="IE1620" s="1"/>
      <c r="IF1620" s="1"/>
      <c r="IG1620" s="1"/>
      <c r="IH1620" s="1"/>
      <c r="II1620" s="1"/>
      <c r="IJ1620" s="1"/>
      <c r="IK1620" s="1"/>
      <c r="IL1620" s="1"/>
      <c r="IM1620" s="1"/>
      <c r="IN1620" s="1"/>
      <c r="IO1620" s="1"/>
      <c r="IP1620" s="1"/>
      <c r="IQ1620" s="1"/>
      <c r="IR1620" s="1"/>
      <c r="IS1620" s="1"/>
      <c r="IT1620" s="1"/>
      <c r="IU1620" s="1"/>
    </row>
    <row r="1621" spans="1:255" s="40" customFormat="1" ht="14.65" customHeight="1">
      <c r="A1621" s="146">
        <v>1674</v>
      </c>
      <c r="B1621" s="140">
        <v>20150711</v>
      </c>
      <c r="C1621" s="57" t="str">
        <f t="shared" si="180"/>
        <v>POS</v>
      </c>
      <c r="D1621" s="114">
        <f t="shared" si="175"/>
        <v>40734</v>
      </c>
      <c r="E1621" s="9" t="s">
        <v>35</v>
      </c>
      <c r="F1621" s="37" t="s">
        <v>25</v>
      </c>
      <c r="G1621" s="11" t="s">
        <v>26</v>
      </c>
      <c r="H1621" s="3"/>
      <c r="I1621" s="3"/>
      <c r="J1621" s="4" t="s">
        <v>51</v>
      </c>
      <c r="K1621" s="82" t="s">
        <v>583</v>
      </c>
      <c r="L1621" s="4" t="s">
        <v>157</v>
      </c>
      <c r="M1621" s="4"/>
      <c r="N1621" s="4" t="s">
        <v>31</v>
      </c>
      <c r="O1621" s="4" t="str">
        <f t="shared" si="176"/>
        <v>Halictus (Protohalictus) rubicundus</v>
      </c>
      <c r="P1621" s="85" t="str">
        <f t="shared" si="181"/>
        <v>Halictus rubicundus</v>
      </c>
      <c r="Q1621" s="11" t="s">
        <v>43</v>
      </c>
      <c r="R1621" s="11"/>
      <c r="S1621" s="12"/>
      <c r="T1621" s="12"/>
      <c r="U1621" s="12"/>
      <c r="V1621" s="10" t="s">
        <v>30</v>
      </c>
      <c r="W1621" s="6">
        <v>41346</v>
      </c>
      <c r="X1621" s="2"/>
      <c r="Y1621" s="129">
        <f t="shared" si="177"/>
        <v>1</v>
      </c>
      <c r="Z1621" s="110">
        <f t="shared" si="178"/>
        <v>0</v>
      </c>
      <c r="AA1621" s="1">
        <f t="shared" si="179"/>
        <v>0</v>
      </c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s="1"/>
      <c r="HA1621" s="1"/>
      <c r="HB1621" s="1"/>
      <c r="HC1621" s="1"/>
      <c r="HD1621" s="1"/>
      <c r="HE1621" s="1"/>
      <c r="HF1621" s="1"/>
      <c r="HG1621" s="1"/>
      <c r="HH1621" s="1"/>
      <c r="HI1621" s="1"/>
      <c r="HJ1621" s="1"/>
      <c r="HK1621" s="1"/>
      <c r="HL1621" s="1"/>
      <c r="HM1621" s="1"/>
      <c r="HN1621" s="1"/>
      <c r="HO1621" s="1"/>
      <c r="HP1621" s="1"/>
      <c r="HQ1621" s="1"/>
      <c r="HR1621" s="1"/>
      <c r="HS1621" s="1"/>
      <c r="HT1621" s="1"/>
      <c r="HU1621" s="1"/>
      <c r="HV1621" s="1"/>
      <c r="HW1621" s="1"/>
      <c r="HX1621" s="1"/>
      <c r="HY1621" s="1"/>
      <c r="HZ1621" s="1"/>
      <c r="IA1621" s="1"/>
      <c r="IB1621" s="1"/>
      <c r="IC1621" s="1"/>
      <c r="ID1621" s="1"/>
      <c r="IE1621" s="1"/>
      <c r="IF1621" s="1"/>
      <c r="IG1621" s="1"/>
      <c r="IH1621" s="1"/>
      <c r="II1621" s="1"/>
      <c r="IJ1621" s="1"/>
      <c r="IK1621" s="1"/>
      <c r="IL1621" s="1"/>
      <c r="IM1621" s="1"/>
      <c r="IN1621" s="1"/>
      <c r="IO1621" s="1"/>
      <c r="IP1621" s="1"/>
      <c r="IQ1621" s="1"/>
      <c r="IR1621" s="1"/>
      <c r="IS1621" s="1"/>
      <c r="IT1621" s="1"/>
      <c r="IU1621" s="1"/>
    </row>
    <row r="1622" spans="1:255" s="40" customFormat="1" ht="14.65" customHeight="1">
      <c r="A1622" s="146">
        <v>1675</v>
      </c>
      <c r="B1622" s="140">
        <v>20160716</v>
      </c>
      <c r="C1622" s="57" t="str">
        <f t="shared" si="180"/>
        <v>POS</v>
      </c>
      <c r="D1622" s="114">
        <f t="shared" si="175"/>
        <v>41105</v>
      </c>
      <c r="E1622" s="9" t="s">
        <v>38</v>
      </c>
      <c r="F1622" s="37" t="s">
        <v>25</v>
      </c>
      <c r="G1622" s="11" t="s">
        <v>26</v>
      </c>
      <c r="H1622" s="3"/>
      <c r="I1622" s="3"/>
      <c r="J1622" s="4" t="s">
        <v>51</v>
      </c>
      <c r="K1622" s="82" t="s">
        <v>583</v>
      </c>
      <c r="L1622" s="4" t="s">
        <v>157</v>
      </c>
      <c r="M1622" s="4"/>
      <c r="N1622" s="4" t="s">
        <v>31</v>
      </c>
      <c r="O1622" s="4" t="str">
        <f t="shared" si="176"/>
        <v>Halictus (Protohalictus) rubicundus</v>
      </c>
      <c r="P1622" s="85" t="str">
        <f t="shared" si="181"/>
        <v>Halictus rubicundus</v>
      </c>
      <c r="Q1622" s="11" t="s">
        <v>43</v>
      </c>
      <c r="R1622" s="11"/>
      <c r="S1622" s="12"/>
      <c r="T1622" s="12"/>
      <c r="U1622" s="12"/>
      <c r="V1622" s="10" t="s">
        <v>30</v>
      </c>
      <c r="W1622" s="6">
        <v>41346</v>
      </c>
      <c r="X1622" s="2"/>
      <c r="Y1622" s="129">
        <f t="shared" si="177"/>
        <v>1</v>
      </c>
      <c r="Z1622" s="110">
        <f t="shared" si="178"/>
        <v>0</v>
      </c>
      <c r="AA1622" s="1">
        <f t="shared" si="179"/>
        <v>0</v>
      </c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s="1"/>
      <c r="HA1622" s="1"/>
      <c r="HB1622" s="1"/>
      <c r="HC1622" s="1"/>
      <c r="HD1622" s="1"/>
      <c r="HE1622" s="1"/>
      <c r="HF1622" s="1"/>
      <c r="HG1622" s="1"/>
      <c r="HH1622" s="1"/>
      <c r="HI1622" s="1"/>
      <c r="HJ1622" s="1"/>
      <c r="HK1622" s="1"/>
      <c r="HL1622" s="1"/>
      <c r="HM1622" s="1"/>
      <c r="HN1622" s="1"/>
      <c r="HO1622" s="1"/>
      <c r="HP1622" s="1"/>
      <c r="HQ1622" s="1"/>
      <c r="HR1622" s="1"/>
      <c r="HS1622" s="1"/>
      <c r="HT1622" s="1"/>
      <c r="HU1622" s="1"/>
      <c r="HV1622" s="1"/>
      <c r="HW1622" s="1"/>
      <c r="HX1622" s="1"/>
      <c r="HY1622" s="1"/>
      <c r="HZ1622" s="1"/>
      <c r="IA1622" s="1"/>
      <c r="IB1622" s="1"/>
      <c r="IC1622" s="1"/>
      <c r="ID1622" s="1"/>
      <c r="IE1622" s="1"/>
      <c r="IF1622" s="1"/>
      <c r="IG1622" s="1"/>
      <c r="IH1622" s="1"/>
      <c r="II1622" s="1"/>
      <c r="IJ1622" s="1"/>
      <c r="IK1622" s="1"/>
      <c r="IL1622" s="1"/>
      <c r="IM1622" s="1"/>
      <c r="IN1622" s="1"/>
      <c r="IO1622" s="1"/>
      <c r="IP1622" s="1"/>
      <c r="IQ1622" s="1"/>
      <c r="IR1622" s="1"/>
      <c r="IS1622" s="1"/>
      <c r="IT1622" s="1"/>
      <c r="IU1622" s="1"/>
    </row>
    <row r="1623" spans="1:255" s="40" customFormat="1" ht="14.65" customHeight="1">
      <c r="A1623" s="146">
        <v>1676</v>
      </c>
      <c r="B1623" s="140">
        <v>20160716</v>
      </c>
      <c r="C1623" s="57" t="str">
        <f t="shared" si="180"/>
        <v>POS</v>
      </c>
      <c r="D1623" s="114">
        <f t="shared" si="175"/>
        <v>41105</v>
      </c>
      <c r="E1623" s="9" t="s">
        <v>38</v>
      </c>
      <c r="F1623" s="37" t="s">
        <v>25</v>
      </c>
      <c r="G1623" s="11" t="s">
        <v>26</v>
      </c>
      <c r="H1623" s="3"/>
      <c r="I1623" s="3"/>
      <c r="J1623" s="4" t="s">
        <v>51</v>
      </c>
      <c r="K1623" s="82" t="s">
        <v>583</v>
      </c>
      <c r="L1623" s="4" t="s">
        <v>157</v>
      </c>
      <c r="M1623" s="4"/>
      <c r="N1623" s="4" t="s">
        <v>31</v>
      </c>
      <c r="O1623" s="4" t="str">
        <f t="shared" si="176"/>
        <v>Halictus (Protohalictus) rubicundus</v>
      </c>
      <c r="P1623" s="85" t="str">
        <f t="shared" si="181"/>
        <v>Halictus rubicundus</v>
      </c>
      <c r="Q1623" s="11" t="s">
        <v>43</v>
      </c>
      <c r="R1623" s="11"/>
      <c r="S1623" s="12"/>
      <c r="T1623" s="12"/>
      <c r="U1623" s="12"/>
      <c r="V1623" s="10" t="s">
        <v>30</v>
      </c>
      <c r="W1623" s="6">
        <v>41346</v>
      </c>
      <c r="X1623" s="2"/>
      <c r="Y1623" s="129">
        <f t="shared" si="177"/>
        <v>1</v>
      </c>
      <c r="Z1623" s="110">
        <f t="shared" si="178"/>
        <v>0</v>
      </c>
      <c r="AA1623" s="1">
        <f t="shared" si="179"/>
        <v>0</v>
      </c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s="1"/>
      <c r="HA1623" s="1"/>
      <c r="HB1623" s="1"/>
      <c r="HC1623" s="1"/>
      <c r="HD1623" s="1"/>
      <c r="HE1623" s="1"/>
      <c r="HF1623" s="1"/>
      <c r="HG1623" s="1"/>
      <c r="HH1623" s="1"/>
      <c r="HI1623" s="1"/>
      <c r="HJ1623" s="1"/>
      <c r="HK1623" s="1"/>
      <c r="HL1623" s="1"/>
      <c r="HM1623" s="1"/>
      <c r="HN1623" s="1"/>
      <c r="HO1623" s="1"/>
      <c r="HP1623" s="1"/>
      <c r="HQ1623" s="1"/>
      <c r="HR1623" s="1"/>
      <c r="HS1623" s="1"/>
      <c r="HT1623" s="1"/>
      <c r="HU1623" s="1"/>
      <c r="HV1623" s="1"/>
      <c r="HW1623" s="1"/>
      <c r="HX1623" s="1"/>
      <c r="HY1623" s="1"/>
      <c r="HZ1623" s="1"/>
      <c r="IA1623" s="1"/>
      <c r="IB1623" s="1"/>
      <c r="IC1623" s="1"/>
      <c r="ID1623" s="1"/>
      <c r="IE1623" s="1"/>
      <c r="IF1623" s="1"/>
      <c r="IG1623" s="1"/>
      <c r="IH1623" s="1"/>
      <c r="II1623" s="1"/>
      <c r="IJ1623" s="1"/>
      <c r="IK1623" s="1"/>
      <c r="IL1623" s="1"/>
      <c r="IM1623" s="1"/>
      <c r="IN1623" s="1"/>
      <c r="IO1623" s="1"/>
      <c r="IP1623" s="1"/>
      <c r="IQ1623" s="1"/>
      <c r="IR1623" s="1"/>
      <c r="IS1623" s="1"/>
      <c r="IT1623" s="1"/>
      <c r="IU1623" s="1"/>
    </row>
    <row r="1624" spans="1:255" s="40" customFormat="1" ht="14.65" customHeight="1">
      <c r="A1624" s="146">
        <v>1677</v>
      </c>
      <c r="B1624" s="140">
        <v>20160716</v>
      </c>
      <c r="C1624" s="57" t="str">
        <f t="shared" si="180"/>
        <v>SCL</v>
      </c>
      <c r="D1624" s="114">
        <f t="shared" si="175"/>
        <v>41105</v>
      </c>
      <c r="E1624" s="9" t="s">
        <v>24</v>
      </c>
      <c r="F1624" s="37" t="s">
        <v>25</v>
      </c>
      <c r="G1624" s="11" t="s">
        <v>26</v>
      </c>
      <c r="H1624" s="3"/>
      <c r="I1624" s="3"/>
      <c r="J1624" s="4" t="s">
        <v>117</v>
      </c>
      <c r="K1624" s="4" t="s">
        <v>167</v>
      </c>
      <c r="L1624" s="4" t="s">
        <v>666</v>
      </c>
      <c r="M1624" s="4"/>
      <c r="N1624" s="4"/>
      <c r="O1624" s="4" t="str">
        <f t="shared" si="176"/>
        <v>Lasioglossum (Dialictus) incompletum</v>
      </c>
      <c r="P1624" s="85" t="str">
        <f t="shared" si="181"/>
        <v>Lasioglossum incompletum</v>
      </c>
      <c r="Q1624" s="11" t="s">
        <v>29</v>
      </c>
      <c r="R1624" s="11"/>
      <c r="S1624" s="12"/>
      <c r="T1624" s="12"/>
      <c r="U1624" s="12"/>
      <c r="V1624" s="10" t="s">
        <v>30</v>
      </c>
      <c r="W1624" s="6">
        <v>41346</v>
      </c>
      <c r="X1624" s="2" t="s">
        <v>1087</v>
      </c>
      <c r="Y1624" s="129">
        <f t="shared" si="177"/>
        <v>1</v>
      </c>
      <c r="Z1624" s="110">
        <f t="shared" si="178"/>
        <v>0</v>
      </c>
      <c r="AA1624" s="1">
        <f t="shared" si="179"/>
        <v>0</v>
      </c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s="1"/>
      <c r="HA1624" s="1"/>
      <c r="HB1624" s="1"/>
      <c r="HC1624" s="1"/>
      <c r="HD1624" s="1"/>
      <c r="HE1624" s="1"/>
      <c r="HF1624" s="1"/>
      <c r="HG1624" s="1"/>
      <c r="HH1624" s="1"/>
      <c r="HI1624" s="1"/>
      <c r="HJ1624" s="1"/>
      <c r="HK1624" s="1"/>
      <c r="HL1624" s="1"/>
      <c r="HM1624" s="1"/>
      <c r="HN1624" s="1"/>
      <c r="HO1624" s="1"/>
      <c r="HP1624" s="1"/>
      <c r="HQ1624" s="1"/>
      <c r="HR1624" s="1"/>
      <c r="HS1624" s="1"/>
      <c r="HT1624" s="1"/>
      <c r="HU1624" s="1"/>
      <c r="HV1624" s="1"/>
      <c r="HW1624" s="1"/>
      <c r="HX1624" s="1"/>
      <c r="HY1624" s="1"/>
      <c r="HZ1624" s="1"/>
      <c r="IA1624" s="1"/>
      <c r="IB1624" s="1"/>
      <c r="IC1624" s="1"/>
      <c r="ID1624" s="1"/>
      <c r="IE1624" s="1"/>
      <c r="IF1624" s="1"/>
      <c r="IG1624" s="1"/>
      <c r="IH1624" s="1"/>
      <c r="II1624" s="1"/>
      <c r="IJ1624" s="1"/>
      <c r="IK1624" s="1"/>
      <c r="IL1624" s="1"/>
      <c r="IM1624" s="1"/>
      <c r="IN1624" s="1"/>
      <c r="IO1624" s="1"/>
      <c r="IP1624" s="1"/>
      <c r="IQ1624" s="1"/>
      <c r="IR1624" s="1"/>
      <c r="IS1624" s="1"/>
      <c r="IT1624" s="1"/>
      <c r="IU1624" s="1"/>
    </row>
    <row r="1625" spans="1:255" s="40" customFormat="1" ht="14.65" customHeight="1">
      <c r="A1625" s="146">
        <v>1678</v>
      </c>
      <c r="B1625" s="140">
        <v>20150711</v>
      </c>
      <c r="C1625" s="57" t="str">
        <f t="shared" si="180"/>
        <v>SCL</v>
      </c>
      <c r="D1625" s="114">
        <f t="shared" si="175"/>
        <v>40734</v>
      </c>
      <c r="E1625" s="9" t="s">
        <v>32</v>
      </c>
      <c r="F1625" s="37" t="s">
        <v>25</v>
      </c>
      <c r="G1625" s="11" t="s">
        <v>26</v>
      </c>
      <c r="H1625" s="3"/>
      <c r="I1625" s="3"/>
      <c r="J1625" s="4" t="s">
        <v>117</v>
      </c>
      <c r="K1625" s="4" t="s">
        <v>167</v>
      </c>
      <c r="L1625" s="4" t="s">
        <v>666</v>
      </c>
      <c r="M1625" s="4"/>
      <c r="N1625" s="4"/>
      <c r="O1625" s="4" t="str">
        <f t="shared" si="176"/>
        <v>Lasioglossum (Dialictus) incompletum</v>
      </c>
      <c r="P1625" s="85" t="str">
        <f t="shared" si="181"/>
        <v>Lasioglossum incompletum</v>
      </c>
      <c r="Q1625" s="11" t="s">
        <v>29</v>
      </c>
      <c r="R1625" s="11"/>
      <c r="S1625" s="12"/>
      <c r="T1625" s="12"/>
      <c r="U1625" s="12"/>
      <c r="V1625" s="10" t="s">
        <v>30</v>
      </c>
      <c r="W1625" s="6">
        <v>41346</v>
      </c>
      <c r="X1625" s="2" t="s">
        <v>1087</v>
      </c>
      <c r="Y1625" s="129">
        <f t="shared" si="177"/>
        <v>1</v>
      </c>
      <c r="Z1625" s="110">
        <f t="shared" si="178"/>
        <v>0</v>
      </c>
      <c r="AA1625" s="1">
        <f t="shared" si="179"/>
        <v>0</v>
      </c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s="1"/>
      <c r="HA1625" s="1"/>
      <c r="HB1625" s="1"/>
      <c r="HC1625" s="1"/>
      <c r="HD1625" s="1"/>
      <c r="HE1625" s="1"/>
      <c r="HF1625" s="1"/>
      <c r="HG1625" s="1"/>
      <c r="HH1625" s="1"/>
      <c r="HI1625" s="1"/>
      <c r="HJ1625" s="1"/>
      <c r="HK1625" s="1"/>
      <c r="HL1625" s="1"/>
      <c r="HM1625" s="1"/>
      <c r="HN1625" s="1"/>
      <c r="HO1625" s="1"/>
      <c r="HP1625" s="1"/>
      <c r="HQ1625" s="1"/>
      <c r="HR1625" s="1"/>
      <c r="HS1625" s="1"/>
      <c r="HT1625" s="1"/>
      <c r="HU1625" s="1"/>
      <c r="HV1625" s="1"/>
      <c r="HW1625" s="1"/>
      <c r="HX1625" s="1"/>
      <c r="HY1625" s="1"/>
      <c r="HZ1625" s="1"/>
      <c r="IA1625" s="1"/>
      <c r="IB1625" s="1"/>
      <c r="IC1625" s="1"/>
      <c r="ID1625" s="1"/>
      <c r="IE1625" s="1"/>
      <c r="IF1625" s="1"/>
      <c r="IG1625" s="1"/>
      <c r="IH1625" s="1"/>
      <c r="II1625" s="1"/>
      <c r="IJ1625" s="1"/>
      <c r="IK1625" s="1"/>
      <c r="IL1625" s="1"/>
      <c r="IM1625" s="1"/>
      <c r="IN1625" s="1"/>
      <c r="IO1625" s="1"/>
      <c r="IP1625" s="1"/>
      <c r="IQ1625" s="1"/>
      <c r="IR1625" s="1"/>
      <c r="IS1625" s="1"/>
      <c r="IT1625" s="1"/>
      <c r="IU1625" s="1"/>
    </row>
    <row r="1626" spans="1:255" s="40" customFormat="1" ht="14.65" customHeight="1">
      <c r="A1626" s="146">
        <v>1679</v>
      </c>
      <c r="B1626" s="140">
        <v>20150711</v>
      </c>
      <c r="C1626" s="57" t="str">
        <f t="shared" si="180"/>
        <v>SCL</v>
      </c>
      <c r="D1626" s="114">
        <f t="shared" si="175"/>
        <v>40734</v>
      </c>
      <c r="E1626" s="9" t="s">
        <v>32</v>
      </c>
      <c r="F1626" s="37" t="s">
        <v>25</v>
      </c>
      <c r="G1626" s="11" t="s">
        <v>26</v>
      </c>
      <c r="H1626" s="3"/>
      <c r="I1626" s="3"/>
      <c r="J1626" s="4" t="s">
        <v>117</v>
      </c>
      <c r="K1626" s="4" t="s">
        <v>167</v>
      </c>
      <c r="L1626" s="4" t="s">
        <v>666</v>
      </c>
      <c r="M1626" s="4"/>
      <c r="N1626" s="4"/>
      <c r="O1626" s="4" t="str">
        <f t="shared" si="176"/>
        <v>Lasioglossum (Dialictus) incompletum</v>
      </c>
      <c r="P1626" s="85" t="str">
        <f t="shared" si="181"/>
        <v>Lasioglossum incompletum</v>
      </c>
      <c r="Q1626" s="11" t="s">
        <v>29</v>
      </c>
      <c r="R1626" s="11"/>
      <c r="S1626" s="12"/>
      <c r="T1626" s="12"/>
      <c r="U1626" s="12"/>
      <c r="V1626" s="10" t="s">
        <v>30</v>
      </c>
      <c r="W1626" s="6">
        <v>41346</v>
      </c>
      <c r="X1626" s="2" t="s">
        <v>1087</v>
      </c>
      <c r="Y1626" s="129">
        <f t="shared" si="177"/>
        <v>1</v>
      </c>
      <c r="Z1626" s="110">
        <f t="shared" si="178"/>
        <v>0</v>
      </c>
      <c r="AA1626" s="1">
        <f t="shared" si="179"/>
        <v>0</v>
      </c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  <c r="HD1626" s="1"/>
      <c r="HE1626" s="1"/>
      <c r="HF1626" s="1"/>
      <c r="HG1626" s="1"/>
      <c r="HH1626" s="1"/>
      <c r="HI1626" s="1"/>
      <c r="HJ1626" s="1"/>
      <c r="HK1626" s="1"/>
      <c r="HL1626" s="1"/>
      <c r="HM1626" s="1"/>
      <c r="HN1626" s="1"/>
      <c r="HO1626" s="1"/>
      <c r="HP1626" s="1"/>
      <c r="HQ1626" s="1"/>
      <c r="HR1626" s="1"/>
      <c r="HS1626" s="1"/>
      <c r="HT1626" s="1"/>
      <c r="HU1626" s="1"/>
      <c r="HV1626" s="1"/>
      <c r="HW1626" s="1"/>
      <c r="HX1626" s="1"/>
      <c r="HY1626" s="1"/>
      <c r="HZ1626" s="1"/>
      <c r="IA1626" s="1"/>
      <c r="IB1626" s="1"/>
      <c r="IC1626" s="1"/>
      <c r="ID1626" s="1"/>
      <c r="IE1626" s="1"/>
      <c r="IF1626" s="1"/>
      <c r="IG1626" s="1"/>
      <c r="IH1626" s="1"/>
      <c r="II1626" s="1"/>
      <c r="IJ1626" s="1"/>
      <c r="IK1626" s="1"/>
      <c r="IL1626" s="1"/>
      <c r="IM1626" s="1"/>
      <c r="IN1626" s="1"/>
      <c r="IO1626" s="1"/>
      <c r="IP1626" s="1"/>
      <c r="IQ1626" s="1"/>
      <c r="IR1626" s="1"/>
      <c r="IS1626" s="1"/>
      <c r="IT1626" s="1"/>
      <c r="IU1626" s="1"/>
    </row>
    <row r="1627" spans="1:255" s="40" customFormat="1" ht="14.65" customHeight="1">
      <c r="A1627" s="146">
        <v>1680</v>
      </c>
      <c r="B1627" s="140">
        <v>20150510</v>
      </c>
      <c r="C1627" s="57" t="str">
        <f t="shared" si="180"/>
        <v>SCL</v>
      </c>
      <c r="D1627" s="114">
        <f t="shared" si="175"/>
        <v>40672</v>
      </c>
      <c r="E1627" s="9" t="s">
        <v>32</v>
      </c>
      <c r="F1627" s="37" t="s">
        <v>25</v>
      </c>
      <c r="G1627" s="11" t="s">
        <v>26</v>
      </c>
      <c r="H1627" s="3"/>
      <c r="I1627" s="3"/>
      <c r="J1627" s="4" t="s">
        <v>117</v>
      </c>
      <c r="K1627" s="4" t="s">
        <v>167</v>
      </c>
      <c r="L1627" s="4" t="s">
        <v>665</v>
      </c>
      <c r="M1627" s="4"/>
      <c r="N1627" s="4"/>
      <c r="O1627" s="4" t="str">
        <f t="shared" si="176"/>
        <v>Lasioglossum (Dialictus) nevadense</v>
      </c>
      <c r="P1627" s="85" t="str">
        <f t="shared" si="181"/>
        <v>Lasioglossum nevadense</v>
      </c>
      <c r="Q1627" s="11" t="s">
        <v>29</v>
      </c>
      <c r="R1627" s="11"/>
      <c r="S1627" s="12"/>
      <c r="T1627" s="12"/>
      <c r="U1627" s="12"/>
      <c r="V1627" s="10" t="s">
        <v>30</v>
      </c>
      <c r="W1627" s="6">
        <v>41346</v>
      </c>
      <c r="X1627" s="2" t="s">
        <v>1087</v>
      </c>
      <c r="Y1627" s="129">
        <f t="shared" si="177"/>
        <v>1</v>
      </c>
      <c r="Z1627" s="110">
        <f t="shared" si="178"/>
        <v>0</v>
      </c>
      <c r="AA1627" s="1">
        <f t="shared" si="179"/>
        <v>0</v>
      </c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  <c r="GV1627" s="1"/>
      <c r="GW1627" s="1"/>
      <c r="GX1627" s="1"/>
      <c r="GY1627" s="1"/>
      <c r="GZ1627" s="1"/>
      <c r="HA1627" s="1"/>
      <c r="HB1627" s="1"/>
      <c r="HC1627" s="1"/>
      <c r="HD1627" s="1"/>
      <c r="HE1627" s="1"/>
      <c r="HF1627" s="1"/>
      <c r="HG1627" s="1"/>
      <c r="HH1627" s="1"/>
      <c r="HI1627" s="1"/>
      <c r="HJ1627" s="1"/>
      <c r="HK1627" s="1"/>
      <c r="HL1627" s="1"/>
      <c r="HM1627" s="1"/>
      <c r="HN1627" s="1"/>
      <c r="HO1627" s="1"/>
      <c r="HP1627" s="1"/>
      <c r="HQ1627" s="1"/>
      <c r="HR1627" s="1"/>
      <c r="HS1627" s="1"/>
      <c r="HT1627" s="1"/>
      <c r="HU1627" s="1"/>
      <c r="HV1627" s="1"/>
      <c r="HW1627" s="1"/>
      <c r="HX1627" s="1"/>
      <c r="HY1627" s="1"/>
      <c r="HZ1627" s="1"/>
      <c r="IA1627" s="1"/>
      <c r="IB1627" s="1"/>
      <c r="IC1627" s="1"/>
      <c r="ID1627" s="1"/>
      <c r="IE1627" s="1"/>
      <c r="IF1627" s="1"/>
      <c r="IG1627" s="1"/>
      <c r="IH1627" s="1"/>
      <c r="II1627" s="1"/>
      <c r="IJ1627" s="1"/>
      <c r="IK1627" s="1"/>
      <c r="IL1627" s="1"/>
      <c r="IM1627" s="1"/>
      <c r="IN1627" s="1"/>
      <c r="IO1627" s="1"/>
      <c r="IP1627" s="1"/>
      <c r="IQ1627" s="1"/>
      <c r="IR1627" s="1"/>
      <c r="IS1627" s="1"/>
      <c r="IT1627" s="1"/>
      <c r="IU1627" s="1"/>
    </row>
    <row r="1628" spans="1:255" s="40" customFormat="1" ht="14.65" customHeight="1">
      <c r="A1628" s="146">
        <v>1681</v>
      </c>
      <c r="B1628" s="140">
        <v>20150419</v>
      </c>
      <c r="C1628" s="57" t="str">
        <f t="shared" si="180"/>
        <v>SCL</v>
      </c>
      <c r="D1628" s="114">
        <f t="shared" si="175"/>
        <v>40651</v>
      </c>
      <c r="E1628" s="9" t="s">
        <v>32</v>
      </c>
      <c r="F1628" s="37" t="s">
        <v>25</v>
      </c>
      <c r="G1628" s="11" t="s">
        <v>26</v>
      </c>
      <c r="H1628" s="3"/>
      <c r="I1628" s="3"/>
      <c r="J1628" s="4" t="s">
        <v>117</v>
      </c>
      <c r="K1628" s="4" t="s">
        <v>167</v>
      </c>
      <c r="L1628" s="4" t="s">
        <v>665</v>
      </c>
      <c r="M1628" s="4"/>
      <c r="N1628" s="4"/>
      <c r="O1628" s="4" t="str">
        <f t="shared" si="176"/>
        <v>Lasioglossum (Dialictus) nevadense</v>
      </c>
      <c r="P1628" s="85" t="str">
        <f t="shared" si="181"/>
        <v>Lasioglossum nevadense</v>
      </c>
      <c r="Q1628" s="11" t="s">
        <v>29</v>
      </c>
      <c r="R1628" s="11"/>
      <c r="S1628" s="12" t="s">
        <v>55</v>
      </c>
      <c r="T1628" s="12"/>
      <c r="U1628" s="12" t="s">
        <v>55</v>
      </c>
      <c r="V1628" s="10" t="s">
        <v>30</v>
      </c>
      <c r="W1628" s="6">
        <v>41346</v>
      </c>
      <c r="X1628" s="2" t="s">
        <v>1343</v>
      </c>
      <c r="Y1628" s="129">
        <f t="shared" si="177"/>
        <v>1</v>
      </c>
      <c r="Z1628" s="110">
        <f t="shared" si="178"/>
        <v>0</v>
      </c>
      <c r="AA1628" s="1">
        <f t="shared" si="179"/>
        <v>1</v>
      </c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s="1"/>
      <c r="HA1628" s="1"/>
      <c r="HB1628" s="1"/>
      <c r="HC1628" s="1"/>
      <c r="HD1628" s="1"/>
      <c r="HE1628" s="1"/>
      <c r="HF1628" s="1"/>
      <c r="HG1628" s="1"/>
      <c r="HH1628" s="1"/>
      <c r="HI1628" s="1"/>
      <c r="HJ1628" s="1"/>
      <c r="HK1628" s="1"/>
      <c r="HL1628" s="1"/>
      <c r="HM1628" s="1"/>
      <c r="HN1628" s="1"/>
      <c r="HO1628" s="1"/>
      <c r="HP1628" s="1"/>
      <c r="HQ1628" s="1"/>
      <c r="HR1628" s="1"/>
      <c r="HS1628" s="1"/>
      <c r="HT1628" s="1"/>
      <c r="HU1628" s="1"/>
      <c r="HV1628" s="1"/>
      <c r="HW1628" s="1"/>
      <c r="HX1628" s="1"/>
      <c r="HY1628" s="1"/>
      <c r="HZ1628" s="1"/>
      <c r="IA1628" s="1"/>
      <c r="IB1628" s="1"/>
      <c r="IC1628" s="1"/>
      <c r="ID1628" s="1"/>
      <c r="IE1628" s="1"/>
      <c r="IF1628" s="1"/>
      <c r="IG1628" s="1"/>
      <c r="IH1628" s="1"/>
      <c r="II1628" s="1"/>
      <c r="IJ1628" s="1"/>
      <c r="IK1628" s="1"/>
      <c r="IL1628" s="1"/>
      <c r="IM1628" s="1"/>
      <c r="IN1628" s="1"/>
      <c r="IO1628" s="1"/>
      <c r="IP1628" s="1"/>
      <c r="IQ1628" s="1"/>
      <c r="IR1628" s="1"/>
      <c r="IS1628" s="1"/>
      <c r="IT1628" s="1"/>
      <c r="IU1628" s="1"/>
    </row>
    <row r="1629" spans="1:255" s="40" customFormat="1" ht="14.65" customHeight="1">
      <c r="A1629" s="146">
        <v>1682</v>
      </c>
      <c r="B1629" s="140">
        <v>20150419</v>
      </c>
      <c r="C1629" s="57" t="str">
        <f t="shared" si="180"/>
        <v>SCL</v>
      </c>
      <c r="D1629" s="114">
        <f t="shared" si="175"/>
        <v>40651</v>
      </c>
      <c r="E1629" s="9" t="s">
        <v>32</v>
      </c>
      <c r="F1629" s="37" t="s">
        <v>25</v>
      </c>
      <c r="G1629" s="11" t="s">
        <v>26</v>
      </c>
      <c r="H1629" s="3"/>
      <c r="I1629" s="3"/>
      <c r="J1629" s="4" t="s">
        <v>117</v>
      </c>
      <c r="K1629" s="4" t="s">
        <v>167</v>
      </c>
      <c r="L1629" s="4" t="s">
        <v>665</v>
      </c>
      <c r="M1629" s="4"/>
      <c r="N1629" s="4"/>
      <c r="O1629" s="4" t="str">
        <f t="shared" si="176"/>
        <v>Lasioglossum (Dialictus) nevadense</v>
      </c>
      <c r="P1629" s="85" t="str">
        <f t="shared" si="181"/>
        <v>Lasioglossum nevadense</v>
      </c>
      <c r="Q1629" s="11" t="s">
        <v>29</v>
      </c>
      <c r="R1629" s="11"/>
      <c r="S1629" s="12"/>
      <c r="T1629" s="12"/>
      <c r="U1629" s="12"/>
      <c r="V1629" s="10" t="s">
        <v>30</v>
      </c>
      <c r="W1629" s="6">
        <v>41346</v>
      </c>
      <c r="X1629" s="2" t="s">
        <v>1087</v>
      </c>
      <c r="Y1629" s="129">
        <f t="shared" si="177"/>
        <v>1</v>
      </c>
      <c r="Z1629" s="110">
        <f t="shared" si="178"/>
        <v>0</v>
      </c>
      <c r="AA1629" s="1">
        <f t="shared" si="179"/>
        <v>0</v>
      </c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s="1"/>
      <c r="HA1629" s="1"/>
      <c r="HB1629" s="1"/>
      <c r="HC1629" s="1"/>
      <c r="HD1629" s="1"/>
      <c r="HE1629" s="1"/>
      <c r="HF1629" s="1"/>
      <c r="HG1629" s="1"/>
      <c r="HH1629" s="1"/>
      <c r="HI1629" s="1"/>
      <c r="HJ1629" s="1"/>
      <c r="HK1629" s="1"/>
      <c r="HL1629" s="1"/>
      <c r="HM1629" s="1"/>
      <c r="HN1629" s="1"/>
      <c r="HO1629" s="1"/>
      <c r="HP1629" s="1"/>
      <c r="HQ1629" s="1"/>
      <c r="HR1629" s="1"/>
      <c r="HS1629" s="1"/>
      <c r="HT1629" s="1"/>
      <c r="HU1629" s="1"/>
      <c r="HV1629" s="1"/>
      <c r="HW1629" s="1"/>
      <c r="HX1629" s="1"/>
      <c r="HY1629" s="1"/>
      <c r="HZ1629" s="1"/>
      <c r="IA1629" s="1"/>
      <c r="IB1629" s="1"/>
      <c r="IC1629" s="1"/>
      <c r="ID1629" s="1"/>
      <c r="IE1629" s="1"/>
      <c r="IF1629" s="1"/>
      <c r="IG1629" s="1"/>
      <c r="IH1629" s="1"/>
      <c r="II1629" s="1"/>
      <c r="IJ1629" s="1"/>
      <c r="IK1629" s="1"/>
      <c r="IL1629" s="1"/>
      <c r="IM1629" s="1"/>
      <c r="IN1629" s="1"/>
      <c r="IO1629" s="1"/>
      <c r="IP1629" s="1"/>
      <c r="IQ1629" s="1"/>
      <c r="IR1629" s="1"/>
      <c r="IS1629" s="1"/>
      <c r="IT1629" s="1"/>
      <c r="IU1629" s="1"/>
    </row>
    <row r="1630" spans="1:255" s="40" customFormat="1" ht="14.65" customHeight="1">
      <c r="A1630" s="146">
        <v>1683</v>
      </c>
      <c r="B1630" s="140">
        <v>20150419</v>
      </c>
      <c r="C1630" s="57" t="str">
        <f t="shared" si="180"/>
        <v>SCL</v>
      </c>
      <c r="D1630" s="114">
        <f t="shared" si="175"/>
        <v>40651</v>
      </c>
      <c r="E1630" s="9" t="s">
        <v>32</v>
      </c>
      <c r="F1630" s="37" t="s">
        <v>25</v>
      </c>
      <c r="G1630" s="11" t="s">
        <v>26</v>
      </c>
      <c r="H1630" s="3"/>
      <c r="I1630" s="3"/>
      <c r="J1630" s="4" t="s">
        <v>117</v>
      </c>
      <c r="K1630" s="4" t="s">
        <v>167</v>
      </c>
      <c r="L1630" s="4" t="s">
        <v>666</v>
      </c>
      <c r="M1630" s="4"/>
      <c r="N1630" s="4"/>
      <c r="O1630" s="4" t="str">
        <f t="shared" si="176"/>
        <v>Lasioglossum (Dialictus) incompletum</v>
      </c>
      <c r="P1630" s="85" t="str">
        <f t="shared" si="181"/>
        <v>Lasioglossum incompletum</v>
      </c>
      <c r="Q1630" s="11" t="s">
        <v>29</v>
      </c>
      <c r="R1630" s="11"/>
      <c r="S1630" s="12"/>
      <c r="T1630" s="12"/>
      <c r="U1630" s="12" t="s">
        <v>55</v>
      </c>
      <c r="V1630" s="10" t="s">
        <v>30</v>
      </c>
      <c r="W1630" s="6">
        <v>41346</v>
      </c>
      <c r="X1630" s="2" t="s">
        <v>1087</v>
      </c>
      <c r="Y1630" s="129">
        <f t="shared" si="177"/>
        <v>1</v>
      </c>
      <c r="Z1630" s="110">
        <f t="shared" si="178"/>
        <v>0</v>
      </c>
      <c r="AA1630" s="1">
        <f t="shared" si="179"/>
        <v>0</v>
      </c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s="1"/>
      <c r="HA1630" s="1"/>
      <c r="HB1630" s="1"/>
      <c r="HC1630" s="1"/>
      <c r="HD1630" s="1"/>
      <c r="HE1630" s="1"/>
      <c r="HF1630" s="1"/>
      <c r="HG1630" s="1"/>
      <c r="HH1630" s="1"/>
      <c r="HI1630" s="1"/>
      <c r="HJ1630" s="1"/>
      <c r="HK1630" s="1"/>
      <c r="HL1630" s="1"/>
      <c r="HM1630" s="1"/>
      <c r="HN1630" s="1"/>
      <c r="HO1630" s="1"/>
      <c r="HP1630" s="1"/>
      <c r="HQ1630" s="1"/>
      <c r="HR1630" s="1"/>
      <c r="HS1630" s="1"/>
      <c r="HT1630" s="1"/>
      <c r="HU1630" s="1"/>
      <c r="HV1630" s="1"/>
      <c r="HW1630" s="1"/>
      <c r="HX1630" s="1"/>
      <c r="HY1630" s="1"/>
      <c r="HZ1630" s="1"/>
      <c r="IA1630" s="1"/>
      <c r="IB1630" s="1"/>
      <c r="IC1630" s="1"/>
      <c r="ID1630" s="1"/>
      <c r="IE1630" s="1"/>
      <c r="IF1630" s="1"/>
      <c r="IG1630" s="1"/>
      <c r="IH1630" s="1"/>
      <c r="II1630" s="1"/>
      <c r="IJ1630" s="1"/>
      <c r="IK1630" s="1"/>
      <c r="IL1630" s="1"/>
      <c r="IM1630" s="1"/>
      <c r="IN1630" s="1"/>
      <c r="IO1630" s="1"/>
      <c r="IP1630" s="1"/>
      <c r="IQ1630" s="1"/>
      <c r="IR1630" s="1"/>
      <c r="IS1630" s="1"/>
      <c r="IT1630" s="1"/>
      <c r="IU1630" s="1"/>
    </row>
    <row r="1631" spans="1:255" s="40" customFormat="1" ht="14.65" customHeight="1">
      <c r="A1631" s="146">
        <v>1684</v>
      </c>
      <c r="B1631" s="140">
        <v>20150808</v>
      </c>
      <c r="C1631" s="57" t="str">
        <f t="shared" si="180"/>
        <v>SCL</v>
      </c>
      <c r="D1631" s="114">
        <f t="shared" si="175"/>
        <v>40762</v>
      </c>
      <c r="E1631" s="9" t="s">
        <v>32</v>
      </c>
      <c r="F1631" s="37" t="s">
        <v>25</v>
      </c>
      <c r="G1631" s="11" t="s">
        <v>26</v>
      </c>
      <c r="H1631" s="3"/>
      <c r="I1631" s="3"/>
      <c r="J1631" s="4" t="s">
        <v>117</v>
      </c>
      <c r="K1631" s="4" t="s">
        <v>167</v>
      </c>
      <c r="L1631" s="4" t="s">
        <v>666</v>
      </c>
      <c r="M1631" s="4"/>
      <c r="N1631" s="4"/>
      <c r="O1631" s="4" t="str">
        <f t="shared" si="176"/>
        <v>Lasioglossum (Dialictus) incompletum</v>
      </c>
      <c r="P1631" s="85" t="str">
        <f t="shared" si="181"/>
        <v>Lasioglossum incompletum</v>
      </c>
      <c r="Q1631" s="11" t="s">
        <v>29</v>
      </c>
      <c r="R1631" s="11"/>
      <c r="S1631" s="12"/>
      <c r="T1631" s="12"/>
      <c r="U1631" s="12"/>
      <c r="V1631" s="10" t="s">
        <v>30</v>
      </c>
      <c r="W1631" s="6">
        <v>41346</v>
      </c>
      <c r="X1631" s="2" t="s">
        <v>1087</v>
      </c>
      <c r="Y1631" s="129">
        <f t="shared" si="177"/>
        <v>1</v>
      </c>
      <c r="Z1631" s="110">
        <f t="shared" si="178"/>
        <v>0</v>
      </c>
      <c r="AA1631" s="1">
        <f t="shared" si="179"/>
        <v>0</v>
      </c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  <c r="HD1631" s="1"/>
      <c r="HE1631" s="1"/>
      <c r="HF1631" s="1"/>
      <c r="HG1631" s="1"/>
      <c r="HH1631" s="1"/>
      <c r="HI1631" s="1"/>
      <c r="HJ1631" s="1"/>
      <c r="HK1631" s="1"/>
      <c r="HL1631" s="1"/>
      <c r="HM1631" s="1"/>
      <c r="HN1631" s="1"/>
      <c r="HO1631" s="1"/>
      <c r="HP1631" s="1"/>
      <c r="HQ1631" s="1"/>
      <c r="HR1631" s="1"/>
      <c r="HS1631" s="1"/>
      <c r="HT1631" s="1"/>
      <c r="HU1631" s="1"/>
      <c r="HV1631" s="1"/>
      <c r="HW1631" s="1"/>
      <c r="HX1631" s="1"/>
      <c r="HY1631" s="1"/>
      <c r="HZ1631" s="1"/>
      <c r="IA1631" s="1"/>
      <c r="IB1631" s="1"/>
      <c r="IC1631" s="1"/>
      <c r="ID1631" s="1"/>
      <c r="IE1631" s="1"/>
      <c r="IF1631" s="1"/>
      <c r="IG1631" s="1"/>
      <c r="IH1631" s="1"/>
      <c r="II1631" s="1"/>
      <c r="IJ1631" s="1"/>
      <c r="IK1631" s="1"/>
      <c r="IL1631" s="1"/>
      <c r="IM1631" s="1"/>
      <c r="IN1631" s="1"/>
      <c r="IO1631" s="1"/>
      <c r="IP1631" s="1"/>
      <c r="IQ1631" s="1"/>
      <c r="IR1631" s="1"/>
      <c r="IS1631" s="1"/>
      <c r="IT1631" s="1"/>
      <c r="IU1631" s="1"/>
    </row>
    <row r="1632" spans="1:255" s="40" customFormat="1" ht="14.65" customHeight="1">
      <c r="A1632" s="146">
        <v>1685</v>
      </c>
      <c r="B1632" s="140">
        <v>20150808</v>
      </c>
      <c r="C1632" s="57" t="str">
        <f t="shared" si="180"/>
        <v>SCL</v>
      </c>
      <c r="D1632" s="114">
        <f t="shared" si="175"/>
        <v>40762</v>
      </c>
      <c r="E1632" s="9" t="s">
        <v>32</v>
      </c>
      <c r="F1632" s="37" t="s">
        <v>25</v>
      </c>
      <c r="G1632" s="11" t="s">
        <v>26</v>
      </c>
      <c r="H1632" s="3"/>
      <c r="I1632" s="3"/>
      <c r="J1632" s="4" t="s">
        <v>117</v>
      </c>
      <c r="K1632" s="4" t="s">
        <v>167</v>
      </c>
      <c r="L1632" s="4" t="s">
        <v>666</v>
      </c>
      <c r="M1632" s="4"/>
      <c r="N1632" s="4"/>
      <c r="O1632" s="4" t="str">
        <f t="shared" si="176"/>
        <v>Lasioglossum (Dialictus) incompletum</v>
      </c>
      <c r="P1632" s="85" t="str">
        <f t="shared" si="181"/>
        <v>Lasioglossum incompletum</v>
      </c>
      <c r="Q1632" s="11" t="s">
        <v>29</v>
      </c>
      <c r="R1632" s="11"/>
      <c r="S1632" s="12"/>
      <c r="T1632" s="12"/>
      <c r="U1632" s="12"/>
      <c r="V1632" s="10" t="s">
        <v>30</v>
      </c>
      <c r="W1632" s="6">
        <v>41346</v>
      </c>
      <c r="X1632" s="2" t="s">
        <v>1087</v>
      </c>
      <c r="Y1632" s="129">
        <f t="shared" si="177"/>
        <v>1</v>
      </c>
      <c r="Z1632" s="110">
        <f t="shared" si="178"/>
        <v>0</v>
      </c>
      <c r="AA1632" s="1">
        <f t="shared" si="179"/>
        <v>0</v>
      </c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s="1"/>
      <c r="HA1632" s="1"/>
      <c r="HB1632" s="1"/>
      <c r="HC1632" s="1"/>
      <c r="HD1632" s="1"/>
      <c r="HE1632" s="1"/>
      <c r="HF1632" s="1"/>
      <c r="HG1632" s="1"/>
      <c r="HH1632" s="1"/>
      <c r="HI1632" s="1"/>
      <c r="HJ1632" s="1"/>
      <c r="HK1632" s="1"/>
      <c r="HL1632" s="1"/>
      <c r="HM1632" s="1"/>
      <c r="HN1632" s="1"/>
      <c r="HO1632" s="1"/>
      <c r="HP1632" s="1"/>
      <c r="HQ1632" s="1"/>
      <c r="HR1632" s="1"/>
      <c r="HS1632" s="1"/>
      <c r="HT1632" s="1"/>
      <c r="HU1632" s="1"/>
      <c r="HV1632" s="1"/>
      <c r="HW1632" s="1"/>
      <c r="HX1632" s="1"/>
      <c r="HY1632" s="1"/>
      <c r="HZ1632" s="1"/>
      <c r="IA1632" s="1"/>
      <c r="IB1632" s="1"/>
      <c r="IC1632" s="1"/>
      <c r="ID1632" s="1"/>
      <c r="IE1632" s="1"/>
      <c r="IF1632" s="1"/>
      <c r="IG1632" s="1"/>
      <c r="IH1632" s="1"/>
      <c r="II1632" s="1"/>
      <c r="IJ1632" s="1"/>
      <c r="IK1632" s="1"/>
      <c r="IL1632" s="1"/>
      <c r="IM1632" s="1"/>
      <c r="IN1632" s="1"/>
      <c r="IO1632" s="1"/>
      <c r="IP1632" s="1"/>
      <c r="IQ1632" s="1"/>
      <c r="IR1632" s="1"/>
      <c r="IS1632" s="1"/>
      <c r="IT1632" s="1"/>
      <c r="IU1632" s="1"/>
    </row>
    <row r="1633" spans="1:255" s="40" customFormat="1" ht="14.65" customHeight="1">
      <c r="A1633" s="146">
        <v>1686</v>
      </c>
      <c r="B1633" s="140">
        <v>20150419</v>
      </c>
      <c r="C1633" s="57" t="str">
        <f t="shared" si="180"/>
        <v>SCL</v>
      </c>
      <c r="D1633" s="114">
        <f t="shared" si="175"/>
        <v>40651</v>
      </c>
      <c r="E1633" s="9" t="s">
        <v>40</v>
      </c>
      <c r="F1633" s="37" t="s">
        <v>25</v>
      </c>
      <c r="G1633" s="11" t="s">
        <v>26</v>
      </c>
      <c r="H1633" s="3"/>
      <c r="I1633" s="3"/>
      <c r="J1633" s="4" t="s">
        <v>117</v>
      </c>
      <c r="K1633" s="4" t="s">
        <v>167</v>
      </c>
      <c r="L1633" s="4" t="s">
        <v>665</v>
      </c>
      <c r="M1633" s="4"/>
      <c r="N1633" s="4"/>
      <c r="O1633" s="4" t="str">
        <f t="shared" si="176"/>
        <v>Lasioglossum (Dialictus) nevadense</v>
      </c>
      <c r="P1633" s="85" t="str">
        <f t="shared" si="181"/>
        <v>Lasioglossum nevadense</v>
      </c>
      <c r="Q1633" s="11" t="s">
        <v>29</v>
      </c>
      <c r="R1633" s="11"/>
      <c r="S1633" s="12"/>
      <c r="T1633" s="12"/>
      <c r="U1633" s="12"/>
      <c r="V1633" s="10" t="s">
        <v>30</v>
      </c>
      <c r="W1633" s="6">
        <v>41346</v>
      </c>
      <c r="X1633" s="2" t="s">
        <v>1087</v>
      </c>
      <c r="Y1633" s="129">
        <f t="shared" si="177"/>
        <v>1</v>
      </c>
      <c r="Z1633" s="110">
        <f t="shared" si="178"/>
        <v>0</v>
      </c>
      <c r="AA1633" s="1">
        <f t="shared" si="179"/>
        <v>0</v>
      </c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  <c r="GV1633" s="1"/>
      <c r="GW1633" s="1"/>
      <c r="GX1633" s="1"/>
      <c r="GY1633" s="1"/>
      <c r="GZ1633" s="1"/>
      <c r="HA1633" s="1"/>
      <c r="HB1633" s="1"/>
      <c r="HC1633" s="1"/>
      <c r="HD1633" s="1"/>
      <c r="HE1633" s="1"/>
      <c r="HF1633" s="1"/>
      <c r="HG1633" s="1"/>
      <c r="HH1633" s="1"/>
      <c r="HI1633" s="1"/>
      <c r="HJ1633" s="1"/>
      <c r="HK1633" s="1"/>
      <c r="HL1633" s="1"/>
      <c r="HM1633" s="1"/>
      <c r="HN1633" s="1"/>
      <c r="HO1633" s="1"/>
      <c r="HP1633" s="1"/>
      <c r="HQ1633" s="1"/>
      <c r="HR1633" s="1"/>
      <c r="HS1633" s="1"/>
      <c r="HT1633" s="1"/>
      <c r="HU1633" s="1"/>
      <c r="HV1633" s="1"/>
      <c r="HW1633" s="1"/>
      <c r="HX1633" s="1"/>
      <c r="HY1633" s="1"/>
      <c r="HZ1633" s="1"/>
      <c r="IA1633" s="1"/>
      <c r="IB1633" s="1"/>
      <c r="IC1633" s="1"/>
      <c r="ID1633" s="1"/>
      <c r="IE1633" s="1"/>
      <c r="IF1633" s="1"/>
      <c r="IG1633" s="1"/>
      <c r="IH1633" s="1"/>
      <c r="II1633" s="1"/>
      <c r="IJ1633" s="1"/>
      <c r="IK1633" s="1"/>
      <c r="IL1633" s="1"/>
      <c r="IM1633" s="1"/>
      <c r="IN1633" s="1"/>
      <c r="IO1633" s="1"/>
      <c r="IP1633" s="1"/>
      <c r="IQ1633" s="1"/>
      <c r="IR1633" s="1"/>
      <c r="IS1633" s="1"/>
      <c r="IT1633" s="1"/>
      <c r="IU1633" s="1"/>
    </row>
    <row r="1634" spans="1:255" s="40" customFormat="1" ht="14.65" customHeight="1">
      <c r="A1634" s="146">
        <v>1687</v>
      </c>
      <c r="B1634" s="140">
        <v>20150419</v>
      </c>
      <c r="C1634" s="57" t="str">
        <f t="shared" si="180"/>
        <v>SCL</v>
      </c>
      <c r="D1634" s="114">
        <f t="shared" si="175"/>
        <v>40651</v>
      </c>
      <c r="E1634" s="9" t="s">
        <v>40</v>
      </c>
      <c r="F1634" s="37" t="s">
        <v>25</v>
      </c>
      <c r="G1634" s="11" t="s">
        <v>26</v>
      </c>
      <c r="H1634" s="3"/>
      <c r="I1634" s="3"/>
      <c r="J1634" s="4" t="s">
        <v>117</v>
      </c>
      <c r="K1634" s="4" t="s">
        <v>167</v>
      </c>
      <c r="L1634" s="4" t="s">
        <v>666</v>
      </c>
      <c r="M1634" s="4"/>
      <c r="N1634" s="4"/>
      <c r="O1634" s="4" t="str">
        <f t="shared" si="176"/>
        <v>Lasioglossum (Dialictus) incompletum</v>
      </c>
      <c r="P1634" s="85" t="str">
        <f t="shared" si="181"/>
        <v>Lasioglossum incompletum</v>
      </c>
      <c r="Q1634" s="11" t="s">
        <v>29</v>
      </c>
      <c r="R1634" s="11"/>
      <c r="S1634" s="12"/>
      <c r="T1634" s="12"/>
      <c r="U1634" s="12"/>
      <c r="V1634" s="10" t="s">
        <v>30</v>
      </c>
      <c r="W1634" s="6">
        <v>41346</v>
      </c>
      <c r="X1634" s="2" t="s">
        <v>1087</v>
      </c>
      <c r="Y1634" s="129">
        <f t="shared" si="177"/>
        <v>1</v>
      </c>
      <c r="Z1634" s="110">
        <f t="shared" si="178"/>
        <v>0</v>
      </c>
      <c r="AA1634" s="1">
        <f t="shared" si="179"/>
        <v>0</v>
      </c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  <c r="HD1634" s="1"/>
      <c r="HE1634" s="1"/>
      <c r="HF1634" s="1"/>
      <c r="HG1634" s="1"/>
      <c r="HH1634" s="1"/>
      <c r="HI1634" s="1"/>
      <c r="HJ1634" s="1"/>
      <c r="HK1634" s="1"/>
      <c r="HL1634" s="1"/>
      <c r="HM1634" s="1"/>
      <c r="HN1634" s="1"/>
      <c r="HO1634" s="1"/>
      <c r="HP1634" s="1"/>
      <c r="HQ1634" s="1"/>
      <c r="HR1634" s="1"/>
      <c r="HS1634" s="1"/>
      <c r="HT1634" s="1"/>
      <c r="HU1634" s="1"/>
      <c r="HV1634" s="1"/>
      <c r="HW1634" s="1"/>
      <c r="HX1634" s="1"/>
      <c r="HY1634" s="1"/>
      <c r="HZ1634" s="1"/>
      <c r="IA1634" s="1"/>
      <c r="IB1634" s="1"/>
      <c r="IC1634" s="1"/>
      <c r="ID1634" s="1"/>
      <c r="IE1634" s="1"/>
      <c r="IF1634" s="1"/>
      <c r="IG1634" s="1"/>
      <c r="IH1634" s="1"/>
      <c r="II1634" s="1"/>
      <c r="IJ1634" s="1"/>
      <c r="IK1634" s="1"/>
      <c r="IL1634" s="1"/>
      <c r="IM1634" s="1"/>
      <c r="IN1634" s="1"/>
      <c r="IO1634" s="1"/>
      <c r="IP1634" s="1"/>
      <c r="IQ1634" s="1"/>
      <c r="IR1634" s="1"/>
      <c r="IS1634" s="1"/>
      <c r="IT1634" s="1"/>
      <c r="IU1634" s="1"/>
    </row>
    <row r="1635" spans="1:255" s="40" customFormat="1" ht="14.65" customHeight="1">
      <c r="A1635" s="146">
        <v>1688</v>
      </c>
      <c r="B1635" s="140">
        <v>20150808</v>
      </c>
      <c r="C1635" s="57" t="str">
        <f t="shared" si="180"/>
        <v>SCL</v>
      </c>
      <c r="D1635" s="114">
        <f t="shared" si="175"/>
        <v>40762</v>
      </c>
      <c r="E1635" s="9" t="s">
        <v>40</v>
      </c>
      <c r="F1635" s="37" t="s">
        <v>25</v>
      </c>
      <c r="G1635" s="11" t="s">
        <v>26</v>
      </c>
      <c r="H1635" s="3"/>
      <c r="I1635" s="3"/>
      <c r="J1635" s="4" t="s">
        <v>117</v>
      </c>
      <c r="K1635" s="4" t="s">
        <v>167</v>
      </c>
      <c r="L1635" s="4" t="s">
        <v>666</v>
      </c>
      <c r="M1635" s="4"/>
      <c r="N1635" s="4"/>
      <c r="O1635" s="4" t="str">
        <f t="shared" si="176"/>
        <v>Lasioglossum (Dialictus) incompletum</v>
      </c>
      <c r="P1635" s="85" t="str">
        <f t="shared" si="181"/>
        <v>Lasioglossum incompletum</v>
      </c>
      <c r="Q1635" s="11" t="s">
        <v>29</v>
      </c>
      <c r="R1635" s="11"/>
      <c r="S1635" s="12" t="s">
        <v>55</v>
      </c>
      <c r="T1635" s="12"/>
      <c r="U1635" s="12"/>
      <c r="V1635" s="10" t="s">
        <v>30</v>
      </c>
      <c r="W1635" s="6">
        <v>41346</v>
      </c>
      <c r="X1635" s="2" t="s">
        <v>1354</v>
      </c>
      <c r="Y1635" s="129">
        <f t="shared" si="177"/>
        <v>1</v>
      </c>
      <c r="Z1635" s="110">
        <f t="shared" si="178"/>
        <v>0</v>
      </c>
      <c r="AA1635" s="1">
        <f t="shared" si="179"/>
        <v>1</v>
      </c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s="1"/>
      <c r="HA1635" s="1"/>
      <c r="HB1635" s="1"/>
      <c r="HC1635" s="1"/>
      <c r="HD1635" s="1"/>
      <c r="HE1635" s="1"/>
      <c r="HF1635" s="1"/>
      <c r="HG1635" s="1"/>
      <c r="HH1635" s="1"/>
      <c r="HI1635" s="1"/>
      <c r="HJ1635" s="1"/>
      <c r="HK1635" s="1"/>
      <c r="HL1635" s="1"/>
      <c r="HM1635" s="1"/>
      <c r="HN1635" s="1"/>
      <c r="HO1635" s="1"/>
      <c r="HP1635" s="1"/>
      <c r="HQ1635" s="1"/>
      <c r="HR1635" s="1"/>
      <c r="HS1635" s="1"/>
      <c r="HT1635" s="1"/>
      <c r="HU1635" s="1"/>
      <c r="HV1635" s="1"/>
      <c r="HW1635" s="1"/>
      <c r="HX1635" s="1"/>
      <c r="HY1635" s="1"/>
      <c r="HZ1635" s="1"/>
      <c r="IA1635" s="1"/>
      <c r="IB1635" s="1"/>
      <c r="IC1635" s="1"/>
      <c r="ID1635" s="1"/>
      <c r="IE1635" s="1"/>
      <c r="IF1635" s="1"/>
      <c r="IG1635" s="1"/>
      <c r="IH1635" s="1"/>
      <c r="II1635" s="1"/>
      <c r="IJ1635" s="1"/>
      <c r="IK1635" s="1"/>
      <c r="IL1635" s="1"/>
      <c r="IM1635" s="1"/>
      <c r="IN1635" s="1"/>
      <c r="IO1635" s="1"/>
      <c r="IP1635" s="1"/>
      <c r="IQ1635" s="1"/>
      <c r="IR1635" s="1"/>
      <c r="IS1635" s="1"/>
      <c r="IT1635" s="1"/>
      <c r="IU1635" s="1"/>
    </row>
    <row r="1636" spans="1:255" s="40" customFormat="1" ht="14.65" customHeight="1">
      <c r="A1636" s="146">
        <v>1689</v>
      </c>
      <c r="B1636" s="140">
        <v>20150808</v>
      </c>
      <c r="C1636" s="57" t="str">
        <f t="shared" si="180"/>
        <v>SCL</v>
      </c>
      <c r="D1636" s="114">
        <f t="shared" si="175"/>
        <v>40762</v>
      </c>
      <c r="E1636" s="9" t="s">
        <v>40</v>
      </c>
      <c r="F1636" s="37" t="s">
        <v>25</v>
      </c>
      <c r="G1636" s="11" t="s">
        <v>26</v>
      </c>
      <c r="H1636" s="3"/>
      <c r="I1636" s="3"/>
      <c r="J1636" s="4" t="s">
        <v>117</v>
      </c>
      <c r="K1636" s="4" t="s">
        <v>167</v>
      </c>
      <c r="L1636" s="4" t="s">
        <v>666</v>
      </c>
      <c r="M1636" s="4"/>
      <c r="N1636" s="4"/>
      <c r="O1636" s="4" t="str">
        <f t="shared" si="176"/>
        <v>Lasioglossum (Dialictus) incompletum</v>
      </c>
      <c r="P1636" s="85" t="str">
        <f t="shared" si="181"/>
        <v>Lasioglossum incompletum</v>
      </c>
      <c r="Q1636" s="11" t="s">
        <v>29</v>
      </c>
      <c r="R1636" s="11"/>
      <c r="S1636" s="12"/>
      <c r="T1636" s="12"/>
      <c r="U1636" s="12"/>
      <c r="V1636" s="10" t="s">
        <v>30</v>
      </c>
      <c r="W1636" s="6">
        <v>41346</v>
      </c>
      <c r="X1636" s="2" t="s">
        <v>1087</v>
      </c>
      <c r="Y1636" s="129">
        <f t="shared" si="177"/>
        <v>1</v>
      </c>
      <c r="Z1636" s="110">
        <f t="shared" si="178"/>
        <v>0</v>
      </c>
      <c r="AA1636" s="1">
        <f t="shared" si="179"/>
        <v>0</v>
      </c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s="1"/>
      <c r="HA1636" s="1"/>
      <c r="HB1636" s="1"/>
      <c r="HC1636" s="1"/>
      <c r="HD1636" s="1"/>
      <c r="HE1636" s="1"/>
      <c r="HF1636" s="1"/>
      <c r="HG1636" s="1"/>
      <c r="HH1636" s="1"/>
      <c r="HI1636" s="1"/>
      <c r="HJ1636" s="1"/>
      <c r="HK1636" s="1"/>
      <c r="HL1636" s="1"/>
      <c r="HM1636" s="1"/>
      <c r="HN1636" s="1"/>
      <c r="HO1636" s="1"/>
      <c r="HP1636" s="1"/>
      <c r="HQ1636" s="1"/>
      <c r="HR1636" s="1"/>
      <c r="HS1636" s="1"/>
      <c r="HT1636" s="1"/>
      <c r="HU1636" s="1"/>
      <c r="HV1636" s="1"/>
      <c r="HW1636" s="1"/>
      <c r="HX1636" s="1"/>
      <c r="HY1636" s="1"/>
      <c r="HZ1636" s="1"/>
      <c r="IA1636" s="1"/>
      <c r="IB1636" s="1"/>
      <c r="IC1636" s="1"/>
      <c r="ID1636" s="1"/>
      <c r="IE1636" s="1"/>
      <c r="IF1636" s="1"/>
      <c r="IG1636" s="1"/>
      <c r="IH1636" s="1"/>
      <c r="II1636" s="1"/>
      <c r="IJ1636" s="1"/>
      <c r="IK1636" s="1"/>
      <c r="IL1636" s="1"/>
      <c r="IM1636" s="1"/>
      <c r="IN1636" s="1"/>
      <c r="IO1636" s="1"/>
      <c r="IP1636" s="1"/>
      <c r="IQ1636" s="1"/>
      <c r="IR1636" s="1"/>
      <c r="IS1636" s="1"/>
      <c r="IT1636" s="1"/>
      <c r="IU1636" s="1"/>
    </row>
    <row r="1637" spans="1:255" s="40" customFormat="1" ht="14.65" customHeight="1">
      <c r="A1637" s="146">
        <v>1690</v>
      </c>
      <c r="B1637" s="140">
        <v>20150808</v>
      </c>
      <c r="C1637" s="57" t="str">
        <f t="shared" si="180"/>
        <v>SCL</v>
      </c>
      <c r="D1637" s="114">
        <f t="shared" si="175"/>
        <v>40762</v>
      </c>
      <c r="E1637" s="9" t="s">
        <v>40</v>
      </c>
      <c r="F1637" s="37" t="s">
        <v>25</v>
      </c>
      <c r="G1637" s="11" t="s">
        <v>26</v>
      </c>
      <c r="H1637" s="3"/>
      <c r="I1637" s="3"/>
      <c r="J1637" s="4" t="s">
        <v>117</v>
      </c>
      <c r="K1637" s="4" t="s">
        <v>167</v>
      </c>
      <c r="L1637" s="4" t="s">
        <v>666</v>
      </c>
      <c r="M1637" s="4"/>
      <c r="N1637" s="4"/>
      <c r="O1637" s="4" t="str">
        <f t="shared" si="176"/>
        <v>Lasioglossum (Dialictus) incompletum</v>
      </c>
      <c r="P1637" s="85" t="str">
        <f t="shared" si="181"/>
        <v>Lasioglossum incompletum</v>
      </c>
      <c r="Q1637" s="11" t="s">
        <v>29</v>
      </c>
      <c r="R1637" s="11"/>
      <c r="S1637" s="12"/>
      <c r="T1637" s="12"/>
      <c r="U1637" s="12"/>
      <c r="V1637" s="10" t="s">
        <v>30</v>
      </c>
      <c r="W1637" s="6">
        <v>41346</v>
      </c>
      <c r="X1637" s="2" t="s">
        <v>1087</v>
      </c>
      <c r="Y1637" s="129">
        <f t="shared" si="177"/>
        <v>1</v>
      </c>
      <c r="Z1637" s="110">
        <f t="shared" si="178"/>
        <v>0</v>
      </c>
      <c r="AA1637" s="1">
        <f t="shared" si="179"/>
        <v>0</v>
      </c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s="1"/>
      <c r="HA1637" s="1"/>
      <c r="HB1637" s="1"/>
      <c r="HC1637" s="1"/>
      <c r="HD1637" s="1"/>
      <c r="HE1637" s="1"/>
      <c r="HF1637" s="1"/>
      <c r="HG1637" s="1"/>
      <c r="HH1637" s="1"/>
      <c r="HI1637" s="1"/>
      <c r="HJ1637" s="1"/>
      <c r="HK1637" s="1"/>
      <c r="HL1637" s="1"/>
      <c r="HM1637" s="1"/>
      <c r="HN1637" s="1"/>
      <c r="HO1637" s="1"/>
      <c r="HP1637" s="1"/>
      <c r="HQ1637" s="1"/>
      <c r="HR1637" s="1"/>
      <c r="HS1637" s="1"/>
      <c r="HT1637" s="1"/>
      <c r="HU1637" s="1"/>
      <c r="HV1637" s="1"/>
      <c r="HW1637" s="1"/>
      <c r="HX1637" s="1"/>
      <c r="HY1637" s="1"/>
      <c r="HZ1637" s="1"/>
      <c r="IA1637" s="1"/>
      <c r="IB1637" s="1"/>
      <c r="IC1637" s="1"/>
      <c r="ID1637" s="1"/>
      <c r="IE1637" s="1"/>
      <c r="IF1637" s="1"/>
      <c r="IG1637" s="1"/>
      <c r="IH1637" s="1"/>
      <c r="II1637" s="1"/>
      <c r="IJ1637" s="1"/>
      <c r="IK1637" s="1"/>
      <c r="IL1637" s="1"/>
      <c r="IM1637" s="1"/>
      <c r="IN1637" s="1"/>
      <c r="IO1637" s="1"/>
      <c r="IP1637" s="1"/>
      <c r="IQ1637" s="1"/>
      <c r="IR1637" s="1"/>
      <c r="IS1637" s="1"/>
      <c r="IT1637" s="1"/>
      <c r="IU1637" s="1"/>
    </row>
    <row r="1638" spans="1:255" s="40" customFormat="1" ht="14.65" customHeight="1">
      <c r="A1638" s="146">
        <v>1691</v>
      </c>
      <c r="B1638" s="140">
        <v>20150808</v>
      </c>
      <c r="C1638" s="57" t="str">
        <f t="shared" si="180"/>
        <v>SCL</v>
      </c>
      <c r="D1638" s="114">
        <f t="shared" si="175"/>
        <v>40762</v>
      </c>
      <c r="E1638" s="9" t="s">
        <v>40</v>
      </c>
      <c r="F1638" s="37" t="s">
        <v>25</v>
      </c>
      <c r="G1638" s="11" t="s">
        <v>26</v>
      </c>
      <c r="H1638" s="3"/>
      <c r="I1638" s="3"/>
      <c r="J1638" s="4" t="s">
        <v>117</v>
      </c>
      <c r="K1638" s="4" t="s">
        <v>167</v>
      </c>
      <c r="L1638" s="4" t="s">
        <v>666</v>
      </c>
      <c r="M1638" s="4"/>
      <c r="N1638" s="4"/>
      <c r="O1638" s="4" t="str">
        <f t="shared" si="176"/>
        <v>Lasioglossum (Dialictus) incompletum</v>
      </c>
      <c r="P1638" s="85" t="str">
        <f t="shared" si="181"/>
        <v>Lasioglossum incompletum</v>
      </c>
      <c r="Q1638" s="11" t="s">
        <v>29</v>
      </c>
      <c r="R1638" s="11"/>
      <c r="S1638" s="12"/>
      <c r="T1638" s="12"/>
      <c r="U1638" s="12"/>
      <c r="V1638" s="10" t="s">
        <v>30</v>
      </c>
      <c r="W1638" s="6">
        <v>41346</v>
      </c>
      <c r="X1638" s="2" t="s">
        <v>1087</v>
      </c>
      <c r="Y1638" s="129">
        <f t="shared" si="177"/>
        <v>1</v>
      </c>
      <c r="Z1638" s="110">
        <f t="shared" si="178"/>
        <v>0</v>
      </c>
      <c r="AA1638" s="1">
        <f t="shared" si="179"/>
        <v>0</v>
      </c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s="1"/>
      <c r="HA1638" s="1"/>
      <c r="HB1638" s="1"/>
      <c r="HC1638" s="1"/>
      <c r="HD1638" s="1"/>
      <c r="HE1638" s="1"/>
      <c r="HF1638" s="1"/>
      <c r="HG1638" s="1"/>
      <c r="HH1638" s="1"/>
      <c r="HI1638" s="1"/>
      <c r="HJ1638" s="1"/>
      <c r="HK1638" s="1"/>
      <c r="HL1638" s="1"/>
      <c r="HM1638" s="1"/>
      <c r="HN1638" s="1"/>
      <c r="HO1638" s="1"/>
      <c r="HP1638" s="1"/>
      <c r="HQ1638" s="1"/>
      <c r="HR1638" s="1"/>
      <c r="HS1638" s="1"/>
      <c r="HT1638" s="1"/>
      <c r="HU1638" s="1"/>
      <c r="HV1638" s="1"/>
      <c r="HW1638" s="1"/>
      <c r="HX1638" s="1"/>
      <c r="HY1638" s="1"/>
      <c r="HZ1638" s="1"/>
      <c r="IA1638" s="1"/>
      <c r="IB1638" s="1"/>
      <c r="IC1638" s="1"/>
      <c r="ID1638" s="1"/>
      <c r="IE1638" s="1"/>
      <c r="IF1638" s="1"/>
      <c r="IG1638" s="1"/>
      <c r="IH1638" s="1"/>
      <c r="II1638" s="1"/>
      <c r="IJ1638" s="1"/>
      <c r="IK1638" s="1"/>
      <c r="IL1638" s="1"/>
      <c r="IM1638" s="1"/>
      <c r="IN1638" s="1"/>
      <c r="IO1638" s="1"/>
      <c r="IP1638" s="1"/>
      <c r="IQ1638" s="1"/>
      <c r="IR1638" s="1"/>
      <c r="IS1638" s="1"/>
      <c r="IT1638" s="1"/>
      <c r="IU1638" s="1"/>
    </row>
    <row r="1639" spans="1:255" s="40" customFormat="1" ht="14.65" customHeight="1">
      <c r="A1639" s="146">
        <v>1692</v>
      </c>
      <c r="B1639" s="140">
        <v>20150711</v>
      </c>
      <c r="C1639" s="57" t="str">
        <f t="shared" si="180"/>
        <v>SCL</v>
      </c>
      <c r="D1639" s="114">
        <f t="shared" si="175"/>
        <v>40734</v>
      </c>
      <c r="E1639" s="9" t="s">
        <v>40</v>
      </c>
      <c r="F1639" s="37" t="s">
        <v>25</v>
      </c>
      <c r="G1639" s="11" t="s">
        <v>26</v>
      </c>
      <c r="H1639" s="3"/>
      <c r="I1639" s="3"/>
      <c r="J1639" s="4" t="s">
        <v>117</v>
      </c>
      <c r="K1639" s="4" t="s">
        <v>167</v>
      </c>
      <c r="L1639" s="4" t="s">
        <v>666</v>
      </c>
      <c r="M1639" s="4"/>
      <c r="N1639" s="4"/>
      <c r="O1639" s="4" t="str">
        <f t="shared" si="176"/>
        <v>Lasioglossum (Dialictus) incompletum</v>
      </c>
      <c r="P1639" s="85" t="str">
        <f t="shared" si="181"/>
        <v>Lasioglossum incompletum</v>
      </c>
      <c r="Q1639" s="11" t="s">
        <v>29</v>
      </c>
      <c r="R1639" s="11"/>
      <c r="S1639" s="12"/>
      <c r="T1639" s="12"/>
      <c r="U1639" s="12"/>
      <c r="V1639" s="10" t="s">
        <v>30</v>
      </c>
      <c r="W1639" s="6">
        <v>41346</v>
      </c>
      <c r="X1639" s="2" t="s">
        <v>1354</v>
      </c>
      <c r="Y1639" s="129">
        <f t="shared" si="177"/>
        <v>1</v>
      </c>
      <c r="Z1639" s="110">
        <f t="shared" si="178"/>
        <v>0</v>
      </c>
      <c r="AA1639" s="1">
        <f t="shared" si="179"/>
        <v>1</v>
      </c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  <c r="GV1639" s="1"/>
      <c r="GW1639" s="1"/>
      <c r="GX1639" s="1"/>
      <c r="GY1639" s="1"/>
      <c r="GZ1639" s="1"/>
      <c r="HA1639" s="1"/>
      <c r="HB1639" s="1"/>
      <c r="HC1639" s="1"/>
      <c r="HD1639" s="1"/>
      <c r="HE1639" s="1"/>
      <c r="HF1639" s="1"/>
      <c r="HG1639" s="1"/>
      <c r="HH1639" s="1"/>
      <c r="HI1639" s="1"/>
      <c r="HJ1639" s="1"/>
      <c r="HK1639" s="1"/>
      <c r="HL1639" s="1"/>
      <c r="HM1639" s="1"/>
      <c r="HN1639" s="1"/>
      <c r="HO1639" s="1"/>
      <c r="HP1639" s="1"/>
      <c r="HQ1639" s="1"/>
      <c r="HR1639" s="1"/>
      <c r="HS1639" s="1"/>
      <c r="HT1639" s="1"/>
      <c r="HU1639" s="1"/>
      <c r="HV1639" s="1"/>
      <c r="HW1639" s="1"/>
      <c r="HX1639" s="1"/>
      <c r="HY1639" s="1"/>
      <c r="HZ1639" s="1"/>
      <c r="IA1639" s="1"/>
      <c r="IB1639" s="1"/>
      <c r="IC1639" s="1"/>
      <c r="ID1639" s="1"/>
      <c r="IE1639" s="1"/>
      <c r="IF1639" s="1"/>
      <c r="IG1639" s="1"/>
      <c r="IH1639" s="1"/>
      <c r="II1639" s="1"/>
      <c r="IJ1639" s="1"/>
      <c r="IK1639" s="1"/>
      <c r="IL1639" s="1"/>
      <c r="IM1639" s="1"/>
      <c r="IN1639" s="1"/>
      <c r="IO1639" s="1"/>
      <c r="IP1639" s="1"/>
      <c r="IQ1639" s="1"/>
      <c r="IR1639" s="1"/>
      <c r="IS1639" s="1"/>
      <c r="IT1639" s="1"/>
      <c r="IU1639" s="1"/>
    </row>
    <row r="1640" spans="1:255" s="40" customFormat="1" ht="14.65" customHeight="1">
      <c r="A1640" s="146">
        <v>1693</v>
      </c>
      <c r="B1640" s="140">
        <v>20150419</v>
      </c>
      <c r="C1640" s="57" t="str">
        <f t="shared" si="180"/>
        <v>SCL</v>
      </c>
      <c r="D1640" s="114">
        <f t="shared" si="175"/>
        <v>40651</v>
      </c>
      <c r="E1640" s="9" t="s">
        <v>40</v>
      </c>
      <c r="F1640" s="37" t="s">
        <v>25</v>
      </c>
      <c r="G1640" s="11" t="s">
        <v>26</v>
      </c>
      <c r="H1640" s="3"/>
      <c r="I1640" s="3"/>
      <c r="J1640" s="4" t="s">
        <v>117</v>
      </c>
      <c r="K1640" s="4" t="s">
        <v>167</v>
      </c>
      <c r="L1640" s="4" t="s">
        <v>666</v>
      </c>
      <c r="M1640" s="4"/>
      <c r="N1640" s="4"/>
      <c r="O1640" s="4" t="str">
        <f t="shared" si="176"/>
        <v>Lasioglossum (Dialictus) incompletum</v>
      </c>
      <c r="P1640" s="85" t="str">
        <f t="shared" si="181"/>
        <v>Lasioglossum incompletum</v>
      </c>
      <c r="Q1640" s="11" t="s">
        <v>29</v>
      </c>
      <c r="R1640" s="11"/>
      <c r="S1640" s="12"/>
      <c r="T1640" s="12"/>
      <c r="U1640" s="12" t="s">
        <v>61</v>
      </c>
      <c r="V1640" s="10" t="s">
        <v>30</v>
      </c>
      <c r="W1640" s="6">
        <v>41346</v>
      </c>
      <c r="X1640" s="2" t="s">
        <v>1313</v>
      </c>
      <c r="Y1640" s="129">
        <f t="shared" si="177"/>
        <v>1</v>
      </c>
      <c r="Z1640" s="110">
        <f t="shared" si="178"/>
        <v>0</v>
      </c>
      <c r="AA1640" s="1">
        <f t="shared" si="179"/>
        <v>0</v>
      </c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s="1"/>
      <c r="HA1640" s="1"/>
      <c r="HB1640" s="1"/>
      <c r="HC1640" s="1"/>
      <c r="HD1640" s="1"/>
      <c r="HE1640" s="1"/>
      <c r="HF1640" s="1"/>
      <c r="HG1640" s="1"/>
      <c r="HH1640" s="1"/>
      <c r="HI1640" s="1"/>
      <c r="HJ1640" s="1"/>
      <c r="HK1640" s="1"/>
      <c r="HL1640" s="1"/>
      <c r="HM1640" s="1"/>
      <c r="HN1640" s="1"/>
      <c r="HO1640" s="1"/>
      <c r="HP1640" s="1"/>
      <c r="HQ1640" s="1"/>
      <c r="HR1640" s="1"/>
      <c r="HS1640" s="1"/>
      <c r="HT1640" s="1"/>
      <c r="HU1640" s="1"/>
      <c r="HV1640" s="1"/>
      <c r="HW1640" s="1"/>
      <c r="HX1640" s="1"/>
      <c r="HY1640" s="1"/>
      <c r="HZ1640" s="1"/>
      <c r="IA1640" s="1"/>
      <c r="IB1640" s="1"/>
      <c r="IC1640" s="1"/>
      <c r="ID1640" s="1"/>
      <c r="IE1640" s="1"/>
      <c r="IF1640" s="1"/>
      <c r="IG1640" s="1"/>
      <c r="IH1640" s="1"/>
      <c r="II1640" s="1"/>
      <c r="IJ1640" s="1"/>
      <c r="IK1640" s="1"/>
      <c r="IL1640" s="1"/>
      <c r="IM1640" s="1"/>
      <c r="IN1640" s="1"/>
      <c r="IO1640" s="1"/>
      <c r="IP1640" s="1"/>
      <c r="IQ1640" s="1"/>
      <c r="IR1640" s="1"/>
      <c r="IS1640" s="1"/>
      <c r="IT1640" s="1"/>
      <c r="IU1640" s="1"/>
    </row>
    <row r="1641" spans="1:255" s="40" customFormat="1" ht="14.65" customHeight="1">
      <c r="A1641" s="146">
        <v>1694</v>
      </c>
      <c r="B1641" s="140">
        <v>20150419</v>
      </c>
      <c r="C1641" s="57" t="str">
        <f t="shared" si="180"/>
        <v>SCL</v>
      </c>
      <c r="D1641" s="114">
        <f t="shared" si="175"/>
        <v>40651</v>
      </c>
      <c r="E1641" s="9" t="s">
        <v>40</v>
      </c>
      <c r="F1641" s="37" t="s">
        <v>25</v>
      </c>
      <c r="G1641" s="11" t="s">
        <v>26</v>
      </c>
      <c r="H1641" s="3"/>
      <c r="I1641" s="3"/>
      <c r="J1641" s="4" t="s">
        <v>117</v>
      </c>
      <c r="K1641" s="4" t="s">
        <v>167</v>
      </c>
      <c r="L1641" s="4" t="s">
        <v>666</v>
      </c>
      <c r="M1641" s="4"/>
      <c r="N1641" s="4"/>
      <c r="O1641" s="4" t="str">
        <f t="shared" si="176"/>
        <v>Lasioglossum (Dialictus) incompletum</v>
      </c>
      <c r="P1641" s="85" t="str">
        <f t="shared" si="181"/>
        <v>Lasioglossum incompletum</v>
      </c>
      <c r="Q1641" s="11" t="s">
        <v>29</v>
      </c>
      <c r="R1641" s="11"/>
      <c r="S1641" s="12"/>
      <c r="T1641" s="12"/>
      <c r="U1641" s="12"/>
      <c r="V1641" s="10" t="s">
        <v>30</v>
      </c>
      <c r="W1641" s="6">
        <v>41346</v>
      </c>
      <c r="X1641" s="2" t="s">
        <v>1087</v>
      </c>
      <c r="Y1641" s="129">
        <f t="shared" si="177"/>
        <v>1</v>
      </c>
      <c r="Z1641" s="110">
        <f t="shared" si="178"/>
        <v>0</v>
      </c>
      <c r="AA1641" s="1">
        <f t="shared" si="179"/>
        <v>0</v>
      </c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s="1"/>
      <c r="HA1641" s="1"/>
      <c r="HB1641" s="1"/>
      <c r="HC1641" s="1"/>
      <c r="HD1641" s="1"/>
      <c r="HE1641" s="1"/>
      <c r="HF1641" s="1"/>
      <c r="HG1641" s="1"/>
      <c r="HH1641" s="1"/>
      <c r="HI1641" s="1"/>
      <c r="HJ1641" s="1"/>
      <c r="HK1641" s="1"/>
      <c r="HL1641" s="1"/>
      <c r="HM1641" s="1"/>
      <c r="HN1641" s="1"/>
      <c r="HO1641" s="1"/>
      <c r="HP1641" s="1"/>
      <c r="HQ1641" s="1"/>
      <c r="HR1641" s="1"/>
      <c r="HS1641" s="1"/>
      <c r="HT1641" s="1"/>
      <c r="HU1641" s="1"/>
      <c r="HV1641" s="1"/>
      <c r="HW1641" s="1"/>
      <c r="HX1641" s="1"/>
      <c r="HY1641" s="1"/>
      <c r="HZ1641" s="1"/>
      <c r="IA1641" s="1"/>
      <c r="IB1641" s="1"/>
      <c r="IC1641" s="1"/>
      <c r="ID1641" s="1"/>
      <c r="IE1641" s="1"/>
      <c r="IF1641" s="1"/>
      <c r="IG1641" s="1"/>
      <c r="IH1641" s="1"/>
      <c r="II1641" s="1"/>
      <c r="IJ1641" s="1"/>
      <c r="IK1641" s="1"/>
      <c r="IL1641" s="1"/>
      <c r="IM1641" s="1"/>
      <c r="IN1641" s="1"/>
      <c r="IO1641" s="1"/>
      <c r="IP1641" s="1"/>
      <c r="IQ1641" s="1"/>
      <c r="IR1641" s="1"/>
      <c r="IS1641" s="1"/>
      <c r="IT1641" s="1"/>
      <c r="IU1641" s="1"/>
    </row>
    <row r="1642" spans="1:255" s="40" customFormat="1" ht="14.65" customHeight="1">
      <c r="A1642" s="146">
        <v>1695</v>
      </c>
      <c r="B1642" s="140">
        <v>20150419</v>
      </c>
      <c r="C1642" s="57" t="str">
        <f t="shared" si="180"/>
        <v>SCL</v>
      </c>
      <c r="D1642" s="114">
        <f t="shared" si="175"/>
        <v>40651</v>
      </c>
      <c r="E1642" s="9" t="s">
        <v>40</v>
      </c>
      <c r="F1642" s="37" t="s">
        <v>25</v>
      </c>
      <c r="G1642" s="11" t="s">
        <v>26</v>
      </c>
      <c r="H1642" s="3"/>
      <c r="I1642" s="3"/>
      <c r="J1642" s="4" t="s">
        <v>117</v>
      </c>
      <c r="K1642" s="4" t="s">
        <v>167</v>
      </c>
      <c r="L1642" s="4" t="s">
        <v>666</v>
      </c>
      <c r="M1642" s="4"/>
      <c r="N1642" s="4"/>
      <c r="O1642" s="4" t="str">
        <f t="shared" si="176"/>
        <v>Lasioglossum (Dialictus) incompletum</v>
      </c>
      <c r="P1642" s="85" t="str">
        <f t="shared" si="181"/>
        <v>Lasioglossum incompletum</v>
      </c>
      <c r="Q1642" s="11" t="s">
        <v>29</v>
      </c>
      <c r="R1642" s="11"/>
      <c r="S1642" s="12"/>
      <c r="T1642" s="12"/>
      <c r="U1642" s="12"/>
      <c r="V1642" s="10" t="s">
        <v>30</v>
      </c>
      <c r="W1642" s="6">
        <v>41346</v>
      </c>
      <c r="X1642" s="2" t="s">
        <v>1087</v>
      </c>
      <c r="Y1642" s="129">
        <f t="shared" si="177"/>
        <v>1</v>
      </c>
      <c r="Z1642" s="110">
        <f t="shared" si="178"/>
        <v>0</v>
      </c>
      <c r="AA1642" s="1">
        <f t="shared" si="179"/>
        <v>0</v>
      </c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s="1"/>
      <c r="HA1642" s="1"/>
      <c r="HB1642" s="1"/>
      <c r="HC1642" s="1"/>
      <c r="HD1642" s="1"/>
      <c r="HE1642" s="1"/>
      <c r="HF1642" s="1"/>
      <c r="HG1642" s="1"/>
      <c r="HH1642" s="1"/>
      <c r="HI1642" s="1"/>
      <c r="HJ1642" s="1"/>
      <c r="HK1642" s="1"/>
      <c r="HL1642" s="1"/>
      <c r="HM1642" s="1"/>
      <c r="HN1642" s="1"/>
      <c r="HO1642" s="1"/>
      <c r="HP1642" s="1"/>
      <c r="HQ1642" s="1"/>
      <c r="HR1642" s="1"/>
      <c r="HS1642" s="1"/>
      <c r="HT1642" s="1"/>
      <c r="HU1642" s="1"/>
      <c r="HV1642" s="1"/>
      <c r="HW1642" s="1"/>
      <c r="HX1642" s="1"/>
      <c r="HY1642" s="1"/>
      <c r="HZ1642" s="1"/>
      <c r="IA1642" s="1"/>
      <c r="IB1642" s="1"/>
      <c r="IC1642" s="1"/>
      <c r="ID1642" s="1"/>
      <c r="IE1642" s="1"/>
      <c r="IF1642" s="1"/>
      <c r="IG1642" s="1"/>
      <c r="IH1642" s="1"/>
      <c r="II1642" s="1"/>
      <c r="IJ1642" s="1"/>
      <c r="IK1642" s="1"/>
      <c r="IL1642" s="1"/>
      <c r="IM1642" s="1"/>
      <c r="IN1642" s="1"/>
      <c r="IO1642" s="1"/>
      <c r="IP1642" s="1"/>
      <c r="IQ1642" s="1"/>
      <c r="IR1642" s="1"/>
      <c r="IS1642" s="1"/>
      <c r="IT1642" s="1"/>
      <c r="IU1642" s="1"/>
    </row>
    <row r="1643" spans="1:255" s="40" customFormat="1" ht="14.65" customHeight="1">
      <c r="A1643" s="146">
        <v>1696</v>
      </c>
      <c r="B1643" s="140">
        <v>20150419</v>
      </c>
      <c r="C1643" s="57" t="str">
        <f t="shared" si="180"/>
        <v>SCL</v>
      </c>
      <c r="D1643" s="114">
        <f t="shared" si="175"/>
        <v>40651</v>
      </c>
      <c r="E1643" s="9" t="s">
        <v>40</v>
      </c>
      <c r="F1643" s="37" t="s">
        <v>25</v>
      </c>
      <c r="G1643" s="11" t="s">
        <v>26</v>
      </c>
      <c r="H1643" s="3"/>
      <c r="I1643" s="3"/>
      <c r="J1643" s="4" t="s">
        <v>117</v>
      </c>
      <c r="K1643" s="4" t="s">
        <v>167</v>
      </c>
      <c r="L1643" s="4" t="s">
        <v>665</v>
      </c>
      <c r="M1643" s="4"/>
      <c r="N1643" s="4"/>
      <c r="O1643" s="4" t="str">
        <f t="shared" si="176"/>
        <v>Lasioglossum (Dialictus) nevadense</v>
      </c>
      <c r="P1643" s="85" t="str">
        <f t="shared" si="181"/>
        <v>Lasioglossum nevadense</v>
      </c>
      <c r="Q1643" s="11" t="s">
        <v>29</v>
      </c>
      <c r="R1643" s="11"/>
      <c r="S1643" s="12"/>
      <c r="T1643" s="12"/>
      <c r="U1643" s="12"/>
      <c r="V1643" s="10" t="s">
        <v>30</v>
      </c>
      <c r="W1643" s="6">
        <v>41346</v>
      </c>
      <c r="X1643" s="2" t="s">
        <v>1087</v>
      </c>
      <c r="Y1643" s="129">
        <f t="shared" si="177"/>
        <v>1</v>
      </c>
      <c r="Z1643" s="110">
        <f t="shared" si="178"/>
        <v>0</v>
      </c>
      <c r="AA1643" s="1">
        <f t="shared" si="179"/>
        <v>0</v>
      </c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  <c r="GV1643" s="1"/>
      <c r="GW1643" s="1"/>
      <c r="GX1643" s="1"/>
      <c r="GY1643" s="1"/>
      <c r="GZ1643" s="1"/>
      <c r="HA1643" s="1"/>
      <c r="HB1643" s="1"/>
      <c r="HC1643" s="1"/>
      <c r="HD1643" s="1"/>
      <c r="HE1643" s="1"/>
      <c r="HF1643" s="1"/>
      <c r="HG1643" s="1"/>
      <c r="HH1643" s="1"/>
      <c r="HI1643" s="1"/>
      <c r="HJ1643" s="1"/>
      <c r="HK1643" s="1"/>
      <c r="HL1643" s="1"/>
      <c r="HM1643" s="1"/>
      <c r="HN1643" s="1"/>
      <c r="HO1643" s="1"/>
      <c r="HP1643" s="1"/>
      <c r="HQ1643" s="1"/>
      <c r="HR1643" s="1"/>
      <c r="HS1643" s="1"/>
      <c r="HT1643" s="1"/>
      <c r="HU1643" s="1"/>
      <c r="HV1643" s="1"/>
      <c r="HW1643" s="1"/>
      <c r="HX1643" s="1"/>
      <c r="HY1643" s="1"/>
      <c r="HZ1643" s="1"/>
      <c r="IA1643" s="1"/>
      <c r="IB1643" s="1"/>
      <c r="IC1643" s="1"/>
      <c r="ID1643" s="1"/>
      <c r="IE1643" s="1"/>
      <c r="IF1643" s="1"/>
      <c r="IG1643" s="1"/>
      <c r="IH1643" s="1"/>
      <c r="II1643" s="1"/>
      <c r="IJ1643" s="1"/>
      <c r="IK1643" s="1"/>
      <c r="IL1643" s="1"/>
      <c r="IM1643" s="1"/>
      <c r="IN1643" s="1"/>
      <c r="IO1643" s="1"/>
      <c r="IP1643" s="1"/>
      <c r="IQ1643" s="1"/>
      <c r="IR1643" s="1"/>
      <c r="IS1643" s="1"/>
      <c r="IT1643" s="1"/>
      <c r="IU1643" s="1"/>
    </row>
    <row r="1644" spans="1:255" s="40" customFormat="1" ht="14.65" customHeight="1">
      <c r="A1644" s="146">
        <v>1697</v>
      </c>
      <c r="B1644" s="140">
        <v>20150419</v>
      </c>
      <c r="C1644" s="57" t="str">
        <f t="shared" si="180"/>
        <v>SCL</v>
      </c>
      <c r="D1644" s="114">
        <f t="shared" si="175"/>
        <v>40651</v>
      </c>
      <c r="E1644" s="9" t="s">
        <v>40</v>
      </c>
      <c r="F1644" s="37" t="s">
        <v>25</v>
      </c>
      <c r="G1644" s="11" t="s">
        <v>26</v>
      </c>
      <c r="H1644" s="3"/>
      <c r="I1644" s="3"/>
      <c r="J1644" s="4" t="s">
        <v>117</v>
      </c>
      <c r="K1644" s="4" t="s">
        <v>167</v>
      </c>
      <c r="L1644" s="4" t="s">
        <v>666</v>
      </c>
      <c r="M1644" s="4"/>
      <c r="N1644" s="4"/>
      <c r="O1644" s="4" t="str">
        <f t="shared" si="176"/>
        <v>Lasioglossum (Dialictus) incompletum</v>
      </c>
      <c r="P1644" s="85" t="str">
        <f t="shared" si="181"/>
        <v>Lasioglossum incompletum</v>
      </c>
      <c r="Q1644" s="11" t="s">
        <v>29</v>
      </c>
      <c r="R1644" s="11"/>
      <c r="S1644" s="12"/>
      <c r="T1644" s="12"/>
      <c r="U1644" s="12" t="s">
        <v>55</v>
      </c>
      <c r="V1644" s="10" t="s">
        <v>30</v>
      </c>
      <c r="W1644" s="6">
        <v>41346</v>
      </c>
      <c r="X1644" s="2" t="s">
        <v>1087</v>
      </c>
      <c r="Y1644" s="129">
        <f t="shared" si="177"/>
        <v>1</v>
      </c>
      <c r="Z1644" s="110">
        <f t="shared" si="178"/>
        <v>0</v>
      </c>
      <c r="AA1644" s="1">
        <f t="shared" si="179"/>
        <v>0</v>
      </c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s="1"/>
      <c r="HA1644" s="1"/>
      <c r="HB1644" s="1"/>
      <c r="HC1644" s="1"/>
      <c r="HD1644" s="1"/>
      <c r="HE1644" s="1"/>
      <c r="HF1644" s="1"/>
      <c r="HG1644" s="1"/>
      <c r="HH1644" s="1"/>
      <c r="HI1644" s="1"/>
      <c r="HJ1644" s="1"/>
      <c r="HK1644" s="1"/>
      <c r="HL1644" s="1"/>
      <c r="HM1644" s="1"/>
      <c r="HN1644" s="1"/>
      <c r="HO1644" s="1"/>
      <c r="HP1644" s="1"/>
      <c r="HQ1644" s="1"/>
      <c r="HR1644" s="1"/>
      <c r="HS1644" s="1"/>
      <c r="HT1644" s="1"/>
      <c r="HU1644" s="1"/>
      <c r="HV1644" s="1"/>
      <c r="HW1644" s="1"/>
      <c r="HX1644" s="1"/>
      <c r="HY1644" s="1"/>
      <c r="HZ1644" s="1"/>
      <c r="IA1644" s="1"/>
      <c r="IB1644" s="1"/>
      <c r="IC1644" s="1"/>
      <c r="ID1644" s="1"/>
      <c r="IE1644" s="1"/>
      <c r="IF1644" s="1"/>
      <c r="IG1644" s="1"/>
      <c r="IH1644" s="1"/>
      <c r="II1644" s="1"/>
      <c r="IJ1644" s="1"/>
      <c r="IK1644" s="1"/>
      <c r="IL1644" s="1"/>
      <c r="IM1644" s="1"/>
      <c r="IN1644" s="1"/>
      <c r="IO1644" s="1"/>
      <c r="IP1644" s="1"/>
      <c r="IQ1644" s="1"/>
      <c r="IR1644" s="1"/>
      <c r="IS1644" s="1"/>
      <c r="IT1644" s="1"/>
      <c r="IU1644" s="1"/>
    </row>
    <row r="1645" spans="1:255" s="40" customFormat="1" ht="14.65" customHeight="1">
      <c r="A1645" s="146">
        <v>1698</v>
      </c>
      <c r="B1645" s="140">
        <v>20150419</v>
      </c>
      <c r="C1645" s="57" t="str">
        <f t="shared" si="180"/>
        <v>SCL</v>
      </c>
      <c r="D1645" s="114">
        <f t="shared" si="175"/>
        <v>40651</v>
      </c>
      <c r="E1645" s="9" t="s">
        <v>40</v>
      </c>
      <c r="F1645" s="37" t="s">
        <v>25</v>
      </c>
      <c r="G1645" s="11" t="s">
        <v>26</v>
      </c>
      <c r="H1645" s="3"/>
      <c r="I1645" s="3"/>
      <c r="J1645" s="4" t="s">
        <v>117</v>
      </c>
      <c r="K1645" s="4" t="s">
        <v>167</v>
      </c>
      <c r="L1645" s="4" t="s">
        <v>666</v>
      </c>
      <c r="M1645" s="4"/>
      <c r="N1645" s="4"/>
      <c r="O1645" s="4" t="str">
        <f t="shared" si="176"/>
        <v>Lasioglossum (Dialictus) incompletum</v>
      </c>
      <c r="P1645" s="85" t="str">
        <f t="shared" si="181"/>
        <v>Lasioglossum incompletum</v>
      </c>
      <c r="Q1645" s="11" t="s">
        <v>29</v>
      </c>
      <c r="R1645" s="11"/>
      <c r="S1645" s="12"/>
      <c r="T1645" s="12"/>
      <c r="U1645" s="12"/>
      <c r="V1645" s="10" t="s">
        <v>30</v>
      </c>
      <c r="W1645" s="6">
        <v>41346</v>
      </c>
      <c r="X1645" s="2" t="s">
        <v>1087</v>
      </c>
      <c r="Y1645" s="129">
        <f t="shared" si="177"/>
        <v>1</v>
      </c>
      <c r="Z1645" s="110">
        <f t="shared" si="178"/>
        <v>0</v>
      </c>
      <c r="AA1645" s="1">
        <f t="shared" si="179"/>
        <v>0</v>
      </c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s="1"/>
      <c r="HA1645" s="1"/>
      <c r="HB1645" s="1"/>
      <c r="HC1645" s="1"/>
      <c r="HD1645" s="1"/>
      <c r="HE1645" s="1"/>
      <c r="HF1645" s="1"/>
      <c r="HG1645" s="1"/>
      <c r="HH1645" s="1"/>
      <c r="HI1645" s="1"/>
      <c r="HJ1645" s="1"/>
      <c r="HK1645" s="1"/>
      <c r="HL1645" s="1"/>
      <c r="HM1645" s="1"/>
      <c r="HN1645" s="1"/>
      <c r="HO1645" s="1"/>
      <c r="HP1645" s="1"/>
      <c r="HQ1645" s="1"/>
      <c r="HR1645" s="1"/>
      <c r="HS1645" s="1"/>
      <c r="HT1645" s="1"/>
      <c r="HU1645" s="1"/>
      <c r="HV1645" s="1"/>
      <c r="HW1645" s="1"/>
      <c r="HX1645" s="1"/>
      <c r="HY1645" s="1"/>
      <c r="HZ1645" s="1"/>
      <c r="IA1645" s="1"/>
      <c r="IB1645" s="1"/>
      <c r="IC1645" s="1"/>
      <c r="ID1645" s="1"/>
      <c r="IE1645" s="1"/>
      <c r="IF1645" s="1"/>
      <c r="IG1645" s="1"/>
      <c r="IH1645" s="1"/>
      <c r="II1645" s="1"/>
      <c r="IJ1645" s="1"/>
      <c r="IK1645" s="1"/>
      <c r="IL1645" s="1"/>
      <c r="IM1645" s="1"/>
      <c r="IN1645" s="1"/>
      <c r="IO1645" s="1"/>
      <c r="IP1645" s="1"/>
      <c r="IQ1645" s="1"/>
      <c r="IR1645" s="1"/>
      <c r="IS1645" s="1"/>
      <c r="IT1645" s="1"/>
      <c r="IU1645" s="1"/>
    </row>
    <row r="1646" spans="1:255" s="40" customFormat="1" ht="14.65" customHeight="1">
      <c r="A1646" s="146">
        <v>1699</v>
      </c>
      <c r="B1646" s="140">
        <v>20150419</v>
      </c>
      <c r="C1646" s="57" t="str">
        <f t="shared" si="180"/>
        <v>SCL</v>
      </c>
      <c r="D1646" s="114">
        <f t="shared" si="175"/>
        <v>40651</v>
      </c>
      <c r="E1646" s="9" t="s">
        <v>40</v>
      </c>
      <c r="F1646" s="37" t="s">
        <v>25</v>
      </c>
      <c r="G1646" s="11" t="s">
        <v>26</v>
      </c>
      <c r="H1646" s="3"/>
      <c r="I1646" s="3"/>
      <c r="J1646" s="4" t="s">
        <v>117</v>
      </c>
      <c r="K1646" s="4" t="s">
        <v>167</v>
      </c>
      <c r="L1646" s="4" t="s">
        <v>666</v>
      </c>
      <c r="M1646" s="4"/>
      <c r="N1646" s="4" t="s">
        <v>31</v>
      </c>
      <c r="O1646" s="4" t="str">
        <f t="shared" si="176"/>
        <v>Lasioglossum (Dialictus) incompletum</v>
      </c>
      <c r="P1646" s="85" t="str">
        <f t="shared" si="181"/>
        <v>Lasioglossum incompletum</v>
      </c>
      <c r="Q1646" s="11" t="s">
        <v>29</v>
      </c>
      <c r="R1646" s="11"/>
      <c r="S1646" s="12"/>
      <c r="T1646" s="12"/>
      <c r="U1646" s="12"/>
      <c r="V1646" s="10" t="s">
        <v>30</v>
      </c>
      <c r="W1646" s="6">
        <v>41346</v>
      </c>
      <c r="X1646" s="2" t="s">
        <v>1101</v>
      </c>
      <c r="Y1646" s="129">
        <f t="shared" si="177"/>
        <v>1</v>
      </c>
      <c r="Z1646" s="110">
        <f t="shared" si="178"/>
        <v>0</v>
      </c>
      <c r="AA1646" s="1">
        <f t="shared" si="179"/>
        <v>0</v>
      </c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s="1"/>
      <c r="HA1646" s="1"/>
      <c r="HB1646" s="1"/>
      <c r="HC1646" s="1"/>
      <c r="HD1646" s="1"/>
      <c r="HE1646" s="1"/>
      <c r="HF1646" s="1"/>
      <c r="HG1646" s="1"/>
      <c r="HH1646" s="1"/>
      <c r="HI1646" s="1"/>
      <c r="HJ1646" s="1"/>
      <c r="HK1646" s="1"/>
      <c r="HL1646" s="1"/>
      <c r="HM1646" s="1"/>
      <c r="HN1646" s="1"/>
      <c r="HO1646" s="1"/>
      <c r="HP1646" s="1"/>
      <c r="HQ1646" s="1"/>
      <c r="HR1646" s="1"/>
      <c r="HS1646" s="1"/>
      <c r="HT1646" s="1"/>
      <c r="HU1646" s="1"/>
      <c r="HV1646" s="1"/>
      <c r="HW1646" s="1"/>
      <c r="HX1646" s="1"/>
      <c r="HY1646" s="1"/>
      <c r="HZ1646" s="1"/>
      <c r="IA1646" s="1"/>
      <c r="IB1646" s="1"/>
      <c r="IC1646" s="1"/>
      <c r="ID1646" s="1"/>
      <c r="IE1646" s="1"/>
      <c r="IF1646" s="1"/>
      <c r="IG1646" s="1"/>
      <c r="IH1646" s="1"/>
      <c r="II1646" s="1"/>
      <c r="IJ1646" s="1"/>
      <c r="IK1646" s="1"/>
      <c r="IL1646" s="1"/>
      <c r="IM1646" s="1"/>
      <c r="IN1646" s="1"/>
      <c r="IO1646" s="1"/>
      <c r="IP1646" s="1"/>
      <c r="IQ1646" s="1"/>
      <c r="IR1646" s="1"/>
      <c r="IS1646" s="1"/>
      <c r="IT1646" s="1"/>
      <c r="IU1646" s="1"/>
    </row>
    <row r="1647" spans="1:255" s="40" customFormat="1" ht="14.65" customHeight="1">
      <c r="A1647" s="146">
        <v>1700</v>
      </c>
      <c r="B1647" s="140">
        <v>20140714</v>
      </c>
      <c r="C1647" s="57" t="str">
        <f t="shared" si="180"/>
        <v>SCL</v>
      </c>
      <c r="D1647" s="114">
        <f t="shared" si="175"/>
        <v>40372</v>
      </c>
      <c r="E1647" s="9" t="s">
        <v>40</v>
      </c>
      <c r="F1647" s="37" t="s">
        <v>25</v>
      </c>
      <c r="G1647" s="11" t="s">
        <v>26</v>
      </c>
      <c r="H1647" s="3"/>
      <c r="I1647" s="3"/>
      <c r="J1647" s="4" t="s">
        <v>117</v>
      </c>
      <c r="K1647" s="4" t="s">
        <v>167</v>
      </c>
      <c r="L1647" s="4" t="s">
        <v>666</v>
      </c>
      <c r="M1647" s="4"/>
      <c r="N1647" s="4"/>
      <c r="O1647" s="4" t="str">
        <f t="shared" si="176"/>
        <v>Lasioglossum (Dialictus) incompletum</v>
      </c>
      <c r="P1647" s="85" t="str">
        <f t="shared" si="181"/>
        <v>Lasioglossum incompletum</v>
      </c>
      <c r="Q1647" s="11" t="s">
        <v>29</v>
      </c>
      <c r="R1647" s="11"/>
      <c r="S1647" s="12"/>
      <c r="T1647" s="12"/>
      <c r="U1647" s="12"/>
      <c r="V1647" s="10" t="s">
        <v>30</v>
      </c>
      <c r="W1647" s="6">
        <v>41346</v>
      </c>
      <c r="X1647" s="2" t="s">
        <v>1087</v>
      </c>
      <c r="Y1647" s="129">
        <f t="shared" si="177"/>
        <v>1</v>
      </c>
      <c r="Z1647" s="110">
        <f t="shared" si="178"/>
        <v>0</v>
      </c>
      <c r="AA1647" s="1">
        <f t="shared" si="179"/>
        <v>0</v>
      </c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s="1"/>
      <c r="HA1647" s="1"/>
      <c r="HB1647" s="1"/>
      <c r="HC1647" s="1"/>
      <c r="HD1647" s="1"/>
      <c r="HE1647" s="1"/>
      <c r="HF1647" s="1"/>
      <c r="HG1647" s="1"/>
      <c r="HH1647" s="1"/>
      <c r="HI1647" s="1"/>
      <c r="HJ1647" s="1"/>
      <c r="HK1647" s="1"/>
      <c r="HL1647" s="1"/>
      <c r="HM1647" s="1"/>
      <c r="HN1647" s="1"/>
      <c r="HO1647" s="1"/>
      <c r="HP1647" s="1"/>
      <c r="HQ1647" s="1"/>
      <c r="HR1647" s="1"/>
      <c r="HS1647" s="1"/>
      <c r="HT1647" s="1"/>
      <c r="HU1647" s="1"/>
      <c r="HV1647" s="1"/>
      <c r="HW1647" s="1"/>
      <c r="HX1647" s="1"/>
      <c r="HY1647" s="1"/>
      <c r="HZ1647" s="1"/>
      <c r="IA1647" s="1"/>
      <c r="IB1647" s="1"/>
      <c r="IC1647" s="1"/>
      <c r="ID1647" s="1"/>
      <c r="IE1647" s="1"/>
      <c r="IF1647" s="1"/>
      <c r="IG1647" s="1"/>
      <c r="IH1647" s="1"/>
      <c r="II1647" s="1"/>
      <c r="IJ1647" s="1"/>
      <c r="IK1647" s="1"/>
      <c r="IL1647" s="1"/>
      <c r="IM1647" s="1"/>
      <c r="IN1647" s="1"/>
      <c r="IO1647" s="1"/>
      <c r="IP1647" s="1"/>
      <c r="IQ1647" s="1"/>
      <c r="IR1647" s="1"/>
      <c r="IS1647" s="1"/>
      <c r="IT1647" s="1"/>
      <c r="IU1647" s="1"/>
    </row>
    <row r="1648" spans="1:255" s="40" customFormat="1" ht="14.65" customHeight="1">
      <c r="A1648" s="146">
        <v>1701</v>
      </c>
      <c r="B1648" s="140">
        <v>20150510</v>
      </c>
      <c r="C1648" s="57" t="str">
        <f t="shared" si="180"/>
        <v>SCL</v>
      </c>
      <c r="D1648" s="114">
        <f t="shared" si="175"/>
        <v>40672</v>
      </c>
      <c r="E1648" s="9" t="s">
        <v>40</v>
      </c>
      <c r="F1648" s="37" t="s">
        <v>25</v>
      </c>
      <c r="G1648" s="11" t="s">
        <v>26</v>
      </c>
      <c r="H1648" s="3"/>
      <c r="I1648" s="3"/>
      <c r="J1648" s="4" t="s">
        <v>117</v>
      </c>
      <c r="K1648" s="4" t="s">
        <v>167</v>
      </c>
      <c r="L1648" s="4" t="s">
        <v>666</v>
      </c>
      <c r="M1648" s="4"/>
      <c r="N1648" s="4"/>
      <c r="O1648" s="4" t="str">
        <f t="shared" si="176"/>
        <v>Lasioglossum (Dialictus) incompletum</v>
      </c>
      <c r="P1648" s="85" t="str">
        <f t="shared" si="181"/>
        <v>Lasioglossum incompletum</v>
      </c>
      <c r="Q1648" s="11" t="s">
        <v>29</v>
      </c>
      <c r="R1648" s="11"/>
      <c r="S1648" s="12"/>
      <c r="T1648" s="12"/>
      <c r="U1648" s="12"/>
      <c r="V1648" s="10" t="s">
        <v>30</v>
      </c>
      <c r="W1648" s="6">
        <v>41346</v>
      </c>
      <c r="X1648" s="2" t="s">
        <v>1087</v>
      </c>
      <c r="Y1648" s="129">
        <f t="shared" si="177"/>
        <v>1</v>
      </c>
      <c r="Z1648" s="110">
        <f t="shared" si="178"/>
        <v>0</v>
      </c>
      <c r="AA1648" s="1">
        <f t="shared" si="179"/>
        <v>0</v>
      </c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s="1"/>
      <c r="HA1648" s="1"/>
      <c r="HB1648" s="1"/>
      <c r="HC1648" s="1"/>
      <c r="HD1648" s="1"/>
      <c r="HE1648" s="1"/>
      <c r="HF1648" s="1"/>
      <c r="HG1648" s="1"/>
      <c r="HH1648" s="1"/>
      <c r="HI1648" s="1"/>
      <c r="HJ1648" s="1"/>
      <c r="HK1648" s="1"/>
      <c r="HL1648" s="1"/>
      <c r="HM1648" s="1"/>
      <c r="HN1648" s="1"/>
      <c r="HO1648" s="1"/>
      <c r="HP1648" s="1"/>
      <c r="HQ1648" s="1"/>
      <c r="HR1648" s="1"/>
      <c r="HS1648" s="1"/>
      <c r="HT1648" s="1"/>
      <c r="HU1648" s="1"/>
      <c r="HV1648" s="1"/>
      <c r="HW1648" s="1"/>
      <c r="HX1648" s="1"/>
      <c r="HY1648" s="1"/>
      <c r="HZ1648" s="1"/>
      <c r="IA1648" s="1"/>
      <c r="IB1648" s="1"/>
      <c r="IC1648" s="1"/>
      <c r="ID1648" s="1"/>
      <c r="IE1648" s="1"/>
      <c r="IF1648" s="1"/>
      <c r="IG1648" s="1"/>
      <c r="IH1648" s="1"/>
      <c r="II1648" s="1"/>
      <c r="IJ1648" s="1"/>
      <c r="IK1648" s="1"/>
      <c r="IL1648" s="1"/>
      <c r="IM1648" s="1"/>
      <c r="IN1648" s="1"/>
      <c r="IO1648" s="1"/>
      <c r="IP1648" s="1"/>
      <c r="IQ1648" s="1"/>
      <c r="IR1648" s="1"/>
      <c r="IS1648" s="1"/>
      <c r="IT1648" s="1"/>
      <c r="IU1648" s="1"/>
    </row>
    <row r="1649" spans="1:255" s="40" customFormat="1" ht="14.65" customHeight="1">
      <c r="A1649" s="146">
        <v>1702</v>
      </c>
      <c r="B1649" s="140">
        <v>20150510</v>
      </c>
      <c r="C1649" s="57" t="str">
        <f t="shared" si="180"/>
        <v>SCL</v>
      </c>
      <c r="D1649" s="114">
        <f t="shared" si="175"/>
        <v>40672</v>
      </c>
      <c r="E1649" s="9" t="s">
        <v>40</v>
      </c>
      <c r="F1649" s="37" t="s">
        <v>25</v>
      </c>
      <c r="G1649" s="11" t="s">
        <v>26</v>
      </c>
      <c r="H1649" s="3"/>
      <c r="I1649" s="3"/>
      <c r="J1649" s="4" t="s">
        <v>117</v>
      </c>
      <c r="K1649" s="4" t="s">
        <v>167</v>
      </c>
      <c r="L1649" s="4" t="s">
        <v>666</v>
      </c>
      <c r="M1649" s="4"/>
      <c r="N1649" s="4"/>
      <c r="O1649" s="4" t="str">
        <f t="shared" si="176"/>
        <v>Lasioglossum (Dialictus) incompletum</v>
      </c>
      <c r="P1649" s="85" t="str">
        <f t="shared" si="181"/>
        <v>Lasioglossum incompletum</v>
      </c>
      <c r="Q1649" s="11" t="s">
        <v>29</v>
      </c>
      <c r="R1649" s="11"/>
      <c r="S1649" s="12"/>
      <c r="T1649" s="12"/>
      <c r="U1649" s="12"/>
      <c r="V1649" s="10" t="s">
        <v>30</v>
      </c>
      <c r="W1649" s="6">
        <v>41346</v>
      </c>
      <c r="X1649" s="2" t="s">
        <v>1185</v>
      </c>
      <c r="Y1649" s="129">
        <f t="shared" si="177"/>
        <v>1</v>
      </c>
      <c r="Z1649" s="110">
        <f t="shared" si="178"/>
        <v>0</v>
      </c>
      <c r="AA1649" s="1">
        <f t="shared" si="179"/>
        <v>1</v>
      </c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s="1"/>
      <c r="HA1649" s="1"/>
      <c r="HB1649" s="1"/>
      <c r="HC1649" s="1"/>
      <c r="HD1649" s="1"/>
      <c r="HE1649" s="1"/>
      <c r="HF1649" s="1"/>
      <c r="HG1649" s="1"/>
      <c r="HH1649" s="1"/>
      <c r="HI1649" s="1"/>
      <c r="HJ1649" s="1"/>
      <c r="HK1649" s="1"/>
      <c r="HL1649" s="1"/>
      <c r="HM1649" s="1"/>
      <c r="HN1649" s="1"/>
      <c r="HO1649" s="1"/>
      <c r="HP1649" s="1"/>
      <c r="HQ1649" s="1"/>
      <c r="HR1649" s="1"/>
      <c r="HS1649" s="1"/>
      <c r="HT1649" s="1"/>
      <c r="HU1649" s="1"/>
      <c r="HV1649" s="1"/>
      <c r="HW1649" s="1"/>
      <c r="HX1649" s="1"/>
      <c r="HY1649" s="1"/>
      <c r="HZ1649" s="1"/>
      <c r="IA1649" s="1"/>
      <c r="IB1649" s="1"/>
      <c r="IC1649" s="1"/>
      <c r="ID1649" s="1"/>
      <c r="IE1649" s="1"/>
      <c r="IF1649" s="1"/>
      <c r="IG1649" s="1"/>
      <c r="IH1649" s="1"/>
      <c r="II1649" s="1"/>
      <c r="IJ1649" s="1"/>
      <c r="IK1649" s="1"/>
      <c r="IL1649" s="1"/>
      <c r="IM1649" s="1"/>
      <c r="IN1649" s="1"/>
      <c r="IO1649" s="1"/>
      <c r="IP1649" s="1"/>
      <c r="IQ1649" s="1"/>
      <c r="IR1649" s="1"/>
      <c r="IS1649" s="1"/>
      <c r="IT1649" s="1"/>
      <c r="IU1649" s="1"/>
    </row>
    <row r="1650" spans="1:255" s="40" customFormat="1" ht="14.65" customHeight="1">
      <c r="A1650" s="146">
        <v>1703</v>
      </c>
      <c r="B1650" s="140">
        <v>20150711</v>
      </c>
      <c r="C1650" s="57" t="str">
        <f t="shared" si="180"/>
        <v>SCL</v>
      </c>
      <c r="D1650" s="114">
        <f t="shared" si="175"/>
        <v>40734</v>
      </c>
      <c r="E1650" s="9" t="s">
        <v>40</v>
      </c>
      <c r="F1650" s="37" t="s">
        <v>25</v>
      </c>
      <c r="G1650" s="11" t="s">
        <v>26</v>
      </c>
      <c r="H1650" s="3"/>
      <c r="I1650" s="3"/>
      <c r="J1650" s="4" t="s">
        <v>117</v>
      </c>
      <c r="K1650" s="4" t="s">
        <v>167</v>
      </c>
      <c r="L1650" s="4" t="s">
        <v>666</v>
      </c>
      <c r="M1650" s="4"/>
      <c r="N1650" s="4"/>
      <c r="O1650" s="4" t="str">
        <f t="shared" si="176"/>
        <v>Lasioglossum (Dialictus) incompletum</v>
      </c>
      <c r="P1650" s="85" t="str">
        <f t="shared" si="181"/>
        <v>Lasioglossum incompletum</v>
      </c>
      <c r="Q1650" s="11" t="s">
        <v>29</v>
      </c>
      <c r="R1650" s="11"/>
      <c r="S1650" s="12"/>
      <c r="T1650" s="12"/>
      <c r="U1650" s="12"/>
      <c r="V1650" s="10" t="s">
        <v>30</v>
      </c>
      <c r="W1650" s="6">
        <v>41346</v>
      </c>
      <c r="X1650" s="2" t="s">
        <v>1087</v>
      </c>
      <c r="Y1650" s="129">
        <f t="shared" si="177"/>
        <v>1</v>
      </c>
      <c r="Z1650" s="110">
        <f t="shared" si="178"/>
        <v>0</v>
      </c>
      <c r="AA1650" s="1">
        <f t="shared" si="179"/>
        <v>0</v>
      </c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s="1"/>
      <c r="HA1650" s="1"/>
      <c r="HB1650" s="1"/>
      <c r="HC1650" s="1"/>
      <c r="HD1650" s="1"/>
      <c r="HE1650" s="1"/>
      <c r="HF1650" s="1"/>
      <c r="HG1650" s="1"/>
      <c r="HH1650" s="1"/>
      <c r="HI1650" s="1"/>
      <c r="HJ1650" s="1"/>
      <c r="HK1650" s="1"/>
      <c r="HL1650" s="1"/>
      <c r="HM1650" s="1"/>
      <c r="HN1650" s="1"/>
      <c r="HO1650" s="1"/>
      <c r="HP1650" s="1"/>
      <c r="HQ1650" s="1"/>
      <c r="HR1650" s="1"/>
      <c r="HS1650" s="1"/>
      <c r="HT1650" s="1"/>
      <c r="HU1650" s="1"/>
      <c r="HV1650" s="1"/>
      <c r="HW1650" s="1"/>
      <c r="HX1650" s="1"/>
      <c r="HY1650" s="1"/>
      <c r="HZ1650" s="1"/>
      <c r="IA1650" s="1"/>
      <c r="IB1650" s="1"/>
      <c r="IC1650" s="1"/>
      <c r="ID1650" s="1"/>
      <c r="IE1650" s="1"/>
      <c r="IF1650" s="1"/>
      <c r="IG1650" s="1"/>
      <c r="IH1650" s="1"/>
      <c r="II1650" s="1"/>
      <c r="IJ1650" s="1"/>
      <c r="IK1650" s="1"/>
      <c r="IL1650" s="1"/>
      <c r="IM1650" s="1"/>
      <c r="IN1650" s="1"/>
      <c r="IO1650" s="1"/>
      <c r="IP1650" s="1"/>
      <c r="IQ1650" s="1"/>
      <c r="IR1650" s="1"/>
      <c r="IS1650" s="1"/>
      <c r="IT1650" s="1"/>
      <c r="IU1650" s="1"/>
    </row>
    <row r="1651" spans="1:255" s="40" customFormat="1" ht="14.65" customHeight="1">
      <c r="A1651" s="146">
        <v>1704</v>
      </c>
      <c r="B1651" s="140">
        <v>20150510</v>
      </c>
      <c r="C1651" s="57" t="str">
        <f t="shared" si="180"/>
        <v>SCL</v>
      </c>
      <c r="D1651" s="114">
        <f t="shared" si="175"/>
        <v>40672</v>
      </c>
      <c r="E1651" s="9" t="s">
        <v>40</v>
      </c>
      <c r="F1651" s="37" t="s">
        <v>25</v>
      </c>
      <c r="G1651" s="11" t="s">
        <v>26</v>
      </c>
      <c r="H1651" s="3"/>
      <c r="I1651" s="3"/>
      <c r="J1651" s="4" t="s">
        <v>117</v>
      </c>
      <c r="K1651" s="4" t="s">
        <v>167</v>
      </c>
      <c r="L1651" s="4" t="s">
        <v>666</v>
      </c>
      <c r="M1651" s="4"/>
      <c r="N1651" s="4"/>
      <c r="O1651" s="4" t="str">
        <f t="shared" si="176"/>
        <v>Lasioglossum (Dialictus) incompletum</v>
      </c>
      <c r="P1651" s="85" t="str">
        <f t="shared" si="181"/>
        <v>Lasioglossum incompletum</v>
      </c>
      <c r="Q1651" s="11" t="s">
        <v>29</v>
      </c>
      <c r="R1651" s="11"/>
      <c r="S1651" s="12"/>
      <c r="T1651" s="12"/>
      <c r="U1651" s="12"/>
      <c r="V1651" s="10" t="s">
        <v>30</v>
      </c>
      <c r="W1651" s="6">
        <v>41346</v>
      </c>
      <c r="X1651" s="2" t="s">
        <v>1087</v>
      </c>
      <c r="Y1651" s="129">
        <f t="shared" si="177"/>
        <v>1</v>
      </c>
      <c r="Z1651" s="110">
        <f t="shared" si="178"/>
        <v>0</v>
      </c>
      <c r="AA1651" s="1">
        <f t="shared" si="179"/>
        <v>0</v>
      </c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s="1"/>
      <c r="HA1651" s="1"/>
      <c r="HB1651" s="1"/>
      <c r="HC1651" s="1"/>
      <c r="HD1651" s="1"/>
      <c r="HE1651" s="1"/>
      <c r="HF1651" s="1"/>
      <c r="HG1651" s="1"/>
      <c r="HH1651" s="1"/>
      <c r="HI1651" s="1"/>
      <c r="HJ1651" s="1"/>
      <c r="HK1651" s="1"/>
      <c r="HL1651" s="1"/>
      <c r="HM1651" s="1"/>
      <c r="HN1651" s="1"/>
      <c r="HO1651" s="1"/>
      <c r="HP1651" s="1"/>
      <c r="HQ1651" s="1"/>
      <c r="HR1651" s="1"/>
      <c r="HS1651" s="1"/>
      <c r="HT1651" s="1"/>
      <c r="HU1651" s="1"/>
      <c r="HV1651" s="1"/>
      <c r="HW1651" s="1"/>
      <c r="HX1651" s="1"/>
      <c r="HY1651" s="1"/>
      <c r="HZ1651" s="1"/>
      <c r="IA1651" s="1"/>
      <c r="IB1651" s="1"/>
      <c r="IC1651" s="1"/>
      <c r="ID1651" s="1"/>
      <c r="IE1651" s="1"/>
      <c r="IF1651" s="1"/>
      <c r="IG1651" s="1"/>
      <c r="IH1651" s="1"/>
      <c r="II1651" s="1"/>
      <c r="IJ1651" s="1"/>
      <c r="IK1651" s="1"/>
      <c r="IL1651" s="1"/>
      <c r="IM1651" s="1"/>
      <c r="IN1651" s="1"/>
      <c r="IO1651" s="1"/>
      <c r="IP1651" s="1"/>
      <c r="IQ1651" s="1"/>
      <c r="IR1651" s="1"/>
      <c r="IS1651" s="1"/>
      <c r="IT1651" s="1"/>
      <c r="IU1651" s="1"/>
    </row>
    <row r="1652" spans="1:255" s="40" customFormat="1" ht="14.65" customHeight="1">
      <c r="A1652" s="146">
        <v>1705</v>
      </c>
      <c r="B1652" s="140">
        <v>20150510</v>
      </c>
      <c r="C1652" s="57" t="str">
        <f t="shared" si="180"/>
        <v>SCL</v>
      </c>
      <c r="D1652" s="114">
        <f t="shared" si="175"/>
        <v>40672</v>
      </c>
      <c r="E1652" s="9" t="s">
        <v>40</v>
      </c>
      <c r="F1652" s="37" t="s">
        <v>25</v>
      </c>
      <c r="G1652" s="11" t="s">
        <v>26</v>
      </c>
      <c r="H1652" s="3"/>
      <c r="I1652" s="3"/>
      <c r="J1652" s="4" t="s">
        <v>117</v>
      </c>
      <c r="K1652" s="4" t="s">
        <v>167</v>
      </c>
      <c r="L1652" s="4" t="s">
        <v>666</v>
      </c>
      <c r="M1652" s="4"/>
      <c r="N1652" s="4"/>
      <c r="O1652" s="4" t="str">
        <f t="shared" si="176"/>
        <v>Lasioglossum (Dialictus) incompletum</v>
      </c>
      <c r="P1652" s="85" t="str">
        <f t="shared" si="181"/>
        <v>Lasioglossum incompletum</v>
      </c>
      <c r="Q1652" s="11" t="s">
        <v>29</v>
      </c>
      <c r="R1652" s="11"/>
      <c r="S1652" s="12"/>
      <c r="T1652" s="12"/>
      <c r="U1652" s="12"/>
      <c r="V1652" s="10" t="s">
        <v>30</v>
      </c>
      <c r="W1652" s="6">
        <v>41346</v>
      </c>
      <c r="X1652" s="2" t="s">
        <v>1087</v>
      </c>
      <c r="Y1652" s="129">
        <f t="shared" si="177"/>
        <v>1</v>
      </c>
      <c r="Z1652" s="110">
        <f t="shared" si="178"/>
        <v>0</v>
      </c>
      <c r="AA1652" s="1">
        <f t="shared" si="179"/>
        <v>0</v>
      </c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s="1"/>
      <c r="HA1652" s="1"/>
      <c r="HB1652" s="1"/>
      <c r="HC1652" s="1"/>
      <c r="HD1652" s="1"/>
      <c r="HE1652" s="1"/>
      <c r="HF1652" s="1"/>
      <c r="HG1652" s="1"/>
      <c r="HH1652" s="1"/>
      <c r="HI1652" s="1"/>
      <c r="HJ1652" s="1"/>
      <c r="HK1652" s="1"/>
      <c r="HL1652" s="1"/>
      <c r="HM1652" s="1"/>
      <c r="HN1652" s="1"/>
      <c r="HO1652" s="1"/>
      <c r="HP1652" s="1"/>
      <c r="HQ1652" s="1"/>
      <c r="HR1652" s="1"/>
      <c r="HS1652" s="1"/>
      <c r="HT1652" s="1"/>
      <c r="HU1652" s="1"/>
      <c r="HV1652" s="1"/>
      <c r="HW1652" s="1"/>
      <c r="HX1652" s="1"/>
      <c r="HY1652" s="1"/>
      <c r="HZ1652" s="1"/>
      <c r="IA1652" s="1"/>
      <c r="IB1652" s="1"/>
      <c r="IC1652" s="1"/>
      <c r="ID1652" s="1"/>
      <c r="IE1652" s="1"/>
      <c r="IF1652" s="1"/>
      <c r="IG1652" s="1"/>
      <c r="IH1652" s="1"/>
      <c r="II1652" s="1"/>
      <c r="IJ1652" s="1"/>
      <c r="IK1652" s="1"/>
      <c r="IL1652" s="1"/>
      <c r="IM1652" s="1"/>
      <c r="IN1652" s="1"/>
      <c r="IO1652" s="1"/>
      <c r="IP1652" s="1"/>
      <c r="IQ1652" s="1"/>
      <c r="IR1652" s="1"/>
      <c r="IS1652" s="1"/>
      <c r="IT1652" s="1"/>
      <c r="IU1652" s="1"/>
    </row>
    <row r="1653" spans="1:255" s="40" customFormat="1" ht="14.65" customHeight="1">
      <c r="A1653" s="146">
        <v>1706</v>
      </c>
      <c r="B1653" s="140">
        <v>20150510</v>
      </c>
      <c r="C1653" s="57" t="str">
        <f t="shared" si="180"/>
        <v>SCL</v>
      </c>
      <c r="D1653" s="114">
        <f t="shared" si="175"/>
        <v>40672</v>
      </c>
      <c r="E1653" s="9" t="s">
        <v>40</v>
      </c>
      <c r="F1653" s="37" t="s">
        <v>25</v>
      </c>
      <c r="G1653" s="11" t="s">
        <v>26</v>
      </c>
      <c r="H1653" s="3"/>
      <c r="I1653" s="3"/>
      <c r="J1653" s="4" t="s">
        <v>117</v>
      </c>
      <c r="K1653" s="4" t="s">
        <v>167</v>
      </c>
      <c r="L1653" s="4" t="s">
        <v>666</v>
      </c>
      <c r="M1653" s="4"/>
      <c r="N1653" s="4"/>
      <c r="O1653" s="4" t="str">
        <f t="shared" si="176"/>
        <v>Lasioglossum (Dialictus) incompletum</v>
      </c>
      <c r="P1653" s="85" t="str">
        <f t="shared" si="181"/>
        <v>Lasioglossum incompletum</v>
      </c>
      <c r="Q1653" s="11" t="s">
        <v>29</v>
      </c>
      <c r="R1653" s="11"/>
      <c r="S1653" s="12"/>
      <c r="T1653" s="12"/>
      <c r="U1653" s="12"/>
      <c r="V1653" s="10" t="s">
        <v>30</v>
      </c>
      <c r="W1653" s="6">
        <v>41346</v>
      </c>
      <c r="X1653" s="2" t="s">
        <v>1087</v>
      </c>
      <c r="Y1653" s="129">
        <f t="shared" si="177"/>
        <v>1</v>
      </c>
      <c r="Z1653" s="110">
        <f t="shared" si="178"/>
        <v>0</v>
      </c>
      <c r="AA1653" s="1">
        <f t="shared" si="179"/>
        <v>0</v>
      </c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s="1"/>
      <c r="HA1653" s="1"/>
      <c r="HB1653" s="1"/>
      <c r="HC1653" s="1"/>
      <c r="HD1653" s="1"/>
      <c r="HE1653" s="1"/>
      <c r="HF1653" s="1"/>
      <c r="HG1653" s="1"/>
      <c r="HH1653" s="1"/>
      <c r="HI1653" s="1"/>
      <c r="HJ1653" s="1"/>
      <c r="HK1653" s="1"/>
      <c r="HL1653" s="1"/>
      <c r="HM1653" s="1"/>
      <c r="HN1653" s="1"/>
      <c r="HO1653" s="1"/>
      <c r="HP1653" s="1"/>
      <c r="HQ1653" s="1"/>
      <c r="HR1653" s="1"/>
      <c r="HS1653" s="1"/>
      <c r="HT1653" s="1"/>
      <c r="HU1653" s="1"/>
      <c r="HV1653" s="1"/>
      <c r="HW1653" s="1"/>
      <c r="HX1653" s="1"/>
      <c r="HY1653" s="1"/>
      <c r="HZ1653" s="1"/>
      <c r="IA1653" s="1"/>
      <c r="IB1653" s="1"/>
      <c r="IC1653" s="1"/>
      <c r="ID1653" s="1"/>
      <c r="IE1653" s="1"/>
      <c r="IF1653" s="1"/>
      <c r="IG1653" s="1"/>
      <c r="IH1653" s="1"/>
      <c r="II1653" s="1"/>
      <c r="IJ1653" s="1"/>
      <c r="IK1653" s="1"/>
      <c r="IL1653" s="1"/>
      <c r="IM1653" s="1"/>
      <c r="IN1653" s="1"/>
      <c r="IO1653" s="1"/>
      <c r="IP1653" s="1"/>
      <c r="IQ1653" s="1"/>
      <c r="IR1653" s="1"/>
      <c r="IS1653" s="1"/>
      <c r="IT1653" s="1"/>
      <c r="IU1653" s="1"/>
    </row>
    <row r="1654" spans="1:255" s="40" customFormat="1" ht="14.65" customHeight="1">
      <c r="A1654" s="146">
        <v>1707</v>
      </c>
      <c r="B1654" s="140">
        <v>20150510</v>
      </c>
      <c r="C1654" s="57" t="str">
        <f t="shared" si="180"/>
        <v>SCL</v>
      </c>
      <c r="D1654" s="114">
        <f t="shared" si="175"/>
        <v>40672</v>
      </c>
      <c r="E1654" s="9" t="s">
        <v>40</v>
      </c>
      <c r="F1654" s="37" t="s">
        <v>25</v>
      </c>
      <c r="G1654" s="11" t="s">
        <v>26</v>
      </c>
      <c r="H1654" s="3"/>
      <c r="I1654" s="3"/>
      <c r="J1654" s="4" t="s">
        <v>117</v>
      </c>
      <c r="K1654" s="4" t="s">
        <v>167</v>
      </c>
      <c r="L1654" s="4" t="s">
        <v>666</v>
      </c>
      <c r="M1654" s="4"/>
      <c r="N1654" s="4"/>
      <c r="O1654" s="4" t="str">
        <f t="shared" si="176"/>
        <v>Lasioglossum (Dialictus) incompletum</v>
      </c>
      <c r="P1654" s="85" t="str">
        <f t="shared" si="181"/>
        <v>Lasioglossum incompletum</v>
      </c>
      <c r="Q1654" s="11" t="s">
        <v>29</v>
      </c>
      <c r="R1654" s="11"/>
      <c r="S1654" s="12"/>
      <c r="T1654" s="12"/>
      <c r="U1654" s="12"/>
      <c r="V1654" s="10" t="s">
        <v>30</v>
      </c>
      <c r="W1654" s="6">
        <v>41346</v>
      </c>
      <c r="X1654" s="2" t="s">
        <v>1087</v>
      </c>
      <c r="Y1654" s="129">
        <f t="shared" si="177"/>
        <v>1</v>
      </c>
      <c r="Z1654" s="110">
        <f t="shared" si="178"/>
        <v>0</v>
      </c>
      <c r="AA1654" s="1">
        <f t="shared" si="179"/>
        <v>0</v>
      </c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s="1"/>
      <c r="HA1654" s="1"/>
      <c r="HB1654" s="1"/>
      <c r="HC1654" s="1"/>
      <c r="HD1654" s="1"/>
      <c r="HE1654" s="1"/>
      <c r="HF1654" s="1"/>
      <c r="HG1654" s="1"/>
      <c r="HH1654" s="1"/>
      <c r="HI1654" s="1"/>
      <c r="HJ1654" s="1"/>
      <c r="HK1654" s="1"/>
      <c r="HL1654" s="1"/>
      <c r="HM1654" s="1"/>
      <c r="HN1654" s="1"/>
      <c r="HO1654" s="1"/>
      <c r="HP1654" s="1"/>
      <c r="HQ1654" s="1"/>
      <c r="HR1654" s="1"/>
      <c r="HS1654" s="1"/>
      <c r="HT1654" s="1"/>
      <c r="HU1654" s="1"/>
      <c r="HV1654" s="1"/>
      <c r="HW1654" s="1"/>
      <c r="HX1654" s="1"/>
      <c r="HY1654" s="1"/>
      <c r="HZ1654" s="1"/>
      <c r="IA1654" s="1"/>
      <c r="IB1654" s="1"/>
      <c r="IC1654" s="1"/>
      <c r="ID1654" s="1"/>
      <c r="IE1654" s="1"/>
      <c r="IF1654" s="1"/>
      <c r="IG1654" s="1"/>
      <c r="IH1654" s="1"/>
      <c r="II1654" s="1"/>
      <c r="IJ1654" s="1"/>
      <c r="IK1654" s="1"/>
      <c r="IL1654" s="1"/>
      <c r="IM1654" s="1"/>
      <c r="IN1654" s="1"/>
      <c r="IO1654" s="1"/>
      <c r="IP1654" s="1"/>
      <c r="IQ1654" s="1"/>
      <c r="IR1654" s="1"/>
      <c r="IS1654" s="1"/>
      <c r="IT1654" s="1"/>
      <c r="IU1654" s="1"/>
    </row>
    <row r="1655" spans="1:255" s="40" customFormat="1" ht="14.65" customHeight="1">
      <c r="A1655" s="146">
        <v>1708</v>
      </c>
      <c r="B1655" s="140">
        <v>20150510</v>
      </c>
      <c r="C1655" s="57" t="str">
        <f t="shared" si="180"/>
        <v>SCL</v>
      </c>
      <c r="D1655" s="114">
        <f t="shared" si="175"/>
        <v>40672</v>
      </c>
      <c r="E1655" s="9" t="s">
        <v>40</v>
      </c>
      <c r="F1655" s="37" t="s">
        <v>25</v>
      </c>
      <c r="G1655" s="11" t="s">
        <v>26</v>
      </c>
      <c r="H1655" s="2"/>
      <c r="I1655" s="2"/>
      <c r="J1655" s="4" t="s">
        <v>117</v>
      </c>
      <c r="K1655" s="4" t="s">
        <v>167</v>
      </c>
      <c r="L1655" s="4" t="s">
        <v>666</v>
      </c>
      <c r="M1655" s="4"/>
      <c r="N1655" s="4"/>
      <c r="O1655" s="4" t="str">
        <f t="shared" si="176"/>
        <v>Lasioglossum (Dialictus) incompletum</v>
      </c>
      <c r="P1655" s="85" t="str">
        <f t="shared" si="181"/>
        <v>Lasioglossum incompletum</v>
      </c>
      <c r="Q1655" s="11" t="s">
        <v>29</v>
      </c>
      <c r="R1655" s="12"/>
      <c r="S1655" s="12"/>
      <c r="T1655" s="12"/>
      <c r="U1655" s="12"/>
      <c r="V1655" s="10" t="s">
        <v>30</v>
      </c>
      <c r="W1655" s="6">
        <v>41346</v>
      </c>
      <c r="X1655" s="2" t="s">
        <v>1087</v>
      </c>
      <c r="Y1655" s="129">
        <f t="shared" si="177"/>
        <v>1</v>
      </c>
      <c r="Z1655" s="110">
        <f t="shared" si="178"/>
        <v>0</v>
      </c>
      <c r="AA1655" s="1">
        <f t="shared" si="179"/>
        <v>0</v>
      </c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s="1"/>
      <c r="HA1655" s="1"/>
      <c r="HB1655" s="1"/>
      <c r="HC1655" s="1"/>
      <c r="HD1655" s="1"/>
      <c r="HE1655" s="1"/>
      <c r="HF1655" s="1"/>
      <c r="HG1655" s="1"/>
      <c r="HH1655" s="1"/>
      <c r="HI1655" s="1"/>
      <c r="HJ1655" s="1"/>
      <c r="HK1655" s="1"/>
      <c r="HL1655" s="1"/>
      <c r="HM1655" s="1"/>
      <c r="HN1655" s="1"/>
      <c r="HO1655" s="1"/>
      <c r="HP1655" s="1"/>
      <c r="HQ1655" s="1"/>
      <c r="HR1655" s="1"/>
      <c r="HS1655" s="1"/>
      <c r="HT1655" s="1"/>
      <c r="HU1655" s="1"/>
      <c r="HV1655" s="1"/>
      <c r="HW1655" s="1"/>
      <c r="HX1655" s="1"/>
      <c r="HY1655" s="1"/>
      <c r="HZ1655" s="1"/>
      <c r="IA1655" s="1"/>
      <c r="IB1655" s="1"/>
      <c r="IC1655" s="1"/>
      <c r="ID1655" s="1"/>
      <c r="IE1655" s="1"/>
      <c r="IF1655" s="1"/>
      <c r="IG1655" s="1"/>
      <c r="IH1655" s="1"/>
      <c r="II1655" s="1"/>
      <c r="IJ1655" s="1"/>
      <c r="IK1655" s="1"/>
      <c r="IL1655" s="1"/>
      <c r="IM1655" s="1"/>
      <c r="IN1655" s="1"/>
      <c r="IO1655" s="1"/>
      <c r="IP1655" s="1"/>
      <c r="IQ1655" s="1"/>
      <c r="IR1655" s="1"/>
      <c r="IS1655" s="1"/>
      <c r="IT1655" s="1"/>
      <c r="IU1655" s="1"/>
    </row>
    <row r="1656" spans="1:255" s="40" customFormat="1" ht="14.65" customHeight="1">
      <c r="A1656" s="146">
        <v>1709</v>
      </c>
      <c r="B1656" s="140">
        <v>20150510</v>
      </c>
      <c r="C1656" s="57" t="str">
        <f t="shared" si="180"/>
        <v>SCL</v>
      </c>
      <c r="D1656" s="114">
        <f t="shared" si="175"/>
        <v>40672</v>
      </c>
      <c r="E1656" s="9" t="s">
        <v>40</v>
      </c>
      <c r="F1656" s="37" t="s">
        <v>25</v>
      </c>
      <c r="G1656" s="11" t="s">
        <v>26</v>
      </c>
      <c r="H1656" s="2"/>
      <c r="I1656" s="2"/>
      <c r="J1656" s="4" t="s">
        <v>117</v>
      </c>
      <c r="K1656" s="4" t="s">
        <v>167</v>
      </c>
      <c r="L1656" s="4" t="s">
        <v>666</v>
      </c>
      <c r="M1656" s="4"/>
      <c r="N1656" s="4"/>
      <c r="O1656" s="4" t="str">
        <f t="shared" si="176"/>
        <v>Lasioglossum (Dialictus) incompletum</v>
      </c>
      <c r="P1656" s="85" t="str">
        <f t="shared" si="181"/>
        <v>Lasioglossum incompletum</v>
      </c>
      <c r="Q1656" s="11" t="s">
        <v>29</v>
      </c>
      <c r="R1656" s="12"/>
      <c r="S1656" s="12"/>
      <c r="T1656" s="12"/>
      <c r="U1656" s="12"/>
      <c r="V1656" s="10" t="s">
        <v>30</v>
      </c>
      <c r="W1656" s="6">
        <v>41346</v>
      </c>
      <c r="X1656" s="2" t="s">
        <v>1087</v>
      </c>
      <c r="Y1656" s="129">
        <f t="shared" si="177"/>
        <v>1</v>
      </c>
      <c r="Z1656" s="110">
        <f t="shared" si="178"/>
        <v>0</v>
      </c>
      <c r="AA1656" s="1">
        <f t="shared" si="179"/>
        <v>0</v>
      </c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s="1"/>
      <c r="HA1656" s="1"/>
      <c r="HB1656" s="1"/>
      <c r="HC1656" s="1"/>
      <c r="HD1656" s="1"/>
      <c r="HE1656" s="1"/>
      <c r="HF1656" s="1"/>
      <c r="HG1656" s="1"/>
      <c r="HH1656" s="1"/>
      <c r="HI1656" s="1"/>
      <c r="HJ1656" s="1"/>
      <c r="HK1656" s="1"/>
      <c r="HL1656" s="1"/>
      <c r="HM1656" s="1"/>
      <c r="HN1656" s="1"/>
      <c r="HO1656" s="1"/>
      <c r="HP1656" s="1"/>
      <c r="HQ1656" s="1"/>
      <c r="HR1656" s="1"/>
      <c r="HS1656" s="1"/>
      <c r="HT1656" s="1"/>
      <c r="HU1656" s="1"/>
      <c r="HV1656" s="1"/>
      <c r="HW1656" s="1"/>
      <c r="HX1656" s="1"/>
      <c r="HY1656" s="1"/>
      <c r="HZ1656" s="1"/>
      <c r="IA1656" s="1"/>
      <c r="IB1656" s="1"/>
      <c r="IC1656" s="1"/>
      <c r="ID1656" s="1"/>
      <c r="IE1656" s="1"/>
      <c r="IF1656" s="1"/>
      <c r="IG1656" s="1"/>
      <c r="IH1656" s="1"/>
      <c r="II1656" s="1"/>
      <c r="IJ1656" s="1"/>
      <c r="IK1656" s="1"/>
      <c r="IL1656" s="1"/>
      <c r="IM1656" s="1"/>
      <c r="IN1656" s="1"/>
      <c r="IO1656" s="1"/>
      <c r="IP1656" s="1"/>
      <c r="IQ1656" s="1"/>
      <c r="IR1656" s="1"/>
      <c r="IS1656" s="1"/>
      <c r="IT1656" s="1"/>
      <c r="IU1656" s="1"/>
    </row>
    <row r="1657" spans="1:255" s="40" customFormat="1" ht="14.65" customHeight="1">
      <c r="A1657" s="146">
        <v>1710</v>
      </c>
      <c r="B1657" s="140">
        <v>20150711</v>
      </c>
      <c r="C1657" s="57" t="str">
        <f t="shared" si="180"/>
        <v>SCL</v>
      </c>
      <c r="D1657" s="114">
        <f t="shared" si="175"/>
        <v>40734</v>
      </c>
      <c r="E1657" s="9" t="s">
        <v>40</v>
      </c>
      <c r="F1657" s="37" t="s">
        <v>25</v>
      </c>
      <c r="G1657" s="11" t="s">
        <v>26</v>
      </c>
      <c r="H1657" s="2"/>
      <c r="I1657" s="2"/>
      <c r="J1657" s="4" t="s">
        <v>117</v>
      </c>
      <c r="K1657" s="4" t="s">
        <v>167</v>
      </c>
      <c r="L1657" s="4" t="s">
        <v>666</v>
      </c>
      <c r="M1657" s="4"/>
      <c r="N1657" s="4"/>
      <c r="O1657" s="4" t="str">
        <f t="shared" si="176"/>
        <v>Lasioglossum (Dialictus) incompletum</v>
      </c>
      <c r="P1657" s="85" t="str">
        <f t="shared" si="181"/>
        <v>Lasioglossum incompletum</v>
      </c>
      <c r="Q1657" s="11" t="s">
        <v>29</v>
      </c>
      <c r="R1657" s="12"/>
      <c r="S1657" s="12"/>
      <c r="T1657" s="12"/>
      <c r="U1657" s="12"/>
      <c r="V1657" s="10" t="s">
        <v>30</v>
      </c>
      <c r="W1657" s="6">
        <v>41346</v>
      </c>
      <c r="X1657" s="2" t="s">
        <v>1087</v>
      </c>
      <c r="Y1657" s="129">
        <f t="shared" si="177"/>
        <v>1</v>
      </c>
      <c r="Z1657" s="110">
        <f t="shared" si="178"/>
        <v>0</v>
      </c>
      <c r="AA1657" s="1">
        <f t="shared" si="179"/>
        <v>0</v>
      </c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s="1"/>
      <c r="HA1657" s="1"/>
      <c r="HB1657" s="1"/>
      <c r="HC1657" s="1"/>
      <c r="HD1657" s="1"/>
      <c r="HE1657" s="1"/>
      <c r="HF1657" s="1"/>
      <c r="HG1657" s="1"/>
      <c r="HH1657" s="1"/>
      <c r="HI1657" s="1"/>
      <c r="HJ1657" s="1"/>
      <c r="HK1657" s="1"/>
      <c r="HL1657" s="1"/>
      <c r="HM1657" s="1"/>
      <c r="HN1657" s="1"/>
      <c r="HO1657" s="1"/>
      <c r="HP1657" s="1"/>
      <c r="HQ1657" s="1"/>
      <c r="HR1657" s="1"/>
      <c r="HS1657" s="1"/>
      <c r="HT1657" s="1"/>
      <c r="HU1657" s="1"/>
      <c r="HV1657" s="1"/>
      <c r="HW1657" s="1"/>
      <c r="HX1657" s="1"/>
      <c r="HY1657" s="1"/>
      <c r="HZ1657" s="1"/>
      <c r="IA1657" s="1"/>
      <c r="IB1657" s="1"/>
      <c r="IC1657" s="1"/>
      <c r="ID1657" s="1"/>
      <c r="IE1657" s="1"/>
      <c r="IF1657" s="1"/>
      <c r="IG1657" s="1"/>
      <c r="IH1657" s="1"/>
      <c r="II1657" s="1"/>
      <c r="IJ1657" s="1"/>
      <c r="IK1657" s="1"/>
      <c r="IL1657" s="1"/>
      <c r="IM1657" s="1"/>
      <c r="IN1657" s="1"/>
      <c r="IO1657" s="1"/>
      <c r="IP1657" s="1"/>
      <c r="IQ1657" s="1"/>
      <c r="IR1657" s="1"/>
      <c r="IS1657" s="1"/>
      <c r="IT1657" s="1"/>
      <c r="IU1657" s="1"/>
    </row>
    <row r="1658" spans="1:255" s="40" customFormat="1" ht="14.65" customHeight="1">
      <c r="A1658" s="146">
        <v>1711</v>
      </c>
      <c r="B1658" s="140">
        <v>20150711</v>
      </c>
      <c r="C1658" s="57" t="str">
        <f t="shared" si="180"/>
        <v>SCL</v>
      </c>
      <c r="D1658" s="114">
        <f t="shared" si="175"/>
        <v>40734</v>
      </c>
      <c r="E1658" s="9" t="s">
        <v>40</v>
      </c>
      <c r="F1658" s="37" t="s">
        <v>25</v>
      </c>
      <c r="G1658" s="11" t="s">
        <v>26</v>
      </c>
      <c r="H1658" s="3"/>
      <c r="I1658" s="3"/>
      <c r="J1658" s="4" t="s">
        <v>117</v>
      </c>
      <c r="K1658" s="4" t="s">
        <v>167</v>
      </c>
      <c r="L1658" s="4" t="s">
        <v>666</v>
      </c>
      <c r="M1658" s="4"/>
      <c r="N1658" s="4"/>
      <c r="O1658" s="4" t="str">
        <f t="shared" si="176"/>
        <v>Lasioglossum (Dialictus) incompletum</v>
      </c>
      <c r="P1658" s="85" t="str">
        <f t="shared" si="181"/>
        <v>Lasioglossum incompletum</v>
      </c>
      <c r="Q1658" s="11" t="s">
        <v>29</v>
      </c>
      <c r="R1658" s="11"/>
      <c r="S1658" s="12"/>
      <c r="T1658" s="12"/>
      <c r="U1658" s="12"/>
      <c r="V1658" s="10" t="s">
        <v>30</v>
      </c>
      <c r="W1658" s="6">
        <v>41346</v>
      </c>
      <c r="X1658" s="2" t="s">
        <v>1087</v>
      </c>
      <c r="Y1658" s="129">
        <f t="shared" si="177"/>
        <v>1</v>
      </c>
      <c r="Z1658" s="110">
        <f t="shared" si="178"/>
        <v>0</v>
      </c>
      <c r="AA1658" s="1">
        <f t="shared" si="179"/>
        <v>0</v>
      </c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s="1"/>
      <c r="HA1658" s="1"/>
      <c r="HB1658" s="1"/>
      <c r="HC1658" s="1"/>
      <c r="HD1658" s="1"/>
      <c r="HE1658" s="1"/>
      <c r="HF1658" s="1"/>
      <c r="HG1658" s="1"/>
      <c r="HH1658" s="1"/>
      <c r="HI1658" s="1"/>
      <c r="HJ1658" s="1"/>
      <c r="HK1658" s="1"/>
      <c r="HL1658" s="1"/>
      <c r="HM1658" s="1"/>
      <c r="HN1658" s="1"/>
      <c r="HO1658" s="1"/>
      <c r="HP1658" s="1"/>
      <c r="HQ1658" s="1"/>
      <c r="HR1658" s="1"/>
      <c r="HS1658" s="1"/>
      <c r="HT1658" s="1"/>
      <c r="HU1658" s="1"/>
      <c r="HV1658" s="1"/>
      <c r="HW1658" s="1"/>
      <c r="HX1658" s="1"/>
      <c r="HY1658" s="1"/>
      <c r="HZ1658" s="1"/>
      <c r="IA1658" s="1"/>
      <c r="IB1658" s="1"/>
      <c r="IC1658" s="1"/>
      <c r="ID1658" s="1"/>
      <c r="IE1658" s="1"/>
      <c r="IF1658" s="1"/>
      <c r="IG1658" s="1"/>
      <c r="IH1658" s="1"/>
      <c r="II1658" s="1"/>
      <c r="IJ1658" s="1"/>
      <c r="IK1658" s="1"/>
      <c r="IL1658" s="1"/>
      <c r="IM1658" s="1"/>
      <c r="IN1658" s="1"/>
      <c r="IO1658" s="1"/>
      <c r="IP1658" s="1"/>
      <c r="IQ1658" s="1"/>
      <c r="IR1658" s="1"/>
      <c r="IS1658" s="1"/>
      <c r="IT1658" s="1"/>
      <c r="IU1658" s="1"/>
    </row>
    <row r="1659" spans="1:255" s="40" customFormat="1" ht="14.65" customHeight="1">
      <c r="A1659" s="146">
        <v>1712</v>
      </c>
      <c r="B1659" s="140">
        <v>20150711</v>
      </c>
      <c r="C1659" s="57" t="str">
        <f t="shared" si="180"/>
        <v>SCL</v>
      </c>
      <c r="D1659" s="114">
        <f t="shared" si="175"/>
        <v>40734</v>
      </c>
      <c r="E1659" s="9" t="s">
        <v>40</v>
      </c>
      <c r="F1659" s="37" t="s">
        <v>25</v>
      </c>
      <c r="G1659" s="11" t="s">
        <v>26</v>
      </c>
      <c r="H1659" s="3"/>
      <c r="I1659" s="3"/>
      <c r="J1659" s="4" t="s">
        <v>117</v>
      </c>
      <c r="K1659" s="4" t="s">
        <v>167</v>
      </c>
      <c r="L1659" s="4" t="s">
        <v>666</v>
      </c>
      <c r="M1659" s="4"/>
      <c r="N1659" s="4"/>
      <c r="O1659" s="4" t="str">
        <f t="shared" si="176"/>
        <v>Lasioglossum (Dialictus) incompletum</v>
      </c>
      <c r="P1659" s="85" t="str">
        <f t="shared" si="181"/>
        <v>Lasioglossum incompletum</v>
      </c>
      <c r="Q1659" s="11" t="s">
        <v>29</v>
      </c>
      <c r="R1659" s="11"/>
      <c r="S1659" s="12"/>
      <c r="T1659" s="12"/>
      <c r="U1659" s="12"/>
      <c r="V1659" s="10" t="s">
        <v>30</v>
      </c>
      <c r="W1659" s="6">
        <v>41346</v>
      </c>
      <c r="X1659" s="2" t="s">
        <v>1087</v>
      </c>
      <c r="Y1659" s="129">
        <f t="shared" si="177"/>
        <v>1</v>
      </c>
      <c r="Z1659" s="110">
        <f t="shared" si="178"/>
        <v>0</v>
      </c>
      <c r="AA1659" s="1">
        <f t="shared" si="179"/>
        <v>0</v>
      </c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s="1"/>
      <c r="HA1659" s="1"/>
      <c r="HB1659" s="1"/>
      <c r="HC1659" s="1"/>
      <c r="HD1659" s="1"/>
      <c r="HE1659" s="1"/>
      <c r="HF1659" s="1"/>
      <c r="HG1659" s="1"/>
      <c r="HH1659" s="1"/>
      <c r="HI1659" s="1"/>
      <c r="HJ1659" s="1"/>
      <c r="HK1659" s="1"/>
      <c r="HL1659" s="1"/>
      <c r="HM1659" s="1"/>
      <c r="HN1659" s="1"/>
      <c r="HO1659" s="1"/>
      <c r="HP1659" s="1"/>
      <c r="HQ1659" s="1"/>
      <c r="HR1659" s="1"/>
      <c r="HS1659" s="1"/>
      <c r="HT1659" s="1"/>
      <c r="HU1659" s="1"/>
      <c r="HV1659" s="1"/>
      <c r="HW1659" s="1"/>
      <c r="HX1659" s="1"/>
      <c r="HY1659" s="1"/>
      <c r="HZ1659" s="1"/>
      <c r="IA1659" s="1"/>
      <c r="IB1659" s="1"/>
      <c r="IC1659" s="1"/>
      <c r="ID1659" s="1"/>
      <c r="IE1659" s="1"/>
      <c r="IF1659" s="1"/>
      <c r="IG1659" s="1"/>
      <c r="IH1659" s="1"/>
      <c r="II1659" s="1"/>
      <c r="IJ1659" s="1"/>
      <c r="IK1659" s="1"/>
      <c r="IL1659" s="1"/>
      <c r="IM1659" s="1"/>
      <c r="IN1659" s="1"/>
      <c r="IO1659" s="1"/>
      <c r="IP1659" s="1"/>
      <c r="IQ1659" s="1"/>
      <c r="IR1659" s="1"/>
      <c r="IS1659" s="1"/>
      <c r="IT1659" s="1"/>
      <c r="IU1659" s="1"/>
    </row>
    <row r="1660" spans="1:255" s="40" customFormat="1" ht="14.65" customHeight="1">
      <c r="A1660" s="146">
        <v>1713</v>
      </c>
      <c r="B1660" s="140">
        <v>20150711</v>
      </c>
      <c r="C1660" s="57" t="str">
        <f t="shared" si="180"/>
        <v>SCL</v>
      </c>
      <c r="D1660" s="114">
        <f t="shared" si="175"/>
        <v>40734</v>
      </c>
      <c r="E1660" s="9" t="s">
        <v>40</v>
      </c>
      <c r="F1660" s="37" t="s">
        <v>25</v>
      </c>
      <c r="G1660" s="11" t="s">
        <v>26</v>
      </c>
      <c r="H1660" s="3"/>
      <c r="I1660" s="3"/>
      <c r="J1660" s="4" t="s">
        <v>117</v>
      </c>
      <c r="K1660" s="4" t="s">
        <v>167</v>
      </c>
      <c r="L1660" s="4" t="s">
        <v>666</v>
      </c>
      <c r="M1660" s="4"/>
      <c r="N1660" s="4"/>
      <c r="O1660" s="4" t="str">
        <f t="shared" si="176"/>
        <v>Lasioglossum (Dialictus) incompletum</v>
      </c>
      <c r="P1660" s="85" t="str">
        <f t="shared" si="181"/>
        <v>Lasioglossum incompletum</v>
      </c>
      <c r="Q1660" s="11" t="s">
        <v>29</v>
      </c>
      <c r="R1660" s="11"/>
      <c r="S1660" s="12"/>
      <c r="T1660" s="12"/>
      <c r="U1660" s="12"/>
      <c r="V1660" s="10" t="s">
        <v>30</v>
      </c>
      <c r="W1660" s="6">
        <v>41346</v>
      </c>
      <c r="X1660" s="2" t="s">
        <v>1087</v>
      </c>
      <c r="Y1660" s="129">
        <f t="shared" si="177"/>
        <v>1</v>
      </c>
      <c r="Z1660" s="110">
        <f t="shared" si="178"/>
        <v>0</v>
      </c>
      <c r="AA1660" s="1">
        <f t="shared" si="179"/>
        <v>0</v>
      </c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  <c r="HD1660" s="1"/>
      <c r="HE1660" s="1"/>
      <c r="HF1660" s="1"/>
      <c r="HG1660" s="1"/>
      <c r="HH1660" s="1"/>
      <c r="HI1660" s="1"/>
      <c r="HJ1660" s="1"/>
      <c r="HK1660" s="1"/>
      <c r="HL1660" s="1"/>
      <c r="HM1660" s="1"/>
      <c r="HN1660" s="1"/>
      <c r="HO1660" s="1"/>
      <c r="HP1660" s="1"/>
      <c r="HQ1660" s="1"/>
      <c r="HR1660" s="1"/>
      <c r="HS1660" s="1"/>
      <c r="HT1660" s="1"/>
      <c r="HU1660" s="1"/>
      <c r="HV1660" s="1"/>
      <c r="HW1660" s="1"/>
      <c r="HX1660" s="1"/>
      <c r="HY1660" s="1"/>
      <c r="HZ1660" s="1"/>
      <c r="IA1660" s="1"/>
      <c r="IB1660" s="1"/>
      <c r="IC1660" s="1"/>
      <c r="ID1660" s="1"/>
      <c r="IE1660" s="1"/>
      <c r="IF1660" s="1"/>
      <c r="IG1660" s="1"/>
      <c r="IH1660" s="1"/>
      <c r="II1660" s="1"/>
      <c r="IJ1660" s="1"/>
      <c r="IK1660" s="1"/>
      <c r="IL1660" s="1"/>
      <c r="IM1660" s="1"/>
      <c r="IN1660" s="1"/>
      <c r="IO1660" s="1"/>
      <c r="IP1660" s="1"/>
      <c r="IQ1660" s="1"/>
      <c r="IR1660" s="1"/>
      <c r="IS1660" s="1"/>
      <c r="IT1660" s="1"/>
      <c r="IU1660" s="1"/>
    </row>
    <row r="1661" spans="1:255" s="40" customFormat="1" ht="14.65" customHeight="1">
      <c r="A1661" s="146">
        <v>1714</v>
      </c>
      <c r="B1661" s="140">
        <v>20150711</v>
      </c>
      <c r="C1661" s="57" t="str">
        <f t="shared" si="180"/>
        <v>SCL</v>
      </c>
      <c r="D1661" s="114">
        <f t="shared" si="175"/>
        <v>40734</v>
      </c>
      <c r="E1661" s="9" t="s">
        <v>34</v>
      </c>
      <c r="F1661" s="37" t="s">
        <v>25</v>
      </c>
      <c r="G1661" s="11" t="s">
        <v>26</v>
      </c>
      <c r="H1661" s="3"/>
      <c r="I1661" s="3"/>
      <c r="J1661" s="4" t="s">
        <v>117</v>
      </c>
      <c r="K1661" s="4" t="s">
        <v>167</v>
      </c>
      <c r="L1661" s="4" t="s">
        <v>666</v>
      </c>
      <c r="M1661" s="4"/>
      <c r="N1661" s="4"/>
      <c r="O1661" s="4" t="str">
        <f t="shared" si="176"/>
        <v>Lasioglossum (Dialictus) incompletum</v>
      </c>
      <c r="P1661" s="85" t="str">
        <f t="shared" si="181"/>
        <v>Lasioglossum incompletum</v>
      </c>
      <c r="Q1661" s="11" t="s">
        <v>29</v>
      </c>
      <c r="R1661" s="11"/>
      <c r="S1661" s="12"/>
      <c r="T1661" s="12"/>
      <c r="U1661" s="12"/>
      <c r="V1661" s="10" t="s">
        <v>30</v>
      </c>
      <c r="W1661" s="6">
        <v>41346</v>
      </c>
      <c r="X1661" s="2" t="s">
        <v>1087</v>
      </c>
      <c r="Y1661" s="129">
        <f t="shared" si="177"/>
        <v>1</v>
      </c>
      <c r="Z1661" s="110">
        <f t="shared" si="178"/>
        <v>0</v>
      </c>
      <c r="AA1661" s="1">
        <f t="shared" si="179"/>
        <v>0</v>
      </c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s="1"/>
      <c r="HA1661" s="1"/>
      <c r="HB1661" s="1"/>
      <c r="HC1661" s="1"/>
      <c r="HD1661" s="1"/>
      <c r="HE1661" s="1"/>
      <c r="HF1661" s="1"/>
      <c r="HG1661" s="1"/>
      <c r="HH1661" s="1"/>
      <c r="HI1661" s="1"/>
      <c r="HJ1661" s="1"/>
      <c r="HK1661" s="1"/>
      <c r="HL1661" s="1"/>
      <c r="HM1661" s="1"/>
      <c r="HN1661" s="1"/>
      <c r="HO1661" s="1"/>
      <c r="HP1661" s="1"/>
      <c r="HQ1661" s="1"/>
      <c r="HR1661" s="1"/>
      <c r="HS1661" s="1"/>
      <c r="HT1661" s="1"/>
      <c r="HU1661" s="1"/>
      <c r="HV1661" s="1"/>
      <c r="HW1661" s="1"/>
      <c r="HX1661" s="1"/>
      <c r="HY1661" s="1"/>
      <c r="HZ1661" s="1"/>
      <c r="IA1661" s="1"/>
      <c r="IB1661" s="1"/>
      <c r="IC1661" s="1"/>
      <c r="ID1661" s="1"/>
      <c r="IE1661" s="1"/>
      <c r="IF1661" s="1"/>
      <c r="IG1661" s="1"/>
      <c r="IH1661" s="1"/>
      <c r="II1661" s="1"/>
      <c r="IJ1661" s="1"/>
      <c r="IK1661" s="1"/>
      <c r="IL1661" s="1"/>
      <c r="IM1661" s="1"/>
      <c r="IN1661" s="1"/>
      <c r="IO1661" s="1"/>
      <c r="IP1661" s="1"/>
      <c r="IQ1661" s="1"/>
      <c r="IR1661" s="1"/>
      <c r="IS1661" s="1"/>
      <c r="IT1661" s="1"/>
      <c r="IU1661" s="1"/>
    </row>
    <row r="1662" spans="1:255" s="40" customFormat="1" ht="14.65" customHeight="1">
      <c r="A1662" s="146">
        <v>1715</v>
      </c>
      <c r="B1662" s="140">
        <v>20150711</v>
      </c>
      <c r="C1662" s="57" t="str">
        <f t="shared" si="180"/>
        <v>SCL</v>
      </c>
      <c r="D1662" s="114">
        <f t="shared" si="175"/>
        <v>40734</v>
      </c>
      <c r="E1662" s="9" t="s">
        <v>34</v>
      </c>
      <c r="F1662" s="37" t="s">
        <v>25</v>
      </c>
      <c r="G1662" s="11" t="s">
        <v>26</v>
      </c>
      <c r="H1662" s="3"/>
      <c r="I1662" s="3"/>
      <c r="J1662" s="4" t="s">
        <v>117</v>
      </c>
      <c r="K1662" s="4" t="s">
        <v>167</v>
      </c>
      <c r="L1662" s="4" t="s">
        <v>666</v>
      </c>
      <c r="M1662" s="4"/>
      <c r="N1662" s="4"/>
      <c r="O1662" s="4" t="str">
        <f t="shared" si="176"/>
        <v>Lasioglossum (Dialictus) incompletum</v>
      </c>
      <c r="P1662" s="85" t="str">
        <f t="shared" si="181"/>
        <v>Lasioglossum incompletum</v>
      </c>
      <c r="Q1662" s="11" t="s">
        <v>29</v>
      </c>
      <c r="R1662" s="11"/>
      <c r="S1662" s="12"/>
      <c r="T1662" s="12"/>
      <c r="U1662" s="12"/>
      <c r="V1662" s="10" t="s">
        <v>30</v>
      </c>
      <c r="W1662" s="6">
        <v>41346</v>
      </c>
      <c r="X1662" s="2" t="s">
        <v>1087</v>
      </c>
      <c r="Y1662" s="129">
        <f t="shared" si="177"/>
        <v>1</v>
      </c>
      <c r="Z1662" s="110">
        <f t="shared" si="178"/>
        <v>0</v>
      </c>
      <c r="AA1662" s="1">
        <f t="shared" si="179"/>
        <v>0</v>
      </c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s="1"/>
      <c r="HA1662" s="1"/>
      <c r="HB1662" s="1"/>
      <c r="HC1662" s="1"/>
      <c r="HD1662" s="1"/>
      <c r="HE1662" s="1"/>
      <c r="HF1662" s="1"/>
      <c r="HG1662" s="1"/>
      <c r="HH1662" s="1"/>
      <c r="HI1662" s="1"/>
      <c r="HJ1662" s="1"/>
      <c r="HK1662" s="1"/>
      <c r="HL1662" s="1"/>
      <c r="HM1662" s="1"/>
      <c r="HN1662" s="1"/>
      <c r="HO1662" s="1"/>
      <c r="HP1662" s="1"/>
      <c r="HQ1662" s="1"/>
      <c r="HR1662" s="1"/>
      <c r="HS1662" s="1"/>
      <c r="HT1662" s="1"/>
      <c r="HU1662" s="1"/>
      <c r="HV1662" s="1"/>
      <c r="HW1662" s="1"/>
      <c r="HX1662" s="1"/>
      <c r="HY1662" s="1"/>
      <c r="HZ1662" s="1"/>
      <c r="IA1662" s="1"/>
      <c r="IB1662" s="1"/>
      <c r="IC1662" s="1"/>
      <c r="ID1662" s="1"/>
      <c r="IE1662" s="1"/>
      <c r="IF1662" s="1"/>
      <c r="IG1662" s="1"/>
      <c r="IH1662" s="1"/>
      <c r="II1662" s="1"/>
      <c r="IJ1662" s="1"/>
      <c r="IK1662" s="1"/>
      <c r="IL1662" s="1"/>
      <c r="IM1662" s="1"/>
      <c r="IN1662" s="1"/>
      <c r="IO1662" s="1"/>
      <c r="IP1662" s="1"/>
      <c r="IQ1662" s="1"/>
      <c r="IR1662" s="1"/>
      <c r="IS1662" s="1"/>
      <c r="IT1662" s="1"/>
      <c r="IU1662" s="1"/>
    </row>
    <row r="1663" spans="1:255" s="40" customFormat="1" ht="14.65" customHeight="1">
      <c r="A1663" s="146">
        <v>1716</v>
      </c>
      <c r="B1663" s="140">
        <v>20150711</v>
      </c>
      <c r="C1663" s="57" t="str">
        <f t="shared" si="180"/>
        <v>SCL</v>
      </c>
      <c r="D1663" s="114">
        <f t="shared" si="175"/>
        <v>40734</v>
      </c>
      <c r="E1663" s="9" t="s">
        <v>34</v>
      </c>
      <c r="F1663" s="37" t="s">
        <v>25</v>
      </c>
      <c r="G1663" s="11" t="s">
        <v>26</v>
      </c>
      <c r="H1663" s="3"/>
      <c r="I1663" s="3"/>
      <c r="J1663" s="4" t="s">
        <v>117</v>
      </c>
      <c r="K1663" s="4" t="s">
        <v>167</v>
      </c>
      <c r="L1663" s="4" t="s">
        <v>666</v>
      </c>
      <c r="M1663" s="4"/>
      <c r="N1663" s="4"/>
      <c r="O1663" s="4" t="str">
        <f t="shared" si="176"/>
        <v>Lasioglossum (Dialictus) incompletum</v>
      </c>
      <c r="P1663" s="85" t="str">
        <f t="shared" si="181"/>
        <v>Lasioglossum incompletum</v>
      </c>
      <c r="Q1663" s="11" t="s">
        <v>29</v>
      </c>
      <c r="R1663" s="11"/>
      <c r="S1663" s="12"/>
      <c r="T1663" s="12"/>
      <c r="U1663" s="12"/>
      <c r="V1663" s="10" t="s">
        <v>30</v>
      </c>
      <c r="W1663" s="6">
        <v>41346</v>
      </c>
      <c r="X1663" s="2" t="s">
        <v>1087</v>
      </c>
      <c r="Y1663" s="129">
        <f t="shared" si="177"/>
        <v>1</v>
      </c>
      <c r="Z1663" s="110">
        <f t="shared" si="178"/>
        <v>0</v>
      </c>
      <c r="AA1663" s="1">
        <f t="shared" si="179"/>
        <v>0</v>
      </c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s="1"/>
      <c r="HA1663" s="1"/>
      <c r="HB1663" s="1"/>
      <c r="HC1663" s="1"/>
      <c r="HD1663" s="1"/>
      <c r="HE1663" s="1"/>
      <c r="HF1663" s="1"/>
      <c r="HG1663" s="1"/>
      <c r="HH1663" s="1"/>
      <c r="HI1663" s="1"/>
      <c r="HJ1663" s="1"/>
      <c r="HK1663" s="1"/>
      <c r="HL1663" s="1"/>
      <c r="HM1663" s="1"/>
      <c r="HN1663" s="1"/>
      <c r="HO1663" s="1"/>
      <c r="HP1663" s="1"/>
      <c r="HQ1663" s="1"/>
      <c r="HR1663" s="1"/>
      <c r="HS1663" s="1"/>
      <c r="HT1663" s="1"/>
      <c r="HU1663" s="1"/>
      <c r="HV1663" s="1"/>
      <c r="HW1663" s="1"/>
      <c r="HX1663" s="1"/>
      <c r="HY1663" s="1"/>
      <c r="HZ1663" s="1"/>
      <c r="IA1663" s="1"/>
      <c r="IB1663" s="1"/>
      <c r="IC1663" s="1"/>
      <c r="ID1663" s="1"/>
      <c r="IE1663" s="1"/>
      <c r="IF1663" s="1"/>
      <c r="IG1663" s="1"/>
      <c r="IH1663" s="1"/>
      <c r="II1663" s="1"/>
      <c r="IJ1663" s="1"/>
      <c r="IK1663" s="1"/>
      <c r="IL1663" s="1"/>
      <c r="IM1663" s="1"/>
      <c r="IN1663" s="1"/>
      <c r="IO1663" s="1"/>
      <c r="IP1663" s="1"/>
      <c r="IQ1663" s="1"/>
      <c r="IR1663" s="1"/>
      <c r="IS1663" s="1"/>
      <c r="IT1663" s="1"/>
      <c r="IU1663" s="1"/>
    </row>
    <row r="1664" spans="1:255" s="40" customFormat="1" ht="14.65" customHeight="1">
      <c r="A1664" s="146">
        <v>1717</v>
      </c>
      <c r="B1664" s="140">
        <v>20150711</v>
      </c>
      <c r="C1664" s="57" t="str">
        <f t="shared" si="180"/>
        <v>SCL</v>
      </c>
      <c r="D1664" s="114">
        <f t="shared" si="175"/>
        <v>40734</v>
      </c>
      <c r="E1664" s="9" t="s">
        <v>34</v>
      </c>
      <c r="F1664" s="37" t="s">
        <v>25</v>
      </c>
      <c r="G1664" s="11" t="s">
        <v>26</v>
      </c>
      <c r="H1664" s="3"/>
      <c r="I1664" s="3"/>
      <c r="J1664" s="4" t="s">
        <v>117</v>
      </c>
      <c r="K1664" s="4" t="s">
        <v>167</v>
      </c>
      <c r="L1664" s="4" t="s">
        <v>666</v>
      </c>
      <c r="M1664" s="4"/>
      <c r="N1664" s="4"/>
      <c r="O1664" s="4" t="str">
        <f t="shared" si="176"/>
        <v>Lasioglossum (Dialictus) incompletum</v>
      </c>
      <c r="P1664" s="85" t="str">
        <f t="shared" si="181"/>
        <v>Lasioglossum incompletum</v>
      </c>
      <c r="Q1664" s="11" t="s">
        <v>29</v>
      </c>
      <c r="R1664" s="11"/>
      <c r="S1664" s="12"/>
      <c r="T1664" s="12"/>
      <c r="U1664" s="12"/>
      <c r="V1664" s="10" t="s">
        <v>30</v>
      </c>
      <c r="W1664" s="6">
        <v>41346</v>
      </c>
      <c r="X1664" s="2" t="s">
        <v>1087</v>
      </c>
      <c r="Y1664" s="129">
        <f t="shared" si="177"/>
        <v>1</v>
      </c>
      <c r="Z1664" s="110">
        <f t="shared" si="178"/>
        <v>0</v>
      </c>
      <c r="AA1664" s="1">
        <f t="shared" si="179"/>
        <v>0</v>
      </c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s="1"/>
      <c r="HA1664" s="1"/>
      <c r="HB1664" s="1"/>
      <c r="HC1664" s="1"/>
      <c r="HD1664" s="1"/>
      <c r="HE1664" s="1"/>
      <c r="HF1664" s="1"/>
      <c r="HG1664" s="1"/>
      <c r="HH1664" s="1"/>
      <c r="HI1664" s="1"/>
      <c r="HJ1664" s="1"/>
      <c r="HK1664" s="1"/>
      <c r="HL1664" s="1"/>
      <c r="HM1664" s="1"/>
      <c r="HN1664" s="1"/>
      <c r="HO1664" s="1"/>
      <c r="HP1664" s="1"/>
      <c r="HQ1664" s="1"/>
      <c r="HR1664" s="1"/>
      <c r="HS1664" s="1"/>
      <c r="HT1664" s="1"/>
      <c r="HU1664" s="1"/>
      <c r="HV1664" s="1"/>
      <c r="HW1664" s="1"/>
      <c r="HX1664" s="1"/>
      <c r="HY1664" s="1"/>
      <c r="HZ1664" s="1"/>
      <c r="IA1664" s="1"/>
      <c r="IB1664" s="1"/>
      <c r="IC1664" s="1"/>
      <c r="ID1664" s="1"/>
      <c r="IE1664" s="1"/>
      <c r="IF1664" s="1"/>
      <c r="IG1664" s="1"/>
      <c r="IH1664" s="1"/>
      <c r="II1664" s="1"/>
      <c r="IJ1664" s="1"/>
      <c r="IK1664" s="1"/>
      <c r="IL1664" s="1"/>
      <c r="IM1664" s="1"/>
      <c r="IN1664" s="1"/>
      <c r="IO1664" s="1"/>
      <c r="IP1664" s="1"/>
      <c r="IQ1664" s="1"/>
      <c r="IR1664" s="1"/>
      <c r="IS1664" s="1"/>
      <c r="IT1664" s="1"/>
      <c r="IU1664" s="1"/>
    </row>
    <row r="1665" spans="1:255" s="40" customFormat="1" ht="14.65" customHeight="1">
      <c r="A1665" s="146">
        <v>1718</v>
      </c>
      <c r="B1665" s="140">
        <v>20150711</v>
      </c>
      <c r="C1665" s="57" t="str">
        <f t="shared" si="180"/>
        <v>SCL</v>
      </c>
      <c r="D1665" s="114">
        <f t="shared" si="175"/>
        <v>40734</v>
      </c>
      <c r="E1665" s="9" t="s">
        <v>34</v>
      </c>
      <c r="F1665" s="37" t="s">
        <v>25</v>
      </c>
      <c r="G1665" s="11" t="s">
        <v>26</v>
      </c>
      <c r="H1665" s="3"/>
      <c r="I1665" s="3"/>
      <c r="J1665" s="4" t="s">
        <v>117</v>
      </c>
      <c r="K1665" s="4" t="s">
        <v>167</v>
      </c>
      <c r="L1665" s="4" t="s">
        <v>665</v>
      </c>
      <c r="M1665" s="4"/>
      <c r="N1665" s="4"/>
      <c r="O1665" s="4" t="str">
        <f t="shared" si="176"/>
        <v>Lasioglossum (Dialictus) nevadense</v>
      </c>
      <c r="P1665" s="85" t="str">
        <f t="shared" si="181"/>
        <v>Lasioglossum nevadense</v>
      </c>
      <c r="Q1665" s="11" t="s">
        <v>29</v>
      </c>
      <c r="R1665" s="11"/>
      <c r="S1665" s="12"/>
      <c r="T1665" s="12"/>
      <c r="U1665" s="12"/>
      <c r="V1665" s="10" t="s">
        <v>30</v>
      </c>
      <c r="W1665" s="6">
        <v>41346</v>
      </c>
      <c r="X1665" s="2" t="s">
        <v>1087</v>
      </c>
      <c r="Y1665" s="129">
        <f t="shared" si="177"/>
        <v>1</v>
      </c>
      <c r="Z1665" s="110">
        <f t="shared" si="178"/>
        <v>0</v>
      </c>
      <c r="AA1665" s="1">
        <f t="shared" si="179"/>
        <v>0</v>
      </c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s="1"/>
      <c r="HA1665" s="1"/>
      <c r="HB1665" s="1"/>
      <c r="HC1665" s="1"/>
      <c r="HD1665" s="1"/>
      <c r="HE1665" s="1"/>
      <c r="HF1665" s="1"/>
      <c r="HG1665" s="1"/>
      <c r="HH1665" s="1"/>
      <c r="HI1665" s="1"/>
      <c r="HJ1665" s="1"/>
      <c r="HK1665" s="1"/>
      <c r="HL1665" s="1"/>
      <c r="HM1665" s="1"/>
      <c r="HN1665" s="1"/>
      <c r="HO1665" s="1"/>
      <c r="HP1665" s="1"/>
      <c r="HQ1665" s="1"/>
      <c r="HR1665" s="1"/>
      <c r="HS1665" s="1"/>
      <c r="HT1665" s="1"/>
      <c r="HU1665" s="1"/>
      <c r="HV1665" s="1"/>
      <c r="HW1665" s="1"/>
      <c r="HX1665" s="1"/>
      <c r="HY1665" s="1"/>
      <c r="HZ1665" s="1"/>
      <c r="IA1665" s="1"/>
      <c r="IB1665" s="1"/>
      <c r="IC1665" s="1"/>
      <c r="ID1665" s="1"/>
      <c r="IE1665" s="1"/>
      <c r="IF1665" s="1"/>
      <c r="IG1665" s="1"/>
      <c r="IH1665" s="1"/>
      <c r="II1665" s="1"/>
      <c r="IJ1665" s="1"/>
      <c r="IK1665" s="1"/>
      <c r="IL1665" s="1"/>
      <c r="IM1665" s="1"/>
      <c r="IN1665" s="1"/>
      <c r="IO1665" s="1"/>
      <c r="IP1665" s="1"/>
      <c r="IQ1665" s="1"/>
      <c r="IR1665" s="1"/>
      <c r="IS1665" s="1"/>
      <c r="IT1665" s="1"/>
      <c r="IU1665" s="1"/>
    </row>
    <row r="1666" spans="1:255" s="40" customFormat="1" ht="14.65" customHeight="1">
      <c r="A1666" s="146">
        <v>1719</v>
      </c>
      <c r="B1666" s="140">
        <v>20150510</v>
      </c>
      <c r="C1666" s="57" t="str">
        <f t="shared" si="180"/>
        <v>SCL</v>
      </c>
      <c r="D1666" s="114">
        <f t="shared" ref="D1666:D1729" si="182">DATEVALUE(LEFT(B1666,4)&amp;"/"&amp;MID(B1666,5,2)&amp;"/"&amp;RIGHT(B1666,2))</f>
        <v>40672</v>
      </c>
      <c r="E1666" s="9" t="s">
        <v>34</v>
      </c>
      <c r="F1666" s="37" t="s">
        <v>25</v>
      </c>
      <c r="G1666" s="11" t="s">
        <v>26</v>
      </c>
      <c r="H1666" s="3"/>
      <c r="I1666" s="3"/>
      <c r="J1666" s="4" t="s">
        <v>117</v>
      </c>
      <c r="K1666" s="4" t="s">
        <v>167</v>
      </c>
      <c r="L1666" s="4" t="s">
        <v>1211</v>
      </c>
      <c r="M1666" s="4"/>
      <c r="N1666" s="4"/>
      <c r="O1666" s="4" t="str">
        <f t="shared" ref="O1666:O1729" si="183">J1666&amp;" "&amp;IF(LEN(K1666)&gt;0,"("&amp;K1666&amp;") ","")&amp;IF(LEN(N1666)&gt;0,"nr. ","")&amp;L1666&amp;IF(LEN(M1666)&gt;0," ssp. "&amp;M1666,"")</f>
        <v>Lasioglossum (Dialictus) aff. tenax</v>
      </c>
      <c r="P1666" s="85" t="str">
        <f t="shared" si="181"/>
        <v>Lasioglossum aff. tenax</v>
      </c>
      <c r="Q1666" s="11" t="s">
        <v>29</v>
      </c>
      <c r="R1666" s="11"/>
      <c r="S1666" s="12"/>
      <c r="T1666" s="12"/>
      <c r="U1666" s="12"/>
      <c r="V1666" s="10" t="s">
        <v>30</v>
      </c>
      <c r="W1666" s="6">
        <v>41346</v>
      </c>
      <c r="X1666" s="2" t="s">
        <v>1212</v>
      </c>
      <c r="Y1666" s="129">
        <f t="shared" ref="Y1666:Y1729" si="184">IF(R1666&gt;0,R1666,1)</f>
        <v>1</v>
      </c>
      <c r="Z1666" s="110">
        <f t="shared" ref="Z1666:Z1729" si="185">IF(ISNUMBER(SEARCH($Z$1,X1666)),1,0)</f>
        <v>0</v>
      </c>
      <c r="AA1666" s="1">
        <f t="shared" ref="AA1666:AA1683" si="186">IF(ISNUMBER(SEARCH($AA$1,X1666)),1,0)</f>
        <v>1</v>
      </c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  <c r="HD1666" s="1"/>
      <c r="HE1666" s="1"/>
      <c r="HF1666" s="1"/>
      <c r="HG1666" s="1"/>
      <c r="HH1666" s="1"/>
      <c r="HI1666" s="1"/>
      <c r="HJ1666" s="1"/>
      <c r="HK1666" s="1"/>
      <c r="HL1666" s="1"/>
      <c r="HM1666" s="1"/>
      <c r="HN1666" s="1"/>
      <c r="HO1666" s="1"/>
      <c r="HP1666" s="1"/>
      <c r="HQ1666" s="1"/>
      <c r="HR1666" s="1"/>
      <c r="HS1666" s="1"/>
      <c r="HT1666" s="1"/>
      <c r="HU1666" s="1"/>
      <c r="HV1666" s="1"/>
      <c r="HW1666" s="1"/>
      <c r="HX1666" s="1"/>
      <c r="HY1666" s="1"/>
      <c r="HZ1666" s="1"/>
      <c r="IA1666" s="1"/>
      <c r="IB1666" s="1"/>
      <c r="IC1666" s="1"/>
      <c r="ID1666" s="1"/>
      <c r="IE1666" s="1"/>
      <c r="IF1666" s="1"/>
      <c r="IG1666" s="1"/>
      <c r="IH1666" s="1"/>
      <c r="II1666" s="1"/>
      <c r="IJ1666" s="1"/>
      <c r="IK1666" s="1"/>
      <c r="IL1666" s="1"/>
      <c r="IM1666" s="1"/>
      <c r="IN1666" s="1"/>
      <c r="IO1666" s="1"/>
      <c r="IP1666" s="1"/>
      <c r="IQ1666" s="1"/>
      <c r="IR1666" s="1"/>
      <c r="IS1666" s="1"/>
      <c r="IT1666" s="1"/>
      <c r="IU1666" s="1"/>
    </row>
    <row r="1667" spans="1:255" s="40" customFormat="1" ht="14.65" customHeight="1">
      <c r="A1667" s="146">
        <v>1720</v>
      </c>
      <c r="B1667" s="140">
        <v>20140817</v>
      </c>
      <c r="C1667" s="57" t="str">
        <f t="shared" ref="C1667:C1730" si="187">LEFT(E1667,3)</f>
        <v>SCL</v>
      </c>
      <c r="D1667" s="114">
        <f t="shared" si="182"/>
        <v>40406</v>
      </c>
      <c r="E1667" s="9" t="s">
        <v>34</v>
      </c>
      <c r="F1667" s="37" t="s">
        <v>25</v>
      </c>
      <c r="G1667" s="11" t="s">
        <v>26</v>
      </c>
      <c r="H1667" s="3"/>
      <c r="I1667" s="3"/>
      <c r="J1667" s="4" t="s">
        <v>117</v>
      </c>
      <c r="K1667" s="4" t="s">
        <v>167</v>
      </c>
      <c r="L1667" s="4" t="s">
        <v>666</v>
      </c>
      <c r="M1667" s="4"/>
      <c r="N1667" s="4"/>
      <c r="O1667" s="4" t="str">
        <f t="shared" si="183"/>
        <v>Lasioglossum (Dialictus) incompletum</v>
      </c>
      <c r="P1667" s="85" t="str">
        <f t="shared" ref="P1667:P1730" si="188">J1667&amp;" "&amp;L1667</f>
        <v>Lasioglossum incompletum</v>
      </c>
      <c r="Q1667" s="11" t="s">
        <v>29</v>
      </c>
      <c r="R1667" s="11"/>
      <c r="S1667" s="12"/>
      <c r="T1667" s="12"/>
      <c r="U1667" s="12"/>
      <c r="V1667" s="10" t="s">
        <v>30</v>
      </c>
      <c r="W1667" s="6">
        <v>41346</v>
      </c>
      <c r="X1667" s="2" t="s">
        <v>1087</v>
      </c>
      <c r="Y1667" s="129">
        <f t="shared" si="184"/>
        <v>1</v>
      </c>
      <c r="Z1667" s="110">
        <f t="shared" si="185"/>
        <v>0</v>
      </c>
      <c r="AA1667" s="1">
        <f t="shared" si="186"/>
        <v>0</v>
      </c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s="1"/>
      <c r="HA1667" s="1"/>
      <c r="HB1667" s="1"/>
      <c r="HC1667" s="1"/>
      <c r="HD1667" s="1"/>
      <c r="HE1667" s="1"/>
      <c r="HF1667" s="1"/>
      <c r="HG1667" s="1"/>
      <c r="HH1667" s="1"/>
      <c r="HI1667" s="1"/>
      <c r="HJ1667" s="1"/>
      <c r="HK1667" s="1"/>
      <c r="HL1667" s="1"/>
      <c r="HM1667" s="1"/>
      <c r="HN1667" s="1"/>
      <c r="HO1667" s="1"/>
      <c r="HP1667" s="1"/>
      <c r="HQ1667" s="1"/>
      <c r="HR1667" s="1"/>
      <c r="HS1667" s="1"/>
      <c r="HT1667" s="1"/>
      <c r="HU1667" s="1"/>
      <c r="HV1667" s="1"/>
      <c r="HW1667" s="1"/>
      <c r="HX1667" s="1"/>
      <c r="HY1667" s="1"/>
      <c r="HZ1667" s="1"/>
      <c r="IA1667" s="1"/>
      <c r="IB1667" s="1"/>
      <c r="IC1667" s="1"/>
      <c r="ID1667" s="1"/>
      <c r="IE1667" s="1"/>
      <c r="IF1667" s="1"/>
      <c r="IG1667" s="1"/>
      <c r="IH1667" s="1"/>
      <c r="II1667" s="1"/>
      <c r="IJ1667" s="1"/>
      <c r="IK1667" s="1"/>
      <c r="IL1667" s="1"/>
      <c r="IM1667" s="1"/>
      <c r="IN1667" s="1"/>
      <c r="IO1667" s="1"/>
      <c r="IP1667" s="1"/>
      <c r="IQ1667" s="1"/>
      <c r="IR1667" s="1"/>
      <c r="IS1667" s="1"/>
      <c r="IT1667" s="1"/>
      <c r="IU1667" s="1"/>
    </row>
    <row r="1668" spans="1:255" s="40" customFormat="1" ht="14.65" customHeight="1">
      <c r="A1668" s="146">
        <v>1721</v>
      </c>
      <c r="B1668" s="140">
        <v>20140714</v>
      </c>
      <c r="C1668" s="57" t="str">
        <f t="shared" si="187"/>
        <v>POS</v>
      </c>
      <c r="D1668" s="114">
        <f t="shared" si="182"/>
        <v>40372</v>
      </c>
      <c r="E1668" s="9" t="s">
        <v>35</v>
      </c>
      <c r="F1668" s="37" t="s">
        <v>25</v>
      </c>
      <c r="G1668" s="11" t="s">
        <v>26</v>
      </c>
      <c r="H1668" s="3"/>
      <c r="I1668" s="3"/>
      <c r="J1668" s="4" t="s">
        <v>117</v>
      </c>
      <c r="K1668" s="4" t="s">
        <v>167</v>
      </c>
      <c r="L1668" s="4" t="s">
        <v>705</v>
      </c>
      <c r="M1668" s="4"/>
      <c r="N1668" s="4"/>
      <c r="O1668" s="4" t="str">
        <f t="shared" si="183"/>
        <v>Lasioglossum (Dialictus) knereri</v>
      </c>
      <c r="P1668" s="85" t="str">
        <f t="shared" si="188"/>
        <v>Lasioglossum knereri</v>
      </c>
      <c r="Q1668" s="11" t="s">
        <v>29</v>
      </c>
      <c r="R1668" s="11"/>
      <c r="S1668" s="12"/>
      <c r="T1668" s="12"/>
      <c r="U1668" s="12"/>
      <c r="V1668" s="10" t="s">
        <v>30</v>
      </c>
      <c r="W1668" s="6">
        <v>41346</v>
      </c>
      <c r="X1668" s="2" t="s">
        <v>1452</v>
      </c>
      <c r="Y1668" s="129">
        <f t="shared" si="184"/>
        <v>1</v>
      </c>
      <c r="Z1668" s="110">
        <f t="shared" si="185"/>
        <v>0</v>
      </c>
      <c r="AA1668" s="1">
        <f t="shared" si="186"/>
        <v>0</v>
      </c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s="1"/>
      <c r="HA1668" s="1"/>
      <c r="HB1668" s="1"/>
      <c r="HC1668" s="1"/>
      <c r="HD1668" s="1"/>
      <c r="HE1668" s="1"/>
      <c r="HF1668" s="1"/>
      <c r="HG1668" s="1"/>
      <c r="HH1668" s="1"/>
      <c r="HI1668" s="1"/>
      <c r="HJ1668" s="1"/>
      <c r="HK1668" s="1"/>
      <c r="HL1668" s="1"/>
      <c r="HM1668" s="1"/>
      <c r="HN1668" s="1"/>
      <c r="HO1668" s="1"/>
      <c r="HP1668" s="1"/>
      <c r="HQ1668" s="1"/>
      <c r="HR1668" s="1"/>
      <c r="HS1668" s="1"/>
      <c r="HT1668" s="1"/>
      <c r="HU1668" s="1"/>
      <c r="HV1668" s="1"/>
      <c r="HW1668" s="1"/>
      <c r="HX1668" s="1"/>
      <c r="HY1668" s="1"/>
      <c r="HZ1668" s="1"/>
      <c r="IA1668" s="1"/>
      <c r="IB1668" s="1"/>
      <c r="IC1668" s="1"/>
      <c r="ID1668" s="1"/>
      <c r="IE1668" s="1"/>
      <c r="IF1668" s="1"/>
      <c r="IG1668" s="1"/>
      <c r="IH1668" s="1"/>
      <c r="II1668" s="1"/>
      <c r="IJ1668" s="1"/>
      <c r="IK1668" s="1"/>
      <c r="IL1668" s="1"/>
      <c r="IM1668" s="1"/>
      <c r="IN1668" s="1"/>
      <c r="IO1668" s="1"/>
      <c r="IP1668" s="1"/>
      <c r="IQ1668" s="1"/>
      <c r="IR1668" s="1"/>
      <c r="IS1668" s="1"/>
      <c r="IT1668" s="1"/>
      <c r="IU1668" s="1"/>
    </row>
    <row r="1669" spans="1:255" s="40" customFormat="1" ht="14.65" customHeight="1">
      <c r="A1669" s="146">
        <v>1722</v>
      </c>
      <c r="B1669" s="140">
        <v>20140928</v>
      </c>
      <c r="C1669" s="57" t="str">
        <f t="shared" si="187"/>
        <v>POS</v>
      </c>
      <c r="D1669" s="114">
        <f t="shared" si="182"/>
        <v>40448</v>
      </c>
      <c r="E1669" s="9" t="s">
        <v>35</v>
      </c>
      <c r="F1669" s="37" t="s">
        <v>25</v>
      </c>
      <c r="G1669" s="11" t="s">
        <v>26</v>
      </c>
      <c r="H1669" s="3"/>
      <c r="I1669" s="3"/>
      <c r="J1669" s="4" t="s">
        <v>117</v>
      </c>
      <c r="K1669" s="4" t="s">
        <v>167</v>
      </c>
      <c r="L1669" s="4" t="s">
        <v>665</v>
      </c>
      <c r="M1669" s="4"/>
      <c r="N1669" s="4"/>
      <c r="O1669" s="4" t="str">
        <f t="shared" si="183"/>
        <v>Lasioglossum (Dialictus) nevadense</v>
      </c>
      <c r="P1669" s="85" t="str">
        <f t="shared" si="188"/>
        <v>Lasioglossum nevadense</v>
      </c>
      <c r="Q1669" s="11" t="s">
        <v>29</v>
      </c>
      <c r="R1669" s="11"/>
      <c r="S1669" s="12"/>
      <c r="T1669" s="12"/>
      <c r="U1669" s="12"/>
      <c r="V1669" s="10" t="s">
        <v>30</v>
      </c>
      <c r="W1669" s="6">
        <v>41346</v>
      </c>
      <c r="X1669" s="2" t="s">
        <v>1087</v>
      </c>
      <c r="Y1669" s="129">
        <f t="shared" si="184"/>
        <v>1</v>
      </c>
      <c r="Z1669" s="110">
        <f t="shared" si="185"/>
        <v>0</v>
      </c>
      <c r="AA1669" s="1">
        <f t="shared" si="186"/>
        <v>0</v>
      </c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s="1"/>
      <c r="HA1669" s="1"/>
      <c r="HB1669" s="1"/>
      <c r="HC1669" s="1"/>
      <c r="HD1669" s="1"/>
      <c r="HE1669" s="1"/>
      <c r="HF1669" s="1"/>
      <c r="HG1669" s="1"/>
      <c r="HH1669" s="1"/>
      <c r="HI1669" s="1"/>
      <c r="HJ1669" s="1"/>
      <c r="HK1669" s="1"/>
      <c r="HL1669" s="1"/>
      <c r="HM1669" s="1"/>
      <c r="HN1669" s="1"/>
      <c r="HO1669" s="1"/>
      <c r="HP1669" s="1"/>
      <c r="HQ1669" s="1"/>
      <c r="HR1669" s="1"/>
      <c r="HS1669" s="1"/>
      <c r="HT1669" s="1"/>
      <c r="HU1669" s="1"/>
      <c r="HV1669" s="1"/>
      <c r="HW1669" s="1"/>
      <c r="HX1669" s="1"/>
      <c r="HY1669" s="1"/>
      <c r="HZ1669" s="1"/>
      <c r="IA1669" s="1"/>
      <c r="IB1669" s="1"/>
      <c r="IC1669" s="1"/>
      <c r="ID1669" s="1"/>
      <c r="IE1669" s="1"/>
      <c r="IF1669" s="1"/>
      <c r="IG1669" s="1"/>
      <c r="IH1669" s="1"/>
      <c r="II1669" s="1"/>
      <c r="IJ1669" s="1"/>
      <c r="IK1669" s="1"/>
      <c r="IL1669" s="1"/>
      <c r="IM1669" s="1"/>
      <c r="IN1669" s="1"/>
      <c r="IO1669" s="1"/>
      <c r="IP1669" s="1"/>
      <c r="IQ1669" s="1"/>
      <c r="IR1669" s="1"/>
      <c r="IS1669" s="1"/>
      <c r="IT1669" s="1"/>
      <c r="IU1669" s="1"/>
    </row>
    <row r="1670" spans="1:255" s="40" customFormat="1" ht="14.65" customHeight="1">
      <c r="A1670" s="146">
        <v>1723</v>
      </c>
      <c r="B1670" s="140">
        <v>20150808</v>
      </c>
      <c r="C1670" s="57" t="str">
        <f t="shared" si="187"/>
        <v>POS</v>
      </c>
      <c r="D1670" s="114">
        <f t="shared" si="182"/>
        <v>40762</v>
      </c>
      <c r="E1670" s="9" t="s">
        <v>35</v>
      </c>
      <c r="F1670" s="37" t="s">
        <v>25</v>
      </c>
      <c r="G1670" s="11" t="s">
        <v>26</v>
      </c>
      <c r="H1670" s="3"/>
      <c r="I1670" s="3"/>
      <c r="J1670" s="4" t="s">
        <v>117</v>
      </c>
      <c r="K1670" s="4" t="s">
        <v>167</v>
      </c>
      <c r="L1670" s="4" t="s">
        <v>666</v>
      </c>
      <c r="M1670" s="4"/>
      <c r="N1670" s="4"/>
      <c r="O1670" s="4" t="str">
        <f t="shared" si="183"/>
        <v>Lasioglossum (Dialictus) incompletum</v>
      </c>
      <c r="P1670" s="85" t="str">
        <f t="shared" si="188"/>
        <v>Lasioglossum incompletum</v>
      </c>
      <c r="Q1670" s="11" t="s">
        <v>29</v>
      </c>
      <c r="R1670" s="11"/>
      <c r="S1670" s="12"/>
      <c r="T1670" s="12"/>
      <c r="U1670" s="12"/>
      <c r="V1670" s="10" t="s">
        <v>30</v>
      </c>
      <c r="W1670" s="6">
        <v>41346</v>
      </c>
      <c r="X1670" s="2" t="s">
        <v>1087</v>
      </c>
      <c r="Y1670" s="129">
        <f t="shared" si="184"/>
        <v>1</v>
      </c>
      <c r="Z1670" s="110">
        <f t="shared" si="185"/>
        <v>0</v>
      </c>
      <c r="AA1670" s="1">
        <f t="shared" si="186"/>
        <v>0</v>
      </c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s="1"/>
      <c r="HA1670" s="1"/>
      <c r="HB1670" s="1"/>
      <c r="HC1670" s="1"/>
      <c r="HD1670" s="1"/>
      <c r="HE1670" s="1"/>
      <c r="HF1670" s="1"/>
      <c r="HG1670" s="1"/>
      <c r="HH1670" s="1"/>
      <c r="HI1670" s="1"/>
      <c r="HJ1670" s="1"/>
      <c r="HK1670" s="1"/>
      <c r="HL1670" s="1"/>
      <c r="HM1670" s="1"/>
      <c r="HN1670" s="1"/>
      <c r="HO1670" s="1"/>
      <c r="HP1670" s="1"/>
      <c r="HQ1670" s="1"/>
      <c r="HR1670" s="1"/>
      <c r="HS1670" s="1"/>
      <c r="HT1670" s="1"/>
      <c r="HU1670" s="1"/>
      <c r="HV1670" s="1"/>
      <c r="HW1670" s="1"/>
      <c r="HX1670" s="1"/>
      <c r="HY1670" s="1"/>
      <c r="HZ1670" s="1"/>
      <c r="IA1670" s="1"/>
      <c r="IB1670" s="1"/>
      <c r="IC1670" s="1"/>
      <c r="ID1670" s="1"/>
      <c r="IE1670" s="1"/>
      <c r="IF1670" s="1"/>
      <c r="IG1670" s="1"/>
      <c r="IH1670" s="1"/>
      <c r="II1670" s="1"/>
      <c r="IJ1670" s="1"/>
      <c r="IK1670" s="1"/>
      <c r="IL1670" s="1"/>
      <c r="IM1670" s="1"/>
      <c r="IN1670" s="1"/>
      <c r="IO1670" s="1"/>
      <c r="IP1670" s="1"/>
      <c r="IQ1670" s="1"/>
      <c r="IR1670" s="1"/>
      <c r="IS1670" s="1"/>
      <c r="IT1670" s="1"/>
      <c r="IU1670" s="1"/>
    </row>
    <row r="1671" spans="1:255" s="40" customFormat="1" ht="14.65" customHeight="1">
      <c r="A1671" s="146">
        <v>1724</v>
      </c>
      <c r="B1671" s="140">
        <v>20150510</v>
      </c>
      <c r="C1671" s="57" t="str">
        <f t="shared" si="187"/>
        <v>POS</v>
      </c>
      <c r="D1671" s="114">
        <f t="shared" si="182"/>
        <v>40672</v>
      </c>
      <c r="E1671" s="9" t="s">
        <v>35</v>
      </c>
      <c r="F1671" s="37" t="s">
        <v>25</v>
      </c>
      <c r="G1671" s="11" t="s">
        <v>26</v>
      </c>
      <c r="H1671" s="3"/>
      <c r="I1671" s="3"/>
      <c r="J1671" s="4" t="s">
        <v>117</v>
      </c>
      <c r="K1671" s="4" t="s">
        <v>167</v>
      </c>
      <c r="L1671" s="4" t="s">
        <v>665</v>
      </c>
      <c r="M1671" s="4"/>
      <c r="N1671" s="4"/>
      <c r="O1671" s="4" t="str">
        <f t="shared" si="183"/>
        <v>Lasioglossum (Dialictus) nevadense</v>
      </c>
      <c r="P1671" s="85" t="str">
        <f t="shared" si="188"/>
        <v>Lasioglossum nevadense</v>
      </c>
      <c r="Q1671" s="11" t="s">
        <v>29</v>
      </c>
      <c r="R1671" s="11"/>
      <c r="S1671" s="12"/>
      <c r="T1671" s="12"/>
      <c r="U1671" s="12"/>
      <c r="V1671" s="10" t="s">
        <v>30</v>
      </c>
      <c r="W1671" s="6">
        <v>41346</v>
      </c>
      <c r="X1671" s="2" t="s">
        <v>1087</v>
      </c>
      <c r="Y1671" s="129">
        <f t="shared" si="184"/>
        <v>1</v>
      </c>
      <c r="Z1671" s="110">
        <f t="shared" si="185"/>
        <v>0</v>
      </c>
      <c r="AA1671" s="1">
        <f t="shared" si="186"/>
        <v>0</v>
      </c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s="1"/>
      <c r="HA1671" s="1"/>
      <c r="HB1671" s="1"/>
      <c r="HC1671" s="1"/>
      <c r="HD1671" s="1"/>
      <c r="HE1671" s="1"/>
      <c r="HF1671" s="1"/>
      <c r="HG1671" s="1"/>
      <c r="HH1671" s="1"/>
      <c r="HI1671" s="1"/>
      <c r="HJ1671" s="1"/>
      <c r="HK1671" s="1"/>
      <c r="HL1671" s="1"/>
      <c r="HM1671" s="1"/>
      <c r="HN1671" s="1"/>
      <c r="HO1671" s="1"/>
      <c r="HP1671" s="1"/>
      <c r="HQ1671" s="1"/>
      <c r="HR1671" s="1"/>
      <c r="HS1671" s="1"/>
      <c r="HT1671" s="1"/>
      <c r="HU1671" s="1"/>
      <c r="HV1671" s="1"/>
      <c r="HW1671" s="1"/>
      <c r="HX1671" s="1"/>
      <c r="HY1671" s="1"/>
      <c r="HZ1671" s="1"/>
      <c r="IA1671" s="1"/>
      <c r="IB1671" s="1"/>
      <c r="IC1671" s="1"/>
      <c r="ID1671" s="1"/>
      <c r="IE1671" s="1"/>
      <c r="IF1671" s="1"/>
      <c r="IG1671" s="1"/>
      <c r="IH1671" s="1"/>
      <c r="II1671" s="1"/>
      <c r="IJ1671" s="1"/>
      <c r="IK1671" s="1"/>
      <c r="IL1671" s="1"/>
      <c r="IM1671" s="1"/>
      <c r="IN1671" s="1"/>
      <c r="IO1671" s="1"/>
      <c r="IP1671" s="1"/>
      <c r="IQ1671" s="1"/>
      <c r="IR1671" s="1"/>
      <c r="IS1671" s="1"/>
      <c r="IT1671" s="1"/>
      <c r="IU1671" s="1"/>
    </row>
    <row r="1672" spans="1:255" s="40" customFormat="1" ht="14.65" customHeight="1">
      <c r="A1672" s="146">
        <v>1725</v>
      </c>
      <c r="B1672" s="140">
        <v>20140817</v>
      </c>
      <c r="C1672" s="57" t="str">
        <f t="shared" si="187"/>
        <v>POS</v>
      </c>
      <c r="D1672" s="114">
        <f t="shared" si="182"/>
        <v>40406</v>
      </c>
      <c r="E1672" s="9" t="s">
        <v>36</v>
      </c>
      <c r="F1672" s="37" t="s">
        <v>25</v>
      </c>
      <c r="G1672" s="11" t="s">
        <v>26</v>
      </c>
      <c r="H1672" s="3"/>
      <c r="I1672" s="3"/>
      <c r="J1672" s="4" t="s">
        <v>117</v>
      </c>
      <c r="K1672" s="4" t="s">
        <v>167</v>
      </c>
      <c r="L1672" s="4" t="s">
        <v>665</v>
      </c>
      <c r="M1672" s="4"/>
      <c r="N1672" s="4"/>
      <c r="O1672" s="4" t="str">
        <f t="shared" si="183"/>
        <v>Lasioglossum (Dialictus) nevadense</v>
      </c>
      <c r="P1672" s="85" t="str">
        <f t="shared" si="188"/>
        <v>Lasioglossum nevadense</v>
      </c>
      <c r="Q1672" s="11" t="s">
        <v>29</v>
      </c>
      <c r="R1672" s="11"/>
      <c r="S1672" s="12"/>
      <c r="T1672" s="12"/>
      <c r="U1672" s="12"/>
      <c r="V1672" s="10" t="s">
        <v>30</v>
      </c>
      <c r="W1672" s="6">
        <v>41346</v>
      </c>
      <c r="X1672" s="2" t="s">
        <v>1185</v>
      </c>
      <c r="Y1672" s="129">
        <f t="shared" si="184"/>
        <v>1</v>
      </c>
      <c r="Z1672" s="110">
        <f t="shared" si="185"/>
        <v>0</v>
      </c>
      <c r="AA1672" s="1">
        <f t="shared" si="186"/>
        <v>1</v>
      </c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  <c r="HD1672" s="1"/>
      <c r="HE1672" s="1"/>
      <c r="HF1672" s="1"/>
      <c r="HG1672" s="1"/>
      <c r="HH1672" s="1"/>
      <c r="HI1672" s="1"/>
      <c r="HJ1672" s="1"/>
      <c r="HK1672" s="1"/>
      <c r="HL1672" s="1"/>
      <c r="HM1672" s="1"/>
      <c r="HN1672" s="1"/>
      <c r="HO1672" s="1"/>
      <c r="HP1672" s="1"/>
      <c r="HQ1672" s="1"/>
      <c r="HR1672" s="1"/>
      <c r="HS1672" s="1"/>
      <c r="HT1672" s="1"/>
      <c r="HU1672" s="1"/>
      <c r="HV1672" s="1"/>
      <c r="HW1672" s="1"/>
      <c r="HX1672" s="1"/>
      <c r="HY1672" s="1"/>
      <c r="HZ1672" s="1"/>
      <c r="IA1672" s="1"/>
      <c r="IB1672" s="1"/>
      <c r="IC1672" s="1"/>
      <c r="ID1672" s="1"/>
      <c r="IE1672" s="1"/>
      <c r="IF1672" s="1"/>
      <c r="IG1672" s="1"/>
      <c r="IH1672" s="1"/>
      <c r="II1672" s="1"/>
      <c r="IJ1672" s="1"/>
      <c r="IK1672" s="1"/>
      <c r="IL1672" s="1"/>
      <c r="IM1672" s="1"/>
      <c r="IN1672" s="1"/>
      <c r="IO1672" s="1"/>
      <c r="IP1672" s="1"/>
      <c r="IQ1672" s="1"/>
      <c r="IR1672" s="1"/>
      <c r="IS1672" s="1"/>
      <c r="IT1672" s="1"/>
      <c r="IU1672" s="1"/>
    </row>
    <row r="1673" spans="1:255" s="40" customFormat="1" ht="14.65" customHeight="1">
      <c r="A1673" s="146">
        <v>1726</v>
      </c>
      <c r="B1673" s="140">
        <v>20150711</v>
      </c>
      <c r="C1673" s="57" t="str">
        <f t="shared" si="187"/>
        <v>POS</v>
      </c>
      <c r="D1673" s="114">
        <f t="shared" si="182"/>
        <v>40734</v>
      </c>
      <c r="E1673" s="9" t="s">
        <v>36</v>
      </c>
      <c r="F1673" s="37" t="s">
        <v>25</v>
      </c>
      <c r="G1673" s="11" t="s">
        <v>26</v>
      </c>
      <c r="H1673" s="3"/>
      <c r="I1673" s="3"/>
      <c r="J1673" s="4" t="s">
        <v>117</v>
      </c>
      <c r="K1673" s="4" t="s">
        <v>167</v>
      </c>
      <c r="L1673" s="4" t="s">
        <v>1010</v>
      </c>
      <c r="M1673" s="4"/>
      <c r="N1673" s="4"/>
      <c r="O1673" s="4" t="str">
        <f t="shared" si="183"/>
        <v>Lasioglossum (Dialictus) pacatum</v>
      </c>
      <c r="P1673" s="85" t="str">
        <f t="shared" si="188"/>
        <v>Lasioglossum pacatum</v>
      </c>
      <c r="Q1673" s="11" t="s">
        <v>29</v>
      </c>
      <c r="R1673" s="11"/>
      <c r="S1673" s="12"/>
      <c r="T1673" s="12"/>
      <c r="U1673" s="12"/>
      <c r="V1673" s="10" t="s">
        <v>30</v>
      </c>
      <c r="W1673" s="6">
        <v>41346</v>
      </c>
      <c r="X1673" s="2" t="s">
        <v>1306</v>
      </c>
      <c r="Y1673" s="129">
        <f t="shared" si="184"/>
        <v>1</v>
      </c>
      <c r="Z1673" s="110">
        <f t="shared" si="185"/>
        <v>0</v>
      </c>
      <c r="AA1673" s="1">
        <f t="shared" si="186"/>
        <v>0</v>
      </c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s="1"/>
      <c r="HA1673" s="1"/>
      <c r="HB1673" s="1"/>
      <c r="HC1673" s="1"/>
      <c r="HD1673" s="1"/>
      <c r="HE1673" s="1"/>
      <c r="HF1673" s="1"/>
      <c r="HG1673" s="1"/>
      <c r="HH1673" s="1"/>
      <c r="HI1673" s="1"/>
      <c r="HJ1673" s="1"/>
      <c r="HK1673" s="1"/>
      <c r="HL1673" s="1"/>
      <c r="HM1673" s="1"/>
      <c r="HN1673" s="1"/>
      <c r="HO1673" s="1"/>
      <c r="HP1673" s="1"/>
      <c r="HQ1673" s="1"/>
      <c r="HR1673" s="1"/>
      <c r="HS1673" s="1"/>
      <c r="HT1673" s="1"/>
      <c r="HU1673" s="1"/>
      <c r="HV1673" s="1"/>
      <c r="HW1673" s="1"/>
      <c r="HX1673" s="1"/>
      <c r="HY1673" s="1"/>
      <c r="HZ1673" s="1"/>
      <c r="IA1673" s="1"/>
      <c r="IB1673" s="1"/>
      <c r="IC1673" s="1"/>
      <c r="ID1673" s="1"/>
      <c r="IE1673" s="1"/>
      <c r="IF1673" s="1"/>
      <c r="IG1673" s="1"/>
      <c r="IH1673" s="1"/>
      <c r="II1673" s="1"/>
      <c r="IJ1673" s="1"/>
      <c r="IK1673" s="1"/>
      <c r="IL1673" s="1"/>
      <c r="IM1673" s="1"/>
      <c r="IN1673" s="1"/>
      <c r="IO1673" s="1"/>
      <c r="IP1673" s="1"/>
      <c r="IQ1673" s="1"/>
      <c r="IR1673" s="1"/>
      <c r="IS1673" s="1"/>
      <c r="IT1673" s="1"/>
      <c r="IU1673" s="1"/>
    </row>
    <row r="1674" spans="1:255" s="40" customFormat="1" ht="14.65" customHeight="1">
      <c r="A1674" s="146">
        <v>1727</v>
      </c>
      <c r="B1674" s="140">
        <v>20160716</v>
      </c>
      <c r="C1674" s="57" t="str">
        <f t="shared" si="187"/>
        <v>POS</v>
      </c>
      <c r="D1674" s="114">
        <f t="shared" si="182"/>
        <v>41105</v>
      </c>
      <c r="E1674" s="9" t="s">
        <v>36</v>
      </c>
      <c r="F1674" s="37" t="s">
        <v>25</v>
      </c>
      <c r="G1674" s="11" t="s">
        <v>26</v>
      </c>
      <c r="H1674" s="3"/>
      <c r="I1674" s="3"/>
      <c r="J1674" s="4" t="s">
        <v>117</v>
      </c>
      <c r="K1674" s="4" t="s">
        <v>167</v>
      </c>
      <c r="L1674" s="4" t="s">
        <v>666</v>
      </c>
      <c r="M1674" s="4"/>
      <c r="N1674" s="4"/>
      <c r="O1674" s="4" t="str">
        <f t="shared" si="183"/>
        <v>Lasioglossum (Dialictus) incompletum</v>
      </c>
      <c r="P1674" s="85" t="str">
        <f t="shared" si="188"/>
        <v>Lasioglossum incompletum</v>
      </c>
      <c r="Q1674" s="11" t="s">
        <v>29</v>
      </c>
      <c r="R1674" s="11"/>
      <c r="S1674" s="12"/>
      <c r="T1674" s="12"/>
      <c r="U1674" s="12"/>
      <c r="V1674" s="10" t="s">
        <v>30</v>
      </c>
      <c r="W1674" s="6">
        <v>41346</v>
      </c>
      <c r="X1674" s="2" t="s">
        <v>1087</v>
      </c>
      <c r="Y1674" s="129">
        <f t="shared" si="184"/>
        <v>1</v>
      </c>
      <c r="Z1674" s="110">
        <f t="shared" si="185"/>
        <v>0</v>
      </c>
      <c r="AA1674" s="1">
        <f t="shared" si="186"/>
        <v>0</v>
      </c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  <c r="HD1674" s="1"/>
      <c r="HE1674" s="1"/>
      <c r="HF1674" s="1"/>
      <c r="HG1674" s="1"/>
      <c r="HH1674" s="1"/>
      <c r="HI1674" s="1"/>
      <c r="HJ1674" s="1"/>
      <c r="HK1674" s="1"/>
      <c r="HL1674" s="1"/>
      <c r="HM1674" s="1"/>
      <c r="HN1674" s="1"/>
      <c r="HO1674" s="1"/>
      <c r="HP1674" s="1"/>
      <c r="HQ1674" s="1"/>
      <c r="HR1674" s="1"/>
      <c r="HS1674" s="1"/>
      <c r="HT1674" s="1"/>
      <c r="HU1674" s="1"/>
      <c r="HV1674" s="1"/>
      <c r="HW1674" s="1"/>
      <c r="HX1674" s="1"/>
      <c r="HY1674" s="1"/>
      <c r="HZ1674" s="1"/>
      <c r="IA1674" s="1"/>
      <c r="IB1674" s="1"/>
      <c r="IC1674" s="1"/>
      <c r="ID1674" s="1"/>
      <c r="IE1674" s="1"/>
      <c r="IF1674" s="1"/>
      <c r="IG1674" s="1"/>
      <c r="IH1674" s="1"/>
      <c r="II1674" s="1"/>
      <c r="IJ1674" s="1"/>
      <c r="IK1674" s="1"/>
      <c r="IL1674" s="1"/>
      <c r="IM1674" s="1"/>
      <c r="IN1674" s="1"/>
      <c r="IO1674" s="1"/>
      <c r="IP1674" s="1"/>
      <c r="IQ1674" s="1"/>
      <c r="IR1674" s="1"/>
      <c r="IS1674" s="1"/>
      <c r="IT1674" s="1"/>
      <c r="IU1674" s="1"/>
    </row>
    <row r="1675" spans="1:255" s="40" customFormat="1" ht="14.65" customHeight="1">
      <c r="A1675" s="146">
        <v>1728</v>
      </c>
      <c r="B1675" s="140">
        <v>20150419</v>
      </c>
      <c r="C1675" s="57" t="str">
        <f t="shared" si="187"/>
        <v>POS</v>
      </c>
      <c r="D1675" s="114">
        <f t="shared" si="182"/>
        <v>40651</v>
      </c>
      <c r="E1675" s="9" t="s">
        <v>37</v>
      </c>
      <c r="F1675" s="37" t="s">
        <v>25</v>
      </c>
      <c r="G1675" s="11" t="s">
        <v>26</v>
      </c>
      <c r="H1675" s="3"/>
      <c r="I1675" s="3"/>
      <c r="J1675" s="4" t="s">
        <v>117</v>
      </c>
      <c r="K1675" s="4" t="s">
        <v>167</v>
      </c>
      <c r="L1675" s="4" t="s">
        <v>665</v>
      </c>
      <c r="M1675" s="4"/>
      <c r="N1675" s="4"/>
      <c r="O1675" s="4" t="str">
        <f t="shared" si="183"/>
        <v>Lasioglossum (Dialictus) nevadense</v>
      </c>
      <c r="P1675" s="85" t="str">
        <f t="shared" si="188"/>
        <v>Lasioglossum nevadense</v>
      </c>
      <c r="Q1675" s="11" t="s">
        <v>29</v>
      </c>
      <c r="R1675" s="11"/>
      <c r="S1675" s="12"/>
      <c r="T1675" s="12"/>
      <c r="U1675" s="12"/>
      <c r="V1675" s="10" t="s">
        <v>30</v>
      </c>
      <c r="W1675" s="6">
        <v>41346</v>
      </c>
      <c r="X1675" s="2" t="s">
        <v>1189</v>
      </c>
      <c r="Y1675" s="129">
        <f t="shared" si="184"/>
        <v>1</v>
      </c>
      <c r="Z1675" s="110">
        <f t="shared" si="185"/>
        <v>0</v>
      </c>
      <c r="AA1675" s="1">
        <f t="shared" si="186"/>
        <v>1</v>
      </c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s="1"/>
      <c r="HA1675" s="1"/>
      <c r="HB1675" s="1"/>
      <c r="HC1675" s="1"/>
      <c r="HD1675" s="1"/>
      <c r="HE1675" s="1"/>
      <c r="HF1675" s="1"/>
      <c r="HG1675" s="1"/>
      <c r="HH1675" s="1"/>
      <c r="HI1675" s="1"/>
      <c r="HJ1675" s="1"/>
      <c r="HK1675" s="1"/>
      <c r="HL1675" s="1"/>
      <c r="HM1675" s="1"/>
      <c r="HN1675" s="1"/>
      <c r="HO1675" s="1"/>
      <c r="HP1675" s="1"/>
      <c r="HQ1675" s="1"/>
      <c r="HR1675" s="1"/>
      <c r="HS1675" s="1"/>
      <c r="HT1675" s="1"/>
      <c r="HU1675" s="1"/>
      <c r="HV1675" s="1"/>
      <c r="HW1675" s="1"/>
      <c r="HX1675" s="1"/>
      <c r="HY1675" s="1"/>
      <c r="HZ1675" s="1"/>
      <c r="IA1675" s="1"/>
      <c r="IB1675" s="1"/>
      <c r="IC1675" s="1"/>
      <c r="ID1675" s="1"/>
      <c r="IE1675" s="1"/>
      <c r="IF1675" s="1"/>
      <c r="IG1675" s="1"/>
      <c r="IH1675" s="1"/>
      <c r="II1675" s="1"/>
      <c r="IJ1675" s="1"/>
      <c r="IK1675" s="1"/>
      <c r="IL1675" s="1"/>
      <c r="IM1675" s="1"/>
      <c r="IN1675" s="1"/>
      <c r="IO1675" s="1"/>
      <c r="IP1675" s="1"/>
      <c r="IQ1675" s="1"/>
      <c r="IR1675" s="1"/>
      <c r="IS1675" s="1"/>
      <c r="IT1675" s="1"/>
      <c r="IU1675" s="1"/>
    </row>
    <row r="1676" spans="1:255" s="40" customFormat="1" ht="14.65" customHeight="1">
      <c r="A1676" s="146">
        <v>1729</v>
      </c>
      <c r="B1676" s="140">
        <v>20150510</v>
      </c>
      <c r="C1676" s="57" t="str">
        <f t="shared" si="187"/>
        <v>POS</v>
      </c>
      <c r="D1676" s="114">
        <f t="shared" si="182"/>
        <v>40672</v>
      </c>
      <c r="E1676" s="9" t="s">
        <v>37</v>
      </c>
      <c r="F1676" s="37" t="s">
        <v>25</v>
      </c>
      <c r="G1676" s="11" t="s">
        <v>26</v>
      </c>
      <c r="H1676" s="3"/>
      <c r="I1676" s="3"/>
      <c r="J1676" s="4" t="s">
        <v>117</v>
      </c>
      <c r="K1676" s="4" t="s">
        <v>167</v>
      </c>
      <c r="L1676" s="4" t="s">
        <v>1211</v>
      </c>
      <c r="M1676" s="4"/>
      <c r="N1676" s="4"/>
      <c r="O1676" s="4" t="str">
        <f t="shared" si="183"/>
        <v>Lasioglossum (Dialictus) aff. tenax</v>
      </c>
      <c r="P1676" s="85" t="str">
        <f t="shared" si="188"/>
        <v>Lasioglossum aff. tenax</v>
      </c>
      <c r="Q1676" s="11" t="s">
        <v>29</v>
      </c>
      <c r="R1676" s="11"/>
      <c r="S1676" s="12"/>
      <c r="T1676" s="12"/>
      <c r="U1676" s="12"/>
      <c r="V1676" s="10" t="s">
        <v>30</v>
      </c>
      <c r="W1676" s="6">
        <v>41346</v>
      </c>
      <c r="X1676" s="2" t="s">
        <v>1096</v>
      </c>
      <c r="Y1676" s="129">
        <f t="shared" si="184"/>
        <v>1</v>
      </c>
      <c r="Z1676" s="110">
        <f t="shared" si="185"/>
        <v>0</v>
      </c>
      <c r="AA1676" s="1">
        <f t="shared" si="186"/>
        <v>0</v>
      </c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s="1"/>
      <c r="HA1676" s="1"/>
      <c r="HB1676" s="1"/>
      <c r="HC1676" s="1"/>
      <c r="HD1676" s="1"/>
      <c r="HE1676" s="1"/>
      <c r="HF1676" s="1"/>
      <c r="HG1676" s="1"/>
      <c r="HH1676" s="1"/>
      <c r="HI1676" s="1"/>
      <c r="HJ1676" s="1"/>
      <c r="HK1676" s="1"/>
      <c r="HL1676" s="1"/>
      <c r="HM1676" s="1"/>
      <c r="HN1676" s="1"/>
      <c r="HO1676" s="1"/>
      <c r="HP1676" s="1"/>
      <c r="HQ1676" s="1"/>
      <c r="HR1676" s="1"/>
      <c r="HS1676" s="1"/>
      <c r="HT1676" s="1"/>
      <c r="HU1676" s="1"/>
      <c r="HV1676" s="1"/>
      <c r="HW1676" s="1"/>
      <c r="HX1676" s="1"/>
      <c r="HY1676" s="1"/>
      <c r="HZ1676" s="1"/>
      <c r="IA1676" s="1"/>
      <c r="IB1676" s="1"/>
      <c r="IC1676" s="1"/>
      <c r="ID1676" s="1"/>
      <c r="IE1676" s="1"/>
      <c r="IF1676" s="1"/>
      <c r="IG1676" s="1"/>
      <c r="IH1676" s="1"/>
      <c r="II1676" s="1"/>
      <c r="IJ1676" s="1"/>
      <c r="IK1676" s="1"/>
      <c r="IL1676" s="1"/>
      <c r="IM1676" s="1"/>
      <c r="IN1676" s="1"/>
      <c r="IO1676" s="1"/>
      <c r="IP1676" s="1"/>
      <c r="IQ1676" s="1"/>
      <c r="IR1676" s="1"/>
      <c r="IS1676" s="1"/>
      <c r="IT1676" s="1"/>
      <c r="IU1676" s="1"/>
    </row>
    <row r="1677" spans="1:255" s="40" customFormat="1" ht="14.65" customHeight="1">
      <c r="A1677" s="146">
        <v>1730</v>
      </c>
      <c r="B1677" s="140">
        <v>20150510</v>
      </c>
      <c r="C1677" s="57" t="str">
        <f t="shared" si="187"/>
        <v>POS</v>
      </c>
      <c r="D1677" s="114">
        <f t="shared" si="182"/>
        <v>40672</v>
      </c>
      <c r="E1677" s="9" t="s">
        <v>37</v>
      </c>
      <c r="F1677" s="37" t="s">
        <v>25</v>
      </c>
      <c r="G1677" s="11" t="s">
        <v>26</v>
      </c>
      <c r="H1677" s="3"/>
      <c r="I1677" s="3"/>
      <c r="J1677" s="4" t="s">
        <v>117</v>
      </c>
      <c r="K1677" s="4" t="s">
        <v>167</v>
      </c>
      <c r="L1677" s="4" t="s">
        <v>705</v>
      </c>
      <c r="M1677" s="4"/>
      <c r="N1677" s="4"/>
      <c r="O1677" s="4" t="str">
        <f t="shared" si="183"/>
        <v>Lasioglossum (Dialictus) knereri</v>
      </c>
      <c r="P1677" s="85" t="str">
        <f t="shared" si="188"/>
        <v>Lasioglossum knereri</v>
      </c>
      <c r="Q1677" s="11" t="s">
        <v>29</v>
      </c>
      <c r="R1677" s="11"/>
      <c r="S1677" s="12" t="s">
        <v>55</v>
      </c>
      <c r="T1677" s="12"/>
      <c r="U1677" s="12"/>
      <c r="V1677" s="10" t="s">
        <v>30</v>
      </c>
      <c r="W1677" s="6">
        <v>41346</v>
      </c>
      <c r="X1677" s="2" t="s">
        <v>1352</v>
      </c>
      <c r="Y1677" s="129">
        <f t="shared" si="184"/>
        <v>1</v>
      </c>
      <c r="Z1677" s="110">
        <f t="shared" si="185"/>
        <v>0</v>
      </c>
      <c r="AA1677" s="1">
        <f t="shared" si="186"/>
        <v>1</v>
      </c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s="1"/>
      <c r="HA1677" s="1"/>
      <c r="HB1677" s="1"/>
      <c r="HC1677" s="1"/>
      <c r="HD1677" s="1"/>
      <c r="HE1677" s="1"/>
      <c r="HF1677" s="1"/>
      <c r="HG1677" s="1"/>
      <c r="HH1677" s="1"/>
      <c r="HI1677" s="1"/>
      <c r="HJ1677" s="1"/>
      <c r="HK1677" s="1"/>
      <c r="HL1677" s="1"/>
      <c r="HM1677" s="1"/>
      <c r="HN1677" s="1"/>
      <c r="HO1677" s="1"/>
      <c r="HP1677" s="1"/>
      <c r="HQ1677" s="1"/>
      <c r="HR1677" s="1"/>
      <c r="HS1677" s="1"/>
      <c r="HT1677" s="1"/>
      <c r="HU1677" s="1"/>
      <c r="HV1677" s="1"/>
      <c r="HW1677" s="1"/>
      <c r="HX1677" s="1"/>
      <c r="HY1677" s="1"/>
      <c r="HZ1677" s="1"/>
      <c r="IA1677" s="1"/>
      <c r="IB1677" s="1"/>
      <c r="IC1677" s="1"/>
      <c r="ID1677" s="1"/>
      <c r="IE1677" s="1"/>
      <c r="IF1677" s="1"/>
      <c r="IG1677" s="1"/>
      <c r="IH1677" s="1"/>
      <c r="II1677" s="1"/>
      <c r="IJ1677" s="1"/>
      <c r="IK1677" s="1"/>
      <c r="IL1677" s="1"/>
      <c r="IM1677" s="1"/>
      <c r="IN1677" s="1"/>
      <c r="IO1677" s="1"/>
      <c r="IP1677" s="1"/>
      <c r="IQ1677" s="1"/>
      <c r="IR1677" s="1"/>
      <c r="IS1677" s="1"/>
      <c r="IT1677" s="1"/>
      <c r="IU1677" s="1"/>
    </row>
    <row r="1678" spans="1:255" s="40" customFormat="1" ht="14.65" customHeight="1">
      <c r="A1678" s="146">
        <v>1731</v>
      </c>
      <c r="B1678" s="140">
        <v>20160716</v>
      </c>
      <c r="C1678" s="57" t="str">
        <f t="shared" si="187"/>
        <v>POS</v>
      </c>
      <c r="D1678" s="114">
        <f t="shared" si="182"/>
        <v>41105</v>
      </c>
      <c r="E1678" s="9" t="s">
        <v>37</v>
      </c>
      <c r="F1678" s="37" t="s">
        <v>25</v>
      </c>
      <c r="G1678" s="11" t="s">
        <v>26</v>
      </c>
      <c r="H1678" s="3"/>
      <c r="I1678" s="3"/>
      <c r="J1678" s="4" t="s">
        <v>117</v>
      </c>
      <c r="K1678" s="4" t="s">
        <v>167</v>
      </c>
      <c r="L1678" s="4" t="s">
        <v>666</v>
      </c>
      <c r="M1678" s="4"/>
      <c r="N1678" s="4"/>
      <c r="O1678" s="4" t="str">
        <f t="shared" si="183"/>
        <v>Lasioglossum (Dialictus) incompletum</v>
      </c>
      <c r="P1678" s="85" t="str">
        <f t="shared" si="188"/>
        <v>Lasioglossum incompletum</v>
      </c>
      <c r="Q1678" s="11" t="s">
        <v>29</v>
      </c>
      <c r="R1678" s="11"/>
      <c r="S1678" s="12"/>
      <c r="T1678" s="12"/>
      <c r="U1678" s="12"/>
      <c r="V1678" s="10" t="s">
        <v>30</v>
      </c>
      <c r="W1678" s="6">
        <v>41346</v>
      </c>
      <c r="X1678" s="2" t="s">
        <v>1087</v>
      </c>
      <c r="Y1678" s="129">
        <f t="shared" si="184"/>
        <v>1</v>
      </c>
      <c r="Z1678" s="110">
        <f t="shared" si="185"/>
        <v>0</v>
      </c>
      <c r="AA1678" s="1">
        <f t="shared" si="186"/>
        <v>0</v>
      </c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s="1"/>
      <c r="HA1678" s="1"/>
      <c r="HB1678" s="1"/>
      <c r="HC1678" s="1"/>
      <c r="HD1678" s="1"/>
      <c r="HE1678" s="1"/>
      <c r="HF1678" s="1"/>
      <c r="HG1678" s="1"/>
      <c r="HH1678" s="1"/>
      <c r="HI1678" s="1"/>
      <c r="HJ1678" s="1"/>
      <c r="HK1678" s="1"/>
      <c r="HL1678" s="1"/>
      <c r="HM1678" s="1"/>
      <c r="HN1678" s="1"/>
      <c r="HO1678" s="1"/>
      <c r="HP1678" s="1"/>
      <c r="HQ1678" s="1"/>
      <c r="HR1678" s="1"/>
      <c r="HS1678" s="1"/>
      <c r="HT1678" s="1"/>
      <c r="HU1678" s="1"/>
      <c r="HV1678" s="1"/>
      <c r="HW1678" s="1"/>
      <c r="HX1678" s="1"/>
      <c r="HY1678" s="1"/>
      <c r="HZ1678" s="1"/>
      <c r="IA1678" s="1"/>
      <c r="IB1678" s="1"/>
      <c r="IC1678" s="1"/>
      <c r="ID1678" s="1"/>
      <c r="IE1678" s="1"/>
      <c r="IF1678" s="1"/>
      <c r="IG1678" s="1"/>
      <c r="IH1678" s="1"/>
      <c r="II1678" s="1"/>
      <c r="IJ1678" s="1"/>
      <c r="IK1678" s="1"/>
      <c r="IL1678" s="1"/>
      <c r="IM1678" s="1"/>
      <c r="IN1678" s="1"/>
      <c r="IO1678" s="1"/>
      <c r="IP1678" s="1"/>
      <c r="IQ1678" s="1"/>
      <c r="IR1678" s="1"/>
      <c r="IS1678" s="1"/>
      <c r="IT1678" s="1"/>
      <c r="IU1678" s="1"/>
    </row>
    <row r="1679" spans="1:255" s="40" customFormat="1" ht="14.65" customHeight="1">
      <c r="A1679" s="146">
        <v>1732</v>
      </c>
      <c r="B1679" s="140">
        <v>20140714</v>
      </c>
      <c r="C1679" s="57" t="str">
        <f t="shared" si="187"/>
        <v>POS</v>
      </c>
      <c r="D1679" s="114">
        <f t="shared" si="182"/>
        <v>40372</v>
      </c>
      <c r="E1679" s="9" t="s">
        <v>37</v>
      </c>
      <c r="F1679" s="37" t="s">
        <v>25</v>
      </c>
      <c r="G1679" s="11" t="s">
        <v>26</v>
      </c>
      <c r="H1679" s="3"/>
      <c r="I1679" s="3"/>
      <c r="J1679" s="4" t="s">
        <v>117</v>
      </c>
      <c r="K1679" s="4" t="s">
        <v>167</v>
      </c>
      <c r="L1679" s="4" t="s">
        <v>665</v>
      </c>
      <c r="M1679" s="4"/>
      <c r="N1679" s="4"/>
      <c r="O1679" s="4" t="str">
        <f t="shared" si="183"/>
        <v>Lasioglossum (Dialictus) nevadense</v>
      </c>
      <c r="P1679" s="85" t="str">
        <f t="shared" si="188"/>
        <v>Lasioglossum nevadense</v>
      </c>
      <c r="Q1679" s="11" t="s">
        <v>29</v>
      </c>
      <c r="R1679" s="11"/>
      <c r="S1679" s="12"/>
      <c r="T1679" s="12"/>
      <c r="U1679" s="12"/>
      <c r="V1679" s="10" t="s">
        <v>30</v>
      </c>
      <c r="W1679" s="6">
        <v>41346</v>
      </c>
      <c r="X1679" s="2" t="s">
        <v>1087</v>
      </c>
      <c r="Y1679" s="129">
        <f t="shared" si="184"/>
        <v>1</v>
      </c>
      <c r="Z1679" s="110">
        <f t="shared" si="185"/>
        <v>0</v>
      </c>
      <c r="AA1679" s="1">
        <f t="shared" si="186"/>
        <v>0</v>
      </c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s="1"/>
      <c r="HA1679" s="1"/>
      <c r="HB1679" s="1"/>
      <c r="HC1679" s="1"/>
      <c r="HD1679" s="1"/>
      <c r="HE1679" s="1"/>
      <c r="HF1679" s="1"/>
      <c r="HG1679" s="1"/>
      <c r="HH1679" s="1"/>
      <c r="HI1679" s="1"/>
      <c r="HJ1679" s="1"/>
      <c r="HK1679" s="1"/>
      <c r="HL1679" s="1"/>
      <c r="HM1679" s="1"/>
      <c r="HN1679" s="1"/>
      <c r="HO1679" s="1"/>
      <c r="HP1679" s="1"/>
      <c r="HQ1679" s="1"/>
      <c r="HR1679" s="1"/>
      <c r="HS1679" s="1"/>
      <c r="HT1679" s="1"/>
      <c r="HU1679" s="1"/>
      <c r="HV1679" s="1"/>
      <c r="HW1679" s="1"/>
      <c r="HX1679" s="1"/>
      <c r="HY1679" s="1"/>
      <c r="HZ1679" s="1"/>
      <c r="IA1679" s="1"/>
      <c r="IB1679" s="1"/>
      <c r="IC1679" s="1"/>
      <c r="ID1679" s="1"/>
      <c r="IE1679" s="1"/>
      <c r="IF1679" s="1"/>
      <c r="IG1679" s="1"/>
      <c r="IH1679" s="1"/>
      <c r="II1679" s="1"/>
      <c r="IJ1679" s="1"/>
      <c r="IK1679" s="1"/>
      <c r="IL1679" s="1"/>
      <c r="IM1679" s="1"/>
      <c r="IN1679" s="1"/>
      <c r="IO1679" s="1"/>
      <c r="IP1679" s="1"/>
      <c r="IQ1679" s="1"/>
      <c r="IR1679" s="1"/>
      <c r="IS1679" s="1"/>
      <c r="IT1679" s="1"/>
      <c r="IU1679" s="1"/>
    </row>
    <row r="1680" spans="1:255" s="40" customFormat="1" ht="14.65" customHeight="1">
      <c r="A1680" s="146">
        <v>1733</v>
      </c>
      <c r="B1680" s="140">
        <v>20150711</v>
      </c>
      <c r="C1680" s="57" t="str">
        <f t="shared" si="187"/>
        <v>POS</v>
      </c>
      <c r="D1680" s="114">
        <f t="shared" si="182"/>
        <v>40734</v>
      </c>
      <c r="E1680" s="9" t="s">
        <v>37</v>
      </c>
      <c r="F1680" s="37" t="s">
        <v>25</v>
      </c>
      <c r="G1680" s="11" t="s">
        <v>26</v>
      </c>
      <c r="H1680" s="3"/>
      <c r="I1680" s="3"/>
      <c r="J1680" s="4" t="s">
        <v>117</v>
      </c>
      <c r="K1680" s="4" t="s">
        <v>167</v>
      </c>
      <c r="L1680" s="4" t="s">
        <v>665</v>
      </c>
      <c r="M1680" s="4"/>
      <c r="N1680" s="4"/>
      <c r="O1680" s="4" t="str">
        <f t="shared" si="183"/>
        <v>Lasioglossum (Dialictus) nevadense</v>
      </c>
      <c r="P1680" s="85" t="str">
        <f t="shared" si="188"/>
        <v>Lasioglossum nevadense</v>
      </c>
      <c r="Q1680" s="11" t="s">
        <v>29</v>
      </c>
      <c r="R1680" s="11"/>
      <c r="S1680" s="12"/>
      <c r="T1680" s="12"/>
      <c r="U1680" s="12"/>
      <c r="V1680" s="10" t="s">
        <v>30</v>
      </c>
      <c r="W1680" s="6">
        <v>41346</v>
      </c>
      <c r="X1680" s="2" t="s">
        <v>1087</v>
      </c>
      <c r="Y1680" s="129">
        <f t="shared" si="184"/>
        <v>1</v>
      </c>
      <c r="Z1680" s="110">
        <f t="shared" si="185"/>
        <v>0</v>
      </c>
      <c r="AA1680" s="1">
        <f t="shared" si="186"/>
        <v>0</v>
      </c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s="1"/>
      <c r="HA1680" s="1"/>
      <c r="HB1680" s="1"/>
      <c r="HC1680" s="1"/>
      <c r="HD1680" s="1"/>
      <c r="HE1680" s="1"/>
      <c r="HF1680" s="1"/>
      <c r="HG1680" s="1"/>
      <c r="HH1680" s="1"/>
      <c r="HI1680" s="1"/>
      <c r="HJ1680" s="1"/>
      <c r="HK1680" s="1"/>
      <c r="HL1680" s="1"/>
      <c r="HM1680" s="1"/>
      <c r="HN1680" s="1"/>
      <c r="HO1680" s="1"/>
      <c r="HP1680" s="1"/>
      <c r="HQ1680" s="1"/>
      <c r="HR1680" s="1"/>
      <c r="HS1680" s="1"/>
      <c r="HT1680" s="1"/>
      <c r="HU1680" s="1"/>
      <c r="HV1680" s="1"/>
      <c r="HW1680" s="1"/>
      <c r="HX1680" s="1"/>
      <c r="HY1680" s="1"/>
      <c r="HZ1680" s="1"/>
      <c r="IA1680" s="1"/>
      <c r="IB1680" s="1"/>
      <c r="IC1680" s="1"/>
      <c r="ID1680" s="1"/>
      <c r="IE1680" s="1"/>
      <c r="IF1680" s="1"/>
      <c r="IG1680" s="1"/>
      <c r="IH1680" s="1"/>
      <c r="II1680" s="1"/>
      <c r="IJ1680" s="1"/>
      <c r="IK1680" s="1"/>
      <c r="IL1680" s="1"/>
      <c r="IM1680" s="1"/>
      <c r="IN1680" s="1"/>
      <c r="IO1680" s="1"/>
      <c r="IP1680" s="1"/>
      <c r="IQ1680" s="1"/>
      <c r="IR1680" s="1"/>
      <c r="IS1680" s="1"/>
      <c r="IT1680" s="1"/>
      <c r="IU1680" s="1"/>
    </row>
    <row r="1681" spans="1:255" s="40" customFormat="1" ht="14.65" customHeight="1">
      <c r="A1681" s="146">
        <v>1734</v>
      </c>
      <c r="B1681" s="140">
        <v>20150510</v>
      </c>
      <c r="C1681" s="57" t="str">
        <f t="shared" si="187"/>
        <v>POS</v>
      </c>
      <c r="D1681" s="114">
        <f t="shared" si="182"/>
        <v>40672</v>
      </c>
      <c r="E1681" s="9" t="s">
        <v>37</v>
      </c>
      <c r="F1681" s="37" t="s">
        <v>25</v>
      </c>
      <c r="G1681" s="11" t="s">
        <v>26</v>
      </c>
      <c r="H1681" s="3"/>
      <c r="I1681" s="3"/>
      <c r="J1681" s="4" t="s">
        <v>117</v>
      </c>
      <c r="K1681" s="4" t="s">
        <v>167</v>
      </c>
      <c r="L1681" s="4" t="s">
        <v>665</v>
      </c>
      <c r="M1681" s="4"/>
      <c r="N1681" s="4"/>
      <c r="O1681" s="4" t="str">
        <f t="shared" si="183"/>
        <v>Lasioglossum (Dialictus) nevadense</v>
      </c>
      <c r="P1681" s="85" t="str">
        <f t="shared" si="188"/>
        <v>Lasioglossum nevadense</v>
      </c>
      <c r="Q1681" s="11" t="s">
        <v>29</v>
      </c>
      <c r="R1681" s="11"/>
      <c r="S1681" s="12"/>
      <c r="T1681" s="12"/>
      <c r="U1681" s="12"/>
      <c r="V1681" s="10" t="s">
        <v>30</v>
      </c>
      <c r="W1681" s="6">
        <v>41346</v>
      </c>
      <c r="X1681" s="2" t="s">
        <v>1087</v>
      </c>
      <c r="Y1681" s="129">
        <f t="shared" si="184"/>
        <v>1</v>
      </c>
      <c r="Z1681" s="110">
        <f t="shared" si="185"/>
        <v>0</v>
      </c>
      <c r="AA1681" s="1">
        <f t="shared" si="186"/>
        <v>0</v>
      </c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s="1"/>
      <c r="HA1681" s="1"/>
      <c r="HB1681" s="1"/>
      <c r="HC1681" s="1"/>
      <c r="HD1681" s="1"/>
      <c r="HE1681" s="1"/>
      <c r="HF1681" s="1"/>
      <c r="HG1681" s="1"/>
      <c r="HH1681" s="1"/>
      <c r="HI1681" s="1"/>
      <c r="HJ1681" s="1"/>
      <c r="HK1681" s="1"/>
      <c r="HL1681" s="1"/>
      <c r="HM1681" s="1"/>
      <c r="HN1681" s="1"/>
      <c r="HO1681" s="1"/>
      <c r="HP1681" s="1"/>
      <c r="HQ1681" s="1"/>
      <c r="HR1681" s="1"/>
      <c r="HS1681" s="1"/>
      <c r="HT1681" s="1"/>
      <c r="HU1681" s="1"/>
      <c r="HV1681" s="1"/>
      <c r="HW1681" s="1"/>
      <c r="HX1681" s="1"/>
      <c r="HY1681" s="1"/>
      <c r="HZ1681" s="1"/>
      <c r="IA1681" s="1"/>
      <c r="IB1681" s="1"/>
      <c r="IC1681" s="1"/>
      <c r="ID1681" s="1"/>
      <c r="IE1681" s="1"/>
      <c r="IF1681" s="1"/>
      <c r="IG1681" s="1"/>
      <c r="IH1681" s="1"/>
      <c r="II1681" s="1"/>
      <c r="IJ1681" s="1"/>
      <c r="IK1681" s="1"/>
      <c r="IL1681" s="1"/>
      <c r="IM1681" s="1"/>
      <c r="IN1681" s="1"/>
      <c r="IO1681" s="1"/>
      <c r="IP1681" s="1"/>
      <c r="IQ1681" s="1"/>
      <c r="IR1681" s="1"/>
      <c r="IS1681" s="1"/>
      <c r="IT1681" s="1"/>
      <c r="IU1681" s="1"/>
    </row>
    <row r="1682" spans="1:255" s="40" customFormat="1" ht="14.65" customHeight="1">
      <c r="A1682" s="146">
        <v>1735</v>
      </c>
      <c r="B1682" s="140">
        <v>20150510</v>
      </c>
      <c r="C1682" s="57" t="str">
        <f t="shared" si="187"/>
        <v>POS</v>
      </c>
      <c r="D1682" s="114">
        <f t="shared" si="182"/>
        <v>40672</v>
      </c>
      <c r="E1682" s="9" t="s">
        <v>37</v>
      </c>
      <c r="F1682" s="37" t="s">
        <v>25</v>
      </c>
      <c r="G1682" s="11" t="s">
        <v>26</v>
      </c>
      <c r="H1682" s="3"/>
      <c r="I1682" s="3"/>
      <c r="J1682" s="4" t="s">
        <v>117</v>
      </c>
      <c r="K1682" s="4" t="s">
        <v>167</v>
      </c>
      <c r="L1682" s="4" t="s">
        <v>1211</v>
      </c>
      <c r="M1682" s="4"/>
      <c r="N1682" s="4"/>
      <c r="O1682" s="4" t="str">
        <f t="shared" si="183"/>
        <v>Lasioglossum (Dialictus) aff. tenax</v>
      </c>
      <c r="P1682" s="85" t="str">
        <f t="shared" si="188"/>
        <v>Lasioglossum aff. tenax</v>
      </c>
      <c r="Q1682" s="11" t="s">
        <v>29</v>
      </c>
      <c r="R1682" s="11"/>
      <c r="S1682" s="12"/>
      <c r="T1682" s="12"/>
      <c r="U1682" s="12"/>
      <c r="V1682" s="10" t="s">
        <v>30</v>
      </c>
      <c r="W1682" s="6">
        <v>41346</v>
      </c>
      <c r="X1682" s="2" t="s">
        <v>1096</v>
      </c>
      <c r="Y1682" s="129">
        <f t="shared" si="184"/>
        <v>1</v>
      </c>
      <c r="Z1682" s="110">
        <f t="shared" si="185"/>
        <v>0</v>
      </c>
      <c r="AA1682" s="1">
        <f t="shared" si="186"/>
        <v>0</v>
      </c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s="1"/>
      <c r="HA1682" s="1"/>
      <c r="HB1682" s="1"/>
      <c r="HC1682" s="1"/>
      <c r="HD1682" s="1"/>
      <c r="HE1682" s="1"/>
      <c r="HF1682" s="1"/>
      <c r="HG1682" s="1"/>
      <c r="HH1682" s="1"/>
      <c r="HI1682" s="1"/>
      <c r="HJ1682" s="1"/>
      <c r="HK1682" s="1"/>
      <c r="HL1682" s="1"/>
      <c r="HM1682" s="1"/>
      <c r="HN1682" s="1"/>
      <c r="HO1682" s="1"/>
      <c r="HP1682" s="1"/>
      <c r="HQ1682" s="1"/>
      <c r="HR1682" s="1"/>
      <c r="HS1682" s="1"/>
      <c r="HT1682" s="1"/>
      <c r="HU1682" s="1"/>
      <c r="HV1682" s="1"/>
      <c r="HW1682" s="1"/>
      <c r="HX1682" s="1"/>
      <c r="HY1682" s="1"/>
      <c r="HZ1682" s="1"/>
      <c r="IA1682" s="1"/>
      <c r="IB1682" s="1"/>
      <c r="IC1682" s="1"/>
      <c r="ID1682" s="1"/>
      <c r="IE1682" s="1"/>
      <c r="IF1682" s="1"/>
      <c r="IG1682" s="1"/>
      <c r="IH1682" s="1"/>
      <c r="II1682" s="1"/>
      <c r="IJ1682" s="1"/>
      <c r="IK1682" s="1"/>
      <c r="IL1682" s="1"/>
      <c r="IM1682" s="1"/>
      <c r="IN1682" s="1"/>
      <c r="IO1682" s="1"/>
      <c r="IP1682" s="1"/>
      <c r="IQ1682" s="1"/>
      <c r="IR1682" s="1"/>
      <c r="IS1682" s="1"/>
      <c r="IT1682" s="1"/>
      <c r="IU1682" s="1"/>
    </row>
    <row r="1683" spans="1:255" s="40" customFormat="1" ht="14.65" customHeight="1">
      <c r="A1683" s="146">
        <v>1736</v>
      </c>
      <c r="B1683" s="140">
        <v>20150808</v>
      </c>
      <c r="C1683" s="57" t="str">
        <f t="shared" si="187"/>
        <v>POS</v>
      </c>
      <c r="D1683" s="114">
        <f t="shared" si="182"/>
        <v>40762</v>
      </c>
      <c r="E1683" s="9" t="s">
        <v>37</v>
      </c>
      <c r="F1683" s="37" t="s">
        <v>25</v>
      </c>
      <c r="G1683" s="11" t="s">
        <v>26</v>
      </c>
      <c r="H1683" s="3"/>
      <c r="I1683" s="3"/>
      <c r="J1683" s="4" t="s">
        <v>117</v>
      </c>
      <c r="K1683" s="4" t="s">
        <v>167</v>
      </c>
      <c r="L1683" s="4" t="s">
        <v>666</v>
      </c>
      <c r="M1683" s="4"/>
      <c r="N1683" s="4"/>
      <c r="O1683" s="4" t="str">
        <f t="shared" si="183"/>
        <v>Lasioglossum (Dialictus) incompletum</v>
      </c>
      <c r="P1683" s="85" t="str">
        <f t="shared" si="188"/>
        <v>Lasioglossum incompletum</v>
      </c>
      <c r="Q1683" s="11" t="s">
        <v>29</v>
      </c>
      <c r="R1683" s="11"/>
      <c r="S1683" s="12"/>
      <c r="T1683" s="12"/>
      <c r="U1683" s="12"/>
      <c r="V1683" s="10" t="s">
        <v>30</v>
      </c>
      <c r="W1683" s="6">
        <v>41346</v>
      </c>
      <c r="X1683" s="2" t="s">
        <v>1087</v>
      </c>
      <c r="Y1683" s="129">
        <f t="shared" si="184"/>
        <v>1</v>
      </c>
      <c r="Z1683" s="110">
        <f t="shared" si="185"/>
        <v>0</v>
      </c>
      <c r="AA1683" s="1">
        <f t="shared" si="186"/>
        <v>0</v>
      </c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s="1"/>
      <c r="HA1683" s="1"/>
      <c r="HB1683" s="1"/>
      <c r="HC1683" s="1"/>
      <c r="HD1683" s="1"/>
      <c r="HE1683" s="1"/>
      <c r="HF1683" s="1"/>
      <c r="HG1683" s="1"/>
      <c r="HH1683" s="1"/>
      <c r="HI1683" s="1"/>
      <c r="HJ1683" s="1"/>
      <c r="HK1683" s="1"/>
      <c r="HL1683" s="1"/>
      <c r="HM1683" s="1"/>
      <c r="HN1683" s="1"/>
      <c r="HO1683" s="1"/>
      <c r="HP1683" s="1"/>
      <c r="HQ1683" s="1"/>
      <c r="HR1683" s="1"/>
      <c r="HS1683" s="1"/>
      <c r="HT1683" s="1"/>
      <c r="HU1683" s="1"/>
      <c r="HV1683" s="1"/>
      <c r="HW1683" s="1"/>
      <c r="HX1683" s="1"/>
      <c r="HY1683" s="1"/>
      <c r="HZ1683" s="1"/>
      <c r="IA1683" s="1"/>
      <c r="IB1683" s="1"/>
      <c r="IC1683" s="1"/>
      <c r="ID1683" s="1"/>
      <c r="IE1683" s="1"/>
      <c r="IF1683" s="1"/>
      <c r="IG1683" s="1"/>
      <c r="IH1683" s="1"/>
      <c r="II1683" s="1"/>
      <c r="IJ1683" s="1"/>
      <c r="IK1683" s="1"/>
      <c r="IL1683" s="1"/>
      <c r="IM1683" s="1"/>
      <c r="IN1683" s="1"/>
      <c r="IO1683" s="1"/>
      <c r="IP1683" s="1"/>
      <c r="IQ1683" s="1"/>
      <c r="IR1683" s="1"/>
      <c r="IS1683" s="1"/>
      <c r="IT1683" s="1"/>
      <c r="IU1683" s="1"/>
    </row>
    <row r="1684" spans="1:255" s="40" customFormat="1" ht="14.65" customHeight="1">
      <c r="A1684" s="146">
        <v>1737</v>
      </c>
      <c r="B1684" s="140">
        <v>20160417</v>
      </c>
      <c r="C1684" s="57" t="str">
        <f t="shared" si="187"/>
        <v>SCL</v>
      </c>
      <c r="D1684" s="114">
        <f t="shared" si="182"/>
        <v>41015</v>
      </c>
      <c r="E1684" s="9" t="s">
        <v>34</v>
      </c>
      <c r="F1684" s="37" t="s">
        <v>25</v>
      </c>
      <c r="G1684" s="11" t="s">
        <v>26</v>
      </c>
      <c r="H1684" s="3"/>
      <c r="I1684" s="3"/>
      <c r="J1684" s="4" t="s">
        <v>124</v>
      </c>
      <c r="K1684" s="4" t="s">
        <v>165</v>
      </c>
      <c r="L1684" s="4" t="s">
        <v>135</v>
      </c>
      <c r="M1684" s="4"/>
      <c r="N1684" s="4" t="s">
        <v>31</v>
      </c>
      <c r="O1684" s="4" t="str">
        <f t="shared" si="183"/>
        <v>Osmia (Melanosmia) dolerosa</v>
      </c>
      <c r="P1684" s="85" t="str">
        <f t="shared" si="188"/>
        <v>Osmia dolerosa</v>
      </c>
      <c r="Q1684" s="11" t="s">
        <v>43</v>
      </c>
      <c r="R1684" s="11"/>
      <c r="S1684" s="12"/>
      <c r="T1684" s="12"/>
      <c r="U1684" s="12"/>
      <c r="V1684" s="10" t="s">
        <v>30</v>
      </c>
      <c r="W1684" s="6">
        <v>41346</v>
      </c>
      <c r="X1684" s="2" t="s">
        <v>168</v>
      </c>
      <c r="Y1684" s="129">
        <f t="shared" si="184"/>
        <v>1</v>
      </c>
      <c r="Z1684" s="110">
        <f t="shared" si="185"/>
        <v>1</v>
      </c>
      <c r="AA1684" s="1">
        <f t="shared" ref="AA1684:AA1729" si="189">IF(ISNUMBER(SEARCH($AA$1,X1684)),1,0)</f>
        <v>0</v>
      </c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  <c r="GV1684" s="1"/>
      <c r="GW1684" s="1"/>
      <c r="GX1684" s="1"/>
      <c r="GY1684" s="1"/>
      <c r="GZ1684" s="1"/>
      <c r="HA1684" s="1"/>
      <c r="HB1684" s="1"/>
      <c r="HC1684" s="1"/>
      <c r="HD1684" s="1"/>
      <c r="HE1684" s="1"/>
      <c r="HF1684" s="1"/>
      <c r="HG1684" s="1"/>
      <c r="HH1684" s="1"/>
      <c r="HI1684" s="1"/>
      <c r="HJ1684" s="1"/>
      <c r="HK1684" s="1"/>
      <c r="HL1684" s="1"/>
      <c r="HM1684" s="1"/>
      <c r="HN1684" s="1"/>
      <c r="HO1684" s="1"/>
      <c r="HP1684" s="1"/>
      <c r="HQ1684" s="1"/>
      <c r="HR1684" s="1"/>
      <c r="HS1684" s="1"/>
      <c r="HT1684" s="1"/>
      <c r="HU1684" s="1"/>
      <c r="HV1684" s="1"/>
      <c r="HW1684" s="1"/>
      <c r="HX1684" s="1"/>
      <c r="HY1684" s="1"/>
      <c r="HZ1684" s="1"/>
      <c r="IA1684" s="1"/>
      <c r="IB1684" s="1"/>
      <c r="IC1684" s="1"/>
      <c r="ID1684" s="1"/>
      <c r="IE1684" s="1"/>
      <c r="IF1684" s="1"/>
      <c r="IG1684" s="1"/>
      <c r="IH1684" s="1"/>
      <c r="II1684" s="1"/>
      <c r="IJ1684" s="1"/>
      <c r="IK1684" s="1"/>
      <c r="IL1684" s="1"/>
      <c r="IM1684" s="1"/>
      <c r="IN1684" s="1"/>
      <c r="IO1684" s="1"/>
      <c r="IP1684" s="1"/>
      <c r="IQ1684" s="1"/>
      <c r="IR1684" s="1"/>
      <c r="IS1684" s="1"/>
      <c r="IT1684" s="1"/>
      <c r="IU1684" s="1"/>
    </row>
    <row r="1685" spans="1:255" s="40" customFormat="1" ht="14.65" customHeight="1">
      <c r="A1685" s="146">
        <v>1738</v>
      </c>
      <c r="B1685" s="140">
        <v>20160417</v>
      </c>
      <c r="C1685" s="57" t="str">
        <f t="shared" si="187"/>
        <v>SCL</v>
      </c>
      <c r="D1685" s="114">
        <f t="shared" si="182"/>
        <v>41015</v>
      </c>
      <c r="E1685" s="9" t="s">
        <v>34</v>
      </c>
      <c r="F1685" s="37" t="s">
        <v>25</v>
      </c>
      <c r="G1685" s="11" t="s">
        <v>26</v>
      </c>
      <c r="H1685" s="3"/>
      <c r="I1685" s="3"/>
      <c r="J1685" s="4" t="s">
        <v>124</v>
      </c>
      <c r="K1685" s="4" t="s">
        <v>124</v>
      </c>
      <c r="L1685" s="4" t="s">
        <v>125</v>
      </c>
      <c r="M1685" s="4"/>
      <c r="N1685" s="4" t="s">
        <v>31</v>
      </c>
      <c r="O1685" s="4" t="str">
        <f t="shared" si="183"/>
        <v>Osmia (Osmia) lignaria</v>
      </c>
      <c r="P1685" s="85" t="str">
        <f t="shared" si="188"/>
        <v>Osmia lignaria</v>
      </c>
      <c r="Q1685" s="11" t="s">
        <v>29</v>
      </c>
      <c r="R1685" s="11"/>
      <c r="S1685" s="12"/>
      <c r="T1685" s="12"/>
      <c r="U1685" s="12"/>
      <c r="V1685" s="10" t="s">
        <v>30</v>
      </c>
      <c r="W1685" s="6">
        <v>41346</v>
      </c>
      <c r="X1685" s="2" t="s">
        <v>169</v>
      </c>
      <c r="Y1685" s="129">
        <f t="shared" si="184"/>
        <v>1</v>
      </c>
      <c r="Z1685" s="110">
        <f t="shared" si="185"/>
        <v>1</v>
      </c>
      <c r="AA1685" s="1">
        <f t="shared" si="189"/>
        <v>0</v>
      </c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s="1"/>
      <c r="HA1685" s="1"/>
      <c r="HB1685" s="1"/>
      <c r="HC1685" s="1"/>
      <c r="HD1685" s="1"/>
      <c r="HE1685" s="1"/>
      <c r="HF1685" s="1"/>
      <c r="HG1685" s="1"/>
      <c r="HH1685" s="1"/>
      <c r="HI1685" s="1"/>
      <c r="HJ1685" s="1"/>
      <c r="HK1685" s="1"/>
      <c r="HL1685" s="1"/>
      <c r="HM1685" s="1"/>
      <c r="HN1685" s="1"/>
      <c r="HO1685" s="1"/>
      <c r="HP1685" s="1"/>
      <c r="HQ1685" s="1"/>
      <c r="HR1685" s="1"/>
      <c r="HS1685" s="1"/>
      <c r="HT1685" s="1"/>
      <c r="HU1685" s="1"/>
      <c r="HV1685" s="1"/>
      <c r="HW1685" s="1"/>
      <c r="HX1685" s="1"/>
      <c r="HY1685" s="1"/>
      <c r="HZ1685" s="1"/>
      <c r="IA1685" s="1"/>
      <c r="IB1685" s="1"/>
      <c r="IC1685" s="1"/>
      <c r="ID1685" s="1"/>
      <c r="IE1685" s="1"/>
      <c r="IF1685" s="1"/>
      <c r="IG1685" s="1"/>
      <c r="IH1685" s="1"/>
      <c r="II1685" s="1"/>
      <c r="IJ1685" s="1"/>
      <c r="IK1685" s="1"/>
      <c r="IL1685" s="1"/>
      <c r="IM1685" s="1"/>
      <c r="IN1685" s="1"/>
      <c r="IO1685" s="1"/>
      <c r="IP1685" s="1"/>
      <c r="IQ1685" s="1"/>
      <c r="IR1685" s="1"/>
      <c r="IS1685" s="1"/>
      <c r="IT1685" s="1"/>
      <c r="IU1685" s="1"/>
    </row>
    <row r="1686" spans="1:255" s="40" customFormat="1" ht="14.65" customHeight="1">
      <c r="A1686" s="146">
        <v>1739</v>
      </c>
      <c r="B1686" s="140">
        <v>20160417</v>
      </c>
      <c r="C1686" s="57" t="str">
        <f t="shared" si="187"/>
        <v>SCL</v>
      </c>
      <c r="D1686" s="114">
        <f t="shared" si="182"/>
        <v>41015</v>
      </c>
      <c r="E1686" s="9" t="s">
        <v>34</v>
      </c>
      <c r="F1686" s="37" t="s">
        <v>25</v>
      </c>
      <c r="G1686" s="11" t="s">
        <v>26</v>
      </c>
      <c r="H1686" s="3"/>
      <c r="I1686" s="3"/>
      <c r="J1686" s="4" t="s">
        <v>124</v>
      </c>
      <c r="K1686" s="83" t="s">
        <v>165</v>
      </c>
      <c r="L1686" s="83" t="s">
        <v>158</v>
      </c>
      <c r="M1686" s="4"/>
      <c r="N1686" s="4" t="s">
        <v>31</v>
      </c>
      <c r="O1686" s="4" t="str">
        <f t="shared" si="183"/>
        <v>Osmia (Melanosmia) albolateralis</v>
      </c>
      <c r="P1686" s="85" t="str">
        <f t="shared" si="188"/>
        <v>Osmia albolateralis</v>
      </c>
      <c r="Q1686" s="11" t="s">
        <v>43</v>
      </c>
      <c r="R1686" s="11"/>
      <c r="S1686" s="12"/>
      <c r="T1686" s="12"/>
      <c r="U1686" s="12"/>
      <c r="V1686" s="10" t="s">
        <v>30</v>
      </c>
      <c r="W1686" s="6">
        <v>41346</v>
      </c>
      <c r="X1686" s="2" t="s">
        <v>168</v>
      </c>
      <c r="Y1686" s="129">
        <f t="shared" si="184"/>
        <v>1</v>
      </c>
      <c r="Z1686" s="110">
        <f t="shared" si="185"/>
        <v>1</v>
      </c>
      <c r="AA1686" s="1">
        <f t="shared" si="189"/>
        <v>0</v>
      </c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s="1"/>
      <c r="HA1686" s="1"/>
      <c r="HB1686" s="1"/>
      <c r="HC1686" s="1"/>
      <c r="HD1686" s="1"/>
      <c r="HE1686" s="1"/>
      <c r="HF1686" s="1"/>
      <c r="HG1686" s="1"/>
      <c r="HH1686" s="1"/>
      <c r="HI1686" s="1"/>
      <c r="HJ1686" s="1"/>
      <c r="HK1686" s="1"/>
      <c r="HL1686" s="1"/>
      <c r="HM1686" s="1"/>
      <c r="HN1686" s="1"/>
      <c r="HO1686" s="1"/>
      <c r="HP1686" s="1"/>
      <c r="HQ1686" s="1"/>
      <c r="HR1686" s="1"/>
      <c r="HS1686" s="1"/>
      <c r="HT1686" s="1"/>
      <c r="HU1686" s="1"/>
      <c r="HV1686" s="1"/>
      <c r="HW1686" s="1"/>
      <c r="HX1686" s="1"/>
      <c r="HY1686" s="1"/>
      <c r="HZ1686" s="1"/>
      <c r="IA1686" s="1"/>
      <c r="IB1686" s="1"/>
      <c r="IC1686" s="1"/>
      <c r="ID1686" s="1"/>
      <c r="IE1686" s="1"/>
      <c r="IF1686" s="1"/>
      <c r="IG1686" s="1"/>
      <c r="IH1686" s="1"/>
      <c r="II1686" s="1"/>
      <c r="IJ1686" s="1"/>
      <c r="IK1686" s="1"/>
      <c r="IL1686" s="1"/>
      <c r="IM1686" s="1"/>
      <c r="IN1686" s="1"/>
      <c r="IO1686" s="1"/>
      <c r="IP1686" s="1"/>
      <c r="IQ1686" s="1"/>
      <c r="IR1686" s="1"/>
      <c r="IS1686" s="1"/>
      <c r="IT1686" s="1"/>
      <c r="IU1686" s="1"/>
    </row>
    <row r="1687" spans="1:255" s="40" customFormat="1" ht="14.65" customHeight="1">
      <c r="A1687" s="146">
        <v>1740</v>
      </c>
      <c r="B1687" s="140">
        <v>20160417</v>
      </c>
      <c r="C1687" s="57" t="str">
        <f t="shared" si="187"/>
        <v>SCL</v>
      </c>
      <c r="D1687" s="114">
        <f t="shared" si="182"/>
        <v>41015</v>
      </c>
      <c r="E1687" s="9" t="s">
        <v>34</v>
      </c>
      <c r="F1687" s="37" t="s">
        <v>25</v>
      </c>
      <c r="G1687" s="11" t="s">
        <v>26</v>
      </c>
      <c r="H1687" s="3"/>
      <c r="I1687" s="3"/>
      <c r="J1687" s="4" t="s">
        <v>124</v>
      </c>
      <c r="K1687" s="83" t="s">
        <v>165</v>
      </c>
      <c r="L1687" s="83" t="s">
        <v>158</v>
      </c>
      <c r="M1687" s="4"/>
      <c r="N1687" s="4" t="s">
        <v>31</v>
      </c>
      <c r="O1687" s="4" t="str">
        <f t="shared" si="183"/>
        <v>Osmia (Melanosmia) albolateralis</v>
      </c>
      <c r="P1687" s="85" t="str">
        <f t="shared" si="188"/>
        <v>Osmia albolateralis</v>
      </c>
      <c r="Q1687" s="11" t="s">
        <v>43</v>
      </c>
      <c r="R1687" s="11"/>
      <c r="S1687" s="12"/>
      <c r="T1687" s="12"/>
      <c r="U1687" s="12"/>
      <c r="V1687" s="10" t="s">
        <v>30</v>
      </c>
      <c r="W1687" s="6">
        <v>41346</v>
      </c>
      <c r="X1687" s="2" t="s">
        <v>168</v>
      </c>
      <c r="Y1687" s="129">
        <f t="shared" si="184"/>
        <v>1</v>
      </c>
      <c r="Z1687" s="110">
        <f t="shared" si="185"/>
        <v>1</v>
      </c>
      <c r="AA1687" s="1">
        <f t="shared" si="189"/>
        <v>0</v>
      </c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s="1"/>
      <c r="HA1687" s="1"/>
      <c r="HB1687" s="1"/>
      <c r="HC1687" s="1"/>
      <c r="HD1687" s="1"/>
      <c r="HE1687" s="1"/>
      <c r="HF1687" s="1"/>
      <c r="HG1687" s="1"/>
      <c r="HH1687" s="1"/>
      <c r="HI1687" s="1"/>
      <c r="HJ1687" s="1"/>
      <c r="HK1687" s="1"/>
      <c r="HL1687" s="1"/>
      <c r="HM1687" s="1"/>
      <c r="HN1687" s="1"/>
      <c r="HO1687" s="1"/>
      <c r="HP1687" s="1"/>
      <c r="HQ1687" s="1"/>
      <c r="HR1687" s="1"/>
      <c r="HS1687" s="1"/>
      <c r="HT1687" s="1"/>
      <c r="HU1687" s="1"/>
      <c r="HV1687" s="1"/>
      <c r="HW1687" s="1"/>
      <c r="HX1687" s="1"/>
      <c r="HY1687" s="1"/>
      <c r="HZ1687" s="1"/>
      <c r="IA1687" s="1"/>
      <c r="IB1687" s="1"/>
      <c r="IC1687" s="1"/>
      <c r="ID1687" s="1"/>
      <c r="IE1687" s="1"/>
      <c r="IF1687" s="1"/>
      <c r="IG1687" s="1"/>
      <c r="IH1687" s="1"/>
      <c r="II1687" s="1"/>
      <c r="IJ1687" s="1"/>
      <c r="IK1687" s="1"/>
      <c r="IL1687" s="1"/>
      <c r="IM1687" s="1"/>
      <c r="IN1687" s="1"/>
      <c r="IO1687" s="1"/>
      <c r="IP1687" s="1"/>
      <c r="IQ1687" s="1"/>
      <c r="IR1687" s="1"/>
      <c r="IS1687" s="1"/>
      <c r="IT1687" s="1"/>
      <c r="IU1687" s="1"/>
    </row>
    <row r="1688" spans="1:255" s="40" customFormat="1" ht="14.65" customHeight="1">
      <c r="A1688" s="146">
        <v>1741</v>
      </c>
      <c r="B1688" s="140">
        <v>20160417</v>
      </c>
      <c r="C1688" s="57" t="str">
        <f t="shared" si="187"/>
        <v>SCL</v>
      </c>
      <c r="D1688" s="114">
        <f t="shared" si="182"/>
        <v>41015</v>
      </c>
      <c r="E1688" s="9" t="s">
        <v>34</v>
      </c>
      <c r="F1688" s="37" t="s">
        <v>25</v>
      </c>
      <c r="G1688" s="11" t="s">
        <v>26</v>
      </c>
      <c r="H1688" s="3"/>
      <c r="I1688" s="3"/>
      <c r="J1688" s="4" t="s">
        <v>124</v>
      </c>
      <c r="K1688" s="83" t="s">
        <v>165</v>
      </c>
      <c r="L1688" s="83" t="s">
        <v>158</v>
      </c>
      <c r="M1688" s="4"/>
      <c r="N1688" s="4" t="s">
        <v>31</v>
      </c>
      <c r="O1688" s="4" t="str">
        <f t="shared" si="183"/>
        <v>Osmia (Melanosmia) albolateralis</v>
      </c>
      <c r="P1688" s="85" t="str">
        <f t="shared" si="188"/>
        <v>Osmia albolateralis</v>
      </c>
      <c r="Q1688" s="11" t="s">
        <v>43</v>
      </c>
      <c r="R1688" s="11"/>
      <c r="S1688" s="12"/>
      <c r="T1688" s="12"/>
      <c r="U1688" s="12"/>
      <c r="V1688" s="10" t="s">
        <v>30</v>
      </c>
      <c r="W1688" s="6">
        <v>41346</v>
      </c>
      <c r="X1688" s="2" t="s">
        <v>168</v>
      </c>
      <c r="Y1688" s="129">
        <f t="shared" si="184"/>
        <v>1</v>
      </c>
      <c r="Z1688" s="110">
        <f t="shared" si="185"/>
        <v>1</v>
      </c>
      <c r="AA1688" s="1">
        <f t="shared" si="189"/>
        <v>0</v>
      </c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s="1"/>
      <c r="HA1688" s="1"/>
      <c r="HB1688" s="1"/>
      <c r="HC1688" s="1"/>
      <c r="HD1688" s="1"/>
      <c r="HE1688" s="1"/>
      <c r="HF1688" s="1"/>
      <c r="HG1688" s="1"/>
      <c r="HH1688" s="1"/>
      <c r="HI1688" s="1"/>
      <c r="HJ1688" s="1"/>
      <c r="HK1688" s="1"/>
      <c r="HL1688" s="1"/>
      <c r="HM1688" s="1"/>
      <c r="HN1688" s="1"/>
      <c r="HO1688" s="1"/>
      <c r="HP1688" s="1"/>
      <c r="HQ1688" s="1"/>
      <c r="HR1688" s="1"/>
      <c r="HS1688" s="1"/>
      <c r="HT1688" s="1"/>
      <c r="HU1688" s="1"/>
      <c r="HV1688" s="1"/>
      <c r="HW1688" s="1"/>
      <c r="HX1688" s="1"/>
      <c r="HY1688" s="1"/>
      <c r="HZ1688" s="1"/>
      <c r="IA1688" s="1"/>
      <c r="IB1688" s="1"/>
      <c r="IC1688" s="1"/>
      <c r="ID1688" s="1"/>
      <c r="IE1688" s="1"/>
      <c r="IF1688" s="1"/>
      <c r="IG1688" s="1"/>
      <c r="IH1688" s="1"/>
      <c r="II1688" s="1"/>
      <c r="IJ1688" s="1"/>
      <c r="IK1688" s="1"/>
      <c r="IL1688" s="1"/>
      <c r="IM1688" s="1"/>
      <c r="IN1688" s="1"/>
      <c r="IO1688" s="1"/>
      <c r="IP1688" s="1"/>
      <c r="IQ1688" s="1"/>
      <c r="IR1688" s="1"/>
      <c r="IS1688" s="1"/>
      <c r="IT1688" s="1"/>
      <c r="IU1688" s="1"/>
    </row>
    <row r="1689" spans="1:255" s="40" customFormat="1" ht="14.65" customHeight="1">
      <c r="A1689" s="146">
        <v>1742</v>
      </c>
      <c r="B1689" s="140">
        <v>20160417</v>
      </c>
      <c r="C1689" s="57" t="str">
        <f t="shared" si="187"/>
        <v>SCL</v>
      </c>
      <c r="D1689" s="114">
        <f t="shared" si="182"/>
        <v>41015</v>
      </c>
      <c r="E1689" s="9" t="s">
        <v>42</v>
      </c>
      <c r="F1689" s="37" t="s">
        <v>25</v>
      </c>
      <c r="G1689" s="11" t="s">
        <v>26</v>
      </c>
      <c r="H1689" s="3"/>
      <c r="I1689" s="3"/>
      <c r="J1689" s="4" t="s">
        <v>124</v>
      </c>
      <c r="K1689" s="4" t="s">
        <v>593</v>
      </c>
      <c r="L1689" s="4" t="s">
        <v>132</v>
      </c>
      <c r="M1689" s="4"/>
      <c r="N1689" s="4" t="s">
        <v>31</v>
      </c>
      <c r="O1689" s="4" t="str">
        <f t="shared" si="183"/>
        <v>Osmia (Helicosmia) coloradensis</v>
      </c>
      <c r="P1689" s="85" t="str">
        <f t="shared" si="188"/>
        <v>Osmia coloradensis</v>
      </c>
      <c r="Q1689" s="11" t="s">
        <v>43</v>
      </c>
      <c r="R1689" s="11"/>
      <c r="S1689" s="12" t="s">
        <v>55</v>
      </c>
      <c r="T1689" s="12"/>
      <c r="U1689" s="12"/>
      <c r="V1689" s="10" t="s">
        <v>30</v>
      </c>
      <c r="W1689" s="6">
        <v>41346</v>
      </c>
      <c r="X1689" s="2" t="s">
        <v>170</v>
      </c>
      <c r="Y1689" s="129">
        <f t="shared" si="184"/>
        <v>1</v>
      </c>
      <c r="Z1689" s="110">
        <f t="shared" si="185"/>
        <v>1</v>
      </c>
      <c r="AA1689" s="1">
        <f t="shared" si="189"/>
        <v>0</v>
      </c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s="1"/>
      <c r="HA1689" s="1"/>
      <c r="HB1689" s="1"/>
      <c r="HC1689" s="1"/>
      <c r="HD1689" s="1"/>
      <c r="HE1689" s="1"/>
      <c r="HF1689" s="1"/>
      <c r="HG1689" s="1"/>
      <c r="HH1689" s="1"/>
      <c r="HI1689" s="1"/>
      <c r="HJ1689" s="1"/>
      <c r="HK1689" s="1"/>
      <c r="HL1689" s="1"/>
      <c r="HM1689" s="1"/>
      <c r="HN1689" s="1"/>
      <c r="HO1689" s="1"/>
      <c r="HP1689" s="1"/>
      <c r="HQ1689" s="1"/>
      <c r="HR1689" s="1"/>
      <c r="HS1689" s="1"/>
      <c r="HT1689" s="1"/>
      <c r="HU1689" s="1"/>
      <c r="HV1689" s="1"/>
      <c r="HW1689" s="1"/>
      <c r="HX1689" s="1"/>
      <c r="HY1689" s="1"/>
      <c r="HZ1689" s="1"/>
      <c r="IA1689" s="1"/>
      <c r="IB1689" s="1"/>
      <c r="IC1689" s="1"/>
      <c r="ID1689" s="1"/>
      <c r="IE1689" s="1"/>
      <c r="IF1689" s="1"/>
      <c r="IG1689" s="1"/>
      <c r="IH1689" s="1"/>
      <c r="II1689" s="1"/>
      <c r="IJ1689" s="1"/>
      <c r="IK1689" s="1"/>
      <c r="IL1689" s="1"/>
      <c r="IM1689" s="1"/>
      <c r="IN1689" s="1"/>
      <c r="IO1689" s="1"/>
      <c r="IP1689" s="1"/>
      <c r="IQ1689" s="1"/>
      <c r="IR1689" s="1"/>
      <c r="IS1689" s="1"/>
      <c r="IT1689" s="1"/>
      <c r="IU1689" s="1"/>
    </row>
    <row r="1690" spans="1:255" s="40" customFormat="1" ht="14.65" customHeight="1">
      <c r="A1690" s="146">
        <v>1743</v>
      </c>
      <c r="B1690" s="140">
        <v>20160417</v>
      </c>
      <c r="C1690" s="57" t="str">
        <f t="shared" si="187"/>
        <v>SCL</v>
      </c>
      <c r="D1690" s="114">
        <f t="shared" si="182"/>
        <v>41015</v>
      </c>
      <c r="E1690" s="9" t="s">
        <v>42</v>
      </c>
      <c r="F1690" s="37" t="s">
        <v>25</v>
      </c>
      <c r="G1690" s="11" t="s">
        <v>26</v>
      </c>
      <c r="H1690" s="3"/>
      <c r="I1690" s="3"/>
      <c r="J1690" s="4" t="s">
        <v>124</v>
      </c>
      <c r="K1690" s="4" t="s">
        <v>165</v>
      </c>
      <c r="L1690" s="4" t="s">
        <v>135</v>
      </c>
      <c r="M1690" s="4"/>
      <c r="N1690" s="4" t="s">
        <v>31</v>
      </c>
      <c r="O1690" s="4" t="str">
        <f t="shared" si="183"/>
        <v>Osmia (Melanosmia) dolerosa</v>
      </c>
      <c r="P1690" s="85" t="str">
        <f t="shared" si="188"/>
        <v>Osmia dolerosa</v>
      </c>
      <c r="Q1690" s="11" t="s">
        <v>43</v>
      </c>
      <c r="R1690" s="11"/>
      <c r="S1690" s="12"/>
      <c r="T1690" s="12"/>
      <c r="U1690" s="12"/>
      <c r="V1690" s="10" t="s">
        <v>30</v>
      </c>
      <c r="W1690" s="6">
        <v>41346</v>
      </c>
      <c r="X1690" s="2" t="s">
        <v>168</v>
      </c>
      <c r="Y1690" s="129">
        <f t="shared" si="184"/>
        <v>1</v>
      </c>
      <c r="Z1690" s="110">
        <f t="shared" si="185"/>
        <v>1</v>
      </c>
      <c r="AA1690" s="1">
        <f t="shared" si="189"/>
        <v>0</v>
      </c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s="1"/>
      <c r="HA1690" s="1"/>
      <c r="HB1690" s="1"/>
      <c r="HC1690" s="1"/>
      <c r="HD1690" s="1"/>
      <c r="HE1690" s="1"/>
      <c r="HF1690" s="1"/>
      <c r="HG1690" s="1"/>
      <c r="HH1690" s="1"/>
      <c r="HI1690" s="1"/>
      <c r="HJ1690" s="1"/>
      <c r="HK1690" s="1"/>
      <c r="HL1690" s="1"/>
      <c r="HM1690" s="1"/>
      <c r="HN1690" s="1"/>
      <c r="HO1690" s="1"/>
      <c r="HP1690" s="1"/>
      <c r="HQ1690" s="1"/>
      <c r="HR1690" s="1"/>
      <c r="HS1690" s="1"/>
      <c r="HT1690" s="1"/>
      <c r="HU1690" s="1"/>
      <c r="HV1690" s="1"/>
      <c r="HW1690" s="1"/>
      <c r="HX1690" s="1"/>
      <c r="HY1690" s="1"/>
      <c r="HZ1690" s="1"/>
      <c r="IA1690" s="1"/>
      <c r="IB1690" s="1"/>
      <c r="IC1690" s="1"/>
      <c r="ID1690" s="1"/>
      <c r="IE1690" s="1"/>
      <c r="IF1690" s="1"/>
      <c r="IG1690" s="1"/>
      <c r="IH1690" s="1"/>
      <c r="II1690" s="1"/>
      <c r="IJ1690" s="1"/>
      <c r="IK1690" s="1"/>
      <c r="IL1690" s="1"/>
      <c r="IM1690" s="1"/>
      <c r="IN1690" s="1"/>
      <c r="IO1690" s="1"/>
      <c r="IP1690" s="1"/>
      <c r="IQ1690" s="1"/>
      <c r="IR1690" s="1"/>
      <c r="IS1690" s="1"/>
      <c r="IT1690" s="1"/>
      <c r="IU1690" s="1"/>
    </row>
    <row r="1691" spans="1:255" s="40" customFormat="1" ht="14.65" customHeight="1">
      <c r="A1691" s="146">
        <v>1744</v>
      </c>
      <c r="B1691" s="140">
        <v>20160417</v>
      </c>
      <c r="C1691" s="57" t="str">
        <f t="shared" si="187"/>
        <v>POS</v>
      </c>
      <c r="D1691" s="114">
        <f t="shared" si="182"/>
        <v>41015</v>
      </c>
      <c r="E1691" s="9" t="s">
        <v>37</v>
      </c>
      <c r="F1691" s="37" t="s">
        <v>25</v>
      </c>
      <c r="G1691" s="11" t="s">
        <v>26</v>
      </c>
      <c r="H1691" s="3"/>
      <c r="I1691" s="3"/>
      <c r="J1691" s="4" t="s">
        <v>124</v>
      </c>
      <c r="K1691" s="4" t="s">
        <v>165</v>
      </c>
      <c r="L1691" s="4" t="s">
        <v>135</v>
      </c>
      <c r="M1691" s="4"/>
      <c r="N1691" s="4" t="s">
        <v>31</v>
      </c>
      <c r="O1691" s="4" t="str">
        <f t="shared" si="183"/>
        <v>Osmia (Melanosmia) dolerosa</v>
      </c>
      <c r="P1691" s="85" t="str">
        <f t="shared" si="188"/>
        <v>Osmia dolerosa</v>
      </c>
      <c r="Q1691" s="11" t="s">
        <v>43</v>
      </c>
      <c r="R1691" s="11"/>
      <c r="S1691" s="12" t="s">
        <v>55</v>
      </c>
      <c r="T1691" s="12"/>
      <c r="U1691" s="12"/>
      <c r="V1691" s="10" t="s">
        <v>30</v>
      </c>
      <c r="W1691" s="6">
        <v>41346</v>
      </c>
      <c r="X1691" s="2" t="s">
        <v>170</v>
      </c>
      <c r="Y1691" s="129">
        <f t="shared" si="184"/>
        <v>1</v>
      </c>
      <c r="Z1691" s="110">
        <f t="shared" si="185"/>
        <v>1</v>
      </c>
      <c r="AA1691" s="1">
        <f t="shared" si="189"/>
        <v>0</v>
      </c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s="1"/>
      <c r="HA1691" s="1"/>
      <c r="HB1691" s="1"/>
      <c r="HC1691" s="1"/>
      <c r="HD1691" s="1"/>
      <c r="HE1691" s="1"/>
      <c r="HF1691" s="1"/>
      <c r="HG1691" s="1"/>
      <c r="HH1691" s="1"/>
      <c r="HI1691" s="1"/>
      <c r="HJ1691" s="1"/>
      <c r="HK1691" s="1"/>
      <c r="HL1691" s="1"/>
      <c r="HM1691" s="1"/>
      <c r="HN1691" s="1"/>
      <c r="HO1691" s="1"/>
      <c r="HP1691" s="1"/>
      <c r="HQ1691" s="1"/>
      <c r="HR1691" s="1"/>
      <c r="HS1691" s="1"/>
      <c r="HT1691" s="1"/>
      <c r="HU1691" s="1"/>
      <c r="HV1691" s="1"/>
      <c r="HW1691" s="1"/>
      <c r="HX1691" s="1"/>
      <c r="HY1691" s="1"/>
      <c r="HZ1691" s="1"/>
      <c r="IA1691" s="1"/>
      <c r="IB1691" s="1"/>
      <c r="IC1691" s="1"/>
      <c r="ID1691" s="1"/>
      <c r="IE1691" s="1"/>
      <c r="IF1691" s="1"/>
      <c r="IG1691" s="1"/>
      <c r="IH1691" s="1"/>
      <c r="II1691" s="1"/>
      <c r="IJ1691" s="1"/>
      <c r="IK1691" s="1"/>
      <c r="IL1691" s="1"/>
      <c r="IM1691" s="1"/>
      <c r="IN1691" s="1"/>
      <c r="IO1691" s="1"/>
      <c r="IP1691" s="1"/>
      <c r="IQ1691" s="1"/>
      <c r="IR1691" s="1"/>
      <c r="IS1691" s="1"/>
      <c r="IT1691" s="1"/>
      <c r="IU1691" s="1"/>
    </row>
    <row r="1692" spans="1:255" s="40" customFormat="1" ht="14.65" customHeight="1">
      <c r="A1692" s="146">
        <v>1745</v>
      </c>
      <c r="B1692" s="140">
        <v>20150808</v>
      </c>
      <c r="C1692" s="57" t="str">
        <f t="shared" si="187"/>
        <v>SCL</v>
      </c>
      <c r="D1692" s="114">
        <f t="shared" si="182"/>
        <v>40762</v>
      </c>
      <c r="E1692" s="9" t="s">
        <v>24</v>
      </c>
      <c r="F1692" s="37" t="s">
        <v>25</v>
      </c>
      <c r="G1692" s="11" t="s">
        <v>26</v>
      </c>
      <c r="H1692" s="3"/>
      <c r="I1692" s="3"/>
      <c r="J1692" s="4" t="s">
        <v>117</v>
      </c>
      <c r="K1692" s="4" t="s">
        <v>202</v>
      </c>
      <c r="L1692" s="4" t="s">
        <v>120</v>
      </c>
      <c r="M1692" s="4"/>
      <c r="N1692" s="4" t="s">
        <v>55</v>
      </c>
      <c r="O1692" s="4" t="str">
        <f t="shared" si="183"/>
        <v>Lasioglossum (Sphecodogastra) nr. cooleyi</v>
      </c>
      <c r="P1692" s="85" t="str">
        <f t="shared" si="188"/>
        <v>Lasioglossum cooleyi</v>
      </c>
      <c r="Q1692" s="11" t="s">
        <v>29</v>
      </c>
      <c r="R1692" s="11"/>
      <c r="S1692" s="12"/>
      <c r="T1692" s="12"/>
      <c r="U1692" s="12"/>
      <c r="V1692" s="10" t="s">
        <v>30</v>
      </c>
      <c r="W1692" s="6">
        <v>41346</v>
      </c>
      <c r="X1692" s="2" t="s">
        <v>121</v>
      </c>
      <c r="Y1692" s="129">
        <f t="shared" si="184"/>
        <v>1</v>
      </c>
      <c r="Z1692" s="110">
        <f t="shared" si="185"/>
        <v>1</v>
      </c>
      <c r="AA1692" s="1">
        <f t="shared" si="189"/>
        <v>0</v>
      </c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s="1"/>
      <c r="HA1692" s="1"/>
      <c r="HB1692" s="1"/>
      <c r="HC1692" s="1"/>
      <c r="HD1692" s="1"/>
      <c r="HE1692" s="1"/>
      <c r="HF1692" s="1"/>
      <c r="HG1692" s="1"/>
      <c r="HH1692" s="1"/>
      <c r="HI1692" s="1"/>
      <c r="HJ1692" s="1"/>
      <c r="HK1692" s="1"/>
      <c r="HL1692" s="1"/>
      <c r="HM1692" s="1"/>
      <c r="HN1692" s="1"/>
      <c r="HO1692" s="1"/>
      <c r="HP1692" s="1"/>
      <c r="HQ1692" s="1"/>
      <c r="HR1692" s="1"/>
      <c r="HS1692" s="1"/>
      <c r="HT1692" s="1"/>
      <c r="HU1692" s="1"/>
      <c r="HV1692" s="1"/>
      <c r="HW1692" s="1"/>
      <c r="HX1692" s="1"/>
      <c r="HY1692" s="1"/>
      <c r="HZ1692" s="1"/>
      <c r="IA1692" s="1"/>
      <c r="IB1692" s="1"/>
      <c r="IC1692" s="1"/>
      <c r="ID1692" s="1"/>
      <c r="IE1692" s="1"/>
      <c r="IF1692" s="1"/>
      <c r="IG1692" s="1"/>
      <c r="IH1692" s="1"/>
      <c r="II1692" s="1"/>
      <c r="IJ1692" s="1"/>
      <c r="IK1692" s="1"/>
      <c r="IL1692" s="1"/>
      <c r="IM1692" s="1"/>
      <c r="IN1692" s="1"/>
      <c r="IO1692" s="1"/>
      <c r="IP1692" s="1"/>
      <c r="IQ1692" s="1"/>
      <c r="IR1692" s="1"/>
      <c r="IS1692" s="1"/>
      <c r="IT1692" s="1"/>
      <c r="IU1692" s="1"/>
    </row>
    <row r="1693" spans="1:255" s="40" customFormat="1" ht="14.65" customHeight="1">
      <c r="A1693" s="146">
        <v>1746</v>
      </c>
      <c r="B1693" s="140">
        <v>20150711</v>
      </c>
      <c r="C1693" s="57" t="str">
        <f t="shared" si="187"/>
        <v>SCL</v>
      </c>
      <c r="D1693" s="114">
        <f t="shared" si="182"/>
        <v>40734</v>
      </c>
      <c r="E1693" s="9" t="s">
        <v>24</v>
      </c>
      <c r="F1693" s="37" t="s">
        <v>25</v>
      </c>
      <c r="G1693" s="11" t="s">
        <v>26</v>
      </c>
      <c r="H1693" s="3"/>
      <c r="I1693" s="3"/>
      <c r="J1693" s="4" t="s">
        <v>117</v>
      </c>
      <c r="K1693" s="4" t="s">
        <v>202</v>
      </c>
      <c r="L1693" s="4" t="s">
        <v>120</v>
      </c>
      <c r="M1693" s="4"/>
      <c r="N1693" s="4" t="s">
        <v>55</v>
      </c>
      <c r="O1693" s="4" t="str">
        <f t="shared" si="183"/>
        <v>Lasioglossum (Sphecodogastra) nr. cooleyi</v>
      </c>
      <c r="P1693" s="85" t="str">
        <f t="shared" si="188"/>
        <v>Lasioglossum cooleyi</v>
      </c>
      <c r="Q1693" s="11" t="s">
        <v>29</v>
      </c>
      <c r="R1693" s="11"/>
      <c r="S1693" s="12"/>
      <c r="T1693" s="12"/>
      <c r="U1693" s="12"/>
      <c r="V1693" s="10" t="s">
        <v>30</v>
      </c>
      <c r="W1693" s="6">
        <v>41346</v>
      </c>
      <c r="X1693" s="2" t="s">
        <v>121</v>
      </c>
      <c r="Y1693" s="129">
        <f t="shared" si="184"/>
        <v>1</v>
      </c>
      <c r="Z1693" s="110">
        <f t="shared" si="185"/>
        <v>1</v>
      </c>
      <c r="AA1693" s="1">
        <f t="shared" si="189"/>
        <v>0</v>
      </c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s="1"/>
      <c r="HA1693" s="1"/>
      <c r="HB1693" s="1"/>
      <c r="HC1693" s="1"/>
      <c r="HD1693" s="1"/>
      <c r="HE1693" s="1"/>
      <c r="HF1693" s="1"/>
      <c r="HG1693" s="1"/>
      <c r="HH1693" s="1"/>
      <c r="HI1693" s="1"/>
      <c r="HJ1693" s="1"/>
      <c r="HK1693" s="1"/>
      <c r="HL1693" s="1"/>
      <c r="HM1693" s="1"/>
      <c r="HN1693" s="1"/>
      <c r="HO1693" s="1"/>
      <c r="HP1693" s="1"/>
      <c r="HQ1693" s="1"/>
      <c r="HR1693" s="1"/>
      <c r="HS1693" s="1"/>
      <c r="HT1693" s="1"/>
      <c r="HU1693" s="1"/>
      <c r="HV1693" s="1"/>
      <c r="HW1693" s="1"/>
      <c r="HX1693" s="1"/>
      <c r="HY1693" s="1"/>
      <c r="HZ1693" s="1"/>
      <c r="IA1693" s="1"/>
      <c r="IB1693" s="1"/>
      <c r="IC1693" s="1"/>
      <c r="ID1693" s="1"/>
      <c r="IE1693" s="1"/>
      <c r="IF1693" s="1"/>
      <c r="IG1693" s="1"/>
      <c r="IH1693" s="1"/>
      <c r="II1693" s="1"/>
      <c r="IJ1693" s="1"/>
      <c r="IK1693" s="1"/>
      <c r="IL1693" s="1"/>
      <c r="IM1693" s="1"/>
      <c r="IN1693" s="1"/>
      <c r="IO1693" s="1"/>
      <c r="IP1693" s="1"/>
      <c r="IQ1693" s="1"/>
      <c r="IR1693" s="1"/>
      <c r="IS1693" s="1"/>
      <c r="IT1693" s="1"/>
      <c r="IU1693" s="1"/>
    </row>
    <row r="1694" spans="1:255" s="40" customFormat="1" ht="14.65" customHeight="1">
      <c r="A1694" s="146">
        <v>1747</v>
      </c>
      <c r="B1694" s="140">
        <v>20150808</v>
      </c>
      <c r="C1694" s="57" t="str">
        <f t="shared" si="187"/>
        <v>SCL</v>
      </c>
      <c r="D1694" s="114">
        <f t="shared" si="182"/>
        <v>40762</v>
      </c>
      <c r="E1694" s="9" t="s">
        <v>32</v>
      </c>
      <c r="F1694" s="37" t="s">
        <v>25</v>
      </c>
      <c r="G1694" s="11" t="s">
        <v>26</v>
      </c>
      <c r="H1694" s="3"/>
      <c r="I1694" s="3"/>
      <c r="J1694" s="4" t="s">
        <v>117</v>
      </c>
      <c r="K1694" s="4" t="s">
        <v>202</v>
      </c>
      <c r="L1694" s="4" t="s">
        <v>120</v>
      </c>
      <c r="M1694" s="4"/>
      <c r="N1694" s="4" t="s">
        <v>55</v>
      </c>
      <c r="O1694" s="4" t="str">
        <f t="shared" si="183"/>
        <v>Lasioglossum (Sphecodogastra) nr. cooleyi</v>
      </c>
      <c r="P1694" s="85" t="str">
        <f t="shared" si="188"/>
        <v>Lasioglossum cooleyi</v>
      </c>
      <c r="Q1694" s="11" t="s">
        <v>29</v>
      </c>
      <c r="R1694" s="11"/>
      <c r="S1694" s="12"/>
      <c r="T1694" s="12"/>
      <c r="U1694" s="12"/>
      <c r="V1694" s="10" t="s">
        <v>30</v>
      </c>
      <c r="W1694" s="6">
        <v>41346</v>
      </c>
      <c r="X1694" s="2" t="s">
        <v>121</v>
      </c>
      <c r="Y1694" s="129">
        <f t="shared" si="184"/>
        <v>1</v>
      </c>
      <c r="Z1694" s="110">
        <f t="shared" si="185"/>
        <v>1</v>
      </c>
      <c r="AA1694" s="1">
        <f t="shared" si="189"/>
        <v>0</v>
      </c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s="1"/>
      <c r="HA1694" s="1"/>
      <c r="HB1694" s="1"/>
      <c r="HC1694" s="1"/>
      <c r="HD1694" s="1"/>
      <c r="HE1694" s="1"/>
      <c r="HF1694" s="1"/>
      <c r="HG1694" s="1"/>
      <c r="HH1694" s="1"/>
      <c r="HI1694" s="1"/>
      <c r="HJ1694" s="1"/>
      <c r="HK1694" s="1"/>
      <c r="HL1694" s="1"/>
      <c r="HM1694" s="1"/>
      <c r="HN1694" s="1"/>
      <c r="HO1694" s="1"/>
      <c r="HP1694" s="1"/>
      <c r="HQ1694" s="1"/>
      <c r="HR1694" s="1"/>
      <c r="HS1694" s="1"/>
      <c r="HT1694" s="1"/>
      <c r="HU1694" s="1"/>
      <c r="HV1694" s="1"/>
      <c r="HW1694" s="1"/>
      <c r="HX1694" s="1"/>
      <c r="HY1694" s="1"/>
      <c r="HZ1694" s="1"/>
      <c r="IA1694" s="1"/>
      <c r="IB1694" s="1"/>
      <c r="IC1694" s="1"/>
      <c r="ID1694" s="1"/>
      <c r="IE1694" s="1"/>
      <c r="IF1694" s="1"/>
      <c r="IG1694" s="1"/>
      <c r="IH1694" s="1"/>
      <c r="II1694" s="1"/>
      <c r="IJ1694" s="1"/>
      <c r="IK1694" s="1"/>
      <c r="IL1694" s="1"/>
      <c r="IM1694" s="1"/>
      <c r="IN1694" s="1"/>
      <c r="IO1694" s="1"/>
      <c r="IP1694" s="1"/>
      <c r="IQ1694" s="1"/>
      <c r="IR1694" s="1"/>
      <c r="IS1694" s="1"/>
      <c r="IT1694" s="1"/>
      <c r="IU1694" s="1"/>
    </row>
    <row r="1695" spans="1:255" s="40" customFormat="1" ht="14.65" customHeight="1">
      <c r="A1695" s="146">
        <v>1748</v>
      </c>
      <c r="B1695" s="140">
        <v>20160327</v>
      </c>
      <c r="C1695" s="57" t="str">
        <f t="shared" si="187"/>
        <v>SCL</v>
      </c>
      <c r="D1695" s="114">
        <f t="shared" si="182"/>
        <v>40994</v>
      </c>
      <c r="E1695" s="9" t="s">
        <v>32</v>
      </c>
      <c r="F1695" s="37" t="s">
        <v>25</v>
      </c>
      <c r="G1695" s="11" t="s">
        <v>26</v>
      </c>
      <c r="H1695" s="3"/>
      <c r="I1695" s="3"/>
      <c r="J1695" s="4" t="s">
        <v>117</v>
      </c>
      <c r="K1695" s="4" t="s">
        <v>202</v>
      </c>
      <c r="L1695" s="4" t="s">
        <v>120</v>
      </c>
      <c r="M1695" s="4"/>
      <c r="N1695" s="4" t="s">
        <v>55</v>
      </c>
      <c r="O1695" s="4" t="str">
        <f t="shared" si="183"/>
        <v>Lasioglossum (Sphecodogastra) nr. cooleyi</v>
      </c>
      <c r="P1695" s="85" t="str">
        <f t="shared" si="188"/>
        <v>Lasioglossum cooleyi</v>
      </c>
      <c r="Q1695" s="11" t="s">
        <v>29</v>
      </c>
      <c r="R1695" s="11"/>
      <c r="S1695" s="12"/>
      <c r="T1695" s="12"/>
      <c r="U1695" s="12"/>
      <c r="V1695" s="10" t="s">
        <v>30</v>
      </c>
      <c r="W1695" s="6">
        <v>41346</v>
      </c>
      <c r="X1695" s="2" t="s">
        <v>121</v>
      </c>
      <c r="Y1695" s="129">
        <f t="shared" si="184"/>
        <v>1</v>
      </c>
      <c r="Z1695" s="110">
        <f t="shared" si="185"/>
        <v>1</v>
      </c>
      <c r="AA1695" s="1">
        <f t="shared" si="189"/>
        <v>0</v>
      </c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s="1"/>
      <c r="HA1695" s="1"/>
      <c r="HB1695" s="1"/>
      <c r="HC1695" s="1"/>
      <c r="HD1695" s="1"/>
      <c r="HE1695" s="1"/>
      <c r="HF1695" s="1"/>
      <c r="HG1695" s="1"/>
      <c r="HH1695" s="1"/>
      <c r="HI1695" s="1"/>
      <c r="HJ1695" s="1"/>
      <c r="HK1695" s="1"/>
      <c r="HL1695" s="1"/>
      <c r="HM1695" s="1"/>
      <c r="HN1695" s="1"/>
      <c r="HO1695" s="1"/>
      <c r="HP1695" s="1"/>
      <c r="HQ1695" s="1"/>
      <c r="HR1695" s="1"/>
      <c r="HS1695" s="1"/>
      <c r="HT1695" s="1"/>
      <c r="HU1695" s="1"/>
      <c r="HV1695" s="1"/>
      <c r="HW1695" s="1"/>
      <c r="HX1695" s="1"/>
      <c r="HY1695" s="1"/>
      <c r="HZ1695" s="1"/>
      <c r="IA1695" s="1"/>
      <c r="IB1695" s="1"/>
      <c r="IC1695" s="1"/>
      <c r="ID1695" s="1"/>
      <c r="IE1695" s="1"/>
      <c r="IF1695" s="1"/>
      <c r="IG1695" s="1"/>
      <c r="IH1695" s="1"/>
      <c r="II1695" s="1"/>
      <c r="IJ1695" s="1"/>
      <c r="IK1695" s="1"/>
      <c r="IL1695" s="1"/>
      <c r="IM1695" s="1"/>
      <c r="IN1695" s="1"/>
      <c r="IO1695" s="1"/>
      <c r="IP1695" s="1"/>
      <c r="IQ1695" s="1"/>
      <c r="IR1695" s="1"/>
      <c r="IS1695" s="1"/>
      <c r="IT1695" s="1"/>
      <c r="IU1695" s="1"/>
    </row>
    <row r="1696" spans="1:255" s="40" customFormat="1" ht="14.65" customHeight="1">
      <c r="A1696" s="146">
        <v>1749</v>
      </c>
      <c r="B1696" s="140">
        <v>20150620</v>
      </c>
      <c r="C1696" s="57" t="str">
        <f t="shared" si="187"/>
        <v>SCL</v>
      </c>
      <c r="D1696" s="114">
        <f t="shared" si="182"/>
        <v>40713</v>
      </c>
      <c r="E1696" s="9" t="s">
        <v>32</v>
      </c>
      <c r="F1696" s="37" t="s">
        <v>25</v>
      </c>
      <c r="G1696" s="11" t="s">
        <v>26</v>
      </c>
      <c r="H1696" s="3"/>
      <c r="I1696" s="3"/>
      <c r="J1696" s="4" t="s">
        <v>51</v>
      </c>
      <c r="K1696" s="82" t="s">
        <v>583</v>
      </c>
      <c r="L1696" s="4" t="s">
        <v>157</v>
      </c>
      <c r="M1696" s="4"/>
      <c r="N1696" s="4"/>
      <c r="O1696" s="4" t="str">
        <f t="shared" si="183"/>
        <v>Halictus (Protohalictus) rubicundus</v>
      </c>
      <c r="P1696" s="85" t="str">
        <f t="shared" si="188"/>
        <v>Halictus rubicundus</v>
      </c>
      <c r="Q1696" s="11" t="s">
        <v>29</v>
      </c>
      <c r="R1696" s="11"/>
      <c r="S1696" s="12"/>
      <c r="T1696" s="12"/>
      <c r="U1696" s="12"/>
      <c r="V1696" s="10" t="s">
        <v>30</v>
      </c>
      <c r="W1696" s="6">
        <v>41346</v>
      </c>
      <c r="X1696" s="2" t="s">
        <v>121</v>
      </c>
      <c r="Y1696" s="129">
        <f t="shared" si="184"/>
        <v>1</v>
      </c>
      <c r="Z1696" s="110">
        <f t="shared" si="185"/>
        <v>1</v>
      </c>
      <c r="AA1696" s="1">
        <f t="shared" si="189"/>
        <v>0</v>
      </c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s="1"/>
      <c r="HA1696" s="1"/>
      <c r="HB1696" s="1"/>
      <c r="HC1696" s="1"/>
      <c r="HD1696" s="1"/>
      <c r="HE1696" s="1"/>
      <c r="HF1696" s="1"/>
      <c r="HG1696" s="1"/>
      <c r="HH1696" s="1"/>
      <c r="HI1696" s="1"/>
      <c r="HJ1696" s="1"/>
      <c r="HK1696" s="1"/>
      <c r="HL1696" s="1"/>
      <c r="HM1696" s="1"/>
      <c r="HN1696" s="1"/>
      <c r="HO1696" s="1"/>
      <c r="HP1696" s="1"/>
      <c r="HQ1696" s="1"/>
      <c r="HR1696" s="1"/>
      <c r="HS1696" s="1"/>
      <c r="HT1696" s="1"/>
      <c r="HU1696" s="1"/>
      <c r="HV1696" s="1"/>
      <c r="HW1696" s="1"/>
      <c r="HX1696" s="1"/>
      <c r="HY1696" s="1"/>
      <c r="HZ1696" s="1"/>
      <c r="IA1696" s="1"/>
      <c r="IB1696" s="1"/>
      <c r="IC1696" s="1"/>
      <c r="ID1696" s="1"/>
      <c r="IE1696" s="1"/>
      <c r="IF1696" s="1"/>
      <c r="IG1696" s="1"/>
      <c r="IH1696" s="1"/>
      <c r="II1696" s="1"/>
      <c r="IJ1696" s="1"/>
      <c r="IK1696" s="1"/>
      <c r="IL1696" s="1"/>
      <c r="IM1696" s="1"/>
      <c r="IN1696" s="1"/>
      <c r="IO1696" s="1"/>
      <c r="IP1696" s="1"/>
      <c r="IQ1696" s="1"/>
      <c r="IR1696" s="1"/>
      <c r="IS1696" s="1"/>
      <c r="IT1696" s="1"/>
      <c r="IU1696" s="1"/>
    </row>
    <row r="1697" spans="1:255" s="40" customFormat="1" ht="14.65" customHeight="1">
      <c r="A1697" s="146">
        <v>1750</v>
      </c>
      <c r="B1697" s="140">
        <v>20140817</v>
      </c>
      <c r="C1697" s="57" t="str">
        <f t="shared" si="187"/>
        <v>SCL</v>
      </c>
      <c r="D1697" s="114">
        <f t="shared" si="182"/>
        <v>40406</v>
      </c>
      <c r="E1697" s="9" t="s">
        <v>40</v>
      </c>
      <c r="F1697" s="37" t="s">
        <v>25</v>
      </c>
      <c r="G1697" s="11" t="s">
        <v>26</v>
      </c>
      <c r="H1697" s="3"/>
      <c r="I1697" s="3"/>
      <c r="J1697" s="4" t="s">
        <v>117</v>
      </c>
      <c r="K1697" s="4" t="s">
        <v>202</v>
      </c>
      <c r="L1697" s="4" t="s">
        <v>120</v>
      </c>
      <c r="M1697" s="4"/>
      <c r="N1697" s="4" t="s">
        <v>55</v>
      </c>
      <c r="O1697" s="4" t="str">
        <f t="shared" si="183"/>
        <v>Lasioglossum (Sphecodogastra) nr. cooleyi</v>
      </c>
      <c r="P1697" s="85" t="str">
        <f t="shared" si="188"/>
        <v>Lasioglossum cooleyi</v>
      </c>
      <c r="Q1697" s="11" t="s">
        <v>29</v>
      </c>
      <c r="R1697" s="11"/>
      <c r="S1697" s="12"/>
      <c r="T1697" s="12"/>
      <c r="U1697" s="12"/>
      <c r="V1697" s="10" t="s">
        <v>30</v>
      </c>
      <c r="W1697" s="6">
        <v>41346</v>
      </c>
      <c r="X1697" s="2" t="s">
        <v>121</v>
      </c>
      <c r="Y1697" s="129">
        <f t="shared" si="184"/>
        <v>1</v>
      </c>
      <c r="Z1697" s="110">
        <f t="shared" si="185"/>
        <v>1</v>
      </c>
      <c r="AA1697" s="1">
        <f t="shared" si="189"/>
        <v>0</v>
      </c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s="1"/>
      <c r="HA1697" s="1"/>
      <c r="HB1697" s="1"/>
      <c r="HC1697" s="1"/>
      <c r="HD1697" s="1"/>
      <c r="HE1697" s="1"/>
      <c r="HF1697" s="1"/>
      <c r="HG1697" s="1"/>
      <c r="HH1697" s="1"/>
      <c r="HI1697" s="1"/>
      <c r="HJ1697" s="1"/>
      <c r="HK1697" s="1"/>
      <c r="HL1697" s="1"/>
      <c r="HM1697" s="1"/>
      <c r="HN1697" s="1"/>
      <c r="HO1697" s="1"/>
      <c r="HP1697" s="1"/>
      <c r="HQ1697" s="1"/>
      <c r="HR1697" s="1"/>
      <c r="HS1697" s="1"/>
      <c r="HT1697" s="1"/>
      <c r="HU1697" s="1"/>
      <c r="HV1697" s="1"/>
      <c r="HW1697" s="1"/>
      <c r="HX1697" s="1"/>
      <c r="HY1697" s="1"/>
      <c r="HZ1697" s="1"/>
      <c r="IA1697" s="1"/>
      <c r="IB1697" s="1"/>
      <c r="IC1697" s="1"/>
      <c r="ID1697" s="1"/>
      <c r="IE1697" s="1"/>
      <c r="IF1697" s="1"/>
      <c r="IG1697" s="1"/>
      <c r="IH1697" s="1"/>
      <c r="II1697" s="1"/>
      <c r="IJ1697" s="1"/>
      <c r="IK1697" s="1"/>
      <c r="IL1697" s="1"/>
      <c r="IM1697" s="1"/>
      <c r="IN1697" s="1"/>
      <c r="IO1697" s="1"/>
      <c r="IP1697" s="1"/>
      <c r="IQ1697" s="1"/>
      <c r="IR1697" s="1"/>
      <c r="IS1697" s="1"/>
      <c r="IT1697" s="1"/>
      <c r="IU1697" s="1"/>
    </row>
    <row r="1698" spans="1:255" s="40" customFormat="1" ht="14.65" customHeight="1">
      <c r="A1698" s="146">
        <v>1751</v>
      </c>
      <c r="B1698" s="140">
        <v>20140817</v>
      </c>
      <c r="C1698" s="57" t="str">
        <f t="shared" si="187"/>
        <v>POS</v>
      </c>
      <c r="D1698" s="114">
        <f t="shared" si="182"/>
        <v>40406</v>
      </c>
      <c r="E1698" s="9" t="s">
        <v>35</v>
      </c>
      <c r="F1698" s="37" t="s">
        <v>25</v>
      </c>
      <c r="G1698" s="11" t="s">
        <v>26</v>
      </c>
      <c r="H1698" s="3"/>
      <c r="I1698" s="3"/>
      <c r="J1698" s="4" t="s">
        <v>117</v>
      </c>
      <c r="K1698" s="4" t="s">
        <v>202</v>
      </c>
      <c r="L1698" s="4" t="s">
        <v>120</v>
      </c>
      <c r="M1698" s="4"/>
      <c r="N1698" s="4" t="s">
        <v>55</v>
      </c>
      <c r="O1698" s="4" t="str">
        <f t="shared" si="183"/>
        <v>Lasioglossum (Sphecodogastra) nr. cooleyi</v>
      </c>
      <c r="P1698" s="85" t="str">
        <f t="shared" si="188"/>
        <v>Lasioglossum cooleyi</v>
      </c>
      <c r="Q1698" s="11" t="s">
        <v>29</v>
      </c>
      <c r="R1698" s="11"/>
      <c r="S1698" s="12"/>
      <c r="T1698" s="12"/>
      <c r="U1698" s="12"/>
      <c r="V1698" s="10" t="s">
        <v>30</v>
      </c>
      <c r="W1698" s="6">
        <v>41346</v>
      </c>
      <c r="X1698" s="2" t="s">
        <v>121</v>
      </c>
      <c r="Y1698" s="129">
        <f t="shared" si="184"/>
        <v>1</v>
      </c>
      <c r="Z1698" s="110">
        <f t="shared" si="185"/>
        <v>1</v>
      </c>
      <c r="AA1698" s="1">
        <f t="shared" si="189"/>
        <v>0</v>
      </c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s="1"/>
      <c r="HA1698" s="1"/>
      <c r="HB1698" s="1"/>
      <c r="HC1698" s="1"/>
      <c r="HD1698" s="1"/>
      <c r="HE1698" s="1"/>
      <c r="HF1698" s="1"/>
      <c r="HG1698" s="1"/>
      <c r="HH1698" s="1"/>
      <c r="HI1698" s="1"/>
      <c r="HJ1698" s="1"/>
      <c r="HK1698" s="1"/>
      <c r="HL1698" s="1"/>
      <c r="HM1698" s="1"/>
      <c r="HN1698" s="1"/>
      <c r="HO1698" s="1"/>
      <c r="HP1698" s="1"/>
      <c r="HQ1698" s="1"/>
      <c r="HR1698" s="1"/>
      <c r="HS1698" s="1"/>
      <c r="HT1698" s="1"/>
      <c r="HU1698" s="1"/>
      <c r="HV1698" s="1"/>
      <c r="HW1698" s="1"/>
      <c r="HX1698" s="1"/>
      <c r="HY1698" s="1"/>
      <c r="HZ1698" s="1"/>
      <c r="IA1698" s="1"/>
      <c r="IB1698" s="1"/>
      <c r="IC1698" s="1"/>
      <c r="ID1698" s="1"/>
      <c r="IE1698" s="1"/>
      <c r="IF1698" s="1"/>
      <c r="IG1698" s="1"/>
      <c r="IH1698" s="1"/>
      <c r="II1698" s="1"/>
      <c r="IJ1698" s="1"/>
      <c r="IK1698" s="1"/>
      <c r="IL1698" s="1"/>
      <c r="IM1698" s="1"/>
      <c r="IN1698" s="1"/>
      <c r="IO1698" s="1"/>
      <c r="IP1698" s="1"/>
      <c r="IQ1698" s="1"/>
      <c r="IR1698" s="1"/>
      <c r="IS1698" s="1"/>
      <c r="IT1698" s="1"/>
      <c r="IU1698" s="1"/>
    </row>
    <row r="1699" spans="1:255" s="40" customFormat="1" ht="14.65" customHeight="1">
      <c r="A1699" s="146">
        <v>1752</v>
      </c>
      <c r="B1699" s="140">
        <v>20150620</v>
      </c>
      <c r="C1699" s="57" t="str">
        <f t="shared" si="187"/>
        <v>POS</v>
      </c>
      <c r="D1699" s="114">
        <f t="shared" si="182"/>
        <v>40713</v>
      </c>
      <c r="E1699" s="9" t="s">
        <v>35</v>
      </c>
      <c r="F1699" s="37" t="s">
        <v>25</v>
      </c>
      <c r="G1699" s="11" t="s">
        <v>26</v>
      </c>
      <c r="H1699" s="3"/>
      <c r="I1699" s="3"/>
      <c r="J1699" s="4" t="s">
        <v>117</v>
      </c>
      <c r="K1699" s="4" t="s">
        <v>202</v>
      </c>
      <c r="L1699" s="4" t="s">
        <v>120</v>
      </c>
      <c r="M1699" s="4"/>
      <c r="N1699" s="4" t="s">
        <v>55</v>
      </c>
      <c r="O1699" s="4" t="str">
        <f t="shared" si="183"/>
        <v>Lasioglossum (Sphecodogastra) nr. cooleyi</v>
      </c>
      <c r="P1699" s="85" t="str">
        <f t="shared" si="188"/>
        <v>Lasioglossum cooleyi</v>
      </c>
      <c r="Q1699" s="11" t="s">
        <v>29</v>
      </c>
      <c r="R1699" s="11"/>
      <c r="S1699" s="12"/>
      <c r="T1699" s="12"/>
      <c r="U1699" s="12"/>
      <c r="V1699" s="10" t="s">
        <v>30</v>
      </c>
      <c r="W1699" s="6">
        <v>41346</v>
      </c>
      <c r="X1699" s="2" t="s">
        <v>121</v>
      </c>
      <c r="Y1699" s="129">
        <f t="shared" si="184"/>
        <v>1</v>
      </c>
      <c r="Z1699" s="110">
        <f t="shared" si="185"/>
        <v>1</v>
      </c>
      <c r="AA1699" s="1">
        <f t="shared" si="189"/>
        <v>0</v>
      </c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s="1"/>
      <c r="HA1699" s="1"/>
      <c r="HB1699" s="1"/>
      <c r="HC1699" s="1"/>
      <c r="HD1699" s="1"/>
      <c r="HE1699" s="1"/>
      <c r="HF1699" s="1"/>
      <c r="HG1699" s="1"/>
      <c r="HH1699" s="1"/>
      <c r="HI1699" s="1"/>
      <c r="HJ1699" s="1"/>
      <c r="HK1699" s="1"/>
      <c r="HL1699" s="1"/>
      <c r="HM1699" s="1"/>
      <c r="HN1699" s="1"/>
      <c r="HO1699" s="1"/>
      <c r="HP1699" s="1"/>
      <c r="HQ1699" s="1"/>
      <c r="HR1699" s="1"/>
      <c r="HS1699" s="1"/>
      <c r="HT1699" s="1"/>
      <c r="HU1699" s="1"/>
      <c r="HV1699" s="1"/>
      <c r="HW1699" s="1"/>
      <c r="HX1699" s="1"/>
      <c r="HY1699" s="1"/>
      <c r="HZ1699" s="1"/>
      <c r="IA1699" s="1"/>
      <c r="IB1699" s="1"/>
      <c r="IC1699" s="1"/>
      <c r="ID1699" s="1"/>
      <c r="IE1699" s="1"/>
      <c r="IF1699" s="1"/>
      <c r="IG1699" s="1"/>
      <c r="IH1699" s="1"/>
      <c r="II1699" s="1"/>
      <c r="IJ1699" s="1"/>
      <c r="IK1699" s="1"/>
      <c r="IL1699" s="1"/>
      <c r="IM1699" s="1"/>
      <c r="IN1699" s="1"/>
      <c r="IO1699" s="1"/>
      <c r="IP1699" s="1"/>
      <c r="IQ1699" s="1"/>
      <c r="IR1699" s="1"/>
      <c r="IS1699" s="1"/>
      <c r="IT1699" s="1"/>
      <c r="IU1699" s="1"/>
    </row>
    <row r="1700" spans="1:255" s="40" customFormat="1" ht="14.65" customHeight="1">
      <c r="A1700" s="146">
        <v>1753</v>
      </c>
      <c r="B1700" s="140">
        <v>20150711</v>
      </c>
      <c r="C1700" s="57" t="str">
        <f t="shared" si="187"/>
        <v>POS</v>
      </c>
      <c r="D1700" s="114">
        <f t="shared" si="182"/>
        <v>40734</v>
      </c>
      <c r="E1700" s="9" t="s">
        <v>35</v>
      </c>
      <c r="F1700" s="37" t="s">
        <v>25</v>
      </c>
      <c r="G1700" s="11" t="s">
        <v>26</v>
      </c>
      <c r="H1700" s="3"/>
      <c r="I1700" s="3"/>
      <c r="J1700" s="4" t="s">
        <v>117</v>
      </c>
      <c r="K1700" s="4" t="s">
        <v>202</v>
      </c>
      <c r="L1700" s="4" t="s">
        <v>120</v>
      </c>
      <c r="M1700" s="4"/>
      <c r="N1700" s="4" t="s">
        <v>55</v>
      </c>
      <c r="O1700" s="4" t="str">
        <f t="shared" si="183"/>
        <v>Lasioglossum (Sphecodogastra) nr. cooleyi</v>
      </c>
      <c r="P1700" s="85" t="str">
        <f t="shared" si="188"/>
        <v>Lasioglossum cooleyi</v>
      </c>
      <c r="Q1700" s="11" t="s">
        <v>29</v>
      </c>
      <c r="R1700" s="11"/>
      <c r="S1700" s="12"/>
      <c r="T1700" s="12"/>
      <c r="U1700" s="12"/>
      <c r="V1700" s="10" t="s">
        <v>30</v>
      </c>
      <c r="W1700" s="6">
        <v>41346</v>
      </c>
      <c r="X1700" s="2" t="s">
        <v>1023</v>
      </c>
      <c r="Y1700" s="129">
        <f t="shared" si="184"/>
        <v>1</v>
      </c>
      <c r="Z1700" s="110">
        <f t="shared" si="185"/>
        <v>1</v>
      </c>
      <c r="AA1700" s="1">
        <f t="shared" si="189"/>
        <v>0</v>
      </c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s="1"/>
      <c r="HA1700" s="1"/>
      <c r="HB1700" s="1"/>
      <c r="HC1700" s="1"/>
      <c r="HD1700" s="1"/>
      <c r="HE1700" s="1"/>
      <c r="HF1700" s="1"/>
      <c r="HG1700" s="1"/>
      <c r="HH1700" s="1"/>
      <c r="HI1700" s="1"/>
      <c r="HJ1700" s="1"/>
      <c r="HK1700" s="1"/>
      <c r="HL1700" s="1"/>
      <c r="HM1700" s="1"/>
      <c r="HN1700" s="1"/>
      <c r="HO1700" s="1"/>
      <c r="HP1700" s="1"/>
      <c r="HQ1700" s="1"/>
      <c r="HR1700" s="1"/>
      <c r="HS1700" s="1"/>
      <c r="HT1700" s="1"/>
      <c r="HU1700" s="1"/>
      <c r="HV1700" s="1"/>
      <c r="HW1700" s="1"/>
      <c r="HX1700" s="1"/>
      <c r="HY1700" s="1"/>
      <c r="HZ1700" s="1"/>
      <c r="IA1700" s="1"/>
      <c r="IB1700" s="1"/>
      <c r="IC1700" s="1"/>
      <c r="ID1700" s="1"/>
      <c r="IE1700" s="1"/>
      <c r="IF1700" s="1"/>
      <c r="IG1700" s="1"/>
      <c r="IH1700" s="1"/>
      <c r="II1700" s="1"/>
      <c r="IJ1700" s="1"/>
      <c r="IK1700" s="1"/>
      <c r="IL1700" s="1"/>
      <c r="IM1700" s="1"/>
      <c r="IN1700" s="1"/>
      <c r="IO1700" s="1"/>
      <c r="IP1700" s="1"/>
      <c r="IQ1700" s="1"/>
      <c r="IR1700" s="1"/>
      <c r="IS1700" s="1"/>
      <c r="IT1700" s="1"/>
      <c r="IU1700" s="1"/>
    </row>
    <row r="1701" spans="1:255" s="40" customFormat="1" ht="14.65" customHeight="1">
      <c r="A1701" s="146">
        <v>1754</v>
      </c>
      <c r="B1701" s="140">
        <v>20140817</v>
      </c>
      <c r="C1701" s="57" t="str">
        <f t="shared" si="187"/>
        <v>POS</v>
      </c>
      <c r="D1701" s="114">
        <f t="shared" si="182"/>
        <v>40406</v>
      </c>
      <c r="E1701" s="9" t="s">
        <v>35</v>
      </c>
      <c r="F1701" s="37" t="s">
        <v>25</v>
      </c>
      <c r="G1701" s="11" t="s">
        <v>26</v>
      </c>
      <c r="H1701" s="3"/>
      <c r="I1701" s="3"/>
      <c r="J1701" s="4" t="s">
        <v>117</v>
      </c>
      <c r="K1701" s="4" t="s">
        <v>202</v>
      </c>
      <c r="L1701" s="4" t="s">
        <v>120</v>
      </c>
      <c r="M1701" s="4"/>
      <c r="N1701" s="4" t="s">
        <v>55</v>
      </c>
      <c r="O1701" s="4" t="str">
        <f t="shared" si="183"/>
        <v>Lasioglossum (Sphecodogastra) nr. cooleyi</v>
      </c>
      <c r="P1701" s="85" t="str">
        <f t="shared" si="188"/>
        <v>Lasioglossum cooleyi</v>
      </c>
      <c r="Q1701" s="11" t="s">
        <v>29</v>
      </c>
      <c r="R1701" s="11"/>
      <c r="S1701" s="12" t="s">
        <v>55</v>
      </c>
      <c r="T1701" s="12"/>
      <c r="U1701" s="12"/>
      <c r="V1701" s="10" t="s">
        <v>30</v>
      </c>
      <c r="W1701" s="6">
        <v>41346</v>
      </c>
      <c r="X1701" s="2" t="s">
        <v>121</v>
      </c>
      <c r="Y1701" s="129">
        <f t="shared" si="184"/>
        <v>1</v>
      </c>
      <c r="Z1701" s="110">
        <f t="shared" si="185"/>
        <v>1</v>
      </c>
      <c r="AA1701" s="1">
        <f t="shared" si="189"/>
        <v>0</v>
      </c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s="1"/>
      <c r="HA1701" s="1"/>
      <c r="HB1701" s="1"/>
      <c r="HC1701" s="1"/>
      <c r="HD1701" s="1"/>
      <c r="HE1701" s="1"/>
      <c r="HF1701" s="1"/>
      <c r="HG1701" s="1"/>
      <c r="HH1701" s="1"/>
      <c r="HI1701" s="1"/>
      <c r="HJ1701" s="1"/>
      <c r="HK1701" s="1"/>
      <c r="HL1701" s="1"/>
      <c r="HM1701" s="1"/>
      <c r="HN1701" s="1"/>
      <c r="HO1701" s="1"/>
      <c r="HP1701" s="1"/>
      <c r="HQ1701" s="1"/>
      <c r="HR1701" s="1"/>
      <c r="HS1701" s="1"/>
      <c r="HT1701" s="1"/>
      <c r="HU1701" s="1"/>
      <c r="HV1701" s="1"/>
      <c r="HW1701" s="1"/>
      <c r="HX1701" s="1"/>
      <c r="HY1701" s="1"/>
      <c r="HZ1701" s="1"/>
      <c r="IA1701" s="1"/>
      <c r="IB1701" s="1"/>
      <c r="IC1701" s="1"/>
      <c r="ID1701" s="1"/>
      <c r="IE1701" s="1"/>
      <c r="IF1701" s="1"/>
      <c r="IG1701" s="1"/>
      <c r="IH1701" s="1"/>
      <c r="II1701" s="1"/>
      <c r="IJ1701" s="1"/>
      <c r="IK1701" s="1"/>
      <c r="IL1701" s="1"/>
      <c r="IM1701" s="1"/>
      <c r="IN1701" s="1"/>
      <c r="IO1701" s="1"/>
      <c r="IP1701" s="1"/>
      <c r="IQ1701" s="1"/>
      <c r="IR1701" s="1"/>
      <c r="IS1701" s="1"/>
      <c r="IT1701" s="1"/>
      <c r="IU1701" s="1"/>
    </row>
    <row r="1702" spans="1:255" s="40" customFormat="1" ht="14.65" customHeight="1">
      <c r="A1702" s="146">
        <v>1755</v>
      </c>
      <c r="B1702" s="140">
        <v>20150711</v>
      </c>
      <c r="C1702" s="57" t="str">
        <f t="shared" si="187"/>
        <v>POS</v>
      </c>
      <c r="D1702" s="114">
        <f t="shared" si="182"/>
        <v>40734</v>
      </c>
      <c r="E1702" s="9" t="s">
        <v>36</v>
      </c>
      <c r="F1702" s="37" t="s">
        <v>25</v>
      </c>
      <c r="G1702" s="11" t="s">
        <v>26</v>
      </c>
      <c r="H1702" s="3"/>
      <c r="I1702" s="3"/>
      <c r="J1702" s="4" t="s">
        <v>117</v>
      </c>
      <c r="K1702" s="4" t="s">
        <v>202</v>
      </c>
      <c r="L1702" s="4" t="s">
        <v>120</v>
      </c>
      <c r="M1702" s="4"/>
      <c r="N1702" s="4" t="s">
        <v>55</v>
      </c>
      <c r="O1702" s="4" t="str">
        <f t="shared" si="183"/>
        <v>Lasioglossum (Sphecodogastra) nr. cooleyi</v>
      </c>
      <c r="P1702" s="85" t="str">
        <f t="shared" si="188"/>
        <v>Lasioglossum cooleyi</v>
      </c>
      <c r="Q1702" s="11" t="s">
        <v>29</v>
      </c>
      <c r="R1702" s="11"/>
      <c r="S1702" s="12"/>
      <c r="T1702" s="12"/>
      <c r="U1702" s="12"/>
      <c r="V1702" s="10" t="s">
        <v>30</v>
      </c>
      <c r="W1702" s="6">
        <v>41346</v>
      </c>
      <c r="X1702" s="2" t="s">
        <v>121</v>
      </c>
      <c r="Y1702" s="129">
        <f t="shared" si="184"/>
        <v>1</v>
      </c>
      <c r="Z1702" s="110">
        <f t="shared" si="185"/>
        <v>1</v>
      </c>
      <c r="AA1702" s="1">
        <f t="shared" si="189"/>
        <v>0</v>
      </c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s="1"/>
      <c r="HA1702" s="1"/>
      <c r="HB1702" s="1"/>
      <c r="HC1702" s="1"/>
      <c r="HD1702" s="1"/>
      <c r="HE1702" s="1"/>
      <c r="HF1702" s="1"/>
      <c r="HG1702" s="1"/>
      <c r="HH1702" s="1"/>
      <c r="HI1702" s="1"/>
      <c r="HJ1702" s="1"/>
      <c r="HK1702" s="1"/>
      <c r="HL1702" s="1"/>
      <c r="HM1702" s="1"/>
      <c r="HN1702" s="1"/>
      <c r="HO1702" s="1"/>
      <c r="HP1702" s="1"/>
      <c r="HQ1702" s="1"/>
      <c r="HR1702" s="1"/>
      <c r="HS1702" s="1"/>
      <c r="HT1702" s="1"/>
      <c r="HU1702" s="1"/>
      <c r="HV1702" s="1"/>
      <c r="HW1702" s="1"/>
      <c r="HX1702" s="1"/>
      <c r="HY1702" s="1"/>
      <c r="HZ1702" s="1"/>
      <c r="IA1702" s="1"/>
      <c r="IB1702" s="1"/>
      <c r="IC1702" s="1"/>
      <c r="ID1702" s="1"/>
      <c r="IE1702" s="1"/>
      <c r="IF1702" s="1"/>
      <c r="IG1702" s="1"/>
      <c r="IH1702" s="1"/>
      <c r="II1702" s="1"/>
      <c r="IJ1702" s="1"/>
      <c r="IK1702" s="1"/>
      <c r="IL1702" s="1"/>
      <c r="IM1702" s="1"/>
      <c r="IN1702" s="1"/>
      <c r="IO1702" s="1"/>
      <c r="IP1702" s="1"/>
      <c r="IQ1702" s="1"/>
      <c r="IR1702" s="1"/>
      <c r="IS1702" s="1"/>
      <c r="IT1702" s="1"/>
      <c r="IU1702" s="1"/>
    </row>
    <row r="1703" spans="1:255" s="40" customFormat="1" ht="14.65" customHeight="1">
      <c r="A1703" s="146">
        <v>1756</v>
      </c>
      <c r="B1703" s="140">
        <v>20150419</v>
      </c>
      <c r="C1703" s="57" t="str">
        <f t="shared" si="187"/>
        <v>POS</v>
      </c>
      <c r="D1703" s="114">
        <f t="shared" si="182"/>
        <v>40651</v>
      </c>
      <c r="E1703" s="9" t="s">
        <v>36</v>
      </c>
      <c r="F1703" s="37" t="s">
        <v>25</v>
      </c>
      <c r="G1703" s="11" t="s">
        <v>26</v>
      </c>
      <c r="H1703" s="3"/>
      <c r="I1703" s="3"/>
      <c r="J1703" s="4" t="s">
        <v>117</v>
      </c>
      <c r="K1703" s="4" t="s">
        <v>202</v>
      </c>
      <c r="L1703" s="4" t="s">
        <v>120</v>
      </c>
      <c r="M1703" s="4"/>
      <c r="N1703" s="4" t="s">
        <v>55</v>
      </c>
      <c r="O1703" s="4" t="str">
        <f t="shared" si="183"/>
        <v>Lasioglossum (Sphecodogastra) nr. cooleyi</v>
      </c>
      <c r="P1703" s="85" t="str">
        <f t="shared" si="188"/>
        <v>Lasioglossum cooleyi</v>
      </c>
      <c r="Q1703" s="11" t="s">
        <v>29</v>
      </c>
      <c r="R1703" s="11"/>
      <c r="S1703" s="12"/>
      <c r="T1703" s="12"/>
      <c r="U1703" s="12"/>
      <c r="V1703" s="10" t="s">
        <v>30</v>
      </c>
      <c r="W1703" s="6">
        <v>41346</v>
      </c>
      <c r="X1703" s="2" t="s">
        <v>121</v>
      </c>
      <c r="Y1703" s="129">
        <f t="shared" si="184"/>
        <v>1</v>
      </c>
      <c r="Z1703" s="110">
        <f t="shared" si="185"/>
        <v>1</v>
      </c>
      <c r="AA1703" s="1">
        <f t="shared" si="189"/>
        <v>0</v>
      </c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s="1"/>
      <c r="HA1703" s="1"/>
      <c r="HB1703" s="1"/>
      <c r="HC1703" s="1"/>
      <c r="HD1703" s="1"/>
      <c r="HE1703" s="1"/>
      <c r="HF1703" s="1"/>
      <c r="HG1703" s="1"/>
      <c r="HH1703" s="1"/>
      <c r="HI1703" s="1"/>
      <c r="HJ1703" s="1"/>
      <c r="HK1703" s="1"/>
      <c r="HL1703" s="1"/>
      <c r="HM1703" s="1"/>
      <c r="HN1703" s="1"/>
      <c r="HO1703" s="1"/>
      <c r="HP1703" s="1"/>
      <c r="HQ1703" s="1"/>
      <c r="HR1703" s="1"/>
      <c r="HS1703" s="1"/>
      <c r="HT1703" s="1"/>
      <c r="HU1703" s="1"/>
      <c r="HV1703" s="1"/>
      <c r="HW1703" s="1"/>
      <c r="HX1703" s="1"/>
      <c r="HY1703" s="1"/>
      <c r="HZ1703" s="1"/>
      <c r="IA1703" s="1"/>
      <c r="IB1703" s="1"/>
      <c r="IC1703" s="1"/>
      <c r="ID1703" s="1"/>
      <c r="IE1703" s="1"/>
      <c r="IF1703" s="1"/>
      <c r="IG1703" s="1"/>
      <c r="IH1703" s="1"/>
      <c r="II1703" s="1"/>
      <c r="IJ1703" s="1"/>
      <c r="IK1703" s="1"/>
      <c r="IL1703" s="1"/>
      <c r="IM1703" s="1"/>
      <c r="IN1703" s="1"/>
      <c r="IO1703" s="1"/>
      <c r="IP1703" s="1"/>
      <c r="IQ1703" s="1"/>
      <c r="IR1703" s="1"/>
      <c r="IS1703" s="1"/>
      <c r="IT1703" s="1"/>
      <c r="IU1703" s="1"/>
    </row>
    <row r="1704" spans="1:255" s="40" customFormat="1" ht="14.65" customHeight="1">
      <c r="A1704" s="146">
        <v>1757</v>
      </c>
      <c r="B1704" s="140">
        <v>20150711</v>
      </c>
      <c r="C1704" s="57" t="str">
        <f t="shared" si="187"/>
        <v>POS</v>
      </c>
      <c r="D1704" s="114">
        <f t="shared" si="182"/>
        <v>40734</v>
      </c>
      <c r="E1704" s="9" t="s">
        <v>36</v>
      </c>
      <c r="F1704" s="37" t="s">
        <v>25</v>
      </c>
      <c r="G1704" s="11" t="s">
        <v>26</v>
      </c>
      <c r="H1704" s="3"/>
      <c r="I1704" s="3"/>
      <c r="J1704" s="4" t="s">
        <v>117</v>
      </c>
      <c r="K1704" s="4" t="s">
        <v>202</v>
      </c>
      <c r="L1704" s="4" t="s">
        <v>120</v>
      </c>
      <c r="M1704" s="4"/>
      <c r="N1704" s="4" t="s">
        <v>55</v>
      </c>
      <c r="O1704" s="4" t="str">
        <f t="shared" si="183"/>
        <v>Lasioglossum (Sphecodogastra) nr. cooleyi</v>
      </c>
      <c r="P1704" s="85" t="str">
        <f t="shared" si="188"/>
        <v>Lasioglossum cooleyi</v>
      </c>
      <c r="Q1704" s="11" t="s">
        <v>29</v>
      </c>
      <c r="R1704" s="11"/>
      <c r="S1704" s="12"/>
      <c r="T1704" s="12"/>
      <c r="U1704" s="12"/>
      <c r="V1704" s="10" t="s">
        <v>30</v>
      </c>
      <c r="W1704" s="6">
        <v>41346</v>
      </c>
      <c r="X1704" s="2" t="s">
        <v>121</v>
      </c>
      <c r="Y1704" s="129">
        <f t="shared" si="184"/>
        <v>1</v>
      </c>
      <c r="Z1704" s="110">
        <f t="shared" si="185"/>
        <v>1</v>
      </c>
      <c r="AA1704" s="1">
        <f t="shared" si="189"/>
        <v>0</v>
      </c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s="1"/>
      <c r="HA1704" s="1"/>
      <c r="HB1704" s="1"/>
      <c r="HC1704" s="1"/>
      <c r="HD1704" s="1"/>
      <c r="HE1704" s="1"/>
      <c r="HF1704" s="1"/>
      <c r="HG1704" s="1"/>
      <c r="HH1704" s="1"/>
      <c r="HI1704" s="1"/>
      <c r="HJ1704" s="1"/>
      <c r="HK1704" s="1"/>
      <c r="HL1704" s="1"/>
      <c r="HM1704" s="1"/>
      <c r="HN1704" s="1"/>
      <c r="HO1704" s="1"/>
      <c r="HP1704" s="1"/>
      <c r="HQ1704" s="1"/>
      <c r="HR1704" s="1"/>
      <c r="HS1704" s="1"/>
      <c r="HT1704" s="1"/>
      <c r="HU1704" s="1"/>
      <c r="HV1704" s="1"/>
      <c r="HW1704" s="1"/>
      <c r="HX1704" s="1"/>
      <c r="HY1704" s="1"/>
      <c r="HZ1704" s="1"/>
      <c r="IA1704" s="1"/>
      <c r="IB1704" s="1"/>
      <c r="IC1704" s="1"/>
      <c r="ID1704" s="1"/>
      <c r="IE1704" s="1"/>
      <c r="IF1704" s="1"/>
      <c r="IG1704" s="1"/>
      <c r="IH1704" s="1"/>
      <c r="II1704" s="1"/>
      <c r="IJ1704" s="1"/>
      <c r="IK1704" s="1"/>
      <c r="IL1704" s="1"/>
      <c r="IM1704" s="1"/>
      <c r="IN1704" s="1"/>
      <c r="IO1704" s="1"/>
      <c r="IP1704" s="1"/>
      <c r="IQ1704" s="1"/>
      <c r="IR1704" s="1"/>
      <c r="IS1704" s="1"/>
      <c r="IT1704" s="1"/>
      <c r="IU1704" s="1"/>
    </row>
    <row r="1705" spans="1:255" s="40" customFormat="1" ht="14.65" customHeight="1">
      <c r="A1705" s="146">
        <v>1758</v>
      </c>
      <c r="B1705" s="140">
        <v>20160327</v>
      </c>
      <c r="C1705" s="57" t="str">
        <f t="shared" si="187"/>
        <v>POS</v>
      </c>
      <c r="D1705" s="114">
        <f t="shared" si="182"/>
        <v>40994</v>
      </c>
      <c r="E1705" s="9" t="s">
        <v>36</v>
      </c>
      <c r="F1705" s="37" t="s">
        <v>25</v>
      </c>
      <c r="G1705" s="11" t="s">
        <v>26</v>
      </c>
      <c r="H1705" s="3"/>
      <c r="I1705" s="3"/>
      <c r="J1705" s="4" t="s">
        <v>117</v>
      </c>
      <c r="K1705" s="4" t="s">
        <v>202</v>
      </c>
      <c r="L1705" s="4" t="s">
        <v>120</v>
      </c>
      <c r="M1705" s="4"/>
      <c r="N1705" s="4" t="s">
        <v>55</v>
      </c>
      <c r="O1705" s="4" t="str">
        <f t="shared" si="183"/>
        <v>Lasioglossum (Sphecodogastra) nr. cooleyi</v>
      </c>
      <c r="P1705" s="85" t="str">
        <f t="shared" si="188"/>
        <v>Lasioglossum cooleyi</v>
      </c>
      <c r="Q1705" s="11" t="s">
        <v>29</v>
      </c>
      <c r="R1705" s="11"/>
      <c r="S1705" s="12"/>
      <c r="T1705" s="12"/>
      <c r="U1705" s="12"/>
      <c r="V1705" s="10" t="s">
        <v>30</v>
      </c>
      <c r="W1705" s="6">
        <v>41346</v>
      </c>
      <c r="X1705" s="2" t="s">
        <v>121</v>
      </c>
      <c r="Y1705" s="129">
        <f t="shared" si="184"/>
        <v>1</v>
      </c>
      <c r="Z1705" s="110">
        <f t="shared" si="185"/>
        <v>1</v>
      </c>
      <c r="AA1705" s="1">
        <f t="shared" si="189"/>
        <v>0</v>
      </c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/>
      <c r="GM1705" s="1"/>
      <c r="GN1705" s="1"/>
      <c r="GO1705" s="1"/>
      <c r="GP1705" s="1"/>
      <c r="GQ1705" s="1"/>
      <c r="GR1705" s="1"/>
      <c r="GS1705" s="1"/>
      <c r="GT1705" s="1"/>
      <c r="GU1705" s="1"/>
      <c r="GV1705" s="1"/>
      <c r="GW1705" s="1"/>
      <c r="GX1705" s="1"/>
      <c r="GY1705" s="1"/>
      <c r="GZ1705" s="1"/>
      <c r="HA1705" s="1"/>
      <c r="HB1705" s="1"/>
      <c r="HC1705" s="1"/>
      <c r="HD1705" s="1"/>
      <c r="HE1705" s="1"/>
      <c r="HF1705" s="1"/>
      <c r="HG1705" s="1"/>
      <c r="HH1705" s="1"/>
      <c r="HI1705" s="1"/>
      <c r="HJ1705" s="1"/>
      <c r="HK1705" s="1"/>
      <c r="HL1705" s="1"/>
      <c r="HM1705" s="1"/>
      <c r="HN1705" s="1"/>
      <c r="HO1705" s="1"/>
      <c r="HP1705" s="1"/>
      <c r="HQ1705" s="1"/>
      <c r="HR1705" s="1"/>
      <c r="HS1705" s="1"/>
      <c r="HT1705" s="1"/>
      <c r="HU1705" s="1"/>
      <c r="HV1705" s="1"/>
      <c r="HW1705" s="1"/>
      <c r="HX1705" s="1"/>
      <c r="HY1705" s="1"/>
      <c r="HZ1705" s="1"/>
      <c r="IA1705" s="1"/>
      <c r="IB1705" s="1"/>
      <c r="IC1705" s="1"/>
      <c r="ID1705" s="1"/>
      <c r="IE1705" s="1"/>
      <c r="IF1705" s="1"/>
      <c r="IG1705" s="1"/>
      <c r="IH1705" s="1"/>
      <c r="II1705" s="1"/>
      <c r="IJ1705" s="1"/>
      <c r="IK1705" s="1"/>
      <c r="IL1705" s="1"/>
      <c r="IM1705" s="1"/>
      <c r="IN1705" s="1"/>
      <c r="IO1705" s="1"/>
      <c r="IP1705" s="1"/>
      <c r="IQ1705" s="1"/>
      <c r="IR1705" s="1"/>
      <c r="IS1705" s="1"/>
      <c r="IT1705" s="1"/>
      <c r="IU1705" s="1"/>
    </row>
    <row r="1706" spans="1:255" s="40" customFormat="1" ht="14.65" customHeight="1">
      <c r="A1706" s="146">
        <v>1759</v>
      </c>
      <c r="B1706" s="140">
        <v>20150510</v>
      </c>
      <c r="C1706" s="57" t="str">
        <f t="shared" si="187"/>
        <v>POS</v>
      </c>
      <c r="D1706" s="114">
        <f t="shared" si="182"/>
        <v>40672</v>
      </c>
      <c r="E1706" s="9" t="s">
        <v>36</v>
      </c>
      <c r="F1706" s="37" t="s">
        <v>25</v>
      </c>
      <c r="G1706" s="11" t="s">
        <v>26</v>
      </c>
      <c r="H1706" s="3"/>
      <c r="I1706" s="3"/>
      <c r="J1706" s="4" t="s">
        <v>117</v>
      </c>
      <c r="K1706" s="4" t="s">
        <v>202</v>
      </c>
      <c r="L1706" s="4" t="s">
        <v>120</v>
      </c>
      <c r="M1706" s="4"/>
      <c r="N1706" s="4" t="s">
        <v>55</v>
      </c>
      <c r="O1706" s="4" t="str">
        <f t="shared" si="183"/>
        <v>Lasioglossum (Sphecodogastra) nr. cooleyi</v>
      </c>
      <c r="P1706" s="85" t="str">
        <f t="shared" si="188"/>
        <v>Lasioglossum cooleyi</v>
      </c>
      <c r="Q1706" s="11" t="s">
        <v>29</v>
      </c>
      <c r="R1706" s="11"/>
      <c r="S1706" s="12"/>
      <c r="T1706" s="12"/>
      <c r="U1706" s="12"/>
      <c r="V1706" s="10" t="s">
        <v>30</v>
      </c>
      <c r="W1706" s="6">
        <v>41346</v>
      </c>
      <c r="X1706" s="2" t="s">
        <v>121</v>
      </c>
      <c r="Y1706" s="129">
        <f t="shared" si="184"/>
        <v>1</v>
      </c>
      <c r="Z1706" s="110">
        <f t="shared" si="185"/>
        <v>1</v>
      </c>
      <c r="AA1706" s="1">
        <f t="shared" si="189"/>
        <v>0</v>
      </c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/>
      <c r="GM1706" s="1"/>
      <c r="GN1706" s="1"/>
      <c r="GO1706" s="1"/>
      <c r="GP1706" s="1"/>
      <c r="GQ1706" s="1"/>
      <c r="GR1706" s="1"/>
      <c r="GS1706" s="1"/>
      <c r="GT1706" s="1"/>
      <c r="GU1706" s="1"/>
      <c r="GV1706" s="1"/>
      <c r="GW1706" s="1"/>
      <c r="GX1706" s="1"/>
      <c r="GY1706" s="1"/>
      <c r="GZ1706" s="1"/>
      <c r="HA1706" s="1"/>
      <c r="HB1706" s="1"/>
      <c r="HC1706" s="1"/>
      <c r="HD1706" s="1"/>
      <c r="HE1706" s="1"/>
      <c r="HF1706" s="1"/>
      <c r="HG1706" s="1"/>
      <c r="HH1706" s="1"/>
      <c r="HI1706" s="1"/>
      <c r="HJ1706" s="1"/>
      <c r="HK1706" s="1"/>
      <c r="HL1706" s="1"/>
      <c r="HM1706" s="1"/>
      <c r="HN1706" s="1"/>
      <c r="HO1706" s="1"/>
      <c r="HP1706" s="1"/>
      <c r="HQ1706" s="1"/>
      <c r="HR1706" s="1"/>
      <c r="HS1706" s="1"/>
      <c r="HT1706" s="1"/>
      <c r="HU1706" s="1"/>
      <c r="HV1706" s="1"/>
      <c r="HW1706" s="1"/>
      <c r="HX1706" s="1"/>
      <c r="HY1706" s="1"/>
      <c r="HZ1706" s="1"/>
      <c r="IA1706" s="1"/>
      <c r="IB1706" s="1"/>
      <c r="IC1706" s="1"/>
      <c r="ID1706" s="1"/>
      <c r="IE1706" s="1"/>
      <c r="IF1706" s="1"/>
      <c r="IG1706" s="1"/>
      <c r="IH1706" s="1"/>
      <c r="II1706" s="1"/>
      <c r="IJ1706" s="1"/>
      <c r="IK1706" s="1"/>
      <c r="IL1706" s="1"/>
      <c r="IM1706" s="1"/>
      <c r="IN1706" s="1"/>
      <c r="IO1706" s="1"/>
      <c r="IP1706" s="1"/>
      <c r="IQ1706" s="1"/>
      <c r="IR1706" s="1"/>
      <c r="IS1706" s="1"/>
      <c r="IT1706" s="1"/>
      <c r="IU1706" s="1"/>
    </row>
    <row r="1707" spans="1:255" s="40" customFormat="1" ht="14.65" customHeight="1">
      <c r="A1707" s="146">
        <v>1760</v>
      </c>
      <c r="B1707" s="140">
        <v>20150711</v>
      </c>
      <c r="C1707" s="57" t="str">
        <f t="shared" si="187"/>
        <v>POS</v>
      </c>
      <c r="D1707" s="114">
        <f t="shared" si="182"/>
        <v>40734</v>
      </c>
      <c r="E1707" s="9" t="s">
        <v>36</v>
      </c>
      <c r="F1707" s="37" t="s">
        <v>25</v>
      </c>
      <c r="G1707" s="11" t="s">
        <v>26</v>
      </c>
      <c r="H1707" s="3"/>
      <c r="I1707" s="3"/>
      <c r="J1707" s="4" t="s">
        <v>117</v>
      </c>
      <c r="K1707" s="4" t="s">
        <v>202</v>
      </c>
      <c r="L1707" s="4" t="s">
        <v>120</v>
      </c>
      <c r="M1707" s="4"/>
      <c r="N1707" s="4" t="s">
        <v>55</v>
      </c>
      <c r="O1707" s="4" t="str">
        <f t="shared" si="183"/>
        <v>Lasioglossum (Sphecodogastra) nr. cooleyi</v>
      </c>
      <c r="P1707" s="85" t="str">
        <f t="shared" si="188"/>
        <v>Lasioglossum cooleyi</v>
      </c>
      <c r="Q1707" s="11" t="s">
        <v>29</v>
      </c>
      <c r="R1707" s="11"/>
      <c r="S1707" s="12"/>
      <c r="T1707" s="12"/>
      <c r="U1707" s="12"/>
      <c r="V1707" s="10" t="s">
        <v>30</v>
      </c>
      <c r="W1707" s="6">
        <v>41346</v>
      </c>
      <c r="X1707" s="2" t="s">
        <v>121</v>
      </c>
      <c r="Y1707" s="129">
        <f t="shared" si="184"/>
        <v>1</v>
      </c>
      <c r="Z1707" s="110">
        <f t="shared" si="185"/>
        <v>1</v>
      </c>
      <c r="AA1707" s="1">
        <f t="shared" si="189"/>
        <v>0</v>
      </c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/>
      <c r="GM1707" s="1"/>
      <c r="GN1707" s="1"/>
      <c r="GO1707" s="1"/>
      <c r="GP1707" s="1"/>
      <c r="GQ1707" s="1"/>
      <c r="GR1707" s="1"/>
      <c r="GS1707" s="1"/>
      <c r="GT1707" s="1"/>
      <c r="GU1707" s="1"/>
      <c r="GV1707" s="1"/>
      <c r="GW1707" s="1"/>
      <c r="GX1707" s="1"/>
      <c r="GY1707" s="1"/>
      <c r="GZ1707" s="1"/>
      <c r="HA1707" s="1"/>
      <c r="HB1707" s="1"/>
      <c r="HC1707" s="1"/>
      <c r="HD1707" s="1"/>
      <c r="HE1707" s="1"/>
      <c r="HF1707" s="1"/>
      <c r="HG1707" s="1"/>
      <c r="HH1707" s="1"/>
      <c r="HI1707" s="1"/>
      <c r="HJ1707" s="1"/>
      <c r="HK1707" s="1"/>
      <c r="HL1707" s="1"/>
      <c r="HM1707" s="1"/>
      <c r="HN1707" s="1"/>
      <c r="HO1707" s="1"/>
      <c r="HP1707" s="1"/>
      <c r="HQ1707" s="1"/>
      <c r="HR1707" s="1"/>
      <c r="HS1707" s="1"/>
      <c r="HT1707" s="1"/>
      <c r="HU1707" s="1"/>
      <c r="HV1707" s="1"/>
      <c r="HW1707" s="1"/>
      <c r="HX1707" s="1"/>
      <c r="HY1707" s="1"/>
      <c r="HZ1707" s="1"/>
      <c r="IA1707" s="1"/>
      <c r="IB1707" s="1"/>
      <c r="IC1707" s="1"/>
      <c r="ID1707" s="1"/>
      <c r="IE1707" s="1"/>
      <c r="IF1707" s="1"/>
      <c r="IG1707" s="1"/>
      <c r="IH1707" s="1"/>
      <c r="II1707" s="1"/>
      <c r="IJ1707" s="1"/>
      <c r="IK1707" s="1"/>
      <c r="IL1707" s="1"/>
      <c r="IM1707" s="1"/>
      <c r="IN1707" s="1"/>
      <c r="IO1707" s="1"/>
      <c r="IP1707" s="1"/>
      <c r="IQ1707" s="1"/>
      <c r="IR1707" s="1"/>
      <c r="IS1707" s="1"/>
      <c r="IT1707" s="1"/>
      <c r="IU1707" s="1"/>
    </row>
    <row r="1708" spans="1:255" s="40" customFormat="1" ht="14.65" customHeight="1">
      <c r="A1708" s="146">
        <v>1761</v>
      </c>
      <c r="B1708" s="140">
        <v>20150808</v>
      </c>
      <c r="C1708" s="57" t="str">
        <f t="shared" si="187"/>
        <v>POS</v>
      </c>
      <c r="D1708" s="114">
        <f t="shared" si="182"/>
        <v>40762</v>
      </c>
      <c r="E1708" s="9" t="s">
        <v>36</v>
      </c>
      <c r="F1708" s="37" t="s">
        <v>25</v>
      </c>
      <c r="G1708" s="11" t="s">
        <v>26</v>
      </c>
      <c r="H1708" s="3"/>
      <c r="I1708" s="3"/>
      <c r="J1708" s="4" t="s">
        <v>117</v>
      </c>
      <c r="K1708" s="4" t="s">
        <v>202</v>
      </c>
      <c r="L1708" s="4" t="s">
        <v>120</v>
      </c>
      <c r="M1708" s="4"/>
      <c r="N1708" s="4" t="s">
        <v>55</v>
      </c>
      <c r="O1708" s="4" t="str">
        <f t="shared" si="183"/>
        <v>Lasioglossum (Sphecodogastra) nr. cooleyi</v>
      </c>
      <c r="P1708" s="85" t="str">
        <f t="shared" si="188"/>
        <v>Lasioglossum cooleyi</v>
      </c>
      <c r="Q1708" s="11" t="s">
        <v>29</v>
      </c>
      <c r="R1708" s="11"/>
      <c r="S1708" s="12" t="s">
        <v>55</v>
      </c>
      <c r="T1708" s="12"/>
      <c r="U1708" s="12"/>
      <c r="V1708" s="10" t="s">
        <v>30</v>
      </c>
      <c r="W1708" s="6">
        <v>41346</v>
      </c>
      <c r="X1708" s="2" t="s">
        <v>121</v>
      </c>
      <c r="Y1708" s="129">
        <f t="shared" si="184"/>
        <v>1</v>
      </c>
      <c r="Z1708" s="110">
        <f t="shared" si="185"/>
        <v>1</v>
      </c>
      <c r="AA1708" s="1">
        <f t="shared" si="189"/>
        <v>0</v>
      </c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/>
      <c r="GM1708" s="1"/>
      <c r="GN1708" s="1"/>
      <c r="GO1708" s="1"/>
      <c r="GP1708" s="1"/>
      <c r="GQ1708" s="1"/>
      <c r="GR1708" s="1"/>
      <c r="GS1708" s="1"/>
      <c r="GT1708" s="1"/>
      <c r="GU1708" s="1"/>
      <c r="GV1708" s="1"/>
      <c r="GW1708" s="1"/>
      <c r="GX1708" s="1"/>
      <c r="GY1708" s="1"/>
      <c r="GZ1708" s="1"/>
      <c r="HA1708" s="1"/>
      <c r="HB1708" s="1"/>
      <c r="HC1708" s="1"/>
      <c r="HD1708" s="1"/>
      <c r="HE1708" s="1"/>
      <c r="HF1708" s="1"/>
      <c r="HG1708" s="1"/>
      <c r="HH1708" s="1"/>
      <c r="HI1708" s="1"/>
      <c r="HJ1708" s="1"/>
      <c r="HK1708" s="1"/>
      <c r="HL1708" s="1"/>
      <c r="HM1708" s="1"/>
      <c r="HN1708" s="1"/>
      <c r="HO1708" s="1"/>
      <c r="HP1708" s="1"/>
      <c r="HQ1708" s="1"/>
      <c r="HR1708" s="1"/>
      <c r="HS1708" s="1"/>
      <c r="HT1708" s="1"/>
      <c r="HU1708" s="1"/>
      <c r="HV1708" s="1"/>
      <c r="HW1708" s="1"/>
      <c r="HX1708" s="1"/>
      <c r="HY1708" s="1"/>
      <c r="HZ1708" s="1"/>
      <c r="IA1708" s="1"/>
      <c r="IB1708" s="1"/>
      <c r="IC1708" s="1"/>
      <c r="ID1708" s="1"/>
      <c r="IE1708" s="1"/>
      <c r="IF1708" s="1"/>
      <c r="IG1708" s="1"/>
      <c r="IH1708" s="1"/>
      <c r="II1708" s="1"/>
      <c r="IJ1708" s="1"/>
      <c r="IK1708" s="1"/>
      <c r="IL1708" s="1"/>
      <c r="IM1708" s="1"/>
      <c r="IN1708" s="1"/>
      <c r="IO1708" s="1"/>
      <c r="IP1708" s="1"/>
      <c r="IQ1708" s="1"/>
      <c r="IR1708" s="1"/>
      <c r="IS1708" s="1"/>
      <c r="IT1708" s="1"/>
      <c r="IU1708" s="1"/>
    </row>
    <row r="1709" spans="1:255" s="40" customFormat="1" ht="14.65" customHeight="1">
      <c r="A1709" s="146">
        <v>1762</v>
      </c>
      <c r="B1709" s="140">
        <v>20150419</v>
      </c>
      <c r="C1709" s="57" t="str">
        <f t="shared" si="187"/>
        <v>POS</v>
      </c>
      <c r="D1709" s="114">
        <f t="shared" si="182"/>
        <v>40651</v>
      </c>
      <c r="E1709" s="9" t="s">
        <v>36</v>
      </c>
      <c r="F1709" s="37" t="s">
        <v>25</v>
      </c>
      <c r="G1709" s="11" t="s">
        <v>26</v>
      </c>
      <c r="H1709" s="3"/>
      <c r="I1709" s="3"/>
      <c r="J1709" s="4" t="s">
        <v>117</v>
      </c>
      <c r="K1709" s="4" t="s">
        <v>202</v>
      </c>
      <c r="L1709" s="4" t="s">
        <v>120</v>
      </c>
      <c r="M1709" s="4"/>
      <c r="N1709" s="4" t="s">
        <v>55</v>
      </c>
      <c r="O1709" s="4" t="str">
        <f t="shared" si="183"/>
        <v>Lasioglossum (Sphecodogastra) nr. cooleyi</v>
      </c>
      <c r="P1709" s="85" t="str">
        <f t="shared" si="188"/>
        <v>Lasioglossum cooleyi</v>
      </c>
      <c r="Q1709" s="11" t="s">
        <v>29</v>
      </c>
      <c r="R1709" s="11"/>
      <c r="S1709" s="12" t="s">
        <v>55</v>
      </c>
      <c r="T1709" s="12"/>
      <c r="U1709" s="12"/>
      <c r="V1709" s="10" t="s">
        <v>30</v>
      </c>
      <c r="W1709" s="6">
        <v>41346</v>
      </c>
      <c r="X1709" s="2" t="s">
        <v>121</v>
      </c>
      <c r="Y1709" s="129">
        <f t="shared" si="184"/>
        <v>1</v>
      </c>
      <c r="Z1709" s="110">
        <f t="shared" si="185"/>
        <v>1</v>
      </c>
      <c r="AA1709" s="1">
        <f t="shared" si="189"/>
        <v>0</v>
      </c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/>
      <c r="GM1709" s="1"/>
      <c r="GN1709" s="1"/>
      <c r="GO1709" s="1"/>
      <c r="GP1709" s="1"/>
      <c r="GQ1709" s="1"/>
      <c r="GR1709" s="1"/>
      <c r="GS1709" s="1"/>
      <c r="GT1709" s="1"/>
      <c r="GU1709" s="1"/>
      <c r="GV1709" s="1"/>
      <c r="GW1709" s="1"/>
      <c r="GX1709" s="1"/>
      <c r="GY1709" s="1"/>
      <c r="GZ1709" s="1"/>
      <c r="HA1709" s="1"/>
      <c r="HB1709" s="1"/>
      <c r="HC1709" s="1"/>
      <c r="HD1709" s="1"/>
      <c r="HE1709" s="1"/>
      <c r="HF1709" s="1"/>
      <c r="HG1709" s="1"/>
      <c r="HH1709" s="1"/>
      <c r="HI1709" s="1"/>
      <c r="HJ1709" s="1"/>
      <c r="HK1709" s="1"/>
      <c r="HL1709" s="1"/>
      <c r="HM1709" s="1"/>
      <c r="HN1709" s="1"/>
      <c r="HO1709" s="1"/>
      <c r="HP1709" s="1"/>
      <c r="HQ1709" s="1"/>
      <c r="HR1709" s="1"/>
      <c r="HS1709" s="1"/>
      <c r="HT1709" s="1"/>
      <c r="HU1709" s="1"/>
      <c r="HV1709" s="1"/>
      <c r="HW1709" s="1"/>
      <c r="HX1709" s="1"/>
      <c r="HY1709" s="1"/>
      <c r="HZ1709" s="1"/>
      <c r="IA1709" s="1"/>
      <c r="IB1709" s="1"/>
      <c r="IC1709" s="1"/>
      <c r="ID1709" s="1"/>
      <c r="IE1709" s="1"/>
      <c r="IF1709" s="1"/>
      <c r="IG1709" s="1"/>
      <c r="IH1709" s="1"/>
      <c r="II1709" s="1"/>
      <c r="IJ1709" s="1"/>
      <c r="IK1709" s="1"/>
      <c r="IL1709" s="1"/>
      <c r="IM1709" s="1"/>
      <c r="IN1709" s="1"/>
      <c r="IO1709" s="1"/>
      <c r="IP1709" s="1"/>
      <c r="IQ1709" s="1"/>
      <c r="IR1709" s="1"/>
      <c r="IS1709" s="1"/>
      <c r="IT1709" s="1"/>
      <c r="IU1709" s="1"/>
    </row>
    <row r="1710" spans="1:255" s="40" customFormat="1" ht="14.65" customHeight="1">
      <c r="A1710" s="146">
        <v>1763</v>
      </c>
      <c r="B1710" s="140">
        <v>20140817</v>
      </c>
      <c r="C1710" s="57" t="str">
        <f t="shared" si="187"/>
        <v>POS</v>
      </c>
      <c r="D1710" s="114">
        <f t="shared" si="182"/>
        <v>40406</v>
      </c>
      <c r="E1710" s="9" t="s">
        <v>36</v>
      </c>
      <c r="F1710" s="37" t="s">
        <v>25</v>
      </c>
      <c r="G1710" s="11" t="s">
        <v>26</v>
      </c>
      <c r="H1710" s="3"/>
      <c r="I1710" s="3"/>
      <c r="J1710" s="4" t="s">
        <v>117</v>
      </c>
      <c r="K1710" s="4" t="s">
        <v>202</v>
      </c>
      <c r="L1710" s="4" t="s">
        <v>120</v>
      </c>
      <c r="M1710" s="4"/>
      <c r="N1710" s="4" t="s">
        <v>55</v>
      </c>
      <c r="O1710" s="4" t="str">
        <f t="shared" si="183"/>
        <v>Lasioglossum (Sphecodogastra) nr. cooleyi</v>
      </c>
      <c r="P1710" s="85" t="str">
        <f t="shared" si="188"/>
        <v>Lasioglossum cooleyi</v>
      </c>
      <c r="Q1710" s="11" t="s">
        <v>29</v>
      </c>
      <c r="R1710" s="11"/>
      <c r="S1710" s="12" t="s">
        <v>55</v>
      </c>
      <c r="T1710" s="12"/>
      <c r="U1710" s="12"/>
      <c r="V1710" s="10" t="s">
        <v>30</v>
      </c>
      <c r="W1710" s="6">
        <v>41346</v>
      </c>
      <c r="X1710" s="2" t="s">
        <v>121</v>
      </c>
      <c r="Y1710" s="129">
        <f t="shared" si="184"/>
        <v>1</v>
      </c>
      <c r="Z1710" s="110">
        <f t="shared" si="185"/>
        <v>1</v>
      </c>
      <c r="AA1710" s="1">
        <f t="shared" si="189"/>
        <v>0</v>
      </c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/>
      <c r="GL1710" s="1"/>
      <c r="GM1710" s="1"/>
      <c r="GN1710" s="1"/>
      <c r="GO1710" s="1"/>
      <c r="GP1710" s="1"/>
      <c r="GQ1710" s="1"/>
      <c r="GR1710" s="1"/>
      <c r="GS1710" s="1"/>
      <c r="GT1710" s="1"/>
      <c r="GU1710" s="1"/>
      <c r="GV1710" s="1"/>
      <c r="GW1710" s="1"/>
      <c r="GX1710" s="1"/>
      <c r="GY1710" s="1"/>
      <c r="GZ1710" s="1"/>
      <c r="HA1710" s="1"/>
      <c r="HB1710" s="1"/>
      <c r="HC1710" s="1"/>
      <c r="HD1710" s="1"/>
      <c r="HE1710" s="1"/>
      <c r="HF1710" s="1"/>
      <c r="HG1710" s="1"/>
      <c r="HH1710" s="1"/>
      <c r="HI1710" s="1"/>
      <c r="HJ1710" s="1"/>
      <c r="HK1710" s="1"/>
      <c r="HL1710" s="1"/>
      <c r="HM1710" s="1"/>
      <c r="HN1710" s="1"/>
      <c r="HO1710" s="1"/>
      <c r="HP1710" s="1"/>
      <c r="HQ1710" s="1"/>
      <c r="HR1710" s="1"/>
      <c r="HS1710" s="1"/>
      <c r="HT1710" s="1"/>
      <c r="HU1710" s="1"/>
      <c r="HV1710" s="1"/>
      <c r="HW1710" s="1"/>
      <c r="HX1710" s="1"/>
      <c r="HY1710" s="1"/>
      <c r="HZ1710" s="1"/>
      <c r="IA1710" s="1"/>
      <c r="IB1710" s="1"/>
      <c r="IC1710" s="1"/>
      <c r="ID1710" s="1"/>
      <c r="IE1710" s="1"/>
      <c r="IF1710" s="1"/>
      <c r="IG1710" s="1"/>
      <c r="IH1710" s="1"/>
      <c r="II1710" s="1"/>
      <c r="IJ1710" s="1"/>
      <c r="IK1710" s="1"/>
      <c r="IL1710" s="1"/>
      <c r="IM1710" s="1"/>
      <c r="IN1710" s="1"/>
      <c r="IO1710" s="1"/>
      <c r="IP1710" s="1"/>
      <c r="IQ1710" s="1"/>
      <c r="IR1710" s="1"/>
      <c r="IS1710" s="1"/>
      <c r="IT1710" s="1"/>
      <c r="IU1710" s="1"/>
    </row>
    <row r="1711" spans="1:255" s="40" customFormat="1" ht="14.65" customHeight="1">
      <c r="A1711" s="146">
        <v>1764</v>
      </c>
      <c r="B1711" s="140">
        <v>20150419</v>
      </c>
      <c r="C1711" s="57" t="str">
        <f t="shared" si="187"/>
        <v>POS</v>
      </c>
      <c r="D1711" s="114">
        <f t="shared" si="182"/>
        <v>40651</v>
      </c>
      <c r="E1711" s="9" t="s">
        <v>37</v>
      </c>
      <c r="F1711" s="37" t="s">
        <v>25</v>
      </c>
      <c r="G1711" s="11" t="s">
        <v>26</v>
      </c>
      <c r="H1711" s="3"/>
      <c r="I1711" s="3"/>
      <c r="J1711" s="4" t="s">
        <v>117</v>
      </c>
      <c r="K1711" s="4" t="s">
        <v>202</v>
      </c>
      <c r="L1711" s="4" t="s">
        <v>120</v>
      </c>
      <c r="M1711" s="4"/>
      <c r="N1711" s="4" t="s">
        <v>55</v>
      </c>
      <c r="O1711" s="4" t="str">
        <f t="shared" si="183"/>
        <v>Lasioglossum (Sphecodogastra) nr. cooleyi</v>
      </c>
      <c r="P1711" s="85" t="str">
        <f t="shared" si="188"/>
        <v>Lasioglossum cooleyi</v>
      </c>
      <c r="Q1711" s="11" t="s">
        <v>29</v>
      </c>
      <c r="R1711" s="11"/>
      <c r="S1711" s="12" t="s">
        <v>55</v>
      </c>
      <c r="T1711" s="12"/>
      <c r="U1711" s="12"/>
      <c r="V1711" s="10" t="s">
        <v>30</v>
      </c>
      <c r="W1711" s="6">
        <v>41346</v>
      </c>
      <c r="X1711" s="2" t="s">
        <v>121</v>
      </c>
      <c r="Y1711" s="129">
        <f t="shared" si="184"/>
        <v>1</v>
      </c>
      <c r="Z1711" s="110">
        <f t="shared" si="185"/>
        <v>1</v>
      </c>
      <c r="AA1711" s="1">
        <f t="shared" si="189"/>
        <v>0</v>
      </c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/>
      <c r="GM1711" s="1"/>
      <c r="GN1711" s="1"/>
      <c r="GO1711" s="1"/>
      <c r="GP1711" s="1"/>
      <c r="GQ1711" s="1"/>
      <c r="GR1711" s="1"/>
      <c r="GS1711" s="1"/>
      <c r="GT1711" s="1"/>
      <c r="GU1711" s="1"/>
      <c r="GV1711" s="1"/>
      <c r="GW1711" s="1"/>
      <c r="GX1711" s="1"/>
      <c r="GY1711" s="1"/>
      <c r="GZ1711" s="1"/>
      <c r="HA1711" s="1"/>
      <c r="HB1711" s="1"/>
      <c r="HC1711" s="1"/>
      <c r="HD1711" s="1"/>
      <c r="HE1711" s="1"/>
      <c r="HF1711" s="1"/>
      <c r="HG1711" s="1"/>
      <c r="HH1711" s="1"/>
      <c r="HI1711" s="1"/>
      <c r="HJ1711" s="1"/>
      <c r="HK1711" s="1"/>
      <c r="HL1711" s="1"/>
      <c r="HM1711" s="1"/>
      <c r="HN1711" s="1"/>
      <c r="HO1711" s="1"/>
      <c r="HP1711" s="1"/>
      <c r="HQ1711" s="1"/>
      <c r="HR1711" s="1"/>
      <c r="HS1711" s="1"/>
      <c r="HT1711" s="1"/>
      <c r="HU1711" s="1"/>
      <c r="HV1711" s="1"/>
      <c r="HW1711" s="1"/>
      <c r="HX1711" s="1"/>
      <c r="HY1711" s="1"/>
      <c r="HZ1711" s="1"/>
      <c r="IA1711" s="1"/>
      <c r="IB1711" s="1"/>
      <c r="IC1711" s="1"/>
      <c r="ID1711" s="1"/>
      <c r="IE1711" s="1"/>
      <c r="IF1711" s="1"/>
      <c r="IG1711" s="1"/>
      <c r="IH1711" s="1"/>
      <c r="II1711" s="1"/>
      <c r="IJ1711" s="1"/>
      <c r="IK1711" s="1"/>
      <c r="IL1711" s="1"/>
      <c r="IM1711" s="1"/>
      <c r="IN1711" s="1"/>
      <c r="IO1711" s="1"/>
      <c r="IP1711" s="1"/>
      <c r="IQ1711" s="1"/>
      <c r="IR1711" s="1"/>
      <c r="IS1711" s="1"/>
      <c r="IT1711" s="1"/>
      <c r="IU1711" s="1"/>
    </row>
    <row r="1712" spans="1:255" s="40" customFormat="1" ht="14.65" customHeight="1">
      <c r="A1712" s="146">
        <v>1765</v>
      </c>
      <c r="B1712" s="140">
        <v>20140817</v>
      </c>
      <c r="C1712" s="57" t="str">
        <f t="shared" si="187"/>
        <v>POS</v>
      </c>
      <c r="D1712" s="114">
        <f t="shared" si="182"/>
        <v>40406</v>
      </c>
      <c r="E1712" s="9" t="s">
        <v>37</v>
      </c>
      <c r="F1712" s="37" t="s">
        <v>25</v>
      </c>
      <c r="G1712" s="11" t="s">
        <v>26</v>
      </c>
      <c r="H1712" s="3"/>
      <c r="I1712" s="3"/>
      <c r="J1712" s="4" t="s">
        <v>117</v>
      </c>
      <c r="K1712" s="4" t="s">
        <v>202</v>
      </c>
      <c r="L1712" s="4" t="s">
        <v>120</v>
      </c>
      <c r="M1712" s="4"/>
      <c r="N1712" s="4" t="s">
        <v>55</v>
      </c>
      <c r="O1712" s="4" t="str">
        <f t="shared" si="183"/>
        <v>Lasioglossum (Sphecodogastra) nr. cooleyi</v>
      </c>
      <c r="P1712" s="85" t="str">
        <f t="shared" si="188"/>
        <v>Lasioglossum cooleyi</v>
      </c>
      <c r="Q1712" s="11" t="s">
        <v>29</v>
      </c>
      <c r="R1712" s="11"/>
      <c r="S1712" s="12" t="s">
        <v>55</v>
      </c>
      <c r="T1712" s="12"/>
      <c r="U1712" s="12"/>
      <c r="V1712" s="10" t="s">
        <v>30</v>
      </c>
      <c r="W1712" s="6">
        <v>41346</v>
      </c>
      <c r="X1712" s="2" t="s">
        <v>121</v>
      </c>
      <c r="Y1712" s="129">
        <f t="shared" si="184"/>
        <v>1</v>
      </c>
      <c r="Z1712" s="110">
        <f t="shared" si="185"/>
        <v>1</v>
      </c>
      <c r="AA1712" s="1">
        <f t="shared" si="189"/>
        <v>0</v>
      </c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/>
      <c r="GM1712" s="1"/>
      <c r="GN1712" s="1"/>
      <c r="GO1712" s="1"/>
      <c r="GP1712" s="1"/>
      <c r="GQ1712" s="1"/>
      <c r="GR1712" s="1"/>
      <c r="GS1712" s="1"/>
      <c r="GT1712" s="1"/>
      <c r="GU1712" s="1"/>
      <c r="GV1712" s="1"/>
      <c r="GW1712" s="1"/>
      <c r="GX1712" s="1"/>
      <c r="GY1712" s="1"/>
      <c r="GZ1712" s="1"/>
      <c r="HA1712" s="1"/>
      <c r="HB1712" s="1"/>
      <c r="HC1712" s="1"/>
      <c r="HD1712" s="1"/>
      <c r="HE1712" s="1"/>
      <c r="HF1712" s="1"/>
      <c r="HG1712" s="1"/>
      <c r="HH1712" s="1"/>
      <c r="HI1712" s="1"/>
      <c r="HJ1712" s="1"/>
      <c r="HK1712" s="1"/>
      <c r="HL1712" s="1"/>
      <c r="HM1712" s="1"/>
      <c r="HN1712" s="1"/>
      <c r="HO1712" s="1"/>
      <c r="HP1712" s="1"/>
      <c r="HQ1712" s="1"/>
      <c r="HR1712" s="1"/>
      <c r="HS1712" s="1"/>
      <c r="HT1712" s="1"/>
      <c r="HU1712" s="1"/>
      <c r="HV1712" s="1"/>
      <c r="HW1712" s="1"/>
      <c r="HX1712" s="1"/>
      <c r="HY1712" s="1"/>
      <c r="HZ1712" s="1"/>
      <c r="IA1712" s="1"/>
      <c r="IB1712" s="1"/>
      <c r="IC1712" s="1"/>
      <c r="ID1712" s="1"/>
      <c r="IE1712" s="1"/>
      <c r="IF1712" s="1"/>
      <c r="IG1712" s="1"/>
      <c r="IH1712" s="1"/>
      <c r="II1712" s="1"/>
      <c r="IJ1712" s="1"/>
      <c r="IK1712" s="1"/>
      <c r="IL1712" s="1"/>
      <c r="IM1712" s="1"/>
      <c r="IN1712" s="1"/>
      <c r="IO1712" s="1"/>
      <c r="IP1712" s="1"/>
      <c r="IQ1712" s="1"/>
      <c r="IR1712" s="1"/>
      <c r="IS1712" s="1"/>
      <c r="IT1712" s="1"/>
      <c r="IU1712" s="1"/>
    </row>
    <row r="1713" spans="1:255" s="40" customFormat="1" ht="14.65" customHeight="1">
      <c r="A1713" s="146">
        <v>1766</v>
      </c>
      <c r="B1713" s="140">
        <v>20150620</v>
      </c>
      <c r="C1713" s="57" t="str">
        <f t="shared" si="187"/>
        <v>POS</v>
      </c>
      <c r="D1713" s="114">
        <f t="shared" si="182"/>
        <v>40713</v>
      </c>
      <c r="E1713" s="9" t="s">
        <v>37</v>
      </c>
      <c r="F1713" s="37" t="s">
        <v>25</v>
      </c>
      <c r="G1713" s="11" t="s">
        <v>26</v>
      </c>
      <c r="H1713" s="3"/>
      <c r="I1713" s="3"/>
      <c r="J1713" s="4" t="s">
        <v>117</v>
      </c>
      <c r="K1713" s="4" t="s">
        <v>202</v>
      </c>
      <c r="L1713" s="4" t="s">
        <v>120</v>
      </c>
      <c r="M1713" s="4"/>
      <c r="N1713" s="4" t="s">
        <v>55</v>
      </c>
      <c r="O1713" s="4" t="str">
        <f t="shared" si="183"/>
        <v>Lasioglossum (Sphecodogastra) nr. cooleyi</v>
      </c>
      <c r="P1713" s="85" t="str">
        <f t="shared" si="188"/>
        <v>Lasioglossum cooleyi</v>
      </c>
      <c r="Q1713" s="11" t="s">
        <v>29</v>
      </c>
      <c r="R1713" s="11"/>
      <c r="S1713" s="12"/>
      <c r="T1713" s="12"/>
      <c r="U1713" s="12"/>
      <c r="V1713" s="10" t="s">
        <v>30</v>
      </c>
      <c r="W1713" s="6">
        <v>41346</v>
      </c>
      <c r="X1713" s="2" t="s">
        <v>121</v>
      </c>
      <c r="Y1713" s="129">
        <f t="shared" si="184"/>
        <v>1</v>
      </c>
      <c r="Z1713" s="110">
        <f t="shared" si="185"/>
        <v>1</v>
      </c>
      <c r="AA1713" s="1">
        <f t="shared" si="189"/>
        <v>0</v>
      </c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  <c r="GO1713" s="1"/>
      <c r="GP1713" s="1"/>
      <c r="GQ1713" s="1"/>
      <c r="GR1713" s="1"/>
      <c r="GS1713" s="1"/>
      <c r="GT1713" s="1"/>
      <c r="GU1713" s="1"/>
      <c r="GV1713" s="1"/>
      <c r="GW1713" s="1"/>
      <c r="GX1713" s="1"/>
      <c r="GY1713" s="1"/>
      <c r="GZ1713" s="1"/>
      <c r="HA1713" s="1"/>
      <c r="HB1713" s="1"/>
      <c r="HC1713" s="1"/>
      <c r="HD1713" s="1"/>
      <c r="HE1713" s="1"/>
      <c r="HF1713" s="1"/>
      <c r="HG1713" s="1"/>
      <c r="HH1713" s="1"/>
      <c r="HI1713" s="1"/>
      <c r="HJ1713" s="1"/>
      <c r="HK1713" s="1"/>
      <c r="HL1713" s="1"/>
      <c r="HM1713" s="1"/>
      <c r="HN1713" s="1"/>
      <c r="HO1713" s="1"/>
      <c r="HP1713" s="1"/>
      <c r="HQ1713" s="1"/>
      <c r="HR1713" s="1"/>
      <c r="HS1713" s="1"/>
      <c r="HT1713" s="1"/>
      <c r="HU1713" s="1"/>
      <c r="HV1713" s="1"/>
      <c r="HW1713" s="1"/>
      <c r="HX1713" s="1"/>
      <c r="HY1713" s="1"/>
      <c r="HZ1713" s="1"/>
      <c r="IA1713" s="1"/>
      <c r="IB1713" s="1"/>
      <c r="IC1713" s="1"/>
      <c r="ID1713" s="1"/>
      <c r="IE1713" s="1"/>
      <c r="IF1713" s="1"/>
      <c r="IG1713" s="1"/>
      <c r="IH1713" s="1"/>
      <c r="II1713" s="1"/>
      <c r="IJ1713" s="1"/>
      <c r="IK1713" s="1"/>
      <c r="IL1713" s="1"/>
      <c r="IM1713" s="1"/>
      <c r="IN1713" s="1"/>
      <c r="IO1713" s="1"/>
      <c r="IP1713" s="1"/>
      <c r="IQ1713" s="1"/>
      <c r="IR1713" s="1"/>
      <c r="IS1713" s="1"/>
      <c r="IT1713" s="1"/>
      <c r="IU1713" s="1"/>
    </row>
    <row r="1714" spans="1:255" s="40" customFormat="1" ht="14.65" customHeight="1">
      <c r="A1714" s="146">
        <v>1767</v>
      </c>
      <c r="B1714" s="140">
        <v>20150419</v>
      </c>
      <c r="C1714" s="57" t="str">
        <f t="shared" si="187"/>
        <v>POS</v>
      </c>
      <c r="D1714" s="114">
        <f t="shared" si="182"/>
        <v>40651</v>
      </c>
      <c r="E1714" s="9" t="s">
        <v>37</v>
      </c>
      <c r="F1714" s="37" t="s">
        <v>25</v>
      </c>
      <c r="G1714" s="11" t="s">
        <v>26</v>
      </c>
      <c r="H1714" s="3"/>
      <c r="I1714" s="3"/>
      <c r="J1714" s="4" t="s">
        <v>117</v>
      </c>
      <c r="K1714" s="4" t="s">
        <v>202</v>
      </c>
      <c r="L1714" s="4" t="s">
        <v>120</v>
      </c>
      <c r="M1714" s="4"/>
      <c r="N1714" s="4" t="s">
        <v>55</v>
      </c>
      <c r="O1714" s="4" t="str">
        <f t="shared" si="183"/>
        <v>Lasioglossum (Sphecodogastra) nr. cooleyi</v>
      </c>
      <c r="P1714" s="85" t="str">
        <f t="shared" si="188"/>
        <v>Lasioglossum cooleyi</v>
      </c>
      <c r="Q1714" s="11" t="s">
        <v>29</v>
      </c>
      <c r="R1714" s="11"/>
      <c r="S1714" s="12"/>
      <c r="T1714" s="12"/>
      <c r="U1714" s="12"/>
      <c r="V1714" s="10" t="s">
        <v>30</v>
      </c>
      <c r="W1714" s="6">
        <v>41346</v>
      </c>
      <c r="X1714" s="2" t="s">
        <v>121</v>
      </c>
      <c r="Y1714" s="129">
        <f t="shared" si="184"/>
        <v>1</v>
      </c>
      <c r="Z1714" s="110">
        <f t="shared" si="185"/>
        <v>1</v>
      </c>
      <c r="AA1714" s="1">
        <f t="shared" si="189"/>
        <v>0</v>
      </c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/>
      <c r="GM1714" s="1"/>
      <c r="GN1714" s="1"/>
      <c r="GO1714" s="1"/>
      <c r="GP1714" s="1"/>
      <c r="GQ1714" s="1"/>
      <c r="GR1714" s="1"/>
      <c r="GS1714" s="1"/>
      <c r="GT1714" s="1"/>
      <c r="GU1714" s="1"/>
      <c r="GV1714" s="1"/>
      <c r="GW1714" s="1"/>
      <c r="GX1714" s="1"/>
      <c r="GY1714" s="1"/>
      <c r="GZ1714" s="1"/>
      <c r="HA1714" s="1"/>
      <c r="HB1714" s="1"/>
      <c r="HC1714" s="1"/>
      <c r="HD1714" s="1"/>
      <c r="HE1714" s="1"/>
      <c r="HF1714" s="1"/>
      <c r="HG1714" s="1"/>
      <c r="HH1714" s="1"/>
      <c r="HI1714" s="1"/>
      <c r="HJ1714" s="1"/>
      <c r="HK1714" s="1"/>
      <c r="HL1714" s="1"/>
      <c r="HM1714" s="1"/>
      <c r="HN1714" s="1"/>
      <c r="HO1714" s="1"/>
      <c r="HP1714" s="1"/>
      <c r="HQ1714" s="1"/>
      <c r="HR1714" s="1"/>
      <c r="HS1714" s="1"/>
      <c r="HT1714" s="1"/>
      <c r="HU1714" s="1"/>
      <c r="HV1714" s="1"/>
      <c r="HW1714" s="1"/>
      <c r="HX1714" s="1"/>
      <c r="HY1714" s="1"/>
      <c r="HZ1714" s="1"/>
      <c r="IA1714" s="1"/>
      <c r="IB1714" s="1"/>
      <c r="IC1714" s="1"/>
      <c r="ID1714" s="1"/>
      <c r="IE1714" s="1"/>
      <c r="IF1714" s="1"/>
      <c r="IG1714" s="1"/>
      <c r="IH1714" s="1"/>
      <c r="II1714" s="1"/>
      <c r="IJ1714" s="1"/>
      <c r="IK1714" s="1"/>
      <c r="IL1714" s="1"/>
      <c r="IM1714" s="1"/>
      <c r="IN1714" s="1"/>
      <c r="IO1714" s="1"/>
      <c r="IP1714" s="1"/>
      <c r="IQ1714" s="1"/>
      <c r="IR1714" s="1"/>
      <c r="IS1714" s="1"/>
      <c r="IT1714" s="1"/>
      <c r="IU1714" s="1"/>
    </row>
    <row r="1715" spans="1:255" s="40" customFormat="1" ht="14.65" customHeight="1">
      <c r="A1715" s="146">
        <v>1768</v>
      </c>
      <c r="B1715" s="140">
        <v>20150419</v>
      </c>
      <c r="C1715" s="57" t="str">
        <f t="shared" si="187"/>
        <v>POS</v>
      </c>
      <c r="D1715" s="114">
        <f t="shared" si="182"/>
        <v>40651</v>
      </c>
      <c r="E1715" s="9" t="s">
        <v>37</v>
      </c>
      <c r="F1715" s="37" t="s">
        <v>25</v>
      </c>
      <c r="G1715" s="11" t="s">
        <v>26</v>
      </c>
      <c r="H1715" s="3"/>
      <c r="I1715" s="3"/>
      <c r="J1715" s="4" t="s">
        <v>117</v>
      </c>
      <c r="K1715" s="4" t="s">
        <v>202</v>
      </c>
      <c r="L1715" s="4" t="s">
        <v>120</v>
      </c>
      <c r="M1715" s="4"/>
      <c r="N1715" s="4" t="s">
        <v>55</v>
      </c>
      <c r="O1715" s="4" t="str">
        <f t="shared" si="183"/>
        <v>Lasioglossum (Sphecodogastra) nr. cooleyi</v>
      </c>
      <c r="P1715" s="85" t="str">
        <f t="shared" si="188"/>
        <v>Lasioglossum cooleyi</v>
      </c>
      <c r="Q1715" s="11" t="s">
        <v>29</v>
      </c>
      <c r="R1715" s="11"/>
      <c r="S1715" s="12"/>
      <c r="T1715" s="12"/>
      <c r="U1715" s="12"/>
      <c r="V1715" s="10" t="s">
        <v>30</v>
      </c>
      <c r="W1715" s="6">
        <v>41346</v>
      </c>
      <c r="X1715" s="2" t="s">
        <v>121</v>
      </c>
      <c r="Y1715" s="129">
        <f t="shared" si="184"/>
        <v>1</v>
      </c>
      <c r="Z1715" s="110">
        <f t="shared" si="185"/>
        <v>1</v>
      </c>
      <c r="AA1715" s="1">
        <f t="shared" si="189"/>
        <v>0</v>
      </c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/>
      <c r="GM1715" s="1"/>
      <c r="GN1715" s="1"/>
      <c r="GO1715" s="1"/>
      <c r="GP1715" s="1"/>
      <c r="GQ1715" s="1"/>
      <c r="GR1715" s="1"/>
      <c r="GS1715" s="1"/>
      <c r="GT1715" s="1"/>
      <c r="GU1715" s="1"/>
      <c r="GV1715" s="1"/>
      <c r="GW1715" s="1"/>
      <c r="GX1715" s="1"/>
      <c r="GY1715" s="1"/>
      <c r="GZ1715" s="1"/>
      <c r="HA1715" s="1"/>
      <c r="HB1715" s="1"/>
      <c r="HC1715" s="1"/>
      <c r="HD1715" s="1"/>
      <c r="HE1715" s="1"/>
      <c r="HF1715" s="1"/>
      <c r="HG1715" s="1"/>
      <c r="HH1715" s="1"/>
      <c r="HI1715" s="1"/>
      <c r="HJ1715" s="1"/>
      <c r="HK1715" s="1"/>
      <c r="HL1715" s="1"/>
      <c r="HM1715" s="1"/>
      <c r="HN1715" s="1"/>
      <c r="HO1715" s="1"/>
      <c r="HP1715" s="1"/>
      <c r="HQ1715" s="1"/>
      <c r="HR1715" s="1"/>
      <c r="HS1715" s="1"/>
      <c r="HT1715" s="1"/>
      <c r="HU1715" s="1"/>
      <c r="HV1715" s="1"/>
      <c r="HW1715" s="1"/>
      <c r="HX1715" s="1"/>
      <c r="HY1715" s="1"/>
      <c r="HZ1715" s="1"/>
      <c r="IA1715" s="1"/>
      <c r="IB1715" s="1"/>
      <c r="IC1715" s="1"/>
      <c r="ID1715" s="1"/>
      <c r="IE1715" s="1"/>
      <c r="IF1715" s="1"/>
      <c r="IG1715" s="1"/>
      <c r="IH1715" s="1"/>
      <c r="II1715" s="1"/>
      <c r="IJ1715" s="1"/>
      <c r="IK1715" s="1"/>
      <c r="IL1715" s="1"/>
      <c r="IM1715" s="1"/>
      <c r="IN1715" s="1"/>
      <c r="IO1715" s="1"/>
      <c r="IP1715" s="1"/>
      <c r="IQ1715" s="1"/>
      <c r="IR1715" s="1"/>
      <c r="IS1715" s="1"/>
      <c r="IT1715" s="1"/>
      <c r="IU1715" s="1"/>
    </row>
    <row r="1716" spans="1:255" s="40" customFormat="1" ht="14.65" customHeight="1">
      <c r="A1716" s="146">
        <v>1769</v>
      </c>
      <c r="B1716" s="140">
        <v>20140817</v>
      </c>
      <c r="C1716" s="57" t="str">
        <f t="shared" si="187"/>
        <v>POS</v>
      </c>
      <c r="D1716" s="114">
        <f t="shared" si="182"/>
        <v>40406</v>
      </c>
      <c r="E1716" s="9" t="s">
        <v>37</v>
      </c>
      <c r="F1716" s="37" t="s">
        <v>25</v>
      </c>
      <c r="G1716" s="11" t="s">
        <v>26</v>
      </c>
      <c r="H1716" s="3"/>
      <c r="I1716" s="3"/>
      <c r="J1716" s="4" t="s">
        <v>117</v>
      </c>
      <c r="K1716" s="4" t="s">
        <v>202</v>
      </c>
      <c r="L1716" s="4" t="s">
        <v>120</v>
      </c>
      <c r="M1716" s="4"/>
      <c r="N1716" s="4" t="s">
        <v>55</v>
      </c>
      <c r="O1716" s="4" t="str">
        <f t="shared" si="183"/>
        <v>Lasioglossum (Sphecodogastra) nr. cooleyi</v>
      </c>
      <c r="P1716" s="85" t="str">
        <f t="shared" si="188"/>
        <v>Lasioglossum cooleyi</v>
      </c>
      <c r="Q1716" s="11" t="s">
        <v>29</v>
      </c>
      <c r="R1716" s="11"/>
      <c r="S1716" s="12"/>
      <c r="T1716" s="12"/>
      <c r="U1716" s="12"/>
      <c r="V1716" s="10" t="s">
        <v>30</v>
      </c>
      <c r="W1716" s="6">
        <v>41346</v>
      </c>
      <c r="X1716" s="2" t="s">
        <v>121</v>
      </c>
      <c r="Y1716" s="129">
        <f t="shared" si="184"/>
        <v>1</v>
      </c>
      <c r="Z1716" s="110">
        <f t="shared" si="185"/>
        <v>1</v>
      </c>
      <c r="AA1716" s="1">
        <f t="shared" si="189"/>
        <v>0</v>
      </c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/>
      <c r="GM1716" s="1"/>
      <c r="GN1716" s="1"/>
      <c r="GO1716" s="1"/>
      <c r="GP1716" s="1"/>
      <c r="GQ1716" s="1"/>
      <c r="GR1716" s="1"/>
      <c r="GS1716" s="1"/>
      <c r="GT1716" s="1"/>
      <c r="GU1716" s="1"/>
      <c r="GV1716" s="1"/>
      <c r="GW1716" s="1"/>
      <c r="GX1716" s="1"/>
      <c r="GY1716" s="1"/>
      <c r="GZ1716" s="1"/>
      <c r="HA1716" s="1"/>
      <c r="HB1716" s="1"/>
      <c r="HC1716" s="1"/>
      <c r="HD1716" s="1"/>
      <c r="HE1716" s="1"/>
      <c r="HF1716" s="1"/>
      <c r="HG1716" s="1"/>
      <c r="HH1716" s="1"/>
      <c r="HI1716" s="1"/>
      <c r="HJ1716" s="1"/>
      <c r="HK1716" s="1"/>
      <c r="HL1716" s="1"/>
      <c r="HM1716" s="1"/>
      <c r="HN1716" s="1"/>
      <c r="HO1716" s="1"/>
      <c r="HP1716" s="1"/>
      <c r="HQ1716" s="1"/>
      <c r="HR1716" s="1"/>
      <c r="HS1716" s="1"/>
      <c r="HT1716" s="1"/>
      <c r="HU1716" s="1"/>
      <c r="HV1716" s="1"/>
      <c r="HW1716" s="1"/>
      <c r="HX1716" s="1"/>
      <c r="HY1716" s="1"/>
      <c r="HZ1716" s="1"/>
      <c r="IA1716" s="1"/>
      <c r="IB1716" s="1"/>
      <c r="IC1716" s="1"/>
      <c r="ID1716" s="1"/>
      <c r="IE1716" s="1"/>
      <c r="IF1716" s="1"/>
      <c r="IG1716" s="1"/>
      <c r="IH1716" s="1"/>
      <c r="II1716" s="1"/>
      <c r="IJ1716" s="1"/>
      <c r="IK1716" s="1"/>
      <c r="IL1716" s="1"/>
      <c r="IM1716" s="1"/>
      <c r="IN1716" s="1"/>
      <c r="IO1716" s="1"/>
      <c r="IP1716" s="1"/>
      <c r="IQ1716" s="1"/>
      <c r="IR1716" s="1"/>
      <c r="IS1716" s="1"/>
      <c r="IT1716" s="1"/>
      <c r="IU1716" s="1"/>
    </row>
    <row r="1717" spans="1:255" s="40" customFormat="1" ht="14.65" customHeight="1">
      <c r="A1717" s="146">
        <v>1770</v>
      </c>
      <c r="B1717" s="140">
        <v>20160417</v>
      </c>
      <c r="C1717" s="57" t="str">
        <f t="shared" si="187"/>
        <v>POS</v>
      </c>
      <c r="D1717" s="114">
        <f t="shared" si="182"/>
        <v>41015</v>
      </c>
      <c r="E1717" s="9" t="s">
        <v>37</v>
      </c>
      <c r="F1717" s="37" t="s">
        <v>25</v>
      </c>
      <c r="G1717" s="11" t="s">
        <v>26</v>
      </c>
      <c r="H1717" s="3"/>
      <c r="I1717" s="3"/>
      <c r="J1717" s="4" t="s">
        <v>117</v>
      </c>
      <c r="K1717" s="4" t="s">
        <v>202</v>
      </c>
      <c r="L1717" s="4" t="s">
        <v>120</v>
      </c>
      <c r="M1717" s="4"/>
      <c r="N1717" s="4" t="s">
        <v>55</v>
      </c>
      <c r="O1717" s="4" t="str">
        <f t="shared" si="183"/>
        <v>Lasioglossum (Sphecodogastra) nr. cooleyi</v>
      </c>
      <c r="P1717" s="85" t="str">
        <f t="shared" si="188"/>
        <v>Lasioglossum cooleyi</v>
      </c>
      <c r="Q1717" s="11" t="s">
        <v>29</v>
      </c>
      <c r="R1717" s="11"/>
      <c r="S1717" s="12"/>
      <c r="T1717" s="12"/>
      <c r="U1717" s="12"/>
      <c r="V1717" s="10" t="s">
        <v>30</v>
      </c>
      <c r="W1717" s="6">
        <v>41346</v>
      </c>
      <c r="X1717" s="2" t="s">
        <v>121</v>
      </c>
      <c r="Y1717" s="129">
        <f t="shared" si="184"/>
        <v>1</v>
      </c>
      <c r="Z1717" s="110">
        <f t="shared" si="185"/>
        <v>1</v>
      </c>
      <c r="AA1717" s="1">
        <f t="shared" si="189"/>
        <v>0</v>
      </c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  <c r="GO1717" s="1"/>
      <c r="GP1717" s="1"/>
      <c r="GQ1717" s="1"/>
      <c r="GR1717" s="1"/>
      <c r="GS1717" s="1"/>
      <c r="GT1717" s="1"/>
      <c r="GU1717" s="1"/>
      <c r="GV1717" s="1"/>
      <c r="GW1717" s="1"/>
      <c r="GX1717" s="1"/>
      <c r="GY1717" s="1"/>
      <c r="GZ1717" s="1"/>
      <c r="HA1717" s="1"/>
      <c r="HB1717" s="1"/>
      <c r="HC1717" s="1"/>
      <c r="HD1717" s="1"/>
      <c r="HE1717" s="1"/>
      <c r="HF1717" s="1"/>
      <c r="HG1717" s="1"/>
      <c r="HH1717" s="1"/>
      <c r="HI1717" s="1"/>
      <c r="HJ1717" s="1"/>
      <c r="HK1717" s="1"/>
      <c r="HL1717" s="1"/>
      <c r="HM1717" s="1"/>
      <c r="HN1717" s="1"/>
      <c r="HO1717" s="1"/>
      <c r="HP1717" s="1"/>
      <c r="HQ1717" s="1"/>
      <c r="HR1717" s="1"/>
      <c r="HS1717" s="1"/>
      <c r="HT1717" s="1"/>
      <c r="HU1717" s="1"/>
      <c r="HV1717" s="1"/>
      <c r="HW1717" s="1"/>
      <c r="HX1717" s="1"/>
      <c r="HY1717" s="1"/>
      <c r="HZ1717" s="1"/>
      <c r="IA1717" s="1"/>
      <c r="IB1717" s="1"/>
      <c r="IC1717" s="1"/>
      <c r="ID1717" s="1"/>
      <c r="IE1717" s="1"/>
      <c r="IF1717" s="1"/>
      <c r="IG1717" s="1"/>
      <c r="IH1717" s="1"/>
      <c r="II1717" s="1"/>
      <c r="IJ1717" s="1"/>
      <c r="IK1717" s="1"/>
      <c r="IL1717" s="1"/>
      <c r="IM1717" s="1"/>
      <c r="IN1717" s="1"/>
      <c r="IO1717" s="1"/>
      <c r="IP1717" s="1"/>
      <c r="IQ1717" s="1"/>
      <c r="IR1717" s="1"/>
      <c r="IS1717" s="1"/>
      <c r="IT1717" s="1"/>
      <c r="IU1717" s="1"/>
    </row>
    <row r="1718" spans="1:255" s="40" customFormat="1" ht="14.65" customHeight="1">
      <c r="A1718" s="146">
        <v>1771</v>
      </c>
      <c r="B1718" s="140">
        <v>20160327</v>
      </c>
      <c r="C1718" s="57" t="str">
        <f t="shared" si="187"/>
        <v>POS</v>
      </c>
      <c r="D1718" s="114">
        <f t="shared" si="182"/>
        <v>40994</v>
      </c>
      <c r="E1718" s="9" t="s">
        <v>37</v>
      </c>
      <c r="F1718" s="37" t="s">
        <v>25</v>
      </c>
      <c r="G1718" s="11" t="s">
        <v>26</v>
      </c>
      <c r="H1718" s="3"/>
      <c r="I1718" s="3"/>
      <c r="J1718" s="4" t="s">
        <v>117</v>
      </c>
      <c r="K1718" s="4" t="s">
        <v>202</v>
      </c>
      <c r="L1718" s="4" t="s">
        <v>120</v>
      </c>
      <c r="M1718" s="4"/>
      <c r="N1718" s="4" t="s">
        <v>55</v>
      </c>
      <c r="O1718" s="4" t="str">
        <f t="shared" si="183"/>
        <v>Lasioglossum (Sphecodogastra) nr. cooleyi</v>
      </c>
      <c r="P1718" s="85" t="str">
        <f t="shared" si="188"/>
        <v>Lasioglossum cooleyi</v>
      </c>
      <c r="Q1718" s="11" t="s">
        <v>29</v>
      </c>
      <c r="R1718" s="11"/>
      <c r="S1718" s="12"/>
      <c r="T1718" s="12"/>
      <c r="U1718" s="12"/>
      <c r="V1718" s="10" t="s">
        <v>30</v>
      </c>
      <c r="W1718" s="6">
        <v>41346</v>
      </c>
      <c r="X1718" s="2" t="s">
        <v>121</v>
      </c>
      <c r="Y1718" s="129">
        <f t="shared" si="184"/>
        <v>1</v>
      </c>
      <c r="Z1718" s="110">
        <f t="shared" si="185"/>
        <v>1</v>
      </c>
      <c r="AA1718" s="1">
        <f t="shared" si="189"/>
        <v>0</v>
      </c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  <c r="GO1718" s="1"/>
      <c r="GP1718" s="1"/>
      <c r="GQ1718" s="1"/>
      <c r="GR1718" s="1"/>
      <c r="GS1718" s="1"/>
      <c r="GT1718" s="1"/>
      <c r="GU1718" s="1"/>
      <c r="GV1718" s="1"/>
      <c r="GW1718" s="1"/>
      <c r="GX1718" s="1"/>
      <c r="GY1718" s="1"/>
      <c r="GZ1718" s="1"/>
      <c r="HA1718" s="1"/>
      <c r="HB1718" s="1"/>
      <c r="HC1718" s="1"/>
      <c r="HD1718" s="1"/>
      <c r="HE1718" s="1"/>
      <c r="HF1718" s="1"/>
      <c r="HG1718" s="1"/>
      <c r="HH1718" s="1"/>
      <c r="HI1718" s="1"/>
      <c r="HJ1718" s="1"/>
      <c r="HK1718" s="1"/>
      <c r="HL1718" s="1"/>
      <c r="HM1718" s="1"/>
      <c r="HN1718" s="1"/>
      <c r="HO1718" s="1"/>
      <c r="HP1718" s="1"/>
      <c r="HQ1718" s="1"/>
      <c r="HR1718" s="1"/>
      <c r="HS1718" s="1"/>
      <c r="HT1718" s="1"/>
      <c r="HU1718" s="1"/>
      <c r="HV1718" s="1"/>
      <c r="HW1718" s="1"/>
      <c r="HX1718" s="1"/>
      <c r="HY1718" s="1"/>
      <c r="HZ1718" s="1"/>
      <c r="IA1718" s="1"/>
      <c r="IB1718" s="1"/>
      <c r="IC1718" s="1"/>
      <c r="ID1718" s="1"/>
      <c r="IE1718" s="1"/>
      <c r="IF1718" s="1"/>
      <c r="IG1718" s="1"/>
      <c r="IH1718" s="1"/>
      <c r="II1718" s="1"/>
      <c r="IJ1718" s="1"/>
      <c r="IK1718" s="1"/>
      <c r="IL1718" s="1"/>
      <c r="IM1718" s="1"/>
      <c r="IN1718" s="1"/>
      <c r="IO1718" s="1"/>
      <c r="IP1718" s="1"/>
      <c r="IQ1718" s="1"/>
      <c r="IR1718" s="1"/>
      <c r="IS1718" s="1"/>
      <c r="IT1718" s="1"/>
      <c r="IU1718" s="1"/>
    </row>
    <row r="1719" spans="1:255" s="40" customFormat="1" ht="14.65" customHeight="1">
      <c r="A1719" s="146">
        <v>1772</v>
      </c>
      <c r="B1719" s="140">
        <v>20150808</v>
      </c>
      <c r="C1719" s="57" t="str">
        <f t="shared" si="187"/>
        <v>SCL</v>
      </c>
      <c r="D1719" s="114">
        <f t="shared" si="182"/>
        <v>40762</v>
      </c>
      <c r="E1719" s="9" t="s">
        <v>34</v>
      </c>
      <c r="F1719" s="37" t="s">
        <v>25</v>
      </c>
      <c r="G1719" s="11" t="s">
        <v>26</v>
      </c>
      <c r="H1719" s="3"/>
      <c r="I1719" s="3"/>
      <c r="J1719" s="4" t="s">
        <v>117</v>
      </c>
      <c r="K1719" s="4" t="s">
        <v>202</v>
      </c>
      <c r="L1719" s="4" t="s">
        <v>120</v>
      </c>
      <c r="M1719" s="4"/>
      <c r="N1719" s="4" t="s">
        <v>55</v>
      </c>
      <c r="O1719" s="4" t="str">
        <f t="shared" si="183"/>
        <v>Lasioglossum (Sphecodogastra) nr. cooleyi</v>
      </c>
      <c r="P1719" s="85" t="str">
        <f t="shared" si="188"/>
        <v>Lasioglossum cooleyi</v>
      </c>
      <c r="Q1719" s="11" t="s">
        <v>43</v>
      </c>
      <c r="R1719" s="11"/>
      <c r="S1719" s="12"/>
      <c r="T1719" s="12"/>
      <c r="U1719" s="12"/>
      <c r="V1719" s="10" t="s">
        <v>30</v>
      </c>
      <c r="W1719" s="6">
        <v>41346</v>
      </c>
      <c r="X1719" s="2" t="s">
        <v>1023</v>
      </c>
      <c r="Y1719" s="129">
        <f t="shared" si="184"/>
        <v>1</v>
      </c>
      <c r="Z1719" s="110">
        <f t="shared" si="185"/>
        <v>1</v>
      </c>
      <c r="AA1719" s="1">
        <f t="shared" si="189"/>
        <v>0</v>
      </c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  <c r="GO1719" s="1"/>
      <c r="GP1719" s="1"/>
      <c r="GQ1719" s="1"/>
      <c r="GR1719" s="1"/>
      <c r="GS1719" s="1"/>
      <c r="GT1719" s="1"/>
      <c r="GU1719" s="1"/>
      <c r="GV1719" s="1"/>
      <c r="GW1719" s="1"/>
      <c r="GX1719" s="1"/>
      <c r="GY1719" s="1"/>
      <c r="GZ1719" s="1"/>
      <c r="HA1719" s="1"/>
      <c r="HB1719" s="1"/>
      <c r="HC1719" s="1"/>
      <c r="HD1719" s="1"/>
      <c r="HE1719" s="1"/>
      <c r="HF1719" s="1"/>
      <c r="HG1719" s="1"/>
      <c r="HH1719" s="1"/>
      <c r="HI1719" s="1"/>
      <c r="HJ1719" s="1"/>
      <c r="HK1719" s="1"/>
      <c r="HL1719" s="1"/>
      <c r="HM1719" s="1"/>
      <c r="HN1719" s="1"/>
      <c r="HO1719" s="1"/>
      <c r="HP1719" s="1"/>
      <c r="HQ1719" s="1"/>
      <c r="HR1719" s="1"/>
      <c r="HS1719" s="1"/>
      <c r="HT1719" s="1"/>
      <c r="HU1719" s="1"/>
      <c r="HV1719" s="1"/>
      <c r="HW1719" s="1"/>
      <c r="HX1719" s="1"/>
      <c r="HY1719" s="1"/>
      <c r="HZ1719" s="1"/>
      <c r="IA1719" s="1"/>
      <c r="IB1719" s="1"/>
      <c r="IC1719" s="1"/>
      <c r="ID1719" s="1"/>
      <c r="IE1719" s="1"/>
      <c r="IF1719" s="1"/>
      <c r="IG1719" s="1"/>
      <c r="IH1719" s="1"/>
      <c r="II1719" s="1"/>
      <c r="IJ1719" s="1"/>
      <c r="IK1719" s="1"/>
      <c r="IL1719" s="1"/>
      <c r="IM1719" s="1"/>
      <c r="IN1719" s="1"/>
      <c r="IO1719" s="1"/>
      <c r="IP1719" s="1"/>
      <c r="IQ1719" s="1"/>
      <c r="IR1719" s="1"/>
      <c r="IS1719" s="1"/>
      <c r="IT1719" s="1"/>
      <c r="IU1719" s="1"/>
    </row>
    <row r="1720" spans="1:255" s="40" customFormat="1" ht="14.65" customHeight="1">
      <c r="A1720" s="146">
        <v>1773</v>
      </c>
      <c r="B1720" s="140">
        <v>20150419</v>
      </c>
      <c r="C1720" s="57" t="str">
        <f t="shared" si="187"/>
        <v>SCL</v>
      </c>
      <c r="D1720" s="114">
        <f t="shared" si="182"/>
        <v>40651</v>
      </c>
      <c r="E1720" s="9" t="s">
        <v>32</v>
      </c>
      <c r="F1720" s="37" t="s">
        <v>25</v>
      </c>
      <c r="G1720" s="11" t="s">
        <v>26</v>
      </c>
      <c r="H1720" s="3"/>
      <c r="I1720" s="3"/>
      <c r="J1720" s="4" t="s">
        <v>51</v>
      </c>
      <c r="K1720" s="84" t="s">
        <v>582</v>
      </c>
      <c r="L1720" s="4" t="s">
        <v>52</v>
      </c>
      <c r="M1720" s="4"/>
      <c r="N1720" s="4" t="s">
        <v>31</v>
      </c>
      <c r="O1720" s="4" t="str">
        <f t="shared" si="183"/>
        <v>Halictus (Seladonia) tripartitus</v>
      </c>
      <c r="P1720" s="85" t="str">
        <f t="shared" si="188"/>
        <v>Halictus tripartitus</v>
      </c>
      <c r="Q1720" s="11" t="s">
        <v>29</v>
      </c>
      <c r="R1720" s="11"/>
      <c r="S1720" s="12"/>
      <c r="T1720" s="12"/>
      <c r="U1720" s="12"/>
      <c r="V1720" s="10" t="s">
        <v>30</v>
      </c>
      <c r="W1720" s="6">
        <v>41346</v>
      </c>
      <c r="X1720" s="2"/>
      <c r="Y1720" s="129">
        <f t="shared" si="184"/>
        <v>1</v>
      </c>
      <c r="Z1720" s="110">
        <f t="shared" si="185"/>
        <v>0</v>
      </c>
      <c r="AA1720" s="1">
        <f t="shared" si="189"/>
        <v>0</v>
      </c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  <c r="GO1720" s="1"/>
      <c r="GP1720" s="1"/>
      <c r="GQ1720" s="1"/>
      <c r="GR1720" s="1"/>
      <c r="GS1720" s="1"/>
      <c r="GT1720" s="1"/>
      <c r="GU1720" s="1"/>
      <c r="GV1720" s="1"/>
      <c r="GW1720" s="1"/>
      <c r="GX1720" s="1"/>
      <c r="GY1720" s="1"/>
      <c r="GZ1720" s="1"/>
      <c r="HA1720" s="1"/>
      <c r="HB1720" s="1"/>
      <c r="HC1720" s="1"/>
      <c r="HD1720" s="1"/>
      <c r="HE1720" s="1"/>
      <c r="HF1720" s="1"/>
      <c r="HG1720" s="1"/>
      <c r="HH1720" s="1"/>
      <c r="HI1720" s="1"/>
      <c r="HJ1720" s="1"/>
      <c r="HK1720" s="1"/>
      <c r="HL1720" s="1"/>
      <c r="HM1720" s="1"/>
      <c r="HN1720" s="1"/>
      <c r="HO1720" s="1"/>
      <c r="HP1720" s="1"/>
      <c r="HQ1720" s="1"/>
      <c r="HR1720" s="1"/>
      <c r="HS1720" s="1"/>
      <c r="HT1720" s="1"/>
      <c r="HU1720" s="1"/>
      <c r="HV1720" s="1"/>
      <c r="HW1720" s="1"/>
      <c r="HX1720" s="1"/>
      <c r="HY1720" s="1"/>
      <c r="HZ1720" s="1"/>
      <c r="IA1720" s="1"/>
      <c r="IB1720" s="1"/>
      <c r="IC1720" s="1"/>
      <c r="ID1720" s="1"/>
      <c r="IE1720" s="1"/>
      <c r="IF1720" s="1"/>
      <c r="IG1720" s="1"/>
      <c r="IH1720" s="1"/>
      <c r="II1720" s="1"/>
      <c r="IJ1720" s="1"/>
      <c r="IK1720" s="1"/>
      <c r="IL1720" s="1"/>
      <c r="IM1720" s="1"/>
      <c r="IN1720" s="1"/>
      <c r="IO1720" s="1"/>
      <c r="IP1720" s="1"/>
      <c r="IQ1720" s="1"/>
      <c r="IR1720" s="1"/>
      <c r="IS1720" s="1"/>
      <c r="IT1720" s="1"/>
      <c r="IU1720" s="1"/>
    </row>
    <row r="1721" spans="1:255" s="40" customFormat="1" ht="14.65" customHeight="1">
      <c r="A1721" s="146">
        <v>1774</v>
      </c>
      <c r="B1721" s="140">
        <v>20150510</v>
      </c>
      <c r="C1721" s="57" t="str">
        <f t="shared" si="187"/>
        <v>SCL</v>
      </c>
      <c r="D1721" s="114">
        <f t="shared" si="182"/>
        <v>40672</v>
      </c>
      <c r="E1721" s="9" t="s">
        <v>32</v>
      </c>
      <c r="F1721" s="37" t="s">
        <v>25</v>
      </c>
      <c r="G1721" s="11" t="s">
        <v>26</v>
      </c>
      <c r="H1721" s="3"/>
      <c r="I1721" s="3"/>
      <c r="J1721" s="4" t="s">
        <v>51</v>
      </c>
      <c r="K1721" s="84" t="s">
        <v>582</v>
      </c>
      <c r="L1721" s="4" t="s">
        <v>52</v>
      </c>
      <c r="M1721" s="4"/>
      <c r="N1721" s="4" t="s">
        <v>31</v>
      </c>
      <c r="O1721" s="4" t="str">
        <f t="shared" si="183"/>
        <v>Halictus (Seladonia) tripartitus</v>
      </c>
      <c r="P1721" s="85" t="str">
        <f t="shared" si="188"/>
        <v>Halictus tripartitus</v>
      </c>
      <c r="Q1721" s="11" t="s">
        <v>29</v>
      </c>
      <c r="R1721" s="11"/>
      <c r="S1721" s="12"/>
      <c r="T1721" s="12"/>
      <c r="U1721" s="12"/>
      <c r="V1721" s="10" t="s">
        <v>30</v>
      </c>
      <c r="W1721" s="6">
        <v>41346</v>
      </c>
      <c r="X1721" s="2"/>
      <c r="Y1721" s="129">
        <f t="shared" si="184"/>
        <v>1</v>
      </c>
      <c r="Z1721" s="110">
        <f t="shared" si="185"/>
        <v>0</v>
      </c>
      <c r="AA1721" s="1">
        <f t="shared" si="189"/>
        <v>0</v>
      </c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  <c r="GR1721" s="1"/>
      <c r="GS1721" s="1"/>
      <c r="GT1721" s="1"/>
      <c r="GU1721" s="1"/>
      <c r="GV1721" s="1"/>
      <c r="GW1721" s="1"/>
      <c r="GX1721" s="1"/>
      <c r="GY1721" s="1"/>
      <c r="GZ1721" s="1"/>
      <c r="HA1721" s="1"/>
      <c r="HB1721" s="1"/>
      <c r="HC1721" s="1"/>
      <c r="HD1721" s="1"/>
      <c r="HE1721" s="1"/>
      <c r="HF1721" s="1"/>
      <c r="HG1721" s="1"/>
      <c r="HH1721" s="1"/>
      <c r="HI1721" s="1"/>
      <c r="HJ1721" s="1"/>
      <c r="HK1721" s="1"/>
      <c r="HL1721" s="1"/>
      <c r="HM1721" s="1"/>
      <c r="HN1721" s="1"/>
      <c r="HO1721" s="1"/>
      <c r="HP1721" s="1"/>
      <c r="HQ1721" s="1"/>
      <c r="HR1721" s="1"/>
      <c r="HS1721" s="1"/>
      <c r="HT1721" s="1"/>
      <c r="HU1721" s="1"/>
      <c r="HV1721" s="1"/>
      <c r="HW1721" s="1"/>
      <c r="HX1721" s="1"/>
      <c r="HY1721" s="1"/>
      <c r="HZ1721" s="1"/>
      <c r="IA1721" s="1"/>
      <c r="IB1721" s="1"/>
      <c r="IC1721" s="1"/>
      <c r="ID1721" s="1"/>
      <c r="IE1721" s="1"/>
      <c r="IF1721" s="1"/>
      <c r="IG1721" s="1"/>
      <c r="IH1721" s="1"/>
      <c r="II1721" s="1"/>
      <c r="IJ1721" s="1"/>
      <c r="IK1721" s="1"/>
      <c r="IL1721" s="1"/>
      <c r="IM1721" s="1"/>
      <c r="IN1721" s="1"/>
      <c r="IO1721" s="1"/>
      <c r="IP1721" s="1"/>
      <c r="IQ1721" s="1"/>
      <c r="IR1721" s="1"/>
      <c r="IS1721" s="1"/>
      <c r="IT1721" s="1"/>
      <c r="IU1721" s="1"/>
    </row>
    <row r="1722" spans="1:255" s="40" customFormat="1" ht="14.65" customHeight="1">
      <c r="A1722" s="146">
        <v>1775</v>
      </c>
      <c r="B1722" s="140">
        <v>20150510</v>
      </c>
      <c r="C1722" s="57" t="str">
        <f t="shared" si="187"/>
        <v>SCL</v>
      </c>
      <c r="D1722" s="114">
        <f t="shared" si="182"/>
        <v>40672</v>
      </c>
      <c r="E1722" s="9" t="s">
        <v>32</v>
      </c>
      <c r="F1722" s="37" t="s">
        <v>25</v>
      </c>
      <c r="G1722" s="11" t="s">
        <v>26</v>
      </c>
      <c r="H1722" s="3"/>
      <c r="I1722" s="3"/>
      <c r="J1722" s="4" t="s">
        <v>51</v>
      </c>
      <c r="K1722" s="84" t="s">
        <v>582</v>
      </c>
      <c r="L1722" s="4" t="s">
        <v>52</v>
      </c>
      <c r="M1722" s="4"/>
      <c r="N1722" s="4" t="s">
        <v>31</v>
      </c>
      <c r="O1722" s="4" t="str">
        <f t="shared" si="183"/>
        <v>Halictus (Seladonia) tripartitus</v>
      </c>
      <c r="P1722" s="85" t="str">
        <f t="shared" si="188"/>
        <v>Halictus tripartitus</v>
      </c>
      <c r="Q1722" s="11" t="s">
        <v>29</v>
      </c>
      <c r="R1722" s="11"/>
      <c r="S1722" s="12"/>
      <c r="T1722" s="12"/>
      <c r="U1722" s="12"/>
      <c r="V1722" s="10" t="s">
        <v>30</v>
      </c>
      <c r="W1722" s="6">
        <v>41346</v>
      </c>
      <c r="X1722" s="2"/>
      <c r="Y1722" s="129">
        <f t="shared" si="184"/>
        <v>1</v>
      </c>
      <c r="Z1722" s="110">
        <f t="shared" si="185"/>
        <v>0</v>
      </c>
      <c r="AA1722" s="1">
        <f t="shared" si="189"/>
        <v>0</v>
      </c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/>
      <c r="GM1722" s="1"/>
      <c r="GN1722" s="1"/>
      <c r="GO1722" s="1"/>
      <c r="GP1722" s="1"/>
      <c r="GQ1722" s="1"/>
      <c r="GR1722" s="1"/>
      <c r="GS1722" s="1"/>
      <c r="GT1722" s="1"/>
      <c r="GU1722" s="1"/>
      <c r="GV1722" s="1"/>
      <c r="GW1722" s="1"/>
      <c r="GX1722" s="1"/>
      <c r="GY1722" s="1"/>
      <c r="GZ1722" s="1"/>
      <c r="HA1722" s="1"/>
      <c r="HB1722" s="1"/>
      <c r="HC1722" s="1"/>
      <c r="HD1722" s="1"/>
      <c r="HE1722" s="1"/>
      <c r="HF1722" s="1"/>
      <c r="HG1722" s="1"/>
      <c r="HH1722" s="1"/>
      <c r="HI1722" s="1"/>
      <c r="HJ1722" s="1"/>
      <c r="HK1722" s="1"/>
      <c r="HL1722" s="1"/>
      <c r="HM1722" s="1"/>
      <c r="HN1722" s="1"/>
      <c r="HO1722" s="1"/>
      <c r="HP1722" s="1"/>
      <c r="HQ1722" s="1"/>
      <c r="HR1722" s="1"/>
      <c r="HS1722" s="1"/>
      <c r="HT1722" s="1"/>
      <c r="HU1722" s="1"/>
      <c r="HV1722" s="1"/>
      <c r="HW1722" s="1"/>
      <c r="HX1722" s="1"/>
      <c r="HY1722" s="1"/>
      <c r="HZ1722" s="1"/>
      <c r="IA1722" s="1"/>
      <c r="IB1722" s="1"/>
      <c r="IC1722" s="1"/>
      <c r="ID1722" s="1"/>
      <c r="IE1722" s="1"/>
      <c r="IF1722" s="1"/>
      <c r="IG1722" s="1"/>
      <c r="IH1722" s="1"/>
      <c r="II1722" s="1"/>
      <c r="IJ1722" s="1"/>
      <c r="IK1722" s="1"/>
      <c r="IL1722" s="1"/>
      <c r="IM1722" s="1"/>
      <c r="IN1722" s="1"/>
      <c r="IO1722" s="1"/>
      <c r="IP1722" s="1"/>
      <c r="IQ1722" s="1"/>
      <c r="IR1722" s="1"/>
      <c r="IS1722" s="1"/>
      <c r="IT1722" s="1"/>
      <c r="IU1722" s="1"/>
    </row>
    <row r="1723" spans="1:255" s="40" customFormat="1" ht="14.65" customHeight="1">
      <c r="A1723" s="146">
        <v>1776</v>
      </c>
      <c r="B1723" s="140">
        <v>20150510</v>
      </c>
      <c r="C1723" s="57" t="str">
        <f t="shared" si="187"/>
        <v>SCL</v>
      </c>
      <c r="D1723" s="114">
        <f t="shared" si="182"/>
        <v>40672</v>
      </c>
      <c r="E1723" s="9" t="s">
        <v>32</v>
      </c>
      <c r="F1723" s="37" t="s">
        <v>25</v>
      </c>
      <c r="G1723" s="11" t="s">
        <v>26</v>
      </c>
      <c r="H1723" s="3"/>
      <c r="I1723" s="3"/>
      <c r="J1723" s="4" t="s">
        <v>51</v>
      </c>
      <c r="K1723" s="84" t="s">
        <v>582</v>
      </c>
      <c r="L1723" s="4" t="s">
        <v>52</v>
      </c>
      <c r="M1723" s="4"/>
      <c r="N1723" s="4" t="s">
        <v>31</v>
      </c>
      <c r="O1723" s="4" t="str">
        <f t="shared" si="183"/>
        <v>Halictus (Seladonia) tripartitus</v>
      </c>
      <c r="P1723" s="85" t="str">
        <f t="shared" si="188"/>
        <v>Halictus tripartitus</v>
      </c>
      <c r="Q1723" s="11" t="s">
        <v>29</v>
      </c>
      <c r="R1723" s="11"/>
      <c r="S1723" s="12"/>
      <c r="T1723" s="12"/>
      <c r="U1723" s="12"/>
      <c r="V1723" s="10" t="s">
        <v>30</v>
      </c>
      <c r="W1723" s="6">
        <v>41346</v>
      </c>
      <c r="X1723" s="2"/>
      <c r="Y1723" s="129">
        <f t="shared" si="184"/>
        <v>1</v>
      </c>
      <c r="Z1723" s="110">
        <f t="shared" si="185"/>
        <v>0</v>
      </c>
      <c r="AA1723" s="1">
        <f t="shared" si="189"/>
        <v>0</v>
      </c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  <c r="GO1723" s="1"/>
      <c r="GP1723" s="1"/>
      <c r="GQ1723" s="1"/>
      <c r="GR1723" s="1"/>
      <c r="GS1723" s="1"/>
      <c r="GT1723" s="1"/>
      <c r="GU1723" s="1"/>
      <c r="GV1723" s="1"/>
      <c r="GW1723" s="1"/>
      <c r="GX1723" s="1"/>
      <c r="GY1723" s="1"/>
      <c r="GZ1723" s="1"/>
      <c r="HA1723" s="1"/>
      <c r="HB1723" s="1"/>
      <c r="HC1723" s="1"/>
      <c r="HD1723" s="1"/>
      <c r="HE1723" s="1"/>
      <c r="HF1723" s="1"/>
      <c r="HG1723" s="1"/>
      <c r="HH1723" s="1"/>
      <c r="HI1723" s="1"/>
      <c r="HJ1723" s="1"/>
      <c r="HK1723" s="1"/>
      <c r="HL1723" s="1"/>
      <c r="HM1723" s="1"/>
      <c r="HN1723" s="1"/>
      <c r="HO1723" s="1"/>
      <c r="HP1723" s="1"/>
      <c r="HQ1723" s="1"/>
      <c r="HR1723" s="1"/>
      <c r="HS1723" s="1"/>
      <c r="HT1723" s="1"/>
      <c r="HU1723" s="1"/>
      <c r="HV1723" s="1"/>
      <c r="HW1723" s="1"/>
      <c r="HX1723" s="1"/>
      <c r="HY1723" s="1"/>
      <c r="HZ1723" s="1"/>
      <c r="IA1723" s="1"/>
      <c r="IB1723" s="1"/>
      <c r="IC1723" s="1"/>
      <c r="ID1723" s="1"/>
      <c r="IE1723" s="1"/>
      <c r="IF1723" s="1"/>
      <c r="IG1723" s="1"/>
      <c r="IH1723" s="1"/>
      <c r="II1723" s="1"/>
      <c r="IJ1723" s="1"/>
      <c r="IK1723" s="1"/>
      <c r="IL1723" s="1"/>
      <c r="IM1723" s="1"/>
      <c r="IN1723" s="1"/>
      <c r="IO1723" s="1"/>
      <c r="IP1723" s="1"/>
      <c r="IQ1723" s="1"/>
      <c r="IR1723" s="1"/>
      <c r="IS1723" s="1"/>
      <c r="IT1723" s="1"/>
      <c r="IU1723" s="1"/>
    </row>
    <row r="1724" spans="1:255" s="40" customFormat="1" ht="14.65" customHeight="1">
      <c r="A1724" s="146">
        <v>1777</v>
      </c>
      <c r="B1724" s="140">
        <v>20150510</v>
      </c>
      <c r="C1724" s="57" t="str">
        <f t="shared" si="187"/>
        <v>SCL</v>
      </c>
      <c r="D1724" s="114">
        <f t="shared" si="182"/>
        <v>40672</v>
      </c>
      <c r="E1724" s="9" t="s">
        <v>32</v>
      </c>
      <c r="F1724" s="37" t="s">
        <v>25</v>
      </c>
      <c r="G1724" s="11" t="s">
        <v>26</v>
      </c>
      <c r="H1724" s="3"/>
      <c r="I1724" s="3"/>
      <c r="J1724" s="4" t="s">
        <v>51</v>
      </c>
      <c r="K1724" s="84" t="s">
        <v>582</v>
      </c>
      <c r="L1724" s="4" t="s">
        <v>52</v>
      </c>
      <c r="M1724" s="4"/>
      <c r="N1724" s="4" t="s">
        <v>31</v>
      </c>
      <c r="O1724" s="4" t="str">
        <f t="shared" si="183"/>
        <v>Halictus (Seladonia) tripartitus</v>
      </c>
      <c r="P1724" s="85" t="str">
        <f t="shared" si="188"/>
        <v>Halictus tripartitus</v>
      </c>
      <c r="Q1724" s="11" t="s">
        <v>29</v>
      </c>
      <c r="R1724" s="11"/>
      <c r="S1724" s="12"/>
      <c r="T1724" s="12"/>
      <c r="U1724" s="12"/>
      <c r="V1724" s="10" t="s">
        <v>30</v>
      </c>
      <c r="W1724" s="6">
        <v>41346</v>
      </c>
      <c r="X1724" s="2"/>
      <c r="Y1724" s="129">
        <f t="shared" si="184"/>
        <v>1</v>
      </c>
      <c r="Z1724" s="110">
        <f t="shared" si="185"/>
        <v>0</v>
      </c>
      <c r="AA1724" s="1">
        <f t="shared" si="189"/>
        <v>0</v>
      </c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/>
      <c r="GM1724" s="1"/>
      <c r="GN1724" s="1"/>
      <c r="GO1724" s="1"/>
      <c r="GP1724" s="1"/>
      <c r="GQ1724" s="1"/>
      <c r="GR1724" s="1"/>
      <c r="GS1724" s="1"/>
      <c r="GT1724" s="1"/>
      <c r="GU1724" s="1"/>
      <c r="GV1724" s="1"/>
      <c r="GW1724" s="1"/>
      <c r="GX1724" s="1"/>
      <c r="GY1724" s="1"/>
      <c r="GZ1724" s="1"/>
      <c r="HA1724" s="1"/>
      <c r="HB1724" s="1"/>
      <c r="HC1724" s="1"/>
      <c r="HD1724" s="1"/>
      <c r="HE1724" s="1"/>
      <c r="HF1724" s="1"/>
      <c r="HG1724" s="1"/>
      <c r="HH1724" s="1"/>
      <c r="HI1724" s="1"/>
      <c r="HJ1724" s="1"/>
      <c r="HK1724" s="1"/>
      <c r="HL1724" s="1"/>
      <c r="HM1724" s="1"/>
      <c r="HN1724" s="1"/>
      <c r="HO1724" s="1"/>
      <c r="HP1724" s="1"/>
      <c r="HQ1724" s="1"/>
      <c r="HR1724" s="1"/>
      <c r="HS1724" s="1"/>
      <c r="HT1724" s="1"/>
      <c r="HU1724" s="1"/>
      <c r="HV1724" s="1"/>
      <c r="HW1724" s="1"/>
      <c r="HX1724" s="1"/>
      <c r="HY1724" s="1"/>
      <c r="HZ1724" s="1"/>
      <c r="IA1724" s="1"/>
      <c r="IB1724" s="1"/>
      <c r="IC1724" s="1"/>
      <c r="ID1724" s="1"/>
      <c r="IE1724" s="1"/>
      <c r="IF1724" s="1"/>
      <c r="IG1724" s="1"/>
      <c r="IH1724" s="1"/>
      <c r="II1724" s="1"/>
      <c r="IJ1724" s="1"/>
      <c r="IK1724" s="1"/>
      <c r="IL1724" s="1"/>
      <c r="IM1724" s="1"/>
      <c r="IN1724" s="1"/>
      <c r="IO1724" s="1"/>
      <c r="IP1724" s="1"/>
      <c r="IQ1724" s="1"/>
      <c r="IR1724" s="1"/>
      <c r="IS1724" s="1"/>
      <c r="IT1724" s="1"/>
      <c r="IU1724" s="1"/>
    </row>
    <row r="1725" spans="1:255" s="40" customFormat="1" ht="14.65" customHeight="1">
      <c r="A1725" s="146">
        <v>1778</v>
      </c>
      <c r="B1725" s="140">
        <v>20150510</v>
      </c>
      <c r="C1725" s="57" t="str">
        <f t="shared" si="187"/>
        <v>SCL</v>
      </c>
      <c r="D1725" s="114">
        <f t="shared" si="182"/>
        <v>40672</v>
      </c>
      <c r="E1725" s="9" t="s">
        <v>32</v>
      </c>
      <c r="F1725" s="37" t="s">
        <v>25</v>
      </c>
      <c r="G1725" s="11" t="s">
        <v>26</v>
      </c>
      <c r="H1725" s="3"/>
      <c r="I1725" s="3"/>
      <c r="J1725" s="4" t="s">
        <v>51</v>
      </c>
      <c r="K1725" s="84" t="s">
        <v>582</v>
      </c>
      <c r="L1725" s="4" t="s">
        <v>52</v>
      </c>
      <c r="M1725" s="4"/>
      <c r="N1725" s="4" t="s">
        <v>31</v>
      </c>
      <c r="O1725" s="4" t="str">
        <f t="shared" si="183"/>
        <v>Halictus (Seladonia) tripartitus</v>
      </c>
      <c r="P1725" s="85" t="str">
        <f t="shared" si="188"/>
        <v>Halictus tripartitus</v>
      </c>
      <c r="Q1725" s="11" t="s">
        <v>29</v>
      </c>
      <c r="R1725" s="11"/>
      <c r="S1725" s="12"/>
      <c r="T1725" s="12"/>
      <c r="U1725" s="12"/>
      <c r="V1725" s="10" t="s">
        <v>30</v>
      </c>
      <c r="W1725" s="6">
        <v>41346</v>
      </c>
      <c r="X1725" s="2"/>
      <c r="Y1725" s="129">
        <f t="shared" si="184"/>
        <v>1</v>
      </c>
      <c r="Z1725" s="110">
        <f t="shared" si="185"/>
        <v>0</v>
      </c>
      <c r="AA1725" s="1">
        <f t="shared" si="189"/>
        <v>0</v>
      </c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  <c r="GO1725" s="1"/>
      <c r="GP1725" s="1"/>
      <c r="GQ1725" s="1"/>
      <c r="GR1725" s="1"/>
      <c r="GS1725" s="1"/>
      <c r="GT1725" s="1"/>
      <c r="GU1725" s="1"/>
      <c r="GV1725" s="1"/>
      <c r="GW1725" s="1"/>
      <c r="GX1725" s="1"/>
      <c r="GY1725" s="1"/>
      <c r="GZ1725" s="1"/>
      <c r="HA1725" s="1"/>
      <c r="HB1725" s="1"/>
      <c r="HC1725" s="1"/>
      <c r="HD1725" s="1"/>
      <c r="HE1725" s="1"/>
      <c r="HF1725" s="1"/>
      <c r="HG1725" s="1"/>
      <c r="HH1725" s="1"/>
      <c r="HI1725" s="1"/>
      <c r="HJ1725" s="1"/>
      <c r="HK1725" s="1"/>
      <c r="HL1725" s="1"/>
      <c r="HM1725" s="1"/>
      <c r="HN1725" s="1"/>
      <c r="HO1725" s="1"/>
      <c r="HP1725" s="1"/>
      <c r="HQ1725" s="1"/>
      <c r="HR1725" s="1"/>
      <c r="HS1725" s="1"/>
      <c r="HT1725" s="1"/>
      <c r="HU1725" s="1"/>
      <c r="HV1725" s="1"/>
      <c r="HW1725" s="1"/>
      <c r="HX1725" s="1"/>
      <c r="HY1725" s="1"/>
      <c r="HZ1725" s="1"/>
      <c r="IA1725" s="1"/>
      <c r="IB1725" s="1"/>
      <c r="IC1725" s="1"/>
      <c r="ID1725" s="1"/>
      <c r="IE1725" s="1"/>
      <c r="IF1725" s="1"/>
      <c r="IG1725" s="1"/>
      <c r="IH1725" s="1"/>
      <c r="II1725" s="1"/>
      <c r="IJ1725" s="1"/>
      <c r="IK1725" s="1"/>
      <c r="IL1725" s="1"/>
      <c r="IM1725" s="1"/>
      <c r="IN1725" s="1"/>
      <c r="IO1725" s="1"/>
      <c r="IP1725" s="1"/>
      <c r="IQ1725" s="1"/>
      <c r="IR1725" s="1"/>
      <c r="IS1725" s="1"/>
      <c r="IT1725" s="1"/>
      <c r="IU1725" s="1"/>
    </row>
    <row r="1726" spans="1:255" s="40" customFormat="1" ht="14.65" customHeight="1">
      <c r="A1726" s="146">
        <v>1779</v>
      </c>
      <c r="B1726" s="140">
        <v>20150510</v>
      </c>
      <c r="C1726" s="57" t="str">
        <f t="shared" si="187"/>
        <v>SCL</v>
      </c>
      <c r="D1726" s="114">
        <f t="shared" si="182"/>
        <v>40672</v>
      </c>
      <c r="E1726" s="9" t="s">
        <v>32</v>
      </c>
      <c r="F1726" s="37" t="s">
        <v>25</v>
      </c>
      <c r="G1726" s="11" t="s">
        <v>26</v>
      </c>
      <c r="H1726" s="3"/>
      <c r="I1726" s="3"/>
      <c r="J1726" s="4" t="s">
        <v>51</v>
      </c>
      <c r="K1726" s="84" t="s">
        <v>582</v>
      </c>
      <c r="L1726" s="4" t="s">
        <v>52</v>
      </c>
      <c r="M1726" s="4"/>
      <c r="N1726" s="4" t="s">
        <v>31</v>
      </c>
      <c r="O1726" s="4" t="str">
        <f t="shared" si="183"/>
        <v>Halictus (Seladonia) tripartitus</v>
      </c>
      <c r="P1726" s="85" t="str">
        <f t="shared" si="188"/>
        <v>Halictus tripartitus</v>
      </c>
      <c r="Q1726" s="11" t="s">
        <v>29</v>
      </c>
      <c r="R1726" s="11"/>
      <c r="S1726" s="12"/>
      <c r="T1726" s="12"/>
      <c r="U1726" s="12"/>
      <c r="V1726" s="10" t="s">
        <v>30</v>
      </c>
      <c r="W1726" s="6">
        <v>41346</v>
      </c>
      <c r="X1726" s="2"/>
      <c r="Y1726" s="129">
        <f t="shared" si="184"/>
        <v>1</v>
      </c>
      <c r="Z1726" s="110">
        <f t="shared" si="185"/>
        <v>0</v>
      </c>
      <c r="AA1726" s="1">
        <f t="shared" si="189"/>
        <v>0</v>
      </c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  <c r="GO1726" s="1"/>
      <c r="GP1726" s="1"/>
      <c r="GQ1726" s="1"/>
      <c r="GR1726" s="1"/>
      <c r="GS1726" s="1"/>
      <c r="GT1726" s="1"/>
      <c r="GU1726" s="1"/>
      <c r="GV1726" s="1"/>
      <c r="GW1726" s="1"/>
      <c r="GX1726" s="1"/>
      <c r="GY1726" s="1"/>
      <c r="GZ1726" s="1"/>
      <c r="HA1726" s="1"/>
      <c r="HB1726" s="1"/>
      <c r="HC1726" s="1"/>
      <c r="HD1726" s="1"/>
      <c r="HE1726" s="1"/>
      <c r="HF1726" s="1"/>
      <c r="HG1726" s="1"/>
      <c r="HH1726" s="1"/>
      <c r="HI1726" s="1"/>
      <c r="HJ1726" s="1"/>
      <c r="HK1726" s="1"/>
      <c r="HL1726" s="1"/>
      <c r="HM1726" s="1"/>
      <c r="HN1726" s="1"/>
      <c r="HO1726" s="1"/>
      <c r="HP1726" s="1"/>
      <c r="HQ1726" s="1"/>
      <c r="HR1726" s="1"/>
      <c r="HS1726" s="1"/>
      <c r="HT1726" s="1"/>
      <c r="HU1726" s="1"/>
      <c r="HV1726" s="1"/>
      <c r="HW1726" s="1"/>
      <c r="HX1726" s="1"/>
      <c r="HY1726" s="1"/>
      <c r="HZ1726" s="1"/>
      <c r="IA1726" s="1"/>
      <c r="IB1726" s="1"/>
      <c r="IC1726" s="1"/>
      <c r="ID1726" s="1"/>
      <c r="IE1726" s="1"/>
      <c r="IF1726" s="1"/>
      <c r="IG1726" s="1"/>
      <c r="IH1726" s="1"/>
      <c r="II1726" s="1"/>
      <c r="IJ1726" s="1"/>
      <c r="IK1726" s="1"/>
      <c r="IL1726" s="1"/>
      <c r="IM1726" s="1"/>
      <c r="IN1726" s="1"/>
      <c r="IO1726" s="1"/>
      <c r="IP1726" s="1"/>
      <c r="IQ1726" s="1"/>
      <c r="IR1726" s="1"/>
      <c r="IS1726" s="1"/>
      <c r="IT1726" s="1"/>
      <c r="IU1726" s="1"/>
    </row>
    <row r="1727" spans="1:255" s="40" customFormat="1" ht="14.65" customHeight="1">
      <c r="A1727" s="146">
        <v>1780</v>
      </c>
      <c r="B1727" s="140">
        <v>20150419</v>
      </c>
      <c r="C1727" s="57" t="str">
        <f t="shared" si="187"/>
        <v>SCL</v>
      </c>
      <c r="D1727" s="114">
        <f t="shared" si="182"/>
        <v>40651</v>
      </c>
      <c r="E1727" s="9" t="s">
        <v>32</v>
      </c>
      <c r="F1727" s="37" t="s">
        <v>25</v>
      </c>
      <c r="G1727" s="11" t="s">
        <v>26</v>
      </c>
      <c r="H1727" s="2"/>
      <c r="I1727" s="2"/>
      <c r="J1727" s="4" t="s">
        <v>51</v>
      </c>
      <c r="K1727" s="84" t="s">
        <v>582</v>
      </c>
      <c r="L1727" s="4" t="s">
        <v>52</v>
      </c>
      <c r="M1727" s="4"/>
      <c r="N1727" s="4" t="s">
        <v>31</v>
      </c>
      <c r="O1727" s="4" t="str">
        <f t="shared" si="183"/>
        <v>Halictus (Seladonia) tripartitus</v>
      </c>
      <c r="P1727" s="85" t="str">
        <f t="shared" si="188"/>
        <v>Halictus tripartitus</v>
      </c>
      <c r="Q1727" s="11" t="s">
        <v>29</v>
      </c>
      <c r="R1727" s="12"/>
      <c r="S1727" s="12"/>
      <c r="T1727" s="12"/>
      <c r="U1727" s="12"/>
      <c r="V1727" s="10" t="s">
        <v>30</v>
      </c>
      <c r="W1727" s="6">
        <v>41346</v>
      </c>
      <c r="X1727" s="2"/>
      <c r="Y1727" s="129">
        <f t="shared" si="184"/>
        <v>1</v>
      </c>
      <c r="Z1727" s="110">
        <f t="shared" si="185"/>
        <v>0</v>
      </c>
      <c r="AA1727" s="1">
        <f t="shared" si="189"/>
        <v>0</v>
      </c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  <c r="GO1727" s="1"/>
      <c r="GP1727" s="1"/>
      <c r="GQ1727" s="1"/>
      <c r="GR1727" s="1"/>
      <c r="GS1727" s="1"/>
      <c r="GT1727" s="1"/>
      <c r="GU1727" s="1"/>
      <c r="GV1727" s="1"/>
      <c r="GW1727" s="1"/>
      <c r="GX1727" s="1"/>
      <c r="GY1727" s="1"/>
      <c r="GZ1727" s="1"/>
      <c r="HA1727" s="1"/>
      <c r="HB1727" s="1"/>
      <c r="HC1727" s="1"/>
      <c r="HD1727" s="1"/>
      <c r="HE1727" s="1"/>
      <c r="HF1727" s="1"/>
      <c r="HG1727" s="1"/>
      <c r="HH1727" s="1"/>
      <c r="HI1727" s="1"/>
      <c r="HJ1727" s="1"/>
      <c r="HK1727" s="1"/>
      <c r="HL1727" s="1"/>
      <c r="HM1727" s="1"/>
      <c r="HN1727" s="1"/>
      <c r="HO1727" s="1"/>
      <c r="HP1727" s="1"/>
      <c r="HQ1727" s="1"/>
      <c r="HR1727" s="1"/>
      <c r="HS1727" s="1"/>
      <c r="HT1727" s="1"/>
      <c r="HU1727" s="1"/>
      <c r="HV1727" s="1"/>
      <c r="HW1727" s="1"/>
      <c r="HX1727" s="1"/>
      <c r="HY1727" s="1"/>
      <c r="HZ1727" s="1"/>
      <c r="IA1727" s="1"/>
      <c r="IB1727" s="1"/>
      <c r="IC1727" s="1"/>
      <c r="ID1727" s="1"/>
      <c r="IE1727" s="1"/>
      <c r="IF1727" s="1"/>
      <c r="IG1727" s="1"/>
      <c r="IH1727" s="1"/>
      <c r="II1727" s="1"/>
      <c r="IJ1727" s="1"/>
      <c r="IK1727" s="1"/>
      <c r="IL1727" s="1"/>
      <c r="IM1727" s="1"/>
      <c r="IN1727" s="1"/>
      <c r="IO1727" s="1"/>
      <c r="IP1727" s="1"/>
      <c r="IQ1727" s="1"/>
      <c r="IR1727" s="1"/>
      <c r="IS1727" s="1"/>
      <c r="IT1727" s="1"/>
      <c r="IU1727" s="1"/>
    </row>
    <row r="1728" spans="1:255" s="40" customFormat="1" ht="14.65" customHeight="1">
      <c r="A1728" s="146">
        <v>1781</v>
      </c>
      <c r="B1728" s="140">
        <v>20150808</v>
      </c>
      <c r="C1728" s="57" t="str">
        <f t="shared" si="187"/>
        <v>SCL</v>
      </c>
      <c r="D1728" s="114">
        <f t="shared" si="182"/>
        <v>40762</v>
      </c>
      <c r="E1728" s="9" t="s">
        <v>32</v>
      </c>
      <c r="F1728" s="37" t="s">
        <v>25</v>
      </c>
      <c r="G1728" s="11" t="s">
        <v>26</v>
      </c>
      <c r="H1728" s="2"/>
      <c r="I1728" s="2"/>
      <c r="J1728" s="4" t="s">
        <v>51</v>
      </c>
      <c r="K1728" s="84" t="s">
        <v>582</v>
      </c>
      <c r="L1728" s="4" t="s">
        <v>52</v>
      </c>
      <c r="M1728" s="4"/>
      <c r="N1728" s="4" t="s">
        <v>31</v>
      </c>
      <c r="O1728" s="4" t="str">
        <f t="shared" si="183"/>
        <v>Halictus (Seladonia) tripartitus</v>
      </c>
      <c r="P1728" s="85" t="str">
        <f t="shared" si="188"/>
        <v>Halictus tripartitus</v>
      </c>
      <c r="Q1728" s="11" t="s">
        <v>29</v>
      </c>
      <c r="R1728" s="12"/>
      <c r="S1728" s="12"/>
      <c r="T1728" s="12"/>
      <c r="U1728" s="12"/>
      <c r="V1728" s="10" t="s">
        <v>30</v>
      </c>
      <c r="W1728" s="6">
        <v>41346</v>
      </c>
      <c r="X1728" s="2"/>
      <c r="Y1728" s="129">
        <f t="shared" si="184"/>
        <v>1</v>
      </c>
      <c r="Z1728" s="110">
        <f t="shared" si="185"/>
        <v>0</v>
      </c>
      <c r="AA1728" s="1">
        <f t="shared" si="189"/>
        <v>0</v>
      </c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  <c r="GO1728" s="1"/>
      <c r="GP1728" s="1"/>
      <c r="GQ1728" s="1"/>
      <c r="GR1728" s="1"/>
      <c r="GS1728" s="1"/>
      <c r="GT1728" s="1"/>
      <c r="GU1728" s="1"/>
      <c r="GV1728" s="1"/>
      <c r="GW1728" s="1"/>
      <c r="GX1728" s="1"/>
      <c r="GY1728" s="1"/>
      <c r="GZ1728" s="1"/>
      <c r="HA1728" s="1"/>
      <c r="HB1728" s="1"/>
      <c r="HC1728" s="1"/>
      <c r="HD1728" s="1"/>
      <c r="HE1728" s="1"/>
      <c r="HF1728" s="1"/>
      <c r="HG1728" s="1"/>
      <c r="HH1728" s="1"/>
      <c r="HI1728" s="1"/>
      <c r="HJ1728" s="1"/>
      <c r="HK1728" s="1"/>
      <c r="HL1728" s="1"/>
      <c r="HM1728" s="1"/>
      <c r="HN1728" s="1"/>
      <c r="HO1728" s="1"/>
      <c r="HP1728" s="1"/>
      <c r="HQ1728" s="1"/>
      <c r="HR1728" s="1"/>
      <c r="HS1728" s="1"/>
      <c r="HT1728" s="1"/>
      <c r="HU1728" s="1"/>
      <c r="HV1728" s="1"/>
      <c r="HW1728" s="1"/>
      <c r="HX1728" s="1"/>
      <c r="HY1728" s="1"/>
      <c r="HZ1728" s="1"/>
      <c r="IA1728" s="1"/>
      <c r="IB1728" s="1"/>
      <c r="IC1728" s="1"/>
      <c r="ID1728" s="1"/>
      <c r="IE1728" s="1"/>
      <c r="IF1728" s="1"/>
      <c r="IG1728" s="1"/>
      <c r="IH1728" s="1"/>
      <c r="II1728" s="1"/>
      <c r="IJ1728" s="1"/>
      <c r="IK1728" s="1"/>
      <c r="IL1728" s="1"/>
      <c r="IM1728" s="1"/>
      <c r="IN1728" s="1"/>
      <c r="IO1728" s="1"/>
      <c r="IP1728" s="1"/>
      <c r="IQ1728" s="1"/>
      <c r="IR1728" s="1"/>
      <c r="IS1728" s="1"/>
      <c r="IT1728" s="1"/>
      <c r="IU1728" s="1"/>
    </row>
    <row r="1729" spans="1:255" s="40" customFormat="1" ht="14.65" customHeight="1">
      <c r="A1729" s="146">
        <v>1782</v>
      </c>
      <c r="B1729" s="140">
        <v>20150419</v>
      </c>
      <c r="C1729" s="57" t="str">
        <f t="shared" si="187"/>
        <v>SCL</v>
      </c>
      <c r="D1729" s="114">
        <f t="shared" si="182"/>
        <v>40651</v>
      </c>
      <c r="E1729" s="9" t="s">
        <v>32</v>
      </c>
      <c r="F1729" s="37" t="s">
        <v>25</v>
      </c>
      <c r="G1729" s="11" t="s">
        <v>26</v>
      </c>
      <c r="H1729" s="2"/>
      <c r="I1729" s="2"/>
      <c r="J1729" s="4" t="s">
        <v>51</v>
      </c>
      <c r="K1729" s="84" t="s">
        <v>582</v>
      </c>
      <c r="L1729" s="4" t="s">
        <v>52</v>
      </c>
      <c r="M1729" s="4"/>
      <c r="N1729" s="4" t="s">
        <v>31</v>
      </c>
      <c r="O1729" s="4" t="str">
        <f t="shared" si="183"/>
        <v>Halictus (Seladonia) tripartitus</v>
      </c>
      <c r="P1729" s="85" t="str">
        <f t="shared" si="188"/>
        <v>Halictus tripartitus</v>
      </c>
      <c r="Q1729" s="11" t="s">
        <v>29</v>
      </c>
      <c r="R1729" s="12"/>
      <c r="S1729" s="12"/>
      <c r="T1729" s="12"/>
      <c r="U1729" s="12"/>
      <c r="V1729" s="10" t="s">
        <v>30</v>
      </c>
      <c r="W1729" s="6">
        <v>41346</v>
      </c>
      <c r="X1729" s="2"/>
      <c r="Y1729" s="129">
        <f t="shared" si="184"/>
        <v>1</v>
      </c>
      <c r="Z1729" s="110">
        <f t="shared" si="185"/>
        <v>0</v>
      </c>
      <c r="AA1729" s="1">
        <f t="shared" si="189"/>
        <v>0</v>
      </c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/>
      <c r="GM1729" s="1"/>
      <c r="GN1729" s="1"/>
      <c r="GO1729" s="1"/>
      <c r="GP1729" s="1"/>
      <c r="GQ1729" s="1"/>
      <c r="GR1729" s="1"/>
      <c r="GS1729" s="1"/>
      <c r="GT1729" s="1"/>
      <c r="GU1729" s="1"/>
      <c r="GV1729" s="1"/>
      <c r="GW1729" s="1"/>
      <c r="GX1729" s="1"/>
      <c r="GY1729" s="1"/>
      <c r="GZ1729" s="1"/>
      <c r="HA1729" s="1"/>
      <c r="HB1729" s="1"/>
      <c r="HC1729" s="1"/>
      <c r="HD1729" s="1"/>
      <c r="HE1729" s="1"/>
      <c r="HF1729" s="1"/>
      <c r="HG1729" s="1"/>
      <c r="HH1729" s="1"/>
      <c r="HI1729" s="1"/>
      <c r="HJ1729" s="1"/>
      <c r="HK1729" s="1"/>
      <c r="HL1729" s="1"/>
      <c r="HM1729" s="1"/>
      <c r="HN1729" s="1"/>
      <c r="HO1729" s="1"/>
      <c r="HP1729" s="1"/>
      <c r="HQ1729" s="1"/>
      <c r="HR1729" s="1"/>
      <c r="HS1729" s="1"/>
      <c r="HT1729" s="1"/>
      <c r="HU1729" s="1"/>
      <c r="HV1729" s="1"/>
      <c r="HW1729" s="1"/>
      <c r="HX1729" s="1"/>
      <c r="HY1729" s="1"/>
      <c r="HZ1729" s="1"/>
      <c r="IA1729" s="1"/>
      <c r="IB1729" s="1"/>
      <c r="IC1729" s="1"/>
      <c r="ID1729" s="1"/>
      <c r="IE1729" s="1"/>
      <c r="IF1729" s="1"/>
      <c r="IG1729" s="1"/>
      <c r="IH1729" s="1"/>
      <c r="II1729" s="1"/>
      <c r="IJ1729" s="1"/>
      <c r="IK1729" s="1"/>
      <c r="IL1729" s="1"/>
      <c r="IM1729" s="1"/>
      <c r="IN1729" s="1"/>
      <c r="IO1729" s="1"/>
      <c r="IP1729" s="1"/>
      <c r="IQ1729" s="1"/>
      <c r="IR1729" s="1"/>
      <c r="IS1729" s="1"/>
      <c r="IT1729" s="1"/>
      <c r="IU1729" s="1"/>
    </row>
    <row r="1730" spans="1:255" s="40" customFormat="1" ht="14.65" customHeight="1">
      <c r="A1730" s="146">
        <v>1783</v>
      </c>
      <c r="B1730" s="140">
        <v>20160807</v>
      </c>
      <c r="C1730" s="57" t="str">
        <f t="shared" si="187"/>
        <v>SCL</v>
      </c>
      <c r="D1730" s="114">
        <f t="shared" ref="D1730:D1793" si="190">DATEVALUE(LEFT(B1730,4)&amp;"/"&amp;MID(B1730,5,2)&amp;"/"&amp;RIGHT(B1730,2))</f>
        <v>41127</v>
      </c>
      <c r="E1730" s="9" t="s">
        <v>40</v>
      </c>
      <c r="F1730" s="37" t="s">
        <v>25</v>
      </c>
      <c r="G1730" s="11" t="s">
        <v>26</v>
      </c>
      <c r="H1730" s="3"/>
      <c r="I1730" s="3"/>
      <c r="J1730" s="4" t="s">
        <v>51</v>
      </c>
      <c r="K1730" s="84" t="s">
        <v>582</v>
      </c>
      <c r="L1730" s="4" t="s">
        <v>52</v>
      </c>
      <c r="M1730" s="4"/>
      <c r="N1730" s="4" t="s">
        <v>31</v>
      </c>
      <c r="O1730" s="4" t="str">
        <f t="shared" ref="O1730:O1793" si="191">J1730&amp;" "&amp;IF(LEN(K1730)&gt;0,"("&amp;K1730&amp;") ","")&amp;IF(LEN(N1730)&gt;0,"nr. ","")&amp;L1730&amp;IF(LEN(M1730)&gt;0," ssp. "&amp;M1730,"")</f>
        <v>Halictus (Seladonia) tripartitus</v>
      </c>
      <c r="P1730" s="85" t="str">
        <f t="shared" si="188"/>
        <v>Halictus tripartitus</v>
      </c>
      <c r="Q1730" s="11" t="s">
        <v>29</v>
      </c>
      <c r="R1730" s="11"/>
      <c r="S1730" s="12"/>
      <c r="T1730" s="12"/>
      <c r="U1730" s="12"/>
      <c r="V1730" s="10" t="s">
        <v>30</v>
      </c>
      <c r="W1730" s="6">
        <v>41346</v>
      </c>
      <c r="X1730" s="2"/>
      <c r="Y1730" s="129">
        <f t="shared" ref="Y1730:Y1793" si="192">IF(R1730&gt;0,R1730,1)</f>
        <v>1</v>
      </c>
      <c r="Z1730" s="110">
        <f t="shared" ref="Z1730:Z1793" si="193">IF(ISNUMBER(SEARCH($Z$1,X1730)),1,0)</f>
        <v>0</v>
      </c>
      <c r="AA1730" s="1">
        <f t="shared" ref="AA1730:AA1793" si="194">IF(ISNUMBER(SEARCH($AA$1,X1730)),1,0)</f>
        <v>0</v>
      </c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/>
      <c r="GM1730" s="1"/>
      <c r="GN1730" s="1"/>
      <c r="GO1730" s="1"/>
      <c r="GP1730" s="1"/>
      <c r="GQ1730" s="1"/>
      <c r="GR1730" s="1"/>
      <c r="GS1730" s="1"/>
      <c r="GT1730" s="1"/>
      <c r="GU1730" s="1"/>
      <c r="GV1730" s="1"/>
      <c r="GW1730" s="1"/>
      <c r="GX1730" s="1"/>
      <c r="GY1730" s="1"/>
      <c r="GZ1730" s="1"/>
      <c r="HA1730" s="1"/>
      <c r="HB1730" s="1"/>
      <c r="HC1730" s="1"/>
      <c r="HD1730" s="1"/>
      <c r="HE1730" s="1"/>
      <c r="HF1730" s="1"/>
      <c r="HG1730" s="1"/>
      <c r="HH1730" s="1"/>
      <c r="HI1730" s="1"/>
      <c r="HJ1730" s="1"/>
      <c r="HK1730" s="1"/>
      <c r="HL1730" s="1"/>
      <c r="HM1730" s="1"/>
      <c r="HN1730" s="1"/>
      <c r="HO1730" s="1"/>
      <c r="HP1730" s="1"/>
      <c r="HQ1730" s="1"/>
      <c r="HR1730" s="1"/>
      <c r="HS1730" s="1"/>
      <c r="HT1730" s="1"/>
      <c r="HU1730" s="1"/>
      <c r="HV1730" s="1"/>
      <c r="HW1730" s="1"/>
      <c r="HX1730" s="1"/>
      <c r="HY1730" s="1"/>
      <c r="HZ1730" s="1"/>
      <c r="IA1730" s="1"/>
      <c r="IB1730" s="1"/>
      <c r="IC1730" s="1"/>
      <c r="ID1730" s="1"/>
      <c r="IE1730" s="1"/>
      <c r="IF1730" s="1"/>
      <c r="IG1730" s="1"/>
      <c r="IH1730" s="1"/>
      <c r="II1730" s="1"/>
      <c r="IJ1730" s="1"/>
      <c r="IK1730" s="1"/>
      <c r="IL1730" s="1"/>
      <c r="IM1730" s="1"/>
      <c r="IN1730" s="1"/>
      <c r="IO1730" s="1"/>
      <c r="IP1730" s="1"/>
      <c r="IQ1730" s="1"/>
      <c r="IR1730" s="1"/>
      <c r="IS1730" s="1"/>
      <c r="IT1730" s="1"/>
      <c r="IU1730" s="1"/>
    </row>
    <row r="1731" spans="1:255" s="40" customFormat="1" ht="14.65" customHeight="1">
      <c r="A1731" s="146">
        <v>1784</v>
      </c>
      <c r="B1731" s="140">
        <v>20150419</v>
      </c>
      <c r="C1731" s="57" t="str">
        <f t="shared" ref="C1731:C1794" si="195">LEFT(E1731,3)</f>
        <v>SCL</v>
      </c>
      <c r="D1731" s="114">
        <f t="shared" si="190"/>
        <v>40651</v>
      </c>
      <c r="E1731" s="9" t="s">
        <v>40</v>
      </c>
      <c r="F1731" s="37" t="s">
        <v>25</v>
      </c>
      <c r="G1731" s="11" t="s">
        <v>26</v>
      </c>
      <c r="H1731" s="3"/>
      <c r="I1731" s="3"/>
      <c r="J1731" s="4" t="s">
        <v>51</v>
      </c>
      <c r="K1731" s="84" t="s">
        <v>582</v>
      </c>
      <c r="L1731" s="4" t="s">
        <v>52</v>
      </c>
      <c r="M1731" s="4"/>
      <c r="N1731" s="4" t="s">
        <v>31</v>
      </c>
      <c r="O1731" s="4" t="str">
        <f t="shared" si="191"/>
        <v>Halictus (Seladonia) tripartitus</v>
      </c>
      <c r="P1731" s="85" t="str">
        <f t="shared" ref="P1731:P1794" si="196">J1731&amp;" "&amp;L1731</f>
        <v>Halictus tripartitus</v>
      </c>
      <c r="Q1731" s="11" t="s">
        <v>29</v>
      </c>
      <c r="R1731" s="11"/>
      <c r="S1731" s="12"/>
      <c r="T1731" s="12"/>
      <c r="U1731" s="12"/>
      <c r="V1731" s="10" t="s">
        <v>30</v>
      </c>
      <c r="W1731" s="6">
        <v>41346</v>
      </c>
      <c r="X1731" s="2"/>
      <c r="Y1731" s="129">
        <f t="shared" si="192"/>
        <v>1</v>
      </c>
      <c r="Z1731" s="110">
        <f t="shared" si="193"/>
        <v>0</v>
      </c>
      <c r="AA1731" s="1">
        <f t="shared" si="194"/>
        <v>0</v>
      </c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/>
      <c r="GM1731" s="1"/>
      <c r="GN1731" s="1"/>
      <c r="GO1731" s="1"/>
      <c r="GP1731" s="1"/>
      <c r="GQ1731" s="1"/>
      <c r="GR1731" s="1"/>
      <c r="GS1731" s="1"/>
      <c r="GT1731" s="1"/>
      <c r="GU1731" s="1"/>
      <c r="GV1731" s="1"/>
      <c r="GW1731" s="1"/>
      <c r="GX1731" s="1"/>
      <c r="GY1731" s="1"/>
      <c r="GZ1731" s="1"/>
      <c r="HA1731" s="1"/>
      <c r="HB1731" s="1"/>
      <c r="HC1731" s="1"/>
      <c r="HD1731" s="1"/>
      <c r="HE1731" s="1"/>
      <c r="HF1731" s="1"/>
      <c r="HG1731" s="1"/>
      <c r="HH1731" s="1"/>
      <c r="HI1731" s="1"/>
      <c r="HJ1731" s="1"/>
      <c r="HK1731" s="1"/>
      <c r="HL1731" s="1"/>
      <c r="HM1731" s="1"/>
      <c r="HN1731" s="1"/>
      <c r="HO1731" s="1"/>
      <c r="HP1731" s="1"/>
      <c r="HQ1731" s="1"/>
      <c r="HR1731" s="1"/>
      <c r="HS1731" s="1"/>
      <c r="HT1731" s="1"/>
      <c r="HU1731" s="1"/>
      <c r="HV1731" s="1"/>
      <c r="HW1731" s="1"/>
      <c r="HX1731" s="1"/>
      <c r="HY1731" s="1"/>
      <c r="HZ1731" s="1"/>
      <c r="IA1731" s="1"/>
      <c r="IB1731" s="1"/>
      <c r="IC1731" s="1"/>
      <c r="ID1731" s="1"/>
      <c r="IE1731" s="1"/>
      <c r="IF1731" s="1"/>
      <c r="IG1731" s="1"/>
      <c r="IH1731" s="1"/>
      <c r="II1731" s="1"/>
      <c r="IJ1731" s="1"/>
      <c r="IK1731" s="1"/>
      <c r="IL1731" s="1"/>
      <c r="IM1731" s="1"/>
      <c r="IN1731" s="1"/>
      <c r="IO1731" s="1"/>
      <c r="IP1731" s="1"/>
      <c r="IQ1731" s="1"/>
      <c r="IR1731" s="1"/>
      <c r="IS1731" s="1"/>
      <c r="IT1731" s="1"/>
      <c r="IU1731" s="1"/>
    </row>
    <row r="1732" spans="1:255" s="40" customFormat="1" ht="14.65" customHeight="1">
      <c r="A1732" s="146">
        <v>1785</v>
      </c>
      <c r="B1732" s="140">
        <v>20150419</v>
      </c>
      <c r="C1732" s="57" t="str">
        <f t="shared" si="195"/>
        <v>SCL</v>
      </c>
      <c r="D1732" s="114">
        <f t="shared" si="190"/>
        <v>40651</v>
      </c>
      <c r="E1732" s="9" t="s">
        <v>40</v>
      </c>
      <c r="F1732" s="37" t="s">
        <v>25</v>
      </c>
      <c r="G1732" s="11" t="s">
        <v>26</v>
      </c>
      <c r="H1732" s="3"/>
      <c r="I1732" s="3"/>
      <c r="J1732" s="4" t="s">
        <v>51</v>
      </c>
      <c r="K1732" s="84" t="s">
        <v>582</v>
      </c>
      <c r="L1732" s="4" t="s">
        <v>52</v>
      </c>
      <c r="M1732" s="4"/>
      <c r="N1732" s="4" t="s">
        <v>31</v>
      </c>
      <c r="O1732" s="4" t="str">
        <f t="shared" si="191"/>
        <v>Halictus (Seladonia) tripartitus</v>
      </c>
      <c r="P1732" s="85" t="str">
        <f t="shared" si="196"/>
        <v>Halictus tripartitus</v>
      </c>
      <c r="Q1732" s="11" t="s">
        <v>29</v>
      </c>
      <c r="R1732" s="11"/>
      <c r="S1732" s="12"/>
      <c r="T1732" s="12"/>
      <c r="U1732" s="12"/>
      <c r="V1732" s="10" t="s">
        <v>30</v>
      </c>
      <c r="W1732" s="6">
        <v>41346</v>
      </c>
      <c r="X1732" s="2"/>
      <c r="Y1732" s="129">
        <f t="shared" si="192"/>
        <v>1</v>
      </c>
      <c r="Z1732" s="110">
        <f t="shared" si="193"/>
        <v>0</v>
      </c>
      <c r="AA1732" s="1">
        <f t="shared" si="194"/>
        <v>0</v>
      </c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/>
      <c r="GO1732" s="1"/>
      <c r="GP1732" s="1"/>
      <c r="GQ1732" s="1"/>
      <c r="GR1732" s="1"/>
      <c r="GS1732" s="1"/>
      <c r="GT1732" s="1"/>
      <c r="GU1732" s="1"/>
      <c r="GV1732" s="1"/>
      <c r="GW1732" s="1"/>
      <c r="GX1732" s="1"/>
      <c r="GY1732" s="1"/>
      <c r="GZ1732" s="1"/>
      <c r="HA1732" s="1"/>
      <c r="HB1732" s="1"/>
      <c r="HC1732" s="1"/>
      <c r="HD1732" s="1"/>
      <c r="HE1732" s="1"/>
      <c r="HF1732" s="1"/>
      <c r="HG1732" s="1"/>
      <c r="HH1732" s="1"/>
      <c r="HI1732" s="1"/>
      <c r="HJ1732" s="1"/>
      <c r="HK1732" s="1"/>
      <c r="HL1732" s="1"/>
      <c r="HM1732" s="1"/>
      <c r="HN1732" s="1"/>
      <c r="HO1732" s="1"/>
      <c r="HP1732" s="1"/>
      <c r="HQ1732" s="1"/>
      <c r="HR1732" s="1"/>
      <c r="HS1732" s="1"/>
      <c r="HT1732" s="1"/>
      <c r="HU1732" s="1"/>
      <c r="HV1732" s="1"/>
      <c r="HW1732" s="1"/>
      <c r="HX1732" s="1"/>
      <c r="HY1732" s="1"/>
      <c r="HZ1732" s="1"/>
      <c r="IA1732" s="1"/>
      <c r="IB1732" s="1"/>
      <c r="IC1732" s="1"/>
      <c r="ID1732" s="1"/>
      <c r="IE1732" s="1"/>
      <c r="IF1732" s="1"/>
      <c r="IG1732" s="1"/>
      <c r="IH1732" s="1"/>
      <c r="II1732" s="1"/>
      <c r="IJ1732" s="1"/>
      <c r="IK1732" s="1"/>
      <c r="IL1732" s="1"/>
      <c r="IM1732" s="1"/>
      <c r="IN1732" s="1"/>
      <c r="IO1732" s="1"/>
      <c r="IP1732" s="1"/>
      <c r="IQ1732" s="1"/>
      <c r="IR1732" s="1"/>
      <c r="IS1732" s="1"/>
      <c r="IT1732" s="1"/>
      <c r="IU1732" s="1"/>
    </row>
    <row r="1733" spans="1:255" s="40" customFormat="1" ht="14.65" customHeight="1">
      <c r="A1733" s="146">
        <v>1786</v>
      </c>
      <c r="B1733" s="140">
        <v>20140817</v>
      </c>
      <c r="C1733" s="57" t="str">
        <f t="shared" si="195"/>
        <v>SCL</v>
      </c>
      <c r="D1733" s="114">
        <f t="shared" si="190"/>
        <v>40406</v>
      </c>
      <c r="E1733" s="9" t="s">
        <v>40</v>
      </c>
      <c r="F1733" s="37" t="s">
        <v>25</v>
      </c>
      <c r="G1733" s="11" t="s">
        <v>26</v>
      </c>
      <c r="H1733" s="3"/>
      <c r="I1733" s="3"/>
      <c r="J1733" s="4" t="s">
        <v>51</v>
      </c>
      <c r="K1733" s="84" t="s">
        <v>582</v>
      </c>
      <c r="L1733" s="4" t="s">
        <v>52</v>
      </c>
      <c r="M1733" s="4"/>
      <c r="N1733" s="4" t="s">
        <v>31</v>
      </c>
      <c r="O1733" s="4" t="str">
        <f t="shared" si="191"/>
        <v>Halictus (Seladonia) tripartitus</v>
      </c>
      <c r="P1733" s="85" t="str">
        <f t="shared" si="196"/>
        <v>Halictus tripartitus</v>
      </c>
      <c r="Q1733" s="11" t="s">
        <v>29</v>
      </c>
      <c r="R1733" s="11"/>
      <c r="S1733" s="12"/>
      <c r="T1733" s="12"/>
      <c r="U1733" s="12"/>
      <c r="V1733" s="10" t="s">
        <v>30</v>
      </c>
      <c r="W1733" s="6">
        <v>41346</v>
      </c>
      <c r="X1733" s="2"/>
      <c r="Y1733" s="129">
        <f t="shared" si="192"/>
        <v>1</v>
      </c>
      <c r="Z1733" s="110">
        <f t="shared" si="193"/>
        <v>0</v>
      </c>
      <c r="AA1733" s="1">
        <f t="shared" si="194"/>
        <v>0</v>
      </c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/>
      <c r="GM1733" s="1"/>
      <c r="GN1733" s="1"/>
      <c r="GO1733" s="1"/>
      <c r="GP1733" s="1"/>
      <c r="GQ1733" s="1"/>
      <c r="GR1733" s="1"/>
      <c r="GS1733" s="1"/>
      <c r="GT1733" s="1"/>
      <c r="GU1733" s="1"/>
      <c r="GV1733" s="1"/>
      <c r="GW1733" s="1"/>
      <c r="GX1733" s="1"/>
      <c r="GY1733" s="1"/>
      <c r="GZ1733" s="1"/>
      <c r="HA1733" s="1"/>
      <c r="HB1733" s="1"/>
      <c r="HC1733" s="1"/>
      <c r="HD1733" s="1"/>
      <c r="HE1733" s="1"/>
      <c r="HF1733" s="1"/>
      <c r="HG1733" s="1"/>
      <c r="HH1733" s="1"/>
      <c r="HI1733" s="1"/>
      <c r="HJ1733" s="1"/>
      <c r="HK1733" s="1"/>
      <c r="HL1733" s="1"/>
      <c r="HM1733" s="1"/>
      <c r="HN1733" s="1"/>
      <c r="HO1733" s="1"/>
      <c r="HP1733" s="1"/>
      <c r="HQ1733" s="1"/>
      <c r="HR1733" s="1"/>
      <c r="HS1733" s="1"/>
      <c r="HT1733" s="1"/>
      <c r="HU1733" s="1"/>
      <c r="HV1733" s="1"/>
      <c r="HW1733" s="1"/>
      <c r="HX1733" s="1"/>
      <c r="HY1733" s="1"/>
      <c r="HZ1733" s="1"/>
      <c r="IA1733" s="1"/>
      <c r="IB1733" s="1"/>
      <c r="IC1733" s="1"/>
      <c r="ID1733" s="1"/>
      <c r="IE1733" s="1"/>
      <c r="IF1733" s="1"/>
      <c r="IG1733" s="1"/>
      <c r="IH1733" s="1"/>
      <c r="II1733" s="1"/>
      <c r="IJ1733" s="1"/>
      <c r="IK1733" s="1"/>
      <c r="IL1733" s="1"/>
      <c r="IM1733" s="1"/>
      <c r="IN1733" s="1"/>
      <c r="IO1733" s="1"/>
      <c r="IP1733" s="1"/>
      <c r="IQ1733" s="1"/>
      <c r="IR1733" s="1"/>
      <c r="IS1733" s="1"/>
      <c r="IT1733" s="1"/>
      <c r="IU1733" s="1"/>
    </row>
    <row r="1734" spans="1:255" s="40" customFormat="1" ht="14.65" customHeight="1">
      <c r="A1734" s="146">
        <v>1787</v>
      </c>
      <c r="B1734" s="140">
        <v>20150510</v>
      </c>
      <c r="C1734" s="57" t="str">
        <f t="shared" si="195"/>
        <v>POS</v>
      </c>
      <c r="D1734" s="114">
        <f t="shared" si="190"/>
        <v>40672</v>
      </c>
      <c r="E1734" s="9" t="s">
        <v>35</v>
      </c>
      <c r="F1734" s="37" t="s">
        <v>25</v>
      </c>
      <c r="G1734" s="11" t="s">
        <v>26</v>
      </c>
      <c r="H1734" s="3"/>
      <c r="I1734" s="3"/>
      <c r="J1734" s="4" t="s">
        <v>51</v>
      </c>
      <c r="K1734" s="84" t="s">
        <v>582</v>
      </c>
      <c r="L1734" s="4" t="s">
        <v>52</v>
      </c>
      <c r="M1734" s="4"/>
      <c r="N1734" s="4" t="s">
        <v>31</v>
      </c>
      <c r="O1734" s="4" t="str">
        <f t="shared" si="191"/>
        <v>Halictus (Seladonia) tripartitus</v>
      </c>
      <c r="P1734" s="85" t="str">
        <f t="shared" si="196"/>
        <v>Halictus tripartitus</v>
      </c>
      <c r="Q1734" s="11" t="s">
        <v>29</v>
      </c>
      <c r="R1734" s="11"/>
      <c r="S1734" s="12"/>
      <c r="T1734" s="12"/>
      <c r="U1734" s="12"/>
      <c r="V1734" s="10" t="s">
        <v>30</v>
      </c>
      <c r="W1734" s="6">
        <v>41346</v>
      </c>
      <c r="X1734" s="2"/>
      <c r="Y1734" s="129">
        <f t="shared" si="192"/>
        <v>1</v>
      </c>
      <c r="Z1734" s="110">
        <f t="shared" si="193"/>
        <v>0</v>
      </c>
      <c r="AA1734" s="1">
        <f t="shared" si="194"/>
        <v>0</v>
      </c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  <c r="GR1734" s="1"/>
      <c r="GS1734" s="1"/>
      <c r="GT1734" s="1"/>
      <c r="GU1734" s="1"/>
      <c r="GV1734" s="1"/>
      <c r="GW1734" s="1"/>
      <c r="GX1734" s="1"/>
      <c r="GY1734" s="1"/>
      <c r="GZ1734" s="1"/>
      <c r="HA1734" s="1"/>
      <c r="HB1734" s="1"/>
      <c r="HC1734" s="1"/>
      <c r="HD1734" s="1"/>
      <c r="HE1734" s="1"/>
      <c r="HF1734" s="1"/>
      <c r="HG1734" s="1"/>
      <c r="HH1734" s="1"/>
      <c r="HI1734" s="1"/>
      <c r="HJ1734" s="1"/>
      <c r="HK1734" s="1"/>
      <c r="HL1734" s="1"/>
      <c r="HM1734" s="1"/>
      <c r="HN1734" s="1"/>
      <c r="HO1734" s="1"/>
      <c r="HP1734" s="1"/>
      <c r="HQ1734" s="1"/>
      <c r="HR1734" s="1"/>
      <c r="HS1734" s="1"/>
      <c r="HT1734" s="1"/>
      <c r="HU1734" s="1"/>
      <c r="HV1734" s="1"/>
      <c r="HW1734" s="1"/>
      <c r="HX1734" s="1"/>
      <c r="HY1734" s="1"/>
      <c r="HZ1734" s="1"/>
      <c r="IA1734" s="1"/>
      <c r="IB1734" s="1"/>
      <c r="IC1734" s="1"/>
      <c r="ID1734" s="1"/>
      <c r="IE1734" s="1"/>
      <c r="IF1734" s="1"/>
      <c r="IG1734" s="1"/>
      <c r="IH1734" s="1"/>
      <c r="II1734" s="1"/>
      <c r="IJ1734" s="1"/>
      <c r="IK1734" s="1"/>
      <c r="IL1734" s="1"/>
      <c r="IM1734" s="1"/>
      <c r="IN1734" s="1"/>
      <c r="IO1734" s="1"/>
      <c r="IP1734" s="1"/>
      <c r="IQ1734" s="1"/>
      <c r="IR1734" s="1"/>
      <c r="IS1734" s="1"/>
      <c r="IT1734" s="1"/>
      <c r="IU1734" s="1"/>
    </row>
    <row r="1735" spans="1:255" s="40" customFormat="1" ht="14.65" customHeight="1">
      <c r="A1735" s="146">
        <v>1788</v>
      </c>
      <c r="B1735" s="140">
        <v>20150510</v>
      </c>
      <c r="C1735" s="57" t="str">
        <f t="shared" si="195"/>
        <v>POS</v>
      </c>
      <c r="D1735" s="114">
        <f t="shared" si="190"/>
        <v>40672</v>
      </c>
      <c r="E1735" s="9" t="s">
        <v>35</v>
      </c>
      <c r="F1735" s="37" t="s">
        <v>25</v>
      </c>
      <c r="G1735" s="11" t="s">
        <v>26</v>
      </c>
      <c r="H1735" s="3"/>
      <c r="I1735" s="3"/>
      <c r="J1735" s="4" t="s">
        <v>51</v>
      </c>
      <c r="K1735" s="84" t="s">
        <v>582</v>
      </c>
      <c r="L1735" s="4" t="s">
        <v>52</v>
      </c>
      <c r="M1735" s="4"/>
      <c r="N1735" s="4" t="s">
        <v>31</v>
      </c>
      <c r="O1735" s="4" t="str">
        <f t="shared" si="191"/>
        <v>Halictus (Seladonia) tripartitus</v>
      </c>
      <c r="P1735" s="85" t="str">
        <f t="shared" si="196"/>
        <v>Halictus tripartitus</v>
      </c>
      <c r="Q1735" s="11" t="s">
        <v>29</v>
      </c>
      <c r="R1735" s="11"/>
      <c r="S1735" s="12"/>
      <c r="T1735" s="12"/>
      <c r="U1735" s="12"/>
      <c r="V1735" s="10" t="s">
        <v>30</v>
      </c>
      <c r="W1735" s="6">
        <v>41346</v>
      </c>
      <c r="X1735" s="2"/>
      <c r="Y1735" s="129">
        <f t="shared" si="192"/>
        <v>1</v>
      </c>
      <c r="Z1735" s="110">
        <f t="shared" si="193"/>
        <v>0</v>
      </c>
      <c r="AA1735" s="1">
        <f t="shared" si="194"/>
        <v>0</v>
      </c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/>
      <c r="GM1735" s="1"/>
      <c r="GN1735" s="1"/>
      <c r="GO1735" s="1"/>
      <c r="GP1735" s="1"/>
      <c r="GQ1735" s="1"/>
      <c r="GR1735" s="1"/>
      <c r="GS1735" s="1"/>
      <c r="GT1735" s="1"/>
      <c r="GU1735" s="1"/>
      <c r="GV1735" s="1"/>
      <c r="GW1735" s="1"/>
      <c r="GX1735" s="1"/>
      <c r="GY1735" s="1"/>
      <c r="GZ1735" s="1"/>
      <c r="HA1735" s="1"/>
      <c r="HB1735" s="1"/>
      <c r="HC1735" s="1"/>
      <c r="HD1735" s="1"/>
      <c r="HE1735" s="1"/>
      <c r="HF1735" s="1"/>
      <c r="HG1735" s="1"/>
      <c r="HH1735" s="1"/>
      <c r="HI1735" s="1"/>
      <c r="HJ1735" s="1"/>
      <c r="HK1735" s="1"/>
      <c r="HL1735" s="1"/>
      <c r="HM1735" s="1"/>
      <c r="HN1735" s="1"/>
      <c r="HO1735" s="1"/>
      <c r="HP1735" s="1"/>
      <c r="HQ1735" s="1"/>
      <c r="HR1735" s="1"/>
      <c r="HS1735" s="1"/>
      <c r="HT1735" s="1"/>
      <c r="HU1735" s="1"/>
      <c r="HV1735" s="1"/>
      <c r="HW1735" s="1"/>
      <c r="HX1735" s="1"/>
      <c r="HY1735" s="1"/>
      <c r="HZ1735" s="1"/>
      <c r="IA1735" s="1"/>
      <c r="IB1735" s="1"/>
      <c r="IC1735" s="1"/>
      <c r="ID1735" s="1"/>
      <c r="IE1735" s="1"/>
      <c r="IF1735" s="1"/>
      <c r="IG1735" s="1"/>
      <c r="IH1735" s="1"/>
      <c r="II1735" s="1"/>
      <c r="IJ1735" s="1"/>
      <c r="IK1735" s="1"/>
      <c r="IL1735" s="1"/>
      <c r="IM1735" s="1"/>
      <c r="IN1735" s="1"/>
      <c r="IO1735" s="1"/>
      <c r="IP1735" s="1"/>
      <c r="IQ1735" s="1"/>
      <c r="IR1735" s="1"/>
      <c r="IS1735" s="1"/>
      <c r="IT1735" s="1"/>
      <c r="IU1735" s="1"/>
    </row>
    <row r="1736" spans="1:255" s="40" customFormat="1" ht="14.65" customHeight="1">
      <c r="A1736" s="146">
        <v>1789</v>
      </c>
      <c r="B1736" s="140">
        <v>20150510</v>
      </c>
      <c r="C1736" s="57" t="str">
        <f t="shared" si="195"/>
        <v>POS</v>
      </c>
      <c r="D1736" s="114">
        <f t="shared" si="190"/>
        <v>40672</v>
      </c>
      <c r="E1736" s="9" t="s">
        <v>35</v>
      </c>
      <c r="F1736" s="37" t="s">
        <v>25</v>
      </c>
      <c r="G1736" s="11" t="s">
        <v>26</v>
      </c>
      <c r="H1736" s="3"/>
      <c r="I1736" s="3"/>
      <c r="J1736" s="4" t="s">
        <v>51</v>
      </c>
      <c r="K1736" s="84" t="s">
        <v>582</v>
      </c>
      <c r="L1736" s="4" t="s">
        <v>52</v>
      </c>
      <c r="M1736" s="4"/>
      <c r="N1736" s="4" t="s">
        <v>31</v>
      </c>
      <c r="O1736" s="4" t="str">
        <f t="shared" si="191"/>
        <v>Halictus (Seladonia) tripartitus</v>
      </c>
      <c r="P1736" s="85" t="str">
        <f t="shared" si="196"/>
        <v>Halictus tripartitus</v>
      </c>
      <c r="Q1736" s="11" t="s">
        <v>29</v>
      </c>
      <c r="R1736" s="11"/>
      <c r="S1736" s="12"/>
      <c r="T1736" s="12"/>
      <c r="U1736" s="12"/>
      <c r="V1736" s="10" t="s">
        <v>30</v>
      </c>
      <c r="W1736" s="6">
        <v>41346</v>
      </c>
      <c r="X1736" s="2"/>
      <c r="Y1736" s="129">
        <f t="shared" si="192"/>
        <v>1</v>
      </c>
      <c r="Z1736" s="110">
        <f t="shared" si="193"/>
        <v>0</v>
      </c>
      <c r="AA1736" s="1">
        <f t="shared" si="194"/>
        <v>0</v>
      </c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  <c r="GO1736" s="1"/>
      <c r="GP1736" s="1"/>
      <c r="GQ1736" s="1"/>
      <c r="GR1736" s="1"/>
      <c r="GS1736" s="1"/>
      <c r="GT1736" s="1"/>
      <c r="GU1736" s="1"/>
      <c r="GV1736" s="1"/>
      <c r="GW1736" s="1"/>
      <c r="GX1736" s="1"/>
      <c r="GY1736" s="1"/>
      <c r="GZ1736" s="1"/>
      <c r="HA1736" s="1"/>
      <c r="HB1736" s="1"/>
      <c r="HC1736" s="1"/>
      <c r="HD1736" s="1"/>
      <c r="HE1736" s="1"/>
      <c r="HF1736" s="1"/>
      <c r="HG1736" s="1"/>
      <c r="HH1736" s="1"/>
      <c r="HI1736" s="1"/>
      <c r="HJ1736" s="1"/>
      <c r="HK1736" s="1"/>
      <c r="HL1736" s="1"/>
      <c r="HM1736" s="1"/>
      <c r="HN1736" s="1"/>
      <c r="HO1736" s="1"/>
      <c r="HP1736" s="1"/>
      <c r="HQ1736" s="1"/>
      <c r="HR1736" s="1"/>
      <c r="HS1736" s="1"/>
      <c r="HT1736" s="1"/>
      <c r="HU1736" s="1"/>
      <c r="HV1736" s="1"/>
      <c r="HW1736" s="1"/>
      <c r="HX1736" s="1"/>
      <c r="HY1736" s="1"/>
      <c r="HZ1736" s="1"/>
      <c r="IA1736" s="1"/>
      <c r="IB1736" s="1"/>
      <c r="IC1736" s="1"/>
      <c r="ID1736" s="1"/>
      <c r="IE1736" s="1"/>
      <c r="IF1736" s="1"/>
      <c r="IG1736" s="1"/>
      <c r="IH1736" s="1"/>
      <c r="II1736" s="1"/>
      <c r="IJ1736" s="1"/>
      <c r="IK1736" s="1"/>
      <c r="IL1736" s="1"/>
      <c r="IM1736" s="1"/>
      <c r="IN1736" s="1"/>
      <c r="IO1736" s="1"/>
      <c r="IP1736" s="1"/>
      <c r="IQ1736" s="1"/>
      <c r="IR1736" s="1"/>
      <c r="IS1736" s="1"/>
      <c r="IT1736" s="1"/>
      <c r="IU1736" s="1"/>
    </row>
    <row r="1737" spans="1:255" s="40" customFormat="1" ht="14.65" customHeight="1">
      <c r="A1737" s="146">
        <v>1790</v>
      </c>
      <c r="B1737" s="140">
        <v>20150510</v>
      </c>
      <c r="C1737" s="57" t="str">
        <f t="shared" si="195"/>
        <v>POS</v>
      </c>
      <c r="D1737" s="114">
        <f t="shared" si="190"/>
        <v>40672</v>
      </c>
      <c r="E1737" s="9" t="s">
        <v>35</v>
      </c>
      <c r="F1737" s="37" t="s">
        <v>25</v>
      </c>
      <c r="G1737" s="11" t="s">
        <v>26</v>
      </c>
      <c r="H1737" s="3"/>
      <c r="I1737" s="3"/>
      <c r="J1737" s="4" t="s">
        <v>51</v>
      </c>
      <c r="K1737" s="84" t="s">
        <v>582</v>
      </c>
      <c r="L1737" s="4" t="s">
        <v>52</v>
      </c>
      <c r="M1737" s="4"/>
      <c r="N1737" s="4" t="s">
        <v>31</v>
      </c>
      <c r="O1737" s="4" t="str">
        <f t="shared" si="191"/>
        <v>Halictus (Seladonia) tripartitus</v>
      </c>
      <c r="P1737" s="85" t="str">
        <f t="shared" si="196"/>
        <v>Halictus tripartitus</v>
      </c>
      <c r="Q1737" s="11" t="s">
        <v>29</v>
      </c>
      <c r="R1737" s="11"/>
      <c r="S1737" s="12"/>
      <c r="T1737" s="12"/>
      <c r="U1737" s="12"/>
      <c r="V1737" s="10" t="s">
        <v>30</v>
      </c>
      <c r="W1737" s="6">
        <v>41346</v>
      </c>
      <c r="X1737" s="2"/>
      <c r="Y1737" s="129">
        <f t="shared" si="192"/>
        <v>1</v>
      </c>
      <c r="Z1737" s="110">
        <f t="shared" si="193"/>
        <v>0</v>
      </c>
      <c r="AA1737" s="1">
        <f t="shared" si="194"/>
        <v>0</v>
      </c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/>
      <c r="GM1737" s="1"/>
      <c r="GN1737" s="1"/>
      <c r="GO1737" s="1"/>
      <c r="GP1737" s="1"/>
      <c r="GQ1737" s="1"/>
      <c r="GR1737" s="1"/>
      <c r="GS1737" s="1"/>
      <c r="GT1737" s="1"/>
      <c r="GU1737" s="1"/>
      <c r="GV1737" s="1"/>
      <c r="GW1737" s="1"/>
      <c r="GX1737" s="1"/>
      <c r="GY1737" s="1"/>
      <c r="GZ1737" s="1"/>
      <c r="HA1737" s="1"/>
      <c r="HB1737" s="1"/>
      <c r="HC1737" s="1"/>
      <c r="HD1737" s="1"/>
      <c r="HE1737" s="1"/>
      <c r="HF1737" s="1"/>
      <c r="HG1737" s="1"/>
      <c r="HH1737" s="1"/>
      <c r="HI1737" s="1"/>
      <c r="HJ1737" s="1"/>
      <c r="HK1737" s="1"/>
      <c r="HL1737" s="1"/>
      <c r="HM1737" s="1"/>
      <c r="HN1737" s="1"/>
      <c r="HO1737" s="1"/>
      <c r="HP1737" s="1"/>
      <c r="HQ1737" s="1"/>
      <c r="HR1737" s="1"/>
      <c r="HS1737" s="1"/>
      <c r="HT1737" s="1"/>
      <c r="HU1737" s="1"/>
      <c r="HV1737" s="1"/>
      <c r="HW1737" s="1"/>
      <c r="HX1737" s="1"/>
      <c r="HY1737" s="1"/>
      <c r="HZ1737" s="1"/>
      <c r="IA1737" s="1"/>
      <c r="IB1737" s="1"/>
      <c r="IC1737" s="1"/>
      <c r="ID1737" s="1"/>
      <c r="IE1737" s="1"/>
      <c r="IF1737" s="1"/>
      <c r="IG1737" s="1"/>
      <c r="IH1737" s="1"/>
      <c r="II1737" s="1"/>
      <c r="IJ1737" s="1"/>
      <c r="IK1737" s="1"/>
      <c r="IL1737" s="1"/>
      <c r="IM1737" s="1"/>
      <c r="IN1737" s="1"/>
      <c r="IO1737" s="1"/>
      <c r="IP1737" s="1"/>
      <c r="IQ1737" s="1"/>
      <c r="IR1737" s="1"/>
      <c r="IS1737" s="1"/>
      <c r="IT1737" s="1"/>
      <c r="IU1737" s="1"/>
    </row>
    <row r="1738" spans="1:255" s="40" customFormat="1" ht="14.65" customHeight="1">
      <c r="A1738" s="146">
        <v>1791</v>
      </c>
      <c r="B1738" s="140">
        <v>20150510</v>
      </c>
      <c r="C1738" s="57" t="str">
        <f t="shared" si="195"/>
        <v>POS</v>
      </c>
      <c r="D1738" s="114">
        <f t="shared" si="190"/>
        <v>40672</v>
      </c>
      <c r="E1738" s="9" t="s">
        <v>35</v>
      </c>
      <c r="F1738" s="37" t="s">
        <v>25</v>
      </c>
      <c r="G1738" s="11" t="s">
        <v>26</v>
      </c>
      <c r="H1738" s="3"/>
      <c r="I1738" s="3"/>
      <c r="J1738" s="4" t="s">
        <v>51</v>
      </c>
      <c r="K1738" s="84" t="s">
        <v>582</v>
      </c>
      <c r="L1738" s="4" t="s">
        <v>52</v>
      </c>
      <c r="M1738" s="4"/>
      <c r="N1738" s="4" t="s">
        <v>31</v>
      </c>
      <c r="O1738" s="4" t="str">
        <f t="shared" si="191"/>
        <v>Halictus (Seladonia) tripartitus</v>
      </c>
      <c r="P1738" s="85" t="str">
        <f t="shared" si="196"/>
        <v>Halictus tripartitus</v>
      </c>
      <c r="Q1738" s="11" t="s">
        <v>29</v>
      </c>
      <c r="R1738" s="11"/>
      <c r="S1738" s="12"/>
      <c r="T1738" s="12"/>
      <c r="U1738" s="12"/>
      <c r="V1738" s="10" t="s">
        <v>30</v>
      </c>
      <c r="W1738" s="6">
        <v>41346</v>
      </c>
      <c r="X1738" s="2"/>
      <c r="Y1738" s="129">
        <f t="shared" si="192"/>
        <v>1</v>
      </c>
      <c r="Z1738" s="110">
        <f t="shared" si="193"/>
        <v>0</v>
      </c>
      <c r="AA1738" s="1">
        <f t="shared" si="194"/>
        <v>0</v>
      </c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  <c r="GO1738" s="1"/>
      <c r="GP1738" s="1"/>
      <c r="GQ1738" s="1"/>
      <c r="GR1738" s="1"/>
      <c r="GS1738" s="1"/>
      <c r="GT1738" s="1"/>
      <c r="GU1738" s="1"/>
      <c r="GV1738" s="1"/>
      <c r="GW1738" s="1"/>
      <c r="GX1738" s="1"/>
      <c r="GY1738" s="1"/>
      <c r="GZ1738" s="1"/>
      <c r="HA1738" s="1"/>
      <c r="HB1738" s="1"/>
      <c r="HC1738" s="1"/>
      <c r="HD1738" s="1"/>
      <c r="HE1738" s="1"/>
      <c r="HF1738" s="1"/>
      <c r="HG1738" s="1"/>
      <c r="HH1738" s="1"/>
      <c r="HI1738" s="1"/>
      <c r="HJ1738" s="1"/>
      <c r="HK1738" s="1"/>
      <c r="HL1738" s="1"/>
      <c r="HM1738" s="1"/>
      <c r="HN1738" s="1"/>
      <c r="HO1738" s="1"/>
      <c r="HP1738" s="1"/>
      <c r="HQ1738" s="1"/>
      <c r="HR1738" s="1"/>
      <c r="HS1738" s="1"/>
      <c r="HT1738" s="1"/>
      <c r="HU1738" s="1"/>
      <c r="HV1738" s="1"/>
      <c r="HW1738" s="1"/>
      <c r="HX1738" s="1"/>
      <c r="HY1738" s="1"/>
      <c r="HZ1738" s="1"/>
      <c r="IA1738" s="1"/>
      <c r="IB1738" s="1"/>
      <c r="IC1738" s="1"/>
      <c r="ID1738" s="1"/>
      <c r="IE1738" s="1"/>
      <c r="IF1738" s="1"/>
      <c r="IG1738" s="1"/>
      <c r="IH1738" s="1"/>
      <c r="II1738" s="1"/>
      <c r="IJ1738" s="1"/>
      <c r="IK1738" s="1"/>
      <c r="IL1738" s="1"/>
      <c r="IM1738" s="1"/>
      <c r="IN1738" s="1"/>
      <c r="IO1738" s="1"/>
      <c r="IP1738" s="1"/>
      <c r="IQ1738" s="1"/>
      <c r="IR1738" s="1"/>
      <c r="IS1738" s="1"/>
      <c r="IT1738" s="1"/>
      <c r="IU1738" s="1"/>
    </row>
    <row r="1739" spans="1:255" s="40" customFormat="1" ht="14.65" customHeight="1">
      <c r="A1739" s="146">
        <v>1792</v>
      </c>
      <c r="B1739" s="140">
        <v>20150808</v>
      </c>
      <c r="C1739" s="57" t="str">
        <f t="shared" si="195"/>
        <v>POS</v>
      </c>
      <c r="D1739" s="114">
        <f t="shared" si="190"/>
        <v>40762</v>
      </c>
      <c r="E1739" s="9" t="s">
        <v>35</v>
      </c>
      <c r="F1739" s="37" t="s">
        <v>25</v>
      </c>
      <c r="G1739" s="11" t="s">
        <v>26</v>
      </c>
      <c r="H1739" s="3"/>
      <c r="I1739" s="3"/>
      <c r="J1739" s="4" t="s">
        <v>51</v>
      </c>
      <c r="K1739" s="84" t="s">
        <v>582</v>
      </c>
      <c r="L1739" s="4" t="s">
        <v>52</v>
      </c>
      <c r="M1739" s="4"/>
      <c r="N1739" s="4" t="s">
        <v>31</v>
      </c>
      <c r="O1739" s="4" t="str">
        <f t="shared" si="191"/>
        <v>Halictus (Seladonia) tripartitus</v>
      </c>
      <c r="P1739" s="85" t="str">
        <f t="shared" si="196"/>
        <v>Halictus tripartitus</v>
      </c>
      <c r="Q1739" s="11" t="s">
        <v>29</v>
      </c>
      <c r="R1739" s="11"/>
      <c r="S1739" s="12" t="s">
        <v>55</v>
      </c>
      <c r="T1739" s="12"/>
      <c r="U1739" s="12"/>
      <c r="V1739" s="10" t="s">
        <v>30</v>
      </c>
      <c r="W1739" s="6">
        <v>41346</v>
      </c>
      <c r="X1739" s="2"/>
      <c r="Y1739" s="129">
        <f t="shared" si="192"/>
        <v>1</v>
      </c>
      <c r="Z1739" s="110">
        <f t="shared" si="193"/>
        <v>0</v>
      </c>
      <c r="AA1739" s="1">
        <f t="shared" si="194"/>
        <v>0</v>
      </c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  <c r="GO1739" s="1"/>
      <c r="GP1739" s="1"/>
      <c r="GQ1739" s="1"/>
      <c r="GR1739" s="1"/>
      <c r="GS1739" s="1"/>
      <c r="GT1739" s="1"/>
      <c r="GU1739" s="1"/>
      <c r="GV1739" s="1"/>
      <c r="GW1739" s="1"/>
      <c r="GX1739" s="1"/>
      <c r="GY1739" s="1"/>
      <c r="GZ1739" s="1"/>
      <c r="HA1739" s="1"/>
      <c r="HB1739" s="1"/>
      <c r="HC1739" s="1"/>
      <c r="HD1739" s="1"/>
      <c r="HE1739" s="1"/>
      <c r="HF1739" s="1"/>
      <c r="HG1739" s="1"/>
      <c r="HH1739" s="1"/>
      <c r="HI1739" s="1"/>
      <c r="HJ1739" s="1"/>
      <c r="HK1739" s="1"/>
      <c r="HL1739" s="1"/>
      <c r="HM1739" s="1"/>
      <c r="HN1739" s="1"/>
      <c r="HO1739" s="1"/>
      <c r="HP1739" s="1"/>
      <c r="HQ1739" s="1"/>
      <c r="HR1739" s="1"/>
      <c r="HS1739" s="1"/>
      <c r="HT1739" s="1"/>
      <c r="HU1739" s="1"/>
      <c r="HV1739" s="1"/>
      <c r="HW1739" s="1"/>
      <c r="HX1739" s="1"/>
      <c r="HY1739" s="1"/>
      <c r="HZ1739" s="1"/>
      <c r="IA1739" s="1"/>
      <c r="IB1739" s="1"/>
      <c r="IC1739" s="1"/>
      <c r="ID1739" s="1"/>
      <c r="IE1739" s="1"/>
      <c r="IF1739" s="1"/>
      <c r="IG1739" s="1"/>
      <c r="IH1739" s="1"/>
      <c r="II1739" s="1"/>
      <c r="IJ1739" s="1"/>
      <c r="IK1739" s="1"/>
      <c r="IL1739" s="1"/>
      <c r="IM1739" s="1"/>
      <c r="IN1739" s="1"/>
      <c r="IO1739" s="1"/>
      <c r="IP1739" s="1"/>
      <c r="IQ1739" s="1"/>
      <c r="IR1739" s="1"/>
      <c r="IS1739" s="1"/>
      <c r="IT1739" s="1"/>
      <c r="IU1739" s="1"/>
    </row>
    <row r="1740" spans="1:255" s="40" customFormat="1" ht="14.65" customHeight="1">
      <c r="A1740" s="146">
        <v>1793</v>
      </c>
      <c r="B1740" s="140">
        <v>20150711</v>
      </c>
      <c r="C1740" s="57" t="str">
        <f t="shared" si="195"/>
        <v>POS</v>
      </c>
      <c r="D1740" s="114">
        <f t="shared" si="190"/>
        <v>40734</v>
      </c>
      <c r="E1740" s="9" t="s">
        <v>36</v>
      </c>
      <c r="F1740" s="37" t="s">
        <v>25</v>
      </c>
      <c r="G1740" s="11" t="s">
        <v>26</v>
      </c>
      <c r="H1740" s="3"/>
      <c r="I1740" s="3"/>
      <c r="J1740" s="4" t="s">
        <v>51</v>
      </c>
      <c r="K1740" s="84" t="s">
        <v>582</v>
      </c>
      <c r="L1740" s="4" t="s">
        <v>52</v>
      </c>
      <c r="M1740" s="4"/>
      <c r="N1740" s="4" t="s">
        <v>31</v>
      </c>
      <c r="O1740" s="4" t="str">
        <f t="shared" si="191"/>
        <v>Halictus (Seladonia) tripartitus</v>
      </c>
      <c r="P1740" s="85" t="str">
        <f t="shared" si="196"/>
        <v>Halictus tripartitus</v>
      </c>
      <c r="Q1740" s="11" t="s">
        <v>29</v>
      </c>
      <c r="R1740" s="11"/>
      <c r="S1740" s="12"/>
      <c r="T1740" s="12"/>
      <c r="U1740" s="12"/>
      <c r="V1740" s="10" t="s">
        <v>30</v>
      </c>
      <c r="W1740" s="6">
        <v>41346</v>
      </c>
      <c r="X1740" s="2"/>
      <c r="Y1740" s="129">
        <f t="shared" si="192"/>
        <v>1</v>
      </c>
      <c r="Z1740" s="110">
        <f t="shared" si="193"/>
        <v>0</v>
      </c>
      <c r="AA1740" s="1">
        <f t="shared" si="194"/>
        <v>0</v>
      </c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  <c r="GO1740" s="1"/>
      <c r="GP1740" s="1"/>
      <c r="GQ1740" s="1"/>
      <c r="GR1740" s="1"/>
      <c r="GS1740" s="1"/>
      <c r="GT1740" s="1"/>
      <c r="GU1740" s="1"/>
      <c r="GV1740" s="1"/>
      <c r="GW1740" s="1"/>
      <c r="GX1740" s="1"/>
      <c r="GY1740" s="1"/>
      <c r="GZ1740" s="1"/>
      <c r="HA1740" s="1"/>
      <c r="HB1740" s="1"/>
      <c r="HC1740" s="1"/>
      <c r="HD1740" s="1"/>
      <c r="HE1740" s="1"/>
      <c r="HF1740" s="1"/>
      <c r="HG1740" s="1"/>
      <c r="HH1740" s="1"/>
      <c r="HI1740" s="1"/>
      <c r="HJ1740" s="1"/>
      <c r="HK1740" s="1"/>
      <c r="HL1740" s="1"/>
      <c r="HM1740" s="1"/>
      <c r="HN1740" s="1"/>
      <c r="HO1740" s="1"/>
      <c r="HP1740" s="1"/>
      <c r="HQ1740" s="1"/>
      <c r="HR1740" s="1"/>
      <c r="HS1740" s="1"/>
      <c r="HT1740" s="1"/>
      <c r="HU1740" s="1"/>
      <c r="HV1740" s="1"/>
      <c r="HW1740" s="1"/>
      <c r="HX1740" s="1"/>
      <c r="HY1740" s="1"/>
      <c r="HZ1740" s="1"/>
      <c r="IA1740" s="1"/>
      <c r="IB1740" s="1"/>
      <c r="IC1740" s="1"/>
      <c r="ID1740" s="1"/>
      <c r="IE1740" s="1"/>
      <c r="IF1740" s="1"/>
      <c r="IG1740" s="1"/>
      <c r="IH1740" s="1"/>
      <c r="II1740" s="1"/>
      <c r="IJ1740" s="1"/>
      <c r="IK1740" s="1"/>
      <c r="IL1740" s="1"/>
      <c r="IM1740" s="1"/>
      <c r="IN1740" s="1"/>
      <c r="IO1740" s="1"/>
      <c r="IP1740" s="1"/>
      <c r="IQ1740" s="1"/>
      <c r="IR1740" s="1"/>
      <c r="IS1740" s="1"/>
      <c r="IT1740" s="1"/>
      <c r="IU1740" s="1"/>
    </row>
    <row r="1741" spans="1:255" s="40" customFormat="1" ht="14.65" customHeight="1">
      <c r="A1741" s="146">
        <v>1794</v>
      </c>
      <c r="B1741" s="140">
        <v>20150510</v>
      </c>
      <c r="C1741" s="57" t="str">
        <f t="shared" si="195"/>
        <v>POS</v>
      </c>
      <c r="D1741" s="114">
        <f t="shared" si="190"/>
        <v>40672</v>
      </c>
      <c r="E1741" s="9" t="s">
        <v>36</v>
      </c>
      <c r="F1741" s="37" t="s">
        <v>25</v>
      </c>
      <c r="G1741" s="11" t="s">
        <v>26</v>
      </c>
      <c r="H1741" s="3"/>
      <c r="I1741" s="3"/>
      <c r="J1741" s="4" t="s">
        <v>51</v>
      </c>
      <c r="K1741" s="84" t="s">
        <v>582</v>
      </c>
      <c r="L1741" s="4" t="s">
        <v>52</v>
      </c>
      <c r="M1741" s="4"/>
      <c r="N1741" s="4" t="s">
        <v>31</v>
      </c>
      <c r="O1741" s="4" t="str">
        <f t="shared" si="191"/>
        <v>Halictus (Seladonia) tripartitus</v>
      </c>
      <c r="P1741" s="85" t="str">
        <f t="shared" si="196"/>
        <v>Halictus tripartitus</v>
      </c>
      <c r="Q1741" s="11" t="s">
        <v>29</v>
      </c>
      <c r="R1741" s="11"/>
      <c r="S1741" s="12"/>
      <c r="T1741" s="12"/>
      <c r="U1741" s="12"/>
      <c r="V1741" s="10" t="s">
        <v>30</v>
      </c>
      <c r="W1741" s="6">
        <v>41346</v>
      </c>
      <c r="X1741" s="2"/>
      <c r="Y1741" s="129">
        <f t="shared" si="192"/>
        <v>1</v>
      </c>
      <c r="Z1741" s="110">
        <f t="shared" si="193"/>
        <v>0</v>
      </c>
      <c r="AA1741" s="1">
        <f t="shared" si="194"/>
        <v>0</v>
      </c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  <c r="GO1741" s="1"/>
      <c r="GP1741" s="1"/>
      <c r="GQ1741" s="1"/>
      <c r="GR1741" s="1"/>
      <c r="GS1741" s="1"/>
      <c r="GT1741" s="1"/>
      <c r="GU1741" s="1"/>
      <c r="GV1741" s="1"/>
      <c r="GW1741" s="1"/>
      <c r="GX1741" s="1"/>
      <c r="GY1741" s="1"/>
      <c r="GZ1741" s="1"/>
      <c r="HA1741" s="1"/>
      <c r="HB1741" s="1"/>
      <c r="HC1741" s="1"/>
      <c r="HD1741" s="1"/>
      <c r="HE1741" s="1"/>
      <c r="HF1741" s="1"/>
      <c r="HG1741" s="1"/>
      <c r="HH1741" s="1"/>
      <c r="HI1741" s="1"/>
      <c r="HJ1741" s="1"/>
      <c r="HK1741" s="1"/>
      <c r="HL1741" s="1"/>
      <c r="HM1741" s="1"/>
      <c r="HN1741" s="1"/>
      <c r="HO1741" s="1"/>
      <c r="HP1741" s="1"/>
      <c r="HQ1741" s="1"/>
      <c r="HR1741" s="1"/>
      <c r="HS1741" s="1"/>
      <c r="HT1741" s="1"/>
      <c r="HU1741" s="1"/>
      <c r="HV1741" s="1"/>
      <c r="HW1741" s="1"/>
      <c r="HX1741" s="1"/>
      <c r="HY1741" s="1"/>
      <c r="HZ1741" s="1"/>
      <c r="IA1741" s="1"/>
      <c r="IB1741" s="1"/>
      <c r="IC1741" s="1"/>
      <c r="ID1741" s="1"/>
      <c r="IE1741" s="1"/>
      <c r="IF1741" s="1"/>
      <c r="IG1741" s="1"/>
      <c r="IH1741" s="1"/>
      <c r="II1741" s="1"/>
      <c r="IJ1741" s="1"/>
      <c r="IK1741" s="1"/>
      <c r="IL1741" s="1"/>
      <c r="IM1741" s="1"/>
      <c r="IN1741" s="1"/>
      <c r="IO1741" s="1"/>
      <c r="IP1741" s="1"/>
      <c r="IQ1741" s="1"/>
      <c r="IR1741" s="1"/>
      <c r="IS1741" s="1"/>
      <c r="IT1741" s="1"/>
      <c r="IU1741" s="1"/>
    </row>
    <row r="1742" spans="1:255" s="40" customFormat="1" ht="14.65" customHeight="1">
      <c r="A1742" s="146">
        <v>1795</v>
      </c>
      <c r="B1742" s="140">
        <v>20150510</v>
      </c>
      <c r="C1742" s="57" t="str">
        <f t="shared" si="195"/>
        <v>POS</v>
      </c>
      <c r="D1742" s="114">
        <f t="shared" si="190"/>
        <v>40672</v>
      </c>
      <c r="E1742" s="9" t="s">
        <v>36</v>
      </c>
      <c r="F1742" s="37" t="s">
        <v>25</v>
      </c>
      <c r="G1742" s="11" t="s">
        <v>26</v>
      </c>
      <c r="H1742" s="3"/>
      <c r="I1742" s="3"/>
      <c r="J1742" s="4" t="s">
        <v>51</v>
      </c>
      <c r="K1742" s="84" t="s">
        <v>582</v>
      </c>
      <c r="L1742" s="4" t="s">
        <v>52</v>
      </c>
      <c r="M1742" s="4"/>
      <c r="N1742" s="4" t="s">
        <v>31</v>
      </c>
      <c r="O1742" s="4" t="str">
        <f t="shared" si="191"/>
        <v>Halictus (Seladonia) tripartitus</v>
      </c>
      <c r="P1742" s="85" t="str">
        <f t="shared" si="196"/>
        <v>Halictus tripartitus</v>
      </c>
      <c r="Q1742" s="11" t="s">
        <v>29</v>
      </c>
      <c r="R1742" s="11"/>
      <c r="S1742" s="12"/>
      <c r="T1742" s="12"/>
      <c r="U1742" s="12"/>
      <c r="V1742" s="10" t="s">
        <v>30</v>
      </c>
      <c r="W1742" s="6">
        <v>41346</v>
      </c>
      <c r="X1742" s="2"/>
      <c r="Y1742" s="129">
        <f t="shared" si="192"/>
        <v>1</v>
      </c>
      <c r="Z1742" s="110">
        <f t="shared" si="193"/>
        <v>0</v>
      </c>
      <c r="AA1742" s="1">
        <f t="shared" si="194"/>
        <v>0</v>
      </c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  <c r="GO1742" s="1"/>
      <c r="GP1742" s="1"/>
      <c r="GQ1742" s="1"/>
      <c r="GR1742" s="1"/>
      <c r="GS1742" s="1"/>
      <c r="GT1742" s="1"/>
      <c r="GU1742" s="1"/>
      <c r="GV1742" s="1"/>
      <c r="GW1742" s="1"/>
      <c r="GX1742" s="1"/>
      <c r="GY1742" s="1"/>
      <c r="GZ1742" s="1"/>
      <c r="HA1742" s="1"/>
      <c r="HB1742" s="1"/>
      <c r="HC1742" s="1"/>
      <c r="HD1742" s="1"/>
      <c r="HE1742" s="1"/>
      <c r="HF1742" s="1"/>
      <c r="HG1742" s="1"/>
      <c r="HH1742" s="1"/>
      <c r="HI1742" s="1"/>
      <c r="HJ1742" s="1"/>
      <c r="HK1742" s="1"/>
      <c r="HL1742" s="1"/>
      <c r="HM1742" s="1"/>
      <c r="HN1742" s="1"/>
      <c r="HO1742" s="1"/>
      <c r="HP1742" s="1"/>
      <c r="HQ1742" s="1"/>
      <c r="HR1742" s="1"/>
      <c r="HS1742" s="1"/>
      <c r="HT1742" s="1"/>
      <c r="HU1742" s="1"/>
      <c r="HV1742" s="1"/>
      <c r="HW1742" s="1"/>
      <c r="HX1742" s="1"/>
      <c r="HY1742" s="1"/>
      <c r="HZ1742" s="1"/>
      <c r="IA1742" s="1"/>
      <c r="IB1742" s="1"/>
      <c r="IC1742" s="1"/>
      <c r="ID1742" s="1"/>
      <c r="IE1742" s="1"/>
      <c r="IF1742" s="1"/>
      <c r="IG1742" s="1"/>
      <c r="IH1742" s="1"/>
      <c r="II1742" s="1"/>
      <c r="IJ1742" s="1"/>
      <c r="IK1742" s="1"/>
      <c r="IL1742" s="1"/>
      <c r="IM1742" s="1"/>
      <c r="IN1742" s="1"/>
      <c r="IO1742" s="1"/>
      <c r="IP1742" s="1"/>
      <c r="IQ1742" s="1"/>
      <c r="IR1742" s="1"/>
      <c r="IS1742" s="1"/>
      <c r="IT1742" s="1"/>
      <c r="IU1742" s="1"/>
    </row>
    <row r="1743" spans="1:255" s="40" customFormat="1" ht="14.65" customHeight="1">
      <c r="A1743" s="146">
        <v>1796</v>
      </c>
      <c r="B1743" s="140">
        <v>20160716</v>
      </c>
      <c r="C1743" s="57" t="str">
        <f t="shared" si="195"/>
        <v>POS</v>
      </c>
      <c r="D1743" s="114">
        <f t="shared" si="190"/>
        <v>41105</v>
      </c>
      <c r="E1743" s="9" t="s">
        <v>36</v>
      </c>
      <c r="F1743" s="37" t="s">
        <v>25</v>
      </c>
      <c r="G1743" s="11" t="s">
        <v>26</v>
      </c>
      <c r="H1743" s="3"/>
      <c r="I1743" s="3"/>
      <c r="J1743" s="4" t="s">
        <v>51</v>
      </c>
      <c r="K1743" s="84" t="s">
        <v>582</v>
      </c>
      <c r="L1743" s="4" t="s">
        <v>52</v>
      </c>
      <c r="M1743" s="4"/>
      <c r="N1743" s="4" t="s">
        <v>31</v>
      </c>
      <c r="O1743" s="4" t="str">
        <f t="shared" si="191"/>
        <v>Halictus (Seladonia) tripartitus</v>
      </c>
      <c r="P1743" s="85" t="str">
        <f t="shared" si="196"/>
        <v>Halictus tripartitus</v>
      </c>
      <c r="Q1743" s="11" t="s">
        <v>29</v>
      </c>
      <c r="R1743" s="11"/>
      <c r="S1743" s="12"/>
      <c r="T1743" s="12"/>
      <c r="U1743" s="12"/>
      <c r="V1743" s="10" t="s">
        <v>30</v>
      </c>
      <c r="W1743" s="6">
        <v>41346</v>
      </c>
      <c r="X1743" s="2"/>
      <c r="Y1743" s="129">
        <f t="shared" si="192"/>
        <v>1</v>
      </c>
      <c r="Z1743" s="110">
        <f t="shared" si="193"/>
        <v>0</v>
      </c>
      <c r="AA1743" s="1">
        <f t="shared" si="194"/>
        <v>0</v>
      </c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  <c r="GO1743" s="1"/>
      <c r="GP1743" s="1"/>
      <c r="GQ1743" s="1"/>
      <c r="GR1743" s="1"/>
      <c r="GS1743" s="1"/>
      <c r="GT1743" s="1"/>
      <c r="GU1743" s="1"/>
      <c r="GV1743" s="1"/>
      <c r="GW1743" s="1"/>
      <c r="GX1743" s="1"/>
      <c r="GY1743" s="1"/>
      <c r="GZ1743" s="1"/>
      <c r="HA1743" s="1"/>
      <c r="HB1743" s="1"/>
      <c r="HC1743" s="1"/>
      <c r="HD1743" s="1"/>
      <c r="HE1743" s="1"/>
      <c r="HF1743" s="1"/>
      <c r="HG1743" s="1"/>
      <c r="HH1743" s="1"/>
      <c r="HI1743" s="1"/>
      <c r="HJ1743" s="1"/>
      <c r="HK1743" s="1"/>
      <c r="HL1743" s="1"/>
      <c r="HM1743" s="1"/>
      <c r="HN1743" s="1"/>
      <c r="HO1743" s="1"/>
      <c r="HP1743" s="1"/>
      <c r="HQ1743" s="1"/>
      <c r="HR1743" s="1"/>
      <c r="HS1743" s="1"/>
      <c r="HT1743" s="1"/>
      <c r="HU1743" s="1"/>
      <c r="HV1743" s="1"/>
      <c r="HW1743" s="1"/>
      <c r="HX1743" s="1"/>
      <c r="HY1743" s="1"/>
      <c r="HZ1743" s="1"/>
      <c r="IA1743" s="1"/>
      <c r="IB1743" s="1"/>
      <c r="IC1743" s="1"/>
      <c r="ID1743" s="1"/>
      <c r="IE1743" s="1"/>
      <c r="IF1743" s="1"/>
      <c r="IG1743" s="1"/>
      <c r="IH1743" s="1"/>
      <c r="II1743" s="1"/>
      <c r="IJ1743" s="1"/>
      <c r="IK1743" s="1"/>
      <c r="IL1743" s="1"/>
      <c r="IM1743" s="1"/>
      <c r="IN1743" s="1"/>
      <c r="IO1743" s="1"/>
      <c r="IP1743" s="1"/>
      <c r="IQ1743" s="1"/>
      <c r="IR1743" s="1"/>
      <c r="IS1743" s="1"/>
      <c r="IT1743" s="1"/>
      <c r="IU1743" s="1"/>
    </row>
    <row r="1744" spans="1:255" s="40" customFormat="1" ht="14.65" customHeight="1">
      <c r="A1744" s="146">
        <v>1797</v>
      </c>
      <c r="B1744" s="140">
        <v>20160716</v>
      </c>
      <c r="C1744" s="57" t="str">
        <f t="shared" si="195"/>
        <v>POS</v>
      </c>
      <c r="D1744" s="114">
        <f t="shared" si="190"/>
        <v>41105</v>
      </c>
      <c r="E1744" s="9" t="s">
        <v>36</v>
      </c>
      <c r="F1744" s="37" t="s">
        <v>25</v>
      </c>
      <c r="G1744" s="11" t="s">
        <v>26</v>
      </c>
      <c r="H1744" s="3"/>
      <c r="I1744" s="3"/>
      <c r="J1744" s="4" t="s">
        <v>51</v>
      </c>
      <c r="K1744" s="84" t="s">
        <v>582</v>
      </c>
      <c r="L1744" s="4" t="s">
        <v>52</v>
      </c>
      <c r="M1744" s="4"/>
      <c r="N1744" s="4" t="s">
        <v>31</v>
      </c>
      <c r="O1744" s="4" t="str">
        <f t="shared" si="191"/>
        <v>Halictus (Seladonia) tripartitus</v>
      </c>
      <c r="P1744" s="85" t="str">
        <f t="shared" si="196"/>
        <v>Halictus tripartitus</v>
      </c>
      <c r="Q1744" s="11" t="s">
        <v>29</v>
      </c>
      <c r="R1744" s="11"/>
      <c r="S1744" s="12"/>
      <c r="T1744" s="12"/>
      <c r="U1744" s="12"/>
      <c r="V1744" s="10" t="s">
        <v>30</v>
      </c>
      <c r="W1744" s="6">
        <v>41346</v>
      </c>
      <c r="X1744" s="2"/>
      <c r="Y1744" s="129">
        <f t="shared" si="192"/>
        <v>1</v>
      </c>
      <c r="Z1744" s="110">
        <f t="shared" si="193"/>
        <v>0</v>
      </c>
      <c r="AA1744" s="1">
        <f t="shared" si="194"/>
        <v>0</v>
      </c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/>
      <c r="GM1744" s="1"/>
      <c r="GN1744" s="1"/>
      <c r="GO1744" s="1"/>
      <c r="GP1744" s="1"/>
      <c r="GQ1744" s="1"/>
      <c r="GR1744" s="1"/>
      <c r="GS1744" s="1"/>
      <c r="GT1744" s="1"/>
      <c r="GU1744" s="1"/>
      <c r="GV1744" s="1"/>
      <c r="GW1744" s="1"/>
      <c r="GX1744" s="1"/>
      <c r="GY1744" s="1"/>
      <c r="GZ1744" s="1"/>
      <c r="HA1744" s="1"/>
      <c r="HB1744" s="1"/>
      <c r="HC1744" s="1"/>
      <c r="HD1744" s="1"/>
      <c r="HE1744" s="1"/>
      <c r="HF1744" s="1"/>
      <c r="HG1744" s="1"/>
      <c r="HH1744" s="1"/>
      <c r="HI1744" s="1"/>
      <c r="HJ1744" s="1"/>
      <c r="HK1744" s="1"/>
      <c r="HL1744" s="1"/>
      <c r="HM1744" s="1"/>
      <c r="HN1744" s="1"/>
      <c r="HO1744" s="1"/>
      <c r="HP1744" s="1"/>
      <c r="HQ1744" s="1"/>
      <c r="HR1744" s="1"/>
      <c r="HS1744" s="1"/>
      <c r="HT1744" s="1"/>
      <c r="HU1744" s="1"/>
      <c r="HV1744" s="1"/>
      <c r="HW1744" s="1"/>
      <c r="HX1744" s="1"/>
      <c r="HY1744" s="1"/>
      <c r="HZ1744" s="1"/>
      <c r="IA1744" s="1"/>
      <c r="IB1744" s="1"/>
      <c r="IC1744" s="1"/>
      <c r="ID1744" s="1"/>
      <c r="IE1744" s="1"/>
      <c r="IF1744" s="1"/>
      <c r="IG1744" s="1"/>
      <c r="IH1744" s="1"/>
      <c r="II1744" s="1"/>
      <c r="IJ1744" s="1"/>
      <c r="IK1744" s="1"/>
      <c r="IL1744" s="1"/>
      <c r="IM1744" s="1"/>
      <c r="IN1744" s="1"/>
      <c r="IO1744" s="1"/>
      <c r="IP1744" s="1"/>
      <c r="IQ1744" s="1"/>
      <c r="IR1744" s="1"/>
      <c r="IS1744" s="1"/>
      <c r="IT1744" s="1"/>
      <c r="IU1744" s="1"/>
    </row>
    <row r="1745" spans="1:255" s="40" customFormat="1" ht="14.65" customHeight="1">
      <c r="A1745" s="146">
        <v>1798</v>
      </c>
      <c r="B1745" s="140">
        <v>20150510</v>
      </c>
      <c r="C1745" s="57" t="str">
        <f t="shared" si="195"/>
        <v>POS</v>
      </c>
      <c r="D1745" s="114">
        <f t="shared" si="190"/>
        <v>40672</v>
      </c>
      <c r="E1745" s="9" t="s">
        <v>36</v>
      </c>
      <c r="F1745" s="37" t="s">
        <v>25</v>
      </c>
      <c r="G1745" s="11" t="s">
        <v>26</v>
      </c>
      <c r="H1745" s="3"/>
      <c r="I1745" s="3"/>
      <c r="J1745" s="4" t="s">
        <v>51</v>
      </c>
      <c r="K1745" s="84" t="s">
        <v>582</v>
      </c>
      <c r="L1745" s="4" t="s">
        <v>52</v>
      </c>
      <c r="M1745" s="4"/>
      <c r="N1745" s="4" t="s">
        <v>31</v>
      </c>
      <c r="O1745" s="4" t="str">
        <f t="shared" si="191"/>
        <v>Halictus (Seladonia) tripartitus</v>
      </c>
      <c r="P1745" s="85" t="str">
        <f t="shared" si="196"/>
        <v>Halictus tripartitus</v>
      </c>
      <c r="Q1745" s="11" t="s">
        <v>29</v>
      </c>
      <c r="R1745" s="11"/>
      <c r="S1745" s="12"/>
      <c r="T1745" s="12"/>
      <c r="U1745" s="12"/>
      <c r="V1745" s="10" t="s">
        <v>30</v>
      </c>
      <c r="W1745" s="6">
        <v>41346</v>
      </c>
      <c r="X1745" s="2"/>
      <c r="Y1745" s="129">
        <f t="shared" si="192"/>
        <v>1</v>
      </c>
      <c r="Z1745" s="110">
        <f t="shared" si="193"/>
        <v>0</v>
      </c>
      <c r="AA1745" s="1">
        <f t="shared" si="194"/>
        <v>0</v>
      </c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  <c r="GO1745" s="1"/>
      <c r="GP1745" s="1"/>
      <c r="GQ1745" s="1"/>
      <c r="GR1745" s="1"/>
      <c r="GS1745" s="1"/>
      <c r="GT1745" s="1"/>
      <c r="GU1745" s="1"/>
      <c r="GV1745" s="1"/>
      <c r="GW1745" s="1"/>
      <c r="GX1745" s="1"/>
      <c r="GY1745" s="1"/>
      <c r="GZ1745" s="1"/>
      <c r="HA1745" s="1"/>
      <c r="HB1745" s="1"/>
      <c r="HC1745" s="1"/>
      <c r="HD1745" s="1"/>
      <c r="HE1745" s="1"/>
      <c r="HF1745" s="1"/>
      <c r="HG1745" s="1"/>
      <c r="HH1745" s="1"/>
      <c r="HI1745" s="1"/>
      <c r="HJ1745" s="1"/>
      <c r="HK1745" s="1"/>
      <c r="HL1745" s="1"/>
      <c r="HM1745" s="1"/>
      <c r="HN1745" s="1"/>
      <c r="HO1745" s="1"/>
      <c r="HP1745" s="1"/>
      <c r="HQ1745" s="1"/>
      <c r="HR1745" s="1"/>
      <c r="HS1745" s="1"/>
      <c r="HT1745" s="1"/>
      <c r="HU1745" s="1"/>
      <c r="HV1745" s="1"/>
      <c r="HW1745" s="1"/>
      <c r="HX1745" s="1"/>
      <c r="HY1745" s="1"/>
      <c r="HZ1745" s="1"/>
      <c r="IA1745" s="1"/>
      <c r="IB1745" s="1"/>
      <c r="IC1745" s="1"/>
      <c r="ID1745" s="1"/>
      <c r="IE1745" s="1"/>
      <c r="IF1745" s="1"/>
      <c r="IG1745" s="1"/>
      <c r="IH1745" s="1"/>
      <c r="II1745" s="1"/>
      <c r="IJ1745" s="1"/>
      <c r="IK1745" s="1"/>
      <c r="IL1745" s="1"/>
      <c r="IM1745" s="1"/>
      <c r="IN1745" s="1"/>
      <c r="IO1745" s="1"/>
      <c r="IP1745" s="1"/>
      <c r="IQ1745" s="1"/>
      <c r="IR1745" s="1"/>
      <c r="IS1745" s="1"/>
      <c r="IT1745" s="1"/>
      <c r="IU1745" s="1"/>
    </row>
    <row r="1746" spans="1:255" s="40" customFormat="1" ht="14.65" customHeight="1">
      <c r="A1746" s="146">
        <v>1799</v>
      </c>
      <c r="B1746" s="140">
        <v>20150510</v>
      </c>
      <c r="C1746" s="57" t="str">
        <f t="shared" si="195"/>
        <v>POS</v>
      </c>
      <c r="D1746" s="114">
        <f t="shared" si="190"/>
        <v>40672</v>
      </c>
      <c r="E1746" s="9" t="s">
        <v>36</v>
      </c>
      <c r="F1746" s="37" t="s">
        <v>25</v>
      </c>
      <c r="G1746" s="11" t="s">
        <v>26</v>
      </c>
      <c r="H1746" s="3"/>
      <c r="I1746" s="3"/>
      <c r="J1746" s="4" t="s">
        <v>51</v>
      </c>
      <c r="K1746" s="84" t="s">
        <v>582</v>
      </c>
      <c r="L1746" s="4" t="s">
        <v>52</v>
      </c>
      <c r="M1746" s="4"/>
      <c r="N1746" s="4" t="s">
        <v>31</v>
      </c>
      <c r="O1746" s="4" t="str">
        <f t="shared" si="191"/>
        <v>Halictus (Seladonia) tripartitus</v>
      </c>
      <c r="P1746" s="85" t="str">
        <f t="shared" si="196"/>
        <v>Halictus tripartitus</v>
      </c>
      <c r="Q1746" s="11" t="s">
        <v>29</v>
      </c>
      <c r="R1746" s="11"/>
      <c r="S1746" s="12"/>
      <c r="T1746" s="12"/>
      <c r="U1746" s="12"/>
      <c r="V1746" s="10" t="s">
        <v>30</v>
      </c>
      <c r="W1746" s="6">
        <v>41346</v>
      </c>
      <c r="X1746" s="2"/>
      <c r="Y1746" s="129">
        <f t="shared" si="192"/>
        <v>1</v>
      </c>
      <c r="Z1746" s="110">
        <f t="shared" si="193"/>
        <v>0</v>
      </c>
      <c r="AA1746" s="1">
        <f t="shared" si="194"/>
        <v>0</v>
      </c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  <c r="GO1746" s="1"/>
      <c r="GP1746" s="1"/>
      <c r="GQ1746" s="1"/>
      <c r="GR1746" s="1"/>
      <c r="GS1746" s="1"/>
      <c r="GT1746" s="1"/>
      <c r="GU1746" s="1"/>
      <c r="GV1746" s="1"/>
      <c r="GW1746" s="1"/>
      <c r="GX1746" s="1"/>
      <c r="GY1746" s="1"/>
      <c r="GZ1746" s="1"/>
      <c r="HA1746" s="1"/>
      <c r="HB1746" s="1"/>
      <c r="HC1746" s="1"/>
      <c r="HD1746" s="1"/>
      <c r="HE1746" s="1"/>
      <c r="HF1746" s="1"/>
      <c r="HG1746" s="1"/>
      <c r="HH1746" s="1"/>
      <c r="HI1746" s="1"/>
      <c r="HJ1746" s="1"/>
      <c r="HK1746" s="1"/>
      <c r="HL1746" s="1"/>
      <c r="HM1746" s="1"/>
      <c r="HN1746" s="1"/>
      <c r="HO1746" s="1"/>
      <c r="HP1746" s="1"/>
      <c r="HQ1746" s="1"/>
      <c r="HR1746" s="1"/>
      <c r="HS1746" s="1"/>
      <c r="HT1746" s="1"/>
      <c r="HU1746" s="1"/>
      <c r="HV1746" s="1"/>
      <c r="HW1746" s="1"/>
      <c r="HX1746" s="1"/>
      <c r="HY1746" s="1"/>
      <c r="HZ1746" s="1"/>
      <c r="IA1746" s="1"/>
      <c r="IB1746" s="1"/>
      <c r="IC1746" s="1"/>
      <c r="ID1746" s="1"/>
      <c r="IE1746" s="1"/>
      <c r="IF1746" s="1"/>
      <c r="IG1746" s="1"/>
      <c r="IH1746" s="1"/>
      <c r="II1746" s="1"/>
      <c r="IJ1746" s="1"/>
      <c r="IK1746" s="1"/>
      <c r="IL1746" s="1"/>
      <c r="IM1746" s="1"/>
      <c r="IN1746" s="1"/>
      <c r="IO1746" s="1"/>
      <c r="IP1746" s="1"/>
      <c r="IQ1746" s="1"/>
      <c r="IR1746" s="1"/>
      <c r="IS1746" s="1"/>
      <c r="IT1746" s="1"/>
      <c r="IU1746" s="1"/>
    </row>
    <row r="1747" spans="1:255" s="40" customFormat="1" ht="14.65" customHeight="1">
      <c r="A1747" s="146">
        <v>1800</v>
      </c>
      <c r="B1747" s="140">
        <v>20150510</v>
      </c>
      <c r="C1747" s="57" t="str">
        <f t="shared" si="195"/>
        <v>POS</v>
      </c>
      <c r="D1747" s="114">
        <f t="shared" si="190"/>
        <v>40672</v>
      </c>
      <c r="E1747" s="9" t="s">
        <v>36</v>
      </c>
      <c r="F1747" s="37" t="s">
        <v>25</v>
      </c>
      <c r="G1747" s="11" t="s">
        <v>26</v>
      </c>
      <c r="H1747" s="3"/>
      <c r="I1747" s="3"/>
      <c r="J1747" s="4" t="s">
        <v>51</v>
      </c>
      <c r="K1747" s="84" t="s">
        <v>582</v>
      </c>
      <c r="L1747" s="4" t="s">
        <v>52</v>
      </c>
      <c r="M1747" s="4"/>
      <c r="N1747" s="4" t="s">
        <v>31</v>
      </c>
      <c r="O1747" s="4" t="str">
        <f t="shared" si="191"/>
        <v>Halictus (Seladonia) tripartitus</v>
      </c>
      <c r="P1747" s="85" t="str">
        <f t="shared" si="196"/>
        <v>Halictus tripartitus</v>
      </c>
      <c r="Q1747" s="11" t="s">
        <v>29</v>
      </c>
      <c r="R1747" s="11"/>
      <c r="S1747" s="12"/>
      <c r="T1747" s="12"/>
      <c r="U1747" s="12"/>
      <c r="V1747" s="10" t="s">
        <v>30</v>
      </c>
      <c r="W1747" s="6">
        <v>41346</v>
      </c>
      <c r="X1747" s="2"/>
      <c r="Y1747" s="129">
        <f t="shared" si="192"/>
        <v>1</v>
      </c>
      <c r="Z1747" s="110">
        <f t="shared" si="193"/>
        <v>0</v>
      </c>
      <c r="AA1747" s="1">
        <f t="shared" si="194"/>
        <v>0</v>
      </c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  <c r="GR1747" s="1"/>
      <c r="GS1747" s="1"/>
      <c r="GT1747" s="1"/>
      <c r="GU1747" s="1"/>
      <c r="GV1747" s="1"/>
      <c r="GW1747" s="1"/>
      <c r="GX1747" s="1"/>
      <c r="GY1747" s="1"/>
      <c r="GZ1747" s="1"/>
      <c r="HA1747" s="1"/>
      <c r="HB1747" s="1"/>
      <c r="HC1747" s="1"/>
      <c r="HD1747" s="1"/>
      <c r="HE1747" s="1"/>
      <c r="HF1747" s="1"/>
      <c r="HG1747" s="1"/>
      <c r="HH1747" s="1"/>
      <c r="HI1747" s="1"/>
      <c r="HJ1747" s="1"/>
      <c r="HK1747" s="1"/>
      <c r="HL1747" s="1"/>
      <c r="HM1747" s="1"/>
      <c r="HN1747" s="1"/>
      <c r="HO1747" s="1"/>
      <c r="HP1747" s="1"/>
      <c r="HQ1747" s="1"/>
      <c r="HR1747" s="1"/>
      <c r="HS1747" s="1"/>
      <c r="HT1747" s="1"/>
      <c r="HU1747" s="1"/>
      <c r="HV1747" s="1"/>
      <c r="HW1747" s="1"/>
      <c r="HX1747" s="1"/>
      <c r="HY1747" s="1"/>
      <c r="HZ1747" s="1"/>
      <c r="IA1747" s="1"/>
      <c r="IB1747" s="1"/>
      <c r="IC1747" s="1"/>
      <c r="ID1747" s="1"/>
      <c r="IE1747" s="1"/>
      <c r="IF1747" s="1"/>
      <c r="IG1747" s="1"/>
      <c r="IH1747" s="1"/>
      <c r="II1747" s="1"/>
      <c r="IJ1747" s="1"/>
      <c r="IK1747" s="1"/>
      <c r="IL1747" s="1"/>
      <c r="IM1747" s="1"/>
      <c r="IN1747" s="1"/>
      <c r="IO1747" s="1"/>
      <c r="IP1747" s="1"/>
      <c r="IQ1747" s="1"/>
      <c r="IR1747" s="1"/>
      <c r="IS1747" s="1"/>
      <c r="IT1747" s="1"/>
      <c r="IU1747" s="1"/>
    </row>
    <row r="1748" spans="1:255" s="40" customFormat="1" ht="14.65" customHeight="1">
      <c r="A1748" s="146">
        <v>1801</v>
      </c>
      <c r="B1748" s="140">
        <v>20150510</v>
      </c>
      <c r="C1748" s="57" t="str">
        <f t="shared" si="195"/>
        <v>POS</v>
      </c>
      <c r="D1748" s="114">
        <f t="shared" si="190"/>
        <v>40672</v>
      </c>
      <c r="E1748" s="9" t="s">
        <v>36</v>
      </c>
      <c r="F1748" s="37" t="s">
        <v>25</v>
      </c>
      <c r="G1748" s="11" t="s">
        <v>26</v>
      </c>
      <c r="H1748" s="3"/>
      <c r="I1748" s="3"/>
      <c r="J1748" s="4" t="s">
        <v>51</v>
      </c>
      <c r="K1748" s="84" t="s">
        <v>582</v>
      </c>
      <c r="L1748" s="4" t="s">
        <v>52</v>
      </c>
      <c r="M1748" s="4"/>
      <c r="N1748" s="4" t="s">
        <v>31</v>
      </c>
      <c r="O1748" s="4" t="str">
        <f t="shared" si="191"/>
        <v>Halictus (Seladonia) tripartitus</v>
      </c>
      <c r="P1748" s="85" t="str">
        <f t="shared" si="196"/>
        <v>Halictus tripartitus</v>
      </c>
      <c r="Q1748" s="11" t="s">
        <v>29</v>
      </c>
      <c r="R1748" s="11"/>
      <c r="S1748" s="12"/>
      <c r="T1748" s="12"/>
      <c r="U1748" s="12"/>
      <c r="V1748" s="10" t="s">
        <v>30</v>
      </c>
      <c r="W1748" s="6">
        <v>41346</v>
      </c>
      <c r="X1748" s="2"/>
      <c r="Y1748" s="129">
        <f t="shared" si="192"/>
        <v>1</v>
      </c>
      <c r="Z1748" s="110">
        <f t="shared" si="193"/>
        <v>0</v>
      </c>
      <c r="AA1748" s="1">
        <f t="shared" si="194"/>
        <v>0</v>
      </c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  <c r="GO1748" s="1"/>
      <c r="GP1748" s="1"/>
      <c r="GQ1748" s="1"/>
      <c r="GR1748" s="1"/>
      <c r="GS1748" s="1"/>
      <c r="GT1748" s="1"/>
      <c r="GU1748" s="1"/>
      <c r="GV1748" s="1"/>
      <c r="GW1748" s="1"/>
      <c r="GX1748" s="1"/>
      <c r="GY1748" s="1"/>
      <c r="GZ1748" s="1"/>
      <c r="HA1748" s="1"/>
      <c r="HB1748" s="1"/>
      <c r="HC1748" s="1"/>
      <c r="HD1748" s="1"/>
      <c r="HE1748" s="1"/>
      <c r="HF1748" s="1"/>
      <c r="HG1748" s="1"/>
      <c r="HH1748" s="1"/>
      <c r="HI1748" s="1"/>
      <c r="HJ1748" s="1"/>
      <c r="HK1748" s="1"/>
      <c r="HL1748" s="1"/>
      <c r="HM1748" s="1"/>
      <c r="HN1748" s="1"/>
      <c r="HO1748" s="1"/>
      <c r="HP1748" s="1"/>
      <c r="HQ1748" s="1"/>
      <c r="HR1748" s="1"/>
      <c r="HS1748" s="1"/>
      <c r="HT1748" s="1"/>
      <c r="HU1748" s="1"/>
      <c r="HV1748" s="1"/>
      <c r="HW1748" s="1"/>
      <c r="HX1748" s="1"/>
      <c r="HY1748" s="1"/>
      <c r="HZ1748" s="1"/>
      <c r="IA1748" s="1"/>
      <c r="IB1748" s="1"/>
      <c r="IC1748" s="1"/>
      <c r="ID1748" s="1"/>
      <c r="IE1748" s="1"/>
      <c r="IF1748" s="1"/>
      <c r="IG1748" s="1"/>
      <c r="IH1748" s="1"/>
      <c r="II1748" s="1"/>
      <c r="IJ1748" s="1"/>
      <c r="IK1748" s="1"/>
      <c r="IL1748" s="1"/>
      <c r="IM1748" s="1"/>
      <c r="IN1748" s="1"/>
      <c r="IO1748" s="1"/>
      <c r="IP1748" s="1"/>
      <c r="IQ1748" s="1"/>
      <c r="IR1748" s="1"/>
      <c r="IS1748" s="1"/>
      <c r="IT1748" s="1"/>
      <c r="IU1748" s="1"/>
    </row>
    <row r="1749" spans="1:255" s="40" customFormat="1" ht="14.65" customHeight="1">
      <c r="A1749" s="146">
        <v>1802</v>
      </c>
      <c r="B1749" s="140">
        <v>20150510</v>
      </c>
      <c r="C1749" s="57" t="str">
        <f t="shared" si="195"/>
        <v>POS</v>
      </c>
      <c r="D1749" s="114">
        <f t="shared" si="190"/>
        <v>40672</v>
      </c>
      <c r="E1749" s="9" t="s">
        <v>36</v>
      </c>
      <c r="F1749" s="37" t="s">
        <v>25</v>
      </c>
      <c r="G1749" s="11" t="s">
        <v>26</v>
      </c>
      <c r="H1749" s="3"/>
      <c r="I1749" s="3"/>
      <c r="J1749" s="4" t="s">
        <v>51</v>
      </c>
      <c r="K1749" s="84" t="s">
        <v>582</v>
      </c>
      <c r="L1749" s="4" t="s">
        <v>52</v>
      </c>
      <c r="M1749" s="4"/>
      <c r="N1749" s="4" t="s">
        <v>31</v>
      </c>
      <c r="O1749" s="4" t="str">
        <f t="shared" si="191"/>
        <v>Halictus (Seladonia) tripartitus</v>
      </c>
      <c r="P1749" s="85" t="str">
        <f t="shared" si="196"/>
        <v>Halictus tripartitus</v>
      </c>
      <c r="Q1749" s="11" t="s">
        <v>29</v>
      </c>
      <c r="R1749" s="11"/>
      <c r="S1749" s="12"/>
      <c r="T1749" s="12"/>
      <c r="U1749" s="12"/>
      <c r="V1749" s="10" t="s">
        <v>30</v>
      </c>
      <c r="W1749" s="6">
        <v>41346</v>
      </c>
      <c r="X1749" s="2"/>
      <c r="Y1749" s="129">
        <f t="shared" si="192"/>
        <v>1</v>
      </c>
      <c r="Z1749" s="110">
        <f t="shared" si="193"/>
        <v>0</v>
      </c>
      <c r="AA1749" s="1">
        <f t="shared" si="194"/>
        <v>0</v>
      </c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  <c r="GO1749" s="1"/>
      <c r="GP1749" s="1"/>
      <c r="GQ1749" s="1"/>
      <c r="GR1749" s="1"/>
      <c r="GS1749" s="1"/>
      <c r="GT1749" s="1"/>
      <c r="GU1749" s="1"/>
      <c r="GV1749" s="1"/>
      <c r="GW1749" s="1"/>
      <c r="GX1749" s="1"/>
      <c r="GY1749" s="1"/>
      <c r="GZ1749" s="1"/>
      <c r="HA1749" s="1"/>
      <c r="HB1749" s="1"/>
      <c r="HC1749" s="1"/>
      <c r="HD1749" s="1"/>
      <c r="HE1749" s="1"/>
      <c r="HF1749" s="1"/>
      <c r="HG1749" s="1"/>
      <c r="HH1749" s="1"/>
      <c r="HI1749" s="1"/>
      <c r="HJ1749" s="1"/>
      <c r="HK1749" s="1"/>
      <c r="HL1749" s="1"/>
      <c r="HM1749" s="1"/>
      <c r="HN1749" s="1"/>
      <c r="HO1749" s="1"/>
      <c r="HP1749" s="1"/>
      <c r="HQ1749" s="1"/>
      <c r="HR1749" s="1"/>
      <c r="HS1749" s="1"/>
      <c r="HT1749" s="1"/>
      <c r="HU1749" s="1"/>
      <c r="HV1749" s="1"/>
      <c r="HW1749" s="1"/>
      <c r="HX1749" s="1"/>
      <c r="HY1749" s="1"/>
      <c r="HZ1749" s="1"/>
      <c r="IA1749" s="1"/>
      <c r="IB1749" s="1"/>
      <c r="IC1749" s="1"/>
      <c r="ID1749" s="1"/>
      <c r="IE1749" s="1"/>
      <c r="IF1749" s="1"/>
      <c r="IG1749" s="1"/>
      <c r="IH1749" s="1"/>
      <c r="II1749" s="1"/>
      <c r="IJ1749" s="1"/>
      <c r="IK1749" s="1"/>
      <c r="IL1749" s="1"/>
      <c r="IM1749" s="1"/>
      <c r="IN1749" s="1"/>
      <c r="IO1749" s="1"/>
      <c r="IP1749" s="1"/>
      <c r="IQ1749" s="1"/>
      <c r="IR1749" s="1"/>
      <c r="IS1749" s="1"/>
      <c r="IT1749" s="1"/>
      <c r="IU1749" s="1"/>
    </row>
    <row r="1750" spans="1:255" s="40" customFormat="1" ht="14.65" customHeight="1">
      <c r="A1750" s="146">
        <v>1803</v>
      </c>
      <c r="B1750" s="140">
        <v>20150419</v>
      </c>
      <c r="C1750" s="57" t="str">
        <f t="shared" si="195"/>
        <v>POS</v>
      </c>
      <c r="D1750" s="114">
        <f t="shared" si="190"/>
        <v>40651</v>
      </c>
      <c r="E1750" s="9" t="s">
        <v>36</v>
      </c>
      <c r="F1750" s="37" t="s">
        <v>25</v>
      </c>
      <c r="G1750" s="11" t="s">
        <v>26</v>
      </c>
      <c r="H1750" s="3"/>
      <c r="I1750" s="3"/>
      <c r="J1750" s="4" t="s">
        <v>51</v>
      </c>
      <c r="K1750" s="84" t="s">
        <v>582</v>
      </c>
      <c r="L1750" s="4" t="s">
        <v>52</v>
      </c>
      <c r="M1750" s="4"/>
      <c r="N1750" s="4" t="s">
        <v>31</v>
      </c>
      <c r="O1750" s="4" t="str">
        <f t="shared" si="191"/>
        <v>Halictus (Seladonia) tripartitus</v>
      </c>
      <c r="P1750" s="85" t="str">
        <f t="shared" si="196"/>
        <v>Halictus tripartitus</v>
      </c>
      <c r="Q1750" s="11" t="s">
        <v>29</v>
      </c>
      <c r="R1750" s="11"/>
      <c r="S1750" s="12"/>
      <c r="T1750" s="12"/>
      <c r="U1750" s="12"/>
      <c r="V1750" s="10" t="s">
        <v>30</v>
      </c>
      <c r="W1750" s="6">
        <v>41346</v>
      </c>
      <c r="X1750" s="2"/>
      <c r="Y1750" s="129">
        <f t="shared" si="192"/>
        <v>1</v>
      </c>
      <c r="Z1750" s="110">
        <f t="shared" si="193"/>
        <v>0</v>
      </c>
      <c r="AA1750" s="1">
        <f t="shared" si="194"/>
        <v>0</v>
      </c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/>
      <c r="GM1750" s="1"/>
      <c r="GN1750" s="1"/>
      <c r="GO1750" s="1"/>
      <c r="GP1750" s="1"/>
      <c r="GQ1750" s="1"/>
      <c r="GR1750" s="1"/>
      <c r="GS1750" s="1"/>
      <c r="GT1750" s="1"/>
      <c r="GU1750" s="1"/>
      <c r="GV1750" s="1"/>
      <c r="GW1750" s="1"/>
      <c r="GX1750" s="1"/>
      <c r="GY1750" s="1"/>
      <c r="GZ1750" s="1"/>
      <c r="HA1750" s="1"/>
      <c r="HB1750" s="1"/>
      <c r="HC1750" s="1"/>
      <c r="HD1750" s="1"/>
      <c r="HE1750" s="1"/>
      <c r="HF1750" s="1"/>
      <c r="HG1750" s="1"/>
      <c r="HH1750" s="1"/>
      <c r="HI1750" s="1"/>
      <c r="HJ1750" s="1"/>
      <c r="HK1750" s="1"/>
      <c r="HL1750" s="1"/>
      <c r="HM1750" s="1"/>
      <c r="HN1750" s="1"/>
      <c r="HO1750" s="1"/>
      <c r="HP1750" s="1"/>
      <c r="HQ1750" s="1"/>
      <c r="HR1750" s="1"/>
      <c r="HS1750" s="1"/>
      <c r="HT1750" s="1"/>
      <c r="HU1750" s="1"/>
      <c r="HV1750" s="1"/>
      <c r="HW1750" s="1"/>
      <c r="HX1750" s="1"/>
      <c r="HY1750" s="1"/>
      <c r="HZ1750" s="1"/>
      <c r="IA1750" s="1"/>
      <c r="IB1750" s="1"/>
      <c r="IC1750" s="1"/>
      <c r="ID1750" s="1"/>
      <c r="IE1750" s="1"/>
      <c r="IF1750" s="1"/>
      <c r="IG1750" s="1"/>
      <c r="IH1750" s="1"/>
      <c r="II1750" s="1"/>
      <c r="IJ1750" s="1"/>
      <c r="IK1750" s="1"/>
      <c r="IL1750" s="1"/>
      <c r="IM1750" s="1"/>
      <c r="IN1750" s="1"/>
      <c r="IO1750" s="1"/>
      <c r="IP1750" s="1"/>
      <c r="IQ1750" s="1"/>
      <c r="IR1750" s="1"/>
      <c r="IS1750" s="1"/>
      <c r="IT1750" s="1"/>
      <c r="IU1750" s="1"/>
    </row>
    <row r="1751" spans="1:255" s="40" customFormat="1" ht="14.65" customHeight="1">
      <c r="A1751" s="146">
        <v>1804</v>
      </c>
      <c r="B1751" s="140">
        <v>20150419</v>
      </c>
      <c r="C1751" s="57" t="str">
        <f t="shared" si="195"/>
        <v>POS</v>
      </c>
      <c r="D1751" s="114">
        <f t="shared" si="190"/>
        <v>40651</v>
      </c>
      <c r="E1751" s="9" t="s">
        <v>36</v>
      </c>
      <c r="F1751" s="37" t="s">
        <v>25</v>
      </c>
      <c r="G1751" s="11" t="s">
        <v>26</v>
      </c>
      <c r="H1751" s="3"/>
      <c r="I1751" s="3"/>
      <c r="J1751" s="4" t="s">
        <v>51</v>
      </c>
      <c r="K1751" s="84" t="s">
        <v>582</v>
      </c>
      <c r="L1751" s="4" t="s">
        <v>52</v>
      </c>
      <c r="M1751" s="4"/>
      <c r="N1751" s="4" t="s">
        <v>31</v>
      </c>
      <c r="O1751" s="4" t="str">
        <f t="shared" si="191"/>
        <v>Halictus (Seladonia) tripartitus</v>
      </c>
      <c r="P1751" s="85" t="str">
        <f t="shared" si="196"/>
        <v>Halictus tripartitus</v>
      </c>
      <c r="Q1751" s="11" t="s">
        <v>29</v>
      </c>
      <c r="R1751" s="11"/>
      <c r="S1751" s="12"/>
      <c r="T1751" s="12"/>
      <c r="U1751" s="12"/>
      <c r="V1751" s="10" t="s">
        <v>30</v>
      </c>
      <c r="W1751" s="6">
        <v>41346</v>
      </c>
      <c r="X1751" s="2"/>
      <c r="Y1751" s="129">
        <f t="shared" si="192"/>
        <v>1</v>
      </c>
      <c r="Z1751" s="110">
        <f t="shared" si="193"/>
        <v>0</v>
      </c>
      <c r="AA1751" s="1">
        <f t="shared" si="194"/>
        <v>0</v>
      </c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/>
      <c r="GM1751" s="1"/>
      <c r="GN1751" s="1"/>
      <c r="GO1751" s="1"/>
      <c r="GP1751" s="1"/>
      <c r="GQ1751" s="1"/>
      <c r="GR1751" s="1"/>
      <c r="GS1751" s="1"/>
      <c r="GT1751" s="1"/>
      <c r="GU1751" s="1"/>
      <c r="GV1751" s="1"/>
      <c r="GW1751" s="1"/>
      <c r="GX1751" s="1"/>
      <c r="GY1751" s="1"/>
      <c r="GZ1751" s="1"/>
      <c r="HA1751" s="1"/>
      <c r="HB1751" s="1"/>
      <c r="HC1751" s="1"/>
      <c r="HD1751" s="1"/>
      <c r="HE1751" s="1"/>
      <c r="HF1751" s="1"/>
      <c r="HG1751" s="1"/>
      <c r="HH1751" s="1"/>
      <c r="HI1751" s="1"/>
      <c r="HJ1751" s="1"/>
      <c r="HK1751" s="1"/>
      <c r="HL1751" s="1"/>
      <c r="HM1751" s="1"/>
      <c r="HN1751" s="1"/>
      <c r="HO1751" s="1"/>
      <c r="HP1751" s="1"/>
      <c r="HQ1751" s="1"/>
      <c r="HR1751" s="1"/>
      <c r="HS1751" s="1"/>
      <c r="HT1751" s="1"/>
      <c r="HU1751" s="1"/>
      <c r="HV1751" s="1"/>
      <c r="HW1751" s="1"/>
      <c r="HX1751" s="1"/>
      <c r="HY1751" s="1"/>
      <c r="HZ1751" s="1"/>
      <c r="IA1751" s="1"/>
      <c r="IB1751" s="1"/>
      <c r="IC1751" s="1"/>
      <c r="ID1751" s="1"/>
      <c r="IE1751" s="1"/>
      <c r="IF1751" s="1"/>
      <c r="IG1751" s="1"/>
      <c r="IH1751" s="1"/>
      <c r="II1751" s="1"/>
      <c r="IJ1751" s="1"/>
      <c r="IK1751" s="1"/>
      <c r="IL1751" s="1"/>
      <c r="IM1751" s="1"/>
      <c r="IN1751" s="1"/>
      <c r="IO1751" s="1"/>
      <c r="IP1751" s="1"/>
      <c r="IQ1751" s="1"/>
      <c r="IR1751" s="1"/>
      <c r="IS1751" s="1"/>
      <c r="IT1751" s="1"/>
      <c r="IU1751" s="1"/>
    </row>
    <row r="1752" spans="1:255" s="40" customFormat="1" ht="14.65" customHeight="1">
      <c r="A1752" s="146">
        <v>1805</v>
      </c>
      <c r="B1752" s="140">
        <v>20140817</v>
      </c>
      <c r="C1752" s="57" t="str">
        <f t="shared" si="195"/>
        <v>POS</v>
      </c>
      <c r="D1752" s="114">
        <f t="shared" si="190"/>
        <v>40406</v>
      </c>
      <c r="E1752" s="9" t="s">
        <v>36</v>
      </c>
      <c r="F1752" s="37" t="s">
        <v>25</v>
      </c>
      <c r="G1752" s="11" t="s">
        <v>26</v>
      </c>
      <c r="H1752" s="3"/>
      <c r="I1752" s="3"/>
      <c r="J1752" s="4" t="s">
        <v>51</v>
      </c>
      <c r="K1752" s="84" t="s">
        <v>582</v>
      </c>
      <c r="L1752" s="4" t="s">
        <v>52</v>
      </c>
      <c r="M1752" s="4"/>
      <c r="N1752" s="4" t="s">
        <v>31</v>
      </c>
      <c r="O1752" s="4" t="str">
        <f t="shared" si="191"/>
        <v>Halictus (Seladonia) tripartitus</v>
      </c>
      <c r="P1752" s="85" t="str">
        <f t="shared" si="196"/>
        <v>Halictus tripartitus</v>
      </c>
      <c r="Q1752" s="11" t="s">
        <v>29</v>
      </c>
      <c r="R1752" s="11"/>
      <c r="S1752" s="12" t="s">
        <v>55</v>
      </c>
      <c r="T1752" s="12"/>
      <c r="U1752" s="12"/>
      <c r="V1752" s="10" t="s">
        <v>30</v>
      </c>
      <c r="W1752" s="6">
        <v>41346</v>
      </c>
      <c r="X1752" s="2"/>
      <c r="Y1752" s="129">
        <f t="shared" si="192"/>
        <v>1</v>
      </c>
      <c r="Z1752" s="110">
        <f t="shared" si="193"/>
        <v>0</v>
      </c>
      <c r="AA1752" s="1">
        <f t="shared" si="194"/>
        <v>0</v>
      </c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/>
      <c r="GM1752" s="1"/>
      <c r="GN1752" s="1"/>
      <c r="GO1752" s="1"/>
      <c r="GP1752" s="1"/>
      <c r="GQ1752" s="1"/>
      <c r="GR1752" s="1"/>
      <c r="GS1752" s="1"/>
      <c r="GT1752" s="1"/>
      <c r="GU1752" s="1"/>
      <c r="GV1752" s="1"/>
      <c r="GW1752" s="1"/>
      <c r="GX1752" s="1"/>
      <c r="GY1752" s="1"/>
      <c r="GZ1752" s="1"/>
      <c r="HA1752" s="1"/>
      <c r="HB1752" s="1"/>
      <c r="HC1752" s="1"/>
      <c r="HD1752" s="1"/>
      <c r="HE1752" s="1"/>
      <c r="HF1752" s="1"/>
      <c r="HG1752" s="1"/>
      <c r="HH1752" s="1"/>
      <c r="HI1752" s="1"/>
      <c r="HJ1752" s="1"/>
      <c r="HK1752" s="1"/>
      <c r="HL1752" s="1"/>
      <c r="HM1752" s="1"/>
      <c r="HN1752" s="1"/>
      <c r="HO1752" s="1"/>
      <c r="HP1752" s="1"/>
      <c r="HQ1752" s="1"/>
      <c r="HR1752" s="1"/>
      <c r="HS1752" s="1"/>
      <c r="HT1752" s="1"/>
      <c r="HU1752" s="1"/>
      <c r="HV1752" s="1"/>
      <c r="HW1752" s="1"/>
      <c r="HX1752" s="1"/>
      <c r="HY1752" s="1"/>
      <c r="HZ1752" s="1"/>
      <c r="IA1752" s="1"/>
      <c r="IB1752" s="1"/>
      <c r="IC1752" s="1"/>
      <c r="ID1752" s="1"/>
      <c r="IE1752" s="1"/>
      <c r="IF1752" s="1"/>
      <c r="IG1752" s="1"/>
      <c r="IH1752" s="1"/>
      <c r="II1752" s="1"/>
      <c r="IJ1752" s="1"/>
      <c r="IK1752" s="1"/>
      <c r="IL1752" s="1"/>
      <c r="IM1752" s="1"/>
      <c r="IN1752" s="1"/>
      <c r="IO1752" s="1"/>
      <c r="IP1752" s="1"/>
      <c r="IQ1752" s="1"/>
      <c r="IR1752" s="1"/>
      <c r="IS1752" s="1"/>
      <c r="IT1752" s="1"/>
      <c r="IU1752" s="1"/>
    </row>
    <row r="1753" spans="1:255" s="40" customFormat="1" ht="14.65" customHeight="1">
      <c r="A1753" s="146">
        <v>1806</v>
      </c>
      <c r="B1753" s="140">
        <v>20140817</v>
      </c>
      <c r="C1753" s="57" t="str">
        <f t="shared" si="195"/>
        <v>POS</v>
      </c>
      <c r="D1753" s="114">
        <f t="shared" si="190"/>
        <v>40406</v>
      </c>
      <c r="E1753" s="9" t="s">
        <v>36</v>
      </c>
      <c r="F1753" s="37" t="s">
        <v>25</v>
      </c>
      <c r="G1753" s="11" t="s">
        <v>26</v>
      </c>
      <c r="H1753" s="3"/>
      <c r="I1753" s="3"/>
      <c r="J1753" s="4" t="s">
        <v>51</v>
      </c>
      <c r="K1753" s="84" t="s">
        <v>582</v>
      </c>
      <c r="L1753" s="4" t="s">
        <v>52</v>
      </c>
      <c r="M1753" s="4"/>
      <c r="N1753" s="4" t="s">
        <v>31</v>
      </c>
      <c r="O1753" s="4" t="str">
        <f t="shared" si="191"/>
        <v>Halictus (Seladonia) tripartitus</v>
      </c>
      <c r="P1753" s="85" t="str">
        <f t="shared" si="196"/>
        <v>Halictus tripartitus</v>
      </c>
      <c r="Q1753" s="11" t="s">
        <v>29</v>
      </c>
      <c r="R1753" s="11"/>
      <c r="S1753" s="12" t="s">
        <v>55</v>
      </c>
      <c r="T1753" s="12"/>
      <c r="U1753" s="12"/>
      <c r="V1753" s="10" t="s">
        <v>30</v>
      </c>
      <c r="W1753" s="6">
        <v>41346</v>
      </c>
      <c r="X1753" s="2"/>
      <c r="Y1753" s="129">
        <f t="shared" si="192"/>
        <v>1</v>
      </c>
      <c r="Z1753" s="110">
        <f t="shared" si="193"/>
        <v>0</v>
      </c>
      <c r="AA1753" s="1">
        <f t="shared" si="194"/>
        <v>0</v>
      </c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/>
      <c r="GM1753" s="1"/>
      <c r="GN1753" s="1"/>
      <c r="GO1753" s="1"/>
      <c r="GP1753" s="1"/>
      <c r="GQ1753" s="1"/>
      <c r="GR1753" s="1"/>
      <c r="GS1753" s="1"/>
      <c r="GT1753" s="1"/>
      <c r="GU1753" s="1"/>
      <c r="GV1753" s="1"/>
      <c r="GW1753" s="1"/>
      <c r="GX1753" s="1"/>
      <c r="GY1753" s="1"/>
      <c r="GZ1753" s="1"/>
      <c r="HA1753" s="1"/>
      <c r="HB1753" s="1"/>
      <c r="HC1753" s="1"/>
      <c r="HD1753" s="1"/>
      <c r="HE1753" s="1"/>
      <c r="HF1753" s="1"/>
      <c r="HG1753" s="1"/>
      <c r="HH1753" s="1"/>
      <c r="HI1753" s="1"/>
      <c r="HJ1753" s="1"/>
      <c r="HK1753" s="1"/>
      <c r="HL1753" s="1"/>
      <c r="HM1753" s="1"/>
      <c r="HN1753" s="1"/>
      <c r="HO1753" s="1"/>
      <c r="HP1753" s="1"/>
      <c r="HQ1753" s="1"/>
      <c r="HR1753" s="1"/>
      <c r="HS1753" s="1"/>
      <c r="HT1753" s="1"/>
      <c r="HU1753" s="1"/>
      <c r="HV1753" s="1"/>
      <c r="HW1753" s="1"/>
      <c r="HX1753" s="1"/>
      <c r="HY1753" s="1"/>
      <c r="HZ1753" s="1"/>
      <c r="IA1753" s="1"/>
      <c r="IB1753" s="1"/>
      <c r="IC1753" s="1"/>
      <c r="ID1753" s="1"/>
      <c r="IE1753" s="1"/>
      <c r="IF1753" s="1"/>
      <c r="IG1753" s="1"/>
      <c r="IH1753" s="1"/>
      <c r="II1753" s="1"/>
      <c r="IJ1753" s="1"/>
      <c r="IK1753" s="1"/>
      <c r="IL1753" s="1"/>
      <c r="IM1753" s="1"/>
      <c r="IN1753" s="1"/>
      <c r="IO1753" s="1"/>
      <c r="IP1753" s="1"/>
      <c r="IQ1753" s="1"/>
      <c r="IR1753" s="1"/>
      <c r="IS1753" s="1"/>
      <c r="IT1753" s="1"/>
      <c r="IU1753" s="1"/>
    </row>
    <row r="1754" spans="1:255" s="40" customFormat="1" ht="14.65" customHeight="1">
      <c r="A1754" s="146">
        <v>1807</v>
      </c>
      <c r="B1754" s="140">
        <v>20150419</v>
      </c>
      <c r="C1754" s="57" t="str">
        <f t="shared" si="195"/>
        <v>POS</v>
      </c>
      <c r="D1754" s="114">
        <f t="shared" si="190"/>
        <v>40651</v>
      </c>
      <c r="E1754" s="9" t="s">
        <v>36</v>
      </c>
      <c r="F1754" s="37" t="s">
        <v>25</v>
      </c>
      <c r="G1754" s="11" t="s">
        <v>26</v>
      </c>
      <c r="H1754" s="3"/>
      <c r="I1754" s="3"/>
      <c r="J1754" s="4" t="s">
        <v>51</v>
      </c>
      <c r="K1754" s="84" t="s">
        <v>582</v>
      </c>
      <c r="L1754" s="4" t="s">
        <v>52</v>
      </c>
      <c r="M1754" s="4"/>
      <c r="N1754" s="4" t="s">
        <v>31</v>
      </c>
      <c r="O1754" s="4" t="str">
        <f t="shared" si="191"/>
        <v>Halictus (Seladonia) tripartitus</v>
      </c>
      <c r="P1754" s="85" t="str">
        <f t="shared" si="196"/>
        <v>Halictus tripartitus</v>
      </c>
      <c r="Q1754" s="11" t="s">
        <v>29</v>
      </c>
      <c r="R1754" s="11"/>
      <c r="S1754" s="12" t="s">
        <v>55</v>
      </c>
      <c r="T1754" s="12"/>
      <c r="U1754" s="12"/>
      <c r="V1754" s="10" t="s">
        <v>30</v>
      </c>
      <c r="W1754" s="6">
        <v>41346</v>
      </c>
      <c r="X1754" s="2"/>
      <c r="Y1754" s="129">
        <f t="shared" si="192"/>
        <v>1</v>
      </c>
      <c r="Z1754" s="110">
        <f t="shared" si="193"/>
        <v>0</v>
      </c>
      <c r="AA1754" s="1">
        <f t="shared" si="194"/>
        <v>0</v>
      </c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  <c r="GO1754" s="1"/>
      <c r="GP1754" s="1"/>
      <c r="GQ1754" s="1"/>
      <c r="GR1754" s="1"/>
      <c r="GS1754" s="1"/>
      <c r="GT1754" s="1"/>
      <c r="GU1754" s="1"/>
      <c r="GV1754" s="1"/>
      <c r="GW1754" s="1"/>
      <c r="GX1754" s="1"/>
      <c r="GY1754" s="1"/>
      <c r="GZ1754" s="1"/>
      <c r="HA1754" s="1"/>
      <c r="HB1754" s="1"/>
      <c r="HC1754" s="1"/>
      <c r="HD1754" s="1"/>
      <c r="HE1754" s="1"/>
      <c r="HF1754" s="1"/>
      <c r="HG1754" s="1"/>
      <c r="HH1754" s="1"/>
      <c r="HI1754" s="1"/>
      <c r="HJ1754" s="1"/>
      <c r="HK1754" s="1"/>
      <c r="HL1754" s="1"/>
      <c r="HM1754" s="1"/>
      <c r="HN1754" s="1"/>
      <c r="HO1754" s="1"/>
      <c r="HP1754" s="1"/>
      <c r="HQ1754" s="1"/>
      <c r="HR1754" s="1"/>
      <c r="HS1754" s="1"/>
      <c r="HT1754" s="1"/>
      <c r="HU1754" s="1"/>
      <c r="HV1754" s="1"/>
      <c r="HW1754" s="1"/>
      <c r="HX1754" s="1"/>
      <c r="HY1754" s="1"/>
      <c r="HZ1754" s="1"/>
      <c r="IA1754" s="1"/>
      <c r="IB1754" s="1"/>
      <c r="IC1754" s="1"/>
      <c r="ID1754" s="1"/>
      <c r="IE1754" s="1"/>
      <c r="IF1754" s="1"/>
      <c r="IG1754" s="1"/>
      <c r="IH1754" s="1"/>
      <c r="II1754" s="1"/>
      <c r="IJ1754" s="1"/>
      <c r="IK1754" s="1"/>
      <c r="IL1754" s="1"/>
      <c r="IM1754" s="1"/>
      <c r="IN1754" s="1"/>
      <c r="IO1754" s="1"/>
      <c r="IP1754" s="1"/>
      <c r="IQ1754" s="1"/>
      <c r="IR1754" s="1"/>
      <c r="IS1754" s="1"/>
      <c r="IT1754" s="1"/>
      <c r="IU1754" s="1"/>
    </row>
    <row r="1755" spans="1:255" s="40" customFormat="1" ht="14.65" customHeight="1">
      <c r="A1755" s="146">
        <v>1808</v>
      </c>
      <c r="B1755" s="140">
        <v>20140817</v>
      </c>
      <c r="C1755" s="57" t="str">
        <f t="shared" si="195"/>
        <v>POS</v>
      </c>
      <c r="D1755" s="114">
        <f t="shared" si="190"/>
        <v>40406</v>
      </c>
      <c r="E1755" s="9" t="s">
        <v>37</v>
      </c>
      <c r="F1755" s="37" t="s">
        <v>25</v>
      </c>
      <c r="G1755" s="11" t="s">
        <v>26</v>
      </c>
      <c r="H1755" s="3"/>
      <c r="I1755" s="3"/>
      <c r="J1755" s="4" t="s">
        <v>51</v>
      </c>
      <c r="K1755" s="84" t="s">
        <v>582</v>
      </c>
      <c r="L1755" s="4" t="s">
        <v>52</v>
      </c>
      <c r="M1755" s="4"/>
      <c r="N1755" s="4" t="s">
        <v>31</v>
      </c>
      <c r="O1755" s="4" t="str">
        <f t="shared" si="191"/>
        <v>Halictus (Seladonia) tripartitus</v>
      </c>
      <c r="P1755" s="85" t="str">
        <f t="shared" si="196"/>
        <v>Halictus tripartitus</v>
      </c>
      <c r="Q1755" s="11" t="s">
        <v>29</v>
      </c>
      <c r="R1755" s="11"/>
      <c r="S1755" s="12"/>
      <c r="T1755" s="12"/>
      <c r="U1755" s="12"/>
      <c r="V1755" s="10" t="s">
        <v>30</v>
      </c>
      <c r="W1755" s="6">
        <v>41346</v>
      </c>
      <c r="X1755" s="2"/>
      <c r="Y1755" s="129">
        <f t="shared" si="192"/>
        <v>1</v>
      </c>
      <c r="Z1755" s="110">
        <f t="shared" si="193"/>
        <v>0</v>
      </c>
      <c r="AA1755" s="1">
        <f t="shared" si="194"/>
        <v>0</v>
      </c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/>
      <c r="GM1755" s="1"/>
      <c r="GN1755" s="1"/>
      <c r="GO1755" s="1"/>
      <c r="GP1755" s="1"/>
      <c r="GQ1755" s="1"/>
      <c r="GR1755" s="1"/>
      <c r="GS1755" s="1"/>
      <c r="GT1755" s="1"/>
      <c r="GU1755" s="1"/>
      <c r="GV1755" s="1"/>
      <c r="GW1755" s="1"/>
      <c r="GX1755" s="1"/>
      <c r="GY1755" s="1"/>
      <c r="GZ1755" s="1"/>
      <c r="HA1755" s="1"/>
      <c r="HB1755" s="1"/>
      <c r="HC1755" s="1"/>
      <c r="HD1755" s="1"/>
      <c r="HE1755" s="1"/>
      <c r="HF1755" s="1"/>
      <c r="HG1755" s="1"/>
      <c r="HH1755" s="1"/>
      <c r="HI1755" s="1"/>
      <c r="HJ1755" s="1"/>
      <c r="HK1755" s="1"/>
      <c r="HL1755" s="1"/>
      <c r="HM1755" s="1"/>
      <c r="HN1755" s="1"/>
      <c r="HO1755" s="1"/>
      <c r="HP1755" s="1"/>
      <c r="HQ1755" s="1"/>
      <c r="HR1755" s="1"/>
      <c r="HS1755" s="1"/>
      <c r="HT1755" s="1"/>
      <c r="HU1755" s="1"/>
      <c r="HV1755" s="1"/>
      <c r="HW1755" s="1"/>
      <c r="HX1755" s="1"/>
      <c r="HY1755" s="1"/>
      <c r="HZ1755" s="1"/>
      <c r="IA1755" s="1"/>
      <c r="IB1755" s="1"/>
      <c r="IC1755" s="1"/>
      <c r="ID1755" s="1"/>
      <c r="IE1755" s="1"/>
      <c r="IF1755" s="1"/>
      <c r="IG1755" s="1"/>
      <c r="IH1755" s="1"/>
      <c r="II1755" s="1"/>
      <c r="IJ1755" s="1"/>
      <c r="IK1755" s="1"/>
      <c r="IL1755" s="1"/>
      <c r="IM1755" s="1"/>
      <c r="IN1755" s="1"/>
      <c r="IO1755" s="1"/>
      <c r="IP1755" s="1"/>
      <c r="IQ1755" s="1"/>
      <c r="IR1755" s="1"/>
      <c r="IS1755" s="1"/>
      <c r="IT1755" s="1"/>
      <c r="IU1755" s="1"/>
    </row>
    <row r="1756" spans="1:255" s="40" customFormat="1" ht="14.65" customHeight="1">
      <c r="A1756" s="146">
        <v>1809</v>
      </c>
      <c r="B1756" s="140">
        <v>20150620</v>
      </c>
      <c r="C1756" s="57" t="str">
        <f t="shared" si="195"/>
        <v>POS</v>
      </c>
      <c r="D1756" s="114">
        <f t="shared" si="190"/>
        <v>40713</v>
      </c>
      <c r="E1756" s="9" t="s">
        <v>37</v>
      </c>
      <c r="F1756" s="37" t="s">
        <v>25</v>
      </c>
      <c r="G1756" s="11" t="s">
        <v>26</v>
      </c>
      <c r="H1756" s="3"/>
      <c r="I1756" s="3"/>
      <c r="J1756" s="4" t="s">
        <v>51</v>
      </c>
      <c r="K1756" s="84" t="s">
        <v>582</v>
      </c>
      <c r="L1756" s="4" t="s">
        <v>52</v>
      </c>
      <c r="M1756" s="4"/>
      <c r="N1756" s="4" t="s">
        <v>31</v>
      </c>
      <c r="O1756" s="4" t="str">
        <f t="shared" si="191"/>
        <v>Halictus (Seladonia) tripartitus</v>
      </c>
      <c r="P1756" s="85" t="str">
        <f t="shared" si="196"/>
        <v>Halictus tripartitus</v>
      </c>
      <c r="Q1756" s="11" t="s">
        <v>29</v>
      </c>
      <c r="R1756" s="11"/>
      <c r="S1756" s="12"/>
      <c r="T1756" s="12"/>
      <c r="U1756" s="12"/>
      <c r="V1756" s="10" t="s">
        <v>30</v>
      </c>
      <c r="W1756" s="6">
        <v>41346</v>
      </c>
      <c r="X1756" s="2"/>
      <c r="Y1756" s="129">
        <f t="shared" si="192"/>
        <v>1</v>
      </c>
      <c r="Z1756" s="110">
        <f t="shared" si="193"/>
        <v>0</v>
      </c>
      <c r="AA1756" s="1">
        <f t="shared" si="194"/>
        <v>0</v>
      </c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/>
      <c r="GM1756" s="1"/>
      <c r="GN1756" s="1"/>
      <c r="GO1756" s="1"/>
      <c r="GP1756" s="1"/>
      <c r="GQ1756" s="1"/>
      <c r="GR1756" s="1"/>
      <c r="GS1756" s="1"/>
      <c r="GT1756" s="1"/>
      <c r="GU1756" s="1"/>
      <c r="GV1756" s="1"/>
      <c r="GW1756" s="1"/>
      <c r="GX1756" s="1"/>
      <c r="GY1756" s="1"/>
      <c r="GZ1756" s="1"/>
      <c r="HA1756" s="1"/>
      <c r="HB1756" s="1"/>
      <c r="HC1756" s="1"/>
      <c r="HD1756" s="1"/>
      <c r="HE1756" s="1"/>
      <c r="HF1756" s="1"/>
      <c r="HG1756" s="1"/>
      <c r="HH1756" s="1"/>
      <c r="HI1756" s="1"/>
      <c r="HJ1756" s="1"/>
      <c r="HK1756" s="1"/>
      <c r="HL1756" s="1"/>
      <c r="HM1756" s="1"/>
      <c r="HN1756" s="1"/>
      <c r="HO1756" s="1"/>
      <c r="HP1756" s="1"/>
      <c r="HQ1756" s="1"/>
      <c r="HR1756" s="1"/>
      <c r="HS1756" s="1"/>
      <c r="HT1756" s="1"/>
      <c r="HU1756" s="1"/>
      <c r="HV1756" s="1"/>
      <c r="HW1756" s="1"/>
      <c r="HX1756" s="1"/>
      <c r="HY1756" s="1"/>
      <c r="HZ1756" s="1"/>
      <c r="IA1756" s="1"/>
      <c r="IB1756" s="1"/>
      <c r="IC1756" s="1"/>
      <c r="ID1756" s="1"/>
      <c r="IE1756" s="1"/>
      <c r="IF1756" s="1"/>
      <c r="IG1756" s="1"/>
      <c r="IH1756" s="1"/>
      <c r="II1756" s="1"/>
      <c r="IJ1756" s="1"/>
      <c r="IK1756" s="1"/>
      <c r="IL1756" s="1"/>
      <c r="IM1756" s="1"/>
      <c r="IN1756" s="1"/>
      <c r="IO1756" s="1"/>
      <c r="IP1756" s="1"/>
      <c r="IQ1756" s="1"/>
      <c r="IR1756" s="1"/>
      <c r="IS1756" s="1"/>
      <c r="IT1756" s="1"/>
      <c r="IU1756" s="1"/>
    </row>
    <row r="1757" spans="1:255" s="40" customFormat="1" ht="14.65" customHeight="1">
      <c r="A1757" s="146">
        <v>1816</v>
      </c>
      <c r="B1757" s="140">
        <v>20140714</v>
      </c>
      <c r="C1757" s="57" t="str">
        <f t="shared" si="195"/>
        <v>POS</v>
      </c>
      <c r="D1757" s="114">
        <f t="shared" si="190"/>
        <v>40372</v>
      </c>
      <c r="E1757" s="9" t="s">
        <v>36</v>
      </c>
      <c r="F1757" s="37" t="s">
        <v>25</v>
      </c>
      <c r="G1757" s="11" t="s">
        <v>26</v>
      </c>
      <c r="H1757" s="3"/>
      <c r="I1757" s="3"/>
      <c r="J1757" s="4" t="s">
        <v>117</v>
      </c>
      <c r="K1757" s="4" t="s">
        <v>167</v>
      </c>
      <c r="L1757" s="4" t="s">
        <v>1010</v>
      </c>
      <c r="M1757" s="4"/>
      <c r="N1757" s="4"/>
      <c r="O1757" s="4" t="str">
        <f t="shared" si="191"/>
        <v>Lasioglossum (Dialictus) pacatum</v>
      </c>
      <c r="P1757" s="85" t="str">
        <f t="shared" si="196"/>
        <v>Lasioglossum pacatum</v>
      </c>
      <c r="Q1757" s="11" t="s">
        <v>29</v>
      </c>
      <c r="R1757" s="11"/>
      <c r="S1757" s="12"/>
      <c r="T1757" s="12"/>
      <c r="U1757" s="12"/>
      <c r="V1757" s="10" t="s">
        <v>58</v>
      </c>
      <c r="W1757" s="6">
        <v>41346</v>
      </c>
      <c r="X1757" s="2" t="s">
        <v>1296</v>
      </c>
      <c r="Y1757" s="129">
        <f t="shared" si="192"/>
        <v>1</v>
      </c>
      <c r="Z1757" s="110">
        <f t="shared" si="193"/>
        <v>0</v>
      </c>
      <c r="AA1757" s="1">
        <f t="shared" si="194"/>
        <v>0</v>
      </c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/>
      <c r="GO1757" s="1"/>
      <c r="GP1757" s="1"/>
      <c r="GQ1757" s="1"/>
      <c r="GR1757" s="1"/>
      <c r="GS1757" s="1"/>
      <c r="GT1757" s="1"/>
      <c r="GU1757" s="1"/>
      <c r="GV1757" s="1"/>
      <c r="GW1757" s="1"/>
      <c r="GX1757" s="1"/>
      <c r="GY1757" s="1"/>
      <c r="GZ1757" s="1"/>
      <c r="HA1757" s="1"/>
      <c r="HB1757" s="1"/>
      <c r="HC1757" s="1"/>
      <c r="HD1757" s="1"/>
      <c r="HE1757" s="1"/>
      <c r="HF1757" s="1"/>
      <c r="HG1757" s="1"/>
      <c r="HH1757" s="1"/>
      <c r="HI1757" s="1"/>
      <c r="HJ1757" s="1"/>
      <c r="HK1757" s="1"/>
      <c r="HL1757" s="1"/>
      <c r="HM1757" s="1"/>
      <c r="HN1757" s="1"/>
      <c r="HO1757" s="1"/>
      <c r="HP1757" s="1"/>
      <c r="HQ1757" s="1"/>
      <c r="HR1757" s="1"/>
      <c r="HS1757" s="1"/>
      <c r="HT1757" s="1"/>
      <c r="HU1757" s="1"/>
      <c r="HV1757" s="1"/>
      <c r="HW1757" s="1"/>
      <c r="HX1757" s="1"/>
      <c r="HY1757" s="1"/>
      <c r="HZ1757" s="1"/>
      <c r="IA1757" s="1"/>
      <c r="IB1757" s="1"/>
      <c r="IC1757" s="1"/>
      <c r="ID1757" s="1"/>
      <c r="IE1757" s="1"/>
      <c r="IF1757" s="1"/>
      <c r="IG1757" s="1"/>
      <c r="IH1757" s="1"/>
      <c r="II1757" s="1"/>
      <c r="IJ1757" s="1"/>
      <c r="IK1757" s="1"/>
      <c r="IL1757" s="1"/>
      <c r="IM1757" s="1"/>
      <c r="IN1757" s="1"/>
      <c r="IO1757" s="1"/>
      <c r="IP1757" s="1"/>
      <c r="IQ1757" s="1"/>
      <c r="IR1757" s="1"/>
      <c r="IS1757" s="1"/>
      <c r="IT1757" s="1"/>
      <c r="IU1757" s="1"/>
    </row>
    <row r="1758" spans="1:255" s="40" customFormat="1" ht="14.65" customHeight="1">
      <c r="A1758" s="146">
        <v>1817</v>
      </c>
      <c r="B1758" s="140">
        <v>20140714</v>
      </c>
      <c r="C1758" s="57" t="str">
        <f t="shared" si="195"/>
        <v>POS</v>
      </c>
      <c r="D1758" s="114">
        <f t="shared" si="190"/>
        <v>40372</v>
      </c>
      <c r="E1758" s="9" t="s">
        <v>37</v>
      </c>
      <c r="F1758" s="37" t="s">
        <v>25</v>
      </c>
      <c r="G1758" s="11" t="s">
        <v>26</v>
      </c>
      <c r="H1758" s="3"/>
      <c r="I1758" s="3"/>
      <c r="J1758" s="4" t="s">
        <v>117</v>
      </c>
      <c r="K1758" s="4" t="s">
        <v>167</v>
      </c>
      <c r="L1758" s="4" t="s">
        <v>705</v>
      </c>
      <c r="M1758" s="4"/>
      <c r="N1758" s="4"/>
      <c r="O1758" s="4" t="str">
        <f t="shared" si="191"/>
        <v>Lasioglossum (Dialictus) knereri</v>
      </c>
      <c r="P1758" s="85" t="str">
        <f t="shared" si="196"/>
        <v>Lasioglossum knereri</v>
      </c>
      <c r="Q1758" s="11" t="s">
        <v>29</v>
      </c>
      <c r="R1758" s="11"/>
      <c r="S1758" s="12" t="s">
        <v>55</v>
      </c>
      <c r="T1758" s="12"/>
      <c r="U1758" s="12"/>
      <c r="V1758" s="10" t="s">
        <v>58</v>
      </c>
      <c r="W1758" s="6">
        <v>41346</v>
      </c>
      <c r="X1758" s="2" t="s">
        <v>1333</v>
      </c>
      <c r="Y1758" s="129">
        <f t="shared" si="192"/>
        <v>1</v>
      </c>
      <c r="Z1758" s="110">
        <f t="shared" si="193"/>
        <v>0</v>
      </c>
      <c r="AA1758" s="1">
        <f t="shared" si="194"/>
        <v>1</v>
      </c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/>
      <c r="GM1758" s="1"/>
      <c r="GN1758" s="1"/>
      <c r="GO1758" s="1"/>
      <c r="GP1758" s="1"/>
      <c r="GQ1758" s="1"/>
      <c r="GR1758" s="1"/>
      <c r="GS1758" s="1"/>
      <c r="GT1758" s="1"/>
      <c r="GU1758" s="1"/>
      <c r="GV1758" s="1"/>
      <c r="GW1758" s="1"/>
      <c r="GX1758" s="1"/>
      <c r="GY1758" s="1"/>
      <c r="GZ1758" s="1"/>
      <c r="HA1758" s="1"/>
      <c r="HB1758" s="1"/>
      <c r="HC1758" s="1"/>
      <c r="HD1758" s="1"/>
      <c r="HE1758" s="1"/>
      <c r="HF1758" s="1"/>
      <c r="HG1758" s="1"/>
      <c r="HH1758" s="1"/>
      <c r="HI1758" s="1"/>
      <c r="HJ1758" s="1"/>
      <c r="HK1758" s="1"/>
      <c r="HL1758" s="1"/>
      <c r="HM1758" s="1"/>
      <c r="HN1758" s="1"/>
      <c r="HO1758" s="1"/>
      <c r="HP1758" s="1"/>
      <c r="HQ1758" s="1"/>
      <c r="HR1758" s="1"/>
      <c r="HS1758" s="1"/>
      <c r="HT1758" s="1"/>
      <c r="HU1758" s="1"/>
      <c r="HV1758" s="1"/>
      <c r="HW1758" s="1"/>
      <c r="HX1758" s="1"/>
      <c r="HY1758" s="1"/>
      <c r="HZ1758" s="1"/>
      <c r="IA1758" s="1"/>
      <c r="IB1758" s="1"/>
      <c r="IC1758" s="1"/>
      <c r="ID1758" s="1"/>
      <c r="IE1758" s="1"/>
      <c r="IF1758" s="1"/>
      <c r="IG1758" s="1"/>
      <c r="IH1758" s="1"/>
      <c r="II1758" s="1"/>
      <c r="IJ1758" s="1"/>
      <c r="IK1758" s="1"/>
      <c r="IL1758" s="1"/>
      <c r="IM1758" s="1"/>
      <c r="IN1758" s="1"/>
      <c r="IO1758" s="1"/>
      <c r="IP1758" s="1"/>
      <c r="IQ1758" s="1"/>
      <c r="IR1758" s="1"/>
      <c r="IS1758" s="1"/>
      <c r="IT1758" s="1"/>
      <c r="IU1758" s="1"/>
    </row>
    <row r="1759" spans="1:255" s="40" customFormat="1" ht="14.65" customHeight="1">
      <c r="A1759" s="146">
        <v>1818</v>
      </c>
      <c r="B1759" s="140">
        <v>20140714</v>
      </c>
      <c r="C1759" s="57" t="str">
        <f t="shared" si="195"/>
        <v>POS</v>
      </c>
      <c r="D1759" s="114">
        <f t="shared" si="190"/>
        <v>40372</v>
      </c>
      <c r="E1759" s="9" t="s">
        <v>37</v>
      </c>
      <c r="F1759" s="37" t="s">
        <v>25</v>
      </c>
      <c r="G1759" s="11" t="s">
        <v>26</v>
      </c>
      <c r="H1759" s="3"/>
      <c r="I1759" s="3"/>
      <c r="J1759" s="4" t="s">
        <v>117</v>
      </c>
      <c r="K1759" s="4" t="s">
        <v>167</v>
      </c>
      <c r="L1759" s="4" t="s">
        <v>661</v>
      </c>
      <c r="M1759" s="4"/>
      <c r="N1759" s="4"/>
      <c r="O1759" s="4" t="str">
        <f t="shared" si="191"/>
        <v>Lasioglossum (Dialictus) cressonii</v>
      </c>
      <c r="P1759" s="85" t="str">
        <f t="shared" si="196"/>
        <v>Lasioglossum cressonii</v>
      </c>
      <c r="Q1759" s="11" t="s">
        <v>29</v>
      </c>
      <c r="R1759" s="11"/>
      <c r="S1759" s="12"/>
      <c r="T1759" s="12"/>
      <c r="U1759" s="12" t="s">
        <v>55</v>
      </c>
      <c r="V1759" s="10" t="s">
        <v>58</v>
      </c>
      <c r="W1759" s="6">
        <v>41346</v>
      </c>
      <c r="X1759" s="2" t="s">
        <v>1291</v>
      </c>
      <c r="Y1759" s="129">
        <f t="shared" si="192"/>
        <v>1</v>
      </c>
      <c r="Z1759" s="110">
        <f t="shared" si="193"/>
        <v>0</v>
      </c>
      <c r="AA1759" s="1">
        <f t="shared" si="194"/>
        <v>0</v>
      </c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  <c r="GO1759" s="1"/>
      <c r="GP1759" s="1"/>
      <c r="GQ1759" s="1"/>
      <c r="GR1759" s="1"/>
      <c r="GS1759" s="1"/>
      <c r="GT1759" s="1"/>
      <c r="GU1759" s="1"/>
      <c r="GV1759" s="1"/>
      <c r="GW1759" s="1"/>
      <c r="GX1759" s="1"/>
      <c r="GY1759" s="1"/>
      <c r="GZ1759" s="1"/>
      <c r="HA1759" s="1"/>
      <c r="HB1759" s="1"/>
      <c r="HC1759" s="1"/>
      <c r="HD1759" s="1"/>
      <c r="HE1759" s="1"/>
      <c r="HF1759" s="1"/>
      <c r="HG1759" s="1"/>
      <c r="HH1759" s="1"/>
      <c r="HI1759" s="1"/>
      <c r="HJ1759" s="1"/>
      <c r="HK1759" s="1"/>
      <c r="HL1759" s="1"/>
      <c r="HM1759" s="1"/>
      <c r="HN1759" s="1"/>
      <c r="HO1759" s="1"/>
      <c r="HP1759" s="1"/>
      <c r="HQ1759" s="1"/>
      <c r="HR1759" s="1"/>
      <c r="HS1759" s="1"/>
      <c r="HT1759" s="1"/>
      <c r="HU1759" s="1"/>
      <c r="HV1759" s="1"/>
      <c r="HW1759" s="1"/>
      <c r="HX1759" s="1"/>
      <c r="HY1759" s="1"/>
      <c r="HZ1759" s="1"/>
      <c r="IA1759" s="1"/>
      <c r="IB1759" s="1"/>
      <c r="IC1759" s="1"/>
      <c r="ID1759" s="1"/>
      <c r="IE1759" s="1"/>
      <c r="IF1759" s="1"/>
      <c r="IG1759" s="1"/>
      <c r="IH1759" s="1"/>
      <c r="II1759" s="1"/>
      <c r="IJ1759" s="1"/>
      <c r="IK1759" s="1"/>
      <c r="IL1759" s="1"/>
      <c r="IM1759" s="1"/>
      <c r="IN1759" s="1"/>
      <c r="IO1759" s="1"/>
      <c r="IP1759" s="1"/>
      <c r="IQ1759" s="1"/>
      <c r="IR1759" s="1"/>
      <c r="IS1759" s="1"/>
      <c r="IT1759" s="1"/>
      <c r="IU1759" s="1"/>
    </row>
    <row r="1760" spans="1:255" s="40" customFormat="1" ht="14.65" customHeight="1">
      <c r="A1760" s="146">
        <v>1819</v>
      </c>
      <c r="B1760" s="140">
        <v>20140714</v>
      </c>
      <c r="C1760" s="57" t="str">
        <f t="shared" si="195"/>
        <v>SCL</v>
      </c>
      <c r="D1760" s="114">
        <f t="shared" si="190"/>
        <v>40372</v>
      </c>
      <c r="E1760" s="9" t="s">
        <v>24</v>
      </c>
      <c r="F1760" s="37" t="s">
        <v>25</v>
      </c>
      <c r="G1760" s="11" t="s">
        <v>26</v>
      </c>
      <c r="H1760" s="3"/>
      <c r="I1760" s="3"/>
      <c r="J1760" s="4" t="s">
        <v>117</v>
      </c>
      <c r="K1760" s="4" t="s">
        <v>167</v>
      </c>
      <c r="L1760" s="4" t="s">
        <v>661</v>
      </c>
      <c r="M1760" s="4"/>
      <c r="N1760" s="4"/>
      <c r="O1760" s="4" t="str">
        <f t="shared" si="191"/>
        <v>Lasioglossum (Dialictus) cressonii</v>
      </c>
      <c r="P1760" s="85" t="str">
        <f t="shared" si="196"/>
        <v>Lasioglossum cressonii</v>
      </c>
      <c r="Q1760" s="11" t="s">
        <v>29</v>
      </c>
      <c r="R1760" s="11"/>
      <c r="S1760" s="12"/>
      <c r="T1760" s="12"/>
      <c r="U1760" s="12"/>
      <c r="V1760" s="10" t="s">
        <v>58</v>
      </c>
      <c r="W1760" s="6">
        <v>41346</v>
      </c>
      <c r="X1760" s="2" t="s">
        <v>664</v>
      </c>
      <c r="Y1760" s="129">
        <f t="shared" si="192"/>
        <v>1</v>
      </c>
      <c r="Z1760" s="110">
        <f t="shared" si="193"/>
        <v>0</v>
      </c>
      <c r="AA1760" s="1">
        <f t="shared" si="194"/>
        <v>0</v>
      </c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  <c r="GO1760" s="1"/>
      <c r="GP1760" s="1"/>
      <c r="GQ1760" s="1"/>
      <c r="GR1760" s="1"/>
      <c r="GS1760" s="1"/>
      <c r="GT1760" s="1"/>
      <c r="GU1760" s="1"/>
      <c r="GV1760" s="1"/>
      <c r="GW1760" s="1"/>
      <c r="GX1760" s="1"/>
      <c r="GY1760" s="1"/>
      <c r="GZ1760" s="1"/>
      <c r="HA1760" s="1"/>
      <c r="HB1760" s="1"/>
      <c r="HC1760" s="1"/>
      <c r="HD1760" s="1"/>
      <c r="HE1760" s="1"/>
      <c r="HF1760" s="1"/>
      <c r="HG1760" s="1"/>
      <c r="HH1760" s="1"/>
      <c r="HI1760" s="1"/>
      <c r="HJ1760" s="1"/>
      <c r="HK1760" s="1"/>
      <c r="HL1760" s="1"/>
      <c r="HM1760" s="1"/>
      <c r="HN1760" s="1"/>
      <c r="HO1760" s="1"/>
      <c r="HP1760" s="1"/>
      <c r="HQ1760" s="1"/>
      <c r="HR1760" s="1"/>
      <c r="HS1760" s="1"/>
      <c r="HT1760" s="1"/>
      <c r="HU1760" s="1"/>
      <c r="HV1760" s="1"/>
      <c r="HW1760" s="1"/>
      <c r="HX1760" s="1"/>
      <c r="HY1760" s="1"/>
      <c r="HZ1760" s="1"/>
      <c r="IA1760" s="1"/>
      <c r="IB1760" s="1"/>
      <c r="IC1760" s="1"/>
      <c r="ID1760" s="1"/>
      <c r="IE1760" s="1"/>
      <c r="IF1760" s="1"/>
      <c r="IG1760" s="1"/>
      <c r="IH1760" s="1"/>
      <c r="II1760" s="1"/>
      <c r="IJ1760" s="1"/>
      <c r="IK1760" s="1"/>
      <c r="IL1760" s="1"/>
      <c r="IM1760" s="1"/>
      <c r="IN1760" s="1"/>
      <c r="IO1760" s="1"/>
      <c r="IP1760" s="1"/>
      <c r="IQ1760" s="1"/>
      <c r="IR1760" s="1"/>
      <c r="IS1760" s="1"/>
      <c r="IT1760" s="1"/>
      <c r="IU1760" s="1"/>
    </row>
    <row r="1761" spans="1:255" s="40" customFormat="1" ht="14.65" customHeight="1">
      <c r="A1761" s="146">
        <v>1820</v>
      </c>
      <c r="B1761" s="140">
        <v>20140714</v>
      </c>
      <c r="C1761" s="57" t="str">
        <f t="shared" si="195"/>
        <v>SCL</v>
      </c>
      <c r="D1761" s="114">
        <f t="shared" si="190"/>
        <v>40372</v>
      </c>
      <c r="E1761" s="9" t="s">
        <v>34</v>
      </c>
      <c r="F1761" s="37" t="s">
        <v>25</v>
      </c>
      <c r="G1761" s="11" t="s">
        <v>26</v>
      </c>
      <c r="H1761" s="3"/>
      <c r="I1761" s="3"/>
      <c r="J1761" s="4" t="s">
        <v>117</v>
      </c>
      <c r="K1761" s="4" t="s">
        <v>167</v>
      </c>
      <c r="L1761" s="4" t="s">
        <v>1349</v>
      </c>
      <c r="M1761" s="4"/>
      <c r="N1761" s="4"/>
      <c r="O1761" s="4" t="str">
        <f t="shared" si="191"/>
        <v>Lasioglossum (Dialictus) yukonae</v>
      </c>
      <c r="P1761" s="85" t="str">
        <f t="shared" si="196"/>
        <v>Lasioglossum yukonae</v>
      </c>
      <c r="Q1761" s="11" t="s">
        <v>29</v>
      </c>
      <c r="R1761" s="11"/>
      <c r="S1761" s="12" t="s">
        <v>55</v>
      </c>
      <c r="T1761" s="12"/>
      <c r="U1761" s="12"/>
      <c r="V1761" s="10" t="s">
        <v>58</v>
      </c>
      <c r="W1761" s="6">
        <v>41346</v>
      </c>
      <c r="X1761" s="2" t="s">
        <v>1350</v>
      </c>
      <c r="Y1761" s="129">
        <f t="shared" si="192"/>
        <v>1</v>
      </c>
      <c r="Z1761" s="110">
        <f t="shared" si="193"/>
        <v>0</v>
      </c>
      <c r="AA1761" s="1">
        <f t="shared" si="194"/>
        <v>1</v>
      </c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/>
      <c r="GM1761" s="1"/>
      <c r="GN1761" s="1"/>
      <c r="GO1761" s="1"/>
      <c r="GP1761" s="1"/>
      <c r="GQ1761" s="1"/>
      <c r="GR1761" s="1"/>
      <c r="GS1761" s="1"/>
      <c r="GT1761" s="1"/>
      <c r="GU1761" s="1"/>
      <c r="GV1761" s="1"/>
      <c r="GW1761" s="1"/>
      <c r="GX1761" s="1"/>
      <c r="GY1761" s="1"/>
      <c r="GZ1761" s="1"/>
      <c r="HA1761" s="1"/>
      <c r="HB1761" s="1"/>
      <c r="HC1761" s="1"/>
      <c r="HD1761" s="1"/>
      <c r="HE1761" s="1"/>
      <c r="HF1761" s="1"/>
      <c r="HG1761" s="1"/>
      <c r="HH1761" s="1"/>
      <c r="HI1761" s="1"/>
      <c r="HJ1761" s="1"/>
      <c r="HK1761" s="1"/>
      <c r="HL1761" s="1"/>
      <c r="HM1761" s="1"/>
      <c r="HN1761" s="1"/>
      <c r="HO1761" s="1"/>
      <c r="HP1761" s="1"/>
      <c r="HQ1761" s="1"/>
      <c r="HR1761" s="1"/>
      <c r="HS1761" s="1"/>
      <c r="HT1761" s="1"/>
      <c r="HU1761" s="1"/>
      <c r="HV1761" s="1"/>
      <c r="HW1761" s="1"/>
      <c r="HX1761" s="1"/>
      <c r="HY1761" s="1"/>
      <c r="HZ1761" s="1"/>
      <c r="IA1761" s="1"/>
      <c r="IB1761" s="1"/>
      <c r="IC1761" s="1"/>
      <c r="ID1761" s="1"/>
      <c r="IE1761" s="1"/>
      <c r="IF1761" s="1"/>
      <c r="IG1761" s="1"/>
      <c r="IH1761" s="1"/>
      <c r="II1761" s="1"/>
      <c r="IJ1761" s="1"/>
      <c r="IK1761" s="1"/>
      <c r="IL1761" s="1"/>
      <c r="IM1761" s="1"/>
      <c r="IN1761" s="1"/>
      <c r="IO1761" s="1"/>
      <c r="IP1761" s="1"/>
      <c r="IQ1761" s="1"/>
      <c r="IR1761" s="1"/>
      <c r="IS1761" s="1"/>
      <c r="IT1761" s="1"/>
      <c r="IU1761" s="1"/>
    </row>
    <row r="1762" spans="1:255" s="40" customFormat="1" ht="14.65" customHeight="1">
      <c r="A1762" s="146">
        <v>1821</v>
      </c>
      <c r="B1762" s="140">
        <v>20140817</v>
      </c>
      <c r="C1762" s="57" t="str">
        <f t="shared" si="195"/>
        <v>POS</v>
      </c>
      <c r="D1762" s="114">
        <f t="shared" si="190"/>
        <v>40406</v>
      </c>
      <c r="E1762" s="9" t="s">
        <v>35</v>
      </c>
      <c r="F1762" s="37" t="s">
        <v>25</v>
      </c>
      <c r="G1762" s="11" t="s">
        <v>26</v>
      </c>
      <c r="H1762" s="3"/>
      <c r="I1762" s="3"/>
      <c r="J1762" s="4" t="s">
        <v>117</v>
      </c>
      <c r="K1762" s="4" t="s">
        <v>167</v>
      </c>
      <c r="L1762" s="4" t="s">
        <v>705</v>
      </c>
      <c r="M1762" s="4"/>
      <c r="N1762" s="4"/>
      <c r="O1762" s="4" t="str">
        <f t="shared" si="191"/>
        <v>Lasioglossum (Dialictus) knereri</v>
      </c>
      <c r="P1762" s="85" t="str">
        <f t="shared" si="196"/>
        <v>Lasioglossum knereri</v>
      </c>
      <c r="Q1762" s="11" t="s">
        <v>29</v>
      </c>
      <c r="R1762" s="11"/>
      <c r="S1762" s="12" t="s">
        <v>55</v>
      </c>
      <c r="T1762" s="12"/>
      <c r="U1762" s="12"/>
      <c r="V1762" s="10" t="s">
        <v>58</v>
      </c>
      <c r="W1762" s="6">
        <v>41346</v>
      </c>
      <c r="X1762" s="2" t="s">
        <v>1346</v>
      </c>
      <c r="Y1762" s="129">
        <f t="shared" si="192"/>
        <v>1</v>
      </c>
      <c r="Z1762" s="110">
        <f t="shared" si="193"/>
        <v>0</v>
      </c>
      <c r="AA1762" s="1">
        <f t="shared" si="194"/>
        <v>1</v>
      </c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/>
      <c r="GM1762" s="1"/>
      <c r="GN1762" s="1"/>
      <c r="GO1762" s="1"/>
      <c r="GP1762" s="1"/>
      <c r="GQ1762" s="1"/>
      <c r="GR1762" s="1"/>
      <c r="GS1762" s="1"/>
      <c r="GT1762" s="1"/>
      <c r="GU1762" s="1"/>
      <c r="GV1762" s="1"/>
      <c r="GW1762" s="1"/>
      <c r="GX1762" s="1"/>
      <c r="GY1762" s="1"/>
      <c r="GZ1762" s="1"/>
      <c r="HA1762" s="1"/>
      <c r="HB1762" s="1"/>
      <c r="HC1762" s="1"/>
      <c r="HD1762" s="1"/>
      <c r="HE1762" s="1"/>
      <c r="HF1762" s="1"/>
      <c r="HG1762" s="1"/>
      <c r="HH1762" s="1"/>
      <c r="HI1762" s="1"/>
      <c r="HJ1762" s="1"/>
      <c r="HK1762" s="1"/>
      <c r="HL1762" s="1"/>
      <c r="HM1762" s="1"/>
      <c r="HN1762" s="1"/>
      <c r="HO1762" s="1"/>
      <c r="HP1762" s="1"/>
      <c r="HQ1762" s="1"/>
      <c r="HR1762" s="1"/>
      <c r="HS1762" s="1"/>
      <c r="HT1762" s="1"/>
      <c r="HU1762" s="1"/>
      <c r="HV1762" s="1"/>
      <c r="HW1762" s="1"/>
      <c r="HX1762" s="1"/>
      <c r="HY1762" s="1"/>
      <c r="HZ1762" s="1"/>
      <c r="IA1762" s="1"/>
      <c r="IB1762" s="1"/>
      <c r="IC1762" s="1"/>
      <c r="ID1762" s="1"/>
      <c r="IE1762" s="1"/>
      <c r="IF1762" s="1"/>
      <c r="IG1762" s="1"/>
      <c r="IH1762" s="1"/>
      <c r="II1762" s="1"/>
      <c r="IJ1762" s="1"/>
      <c r="IK1762" s="1"/>
      <c r="IL1762" s="1"/>
      <c r="IM1762" s="1"/>
      <c r="IN1762" s="1"/>
      <c r="IO1762" s="1"/>
      <c r="IP1762" s="1"/>
      <c r="IQ1762" s="1"/>
      <c r="IR1762" s="1"/>
      <c r="IS1762" s="1"/>
      <c r="IT1762" s="1"/>
      <c r="IU1762" s="1"/>
    </row>
    <row r="1763" spans="1:255" s="40" customFormat="1" ht="14.65" customHeight="1">
      <c r="A1763" s="146">
        <v>1822</v>
      </c>
      <c r="B1763" s="140">
        <v>20140817</v>
      </c>
      <c r="C1763" s="57" t="str">
        <f t="shared" si="195"/>
        <v>POS</v>
      </c>
      <c r="D1763" s="114">
        <f t="shared" si="190"/>
        <v>40406</v>
      </c>
      <c r="E1763" s="9" t="s">
        <v>36</v>
      </c>
      <c r="F1763" s="37" t="s">
        <v>25</v>
      </c>
      <c r="G1763" s="11" t="s">
        <v>26</v>
      </c>
      <c r="H1763" s="3"/>
      <c r="I1763" s="3"/>
      <c r="J1763" s="4" t="s">
        <v>117</v>
      </c>
      <c r="K1763" s="4" t="s">
        <v>167</v>
      </c>
      <c r="L1763" s="4" t="s">
        <v>1010</v>
      </c>
      <c r="M1763" s="4"/>
      <c r="N1763" s="4"/>
      <c r="O1763" s="4" t="str">
        <f t="shared" si="191"/>
        <v>Lasioglossum (Dialictus) pacatum</v>
      </c>
      <c r="P1763" s="85" t="str">
        <f t="shared" si="196"/>
        <v>Lasioglossum pacatum</v>
      </c>
      <c r="Q1763" s="11" t="s">
        <v>29</v>
      </c>
      <c r="R1763" s="11"/>
      <c r="S1763" s="12"/>
      <c r="T1763" s="12"/>
      <c r="U1763" s="12"/>
      <c r="V1763" s="10" t="s">
        <v>58</v>
      </c>
      <c r="W1763" s="6">
        <v>41346</v>
      </c>
      <c r="X1763" s="2" t="s">
        <v>1298</v>
      </c>
      <c r="Y1763" s="129">
        <f t="shared" si="192"/>
        <v>1</v>
      </c>
      <c r="Z1763" s="110">
        <f t="shared" si="193"/>
        <v>0</v>
      </c>
      <c r="AA1763" s="1">
        <f t="shared" si="194"/>
        <v>0</v>
      </c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/>
      <c r="GM1763" s="1"/>
      <c r="GN1763" s="1"/>
      <c r="GO1763" s="1"/>
      <c r="GP1763" s="1"/>
      <c r="GQ1763" s="1"/>
      <c r="GR1763" s="1"/>
      <c r="GS1763" s="1"/>
      <c r="GT1763" s="1"/>
      <c r="GU1763" s="1"/>
      <c r="GV1763" s="1"/>
      <c r="GW1763" s="1"/>
      <c r="GX1763" s="1"/>
      <c r="GY1763" s="1"/>
      <c r="GZ1763" s="1"/>
      <c r="HA1763" s="1"/>
      <c r="HB1763" s="1"/>
      <c r="HC1763" s="1"/>
      <c r="HD1763" s="1"/>
      <c r="HE1763" s="1"/>
      <c r="HF1763" s="1"/>
      <c r="HG1763" s="1"/>
      <c r="HH1763" s="1"/>
      <c r="HI1763" s="1"/>
      <c r="HJ1763" s="1"/>
      <c r="HK1763" s="1"/>
      <c r="HL1763" s="1"/>
      <c r="HM1763" s="1"/>
      <c r="HN1763" s="1"/>
      <c r="HO1763" s="1"/>
      <c r="HP1763" s="1"/>
      <c r="HQ1763" s="1"/>
      <c r="HR1763" s="1"/>
      <c r="HS1763" s="1"/>
      <c r="HT1763" s="1"/>
      <c r="HU1763" s="1"/>
      <c r="HV1763" s="1"/>
      <c r="HW1763" s="1"/>
      <c r="HX1763" s="1"/>
      <c r="HY1763" s="1"/>
      <c r="HZ1763" s="1"/>
      <c r="IA1763" s="1"/>
      <c r="IB1763" s="1"/>
      <c r="IC1763" s="1"/>
      <c r="ID1763" s="1"/>
      <c r="IE1763" s="1"/>
      <c r="IF1763" s="1"/>
      <c r="IG1763" s="1"/>
      <c r="IH1763" s="1"/>
      <c r="II1763" s="1"/>
      <c r="IJ1763" s="1"/>
      <c r="IK1763" s="1"/>
      <c r="IL1763" s="1"/>
      <c r="IM1763" s="1"/>
      <c r="IN1763" s="1"/>
      <c r="IO1763" s="1"/>
      <c r="IP1763" s="1"/>
      <c r="IQ1763" s="1"/>
      <c r="IR1763" s="1"/>
      <c r="IS1763" s="1"/>
      <c r="IT1763" s="1"/>
      <c r="IU1763" s="1"/>
    </row>
    <row r="1764" spans="1:255" s="40" customFormat="1" ht="14.65" customHeight="1">
      <c r="A1764" s="146">
        <v>1823</v>
      </c>
      <c r="B1764" s="140">
        <v>20140817</v>
      </c>
      <c r="C1764" s="57" t="str">
        <f t="shared" si="195"/>
        <v>POS</v>
      </c>
      <c r="D1764" s="114">
        <f t="shared" si="190"/>
        <v>40406</v>
      </c>
      <c r="E1764" s="9" t="s">
        <v>37</v>
      </c>
      <c r="F1764" s="37" t="s">
        <v>25</v>
      </c>
      <c r="G1764" s="11" t="s">
        <v>26</v>
      </c>
      <c r="H1764" s="3"/>
      <c r="I1764" s="3"/>
      <c r="J1764" s="4" t="s">
        <v>117</v>
      </c>
      <c r="K1764" s="4" t="s">
        <v>167</v>
      </c>
      <c r="L1764" s="4" t="s">
        <v>661</v>
      </c>
      <c r="M1764" s="4"/>
      <c r="N1764" s="4"/>
      <c r="O1764" s="4" t="str">
        <f t="shared" si="191"/>
        <v>Lasioglossum (Dialictus) cressonii</v>
      </c>
      <c r="P1764" s="85" t="str">
        <f t="shared" si="196"/>
        <v>Lasioglossum cressonii</v>
      </c>
      <c r="Q1764" s="11" t="s">
        <v>29</v>
      </c>
      <c r="R1764" s="11"/>
      <c r="S1764" s="12"/>
      <c r="T1764" s="12"/>
      <c r="U1764" s="12"/>
      <c r="V1764" s="10" t="s">
        <v>58</v>
      </c>
      <c r="W1764" s="6">
        <v>41346</v>
      </c>
      <c r="X1764" s="2" t="s">
        <v>664</v>
      </c>
      <c r="Y1764" s="129">
        <f t="shared" si="192"/>
        <v>1</v>
      </c>
      <c r="Z1764" s="110">
        <f t="shared" si="193"/>
        <v>0</v>
      </c>
      <c r="AA1764" s="1">
        <f t="shared" si="194"/>
        <v>0</v>
      </c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  <c r="GO1764" s="1"/>
      <c r="GP1764" s="1"/>
      <c r="GQ1764" s="1"/>
      <c r="GR1764" s="1"/>
      <c r="GS1764" s="1"/>
      <c r="GT1764" s="1"/>
      <c r="GU1764" s="1"/>
      <c r="GV1764" s="1"/>
      <c r="GW1764" s="1"/>
      <c r="GX1764" s="1"/>
      <c r="GY1764" s="1"/>
      <c r="GZ1764" s="1"/>
      <c r="HA1764" s="1"/>
      <c r="HB1764" s="1"/>
      <c r="HC1764" s="1"/>
      <c r="HD1764" s="1"/>
      <c r="HE1764" s="1"/>
      <c r="HF1764" s="1"/>
      <c r="HG1764" s="1"/>
      <c r="HH1764" s="1"/>
      <c r="HI1764" s="1"/>
      <c r="HJ1764" s="1"/>
      <c r="HK1764" s="1"/>
      <c r="HL1764" s="1"/>
      <c r="HM1764" s="1"/>
      <c r="HN1764" s="1"/>
      <c r="HO1764" s="1"/>
      <c r="HP1764" s="1"/>
      <c r="HQ1764" s="1"/>
      <c r="HR1764" s="1"/>
      <c r="HS1764" s="1"/>
      <c r="HT1764" s="1"/>
      <c r="HU1764" s="1"/>
      <c r="HV1764" s="1"/>
      <c r="HW1764" s="1"/>
      <c r="HX1764" s="1"/>
      <c r="HY1764" s="1"/>
      <c r="HZ1764" s="1"/>
      <c r="IA1764" s="1"/>
      <c r="IB1764" s="1"/>
      <c r="IC1764" s="1"/>
      <c r="ID1764" s="1"/>
      <c r="IE1764" s="1"/>
      <c r="IF1764" s="1"/>
      <c r="IG1764" s="1"/>
      <c r="IH1764" s="1"/>
      <c r="II1764" s="1"/>
      <c r="IJ1764" s="1"/>
      <c r="IK1764" s="1"/>
      <c r="IL1764" s="1"/>
      <c r="IM1764" s="1"/>
      <c r="IN1764" s="1"/>
      <c r="IO1764" s="1"/>
      <c r="IP1764" s="1"/>
      <c r="IQ1764" s="1"/>
      <c r="IR1764" s="1"/>
      <c r="IS1764" s="1"/>
      <c r="IT1764" s="1"/>
      <c r="IU1764" s="1"/>
    </row>
    <row r="1765" spans="1:255" s="40" customFormat="1" ht="14.65" customHeight="1">
      <c r="A1765" s="146">
        <v>1824</v>
      </c>
      <c r="B1765" s="140">
        <v>20140817</v>
      </c>
      <c r="C1765" s="57" t="str">
        <f t="shared" si="195"/>
        <v>SCL</v>
      </c>
      <c r="D1765" s="114">
        <f t="shared" si="190"/>
        <v>40406</v>
      </c>
      <c r="E1765" s="9" t="s">
        <v>24</v>
      </c>
      <c r="F1765" s="37" t="s">
        <v>25</v>
      </c>
      <c r="G1765" s="11" t="s">
        <v>26</v>
      </c>
      <c r="H1765" s="3"/>
      <c r="I1765" s="3"/>
      <c r="J1765" s="4" t="s">
        <v>117</v>
      </c>
      <c r="K1765" s="4" t="s">
        <v>167</v>
      </c>
      <c r="L1765" s="4" t="s">
        <v>660</v>
      </c>
      <c r="M1765" s="4"/>
      <c r="N1765" s="4"/>
      <c r="O1765" s="4" t="str">
        <f t="shared" si="191"/>
        <v>Lasioglossum (Dialictus) laevissimum</v>
      </c>
      <c r="P1765" s="85" t="str">
        <f t="shared" si="196"/>
        <v>Lasioglossum laevissimum</v>
      </c>
      <c r="Q1765" s="11" t="s">
        <v>29</v>
      </c>
      <c r="R1765" s="11"/>
      <c r="S1765" s="12"/>
      <c r="T1765" s="12"/>
      <c r="U1765" s="12"/>
      <c r="V1765" s="10" t="s">
        <v>58</v>
      </c>
      <c r="W1765" s="6">
        <v>41346</v>
      </c>
      <c r="X1765" s="2" t="s">
        <v>1329</v>
      </c>
      <c r="Y1765" s="129">
        <f t="shared" si="192"/>
        <v>1</v>
      </c>
      <c r="Z1765" s="110">
        <f t="shared" si="193"/>
        <v>0</v>
      </c>
      <c r="AA1765" s="1">
        <f t="shared" si="194"/>
        <v>1</v>
      </c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/>
      <c r="GM1765" s="1"/>
      <c r="GN1765" s="1"/>
      <c r="GO1765" s="1"/>
      <c r="GP1765" s="1"/>
      <c r="GQ1765" s="1"/>
      <c r="GR1765" s="1"/>
      <c r="GS1765" s="1"/>
      <c r="GT1765" s="1"/>
      <c r="GU1765" s="1"/>
      <c r="GV1765" s="1"/>
      <c r="GW1765" s="1"/>
      <c r="GX1765" s="1"/>
      <c r="GY1765" s="1"/>
      <c r="GZ1765" s="1"/>
      <c r="HA1765" s="1"/>
      <c r="HB1765" s="1"/>
      <c r="HC1765" s="1"/>
      <c r="HD1765" s="1"/>
      <c r="HE1765" s="1"/>
      <c r="HF1765" s="1"/>
      <c r="HG1765" s="1"/>
      <c r="HH1765" s="1"/>
      <c r="HI1765" s="1"/>
      <c r="HJ1765" s="1"/>
      <c r="HK1765" s="1"/>
      <c r="HL1765" s="1"/>
      <c r="HM1765" s="1"/>
      <c r="HN1765" s="1"/>
      <c r="HO1765" s="1"/>
      <c r="HP1765" s="1"/>
      <c r="HQ1765" s="1"/>
      <c r="HR1765" s="1"/>
      <c r="HS1765" s="1"/>
      <c r="HT1765" s="1"/>
      <c r="HU1765" s="1"/>
      <c r="HV1765" s="1"/>
      <c r="HW1765" s="1"/>
      <c r="HX1765" s="1"/>
      <c r="HY1765" s="1"/>
      <c r="HZ1765" s="1"/>
      <c r="IA1765" s="1"/>
      <c r="IB1765" s="1"/>
      <c r="IC1765" s="1"/>
      <c r="ID1765" s="1"/>
      <c r="IE1765" s="1"/>
      <c r="IF1765" s="1"/>
      <c r="IG1765" s="1"/>
      <c r="IH1765" s="1"/>
      <c r="II1765" s="1"/>
      <c r="IJ1765" s="1"/>
      <c r="IK1765" s="1"/>
      <c r="IL1765" s="1"/>
      <c r="IM1765" s="1"/>
      <c r="IN1765" s="1"/>
      <c r="IO1765" s="1"/>
      <c r="IP1765" s="1"/>
      <c r="IQ1765" s="1"/>
      <c r="IR1765" s="1"/>
      <c r="IS1765" s="1"/>
      <c r="IT1765" s="1"/>
      <c r="IU1765" s="1"/>
    </row>
    <row r="1766" spans="1:255" s="40" customFormat="1" ht="14.65" customHeight="1">
      <c r="A1766" s="146">
        <v>1825</v>
      </c>
      <c r="B1766" s="140">
        <v>20140928</v>
      </c>
      <c r="C1766" s="57" t="str">
        <f t="shared" si="195"/>
        <v>POS</v>
      </c>
      <c r="D1766" s="114">
        <f t="shared" si="190"/>
        <v>40448</v>
      </c>
      <c r="E1766" s="9" t="s">
        <v>36</v>
      </c>
      <c r="F1766" s="37" t="s">
        <v>25</v>
      </c>
      <c r="G1766" s="11" t="s">
        <v>26</v>
      </c>
      <c r="H1766" s="3"/>
      <c r="I1766" s="3"/>
      <c r="J1766" s="4" t="s">
        <v>117</v>
      </c>
      <c r="K1766" s="4" t="s">
        <v>167</v>
      </c>
      <c r="L1766" s="4" t="s">
        <v>1010</v>
      </c>
      <c r="M1766" s="4"/>
      <c r="N1766" s="4"/>
      <c r="O1766" s="4" t="str">
        <f t="shared" si="191"/>
        <v>Lasioglossum (Dialictus) pacatum</v>
      </c>
      <c r="P1766" s="85" t="str">
        <f t="shared" si="196"/>
        <v>Lasioglossum pacatum</v>
      </c>
      <c r="Q1766" s="11" t="s">
        <v>29</v>
      </c>
      <c r="R1766" s="11"/>
      <c r="S1766" s="12"/>
      <c r="T1766" s="12"/>
      <c r="U1766" s="12"/>
      <c r="V1766" s="10" t="s">
        <v>58</v>
      </c>
      <c r="W1766" s="6">
        <v>41346</v>
      </c>
      <c r="X1766" s="2" t="s">
        <v>1194</v>
      </c>
      <c r="Y1766" s="129">
        <f t="shared" si="192"/>
        <v>1</v>
      </c>
      <c r="Z1766" s="110">
        <f t="shared" si="193"/>
        <v>0</v>
      </c>
      <c r="AA1766" s="1">
        <f t="shared" si="194"/>
        <v>1</v>
      </c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/>
      <c r="GM1766" s="1"/>
      <c r="GN1766" s="1"/>
      <c r="GO1766" s="1"/>
      <c r="GP1766" s="1"/>
      <c r="GQ1766" s="1"/>
      <c r="GR1766" s="1"/>
      <c r="GS1766" s="1"/>
      <c r="GT1766" s="1"/>
      <c r="GU1766" s="1"/>
      <c r="GV1766" s="1"/>
      <c r="GW1766" s="1"/>
      <c r="GX1766" s="1"/>
      <c r="GY1766" s="1"/>
      <c r="GZ1766" s="1"/>
      <c r="HA1766" s="1"/>
      <c r="HB1766" s="1"/>
      <c r="HC1766" s="1"/>
      <c r="HD1766" s="1"/>
      <c r="HE1766" s="1"/>
      <c r="HF1766" s="1"/>
      <c r="HG1766" s="1"/>
      <c r="HH1766" s="1"/>
      <c r="HI1766" s="1"/>
      <c r="HJ1766" s="1"/>
      <c r="HK1766" s="1"/>
      <c r="HL1766" s="1"/>
      <c r="HM1766" s="1"/>
      <c r="HN1766" s="1"/>
      <c r="HO1766" s="1"/>
      <c r="HP1766" s="1"/>
      <c r="HQ1766" s="1"/>
      <c r="HR1766" s="1"/>
      <c r="HS1766" s="1"/>
      <c r="HT1766" s="1"/>
      <c r="HU1766" s="1"/>
      <c r="HV1766" s="1"/>
      <c r="HW1766" s="1"/>
      <c r="HX1766" s="1"/>
      <c r="HY1766" s="1"/>
      <c r="HZ1766" s="1"/>
      <c r="IA1766" s="1"/>
      <c r="IB1766" s="1"/>
      <c r="IC1766" s="1"/>
      <c r="ID1766" s="1"/>
      <c r="IE1766" s="1"/>
      <c r="IF1766" s="1"/>
      <c r="IG1766" s="1"/>
      <c r="IH1766" s="1"/>
      <c r="II1766" s="1"/>
      <c r="IJ1766" s="1"/>
      <c r="IK1766" s="1"/>
      <c r="IL1766" s="1"/>
      <c r="IM1766" s="1"/>
      <c r="IN1766" s="1"/>
      <c r="IO1766" s="1"/>
      <c r="IP1766" s="1"/>
      <c r="IQ1766" s="1"/>
      <c r="IR1766" s="1"/>
      <c r="IS1766" s="1"/>
      <c r="IT1766" s="1"/>
      <c r="IU1766" s="1"/>
    </row>
    <row r="1767" spans="1:255" s="40" customFormat="1" ht="14.65" customHeight="1">
      <c r="A1767" s="146">
        <v>1826</v>
      </c>
      <c r="B1767" s="140">
        <v>20150419</v>
      </c>
      <c r="C1767" s="57" t="str">
        <f t="shared" si="195"/>
        <v>POS</v>
      </c>
      <c r="D1767" s="114">
        <f t="shared" si="190"/>
        <v>40651</v>
      </c>
      <c r="E1767" s="9" t="s">
        <v>36</v>
      </c>
      <c r="F1767" s="37" t="s">
        <v>25</v>
      </c>
      <c r="G1767" s="11" t="s">
        <v>26</v>
      </c>
      <c r="H1767" s="3"/>
      <c r="I1767" s="3"/>
      <c r="J1767" s="4" t="s">
        <v>117</v>
      </c>
      <c r="K1767" s="4" t="s">
        <v>167</v>
      </c>
      <c r="L1767" s="4" t="s">
        <v>1010</v>
      </c>
      <c r="M1767" s="4"/>
      <c r="N1767" s="4"/>
      <c r="O1767" s="4" t="str">
        <f t="shared" si="191"/>
        <v>Lasioglossum (Dialictus) pacatum</v>
      </c>
      <c r="P1767" s="85" t="str">
        <f t="shared" si="196"/>
        <v>Lasioglossum pacatum</v>
      </c>
      <c r="Q1767" s="11" t="s">
        <v>29</v>
      </c>
      <c r="R1767" s="11"/>
      <c r="S1767" s="12"/>
      <c r="T1767" s="12"/>
      <c r="U1767" s="12"/>
      <c r="V1767" s="10" t="s">
        <v>58</v>
      </c>
      <c r="W1767" s="6">
        <v>41346</v>
      </c>
      <c r="X1767" s="2" t="s">
        <v>1304</v>
      </c>
      <c r="Y1767" s="129">
        <f t="shared" si="192"/>
        <v>1</v>
      </c>
      <c r="Z1767" s="110">
        <f t="shared" si="193"/>
        <v>0</v>
      </c>
      <c r="AA1767" s="1">
        <f t="shared" si="194"/>
        <v>0</v>
      </c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  <c r="GR1767" s="1"/>
      <c r="GS1767" s="1"/>
      <c r="GT1767" s="1"/>
      <c r="GU1767" s="1"/>
      <c r="GV1767" s="1"/>
      <c r="GW1767" s="1"/>
      <c r="GX1767" s="1"/>
      <c r="GY1767" s="1"/>
      <c r="GZ1767" s="1"/>
      <c r="HA1767" s="1"/>
      <c r="HB1767" s="1"/>
      <c r="HC1767" s="1"/>
      <c r="HD1767" s="1"/>
      <c r="HE1767" s="1"/>
      <c r="HF1767" s="1"/>
      <c r="HG1767" s="1"/>
      <c r="HH1767" s="1"/>
      <c r="HI1767" s="1"/>
      <c r="HJ1767" s="1"/>
      <c r="HK1767" s="1"/>
      <c r="HL1767" s="1"/>
      <c r="HM1767" s="1"/>
      <c r="HN1767" s="1"/>
      <c r="HO1767" s="1"/>
      <c r="HP1767" s="1"/>
      <c r="HQ1767" s="1"/>
      <c r="HR1767" s="1"/>
      <c r="HS1767" s="1"/>
      <c r="HT1767" s="1"/>
      <c r="HU1767" s="1"/>
      <c r="HV1767" s="1"/>
      <c r="HW1767" s="1"/>
      <c r="HX1767" s="1"/>
      <c r="HY1767" s="1"/>
      <c r="HZ1767" s="1"/>
      <c r="IA1767" s="1"/>
      <c r="IB1767" s="1"/>
      <c r="IC1767" s="1"/>
      <c r="ID1767" s="1"/>
      <c r="IE1767" s="1"/>
      <c r="IF1767" s="1"/>
      <c r="IG1767" s="1"/>
      <c r="IH1767" s="1"/>
      <c r="II1767" s="1"/>
      <c r="IJ1767" s="1"/>
      <c r="IK1767" s="1"/>
      <c r="IL1767" s="1"/>
      <c r="IM1767" s="1"/>
      <c r="IN1767" s="1"/>
      <c r="IO1767" s="1"/>
      <c r="IP1767" s="1"/>
      <c r="IQ1767" s="1"/>
      <c r="IR1767" s="1"/>
      <c r="IS1767" s="1"/>
      <c r="IT1767" s="1"/>
      <c r="IU1767" s="1"/>
    </row>
    <row r="1768" spans="1:255" s="40" customFormat="1" ht="14.65" customHeight="1">
      <c r="A1768" s="146">
        <v>1827</v>
      </c>
      <c r="B1768" s="140">
        <v>20150419</v>
      </c>
      <c r="C1768" s="57" t="str">
        <f t="shared" si="195"/>
        <v>POS</v>
      </c>
      <c r="D1768" s="114">
        <f t="shared" si="190"/>
        <v>40651</v>
      </c>
      <c r="E1768" s="9" t="s">
        <v>36</v>
      </c>
      <c r="F1768" s="37" t="s">
        <v>25</v>
      </c>
      <c r="G1768" s="11" t="s">
        <v>26</v>
      </c>
      <c r="H1768" s="3"/>
      <c r="I1768" s="3"/>
      <c r="J1768" s="4" t="s">
        <v>117</v>
      </c>
      <c r="K1768" s="4" t="s">
        <v>167</v>
      </c>
      <c r="L1768" s="4" t="s">
        <v>1010</v>
      </c>
      <c r="M1768" s="4"/>
      <c r="N1768" s="4"/>
      <c r="O1768" s="4" t="str">
        <f t="shared" si="191"/>
        <v>Lasioglossum (Dialictus) pacatum</v>
      </c>
      <c r="P1768" s="85" t="str">
        <f t="shared" si="196"/>
        <v>Lasioglossum pacatum</v>
      </c>
      <c r="Q1768" s="11" t="s">
        <v>29</v>
      </c>
      <c r="R1768" s="11"/>
      <c r="S1768" s="12"/>
      <c r="T1768" s="12"/>
      <c r="U1768" s="12"/>
      <c r="V1768" s="10" t="s">
        <v>58</v>
      </c>
      <c r="W1768" s="6">
        <v>41346</v>
      </c>
      <c r="X1768" s="2" t="s">
        <v>1304</v>
      </c>
      <c r="Y1768" s="129">
        <f t="shared" si="192"/>
        <v>1</v>
      </c>
      <c r="Z1768" s="110">
        <f t="shared" si="193"/>
        <v>0</v>
      </c>
      <c r="AA1768" s="1">
        <f t="shared" si="194"/>
        <v>0</v>
      </c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  <c r="GO1768" s="1"/>
      <c r="GP1768" s="1"/>
      <c r="GQ1768" s="1"/>
      <c r="GR1768" s="1"/>
      <c r="GS1768" s="1"/>
      <c r="GT1768" s="1"/>
      <c r="GU1768" s="1"/>
      <c r="GV1768" s="1"/>
      <c r="GW1768" s="1"/>
      <c r="GX1768" s="1"/>
      <c r="GY1768" s="1"/>
      <c r="GZ1768" s="1"/>
      <c r="HA1768" s="1"/>
      <c r="HB1768" s="1"/>
      <c r="HC1768" s="1"/>
      <c r="HD1768" s="1"/>
      <c r="HE1768" s="1"/>
      <c r="HF1768" s="1"/>
      <c r="HG1768" s="1"/>
      <c r="HH1768" s="1"/>
      <c r="HI1768" s="1"/>
      <c r="HJ1768" s="1"/>
      <c r="HK1768" s="1"/>
      <c r="HL1768" s="1"/>
      <c r="HM1768" s="1"/>
      <c r="HN1768" s="1"/>
      <c r="HO1768" s="1"/>
      <c r="HP1768" s="1"/>
      <c r="HQ1768" s="1"/>
      <c r="HR1768" s="1"/>
      <c r="HS1768" s="1"/>
      <c r="HT1768" s="1"/>
      <c r="HU1768" s="1"/>
      <c r="HV1768" s="1"/>
      <c r="HW1768" s="1"/>
      <c r="HX1768" s="1"/>
      <c r="HY1768" s="1"/>
      <c r="HZ1768" s="1"/>
      <c r="IA1768" s="1"/>
      <c r="IB1768" s="1"/>
      <c r="IC1768" s="1"/>
      <c r="ID1768" s="1"/>
      <c r="IE1768" s="1"/>
      <c r="IF1768" s="1"/>
      <c r="IG1768" s="1"/>
      <c r="IH1768" s="1"/>
      <c r="II1768" s="1"/>
      <c r="IJ1768" s="1"/>
      <c r="IK1768" s="1"/>
      <c r="IL1768" s="1"/>
      <c r="IM1768" s="1"/>
      <c r="IN1768" s="1"/>
      <c r="IO1768" s="1"/>
      <c r="IP1768" s="1"/>
      <c r="IQ1768" s="1"/>
      <c r="IR1768" s="1"/>
      <c r="IS1768" s="1"/>
      <c r="IT1768" s="1"/>
      <c r="IU1768" s="1"/>
    </row>
    <row r="1769" spans="1:255" s="40" customFormat="1" ht="14.65" customHeight="1">
      <c r="A1769" s="146">
        <v>1828</v>
      </c>
      <c r="B1769" s="140">
        <v>20150419</v>
      </c>
      <c r="C1769" s="57" t="str">
        <f t="shared" si="195"/>
        <v>SCL</v>
      </c>
      <c r="D1769" s="114">
        <f t="shared" si="190"/>
        <v>40651</v>
      </c>
      <c r="E1769" s="9" t="s">
        <v>40</v>
      </c>
      <c r="F1769" s="37" t="s">
        <v>25</v>
      </c>
      <c r="G1769" s="11" t="s">
        <v>26</v>
      </c>
      <c r="H1769" s="3"/>
      <c r="I1769" s="3"/>
      <c r="J1769" s="4" t="s">
        <v>117</v>
      </c>
      <c r="K1769" s="4" t="s">
        <v>167</v>
      </c>
      <c r="L1769" s="4" t="s">
        <v>705</v>
      </c>
      <c r="M1769" s="4"/>
      <c r="N1769" s="4"/>
      <c r="O1769" s="4" t="str">
        <f t="shared" si="191"/>
        <v>Lasioglossum (Dialictus) knereri</v>
      </c>
      <c r="P1769" s="85" t="str">
        <f t="shared" si="196"/>
        <v>Lasioglossum knereri</v>
      </c>
      <c r="Q1769" s="11" t="s">
        <v>29</v>
      </c>
      <c r="R1769" s="11"/>
      <c r="S1769" s="12"/>
      <c r="T1769" s="12"/>
      <c r="U1769" s="12"/>
      <c r="V1769" s="10" t="s">
        <v>58</v>
      </c>
      <c r="W1769" s="6">
        <v>41346</v>
      </c>
      <c r="X1769" s="2" t="s">
        <v>1449</v>
      </c>
      <c r="Y1769" s="129">
        <f t="shared" si="192"/>
        <v>1</v>
      </c>
      <c r="Z1769" s="110">
        <f t="shared" si="193"/>
        <v>0</v>
      </c>
      <c r="AA1769" s="1">
        <f t="shared" si="194"/>
        <v>0</v>
      </c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/>
      <c r="GM1769" s="1"/>
      <c r="GN1769" s="1"/>
      <c r="GO1769" s="1"/>
      <c r="GP1769" s="1"/>
      <c r="GQ1769" s="1"/>
      <c r="GR1769" s="1"/>
      <c r="GS1769" s="1"/>
      <c r="GT1769" s="1"/>
      <c r="GU1769" s="1"/>
      <c r="GV1769" s="1"/>
      <c r="GW1769" s="1"/>
      <c r="GX1769" s="1"/>
      <c r="GY1769" s="1"/>
      <c r="GZ1769" s="1"/>
      <c r="HA1769" s="1"/>
      <c r="HB1769" s="1"/>
      <c r="HC1769" s="1"/>
      <c r="HD1769" s="1"/>
      <c r="HE1769" s="1"/>
      <c r="HF1769" s="1"/>
      <c r="HG1769" s="1"/>
      <c r="HH1769" s="1"/>
      <c r="HI1769" s="1"/>
      <c r="HJ1769" s="1"/>
      <c r="HK1769" s="1"/>
      <c r="HL1769" s="1"/>
      <c r="HM1769" s="1"/>
      <c r="HN1769" s="1"/>
      <c r="HO1769" s="1"/>
      <c r="HP1769" s="1"/>
      <c r="HQ1769" s="1"/>
      <c r="HR1769" s="1"/>
      <c r="HS1769" s="1"/>
      <c r="HT1769" s="1"/>
      <c r="HU1769" s="1"/>
      <c r="HV1769" s="1"/>
      <c r="HW1769" s="1"/>
      <c r="HX1769" s="1"/>
      <c r="HY1769" s="1"/>
      <c r="HZ1769" s="1"/>
      <c r="IA1769" s="1"/>
      <c r="IB1769" s="1"/>
      <c r="IC1769" s="1"/>
      <c r="ID1769" s="1"/>
      <c r="IE1769" s="1"/>
      <c r="IF1769" s="1"/>
      <c r="IG1769" s="1"/>
      <c r="IH1769" s="1"/>
      <c r="II1769" s="1"/>
      <c r="IJ1769" s="1"/>
      <c r="IK1769" s="1"/>
      <c r="IL1769" s="1"/>
      <c r="IM1769" s="1"/>
      <c r="IN1769" s="1"/>
      <c r="IO1769" s="1"/>
      <c r="IP1769" s="1"/>
      <c r="IQ1769" s="1"/>
      <c r="IR1769" s="1"/>
      <c r="IS1769" s="1"/>
      <c r="IT1769" s="1"/>
      <c r="IU1769" s="1"/>
    </row>
    <row r="1770" spans="1:255" s="40" customFormat="1" ht="14.65" customHeight="1">
      <c r="A1770" s="146">
        <v>1829</v>
      </c>
      <c r="B1770" s="140">
        <v>20150419</v>
      </c>
      <c r="C1770" s="57" t="str">
        <f t="shared" si="195"/>
        <v>SCL</v>
      </c>
      <c r="D1770" s="114">
        <f t="shared" si="190"/>
        <v>40651</v>
      </c>
      <c r="E1770" s="9" t="s">
        <v>40</v>
      </c>
      <c r="F1770" s="37" t="s">
        <v>25</v>
      </c>
      <c r="G1770" s="11" t="s">
        <v>26</v>
      </c>
      <c r="H1770" s="3"/>
      <c r="I1770" s="3"/>
      <c r="J1770" s="4" t="s">
        <v>117</v>
      </c>
      <c r="K1770" s="4" t="s">
        <v>167</v>
      </c>
      <c r="L1770" s="4" t="s">
        <v>705</v>
      </c>
      <c r="M1770" s="4"/>
      <c r="N1770" s="4"/>
      <c r="O1770" s="4" t="str">
        <f t="shared" si="191"/>
        <v>Lasioglossum (Dialictus) knereri</v>
      </c>
      <c r="P1770" s="85" t="str">
        <f t="shared" si="196"/>
        <v>Lasioglossum knereri</v>
      </c>
      <c r="Q1770" s="11" t="s">
        <v>29</v>
      </c>
      <c r="R1770" s="11"/>
      <c r="S1770" s="12"/>
      <c r="T1770" s="12"/>
      <c r="U1770" s="12"/>
      <c r="V1770" s="10" t="s">
        <v>58</v>
      </c>
      <c r="W1770" s="6">
        <v>41346</v>
      </c>
      <c r="X1770" s="2" t="s">
        <v>1295</v>
      </c>
      <c r="Y1770" s="129">
        <f t="shared" si="192"/>
        <v>1</v>
      </c>
      <c r="Z1770" s="110">
        <f t="shared" si="193"/>
        <v>0</v>
      </c>
      <c r="AA1770" s="1">
        <f t="shared" si="194"/>
        <v>0</v>
      </c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/>
      <c r="GM1770" s="1"/>
      <c r="GN1770" s="1"/>
      <c r="GO1770" s="1"/>
      <c r="GP1770" s="1"/>
      <c r="GQ1770" s="1"/>
      <c r="GR1770" s="1"/>
      <c r="GS1770" s="1"/>
      <c r="GT1770" s="1"/>
      <c r="GU1770" s="1"/>
      <c r="GV1770" s="1"/>
      <c r="GW1770" s="1"/>
      <c r="GX1770" s="1"/>
      <c r="GY1770" s="1"/>
      <c r="GZ1770" s="1"/>
      <c r="HA1770" s="1"/>
      <c r="HB1770" s="1"/>
      <c r="HC1770" s="1"/>
      <c r="HD1770" s="1"/>
      <c r="HE1770" s="1"/>
      <c r="HF1770" s="1"/>
      <c r="HG1770" s="1"/>
      <c r="HH1770" s="1"/>
      <c r="HI1770" s="1"/>
      <c r="HJ1770" s="1"/>
      <c r="HK1770" s="1"/>
      <c r="HL1770" s="1"/>
      <c r="HM1770" s="1"/>
      <c r="HN1770" s="1"/>
      <c r="HO1770" s="1"/>
      <c r="HP1770" s="1"/>
      <c r="HQ1770" s="1"/>
      <c r="HR1770" s="1"/>
      <c r="HS1770" s="1"/>
      <c r="HT1770" s="1"/>
      <c r="HU1770" s="1"/>
      <c r="HV1770" s="1"/>
      <c r="HW1770" s="1"/>
      <c r="HX1770" s="1"/>
      <c r="HY1770" s="1"/>
      <c r="HZ1770" s="1"/>
      <c r="IA1770" s="1"/>
      <c r="IB1770" s="1"/>
      <c r="IC1770" s="1"/>
      <c r="ID1770" s="1"/>
      <c r="IE1770" s="1"/>
      <c r="IF1770" s="1"/>
      <c r="IG1770" s="1"/>
      <c r="IH1770" s="1"/>
      <c r="II1770" s="1"/>
      <c r="IJ1770" s="1"/>
      <c r="IK1770" s="1"/>
      <c r="IL1770" s="1"/>
      <c r="IM1770" s="1"/>
      <c r="IN1770" s="1"/>
      <c r="IO1770" s="1"/>
      <c r="IP1770" s="1"/>
      <c r="IQ1770" s="1"/>
      <c r="IR1770" s="1"/>
      <c r="IS1770" s="1"/>
      <c r="IT1770" s="1"/>
      <c r="IU1770" s="1"/>
    </row>
    <row r="1771" spans="1:255" s="40" customFormat="1" ht="14.65" customHeight="1">
      <c r="A1771" s="146">
        <v>1830</v>
      </c>
      <c r="B1771" s="140">
        <v>20150419</v>
      </c>
      <c r="C1771" s="57" t="str">
        <f t="shared" si="195"/>
        <v>SCL</v>
      </c>
      <c r="D1771" s="114">
        <f t="shared" si="190"/>
        <v>40651</v>
      </c>
      <c r="E1771" s="9" t="s">
        <v>40</v>
      </c>
      <c r="F1771" s="37" t="s">
        <v>25</v>
      </c>
      <c r="G1771" s="11" t="s">
        <v>26</v>
      </c>
      <c r="H1771" s="3"/>
      <c r="I1771" s="3"/>
      <c r="J1771" s="4" t="s">
        <v>117</v>
      </c>
      <c r="K1771" s="4" t="s">
        <v>167</v>
      </c>
      <c r="L1771" s="4" t="s">
        <v>705</v>
      </c>
      <c r="M1771" s="4"/>
      <c r="N1771" s="4"/>
      <c r="O1771" s="4" t="str">
        <f t="shared" si="191"/>
        <v>Lasioglossum (Dialictus) knereri</v>
      </c>
      <c r="P1771" s="85" t="str">
        <f t="shared" si="196"/>
        <v>Lasioglossum knereri</v>
      </c>
      <c r="Q1771" s="11" t="s">
        <v>29</v>
      </c>
      <c r="R1771" s="11"/>
      <c r="S1771" s="12"/>
      <c r="T1771" s="12"/>
      <c r="U1771" s="12"/>
      <c r="V1771" s="10" t="s">
        <v>58</v>
      </c>
      <c r="W1771" s="6">
        <v>41346</v>
      </c>
      <c r="X1771" s="2" t="s">
        <v>1296</v>
      </c>
      <c r="Y1771" s="129">
        <f t="shared" si="192"/>
        <v>1</v>
      </c>
      <c r="Z1771" s="110">
        <f t="shared" si="193"/>
        <v>0</v>
      </c>
      <c r="AA1771" s="1">
        <f t="shared" si="194"/>
        <v>0</v>
      </c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  <c r="GO1771" s="1"/>
      <c r="GP1771" s="1"/>
      <c r="GQ1771" s="1"/>
      <c r="GR1771" s="1"/>
      <c r="GS1771" s="1"/>
      <c r="GT1771" s="1"/>
      <c r="GU1771" s="1"/>
      <c r="GV1771" s="1"/>
      <c r="GW1771" s="1"/>
      <c r="GX1771" s="1"/>
      <c r="GY1771" s="1"/>
      <c r="GZ1771" s="1"/>
      <c r="HA1771" s="1"/>
      <c r="HB1771" s="1"/>
      <c r="HC1771" s="1"/>
      <c r="HD1771" s="1"/>
      <c r="HE1771" s="1"/>
      <c r="HF1771" s="1"/>
      <c r="HG1771" s="1"/>
      <c r="HH1771" s="1"/>
      <c r="HI1771" s="1"/>
      <c r="HJ1771" s="1"/>
      <c r="HK1771" s="1"/>
      <c r="HL1771" s="1"/>
      <c r="HM1771" s="1"/>
      <c r="HN1771" s="1"/>
      <c r="HO1771" s="1"/>
      <c r="HP1771" s="1"/>
      <c r="HQ1771" s="1"/>
      <c r="HR1771" s="1"/>
      <c r="HS1771" s="1"/>
      <c r="HT1771" s="1"/>
      <c r="HU1771" s="1"/>
      <c r="HV1771" s="1"/>
      <c r="HW1771" s="1"/>
      <c r="HX1771" s="1"/>
      <c r="HY1771" s="1"/>
      <c r="HZ1771" s="1"/>
      <c r="IA1771" s="1"/>
      <c r="IB1771" s="1"/>
      <c r="IC1771" s="1"/>
      <c r="ID1771" s="1"/>
      <c r="IE1771" s="1"/>
      <c r="IF1771" s="1"/>
      <c r="IG1771" s="1"/>
      <c r="IH1771" s="1"/>
      <c r="II1771" s="1"/>
      <c r="IJ1771" s="1"/>
      <c r="IK1771" s="1"/>
      <c r="IL1771" s="1"/>
      <c r="IM1771" s="1"/>
      <c r="IN1771" s="1"/>
      <c r="IO1771" s="1"/>
      <c r="IP1771" s="1"/>
      <c r="IQ1771" s="1"/>
      <c r="IR1771" s="1"/>
      <c r="IS1771" s="1"/>
      <c r="IT1771" s="1"/>
      <c r="IU1771" s="1"/>
    </row>
    <row r="1772" spans="1:255" s="40" customFormat="1" ht="14.65" customHeight="1">
      <c r="A1772" s="146">
        <v>1831</v>
      </c>
      <c r="B1772" s="140">
        <v>20150419</v>
      </c>
      <c r="C1772" s="57" t="str">
        <f t="shared" si="195"/>
        <v>SCL</v>
      </c>
      <c r="D1772" s="114">
        <f t="shared" si="190"/>
        <v>40651</v>
      </c>
      <c r="E1772" s="9" t="s">
        <v>40</v>
      </c>
      <c r="F1772" s="37" t="s">
        <v>25</v>
      </c>
      <c r="G1772" s="11" t="s">
        <v>26</v>
      </c>
      <c r="H1772" s="3"/>
      <c r="I1772" s="3"/>
      <c r="J1772" s="4" t="s">
        <v>117</v>
      </c>
      <c r="K1772" s="4" t="s">
        <v>167</v>
      </c>
      <c r="L1772" s="4" t="s">
        <v>1010</v>
      </c>
      <c r="M1772" s="4"/>
      <c r="N1772" s="4"/>
      <c r="O1772" s="4" t="str">
        <f t="shared" si="191"/>
        <v>Lasioglossum (Dialictus) pacatum</v>
      </c>
      <c r="P1772" s="85" t="str">
        <f t="shared" si="196"/>
        <v>Lasioglossum pacatum</v>
      </c>
      <c r="Q1772" s="11" t="s">
        <v>29</v>
      </c>
      <c r="R1772" s="11"/>
      <c r="S1772" s="12"/>
      <c r="T1772" s="12"/>
      <c r="U1772" s="12"/>
      <c r="V1772" s="10" t="s">
        <v>58</v>
      </c>
      <c r="W1772" s="6">
        <v>41346</v>
      </c>
      <c r="X1772" s="2" t="s">
        <v>1298</v>
      </c>
      <c r="Y1772" s="129">
        <f t="shared" si="192"/>
        <v>1</v>
      </c>
      <c r="Z1772" s="110">
        <f t="shared" si="193"/>
        <v>0</v>
      </c>
      <c r="AA1772" s="1">
        <f t="shared" si="194"/>
        <v>0</v>
      </c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  <c r="GO1772" s="1"/>
      <c r="GP1772" s="1"/>
      <c r="GQ1772" s="1"/>
      <c r="GR1772" s="1"/>
      <c r="GS1772" s="1"/>
      <c r="GT1772" s="1"/>
      <c r="GU1772" s="1"/>
      <c r="GV1772" s="1"/>
      <c r="GW1772" s="1"/>
      <c r="GX1772" s="1"/>
      <c r="GY1772" s="1"/>
      <c r="GZ1772" s="1"/>
      <c r="HA1772" s="1"/>
      <c r="HB1772" s="1"/>
      <c r="HC1772" s="1"/>
      <c r="HD1772" s="1"/>
      <c r="HE1772" s="1"/>
      <c r="HF1772" s="1"/>
      <c r="HG1772" s="1"/>
      <c r="HH1772" s="1"/>
      <c r="HI1772" s="1"/>
      <c r="HJ1772" s="1"/>
      <c r="HK1772" s="1"/>
      <c r="HL1772" s="1"/>
      <c r="HM1772" s="1"/>
      <c r="HN1772" s="1"/>
      <c r="HO1772" s="1"/>
      <c r="HP1772" s="1"/>
      <c r="HQ1772" s="1"/>
      <c r="HR1772" s="1"/>
      <c r="HS1772" s="1"/>
      <c r="HT1772" s="1"/>
      <c r="HU1772" s="1"/>
      <c r="HV1772" s="1"/>
      <c r="HW1772" s="1"/>
      <c r="HX1772" s="1"/>
      <c r="HY1772" s="1"/>
      <c r="HZ1772" s="1"/>
      <c r="IA1772" s="1"/>
      <c r="IB1772" s="1"/>
      <c r="IC1772" s="1"/>
      <c r="ID1772" s="1"/>
      <c r="IE1772" s="1"/>
      <c r="IF1772" s="1"/>
      <c r="IG1772" s="1"/>
      <c r="IH1772" s="1"/>
      <c r="II1772" s="1"/>
      <c r="IJ1772" s="1"/>
      <c r="IK1772" s="1"/>
      <c r="IL1772" s="1"/>
      <c r="IM1772" s="1"/>
      <c r="IN1772" s="1"/>
      <c r="IO1772" s="1"/>
      <c r="IP1772" s="1"/>
      <c r="IQ1772" s="1"/>
      <c r="IR1772" s="1"/>
      <c r="IS1772" s="1"/>
      <c r="IT1772" s="1"/>
      <c r="IU1772" s="1"/>
    </row>
    <row r="1773" spans="1:255" s="40" customFormat="1" ht="14.65" customHeight="1">
      <c r="A1773" s="146">
        <v>1832</v>
      </c>
      <c r="B1773" s="140">
        <v>20150510</v>
      </c>
      <c r="C1773" s="57" t="str">
        <f t="shared" si="195"/>
        <v>POS</v>
      </c>
      <c r="D1773" s="114">
        <f t="shared" si="190"/>
        <v>40672</v>
      </c>
      <c r="E1773" s="9" t="s">
        <v>35</v>
      </c>
      <c r="F1773" s="37" t="s">
        <v>25</v>
      </c>
      <c r="G1773" s="11" t="s">
        <v>26</v>
      </c>
      <c r="H1773" s="3"/>
      <c r="I1773" s="3"/>
      <c r="J1773" s="4" t="s">
        <v>117</v>
      </c>
      <c r="K1773" s="4" t="s">
        <v>167</v>
      </c>
      <c r="L1773" s="4" t="s">
        <v>705</v>
      </c>
      <c r="M1773" s="4"/>
      <c r="N1773" s="4"/>
      <c r="O1773" s="4" t="str">
        <f t="shared" si="191"/>
        <v>Lasioglossum (Dialictus) knereri</v>
      </c>
      <c r="P1773" s="85" t="str">
        <f t="shared" si="196"/>
        <v>Lasioglossum knereri</v>
      </c>
      <c r="Q1773" s="11" t="s">
        <v>29</v>
      </c>
      <c r="R1773" s="11"/>
      <c r="S1773" s="12" t="s">
        <v>55</v>
      </c>
      <c r="T1773" s="12"/>
      <c r="U1773" s="12"/>
      <c r="V1773" s="10" t="s">
        <v>58</v>
      </c>
      <c r="W1773" s="6">
        <v>41346</v>
      </c>
      <c r="X1773" s="2" t="s">
        <v>1338</v>
      </c>
      <c r="Y1773" s="129">
        <f t="shared" si="192"/>
        <v>1</v>
      </c>
      <c r="Z1773" s="110">
        <f t="shared" si="193"/>
        <v>0</v>
      </c>
      <c r="AA1773" s="1">
        <f t="shared" si="194"/>
        <v>1</v>
      </c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/>
      <c r="GO1773" s="1"/>
      <c r="GP1773" s="1"/>
      <c r="GQ1773" s="1"/>
      <c r="GR1773" s="1"/>
      <c r="GS1773" s="1"/>
      <c r="GT1773" s="1"/>
      <c r="GU1773" s="1"/>
      <c r="GV1773" s="1"/>
      <c r="GW1773" s="1"/>
      <c r="GX1773" s="1"/>
      <c r="GY1773" s="1"/>
      <c r="GZ1773" s="1"/>
      <c r="HA1773" s="1"/>
      <c r="HB1773" s="1"/>
      <c r="HC1773" s="1"/>
      <c r="HD1773" s="1"/>
      <c r="HE1773" s="1"/>
      <c r="HF1773" s="1"/>
      <c r="HG1773" s="1"/>
      <c r="HH1773" s="1"/>
      <c r="HI1773" s="1"/>
      <c r="HJ1773" s="1"/>
      <c r="HK1773" s="1"/>
      <c r="HL1773" s="1"/>
      <c r="HM1773" s="1"/>
      <c r="HN1773" s="1"/>
      <c r="HO1773" s="1"/>
      <c r="HP1773" s="1"/>
      <c r="HQ1773" s="1"/>
      <c r="HR1773" s="1"/>
      <c r="HS1773" s="1"/>
      <c r="HT1773" s="1"/>
      <c r="HU1773" s="1"/>
      <c r="HV1773" s="1"/>
      <c r="HW1773" s="1"/>
      <c r="HX1773" s="1"/>
      <c r="HY1773" s="1"/>
      <c r="HZ1773" s="1"/>
      <c r="IA1773" s="1"/>
      <c r="IB1773" s="1"/>
      <c r="IC1773" s="1"/>
      <c r="ID1773" s="1"/>
      <c r="IE1773" s="1"/>
      <c r="IF1773" s="1"/>
      <c r="IG1773" s="1"/>
      <c r="IH1773" s="1"/>
      <c r="II1773" s="1"/>
      <c r="IJ1773" s="1"/>
      <c r="IK1773" s="1"/>
      <c r="IL1773" s="1"/>
      <c r="IM1773" s="1"/>
      <c r="IN1773" s="1"/>
      <c r="IO1773" s="1"/>
      <c r="IP1773" s="1"/>
      <c r="IQ1773" s="1"/>
      <c r="IR1773" s="1"/>
      <c r="IS1773" s="1"/>
      <c r="IT1773" s="1"/>
      <c r="IU1773" s="1"/>
    </row>
    <row r="1774" spans="1:255" s="40" customFormat="1" ht="14.65" customHeight="1">
      <c r="A1774" s="146">
        <v>1833</v>
      </c>
      <c r="B1774" s="140">
        <v>20150510</v>
      </c>
      <c r="C1774" s="57" t="str">
        <f t="shared" si="195"/>
        <v>POS</v>
      </c>
      <c r="D1774" s="114">
        <f t="shared" si="190"/>
        <v>40672</v>
      </c>
      <c r="E1774" s="9" t="s">
        <v>36</v>
      </c>
      <c r="F1774" s="37" t="s">
        <v>25</v>
      </c>
      <c r="G1774" s="11" t="s">
        <v>26</v>
      </c>
      <c r="H1774" s="3"/>
      <c r="I1774" s="3"/>
      <c r="J1774" s="4" t="s">
        <v>117</v>
      </c>
      <c r="K1774" s="4" t="s">
        <v>167</v>
      </c>
      <c r="L1774" s="4" t="s">
        <v>660</v>
      </c>
      <c r="M1774" s="4"/>
      <c r="N1774" s="4" t="s">
        <v>55</v>
      </c>
      <c r="O1774" s="4" t="str">
        <f t="shared" si="191"/>
        <v>Lasioglossum (Dialictus) nr. laevissimum</v>
      </c>
      <c r="P1774" s="85" t="str">
        <f t="shared" si="196"/>
        <v>Lasioglossum laevissimum</v>
      </c>
      <c r="Q1774" s="11" t="s">
        <v>29</v>
      </c>
      <c r="R1774" s="11"/>
      <c r="S1774" s="12"/>
      <c r="T1774" s="12"/>
      <c r="U1774" s="12"/>
      <c r="V1774" s="10" t="s">
        <v>58</v>
      </c>
      <c r="W1774" s="6">
        <v>41346</v>
      </c>
      <c r="X1774" s="2" t="s">
        <v>1113</v>
      </c>
      <c r="Y1774" s="129">
        <f t="shared" si="192"/>
        <v>1</v>
      </c>
      <c r="Z1774" s="110">
        <f t="shared" si="193"/>
        <v>0</v>
      </c>
      <c r="AA1774" s="1">
        <f t="shared" si="194"/>
        <v>0</v>
      </c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/>
      <c r="GM1774" s="1"/>
      <c r="GN1774" s="1"/>
      <c r="GO1774" s="1"/>
      <c r="GP1774" s="1"/>
      <c r="GQ1774" s="1"/>
      <c r="GR1774" s="1"/>
      <c r="GS1774" s="1"/>
      <c r="GT1774" s="1"/>
      <c r="GU1774" s="1"/>
      <c r="GV1774" s="1"/>
      <c r="GW1774" s="1"/>
      <c r="GX1774" s="1"/>
      <c r="GY1774" s="1"/>
      <c r="GZ1774" s="1"/>
      <c r="HA1774" s="1"/>
      <c r="HB1774" s="1"/>
      <c r="HC1774" s="1"/>
      <c r="HD1774" s="1"/>
      <c r="HE1774" s="1"/>
      <c r="HF1774" s="1"/>
      <c r="HG1774" s="1"/>
      <c r="HH1774" s="1"/>
      <c r="HI1774" s="1"/>
      <c r="HJ1774" s="1"/>
      <c r="HK1774" s="1"/>
      <c r="HL1774" s="1"/>
      <c r="HM1774" s="1"/>
      <c r="HN1774" s="1"/>
      <c r="HO1774" s="1"/>
      <c r="HP1774" s="1"/>
      <c r="HQ1774" s="1"/>
      <c r="HR1774" s="1"/>
      <c r="HS1774" s="1"/>
      <c r="HT1774" s="1"/>
      <c r="HU1774" s="1"/>
      <c r="HV1774" s="1"/>
      <c r="HW1774" s="1"/>
      <c r="HX1774" s="1"/>
      <c r="HY1774" s="1"/>
      <c r="HZ1774" s="1"/>
      <c r="IA1774" s="1"/>
      <c r="IB1774" s="1"/>
      <c r="IC1774" s="1"/>
      <c r="ID1774" s="1"/>
      <c r="IE1774" s="1"/>
      <c r="IF1774" s="1"/>
      <c r="IG1774" s="1"/>
      <c r="IH1774" s="1"/>
      <c r="II1774" s="1"/>
      <c r="IJ1774" s="1"/>
      <c r="IK1774" s="1"/>
      <c r="IL1774" s="1"/>
      <c r="IM1774" s="1"/>
      <c r="IN1774" s="1"/>
      <c r="IO1774" s="1"/>
      <c r="IP1774" s="1"/>
      <c r="IQ1774" s="1"/>
      <c r="IR1774" s="1"/>
      <c r="IS1774" s="1"/>
      <c r="IT1774" s="1"/>
      <c r="IU1774" s="1"/>
    </row>
    <row r="1775" spans="1:255" s="40" customFormat="1" ht="14.65" customHeight="1">
      <c r="A1775" s="146">
        <v>1834</v>
      </c>
      <c r="B1775" s="140">
        <v>20150620</v>
      </c>
      <c r="C1775" s="57" t="str">
        <f t="shared" si="195"/>
        <v>SCL</v>
      </c>
      <c r="D1775" s="114">
        <f t="shared" si="190"/>
        <v>40713</v>
      </c>
      <c r="E1775" s="9" t="s">
        <v>34</v>
      </c>
      <c r="F1775" s="37" t="s">
        <v>25</v>
      </c>
      <c r="G1775" s="11" t="s">
        <v>26</v>
      </c>
      <c r="H1775" s="3"/>
      <c r="I1775" s="3"/>
      <c r="J1775" s="4" t="s">
        <v>117</v>
      </c>
      <c r="K1775" s="4" t="s">
        <v>167</v>
      </c>
      <c r="L1775" s="4" t="s">
        <v>1010</v>
      </c>
      <c r="M1775" s="4"/>
      <c r="N1775" s="4"/>
      <c r="O1775" s="4" t="str">
        <f t="shared" si="191"/>
        <v>Lasioglossum (Dialictus) pacatum</v>
      </c>
      <c r="P1775" s="85" t="str">
        <f t="shared" si="196"/>
        <v>Lasioglossum pacatum</v>
      </c>
      <c r="Q1775" s="11" t="s">
        <v>29</v>
      </c>
      <c r="R1775" s="11"/>
      <c r="S1775" s="12"/>
      <c r="T1775" s="12"/>
      <c r="U1775" s="12"/>
      <c r="V1775" s="10" t="s">
        <v>58</v>
      </c>
      <c r="W1775" s="6">
        <v>41346</v>
      </c>
      <c r="X1775" s="2" t="s">
        <v>1359</v>
      </c>
      <c r="Y1775" s="129">
        <f t="shared" si="192"/>
        <v>1</v>
      </c>
      <c r="Z1775" s="110">
        <f t="shared" si="193"/>
        <v>0</v>
      </c>
      <c r="AA1775" s="1">
        <f t="shared" si="194"/>
        <v>1</v>
      </c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/>
      <c r="GM1775" s="1"/>
      <c r="GN1775" s="1"/>
      <c r="GO1775" s="1"/>
      <c r="GP1775" s="1"/>
      <c r="GQ1775" s="1"/>
      <c r="GR1775" s="1"/>
      <c r="GS1775" s="1"/>
      <c r="GT1775" s="1"/>
      <c r="GU1775" s="1"/>
      <c r="GV1775" s="1"/>
      <c r="GW1775" s="1"/>
      <c r="GX1775" s="1"/>
      <c r="GY1775" s="1"/>
      <c r="GZ1775" s="1"/>
      <c r="HA1775" s="1"/>
      <c r="HB1775" s="1"/>
      <c r="HC1775" s="1"/>
      <c r="HD1775" s="1"/>
      <c r="HE1775" s="1"/>
      <c r="HF1775" s="1"/>
      <c r="HG1775" s="1"/>
      <c r="HH1775" s="1"/>
      <c r="HI1775" s="1"/>
      <c r="HJ1775" s="1"/>
      <c r="HK1775" s="1"/>
      <c r="HL1775" s="1"/>
      <c r="HM1775" s="1"/>
      <c r="HN1775" s="1"/>
      <c r="HO1775" s="1"/>
      <c r="HP1775" s="1"/>
      <c r="HQ1775" s="1"/>
      <c r="HR1775" s="1"/>
      <c r="HS1775" s="1"/>
      <c r="HT1775" s="1"/>
      <c r="HU1775" s="1"/>
      <c r="HV1775" s="1"/>
      <c r="HW1775" s="1"/>
      <c r="HX1775" s="1"/>
      <c r="HY1775" s="1"/>
      <c r="HZ1775" s="1"/>
      <c r="IA1775" s="1"/>
      <c r="IB1775" s="1"/>
      <c r="IC1775" s="1"/>
      <c r="ID1775" s="1"/>
      <c r="IE1775" s="1"/>
      <c r="IF1775" s="1"/>
      <c r="IG1775" s="1"/>
      <c r="IH1775" s="1"/>
      <c r="II1775" s="1"/>
      <c r="IJ1775" s="1"/>
      <c r="IK1775" s="1"/>
      <c r="IL1775" s="1"/>
      <c r="IM1775" s="1"/>
      <c r="IN1775" s="1"/>
      <c r="IO1775" s="1"/>
      <c r="IP1775" s="1"/>
      <c r="IQ1775" s="1"/>
      <c r="IR1775" s="1"/>
      <c r="IS1775" s="1"/>
      <c r="IT1775" s="1"/>
      <c r="IU1775" s="1"/>
    </row>
    <row r="1776" spans="1:255" s="40" customFormat="1" ht="14.65" customHeight="1">
      <c r="A1776" s="146">
        <v>1835</v>
      </c>
      <c r="B1776" s="140">
        <v>20160327</v>
      </c>
      <c r="C1776" s="57" t="str">
        <f t="shared" si="195"/>
        <v>POS</v>
      </c>
      <c r="D1776" s="114">
        <f t="shared" si="190"/>
        <v>40994</v>
      </c>
      <c r="E1776" s="9" t="s">
        <v>36</v>
      </c>
      <c r="F1776" s="37" t="s">
        <v>25</v>
      </c>
      <c r="G1776" s="11" t="s">
        <v>26</v>
      </c>
      <c r="H1776" s="3"/>
      <c r="I1776" s="3"/>
      <c r="J1776" s="4" t="s">
        <v>117</v>
      </c>
      <c r="K1776" s="4" t="s">
        <v>167</v>
      </c>
      <c r="L1776" s="4" t="s">
        <v>1010</v>
      </c>
      <c r="M1776" s="4"/>
      <c r="N1776" s="4"/>
      <c r="O1776" s="4" t="str">
        <f t="shared" si="191"/>
        <v>Lasioglossum (Dialictus) pacatum</v>
      </c>
      <c r="P1776" s="85" t="str">
        <f t="shared" si="196"/>
        <v>Lasioglossum pacatum</v>
      </c>
      <c r="Q1776" s="11" t="s">
        <v>29</v>
      </c>
      <c r="R1776" s="11"/>
      <c r="S1776" s="12"/>
      <c r="T1776" s="12"/>
      <c r="U1776" s="12"/>
      <c r="V1776" s="10" t="s">
        <v>58</v>
      </c>
      <c r="W1776" s="6">
        <v>41346</v>
      </c>
      <c r="X1776" s="2" t="s">
        <v>1298</v>
      </c>
      <c r="Y1776" s="129">
        <f t="shared" si="192"/>
        <v>1</v>
      </c>
      <c r="Z1776" s="110">
        <f t="shared" si="193"/>
        <v>0</v>
      </c>
      <c r="AA1776" s="1">
        <f t="shared" si="194"/>
        <v>0</v>
      </c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/>
      <c r="GM1776" s="1"/>
      <c r="GN1776" s="1"/>
      <c r="GO1776" s="1"/>
      <c r="GP1776" s="1"/>
      <c r="GQ1776" s="1"/>
      <c r="GR1776" s="1"/>
      <c r="GS1776" s="1"/>
      <c r="GT1776" s="1"/>
      <c r="GU1776" s="1"/>
      <c r="GV1776" s="1"/>
      <c r="GW1776" s="1"/>
      <c r="GX1776" s="1"/>
      <c r="GY1776" s="1"/>
      <c r="GZ1776" s="1"/>
      <c r="HA1776" s="1"/>
      <c r="HB1776" s="1"/>
      <c r="HC1776" s="1"/>
      <c r="HD1776" s="1"/>
      <c r="HE1776" s="1"/>
      <c r="HF1776" s="1"/>
      <c r="HG1776" s="1"/>
      <c r="HH1776" s="1"/>
      <c r="HI1776" s="1"/>
      <c r="HJ1776" s="1"/>
      <c r="HK1776" s="1"/>
      <c r="HL1776" s="1"/>
      <c r="HM1776" s="1"/>
      <c r="HN1776" s="1"/>
      <c r="HO1776" s="1"/>
      <c r="HP1776" s="1"/>
      <c r="HQ1776" s="1"/>
      <c r="HR1776" s="1"/>
      <c r="HS1776" s="1"/>
      <c r="HT1776" s="1"/>
      <c r="HU1776" s="1"/>
      <c r="HV1776" s="1"/>
      <c r="HW1776" s="1"/>
      <c r="HX1776" s="1"/>
      <c r="HY1776" s="1"/>
      <c r="HZ1776" s="1"/>
      <c r="IA1776" s="1"/>
      <c r="IB1776" s="1"/>
      <c r="IC1776" s="1"/>
      <c r="ID1776" s="1"/>
      <c r="IE1776" s="1"/>
      <c r="IF1776" s="1"/>
      <c r="IG1776" s="1"/>
      <c r="IH1776" s="1"/>
      <c r="II1776" s="1"/>
      <c r="IJ1776" s="1"/>
      <c r="IK1776" s="1"/>
      <c r="IL1776" s="1"/>
      <c r="IM1776" s="1"/>
      <c r="IN1776" s="1"/>
      <c r="IO1776" s="1"/>
      <c r="IP1776" s="1"/>
      <c r="IQ1776" s="1"/>
      <c r="IR1776" s="1"/>
      <c r="IS1776" s="1"/>
      <c r="IT1776" s="1"/>
      <c r="IU1776" s="1"/>
    </row>
    <row r="1777" spans="1:255" s="40" customFormat="1" ht="14.65" customHeight="1">
      <c r="A1777" s="146">
        <v>1836</v>
      </c>
      <c r="B1777" s="140">
        <v>20160327</v>
      </c>
      <c r="C1777" s="57" t="str">
        <f t="shared" si="195"/>
        <v>POS</v>
      </c>
      <c r="D1777" s="114">
        <f t="shared" si="190"/>
        <v>40994</v>
      </c>
      <c r="E1777" s="9" t="s">
        <v>36</v>
      </c>
      <c r="F1777" s="37" t="s">
        <v>25</v>
      </c>
      <c r="G1777" s="11" t="s">
        <v>26</v>
      </c>
      <c r="H1777" s="3"/>
      <c r="I1777" s="3"/>
      <c r="J1777" s="4" t="s">
        <v>117</v>
      </c>
      <c r="K1777" s="4" t="s">
        <v>167</v>
      </c>
      <c r="L1777" s="4" t="s">
        <v>1010</v>
      </c>
      <c r="M1777" s="4"/>
      <c r="N1777" s="4"/>
      <c r="O1777" s="4" t="str">
        <f t="shared" si="191"/>
        <v>Lasioglossum (Dialictus) pacatum</v>
      </c>
      <c r="P1777" s="85" t="str">
        <f t="shared" si="196"/>
        <v>Lasioglossum pacatum</v>
      </c>
      <c r="Q1777" s="11" t="s">
        <v>29</v>
      </c>
      <c r="R1777" s="11"/>
      <c r="S1777" s="12"/>
      <c r="T1777" s="12"/>
      <c r="U1777" s="12"/>
      <c r="V1777" s="10" t="s">
        <v>58</v>
      </c>
      <c r="W1777" s="6">
        <v>41346</v>
      </c>
      <c r="X1777" s="2" t="s">
        <v>1298</v>
      </c>
      <c r="Y1777" s="129">
        <f t="shared" si="192"/>
        <v>1</v>
      </c>
      <c r="Z1777" s="110">
        <f t="shared" si="193"/>
        <v>0</v>
      </c>
      <c r="AA1777" s="1">
        <f t="shared" si="194"/>
        <v>0</v>
      </c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/>
      <c r="GM1777" s="1"/>
      <c r="GN1777" s="1"/>
      <c r="GO1777" s="1"/>
      <c r="GP1777" s="1"/>
      <c r="GQ1777" s="1"/>
      <c r="GR1777" s="1"/>
      <c r="GS1777" s="1"/>
      <c r="GT1777" s="1"/>
      <c r="GU1777" s="1"/>
      <c r="GV1777" s="1"/>
      <c r="GW1777" s="1"/>
      <c r="GX1777" s="1"/>
      <c r="GY1777" s="1"/>
      <c r="GZ1777" s="1"/>
      <c r="HA1777" s="1"/>
      <c r="HB1777" s="1"/>
      <c r="HC1777" s="1"/>
      <c r="HD1777" s="1"/>
      <c r="HE1777" s="1"/>
      <c r="HF1777" s="1"/>
      <c r="HG1777" s="1"/>
      <c r="HH1777" s="1"/>
      <c r="HI1777" s="1"/>
      <c r="HJ1777" s="1"/>
      <c r="HK1777" s="1"/>
      <c r="HL1777" s="1"/>
      <c r="HM1777" s="1"/>
      <c r="HN1777" s="1"/>
      <c r="HO1777" s="1"/>
      <c r="HP1777" s="1"/>
      <c r="HQ1777" s="1"/>
      <c r="HR1777" s="1"/>
      <c r="HS1777" s="1"/>
      <c r="HT1777" s="1"/>
      <c r="HU1777" s="1"/>
      <c r="HV1777" s="1"/>
      <c r="HW1777" s="1"/>
      <c r="HX1777" s="1"/>
      <c r="HY1777" s="1"/>
      <c r="HZ1777" s="1"/>
      <c r="IA1777" s="1"/>
      <c r="IB1777" s="1"/>
      <c r="IC1777" s="1"/>
      <c r="ID1777" s="1"/>
      <c r="IE1777" s="1"/>
      <c r="IF1777" s="1"/>
      <c r="IG1777" s="1"/>
      <c r="IH1777" s="1"/>
      <c r="II1777" s="1"/>
      <c r="IJ1777" s="1"/>
      <c r="IK1777" s="1"/>
      <c r="IL1777" s="1"/>
      <c r="IM1777" s="1"/>
      <c r="IN1777" s="1"/>
      <c r="IO1777" s="1"/>
      <c r="IP1777" s="1"/>
      <c r="IQ1777" s="1"/>
      <c r="IR1777" s="1"/>
      <c r="IS1777" s="1"/>
      <c r="IT1777" s="1"/>
      <c r="IU1777" s="1"/>
    </row>
    <row r="1778" spans="1:255" s="40" customFormat="1" ht="14.65" customHeight="1">
      <c r="A1778" s="146">
        <v>1837</v>
      </c>
      <c r="B1778" s="140">
        <v>20160327</v>
      </c>
      <c r="C1778" s="57" t="str">
        <f t="shared" si="195"/>
        <v>POS</v>
      </c>
      <c r="D1778" s="114">
        <f t="shared" si="190"/>
        <v>40994</v>
      </c>
      <c r="E1778" s="9" t="s">
        <v>36</v>
      </c>
      <c r="F1778" s="37" t="s">
        <v>25</v>
      </c>
      <c r="G1778" s="11" t="s">
        <v>26</v>
      </c>
      <c r="H1778" s="3"/>
      <c r="I1778" s="3"/>
      <c r="J1778" s="4" t="s">
        <v>117</v>
      </c>
      <c r="K1778" s="4" t="s">
        <v>167</v>
      </c>
      <c r="L1778" s="4" t="s">
        <v>1010</v>
      </c>
      <c r="M1778" s="4"/>
      <c r="N1778" s="4"/>
      <c r="O1778" s="4" t="str">
        <f t="shared" si="191"/>
        <v>Lasioglossum (Dialictus) pacatum</v>
      </c>
      <c r="P1778" s="85" t="str">
        <f t="shared" si="196"/>
        <v>Lasioglossum pacatum</v>
      </c>
      <c r="Q1778" s="11" t="s">
        <v>29</v>
      </c>
      <c r="R1778" s="11"/>
      <c r="S1778" s="12" t="s">
        <v>55</v>
      </c>
      <c r="T1778" s="12"/>
      <c r="U1778" s="12"/>
      <c r="V1778" s="10" t="s">
        <v>58</v>
      </c>
      <c r="W1778" s="6">
        <v>41346</v>
      </c>
      <c r="X1778" s="2" t="s">
        <v>1329</v>
      </c>
      <c r="Y1778" s="129">
        <f t="shared" si="192"/>
        <v>1</v>
      </c>
      <c r="Z1778" s="110">
        <f t="shared" si="193"/>
        <v>0</v>
      </c>
      <c r="AA1778" s="1">
        <f t="shared" si="194"/>
        <v>1</v>
      </c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/>
      <c r="GM1778" s="1"/>
      <c r="GN1778" s="1"/>
      <c r="GO1778" s="1"/>
      <c r="GP1778" s="1"/>
      <c r="GQ1778" s="1"/>
      <c r="GR1778" s="1"/>
      <c r="GS1778" s="1"/>
      <c r="GT1778" s="1"/>
      <c r="GU1778" s="1"/>
      <c r="GV1778" s="1"/>
      <c r="GW1778" s="1"/>
      <c r="GX1778" s="1"/>
      <c r="GY1778" s="1"/>
      <c r="GZ1778" s="1"/>
      <c r="HA1778" s="1"/>
      <c r="HB1778" s="1"/>
      <c r="HC1778" s="1"/>
      <c r="HD1778" s="1"/>
      <c r="HE1778" s="1"/>
      <c r="HF1778" s="1"/>
      <c r="HG1778" s="1"/>
      <c r="HH1778" s="1"/>
      <c r="HI1778" s="1"/>
      <c r="HJ1778" s="1"/>
      <c r="HK1778" s="1"/>
      <c r="HL1778" s="1"/>
      <c r="HM1778" s="1"/>
      <c r="HN1778" s="1"/>
      <c r="HO1778" s="1"/>
      <c r="HP1778" s="1"/>
      <c r="HQ1778" s="1"/>
      <c r="HR1778" s="1"/>
      <c r="HS1778" s="1"/>
      <c r="HT1778" s="1"/>
      <c r="HU1778" s="1"/>
      <c r="HV1778" s="1"/>
      <c r="HW1778" s="1"/>
      <c r="HX1778" s="1"/>
      <c r="HY1778" s="1"/>
      <c r="HZ1778" s="1"/>
      <c r="IA1778" s="1"/>
      <c r="IB1778" s="1"/>
      <c r="IC1778" s="1"/>
      <c r="ID1778" s="1"/>
      <c r="IE1778" s="1"/>
      <c r="IF1778" s="1"/>
      <c r="IG1778" s="1"/>
      <c r="IH1778" s="1"/>
      <c r="II1778" s="1"/>
      <c r="IJ1778" s="1"/>
      <c r="IK1778" s="1"/>
      <c r="IL1778" s="1"/>
      <c r="IM1778" s="1"/>
      <c r="IN1778" s="1"/>
      <c r="IO1778" s="1"/>
      <c r="IP1778" s="1"/>
      <c r="IQ1778" s="1"/>
      <c r="IR1778" s="1"/>
      <c r="IS1778" s="1"/>
      <c r="IT1778" s="1"/>
      <c r="IU1778" s="1"/>
    </row>
    <row r="1779" spans="1:255" s="40" customFormat="1" ht="14.65" customHeight="1">
      <c r="A1779" s="146">
        <v>1838</v>
      </c>
      <c r="B1779" s="140">
        <v>20160327</v>
      </c>
      <c r="C1779" s="57" t="str">
        <f t="shared" si="195"/>
        <v>SCL</v>
      </c>
      <c r="D1779" s="114">
        <f t="shared" si="190"/>
        <v>40994</v>
      </c>
      <c r="E1779" s="9" t="s">
        <v>32</v>
      </c>
      <c r="F1779" s="37" t="s">
        <v>25</v>
      </c>
      <c r="G1779" s="11" t="s">
        <v>26</v>
      </c>
      <c r="H1779" s="3"/>
      <c r="I1779" s="3"/>
      <c r="J1779" s="4" t="s">
        <v>117</v>
      </c>
      <c r="K1779" s="4" t="s">
        <v>167</v>
      </c>
      <c r="L1779" s="4" t="s">
        <v>1010</v>
      </c>
      <c r="M1779" s="4"/>
      <c r="N1779" s="4"/>
      <c r="O1779" s="4" t="str">
        <f t="shared" si="191"/>
        <v>Lasioglossum (Dialictus) pacatum</v>
      </c>
      <c r="P1779" s="85" t="str">
        <f t="shared" si="196"/>
        <v>Lasioglossum pacatum</v>
      </c>
      <c r="Q1779" s="11" t="s">
        <v>29</v>
      </c>
      <c r="R1779" s="11"/>
      <c r="S1779" s="12" t="s">
        <v>55</v>
      </c>
      <c r="T1779" s="12"/>
      <c r="U1779" s="12"/>
      <c r="V1779" s="10" t="s">
        <v>58</v>
      </c>
      <c r="W1779" s="6">
        <v>41346</v>
      </c>
      <c r="X1779" s="2" t="s">
        <v>1191</v>
      </c>
      <c r="Y1779" s="129">
        <f t="shared" si="192"/>
        <v>1</v>
      </c>
      <c r="Z1779" s="110">
        <f t="shared" si="193"/>
        <v>0</v>
      </c>
      <c r="AA1779" s="1">
        <f t="shared" si="194"/>
        <v>1</v>
      </c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  <c r="GK1779" s="1"/>
      <c r="GL1779" s="1"/>
      <c r="GM1779" s="1"/>
      <c r="GN1779" s="1"/>
      <c r="GO1779" s="1"/>
      <c r="GP1779" s="1"/>
      <c r="GQ1779" s="1"/>
      <c r="GR1779" s="1"/>
      <c r="GS1779" s="1"/>
      <c r="GT1779" s="1"/>
      <c r="GU1779" s="1"/>
      <c r="GV1779" s="1"/>
      <c r="GW1779" s="1"/>
      <c r="GX1779" s="1"/>
      <c r="GY1779" s="1"/>
      <c r="GZ1779" s="1"/>
      <c r="HA1779" s="1"/>
      <c r="HB1779" s="1"/>
      <c r="HC1779" s="1"/>
      <c r="HD1779" s="1"/>
      <c r="HE1779" s="1"/>
      <c r="HF1779" s="1"/>
      <c r="HG1779" s="1"/>
      <c r="HH1779" s="1"/>
      <c r="HI1779" s="1"/>
      <c r="HJ1779" s="1"/>
      <c r="HK1779" s="1"/>
      <c r="HL1779" s="1"/>
      <c r="HM1779" s="1"/>
      <c r="HN1779" s="1"/>
      <c r="HO1779" s="1"/>
      <c r="HP1779" s="1"/>
      <c r="HQ1779" s="1"/>
      <c r="HR1779" s="1"/>
      <c r="HS1779" s="1"/>
      <c r="HT1779" s="1"/>
      <c r="HU1779" s="1"/>
      <c r="HV1779" s="1"/>
      <c r="HW1779" s="1"/>
      <c r="HX1779" s="1"/>
      <c r="HY1779" s="1"/>
      <c r="HZ1779" s="1"/>
      <c r="IA1779" s="1"/>
      <c r="IB1779" s="1"/>
      <c r="IC1779" s="1"/>
      <c r="ID1779" s="1"/>
      <c r="IE1779" s="1"/>
      <c r="IF1779" s="1"/>
      <c r="IG1779" s="1"/>
      <c r="IH1779" s="1"/>
      <c r="II1779" s="1"/>
      <c r="IJ1779" s="1"/>
      <c r="IK1779" s="1"/>
      <c r="IL1779" s="1"/>
      <c r="IM1779" s="1"/>
      <c r="IN1779" s="1"/>
      <c r="IO1779" s="1"/>
      <c r="IP1779" s="1"/>
      <c r="IQ1779" s="1"/>
      <c r="IR1779" s="1"/>
      <c r="IS1779" s="1"/>
      <c r="IT1779" s="1"/>
      <c r="IU1779" s="1"/>
    </row>
    <row r="1780" spans="1:255" s="40" customFormat="1" ht="14.65" customHeight="1">
      <c r="A1780" s="146">
        <v>1839</v>
      </c>
      <c r="B1780" s="140">
        <v>20160327</v>
      </c>
      <c r="C1780" s="57" t="str">
        <f t="shared" si="195"/>
        <v>SCL</v>
      </c>
      <c r="D1780" s="114">
        <f t="shared" si="190"/>
        <v>40994</v>
      </c>
      <c r="E1780" s="9" t="s">
        <v>32</v>
      </c>
      <c r="F1780" s="37" t="s">
        <v>25</v>
      </c>
      <c r="G1780" s="11" t="s">
        <v>26</v>
      </c>
      <c r="H1780" s="3"/>
      <c r="I1780" s="3"/>
      <c r="J1780" s="4" t="s">
        <v>117</v>
      </c>
      <c r="K1780" s="4" t="s">
        <v>167</v>
      </c>
      <c r="L1780" s="4" t="s">
        <v>1010</v>
      </c>
      <c r="M1780" s="4"/>
      <c r="N1780" s="4"/>
      <c r="O1780" s="4" t="str">
        <f t="shared" si="191"/>
        <v>Lasioglossum (Dialictus) pacatum</v>
      </c>
      <c r="P1780" s="85" t="str">
        <f t="shared" si="196"/>
        <v>Lasioglossum pacatum</v>
      </c>
      <c r="Q1780" s="11" t="s">
        <v>29</v>
      </c>
      <c r="R1780" s="11"/>
      <c r="S1780" s="12" t="s">
        <v>55</v>
      </c>
      <c r="T1780" s="12"/>
      <c r="U1780" s="12"/>
      <c r="V1780" s="10" t="s">
        <v>58</v>
      </c>
      <c r="W1780" s="6">
        <v>41346</v>
      </c>
      <c r="X1780" s="2" t="s">
        <v>1196</v>
      </c>
      <c r="Y1780" s="129">
        <f t="shared" si="192"/>
        <v>1</v>
      </c>
      <c r="Z1780" s="110">
        <f t="shared" si="193"/>
        <v>0</v>
      </c>
      <c r="AA1780" s="1">
        <f t="shared" si="194"/>
        <v>1</v>
      </c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/>
      <c r="GM1780" s="1"/>
      <c r="GN1780" s="1"/>
      <c r="GO1780" s="1"/>
      <c r="GP1780" s="1"/>
      <c r="GQ1780" s="1"/>
      <c r="GR1780" s="1"/>
      <c r="GS1780" s="1"/>
      <c r="GT1780" s="1"/>
      <c r="GU1780" s="1"/>
      <c r="GV1780" s="1"/>
      <c r="GW1780" s="1"/>
      <c r="GX1780" s="1"/>
      <c r="GY1780" s="1"/>
      <c r="GZ1780" s="1"/>
      <c r="HA1780" s="1"/>
      <c r="HB1780" s="1"/>
      <c r="HC1780" s="1"/>
      <c r="HD1780" s="1"/>
      <c r="HE1780" s="1"/>
      <c r="HF1780" s="1"/>
      <c r="HG1780" s="1"/>
      <c r="HH1780" s="1"/>
      <c r="HI1780" s="1"/>
      <c r="HJ1780" s="1"/>
      <c r="HK1780" s="1"/>
      <c r="HL1780" s="1"/>
      <c r="HM1780" s="1"/>
      <c r="HN1780" s="1"/>
      <c r="HO1780" s="1"/>
      <c r="HP1780" s="1"/>
      <c r="HQ1780" s="1"/>
      <c r="HR1780" s="1"/>
      <c r="HS1780" s="1"/>
      <c r="HT1780" s="1"/>
      <c r="HU1780" s="1"/>
      <c r="HV1780" s="1"/>
      <c r="HW1780" s="1"/>
      <c r="HX1780" s="1"/>
      <c r="HY1780" s="1"/>
      <c r="HZ1780" s="1"/>
      <c r="IA1780" s="1"/>
      <c r="IB1780" s="1"/>
      <c r="IC1780" s="1"/>
      <c r="ID1780" s="1"/>
      <c r="IE1780" s="1"/>
      <c r="IF1780" s="1"/>
      <c r="IG1780" s="1"/>
      <c r="IH1780" s="1"/>
      <c r="II1780" s="1"/>
      <c r="IJ1780" s="1"/>
      <c r="IK1780" s="1"/>
      <c r="IL1780" s="1"/>
      <c r="IM1780" s="1"/>
      <c r="IN1780" s="1"/>
      <c r="IO1780" s="1"/>
      <c r="IP1780" s="1"/>
      <c r="IQ1780" s="1"/>
      <c r="IR1780" s="1"/>
      <c r="IS1780" s="1"/>
      <c r="IT1780" s="1"/>
      <c r="IU1780" s="1"/>
    </row>
    <row r="1781" spans="1:255" s="40" customFormat="1" ht="14.65" customHeight="1">
      <c r="A1781" s="146">
        <v>1840</v>
      </c>
      <c r="B1781" s="140">
        <v>20160327</v>
      </c>
      <c r="C1781" s="57" t="str">
        <f t="shared" si="195"/>
        <v>SCL</v>
      </c>
      <c r="D1781" s="114">
        <f t="shared" si="190"/>
        <v>40994</v>
      </c>
      <c r="E1781" s="9" t="s">
        <v>32</v>
      </c>
      <c r="F1781" s="37" t="s">
        <v>25</v>
      </c>
      <c r="G1781" s="11" t="s">
        <v>26</v>
      </c>
      <c r="H1781" s="3"/>
      <c r="I1781" s="3"/>
      <c r="J1781" s="4" t="s">
        <v>117</v>
      </c>
      <c r="K1781" s="4" t="s">
        <v>167</v>
      </c>
      <c r="L1781" s="4" t="s">
        <v>705</v>
      </c>
      <c r="M1781" s="4"/>
      <c r="N1781" s="4"/>
      <c r="O1781" s="4" t="str">
        <f t="shared" si="191"/>
        <v>Lasioglossum (Dialictus) knereri</v>
      </c>
      <c r="P1781" s="85" t="str">
        <f t="shared" si="196"/>
        <v>Lasioglossum knereri</v>
      </c>
      <c r="Q1781" s="11" t="s">
        <v>29</v>
      </c>
      <c r="R1781" s="11"/>
      <c r="S1781" s="12" t="s">
        <v>55</v>
      </c>
      <c r="T1781" s="12"/>
      <c r="U1781" s="12"/>
      <c r="V1781" s="10" t="s">
        <v>58</v>
      </c>
      <c r="W1781" s="6">
        <v>41346</v>
      </c>
      <c r="X1781" s="2" t="s">
        <v>1184</v>
      </c>
      <c r="Y1781" s="129">
        <f t="shared" si="192"/>
        <v>1</v>
      </c>
      <c r="Z1781" s="110">
        <f t="shared" si="193"/>
        <v>0</v>
      </c>
      <c r="AA1781" s="1">
        <f t="shared" si="194"/>
        <v>1</v>
      </c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  <c r="GO1781" s="1"/>
      <c r="GP1781" s="1"/>
      <c r="GQ1781" s="1"/>
      <c r="GR1781" s="1"/>
      <c r="GS1781" s="1"/>
      <c r="GT1781" s="1"/>
      <c r="GU1781" s="1"/>
      <c r="GV1781" s="1"/>
      <c r="GW1781" s="1"/>
      <c r="GX1781" s="1"/>
      <c r="GY1781" s="1"/>
      <c r="GZ1781" s="1"/>
      <c r="HA1781" s="1"/>
      <c r="HB1781" s="1"/>
      <c r="HC1781" s="1"/>
      <c r="HD1781" s="1"/>
      <c r="HE1781" s="1"/>
      <c r="HF1781" s="1"/>
      <c r="HG1781" s="1"/>
      <c r="HH1781" s="1"/>
      <c r="HI1781" s="1"/>
      <c r="HJ1781" s="1"/>
      <c r="HK1781" s="1"/>
      <c r="HL1781" s="1"/>
      <c r="HM1781" s="1"/>
      <c r="HN1781" s="1"/>
      <c r="HO1781" s="1"/>
      <c r="HP1781" s="1"/>
      <c r="HQ1781" s="1"/>
      <c r="HR1781" s="1"/>
      <c r="HS1781" s="1"/>
      <c r="HT1781" s="1"/>
      <c r="HU1781" s="1"/>
      <c r="HV1781" s="1"/>
      <c r="HW1781" s="1"/>
      <c r="HX1781" s="1"/>
      <c r="HY1781" s="1"/>
      <c r="HZ1781" s="1"/>
      <c r="IA1781" s="1"/>
      <c r="IB1781" s="1"/>
      <c r="IC1781" s="1"/>
      <c r="ID1781" s="1"/>
      <c r="IE1781" s="1"/>
      <c r="IF1781" s="1"/>
      <c r="IG1781" s="1"/>
      <c r="IH1781" s="1"/>
      <c r="II1781" s="1"/>
      <c r="IJ1781" s="1"/>
      <c r="IK1781" s="1"/>
      <c r="IL1781" s="1"/>
      <c r="IM1781" s="1"/>
      <c r="IN1781" s="1"/>
      <c r="IO1781" s="1"/>
      <c r="IP1781" s="1"/>
      <c r="IQ1781" s="1"/>
      <c r="IR1781" s="1"/>
      <c r="IS1781" s="1"/>
      <c r="IT1781" s="1"/>
      <c r="IU1781" s="1"/>
    </row>
    <row r="1782" spans="1:255" s="40" customFormat="1" ht="14.65" customHeight="1">
      <c r="A1782" s="146">
        <v>1841</v>
      </c>
      <c r="B1782" s="140">
        <v>20160417</v>
      </c>
      <c r="C1782" s="57" t="str">
        <f t="shared" si="195"/>
        <v>POS</v>
      </c>
      <c r="D1782" s="114">
        <f t="shared" si="190"/>
        <v>41015</v>
      </c>
      <c r="E1782" s="9" t="s">
        <v>35</v>
      </c>
      <c r="F1782" s="37" t="s">
        <v>25</v>
      </c>
      <c r="G1782" s="11" t="s">
        <v>26</v>
      </c>
      <c r="H1782" s="3"/>
      <c r="I1782" s="3"/>
      <c r="J1782" s="4" t="s">
        <v>117</v>
      </c>
      <c r="K1782" s="4" t="s">
        <v>167</v>
      </c>
      <c r="L1782" s="4" t="s">
        <v>705</v>
      </c>
      <c r="M1782" s="4"/>
      <c r="N1782" s="4"/>
      <c r="O1782" s="4" t="str">
        <f t="shared" si="191"/>
        <v>Lasioglossum (Dialictus) knereri</v>
      </c>
      <c r="P1782" s="85" t="str">
        <f t="shared" si="196"/>
        <v>Lasioglossum knereri</v>
      </c>
      <c r="Q1782" s="11" t="s">
        <v>29</v>
      </c>
      <c r="R1782" s="11"/>
      <c r="S1782" s="12"/>
      <c r="T1782" s="12"/>
      <c r="U1782" s="12"/>
      <c r="V1782" s="10" t="s">
        <v>58</v>
      </c>
      <c r="W1782" s="6">
        <v>41346</v>
      </c>
      <c r="X1782" s="2" t="s">
        <v>1293</v>
      </c>
      <c r="Y1782" s="129">
        <f t="shared" si="192"/>
        <v>1</v>
      </c>
      <c r="Z1782" s="110">
        <f t="shared" si="193"/>
        <v>0</v>
      </c>
      <c r="AA1782" s="1">
        <f t="shared" si="194"/>
        <v>0</v>
      </c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  <c r="GO1782" s="1"/>
      <c r="GP1782" s="1"/>
      <c r="GQ1782" s="1"/>
      <c r="GR1782" s="1"/>
      <c r="GS1782" s="1"/>
      <c r="GT1782" s="1"/>
      <c r="GU1782" s="1"/>
      <c r="GV1782" s="1"/>
      <c r="GW1782" s="1"/>
      <c r="GX1782" s="1"/>
      <c r="GY1782" s="1"/>
      <c r="GZ1782" s="1"/>
      <c r="HA1782" s="1"/>
      <c r="HB1782" s="1"/>
      <c r="HC1782" s="1"/>
      <c r="HD1782" s="1"/>
      <c r="HE1782" s="1"/>
      <c r="HF1782" s="1"/>
      <c r="HG1782" s="1"/>
      <c r="HH1782" s="1"/>
      <c r="HI1782" s="1"/>
      <c r="HJ1782" s="1"/>
      <c r="HK1782" s="1"/>
      <c r="HL1782" s="1"/>
      <c r="HM1782" s="1"/>
      <c r="HN1782" s="1"/>
      <c r="HO1782" s="1"/>
      <c r="HP1782" s="1"/>
      <c r="HQ1782" s="1"/>
      <c r="HR1782" s="1"/>
      <c r="HS1782" s="1"/>
      <c r="HT1782" s="1"/>
      <c r="HU1782" s="1"/>
      <c r="HV1782" s="1"/>
      <c r="HW1782" s="1"/>
      <c r="HX1782" s="1"/>
      <c r="HY1782" s="1"/>
      <c r="HZ1782" s="1"/>
      <c r="IA1782" s="1"/>
      <c r="IB1782" s="1"/>
      <c r="IC1782" s="1"/>
      <c r="ID1782" s="1"/>
      <c r="IE1782" s="1"/>
      <c r="IF1782" s="1"/>
      <c r="IG1782" s="1"/>
      <c r="IH1782" s="1"/>
      <c r="II1782" s="1"/>
      <c r="IJ1782" s="1"/>
      <c r="IK1782" s="1"/>
      <c r="IL1782" s="1"/>
      <c r="IM1782" s="1"/>
      <c r="IN1782" s="1"/>
      <c r="IO1782" s="1"/>
      <c r="IP1782" s="1"/>
      <c r="IQ1782" s="1"/>
      <c r="IR1782" s="1"/>
      <c r="IS1782" s="1"/>
      <c r="IT1782" s="1"/>
      <c r="IU1782" s="1"/>
    </row>
    <row r="1783" spans="1:255" s="40" customFormat="1" ht="14.65" customHeight="1">
      <c r="A1783" s="146">
        <v>1842</v>
      </c>
      <c r="B1783" s="140">
        <v>20160417</v>
      </c>
      <c r="C1783" s="57" t="str">
        <f t="shared" si="195"/>
        <v>POS</v>
      </c>
      <c r="D1783" s="114">
        <f t="shared" si="190"/>
        <v>41015</v>
      </c>
      <c r="E1783" s="9" t="s">
        <v>35</v>
      </c>
      <c r="F1783" s="37" t="s">
        <v>25</v>
      </c>
      <c r="G1783" s="11" t="s">
        <v>26</v>
      </c>
      <c r="H1783" s="3"/>
      <c r="I1783" s="3"/>
      <c r="J1783" s="4" t="s">
        <v>117</v>
      </c>
      <c r="K1783" s="4" t="s">
        <v>167</v>
      </c>
      <c r="L1783" s="4" t="s">
        <v>665</v>
      </c>
      <c r="M1783" s="4"/>
      <c r="N1783" s="4"/>
      <c r="O1783" s="4" t="str">
        <f t="shared" si="191"/>
        <v>Lasioglossum (Dialictus) nevadense</v>
      </c>
      <c r="P1783" s="85" t="str">
        <f t="shared" si="196"/>
        <v>Lasioglossum nevadense</v>
      </c>
      <c r="Q1783" s="11" t="s">
        <v>29</v>
      </c>
      <c r="R1783" s="11"/>
      <c r="S1783" s="12"/>
      <c r="T1783" s="12"/>
      <c r="U1783" s="12"/>
      <c r="V1783" s="10" t="s">
        <v>58</v>
      </c>
      <c r="W1783" s="6">
        <v>41346</v>
      </c>
      <c r="X1783" s="2" t="s">
        <v>1084</v>
      </c>
      <c r="Y1783" s="129">
        <f t="shared" si="192"/>
        <v>1</v>
      </c>
      <c r="Z1783" s="110">
        <f t="shared" si="193"/>
        <v>0</v>
      </c>
      <c r="AA1783" s="1">
        <f t="shared" si="194"/>
        <v>0</v>
      </c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/>
      <c r="GM1783" s="1"/>
      <c r="GN1783" s="1"/>
      <c r="GO1783" s="1"/>
      <c r="GP1783" s="1"/>
      <c r="GQ1783" s="1"/>
      <c r="GR1783" s="1"/>
      <c r="GS1783" s="1"/>
      <c r="GT1783" s="1"/>
      <c r="GU1783" s="1"/>
      <c r="GV1783" s="1"/>
      <c r="GW1783" s="1"/>
      <c r="GX1783" s="1"/>
      <c r="GY1783" s="1"/>
      <c r="GZ1783" s="1"/>
      <c r="HA1783" s="1"/>
      <c r="HB1783" s="1"/>
      <c r="HC1783" s="1"/>
      <c r="HD1783" s="1"/>
      <c r="HE1783" s="1"/>
      <c r="HF1783" s="1"/>
      <c r="HG1783" s="1"/>
      <c r="HH1783" s="1"/>
      <c r="HI1783" s="1"/>
      <c r="HJ1783" s="1"/>
      <c r="HK1783" s="1"/>
      <c r="HL1783" s="1"/>
      <c r="HM1783" s="1"/>
      <c r="HN1783" s="1"/>
      <c r="HO1783" s="1"/>
      <c r="HP1783" s="1"/>
      <c r="HQ1783" s="1"/>
      <c r="HR1783" s="1"/>
      <c r="HS1783" s="1"/>
      <c r="HT1783" s="1"/>
      <c r="HU1783" s="1"/>
      <c r="HV1783" s="1"/>
      <c r="HW1783" s="1"/>
      <c r="HX1783" s="1"/>
      <c r="HY1783" s="1"/>
      <c r="HZ1783" s="1"/>
      <c r="IA1783" s="1"/>
      <c r="IB1783" s="1"/>
      <c r="IC1783" s="1"/>
      <c r="ID1783" s="1"/>
      <c r="IE1783" s="1"/>
      <c r="IF1783" s="1"/>
      <c r="IG1783" s="1"/>
      <c r="IH1783" s="1"/>
      <c r="II1783" s="1"/>
      <c r="IJ1783" s="1"/>
      <c r="IK1783" s="1"/>
      <c r="IL1783" s="1"/>
      <c r="IM1783" s="1"/>
      <c r="IN1783" s="1"/>
      <c r="IO1783" s="1"/>
      <c r="IP1783" s="1"/>
      <c r="IQ1783" s="1"/>
      <c r="IR1783" s="1"/>
      <c r="IS1783" s="1"/>
      <c r="IT1783" s="1"/>
      <c r="IU1783" s="1"/>
    </row>
    <row r="1784" spans="1:255" s="40" customFormat="1" ht="14.65" customHeight="1">
      <c r="A1784" s="146">
        <v>1843</v>
      </c>
      <c r="B1784" s="140">
        <v>20160610</v>
      </c>
      <c r="C1784" s="57" t="str">
        <f t="shared" si="195"/>
        <v>POS</v>
      </c>
      <c r="D1784" s="114">
        <f t="shared" si="190"/>
        <v>41069</v>
      </c>
      <c r="E1784" s="9" t="s">
        <v>38</v>
      </c>
      <c r="F1784" s="37" t="s">
        <v>25</v>
      </c>
      <c r="G1784" s="11" t="s">
        <v>26</v>
      </c>
      <c r="H1784" s="3"/>
      <c r="I1784" s="3"/>
      <c r="J1784" s="4" t="s">
        <v>117</v>
      </c>
      <c r="K1784" s="4" t="s">
        <v>167</v>
      </c>
      <c r="L1784" s="4" t="s">
        <v>1010</v>
      </c>
      <c r="M1784" s="4"/>
      <c r="N1784" s="4"/>
      <c r="O1784" s="4" t="str">
        <f t="shared" si="191"/>
        <v>Lasioglossum (Dialictus) pacatum</v>
      </c>
      <c r="P1784" s="85" t="str">
        <f t="shared" si="196"/>
        <v>Lasioglossum pacatum</v>
      </c>
      <c r="Q1784" s="11" t="s">
        <v>29</v>
      </c>
      <c r="R1784" s="11"/>
      <c r="S1784" s="12"/>
      <c r="T1784" s="12"/>
      <c r="U1784" s="12" t="s">
        <v>55</v>
      </c>
      <c r="V1784" s="10" t="s">
        <v>58</v>
      </c>
      <c r="W1784" s="6">
        <v>41346</v>
      </c>
      <c r="X1784" s="2" t="s">
        <v>1358</v>
      </c>
      <c r="Y1784" s="129">
        <f t="shared" si="192"/>
        <v>1</v>
      </c>
      <c r="Z1784" s="110">
        <f t="shared" si="193"/>
        <v>0</v>
      </c>
      <c r="AA1784" s="1">
        <f t="shared" si="194"/>
        <v>1</v>
      </c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  <c r="GO1784" s="1"/>
      <c r="GP1784" s="1"/>
      <c r="GQ1784" s="1"/>
      <c r="GR1784" s="1"/>
      <c r="GS1784" s="1"/>
      <c r="GT1784" s="1"/>
      <c r="GU1784" s="1"/>
      <c r="GV1784" s="1"/>
      <c r="GW1784" s="1"/>
      <c r="GX1784" s="1"/>
      <c r="GY1784" s="1"/>
      <c r="GZ1784" s="1"/>
      <c r="HA1784" s="1"/>
      <c r="HB1784" s="1"/>
      <c r="HC1784" s="1"/>
      <c r="HD1784" s="1"/>
      <c r="HE1784" s="1"/>
      <c r="HF1784" s="1"/>
      <c r="HG1784" s="1"/>
      <c r="HH1784" s="1"/>
      <c r="HI1784" s="1"/>
      <c r="HJ1784" s="1"/>
      <c r="HK1784" s="1"/>
      <c r="HL1784" s="1"/>
      <c r="HM1784" s="1"/>
      <c r="HN1784" s="1"/>
      <c r="HO1784" s="1"/>
      <c r="HP1784" s="1"/>
      <c r="HQ1784" s="1"/>
      <c r="HR1784" s="1"/>
      <c r="HS1784" s="1"/>
      <c r="HT1784" s="1"/>
      <c r="HU1784" s="1"/>
      <c r="HV1784" s="1"/>
      <c r="HW1784" s="1"/>
      <c r="HX1784" s="1"/>
      <c r="HY1784" s="1"/>
      <c r="HZ1784" s="1"/>
      <c r="IA1784" s="1"/>
      <c r="IB1784" s="1"/>
      <c r="IC1784" s="1"/>
      <c r="ID1784" s="1"/>
      <c r="IE1784" s="1"/>
      <c r="IF1784" s="1"/>
      <c r="IG1784" s="1"/>
      <c r="IH1784" s="1"/>
      <c r="II1784" s="1"/>
      <c r="IJ1784" s="1"/>
      <c r="IK1784" s="1"/>
      <c r="IL1784" s="1"/>
      <c r="IM1784" s="1"/>
      <c r="IN1784" s="1"/>
      <c r="IO1784" s="1"/>
      <c r="IP1784" s="1"/>
      <c r="IQ1784" s="1"/>
      <c r="IR1784" s="1"/>
      <c r="IS1784" s="1"/>
      <c r="IT1784" s="1"/>
      <c r="IU1784" s="1"/>
    </row>
    <row r="1785" spans="1:255" s="40" customFormat="1" ht="14.65" customHeight="1">
      <c r="A1785" s="146">
        <v>1844</v>
      </c>
      <c r="B1785" s="140">
        <v>20150711</v>
      </c>
      <c r="C1785" s="57" t="str">
        <f t="shared" si="195"/>
        <v>SCL</v>
      </c>
      <c r="D1785" s="114">
        <f t="shared" si="190"/>
        <v>40734</v>
      </c>
      <c r="E1785" s="9" t="s">
        <v>40</v>
      </c>
      <c r="F1785" s="37" t="s">
        <v>25</v>
      </c>
      <c r="G1785" s="11" t="s">
        <v>26</v>
      </c>
      <c r="H1785" s="3"/>
      <c r="I1785" s="3"/>
      <c r="J1785" s="4" t="s">
        <v>51</v>
      </c>
      <c r="K1785" s="4" t="s">
        <v>582</v>
      </c>
      <c r="L1785" s="4" t="s">
        <v>196</v>
      </c>
      <c r="M1785" s="4"/>
      <c r="N1785" s="4" t="s">
        <v>31</v>
      </c>
      <c r="O1785" s="4" t="str">
        <f t="shared" si="191"/>
        <v>Halictus (Seladonia) confusus</v>
      </c>
      <c r="P1785" s="85" t="str">
        <f t="shared" si="196"/>
        <v>Halictus confusus</v>
      </c>
      <c r="Q1785" s="11" t="s">
        <v>43</v>
      </c>
      <c r="R1785" s="11"/>
      <c r="S1785" s="12"/>
      <c r="T1785" s="12"/>
      <c r="U1785" s="12"/>
      <c r="V1785" s="10" t="s">
        <v>58</v>
      </c>
      <c r="W1785" s="6">
        <v>41346</v>
      </c>
      <c r="X1785" s="2" t="s">
        <v>595</v>
      </c>
      <c r="Y1785" s="129">
        <f t="shared" si="192"/>
        <v>1</v>
      </c>
      <c r="Z1785" s="110">
        <f t="shared" si="193"/>
        <v>0</v>
      </c>
      <c r="AA1785" s="1">
        <f t="shared" si="194"/>
        <v>0</v>
      </c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/>
      <c r="GM1785" s="1"/>
      <c r="GN1785" s="1"/>
      <c r="GO1785" s="1"/>
      <c r="GP1785" s="1"/>
      <c r="GQ1785" s="1"/>
      <c r="GR1785" s="1"/>
      <c r="GS1785" s="1"/>
      <c r="GT1785" s="1"/>
      <c r="GU1785" s="1"/>
      <c r="GV1785" s="1"/>
      <c r="GW1785" s="1"/>
      <c r="GX1785" s="1"/>
      <c r="GY1785" s="1"/>
      <c r="GZ1785" s="1"/>
      <c r="HA1785" s="1"/>
      <c r="HB1785" s="1"/>
      <c r="HC1785" s="1"/>
      <c r="HD1785" s="1"/>
      <c r="HE1785" s="1"/>
      <c r="HF1785" s="1"/>
      <c r="HG1785" s="1"/>
      <c r="HH1785" s="1"/>
      <c r="HI1785" s="1"/>
      <c r="HJ1785" s="1"/>
      <c r="HK1785" s="1"/>
      <c r="HL1785" s="1"/>
      <c r="HM1785" s="1"/>
      <c r="HN1785" s="1"/>
      <c r="HO1785" s="1"/>
      <c r="HP1785" s="1"/>
      <c r="HQ1785" s="1"/>
      <c r="HR1785" s="1"/>
      <c r="HS1785" s="1"/>
      <c r="HT1785" s="1"/>
      <c r="HU1785" s="1"/>
      <c r="HV1785" s="1"/>
      <c r="HW1785" s="1"/>
      <c r="HX1785" s="1"/>
      <c r="HY1785" s="1"/>
      <c r="HZ1785" s="1"/>
      <c r="IA1785" s="1"/>
      <c r="IB1785" s="1"/>
      <c r="IC1785" s="1"/>
      <c r="ID1785" s="1"/>
      <c r="IE1785" s="1"/>
      <c r="IF1785" s="1"/>
      <c r="IG1785" s="1"/>
      <c r="IH1785" s="1"/>
      <c r="II1785" s="1"/>
      <c r="IJ1785" s="1"/>
      <c r="IK1785" s="1"/>
      <c r="IL1785" s="1"/>
      <c r="IM1785" s="1"/>
      <c r="IN1785" s="1"/>
      <c r="IO1785" s="1"/>
      <c r="IP1785" s="1"/>
      <c r="IQ1785" s="1"/>
      <c r="IR1785" s="1"/>
      <c r="IS1785" s="1"/>
      <c r="IT1785" s="1"/>
      <c r="IU1785" s="1"/>
    </row>
    <row r="1786" spans="1:255" s="40" customFormat="1" ht="14.65" customHeight="1">
      <c r="A1786" s="146">
        <v>1845</v>
      </c>
      <c r="B1786" s="140">
        <v>20140714</v>
      </c>
      <c r="C1786" s="57" t="str">
        <f t="shared" si="195"/>
        <v>SCL</v>
      </c>
      <c r="D1786" s="114">
        <f t="shared" si="190"/>
        <v>40372</v>
      </c>
      <c r="E1786" s="9" t="s">
        <v>24</v>
      </c>
      <c r="F1786" s="37" t="s">
        <v>25</v>
      </c>
      <c r="G1786" s="11" t="s">
        <v>26</v>
      </c>
      <c r="H1786" s="3"/>
      <c r="I1786" s="3"/>
      <c r="J1786" s="4" t="s">
        <v>117</v>
      </c>
      <c r="K1786" s="4" t="s">
        <v>167</v>
      </c>
      <c r="L1786" s="4" t="s">
        <v>661</v>
      </c>
      <c r="M1786" s="4"/>
      <c r="N1786" s="4"/>
      <c r="O1786" s="4" t="str">
        <f t="shared" si="191"/>
        <v>Lasioglossum (Dialictus) cressonii</v>
      </c>
      <c r="P1786" s="85" t="str">
        <f t="shared" si="196"/>
        <v>Lasioglossum cressonii</v>
      </c>
      <c r="Q1786" s="11" t="s">
        <v>43</v>
      </c>
      <c r="R1786" s="11"/>
      <c r="S1786" s="12"/>
      <c r="T1786" s="12"/>
      <c r="U1786" s="12"/>
      <c r="V1786" s="10" t="s">
        <v>58</v>
      </c>
      <c r="W1786" s="6">
        <v>41346</v>
      </c>
      <c r="X1786" s="2" t="s">
        <v>973</v>
      </c>
      <c r="Y1786" s="129">
        <f t="shared" si="192"/>
        <v>1</v>
      </c>
      <c r="Z1786" s="110">
        <f t="shared" si="193"/>
        <v>0</v>
      </c>
      <c r="AA1786" s="1">
        <f t="shared" si="194"/>
        <v>0</v>
      </c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/>
      <c r="GM1786" s="1"/>
      <c r="GN1786" s="1"/>
      <c r="GO1786" s="1"/>
      <c r="GP1786" s="1"/>
      <c r="GQ1786" s="1"/>
      <c r="GR1786" s="1"/>
      <c r="GS1786" s="1"/>
      <c r="GT1786" s="1"/>
      <c r="GU1786" s="1"/>
      <c r="GV1786" s="1"/>
      <c r="GW1786" s="1"/>
      <c r="GX1786" s="1"/>
      <c r="GY1786" s="1"/>
      <c r="GZ1786" s="1"/>
      <c r="HA1786" s="1"/>
      <c r="HB1786" s="1"/>
      <c r="HC1786" s="1"/>
      <c r="HD1786" s="1"/>
      <c r="HE1786" s="1"/>
      <c r="HF1786" s="1"/>
      <c r="HG1786" s="1"/>
      <c r="HH1786" s="1"/>
      <c r="HI1786" s="1"/>
      <c r="HJ1786" s="1"/>
      <c r="HK1786" s="1"/>
      <c r="HL1786" s="1"/>
      <c r="HM1786" s="1"/>
      <c r="HN1786" s="1"/>
      <c r="HO1786" s="1"/>
      <c r="HP1786" s="1"/>
      <c r="HQ1786" s="1"/>
      <c r="HR1786" s="1"/>
      <c r="HS1786" s="1"/>
      <c r="HT1786" s="1"/>
      <c r="HU1786" s="1"/>
      <c r="HV1786" s="1"/>
      <c r="HW1786" s="1"/>
      <c r="HX1786" s="1"/>
      <c r="HY1786" s="1"/>
      <c r="HZ1786" s="1"/>
      <c r="IA1786" s="1"/>
      <c r="IB1786" s="1"/>
      <c r="IC1786" s="1"/>
      <c r="ID1786" s="1"/>
      <c r="IE1786" s="1"/>
      <c r="IF1786" s="1"/>
      <c r="IG1786" s="1"/>
      <c r="IH1786" s="1"/>
      <c r="II1786" s="1"/>
      <c r="IJ1786" s="1"/>
      <c r="IK1786" s="1"/>
      <c r="IL1786" s="1"/>
      <c r="IM1786" s="1"/>
      <c r="IN1786" s="1"/>
      <c r="IO1786" s="1"/>
      <c r="IP1786" s="1"/>
      <c r="IQ1786" s="1"/>
      <c r="IR1786" s="1"/>
      <c r="IS1786" s="1"/>
      <c r="IT1786" s="1"/>
      <c r="IU1786" s="1"/>
    </row>
    <row r="1787" spans="1:255" s="40" customFormat="1" ht="14.65" customHeight="1">
      <c r="A1787" s="146">
        <v>1846</v>
      </c>
      <c r="B1787" s="140">
        <v>20140817</v>
      </c>
      <c r="C1787" s="57" t="str">
        <f t="shared" si="195"/>
        <v>POS</v>
      </c>
      <c r="D1787" s="114">
        <f t="shared" si="190"/>
        <v>40406</v>
      </c>
      <c r="E1787" s="9" t="s">
        <v>35</v>
      </c>
      <c r="F1787" s="37" t="s">
        <v>25</v>
      </c>
      <c r="G1787" s="11" t="s">
        <v>26</v>
      </c>
      <c r="H1787" s="3"/>
      <c r="I1787" s="3"/>
      <c r="J1787" s="4" t="s">
        <v>117</v>
      </c>
      <c r="K1787" s="4" t="s">
        <v>167</v>
      </c>
      <c r="L1787" s="4" t="s">
        <v>660</v>
      </c>
      <c r="M1787" s="4"/>
      <c r="N1787" s="4"/>
      <c r="O1787" s="4" t="str">
        <f t="shared" si="191"/>
        <v>Lasioglossum (Dialictus) laevissimum</v>
      </c>
      <c r="P1787" s="85" t="str">
        <f t="shared" si="196"/>
        <v>Lasioglossum laevissimum</v>
      </c>
      <c r="Q1787" s="11" t="s">
        <v>29</v>
      </c>
      <c r="R1787" s="11"/>
      <c r="S1787" s="12" t="s">
        <v>1200</v>
      </c>
      <c r="T1787" s="12"/>
      <c r="U1787" s="12"/>
      <c r="V1787" s="10" t="s">
        <v>58</v>
      </c>
      <c r="W1787" s="6">
        <v>41346</v>
      </c>
      <c r="X1787" s="2" t="s">
        <v>1199</v>
      </c>
      <c r="Y1787" s="129">
        <f t="shared" si="192"/>
        <v>1</v>
      </c>
      <c r="Z1787" s="110">
        <f t="shared" si="193"/>
        <v>1</v>
      </c>
      <c r="AA1787" s="1">
        <f t="shared" si="194"/>
        <v>1</v>
      </c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/>
      <c r="GM1787" s="1"/>
      <c r="GN1787" s="1"/>
      <c r="GO1787" s="1"/>
      <c r="GP1787" s="1"/>
      <c r="GQ1787" s="1"/>
      <c r="GR1787" s="1"/>
      <c r="GS1787" s="1"/>
      <c r="GT1787" s="1"/>
      <c r="GU1787" s="1"/>
      <c r="GV1787" s="1"/>
      <c r="GW1787" s="1"/>
      <c r="GX1787" s="1"/>
      <c r="GY1787" s="1"/>
      <c r="GZ1787" s="1"/>
      <c r="HA1787" s="1"/>
      <c r="HB1787" s="1"/>
      <c r="HC1787" s="1"/>
      <c r="HD1787" s="1"/>
      <c r="HE1787" s="1"/>
      <c r="HF1787" s="1"/>
      <c r="HG1787" s="1"/>
      <c r="HH1787" s="1"/>
      <c r="HI1787" s="1"/>
      <c r="HJ1787" s="1"/>
      <c r="HK1787" s="1"/>
      <c r="HL1787" s="1"/>
      <c r="HM1787" s="1"/>
      <c r="HN1787" s="1"/>
      <c r="HO1787" s="1"/>
      <c r="HP1787" s="1"/>
      <c r="HQ1787" s="1"/>
      <c r="HR1787" s="1"/>
      <c r="HS1787" s="1"/>
      <c r="HT1787" s="1"/>
      <c r="HU1787" s="1"/>
      <c r="HV1787" s="1"/>
      <c r="HW1787" s="1"/>
      <c r="HX1787" s="1"/>
      <c r="HY1787" s="1"/>
      <c r="HZ1787" s="1"/>
      <c r="IA1787" s="1"/>
      <c r="IB1787" s="1"/>
      <c r="IC1787" s="1"/>
      <c r="ID1787" s="1"/>
      <c r="IE1787" s="1"/>
      <c r="IF1787" s="1"/>
      <c r="IG1787" s="1"/>
      <c r="IH1787" s="1"/>
      <c r="II1787" s="1"/>
      <c r="IJ1787" s="1"/>
      <c r="IK1787" s="1"/>
      <c r="IL1787" s="1"/>
      <c r="IM1787" s="1"/>
      <c r="IN1787" s="1"/>
      <c r="IO1787" s="1"/>
      <c r="IP1787" s="1"/>
      <c r="IQ1787" s="1"/>
      <c r="IR1787" s="1"/>
      <c r="IS1787" s="1"/>
      <c r="IT1787" s="1"/>
      <c r="IU1787" s="1"/>
    </row>
    <row r="1788" spans="1:255" s="40" customFormat="1" ht="14.65" customHeight="1">
      <c r="A1788" s="146">
        <v>1847</v>
      </c>
      <c r="B1788" s="140">
        <v>20140714</v>
      </c>
      <c r="C1788" s="57" t="str">
        <f t="shared" si="195"/>
        <v>SCL</v>
      </c>
      <c r="D1788" s="114">
        <f t="shared" si="190"/>
        <v>40372</v>
      </c>
      <c r="E1788" s="9" t="s">
        <v>34</v>
      </c>
      <c r="F1788" s="37" t="s">
        <v>25</v>
      </c>
      <c r="G1788" s="11" t="s">
        <v>26</v>
      </c>
      <c r="H1788" s="3"/>
      <c r="I1788" s="3"/>
      <c r="J1788" s="4" t="s">
        <v>117</v>
      </c>
      <c r="K1788" s="4" t="s">
        <v>198</v>
      </c>
      <c r="L1788" s="4" t="s">
        <v>222</v>
      </c>
      <c r="M1788" s="4"/>
      <c r="N1788" s="4"/>
      <c r="O1788" s="4" t="str">
        <f t="shared" si="191"/>
        <v>Lasioglossum (Hemihalictus) kincaidii</v>
      </c>
      <c r="P1788" s="85" t="str">
        <f t="shared" si="196"/>
        <v>Lasioglossum kincaidii</v>
      </c>
      <c r="Q1788" s="11" t="s">
        <v>29</v>
      </c>
      <c r="R1788" s="11"/>
      <c r="S1788" s="12" t="s">
        <v>61</v>
      </c>
      <c r="T1788" s="12"/>
      <c r="U1788" s="12"/>
      <c r="V1788" s="10" t="s">
        <v>58</v>
      </c>
      <c r="W1788" s="6">
        <v>41346</v>
      </c>
      <c r="X1788" s="2" t="s">
        <v>915</v>
      </c>
      <c r="Y1788" s="129">
        <f t="shared" si="192"/>
        <v>1</v>
      </c>
      <c r="Z1788" s="110">
        <f t="shared" si="193"/>
        <v>0</v>
      </c>
      <c r="AA1788" s="1">
        <f t="shared" si="194"/>
        <v>0</v>
      </c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  <c r="GO1788" s="1"/>
      <c r="GP1788" s="1"/>
      <c r="GQ1788" s="1"/>
      <c r="GR1788" s="1"/>
      <c r="GS1788" s="1"/>
      <c r="GT1788" s="1"/>
      <c r="GU1788" s="1"/>
      <c r="GV1788" s="1"/>
      <c r="GW1788" s="1"/>
      <c r="GX1788" s="1"/>
      <c r="GY1788" s="1"/>
      <c r="GZ1788" s="1"/>
      <c r="HA1788" s="1"/>
      <c r="HB1788" s="1"/>
      <c r="HC1788" s="1"/>
      <c r="HD1788" s="1"/>
      <c r="HE1788" s="1"/>
      <c r="HF1788" s="1"/>
      <c r="HG1788" s="1"/>
      <c r="HH1788" s="1"/>
      <c r="HI1788" s="1"/>
      <c r="HJ1788" s="1"/>
      <c r="HK1788" s="1"/>
      <c r="HL1788" s="1"/>
      <c r="HM1788" s="1"/>
      <c r="HN1788" s="1"/>
      <c r="HO1788" s="1"/>
      <c r="HP1788" s="1"/>
      <c r="HQ1788" s="1"/>
      <c r="HR1788" s="1"/>
      <c r="HS1788" s="1"/>
      <c r="HT1788" s="1"/>
      <c r="HU1788" s="1"/>
      <c r="HV1788" s="1"/>
      <c r="HW1788" s="1"/>
      <c r="HX1788" s="1"/>
      <c r="HY1788" s="1"/>
      <c r="HZ1788" s="1"/>
      <c r="IA1788" s="1"/>
      <c r="IB1788" s="1"/>
      <c r="IC1788" s="1"/>
      <c r="ID1788" s="1"/>
      <c r="IE1788" s="1"/>
      <c r="IF1788" s="1"/>
      <c r="IG1788" s="1"/>
      <c r="IH1788" s="1"/>
      <c r="II1788" s="1"/>
      <c r="IJ1788" s="1"/>
      <c r="IK1788" s="1"/>
      <c r="IL1788" s="1"/>
      <c r="IM1788" s="1"/>
      <c r="IN1788" s="1"/>
      <c r="IO1788" s="1"/>
      <c r="IP1788" s="1"/>
      <c r="IQ1788" s="1"/>
      <c r="IR1788" s="1"/>
      <c r="IS1788" s="1"/>
      <c r="IT1788" s="1"/>
      <c r="IU1788" s="1"/>
    </row>
    <row r="1789" spans="1:255" s="40" customFormat="1" ht="14.65" customHeight="1">
      <c r="A1789" s="146">
        <v>1848</v>
      </c>
      <c r="B1789" s="140">
        <v>20150419</v>
      </c>
      <c r="C1789" s="57" t="str">
        <f t="shared" si="195"/>
        <v>POS</v>
      </c>
      <c r="D1789" s="114">
        <f t="shared" si="190"/>
        <v>40651</v>
      </c>
      <c r="E1789" s="9" t="s">
        <v>36</v>
      </c>
      <c r="F1789" s="37" t="s">
        <v>25</v>
      </c>
      <c r="G1789" s="11" t="s">
        <v>26</v>
      </c>
      <c r="H1789" s="3"/>
      <c r="I1789" s="3"/>
      <c r="J1789" s="4" t="s">
        <v>117</v>
      </c>
      <c r="K1789" s="4" t="s">
        <v>198</v>
      </c>
      <c r="L1789" s="4" t="s">
        <v>222</v>
      </c>
      <c r="M1789" s="4"/>
      <c r="N1789" s="4"/>
      <c r="O1789" s="4" t="str">
        <f t="shared" si="191"/>
        <v>Lasioglossum (Hemihalictus) kincaidii</v>
      </c>
      <c r="P1789" s="85" t="str">
        <f t="shared" si="196"/>
        <v>Lasioglossum kincaidii</v>
      </c>
      <c r="Q1789" s="11" t="s">
        <v>29</v>
      </c>
      <c r="R1789" s="11"/>
      <c r="S1789" s="12" t="s">
        <v>61</v>
      </c>
      <c r="T1789" s="12"/>
      <c r="U1789" s="12"/>
      <c r="V1789" s="10" t="s">
        <v>58</v>
      </c>
      <c r="W1789" s="6">
        <v>41346</v>
      </c>
      <c r="X1789" s="2" t="s">
        <v>641</v>
      </c>
      <c r="Y1789" s="129">
        <f t="shared" si="192"/>
        <v>1</v>
      </c>
      <c r="Z1789" s="110">
        <f t="shared" si="193"/>
        <v>0</v>
      </c>
      <c r="AA1789" s="1">
        <f t="shared" si="194"/>
        <v>0</v>
      </c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  <c r="GO1789" s="1"/>
      <c r="GP1789" s="1"/>
      <c r="GQ1789" s="1"/>
      <c r="GR1789" s="1"/>
      <c r="GS1789" s="1"/>
      <c r="GT1789" s="1"/>
      <c r="GU1789" s="1"/>
      <c r="GV1789" s="1"/>
      <c r="GW1789" s="1"/>
      <c r="GX1789" s="1"/>
      <c r="GY1789" s="1"/>
      <c r="GZ1789" s="1"/>
      <c r="HA1789" s="1"/>
      <c r="HB1789" s="1"/>
      <c r="HC1789" s="1"/>
      <c r="HD1789" s="1"/>
      <c r="HE1789" s="1"/>
      <c r="HF1789" s="1"/>
      <c r="HG1789" s="1"/>
      <c r="HH1789" s="1"/>
      <c r="HI1789" s="1"/>
      <c r="HJ1789" s="1"/>
      <c r="HK1789" s="1"/>
      <c r="HL1789" s="1"/>
      <c r="HM1789" s="1"/>
      <c r="HN1789" s="1"/>
      <c r="HO1789" s="1"/>
      <c r="HP1789" s="1"/>
      <c r="HQ1789" s="1"/>
      <c r="HR1789" s="1"/>
      <c r="HS1789" s="1"/>
      <c r="HT1789" s="1"/>
      <c r="HU1789" s="1"/>
      <c r="HV1789" s="1"/>
      <c r="HW1789" s="1"/>
      <c r="HX1789" s="1"/>
      <c r="HY1789" s="1"/>
      <c r="HZ1789" s="1"/>
      <c r="IA1789" s="1"/>
      <c r="IB1789" s="1"/>
      <c r="IC1789" s="1"/>
      <c r="ID1789" s="1"/>
      <c r="IE1789" s="1"/>
      <c r="IF1789" s="1"/>
      <c r="IG1789" s="1"/>
      <c r="IH1789" s="1"/>
      <c r="II1789" s="1"/>
      <c r="IJ1789" s="1"/>
      <c r="IK1789" s="1"/>
      <c r="IL1789" s="1"/>
      <c r="IM1789" s="1"/>
      <c r="IN1789" s="1"/>
      <c r="IO1789" s="1"/>
      <c r="IP1789" s="1"/>
      <c r="IQ1789" s="1"/>
      <c r="IR1789" s="1"/>
      <c r="IS1789" s="1"/>
      <c r="IT1789" s="1"/>
      <c r="IU1789" s="1"/>
    </row>
    <row r="1790" spans="1:255" s="40" customFormat="1" ht="14.65" customHeight="1">
      <c r="A1790" s="146">
        <v>1849</v>
      </c>
      <c r="B1790" s="140">
        <v>20140714</v>
      </c>
      <c r="C1790" s="57" t="str">
        <f t="shared" si="195"/>
        <v>POS</v>
      </c>
      <c r="D1790" s="114">
        <f t="shared" si="190"/>
        <v>40372</v>
      </c>
      <c r="E1790" s="9" t="s">
        <v>35</v>
      </c>
      <c r="F1790" s="37" t="s">
        <v>25</v>
      </c>
      <c r="G1790" s="11" t="s">
        <v>26</v>
      </c>
      <c r="H1790" s="3"/>
      <c r="I1790" s="3"/>
      <c r="J1790" s="4" t="s">
        <v>117</v>
      </c>
      <c r="K1790" s="4" t="s">
        <v>198</v>
      </c>
      <c r="L1790" s="4" t="s">
        <v>222</v>
      </c>
      <c r="M1790" s="4"/>
      <c r="N1790" s="4"/>
      <c r="O1790" s="4" t="str">
        <f t="shared" si="191"/>
        <v>Lasioglossum (Hemihalictus) kincaidii</v>
      </c>
      <c r="P1790" s="85" t="str">
        <f t="shared" si="196"/>
        <v>Lasioglossum kincaidii</v>
      </c>
      <c r="Q1790" s="11" t="s">
        <v>29</v>
      </c>
      <c r="R1790" s="11"/>
      <c r="S1790" s="12"/>
      <c r="T1790" s="12"/>
      <c r="U1790" s="12"/>
      <c r="V1790" s="10" t="s">
        <v>58</v>
      </c>
      <c r="W1790" s="6">
        <v>41346</v>
      </c>
      <c r="X1790" s="2" t="s">
        <v>641</v>
      </c>
      <c r="Y1790" s="129">
        <f t="shared" si="192"/>
        <v>1</v>
      </c>
      <c r="Z1790" s="110">
        <f t="shared" si="193"/>
        <v>0</v>
      </c>
      <c r="AA1790" s="1">
        <f t="shared" si="194"/>
        <v>0</v>
      </c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  <c r="GO1790" s="1"/>
      <c r="GP1790" s="1"/>
      <c r="GQ1790" s="1"/>
      <c r="GR1790" s="1"/>
      <c r="GS1790" s="1"/>
      <c r="GT1790" s="1"/>
      <c r="GU1790" s="1"/>
      <c r="GV1790" s="1"/>
      <c r="GW1790" s="1"/>
      <c r="GX1790" s="1"/>
      <c r="GY1790" s="1"/>
      <c r="GZ1790" s="1"/>
      <c r="HA1790" s="1"/>
      <c r="HB1790" s="1"/>
      <c r="HC1790" s="1"/>
      <c r="HD1790" s="1"/>
      <c r="HE1790" s="1"/>
      <c r="HF1790" s="1"/>
      <c r="HG1790" s="1"/>
      <c r="HH1790" s="1"/>
      <c r="HI1790" s="1"/>
      <c r="HJ1790" s="1"/>
      <c r="HK1790" s="1"/>
      <c r="HL1790" s="1"/>
      <c r="HM1790" s="1"/>
      <c r="HN1790" s="1"/>
      <c r="HO1790" s="1"/>
      <c r="HP1790" s="1"/>
      <c r="HQ1790" s="1"/>
      <c r="HR1790" s="1"/>
      <c r="HS1790" s="1"/>
      <c r="HT1790" s="1"/>
      <c r="HU1790" s="1"/>
      <c r="HV1790" s="1"/>
      <c r="HW1790" s="1"/>
      <c r="HX1790" s="1"/>
      <c r="HY1790" s="1"/>
      <c r="HZ1790" s="1"/>
      <c r="IA1790" s="1"/>
      <c r="IB1790" s="1"/>
      <c r="IC1790" s="1"/>
      <c r="ID1790" s="1"/>
      <c r="IE1790" s="1"/>
      <c r="IF1790" s="1"/>
      <c r="IG1790" s="1"/>
      <c r="IH1790" s="1"/>
      <c r="II1790" s="1"/>
      <c r="IJ1790" s="1"/>
      <c r="IK1790" s="1"/>
      <c r="IL1790" s="1"/>
      <c r="IM1790" s="1"/>
      <c r="IN1790" s="1"/>
      <c r="IO1790" s="1"/>
      <c r="IP1790" s="1"/>
      <c r="IQ1790" s="1"/>
      <c r="IR1790" s="1"/>
      <c r="IS1790" s="1"/>
      <c r="IT1790" s="1"/>
      <c r="IU1790" s="1"/>
    </row>
    <row r="1791" spans="1:255" s="40" customFormat="1" ht="14.65" customHeight="1">
      <c r="A1791" s="146">
        <v>1850</v>
      </c>
      <c r="B1791" s="140">
        <v>20150510</v>
      </c>
      <c r="C1791" s="57" t="str">
        <f t="shared" si="195"/>
        <v>POS</v>
      </c>
      <c r="D1791" s="114">
        <f t="shared" si="190"/>
        <v>40672</v>
      </c>
      <c r="E1791" s="9" t="s">
        <v>36</v>
      </c>
      <c r="F1791" s="37" t="s">
        <v>25</v>
      </c>
      <c r="G1791" s="11" t="s">
        <v>26</v>
      </c>
      <c r="H1791" s="3"/>
      <c r="I1791" s="3"/>
      <c r="J1791" s="4" t="s">
        <v>117</v>
      </c>
      <c r="K1791" s="4" t="s">
        <v>198</v>
      </c>
      <c r="L1791" s="4" t="s">
        <v>222</v>
      </c>
      <c r="M1791" s="4"/>
      <c r="N1791" s="4"/>
      <c r="O1791" s="4" t="str">
        <f t="shared" si="191"/>
        <v>Lasioglossum (Hemihalictus) kincaidii</v>
      </c>
      <c r="P1791" s="85" t="str">
        <f t="shared" si="196"/>
        <v>Lasioglossum kincaidii</v>
      </c>
      <c r="Q1791" s="11" t="s">
        <v>29</v>
      </c>
      <c r="R1791" s="11"/>
      <c r="S1791" s="12"/>
      <c r="T1791" s="12"/>
      <c r="U1791" s="12"/>
      <c r="V1791" s="10" t="s">
        <v>58</v>
      </c>
      <c r="W1791" s="6">
        <v>41346</v>
      </c>
      <c r="X1791" s="2" t="s">
        <v>641</v>
      </c>
      <c r="Y1791" s="129">
        <f t="shared" si="192"/>
        <v>1</v>
      </c>
      <c r="Z1791" s="110">
        <f t="shared" si="193"/>
        <v>0</v>
      </c>
      <c r="AA1791" s="1">
        <f t="shared" si="194"/>
        <v>0</v>
      </c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  <c r="GO1791" s="1"/>
      <c r="GP1791" s="1"/>
      <c r="GQ1791" s="1"/>
      <c r="GR1791" s="1"/>
      <c r="GS1791" s="1"/>
      <c r="GT1791" s="1"/>
      <c r="GU1791" s="1"/>
      <c r="GV1791" s="1"/>
      <c r="GW1791" s="1"/>
      <c r="GX1791" s="1"/>
      <c r="GY1791" s="1"/>
      <c r="GZ1791" s="1"/>
      <c r="HA1791" s="1"/>
      <c r="HB1791" s="1"/>
      <c r="HC1791" s="1"/>
      <c r="HD1791" s="1"/>
      <c r="HE1791" s="1"/>
      <c r="HF1791" s="1"/>
      <c r="HG1791" s="1"/>
      <c r="HH1791" s="1"/>
      <c r="HI1791" s="1"/>
      <c r="HJ1791" s="1"/>
      <c r="HK1791" s="1"/>
      <c r="HL1791" s="1"/>
      <c r="HM1791" s="1"/>
      <c r="HN1791" s="1"/>
      <c r="HO1791" s="1"/>
      <c r="HP1791" s="1"/>
      <c r="HQ1791" s="1"/>
      <c r="HR1791" s="1"/>
      <c r="HS1791" s="1"/>
      <c r="HT1791" s="1"/>
      <c r="HU1791" s="1"/>
      <c r="HV1791" s="1"/>
      <c r="HW1791" s="1"/>
      <c r="HX1791" s="1"/>
      <c r="HY1791" s="1"/>
      <c r="HZ1791" s="1"/>
      <c r="IA1791" s="1"/>
      <c r="IB1791" s="1"/>
      <c r="IC1791" s="1"/>
      <c r="ID1791" s="1"/>
      <c r="IE1791" s="1"/>
      <c r="IF1791" s="1"/>
      <c r="IG1791" s="1"/>
      <c r="IH1791" s="1"/>
      <c r="II1791" s="1"/>
      <c r="IJ1791" s="1"/>
      <c r="IK1791" s="1"/>
      <c r="IL1791" s="1"/>
      <c r="IM1791" s="1"/>
      <c r="IN1791" s="1"/>
      <c r="IO1791" s="1"/>
      <c r="IP1791" s="1"/>
      <c r="IQ1791" s="1"/>
      <c r="IR1791" s="1"/>
      <c r="IS1791" s="1"/>
      <c r="IT1791" s="1"/>
      <c r="IU1791" s="1"/>
    </row>
    <row r="1792" spans="1:255" s="40" customFormat="1" ht="14.65" customHeight="1">
      <c r="A1792" s="146">
        <v>1851</v>
      </c>
      <c r="B1792" s="140">
        <v>20150510</v>
      </c>
      <c r="C1792" s="57" t="str">
        <f t="shared" si="195"/>
        <v>POS</v>
      </c>
      <c r="D1792" s="114">
        <f t="shared" si="190"/>
        <v>40672</v>
      </c>
      <c r="E1792" s="9" t="s">
        <v>36</v>
      </c>
      <c r="F1792" s="37" t="s">
        <v>25</v>
      </c>
      <c r="G1792" s="11" t="s">
        <v>26</v>
      </c>
      <c r="H1792" s="3"/>
      <c r="I1792" s="3"/>
      <c r="J1792" s="4" t="s">
        <v>117</v>
      </c>
      <c r="K1792" s="4" t="s">
        <v>198</v>
      </c>
      <c r="L1792" s="4" t="s">
        <v>222</v>
      </c>
      <c r="M1792" s="4"/>
      <c r="N1792" s="4"/>
      <c r="O1792" s="4" t="str">
        <f t="shared" si="191"/>
        <v>Lasioglossum (Hemihalictus) kincaidii</v>
      </c>
      <c r="P1792" s="85" t="str">
        <f t="shared" si="196"/>
        <v>Lasioglossum kincaidii</v>
      </c>
      <c r="Q1792" s="11" t="s">
        <v>29</v>
      </c>
      <c r="R1792" s="11"/>
      <c r="S1792" s="12"/>
      <c r="T1792" s="12"/>
      <c r="U1792" s="12"/>
      <c r="V1792" s="10" t="s">
        <v>58</v>
      </c>
      <c r="W1792" s="6">
        <v>41346</v>
      </c>
      <c r="X1792" s="2" t="s">
        <v>641</v>
      </c>
      <c r="Y1792" s="129">
        <f t="shared" si="192"/>
        <v>1</v>
      </c>
      <c r="Z1792" s="110">
        <f t="shared" si="193"/>
        <v>0</v>
      </c>
      <c r="AA1792" s="1">
        <f t="shared" si="194"/>
        <v>0</v>
      </c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  <c r="GO1792" s="1"/>
      <c r="GP1792" s="1"/>
      <c r="GQ1792" s="1"/>
      <c r="GR1792" s="1"/>
      <c r="GS1792" s="1"/>
      <c r="GT1792" s="1"/>
      <c r="GU1792" s="1"/>
      <c r="GV1792" s="1"/>
      <c r="GW1792" s="1"/>
      <c r="GX1792" s="1"/>
      <c r="GY1792" s="1"/>
      <c r="GZ1792" s="1"/>
      <c r="HA1792" s="1"/>
      <c r="HB1792" s="1"/>
      <c r="HC1792" s="1"/>
      <c r="HD1792" s="1"/>
      <c r="HE1792" s="1"/>
      <c r="HF1792" s="1"/>
      <c r="HG1792" s="1"/>
      <c r="HH1792" s="1"/>
      <c r="HI1792" s="1"/>
      <c r="HJ1792" s="1"/>
      <c r="HK1792" s="1"/>
      <c r="HL1792" s="1"/>
      <c r="HM1792" s="1"/>
      <c r="HN1792" s="1"/>
      <c r="HO1792" s="1"/>
      <c r="HP1792" s="1"/>
      <c r="HQ1792" s="1"/>
      <c r="HR1792" s="1"/>
      <c r="HS1792" s="1"/>
      <c r="HT1792" s="1"/>
      <c r="HU1792" s="1"/>
      <c r="HV1792" s="1"/>
      <c r="HW1792" s="1"/>
      <c r="HX1792" s="1"/>
      <c r="HY1792" s="1"/>
      <c r="HZ1792" s="1"/>
      <c r="IA1792" s="1"/>
      <c r="IB1792" s="1"/>
      <c r="IC1792" s="1"/>
      <c r="ID1792" s="1"/>
      <c r="IE1792" s="1"/>
      <c r="IF1792" s="1"/>
      <c r="IG1792" s="1"/>
      <c r="IH1792" s="1"/>
      <c r="II1792" s="1"/>
      <c r="IJ1792" s="1"/>
      <c r="IK1792" s="1"/>
      <c r="IL1792" s="1"/>
      <c r="IM1792" s="1"/>
      <c r="IN1792" s="1"/>
      <c r="IO1792" s="1"/>
      <c r="IP1792" s="1"/>
      <c r="IQ1792" s="1"/>
      <c r="IR1792" s="1"/>
      <c r="IS1792" s="1"/>
      <c r="IT1792" s="1"/>
      <c r="IU1792" s="1"/>
    </row>
    <row r="1793" spans="1:255" s="40" customFormat="1" ht="14.65" customHeight="1">
      <c r="A1793" s="146">
        <v>1852</v>
      </c>
      <c r="B1793" s="140">
        <v>20150510</v>
      </c>
      <c r="C1793" s="57" t="str">
        <f t="shared" si="195"/>
        <v>POS</v>
      </c>
      <c r="D1793" s="114">
        <f t="shared" si="190"/>
        <v>40672</v>
      </c>
      <c r="E1793" s="9" t="s">
        <v>36</v>
      </c>
      <c r="F1793" s="37" t="s">
        <v>25</v>
      </c>
      <c r="G1793" s="11" t="s">
        <v>26</v>
      </c>
      <c r="H1793" s="3"/>
      <c r="I1793" s="3"/>
      <c r="J1793" s="4" t="s">
        <v>117</v>
      </c>
      <c r="K1793" s="4" t="s">
        <v>198</v>
      </c>
      <c r="L1793" s="4" t="s">
        <v>222</v>
      </c>
      <c r="M1793" s="4"/>
      <c r="N1793" s="4"/>
      <c r="O1793" s="4" t="str">
        <f t="shared" si="191"/>
        <v>Lasioglossum (Hemihalictus) kincaidii</v>
      </c>
      <c r="P1793" s="85" t="str">
        <f t="shared" si="196"/>
        <v>Lasioglossum kincaidii</v>
      </c>
      <c r="Q1793" s="11" t="s">
        <v>29</v>
      </c>
      <c r="R1793" s="11"/>
      <c r="S1793" s="12"/>
      <c r="T1793" s="12"/>
      <c r="U1793" s="12"/>
      <c r="V1793" s="10" t="s">
        <v>58</v>
      </c>
      <c r="W1793" s="6">
        <v>41346</v>
      </c>
      <c r="X1793" s="2" t="s">
        <v>641</v>
      </c>
      <c r="Y1793" s="129">
        <f t="shared" si="192"/>
        <v>1</v>
      </c>
      <c r="Z1793" s="110">
        <f t="shared" si="193"/>
        <v>0</v>
      </c>
      <c r="AA1793" s="1">
        <f t="shared" si="194"/>
        <v>0</v>
      </c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  <c r="GO1793" s="1"/>
      <c r="GP1793" s="1"/>
      <c r="GQ1793" s="1"/>
      <c r="GR1793" s="1"/>
      <c r="GS1793" s="1"/>
      <c r="GT1793" s="1"/>
      <c r="GU1793" s="1"/>
      <c r="GV1793" s="1"/>
      <c r="GW1793" s="1"/>
      <c r="GX1793" s="1"/>
      <c r="GY1793" s="1"/>
      <c r="GZ1793" s="1"/>
      <c r="HA1793" s="1"/>
      <c r="HB1793" s="1"/>
      <c r="HC1793" s="1"/>
      <c r="HD1793" s="1"/>
      <c r="HE1793" s="1"/>
      <c r="HF1793" s="1"/>
      <c r="HG1793" s="1"/>
      <c r="HH1793" s="1"/>
      <c r="HI1793" s="1"/>
      <c r="HJ1793" s="1"/>
      <c r="HK1793" s="1"/>
      <c r="HL1793" s="1"/>
      <c r="HM1793" s="1"/>
      <c r="HN1793" s="1"/>
      <c r="HO1793" s="1"/>
      <c r="HP1793" s="1"/>
      <c r="HQ1793" s="1"/>
      <c r="HR1793" s="1"/>
      <c r="HS1793" s="1"/>
      <c r="HT1793" s="1"/>
      <c r="HU1793" s="1"/>
      <c r="HV1793" s="1"/>
      <c r="HW1793" s="1"/>
      <c r="HX1793" s="1"/>
      <c r="HY1793" s="1"/>
      <c r="HZ1793" s="1"/>
      <c r="IA1793" s="1"/>
      <c r="IB1793" s="1"/>
      <c r="IC1793" s="1"/>
      <c r="ID1793" s="1"/>
      <c r="IE1793" s="1"/>
      <c r="IF1793" s="1"/>
      <c r="IG1793" s="1"/>
      <c r="IH1793" s="1"/>
      <c r="II1793" s="1"/>
      <c r="IJ1793" s="1"/>
      <c r="IK1793" s="1"/>
      <c r="IL1793" s="1"/>
      <c r="IM1793" s="1"/>
      <c r="IN1793" s="1"/>
      <c r="IO1793" s="1"/>
      <c r="IP1793" s="1"/>
      <c r="IQ1793" s="1"/>
      <c r="IR1793" s="1"/>
      <c r="IS1793" s="1"/>
      <c r="IT1793" s="1"/>
      <c r="IU1793" s="1"/>
    </row>
    <row r="1794" spans="1:255" s="40" customFormat="1" ht="14.65" customHeight="1">
      <c r="A1794" s="146">
        <v>1853</v>
      </c>
      <c r="B1794" s="140">
        <v>20150510</v>
      </c>
      <c r="C1794" s="57" t="str">
        <f t="shared" si="195"/>
        <v>POS</v>
      </c>
      <c r="D1794" s="114">
        <f t="shared" ref="D1794:D1857" si="197">DATEVALUE(LEFT(B1794,4)&amp;"/"&amp;MID(B1794,5,2)&amp;"/"&amp;RIGHT(B1794,2))</f>
        <v>40672</v>
      </c>
      <c r="E1794" s="9" t="s">
        <v>36</v>
      </c>
      <c r="F1794" s="37" t="s">
        <v>25</v>
      </c>
      <c r="G1794" s="11" t="s">
        <v>26</v>
      </c>
      <c r="H1794" s="3"/>
      <c r="I1794" s="3"/>
      <c r="J1794" s="4" t="s">
        <v>117</v>
      </c>
      <c r="K1794" s="4" t="s">
        <v>198</v>
      </c>
      <c r="L1794" s="4" t="s">
        <v>222</v>
      </c>
      <c r="M1794" s="4"/>
      <c r="N1794" s="4"/>
      <c r="O1794" s="4" t="str">
        <f t="shared" ref="O1794:O1857" si="198">J1794&amp;" "&amp;IF(LEN(K1794)&gt;0,"("&amp;K1794&amp;") ","")&amp;IF(LEN(N1794)&gt;0,"nr. ","")&amp;L1794&amp;IF(LEN(M1794)&gt;0," ssp. "&amp;M1794,"")</f>
        <v>Lasioglossum (Hemihalictus) kincaidii</v>
      </c>
      <c r="P1794" s="85" t="str">
        <f t="shared" si="196"/>
        <v>Lasioglossum kincaidii</v>
      </c>
      <c r="Q1794" s="11" t="s">
        <v>29</v>
      </c>
      <c r="R1794" s="11"/>
      <c r="S1794" s="12"/>
      <c r="T1794" s="12"/>
      <c r="U1794" s="12"/>
      <c r="V1794" s="10" t="s">
        <v>58</v>
      </c>
      <c r="W1794" s="6">
        <v>41346</v>
      </c>
      <c r="X1794" s="2" t="s">
        <v>641</v>
      </c>
      <c r="Y1794" s="129">
        <f t="shared" ref="Y1794:Y1857" si="199">IF(R1794&gt;0,R1794,1)</f>
        <v>1</v>
      </c>
      <c r="Z1794" s="110">
        <f t="shared" ref="Z1794:Z1857" si="200">IF(ISNUMBER(SEARCH($Z$1,X1794)),1,0)</f>
        <v>0</v>
      </c>
      <c r="AA1794" s="1">
        <f t="shared" ref="AA1794:AA1857" si="201">IF(ISNUMBER(SEARCH($AA$1,X1794)),1,0)</f>
        <v>0</v>
      </c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  <c r="GO1794" s="1"/>
      <c r="GP1794" s="1"/>
      <c r="GQ1794" s="1"/>
      <c r="GR1794" s="1"/>
      <c r="GS1794" s="1"/>
      <c r="GT1794" s="1"/>
      <c r="GU1794" s="1"/>
      <c r="GV1794" s="1"/>
      <c r="GW1794" s="1"/>
      <c r="GX1794" s="1"/>
      <c r="GY1794" s="1"/>
      <c r="GZ1794" s="1"/>
      <c r="HA1794" s="1"/>
      <c r="HB1794" s="1"/>
      <c r="HC1794" s="1"/>
      <c r="HD1794" s="1"/>
      <c r="HE1794" s="1"/>
      <c r="HF1794" s="1"/>
      <c r="HG1794" s="1"/>
      <c r="HH1794" s="1"/>
      <c r="HI1794" s="1"/>
      <c r="HJ1794" s="1"/>
      <c r="HK1794" s="1"/>
      <c r="HL1794" s="1"/>
      <c r="HM1794" s="1"/>
      <c r="HN1794" s="1"/>
      <c r="HO1794" s="1"/>
      <c r="HP1794" s="1"/>
      <c r="HQ1794" s="1"/>
      <c r="HR1794" s="1"/>
      <c r="HS1794" s="1"/>
      <c r="HT1794" s="1"/>
      <c r="HU1794" s="1"/>
      <c r="HV1794" s="1"/>
      <c r="HW1794" s="1"/>
      <c r="HX1794" s="1"/>
      <c r="HY1794" s="1"/>
      <c r="HZ1794" s="1"/>
      <c r="IA1794" s="1"/>
      <c r="IB1794" s="1"/>
      <c r="IC1794" s="1"/>
      <c r="ID1794" s="1"/>
      <c r="IE1794" s="1"/>
      <c r="IF1794" s="1"/>
      <c r="IG1794" s="1"/>
      <c r="IH1794" s="1"/>
      <c r="II1794" s="1"/>
      <c r="IJ1794" s="1"/>
      <c r="IK1794" s="1"/>
      <c r="IL1794" s="1"/>
      <c r="IM1794" s="1"/>
      <c r="IN1794" s="1"/>
      <c r="IO1794" s="1"/>
      <c r="IP1794" s="1"/>
      <c r="IQ1794" s="1"/>
      <c r="IR1794" s="1"/>
      <c r="IS1794" s="1"/>
      <c r="IT1794" s="1"/>
      <c r="IU1794" s="1"/>
    </row>
    <row r="1795" spans="1:255" s="40" customFormat="1" ht="14.65" customHeight="1">
      <c r="A1795" s="146">
        <v>1854</v>
      </c>
      <c r="B1795" s="140">
        <v>20150510</v>
      </c>
      <c r="C1795" s="57" t="str">
        <f t="shared" ref="C1795:C1858" si="202">LEFT(E1795,3)</f>
        <v>POS</v>
      </c>
      <c r="D1795" s="114">
        <f t="shared" si="197"/>
        <v>40672</v>
      </c>
      <c r="E1795" s="9" t="s">
        <v>36</v>
      </c>
      <c r="F1795" s="37" t="s">
        <v>25</v>
      </c>
      <c r="G1795" s="11" t="s">
        <v>26</v>
      </c>
      <c r="H1795" s="3"/>
      <c r="I1795" s="3"/>
      <c r="J1795" s="4" t="s">
        <v>117</v>
      </c>
      <c r="K1795" s="4" t="s">
        <v>198</v>
      </c>
      <c r="L1795" s="4" t="s">
        <v>222</v>
      </c>
      <c r="M1795" s="4"/>
      <c r="N1795" s="4"/>
      <c r="O1795" s="4" t="str">
        <f t="shared" si="198"/>
        <v>Lasioglossum (Hemihalictus) kincaidii</v>
      </c>
      <c r="P1795" s="85" t="str">
        <f t="shared" ref="P1795:P1858" si="203">J1795&amp;" "&amp;L1795</f>
        <v>Lasioglossum kincaidii</v>
      </c>
      <c r="Q1795" s="11" t="s">
        <v>29</v>
      </c>
      <c r="R1795" s="11"/>
      <c r="S1795" s="12"/>
      <c r="T1795" s="12"/>
      <c r="U1795" s="12"/>
      <c r="V1795" s="10" t="s">
        <v>58</v>
      </c>
      <c r="W1795" s="6">
        <v>41346</v>
      </c>
      <c r="X1795" s="2" t="s">
        <v>641</v>
      </c>
      <c r="Y1795" s="129">
        <f t="shared" si="199"/>
        <v>1</v>
      </c>
      <c r="Z1795" s="110">
        <f t="shared" si="200"/>
        <v>0</v>
      </c>
      <c r="AA1795" s="1">
        <f t="shared" si="201"/>
        <v>0</v>
      </c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  <c r="GO1795" s="1"/>
      <c r="GP1795" s="1"/>
      <c r="GQ1795" s="1"/>
      <c r="GR1795" s="1"/>
      <c r="GS1795" s="1"/>
      <c r="GT1795" s="1"/>
      <c r="GU1795" s="1"/>
      <c r="GV1795" s="1"/>
      <c r="GW1795" s="1"/>
      <c r="GX1795" s="1"/>
      <c r="GY1795" s="1"/>
      <c r="GZ1795" s="1"/>
      <c r="HA1795" s="1"/>
      <c r="HB1795" s="1"/>
      <c r="HC1795" s="1"/>
      <c r="HD1795" s="1"/>
      <c r="HE1795" s="1"/>
      <c r="HF1795" s="1"/>
      <c r="HG1795" s="1"/>
      <c r="HH1795" s="1"/>
      <c r="HI1795" s="1"/>
      <c r="HJ1795" s="1"/>
      <c r="HK1795" s="1"/>
      <c r="HL1795" s="1"/>
      <c r="HM1795" s="1"/>
      <c r="HN1795" s="1"/>
      <c r="HO1795" s="1"/>
      <c r="HP1795" s="1"/>
      <c r="HQ1795" s="1"/>
      <c r="HR1795" s="1"/>
      <c r="HS1795" s="1"/>
      <c r="HT1795" s="1"/>
      <c r="HU1795" s="1"/>
      <c r="HV1795" s="1"/>
      <c r="HW1795" s="1"/>
      <c r="HX1795" s="1"/>
      <c r="HY1795" s="1"/>
      <c r="HZ1795" s="1"/>
      <c r="IA1795" s="1"/>
      <c r="IB1795" s="1"/>
      <c r="IC1795" s="1"/>
      <c r="ID1795" s="1"/>
      <c r="IE1795" s="1"/>
      <c r="IF1795" s="1"/>
      <c r="IG1795" s="1"/>
      <c r="IH1795" s="1"/>
      <c r="II1795" s="1"/>
      <c r="IJ1795" s="1"/>
      <c r="IK1795" s="1"/>
      <c r="IL1795" s="1"/>
      <c r="IM1795" s="1"/>
      <c r="IN1795" s="1"/>
      <c r="IO1795" s="1"/>
      <c r="IP1795" s="1"/>
      <c r="IQ1795" s="1"/>
      <c r="IR1795" s="1"/>
      <c r="IS1795" s="1"/>
      <c r="IT1795" s="1"/>
      <c r="IU1795" s="1"/>
    </row>
    <row r="1796" spans="1:255" s="40" customFormat="1" ht="14.65" customHeight="1">
      <c r="A1796" s="146">
        <v>1855</v>
      </c>
      <c r="B1796" s="140">
        <v>20150510</v>
      </c>
      <c r="C1796" s="57" t="str">
        <f t="shared" si="202"/>
        <v>POS</v>
      </c>
      <c r="D1796" s="114">
        <f t="shared" si="197"/>
        <v>40672</v>
      </c>
      <c r="E1796" s="9" t="s">
        <v>37</v>
      </c>
      <c r="F1796" s="37" t="s">
        <v>25</v>
      </c>
      <c r="G1796" s="11" t="s">
        <v>26</v>
      </c>
      <c r="H1796" s="3"/>
      <c r="I1796" s="3"/>
      <c r="J1796" s="4" t="s">
        <v>117</v>
      </c>
      <c r="K1796" s="4" t="s">
        <v>198</v>
      </c>
      <c r="L1796" s="4" t="s">
        <v>222</v>
      </c>
      <c r="M1796" s="4"/>
      <c r="N1796" s="4"/>
      <c r="O1796" s="4" t="str">
        <f t="shared" si="198"/>
        <v>Lasioglossum (Hemihalictus) kincaidii</v>
      </c>
      <c r="P1796" s="85" t="str">
        <f t="shared" si="203"/>
        <v>Lasioglossum kincaidii</v>
      </c>
      <c r="Q1796" s="11" t="s">
        <v>29</v>
      </c>
      <c r="R1796" s="11"/>
      <c r="S1796" s="12"/>
      <c r="T1796" s="12"/>
      <c r="U1796" s="12"/>
      <c r="V1796" s="10" t="s">
        <v>58</v>
      </c>
      <c r="W1796" s="6">
        <v>41346</v>
      </c>
      <c r="X1796" s="2" t="s">
        <v>641</v>
      </c>
      <c r="Y1796" s="129">
        <f t="shared" si="199"/>
        <v>1</v>
      </c>
      <c r="Z1796" s="110">
        <f t="shared" si="200"/>
        <v>0</v>
      </c>
      <c r="AA1796" s="1">
        <f t="shared" si="201"/>
        <v>0</v>
      </c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/>
      <c r="GM1796" s="1"/>
      <c r="GN1796" s="1"/>
      <c r="GO1796" s="1"/>
      <c r="GP1796" s="1"/>
      <c r="GQ1796" s="1"/>
      <c r="GR1796" s="1"/>
      <c r="GS1796" s="1"/>
      <c r="GT1796" s="1"/>
      <c r="GU1796" s="1"/>
      <c r="GV1796" s="1"/>
      <c r="GW1796" s="1"/>
      <c r="GX1796" s="1"/>
      <c r="GY1796" s="1"/>
      <c r="GZ1796" s="1"/>
      <c r="HA1796" s="1"/>
      <c r="HB1796" s="1"/>
      <c r="HC1796" s="1"/>
      <c r="HD1796" s="1"/>
      <c r="HE1796" s="1"/>
      <c r="HF1796" s="1"/>
      <c r="HG1796" s="1"/>
      <c r="HH1796" s="1"/>
      <c r="HI1796" s="1"/>
      <c r="HJ1796" s="1"/>
      <c r="HK1796" s="1"/>
      <c r="HL1796" s="1"/>
      <c r="HM1796" s="1"/>
      <c r="HN1796" s="1"/>
      <c r="HO1796" s="1"/>
      <c r="HP1796" s="1"/>
      <c r="HQ1796" s="1"/>
      <c r="HR1796" s="1"/>
      <c r="HS1796" s="1"/>
      <c r="HT1796" s="1"/>
      <c r="HU1796" s="1"/>
      <c r="HV1796" s="1"/>
      <c r="HW1796" s="1"/>
      <c r="HX1796" s="1"/>
      <c r="HY1796" s="1"/>
      <c r="HZ1796" s="1"/>
      <c r="IA1796" s="1"/>
      <c r="IB1796" s="1"/>
      <c r="IC1796" s="1"/>
      <c r="ID1796" s="1"/>
      <c r="IE1796" s="1"/>
      <c r="IF1796" s="1"/>
      <c r="IG1796" s="1"/>
      <c r="IH1796" s="1"/>
      <c r="II1796" s="1"/>
      <c r="IJ1796" s="1"/>
      <c r="IK1796" s="1"/>
      <c r="IL1796" s="1"/>
      <c r="IM1796" s="1"/>
      <c r="IN1796" s="1"/>
      <c r="IO1796" s="1"/>
      <c r="IP1796" s="1"/>
      <c r="IQ1796" s="1"/>
      <c r="IR1796" s="1"/>
      <c r="IS1796" s="1"/>
      <c r="IT1796" s="1"/>
      <c r="IU1796" s="1"/>
    </row>
    <row r="1797" spans="1:255" s="40" customFormat="1" ht="14.65" customHeight="1">
      <c r="A1797" s="146">
        <v>1856</v>
      </c>
      <c r="B1797" s="140">
        <v>20150711</v>
      </c>
      <c r="C1797" s="57" t="str">
        <f t="shared" si="202"/>
        <v>POS</v>
      </c>
      <c r="D1797" s="114">
        <f t="shared" si="197"/>
        <v>40734</v>
      </c>
      <c r="E1797" s="9" t="s">
        <v>36</v>
      </c>
      <c r="F1797" s="37" t="s">
        <v>25</v>
      </c>
      <c r="G1797" s="11" t="s">
        <v>26</v>
      </c>
      <c r="H1797" s="3"/>
      <c r="I1797" s="3"/>
      <c r="J1797" s="4" t="s">
        <v>117</v>
      </c>
      <c r="K1797" s="4" t="s">
        <v>198</v>
      </c>
      <c r="L1797" s="4" t="s">
        <v>222</v>
      </c>
      <c r="M1797" s="4"/>
      <c r="N1797" s="4"/>
      <c r="O1797" s="4" t="str">
        <f t="shared" si="198"/>
        <v>Lasioglossum (Hemihalictus) kincaidii</v>
      </c>
      <c r="P1797" s="85" t="str">
        <f t="shared" si="203"/>
        <v>Lasioglossum kincaidii</v>
      </c>
      <c r="Q1797" s="11" t="s">
        <v>29</v>
      </c>
      <c r="R1797" s="11"/>
      <c r="S1797" s="12"/>
      <c r="T1797" s="12"/>
      <c r="U1797" s="12"/>
      <c r="V1797" s="10" t="s">
        <v>58</v>
      </c>
      <c r="W1797" s="6">
        <v>41346</v>
      </c>
      <c r="X1797" s="2" t="s">
        <v>641</v>
      </c>
      <c r="Y1797" s="129">
        <f t="shared" si="199"/>
        <v>1</v>
      </c>
      <c r="Z1797" s="110">
        <f t="shared" si="200"/>
        <v>0</v>
      </c>
      <c r="AA1797" s="1">
        <f t="shared" si="201"/>
        <v>0</v>
      </c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/>
      <c r="GM1797" s="1"/>
      <c r="GN1797" s="1"/>
      <c r="GO1797" s="1"/>
      <c r="GP1797" s="1"/>
      <c r="GQ1797" s="1"/>
      <c r="GR1797" s="1"/>
      <c r="GS1797" s="1"/>
      <c r="GT1797" s="1"/>
      <c r="GU1797" s="1"/>
      <c r="GV1797" s="1"/>
      <c r="GW1797" s="1"/>
      <c r="GX1797" s="1"/>
      <c r="GY1797" s="1"/>
      <c r="GZ1797" s="1"/>
      <c r="HA1797" s="1"/>
      <c r="HB1797" s="1"/>
      <c r="HC1797" s="1"/>
      <c r="HD1797" s="1"/>
      <c r="HE1797" s="1"/>
      <c r="HF1797" s="1"/>
      <c r="HG1797" s="1"/>
      <c r="HH1797" s="1"/>
      <c r="HI1797" s="1"/>
      <c r="HJ1797" s="1"/>
      <c r="HK1797" s="1"/>
      <c r="HL1797" s="1"/>
      <c r="HM1797" s="1"/>
      <c r="HN1797" s="1"/>
      <c r="HO1797" s="1"/>
      <c r="HP1797" s="1"/>
      <c r="HQ1797" s="1"/>
      <c r="HR1797" s="1"/>
      <c r="HS1797" s="1"/>
      <c r="HT1797" s="1"/>
      <c r="HU1797" s="1"/>
      <c r="HV1797" s="1"/>
      <c r="HW1797" s="1"/>
      <c r="HX1797" s="1"/>
      <c r="HY1797" s="1"/>
      <c r="HZ1797" s="1"/>
      <c r="IA1797" s="1"/>
      <c r="IB1797" s="1"/>
      <c r="IC1797" s="1"/>
      <c r="ID1797" s="1"/>
      <c r="IE1797" s="1"/>
      <c r="IF1797" s="1"/>
      <c r="IG1797" s="1"/>
      <c r="IH1797" s="1"/>
      <c r="II1797" s="1"/>
      <c r="IJ1797" s="1"/>
      <c r="IK1797" s="1"/>
      <c r="IL1797" s="1"/>
      <c r="IM1797" s="1"/>
      <c r="IN1797" s="1"/>
      <c r="IO1797" s="1"/>
      <c r="IP1797" s="1"/>
      <c r="IQ1797" s="1"/>
      <c r="IR1797" s="1"/>
      <c r="IS1797" s="1"/>
      <c r="IT1797" s="1"/>
      <c r="IU1797" s="1"/>
    </row>
    <row r="1798" spans="1:255" s="40" customFormat="1" ht="14.65" customHeight="1">
      <c r="A1798" s="146">
        <v>1857</v>
      </c>
      <c r="B1798" s="140">
        <v>20150808</v>
      </c>
      <c r="C1798" s="57" t="str">
        <f t="shared" si="202"/>
        <v>POS</v>
      </c>
      <c r="D1798" s="114">
        <f t="shared" si="197"/>
        <v>40762</v>
      </c>
      <c r="E1798" s="9" t="s">
        <v>36</v>
      </c>
      <c r="F1798" s="37" t="s">
        <v>25</v>
      </c>
      <c r="G1798" s="11" t="s">
        <v>26</v>
      </c>
      <c r="H1798" s="3"/>
      <c r="I1798" s="3"/>
      <c r="J1798" s="4" t="s">
        <v>117</v>
      </c>
      <c r="K1798" s="4" t="s">
        <v>198</v>
      </c>
      <c r="L1798" s="4" t="s">
        <v>222</v>
      </c>
      <c r="M1798" s="4"/>
      <c r="N1798" s="4"/>
      <c r="O1798" s="4" t="str">
        <f t="shared" si="198"/>
        <v>Lasioglossum (Hemihalictus) kincaidii</v>
      </c>
      <c r="P1798" s="85" t="str">
        <f t="shared" si="203"/>
        <v>Lasioglossum kincaidii</v>
      </c>
      <c r="Q1798" s="11" t="s">
        <v>29</v>
      </c>
      <c r="R1798" s="11"/>
      <c r="S1798" s="12"/>
      <c r="T1798" s="12"/>
      <c r="U1798" s="12"/>
      <c r="V1798" s="10" t="s">
        <v>58</v>
      </c>
      <c r="W1798" s="6">
        <v>41346</v>
      </c>
      <c r="X1798" s="2" t="s">
        <v>915</v>
      </c>
      <c r="Y1798" s="129">
        <f t="shared" si="199"/>
        <v>1</v>
      </c>
      <c r="Z1798" s="110">
        <f t="shared" si="200"/>
        <v>0</v>
      </c>
      <c r="AA1798" s="1">
        <f t="shared" si="201"/>
        <v>0</v>
      </c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/>
      <c r="GM1798" s="1"/>
      <c r="GN1798" s="1"/>
      <c r="GO1798" s="1"/>
      <c r="GP1798" s="1"/>
      <c r="GQ1798" s="1"/>
      <c r="GR1798" s="1"/>
      <c r="GS1798" s="1"/>
      <c r="GT1798" s="1"/>
      <c r="GU1798" s="1"/>
      <c r="GV1798" s="1"/>
      <c r="GW1798" s="1"/>
      <c r="GX1798" s="1"/>
      <c r="GY1798" s="1"/>
      <c r="GZ1798" s="1"/>
      <c r="HA1798" s="1"/>
      <c r="HB1798" s="1"/>
      <c r="HC1798" s="1"/>
      <c r="HD1798" s="1"/>
      <c r="HE1798" s="1"/>
      <c r="HF1798" s="1"/>
      <c r="HG1798" s="1"/>
      <c r="HH1798" s="1"/>
      <c r="HI1798" s="1"/>
      <c r="HJ1798" s="1"/>
      <c r="HK1798" s="1"/>
      <c r="HL1798" s="1"/>
      <c r="HM1798" s="1"/>
      <c r="HN1798" s="1"/>
      <c r="HO1798" s="1"/>
      <c r="HP1798" s="1"/>
      <c r="HQ1798" s="1"/>
      <c r="HR1798" s="1"/>
      <c r="HS1798" s="1"/>
      <c r="HT1798" s="1"/>
      <c r="HU1798" s="1"/>
      <c r="HV1798" s="1"/>
      <c r="HW1798" s="1"/>
      <c r="HX1798" s="1"/>
      <c r="HY1798" s="1"/>
      <c r="HZ1798" s="1"/>
      <c r="IA1798" s="1"/>
      <c r="IB1798" s="1"/>
      <c r="IC1798" s="1"/>
      <c r="ID1798" s="1"/>
      <c r="IE1798" s="1"/>
      <c r="IF1798" s="1"/>
      <c r="IG1798" s="1"/>
      <c r="IH1798" s="1"/>
      <c r="II1798" s="1"/>
      <c r="IJ1798" s="1"/>
      <c r="IK1798" s="1"/>
      <c r="IL1798" s="1"/>
      <c r="IM1798" s="1"/>
      <c r="IN1798" s="1"/>
      <c r="IO1798" s="1"/>
      <c r="IP1798" s="1"/>
      <c r="IQ1798" s="1"/>
      <c r="IR1798" s="1"/>
      <c r="IS1798" s="1"/>
      <c r="IT1798" s="1"/>
      <c r="IU1798" s="1"/>
    </row>
    <row r="1799" spans="1:255" s="40" customFormat="1" ht="14.65" customHeight="1">
      <c r="A1799" s="146">
        <v>1858</v>
      </c>
      <c r="B1799" s="140">
        <v>20160417</v>
      </c>
      <c r="C1799" s="57" t="str">
        <f t="shared" si="202"/>
        <v>POS</v>
      </c>
      <c r="D1799" s="114">
        <f t="shared" si="197"/>
        <v>41015</v>
      </c>
      <c r="E1799" s="9" t="s">
        <v>35</v>
      </c>
      <c r="F1799" s="37" t="s">
        <v>25</v>
      </c>
      <c r="G1799" s="11" t="s">
        <v>26</v>
      </c>
      <c r="H1799" s="3"/>
      <c r="I1799" s="3"/>
      <c r="J1799" s="4" t="s">
        <v>117</v>
      </c>
      <c r="K1799" s="4" t="s">
        <v>198</v>
      </c>
      <c r="L1799" s="4" t="s">
        <v>222</v>
      </c>
      <c r="M1799" s="4"/>
      <c r="N1799" s="4"/>
      <c r="O1799" s="4" t="str">
        <f t="shared" si="198"/>
        <v>Lasioglossum (Hemihalictus) kincaidii</v>
      </c>
      <c r="P1799" s="85" t="str">
        <f t="shared" si="203"/>
        <v>Lasioglossum kincaidii</v>
      </c>
      <c r="Q1799" s="11" t="s">
        <v>29</v>
      </c>
      <c r="R1799" s="11"/>
      <c r="S1799" s="12"/>
      <c r="T1799" s="12"/>
      <c r="U1799" s="12"/>
      <c r="V1799" s="10" t="s">
        <v>58</v>
      </c>
      <c r="W1799" s="6">
        <v>41346</v>
      </c>
      <c r="X1799" s="2" t="s">
        <v>641</v>
      </c>
      <c r="Y1799" s="129">
        <f t="shared" si="199"/>
        <v>1</v>
      </c>
      <c r="Z1799" s="110">
        <f t="shared" si="200"/>
        <v>0</v>
      </c>
      <c r="AA1799" s="1">
        <f t="shared" si="201"/>
        <v>0</v>
      </c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  <c r="GO1799" s="1"/>
      <c r="GP1799" s="1"/>
      <c r="GQ1799" s="1"/>
      <c r="GR1799" s="1"/>
      <c r="GS1799" s="1"/>
      <c r="GT1799" s="1"/>
      <c r="GU1799" s="1"/>
      <c r="GV1799" s="1"/>
      <c r="GW1799" s="1"/>
      <c r="GX1799" s="1"/>
      <c r="GY1799" s="1"/>
      <c r="GZ1799" s="1"/>
      <c r="HA1799" s="1"/>
      <c r="HB1799" s="1"/>
      <c r="HC1799" s="1"/>
      <c r="HD1799" s="1"/>
      <c r="HE1799" s="1"/>
      <c r="HF1799" s="1"/>
      <c r="HG1799" s="1"/>
      <c r="HH1799" s="1"/>
      <c r="HI1799" s="1"/>
      <c r="HJ1799" s="1"/>
      <c r="HK1799" s="1"/>
      <c r="HL1799" s="1"/>
      <c r="HM1799" s="1"/>
      <c r="HN1799" s="1"/>
      <c r="HO1799" s="1"/>
      <c r="HP1799" s="1"/>
      <c r="HQ1799" s="1"/>
      <c r="HR1799" s="1"/>
      <c r="HS1799" s="1"/>
      <c r="HT1799" s="1"/>
      <c r="HU1799" s="1"/>
      <c r="HV1799" s="1"/>
      <c r="HW1799" s="1"/>
      <c r="HX1799" s="1"/>
      <c r="HY1799" s="1"/>
      <c r="HZ1799" s="1"/>
      <c r="IA1799" s="1"/>
      <c r="IB1799" s="1"/>
      <c r="IC1799" s="1"/>
      <c r="ID1799" s="1"/>
      <c r="IE1799" s="1"/>
      <c r="IF1799" s="1"/>
      <c r="IG1799" s="1"/>
      <c r="IH1799" s="1"/>
      <c r="II1799" s="1"/>
      <c r="IJ1799" s="1"/>
      <c r="IK1799" s="1"/>
      <c r="IL1799" s="1"/>
      <c r="IM1799" s="1"/>
      <c r="IN1799" s="1"/>
      <c r="IO1799" s="1"/>
      <c r="IP1799" s="1"/>
      <c r="IQ1799" s="1"/>
      <c r="IR1799" s="1"/>
      <c r="IS1799" s="1"/>
      <c r="IT1799" s="1"/>
      <c r="IU1799" s="1"/>
    </row>
    <row r="1800" spans="1:255" s="40" customFormat="1" ht="14.65" customHeight="1">
      <c r="A1800" s="146">
        <v>1859</v>
      </c>
      <c r="B1800" s="140">
        <v>20160417</v>
      </c>
      <c r="C1800" s="57" t="str">
        <f t="shared" si="202"/>
        <v>POS</v>
      </c>
      <c r="D1800" s="114">
        <f t="shared" si="197"/>
        <v>41015</v>
      </c>
      <c r="E1800" s="9" t="s">
        <v>36</v>
      </c>
      <c r="F1800" s="37" t="s">
        <v>25</v>
      </c>
      <c r="G1800" s="11" t="s">
        <v>26</v>
      </c>
      <c r="H1800" s="3"/>
      <c r="I1800" s="3"/>
      <c r="J1800" s="4" t="s">
        <v>117</v>
      </c>
      <c r="K1800" s="4" t="s">
        <v>198</v>
      </c>
      <c r="L1800" s="4" t="s">
        <v>222</v>
      </c>
      <c r="M1800" s="4"/>
      <c r="N1800" s="4"/>
      <c r="O1800" s="4" t="str">
        <f t="shared" si="198"/>
        <v>Lasioglossum (Hemihalictus) kincaidii</v>
      </c>
      <c r="P1800" s="85" t="str">
        <f t="shared" si="203"/>
        <v>Lasioglossum kincaidii</v>
      </c>
      <c r="Q1800" s="11" t="s">
        <v>29</v>
      </c>
      <c r="R1800" s="11"/>
      <c r="S1800" s="12"/>
      <c r="T1800" s="12"/>
      <c r="U1800" s="12"/>
      <c r="V1800" s="10" t="s">
        <v>58</v>
      </c>
      <c r="W1800" s="6">
        <v>41346</v>
      </c>
      <c r="X1800" s="2" t="s">
        <v>929</v>
      </c>
      <c r="Y1800" s="129">
        <f t="shared" si="199"/>
        <v>1</v>
      </c>
      <c r="Z1800" s="110">
        <f t="shared" si="200"/>
        <v>0</v>
      </c>
      <c r="AA1800" s="1">
        <f t="shared" si="201"/>
        <v>0</v>
      </c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  <c r="GO1800" s="1"/>
      <c r="GP1800" s="1"/>
      <c r="GQ1800" s="1"/>
      <c r="GR1800" s="1"/>
      <c r="GS1800" s="1"/>
      <c r="GT1800" s="1"/>
      <c r="GU1800" s="1"/>
      <c r="GV1800" s="1"/>
      <c r="GW1800" s="1"/>
      <c r="GX1800" s="1"/>
      <c r="GY1800" s="1"/>
      <c r="GZ1800" s="1"/>
      <c r="HA1800" s="1"/>
      <c r="HB1800" s="1"/>
      <c r="HC1800" s="1"/>
      <c r="HD1800" s="1"/>
      <c r="HE1800" s="1"/>
      <c r="HF1800" s="1"/>
      <c r="HG1800" s="1"/>
      <c r="HH1800" s="1"/>
      <c r="HI1800" s="1"/>
      <c r="HJ1800" s="1"/>
      <c r="HK1800" s="1"/>
      <c r="HL1800" s="1"/>
      <c r="HM1800" s="1"/>
      <c r="HN1800" s="1"/>
      <c r="HO1800" s="1"/>
      <c r="HP1800" s="1"/>
      <c r="HQ1800" s="1"/>
      <c r="HR1800" s="1"/>
      <c r="HS1800" s="1"/>
      <c r="HT1800" s="1"/>
      <c r="HU1800" s="1"/>
      <c r="HV1800" s="1"/>
      <c r="HW1800" s="1"/>
      <c r="HX1800" s="1"/>
      <c r="HY1800" s="1"/>
      <c r="HZ1800" s="1"/>
      <c r="IA1800" s="1"/>
      <c r="IB1800" s="1"/>
      <c r="IC1800" s="1"/>
      <c r="ID1800" s="1"/>
      <c r="IE1800" s="1"/>
      <c r="IF1800" s="1"/>
      <c r="IG1800" s="1"/>
      <c r="IH1800" s="1"/>
      <c r="II1800" s="1"/>
      <c r="IJ1800" s="1"/>
      <c r="IK1800" s="1"/>
      <c r="IL1800" s="1"/>
      <c r="IM1800" s="1"/>
      <c r="IN1800" s="1"/>
      <c r="IO1800" s="1"/>
      <c r="IP1800" s="1"/>
      <c r="IQ1800" s="1"/>
      <c r="IR1800" s="1"/>
      <c r="IS1800" s="1"/>
      <c r="IT1800" s="1"/>
      <c r="IU1800" s="1"/>
    </row>
    <row r="1801" spans="1:255" s="40" customFormat="1" ht="14.65" customHeight="1">
      <c r="A1801" s="146">
        <v>1860</v>
      </c>
      <c r="B1801" s="140">
        <v>20160716</v>
      </c>
      <c r="C1801" s="57" t="str">
        <f t="shared" si="202"/>
        <v>POS</v>
      </c>
      <c r="D1801" s="114">
        <f t="shared" si="197"/>
        <v>41105</v>
      </c>
      <c r="E1801" s="9" t="s">
        <v>36</v>
      </c>
      <c r="F1801" s="37" t="s">
        <v>25</v>
      </c>
      <c r="G1801" s="11" t="s">
        <v>26</v>
      </c>
      <c r="H1801" s="3"/>
      <c r="I1801" s="3"/>
      <c r="J1801" s="4" t="s">
        <v>117</v>
      </c>
      <c r="K1801" s="4" t="s">
        <v>198</v>
      </c>
      <c r="L1801" s="4" t="s">
        <v>222</v>
      </c>
      <c r="M1801" s="4"/>
      <c r="N1801" s="4"/>
      <c r="O1801" s="4" t="str">
        <f t="shared" si="198"/>
        <v>Lasioglossum (Hemihalictus) kincaidii</v>
      </c>
      <c r="P1801" s="85" t="str">
        <f t="shared" si="203"/>
        <v>Lasioglossum kincaidii</v>
      </c>
      <c r="Q1801" s="11" t="s">
        <v>29</v>
      </c>
      <c r="R1801" s="11"/>
      <c r="S1801" s="12"/>
      <c r="T1801" s="12"/>
      <c r="U1801" s="12"/>
      <c r="V1801" s="10" t="s">
        <v>58</v>
      </c>
      <c r="W1801" s="6">
        <v>41346</v>
      </c>
      <c r="X1801" s="2" t="s">
        <v>641</v>
      </c>
      <c r="Y1801" s="129">
        <f t="shared" si="199"/>
        <v>1</v>
      </c>
      <c r="Z1801" s="110">
        <f t="shared" si="200"/>
        <v>0</v>
      </c>
      <c r="AA1801" s="1">
        <f t="shared" si="201"/>
        <v>0</v>
      </c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  <c r="GO1801" s="1"/>
      <c r="GP1801" s="1"/>
      <c r="GQ1801" s="1"/>
      <c r="GR1801" s="1"/>
      <c r="GS1801" s="1"/>
      <c r="GT1801" s="1"/>
      <c r="GU1801" s="1"/>
      <c r="GV1801" s="1"/>
      <c r="GW1801" s="1"/>
      <c r="GX1801" s="1"/>
      <c r="GY1801" s="1"/>
      <c r="GZ1801" s="1"/>
      <c r="HA1801" s="1"/>
      <c r="HB1801" s="1"/>
      <c r="HC1801" s="1"/>
      <c r="HD1801" s="1"/>
      <c r="HE1801" s="1"/>
      <c r="HF1801" s="1"/>
      <c r="HG1801" s="1"/>
      <c r="HH1801" s="1"/>
      <c r="HI1801" s="1"/>
      <c r="HJ1801" s="1"/>
      <c r="HK1801" s="1"/>
      <c r="HL1801" s="1"/>
      <c r="HM1801" s="1"/>
      <c r="HN1801" s="1"/>
      <c r="HO1801" s="1"/>
      <c r="HP1801" s="1"/>
      <c r="HQ1801" s="1"/>
      <c r="HR1801" s="1"/>
      <c r="HS1801" s="1"/>
      <c r="HT1801" s="1"/>
      <c r="HU1801" s="1"/>
      <c r="HV1801" s="1"/>
      <c r="HW1801" s="1"/>
      <c r="HX1801" s="1"/>
      <c r="HY1801" s="1"/>
      <c r="HZ1801" s="1"/>
      <c r="IA1801" s="1"/>
      <c r="IB1801" s="1"/>
      <c r="IC1801" s="1"/>
      <c r="ID1801" s="1"/>
      <c r="IE1801" s="1"/>
      <c r="IF1801" s="1"/>
      <c r="IG1801" s="1"/>
      <c r="IH1801" s="1"/>
      <c r="II1801" s="1"/>
      <c r="IJ1801" s="1"/>
      <c r="IK1801" s="1"/>
      <c r="IL1801" s="1"/>
      <c r="IM1801" s="1"/>
      <c r="IN1801" s="1"/>
      <c r="IO1801" s="1"/>
      <c r="IP1801" s="1"/>
      <c r="IQ1801" s="1"/>
      <c r="IR1801" s="1"/>
      <c r="IS1801" s="1"/>
      <c r="IT1801" s="1"/>
      <c r="IU1801" s="1"/>
    </row>
    <row r="1802" spans="1:255" s="40" customFormat="1" ht="14.65" customHeight="1">
      <c r="A1802" s="146">
        <v>1861</v>
      </c>
      <c r="B1802" s="140">
        <v>20160807</v>
      </c>
      <c r="C1802" s="57" t="str">
        <f t="shared" si="202"/>
        <v>POS</v>
      </c>
      <c r="D1802" s="114">
        <f t="shared" si="197"/>
        <v>41127</v>
      </c>
      <c r="E1802" s="9" t="s">
        <v>36</v>
      </c>
      <c r="F1802" s="37" t="s">
        <v>25</v>
      </c>
      <c r="G1802" s="11" t="s">
        <v>26</v>
      </c>
      <c r="H1802" s="3"/>
      <c r="I1802" s="3"/>
      <c r="J1802" s="4" t="s">
        <v>117</v>
      </c>
      <c r="K1802" s="4" t="s">
        <v>198</v>
      </c>
      <c r="L1802" s="4" t="s">
        <v>222</v>
      </c>
      <c r="M1802" s="4"/>
      <c r="N1802" s="4"/>
      <c r="O1802" s="4" t="str">
        <f t="shared" si="198"/>
        <v>Lasioglossum (Hemihalictus) kincaidii</v>
      </c>
      <c r="P1802" s="85" t="str">
        <f t="shared" si="203"/>
        <v>Lasioglossum kincaidii</v>
      </c>
      <c r="Q1802" s="11" t="s">
        <v>29</v>
      </c>
      <c r="R1802" s="11"/>
      <c r="S1802" s="12"/>
      <c r="T1802" s="12"/>
      <c r="U1802" s="12"/>
      <c r="V1802" s="10" t="s">
        <v>58</v>
      </c>
      <c r="W1802" s="6">
        <v>41346</v>
      </c>
      <c r="X1802" s="2" t="s">
        <v>641</v>
      </c>
      <c r="Y1802" s="129">
        <f t="shared" si="199"/>
        <v>1</v>
      </c>
      <c r="Z1802" s="110">
        <f t="shared" si="200"/>
        <v>0</v>
      </c>
      <c r="AA1802" s="1">
        <f t="shared" si="201"/>
        <v>0</v>
      </c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  <c r="GO1802" s="1"/>
      <c r="GP1802" s="1"/>
      <c r="GQ1802" s="1"/>
      <c r="GR1802" s="1"/>
      <c r="GS1802" s="1"/>
      <c r="GT1802" s="1"/>
      <c r="GU1802" s="1"/>
      <c r="GV1802" s="1"/>
      <c r="GW1802" s="1"/>
      <c r="GX1802" s="1"/>
      <c r="GY1802" s="1"/>
      <c r="GZ1802" s="1"/>
      <c r="HA1802" s="1"/>
      <c r="HB1802" s="1"/>
      <c r="HC1802" s="1"/>
      <c r="HD1802" s="1"/>
      <c r="HE1802" s="1"/>
      <c r="HF1802" s="1"/>
      <c r="HG1802" s="1"/>
      <c r="HH1802" s="1"/>
      <c r="HI1802" s="1"/>
      <c r="HJ1802" s="1"/>
      <c r="HK1802" s="1"/>
      <c r="HL1802" s="1"/>
      <c r="HM1802" s="1"/>
      <c r="HN1802" s="1"/>
      <c r="HO1802" s="1"/>
      <c r="HP1802" s="1"/>
      <c r="HQ1802" s="1"/>
      <c r="HR1802" s="1"/>
      <c r="HS1802" s="1"/>
      <c r="HT1802" s="1"/>
      <c r="HU1802" s="1"/>
      <c r="HV1802" s="1"/>
      <c r="HW1802" s="1"/>
      <c r="HX1802" s="1"/>
      <c r="HY1802" s="1"/>
      <c r="HZ1802" s="1"/>
      <c r="IA1802" s="1"/>
      <c r="IB1802" s="1"/>
      <c r="IC1802" s="1"/>
      <c r="ID1802" s="1"/>
      <c r="IE1802" s="1"/>
      <c r="IF1802" s="1"/>
      <c r="IG1802" s="1"/>
      <c r="IH1802" s="1"/>
      <c r="II1802" s="1"/>
      <c r="IJ1802" s="1"/>
      <c r="IK1802" s="1"/>
      <c r="IL1802" s="1"/>
      <c r="IM1802" s="1"/>
      <c r="IN1802" s="1"/>
      <c r="IO1802" s="1"/>
      <c r="IP1802" s="1"/>
      <c r="IQ1802" s="1"/>
      <c r="IR1802" s="1"/>
      <c r="IS1802" s="1"/>
      <c r="IT1802" s="1"/>
      <c r="IU1802" s="1"/>
    </row>
    <row r="1803" spans="1:255" s="40" customFormat="1" ht="14.65" customHeight="1">
      <c r="A1803" s="146">
        <v>1862</v>
      </c>
      <c r="B1803" s="140">
        <v>20160807</v>
      </c>
      <c r="C1803" s="57" t="str">
        <f t="shared" si="202"/>
        <v>POS</v>
      </c>
      <c r="D1803" s="114">
        <f t="shared" si="197"/>
        <v>41127</v>
      </c>
      <c r="E1803" s="9" t="s">
        <v>36</v>
      </c>
      <c r="F1803" s="37" t="s">
        <v>25</v>
      </c>
      <c r="G1803" s="11" t="s">
        <v>26</v>
      </c>
      <c r="H1803" s="3"/>
      <c r="I1803" s="3"/>
      <c r="J1803" s="4" t="s">
        <v>117</v>
      </c>
      <c r="K1803" s="4" t="s">
        <v>198</v>
      </c>
      <c r="L1803" s="4" t="s">
        <v>222</v>
      </c>
      <c r="M1803" s="4"/>
      <c r="N1803" s="4"/>
      <c r="O1803" s="4" t="str">
        <f t="shared" si="198"/>
        <v>Lasioglossum (Hemihalictus) kincaidii</v>
      </c>
      <c r="P1803" s="85" t="str">
        <f t="shared" si="203"/>
        <v>Lasioglossum kincaidii</v>
      </c>
      <c r="Q1803" s="11" t="s">
        <v>29</v>
      </c>
      <c r="R1803" s="11"/>
      <c r="S1803" s="12"/>
      <c r="T1803" s="12"/>
      <c r="U1803" s="12"/>
      <c r="V1803" s="10" t="s">
        <v>58</v>
      </c>
      <c r="W1803" s="6">
        <v>41346</v>
      </c>
      <c r="X1803" s="2" t="s">
        <v>641</v>
      </c>
      <c r="Y1803" s="129">
        <f t="shared" si="199"/>
        <v>1</v>
      </c>
      <c r="Z1803" s="110">
        <f t="shared" si="200"/>
        <v>0</v>
      </c>
      <c r="AA1803" s="1">
        <f t="shared" si="201"/>
        <v>0</v>
      </c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  <c r="GO1803" s="1"/>
      <c r="GP1803" s="1"/>
      <c r="GQ1803" s="1"/>
      <c r="GR1803" s="1"/>
      <c r="GS1803" s="1"/>
      <c r="GT1803" s="1"/>
      <c r="GU1803" s="1"/>
      <c r="GV1803" s="1"/>
      <c r="GW1803" s="1"/>
      <c r="GX1803" s="1"/>
      <c r="GY1803" s="1"/>
      <c r="GZ1803" s="1"/>
      <c r="HA1803" s="1"/>
      <c r="HB1803" s="1"/>
      <c r="HC1803" s="1"/>
      <c r="HD1803" s="1"/>
      <c r="HE1803" s="1"/>
      <c r="HF1803" s="1"/>
      <c r="HG1803" s="1"/>
      <c r="HH1803" s="1"/>
      <c r="HI1803" s="1"/>
      <c r="HJ1803" s="1"/>
      <c r="HK1803" s="1"/>
      <c r="HL1803" s="1"/>
      <c r="HM1803" s="1"/>
      <c r="HN1803" s="1"/>
      <c r="HO1803" s="1"/>
      <c r="HP1803" s="1"/>
      <c r="HQ1803" s="1"/>
      <c r="HR1803" s="1"/>
      <c r="HS1803" s="1"/>
      <c r="HT1803" s="1"/>
      <c r="HU1803" s="1"/>
      <c r="HV1803" s="1"/>
      <c r="HW1803" s="1"/>
      <c r="HX1803" s="1"/>
      <c r="HY1803" s="1"/>
      <c r="HZ1803" s="1"/>
      <c r="IA1803" s="1"/>
      <c r="IB1803" s="1"/>
      <c r="IC1803" s="1"/>
      <c r="ID1803" s="1"/>
      <c r="IE1803" s="1"/>
      <c r="IF1803" s="1"/>
      <c r="IG1803" s="1"/>
      <c r="IH1803" s="1"/>
      <c r="II1803" s="1"/>
      <c r="IJ1803" s="1"/>
      <c r="IK1803" s="1"/>
      <c r="IL1803" s="1"/>
      <c r="IM1803" s="1"/>
      <c r="IN1803" s="1"/>
      <c r="IO1803" s="1"/>
      <c r="IP1803" s="1"/>
      <c r="IQ1803" s="1"/>
      <c r="IR1803" s="1"/>
      <c r="IS1803" s="1"/>
      <c r="IT1803" s="1"/>
      <c r="IU1803" s="1"/>
    </row>
    <row r="1804" spans="1:255" s="40" customFormat="1" ht="14.65" customHeight="1">
      <c r="A1804" s="146">
        <v>1863</v>
      </c>
      <c r="B1804" s="140">
        <v>20160807</v>
      </c>
      <c r="C1804" s="57" t="str">
        <f t="shared" si="202"/>
        <v>POS</v>
      </c>
      <c r="D1804" s="114">
        <f t="shared" si="197"/>
        <v>41127</v>
      </c>
      <c r="E1804" s="9" t="s">
        <v>36</v>
      </c>
      <c r="F1804" s="37" t="s">
        <v>25</v>
      </c>
      <c r="G1804" s="11" t="s">
        <v>26</v>
      </c>
      <c r="H1804" s="3"/>
      <c r="I1804" s="3"/>
      <c r="J1804" s="4" t="s">
        <v>117</v>
      </c>
      <c r="K1804" s="4" t="s">
        <v>198</v>
      </c>
      <c r="L1804" s="4" t="s">
        <v>222</v>
      </c>
      <c r="M1804" s="4"/>
      <c r="N1804" s="4"/>
      <c r="O1804" s="4" t="str">
        <f t="shared" si="198"/>
        <v>Lasioglossum (Hemihalictus) kincaidii</v>
      </c>
      <c r="P1804" s="85" t="str">
        <f t="shared" si="203"/>
        <v>Lasioglossum kincaidii</v>
      </c>
      <c r="Q1804" s="11" t="s">
        <v>29</v>
      </c>
      <c r="R1804" s="11"/>
      <c r="S1804" s="12"/>
      <c r="T1804" s="12"/>
      <c r="U1804" s="12"/>
      <c r="V1804" s="10" t="s">
        <v>58</v>
      </c>
      <c r="W1804" s="6">
        <v>41346</v>
      </c>
      <c r="X1804" s="2" t="s">
        <v>641</v>
      </c>
      <c r="Y1804" s="129">
        <f t="shared" si="199"/>
        <v>1</v>
      </c>
      <c r="Z1804" s="110">
        <f t="shared" si="200"/>
        <v>0</v>
      </c>
      <c r="AA1804" s="1">
        <f t="shared" si="201"/>
        <v>0</v>
      </c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/>
      <c r="GM1804" s="1"/>
      <c r="GN1804" s="1"/>
      <c r="GO1804" s="1"/>
      <c r="GP1804" s="1"/>
      <c r="GQ1804" s="1"/>
      <c r="GR1804" s="1"/>
      <c r="GS1804" s="1"/>
      <c r="GT1804" s="1"/>
      <c r="GU1804" s="1"/>
      <c r="GV1804" s="1"/>
      <c r="GW1804" s="1"/>
      <c r="GX1804" s="1"/>
      <c r="GY1804" s="1"/>
      <c r="GZ1804" s="1"/>
      <c r="HA1804" s="1"/>
      <c r="HB1804" s="1"/>
      <c r="HC1804" s="1"/>
      <c r="HD1804" s="1"/>
      <c r="HE1804" s="1"/>
      <c r="HF1804" s="1"/>
      <c r="HG1804" s="1"/>
      <c r="HH1804" s="1"/>
      <c r="HI1804" s="1"/>
      <c r="HJ1804" s="1"/>
      <c r="HK1804" s="1"/>
      <c r="HL1804" s="1"/>
      <c r="HM1804" s="1"/>
      <c r="HN1804" s="1"/>
      <c r="HO1804" s="1"/>
      <c r="HP1804" s="1"/>
      <c r="HQ1804" s="1"/>
      <c r="HR1804" s="1"/>
      <c r="HS1804" s="1"/>
      <c r="HT1804" s="1"/>
      <c r="HU1804" s="1"/>
      <c r="HV1804" s="1"/>
      <c r="HW1804" s="1"/>
      <c r="HX1804" s="1"/>
      <c r="HY1804" s="1"/>
      <c r="HZ1804" s="1"/>
      <c r="IA1804" s="1"/>
      <c r="IB1804" s="1"/>
      <c r="IC1804" s="1"/>
      <c r="ID1804" s="1"/>
      <c r="IE1804" s="1"/>
      <c r="IF1804" s="1"/>
      <c r="IG1804" s="1"/>
      <c r="IH1804" s="1"/>
      <c r="II1804" s="1"/>
      <c r="IJ1804" s="1"/>
      <c r="IK1804" s="1"/>
      <c r="IL1804" s="1"/>
      <c r="IM1804" s="1"/>
      <c r="IN1804" s="1"/>
      <c r="IO1804" s="1"/>
      <c r="IP1804" s="1"/>
      <c r="IQ1804" s="1"/>
      <c r="IR1804" s="1"/>
      <c r="IS1804" s="1"/>
      <c r="IT1804" s="1"/>
      <c r="IU1804" s="1"/>
    </row>
    <row r="1805" spans="1:255" s="40" customFormat="1" ht="14.65" customHeight="1">
      <c r="A1805" s="146">
        <v>1864</v>
      </c>
      <c r="B1805" s="140">
        <v>20160807</v>
      </c>
      <c r="C1805" s="57" t="str">
        <f t="shared" si="202"/>
        <v>POS</v>
      </c>
      <c r="D1805" s="114">
        <f t="shared" si="197"/>
        <v>41127</v>
      </c>
      <c r="E1805" s="9" t="s">
        <v>36</v>
      </c>
      <c r="F1805" s="37" t="s">
        <v>25</v>
      </c>
      <c r="G1805" s="11" t="s">
        <v>26</v>
      </c>
      <c r="H1805" s="3"/>
      <c r="I1805" s="3"/>
      <c r="J1805" s="4" t="s">
        <v>117</v>
      </c>
      <c r="K1805" s="4" t="s">
        <v>198</v>
      </c>
      <c r="L1805" s="4" t="s">
        <v>222</v>
      </c>
      <c r="M1805" s="4"/>
      <c r="N1805" s="4"/>
      <c r="O1805" s="4" t="str">
        <f t="shared" si="198"/>
        <v>Lasioglossum (Hemihalictus) kincaidii</v>
      </c>
      <c r="P1805" s="85" t="str">
        <f t="shared" si="203"/>
        <v>Lasioglossum kincaidii</v>
      </c>
      <c r="Q1805" s="11" t="s">
        <v>29</v>
      </c>
      <c r="R1805" s="11"/>
      <c r="S1805" s="12"/>
      <c r="T1805" s="12"/>
      <c r="U1805" s="12"/>
      <c r="V1805" s="10" t="s">
        <v>58</v>
      </c>
      <c r="W1805" s="6">
        <v>41346</v>
      </c>
      <c r="X1805" s="2" t="s">
        <v>929</v>
      </c>
      <c r="Y1805" s="129">
        <f t="shared" si="199"/>
        <v>1</v>
      </c>
      <c r="Z1805" s="110">
        <f t="shared" si="200"/>
        <v>0</v>
      </c>
      <c r="AA1805" s="1">
        <f t="shared" si="201"/>
        <v>0</v>
      </c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  <c r="GO1805" s="1"/>
      <c r="GP1805" s="1"/>
      <c r="GQ1805" s="1"/>
      <c r="GR1805" s="1"/>
      <c r="GS1805" s="1"/>
      <c r="GT1805" s="1"/>
      <c r="GU1805" s="1"/>
      <c r="GV1805" s="1"/>
      <c r="GW1805" s="1"/>
      <c r="GX1805" s="1"/>
      <c r="GY1805" s="1"/>
      <c r="GZ1805" s="1"/>
      <c r="HA1805" s="1"/>
      <c r="HB1805" s="1"/>
      <c r="HC1805" s="1"/>
      <c r="HD1805" s="1"/>
      <c r="HE1805" s="1"/>
      <c r="HF1805" s="1"/>
      <c r="HG1805" s="1"/>
      <c r="HH1805" s="1"/>
      <c r="HI1805" s="1"/>
      <c r="HJ1805" s="1"/>
      <c r="HK1805" s="1"/>
      <c r="HL1805" s="1"/>
      <c r="HM1805" s="1"/>
      <c r="HN1805" s="1"/>
      <c r="HO1805" s="1"/>
      <c r="HP1805" s="1"/>
      <c r="HQ1805" s="1"/>
      <c r="HR1805" s="1"/>
      <c r="HS1805" s="1"/>
      <c r="HT1805" s="1"/>
      <c r="HU1805" s="1"/>
      <c r="HV1805" s="1"/>
      <c r="HW1805" s="1"/>
      <c r="HX1805" s="1"/>
      <c r="HY1805" s="1"/>
      <c r="HZ1805" s="1"/>
      <c r="IA1805" s="1"/>
      <c r="IB1805" s="1"/>
      <c r="IC1805" s="1"/>
      <c r="ID1805" s="1"/>
      <c r="IE1805" s="1"/>
      <c r="IF1805" s="1"/>
      <c r="IG1805" s="1"/>
      <c r="IH1805" s="1"/>
      <c r="II1805" s="1"/>
      <c r="IJ1805" s="1"/>
      <c r="IK1805" s="1"/>
      <c r="IL1805" s="1"/>
      <c r="IM1805" s="1"/>
      <c r="IN1805" s="1"/>
      <c r="IO1805" s="1"/>
      <c r="IP1805" s="1"/>
      <c r="IQ1805" s="1"/>
      <c r="IR1805" s="1"/>
      <c r="IS1805" s="1"/>
      <c r="IT1805" s="1"/>
      <c r="IU1805" s="1"/>
    </row>
    <row r="1806" spans="1:255" s="40" customFormat="1" ht="14.65" customHeight="1">
      <c r="A1806" s="146">
        <v>1865</v>
      </c>
      <c r="B1806" s="140">
        <v>20160807</v>
      </c>
      <c r="C1806" s="57" t="str">
        <f t="shared" si="202"/>
        <v>POS</v>
      </c>
      <c r="D1806" s="114">
        <f t="shared" si="197"/>
        <v>41127</v>
      </c>
      <c r="E1806" s="9" t="s">
        <v>36</v>
      </c>
      <c r="F1806" s="37" t="s">
        <v>25</v>
      </c>
      <c r="G1806" s="11" t="s">
        <v>26</v>
      </c>
      <c r="H1806" s="3"/>
      <c r="I1806" s="3"/>
      <c r="J1806" s="4" t="s">
        <v>117</v>
      </c>
      <c r="K1806" s="4" t="s">
        <v>198</v>
      </c>
      <c r="L1806" s="4" t="s">
        <v>222</v>
      </c>
      <c r="M1806" s="4"/>
      <c r="N1806" s="4"/>
      <c r="O1806" s="4" t="str">
        <f t="shared" si="198"/>
        <v>Lasioglossum (Hemihalictus) kincaidii</v>
      </c>
      <c r="P1806" s="85" t="str">
        <f t="shared" si="203"/>
        <v>Lasioglossum kincaidii</v>
      </c>
      <c r="Q1806" s="11" t="s">
        <v>29</v>
      </c>
      <c r="R1806" s="11"/>
      <c r="S1806" s="12"/>
      <c r="T1806" s="12"/>
      <c r="U1806" s="12"/>
      <c r="V1806" s="10" t="s">
        <v>58</v>
      </c>
      <c r="W1806" s="6">
        <v>41346</v>
      </c>
      <c r="X1806" s="2" t="s">
        <v>641</v>
      </c>
      <c r="Y1806" s="129">
        <f t="shared" si="199"/>
        <v>1</v>
      </c>
      <c r="Z1806" s="110">
        <f t="shared" si="200"/>
        <v>0</v>
      </c>
      <c r="AA1806" s="1">
        <f t="shared" si="201"/>
        <v>0</v>
      </c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  <c r="GR1806" s="1"/>
      <c r="GS1806" s="1"/>
      <c r="GT1806" s="1"/>
      <c r="GU1806" s="1"/>
      <c r="GV1806" s="1"/>
      <c r="GW1806" s="1"/>
      <c r="GX1806" s="1"/>
      <c r="GY1806" s="1"/>
      <c r="GZ1806" s="1"/>
      <c r="HA1806" s="1"/>
      <c r="HB1806" s="1"/>
      <c r="HC1806" s="1"/>
      <c r="HD1806" s="1"/>
      <c r="HE1806" s="1"/>
      <c r="HF1806" s="1"/>
      <c r="HG1806" s="1"/>
      <c r="HH1806" s="1"/>
      <c r="HI1806" s="1"/>
      <c r="HJ1806" s="1"/>
      <c r="HK1806" s="1"/>
      <c r="HL1806" s="1"/>
      <c r="HM1806" s="1"/>
      <c r="HN1806" s="1"/>
      <c r="HO1806" s="1"/>
      <c r="HP1806" s="1"/>
      <c r="HQ1806" s="1"/>
      <c r="HR1806" s="1"/>
      <c r="HS1806" s="1"/>
      <c r="HT1806" s="1"/>
      <c r="HU1806" s="1"/>
      <c r="HV1806" s="1"/>
      <c r="HW1806" s="1"/>
      <c r="HX1806" s="1"/>
      <c r="HY1806" s="1"/>
      <c r="HZ1806" s="1"/>
      <c r="IA1806" s="1"/>
      <c r="IB1806" s="1"/>
      <c r="IC1806" s="1"/>
      <c r="ID1806" s="1"/>
      <c r="IE1806" s="1"/>
      <c r="IF1806" s="1"/>
      <c r="IG1806" s="1"/>
      <c r="IH1806" s="1"/>
      <c r="II1806" s="1"/>
      <c r="IJ1806" s="1"/>
      <c r="IK1806" s="1"/>
      <c r="IL1806" s="1"/>
      <c r="IM1806" s="1"/>
      <c r="IN1806" s="1"/>
      <c r="IO1806" s="1"/>
      <c r="IP1806" s="1"/>
      <c r="IQ1806" s="1"/>
      <c r="IR1806" s="1"/>
      <c r="IS1806" s="1"/>
      <c r="IT1806" s="1"/>
      <c r="IU1806" s="1"/>
    </row>
    <row r="1807" spans="1:255" s="40" customFormat="1" ht="14.65" customHeight="1">
      <c r="A1807" s="146">
        <v>1866</v>
      </c>
      <c r="B1807" s="140">
        <v>20160807</v>
      </c>
      <c r="C1807" s="57" t="str">
        <f t="shared" si="202"/>
        <v>POS</v>
      </c>
      <c r="D1807" s="114">
        <f t="shared" si="197"/>
        <v>41127</v>
      </c>
      <c r="E1807" s="9" t="s">
        <v>36</v>
      </c>
      <c r="F1807" s="37" t="s">
        <v>25</v>
      </c>
      <c r="G1807" s="11" t="s">
        <v>26</v>
      </c>
      <c r="H1807" s="3"/>
      <c r="I1807" s="3"/>
      <c r="J1807" s="4" t="s">
        <v>117</v>
      </c>
      <c r="K1807" s="4" t="s">
        <v>198</v>
      </c>
      <c r="L1807" s="4" t="s">
        <v>222</v>
      </c>
      <c r="M1807" s="4"/>
      <c r="N1807" s="4"/>
      <c r="O1807" s="4" t="str">
        <f t="shared" si="198"/>
        <v>Lasioglossum (Hemihalictus) kincaidii</v>
      </c>
      <c r="P1807" s="85" t="str">
        <f t="shared" si="203"/>
        <v>Lasioglossum kincaidii</v>
      </c>
      <c r="Q1807" s="11" t="s">
        <v>29</v>
      </c>
      <c r="R1807" s="11"/>
      <c r="S1807" s="12"/>
      <c r="T1807" s="12"/>
      <c r="U1807" s="12"/>
      <c r="V1807" s="10" t="s">
        <v>58</v>
      </c>
      <c r="W1807" s="6">
        <v>41346</v>
      </c>
      <c r="X1807" s="2" t="s">
        <v>641</v>
      </c>
      <c r="Y1807" s="129">
        <f t="shared" si="199"/>
        <v>1</v>
      </c>
      <c r="Z1807" s="110">
        <f t="shared" si="200"/>
        <v>0</v>
      </c>
      <c r="AA1807" s="1">
        <f t="shared" si="201"/>
        <v>0</v>
      </c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/>
      <c r="GM1807" s="1"/>
      <c r="GN1807" s="1"/>
      <c r="GO1807" s="1"/>
      <c r="GP1807" s="1"/>
      <c r="GQ1807" s="1"/>
      <c r="GR1807" s="1"/>
      <c r="GS1807" s="1"/>
      <c r="GT1807" s="1"/>
      <c r="GU1807" s="1"/>
      <c r="GV1807" s="1"/>
      <c r="GW1807" s="1"/>
      <c r="GX1807" s="1"/>
      <c r="GY1807" s="1"/>
      <c r="GZ1807" s="1"/>
      <c r="HA1807" s="1"/>
      <c r="HB1807" s="1"/>
      <c r="HC1807" s="1"/>
      <c r="HD1807" s="1"/>
      <c r="HE1807" s="1"/>
      <c r="HF1807" s="1"/>
      <c r="HG1807" s="1"/>
      <c r="HH1807" s="1"/>
      <c r="HI1807" s="1"/>
      <c r="HJ1807" s="1"/>
      <c r="HK1807" s="1"/>
      <c r="HL1807" s="1"/>
      <c r="HM1807" s="1"/>
      <c r="HN1807" s="1"/>
      <c r="HO1807" s="1"/>
      <c r="HP1807" s="1"/>
      <c r="HQ1807" s="1"/>
      <c r="HR1807" s="1"/>
      <c r="HS1807" s="1"/>
      <c r="HT1807" s="1"/>
      <c r="HU1807" s="1"/>
      <c r="HV1807" s="1"/>
      <c r="HW1807" s="1"/>
      <c r="HX1807" s="1"/>
      <c r="HY1807" s="1"/>
      <c r="HZ1807" s="1"/>
      <c r="IA1807" s="1"/>
      <c r="IB1807" s="1"/>
      <c r="IC1807" s="1"/>
      <c r="ID1807" s="1"/>
      <c r="IE1807" s="1"/>
      <c r="IF1807" s="1"/>
      <c r="IG1807" s="1"/>
      <c r="IH1807" s="1"/>
      <c r="II1807" s="1"/>
      <c r="IJ1807" s="1"/>
      <c r="IK1807" s="1"/>
      <c r="IL1807" s="1"/>
      <c r="IM1807" s="1"/>
      <c r="IN1807" s="1"/>
      <c r="IO1807" s="1"/>
      <c r="IP1807" s="1"/>
      <c r="IQ1807" s="1"/>
      <c r="IR1807" s="1"/>
      <c r="IS1807" s="1"/>
      <c r="IT1807" s="1"/>
      <c r="IU1807" s="1"/>
    </row>
    <row r="1808" spans="1:255" s="40" customFormat="1" ht="14.65" customHeight="1">
      <c r="A1808" s="146">
        <v>1867</v>
      </c>
      <c r="B1808" s="140">
        <v>20160807</v>
      </c>
      <c r="C1808" s="57" t="str">
        <f t="shared" si="202"/>
        <v>POS</v>
      </c>
      <c r="D1808" s="114">
        <f t="shared" si="197"/>
        <v>41127</v>
      </c>
      <c r="E1808" s="9" t="s">
        <v>36</v>
      </c>
      <c r="F1808" s="37" t="s">
        <v>25</v>
      </c>
      <c r="G1808" s="11" t="s">
        <v>26</v>
      </c>
      <c r="H1808" s="3"/>
      <c r="I1808" s="3"/>
      <c r="J1808" s="4" t="s">
        <v>117</v>
      </c>
      <c r="K1808" s="4" t="s">
        <v>198</v>
      </c>
      <c r="L1808" s="4" t="s">
        <v>222</v>
      </c>
      <c r="M1808" s="4"/>
      <c r="N1808" s="4"/>
      <c r="O1808" s="4" t="str">
        <f t="shared" si="198"/>
        <v>Lasioglossum (Hemihalictus) kincaidii</v>
      </c>
      <c r="P1808" s="85" t="str">
        <f t="shared" si="203"/>
        <v>Lasioglossum kincaidii</v>
      </c>
      <c r="Q1808" s="11" t="s">
        <v>29</v>
      </c>
      <c r="R1808" s="11"/>
      <c r="S1808" s="12"/>
      <c r="T1808" s="12"/>
      <c r="U1808" s="12"/>
      <c r="V1808" s="10" t="s">
        <v>58</v>
      </c>
      <c r="W1808" s="6">
        <v>41346</v>
      </c>
      <c r="X1808" s="2" t="s">
        <v>641</v>
      </c>
      <c r="Y1808" s="129">
        <f t="shared" si="199"/>
        <v>1</v>
      </c>
      <c r="Z1808" s="110">
        <f t="shared" si="200"/>
        <v>0</v>
      </c>
      <c r="AA1808" s="1">
        <f t="shared" si="201"/>
        <v>0</v>
      </c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/>
      <c r="GM1808" s="1"/>
      <c r="GN1808" s="1"/>
      <c r="GO1808" s="1"/>
      <c r="GP1808" s="1"/>
      <c r="GQ1808" s="1"/>
      <c r="GR1808" s="1"/>
      <c r="GS1808" s="1"/>
      <c r="GT1808" s="1"/>
      <c r="GU1808" s="1"/>
      <c r="GV1808" s="1"/>
      <c r="GW1808" s="1"/>
      <c r="GX1808" s="1"/>
      <c r="GY1808" s="1"/>
      <c r="GZ1808" s="1"/>
      <c r="HA1808" s="1"/>
      <c r="HB1808" s="1"/>
      <c r="HC1808" s="1"/>
      <c r="HD1808" s="1"/>
      <c r="HE1808" s="1"/>
      <c r="HF1808" s="1"/>
      <c r="HG1808" s="1"/>
      <c r="HH1808" s="1"/>
      <c r="HI1808" s="1"/>
      <c r="HJ1808" s="1"/>
      <c r="HK1808" s="1"/>
      <c r="HL1808" s="1"/>
      <c r="HM1808" s="1"/>
      <c r="HN1808" s="1"/>
      <c r="HO1808" s="1"/>
      <c r="HP1808" s="1"/>
      <c r="HQ1808" s="1"/>
      <c r="HR1808" s="1"/>
      <c r="HS1808" s="1"/>
      <c r="HT1808" s="1"/>
      <c r="HU1808" s="1"/>
      <c r="HV1808" s="1"/>
      <c r="HW1808" s="1"/>
      <c r="HX1808" s="1"/>
      <c r="HY1808" s="1"/>
      <c r="HZ1808" s="1"/>
      <c r="IA1808" s="1"/>
      <c r="IB1808" s="1"/>
      <c r="IC1808" s="1"/>
      <c r="ID1808" s="1"/>
      <c r="IE1808" s="1"/>
      <c r="IF1808" s="1"/>
      <c r="IG1808" s="1"/>
      <c r="IH1808" s="1"/>
      <c r="II1808" s="1"/>
      <c r="IJ1808" s="1"/>
      <c r="IK1808" s="1"/>
      <c r="IL1808" s="1"/>
      <c r="IM1808" s="1"/>
      <c r="IN1808" s="1"/>
      <c r="IO1808" s="1"/>
      <c r="IP1808" s="1"/>
      <c r="IQ1808" s="1"/>
      <c r="IR1808" s="1"/>
      <c r="IS1808" s="1"/>
      <c r="IT1808" s="1"/>
      <c r="IU1808" s="1"/>
    </row>
    <row r="1809" spans="1:255" s="40" customFormat="1" ht="14.65" customHeight="1">
      <c r="A1809" s="146">
        <v>1868</v>
      </c>
      <c r="B1809" s="140">
        <v>20140714</v>
      </c>
      <c r="C1809" s="57" t="str">
        <f t="shared" si="202"/>
        <v>POS</v>
      </c>
      <c r="D1809" s="114">
        <f t="shared" si="197"/>
        <v>40372</v>
      </c>
      <c r="E1809" s="9" t="s">
        <v>37</v>
      </c>
      <c r="F1809" s="37" t="s">
        <v>25</v>
      </c>
      <c r="G1809" s="11" t="s">
        <v>26</v>
      </c>
      <c r="H1809" s="3"/>
      <c r="I1809" s="3"/>
      <c r="J1809" s="4" t="s">
        <v>117</v>
      </c>
      <c r="K1809" s="4" t="s">
        <v>167</v>
      </c>
      <c r="L1809" s="4" t="s">
        <v>1211</v>
      </c>
      <c r="M1809" s="4"/>
      <c r="N1809" s="4" t="s">
        <v>31</v>
      </c>
      <c r="O1809" s="4" t="str">
        <f t="shared" si="198"/>
        <v>Lasioglossum (Dialictus) aff. tenax</v>
      </c>
      <c r="P1809" s="85" t="str">
        <f t="shared" si="203"/>
        <v>Lasioglossum aff. tenax</v>
      </c>
      <c r="Q1809" s="11" t="s">
        <v>29</v>
      </c>
      <c r="R1809" s="11"/>
      <c r="S1809" s="12"/>
      <c r="T1809" s="12"/>
      <c r="U1809" s="12"/>
      <c r="V1809" s="10" t="s">
        <v>58</v>
      </c>
      <c r="W1809" s="6">
        <v>41346</v>
      </c>
      <c r="X1809" s="2" t="s">
        <v>1229</v>
      </c>
      <c r="Y1809" s="129">
        <f t="shared" si="199"/>
        <v>1</v>
      </c>
      <c r="Z1809" s="110">
        <f t="shared" si="200"/>
        <v>0</v>
      </c>
      <c r="AA1809" s="1">
        <f t="shared" si="201"/>
        <v>1</v>
      </c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  <c r="GR1809" s="1"/>
      <c r="GS1809" s="1"/>
      <c r="GT1809" s="1"/>
      <c r="GU1809" s="1"/>
      <c r="GV1809" s="1"/>
      <c r="GW1809" s="1"/>
      <c r="GX1809" s="1"/>
      <c r="GY1809" s="1"/>
      <c r="GZ1809" s="1"/>
      <c r="HA1809" s="1"/>
      <c r="HB1809" s="1"/>
      <c r="HC1809" s="1"/>
      <c r="HD1809" s="1"/>
      <c r="HE1809" s="1"/>
      <c r="HF1809" s="1"/>
      <c r="HG1809" s="1"/>
      <c r="HH1809" s="1"/>
      <c r="HI1809" s="1"/>
      <c r="HJ1809" s="1"/>
      <c r="HK1809" s="1"/>
      <c r="HL1809" s="1"/>
      <c r="HM1809" s="1"/>
      <c r="HN1809" s="1"/>
      <c r="HO1809" s="1"/>
      <c r="HP1809" s="1"/>
      <c r="HQ1809" s="1"/>
      <c r="HR1809" s="1"/>
      <c r="HS1809" s="1"/>
      <c r="HT1809" s="1"/>
      <c r="HU1809" s="1"/>
      <c r="HV1809" s="1"/>
      <c r="HW1809" s="1"/>
      <c r="HX1809" s="1"/>
      <c r="HY1809" s="1"/>
      <c r="HZ1809" s="1"/>
      <c r="IA1809" s="1"/>
      <c r="IB1809" s="1"/>
      <c r="IC1809" s="1"/>
      <c r="ID1809" s="1"/>
      <c r="IE1809" s="1"/>
      <c r="IF1809" s="1"/>
      <c r="IG1809" s="1"/>
      <c r="IH1809" s="1"/>
      <c r="II1809" s="1"/>
      <c r="IJ1809" s="1"/>
      <c r="IK1809" s="1"/>
      <c r="IL1809" s="1"/>
      <c r="IM1809" s="1"/>
      <c r="IN1809" s="1"/>
      <c r="IO1809" s="1"/>
      <c r="IP1809" s="1"/>
      <c r="IQ1809" s="1"/>
      <c r="IR1809" s="1"/>
      <c r="IS1809" s="1"/>
      <c r="IT1809" s="1"/>
      <c r="IU1809" s="1"/>
    </row>
    <row r="1810" spans="1:255" s="40" customFormat="1" ht="14.65" customHeight="1">
      <c r="A1810" s="146">
        <v>1869</v>
      </c>
      <c r="B1810" s="140">
        <v>20140714</v>
      </c>
      <c r="C1810" s="57" t="str">
        <f t="shared" si="202"/>
        <v>SCL</v>
      </c>
      <c r="D1810" s="114">
        <f t="shared" si="197"/>
        <v>40372</v>
      </c>
      <c r="E1810" s="9" t="s">
        <v>32</v>
      </c>
      <c r="F1810" s="37" t="s">
        <v>25</v>
      </c>
      <c r="G1810" s="11" t="s">
        <v>26</v>
      </c>
      <c r="H1810" s="3"/>
      <c r="I1810" s="3"/>
      <c r="J1810" s="4" t="s">
        <v>117</v>
      </c>
      <c r="K1810" s="4" t="s">
        <v>198</v>
      </c>
      <c r="L1810" s="4" t="s">
        <v>913</v>
      </c>
      <c r="M1810" s="4"/>
      <c r="N1810" s="4" t="s">
        <v>31</v>
      </c>
      <c r="O1810" s="4" t="str">
        <f t="shared" si="198"/>
        <v>Lasioglossum (Hemihalictus) villosulum</v>
      </c>
      <c r="P1810" s="85" t="str">
        <f t="shared" si="203"/>
        <v>Lasioglossum villosulum</v>
      </c>
      <c r="Q1810" s="11" t="s">
        <v>29</v>
      </c>
      <c r="R1810" s="11"/>
      <c r="S1810" s="12"/>
      <c r="T1810" s="12"/>
      <c r="U1810" s="12"/>
      <c r="V1810" s="10" t="s">
        <v>58</v>
      </c>
      <c r="W1810" s="6">
        <v>41346</v>
      </c>
      <c r="X1810" s="2" t="s">
        <v>1049</v>
      </c>
      <c r="Y1810" s="129">
        <f t="shared" si="199"/>
        <v>1</v>
      </c>
      <c r="Z1810" s="110">
        <f t="shared" si="200"/>
        <v>0</v>
      </c>
      <c r="AA1810" s="1">
        <f t="shared" si="201"/>
        <v>0</v>
      </c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  <c r="GO1810" s="1"/>
      <c r="GP1810" s="1"/>
      <c r="GQ1810" s="1"/>
      <c r="GR1810" s="1"/>
      <c r="GS1810" s="1"/>
      <c r="GT1810" s="1"/>
      <c r="GU1810" s="1"/>
      <c r="GV1810" s="1"/>
      <c r="GW1810" s="1"/>
      <c r="GX1810" s="1"/>
      <c r="GY1810" s="1"/>
      <c r="GZ1810" s="1"/>
      <c r="HA1810" s="1"/>
      <c r="HB1810" s="1"/>
      <c r="HC1810" s="1"/>
      <c r="HD1810" s="1"/>
      <c r="HE1810" s="1"/>
      <c r="HF1810" s="1"/>
      <c r="HG1810" s="1"/>
      <c r="HH1810" s="1"/>
      <c r="HI1810" s="1"/>
      <c r="HJ1810" s="1"/>
      <c r="HK1810" s="1"/>
      <c r="HL1810" s="1"/>
      <c r="HM1810" s="1"/>
      <c r="HN1810" s="1"/>
      <c r="HO1810" s="1"/>
      <c r="HP1810" s="1"/>
      <c r="HQ1810" s="1"/>
      <c r="HR1810" s="1"/>
      <c r="HS1810" s="1"/>
      <c r="HT1810" s="1"/>
      <c r="HU1810" s="1"/>
      <c r="HV1810" s="1"/>
      <c r="HW1810" s="1"/>
      <c r="HX1810" s="1"/>
      <c r="HY1810" s="1"/>
      <c r="HZ1810" s="1"/>
      <c r="IA1810" s="1"/>
      <c r="IB1810" s="1"/>
      <c r="IC1810" s="1"/>
      <c r="ID1810" s="1"/>
      <c r="IE1810" s="1"/>
      <c r="IF1810" s="1"/>
      <c r="IG1810" s="1"/>
      <c r="IH1810" s="1"/>
      <c r="II1810" s="1"/>
      <c r="IJ1810" s="1"/>
      <c r="IK1810" s="1"/>
      <c r="IL1810" s="1"/>
      <c r="IM1810" s="1"/>
      <c r="IN1810" s="1"/>
      <c r="IO1810" s="1"/>
      <c r="IP1810" s="1"/>
      <c r="IQ1810" s="1"/>
      <c r="IR1810" s="1"/>
      <c r="IS1810" s="1"/>
      <c r="IT1810" s="1"/>
      <c r="IU1810" s="1"/>
    </row>
    <row r="1811" spans="1:255" s="40" customFormat="1" ht="14.65" customHeight="1">
      <c r="A1811" s="146">
        <v>1870</v>
      </c>
      <c r="B1811" s="140">
        <v>20140714</v>
      </c>
      <c r="C1811" s="57" t="str">
        <f t="shared" si="202"/>
        <v>SCL</v>
      </c>
      <c r="D1811" s="114">
        <f t="shared" si="197"/>
        <v>40372</v>
      </c>
      <c r="E1811" s="9" t="s">
        <v>32</v>
      </c>
      <c r="F1811" s="37" t="s">
        <v>25</v>
      </c>
      <c r="G1811" s="11" t="s">
        <v>26</v>
      </c>
      <c r="H1811" s="3"/>
      <c r="I1811" s="3"/>
      <c r="J1811" s="4" t="s">
        <v>117</v>
      </c>
      <c r="K1811" s="4" t="s">
        <v>119</v>
      </c>
      <c r="L1811" s="4" t="s">
        <v>109</v>
      </c>
      <c r="M1811" s="4"/>
      <c r="N1811" s="4"/>
      <c r="O1811" s="4" t="str">
        <f t="shared" si="198"/>
        <v>Lasioglossum (Evylaeus) sp.</v>
      </c>
      <c r="P1811" s="85" t="str">
        <f t="shared" si="203"/>
        <v>Lasioglossum sp.</v>
      </c>
      <c r="Q1811" s="11" t="s">
        <v>29</v>
      </c>
      <c r="R1811" s="11"/>
      <c r="S1811" s="12"/>
      <c r="T1811" s="12"/>
      <c r="U1811" s="12" t="s">
        <v>55</v>
      </c>
      <c r="V1811" s="10" t="s">
        <v>58</v>
      </c>
      <c r="W1811" s="6">
        <v>41346</v>
      </c>
      <c r="X1811" s="2" t="s">
        <v>684</v>
      </c>
      <c r="Y1811" s="129">
        <f t="shared" si="199"/>
        <v>1</v>
      </c>
      <c r="Z1811" s="110">
        <f t="shared" si="200"/>
        <v>0</v>
      </c>
      <c r="AA1811" s="1">
        <f t="shared" si="201"/>
        <v>0</v>
      </c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  <c r="GK1811" s="1"/>
      <c r="GL1811" s="1"/>
      <c r="GM1811" s="1"/>
      <c r="GN1811" s="1"/>
      <c r="GO1811" s="1"/>
      <c r="GP1811" s="1"/>
      <c r="GQ1811" s="1"/>
      <c r="GR1811" s="1"/>
      <c r="GS1811" s="1"/>
      <c r="GT1811" s="1"/>
      <c r="GU1811" s="1"/>
      <c r="GV1811" s="1"/>
      <c r="GW1811" s="1"/>
      <c r="GX1811" s="1"/>
      <c r="GY1811" s="1"/>
      <c r="GZ1811" s="1"/>
      <c r="HA1811" s="1"/>
      <c r="HB1811" s="1"/>
      <c r="HC1811" s="1"/>
      <c r="HD1811" s="1"/>
      <c r="HE1811" s="1"/>
      <c r="HF1811" s="1"/>
      <c r="HG1811" s="1"/>
      <c r="HH1811" s="1"/>
      <c r="HI1811" s="1"/>
      <c r="HJ1811" s="1"/>
      <c r="HK1811" s="1"/>
      <c r="HL1811" s="1"/>
      <c r="HM1811" s="1"/>
      <c r="HN1811" s="1"/>
      <c r="HO1811" s="1"/>
      <c r="HP1811" s="1"/>
      <c r="HQ1811" s="1"/>
      <c r="HR1811" s="1"/>
      <c r="HS1811" s="1"/>
      <c r="HT1811" s="1"/>
      <c r="HU1811" s="1"/>
      <c r="HV1811" s="1"/>
      <c r="HW1811" s="1"/>
      <c r="HX1811" s="1"/>
      <c r="HY1811" s="1"/>
      <c r="HZ1811" s="1"/>
      <c r="IA1811" s="1"/>
      <c r="IB1811" s="1"/>
      <c r="IC1811" s="1"/>
      <c r="ID1811" s="1"/>
      <c r="IE1811" s="1"/>
      <c r="IF1811" s="1"/>
      <c r="IG1811" s="1"/>
      <c r="IH1811" s="1"/>
      <c r="II1811" s="1"/>
      <c r="IJ1811" s="1"/>
      <c r="IK1811" s="1"/>
      <c r="IL1811" s="1"/>
      <c r="IM1811" s="1"/>
      <c r="IN1811" s="1"/>
      <c r="IO1811" s="1"/>
      <c r="IP1811" s="1"/>
      <c r="IQ1811" s="1"/>
      <c r="IR1811" s="1"/>
      <c r="IS1811" s="1"/>
      <c r="IT1811" s="1"/>
      <c r="IU1811" s="1"/>
    </row>
    <row r="1812" spans="1:255" s="40" customFormat="1" ht="14.65" customHeight="1">
      <c r="A1812" s="145">
        <v>1871</v>
      </c>
      <c r="B1812" s="139">
        <v>20140714</v>
      </c>
      <c r="C1812" s="57" t="str">
        <f t="shared" si="202"/>
        <v>POS</v>
      </c>
      <c r="D1812" s="114">
        <f t="shared" si="197"/>
        <v>40372</v>
      </c>
      <c r="E1812" s="28" t="s">
        <v>35</v>
      </c>
      <c r="F1812" s="39" t="s">
        <v>25</v>
      </c>
      <c r="G1812" s="35" t="s">
        <v>26</v>
      </c>
      <c r="H1812" s="30"/>
      <c r="I1812" s="30"/>
      <c r="J1812" s="31" t="s">
        <v>51</v>
      </c>
      <c r="K1812" s="82" t="s">
        <v>583</v>
      </c>
      <c r="L1812" s="31" t="s">
        <v>157</v>
      </c>
      <c r="M1812" s="31"/>
      <c r="N1812" s="31" t="s">
        <v>31</v>
      </c>
      <c r="O1812" s="4" t="str">
        <f t="shared" si="198"/>
        <v>Halictus (Protohalictus) rubicundus</v>
      </c>
      <c r="P1812" s="85" t="str">
        <f t="shared" si="203"/>
        <v>Halictus rubicundus</v>
      </c>
      <c r="Q1812" s="35" t="s">
        <v>43</v>
      </c>
      <c r="R1812" s="36"/>
      <c r="S1812" s="32"/>
      <c r="T1812" s="32"/>
      <c r="U1812" s="33"/>
      <c r="V1812" s="34" t="s">
        <v>171</v>
      </c>
      <c r="W1812" s="38">
        <v>41322</v>
      </c>
      <c r="X1812" s="52"/>
      <c r="Y1812" s="129">
        <f t="shared" si="199"/>
        <v>1</v>
      </c>
      <c r="Z1812" s="110">
        <f t="shared" si="200"/>
        <v>0</v>
      </c>
      <c r="AA1812" s="1">
        <f t="shared" si="201"/>
        <v>0</v>
      </c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  <c r="GK1812" s="1"/>
      <c r="GL1812" s="1"/>
      <c r="GM1812" s="1"/>
      <c r="GN1812" s="1"/>
      <c r="GO1812" s="1"/>
      <c r="GP1812" s="1"/>
      <c r="GQ1812" s="1"/>
      <c r="GR1812" s="1"/>
      <c r="GS1812" s="1"/>
      <c r="GT1812" s="1"/>
      <c r="GU1812" s="1"/>
      <c r="GV1812" s="1"/>
      <c r="GW1812" s="1"/>
      <c r="GX1812" s="1"/>
      <c r="GY1812" s="1"/>
      <c r="GZ1812" s="1"/>
      <c r="HA1812" s="1"/>
      <c r="HB1812" s="1"/>
      <c r="HC1812" s="1"/>
      <c r="HD1812" s="1"/>
      <c r="HE1812" s="1"/>
      <c r="HF1812" s="1"/>
      <c r="HG1812" s="1"/>
      <c r="HH1812" s="1"/>
      <c r="HI1812" s="1"/>
      <c r="HJ1812" s="1"/>
      <c r="HK1812" s="1"/>
      <c r="HL1812" s="1"/>
      <c r="HM1812" s="1"/>
      <c r="HN1812" s="1"/>
      <c r="HO1812" s="1"/>
      <c r="HP1812" s="1"/>
      <c r="HQ1812" s="1"/>
      <c r="HR1812" s="1"/>
      <c r="HS1812" s="1"/>
      <c r="HT1812" s="1"/>
      <c r="HU1812" s="1"/>
      <c r="HV1812" s="1"/>
      <c r="HW1812" s="1"/>
      <c r="HX1812" s="1"/>
      <c r="HY1812" s="1"/>
      <c r="HZ1812" s="1"/>
      <c r="IA1812" s="1"/>
      <c r="IB1812" s="1"/>
      <c r="IC1812" s="1"/>
      <c r="ID1812" s="1"/>
      <c r="IE1812" s="1"/>
      <c r="IF1812" s="1"/>
      <c r="IG1812" s="1"/>
      <c r="IH1812" s="1"/>
      <c r="II1812" s="1"/>
      <c r="IJ1812" s="1"/>
      <c r="IK1812" s="1"/>
      <c r="IL1812" s="1"/>
      <c r="IM1812" s="1"/>
      <c r="IN1812" s="1"/>
      <c r="IO1812" s="1"/>
      <c r="IP1812" s="1"/>
      <c r="IQ1812" s="1"/>
      <c r="IR1812" s="1"/>
      <c r="IS1812" s="1"/>
      <c r="IT1812" s="1"/>
      <c r="IU1812" s="1"/>
    </row>
    <row r="1813" spans="1:255" s="40" customFormat="1" ht="14.65" customHeight="1">
      <c r="A1813" s="145">
        <v>1872</v>
      </c>
      <c r="B1813" s="139">
        <v>20140714</v>
      </c>
      <c r="C1813" s="57" t="str">
        <f t="shared" si="202"/>
        <v>POS</v>
      </c>
      <c r="D1813" s="114">
        <f t="shared" si="197"/>
        <v>40372</v>
      </c>
      <c r="E1813" s="28" t="s">
        <v>35</v>
      </c>
      <c r="F1813" s="39" t="s">
        <v>25</v>
      </c>
      <c r="G1813" s="35" t="s">
        <v>26</v>
      </c>
      <c r="H1813" s="30"/>
      <c r="I1813" s="30"/>
      <c r="J1813" s="31" t="s">
        <v>51</v>
      </c>
      <c r="K1813" s="82" t="s">
        <v>583</v>
      </c>
      <c r="L1813" s="31" t="s">
        <v>157</v>
      </c>
      <c r="M1813" s="31"/>
      <c r="N1813" s="31" t="s">
        <v>31</v>
      </c>
      <c r="O1813" s="4" t="str">
        <f t="shared" si="198"/>
        <v>Halictus (Protohalictus) rubicundus</v>
      </c>
      <c r="P1813" s="85" t="str">
        <f t="shared" si="203"/>
        <v>Halictus rubicundus</v>
      </c>
      <c r="Q1813" s="35" t="s">
        <v>29</v>
      </c>
      <c r="R1813" s="36"/>
      <c r="S1813" s="32"/>
      <c r="T1813" s="32"/>
      <c r="U1813" s="33"/>
      <c r="V1813" s="34" t="s">
        <v>171</v>
      </c>
      <c r="W1813" s="38">
        <v>41322</v>
      </c>
      <c r="X1813" s="52"/>
      <c r="Y1813" s="129">
        <f t="shared" si="199"/>
        <v>1</v>
      </c>
      <c r="Z1813" s="110">
        <f t="shared" si="200"/>
        <v>0</v>
      </c>
      <c r="AA1813" s="1">
        <f t="shared" si="201"/>
        <v>0</v>
      </c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  <c r="GO1813" s="1"/>
      <c r="GP1813" s="1"/>
      <c r="GQ1813" s="1"/>
      <c r="GR1813" s="1"/>
      <c r="GS1813" s="1"/>
      <c r="GT1813" s="1"/>
      <c r="GU1813" s="1"/>
      <c r="GV1813" s="1"/>
      <c r="GW1813" s="1"/>
      <c r="GX1813" s="1"/>
      <c r="GY1813" s="1"/>
      <c r="GZ1813" s="1"/>
      <c r="HA1813" s="1"/>
      <c r="HB1813" s="1"/>
      <c r="HC1813" s="1"/>
      <c r="HD1813" s="1"/>
      <c r="HE1813" s="1"/>
      <c r="HF1813" s="1"/>
      <c r="HG1813" s="1"/>
      <c r="HH1813" s="1"/>
      <c r="HI1813" s="1"/>
      <c r="HJ1813" s="1"/>
      <c r="HK1813" s="1"/>
      <c r="HL1813" s="1"/>
      <c r="HM1813" s="1"/>
      <c r="HN1813" s="1"/>
      <c r="HO1813" s="1"/>
      <c r="HP1813" s="1"/>
      <c r="HQ1813" s="1"/>
      <c r="HR1813" s="1"/>
      <c r="HS1813" s="1"/>
      <c r="HT1813" s="1"/>
      <c r="HU1813" s="1"/>
      <c r="HV1813" s="1"/>
      <c r="HW1813" s="1"/>
      <c r="HX1813" s="1"/>
      <c r="HY1813" s="1"/>
      <c r="HZ1813" s="1"/>
      <c r="IA1813" s="1"/>
      <c r="IB1813" s="1"/>
      <c r="IC1813" s="1"/>
      <c r="ID1813" s="1"/>
      <c r="IE1813" s="1"/>
      <c r="IF1813" s="1"/>
      <c r="IG1813" s="1"/>
      <c r="IH1813" s="1"/>
      <c r="II1813" s="1"/>
      <c r="IJ1813" s="1"/>
      <c r="IK1813" s="1"/>
      <c r="IL1813" s="1"/>
      <c r="IM1813" s="1"/>
      <c r="IN1813" s="1"/>
      <c r="IO1813" s="1"/>
      <c r="IP1813" s="1"/>
      <c r="IQ1813" s="1"/>
      <c r="IR1813" s="1"/>
      <c r="IS1813" s="1"/>
      <c r="IT1813" s="1"/>
      <c r="IU1813" s="1"/>
    </row>
    <row r="1814" spans="1:255" s="40" customFormat="1" ht="14.65" customHeight="1">
      <c r="A1814" s="145">
        <v>1873</v>
      </c>
      <c r="B1814" s="139">
        <v>20140714</v>
      </c>
      <c r="C1814" s="57" t="str">
        <f t="shared" si="202"/>
        <v>POS</v>
      </c>
      <c r="D1814" s="114">
        <f t="shared" si="197"/>
        <v>40372</v>
      </c>
      <c r="E1814" s="28" t="s">
        <v>35</v>
      </c>
      <c r="F1814" s="39" t="s">
        <v>25</v>
      </c>
      <c r="G1814" s="35" t="s">
        <v>26</v>
      </c>
      <c r="H1814" s="30"/>
      <c r="I1814" s="30"/>
      <c r="J1814" s="31" t="s">
        <v>51</v>
      </c>
      <c r="K1814" s="82" t="s">
        <v>583</v>
      </c>
      <c r="L1814" s="31" t="s">
        <v>157</v>
      </c>
      <c r="M1814" s="31"/>
      <c r="N1814" s="31" t="s">
        <v>31</v>
      </c>
      <c r="O1814" s="4" t="str">
        <f t="shared" si="198"/>
        <v>Halictus (Protohalictus) rubicundus</v>
      </c>
      <c r="P1814" s="85" t="str">
        <f t="shared" si="203"/>
        <v>Halictus rubicundus</v>
      </c>
      <c r="Q1814" s="35" t="s">
        <v>29</v>
      </c>
      <c r="R1814" s="36"/>
      <c r="S1814" s="32"/>
      <c r="T1814" s="32"/>
      <c r="U1814" s="33"/>
      <c r="V1814" s="34" t="s">
        <v>171</v>
      </c>
      <c r="W1814" s="38">
        <v>41322</v>
      </c>
      <c r="X1814" s="52"/>
      <c r="Y1814" s="129">
        <f t="shared" si="199"/>
        <v>1</v>
      </c>
      <c r="Z1814" s="110">
        <f t="shared" si="200"/>
        <v>0</v>
      </c>
      <c r="AA1814" s="1">
        <f t="shared" si="201"/>
        <v>0</v>
      </c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/>
      <c r="GM1814" s="1"/>
      <c r="GN1814" s="1"/>
      <c r="GO1814" s="1"/>
      <c r="GP1814" s="1"/>
      <c r="GQ1814" s="1"/>
      <c r="GR1814" s="1"/>
      <c r="GS1814" s="1"/>
      <c r="GT1814" s="1"/>
      <c r="GU1814" s="1"/>
      <c r="GV1814" s="1"/>
      <c r="GW1814" s="1"/>
      <c r="GX1814" s="1"/>
      <c r="GY1814" s="1"/>
      <c r="GZ1814" s="1"/>
      <c r="HA1814" s="1"/>
      <c r="HB1814" s="1"/>
      <c r="HC1814" s="1"/>
      <c r="HD1814" s="1"/>
      <c r="HE1814" s="1"/>
      <c r="HF1814" s="1"/>
      <c r="HG1814" s="1"/>
      <c r="HH1814" s="1"/>
      <c r="HI1814" s="1"/>
      <c r="HJ1814" s="1"/>
      <c r="HK1814" s="1"/>
      <c r="HL1814" s="1"/>
      <c r="HM1814" s="1"/>
      <c r="HN1814" s="1"/>
      <c r="HO1814" s="1"/>
      <c r="HP1814" s="1"/>
      <c r="HQ1814" s="1"/>
      <c r="HR1814" s="1"/>
      <c r="HS1814" s="1"/>
      <c r="HT1814" s="1"/>
      <c r="HU1814" s="1"/>
      <c r="HV1814" s="1"/>
      <c r="HW1814" s="1"/>
      <c r="HX1814" s="1"/>
      <c r="HY1814" s="1"/>
      <c r="HZ1814" s="1"/>
      <c r="IA1814" s="1"/>
      <c r="IB1814" s="1"/>
      <c r="IC1814" s="1"/>
      <c r="ID1814" s="1"/>
      <c r="IE1814" s="1"/>
      <c r="IF1814" s="1"/>
      <c r="IG1814" s="1"/>
      <c r="IH1814" s="1"/>
      <c r="II1814" s="1"/>
      <c r="IJ1814" s="1"/>
      <c r="IK1814" s="1"/>
      <c r="IL1814" s="1"/>
      <c r="IM1814" s="1"/>
      <c r="IN1814" s="1"/>
      <c r="IO1814" s="1"/>
      <c r="IP1814" s="1"/>
      <c r="IQ1814" s="1"/>
      <c r="IR1814" s="1"/>
      <c r="IS1814" s="1"/>
      <c r="IT1814" s="1"/>
      <c r="IU1814" s="1"/>
    </row>
    <row r="1815" spans="1:255" s="40" customFormat="1" ht="14.65" customHeight="1">
      <c r="A1815" s="145">
        <v>1874</v>
      </c>
      <c r="B1815" s="139">
        <v>20140714</v>
      </c>
      <c r="C1815" s="57" t="str">
        <f t="shared" si="202"/>
        <v>POS</v>
      </c>
      <c r="D1815" s="114">
        <f t="shared" si="197"/>
        <v>40372</v>
      </c>
      <c r="E1815" s="28" t="s">
        <v>35</v>
      </c>
      <c r="F1815" s="39" t="s">
        <v>25</v>
      </c>
      <c r="G1815" s="35" t="s">
        <v>26</v>
      </c>
      <c r="H1815" s="30"/>
      <c r="I1815" s="30"/>
      <c r="J1815" s="31" t="s">
        <v>51</v>
      </c>
      <c r="K1815" s="82" t="s">
        <v>583</v>
      </c>
      <c r="L1815" s="31" t="s">
        <v>157</v>
      </c>
      <c r="M1815" s="31"/>
      <c r="N1815" s="31" t="s">
        <v>31</v>
      </c>
      <c r="O1815" s="4" t="str">
        <f t="shared" si="198"/>
        <v>Halictus (Protohalictus) rubicundus</v>
      </c>
      <c r="P1815" s="85" t="str">
        <f t="shared" si="203"/>
        <v>Halictus rubicundus</v>
      </c>
      <c r="Q1815" s="35" t="s">
        <v>29</v>
      </c>
      <c r="R1815" s="36"/>
      <c r="S1815" s="32"/>
      <c r="T1815" s="32"/>
      <c r="U1815" s="33"/>
      <c r="V1815" s="34" t="s">
        <v>171</v>
      </c>
      <c r="W1815" s="38">
        <v>41322</v>
      </c>
      <c r="X1815" s="52"/>
      <c r="Y1815" s="129">
        <f t="shared" si="199"/>
        <v>1</v>
      </c>
      <c r="Z1815" s="110">
        <f t="shared" si="200"/>
        <v>0</v>
      </c>
      <c r="AA1815" s="1">
        <f t="shared" si="201"/>
        <v>0</v>
      </c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  <c r="GK1815" s="1"/>
      <c r="GL1815" s="1"/>
      <c r="GM1815" s="1"/>
      <c r="GN1815" s="1"/>
      <c r="GO1815" s="1"/>
      <c r="GP1815" s="1"/>
      <c r="GQ1815" s="1"/>
      <c r="GR1815" s="1"/>
      <c r="GS1815" s="1"/>
      <c r="GT1815" s="1"/>
      <c r="GU1815" s="1"/>
      <c r="GV1815" s="1"/>
      <c r="GW1815" s="1"/>
      <c r="GX1815" s="1"/>
      <c r="GY1815" s="1"/>
      <c r="GZ1815" s="1"/>
      <c r="HA1815" s="1"/>
      <c r="HB1815" s="1"/>
      <c r="HC1815" s="1"/>
      <c r="HD1815" s="1"/>
      <c r="HE1815" s="1"/>
      <c r="HF1815" s="1"/>
      <c r="HG1815" s="1"/>
      <c r="HH1815" s="1"/>
      <c r="HI1815" s="1"/>
      <c r="HJ1815" s="1"/>
      <c r="HK1815" s="1"/>
      <c r="HL1815" s="1"/>
      <c r="HM1815" s="1"/>
      <c r="HN1815" s="1"/>
      <c r="HO1815" s="1"/>
      <c r="HP1815" s="1"/>
      <c r="HQ1815" s="1"/>
      <c r="HR1815" s="1"/>
      <c r="HS1815" s="1"/>
      <c r="HT1815" s="1"/>
      <c r="HU1815" s="1"/>
      <c r="HV1815" s="1"/>
      <c r="HW1815" s="1"/>
      <c r="HX1815" s="1"/>
      <c r="HY1815" s="1"/>
      <c r="HZ1815" s="1"/>
      <c r="IA1815" s="1"/>
      <c r="IB1815" s="1"/>
      <c r="IC1815" s="1"/>
      <c r="ID1815" s="1"/>
      <c r="IE1815" s="1"/>
      <c r="IF1815" s="1"/>
      <c r="IG1815" s="1"/>
      <c r="IH1815" s="1"/>
      <c r="II1815" s="1"/>
      <c r="IJ1815" s="1"/>
      <c r="IK1815" s="1"/>
      <c r="IL1815" s="1"/>
      <c r="IM1815" s="1"/>
      <c r="IN1815" s="1"/>
      <c r="IO1815" s="1"/>
      <c r="IP1815" s="1"/>
      <c r="IQ1815" s="1"/>
      <c r="IR1815" s="1"/>
      <c r="IS1815" s="1"/>
      <c r="IT1815" s="1"/>
      <c r="IU1815" s="1"/>
    </row>
    <row r="1816" spans="1:255" s="40" customFormat="1" ht="14.65" customHeight="1">
      <c r="A1816" s="145">
        <v>1875</v>
      </c>
      <c r="B1816" s="139">
        <v>20160610</v>
      </c>
      <c r="C1816" s="57" t="str">
        <f t="shared" si="202"/>
        <v>POS</v>
      </c>
      <c r="D1816" s="114">
        <f t="shared" si="197"/>
        <v>41069</v>
      </c>
      <c r="E1816" s="28" t="s">
        <v>35</v>
      </c>
      <c r="F1816" s="39" t="s">
        <v>25</v>
      </c>
      <c r="G1816" s="35" t="s">
        <v>26</v>
      </c>
      <c r="H1816" s="30"/>
      <c r="I1816" s="30"/>
      <c r="J1816" s="31" t="s">
        <v>51</v>
      </c>
      <c r="K1816" s="82" t="s">
        <v>583</v>
      </c>
      <c r="L1816" s="31" t="s">
        <v>157</v>
      </c>
      <c r="M1816" s="31"/>
      <c r="N1816" s="31" t="s">
        <v>31</v>
      </c>
      <c r="O1816" s="4" t="str">
        <f t="shared" si="198"/>
        <v>Halictus (Protohalictus) rubicundus</v>
      </c>
      <c r="P1816" s="85" t="str">
        <f t="shared" si="203"/>
        <v>Halictus rubicundus</v>
      </c>
      <c r="Q1816" s="35" t="s">
        <v>29</v>
      </c>
      <c r="R1816" s="36"/>
      <c r="S1816" s="32"/>
      <c r="T1816" s="32"/>
      <c r="U1816" s="33"/>
      <c r="V1816" s="34" t="s">
        <v>171</v>
      </c>
      <c r="W1816" s="38">
        <v>41322</v>
      </c>
      <c r="X1816" s="52"/>
      <c r="Y1816" s="129">
        <f t="shared" si="199"/>
        <v>1</v>
      </c>
      <c r="Z1816" s="110">
        <f t="shared" si="200"/>
        <v>0</v>
      </c>
      <c r="AA1816" s="1">
        <f t="shared" si="201"/>
        <v>0</v>
      </c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  <c r="GK1816" s="1"/>
      <c r="GL1816" s="1"/>
      <c r="GM1816" s="1"/>
      <c r="GN1816" s="1"/>
      <c r="GO1816" s="1"/>
      <c r="GP1816" s="1"/>
      <c r="GQ1816" s="1"/>
      <c r="GR1816" s="1"/>
      <c r="GS1816" s="1"/>
      <c r="GT1816" s="1"/>
      <c r="GU1816" s="1"/>
      <c r="GV1816" s="1"/>
      <c r="GW1816" s="1"/>
      <c r="GX1816" s="1"/>
      <c r="GY1816" s="1"/>
      <c r="GZ1816" s="1"/>
      <c r="HA1816" s="1"/>
      <c r="HB1816" s="1"/>
      <c r="HC1816" s="1"/>
      <c r="HD1816" s="1"/>
      <c r="HE1816" s="1"/>
      <c r="HF1816" s="1"/>
      <c r="HG1816" s="1"/>
      <c r="HH1816" s="1"/>
      <c r="HI1816" s="1"/>
      <c r="HJ1816" s="1"/>
      <c r="HK1816" s="1"/>
      <c r="HL1816" s="1"/>
      <c r="HM1816" s="1"/>
      <c r="HN1816" s="1"/>
      <c r="HO1816" s="1"/>
      <c r="HP1816" s="1"/>
      <c r="HQ1816" s="1"/>
      <c r="HR1816" s="1"/>
      <c r="HS1816" s="1"/>
      <c r="HT1816" s="1"/>
      <c r="HU1816" s="1"/>
      <c r="HV1816" s="1"/>
      <c r="HW1816" s="1"/>
      <c r="HX1816" s="1"/>
      <c r="HY1816" s="1"/>
      <c r="HZ1816" s="1"/>
      <c r="IA1816" s="1"/>
      <c r="IB1816" s="1"/>
      <c r="IC1816" s="1"/>
      <c r="ID1816" s="1"/>
      <c r="IE1816" s="1"/>
      <c r="IF1816" s="1"/>
      <c r="IG1816" s="1"/>
      <c r="IH1816" s="1"/>
      <c r="II1816" s="1"/>
      <c r="IJ1816" s="1"/>
      <c r="IK1816" s="1"/>
      <c r="IL1816" s="1"/>
      <c r="IM1816" s="1"/>
      <c r="IN1816" s="1"/>
      <c r="IO1816" s="1"/>
      <c r="IP1816" s="1"/>
      <c r="IQ1816" s="1"/>
      <c r="IR1816" s="1"/>
      <c r="IS1816" s="1"/>
      <c r="IT1816" s="1"/>
      <c r="IU1816" s="1"/>
    </row>
    <row r="1817" spans="1:255" s="40" customFormat="1" ht="14.65" customHeight="1">
      <c r="A1817" s="145">
        <v>1876</v>
      </c>
      <c r="B1817" s="139">
        <v>20160327</v>
      </c>
      <c r="C1817" s="57" t="str">
        <f t="shared" si="202"/>
        <v>POS</v>
      </c>
      <c r="D1817" s="114">
        <f t="shared" si="197"/>
        <v>40994</v>
      </c>
      <c r="E1817" s="28" t="s">
        <v>35</v>
      </c>
      <c r="F1817" s="39" t="s">
        <v>25</v>
      </c>
      <c r="G1817" s="35" t="s">
        <v>26</v>
      </c>
      <c r="H1817" s="30"/>
      <c r="I1817" s="30"/>
      <c r="J1817" s="31" t="s">
        <v>51</v>
      </c>
      <c r="K1817" s="82" t="s">
        <v>583</v>
      </c>
      <c r="L1817" s="31" t="s">
        <v>157</v>
      </c>
      <c r="M1817" s="31"/>
      <c r="N1817" s="31" t="s">
        <v>31</v>
      </c>
      <c r="O1817" s="4" t="str">
        <f t="shared" si="198"/>
        <v>Halictus (Protohalictus) rubicundus</v>
      </c>
      <c r="P1817" s="85" t="str">
        <f t="shared" si="203"/>
        <v>Halictus rubicundus</v>
      </c>
      <c r="Q1817" s="35" t="s">
        <v>29</v>
      </c>
      <c r="R1817" s="36"/>
      <c r="S1817" s="32"/>
      <c r="T1817" s="32"/>
      <c r="U1817" s="33"/>
      <c r="V1817" s="34" t="s">
        <v>171</v>
      </c>
      <c r="W1817" s="38">
        <v>41322</v>
      </c>
      <c r="X1817" s="52"/>
      <c r="Y1817" s="129">
        <f t="shared" si="199"/>
        <v>1</v>
      </c>
      <c r="Z1817" s="110">
        <f t="shared" si="200"/>
        <v>0</v>
      </c>
      <c r="AA1817" s="1">
        <f t="shared" si="201"/>
        <v>0</v>
      </c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  <c r="GK1817" s="1"/>
      <c r="GL1817" s="1"/>
      <c r="GM1817" s="1"/>
      <c r="GN1817" s="1"/>
      <c r="GO1817" s="1"/>
      <c r="GP1817" s="1"/>
      <c r="GQ1817" s="1"/>
      <c r="GR1817" s="1"/>
      <c r="GS1817" s="1"/>
      <c r="GT1817" s="1"/>
      <c r="GU1817" s="1"/>
      <c r="GV1817" s="1"/>
      <c r="GW1817" s="1"/>
      <c r="GX1817" s="1"/>
      <c r="GY1817" s="1"/>
      <c r="GZ1817" s="1"/>
      <c r="HA1817" s="1"/>
      <c r="HB1817" s="1"/>
      <c r="HC1817" s="1"/>
      <c r="HD1817" s="1"/>
      <c r="HE1817" s="1"/>
      <c r="HF1817" s="1"/>
      <c r="HG1817" s="1"/>
      <c r="HH1817" s="1"/>
      <c r="HI1817" s="1"/>
      <c r="HJ1817" s="1"/>
      <c r="HK1817" s="1"/>
      <c r="HL1817" s="1"/>
      <c r="HM1817" s="1"/>
      <c r="HN1817" s="1"/>
      <c r="HO1817" s="1"/>
      <c r="HP1817" s="1"/>
      <c r="HQ1817" s="1"/>
      <c r="HR1817" s="1"/>
      <c r="HS1817" s="1"/>
      <c r="HT1817" s="1"/>
      <c r="HU1817" s="1"/>
      <c r="HV1817" s="1"/>
      <c r="HW1817" s="1"/>
      <c r="HX1817" s="1"/>
      <c r="HY1817" s="1"/>
      <c r="HZ1817" s="1"/>
      <c r="IA1817" s="1"/>
      <c r="IB1817" s="1"/>
      <c r="IC1817" s="1"/>
      <c r="ID1817" s="1"/>
      <c r="IE1817" s="1"/>
      <c r="IF1817" s="1"/>
      <c r="IG1817" s="1"/>
      <c r="IH1817" s="1"/>
      <c r="II1817" s="1"/>
      <c r="IJ1817" s="1"/>
      <c r="IK1817" s="1"/>
      <c r="IL1817" s="1"/>
      <c r="IM1817" s="1"/>
      <c r="IN1817" s="1"/>
      <c r="IO1817" s="1"/>
      <c r="IP1817" s="1"/>
      <c r="IQ1817" s="1"/>
      <c r="IR1817" s="1"/>
      <c r="IS1817" s="1"/>
      <c r="IT1817" s="1"/>
      <c r="IU1817" s="1"/>
    </row>
    <row r="1818" spans="1:255" s="40" customFormat="1" ht="14.65" customHeight="1">
      <c r="A1818" s="145">
        <v>1877</v>
      </c>
      <c r="B1818" s="139">
        <v>20160327</v>
      </c>
      <c r="C1818" s="57" t="str">
        <f t="shared" si="202"/>
        <v>POS</v>
      </c>
      <c r="D1818" s="114">
        <f t="shared" si="197"/>
        <v>40994</v>
      </c>
      <c r="E1818" s="28" t="s">
        <v>35</v>
      </c>
      <c r="F1818" s="39" t="s">
        <v>25</v>
      </c>
      <c r="G1818" s="35" t="s">
        <v>26</v>
      </c>
      <c r="H1818" s="30"/>
      <c r="I1818" s="30"/>
      <c r="J1818" s="31" t="s">
        <v>51</v>
      </c>
      <c r="K1818" s="82" t="s">
        <v>583</v>
      </c>
      <c r="L1818" s="31" t="s">
        <v>157</v>
      </c>
      <c r="M1818" s="31"/>
      <c r="N1818" s="31" t="s">
        <v>31</v>
      </c>
      <c r="O1818" s="4" t="str">
        <f t="shared" si="198"/>
        <v>Halictus (Protohalictus) rubicundus</v>
      </c>
      <c r="P1818" s="85" t="str">
        <f t="shared" si="203"/>
        <v>Halictus rubicundus</v>
      </c>
      <c r="Q1818" s="35" t="s">
        <v>29</v>
      </c>
      <c r="R1818" s="36"/>
      <c r="S1818" s="32"/>
      <c r="T1818" s="32"/>
      <c r="U1818" s="33"/>
      <c r="V1818" s="34" t="s">
        <v>171</v>
      </c>
      <c r="W1818" s="38">
        <v>41322</v>
      </c>
      <c r="X1818" s="52"/>
      <c r="Y1818" s="129">
        <f t="shared" si="199"/>
        <v>1</v>
      </c>
      <c r="Z1818" s="110">
        <f t="shared" si="200"/>
        <v>0</v>
      </c>
      <c r="AA1818" s="1">
        <f t="shared" si="201"/>
        <v>0</v>
      </c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/>
      <c r="GM1818" s="1"/>
      <c r="GN1818" s="1"/>
      <c r="GO1818" s="1"/>
      <c r="GP1818" s="1"/>
      <c r="GQ1818" s="1"/>
      <c r="GR1818" s="1"/>
      <c r="GS1818" s="1"/>
      <c r="GT1818" s="1"/>
      <c r="GU1818" s="1"/>
      <c r="GV1818" s="1"/>
      <c r="GW1818" s="1"/>
      <c r="GX1818" s="1"/>
      <c r="GY1818" s="1"/>
      <c r="GZ1818" s="1"/>
      <c r="HA1818" s="1"/>
      <c r="HB1818" s="1"/>
      <c r="HC1818" s="1"/>
      <c r="HD1818" s="1"/>
      <c r="HE1818" s="1"/>
      <c r="HF1818" s="1"/>
      <c r="HG1818" s="1"/>
      <c r="HH1818" s="1"/>
      <c r="HI1818" s="1"/>
      <c r="HJ1818" s="1"/>
      <c r="HK1818" s="1"/>
      <c r="HL1818" s="1"/>
      <c r="HM1818" s="1"/>
      <c r="HN1818" s="1"/>
      <c r="HO1818" s="1"/>
      <c r="HP1818" s="1"/>
      <c r="HQ1818" s="1"/>
      <c r="HR1818" s="1"/>
      <c r="HS1818" s="1"/>
      <c r="HT1818" s="1"/>
      <c r="HU1818" s="1"/>
      <c r="HV1818" s="1"/>
      <c r="HW1818" s="1"/>
      <c r="HX1818" s="1"/>
      <c r="HY1818" s="1"/>
      <c r="HZ1818" s="1"/>
      <c r="IA1818" s="1"/>
      <c r="IB1818" s="1"/>
      <c r="IC1818" s="1"/>
      <c r="ID1818" s="1"/>
      <c r="IE1818" s="1"/>
      <c r="IF1818" s="1"/>
      <c r="IG1818" s="1"/>
      <c r="IH1818" s="1"/>
      <c r="II1818" s="1"/>
      <c r="IJ1818" s="1"/>
      <c r="IK1818" s="1"/>
      <c r="IL1818" s="1"/>
      <c r="IM1818" s="1"/>
      <c r="IN1818" s="1"/>
      <c r="IO1818" s="1"/>
      <c r="IP1818" s="1"/>
      <c r="IQ1818" s="1"/>
      <c r="IR1818" s="1"/>
      <c r="IS1818" s="1"/>
      <c r="IT1818" s="1"/>
      <c r="IU1818" s="1"/>
    </row>
    <row r="1819" spans="1:255" s="40" customFormat="1" ht="14.65" customHeight="1">
      <c r="A1819" s="145">
        <v>1878</v>
      </c>
      <c r="B1819" s="139">
        <v>20160327</v>
      </c>
      <c r="C1819" s="57" t="str">
        <f t="shared" si="202"/>
        <v>POS</v>
      </c>
      <c r="D1819" s="114">
        <f t="shared" si="197"/>
        <v>40994</v>
      </c>
      <c r="E1819" s="28" t="s">
        <v>35</v>
      </c>
      <c r="F1819" s="39" t="s">
        <v>25</v>
      </c>
      <c r="G1819" s="35" t="s">
        <v>26</v>
      </c>
      <c r="H1819" s="30"/>
      <c r="I1819" s="30"/>
      <c r="J1819" s="31" t="s">
        <v>51</v>
      </c>
      <c r="K1819" s="82" t="s">
        <v>583</v>
      </c>
      <c r="L1819" s="31" t="s">
        <v>157</v>
      </c>
      <c r="M1819" s="31"/>
      <c r="N1819" s="31" t="s">
        <v>31</v>
      </c>
      <c r="O1819" s="4" t="str">
        <f t="shared" si="198"/>
        <v>Halictus (Protohalictus) rubicundus</v>
      </c>
      <c r="P1819" s="85" t="str">
        <f t="shared" si="203"/>
        <v>Halictus rubicundus</v>
      </c>
      <c r="Q1819" s="35" t="s">
        <v>29</v>
      </c>
      <c r="R1819" s="36"/>
      <c r="S1819" s="32"/>
      <c r="T1819" s="32"/>
      <c r="U1819" s="33"/>
      <c r="V1819" s="34" t="s">
        <v>171</v>
      </c>
      <c r="W1819" s="38">
        <v>41322</v>
      </c>
      <c r="X1819" s="52"/>
      <c r="Y1819" s="129">
        <f t="shared" si="199"/>
        <v>1</v>
      </c>
      <c r="Z1819" s="110">
        <f t="shared" si="200"/>
        <v>0</v>
      </c>
      <c r="AA1819" s="1">
        <f t="shared" si="201"/>
        <v>0</v>
      </c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/>
      <c r="GM1819" s="1"/>
      <c r="GN1819" s="1"/>
      <c r="GO1819" s="1"/>
      <c r="GP1819" s="1"/>
      <c r="GQ1819" s="1"/>
      <c r="GR1819" s="1"/>
      <c r="GS1819" s="1"/>
      <c r="GT1819" s="1"/>
      <c r="GU1819" s="1"/>
      <c r="GV1819" s="1"/>
      <c r="GW1819" s="1"/>
      <c r="GX1819" s="1"/>
      <c r="GY1819" s="1"/>
      <c r="GZ1819" s="1"/>
      <c r="HA1819" s="1"/>
      <c r="HB1819" s="1"/>
      <c r="HC1819" s="1"/>
      <c r="HD1819" s="1"/>
      <c r="HE1819" s="1"/>
      <c r="HF1819" s="1"/>
      <c r="HG1819" s="1"/>
      <c r="HH1819" s="1"/>
      <c r="HI1819" s="1"/>
      <c r="HJ1819" s="1"/>
      <c r="HK1819" s="1"/>
      <c r="HL1819" s="1"/>
      <c r="HM1819" s="1"/>
      <c r="HN1819" s="1"/>
      <c r="HO1819" s="1"/>
      <c r="HP1819" s="1"/>
      <c r="HQ1819" s="1"/>
      <c r="HR1819" s="1"/>
      <c r="HS1819" s="1"/>
      <c r="HT1819" s="1"/>
      <c r="HU1819" s="1"/>
      <c r="HV1819" s="1"/>
      <c r="HW1819" s="1"/>
      <c r="HX1819" s="1"/>
      <c r="HY1819" s="1"/>
      <c r="HZ1819" s="1"/>
      <c r="IA1819" s="1"/>
      <c r="IB1819" s="1"/>
      <c r="IC1819" s="1"/>
      <c r="ID1819" s="1"/>
      <c r="IE1819" s="1"/>
      <c r="IF1819" s="1"/>
      <c r="IG1819" s="1"/>
      <c r="IH1819" s="1"/>
      <c r="II1819" s="1"/>
      <c r="IJ1819" s="1"/>
      <c r="IK1819" s="1"/>
      <c r="IL1819" s="1"/>
      <c r="IM1819" s="1"/>
      <c r="IN1819" s="1"/>
      <c r="IO1819" s="1"/>
      <c r="IP1819" s="1"/>
      <c r="IQ1819" s="1"/>
      <c r="IR1819" s="1"/>
      <c r="IS1819" s="1"/>
      <c r="IT1819" s="1"/>
      <c r="IU1819" s="1"/>
    </row>
    <row r="1820" spans="1:255" s="40" customFormat="1" ht="14.65" customHeight="1">
      <c r="A1820" s="145">
        <v>1879</v>
      </c>
      <c r="B1820" s="139">
        <v>20160417</v>
      </c>
      <c r="C1820" s="57" t="str">
        <f t="shared" si="202"/>
        <v>POS</v>
      </c>
      <c r="D1820" s="114">
        <f t="shared" si="197"/>
        <v>41015</v>
      </c>
      <c r="E1820" s="28" t="s">
        <v>35</v>
      </c>
      <c r="F1820" s="39" t="s">
        <v>25</v>
      </c>
      <c r="G1820" s="35" t="s">
        <v>26</v>
      </c>
      <c r="H1820" s="30"/>
      <c r="I1820" s="30"/>
      <c r="J1820" s="31" t="s">
        <v>51</v>
      </c>
      <c r="K1820" s="82" t="s">
        <v>583</v>
      </c>
      <c r="L1820" s="31" t="s">
        <v>157</v>
      </c>
      <c r="M1820" s="31"/>
      <c r="N1820" s="31" t="s">
        <v>31</v>
      </c>
      <c r="O1820" s="4" t="str">
        <f t="shared" si="198"/>
        <v>Halictus (Protohalictus) rubicundus</v>
      </c>
      <c r="P1820" s="85" t="str">
        <f t="shared" si="203"/>
        <v>Halictus rubicundus</v>
      </c>
      <c r="Q1820" s="35" t="s">
        <v>29</v>
      </c>
      <c r="R1820" s="36"/>
      <c r="S1820" s="32"/>
      <c r="T1820" s="32"/>
      <c r="U1820" s="33"/>
      <c r="V1820" s="34" t="s">
        <v>171</v>
      </c>
      <c r="W1820" s="38">
        <v>41322</v>
      </c>
      <c r="X1820" s="52"/>
      <c r="Y1820" s="129">
        <f t="shared" si="199"/>
        <v>1</v>
      </c>
      <c r="Z1820" s="110">
        <f t="shared" si="200"/>
        <v>0</v>
      </c>
      <c r="AA1820" s="1">
        <f t="shared" si="201"/>
        <v>0</v>
      </c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/>
      <c r="GM1820" s="1"/>
      <c r="GN1820" s="1"/>
      <c r="GO1820" s="1"/>
      <c r="GP1820" s="1"/>
      <c r="GQ1820" s="1"/>
      <c r="GR1820" s="1"/>
      <c r="GS1820" s="1"/>
      <c r="GT1820" s="1"/>
      <c r="GU1820" s="1"/>
      <c r="GV1820" s="1"/>
      <c r="GW1820" s="1"/>
      <c r="GX1820" s="1"/>
      <c r="GY1820" s="1"/>
      <c r="GZ1820" s="1"/>
      <c r="HA1820" s="1"/>
      <c r="HB1820" s="1"/>
      <c r="HC1820" s="1"/>
      <c r="HD1820" s="1"/>
      <c r="HE1820" s="1"/>
      <c r="HF1820" s="1"/>
      <c r="HG1820" s="1"/>
      <c r="HH1820" s="1"/>
      <c r="HI1820" s="1"/>
      <c r="HJ1820" s="1"/>
      <c r="HK1820" s="1"/>
      <c r="HL1820" s="1"/>
      <c r="HM1820" s="1"/>
      <c r="HN1820" s="1"/>
      <c r="HO1820" s="1"/>
      <c r="HP1820" s="1"/>
      <c r="HQ1820" s="1"/>
      <c r="HR1820" s="1"/>
      <c r="HS1820" s="1"/>
      <c r="HT1820" s="1"/>
      <c r="HU1820" s="1"/>
      <c r="HV1820" s="1"/>
      <c r="HW1820" s="1"/>
      <c r="HX1820" s="1"/>
      <c r="HY1820" s="1"/>
      <c r="HZ1820" s="1"/>
      <c r="IA1820" s="1"/>
      <c r="IB1820" s="1"/>
      <c r="IC1820" s="1"/>
      <c r="ID1820" s="1"/>
      <c r="IE1820" s="1"/>
      <c r="IF1820" s="1"/>
      <c r="IG1820" s="1"/>
      <c r="IH1820" s="1"/>
      <c r="II1820" s="1"/>
      <c r="IJ1820" s="1"/>
      <c r="IK1820" s="1"/>
      <c r="IL1820" s="1"/>
      <c r="IM1820" s="1"/>
      <c r="IN1820" s="1"/>
      <c r="IO1820" s="1"/>
      <c r="IP1820" s="1"/>
      <c r="IQ1820" s="1"/>
      <c r="IR1820" s="1"/>
      <c r="IS1820" s="1"/>
      <c r="IT1820" s="1"/>
      <c r="IU1820" s="1"/>
    </row>
    <row r="1821" spans="1:255" s="40" customFormat="1" ht="14.65" customHeight="1">
      <c r="A1821" s="145">
        <v>1880</v>
      </c>
      <c r="B1821" s="139">
        <v>20160327</v>
      </c>
      <c r="C1821" s="57" t="str">
        <f t="shared" si="202"/>
        <v>POS</v>
      </c>
      <c r="D1821" s="114">
        <f t="shared" si="197"/>
        <v>40994</v>
      </c>
      <c r="E1821" s="28" t="s">
        <v>35</v>
      </c>
      <c r="F1821" s="39" t="s">
        <v>25</v>
      </c>
      <c r="G1821" s="35" t="s">
        <v>26</v>
      </c>
      <c r="H1821" s="30"/>
      <c r="I1821" s="30"/>
      <c r="J1821" s="31" t="s">
        <v>51</v>
      </c>
      <c r="K1821" s="82" t="s">
        <v>583</v>
      </c>
      <c r="L1821" s="31" t="s">
        <v>157</v>
      </c>
      <c r="M1821" s="31"/>
      <c r="N1821" s="31" t="s">
        <v>31</v>
      </c>
      <c r="O1821" s="4" t="str">
        <f t="shared" si="198"/>
        <v>Halictus (Protohalictus) rubicundus</v>
      </c>
      <c r="P1821" s="85" t="str">
        <f t="shared" si="203"/>
        <v>Halictus rubicundus</v>
      </c>
      <c r="Q1821" s="35" t="s">
        <v>29</v>
      </c>
      <c r="R1821" s="36"/>
      <c r="S1821" s="32"/>
      <c r="T1821" s="32"/>
      <c r="U1821" s="33"/>
      <c r="V1821" s="34" t="s">
        <v>171</v>
      </c>
      <c r="W1821" s="38">
        <v>41322</v>
      </c>
      <c r="X1821" s="52"/>
      <c r="Y1821" s="129">
        <f t="shared" si="199"/>
        <v>1</v>
      </c>
      <c r="Z1821" s="110">
        <f t="shared" si="200"/>
        <v>0</v>
      </c>
      <c r="AA1821" s="1">
        <f t="shared" si="201"/>
        <v>0</v>
      </c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  <c r="GR1821" s="1"/>
      <c r="GS1821" s="1"/>
      <c r="GT1821" s="1"/>
      <c r="GU1821" s="1"/>
      <c r="GV1821" s="1"/>
      <c r="GW1821" s="1"/>
      <c r="GX1821" s="1"/>
      <c r="GY1821" s="1"/>
      <c r="GZ1821" s="1"/>
      <c r="HA1821" s="1"/>
      <c r="HB1821" s="1"/>
      <c r="HC1821" s="1"/>
      <c r="HD1821" s="1"/>
      <c r="HE1821" s="1"/>
      <c r="HF1821" s="1"/>
      <c r="HG1821" s="1"/>
      <c r="HH1821" s="1"/>
      <c r="HI1821" s="1"/>
      <c r="HJ1821" s="1"/>
      <c r="HK1821" s="1"/>
      <c r="HL1821" s="1"/>
      <c r="HM1821" s="1"/>
      <c r="HN1821" s="1"/>
      <c r="HO1821" s="1"/>
      <c r="HP1821" s="1"/>
      <c r="HQ1821" s="1"/>
      <c r="HR1821" s="1"/>
      <c r="HS1821" s="1"/>
      <c r="HT1821" s="1"/>
      <c r="HU1821" s="1"/>
      <c r="HV1821" s="1"/>
      <c r="HW1821" s="1"/>
      <c r="HX1821" s="1"/>
      <c r="HY1821" s="1"/>
      <c r="HZ1821" s="1"/>
      <c r="IA1821" s="1"/>
      <c r="IB1821" s="1"/>
      <c r="IC1821" s="1"/>
      <c r="ID1821" s="1"/>
      <c r="IE1821" s="1"/>
      <c r="IF1821" s="1"/>
      <c r="IG1821" s="1"/>
      <c r="IH1821" s="1"/>
      <c r="II1821" s="1"/>
      <c r="IJ1821" s="1"/>
      <c r="IK1821" s="1"/>
      <c r="IL1821" s="1"/>
      <c r="IM1821" s="1"/>
      <c r="IN1821" s="1"/>
      <c r="IO1821" s="1"/>
      <c r="IP1821" s="1"/>
      <c r="IQ1821" s="1"/>
      <c r="IR1821" s="1"/>
      <c r="IS1821" s="1"/>
      <c r="IT1821" s="1"/>
      <c r="IU1821" s="1"/>
    </row>
    <row r="1822" spans="1:255" s="40" customFormat="1" ht="14.65" customHeight="1">
      <c r="A1822" s="145">
        <v>1881</v>
      </c>
      <c r="B1822" s="139">
        <v>20160327</v>
      </c>
      <c r="C1822" s="57" t="str">
        <f t="shared" si="202"/>
        <v>POS</v>
      </c>
      <c r="D1822" s="114">
        <f t="shared" si="197"/>
        <v>40994</v>
      </c>
      <c r="E1822" s="28" t="s">
        <v>35</v>
      </c>
      <c r="F1822" s="39" t="s">
        <v>25</v>
      </c>
      <c r="G1822" s="35" t="s">
        <v>26</v>
      </c>
      <c r="H1822" s="30"/>
      <c r="I1822" s="30"/>
      <c r="J1822" s="31" t="s">
        <v>51</v>
      </c>
      <c r="K1822" s="82" t="s">
        <v>583</v>
      </c>
      <c r="L1822" s="31" t="s">
        <v>157</v>
      </c>
      <c r="M1822" s="31"/>
      <c r="N1822" s="31" t="s">
        <v>31</v>
      </c>
      <c r="O1822" s="4" t="str">
        <f t="shared" si="198"/>
        <v>Halictus (Protohalictus) rubicundus</v>
      </c>
      <c r="P1822" s="85" t="str">
        <f t="shared" si="203"/>
        <v>Halictus rubicundus</v>
      </c>
      <c r="Q1822" s="35" t="s">
        <v>29</v>
      </c>
      <c r="R1822" s="36"/>
      <c r="S1822" s="32"/>
      <c r="T1822" s="32"/>
      <c r="U1822" s="33"/>
      <c r="V1822" s="34" t="s">
        <v>171</v>
      </c>
      <c r="W1822" s="38">
        <v>41322</v>
      </c>
      <c r="X1822" s="52"/>
      <c r="Y1822" s="129">
        <f t="shared" si="199"/>
        <v>1</v>
      </c>
      <c r="Z1822" s="110">
        <f t="shared" si="200"/>
        <v>0</v>
      </c>
      <c r="AA1822" s="1">
        <f t="shared" si="201"/>
        <v>0</v>
      </c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/>
      <c r="GM1822" s="1"/>
      <c r="GN1822" s="1"/>
      <c r="GO1822" s="1"/>
      <c r="GP1822" s="1"/>
      <c r="GQ1822" s="1"/>
      <c r="GR1822" s="1"/>
      <c r="GS1822" s="1"/>
      <c r="GT1822" s="1"/>
      <c r="GU1822" s="1"/>
      <c r="GV1822" s="1"/>
      <c r="GW1822" s="1"/>
      <c r="GX1822" s="1"/>
      <c r="GY1822" s="1"/>
      <c r="GZ1822" s="1"/>
      <c r="HA1822" s="1"/>
      <c r="HB1822" s="1"/>
      <c r="HC1822" s="1"/>
      <c r="HD1822" s="1"/>
      <c r="HE1822" s="1"/>
      <c r="HF1822" s="1"/>
      <c r="HG1822" s="1"/>
      <c r="HH1822" s="1"/>
      <c r="HI1822" s="1"/>
      <c r="HJ1822" s="1"/>
      <c r="HK1822" s="1"/>
      <c r="HL1822" s="1"/>
      <c r="HM1822" s="1"/>
      <c r="HN1822" s="1"/>
      <c r="HO1822" s="1"/>
      <c r="HP1822" s="1"/>
      <c r="HQ1822" s="1"/>
      <c r="HR1822" s="1"/>
      <c r="HS1822" s="1"/>
      <c r="HT1822" s="1"/>
      <c r="HU1822" s="1"/>
      <c r="HV1822" s="1"/>
      <c r="HW1822" s="1"/>
      <c r="HX1822" s="1"/>
      <c r="HY1822" s="1"/>
      <c r="HZ1822" s="1"/>
      <c r="IA1822" s="1"/>
      <c r="IB1822" s="1"/>
      <c r="IC1822" s="1"/>
      <c r="ID1822" s="1"/>
      <c r="IE1822" s="1"/>
      <c r="IF1822" s="1"/>
      <c r="IG1822" s="1"/>
      <c r="IH1822" s="1"/>
      <c r="II1822" s="1"/>
      <c r="IJ1822" s="1"/>
      <c r="IK1822" s="1"/>
      <c r="IL1822" s="1"/>
      <c r="IM1822" s="1"/>
      <c r="IN1822" s="1"/>
      <c r="IO1822" s="1"/>
      <c r="IP1822" s="1"/>
      <c r="IQ1822" s="1"/>
      <c r="IR1822" s="1"/>
      <c r="IS1822" s="1"/>
      <c r="IT1822" s="1"/>
      <c r="IU1822" s="1"/>
    </row>
    <row r="1823" spans="1:255" s="40" customFormat="1" ht="14.65" customHeight="1">
      <c r="A1823" s="145">
        <v>1882</v>
      </c>
      <c r="B1823" s="139">
        <v>20160327</v>
      </c>
      <c r="C1823" s="57" t="str">
        <f t="shared" si="202"/>
        <v>POS</v>
      </c>
      <c r="D1823" s="114">
        <f t="shared" si="197"/>
        <v>40994</v>
      </c>
      <c r="E1823" s="28" t="s">
        <v>35</v>
      </c>
      <c r="F1823" s="39" t="s">
        <v>25</v>
      </c>
      <c r="G1823" s="35" t="s">
        <v>26</v>
      </c>
      <c r="H1823" s="30"/>
      <c r="I1823" s="30"/>
      <c r="J1823" s="31" t="s">
        <v>51</v>
      </c>
      <c r="K1823" s="82" t="s">
        <v>583</v>
      </c>
      <c r="L1823" s="31" t="s">
        <v>157</v>
      </c>
      <c r="M1823" s="31"/>
      <c r="N1823" s="31" t="s">
        <v>31</v>
      </c>
      <c r="O1823" s="4" t="str">
        <f t="shared" si="198"/>
        <v>Halictus (Protohalictus) rubicundus</v>
      </c>
      <c r="P1823" s="85" t="str">
        <f t="shared" si="203"/>
        <v>Halictus rubicundus</v>
      </c>
      <c r="Q1823" s="35" t="s">
        <v>29</v>
      </c>
      <c r="R1823" s="36"/>
      <c r="S1823" s="32"/>
      <c r="T1823" s="32"/>
      <c r="U1823" s="33"/>
      <c r="V1823" s="34" t="s">
        <v>171</v>
      </c>
      <c r="W1823" s="38">
        <v>41322</v>
      </c>
      <c r="X1823" s="52"/>
      <c r="Y1823" s="129">
        <f t="shared" si="199"/>
        <v>1</v>
      </c>
      <c r="Z1823" s="110">
        <f t="shared" si="200"/>
        <v>0</v>
      </c>
      <c r="AA1823" s="1">
        <f t="shared" si="201"/>
        <v>0</v>
      </c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/>
      <c r="GM1823" s="1"/>
      <c r="GN1823" s="1"/>
      <c r="GO1823" s="1"/>
      <c r="GP1823" s="1"/>
      <c r="GQ1823" s="1"/>
      <c r="GR1823" s="1"/>
      <c r="GS1823" s="1"/>
      <c r="GT1823" s="1"/>
      <c r="GU1823" s="1"/>
      <c r="GV1823" s="1"/>
      <c r="GW1823" s="1"/>
      <c r="GX1823" s="1"/>
      <c r="GY1823" s="1"/>
      <c r="GZ1823" s="1"/>
      <c r="HA1823" s="1"/>
      <c r="HB1823" s="1"/>
      <c r="HC1823" s="1"/>
      <c r="HD1823" s="1"/>
      <c r="HE1823" s="1"/>
      <c r="HF1823" s="1"/>
      <c r="HG1823" s="1"/>
      <c r="HH1823" s="1"/>
      <c r="HI1823" s="1"/>
      <c r="HJ1823" s="1"/>
      <c r="HK1823" s="1"/>
      <c r="HL1823" s="1"/>
      <c r="HM1823" s="1"/>
      <c r="HN1823" s="1"/>
      <c r="HO1823" s="1"/>
      <c r="HP1823" s="1"/>
      <c r="HQ1823" s="1"/>
      <c r="HR1823" s="1"/>
      <c r="HS1823" s="1"/>
      <c r="HT1823" s="1"/>
      <c r="HU1823" s="1"/>
      <c r="HV1823" s="1"/>
      <c r="HW1823" s="1"/>
      <c r="HX1823" s="1"/>
      <c r="HY1823" s="1"/>
      <c r="HZ1823" s="1"/>
      <c r="IA1823" s="1"/>
      <c r="IB1823" s="1"/>
      <c r="IC1823" s="1"/>
      <c r="ID1823" s="1"/>
      <c r="IE1823" s="1"/>
      <c r="IF1823" s="1"/>
      <c r="IG1823" s="1"/>
      <c r="IH1823" s="1"/>
      <c r="II1823" s="1"/>
      <c r="IJ1823" s="1"/>
      <c r="IK1823" s="1"/>
      <c r="IL1823" s="1"/>
      <c r="IM1823" s="1"/>
      <c r="IN1823" s="1"/>
      <c r="IO1823" s="1"/>
      <c r="IP1823" s="1"/>
      <c r="IQ1823" s="1"/>
      <c r="IR1823" s="1"/>
      <c r="IS1823" s="1"/>
      <c r="IT1823" s="1"/>
      <c r="IU1823" s="1"/>
    </row>
    <row r="1824" spans="1:255" s="40" customFormat="1" ht="14.65" customHeight="1">
      <c r="A1824" s="145">
        <v>1883</v>
      </c>
      <c r="B1824" s="139">
        <v>20140714</v>
      </c>
      <c r="C1824" s="57" t="str">
        <f t="shared" si="202"/>
        <v>POS</v>
      </c>
      <c r="D1824" s="114">
        <f t="shared" si="197"/>
        <v>40372</v>
      </c>
      <c r="E1824" s="28" t="s">
        <v>35</v>
      </c>
      <c r="F1824" s="39" t="s">
        <v>25</v>
      </c>
      <c r="G1824" s="35" t="s">
        <v>26</v>
      </c>
      <c r="H1824" s="30"/>
      <c r="I1824" s="30"/>
      <c r="J1824" s="31" t="s">
        <v>51</v>
      </c>
      <c r="K1824" s="82" t="s">
        <v>583</v>
      </c>
      <c r="L1824" s="31" t="s">
        <v>157</v>
      </c>
      <c r="M1824" s="31"/>
      <c r="N1824" s="31" t="s">
        <v>31</v>
      </c>
      <c r="O1824" s="4" t="str">
        <f t="shared" si="198"/>
        <v>Halictus (Protohalictus) rubicundus</v>
      </c>
      <c r="P1824" s="85" t="str">
        <f t="shared" si="203"/>
        <v>Halictus rubicundus</v>
      </c>
      <c r="Q1824" s="35" t="s">
        <v>29</v>
      </c>
      <c r="R1824" s="36"/>
      <c r="S1824" s="32"/>
      <c r="T1824" s="32"/>
      <c r="U1824" s="33"/>
      <c r="V1824" s="34" t="s">
        <v>171</v>
      </c>
      <c r="W1824" s="38">
        <v>41322</v>
      </c>
      <c r="X1824" s="52"/>
      <c r="Y1824" s="129">
        <f t="shared" si="199"/>
        <v>1</v>
      </c>
      <c r="Z1824" s="110">
        <f t="shared" si="200"/>
        <v>0</v>
      </c>
      <c r="AA1824" s="1">
        <f t="shared" si="201"/>
        <v>0</v>
      </c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/>
      <c r="GM1824" s="1"/>
      <c r="GN1824" s="1"/>
      <c r="GO1824" s="1"/>
      <c r="GP1824" s="1"/>
      <c r="GQ1824" s="1"/>
      <c r="GR1824" s="1"/>
      <c r="GS1824" s="1"/>
      <c r="GT1824" s="1"/>
      <c r="GU1824" s="1"/>
      <c r="GV1824" s="1"/>
      <c r="GW1824" s="1"/>
      <c r="GX1824" s="1"/>
      <c r="GY1824" s="1"/>
      <c r="GZ1824" s="1"/>
      <c r="HA1824" s="1"/>
      <c r="HB1824" s="1"/>
      <c r="HC1824" s="1"/>
      <c r="HD1824" s="1"/>
      <c r="HE1824" s="1"/>
      <c r="HF1824" s="1"/>
      <c r="HG1824" s="1"/>
      <c r="HH1824" s="1"/>
      <c r="HI1824" s="1"/>
      <c r="HJ1824" s="1"/>
      <c r="HK1824" s="1"/>
      <c r="HL1824" s="1"/>
      <c r="HM1824" s="1"/>
      <c r="HN1824" s="1"/>
      <c r="HO1824" s="1"/>
      <c r="HP1824" s="1"/>
      <c r="HQ1824" s="1"/>
      <c r="HR1824" s="1"/>
      <c r="HS1824" s="1"/>
      <c r="HT1824" s="1"/>
      <c r="HU1824" s="1"/>
      <c r="HV1824" s="1"/>
      <c r="HW1824" s="1"/>
      <c r="HX1824" s="1"/>
      <c r="HY1824" s="1"/>
      <c r="HZ1824" s="1"/>
      <c r="IA1824" s="1"/>
      <c r="IB1824" s="1"/>
      <c r="IC1824" s="1"/>
      <c r="ID1824" s="1"/>
      <c r="IE1824" s="1"/>
      <c r="IF1824" s="1"/>
      <c r="IG1824" s="1"/>
      <c r="IH1824" s="1"/>
      <c r="II1824" s="1"/>
      <c r="IJ1824" s="1"/>
      <c r="IK1824" s="1"/>
      <c r="IL1824" s="1"/>
      <c r="IM1824" s="1"/>
      <c r="IN1824" s="1"/>
      <c r="IO1824" s="1"/>
      <c r="IP1824" s="1"/>
      <c r="IQ1824" s="1"/>
      <c r="IR1824" s="1"/>
      <c r="IS1824" s="1"/>
      <c r="IT1824" s="1"/>
      <c r="IU1824" s="1"/>
    </row>
    <row r="1825" spans="1:255" s="40" customFormat="1" ht="14.65" customHeight="1">
      <c r="A1825" s="145">
        <v>1884</v>
      </c>
      <c r="B1825" s="139">
        <v>20150419</v>
      </c>
      <c r="C1825" s="57" t="str">
        <f t="shared" si="202"/>
        <v>POS</v>
      </c>
      <c r="D1825" s="114">
        <f t="shared" si="197"/>
        <v>40651</v>
      </c>
      <c r="E1825" s="28" t="s">
        <v>35</v>
      </c>
      <c r="F1825" s="39" t="s">
        <v>25</v>
      </c>
      <c r="G1825" s="35" t="s">
        <v>26</v>
      </c>
      <c r="H1825" s="30"/>
      <c r="I1825" s="30"/>
      <c r="J1825" s="31" t="s">
        <v>51</v>
      </c>
      <c r="K1825" s="82" t="s">
        <v>583</v>
      </c>
      <c r="L1825" s="31" t="s">
        <v>157</v>
      </c>
      <c r="M1825" s="31"/>
      <c r="N1825" s="31" t="s">
        <v>31</v>
      </c>
      <c r="O1825" s="4" t="str">
        <f t="shared" si="198"/>
        <v>Halictus (Protohalictus) rubicundus</v>
      </c>
      <c r="P1825" s="85" t="str">
        <f t="shared" si="203"/>
        <v>Halictus rubicundus</v>
      </c>
      <c r="Q1825" s="35" t="s">
        <v>29</v>
      </c>
      <c r="R1825" s="36"/>
      <c r="S1825" s="32"/>
      <c r="T1825" s="32"/>
      <c r="U1825" s="33"/>
      <c r="V1825" s="34" t="s">
        <v>171</v>
      </c>
      <c r="W1825" s="38">
        <v>41322</v>
      </c>
      <c r="X1825" s="52"/>
      <c r="Y1825" s="129">
        <f t="shared" si="199"/>
        <v>1</v>
      </c>
      <c r="Z1825" s="110">
        <f t="shared" si="200"/>
        <v>0</v>
      </c>
      <c r="AA1825" s="1">
        <f t="shared" si="201"/>
        <v>0</v>
      </c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  <c r="GO1825" s="1"/>
      <c r="GP1825" s="1"/>
      <c r="GQ1825" s="1"/>
      <c r="GR1825" s="1"/>
      <c r="GS1825" s="1"/>
      <c r="GT1825" s="1"/>
      <c r="GU1825" s="1"/>
      <c r="GV1825" s="1"/>
      <c r="GW1825" s="1"/>
      <c r="GX1825" s="1"/>
      <c r="GY1825" s="1"/>
      <c r="GZ1825" s="1"/>
      <c r="HA1825" s="1"/>
      <c r="HB1825" s="1"/>
      <c r="HC1825" s="1"/>
      <c r="HD1825" s="1"/>
      <c r="HE1825" s="1"/>
      <c r="HF1825" s="1"/>
      <c r="HG1825" s="1"/>
      <c r="HH1825" s="1"/>
      <c r="HI1825" s="1"/>
      <c r="HJ1825" s="1"/>
      <c r="HK1825" s="1"/>
      <c r="HL1825" s="1"/>
      <c r="HM1825" s="1"/>
      <c r="HN1825" s="1"/>
      <c r="HO1825" s="1"/>
      <c r="HP1825" s="1"/>
      <c r="HQ1825" s="1"/>
      <c r="HR1825" s="1"/>
      <c r="HS1825" s="1"/>
      <c r="HT1825" s="1"/>
      <c r="HU1825" s="1"/>
      <c r="HV1825" s="1"/>
      <c r="HW1825" s="1"/>
      <c r="HX1825" s="1"/>
      <c r="HY1825" s="1"/>
      <c r="HZ1825" s="1"/>
      <c r="IA1825" s="1"/>
      <c r="IB1825" s="1"/>
      <c r="IC1825" s="1"/>
      <c r="ID1825" s="1"/>
      <c r="IE1825" s="1"/>
      <c r="IF1825" s="1"/>
      <c r="IG1825" s="1"/>
      <c r="IH1825" s="1"/>
      <c r="II1825" s="1"/>
      <c r="IJ1825" s="1"/>
      <c r="IK1825" s="1"/>
      <c r="IL1825" s="1"/>
      <c r="IM1825" s="1"/>
      <c r="IN1825" s="1"/>
      <c r="IO1825" s="1"/>
      <c r="IP1825" s="1"/>
      <c r="IQ1825" s="1"/>
      <c r="IR1825" s="1"/>
      <c r="IS1825" s="1"/>
      <c r="IT1825" s="1"/>
      <c r="IU1825" s="1"/>
    </row>
    <row r="1826" spans="1:255" s="40" customFormat="1" ht="14.65" customHeight="1">
      <c r="A1826" s="145">
        <v>1885</v>
      </c>
      <c r="B1826" s="139">
        <v>20160417</v>
      </c>
      <c r="C1826" s="57" t="str">
        <f t="shared" si="202"/>
        <v>POS</v>
      </c>
      <c r="D1826" s="114">
        <f t="shared" si="197"/>
        <v>41015</v>
      </c>
      <c r="E1826" s="28" t="s">
        <v>35</v>
      </c>
      <c r="F1826" s="39" t="s">
        <v>25</v>
      </c>
      <c r="G1826" s="35" t="s">
        <v>26</v>
      </c>
      <c r="H1826" s="30"/>
      <c r="I1826" s="30"/>
      <c r="J1826" s="31" t="s">
        <v>51</v>
      </c>
      <c r="K1826" s="82" t="s">
        <v>583</v>
      </c>
      <c r="L1826" s="31" t="s">
        <v>157</v>
      </c>
      <c r="M1826" s="31"/>
      <c r="N1826" s="31" t="s">
        <v>31</v>
      </c>
      <c r="O1826" s="4" t="str">
        <f t="shared" si="198"/>
        <v>Halictus (Protohalictus) rubicundus</v>
      </c>
      <c r="P1826" s="85" t="str">
        <f t="shared" si="203"/>
        <v>Halictus rubicundus</v>
      </c>
      <c r="Q1826" s="35" t="s">
        <v>29</v>
      </c>
      <c r="R1826" s="36"/>
      <c r="S1826" s="32"/>
      <c r="T1826" s="32"/>
      <c r="U1826" s="33"/>
      <c r="V1826" s="34" t="s">
        <v>171</v>
      </c>
      <c r="W1826" s="38">
        <v>41322</v>
      </c>
      <c r="X1826" s="52"/>
      <c r="Y1826" s="129">
        <f t="shared" si="199"/>
        <v>1</v>
      </c>
      <c r="Z1826" s="110">
        <f t="shared" si="200"/>
        <v>0</v>
      </c>
      <c r="AA1826" s="1">
        <f t="shared" si="201"/>
        <v>0</v>
      </c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  <c r="GO1826" s="1"/>
      <c r="GP1826" s="1"/>
      <c r="GQ1826" s="1"/>
      <c r="GR1826" s="1"/>
      <c r="GS1826" s="1"/>
      <c r="GT1826" s="1"/>
      <c r="GU1826" s="1"/>
      <c r="GV1826" s="1"/>
      <c r="GW1826" s="1"/>
      <c r="GX1826" s="1"/>
      <c r="GY1826" s="1"/>
      <c r="GZ1826" s="1"/>
      <c r="HA1826" s="1"/>
      <c r="HB1826" s="1"/>
      <c r="HC1826" s="1"/>
      <c r="HD1826" s="1"/>
      <c r="HE1826" s="1"/>
      <c r="HF1826" s="1"/>
      <c r="HG1826" s="1"/>
      <c r="HH1826" s="1"/>
      <c r="HI1826" s="1"/>
      <c r="HJ1826" s="1"/>
      <c r="HK1826" s="1"/>
      <c r="HL1826" s="1"/>
      <c r="HM1826" s="1"/>
      <c r="HN1826" s="1"/>
      <c r="HO1826" s="1"/>
      <c r="HP1826" s="1"/>
      <c r="HQ1826" s="1"/>
      <c r="HR1826" s="1"/>
      <c r="HS1826" s="1"/>
      <c r="HT1826" s="1"/>
      <c r="HU1826" s="1"/>
      <c r="HV1826" s="1"/>
      <c r="HW1826" s="1"/>
      <c r="HX1826" s="1"/>
      <c r="HY1826" s="1"/>
      <c r="HZ1826" s="1"/>
      <c r="IA1826" s="1"/>
      <c r="IB1826" s="1"/>
      <c r="IC1826" s="1"/>
      <c r="ID1826" s="1"/>
      <c r="IE1826" s="1"/>
      <c r="IF1826" s="1"/>
      <c r="IG1826" s="1"/>
      <c r="IH1826" s="1"/>
      <c r="II1826" s="1"/>
      <c r="IJ1826" s="1"/>
      <c r="IK1826" s="1"/>
      <c r="IL1826" s="1"/>
      <c r="IM1826" s="1"/>
      <c r="IN1826" s="1"/>
      <c r="IO1826" s="1"/>
      <c r="IP1826" s="1"/>
      <c r="IQ1826" s="1"/>
      <c r="IR1826" s="1"/>
      <c r="IS1826" s="1"/>
      <c r="IT1826" s="1"/>
      <c r="IU1826" s="1"/>
    </row>
    <row r="1827" spans="1:255" s="40" customFormat="1" ht="14.65" customHeight="1">
      <c r="A1827" s="145">
        <v>1886</v>
      </c>
      <c r="B1827" s="139">
        <v>20160417</v>
      </c>
      <c r="C1827" s="57" t="str">
        <f t="shared" si="202"/>
        <v>POS</v>
      </c>
      <c r="D1827" s="114">
        <f t="shared" si="197"/>
        <v>41015</v>
      </c>
      <c r="E1827" s="28" t="s">
        <v>35</v>
      </c>
      <c r="F1827" s="39" t="s">
        <v>25</v>
      </c>
      <c r="G1827" s="35" t="s">
        <v>26</v>
      </c>
      <c r="H1827" s="30"/>
      <c r="I1827" s="30"/>
      <c r="J1827" s="31" t="s">
        <v>51</v>
      </c>
      <c r="K1827" s="82" t="s">
        <v>583</v>
      </c>
      <c r="L1827" s="31" t="s">
        <v>157</v>
      </c>
      <c r="M1827" s="31"/>
      <c r="N1827" s="31" t="s">
        <v>31</v>
      </c>
      <c r="O1827" s="4" t="str">
        <f t="shared" si="198"/>
        <v>Halictus (Protohalictus) rubicundus</v>
      </c>
      <c r="P1827" s="85" t="str">
        <f t="shared" si="203"/>
        <v>Halictus rubicundus</v>
      </c>
      <c r="Q1827" s="35" t="s">
        <v>29</v>
      </c>
      <c r="R1827" s="36"/>
      <c r="S1827" s="32"/>
      <c r="T1827" s="32"/>
      <c r="U1827" s="33"/>
      <c r="V1827" s="34" t="s">
        <v>171</v>
      </c>
      <c r="W1827" s="38">
        <v>41322</v>
      </c>
      <c r="X1827" s="52"/>
      <c r="Y1827" s="129">
        <f t="shared" si="199"/>
        <v>1</v>
      </c>
      <c r="Z1827" s="110">
        <f t="shared" si="200"/>
        <v>0</v>
      </c>
      <c r="AA1827" s="1">
        <f t="shared" si="201"/>
        <v>0</v>
      </c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/>
      <c r="GM1827" s="1"/>
      <c r="GN1827" s="1"/>
      <c r="GO1827" s="1"/>
      <c r="GP1827" s="1"/>
      <c r="GQ1827" s="1"/>
      <c r="GR1827" s="1"/>
      <c r="GS1827" s="1"/>
      <c r="GT1827" s="1"/>
      <c r="GU1827" s="1"/>
      <c r="GV1827" s="1"/>
      <c r="GW1827" s="1"/>
      <c r="GX1827" s="1"/>
      <c r="GY1827" s="1"/>
      <c r="GZ1827" s="1"/>
      <c r="HA1827" s="1"/>
      <c r="HB1827" s="1"/>
      <c r="HC1827" s="1"/>
      <c r="HD1827" s="1"/>
      <c r="HE1827" s="1"/>
      <c r="HF1827" s="1"/>
      <c r="HG1827" s="1"/>
      <c r="HH1827" s="1"/>
      <c r="HI1827" s="1"/>
      <c r="HJ1827" s="1"/>
      <c r="HK1827" s="1"/>
      <c r="HL1827" s="1"/>
      <c r="HM1827" s="1"/>
      <c r="HN1827" s="1"/>
      <c r="HO1827" s="1"/>
      <c r="HP1827" s="1"/>
      <c r="HQ1827" s="1"/>
      <c r="HR1827" s="1"/>
      <c r="HS1827" s="1"/>
      <c r="HT1827" s="1"/>
      <c r="HU1827" s="1"/>
      <c r="HV1827" s="1"/>
      <c r="HW1827" s="1"/>
      <c r="HX1827" s="1"/>
      <c r="HY1827" s="1"/>
      <c r="HZ1827" s="1"/>
      <c r="IA1827" s="1"/>
      <c r="IB1827" s="1"/>
      <c r="IC1827" s="1"/>
      <c r="ID1827" s="1"/>
      <c r="IE1827" s="1"/>
      <c r="IF1827" s="1"/>
      <c r="IG1827" s="1"/>
      <c r="IH1827" s="1"/>
      <c r="II1827" s="1"/>
      <c r="IJ1827" s="1"/>
      <c r="IK1827" s="1"/>
      <c r="IL1827" s="1"/>
      <c r="IM1827" s="1"/>
      <c r="IN1827" s="1"/>
      <c r="IO1827" s="1"/>
      <c r="IP1827" s="1"/>
      <c r="IQ1827" s="1"/>
      <c r="IR1827" s="1"/>
      <c r="IS1827" s="1"/>
      <c r="IT1827" s="1"/>
      <c r="IU1827" s="1"/>
    </row>
    <row r="1828" spans="1:255" s="40" customFormat="1" ht="14.65" customHeight="1">
      <c r="A1828" s="145">
        <v>1887</v>
      </c>
      <c r="B1828" s="139">
        <v>20140817</v>
      </c>
      <c r="C1828" s="57" t="str">
        <f t="shared" si="202"/>
        <v>POS</v>
      </c>
      <c r="D1828" s="114">
        <f t="shared" si="197"/>
        <v>40406</v>
      </c>
      <c r="E1828" s="28" t="s">
        <v>35</v>
      </c>
      <c r="F1828" s="39" t="s">
        <v>25</v>
      </c>
      <c r="G1828" s="35" t="s">
        <v>26</v>
      </c>
      <c r="H1828" s="30"/>
      <c r="I1828" s="30"/>
      <c r="J1828" s="31" t="s">
        <v>51</v>
      </c>
      <c r="K1828" s="82" t="s">
        <v>583</v>
      </c>
      <c r="L1828" s="31" t="s">
        <v>157</v>
      </c>
      <c r="M1828" s="31"/>
      <c r="N1828" s="31" t="s">
        <v>31</v>
      </c>
      <c r="O1828" s="4" t="str">
        <f t="shared" si="198"/>
        <v>Halictus (Protohalictus) rubicundus</v>
      </c>
      <c r="P1828" s="85" t="str">
        <f t="shared" si="203"/>
        <v>Halictus rubicundus</v>
      </c>
      <c r="Q1828" s="35" t="s">
        <v>29</v>
      </c>
      <c r="R1828" s="36"/>
      <c r="S1828" s="32"/>
      <c r="T1828" s="32"/>
      <c r="U1828" s="33"/>
      <c r="V1828" s="34" t="s">
        <v>171</v>
      </c>
      <c r="W1828" s="38">
        <v>41322</v>
      </c>
      <c r="X1828" s="52"/>
      <c r="Y1828" s="129">
        <f t="shared" si="199"/>
        <v>1</v>
      </c>
      <c r="Z1828" s="110">
        <f t="shared" si="200"/>
        <v>0</v>
      </c>
      <c r="AA1828" s="1">
        <f t="shared" si="201"/>
        <v>0</v>
      </c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/>
      <c r="GM1828" s="1"/>
      <c r="GN1828" s="1"/>
      <c r="GO1828" s="1"/>
      <c r="GP1828" s="1"/>
      <c r="GQ1828" s="1"/>
      <c r="GR1828" s="1"/>
      <c r="GS1828" s="1"/>
      <c r="GT1828" s="1"/>
      <c r="GU1828" s="1"/>
      <c r="GV1828" s="1"/>
      <c r="GW1828" s="1"/>
      <c r="GX1828" s="1"/>
      <c r="GY1828" s="1"/>
      <c r="GZ1828" s="1"/>
      <c r="HA1828" s="1"/>
      <c r="HB1828" s="1"/>
      <c r="HC1828" s="1"/>
      <c r="HD1828" s="1"/>
      <c r="HE1828" s="1"/>
      <c r="HF1828" s="1"/>
      <c r="HG1828" s="1"/>
      <c r="HH1828" s="1"/>
      <c r="HI1828" s="1"/>
      <c r="HJ1828" s="1"/>
      <c r="HK1828" s="1"/>
      <c r="HL1828" s="1"/>
      <c r="HM1828" s="1"/>
      <c r="HN1828" s="1"/>
      <c r="HO1828" s="1"/>
      <c r="HP1828" s="1"/>
      <c r="HQ1828" s="1"/>
      <c r="HR1828" s="1"/>
      <c r="HS1828" s="1"/>
      <c r="HT1828" s="1"/>
      <c r="HU1828" s="1"/>
      <c r="HV1828" s="1"/>
      <c r="HW1828" s="1"/>
      <c r="HX1828" s="1"/>
      <c r="HY1828" s="1"/>
      <c r="HZ1828" s="1"/>
      <c r="IA1828" s="1"/>
      <c r="IB1828" s="1"/>
      <c r="IC1828" s="1"/>
      <c r="ID1828" s="1"/>
      <c r="IE1828" s="1"/>
      <c r="IF1828" s="1"/>
      <c r="IG1828" s="1"/>
      <c r="IH1828" s="1"/>
      <c r="II1828" s="1"/>
      <c r="IJ1828" s="1"/>
      <c r="IK1828" s="1"/>
      <c r="IL1828" s="1"/>
      <c r="IM1828" s="1"/>
      <c r="IN1828" s="1"/>
      <c r="IO1828" s="1"/>
      <c r="IP1828" s="1"/>
      <c r="IQ1828" s="1"/>
      <c r="IR1828" s="1"/>
      <c r="IS1828" s="1"/>
      <c r="IT1828" s="1"/>
      <c r="IU1828" s="1"/>
    </row>
    <row r="1829" spans="1:255" s="40" customFormat="1" ht="14.65" customHeight="1">
      <c r="A1829" s="145">
        <v>1888</v>
      </c>
      <c r="B1829" s="139">
        <v>20150419</v>
      </c>
      <c r="C1829" s="57" t="str">
        <f t="shared" si="202"/>
        <v>POS</v>
      </c>
      <c r="D1829" s="114">
        <f t="shared" si="197"/>
        <v>40651</v>
      </c>
      <c r="E1829" s="28" t="s">
        <v>35</v>
      </c>
      <c r="F1829" s="39" t="s">
        <v>25</v>
      </c>
      <c r="G1829" s="35" t="s">
        <v>26</v>
      </c>
      <c r="H1829" s="30"/>
      <c r="I1829" s="30"/>
      <c r="J1829" s="31" t="s">
        <v>51</v>
      </c>
      <c r="K1829" s="82" t="s">
        <v>583</v>
      </c>
      <c r="L1829" s="31" t="s">
        <v>157</v>
      </c>
      <c r="M1829" s="31"/>
      <c r="N1829" s="31" t="s">
        <v>31</v>
      </c>
      <c r="O1829" s="4" t="str">
        <f t="shared" si="198"/>
        <v>Halictus (Protohalictus) rubicundus</v>
      </c>
      <c r="P1829" s="85" t="str">
        <f t="shared" si="203"/>
        <v>Halictus rubicundus</v>
      </c>
      <c r="Q1829" s="35" t="s">
        <v>29</v>
      </c>
      <c r="R1829" s="36"/>
      <c r="S1829" s="32"/>
      <c r="T1829" s="32"/>
      <c r="U1829" s="33"/>
      <c r="V1829" s="34" t="s">
        <v>171</v>
      </c>
      <c r="W1829" s="38">
        <v>41322</v>
      </c>
      <c r="X1829" s="52"/>
      <c r="Y1829" s="129">
        <f t="shared" si="199"/>
        <v>1</v>
      </c>
      <c r="Z1829" s="110">
        <f t="shared" si="200"/>
        <v>0</v>
      </c>
      <c r="AA1829" s="1">
        <f t="shared" si="201"/>
        <v>0</v>
      </c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  <c r="GO1829" s="1"/>
      <c r="GP1829" s="1"/>
      <c r="GQ1829" s="1"/>
      <c r="GR1829" s="1"/>
      <c r="GS1829" s="1"/>
      <c r="GT1829" s="1"/>
      <c r="GU1829" s="1"/>
      <c r="GV1829" s="1"/>
      <c r="GW1829" s="1"/>
      <c r="GX1829" s="1"/>
      <c r="GY1829" s="1"/>
      <c r="GZ1829" s="1"/>
      <c r="HA1829" s="1"/>
      <c r="HB1829" s="1"/>
      <c r="HC1829" s="1"/>
      <c r="HD1829" s="1"/>
      <c r="HE1829" s="1"/>
      <c r="HF1829" s="1"/>
      <c r="HG1829" s="1"/>
      <c r="HH1829" s="1"/>
      <c r="HI1829" s="1"/>
      <c r="HJ1829" s="1"/>
      <c r="HK1829" s="1"/>
      <c r="HL1829" s="1"/>
      <c r="HM1829" s="1"/>
      <c r="HN1829" s="1"/>
      <c r="HO1829" s="1"/>
      <c r="HP1829" s="1"/>
      <c r="HQ1829" s="1"/>
      <c r="HR1829" s="1"/>
      <c r="HS1829" s="1"/>
      <c r="HT1829" s="1"/>
      <c r="HU1829" s="1"/>
      <c r="HV1829" s="1"/>
      <c r="HW1829" s="1"/>
      <c r="HX1829" s="1"/>
      <c r="HY1829" s="1"/>
      <c r="HZ1829" s="1"/>
      <c r="IA1829" s="1"/>
      <c r="IB1829" s="1"/>
      <c r="IC1829" s="1"/>
      <c r="ID1829" s="1"/>
      <c r="IE1829" s="1"/>
      <c r="IF1829" s="1"/>
      <c r="IG1829" s="1"/>
      <c r="IH1829" s="1"/>
      <c r="II1829" s="1"/>
      <c r="IJ1829" s="1"/>
      <c r="IK1829" s="1"/>
      <c r="IL1829" s="1"/>
      <c r="IM1829" s="1"/>
      <c r="IN1829" s="1"/>
      <c r="IO1829" s="1"/>
      <c r="IP1829" s="1"/>
      <c r="IQ1829" s="1"/>
      <c r="IR1829" s="1"/>
      <c r="IS1829" s="1"/>
      <c r="IT1829" s="1"/>
      <c r="IU1829" s="1"/>
    </row>
    <row r="1830" spans="1:255" s="40" customFormat="1" ht="14.65" customHeight="1">
      <c r="A1830" s="145">
        <v>1889</v>
      </c>
      <c r="B1830" s="139">
        <v>20150419</v>
      </c>
      <c r="C1830" s="57" t="str">
        <f t="shared" si="202"/>
        <v>POS</v>
      </c>
      <c r="D1830" s="114">
        <f t="shared" si="197"/>
        <v>40651</v>
      </c>
      <c r="E1830" s="28" t="s">
        <v>35</v>
      </c>
      <c r="F1830" s="39" t="s">
        <v>25</v>
      </c>
      <c r="G1830" s="35" t="s">
        <v>26</v>
      </c>
      <c r="H1830" s="30"/>
      <c r="I1830" s="30"/>
      <c r="J1830" s="31" t="s">
        <v>51</v>
      </c>
      <c r="K1830" s="82" t="s">
        <v>583</v>
      </c>
      <c r="L1830" s="31" t="s">
        <v>157</v>
      </c>
      <c r="M1830" s="31"/>
      <c r="N1830" s="31" t="s">
        <v>31</v>
      </c>
      <c r="O1830" s="4" t="str">
        <f t="shared" si="198"/>
        <v>Halictus (Protohalictus) rubicundus</v>
      </c>
      <c r="P1830" s="85" t="str">
        <f t="shared" si="203"/>
        <v>Halictus rubicundus</v>
      </c>
      <c r="Q1830" s="35" t="s">
        <v>29</v>
      </c>
      <c r="R1830" s="36"/>
      <c r="S1830" s="32"/>
      <c r="T1830" s="32"/>
      <c r="U1830" s="33"/>
      <c r="V1830" s="34" t="s">
        <v>171</v>
      </c>
      <c r="W1830" s="38">
        <v>41322</v>
      </c>
      <c r="X1830" s="52"/>
      <c r="Y1830" s="129">
        <f t="shared" si="199"/>
        <v>1</v>
      </c>
      <c r="Z1830" s="110">
        <f t="shared" si="200"/>
        <v>0</v>
      </c>
      <c r="AA1830" s="1">
        <f t="shared" si="201"/>
        <v>0</v>
      </c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  <c r="GO1830" s="1"/>
      <c r="GP1830" s="1"/>
      <c r="GQ1830" s="1"/>
      <c r="GR1830" s="1"/>
      <c r="GS1830" s="1"/>
      <c r="GT1830" s="1"/>
      <c r="GU1830" s="1"/>
      <c r="GV1830" s="1"/>
      <c r="GW1830" s="1"/>
      <c r="GX1830" s="1"/>
      <c r="GY1830" s="1"/>
      <c r="GZ1830" s="1"/>
      <c r="HA1830" s="1"/>
      <c r="HB1830" s="1"/>
      <c r="HC1830" s="1"/>
      <c r="HD1830" s="1"/>
      <c r="HE1830" s="1"/>
      <c r="HF1830" s="1"/>
      <c r="HG1830" s="1"/>
      <c r="HH1830" s="1"/>
      <c r="HI1830" s="1"/>
      <c r="HJ1830" s="1"/>
      <c r="HK1830" s="1"/>
      <c r="HL1830" s="1"/>
      <c r="HM1830" s="1"/>
      <c r="HN1830" s="1"/>
      <c r="HO1830" s="1"/>
      <c r="HP1830" s="1"/>
      <c r="HQ1830" s="1"/>
      <c r="HR1830" s="1"/>
      <c r="HS1830" s="1"/>
      <c r="HT1830" s="1"/>
      <c r="HU1830" s="1"/>
      <c r="HV1830" s="1"/>
      <c r="HW1830" s="1"/>
      <c r="HX1830" s="1"/>
      <c r="HY1830" s="1"/>
      <c r="HZ1830" s="1"/>
      <c r="IA1830" s="1"/>
      <c r="IB1830" s="1"/>
      <c r="IC1830" s="1"/>
      <c r="ID1830" s="1"/>
      <c r="IE1830" s="1"/>
      <c r="IF1830" s="1"/>
      <c r="IG1830" s="1"/>
      <c r="IH1830" s="1"/>
      <c r="II1830" s="1"/>
      <c r="IJ1830" s="1"/>
      <c r="IK1830" s="1"/>
      <c r="IL1830" s="1"/>
      <c r="IM1830" s="1"/>
      <c r="IN1830" s="1"/>
      <c r="IO1830" s="1"/>
      <c r="IP1830" s="1"/>
      <c r="IQ1830" s="1"/>
      <c r="IR1830" s="1"/>
      <c r="IS1830" s="1"/>
      <c r="IT1830" s="1"/>
      <c r="IU1830" s="1"/>
    </row>
    <row r="1831" spans="1:255" s="40" customFormat="1" ht="14.65" customHeight="1">
      <c r="A1831" s="145">
        <v>1890</v>
      </c>
      <c r="B1831" s="139">
        <v>20150419</v>
      </c>
      <c r="C1831" s="57" t="str">
        <f t="shared" si="202"/>
        <v>POS</v>
      </c>
      <c r="D1831" s="114">
        <f t="shared" si="197"/>
        <v>40651</v>
      </c>
      <c r="E1831" s="28" t="s">
        <v>35</v>
      </c>
      <c r="F1831" s="39" t="s">
        <v>25</v>
      </c>
      <c r="G1831" s="35" t="s">
        <v>26</v>
      </c>
      <c r="H1831" s="30"/>
      <c r="I1831" s="30"/>
      <c r="J1831" s="31" t="s">
        <v>51</v>
      </c>
      <c r="K1831" s="82" t="s">
        <v>583</v>
      </c>
      <c r="L1831" s="31" t="s">
        <v>157</v>
      </c>
      <c r="M1831" s="31"/>
      <c r="N1831" s="31" t="s">
        <v>31</v>
      </c>
      <c r="O1831" s="4" t="str">
        <f t="shared" si="198"/>
        <v>Halictus (Protohalictus) rubicundus</v>
      </c>
      <c r="P1831" s="85" t="str">
        <f t="shared" si="203"/>
        <v>Halictus rubicundus</v>
      </c>
      <c r="Q1831" s="35" t="s">
        <v>29</v>
      </c>
      <c r="R1831" s="36"/>
      <c r="S1831" s="32"/>
      <c r="T1831" s="32"/>
      <c r="U1831" s="33"/>
      <c r="V1831" s="34" t="s">
        <v>171</v>
      </c>
      <c r="W1831" s="38">
        <v>41322</v>
      </c>
      <c r="X1831" s="52"/>
      <c r="Y1831" s="129">
        <f t="shared" si="199"/>
        <v>1</v>
      </c>
      <c r="Z1831" s="110">
        <f t="shared" si="200"/>
        <v>0</v>
      </c>
      <c r="AA1831" s="1">
        <f t="shared" si="201"/>
        <v>0</v>
      </c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/>
      <c r="GM1831" s="1"/>
      <c r="GN1831" s="1"/>
      <c r="GO1831" s="1"/>
      <c r="GP1831" s="1"/>
      <c r="GQ1831" s="1"/>
      <c r="GR1831" s="1"/>
      <c r="GS1831" s="1"/>
      <c r="GT1831" s="1"/>
      <c r="GU1831" s="1"/>
      <c r="GV1831" s="1"/>
      <c r="GW1831" s="1"/>
      <c r="GX1831" s="1"/>
      <c r="GY1831" s="1"/>
      <c r="GZ1831" s="1"/>
      <c r="HA1831" s="1"/>
      <c r="HB1831" s="1"/>
      <c r="HC1831" s="1"/>
      <c r="HD1831" s="1"/>
      <c r="HE1831" s="1"/>
      <c r="HF1831" s="1"/>
      <c r="HG1831" s="1"/>
      <c r="HH1831" s="1"/>
      <c r="HI1831" s="1"/>
      <c r="HJ1831" s="1"/>
      <c r="HK1831" s="1"/>
      <c r="HL1831" s="1"/>
      <c r="HM1831" s="1"/>
      <c r="HN1831" s="1"/>
      <c r="HO1831" s="1"/>
      <c r="HP1831" s="1"/>
      <c r="HQ1831" s="1"/>
      <c r="HR1831" s="1"/>
      <c r="HS1831" s="1"/>
      <c r="HT1831" s="1"/>
      <c r="HU1831" s="1"/>
      <c r="HV1831" s="1"/>
      <c r="HW1831" s="1"/>
      <c r="HX1831" s="1"/>
      <c r="HY1831" s="1"/>
      <c r="HZ1831" s="1"/>
      <c r="IA1831" s="1"/>
      <c r="IB1831" s="1"/>
      <c r="IC1831" s="1"/>
      <c r="ID1831" s="1"/>
      <c r="IE1831" s="1"/>
      <c r="IF1831" s="1"/>
      <c r="IG1831" s="1"/>
      <c r="IH1831" s="1"/>
      <c r="II1831" s="1"/>
      <c r="IJ1831" s="1"/>
      <c r="IK1831" s="1"/>
      <c r="IL1831" s="1"/>
      <c r="IM1831" s="1"/>
      <c r="IN1831" s="1"/>
      <c r="IO1831" s="1"/>
      <c r="IP1831" s="1"/>
      <c r="IQ1831" s="1"/>
      <c r="IR1831" s="1"/>
      <c r="IS1831" s="1"/>
      <c r="IT1831" s="1"/>
      <c r="IU1831" s="1"/>
    </row>
    <row r="1832" spans="1:255" s="40" customFormat="1" ht="14.65" customHeight="1">
      <c r="A1832" s="145">
        <v>1891</v>
      </c>
      <c r="B1832" s="139">
        <v>20150419</v>
      </c>
      <c r="C1832" s="57" t="str">
        <f t="shared" si="202"/>
        <v>POS</v>
      </c>
      <c r="D1832" s="114">
        <f t="shared" si="197"/>
        <v>40651</v>
      </c>
      <c r="E1832" s="28" t="s">
        <v>35</v>
      </c>
      <c r="F1832" s="39" t="s">
        <v>25</v>
      </c>
      <c r="G1832" s="35" t="s">
        <v>26</v>
      </c>
      <c r="H1832" s="30"/>
      <c r="I1832" s="30"/>
      <c r="J1832" s="31" t="s">
        <v>51</v>
      </c>
      <c r="K1832" s="82" t="s">
        <v>583</v>
      </c>
      <c r="L1832" s="31" t="s">
        <v>157</v>
      </c>
      <c r="M1832" s="31"/>
      <c r="N1832" s="31" t="s">
        <v>31</v>
      </c>
      <c r="O1832" s="4" t="str">
        <f t="shared" si="198"/>
        <v>Halictus (Protohalictus) rubicundus</v>
      </c>
      <c r="P1832" s="85" t="str">
        <f t="shared" si="203"/>
        <v>Halictus rubicundus</v>
      </c>
      <c r="Q1832" s="35" t="s">
        <v>29</v>
      </c>
      <c r="R1832" s="36"/>
      <c r="S1832" s="32"/>
      <c r="T1832" s="32"/>
      <c r="U1832" s="33"/>
      <c r="V1832" s="34" t="s">
        <v>171</v>
      </c>
      <c r="W1832" s="38">
        <v>41322</v>
      </c>
      <c r="X1832" s="52"/>
      <c r="Y1832" s="129">
        <f t="shared" si="199"/>
        <v>1</v>
      </c>
      <c r="Z1832" s="110">
        <f t="shared" si="200"/>
        <v>0</v>
      </c>
      <c r="AA1832" s="1">
        <f t="shared" si="201"/>
        <v>0</v>
      </c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/>
      <c r="GO1832" s="1"/>
      <c r="GP1832" s="1"/>
      <c r="GQ1832" s="1"/>
      <c r="GR1832" s="1"/>
      <c r="GS1832" s="1"/>
      <c r="GT1832" s="1"/>
      <c r="GU1832" s="1"/>
      <c r="GV1832" s="1"/>
      <c r="GW1832" s="1"/>
      <c r="GX1832" s="1"/>
      <c r="GY1832" s="1"/>
      <c r="GZ1832" s="1"/>
      <c r="HA1832" s="1"/>
      <c r="HB1832" s="1"/>
      <c r="HC1832" s="1"/>
      <c r="HD1832" s="1"/>
      <c r="HE1832" s="1"/>
      <c r="HF1832" s="1"/>
      <c r="HG1832" s="1"/>
      <c r="HH1832" s="1"/>
      <c r="HI1832" s="1"/>
      <c r="HJ1832" s="1"/>
      <c r="HK1832" s="1"/>
      <c r="HL1832" s="1"/>
      <c r="HM1832" s="1"/>
      <c r="HN1832" s="1"/>
      <c r="HO1832" s="1"/>
      <c r="HP1832" s="1"/>
      <c r="HQ1832" s="1"/>
      <c r="HR1832" s="1"/>
      <c r="HS1832" s="1"/>
      <c r="HT1832" s="1"/>
      <c r="HU1832" s="1"/>
      <c r="HV1832" s="1"/>
      <c r="HW1832" s="1"/>
      <c r="HX1832" s="1"/>
      <c r="HY1832" s="1"/>
      <c r="HZ1832" s="1"/>
      <c r="IA1832" s="1"/>
      <c r="IB1832" s="1"/>
      <c r="IC1832" s="1"/>
      <c r="ID1832" s="1"/>
      <c r="IE1832" s="1"/>
      <c r="IF1832" s="1"/>
      <c r="IG1832" s="1"/>
      <c r="IH1832" s="1"/>
      <c r="II1832" s="1"/>
      <c r="IJ1832" s="1"/>
      <c r="IK1832" s="1"/>
      <c r="IL1832" s="1"/>
      <c r="IM1832" s="1"/>
      <c r="IN1832" s="1"/>
      <c r="IO1832" s="1"/>
      <c r="IP1832" s="1"/>
      <c r="IQ1832" s="1"/>
      <c r="IR1832" s="1"/>
      <c r="IS1832" s="1"/>
      <c r="IT1832" s="1"/>
      <c r="IU1832" s="1"/>
    </row>
    <row r="1833" spans="1:255" customFormat="1" ht="14.65" customHeight="1">
      <c r="A1833" s="145">
        <v>1892</v>
      </c>
      <c r="B1833" s="139">
        <v>20150419</v>
      </c>
      <c r="C1833" s="57" t="str">
        <f t="shared" si="202"/>
        <v>POS</v>
      </c>
      <c r="D1833" s="114">
        <f t="shared" si="197"/>
        <v>40651</v>
      </c>
      <c r="E1833" s="28" t="s">
        <v>35</v>
      </c>
      <c r="F1833" s="39" t="s">
        <v>25</v>
      </c>
      <c r="G1833" s="35" t="s">
        <v>26</v>
      </c>
      <c r="H1833" s="30"/>
      <c r="I1833" s="30"/>
      <c r="J1833" s="31" t="s">
        <v>51</v>
      </c>
      <c r="K1833" s="82" t="s">
        <v>583</v>
      </c>
      <c r="L1833" s="31" t="s">
        <v>157</v>
      </c>
      <c r="M1833" s="31"/>
      <c r="N1833" s="31" t="s">
        <v>31</v>
      </c>
      <c r="O1833" s="4" t="str">
        <f t="shared" si="198"/>
        <v>Halictus (Protohalictus) rubicundus</v>
      </c>
      <c r="P1833" s="85" t="str">
        <f t="shared" si="203"/>
        <v>Halictus rubicundus</v>
      </c>
      <c r="Q1833" s="35" t="s">
        <v>29</v>
      </c>
      <c r="R1833" s="36"/>
      <c r="S1833" s="32"/>
      <c r="T1833" s="32"/>
      <c r="U1833" s="33"/>
      <c r="V1833" s="34" t="s">
        <v>171</v>
      </c>
      <c r="W1833" s="38">
        <v>41322</v>
      </c>
      <c r="X1833" s="52"/>
      <c r="Y1833" s="129">
        <f t="shared" si="199"/>
        <v>1</v>
      </c>
      <c r="Z1833" s="110">
        <f t="shared" si="200"/>
        <v>0</v>
      </c>
      <c r="AA1833" s="1">
        <f t="shared" si="201"/>
        <v>0</v>
      </c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  <c r="GO1833" s="1"/>
      <c r="GP1833" s="1"/>
      <c r="GQ1833" s="1"/>
      <c r="GR1833" s="1"/>
      <c r="GS1833" s="1"/>
      <c r="GT1833" s="1"/>
      <c r="GU1833" s="1"/>
      <c r="GV1833" s="1"/>
      <c r="GW1833" s="1"/>
      <c r="GX1833" s="1"/>
      <c r="GY1833" s="1"/>
      <c r="GZ1833" s="1"/>
      <c r="HA1833" s="1"/>
      <c r="HB1833" s="1"/>
      <c r="HC1833" s="1"/>
      <c r="HD1833" s="1"/>
      <c r="HE1833" s="1"/>
      <c r="HF1833" s="1"/>
      <c r="HG1833" s="1"/>
      <c r="HH1833" s="1"/>
      <c r="HI1833" s="1"/>
      <c r="HJ1833" s="1"/>
      <c r="HK1833" s="1"/>
      <c r="HL1833" s="1"/>
      <c r="HM1833" s="1"/>
      <c r="HN1833" s="1"/>
      <c r="HO1833" s="1"/>
      <c r="HP1833" s="1"/>
      <c r="HQ1833" s="1"/>
      <c r="HR1833" s="1"/>
      <c r="HS1833" s="1"/>
      <c r="HT1833" s="1"/>
      <c r="HU1833" s="1"/>
      <c r="HV1833" s="1"/>
      <c r="HW1833" s="1"/>
      <c r="HX1833" s="1"/>
      <c r="HY1833" s="1"/>
      <c r="HZ1833" s="1"/>
      <c r="IA1833" s="1"/>
      <c r="IB1833" s="1"/>
      <c r="IC1833" s="1"/>
      <c r="ID1833" s="1"/>
      <c r="IE1833" s="1"/>
      <c r="IF1833" s="1"/>
      <c r="IG1833" s="1"/>
      <c r="IH1833" s="1"/>
      <c r="II1833" s="1"/>
      <c r="IJ1833" s="1"/>
      <c r="IK1833" s="1"/>
      <c r="IL1833" s="1"/>
      <c r="IM1833" s="1"/>
      <c r="IN1833" s="1"/>
      <c r="IO1833" s="1"/>
      <c r="IP1833" s="1"/>
      <c r="IQ1833" s="1"/>
      <c r="IR1833" s="1"/>
      <c r="IS1833" s="1"/>
      <c r="IT1833" s="1"/>
      <c r="IU1833" s="1"/>
    </row>
    <row r="1834" spans="1:255" ht="14.25" customHeight="1">
      <c r="A1834" s="145">
        <v>1893</v>
      </c>
      <c r="B1834" s="139">
        <v>20140817</v>
      </c>
      <c r="C1834" s="57" t="str">
        <f t="shared" si="202"/>
        <v>POS</v>
      </c>
      <c r="D1834" s="114">
        <f t="shared" si="197"/>
        <v>40406</v>
      </c>
      <c r="E1834" s="28" t="s">
        <v>35</v>
      </c>
      <c r="F1834" s="39" t="s">
        <v>25</v>
      </c>
      <c r="G1834" s="35" t="s">
        <v>26</v>
      </c>
      <c r="H1834" s="30"/>
      <c r="I1834" s="30"/>
      <c r="J1834" s="31" t="s">
        <v>51</v>
      </c>
      <c r="K1834" s="82" t="s">
        <v>583</v>
      </c>
      <c r="L1834" s="31" t="s">
        <v>157</v>
      </c>
      <c r="M1834" s="31"/>
      <c r="N1834" s="31" t="s">
        <v>31</v>
      </c>
      <c r="O1834" s="4" t="str">
        <f t="shared" si="198"/>
        <v>Halictus (Protohalictus) rubicundus</v>
      </c>
      <c r="P1834" s="85" t="str">
        <f t="shared" si="203"/>
        <v>Halictus rubicundus</v>
      </c>
      <c r="Q1834" s="35" t="s">
        <v>43</v>
      </c>
      <c r="R1834" s="36"/>
      <c r="S1834" s="32" t="s">
        <v>55</v>
      </c>
      <c r="T1834" s="32"/>
      <c r="U1834" s="33"/>
      <c r="V1834" s="34" t="s">
        <v>171</v>
      </c>
      <c r="W1834" s="38">
        <v>41322</v>
      </c>
      <c r="X1834" s="52"/>
      <c r="Y1834" s="129">
        <f t="shared" si="199"/>
        <v>1</v>
      </c>
      <c r="Z1834" s="110">
        <f t="shared" si="200"/>
        <v>0</v>
      </c>
      <c r="AA1834" s="1">
        <f t="shared" si="201"/>
        <v>0</v>
      </c>
    </row>
    <row r="1835" spans="1:255" ht="14.25" customHeight="1">
      <c r="A1835" s="145">
        <v>1894</v>
      </c>
      <c r="B1835" s="139">
        <v>20150419</v>
      </c>
      <c r="C1835" s="57" t="str">
        <f t="shared" si="202"/>
        <v>POS</v>
      </c>
      <c r="D1835" s="114">
        <f t="shared" si="197"/>
        <v>40651</v>
      </c>
      <c r="E1835" s="28" t="s">
        <v>36</v>
      </c>
      <c r="F1835" s="39" t="s">
        <v>25</v>
      </c>
      <c r="G1835" s="35" t="s">
        <v>26</v>
      </c>
      <c r="H1835" s="30"/>
      <c r="I1835" s="30"/>
      <c r="J1835" s="31" t="s">
        <v>51</v>
      </c>
      <c r="K1835" s="82" t="s">
        <v>583</v>
      </c>
      <c r="L1835" s="31" t="s">
        <v>157</v>
      </c>
      <c r="M1835" s="31"/>
      <c r="N1835" s="31" t="s">
        <v>31</v>
      </c>
      <c r="O1835" s="4" t="str">
        <f t="shared" si="198"/>
        <v>Halictus (Protohalictus) rubicundus</v>
      </c>
      <c r="P1835" s="85" t="str">
        <f t="shared" si="203"/>
        <v>Halictus rubicundus</v>
      </c>
      <c r="Q1835" s="35" t="s">
        <v>29</v>
      </c>
      <c r="R1835" s="36"/>
      <c r="S1835" s="32"/>
      <c r="T1835" s="32"/>
      <c r="U1835" s="33"/>
      <c r="V1835" s="34" t="s">
        <v>171</v>
      </c>
      <c r="W1835" s="38">
        <v>41322</v>
      </c>
      <c r="X1835" s="52"/>
      <c r="Y1835" s="129">
        <f t="shared" si="199"/>
        <v>1</v>
      </c>
      <c r="Z1835" s="110">
        <f t="shared" si="200"/>
        <v>0</v>
      </c>
      <c r="AA1835" s="1">
        <f t="shared" si="201"/>
        <v>0</v>
      </c>
    </row>
    <row r="1836" spans="1:255" ht="14.25" customHeight="1">
      <c r="A1836" s="145">
        <v>1895</v>
      </c>
      <c r="B1836" s="139">
        <v>20150419</v>
      </c>
      <c r="C1836" s="57" t="str">
        <f t="shared" si="202"/>
        <v>POS</v>
      </c>
      <c r="D1836" s="114">
        <f t="shared" si="197"/>
        <v>40651</v>
      </c>
      <c r="E1836" s="28" t="s">
        <v>36</v>
      </c>
      <c r="F1836" s="39" t="s">
        <v>25</v>
      </c>
      <c r="G1836" s="35" t="s">
        <v>26</v>
      </c>
      <c r="H1836" s="30"/>
      <c r="I1836" s="30"/>
      <c r="J1836" s="31" t="s">
        <v>51</v>
      </c>
      <c r="K1836" s="82" t="s">
        <v>583</v>
      </c>
      <c r="L1836" s="31" t="s">
        <v>157</v>
      </c>
      <c r="M1836" s="31"/>
      <c r="N1836" s="31" t="s">
        <v>31</v>
      </c>
      <c r="O1836" s="4" t="str">
        <f t="shared" si="198"/>
        <v>Halictus (Protohalictus) rubicundus</v>
      </c>
      <c r="P1836" s="85" t="str">
        <f t="shared" si="203"/>
        <v>Halictus rubicundus</v>
      </c>
      <c r="Q1836" s="35" t="s">
        <v>29</v>
      </c>
      <c r="R1836" s="36"/>
      <c r="S1836" s="32"/>
      <c r="T1836" s="32"/>
      <c r="U1836" s="33"/>
      <c r="V1836" s="34" t="s">
        <v>171</v>
      </c>
      <c r="W1836" s="38">
        <v>41322</v>
      </c>
      <c r="X1836" s="52"/>
      <c r="Y1836" s="129">
        <f t="shared" si="199"/>
        <v>1</v>
      </c>
      <c r="Z1836" s="110">
        <f t="shared" si="200"/>
        <v>0</v>
      </c>
      <c r="AA1836" s="1">
        <f t="shared" si="201"/>
        <v>0</v>
      </c>
    </row>
    <row r="1837" spans="1:255" ht="14.25" customHeight="1">
      <c r="A1837" s="145">
        <v>1896</v>
      </c>
      <c r="B1837" s="139">
        <v>20150419</v>
      </c>
      <c r="C1837" s="57" t="str">
        <f t="shared" si="202"/>
        <v>POS</v>
      </c>
      <c r="D1837" s="114">
        <f t="shared" si="197"/>
        <v>40651</v>
      </c>
      <c r="E1837" s="28" t="s">
        <v>36</v>
      </c>
      <c r="F1837" s="39" t="s">
        <v>25</v>
      </c>
      <c r="G1837" s="35" t="s">
        <v>26</v>
      </c>
      <c r="H1837" s="30"/>
      <c r="I1837" s="30"/>
      <c r="J1837" s="31" t="s">
        <v>51</v>
      </c>
      <c r="K1837" s="82" t="s">
        <v>583</v>
      </c>
      <c r="L1837" s="31" t="s">
        <v>157</v>
      </c>
      <c r="M1837" s="31"/>
      <c r="N1837" s="31" t="s">
        <v>31</v>
      </c>
      <c r="O1837" s="4" t="str">
        <f t="shared" si="198"/>
        <v>Halictus (Protohalictus) rubicundus</v>
      </c>
      <c r="P1837" s="85" t="str">
        <f t="shared" si="203"/>
        <v>Halictus rubicundus</v>
      </c>
      <c r="Q1837" s="35" t="s">
        <v>29</v>
      </c>
      <c r="R1837" s="36"/>
      <c r="S1837" s="32"/>
      <c r="T1837" s="32"/>
      <c r="U1837" s="33"/>
      <c r="V1837" s="34" t="s">
        <v>171</v>
      </c>
      <c r="W1837" s="38">
        <v>41322</v>
      </c>
      <c r="X1837" s="52"/>
      <c r="Y1837" s="129">
        <f t="shared" si="199"/>
        <v>1</v>
      </c>
      <c r="Z1837" s="110">
        <f t="shared" si="200"/>
        <v>0</v>
      </c>
      <c r="AA1837" s="1">
        <f t="shared" si="201"/>
        <v>0</v>
      </c>
    </row>
    <row r="1838" spans="1:255" ht="14.25" customHeight="1">
      <c r="A1838" s="145">
        <v>1897</v>
      </c>
      <c r="B1838" s="139">
        <v>20150419</v>
      </c>
      <c r="C1838" s="57" t="str">
        <f t="shared" si="202"/>
        <v>POS</v>
      </c>
      <c r="D1838" s="114">
        <f t="shared" si="197"/>
        <v>40651</v>
      </c>
      <c r="E1838" s="28" t="s">
        <v>36</v>
      </c>
      <c r="F1838" s="39" t="s">
        <v>25</v>
      </c>
      <c r="G1838" s="35" t="s">
        <v>26</v>
      </c>
      <c r="H1838" s="30"/>
      <c r="I1838" s="30"/>
      <c r="J1838" s="31" t="s">
        <v>51</v>
      </c>
      <c r="K1838" s="82" t="s">
        <v>583</v>
      </c>
      <c r="L1838" s="31" t="s">
        <v>157</v>
      </c>
      <c r="M1838" s="31"/>
      <c r="N1838" s="31" t="s">
        <v>31</v>
      </c>
      <c r="O1838" s="4" t="str">
        <f t="shared" si="198"/>
        <v>Halictus (Protohalictus) rubicundus</v>
      </c>
      <c r="P1838" s="85" t="str">
        <f t="shared" si="203"/>
        <v>Halictus rubicundus</v>
      </c>
      <c r="Q1838" s="35" t="s">
        <v>29</v>
      </c>
      <c r="R1838" s="36"/>
      <c r="S1838" s="32"/>
      <c r="T1838" s="32"/>
      <c r="U1838" s="33"/>
      <c r="V1838" s="34" t="s">
        <v>171</v>
      </c>
      <c r="W1838" s="38">
        <v>41322</v>
      </c>
      <c r="X1838" s="52"/>
      <c r="Y1838" s="129">
        <f t="shared" si="199"/>
        <v>1</v>
      </c>
      <c r="Z1838" s="110">
        <f t="shared" si="200"/>
        <v>0</v>
      </c>
      <c r="AA1838" s="1">
        <f t="shared" si="201"/>
        <v>0</v>
      </c>
    </row>
    <row r="1839" spans="1:255" ht="14.25" customHeight="1">
      <c r="A1839" s="145">
        <v>1898</v>
      </c>
      <c r="B1839" s="139">
        <v>20150419</v>
      </c>
      <c r="C1839" s="57" t="str">
        <f t="shared" si="202"/>
        <v>POS</v>
      </c>
      <c r="D1839" s="114">
        <f t="shared" si="197"/>
        <v>40651</v>
      </c>
      <c r="E1839" s="28" t="s">
        <v>36</v>
      </c>
      <c r="F1839" s="39" t="s">
        <v>25</v>
      </c>
      <c r="G1839" s="35" t="s">
        <v>26</v>
      </c>
      <c r="H1839" s="30"/>
      <c r="I1839" s="30"/>
      <c r="J1839" s="31" t="s">
        <v>51</v>
      </c>
      <c r="K1839" s="82" t="s">
        <v>583</v>
      </c>
      <c r="L1839" s="31" t="s">
        <v>157</v>
      </c>
      <c r="M1839" s="31"/>
      <c r="N1839" s="31" t="s">
        <v>31</v>
      </c>
      <c r="O1839" s="4" t="str">
        <f t="shared" si="198"/>
        <v>Halictus (Protohalictus) rubicundus</v>
      </c>
      <c r="P1839" s="85" t="str">
        <f t="shared" si="203"/>
        <v>Halictus rubicundus</v>
      </c>
      <c r="Q1839" s="35" t="s">
        <v>29</v>
      </c>
      <c r="R1839" s="36"/>
      <c r="S1839" s="32"/>
      <c r="T1839" s="32"/>
      <c r="U1839" s="33"/>
      <c r="V1839" s="34" t="s">
        <v>171</v>
      </c>
      <c r="W1839" s="38">
        <v>41322</v>
      </c>
      <c r="X1839" s="52"/>
      <c r="Y1839" s="129">
        <f t="shared" si="199"/>
        <v>1</v>
      </c>
      <c r="Z1839" s="110">
        <f t="shared" si="200"/>
        <v>0</v>
      </c>
      <c r="AA1839" s="1">
        <f t="shared" si="201"/>
        <v>0</v>
      </c>
    </row>
    <row r="1840" spans="1:255" ht="14.25" customHeight="1">
      <c r="A1840" s="145">
        <v>1899</v>
      </c>
      <c r="B1840" s="139">
        <v>20150419</v>
      </c>
      <c r="C1840" s="57" t="str">
        <f t="shared" si="202"/>
        <v>POS</v>
      </c>
      <c r="D1840" s="114">
        <f t="shared" si="197"/>
        <v>40651</v>
      </c>
      <c r="E1840" s="28" t="s">
        <v>36</v>
      </c>
      <c r="F1840" s="39" t="s">
        <v>25</v>
      </c>
      <c r="G1840" s="35" t="s">
        <v>26</v>
      </c>
      <c r="H1840" s="30"/>
      <c r="I1840" s="30"/>
      <c r="J1840" s="31" t="s">
        <v>51</v>
      </c>
      <c r="K1840" s="82" t="s">
        <v>583</v>
      </c>
      <c r="L1840" s="31" t="s">
        <v>157</v>
      </c>
      <c r="M1840" s="31"/>
      <c r="N1840" s="31" t="s">
        <v>31</v>
      </c>
      <c r="O1840" s="4" t="str">
        <f t="shared" si="198"/>
        <v>Halictus (Protohalictus) rubicundus</v>
      </c>
      <c r="P1840" s="85" t="str">
        <f t="shared" si="203"/>
        <v>Halictus rubicundus</v>
      </c>
      <c r="Q1840" s="35" t="s">
        <v>29</v>
      </c>
      <c r="R1840" s="36"/>
      <c r="S1840" s="32"/>
      <c r="T1840" s="32"/>
      <c r="U1840" s="33"/>
      <c r="V1840" s="34" t="s">
        <v>171</v>
      </c>
      <c r="W1840" s="38">
        <v>41322</v>
      </c>
      <c r="X1840" s="52"/>
      <c r="Y1840" s="129">
        <f t="shared" si="199"/>
        <v>1</v>
      </c>
      <c r="Z1840" s="110">
        <f t="shared" si="200"/>
        <v>0</v>
      </c>
      <c r="AA1840" s="1">
        <f t="shared" si="201"/>
        <v>0</v>
      </c>
    </row>
    <row r="1841" spans="1:27" ht="14.25" customHeight="1">
      <c r="A1841" s="145">
        <v>1900</v>
      </c>
      <c r="B1841" s="139">
        <v>20150419</v>
      </c>
      <c r="C1841" s="57" t="str">
        <f t="shared" si="202"/>
        <v>POS</v>
      </c>
      <c r="D1841" s="114">
        <f t="shared" si="197"/>
        <v>40651</v>
      </c>
      <c r="E1841" s="28" t="s">
        <v>36</v>
      </c>
      <c r="F1841" s="39" t="s">
        <v>25</v>
      </c>
      <c r="G1841" s="35" t="s">
        <v>26</v>
      </c>
      <c r="H1841" s="30"/>
      <c r="I1841" s="30"/>
      <c r="J1841" s="31" t="s">
        <v>51</v>
      </c>
      <c r="K1841" s="82" t="s">
        <v>583</v>
      </c>
      <c r="L1841" s="31" t="s">
        <v>157</v>
      </c>
      <c r="M1841" s="31"/>
      <c r="N1841" s="31" t="s">
        <v>31</v>
      </c>
      <c r="O1841" s="4" t="str">
        <f t="shared" si="198"/>
        <v>Halictus (Protohalictus) rubicundus</v>
      </c>
      <c r="P1841" s="85" t="str">
        <f t="shared" si="203"/>
        <v>Halictus rubicundus</v>
      </c>
      <c r="Q1841" s="35" t="s">
        <v>29</v>
      </c>
      <c r="R1841" s="36"/>
      <c r="S1841" s="32"/>
      <c r="T1841" s="32"/>
      <c r="U1841" s="33"/>
      <c r="V1841" s="34" t="s">
        <v>171</v>
      </c>
      <c r="W1841" s="38">
        <v>41322</v>
      </c>
      <c r="X1841" s="52"/>
      <c r="Y1841" s="129">
        <f t="shared" si="199"/>
        <v>1</v>
      </c>
      <c r="Z1841" s="110">
        <f t="shared" si="200"/>
        <v>0</v>
      </c>
      <c r="AA1841" s="1">
        <f t="shared" si="201"/>
        <v>0</v>
      </c>
    </row>
    <row r="1842" spans="1:27" ht="14.25" customHeight="1">
      <c r="A1842" s="145">
        <v>1901</v>
      </c>
      <c r="B1842" s="139">
        <v>20140714</v>
      </c>
      <c r="C1842" s="57" t="str">
        <f t="shared" si="202"/>
        <v>POS</v>
      </c>
      <c r="D1842" s="114">
        <f t="shared" si="197"/>
        <v>40372</v>
      </c>
      <c r="E1842" s="28" t="s">
        <v>36</v>
      </c>
      <c r="F1842" s="39" t="s">
        <v>25</v>
      </c>
      <c r="G1842" s="35" t="s">
        <v>26</v>
      </c>
      <c r="H1842" s="30"/>
      <c r="I1842" s="30"/>
      <c r="J1842" s="31" t="s">
        <v>51</v>
      </c>
      <c r="K1842" s="82" t="s">
        <v>583</v>
      </c>
      <c r="L1842" s="31" t="s">
        <v>157</v>
      </c>
      <c r="M1842" s="31"/>
      <c r="N1842" s="31" t="s">
        <v>31</v>
      </c>
      <c r="O1842" s="4" t="str">
        <f t="shared" si="198"/>
        <v>Halictus (Protohalictus) rubicundus</v>
      </c>
      <c r="P1842" s="85" t="str">
        <f t="shared" si="203"/>
        <v>Halictus rubicundus</v>
      </c>
      <c r="Q1842" s="35" t="s">
        <v>29</v>
      </c>
      <c r="R1842" s="36"/>
      <c r="S1842" s="32"/>
      <c r="T1842" s="32"/>
      <c r="U1842" s="33"/>
      <c r="V1842" s="34" t="s">
        <v>171</v>
      </c>
      <c r="W1842" s="38">
        <v>41322</v>
      </c>
      <c r="X1842" s="52"/>
      <c r="Y1842" s="129">
        <f t="shared" si="199"/>
        <v>1</v>
      </c>
      <c r="Z1842" s="110">
        <f t="shared" si="200"/>
        <v>0</v>
      </c>
      <c r="AA1842" s="1">
        <f t="shared" si="201"/>
        <v>0</v>
      </c>
    </row>
    <row r="1843" spans="1:27" ht="14.25" customHeight="1">
      <c r="A1843" s="145">
        <v>1902</v>
      </c>
      <c r="B1843" s="139">
        <v>20160327</v>
      </c>
      <c r="C1843" s="57" t="str">
        <f t="shared" si="202"/>
        <v>POS</v>
      </c>
      <c r="D1843" s="114">
        <f t="shared" si="197"/>
        <v>40994</v>
      </c>
      <c r="E1843" s="28" t="s">
        <v>36</v>
      </c>
      <c r="F1843" s="39" t="s">
        <v>25</v>
      </c>
      <c r="G1843" s="35" t="s">
        <v>26</v>
      </c>
      <c r="H1843" s="30"/>
      <c r="I1843" s="30"/>
      <c r="J1843" s="31" t="s">
        <v>51</v>
      </c>
      <c r="K1843" s="82" t="s">
        <v>583</v>
      </c>
      <c r="L1843" s="31" t="s">
        <v>157</v>
      </c>
      <c r="M1843" s="31"/>
      <c r="N1843" s="31" t="s">
        <v>31</v>
      </c>
      <c r="O1843" s="4" t="str">
        <f t="shared" si="198"/>
        <v>Halictus (Protohalictus) rubicundus</v>
      </c>
      <c r="P1843" s="85" t="str">
        <f t="shared" si="203"/>
        <v>Halictus rubicundus</v>
      </c>
      <c r="Q1843" s="35" t="s">
        <v>29</v>
      </c>
      <c r="R1843" s="36"/>
      <c r="S1843" s="32"/>
      <c r="T1843" s="32"/>
      <c r="U1843" s="33"/>
      <c r="V1843" s="34" t="s">
        <v>171</v>
      </c>
      <c r="W1843" s="38">
        <v>41322</v>
      </c>
      <c r="X1843" s="52"/>
      <c r="Y1843" s="129">
        <f t="shared" si="199"/>
        <v>1</v>
      </c>
      <c r="Z1843" s="110">
        <f t="shared" si="200"/>
        <v>0</v>
      </c>
      <c r="AA1843" s="1">
        <f t="shared" si="201"/>
        <v>0</v>
      </c>
    </row>
    <row r="1844" spans="1:27" ht="14.25" customHeight="1">
      <c r="A1844" s="145">
        <v>1903</v>
      </c>
      <c r="B1844" s="139">
        <v>20160327</v>
      </c>
      <c r="C1844" s="57" t="str">
        <f t="shared" si="202"/>
        <v>POS</v>
      </c>
      <c r="D1844" s="114">
        <f t="shared" si="197"/>
        <v>40994</v>
      </c>
      <c r="E1844" s="28" t="s">
        <v>36</v>
      </c>
      <c r="F1844" s="39" t="s">
        <v>25</v>
      </c>
      <c r="G1844" s="35" t="s">
        <v>26</v>
      </c>
      <c r="H1844" s="30"/>
      <c r="I1844" s="30"/>
      <c r="J1844" s="31" t="s">
        <v>51</v>
      </c>
      <c r="K1844" s="82" t="s">
        <v>583</v>
      </c>
      <c r="L1844" s="31" t="s">
        <v>157</v>
      </c>
      <c r="M1844" s="31"/>
      <c r="N1844" s="31" t="s">
        <v>31</v>
      </c>
      <c r="O1844" s="4" t="str">
        <f t="shared" si="198"/>
        <v>Halictus (Protohalictus) rubicundus</v>
      </c>
      <c r="P1844" s="85" t="str">
        <f t="shared" si="203"/>
        <v>Halictus rubicundus</v>
      </c>
      <c r="Q1844" s="35" t="s">
        <v>29</v>
      </c>
      <c r="R1844" s="36"/>
      <c r="S1844" s="32"/>
      <c r="T1844" s="32"/>
      <c r="U1844" s="33"/>
      <c r="V1844" s="34" t="s">
        <v>171</v>
      </c>
      <c r="W1844" s="38">
        <v>41322</v>
      </c>
      <c r="X1844" s="52"/>
      <c r="Y1844" s="129">
        <f t="shared" si="199"/>
        <v>1</v>
      </c>
      <c r="Z1844" s="110">
        <f t="shared" si="200"/>
        <v>0</v>
      </c>
      <c r="AA1844" s="1">
        <f t="shared" si="201"/>
        <v>0</v>
      </c>
    </row>
    <row r="1845" spans="1:27" ht="14.25" customHeight="1">
      <c r="A1845" s="145">
        <v>1904</v>
      </c>
      <c r="B1845" s="139">
        <v>20160327</v>
      </c>
      <c r="C1845" s="57" t="str">
        <f t="shared" si="202"/>
        <v>POS</v>
      </c>
      <c r="D1845" s="114">
        <f t="shared" si="197"/>
        <v>40994</v>
      </c>
      <c r="E1845" s="28" t="s">
        <v>36</v>
      </c>
      <c r="F1845" s="39" t="s">
        <v>25</v>
      </c>
      <c r="G1845" s="35" t="s">
        <v>26</v>
      </c>
      <c r="H1845" s="30"/>
      <c r="I1845" s="30"/>
      <c r="J1845" s="31" t="s">
        <v>51</v>
      </c>
      <c r="K1845" s="82" t="s">
        <v>583</v>
      </c>
      <c r="L1845" s="31" t="s">
        <v>157</v>
      </c>
      <c r="M1845" s="31"/>
      <c r="N1845" s="31" t="s">
        <v>31</v>
      </c>
      <c r="O1845" s="4" t="str">
        <f t="shared" si="198"/>
        <v>Halictus (Protohalictus) rubicundus</v>
      </c>
      <c r="P1845" s="85" t="str">
        <f t="shared" si="203"/>
        <v>Halictus rubicundus</v>
      </c>
      <c r="Q1845" s="35" t="s">
        <v>29</v>
      </c>
      <c r="R1845" s="36"/>
      <c r="S1845" s="32"/>
      <c r="T1845" s="32"/>
      <c r="U1845" s="33"/>
      <c r="V1845" s="34" t="s">
        <v>171</v>
      </c>
      <c r="W1845" s="38">
        <v>41322</v>
      </c>
      <c r="X1845" s="52"/>
      <c r="Y1845" s="129">
        <f t="shared" si="199"/>
        <v>1</v>
      </c>
      <c r="Z1845" s="110">
        <f t="shared" si="200"/>
        <v>0</v>
      </c>
      <c r="AA1845" s="1">
        <f t="shared" si="201"/>
        <v>0</v>
      </c>
    </row>
    <row r="1846" spans="1:27" ht="14.25" customHeight="1">
      <c r="A1846" s="145">
        <v>1905</v>
      </c>
      <c r="B1846" s="139">
        <v>20160327</v>
      </c>
      <c r="C1846" s="57" t="str">
        <f t="shared" si="202"/>
        <v>POS</v>
      </c>
      <c r="D1846" s="114">
        <f t="shared" si="197"/>
        <v>40994</v>
      </c>
      <c r="E1846" s="28" t="s">
        <v>36</v>
      </c>
      <c r="F1846" s="39" t="s">
        <v>25</v>
      </c>
      <c r="G1846" s="35" t="s">
        <v>26</v>
      </c>
      <c r="H1846" s="30"/>
      <c r="I1846" s="30"/>
      <c r="J1846" s="31" t="s">
        <v>51</v>
      </c>
      <c r="K1846" s="82" t="s">
        <v>583</v>
      </c>
      <c r="L1846" s="31" t="s">
        <v>157</v>
      </c>
      <c r="M1846" s="31"/>
      <c r="N1846" s="31" t="s">
        <v>31</v>
      </c>
      <c r="O1846" s="4" t="str">
        <f t="shared" si="198"/>
        <v>Halictus (Protohalictus) rubicundus</v>
      </c>
      <c r="P1846" s="85" t="str">
        <f t="shared" si="203"/>
        <v>Halictus rubicundus</v>
      </c>
      <c r="Q1846" s="35" t="s">
        <v>29</v>
      </c>
      <c r="R1846" s="36"/>
      <c r="S1846" s="32"/>
      <c r="T1846" s="32"/>
      <c r="U1846" s="33"/>
      <c r="V1846" s="34" t="s">
        <v>171</v>
      </c>
      <c r="W1846" s="38">
        <v>41322</v>
      </c>
      <c r="X1846" s="52"/>
      <c r="Y1846" s="129">
        <f t="shared" si="199"/>
        <v>1</v>
      </c>
      <c r="Z1846" s="110">
        <f t="shared" si="200"/>
        <v>0</v>
      </c>
      <c r="AA1846" s="1">
        <f t="shared" si="201"/>
        <v>0</v>
      </c>
    </row>
    <row r="1847" spans="1:27" ht="14.25" customHeight="1">
      <c r="A1847" s="145">
        <v>1906</v>
      </c>
      <c r="B1847" s="139">
        <v>20160327</v>
      </c>
      <c r="C1847" s="57" t="str">
        <f t="shared" si="202"/>
        <v>POS</v>
      </c>
      <c r="D1847" s="114">
        <f t="shared" si="197"/>
        <v>40994</v>
      </c>
      <c r="E1847" s="28" t="s">
        <v>36</v>
      </c>
      <c r="F1847" s="39" t="s">
        <v>25</v>
      </c>
      <c r="G1847" s="35" t="s">
        <v>26</v>
      </c>
      <c r="H1847" s="30"/>
      <c r="I1847" s="30"/>
      <c r="J1847" s="31" t="s">
        <v>51</v>
      </c>
      <c r="K1847" s="82" t="s">
        <v>583</v>
      </c>
      <c r="L1847" s="31" t="s">
        <v>157</v>
      </c>
      <c r="M1847" s="31"/>
      <c r="N1847" s="31" t="s">
        <v>31</v>
      </c>
      <c r="O1847" s="4" t="str">
        <f t="shared" si="198"/>
        <v>Halictus (Protohalictus) rubicundus</v>
      </c>
      <c r="P1847" s="85" t="str">
        <f t="shared" si="203"/>
        <v>Halictus rubicundus</v>
      </c>
      <c r="Q1847" s="35" t="s">
        <v>29</v>
      </c>
      <c r="R1847" s="36"/>
      <c r="S1847" s="32"/>
      <c r="T1847" s="32"/>
      <c r="U1847" s="33"/>
      <c r="V1847" s="34" t="s">
        <v>171</v>
      </c>
      <c r="W1847" s="38">
        <v>41322</v>
      </c>
      <c r="X1847" s="52"/>
      <c r="Y1847" s="129">
        <f t="shared" si="199"/>
        <v>1</v>
      </c>
      <c r="Z1847" s="110">
        <f t="shared" si="200"/>
        <v>0</v>
      </c>
      <c r="AA1847" s="1">
        <f t="shared" si="201"/>
        <v>0</v>
      </c>
    </row>
    <row r="1848" spans="1:27" ht="14.25" customHeight="1">
      <c r="A1848" s="145">
        <v>1907</v>
      </c>
      <c r="B1848" s="139">
        <v>20160327</v>
      </c>
      <c r="C1848" s="57" t="str">
        <f t="shared" si="202"/>
        <v>POS</v>
      </c>
      <c r="D1848" s="114">
        <f t="shared" si="197"/>
        <v>40994</v>
      </c>
      <c r="E1848" s="28" t="s">
        <v>36</v>
      </c>
      <c r="F1848" s="39" t="s">
        <v>25</v>
      </c>
      <c r="G1848" s="35" t="s">
        <v>26</v>
      </c>
      <c r="H1848" s="30"/>
      <c r="I1848" s="30"/>
      <c r="J1848" s="31" t="s">
        <v>51</v>
      </c>
      <c r="K1848" s="82" t="s">
        <v>583</v>
      </c>
      <c r="L1848" s="31" t="s">
        <v>157</v>
      </c>
      <c r="M1848" s="31"/>
      <c r="N1848" s="31" t="s">
        <v>31</v>
      </c>
      <c r="O1848" s="4" t="str">
        <f t="shared" si="198"/>
        <v>Halictus (Protohalictus) rubicundus</v>
      </c>
      <c r="P1848" s="85" t="str">
        <f t="shared" si="203"/>
        <v>Halictus rubicundus</v>
      </c>
      <c r="Q1848" s="35" t="s">
        <v>29</v>
      </c>
      <c r="R1848" s="36"/>
      <c r="S1848" s="32"/>
      <c r="T1848" s="32"/>
      <c r="U1848" s="33"/>
      <c r="V1848" s="34" t="s">
        <v>171</v>
      </c>
      <c r="W1848" s="38">
        <v>41322</v>
      </c>
      <c r="X1848" s="52"/>
      <c r="Y1848" s="129">
        <f t="shared" si="199"/>
        <v>1</v>
      </c>
      <c r="Z1848" s="110">
        <f t="shared" si="200"/>
        <v>0</v>
      </c>
      <c r="AA1848" s="1">
        <f t="shared" si="201"/>
        <v>0</v>
      </c>
    </row>
    <row r="1849" spans="1:27" ht="14.25" customHeight="1">
      <c r="A1849" s="145">
        <v>1908</v>
      </c>
      <c r="B1849" s="139">
        <v>20160327</v>
      </c>
      <c r="C1849" s="57" t="str">
        <f t="shared" si="202"/>
        <v>POS</v>
      </c>
      <c r="D1849" s="114">
        <f t="shared" si="197"/>
        <v>40994</v>
      </c>
      <c r="E1849" s="28" t="s">
        <v>36</v>
      </c>
      <c r="F1849" s="39" t="s">
        <v>25</v>
      </c>
      <c r="G1849" s="35" t="s">
        <v>26</v>
      </c>
      <c r="H1849" s="30"/>
      <c r="I1849" s="30"/>
      <c r="J1849" s="31" t="s">
        <v>51</v>
      </c>
      <c r="K1849" s="82" t="s">
        <v>583</v>
      </c>
      <c r="L1849" s="31" t="s">
        <v>157</v>
      </c>
      <c r="M1849" s="31"/>
      <c r="N1849" s="31" t="s">
        <v>31</v>
      </c>
      <c r="O1849" s="4" t="str">
        <f t="shared" si="198"/>
        <v>Halictus (Protohalictus) rubicundus</v>
      </c>
      <c r="P1849" s="85" t="str">
        <f t="shared" si="203"/>
        <v>Halictus rubicundus</v>
      </c>
      <c r="Q1849" s="35" t="s">
        <v>29</v>
      </c>
      <c r="R1849" s="36"/>
      <c r="S1849" s="32"/>
      <c r="T1849" s="32"/>
      <c r="U1849" s="33"/>
      <c r="V1849" s="34" t="s">
        <v>171</v>
      </c>
      <c r="W1849" s="38">
        <v>41322</v>
      </c>
      <c r="X1849" s="52"/>
      <c r="Y1849" s="129">
        <f t="shared" si="199"/>
        <v>1</v>
      </c>
      <c r="Z1849" s="110">
        <f t="shared" si="200"/>
        <v>0</v>
      </c>
      <c r="AA1849" s="1">
        <f t="shared" si="201"/>
        <v>0</v>
      </c>
    </row>
    <row r="1850" spans="1:27" ht="14.25" customHeight="1">
      <c r="A1850" s="145">
        <v>1909</v>
      </c>
      <c r="B1850" s="139">
        <v>20160327</v>
      </c>
      <c r="C1850" s="57" t="str">
        <f t="shared" si="202"/>
        <v>POS</v>
      </c>
      <c r="D1850" s="114">
        <f t="shared" si="197"/>
        <v>40994</v>
      </c>
      <c r="E1850" s="28" t="s">
        <v>36</v>
      </c>
      <c r="F1850" s="39" t="s">
        <v>25</v>
      </c>
      <c r="G1850" s="35" t="s">
        <v>26</v>
      </c>
      <c r="H1850" s="30"/>
      <c r="I1850" s="30"/>
      <c r="J1850" s="31" t="s">
        <v>51</v>
      </c>
      <c r="K1850" s="82" t="s">
        <v>583</v>
      </c>
      <c r="L1850" s="31" t="s">
        <v>157</v>
      </c>
      <c r="M1850" s="31"/>
      <c r="N1850" s="31" t="s">
        <v>31</v>
      </c>
      <c r="O1850" s="4" t="str">
        <f t="shared" si="198"/>
        <v>Halictus (Protohalictus) rubicundus</v>
      </c>
      <c r="P1850" s="85" t="str">
        <f t="shared" si="203"/>
        <v>Halictus rubicundus</v>
      </c>
      <c r="Q1850" s="35" t="s">
        <v>29</v>
      </c>
      <c r="R1850" s="36"/>
      <c r="S1850" s="32"/>
      <c r="T1850" s="32"/>
      <c r="U1850" s="33"/>
      <c r="V1850" s="34" t="s">
        <v>171</v>
      </c>
      <c r="W1850" s="38">
        <v>41322</v>
      </c>
      <c r="X1850" s="52"/>
      <c r="Y1850" s="129">
        <f t="shared" si="199"/>
        <v>1</v>
      </c>
      <c r="Z1850" s="110">
        <f t="shared" si="200"/>
        <v>0</v>
      </c>
      <c r="AA1850" s="1">
        <f t="shared" si="201"/>
        <v>0</v>
      </c>
    </row>
    <row r="1851" spans="1:27" ht="14.25" customHeight="1">
      <c r="A1851" s="145">
        <v>1910</v>
      </c>
      <c r="B1851" s="139">
        <v>20160327</v>
      </c>
      <c r="C1851" s="57" t="str">
        <f t="shared" si="202"/>
        <v>POS</v>
      </c>
      <c r="D1851" s="114">
        <f t="shared" si="197"/>
        <v>40994</v>
      </c>
      <c r="E1851" s="28" t="s">
        <v>36</v>
      </c>
      <c r="F1851" s="39" t="s">
        <v>25</v>
      </c>
      <c r="G1851" s="35" t="s">
        <v>26</v>
      </c>
      <c r="H1851" s="30"/>
      <c r="I1851" s="30"/>
      <c r="J1851" s="31" t="s">
        <v>51</v>
      </c>
      <c r="K1851" s="82" t="s">
        <v>583</v>
      </c>
      <c r="L1851" s="31" t="s">
        <v>157</v>
      </c>
      <c r="M1851" s="31"/>
      <c r="N1851" s="31" t="s">
        <v>31</v>
      </c>
      <c r="O1851" s="4" t="str">
        <f t="shared" si="198"/>
        <v>Halictus (Protohalictus) rubicundus</v>
      </c>
      <c r="P1851" s="85" t="str">
        <f t="shared" si="203"/>
        <v>Halictus rubicundus</v>
      </c>
      <c r="Q1851" s="35" t="s">
        <v>29</v>
      </c>
      <c r="R1851" s="36"/>
      <c r="S1851" s="32"/>
      <c r="T1851" s="32"/>
      <c r="U1851" s="33"/>
      <c r="V1851" s="34" t="s">
        <v>171</v>
      </c>
      <c r="W1851" s="38">
        <v>41322</v>
      </c>
      <c r="X1851" s="52"/>
      <c r="Y1851" s="129">
        <f t="shared" si="199"/>
        <v>1</v>
      </c>
      <c r="Z1851" s="110">
        <f t="shared" si="200"/>
        <v>0</v>
      </c>
      <c r="AA1851" s="1">
        <f t="shared" si="201"/>
        <v>0</v>
      </c>
    </row>
    <row r="1852" spans="1:27" ht="14.25" customHeight="1">
      <c r="A1852" s="145">
        <v>1911</v>
      </c>
      <c r="B1852" s="139">
        <v>20150510</v>
      </c>
      <c r="C1852" s="57" t="str">
        <f t="shared" si="202"/>
        <v>POS</v>
      </c>
      <c r="D1852" s="114">
        <f t="shared" si="197"/>
        <v>40672</v>
      </c>
      <c r="E1852" s="28" t="s">
        <v>36</v>
      </c>
      <c r="F1852" s="39" t="s">
        <v>25</v>
      </c>
      <c r="G1852" s="35" t="s">
        <v>26</v>
      </c>
      <c r="H1852" s="30"/>
      <c r="I1852" s="30"/>
      <c r="J1852" s="31" t="s">
        <v>117</v>
      </c>
      <c r="K1852" s="4" t="s">
        <v>621</v>
      </c>
      <c r="L1852" s="4" t="s">
        <v>221</v>
      </c>
      <c r="M1852" s="31"/>
      <c r="N1852" s="31" t="s">
        <v>31</v>
      </c>
      <c r="O1852" s="4" t="str">
        <f t="shared" si="198"/>
        <v>Lasioglossum (Leuchalictus) zonulum</v>
      </c>
      <c r="P1852" s="85" t="str">
        <f t="shared" si="203"/>
        <v>Lasioglossum zonulum</v>
      </c>
      <c r="Q1852" s="35" t="s">
        <v>29</v>
      </c>
      <c r="R1852" s="36"/>
      <c r="S1852" s="32"/>
      <c r="T1852" s="32"/>
      <c r="U1852" s="33"/>
      <c r="V1852" s="34" t="s">
        <v>171</v>
      </c>
      <c r="W1852" s="38">
        <v>41322</v>
      </c>
      <c r="X1852" s="52" t="s">
        <v>632</v>
      </c>
      <c r="Y1852" s="129">
        <f t="shared" si="199"/>
        <v>1</v>
      </c>
      <c r="Z1852" s="110">
        <f t="shared" si="200"/>
        <v>1</v>
      </c>
      <c r="AA1852" s="1">
        <f t="shared" si="201"/>
        <v>0</v>
      </c>
    </row>
    <row r="1853" spans="1:27" ht="14.25" customHeight="1">
      <c r="A1853" s="145">
        <v>1912</v>
      </c>
      <c r="B1853" s="139">
        <v>20160327</v>
      </c>
      <c r="C1853" s="57" t="str">
        <f t="shared" si="202"/>
        <v>POS</v>
      </c>
      <c r="D1853" s="114">
        <f t="shared" si="197"/>
        <v>40994</v>
      </c>
      <c r="E1853" s="28" t="s">
        <v>36</v>
      </c>
      <c r="F1853" s="39" t="s">
        <v>25</v>
      </c>
      <c r="G1853" s="35" t="s">
        <v>26</v>
      </c>
      <c r="H1853" s="30"/>
      <c r="I1853" s="30"/>
      <c r="J1853" s="31" t="s">
        <v>51</v>
      </c>
      <c r="K1853" s="82" t="s">
        <v>583</v>
      </c>
      <c r="L1853" s="31" t="s">
        <v>157</v>
      </c>
      <c r="M1853" s="31"/>
      <c r="N1853" s="31" t="s">
        <v>31</v>
      </c>
      <c r="O1853" s="4" t="str">
        <f t="shared" si="198"/>
        <v>Halictus (Protohalictus) rubicundus</v>
      </c>
      <c r="P1853" s="85" t="str">
        <f t="shared" si="203"/>
        <v>Halictus rubicundus</v>
      </c>
      <c r="Q1853" s="35" t="s">
        <v>29</v>
      </c>
      <c r="R1853" s="36"/>
      <c r="S1853" s="32"/>
      <c r="T1853" s="32"/>
      <c r="U1853" s="33"/>
      <c r="V1853" s="34" t="s">
        <v>171</v>
      </c>
      <c r="W1853" s="38">
        <v>41322</v>
      </c>
      <c r="X1853" s="52"/>
      <c r="Y1853" s="129">
        <f t="shared" si="199"/>
        <v>1</v>
      </c>
      <c r="Z1853" s="110">
        <f t="shared" si="200"/>
        <v>0</v>
      </c>
      <c r="AA1853" s="1">
        <f t="shared" si="201"/>
        <v>0</v>
      </c>
    </row>
    <row r="1854" spans="1:27" ht="14.25" customHeight="1">
      <c r="A1854" s="145">
        <v>1913</v>
      </c>
      <c r="B1854" s="139">
        <v>20150510</v>
      </c>
      <c r="C1854" s="57" t="str">
        <f t="shared" si="202"/>
        <v>POS</v>
      </c>
      <c r="D1854" s="114">
        <f t="shared" si="197"/>
        <v>40672</v>
      </c>
      <c r="E1854" s="58" t="s">
        <v>36</v>
      </c>
      <c r="F1854" s="39" t="s">
        <v>25</v>
      </c>
      <c r="G1854" s="35" t="s">
        <v>26</v>
      </c>
      <c r="H1854" s="30"/>
      <c r="I1854" s="30"/>
      <c r="J1854" s="31" t="s">
        <v>117</v>
      </c>
      <c r="K1854" s="4" t="s">
        <v>621</v>
      </c>
      <c r="L1854" s="4" t="s">
        <v>221</v>
      </c>
      <c r="M1854" s="31"/>
      <c r="N1854" s="31" t="s">
        <v>31</v>
      </c>
      <c r="O1854" s="4" t="str">
        <f t="shared" si="198"/>
        <v>Lasioglossum (Leuchalictus) zonulum</v>
      </c>
      <c r="P1854" s="85" t="str">
        <f t="shared" si="203"/>
        <v>Lasioglossum zonulum</v>
      </c>
      <c r="Q1854" s="35" t="s">
        <v>29</v>
      </c>
      <c r="R1854" s="36"/>
      <c r="S1854" s="32"/>
      <c r="T1854" s="32"/>
      <c r="U1854" s="33"/>
      <c r="V1854" s="34" t="s">
        <v>171</v>
      </c>
      <c r="W1854" s="38">
        <v>41322</v>
      </c>
      <c r="X1854" s="52" t="s">
        <v>632</v>
      </c>
      <c r="Y1854" s="129">
        <f t="shared" si="199"/>
        <v>1</v>
      </c>
      <c r="Z1854" s="110">
        <f t="shared" si="200"/>
        <v>1</v>
      </c>
      <c r="AA1854" s="1">
        <f t="shared" si="201"/>
        <v>0</v>
      </c>
    </row>
    <row r="1855" spans="1:27" ht="14.25" customHeight="1">
      <c r="A1855" s="145">
        <v>1914</v>
      </c>
      <c r="B1855" s="139">
        <v>20150510</v>
      </c>
      <c r="C1855" s="57" t="str">
        <f t="shared" si="202"/>
        <v>POS</v>
      </c>
      <c r="D1855" s="114">
        <f t="shared" si="197"/>
        <v>40672</v>
      </c>
      <c r="E1855" s="28" t="s">
        <v>36</v>
      </c>
      <c r="F1855" s="39" t="s">
        <v>25</v>
      </c>
      <c r="G1855" s="35" t="s">
        <v>26</v>
      </c>
      <c r="H1855" s="30"/>
      <c r="I1855" s="30"/>
      <c r="J1855" s="31" t="s">
        <v>117</v>
      </c>
      <c r="K1855" s="4" t="s">
        <v>621</v>
      </c>
      <c r="L1855" s="4" t="s">
        <v>221</v>
      </c>
      <c r="M1855" s="31"/>
      <c r="N1855" s="31" t="s">
        <v>31</v>
      </c>
      <c r="O1855" s="4" t="str">
        <f t="shared" si="198"/>
        <v>Lasioglossum (Leuchalictus) zonulum</v>
      </c>
      <c r="P1855" s="85" t="str">
        <f t="shared" si="203"/>
        <v>Lasioglossum zonulum</v>
      </c>
      <c r="Q1855" s="35" t="s">
        <v>29</v>
      </c>
      <c r="R1855" s="36"/>
      <c r="S1855" s="32"/>
      <c r="T1855" s="32"/>
      <c r="U1855" s="33"/>
      <c r="V1855" s="34" t="s">
        <v>171</v>
      </c>
      <c r="W1855" s="38">
        <v>41322</v>
      </c>
      <c r="X1855" s="52" t="s">
        <v>632</v>
      </c>
      <c r="Y1855" s="129">
        <f t="shared" si="199"/>
        <v>1</v>
      </c>
      <c r="Z1855" s="110">
        <f t="shared" si="200"/>
        <v>1</v>
      </c>
      <c r="AA1855" s="1">
        <f t="shared" si="201"/>
        <v>0</v>
      </c>
    </row>
    <row r="1856" spans="1:27" ht="14.25" customHeight="1">
      <c r="A1856" s="145">
        <v>1915</v>
      </c>
      <c r="B1856" s="139">
        <v>20150510</v>
      </c>
      <c r="C1856" s="57" t="str">
        <f t="shared" si="202"/>
        <v>POS</v>
      </c>
      <c r="D1856" s="114">
        <f t="shared" si="197"/>
        <v>40672</v>
      </c>
      <c r="E1856" s="28" t="s">
        <v>36</v>
      </c>
      <c r="F1856" s="39" t="s">
        <v>25</v>
      </c>
      <c r="G1856" s="35" t="s">
        <v>26</v>
      </c>
      <c r="H1856" s="30"/>
      <c r="I1856" s="30"/>
      <c r="J1856" s="31" t="s">
        <v>117</v>
      </c>
      <c r="K1856" s="4" t="s">
        <v>621</v>
      </c>
      <c r="L1856" s="4" t="s">
        <v>221</v>
      </c>
      <c r="M1856" s="31"/>
      <c r="N1856" s="31" t="s">
        <v>31</v>
      </c>
      <c r="O1856" s="4" t="str">
        <f t="shared" si="198"/>
        <v>Lasioglossum (Leuchalictus) zonulum</v>
      </c>
      <c r="P1856" s="85" t="str">
        <f t="shared" si="203"/>
        <v>Lasioglossum zonulum</v>
      </c>
      <c r="Q1856" s="35" t="s">
        <v>29</v>
      </c>
      <c r="R1856" s="36"/>
      <c r="S1856" s="32"/>
      <c r="T1856" s="32"/>
      <c r="U1856" s="33"/>
      <c r="V1856" s="34" t="s">
        <v>171</v>
      </c>
      <c r="W1856" s="38">
        <v>41322</v>
      </c>
      <c r="X1856" s="52" t="s">
        <v>632</v>
      </c>
      <c r="Y1856" s="129">
        <f t="shared" si="199"/>
        <v>1</v>
      </c>
      <c r="Z1856" s="110">
        <f t="shared" si="200"/>
        <v>1</v>
      </c>
      <c r="AA1856" s="1">
        <f t="shared" si="201"/>
        <v>0</v>
      </c>
    </row>
    <row r="1857" spans="1:27" ht="14.25" customHeight="1">
      <c r="A1857" s="145">
        <v>1916</v>
      </c>
      <c r="B1857" s="139">
        <v>20150620</v>
      </c>
      <c r="C1857" s="57" t="str">
        <f t="shared" si="202"/>
        <v>POS</v>
      </c>
      <c r="D1857" s="114">
        <f t="shared" si="197"/>
        <v>40713</v>
      </c>
      <c r="E1857" s="28" t="s">
        <v>36</v>
      </c>
      <c r="F1857" s="39" t="s">
        <v>25</v>
      </c>
      <c r="G1857" s="35" t="s">
        <v>26</v>
      </c>
      <c r="H1857" s="30"/>
      <c r="I1857" s="30"/>
      <c r="J1857" s="31" t="s">
        <v>51</v>
      </c>
      <c r="K1857" s="82" t="s">
        <v>583</v>
      </c>
      <c r="L1857" s="31" t="s">
        <v>157</v>
      </c>
      <c r="M1857" s="31"/>
      <c r="N1857" s="31" t="s">
        <v>31</v>
      </c>
      <c r="O1857" s="4" t="str">
        <f t="shared" si="198"/>
        <v>Halictus (Protohalictus) rubicundus</v>
      </c>
      <c r="P1857" s="85" t="str">
        <f t="shared" si="203"/>
        <v>Halictus rubicundus</v>
      </c>
      <c r="Q1857" s="35" t="s">
        <v>29</v>
      </c>
      <c r="R1857" s="36"/>
      <c r="S1857" s="32"/>
      <c r="T1857" s="32"/>
      <c r="U1857" s="33"/>
      <c r="V1857" s="34" t="s">
        <v>171</v>
      </c>
      <c r="W1857" s="38">
        <v>41322</v>
      </c>
      <c r="X1857" s="52"/>
      <c r="Y1857" s="129">
        <f t="shared" si="199"/>
        <v>1</v>
      </c>
      <c r="Z1857" s="110">
        <f t="shared" si="200"/>
        <v>0</v>
      </c>
      <c r="AA1857" s="1">
        <f t="shared" si="201"/>
        <v>0</v>
      </c>
    </row>
    <row r="1858" spans="1:27" ht="14.25" customHeight="1">
      <c r="A1858" s="145">
        <v>1917</v>
      </c>
      <c r="B1858" s="139">
        <v>20150620</v>
      </c>
      <c r="C1858" s="57" t="str">
        <f t="shared" si="202"/>
        <v>POS</v>
      </c>
      <c r="D1858" s="114">
        <f t="shared" ref="D1858:D1921" si="204">DATEVALUE(LEFT(B1858,4)&amp;"/"&amp;MID(B1858,5,2)&amp;"/"&amp;RIGHT(B1858,2))</f>
        <v>40713</v>
      </c>
      <c r="E1858" s="28" t="s">
        <v>36</v>
      </c>
      <c r="F1858" s="39" t="s">
        <v>25</v>
      </c>
      <c r="G1858" s="35" t="s">
        <v>26</v>
      </c>
      <c r="H1858" s="30"/>
      <c r="I1858" s="30"/>
      <c r="J1858" s="31" t="s">
        <v>51</v>
      </c>
      <c r="K1858" s="82" t="s">
        <v>583</v>
      </c>
      <c r="L1858" s="31" t="s">
        <v>157</v>
      </c>
      <c r="M1858" s="31"/>
      <c r="N1858" s="31" t="s">
        <v>31</v>
      </c>
      <c r="O1858" s="4" t="str">
        <f t="shared" ref="O1858:O1921" si="205">J1858&amp;" "&amp;IF(LEN(K1858)&gt;0,"("&amp;K1858&amp;") ","")&amp;IF(LEN(N1858)&gt;0,"nr. ","")&amp;L1858&amp;IF(LEN(M1858)&gt;0," ssp. "&amp;M1858,"")</f>
        <v>Halictus (Protohalictus) rubicundus</v>
      </c>
      <c r="P1858" s="85" t="str">
        <f t="shared" si="203"/>
        <v>Halictus rubicundus</v>
      </c>
      <c r="Q1858" s="35" t="s">
        <v>29</v>
      </c>
      <c r="R1858" s="36"/>
      <c r="S1858" s="32"/>
      <c r="T1858" s="32"/>
      <c r="U1858" s="33"/>
      <c r="V1858" s="34" t="s">
        <v>171</v>
      </c>
      <c r="W1858" s="38">
        <v>41322</v>
      </c>
      <c r="X1858" s="52"/>
      <c r="Y1858" s="129">
        <f t="shared" ref="Y1858:Y1921" si="206">IF(R1858&gt;0,R1858,1)</f>
        <v>1</v>
      </c>
      <c r="Z1858" s="110">
        <f t="shared" ref="Z1858:Z1921" si="207">IF(ISNUMBER(SEARCH($Z$1,X1858)),1,0)</f>
        <v>0</v>
      </c>
      <c r="AA1858" s="1">
        <f t="shared" ref="AA1858:AA1921" si="208">IF(ISNUMBER(SEARCH($AA$1,X1858)),1,0)</f>
        <v>0</v>
      </c>
    </row>
    <row r="1859" spans="1:27" ht="14.25" customHeight="1">
      <c r="A1859" s="145">
        <v>1918</v>
      </c>
      <c r="B1859" s="139">
        <v>20150620</v>
      </c>
      <c r="C1859" s="57" t="str">
        <f t="shared" ref="C1859:C1922" si="209">LEFT(E1859,3)</f>
        <v>POS</v>
      </c>
      <c r="D1859" s="114">
        <f t="shared" si="204"/>
        <v>40713</v>
      </c>
      <c r="E1859" s="28" t="s">
        <v>36</v>
      </c>
      <c r="F1859" s="39" t="s">
        <v>25</v>
      </c>
      <c r="G1859" s="35" t="s">
        <v>26</v>
      </c>
      <c r="H1859" s="30"/>
      <c r="I1859" s="30"/>
      <c r="J1859" s="31" t="s">
        <v>51</v>
      </c>
      <c r="K1859" s="82" t="s">
        <v>583</v>
      </c>
      <c r="L1859" s="31" t="s">
        <v>157</v>
      </c>
      <c r="M1859" s="31"/>
      <c r="N1859" s="31" t="s">
        <v>31</v>
      </c>
      <c r="O1859" s="4" t="str">
        <f t="shared" si="205"/>
        <v>Halictus (Protohalictus) rubicundus</v>
      </c>
      <c r="P1859" s="85" t="str">
        <f t="shared" ref="P1859:P1922" si="210">J1859&amp;" "&amp;L1859</f>
        <v>Halictus rubicundus</v>
      </c>
      <c r="Q1859" s="35" t="s">
        <v>29</v>
      </c>
      <c r="R1859" s="36"/>
      <c r="S1859" s="32"/>
      <c r="T1859" s="32"/>
      <c r="U1859" s="33"/>
      <c r="V1859" s="34" t="s">
        <v>171</v>
      </c>
      <c r="W1859" s="38">
        <v>41322</v>
      </c>
      <c r="X1859" s="52"/>
      <c r="Y1859" s="129">
        <f t="shared" si="206"/>
        <v>1</v>
      </c>
      <c r="Z1859" s="110">
        <f t="shared" si="207"/>
        <v>0</v>
      </c>
      <c r="AA1859" s="1">
        <f t="shared" si="208"/>
        <v>0</v>
      </c>
    </row>
    <row r="1860" spans="1:27" ht="14.25" customHeight="1">
      <c r="A1860" s="145">
        <v>1919</v>
      </c>
      <c r="B1860" s="139">
        <v>20150620</v>
      </c>
      <c r="C1860" s="57" t="str">
        <f t="shared" si="209"/>
        <v>POS</v>
      </c>
      <c r="D1860" s="114">
        <f t="shared" si="204"/>
        <v>40713</v>
      </c>
      <c r="E1860" s="28" t="s">
        <v>36</v>
      </c>
      <c r="F1860" s="39" t="s">
        <v>25</v>
      </c>
      <c r="G1860" s="35" t="s">
        <v>26</v>
      </c>
      <c r="H1860" s="30"/>
      <c r="I1860" s="30"/>
      <c r="J1860" s="31" t="s">
        <v>51</v>
      </c>
      <c r="K1860" s="82" t="s">
        <v>583</v>
      </c>
      <c r="L1860" s="31" t="s">
        <v>157</v>
      </c>
      <c r="M1860" s="31"/>
      <c r="N1860" s="31" t="s">
        <v>31</v>
      </c>
      <c r="O1860" s="4" t="str">
        <f t="shared" si="205"/>
        <v>Halictus (Protohalictus) rubicundus</v>
      </c>
      <c r="P1860" s="85" t="str">
        <f t="shared" si="210"/>
        <v>Halictus rubicundus</v>
      </c>
      <c r="Q1860" s="35" t="s">
        <v>29</v>
      </c>
      <c r="R1860" s="36"/>
      <c r="S1860" s="32"/>
      <c r="T1860" s="32"/>
      <c r="U1860" s="33"/>
      <c r="V1860" s="34" t="s">
        <v>171</v>
      </c>
      <c r="W1860" s="38">
        <v>41322</v>
      </c>
      <c r="X1860" s="52"/>
      <c r="Y1860" s="129">
        <f t="shared" si="206"/>
        <v>1</v>
      </c>
      <c r="Z1860" s="110">
        <f t="shared" si="207"/>
        <v>0</v>
      </c>
      <c r="AA1860" s="1">
        <f t="shared" si="208"/>
        <v>0</v>
      </c>
    </row>
    <row r="1861" spans="1:27" ht="14.25" customHeight="1">
      <c r="A1861" s="145">
        <v>1920</v>
      </c>
      <c r="B1861" s="139">
        <v>20150808</v>
      </c>
      <c r="C1861" s="57" t="str">
        <f t="shared" si="209"/>
        <v>POS</v>
      </c>
      <c r="D1861" s="114">
        <f t="shared" si="204"/>
        <v>40762</v>
      </c>
      <c r="E1861" s="28" t="s">
        <v>36</v>
      </c>
      <c r="F1861" s="39" t="s">
        <v>25</v>
      </c>
      <c r="G1861" s="35" t="s">
        <v>26</v>
      </c>
      <c r="H1861" s="30"/>
      <c r="I1861" s="30"/>
      <c r="J1861" s="31" t="s">
        <v>117</v>
      </c>
      <c r="K1861" s="4" t="s">
        <v>621</v>
      </c>
      <c r="L1861" s="4" t="s">
        <v>221</v>
      </c>
      <c r="M1861" s="31"/>
      <c r="N1861" s="31" t="s">
        <v>31</v>
      </c>
      <c r="O1861" s="4" t="str">
        <f t="shared" si="205"/>
        <v>Lasioglossum (Leuchalictus) zonulum</v>
      </c>
      <c r="P1861" s="85" t="str">
        <f t="shared" si="210"/>
        <v>Lasioglossum zonulum</v>
      </c>
      <c r="Q1861" s="35" t="s">
        <v>29</v>
      </c>
      <c r="R1861" s="36"/>
      <c r="S1861" s="32"/>
      <c r="T1861" s="32"/>
      <c r="U1861" s="33"/>
      <c r="V1861" s="34" t="s">
        <v>171</v>
      </c>
      <c r="W1861" s="38">
        <v>41322</v>
      </c>
      <c r="X1861" s="52" t="s">
        <v>632</v>
      </c>
      <c r="Y1861" s="129">
        <f t="shared" si="206"/>
        <v>1</v>
      </c>
      <c r="Z1861" s="110">
        <f t="shared" si="207"/>
        <v>1</v>
      </c>
      <c r="AA1861" s="1">
        <f t="shared" si="208"/>
        <v>0</v>
      </c>
    </row>
    <row r="1862" spans="1:27" ht="14.25" customHeight="1">
      <c r="A1862" s="145">
        <v>1921</v>
      </c>
      <c r="B1862" s="139">
        <v>20140714</v>
      </c>
      <c r="C1862" s="57" t="str">
        <f t="shared" si="209"/>
        <v>POS</v>
      </c>
      <c r="D1862" s="114">
        <f t="shared" si="204"/>
        <v>40372</v>
      </c>
      <c r="E1862" s="28" t="s">
        <v>36</v>
      </c>
      <c r="F1862" s="39" t="s">
        <v>25</v>
      </c>
      <c r="G1862" s="35" t="s">
        <v>26</v>
      </c>
      <c r="H1862" s="30"/>
      <c r="I1862" s="30"/>
      <c r="J1862" s="31" t="s">
        <v>51</v>
      </c>
      <c r="K1862" s="82" t="s">
        <v>583</v>
      </c>
      <c r="L1862" s="31" t="s">
        <v>157</v>
      </c>
      <c r="M1862" s="31"/>
      <c r="N1862" s="31" t="s">
        <v>31</v>
      </c>
      <c r="O1862" s="4" t="str">
        <f t="shared" si="205"/>
        <v>Halictus (Protohalictus) rubicundus</v>
      </c>
      <c r="P1862" s="85" t="str">
        <f t="shared" si="210"/>
        <v>Halictus rubicundus</v>
      </c>
      <c r="Q1862" s="35" t="s">
        <v>29</v>
      </c>
      <c r="R1862" s="36"/>
      <c r="S1862" s="32"/>
      <c r="T1862" s="32"/>
      <c r="U1862" s="33"/>
      <c r="V1862" s="34" t="s">
        <v>171</v>
      </c>
      <c r="W1862" s="38">
        <v>41322</v>
      </c>
      <c r="X1862" s="52"/>
      <c r="Y1862" s="129">
        <f t="shared" si="206"/>
        <v>1</v>
      </c>
      <c r="Z1862" s="110">
        <f t="shared" si="207"/>
        <v>0</v>
      </c>
      <c r="AA1862" s="1">
        <f t="shared" si="208"/>
        <v>0</v>
      </c>
    </row>
    <row r="1863" spans="1:27" ht="14.25" customHeight="1">
      <c r="A1863" s="145">
        <v>1922</v>
      </c>
      <c r="B1863" s="139">
        <v>20140714</v>
      </c>
      <c r="C1863" s="57" t="str">
        <f t="shared" si="209"/>
        <v>POS</v>
      </c>
      <c r="D1863" s="114">
        <f t="shared" si="204"/>
        <v>40372</v>
      </c>
      <c r="E1863" s="28" t="s">
        <v>36</v>
      </c>
      <c r="F1863" s="39" t="s">
        <v>25</v>
      </c>
      <c r="G1863" s="35" t="s">
        <v>26</v>
      </c>
      <c r="H1863" s="30"/>
      <c r="I1863" s="30"/>
      <c r="J1863" s="31" t="s">
        <v>51</v>
      </c>
      <c r="K1863" s="82" t="s">
        <v>583</v>
      </c>
      <c r="L1863" s="31" t="s">
        <v>157</v>
      </c>
      <c r="M1863" s="31"/>
      <c r="N1863" s="31" t="s">
        <v>31</v>
      </c>
      <c r="O1863" s="4" t="str">
        <f t="shared" si="205"/>
        <v>Halictus (Protohalictus) rubicundus</v>
      </c>
      <c r="P1863" s="85" t="str">
        <f t="shared" si="210"/>
        <v>Halictus rubicundus</v>
      </c>
      <c r="Q1863" s="35" t="s">
        <v>43</v>
      </c>
      <c r="R1863" s="36"/>
      <c r="S1863" s="32" t="s">
        <v>55</v>
      </c>
      <c r="T1863" s="32"/>
      <c r="U1863" s="33"/>
      <c r="V1863" s="34" t="s">
        <v>171</v>
      </c>
      <c r="W1863" s="38">
        <v>41322</v>
      </c>
      <c r="X1863" s="52"/>
      <c r="Y1863" s="129">
        <f t="shared" si="206"/>
        <v>1</v>
      </c>
      <c r="Z1863" s="110">
        <f t="shared" si="207"/>
        <v>0</v>
      </c>
      <c r="AA1863" s="1">
        <f t="shared" si="208"/>
        <v>0</v>
      </c>
    </row>
    <row r="1864" spans="1:27" ht="14.25" customHeight="1">
      <c r="A1864" s="145">
        <v>1923</v>
      </c>
      <c r="B1864" s="139">
        <v>20150419</v>
      </c>
      <c r="C1864" s="57" t="str">
        <f t="shared" si="209"/>
        <v>POS</v>
      </c>
      <c r="D1864" s="114">
        <f t="shared" si="204"/>
        <v>40651</v>
      </c>
      <c r="E1864" s="28" t="s">
        <v>36</v>
      </c>
      <c r="F1864" s="39" t="s">
        <v>25</v>
      </c>
      <c r="G1864" s="35" t="s">
        <v>26</v>
      </c>
      <c r="H1864" s="30"/>
      <c r="I1864" s="30"/>
      <c r="J1864" s="31" t="s">
        <v>51</v>
      </c>
      <c r="K1864" s="82" t="s">
        <v>583</v>
      </c>
      <c r="L1864" s="31" t="s">
        <v>157</v>
      </c>
      <c r="M1864" s="31"/>
      <c r="N1864" s="31" t="s">
        <v>31</v>
      </c>
      <c r="O1864" s="4" t="str">
        <f t="shared" si="205"/>
        <v>Halictus (Protohalictus) rubicundus</v>
      </c>
      <c r="P1864" s="85" t="str">
        <f t="shared" si="210"/>
        <v>Halictus rubicundus</v>
      </c>
      <c r="Q1864" s="35" t="s">
        <v>29</v>
      </c>
      <c r="R1864" s="36"/>
      <c r="S1864" s="32" t="s">
        <v>55</v>
      </c>
      <c r="T1864" s="32"/>
      <c r="U1864" s="33"/>
      <c r="V1864" s="34" t="s">
        <v>171</v>
      </c>
      <c r="W1864" s="38">
        <v>41322</v>
      </c>
      <c r="X1864" s="52"/>
      <c r="Y1864" s="129">
        <f t="shared" si="206"/>
        <v>1</v>
      </c>
      <c r="Z1864" s="110">
        <f t="shared" si="207"/>
        <v>0</v>
      </c>
      <c r="AA1864" s="1">
        <f t="shared" si="208"/>
        <v>0</v>
      </c>
    </row>
    <row r="1865" spans="1:27" ht="14.25" customHeight="1">
      <c r="A1865" s="145">
        <v>1924</v>
      </c>
      <c r="B1865" s="139">
        <v>20150419</v>
      </c>
      <c r="C1865" s="57" t="str">
        <f t="shared" si="209"/>
        <v>POS</v>
      </c>
      <c r="D1865" s="114">
        <f t="shared" si="204"/>
        <v>40651</v>
      </c>
      <c r="E1865" s="28" t="s">
        <v>37</v>
      </c>
      <c r="F1865" s="39" t="s">
        <v>25</v>
      </c>
      <c r="G1865" s="35" t="s">
        <v>26</v>
      </c>
      <c r="H1865" s="30"/>
      <c r="I1865" s="30"/>
      <c r="J1865" s="31" t="s">
        <v>117</v>
      </c>
      <c r="K1865" s="31" t="s">
        <v>202</v>
      </c>
      <c r="L1865" s="31" t="s">
        <v>120</v>
      </c>
      <c r="M1865" s="31"/>
      <c r="N1865" s="31" t="s">
        <v>55</v>
      </c>
      <c r="O1865" s="4" t="str">
        <f t="shared" si="205"/>
        <v>Lasioglossum (Sphecodogastra) nr. cooleyi</v>
      </c>
      <c r="P1865" s="85" t="str">
        <f t="shared" si="210"/>
        <v>Lasioglossum cooleyi</v>
      </c>
      <c r="Q1865" s="35" t="s">
        <v>29</v>
      </c>
      <c r="R1865" s="36"/>
      <c r="S1865" s="32"/>
      <c r="T1865" s="32"/>
      <c r="U1865" s="33"/>
      <c r="V1865" s="34" t="s">
        <v>171</v>
      </c>
      <c r="W1865" s="38">
        <v>41322</v>
      </c>
      <c r="X1865" s="52" t="s">
        <v>632</v>
      </c>
      <c r="Y1865" s="129">
        <f t="shared" si="206"/>
        <v>1</v>
      </c>
      <c r="Z1865" s="110">
        <f t="shared" si="207"/>
        <v>1</v>
      </c>
      <c r="AA1865" s="1">
        <f t="shared" si="208"/>
        <v>0</v>
      </c>
    </row>
    <row r="1866" spans="1:27" ht="14.25" customHeight="1">
      <c r="A1866" s="145">
        <v>1925</v>
      </c>
      <c r="B1866" s="139">
        <v>20150510</v>
      </c>
      <c r="C1866" s="57" t="str">
        <f t="shared" si="209"/>
        <v>POS</v>
      </c>
      <c r="D1866" s="114">
        <f t="shared" si="204"/>
        <v>40672</v>
      </c>
      <c r="E1866" s="28" t="s">
        <v>37</v>
      </c>
      <c r="F1866" s="39" t="s">
        <v>25</v>
      </c>
      <c r="G1866" s="35" t="s">
        <v>26</v>
      </c>
      <c r="H1866" s="30"/>
      <c r="I1866" s="30"/>
      <c r="J1866" s="31" t="s">
        <v>51</v>
      </c>
      <c r="K1866" s="82" t="s">
        <v>583</v>
      </c>
      <c r="L1866" s="31" t="s">
        <v>157</v>
      </c>
      <c r="M1866" s="31"/>
      <c r="N1866" s="31" t="s">
        <v>31</v>
      </c>
      <c r="O1866" s="4" t="str">
        <f t="shared" si="205"/>
        <v>Halictus (Protohalictus) rubicundus</v>
      </c>
      <c r="P1866" s="85" t="str">
        <f t="shared" si="210"/>
        <v>Halictus rubicundus</v>
      </c>
      <c r="Q1866" s="35" t="s">
        <v>29</v>
      </c>
      <c r="R1866" s="36"/>
      <c r="S1866" s="32"/>
      <c r="T1866" s="32"/>
      <c r="U1866" s="33"/>
      <c r="V1866" s="34" t="s">
        <v>171</v>
      </c>
      <c r="W1866" s="38">
        <v>41323</v>
      </c>
      <c r="X1866" s="52" t="s">
        <v>45</v>
      </c>
      <c r="Y1866" s="129">
        <f t="shared" si="206"/>
        <v>1</v>
      </c>
      <c r="Z1866" s="110">
        <f t="shared" si="207"/>
        <v>0</v>
      </c>
      <c r="AA1866" s="1">
        <f t="shared" si="208"/>
        <v>0</v>
      </c>
    </row>
    <row r="1867" spans="1:27" ht="14.25" customHeight="1">
      <c r="A1867" s="145">
        <v>1926</v>
      </c>
      <c r="B1867" s="139">
        <v>20150419</v>
      </c>
      <c r="C1867" s="57" t="str">
        <f t="shared" si="209"/>
        <v>POS</v>
      </c>
      <c r="D1867" s="114">
        <f t="shared" si="204"/>
        <v>40651</v>
      </c>
      <c r="E1867" s="28" t="s">
        <v>37</v>
      </c>
      <c r="F1867" s="39" t="s">
        <v>25</v>
      </c>
      <c r="G1867" s="35" t="s">
        <v>26</v>
      </c>
      <c r="H1867" s="30"/>
      <c r="I1867" s="30"/>
      <c r="J1867" s="31" t="s">
        <v>51</v>
      </c>
      <c r="K1867" s="82" t="s">
        <v>583</v>
      </c>
      <c r="L1867" s="31" t="s">
        <v>157</v>
      </c>
      <c r="M1867" s="31"/>
      <c r="N1867" s="31" t="s">
        <v>31</v>
      </c>
      <c r="O1867" s="4" t="str">
        <f t="shared" si="205"/>
        <v>Halictus (Protohalictus) rubicundus</v>
      </c>
      <c r="P1867" s="85" t="str">
        <f t="shared" si="210"/>
        <v>Halictus rubicundus</v>
      </c>
      <c r="Q1867" s="35" t="s">
        <v>29</v>
      </c>
      <c r="R1867" s="36"/>
      <c r="S1867" s="32"/>
      <c r="T1867" s="32"/>
      <c r="U1867" s="33"/>
      <c r="V1867" s="34" t="s">
        <v>171</v>
      </c>
      <c r="W1867" s="38">
        <v>41323</v>
      </c>
      <c r="X1867" s="52" t="s">
        <v>45</v>
      </c>
      <c r="Y1867" s="129">
        <f t="shared" si="206"/>
        <v>1</v>
      </c>
      <c r="Z1867" s="110">
        <f t="shared" si="207"/>
        <v>0</v>
      </c>
      <c r="AA1867" s="1">
        <f t="shared" si="208"/>
        <v>0</v>
      </c>
    </row>
    <row r="1868" spans="1:27" ht="14.25" customHeight="1">
      <c r="A1868" s="145">
        <v>1927</v>
      </c>
      <c r="B1868" s="139">
        <v>20150510</v>
      </c>
      <c r="C1868" s="57" t="str">
        <f t="shared" si="209"/>
        <v>POS</v>
      </c>
      <c r="D1868" s="114">
        <f t="shared" si="204"/>
        <v>40672</v>
      </c>
      <c r="E1868" s="28" t="s">
        <v>37</v>
      </c>
      <c r="F1868" s="39" t="s">
        <v>25</v>
      </c>
      <c r="G1868" s="35" t="s">
        <v>26</v>
      </c>
      <c r="H1868" s="30"/>
      <c r="I1868" s="30"/>
      <c r="J1868" s="31" t="s">
        <v>117</v>
      </c>
      <c r="K1868" s="4" t="s">
        <v>621</v>
      </c>
      <c r="L1868" s="4" t="s">
        <v>221</v>
      </c>
      <c r="M1868" s="31"/>
      <c r="N1868" s="31" t="s">
        <v>31</v>
      </c>
      <c r="O1868" s="4" t="str">
        <f t="shared" si="205"/>
        <v>Lasioglossum (Leuchalictus) zonulum</v>
      </c>
      <c r="P1868" s="85" t="str">
        <f t="shared" si="210"/>
        <v>Lasioglossum zonulum</v>
      </c>
      <c r="Q1868" s="35" t="s">
        <v>29</v>
      </c>
      <c r="R1868" s="36"/>
      <c r="S1868" s="32"/>
      <c r="T1868" s="32"/>
      <c r="U1868" s="33"/>
      <c r="V1868" s="34" t="s">
        <v>171</v>
      </c>
      <c r="W1868" s="38">
        <v>41323</v>
      </c>
      <c r="X1868" s="52" t="s">
        <v>632</v>
      </c>
      <c r="Y1868" s="129">
        <f t="shared" si="206"/>
        <v>1</v>
      </c>
      <c r="Z1868" s="110">
        <f t="shared" si="207"/>
        <v>1</v>
      </c>
      <c r="AA1868" s="1">
        <f t="shared" si="208"/>
        <v>0</v>
      </c>
    </row>
    <row r="1869" spans="1:27" ht="14.25" customHeight="1">
      <c r="A1869" s="145">
        <v>1928</v>
      </c>
      <c r="B1869" s="139">
        <v>20150620</v>
      </c>
      <c r="C1869" s="57" t="str">
        <f t="shared" si="209"/>
        <v>POS</v>
      </c>
      <c r="D1869" s="114">
        <f t="shared" si="204"/>
        <v>40713</v>
      </c>
      <c r="E1869" s="28" t="s">
        <v>37</v>
      </c>
      <c r="F1869" s="39" t="s">
        <v>25</v>
      </c>
      <c r="G1869" s="35" t="s">
        <v>26</v>
      </c>
      <c r="H1869" s="30"/>
      <c r="I1869" s="30"/>
      <c r="J1869" s="31" t="s">
        <v>51</v>
      </c>
      <c r="K1869" s="82" t="s">
        <v>583</v>
      </c>
      <c r="L1869" s="31" t="s">
        <v>157</v>
      </c>
      <c r="M1869" s="31"/>
      <c r="N1869" s="31" t="s">
        <v>31</v>
      </c>
      <c r="O1869" s="4" t="str">
        <f t="shared" si="205"/>
        <v>Halictus (Protohalictus) rubicundus</v>
      </c>
      <c r="P1869" s="85" t="str">
        <f t="shared" si="210"/>
        <v>Halictus rubicundus</v>
      </c>
      <c r="Q1869" s="35" t="s">
        <v>29</v>
      </c>
      <c r="R1869" s="36"/>
      <c r="S1869" s="32"/>
      <c r="T1869" s="32"/>
      <c r="U1869" s="33"/>
      <c r="V1869" s="34" t="s">
        <v>171</v>
      </c>
      <c r="W1869" s="38">
        <v>41323</v>
      </c>
      <c r="X1869" s="52"/>
      <c r="Y1869" s="129">
        <f t="shared" si="206"/>
        <v>1</v>
      </c>
      <c r="Z1869" s="110">
        <f t="shared" si="207"/>
        <v>0</v>
      </c>
      <c r="AA1869" s="1">
        <f t="shared" si="208"/>
        <v>0</v>
      </c>
    </row>
    <row r="1870" spans="1:27" ht="14.25" customHeight="1">
      <c r="A1870" s="145">
        <v>1929</v>
      </c>
      <c r="B1870" s="139">
        <v>20150510</v>
      </c>
      <c r="C1870" s="57" t="str">
        <f t="shared" si="209"/>
        <v>POS</v>
      </c>
      <c r="D1870" s="114">
        <f t="shared" si="204"/>
        <v>40672</v>
      </c>
      <c r="E1870" s="28" t="s">
        <v>37</v>
      </c>
      <c r="F1870" s="39" t="s">
        <v>25</v>
      </c>
      <c r="G1870" s="35" t="s">
        <v>26</v>
      </c>
      <c r="H1870" s="30"/>
      <c r="I1870" s="30"/>
      <c r="J1870" s="31" t="s">
        <v>51</v>
      </c>
      <c r="K1870" s="82" t="s">
        <v>583</v>
      </c>
      <c r="L1870" s="31" t="s">
        <v>157</v>
      </c>
      <c r="M1870" s="31"/>
      <c r="N1870" s="31" t="s">
        <v>31</v>
      </c>
      <c r="O1870" s="4" t="str">
        <f t="shared" si="205"/>
        <v>Halictus (Protohalictus) rubicundus</v>
      </c>
      <c r="P1870" s="85" t="str">
        <f t="shared" si="210"/>
        <v>Halictus rubicundus</v>
      </c>
      <c r="Q1870" s="35" t="s">
        <v>29</v>
      </c>
      <c r="R1870" s="36"/>
      <c r="S1870" s="32"/>
      <c r="T1870" s="32"/>
      <c r="U1870" s="33"/>
      <c r="V1870" s="34" t="s">
        <v>171</v>
      </c>
      <c r="W1870" s="38">
        <v>41323</v>
      </c>
      <c r="X1870" s="52"/>
      <c r="Y1870" s="129">
        <f t="shared" si="206"/>
        <v>1</v>
      </c>
      <c r="Z1870" s="110">
        <f t="shared" si="207"/>
        <v>0</v>
      </c>
      <c r="AA1870" s="1">
        <f t="shared" si="208"/>
        <v>0</v>
      </c>
    </row>
    <row r="1871" spans="1:27" ht="14.25" customHeight="1">
      <c r="A1871" s="145">
        <v>1930</v>
      </c>
      <c r="B1871" s="139">
        <v>20150510</v>
      </c>
      <c r="C1871" s="57" t="str">
        <f t="shared" si="209"/>
        <v>POS</v>
      </c>
      <c r="D1871" s="114">
        <f t="shared" si="204"/>
        <v>40672</v>
      </c>
      <c r="E1871" s="28" t="s">
        <v>37</v>
      </c>
      <c r="F1871" s="39" t="s">
        <v>25</v>
      </c>
      <c r="G1871" s="35" t="s">
        <v>26</v>
      </c>
      <c r="H1871" s="30"/>
      <c r="I1871" s="30"/>
      <c r="J1871" s="31" t="s">
        <v>117</v>
      </c>
      <c r="K1871" s="4" t="s">
        <v>621</v>
      </c>
      <c r="L1871" s="4" t="s">
        <v>221</v>
      </c>
      <c r="M1871" s="31"/>
      <c r="N1871" s="31" t="s">
        <v>31</v>
      </c>
      <c r="O1871" s="4" t="str">
        <f t="shared" si="205"/>
        <v>Lasioglossum (Leuchalictus) zonulum</v>
      </c>
      <c r="P1871" s="85" t="str">
        <f t="shared" si="210"/>
        <v>Lasioglossum zonulum</v>
      </c>
      <c r="Q1871" s="35" t="s">
        <v>29</v>
      </c>
      <c r="R1871" s="36"/>
      <c r="S1871" s="32"/>
      <c r="T1871" s="32"/>
      <c r="U1871" s="33"/>
      <c r="V1871" s="34" t="s">
        <v>171</v>
      </c>
      <c r="W1871" s="38">
        <v>41323</v>
      </c>
      <c r="X1871" s="52" t="s">
        <v>632</v>
      </c>
      <c r="Y1871" s="129">
        <f t="shared" si="206"/>
        <v>1</v>
      </c>
      <c r="Z1871" s="110">
        <f t="shared" si="207"/>
        <v>1</v>
      </c>
      <c r="AA1871" s="1">
        <f t="shared" si="208"/>
        <v>0</v>
      </c>
    </row>
    <row r="1872" spans="1:27" ht="14.25" customHeight="1">
      <c r="A1872" s="145">
        <v>1931</v>
      </c>
      <c r="B1872" s="139">
        <v>20150620</v>
      </c>
      <c r="C1872" s="57" t="str">
        <f t="shared" si="209"/>
        <v>POS</v>
      </c>
      <c r="D1872" s="114">
        <f t="shared" si="204"/>
        <v>40713</v>
      </c>
      <c r="E1872" s="28" t="s">
        <v>37</v>
      </c>
      <c r="F1872" s="39" t="s">
        <v>25</v>
      </c>
      <c r="G1872" s="35" t="s">
        <v>26</v>
      </c>
      <c r="H1872" s="30"/>
      <c r="I1872" s="30"/>
      <c r="J1872" s="31" t="s">
        <v>51</v>
      </c>
      <c r="K1872" s="82" t="s">
        <v>583</v>
      </c>
      <c r="L1872" s="31" t="s">
        <v>157</v>
      </c>
      <c r="M1872" s="31"/>
      <c r="N1872" s="31" t="s">
        <v>31</v>
      </c>
      <c r="O1872" s="4" t="str">
        <f t="shared" si="205"/>
        <v>Halictus (Protohalictus) rubicundus</v>
      </c>
      <c r="P1872" s="85" t="str">
        <f t="shared" si="210"/>
        <v>Halictus rubicundus</v>
      </c>
      <c r="Q1872" s="35" t="s">
        <v>29</v>
      </c>
      <c r="R1872" s="36"/>
      <c r="S1872" s="32"/>
      <c r="T1872" s="32"/>
      <c r="U1872" s="33"/>
      <c r="V1872" s="34" t="s">
        <v>171</v>
      </c>
      <c r="W1872" s="38">
        <v>41323</v>
      </c>
      <c r="X1872" s="52"/>
      <c r="Y1872" s="129">
        <f t="shared" si="206"/>
        <v>1</v>
      </c>
      <c r="Z1872" s="110">
        <f t="shared" si="207"/>
        <v>0</v>
      </c>
      <c r="AA1872" s="1">
        <f t="shared" si="208"/>
        <v>0</v>
      </c>
    </row>
    <row r="1873" spans="1:27" ht="14.25" customHeight="1">
      <c r="A1873" s="145">
        <v>1932</v>
      </c>
      <c r="B1873" s="139">
        <v>20150510</v>
      </c>
      <c r="C1873" s="57" t="str">
        <f t="shared" si="209"/>
        <v>POS</v>
      </c>
      <c r="D1873" s="114">
        <f t="shared" si="204"/>
        <v>40672</v>
      </c>
      <c r="E1873" s="28" t="s">
        <v>37</v>
      </c>
      <c r="F1873" s="39" t="s">
        <v>25</v>
      </c>
      <c r="G1873" s="35" t="s">
        <v>26</v>
      </c>
      <c r="H1873" s="30"/>
      <c r="I1873" s="30"/>
      <c r="J1873" s="31" t="s">
        <v>117</v>
      </c>
      <c r="K1873" s="4" t="s">
        <v>621</v>
      </c>
      <c r="L1873" s="4" t="s">
        <v>221</v>
      </c>
      <c r="M1873" s="31"/>
      <c r="N1873" s="31" t="s">
        <v>31</v>
      </c>
      <c r="O1873" s="4" t="str">
        <f t="shared" si="205"/>
        <v>Lasioglossum (Leuchalictus) zonulum</v>
      </c>
      <c r="P1873" s="85" t="str">
        <f t="shared" si="210"/>
        <v>Lasioglossum zonulum</v>
      </c>
      <c r="Q1873" s="35" t="s">
        <v>29</v>
      </c>
      <c r="R1873" s="36"/>
      <c r="S1873" s="32"/>
      <c r="T1873" s="32"/>
      <c r="U1873" s="33"/>
      <c r="V1873" s="34" t="s">
        <v>171</v>
      </c>
      <c r="W1873" s="38">
        <v>41323</v>
      </c>
      <c r="X1873" s="52" t="s">
        <v>632</v>
      </c>
      <c r="Y1873" s="129">
        <f t="shared" si="206"/>
        <v>1</v>
      </c>
      <c r="Z1873" s="110">
        <f t="shared" si="207"/>
        <v>1</v>
      </c>
      <c r="AA1873" s="1">
        <f t="shared" si="208"/>
        <v>0</v>
      </c>
    </row>
    <row r="1874" spans="1:27" ht="14.25" customHeight="1">
      <c r="A1874" s="145">
        <v>1933</v>
      </c>
      <c r="B1874" s="139">
        <v>20150510</v>
      </c>
      <c r="C1874" s="57" t="str">
        <f t="shared" si="209"/>
        <v>POS</v>
      </c>
      <c r="D1874" s="114">
        <f t="shared" si="204"/>
        <v>40672</v>
      </c>
      <c r="E1874" s="28" t="s">
        <v>37</v>
      </c>
      <c r="F1874" s="39" t="s">
        <v>25</v>
      </c>
      <c r="G1874" s="35" t="s">
        <v>26</v>
      </c>
      <c r="H1874" s="30"/>
      <c r="I1874" s="30"/>
      <c r="J1874" s="31" t="s">
        <v>117</v>
      </c>
      <c r="K1874" s="4" t="s">
        <v>621</v>
      </c>
      <c r="L1874" s="4" t="s">
        <v>221</v>
      </c>
      <c r="M1874" s="31"/>
      <c r="N1874" s="31" t="s">
        <v>31</v>
      </c>
      <c r="O1874" s="4" t="str">
        <f t="shared" si="205"/>
        <v>Lasioglossum (Leuchalictus) zonulum</v>
      </c>
      <c r="P1874" s="85" t="str">
        <f t="shared" si="210"/>
        <v>Lasioglossum zonulum</v>
      </c>
      <c r="Q1874" s="35" t="s">
        <v>29</v>
      </c>
      <c r="R1874" s="36"/>
      <c r="S1874" s="32"/>
      <c r="T1874" s="32"/>
      <c r="U1874" s="33"/>
      <c r="V1874" s="34" t="s">
        <v>171</v>
      </c>
      <c r="W1874" s="38">
        <v>41323</v>
      </c>
      <c r="X1874" s="52" t="s">
        <v>632</v>
      </c>
      <c r="Y1874" s="129">
        <f t="shared" si="206"/>
        <v>1</v>
      </c>
      <c r="Z1874" s="110">
        <f t="shared" si="207"/>
        <v>1</v>
      </c>
      <c r="AA1874" s="1">
        <f t="shared" si="208"/>
        <v>0</v>
      </c>
    </row>
    <row r="1875" spans="1:27" ht="14.25" customHeight="1">
      <c r="A1875" s="145">
        <v>1934</v>
      </c>
      <c r="B1875" s="139">
        <v>20150510</v>
      </c>
      <c r="C1875" s="57" t="str">
        <f t="shared" si="209"/>
        <v>POS</v>
      </c>
      <c r="D1875" s="114">
        <f t="shared" si="204"/>
        <v>40672</v>
      </c>
      <c r="E1875" s="28" t="s">
        <v>37</v>
      </c>
      <c r="F1875" s="39" t="s">
        <v>25</v>
      </c>
      <c r="G1875" s="35" t="s">
        <v>26</v>
      </c>
      <c r="H1875" s="30"/>
      <c r="I1875" s="30"/>
      <c r="J1875" s="31" t="s">
        <v>51</v>
      </c>
      <c r="K1875" s="82" t="s">
        <v>583</v>
      </c>
      <c r="L1875" s="31" t="s">
        <v>157</v>
      </c>
      <c r="M1875" s="31"/>
      <c r="N1875" s="31" t="s">
        <v>31</v>
      </c>
      <c r="O1875" s="4" t="str">
        <f t="shared" si="205"/>
        <v>Halictus (Protohalictus) rubicundus</v>
      </c>
      <c r="P1875" s="85" t="str">
        <f t="shared" si="210"/>
        <v>Halictus rubicundus</v>
      </c>
      <c r="Q1875" s="35" t="s">
        <v>29</v>
      </c>
      <c r="R1875" s="36"/>
      <c r="S1875" s="32"/>
      <c r="T1875" s="32"/>
      <c r="U1875" s="33"/>
      <c r="V1875" s="34" t="s">
        <v>171</v>
      </c>
      <c r="W1875" s="38">
        <v>41323</v>
      </c>
      <c r="X1875" s="52"/>
      <c r="Y1875" s="129">
        <f t="shared" si="206"/>
        <v>1</v>
      </c>
      <c r="Z1875" s="110">
        <f t="shared" si="207"/>
        <v>0</v>
      </c>
      <c r="AA1875" s="1">
        <f t="shared" si="208"/>
        <v>0</v>
      </c>
    </row>
    <row r="1876" spans="1:27" ht="14.25" customHeight="1">
      <c r="A1876" s="145">
        <v>1935</v>
      </c>
      <c r="B1876" s="139">
        <v>20160327</v>
      </c>
      <c r="C1876" s="57" t="str">
        <f t="shared" si="209"/>
        <v>POS</v>
      </c>
      <c r="D1876" s="114">
        <f t="shared" si="204"/>
        <v>40994</v>
      </c>
      <c r="E1876" s="28" t="s">
        <v>37</v>
      </c>
      <c r="F1876" s="39" t="s">
        <v>25</v>
      </c>
      <c r="G1876" s="35" t="s">
        <v>26</v>
      </c>
      <c r="H1876" s="30"/>
      <c r="I1876" s="30"/>
      <c r="J1876" s="31" t="s">
        <v>51</v>
      </c>
      <c r="K1876" s="82" t="s">
        <v>583</v>
      </c>
      <c r="L1876" s="31" t="s">
        <v>157</v>
      </c>
      <c r="M1876" s="31"/>
      <c r="N1876" s="31" t="s">
        <v>31</v>
      </c>
      <c r="O1876" s="4" t="str">
        <f t="shared" si="205"/>
        <v>Halictus (Protohalictus) rubicundus</v>
      </c>
      <c r="P1876" s="85" t="str">
        <f t="shared" si="210"/>
        <v>Halictus rubicundus</v>
      </c>
      <c r="Q1876" s="35" t="s">
        <v>29</v>
      </c>
      <c r="R1876" s="36"/>
      <c r="S1876" s="32"/>
      <c r="T1876" s="32"/>
      <c r="U1876" s="33"/>
      <c r="V1876" s="34" t="s">
        <v>171</v>
      </c>
      <c r="W1876" s="38">
        <v>41323</v>
      </c>
      <c r="X1876" s="52"/>
      <c r="Y1876" s="129">
        <f t="shared" si="206"/>
        <v>1</v>
      </c>
      <c r="Z1876" s="110">
        <f t="shared" si="207"/>
        <v>0</v>
      </c>
      <c r="AA1876" s="1">
        <f t="shared" si="208"/>
        <v>0</v>
      </c>
    </row>
    <row r="1877" spans="1:27" ht="14.25" customHeight="1">
      <c r="A1877" s="145">
        <v>1936</v>
      </c>
      <c r="B1877" s="139">
        <v>20160327</v>
      </c>
      <c r="C1877" s="57" t="str">
        <f t="shared" si="209"/>
        <v>POS</v>
      </c>
      <c r="D1877" s="114">
        <f t="shared" si="204"/>
        <v>40994</v>
      </c>
      <c r="E1877" s="28" t="s">
        <v>37</v>
      </c>
      <c r="F1877" s="39" t="s">
        <v>25</v>
      </c>
      <c r="G1877" s="35" t="s">
        <v>26</v>
      </c>
      <c r="H1877" s="30"/>
      <c r="I1877" s="30"/>
      <c r="J1877" s="31" t="s">
        <v>51</v>
      </c>
      <c r="K1877" s="82" t="s">
        <v>583</v>
      </c>
      <c r="L1877" s="31" t="s">
        <v>157</v>
      </c>
      <c r="M1877" s="31"/>
      <c r="N1877" s="31" t="s">
        <v>31</v>
      </c>
      <c r="O1877" s="4" t="str">
        <f t="shared" si="205"/>
        <v>Halictus (Protohalictus) rubicundus</v>
      </c>
      <c r="P1877" s="85" t="str">
        <f t="shared" si="210"/>
        <v>Halictus rubicundus</v>
      </c>
      <c r="Q1877" s="35" t="s">
        <v>29</v>
      </c>
      <c r="R1877" s="36"/>
      <c r="S1877" s="32"/>
      <c r="T1877" s="32"/>
      <c r="U1877" s="33"/>
      <c r="V1877" s="34" t="s">
        <v>171</v>
      </c>
      <c r="W1877" s="38">
        <v>41323</v>
      </c>
      <c r="X1877" s="52"/>
      <c r="Y1877" s="129">
        <f t="shared" si="206"/>
        <v>1</v>
      </c>
      <c r="Z1877" s="110">
        <f t="shared" si="207"/>
        <v>0</v>
      </c>
      <c r="AA1877" s="1">
        <f t="shared" si="208"/>
        <v>0</v>
      </c>
    </row>
    <row r="1878" spans="1:27" ht="14.25" customHeight="1">
      <c r="A1878" s="145">
        <v>1937</v>
      </c>
      <c r="B1878" s="139">
        <v>20150419</v>
      </c>
      <c r="C1878" s="57" t="str">
        <f t="shared" si="209"/>
        <v>POS</v>
      </c>
      <c r="D1878" s="114">
        <f t="shared" si="204"/>
        <v>40651</v>
      </c>
      <c r="E1878" s="28" t="s">
        <v>37</v>
      </c>
      <c r="F1878" s="39" t="s">
        <v>25</v>
      </c>
      <c r="G1878" s="35" t="s">
        <v>26</v>
      </c>
      <c r="H1878" s="30"/>
      <c r="I1878" s="30"/>
      <c r="J1878" s="31" t="s">
        <v>51</v>
      </c>
      <c r="K1878" s="82" t="s">
        <v>583</v>
      </c>
      <c r="L1878" s="31" t="s">
        <v>157</v>
      </c>
      <c r="M1878" s="31"/>
      <c r="N1878" s="31" t="s">
        <v>31</v>
      </c>
      <c r="O1878" s="4" t="str">
        <f t="shared" si="205"/>
        <v>Halictus (Protohalictus) rubicundus</v>
      </c>
      <c r="P1878" s="85" t="str">
        <f t="shared" si="210"/>
        <v>Halictus rubicundus</v>
      </c>
      <c r="Q1878" s="35" t="s">
        <v>29</v>
      </c>
      <c r="R1878" s="36"/>
      <c r="S1878" s="32"/>
      <c r="T1878" s="32"/>
      <c r="U1878" s="33"/>
      <c r="V1878" s="34" t="s">
        <v>171</v>
      </c>
      <c r="W1878" s="38">
        <v>41323</v>
      </c>
      <c r="X1878" s="52"/>
      <c r="Y1878" s="129">
        <f t="shared" si="206"/>
        <v>1</v>
      </c>
      <c r="Z1878" s="110">
        <f t="shared" si="207"/>
        <v>0</v>
      </c>
      <c r="AA1878" s="1">
        <f t="shared" si="208"/>
        <v>0</v>
      </c>
    </row>
    <row r="1879" spans="1:27" ht="14.25" customHeight="1">
      <c r="A1879" s="145">
        <v>1938</v>
      </c>
      <c r="B1879" s="139">
        <v>20150419</v>
      </c>
      <c r="C1879" s="57" t="str">
        <f t="shared" si="209"/>
        <v>POS</v>
      </c>
      <c r="D1879" s="114">
        <f t="shared" si="204"/>
        <v>40651</v>
      </c>
      <c r="E1879" s="28" t="s">
        <v>37</v>
      </c>
      <c r="F1879" s="39" t="s">
        <v>25</v>
      </c>
      <c r="G1879" s="35" t="s">
        <v>26</v>
      </c>
      <c r="H1879" s="30"/>
      <c r="I1879" s="30"/>
      <c r="J1879" s="31" t="s">
        <v>51</v>
      </c>
      <c r="K1879" s="82" t="s">
        <v>583</v>
      </c>
      <c r="L1879" s="31" t="s">
        <v>157</v>
      </c>
      <c r="M1879" s="31"/>
      <c r="N1879" s="31" t="s">
        <v>31</v>
      </c>
      <c r="O1879" s="4" t="str">
        <f t="shared" si="205"/>
        <v>Halictus (Protohalictus) rubicundus</v>
      </c>
      <c r="P1879" s="85" t="str">
        <f t="shared" si="210"/>
        <v>Halictus rubicundus</v>
      </c>
      <c r="Q1879" s="35" t="s">
        <v>29</v>
      </c>
      <c r="R1879" s="36"/>
      <c r="S1879" s="32"/>
      <c r="T1879" s="32"/>
      <c r="U1879" s="33"/>
      <c r="V1879" s="34" t="s">
        <v>171</v>
      </c>
      <c r="W1879" s="38">
        <v>41323</v>
      </c>
      <c r="X1879" s="52"/>
      <c r="Y1879" s="129">
        <f t="shared" si="206"/>
        <v>1</v>
      </c>
      <c r="Z1879" s="110">
        <f t="shared" si="207"/>
        <v>0</v>
      </c>
      <c r="AA1879" s="1">
        <f t="shared" si="208"/>
        <v>0</v>
      </c>
    </row>
    <row r="1880" spans="1:27" ht="14.25" customHeight="1">
      <c r="A1880" s="145">
        <v>1939</v>
      </c>
      <c r="B1880" s="139">
        <v>20160417</v>
      </c>
      <c r="C1880" s="57" t="str">
        <f t="shared" si="209"/>
        <v>POS</v>
      </c>
      <c r="D1880" s="114">
        <f t="shared" si="204"/>
        <v>41015</v>
      </c>
      <c r="E1880" s="28" t="s">
        <v>37</v>
      </c>
      <c r="F1880" s="39" t="s">
        <v>25</v>
      </c>
      <c r="G1880" s="35" t="s">
        <v>26</v>
      </c>
      <c r="H1880" s="30"/>
      <c r="I1880" s="30"/>
      <c r="J1880" s="31" t="s">
        <v>51</v>
      </c>
      <c r="K1880" s="82" t="s">
        <v>583</v>
      </c>
      <c r="L1880" s="31" t="s">
        <v>157</v>
      </c>
      <c r="M1880" s="31"/>
      <c r="N1880" s="31" t="s">
        <v>31</v>
      </c>
      <c r="O1880" s="4" t="str">
        <f t="shared" si="205"/>
        <v>Halictus (Protohalictus) rubicundus</v>
      </c>
      <c r="P1880" s="85" t="str">
        <f t="shared" si="210"/>
        <v>Halictus rubicundus</v>
      </c>
      <c r="Q1880" s="35" t="s">
        <v>29</v>
      </c>
      <c r="R1880" s="36"/>
      <c r="S1880" s="32"/>
      <c r="T1880" s="32"/>
      <c r="U1880" s="33"/>
      <c r="V1880" s="34" t="s">
        <v>171</v>
      </c>
      <c r="W1880" s="38">
        <v>41323</v>
      </c>
      <c r="X1880" s="52"/>
      <c r="Y1880" s="129">
        <f t="shared" si="206"/>
        <v>1</v>
      </c>
      <c r="Z1880" s="110">
        <f t="shared" si="207"/>
        <v>0</v>
      </c>
      <c r="AA1880" s="1">
        <f t="shared" si="208"/>
        <v>0</v>
      </c>
    </row>
    <row r="1881" spans="1:27" ht="14.25" customHeight="1">
      <c r="A1881" s="145">
        <v>1940</v>
      </c>
      <c r="B1881" s="139">
        <v>20150419</v>
      </c>
      <c r="C1881" s="57" t="str">
        <f t="shared" si="209"/>
        <v>POS</v>
      </c>
      <c r="D1881" s="114">
        <f t="shared" si="204"/>
        <v>40651</v>
      </c>
      <c r="E1881" s="28" t="s">
        <v>37</v>
      </c>
      <c r="F1881" s="39" t="s">
        <v>25</v>
      </c>
      <c r="G1881" s="35" t="s">
        <v>26</v>
      </c>
      <c r="H1881" s="30"/>
      <c r="I1881" s="30"/>
      <c r="J1881" s="31" t="s">
        <v>51</v>
      </c>
      <c r="K1881" s="82" t="s">
        <v>583</v>
      </c>
      <c r="L1881" s="31" t="s">
        <v>157</v>
      </c>
      <c r="M1881" s="31"/>
      <c r="N1881" s="31" t="s">
        <v>31</v>
      </c>
      <c r="O1881" s="4" t="str">
        <f t="shared" si="205"/>
        <v>Halictus (Protohalictus) rubicundus</v>
      </c>
      <c r="P1881" s="85" t="str">
        <f t="shared" si="210"/>
        <v>Halictus rubicundus</v>
      </c>
      <c r="Q1881" s="35" t="s">
        <v>29</v>
      </c>
      <c r="R1881" s="36"/>
      <c r="S1881" s="32"/>
      <c r="T1881" s="32"/>
      <c r="U1881" s="33"/>
      <c r="V1881" s="34" t="s">
        <v>171</v>
      </c>
      <c r="W1881" s="38">
        <v>41323</v>
      </c>
      <c r="X1881" s="52"/>
      <c r="Y1881" s="129">
        <f t="shared" si="206"/>
        <v>1</v>
      </c>
      <c r="Z1881" s="110">
        <f t="shared" si="207"/>
        <v>0</v>
      </c>
      <c r="AA1881" s="1">
        <f t="shared" si="208"/>
        <v>0</v>
      </c>
    </row>
    <row r="1882" spans="1:27" ht="14.25" customHeight="1">
      <c r="A1882" s="145">
        <v>1941</v>
      </c>
      <c r="B1882" s="139">
        <v>20150419</v>
      </c>
      <c r="C1882" s="57" t="str">
        <f t="shared" si="209"/>
        <v>POS</v>
      </c>
      <c r="D1882" s="114">
        <f t="shared" si="204"/>
        <v>40651</v>
      </c>
      <c r="E1882" s="28" t="s">
        <v>37</v>
      </c>
      <c r="F1882" s="39" t="s">
        <v>25</v>
      </c>
      <c r="G1882" s="35" t="s">
        <v>26</v>
      </c>
      <c r="H1882" s="30"/>
      <c r="I1882" s="30"/>
      <c r="J1882" s="31" t="s">
        <v>51</v>
      </c>
      <c r="K1882" s="82" t="s">
        <v>583</v>
      </c>
      <c r="L1882" s="31" t="s">
        <v>157</v>
      </c>
      <c r="M1882" s="31"/>
      <c r="N1882" s="31" t="s">
        <v>31</v>
      </c>
      <c r="O1882" s="4" t="str">
        <f t="shared" si="205"/>
        <v>Halictus (Protohalictus) rubicundus</v>
      </c>
      <c r="P1882" s="85" t="str">
        <f t="shared" si="210"/>
        <v>Halictus rubicundus</v>
      </c>
      <c r="Q1882" s="35" t="s">
        <v>29</v>
      </c>
      <c r="R1882" s="36"/>
      <c r="S1882" s="32"/>
      <c r="T1882" s="32"/>
      <c r="U1882" s="33"/>
      <c r="V1882" s="34" t="s">
        <v>171</v>
      </c>
      <c r="W1882" s="38">
        <v>41323</v>
      </c>
      <c r="X1882" s="52"/>
      <c r="Y1882" s="129">
        <f t="shared" si="206"/>
        <v>1</v>
      </c>
      <c r="Z1882" s="110">
        <f t="shared" si="207"/>
        <v>0</v>
      </c>
      <c r="AA1882" s="1">
        <f t="shared" si="208"/>
        <v>0</v>
      </c>
    </row>
    <row r="1883" spans="1:27" ht="14.25" customHeight="1">
      <c r="A1883" s="145">
        <v>1942</v>
      </c>
      <c r="B1883" s="139">
        <v>20150419</v>
      </c>
      <c r="C1883" s="57" t="str">
        <f t="shared" si="209"/>
        <v>POS</v>
      </c>
      <c r="D1883" s="114">
        <f t="shared" si="204"/>
        <v>40651</v>
      </c>
      <c r="E1883" s="28" t="s">
        <v>37</v>
      </c>
      <c r="F1883" s="39" t="s">
        <v>25</v>
      </c>
      <c r="G1883" s="35" t="s">
        <v>26</v>
      </c>
      <c r="H1883" s="30"/>
      <c r="I1883" s="30"/>
      <c r="J1883" s="31" t="s">
        <v>51</v>
      </c>
      <c r="K1883" s="82" t="s">
        <v>583</v>
      </c>
      <c r="L1883" s="31" t="s">
        <v>157</v>
      </c>
      <c r="M1883" s="31"/>
      <c r="N1883" s="31" t="s">
        <v>31</v>
      </c>
      <c r="O1883" s="4" t="str">
        <f t="shared" si="205"/>
        <v>Halictus (Protohalictus) rubicundus</v>
      </c>
      <c r="P1883" s="85" t="str">
        <f t="shared" si="210"/>
        <v>Halictus rubicundus</v>
      </c>
      <c r="Q1883" s="35" t="s">
        <v>29</v>
      </c>
      <c r="R1883" s="36"/>
      <c r="S1883" s="32"/>
      <c r="T1883" s="32"/>
      <c r="U1883" s="33"/>
      <c r="V1883" s="34" t="s">
        <v>171</v>
      </c>
      <c r="W1883" s="38">
        <v>41323</v>
      </c>
      <c r="X1883" s="52"/>
      <c r="Y1883" s="129">
        <f t="shared" si="206"/>
        <v>1</v>
      </c>
      <c r="Z1883" s="110">
        <f t="shared" si="207"/>
        <v>0</v>
      </c>
      <c r="AA1883" s="1">
        <f t="shared" si="208"/>
        <v>0</v>
      </c>
    </row>
    <row r="1884" spans="1:27" ht="14.25" customHeight="1">
      <c r="A1884" s="145">
        <v>1943</v>
      </c>
      <c r="B1884" s="139">
        <v>20150419</v>
      </c>
      <c r="C1884" s="57" t="str">
        <f t="shared" si="209"/>
        <v>POS</v>
      </c>
      <c r="D1884" s="114">
        <f t="shared" si="204"/>
        <v>40651</v>
      </c>
      <c r="E1884" s="28" t="s">
        <v>37</v>
      </c>
      <c r="F1884" s="39" t="s">
        <v>25</v>
      </c>
      <c r="G1884" s="35" t="s">
        <v>26</v>
      </c>
      <c r="H1884" s="30"/>
      <c r="I1884" s="30"/>
      <c r="J1884" s="31" t="s">
        <v>51</v>
      </c>
      <c r="K1884" s="82" t="s">
        <v>583</v>
      </c>
      <c r="L1884" s="31" t="s">
        <v>157</v>
      </c>
      <c r="M1884" s="31"/>
      <c r="N1884" s="31" t="s">
        <v>31</v>
      </c>
      <c r="O1884" s="4" t="str">
        <f t="shared" si="205"/>
        <v>Halictus (Protohalictus) rubicundus</v>
      </c>
      <c r="P1884" s="85" t="str">
        <f t="shared" si="210"/>
        <v>Halictus rubicundus</v>
      </c>
      <c r="Q1884" s="35" t="s">
        <v>29</v>
      </c>
      <c r="R1884" s="36"/>
      <c r="S1884" s="32"/>
      <c r="T1884" s="32"/>
      <c r="U1884" s="33"/>
      <c r="V1884" s="34" t="s">
        <v>171</v>
      </c>
      <c r="W1884" s="38">
        <v>41323</v>
      </c>
      <c r="X1884" s="52"/>
      <c r="Y1884" s="129">
        <f t="shared" si="206"/>
        <v>1</v>
      </c>
      <c r="Z1884" s="110">
        <f t="shared" si="207"/>
        <v>0</v>
      </c>
      <c r="AA1884" s="1">
        <f t="shared" si="208"/>
        <v>0</v>
      </c>
    </row>
    <row r="1885" spans="1:27" ht="14.25" customHeight="1">
      <c r="A1885" s="145">
        <v>1944</v>
      </c>
      <c r="B1885" s="139">
        <v>20150620</v>
      </c>
      <c r="C1885" s="57" t="str">
        <f t="shared" si="209"/>
        <v>POS</v>
      </c>
      <c r="D1885" s="114">
        <f t="shared" si="204"/>
        <v>40713</v>
      </c>
      <c r="E1885" s="28" t="s">
        <v>37</v>
      </c>
      <c r="F1885" s="39" t="s">
        <v>25</v>
      </c>
      <c r="G1885" s="35" t="s">
        <v>26</v>
      </c>
      <c r="H1885" s="30"/>
      <c r="I1885" s="30"/>
      <c r="J1885" s="31" t="s">
        <v>51</v>
      </c>
      <c r="K1885" s="82" t="s">
        <v>583</v>
      </c>
      <c r="L1885" s="31" t="s">
        <v>157</v>
      </c>
      <c r="M1885" s="31"/>
      <c r="N1885" s="31" t="s">
        <v>31</v>
      </c>
      <c r="O1885" s="4" t="str">
        <f t="shared" si="205"/>
        <v>Halictus (Protohalictus) rubicundus</v>
      </c>
      <c r="P1885" s="85" t="str">
        <f t="shared" si="210"/>
        <v>Halictus rubicundus</v>
      </c>
      <c r="Q1885" s="35" t="s">
        <v>29</v>
      </c>
      <c r="R1885" s="36"/>
      <c r="S1885" s="32"/>
      <c r="T1885" s="32"/>
      <c r="U1885" s="33"/>
      <c r="V1885" s="34" t="s">
        <v>171</v>
      </c>
      <c r="W1885" s="38">
        <v>41323</v>
      </c>
      <c r="X1885" s="52"/>
      <c r="Y1885" s="129">
        <f t="shared" si="206"/>
        <v>1</v>
      </c>
      <c r="Z1885" s="110">
        <f t="shared" si="207"/>
        <v>0</v>
      </c>
      <c r="AA1885" s="1">
        <f t="shared" si="208"/>
        <v>0</v>
      </c>
    </row>
    <row r="1886" spans="1:27" ht="14.25" customHeight="1">
      <c r="A1886" s="145">
        <v>1945</v>
      </c>
      <c r="B1886" s="139">
        <v>20150510</v>
      </c>
      <c r="C1886" s="57" t="str">
        <f t="shared" si="209"/>
        <v>POS</v>
      </c>
      <c r="D1886" s="114">
        <f t="shared" si="204"/>
        <v>40672</v>
      </c>
      <c r="E1886" s="28" t="s">
        <v>37</v>
      </c>
      <c r="F1886" s="39" t="s">
        <v>25</v>
      </c>
      <c r="G1886" s="35" t="s">
        <v>26</v>
      </c>
      <c r="H1886" s="30"/>
      <c r="I1886" s="30"/>
      <c r="J1886" s="31" t="s">
        <v>51</v>
      </c>
      <c r="K1886" s="82" t="s">
        <v>583</v>
      </c>
      <c r="L1886" s="31" t="s">
        <v>157</v>
      </c>
      <c r="M1886" s="31"/>
      <c r="N1886" s="31" t="s">
        <v>31</v>
      </c>
      <c r="O1886" s="4" t="str">
        <f t="shared" si="205"/>
        <v>Halictus (Protohalictus) rubicundus</v>
      </c>
      <c r="P1886" s="85" t="str">
        <f t="shared" si="210"/>
        <v>Halictus rubicundus</v>
      </c>
      <c r="Q1886" s="35" t="s">
        <v>29</v>
      </c>
      <c r="R1886" s="36"/>
      <c r="S1886" s="32"/>
      <c r="T1886" s="32"/>
      <c r="U1886" s="33"/>
      <c r="V1886" s="34" t="s">
        <v>171</v>
      </c>
      <c r="W1886" s="38">
        <v>41323</v>
      </c>
      <c r="X1886" s="52"/>
      <c r="Y1886" s="129">
        <f t="shared" si="206"/>
        <v>1</v>
      </c>
      <c r="Z1886" s="110">
        <f t="shared" si="207"/>
        <v>0</v>
      </c>
      <c r="AA1886" s="1">
        <f t="shared" si="208"/>
        <v>0</v>
      </c>
    </row>
    <row r="1887" spans="1:27" ht="14.25" customHeight="1">
      <c r="A1887" s="145">
        <v>1946</v>
      </c>
      <c r="B1887" s="139">
        <v>20140714</v>
      </c>
      <c r="C1887" s="57" t="str">
        <f t="shared" si="209"/>
        <v>POS</v>
      </c>
      <c r="D1887" s="114">
        <f t="shared" si="204"/>
        <v>40372</v>
      </c>
      <c r="E1887" s="28" t="s">
        <v>37</v>
      </c>
      <c r="F1887" s="39" t="s">
        <v>25</v>
      </c>
      <c r="G1887" s="35" t="s">
        <v>26</v>
      </c>
      <c r="H1887" s="30"/>
      <c r="I1887" s="30"/>
      <c r="J1887" s="31" t="s">
        <v>51</v>
      </c>
      <c r="K1887" s="82" t="s">
        <v>583</v>
      </c>
      <c r="L1887" s="31" t="s">
        <v>157</v>
      </c>
      <c r="M1887" s="31"/>
      <c r="N1887" s="31" t="s">
        <v>31</v>
      </c>
      <c r="O1887" s="4" t="str">
        <f t="shared" si="205"/>
        <v>Halictus (Protohalictus) rubicundus</v>
      </c>
      <c r="P1887" s="85" t="str">
        <f t="shared" si="210"/>
        <v>Halictus rubicundus</v>
      </c>
      <c r="Q1887" s="35" t="s">
        <v>29</v>
      </c>
      <c r="R1887" s="36"/>
      <c r="S1887" s="32"/>
      <c r="T1887" s="32"/>
      <c r="U1887" s="33"/>
      <c r="V1887" s="34" t="s">
        <v>171</v>
      </c>
      <c r="W1887" s="38">
        <v>41323</v>
      </c>
      <c r="X1887" s="52"/>
      <c r="Y1887" s="129">
        <f t="shared" si="206"/>
        <v>1</v>
      </c>
      <c r="Z1887" s="110">
        <f t="shared" si="207"/>
        <v>0</v>
      </c>
      <c r="AA1887" s="1">
        <f t="shared" si="208"/>
        <v>0</v>
      </c>
    </row>
    <row r="1888" spans="1:27" ht="14.25" customHeight="1">
      <c r="A1888" s="145">
        <v>1947</v>
      </c>
      <c r="B1888" s="139">
        <v>20150419</v>
      </c>
      <c r="C1888" s="57" t="str">
        <f t="shared" si="209"/>
        <v>POS</v>
      </c>
      <c r="D1888" s="114">
        <f t="shared" si="204"/>
        <v>40651</v>
      </c>
      <c r="E1888" s="28" t="s">
        <v>37</v>
      </c>
      <c r="F1888" s="39" t="s">
        <v>25</v>
      </c>
      <c r="G1888" s="35" t="s">
        <v>26</v>
      </c>
      <c r="H1888" s="30"/>
      <c r="I1888" s="30"/>
      <c r="J1888" s="31" t="s">
        <v>51</v>
      </c>
      <c r="K1888" s="82" t="s">
        <v>583</v>
      </c>
      <c r="L1888" s="31" t="s">
        <v>157</v>
      </c>
      <c r="M1888" s="31"/>
      <c r="N1888" s="31" t="s">
        <v>31</v>
      </c>
      <c r="O1888" s="4" t="str">
        <f t="shared" si="205"/>
        <v>Halictus (Protohalictus) rubicundus</v>
      </c>
      <c r="P1888" s="85" t="str">
        <f t="shared" si="210"/>
        <v>Halictus rubicundus</v>
      </c>
      <c r="Q1888" s="35" t="s">
        <v>29</v>
      </c>
      <c r="R1888" s="36"/>
      <c r="S1888" s="32"/>
      <c r="T1888" s="32"/>
      <c r="U1888" s="33"/>
      <c r="V1888" s="34" t="s">
        <v>171</v>
      </c>
      <c r="W1888" s="38">
        <v>41323</v>
      </c>
      <c r="X1888" s="52"/>
      <c r="Y1888" s="129">
        <f t="shared" si="206"/>
        <v>1</v>
      </c>
      <c r="Z1888" s="110">
        <f t="shared" si="207"/>
        <v>0</v>
      </c>
      <c r="AA1888" s="1">
        <f t="shared" si="208"/>
        <v>0</v>
      </c>
    </row>
    <row r="1889" spans="1:27" ht="14.25" customHeight="1">
      <c r="A1889" s="145">
        <v>1948</v>
      </c>
      <c r="B1889" s="139">
        <v>20150419</v>
      </c>
      <c r="C1889" s="57" t="str">
        <f t="shared" si="209"/>
        <v>POS</v>
      </c>
      <c r="D1889" s="114">
        <f t="shared" si="204"/>
        <v>40651</v>
      </c>
      <c r="E1889" s="28" t="s">
        <v>37</v>
      </c>
      <c r="F1889" s="39" t="s">
        <v>25</v>
      </c>
      <c r="G1889" s="35" t="s">
        <v>26</v>
      </c>
      <c r="H1889" s="30"/>
      <c r="I1889" s="30"/>
      <c r="J1889" s="31" t="s">
        <v>51</v>
      </c>
      <c r="K1889" s="82" t="s">
        <v>583</v>
      </c>
      <c r="L1889" s="31" t="s">
        <v>157</v>
      </c>
      <c r="M1889" s="31"/>
      <c r="N1889" s="31" t="s">
        <v>31</v>
      </c>
      <c r="O1889" s="4" t="str">
        <f t="shared" si="205"/>
        <v>Halictus (Protohalictus) rubicundus</v>
      </c>
      <c r="P1889" s="85" t="str">
        <f t="shared" si="210"/>
        <v>Halictus rubicundus</v>
      </c>
      <c r="Q1889" s="35" t="s">
        <v>29</v>
      </c>
      <c r="R1889" s="36"/>
      <c r="S1889" s="32"/>
      <c r="T1889" s="32"/>
      <c r="U1889" s="33"/>
      <c r="V1889" s="34" t="s">
        <v>171</v>
      </c>
      <c r="W1889" s="38">
        <v>41323</v>
      </c>
      <c r="X1889" s="52"/>
      <c r="Y1889" s="129">
        <f t="shared" si="206"/>
        <v>1</v>
      </c>
      <c r="Z1889" s="110">
        <f t="shared" si="207"/>
        <v>0</v>
      </c>
      <c r="AA1889" s="1">
        <f t="shared" si="208"/>
        <v>0</v>
      </c>
    </row>
    <row r="1890" spans="1:27" ht="14.25" customHeight="1">
      <c r="A1890" s="145">
        <v>1949</v>
      </c>
      <c r="B1890" s="139">
        <v>20150419</v>
      </c>
      <c r="C1890" s="57" t="str">
        <f t="shared" si="209"/>
        <v>POS</v>
      </c>
      <c r="D1890" s="114">
        <f t="shared" si="204"/>
        <v>40651</v>
      </c>
      <c r="E1890" s="28" t="s">
        <v>37</v>
      </c>
      <c r="F1890" s="39" t="s">
        <v>25</v>
      </c>
      <c r="G1890" s="35" t="s">
        <v>26</v>
      </c>
      <c r="H1890" s="30"/>
      <c r="I1890" s="30"/>
      <c r="J1890" s="31" t="s">
        <v>51</v>
      </c>
      <c r="K1890" s="82" t="s">
        <v>583</v>
      </c>
      <c r="L1890" s="31" t="s">
        <v>157</v>
      </c>
      <c r="M1890" s="31"/>
      <c r="N1890" s="31" t="s">
        <v>31</v>
      </c>
      <c r="O1890" s="4" t="str">
        <f t="shared" si="205"/>
        <v>Halictus (Protohalictus) rubicundus</v>
      </c>
      <c r="P1890" s="85" t="str">
        <f t="shared" si="210"/>
        <v>Halictus rubicundus</v>
      </c>
      <c r="Q1890" s="35" t="s">
        <v>29</v>
      </c>
      <c r="R1890" s="36"/>
      <c r="S1890" s="32"/>
      <c r="T1890" s="32"/>
      <c r="U1890" s="33"/>
      <c r="V1890" s="34" t="s">
        <v>171</v>
      </c>
      <c r="W1890" s="38">
        <v>41323</v>
      </c>
      <c r="X1890" s="52"/>
      <c r="Y1890" s="129">
        <f t="shared" si="206"/>
        <v>1</v>
      </c>
      <c r="Z1890" s="110">
        <f t="shared" si="207"/>
        <v>0</v>
      </c>
      <c r="AA1890" s="1">
        <f t="shared" si="208"/>
        <v>0</v>
      </c>
    </row>
    <row r="1891" spans="1:27" ht="14.25" customHeight="1">
      <c r="A1891" s="145">
        <v>1950</v>
      </c>
      <c r="B1891" s="139">
        <v>20150419</v>
      </c>
      <c r="C1891" s="57" t="str">
        <f t="shared" si="209"/>
        <v>POS</v>
      </c>
      <c r="D1891" s="114">
        <f t="shared" si="204"/>
        <v>40651</v>
      </c>
      <c r="E1891" s="28" t="s">
        <v>37</v>
      </c>
      <c r="F1891" s="39" t="s">
        <v>25</v>
      </c>
      <c r="G1891" s="35" t="s">
        <v>26</v>
      </c>
      <c r="H1891" s="30"/>
      <c r="I1891" s="30"/>
      <c r="J1891" s="31" t="s">
        <v>51</v>
      </c>
      <c r="K1891" s="82" t="s">
        <v>583</v>
      </c>
      <c r="L1891" s="31" t="s">
        <v>157</v>
      </c>
      <c r="M1891" s="31"/>
      <c r="N1891" s="31" t="s">
        <v>31</v>
      </c>
      <c r="O1891" s="4" t="str">
        <f t="shared" si="205"/>
        <v>Halictus (Protohalictus) rubicundus</v>
      </c>
      <c r="P1891" s="85" t="str">
        <f t="shared" si="210"/>
        <v>Halictus rubicundus</v>
      </c>
      <c r="Q1891" s="35" t="s">
        <v>29</v>
      </c>
      <c r="R1891" s="36"/>
      <c r="S1891" s="32"/>
      <c r="T1891" s="32"/>
      <c r="U1891" s="33"/>
      <c r="V1891" s="34" t="s">
        <v>171</v>
      </c>
      <c r="W1891" s="38">
        <v>41323</v>
      </c>
      <c r="X1891" s="52" t="s">
        <v>45</v>
      </c>
      <c r="Y1891" s="129">
        <f t="shared" si="206"/>
        <v>1</v>
      </c>
      <c r="Z1891" s="110">
        <f t="shared" si="207"/>
        <v>0</v>
      </c>
      <c r="AA1891" s="1">
        <f t="shared" si="208"/>
        <v>0</v>
      </c>
    </row>
    <row r="1892" spans="1:27" ht="14.25" customHeight="1">
      <c r="A1892" s="145">
        <v>1951</v>
      </c>
      <c r="B1892" s="139">
        <v>20140714</v>
      </c>
      <c r="C1892" s="57" t="str">
        <f t="shared" si="209"/>
        <v>POS</v>
      </c>
      <c r="D1892" s="114">
        <f t="shared" si="204"/>
        <v>40372</v>
      </c>
      <c r="E1892" s="28" t="s">
        <v>37</v>
      </c>
      <c r="F1892" s="39" t="s">
        <v>25</v>
      </c>
      <c r="G1892" s="35" t="s">
        <v>26</v>
      </c>
      <c r="H1892" s="30"/>
      <c r="I1892" s="30"/>
      <c r="J1892" s="31" t="s">
        <v>51</v>
      </c>
      <c r="K1892" s="82" t="s">
        <v>583</v>
      </c>
      <c r="L1892" s="31" t="s">
        <v>157</v>
      </c>
      <c r="M1892" s="31"/>
      <c r="N1892" s="31" t="s">
        <v>31</v>
      </c>
      <c r="O1892" s="4" t="str">
        <f t="shared" si="205"/>
        <v>Halictus (Protohalictus) rubicundus</v>
      </c>
      <c r="P1892" s="85" t="str">
        <f t="shared" si="210"/>
        <v>Halictus rubicundus</v>
      </c>
      <c r="Q1892" s="35" t="s">
        <v>29</v>
      </c>
      <c r="R1892" s="36"/>
      <c r="S1892" s="32"/>
      <c r="T1892" s="32"/>
      <c r="U1892" s="33"/>
      <c r="V1892" s="34" t="s">
        <v>171</v>
      </c>
      <c r="W1892" s="38">
        <v>41323</v>
      </c>
      <c r="X1892" s="52"/>
      <c r="Y1892" s="129">
        <f t="shared" si="206"/>
        <v>1</v>
      </c>
      <c r="Z1892" s="110">
        <f t="shared" si="207"/>
        <v>0</v>
      </c>
      <c r="AA1892" s="1">
        <f t="shared" si="208"/>
        <v>0</v>
      </c>
    </row>
    <row r="1893" spans="1:27" ht="14.25" customHeight="1">
      <c r="A1893" s="145">
        <v>1952</v>
      </c>
      <c r="B1893" s="139">
        <v>20160716</v>
      </c>
      <c r="C1893" s="57" t="str">
        <f t="shared" si="209"/>
        <v>POS</v>
      </c>
      <c r="D1893" s="114">
        <f t="shared" si="204"/>
        <v>41105</v>
      </c>
      <c r="E1893" s="28" t="s">
        <v>37</v>
      </c>
      <c r="F1893" s="39" t="s">
        <v>25</v>
      </c>
      <c r="G1893" s="35" t="s">
        <v>26</v>
      </c>
      <c r="H1893" s="30"/>
      <c r="I1893" s="30"/>
      <c r="J1893" s="31" t="s">
        <v>51</v>
      </c>
      <c r="K1893" s="82" t="s">
        <v>583</v>
      </c>
      <c r="L1893" s="31" t="s">
        <v>157</v>
      </c>
      <c r="M1893" s="31"/>
      <c r="N1893" s="31" t="s">
        <v>31</v>
      </c>
      <c r="O1893" s="4" t="str">
        <f t="shared" si="205"/>
        <v>Halictus (Protohalictus) rubicundus</v>
      </c>
      <c r="P1893" s="85" t="str">
        <f t="shared" si="210"/>
        <v>Halictus rubicundus</v>
      </c>
      <c r="Q1893" s="35" t="s">
        <v>43</v>
      </c>
      <c r="R1893" s="36"/>
      <c r="S1893" s="32"/>
      <c r="T1893" s="32"/>
      <c r="U1893" s="33"/>
      <c r="V1893" s="34" t="s">
        <v>171</v>
      </c>
      <c r="W1893" s="38">
        <v>41323</v>
      </c>
      <c r="X1893" s="52"/>
      <c r="Y1893" s="129">
        <f t="shared" si="206"/>
        <v>1</v>
      </c>
      <c r="Z1893" s="110">
        <f t="shared" si="207"/>
        <v>0</v>
      </c>
      <c r="AA1893" s="1">
        <f t="shared" si="208"/>
        <v>0</v>
      </c>
    </row>
    <row r="1894" spans="1:27" ht="14.25" customHeight="1">
      <c r="A1894" s="145">
        <v>1953</v>
      </c>
      <c r="B1894" s="139">
        <v>20140817</v>
      </c>
      <c r="C1894" s="57" t="str">
        <f t="shared" si="209"/>
        <v>POS</v>
      </c>
      <c r="D1894" s="114">
        <f t="shared" si="204"/>
        <v>40406</v>
      </c>
      <c r="E1894" s="28" t="s">
        <v>37</v>
      </c>
      <c r="F1894" s="39" t="s">
        <v>25</v>
      </c>
      <c r="G1894" s="35" t="s">
        <v>26</v>
      </c>
      <c r="H1894" s="30"/>
      <c r="I1894" s="30"/>
      <c r="J1894" s="31" t="s">
        <v>51</v>
      </c>
      <c r="K1894" s="82" t="s">
        <v>583</v>
      </c>
      <c r="L1894" s="31" t="s">
        <v>157</v>
      </c>
      <c r="M1894" s="31"/>
      <c r="N1894" s="31" t="s">
        <v>31</v>
      </c>
      <c r="O1894" s="4" t="str">
        <f t="shared" si="205"/>
        <v>Halictus (Protohalictus) rubicundus</v>
      </c>
      <c r="P1894" s="85" t="str">
        <f t="shared" si="210"/>
        <v>Halictus rubicundus</v>
      </c>
      <c r="Q1894" s="35" t="s">
        <v>43</v>
      </c>
      <c r="R1894" s="36"/>
      <c r="S1894" s="32" t="s">
        <v>55</v>
      </c>
      <c r="T1894" s="32"/>
      <c r="U1894" s="33"/>
      <c r="V1894" s="34" t="s">
        <v>171</v>
      </c>
      <c r="W1894" s="38">
        <v>41323</v>
      </c>
      <c r="X1894" s="52"/>
      <c r="Y1894" s="129">
        <f t="shared" si="206"/>
        <v>1</v>
      </c>
      <c r="Z1894" s="110">
        <f t="shared" si="207"/>
        <v>0</v>
      </c>
      <c r="AA1894" s="1">
        <f t="shared" si="208"/>
        <v>0</v>
      </c>
    </row>
    <row r="1895" spans="1:27" ht="14.25" customHeight="1">
      <c r="A1895" s="145">
        <v>1954</v>
      </c>
      <c r="B1895" s="139">
        <v>20160417</v>
      </c>
      <c r="C1895" s="57" t="str">
        <f t="shared" si="209"/>
        <v>POS</v>
      </c>
      <c r="D1895" s="114">
        <f t="shared" si="204"/>
        <v>41015</v>
      </c>
      <c r="E1895" s="28" t="s">
        <v>38</v>
      </c>
      <c r="F1895" s="39" t="s">
        <v>25</v>
      </c>
      <c r="G1895" s="35" t="s">
        <v>26</v>
      </c>
      <c r="H1895" s="30"/>
      <c r="I1895" s="30"/>
      <c r="J1895" s="31" t="s">
        <v>51</v>
      </c>
      <c r="K1895" s="82" t="s">
        <v>583</v>
      </c>
      <c r="L1895" s="31" t="s">
        <v>157</v>
      </c>
      <c r="M1895" s="31"/>
      <c r="N1895" s="31" t="s">
        <v>31</v>
      </c>
      <c r="O1895" s="4" t="str">
        <f t="shared" si="205"/>
        <v>Halictus (Protohalictus) rubicundus</v>
      </c>
      <c r="P1895" s="85" t="str">
        <f t="shared" si="210"/>
        <v>Halictus rubicundus</v>
      </c>
      <c r="Q1895" s="35" t="s">
        <v>29</v>
      </c>
      <c r="R1895" s="36"/>
      <c r="S1895" s="32"/>
      <c r="T1895" s="32"/>
      <c r="U1895" s="33"/>
      <c r="V1895" s="34" t="s">
        <v>171</v>
      </c>
      <c r="W1895" s="38">
        <v>41323</v>
      </c>
      <c r="X1895" s="52"/>
      <c r="Y1895" s="129">
        <f t="shared" si="206"/>
        <v>1</v>
      </c>
      <c r="Z1895" s="110">
        <f t="shared" si="207"/>
        <v>0</v>
      </c>
      <c r="AA1895" s="1">
        <f t="shared" si="208"/>
        <v>0</v>
      </c>
    </row>
    <row r="1896" spans="1:27" ht="14.25" customHeight="1">
      <c r="A1896" s="145">
        <v>1955</v>
      </c>
      <c r="B1896" s="139">
        <v>20160327</v>
      </c>
      <c r="C1896" s="57" t="str">
        <f t="shared" si="209"/>
        <v>SCL</v>
      </c>
      <c r="D1896" s="114">
        <f t="shared" si="204"/>
        <v>40994</v>
      </c>
      <c r="E1896" s="28" t="s">
        <v>24</v>
      </c>
      <c r="F1896" s="39" t="s">
        <v>25</v>
      </c>
      <c r="G1896" s="35" t="s">
        <v>26</v>
      </c>
      <c r="H1896" s="30"/>
      <c r="I1896" s="30"/>
      <c r="J1896" s="31" t="s">
        <v>51</v>
      </c>
      <c r="K1896" s="82" t="s">
        <v>583</v>
      </c>
      <c r="L1896" s="31" t="s">
        <v>157</v>
      </c>
      <c r="M1896" s="31"/>
      <c r="N1896" s="31" t="s">
        <v>31</v>
      </c>
      <c r="O1896" s="4" t="str">
        <f t="shared" si="205"/>
        <v>Halictus (Protohalictus) rubicundus</v>
      </c>
      <c r="P1896" s="85" t="str">
        <f t="shared" si="210"/>
        <v>Halictus rubicundus</v>
      </c>
      <c r="Q1896" s="35" t="s">
        <v>29</v>
      </c>
      <c r="R1896" s="36"/>
      <c r="S1896" s="32"/>
      <c r="T1896" s="32"/>
      <c r="U1896" s="33"/>
      <c r="V1896" s="34" t="s">
        <v>171</v>
      </c>
      <c r="W1896" s="38">
        <v>41329</v>
      </c>
      <c r="X1896" s="52"/>
      <c r="Y1896" s="129">
        <f t="shared" si="206"/>
        <v>1</v>
      </c>
      <c r="Z1896" s="110">
        <f t="shared" si="207"/>
        <v>0</v>
      </c>
      <c r="AA1896" s="1">
        <f t="shared" si="208"/>
        <v>0</v>
      </c>
    </row>
    <row r="1897" spans="1:27" ht="14.25" customHeight="1">
      <c r="A1897" s="145">
        <v>1956</v>
      </c>
      <c r="B1897" s="139">
        <v>20160327</v>
      </c>
      <c r="C1897" s="57" t="str">
        <f t="shared" si="209"/>
        <v>SCL</v>
      </c>
      <c r="D1897" s="114">
        <f t="shared" si="204"/>
        <v>40994</v>
      </c>
      <c r="E1897" s="28" t="s">
        <v>24</v>
      </c>
      <c r="F1897" s="39" t="s">
        <v>25</v>
      </c>
      <c r="G1897" s="35" t="s">
        <v>26</v>
      </c>
      <c r="H1897" s="30"/>
      <c r="I1897" s="30"/>
      <c r="J1897" s="31" t="s">
        <v>51</v>
      </c>
      <c r="K1897" s="82" t="s">
        <v>583</v>
      </c>
      <c r="L1897" s="31" t="s">
        <v>157</v>
      </c>
      <c r="M1897" s="31"/>
      <c r="N1897" s="31" t="s">
        <v>31</v>
      </c>
      <c r="O1897" s="4" t="str">
        <f t="shared" si="205"/>
        <v>Halictus (Protohalictus) rubicundus</v>
      </c>
      <c r="P1897" s="85" t="str">
        <f t="shared" si="210"/>
        <v>Halictus rubicundus</v>
      </c>
      <c r="Q1897" s="35" t="s">
        <v>29</v>
      </c>
      <c r="R1897" s="36"/>
      <c r="S1897" s="32"/>
      <c r="T1897" s="32"/>
      <c r="U1897" s="33"/>
      <c r="V1897" s="34" t="s">
        <v>171</v>
      </c>
      <c r="W1897" s="38">
        <v>41329</v>
      </c>
      <c r="X1897" s="52"/>
      <c r="Y1897" s="129">
        <f t="shared" si="206"/>
        <v>1</v>
      </c>
      <c r="Z1897" s="110">
        <f t="shared" si="207"/>
        <v>0</v>
      </c>
      <c r="AA1897" s="1">
        <f t="shared" si="208"/>
        <v>0</v>
      </c>
    </row>
    <row r="1898" spans="1:27" ht="14.25" customHeight="1">
      <c r="A1898" s="145">
        <v>1957</v>
      </c>
      <c r="B1898" s="139">
        <v>20160327</v>
      </c>
      <c r="C1898" s="57" t="str">
        <f t="shared" si="209"/>
        <v>SCL</v>
      </c>
      <c r="D1898" s="114">
        <f t="shared" si="204"/>
        <v>40994</v>
      </c>
      <c r="E1898" s="28" t="s">
        <v>24</v>
      </c>
      <c r="F1898" s="39" t="s">
        <v>25</v>
      </c>
      <c r="G1898" s="35" t="s">
        <v>26</v>
      </c>
      <c r="H1898" s="30"/>
      <c r="I1898" s="30"/>
      <c r="J1898" s="31" t="s">
        <v>51</v>
      </c>
      <c r="K1898" s="82" t="s">
        <v>583</v>
      </c>
      <c r="L1898" s="31" t="s">
        <v>157</v>
      </c>
      <c r="M1898" s="31"/>
      <c r="N1898" s="31" t="s">
        <v>31</v>
      </c>
      <c r="O1898" s="4" t="str">
        <f t="shared" si="205"/>
        <v>Halictus (Protohalictus) rubicundus</v>
      </c>
      <c r="P1898" s="85" t="str">
        <f t="shared" si="210"/>
        <v>Halictus rubicundus</v>
      </c>
      <c r="Q1898" s="35" t="s">
        <v>29</v>
      </c>
      <c r="R1898" s="36"/>
      <c r="S1898" s="32"/>
      <c r="T1898" s="32"/>
      <c r="U1898" s="33"/>
      <c r="V1898" s="34" t="s">
        <v>171</v>
      </c>
      <c r="W1898" s="38">
        <v>41329</v>
      </c>
      <c r="X1898" s="52"/>
      <c r="Y1898" s="129">
        <f t="shared" si="206"/>
        <v>1</v>
      </c>
      <c r="Z1898" s="110">
        <f t="shared" si="207"/>
        <v>0</v>
      </c>
      <c r="AA1898" s="1">
        <f t="shared" si="208"/>
        <v>0</v>
      </c>
    </row>
    <row r="1899" spans="1:27" ht="14.25" customHeight="1">
      <c r="A1899" s="145">
        <v>1958</v>
      </c>
      <c r="B1899" s="139">
        <v>20160327</v>
      </c>
      <c r="C1899" s="57" t="str">
        <f t="shared" si="209"/>
        <v>SCL</v>
      </c>
      <c r="D1899" s="114">
        <f t="shared" si="204"/>
        <v>40994</v>
      </c>
      <c r="E1899" s="28" t="s">
        <v>24</v>
      </c>
      <c r="F1899" s="39" t="s">
        <v>25</v>
      </c>
      <c r="G1899" s="35" t="s">
        <v>26</v>
      </c>
      <c r="H1899" s="30"/>
      <c r="I1899" s="30"/>
      <c r="J1899" s="31" t="s">
        <v>51</v>
      </c>
      <c r="K1899" s="82" t="s">
        <v>583</v>
      </c>
      <c r="L1899" s="31" t="s">
        <v>157</v>
      </c>
      <c r="M1899" s="31"/>
      <c r="N1899" s="31" t="s">
        <v>31</v>
      </c>
      <c r="O1899" s="4" t="str">
        <f t="shared" si="205"/>
        <v>Halictus (Protohalictus) rubicundus</v>
      </c>
      <c r="P1899" s="85" t="str">
        <f t="shared" si="210"/>
        <v>Halictus rubicundus</v>
      </c>
      <c r="Q1899" s="35" t="s">
        <v>29</v>
      </c>
      <c r="R1899" s="36"/>
      <c r="S1899" s="32"/>
      <c r="T1899" s="32"/>
      <c r="U1899" s="33"/>
      <c r="V1899" s="34" t="s">
        <v>171</v>
      </c>
      <c r="W1899" s="38">
        <v>41329</v>
      </c>
      <c r="X1899" s="52"/>
      <c r="Y1899" s="129">
        <f t="shared" si="206"/>
        <v>1</v>
      </c>
      <c r="Z1899" s="110">
        <f t="shared" si="207"/>
        <v>0</v>
      </c>
      <c r="AA1899" s="1">
        <f t="shared" si="208"/>
        <v>0</v>
      </c>
    </row>
    <row r="1900" spans="1:27" ht="14.25" customHeight="1">
      <c r="A1900" s="145">
        <v>1959</v>
      </c>
      <c r="B1900" s="139">
        <v>20160327</v>
      </c>
      <c r="C1900" s="57" t="str">
        <f t="shared" si="209"/>
        <v>SCL</v>
      </c>
      <c r="D1900" s="114">
        <f t="shared" si="204"/>
        <v>40994</v>
      </c>
      <c r="E1900" s="28" t="s">
        <v>24</v>
      </c>
      <c r="F1900" s="39" t="s">
        <v>25</v>
      </c>
      <c r="G1900" s="35" t="s">
        <v>26</v>
      </c>
      <c r="H1900" s="30"/>
      <c r="I1900" s="30"/>
      <c r="J1900" s="31" t="s">
        <v>51</v>
      </c>
      <c r="K1900" s="82" t="s">
        <v>583</v>
      </c>
      <c r="L1900" s="31" t="s">
        <v>157</v>
      </c>
      <c r="M1900" s="31"/>
      <c r="N1900" s="31" t="s">
        <v>31</v>
      </c>
      <c r="O1900" s="4" t="str">
        <f t="shared" si="205"/>
        <v>Halictus (Protohalictus) rubicundus</v>
      </c>
      <c r="P1900" s="85" t="str">
        <f t="shared" si="210"/>
        <v>Halictus rubicundus</v>
      </c>
      <c r="Q1900" s="35" t="s">
        <v>29</v>
      </c>
      <c r="R1900" s="36"/>
      <c r="S1900" s="32"/>
      <c r="T1900" s="32"/>
      <c r="U1900" s="33"/>
      <c r="V1900" s="34" t="s">
        <v>171</v>
      </c>
      <c r="W1900" s="38">
        <v>41329</v>
      </c>
      <c r="X1900" s="52"/>
      <c r="Y1900" s="129">
        <f t="shared" si="206"/>
        <v>1</v>
      </c>
      <c r="Z1900" s="110">
        <f t="shared" si="207"/>
        <v>0</v>
      </c>
      <c r="AA1900" s="1">
        <f t="shared" si="208"/>
        <v>0</v>
      </c>
    </row>
    <row r="1901" spans="1:27" ht="14.25" customHeight="1">
      <c r="A1901" s="145">
        <v>1960</v>
      </c>
      <c r="B1901" s="139">
        <v>20160327</v>
      </c>
      <c r="C1901" s="57" t="str">
        <f t="shared" si="209"/>
        <v>SCL</v>
      </c>
      <c r="D1901" s="114">
        <f t="shared" si="204"/>
        <v>40994</v>
      </c>
      <c r="E1901" s="28" t="s">
        <v>24</v>
      </c>
      <c r="F1901" s="39" t="s">
        <v>25</v>
      </c>
      <c r="G1901" s="35" t="s">
        <v>26</v>
      </c>
      <c r="H1901" s="30"/>
      <c r="I1901" s="30"/>
      <c r="J1901" s="31" t="s">
        <v>51</v>
      </c>
      <c r="K1901" s="82" t="s">
        <v>583</v>
      </c>
      <c r="L1901" s="31" t="s">
        <v>157</v>
      </c>
      <c r="M1901" s="31"/>
      <c r="N1901" s="31" t="s">
        <v>31</v>
      </c>
      <c r="O1901" s="4" t="str">
        <f t="shared" si="205"/>
        <v>Halictus (Protohalictus) rubicundus</v>
      </c>
      <c r="P1901" s="85" t="str">
        <f t="shared" si="210"/>
        <v>Halictus rubicundus</v>
      </c>
      <c r="Q1901" s="35" t="s">
        <v>29</v>
      </c>
      <c r="R1901" s="36"/>
      <c r="S1901" s="32"/>
      <c r="T1901" s="32"/>
      <c r="U1901" s="33"/>
      <c r="V1901" s="34" t="s">
        <v>171</v>
      </c>
      <c r="W1901" s="38">
        <v>41329</v>
      </c>
      <c r="X1901" s="52"/>
      <c r="Y1901" s="129">
        <f t="shared" si="206"/>
        <v>1</v>
      </c>
      <c r="Z1901" s="110">
        <f t="shared" si="207"/>
        <v>0</v>
      </c>
      <c r="AA1901" s="1">
        <f t="shared" si="208"/>
        <v>0</v>
      </c>
    </row>
    <row r="1902" spans="1:27" ht="14.25" customHeight="1">
      <c r="A1902" s="145">
        <v>1961</v>
      </c>
      <c r="B1902" s="139">
        <v>20150510</v>
      </c>
      <c r="C1902" s="57" t="str">
        <f t="shared" si="209"/>
        <v>SCL</v>
      </c>
      <c r="D1902" s="114">
        <f t="shared" si="204"/>
        <v>40672</v>
      </c>
      <c r="E1902" s="28" t="s">
        <v>24</v>
      </c>
      <c r="F1902" s="39" t="s">
        <v>25</v>
      </c>
      <c r="G1902" s="35" t="s">
        <v>26</v>
      </c>
      <c r="H1902" s="30"/>
      <c r="I1902" s="30"/>
      <c r="J1902" s="31" t="s">
        <v>117</v>
      </c>
      <c r="K1902" s="31" t="s">
        <v>117</v>
      </c>
      <c r="L1902" s="4" t="s">
        <v>118</v>
      </c>
      <c r="M1902" s="31"/>
      <c r="N1902" s="31" t="s">
        <v>31</v>
      </c>
      <c r="O1902" s="4" t="str">
        <f t="shared" si="205"/>
        <v>Lasioglossum (Lasioglossum) pacificum</v>
      </c>
      <c r="P1902" s="85" t="str">
        <f t="shared" si="210"/>
        <v>Lasioglossum pacificum</v>
      </c>
      <c r="Q1902" s="35" t="s">
        <v>29</v>
      </c>
      <c r="R1902" s="36"/>
      <c r="S1902" s="32"/>
      <c r="T1902" s="32"/>
      <c r="U1902" s="33"/>
      <c r="V1902" s="34" t="s">
        <v>171</v>
      </c>
      <c r="W1902" s="38">
        <v>41329</v>
      </c>
      <c r="X1902" s="52" t="s">
        <v>1252</v>
      </c>
      <c r="Y1902" s="129">
        <f t="shared" si="206"/>
        <v>1</v>
      </c>
      <c r="Z1902" s="110">
        <f t="shared" si="207"/>
        <v>0</v>
      </c>
      <c r="AA1902" s="1">
        <f t="shared" si="208"/>
        <v>1</v>
      </c>
    </row>
    <row r="1903" spans="1:27" ht="14.25" customHeight="1">
      <c r="A1903" s="145">
        <v>1962</v>
      </c>
      <c r="B1903" s="139">
        <v>20150510</v>
      </c>
      <c r="C1903" s="57" t="str">
        <f t="shared" si="209"/>
        <v>SCL</v>
      </c>
      <c r="D1903" s="114">
        <f t="shared" si="204"/>
        <v>40672</v>
      </c>
      <c r="E1903" s="28" t="s">
        <v>24</v>
      </c>
      <c r="F1903" s="39" t="s">
        <v>25</v>
      </c>
      <c r="G1903" s="35" t="s">
        <v>26</v>
      </c>
      <c r="H1903" s="30"/>
      <c r="I1903" s="30"/>
      <c r="J1903" s="31" t="s">
        <v>51</v>
      </c>
      <c r="K1903" s="82" t="s">
        <v>583</v>
      </c>
      <c r="L1903" s="31" t="s">
        <v>157</v>
      </c>
      <c r="M1903" s="31"/>
      <c r="N1903" s="31" t="s">
        <v>31</v>
      </c>
      <c r="O1903" s="4" t="str">
        <f t="shared" si="205"/>
        <v>Halictus (Protohalictus) rubicundus</v>
      </c>
      <c r="P1903" s="85" t="str">
        <f t="shared" si="210"/>
        <v>Halictus rubicundus</v>
      </c>
      <c r="Q1903" s="35" t="s">
        <v>29</v>
      </c>
      <c r="R1903" s="36"/>
      <c r="S1903" s="32"/>
      <c r="T1903" s="32"/>
      <c r="U1903" s="33"/>
      <c r="V1903" s="34" t="s">
        <v>171</v>
      </c>
      <c r="W1903" s="38">
        <v>41329</v>
      </c>
      <c r="X1903" s="52"/>
      <c r="Y1903" s="129">
        <f t="shared" si="206"/>
        <v>1</v>
      </c>
      <c r="Z1903" s="110">
        <f t="shared" si="207"/>
        <v>0</v>
      </c>
      <c r="AA1903" s="1">
        <f t="shared" si="208"/>
        <v>0</v>
      </c>
    </row>
    <row r="1904" spans="1:27" ht="14.25" customHeight="1">
      <c r="A1904" s="145">
        <v>1963</v>
      </c>
      <c r="B1904" s="139">
        <v>20160417</v>
      </c>
      <c r="C1904" s="57" t="str">
        <f t="shared" si="209"/>
        <v>SCL</v>
      </c>
      <c r="D1904" s="114">
        <f t="shared" si="204"/>
        <v>41015</v>
      </c>
      <c r="E1904" s="28" t="s">
        <v>32</v>
      </c>
      <c r="F1904" s="39" t="s">
        <v>25</v>
      </c>
      <c r="G1904" s="35" t="s">
        <v>26</v>
      </c>
      <c r="H1904" s="30"/>
      <c r="I1904" s="30"/>
      <c r="J1904" s="31" t="s">
        <v>51</v>
      </c>
      <c r="K1904" s="82" t="s">
        <v>583</v>
      </c>
      <c r="L1904" s="31" t="s">
        <v>157</v>
      </c>
      <c r="M1904" s="31"/>
      <c r="N1904" s="31" t="s">
        <v>31</v>
      </c>
      <c r="O1904" s="4" t="str">
        <f t="shared" si="205"/>
        <v>Halictus (Protohalictus) rubicundus</v>
      </c>
      <c r="P1904" s="85" t="str">
        <f t="shared" si="210"/>
        <v>Halictus rubicundus</v>
      </c>
      <c r="Q1904" s="35" t="s">
        <v>29</v>
      </c>
      <c r="R1904" s="36"/>
      <c r="S1904" s="32"/>
      <c r="T1904" s="32"/>
      <c r="U1904" s="33"/>
      <c r="V1904" s="34" t="s">
        <v>171</v>
      </c>
      <c r="W1904" s="38">
        <v>41329</v>
      </c>
      <c r="X1904" s="52"/>
      <c r="Y1904" s="129">
        <f t="shared" si="206"/>
        <v>1</v>
      </c>
      <c r="Z1904" s="110">
        <f t="shared" si="207"/>
        <v>0</v>
      </c>
      <c r="AA1904" s="1">
        <f t="shared" si="208"/>
        <v>0</v>
      </c>
    </row>
    <row r="1905" spans="1:27" ht="14.25" customHeight="1">
      <c r="A1905" s="145">
        <v>1964</v>
      </c>
      <c r="B1905" s="139">
        <v>20140714</v>
      </c>
      <c r="C1905" s="57" t="str">
        <f t="shared" si="209"/>
        <v>SCL</v>
      </c>
      <c r="D1905" s="114">
        <f t="shared" si="204"/>
        <v>40372</v>
      </c>
      <c r="E1905" s="28" t="s">
        <v>32</v>
      </c>
      <c r="F1905" s="39" t="s">
        <v>25</v>
      </c>
      <c r="G1905" s="35" t="s">
        <v>26</v>
      </c>
      <c r="H1905" s="30"/>
      <c r="I1905" s="30"/>
      <c r="J1905" s="31" t="s">
        <v>51</v>
      </c>
      <c r="K1905" s="82" t="s">
        <v>583</v>
      </c>
      <c r="L1905" s="31" t="s">
        <v>157</v>
      </c>
      <c r="M1905" s="31"/>
      <c r="N1905" s="31" t="s">
        <v>31</v>
      </c>
      <c r="O1905" s="4" t="str">
        <f t="shared" si="205"/>
        <v>Halictus (Protohalictus) rubicundus</v>
      </c>
      <c r="P1905" s="85" t="str">
        <f t="shared" si="210"/>
        <v>Halictus rubicundus</v>
      </c>
      <c r="Q1905" s="35" t="s">
        <v>29</v>
      </c>
      <c r="R1905" s="36"/>
      <c r="S1905" s="32"/>
      <c r="T1905" s="32"/>
      <c r="U1905" s="33"/>
      <c r="V1905" s="34" t="s">
        <v>171</v>
      </c>
      <c r="W1905" s="38">
        <v>41329</v>
      </c>
      <c r="X1905" s="52"/>
      <c r="Y1905" s="129">
        <f t="shared" si="206"/>
        <v>1</v>
      </c>
      <c r="Z1905" s="110">
        <f t="shared" si="207"/>
        <v>0</v>
      </c>
      <c r="AA1905" s="1">
        <f t="shared" si="208"/>
        <v>0</v>
      </c>
    </row>
    <row r="1906" spans="1:27" ht="14.25" customHeight="1">
      <c r="A1906" s="145">
        <v>1965</v>
      </c>
      <c r="B1906" s="139">
        <v>20150620</v>
      </c>
      <c r="C1906" s="57" t="str">
        <f t="shared" si="209"/>
        <v>SCL</v>
      </c>
      <c r="D1906" s="114">
        <f t="shared" si="204"/>
        <v>40713</v>
      </c>
      <c r="E1906" s="28" t="s">
        <v>32</v>
      </c>
      <c r="F1906" s="39" t="s">
        <v>25</v>
      </c>
      <c r="G1906" s="35" t="s">
        <v>26</v>
      </c>
      <c r="H1906" s="30"/>
      <c r="I1906" s="30"/>
      <c r="J1906" s="31" t="s">
        <v>51</v>
      </c>
      <c r="K1906" s="82" t="s">
        <v>583</v>
      </c>
      <c r="L1906" s="31" t="s">
        <v>157</v>
      </c>
      <c r="M1906" s="31"/>
      <c r="N1906" s="31" t="s">
        <v>31</v>
      </c>
      <c r="O1906" s="4" t="str">
        <f t="shared" si="205"/>
        <v>Halictus (Protohalictus) rubicundus</v>
      </c>
      <c r="P1906" s="85" t="str">
        <f t="shared" si="210"/>
        <v>Halictus rubicundus</v>
      </c>
      <c r="Q1906" s="35" t="s">
        <v>29</v>
      </c>
      <c r="R1906" s="36"/>
      <c r="S1906" s="32"/>
      <c r="T1906" s="32"/>
      <c r="U1906" s="33"/>
      <c r="V1906" s="34" t="s">
        <v>171</v>
      </c>
      <c r="W1906" s="38">
        <v>41329</v>
      </c>
      <c r="X1906" s="52"/>
      <c r="Y1906" s="129">
        <f t="shared" si="206"/>
        <v>1</v>
      </c>
      <c r="Z1906" s="110">
        <f t="shared" si="207"/>
        <v>0</v>
      </c>
      <c r="AA1906" s="1">
        <f t="shared" si="208"/>
        <v>0</v>
      </c>
    </row>
    <row r="1907" spans="1:27" ht="14.25" customHeight="1">
      <c r="A1907" s="145">
        <v>1966</v>
      </c>
      <c r="B1907" s="139">
        <v>20150620</v>
      </c>
      <c r="C1907" s="57" t="str">
        <f t="shared" si="209"/>
        <v>SCL</v>
      </c>
      <c r="D1907" s="114">
        <f t="shared" si="204"/>
        <v>40713</v>
      </c>
      <c r="E1907" s="28" t="s">
        <v>32</v>
      </c>
      <c r="F1907" s="39" t="s">
        <v>25</v>
      </c>
      <c r="G1907" s="35" t="s">
        <v>26</v>
      </c>
      <c r="H1907" s="30"/>
      <c r="I1907" s="30"/>
      <c r="J1907" s="31" t="s">
        <v>51</v>
      </c>
      <c r="K1907" s="82" t="s">
        <v>583</v>
      </c>
      <c r="L1907" s="31" t="s">
        <v>157</v>
      </c>
      <c r="M1907" s="31"/>
      <c r="N1907" s="31" t="s">
        <v>31</v>
      </c>
      <c r="O1907" s="4" t="str">
        <f t="shared" si="205"/>
        <v>Halictus (Protohalictus) rubicundus</v>
      </c>
      <c r="P1907" s="85" t="str">
        <f t="shared" si="210"/>
        <v>Halictus rubicundus</v>
      </c>
      <c r="Q1907" s="35" t="s">
        <v>29</v>
      </c>
      <c r="R1907" s="36"/>
      <c r="S1907" s="32"/>
      <c r="T1907" s="32"/>
      <c r="U1907" s="33"/>
      <c r="V1907" s="34" t="s">
        <v>171</v>
      </c>
      <c r="W1907" s="38">
        <v>41329</v>
      </c>
      <c r="X1907" s="52"/>
      <c r="Y1907" s="129">
        <f t="shared" si="206"/>
        <v>1</v>
      </c>
      <c r="Z1907" s="110">
        <f t="shared" si="207"/>
        <v>0</v>
      </c>
      <c r="AA1907" s="1">
        <f t="shared" si="208"/>
        <v>0</v>
      </c>
    </row>
    <row r="1908" spans="1:27" ht="14.25" customHeight="1">
      <c r="A1908" s="145">
        <v>1967</v>
      </c>
      <c r="B1908" s="139">
        <v>20150620</v>
      </c>
      <c r="C1908" s="57" t="str">
        <f t="shared" si="209"/>
        <v>SCL</v>
      </c>
      <c r="D1908" s="114">
        <f t="shared" si="204"/>
        <v>40713</v>
      </c>
      <c r="E1908" s="28" t="s">
        <v>32</v>
      </c>
      <c r="F1908" s="39" t="s">
        <v>25</v>
      </c>
      <c r="G1908" s="35" t="s">
        <v>26</v>
      </c>
      <c r="H1908" s="30"/>
      <c r="I1908" s="30"/>
      <c r="J1908" s="31" t="s">
        <v>51</v>
      </c>
      <c r="K1908" s="82" t="s">
        <v>583</v>
      </c>
      <c r="L1908" s="31" t="s">
        <v>157</v>
      </c>
      <c r="M1908" s="31"/>
      <c r="N1908" s="31" t="s">
        <v>31</v>
      </c>
      <c r="O1908" s="4" t="str">
        <f t="shared" si="205"/>
        <v>Halictus (Protohalictus) rubicundus</v>
      </c>
      <c r="P1908" s="85" t="str">
        <f t="shared" si="210"/>
        <v>Halictus rubicundus</v>
      </c>
      <c r="Q1908" s="35" t="s">
        <v>29</v>
      </c>
      <c r="R1908" s="36"/>
      <c r="S1908" s="32"/>
      <c r="T1908" s="32"/>
      <c r="U1908" s="33"/>
      <c r="V1908" s="34" t="s">
        <v>171</v>
      </c>
      <c r="W1908" s="38">
        <v>41329</v>
      </c>
      <c r="X1908" s="52"/>
      <c r="Y1908" s="129">
        <f t="shared" si="206"/>
        <v>1</v>
      </c>
      <c r="Z1908" s="110">
        <f t="shared" si="207"/>
        <v>0</v>
      </c>
      <c r="AA1908" s="1">
        <f t="shared" si="208"/>
        <v>0</v>
      </c>
    </row>
    <row r="1909" spans="1:27" ht="14.25" customHeight="1">
      <c r="A1909" s="145">
        <v>1968</v>
      </c>
      <c r="B1909" s="139">
        <v>20150620</v>
      </c>
      <c r="C1909" s="57" t="str">
        <f t="shared" si="209"/>
        <v>SCL</v>
      </c>
      <c r="D1909" s="114">
        <f t="shared" si="204"/>
        <v>40713</v>
      </c>
      <c r="E1909" s="28" t="s">
        <v>32</v>
      </c>
      <c r="F1909" s="39" t="s">
        <v>25</v>
      </c>
      <c r="G1909" s="35" t="s">
        <v>26</v>
      </c>
      <c r="H1909" s="30"/>
      <c r="I1909" s="30"/>
      <c r="J1909" s="31" t="s">
        <v>51</v>
      </c>
      <c r="K1909" s="82" t="s">
        <v>583</v>
      </c>
      <c r="L1909" s="31" t="s">
        <v>157</v>
      </c>
      <c r="M1909" s="31"/>
      <c r="N1909" s="31" t="s">
        <v>31</v>
      </c>
      <c r="O1909" s="4" t="str">
        <f t="shared" si="205"/>
        <v>Halictus (Protohalictus) rubicundus</v>
      </c>
      <c r="P1909" s="85" t="str">
        <f t="shared" si="210"/>
        <v>Halictus rubicundus</v>
      </c>
      <c r="Q1909" s="35" t="s">
        <v>29</v>
      </c>
      <c r="R1909" s="36"/>
      <c r="S1909" s="32"/>
      <c r="T1909" s="32"/>
      <c r="U1909" s="33"/>
      <c r="V1909" s="34" t="s">
        <v>171</v>
      </c>
      <c r="W1909" s="38">
        <v>41329</v>
      </c>
      <c r="X1909" s="52"/>
      <c r="Y1909" s="129">
        <f t="shared" si="206"/>
        <v>1</v>
      </c>
      <c r="Z1909" s="110">
        <f t="shared" si="207"/>
        <v>0</v>
      </c>
      <c r="AA1909" s="1">
        <f t="shared" si="208"/>
        <v>0</v>
      </c>
    </row>
    <row r="1910" spans="1:27" ht="14.25" customHeight="1">
      <c r="A1910" s="145">
        <v>1969</v>
      </c>
      <c r="B1910" s="139">
        <v>20150510</v>
      </c>
      <c r="C1910" s="57" t="str">
        <f t="shared" si="209"/>
        <v>SCL</v>
      </c>
      <c r="D1910" s="114">
        <f t="shared" si="204"/>
        <v>40672</v>
      </c>
      <c r="E1910" s="28" t="s">
        <v>32</v>
      </c>
      <c r="F1910" s="39" t="s">
        <v>25</v>
      </c>
      <c r="G1910" s="35" t="s">
        <v>26</v>
      </c>
      <c r="H1910" s="30"/>
      <c r="I1910" s="30"/>
      <c r="J1910" s="31" t="s">
        <v>117</v>
      </c>
      <c r="K1910" s="31" t="s">
        <v>117</v>
      </c>
      <c r="L1910" s="4" t="s">
        <v>118</v>
      </c>
      <c r="M1910" s="31"/>
      <c r="N1910" s="31" t="s">
        <v>31</v>
      </c>
      <c r="O1910" s="4" t="str">
        <f t="shared" si="205"/>
        <v>Lasioglossum (Lasioglossum) pacificum</v>
      </c>
      <c r="P1910" s="85" t="str">
        <f t="shared" si="210"/>
        <v>Lasioglossum pacificum</v>
      </c>
      <c r="Q1910" s="35" t="s">
        <v>29</v>
      </c>
      <c r="R1910" s="36"/>
      <c r="S1910" s="32"/>
      <c r="T1910" s="32"/>
      <c r="U1910" s="33"/>
      <c r="V1910" s="34" t="s">
        <v>171</v>
      </c>
      <c r="W1910" s="38">
        <v>41329</v>
      </c>
      <c r="X1910" s="52" t="s">
        <v>603</v>
      </c>
      <c r="Y1910" s="129">
        <f t="shared" si="206"/>
        <v>1</v>
      </c>
      <c r="Z1910" s="110">
        <f t="shared" si="207"/>
        <v>0</v>
      </c>
      <c r="AA1910" s="1">
        <f t="shared" si="208"/>
        <v>0</v>
      </c>
    </row>
    <row r="1911" spans="1:27" ht="14.25" customHeight="1">
      <c r="A1911" s="145">
        <v>1970</v>
      </c>
      <c r="B1911" s="139">
        <v>20160610</v>
      </c>
      <c r="C1911" s="57" t="str">
        <f t="shared" si="209"/>
        <v>SCL</v>
      </c>
      <c r="D1911" s="114">
        <f t="shared" si="204"/>
        <v>41069</v>
      </c>
      <c r="E1911" s="28" t="s">
        <v>32</v>
      </c>
      <c r="F1911" s="39" t="s">
        <v>25</v>
      </c>
      <c r="G1911" s="35" t="s">
        <v>26</v>
      </c>
      <c r="H1911" s="30"/>
      <c r="I1911" s="30"/>
      <c r="J1911" s="31" t="s">
        <v>117</v>
      </c>
      <c r="K1911" s="4" t="s">
        <v>621</v>
      </c>
      <c r="L1911" s="4" t="s">
        <v>221</v>
      </c>
      <c r="M1911" s="31"/>
      <c r="N1911" s="31" t="s">
        <v>31</v>
      </c>
      <c r="O1911" s="4" t="str">
        <f t="shared" si="205"/>
        <v>Lasioglossum (Leuchalictus) zonulum</v>
      </c>
      <c r="P1911" s="85" t="str">
        <f t="shared" si="210"/>
        <v>Lasioglossum zonulum</v>
      </c>
      <c r="Q1911" s="35" t="s">
        <v>29</v>
      </c>
      <c r="R1911" s="36"/>
      <c r="S1911" s="32"/>
      <c r="T1911" s="32"/>
      <c r="U1911" s="33"/>
      <c r="V1911" s="34" t="s">
        <v>171</v>
      </c>
      <c r="W1911" s="38">
        <v>41329</v>
      </c>
      <c r="X1911" s="52" t="s">
        <v>632</v>
      </c>
      <c r="Y1911" s="129">
        <f t="shared" si="206"/>
        <v>1</v>
      </c>
      <c r="Z1911" s="110">
        <f t="shared" si="207"/>
        <v>1</v>
      </c>
      <c r="AA1911" s="1">
        <f t="shared" si="208"/>
        <v>0</v>
      </c>
    </row>
    <row r="1912" spans="1:27" ht="14.25" customHeight="1">
      <c r="A1912" s="145">
        <v>1971</v>
      </c>
      <c r="B1912" s="139">
        <v>20150510</v>
      </c>
      <c r="C1912" s="57" t="str">
        <f t="shared" si="209"/>
        <v>SCL</v>
      </c>
      <c r="D1912" s="114">
        <f t="shared" si="204"/>
        <v>40672</v>
      </c>
      <c r="E1912" s="28" t="s">
        <v>32</v>
      </c>
      <c r="F1912" s="39" t="s">
        <v>25</v>
      </c>
      <c r="G1912" s="35" t="s">
        <v>26</v>
      </c>
      <c r="H1912" s="30"/>
      <c r="I1912" s="30"/>
      <c r="J1912" s="31" t="s">
        <v>117</v>
      </c>
      <c r="K1912" s="4" t="s">
        <v>621</v>
      </c>
      <c r="L1912" s="4" t="s">
        <v>221</v>
      </c>
      <c r="M1912" s="31"/>
      <c r="N1912" s="31" t="s">
        <v>31</v>
      </c>
      <c r="O1912" s="4" t="str">
        <f t="shared" si="205"/>
        <v>Lasioglossum (Leuchalictus) zonulum</v>
      </c>
      <c r="P1912" s="85" t="str">
        <f t="shared" si="210"/>
        <v>Lasioglossum zonulum</v>
      </c>
      <c r="Q1912" s="35" t="s">
        <v>29</v>
      </c>
      <c r="R1912" s="36"/>
      <c r="S1912" s="32"/>
      <c r="T1912" s="32"/>
      <c r="U1912" s="33"/>
      <c r="V1912" s="34" t="s">
        <v>171</v>
      </c>
      <c r="W1912" s="38">
        <v>41329</v>
      </c>
      <c r="X1912" s="52" t="s">
        <v>632</v>
      </c>
      <c r="Y1912" s="129">
        <f t="shared" si="206"/>
        <v>1</v>
      </c>
      <c r="Z1912" s="110">
        <f t="shared" si="207"/>
        <v>1</v>
      </c>
      <c r="AA1912" s="1">
        <f t="shared" si="208"/>
        <v>0</v>
      </c>
    </row>
    <row r="1913" spans="1:27" ht="14.25" customHeight="1">
      <c r="A1913" s="145">
        <v>1972</v>
      </c>
      <c r="B1913" s="139">
        <v>20150510</v>
      </c>
      <c r="C1913" s="57" t="str">
        <f t="shared" si="209"/>
        <v>SCL</v>
      </c>
      <c r="D1913" s="114">
        <f t="shared" si="204"/>
        <v>40672</v>
      </c>
      <c r="E1913" s="28" t="s">
        <v>32</v>
      </c>
      <c r="F1913" s="39" t="s">
        <v>25</v>
      </c>
      <c r="G1913" s="35" t="s">
        <v>26</v>
      </c>
      <c r="H1913" s="30"/>
      <c r="I1913" s="30"/>
      <c r="J1913" s="31" t="s">
        <v>117</v>
      </c>
      <c r="K1913" s="4" t="s">
        <v>621</v>
      </c>
      <c r="L1913" s="4" t="s">
        <v>221</v>
      </c>
      <c r="M1913" s="31"/>
      <c r="N1913" s="31" t="s">
        <v>31</v>
      </c>
      <c r="O1913" s="4" t="str">
        <f t="shared" si="205"/>
        <v>Lasioglossum (Leuchalictus) zonulum</v>
      </c>
      <c r="P1913" s="85" t="str">
        <f t="shared" si="210"/>
        <v>Lasioglossum zonulum</v>
      </c>
      <c r="Q1913" s="35" t="s">
        <v>29</v>
      </c>
      <c r="R1913" s="36"/>
      <c r="S1913" s="32"/>
      <c r="T1913" s="32"/>
      <c r="U1913" s="33"/>
      <c r="V1913" s="34" t="s">
        <v>171</v>
      </c>
      <c r="W1913" s="38">
        <v>41329</v>
      </c>
      <c r="X1913" s="52" t="s">
        <v>632</v>
      </c>
      <c r="Y1913" s="129">
        <f t="shared" si="206"/>
        <v>1</v>
      </c>
      <c r="Z1913" s="110">
        <f t="shared" si="207"/>
        <v>1</v>
      </c>
      <c r="AA1913" s="1">
        <f t="shared" si="208"/>
        <v>0</v>
      </c>
    </row>
    <row r="1914" spans="1:27" ht="14.25" customHeight="1">
      <c r="A1914" s="145">
        <v>1973</v>
      </c>
      <c r="B1914" s="139">
        <v>20160610</v>
      </c>
      <c r="C1914" s="57" t="str">
        <f t="shared" si="209"/>
        <v>SCL</v>
      </c>
      <c r="D1914" s="114">
        <f t="shared" si="204"/>
        <v>41069</v>
      </c>
      <c r="E1914" s="28" t="s">
        <v>32</v>
      </c>
      <c r="F1914" s="39" t="s">
        <v>25</v>
      </c>
      <c r="G1914" s="35" t="s">
        <v>26</v>
      </c>
      <c r="H1914" s="30"/>
      <c r="I1914" s="30"/>
      <c r="J1914" s="31" t="s">
        <v>51</v>
      </c>
      <c r="K1914" s="82" t="s">
        <v>583</v>
      </c>
      <c r="L1914" s="31" t="s">
        <v>157</v>
      </c>
      <c r="M1914" s="31"/>
      <c r="N1914" s="31" t="s">
        <v>31</v>
      </c>
      <c r="O1914" s="4" t="str">
        <f t="shared" si="205"/>
        <v>Halictus (Protohalictus) rubicundus</v>
      </c>
      <c r="P1914" s="85" t="str">
        <f t="shared" si="210"/>
        <v>Halictus rubicundus</v>
      </c>
      <c r="Q1914" s="35" t="s">
        <v>29</v>
      </c>
      <c r="R1914" s="36"/>
      <c r="S1914" s="32"/>
      <c r="T1914" s="32"/>
      <c r="U1914" s="33"/>
      <c r="V1914" s="34" t="s">
        <v>171</v>
      </c>
      <c r="W1914" s="38">
        <v>41329</v>
      </c>
      <c r="X1914" s="52" t="s">
        <v>1464</v>
      </c>
      <c r="Y1914" s="129">
        <f t="shared" si="206"/>
        <v>1</v>
      </c>
      <c r="Z1914" s="110">
        <f t="shared" si="207"/>
        <v>0</v>
      </c>
      <c r="AA1914" s="1">
        <f t="shared" si="208"/>
        <v>0</v>
      </c>
    </row>
    <row r="1915" spans="1:27" ht="14.25" customHeight="1">
      <c r="A1915" s="145">
        <v>1974</v>
      </c>
      <c r="B1915" s="139">
        <v>20150510</v>
      </c>
      <c r="C1915" s="57" t="str">
        <f t="shared" si="209"/>
        <v>SCL</v>
      </c>
      <c r="D1915" s="114">
        <f t="shared" si="204"/>
        <v>40672</v>
      </c>
      <c r="E1915" s="28" t="s">
        <v>32</v>
      </c>
      <c r="F1915" s="39" t="s">
        <v>25</v>
      </c>
      <c r="G1915" s="35" t="s">
        <v>26</v>
      </c>
      <c r="H1915" s="30"/>
      <c r="I1915" s="30"/>
      <c r="J1915" s="31" t="s">
        <v>51</v>
      </c>
      <c r="K1915" s="82" t="s">
        <v>583</v>
      </c>
      <c r="L1915" s="31" t="s">
        <v>157</v>
      </c>
      <c r="M1915" s="31"/>
      <c r="N1915" s="31" t="s">
        <v>31</v>
      </c>
      <c r="O1915" s="4" t="str">
        <f t="shared" si="205"/>
        <v>Halictus (Protohalictus) rubicundus</v>
      </c>
      <c r="P1915" s="85" t="str">
        <f t="shared" si="210"/>
        <v>Halictus rubicundus</v>
      </c>
      <c r="Q1915" s="35" t="s">
        <v>29</v>
      </c>
      <c r="R1915" s="36"/>
      <c r="S1915" s="32"/>
      <c r="T1915" s="32"/>
      <c r="U1915" s="33"/>
      <c r="V1915" s="34" t="s">
        <v>171</v>
      </c>
      <c r="W1915" s="38">
        <v>41329</v>
      </c>
      <c r="X1915" s="52"/>
      <c r="Y1915" s="129">
        <f t="shared" si="206"/>
        <v>1</v>
      </c>
      <c r="Z1915" s="110">
        <f t="shared" si="207"/>
        <v>0</v>
      </c>
      <c r="AA1915" s="1">
        <f t="shared" si="208"/>
        <v>0</v>
      </c>
    </row>
    <row r="1916" spans="1:27" ht="14.25" customHeight="1">
      <c r="A1916" s="145">
        <v>1975</v>
      </c>
      <c r="B1916" s="139">
        <v>20150510</v>
      </c>
      <c r="C1916" s="57" t="str">
        <f t="shared" si="209"/>
        <v>SCL</v>
      </c>
      <c r="D1916" s="114">
        <f t="shared" si="204"/>
        <v>40672</v>
      </c>
      <c r="E1916" s="28" t="s">
        <v>32</v>
      </c>
      <c r="F1916" s="39" t="s">
        <v>25</v>
      </c>
      <c r="G1916" s="35" t="s">
        <v>26</v>
      </c>
      <c r="H1916" s="30"/>
      <c r="I1916" s="30"/>
      <c r="J1916" s="31" t="s">
        <v>117</v>
      </c>
      <c r="K1916" s="4" t="s">
        <v>621</v>
      </c>
      <c r="L1916" s="4" t="s">
        <v>221</v>
      </c>
      <c r="M1916" s="31"/>
      <c r="N1916" s="31" t="s">
        <v>31</v>
      </c>
      <c r="O1916" s="4" t="str">
        <f t="shared" si="205"/>
        <v>Lasioglossum (Leuchalictus) zonulum</v>
      </c>
      <c r="P1916" s="85" t="str">
        <f t="shared" si="210"/>
        <v>Lasioglossum zonulum</v>
      </c>
      <c r="Q1916" s="35" t="s">
        <v>29</v>
      </c>
      <c r="R1916" s="36"/>
      <c r="S1916" s="32"/>
      <c r="T1916" s="32"/>
      <c r="U1916" s="33"/>
      <c r="V1916" s="34" t="s">
        <v>171</v>
      </c>
      <c r="W1916" s="38">
        <v>41329</v>
      </c>
      <c r="X1916" s="52" t="s">
        <v>632</v>
      </c>
      <c r="Y1916" s="129">
        <f t="shared" si="206"/>
        <v>1</v>
      </c>
      <c r="Z1916" s="110">
        <f t="shared" si="207"/>
        <v>1</v>
      </c>
      <c r="AA1916" s="1">
        <f t="shared" si="208"/>
        <v>0</v>
      </c>
    </row>
    <row r="1917" spans="1:27" ht="14.25" customHeight="1">
      <c r="A1917" s="145">
        <v>1976</v>
      </c>
      <c r="B1917" s="139">
        <v>20150620</v>
      </c>
      <c r="C1917" s="57" t="str">
        <f t="shared" si="209"/>
        <v>SCL</v>
      </c>
      <c r="D1917" s="114">
        <f t="shared" si="204"/>
        <v>40713</v>
      </c>
      <c r="E1917" s="28" t="s">
        <v>32</v>
      </c>
      <c r="F1917" s="39" t="s">
        <v>25</v>
      </c>
      <c r="G1917" s="35" t="s">
        <v>26</v>
      </c>
      <c r="H1917" s="30"/>
      <c r="I1917" s="30"/>
      <c r="J1917" s="31" t="s">
        <v>51</v>
      </c>
      <c r="K1917" s="82" t="s">
        <v>583</v>
      </c>
      <c r="L1917" s="31" t="s">
        <v>157</v>
      </c>
      <c r="M1917" s="31"/>
      <c r="N1917" s="31" t="s">
        <v>31</v>
      </c>
      <c r="O1917" s="4" t="str">
        <f t="shared" si="205"/>
        <v>Halictus (Protohalictus) rubicundus</v>
      </c>
      <c r="P1917" s="85" t="str">
        <f t="shared" si="210"/>
        <v>Halictus rubicundus</v>
      </c>
      <c r="Q1917" s="35" t="s">
        <v>29</v>
      </c>
      <c r="R1917" s="36"/>
      <c r="S1917" s="32"/>
      <c r="T1917" s="32"/>
      <c r="U1917" s="33"/>
      <c r="V1917" s="34" t="s">
        <v>171</v>
      </c>
      <c r="W1917" s="38">
        <v>41329</v>
      </c>
      <c r="X1917" s="52"/>
      <c r="Y1917" s="129">
        <f t="shared" si="206"/>
        <v>1</v>
      </c>
      <c r="Z1917" s="110">
        <f t="shared" si="207"/>
        <v>0</v>
      </c>
      <c r="AA1917" s="1">
        <f t="shared" si="208"/>
        <v>0</v>
      </c>
    </row>
    <row r="1918" spans="1:27" ht="14.25" customHeight="1">
      <c r="A1918" s="145">
        <v>1977</v>
      </c>
      <c r="B1918" s="139">
        <v>20160327</v>
      </c>
      <c r="C1918" s="57" t="str">
        <f t="shared" si="209"/>
        <v>SCL</v>
      </c>
      <c r="D1918" s="114">
        <f t="shared" si="204"/>
        <v>40994</v>
      </c>
      <c r="E1918" s="28" t="s">
        <v>32</v>
      </c>
      <c r="F1918" s="39" t="s">
        <v>25</v>
      </c>
      <c r="G1918" s="35" t="s">
        <v>26</v>
      </c>
      <c r="H1918" s="30"/>
      <c r="I1918" s="30"/>
      <c r="J1918" s="31" t="s">
        <v>51</v>
      </c>
      <c r="K1918" s="82" t="s">
        <v>583</v>
      </c>
      <c r="L1918" s="31" t="s">
        <v>157</v>
      </c>
      <c r="M1918" s="31"/>
      <c r="N1918" s="31" t="s">
        <v>31</v>
      </c>
      <c r="O1918" s="4" t="str">
        <f t="shared" si="205"/>
        <v>Halictus (Protohalictus) rubicundus</v>
      </c>
      <c r="P1918" s="85" t="str">
        <f t="shared" si="210"/>
        <v>Halictus rubicundus</v>
      </c>
      <c r="Q1918" s="35" t="s">
        <v>29</v>
      </c>
      <c r="R1918" s="36"/>
      <c r="S1918" s="32"/>
      <c r="T1918" s="32"/>
      <c r="U1918" s="33"/>
      <c r="V1918" s="34" t="s">
        <v>171</v>
      </c>
      <c r="W1918" s="38">
        <v>41329</v>
      </c>
      <c r="X1918" s="52"/>
      <c r="Y1918" s="129">
        <f t="shared" si="206"/>
        <v>1</v>
      </c>
      <c r="Z1918" s="110">
        <f t="shared" si="207"/>
        <v>0</v>
      </c>
      <c r="AA1918" s="1">
        <f t="shared" si="208"/>
        <v>0</v>
      </c>
    </row>
    <row r="1919" spans="1:27" ht="14.25" customHeight="1">
      <c r="A1919" s="145">
        <v>1978</v>
      </c>
      <c r="B1919" s="139">
        <v>20160327</v>
      </c>
      <c r="C1919" s="57" t="str">
        <f t="shared" si="209"/>
        <v>SCL</v>
      </c>
      <c r="D1919" s="114">
        <f t="shared" si="204"/>
        <v>40994</v>
      </c>
      <c r="E1919" s="28" t="s">
        <v>32</v>
      </c>
      <c r="F1919" s="39" t="s">
        <v>25</v>
      </c>
      <c r="G1919" s="35" t="s">
        <v>26</v>
      </c>
      <c r="H1919" s="30"/>
      <c r="I1919" s="30"/>
      <c r="J1919" s="31" t="s">
        <v>51</v>
      </c>
      <c r="K1919" s="82" t="s">
        <v>583</v>
      </c>
      <c r="L1919" s="31" t="s">
        <v>157</v>
      </c>
      <c r="M1919" s="31"/>
      <c r="N1919" s="31" t="s">
        <v>31</v>
      </c>
      <c r="O1919" s="4" t="str">
        <f t="shared" si="205"/>
        <v>Halictus (Protohalictus) rubicundus</v>
      </c>
      <c r="P1919" s="85" t="str">
        <f t="shared" si="210"/>
        <v>Halictus rubicundus</v>
      </c>
      <c r="Q1919" s="35" t="s">
        <v>29</v>
      </c>
      <c r="R1919" s="36"/>
      <c r="S1919" s="32"/>
      <c r="T1919" s="32"/>
      <c r="U1919" s="33"/>
      <c r="V1919" s="34" t="s">
        <v>171</v>
      </c>
      <c r="W1919" s="38">
        <v>41329</v>
      </c>
      <c r="X1919" s="52"/>
      <c r="Y1919" s="129">
        <f t="shared" si="206"/>
        <v>1</v>
      </c>
      <c r="Z1919" s="110">
        <f t="shared" si="207"/>
        <v>0</v>
      </c>
      <c r="AA1919" s="1">
        <f t="shared" si="208"/>
        <v>0</v>
      </c>
    </row>
    <row r="1920" spans="1:27" ht="14.25" customHeight="1">
      <c r="A1920" s="145">
        <v>1979</v>
      </c>
      <c r="B1920" s="139">
        <v>20160327</v>
      </c>
      <c r="C1920" s="57" t="str">
        <f t="shared" si="209"/>
        <v>SCL</v>
      </c>
      <c r="D1920" s="114">
        <f t="shared" si="204"/>
        <v>40994</v>
      </c>
      <c r="E1920" s="28" t="s">
        <v>32</v>
      </c>
      <c r="F1920" s="39" t="s">
        <v>25</v>
      </c>
      <c r="G1920" s="35" t="s">
        <v>26</v>
      </c>
      <c r="H1920" s="30"/>
      <c r="I1920" s="30"/>
      <c r="J1920" s="31" t="s">
        <v>51</v>
      </c>
      <c r="K1920" s="82" t="s">
        <v>583</v>
      </c>
      <c r="L1920" s="31" t="s">
        <v>157</v>
      </c>
      <c r="M1920" s="31"/>
      <c r="N1920" s="31" t="s">
        <v>31</v>
      </c>
      <c r="O1920" s="4" t="str">
        <f t="shared" si="205"/>
        <v>Halictus (Protohalictus) rubicundus</v>
      </c>
      <c r="P1920" s="85" t="str">
        <f t="shared" si="210"/>
        <v>Halictus rubicundus</v>
      </c>
      <c r="Q1920" s="35" t="s">
        <v>29</v>
      </c>
      <c r="R1920" s="36"/>
      <c r="S1920" s="32"/>
      <c r="T1920" s="32"/>
      <c r="U1920" s="33"/>
      <c r="V1920" s="34" t="s">
        <v>171</v>
      </c>
      <c r="W1920" s="38">
        <v>41329</v>
      </c>
      <c r="X1920" s="52"/>
      <c r="Y1920" s="129">
        <f t="shared" si="206"/>
        <v>1</v>
      </c>
      <c r="Z1920" s="110">
        <f t="shared" si="207"/>
        <v>0</v>
      </c>
      <c r="AA1920" s="1">
        <f t="shared" si="208"/>
        <v>0</v>
      </c>
    </row>
    <row r="1921" spans="1:27" ht="14.25" customHeight="1">
      <c r="A1921" s="145">
        <v>1980</v>
      </c>
      <c r="B1921" s="139">
        <v>20160327</v>
      </c>
      <c r="C1921" s="57" t="str">
        <f t="shared" si="209"/>
        <v>SCL</v>
      </c>
      <c r="D1921" s="114">
        <f t="shared" si="204"/>
        <v>40994</v>
      </c>
      <c r="E1921" s="28" t="s">
        <v>32</v>
      </c>
      <c r="F1921" s="39" t="s">
        <v>25</v>
      </c>
      <c r="G1921" s="35" t="s">
        <v>26</v>
      </c>
      <c r="H1921" s="30"/>
      <c r="I1921" s="30"/>
      <c r="J1921" s="31" t="s">
        <v>51</v>
      </c>
      <c r="K1921" s="82" t="s">
        <v>583</v>
      </c>
      <c r="L1921" s="31" t="s">
        <v>157</v>
      </c>
      <c r="M1921" s="31"/>
      <c r="N1921" s="31" t="s">
        <v>31</v>
      </c>
      <c r="O1921" s="4" t="str">
        <f t="shared" si="205"/>
        <v>Halictus (Protohalictus) rubicundus</v>
      </c>
      <c r="P1921" s="85" t="str">
        <f t="shared" si="210"/>
        <v>Halictus rubicundus</v>
      </c>
      <c r="Q1921" s="35" t="s">
        <v>29</v>
      </c>
      <c r="R1921" s="36"/>
      <c r="S1921" s="32"/>
      <c r="T1921" s="32"/>
      <c r="U1921" s="33"/>
      <c r="V1921" s="34" t="s">
        <v>171</v>
      </c>
      <c r="W1921" s="38">
        <v>41329</v>
      </c>
      <c r="X1921" s="52"/>
      <c r="Y1921" s="129">
        <f t="shared" si="206"/>
        <v>1</v>
      </c>
      <c r="Z1921" s="110">
        <f t="shared" si="207"/>
        <v>0</v>
      </c>
      <c r="AA1921" s="1">
        <f t="shared" si="208"/>
        <v>0</v>
      </c>
    </row>
    <row r="1922" spans="1:27" ht="14.25" customHeight="1">
      <c r="A1922" s="145">
        <v>1981</v>
      </c>
      <c r="B1922" s="139">
        <v>20160327</v>
      </c>
      <c r="C1922" s="57" t="str">
        <f t="shared" si="209"/>
        <v>SCL</v>
      </c>
      <c r="D1922" s="114">
        <f t="shared" ref="D1922:D1985" si="211">DATEVALUE(LEFT(B1922,4)&amp;"/"&amp;MID(B1922,5,2)&amp;"/"&amp;RIGHT(B1922,2))</f>
        <v>40994</v>
      </c>
      <c r="E1922" s="28" t="s">
        <v>32</v>
      </c>
      <c r="F1922" s="39" t="s">
        <v>25</v>
      </c>
      <c r="G1922" s="35" t="s">
        <v>26</v>
      </c>
      <c r="H1922" s="30"/>
      <c r="I1922" s="30"/>
      <c r="J1922" s="31" t="s">
        <v>51</v>
      </c>
      <c r="K1922" s="82" t="s">
        <v>583</v>
      </c>
      <c r="L1922" s="31" t="s">
        <v>157</v>
      </c>
      <c r="M1922" s="31"/>
      <c r="N1922" s="31" t="s">
        <v>31</v>
      </c>
      <c r="O1922" s="4" t="str">
        <f t="shared" ref="O1922:O1985" si="212">J1922&amp;" "&amp;IF(LEN(K1922)&gt;0,"("&amp;K1922&amp;") ","")&amp;IF(LEN(N1922)&gt;0,"nr. ","")&amp;L1922&amp;IF(LEN(M1922)&gt;0," ssp. "&amp;M1922,"")</f>
        <v>Halictus (Protohalictus) rubicundus</v>
      </c>
      <c r="P1922" s="85" t="str">
        <f t="shared" si="210"/>
        <v>Halictus rubicundus</v>
      </c>
      <c r="Q1922" s="35" t="s">
        <v>29</v>
      </c>
      <c r="R1922" s="36"/>
      <c r="S1922" s="32"/>
      <c r="T1922" s="32"/>
      <c r="U1922" s="33"/>
      <c r="V1922" s="34" t="s">
        <v>171</v>
      </c>
      <c r="W1922" s="38">
        <v>41329</v>
      </c>
      <c r="X1922" s="52"/>
      <c r="Y1922" s="129">
        <f t="shared" ref="Y1922:Y1985" si="213">IF(R1922&gt;0,R1922,1)</f>
        <v>1</v>
      </c>
      <c r="Z1922" s="110">
        <f t="shared" ref="Z1922:Z1985" si="214">IF(ISNUMBER(SEARCH($Z$1,X1922)),1,0)</f>
        <v>0</v>
      </c>
      <c r="AA1922" s="1">
        <f t="shared" ref="AA1922:AA1985" si="215">IF(ISNUMBER(SEARCH($AA$1,X1922)),1,0)</f>
        <v>0</v>
      </c>
    </row>
    <row r="1923" spans="1:27" ht="14.25" customHeight="1">
      <c r="A1923" s="145">
        <v>1982</v>
      </c>
      <c r="B1923" s="139">
        <v>20160417</v>
      </c>
      <c r="C1923" s="57" t="str">
        <f t="shared" ref="C1923:C1986" si="216">LEFT(E1923,3)</f>
        <v>SCL</v>
      </c>
      <c r="D1923" s="114">
        <f t="shared" si="211"/>
        <v>41015</v>
      </c>
      <c r="E1923" s="28" t="s">
        <v>40</v>
      </c>
      <c r="F1923" s="39" t="s">
        <v>25</v>
      </c>
      <c r="G1923" s="35" t="s">
        <v>26</v>
      </c>
      <c r="H1923" s="30"/>
      <c r="I1923" s="30"/>
      <c r="J1923" s="31" t="s">
        <v>51</v>
      </c>
      <c r="K1923" s="82" t="s">
        <v>583</v>
      </c>
      <c r="L1923" s="31" t="s">
        <v>157</v>
      </c>
      <c r="M1923" s="31"/>
      <c r="N1923" s="31" t="s">
        <v>31</v>
      </c>
      <c r="O1923" s="4" t="str">
        <f t="shared" si="212"/>
        <v>Halictus (Protohalictus) rubicundus</v>
      </c>
      <c r="P1923" s="85" t="str">
        <f t="shared" ref="P1923:P1986" si="217">J1923&amp;" "&amp;L1923</f>
        <v>Halictus rubicundus</v>
      </c>
      <c r="Q1923" s="35" t="s">
        <v>29</v>
      </c>
      <c r="R1923" s="36"/>
      <c r="S1923" s="32"/>
      <c r="T1923" s="32"/>
      <c r="U1923" s="33"/>
      <c r="V1923" s="34" t="s">
        <v>171</v>
      </c>
      <c r="W1923" s="38">
        <v>41329</v>
      </c>
      <c r="X1923" s="52"/>
      <c r="Y1923" s="129">
        <f t="shared" si="213"/>
        <v>1</v>
      </c>
      <c r="Z1923" s="110">
        <f t="shared" si="214"/>
        <v>0</v>
      </c>
      <c r="AA1923" s="1">
        <f t="shared" si="215"/>
        <v>0</v>
      </c>
    </row>
    <row r="1924" spans="1:27" ht="14.25" customHeight="1">
      <c r="A1924" s="145">
        <v>1983</v>
      </c>
      <c r="B1924" s="139">
        <v>20160417</v>
      </c>
      <c r="C1924" s="57" t="str">
        <f t="shared" si="216"/>
        <v>SCL</v>
      </c>
      <c r="D1924" s="114">
        <f t="shared" si="211"/>
        <v>41015</v>
      </c>
      <c r="E1924" s="28" t="s">
        <v>40</v>
      </c>
      <c r="F1924" s="39" t="s">
        <v>25</v>
      </c>
      <c r="G1924" s="35" t="s">
        <v>26</v>
      </c>
      <c r="H1924" s="30"/>
      <c r="I1924" s="30"/>
      <c r="J1924" s="31" t="s">
        <v>51</v>
      </c>
      <c r="K1924" s="82" t="s">
        <v>583</v>
      </c>
      <c r="L1924" s="31" t="s">
        <v>157</v>
      </c>
      <c r="M1924" s="31"/>
      <c r="N1924" s="31" t="s">
        <v>31</v>
      </c>
      <c r="O1924" s="4" t="str">
        <f t="shared" si="212"/>
        <v>Halictus (Protohalictus) rubicundus</v>
      </c>
      <c r="P1924" s="85" t="str">
        <f t="shared" si="217"/>
        <v>Halictus rubicundus</v>
      </c>
      <c r="Q1924" s="35" t="s">
        <v>29</v>
      </c>
      <c r="R1924" s="36"/>
      <c r="S1924" s="32"/>
      <c r="T1924" s="32"/>
      <c r="U1924" s="33"/>
      <c r="V1924" s="34" t="s">
        <v>171</v>
      </c>
      <c r="W1924" s="38">
        <v>41329</v>
      </c>
      <c r="X1924" s="52"/>
      <c r="Y1924" s="129">
        <f t="shared" si="213"/>
        <v>1</v>
      </c>
      <c r="Z1924" s="110">
        <f t="shared" si="214"/>
        <v>0</v>
      </c>
      <c r="AA1924" s="1">
        <f t="shared" si="215"/>
        <v>0</v>
      </c>
    </row>
    <row r="1925" spans="1:27" ht="14.25" customHeight="1">
      <c r="A1925" s="145">
        <v>1984</v>
      </c>
      <c r="B1925" s="139">
        <v>20140714</v>
      </c>
      <c r="C1925" s="57" t="str">
        <f t="shared" si="216"/>
        <v>SCL</v>
      </c>
      <c r="D1925" s="114">
        <f t="shared" si="211"/>
        <v>40372</v>
      </c>
      <c r="E1925" s="28" t="s">
        <v>40</v>
      </c>
      <c r="F1925" s="39" t="s">
        <v>25</v>
      </c>
      <c r="G1925" s="35" t="s">
        <v>26</v>
      </c>
      <c r="H1925" s="30"/>
      <c r="I1925" s="30"/>
      <c r="J1925" s="31" t="s">
        <v>51</v>
      </c>
      <c r="K1925" s="82" t="s">
        <v>583</v>
      </c>
      <c r="L1925" s="31" t="s">
        <v>157</v>
      </c>
      <c r="M1925" s="31"/>
      <c r="N1925" s="31" t="s">
        <v>31</v>
      </c>
      <c r="O1925" s="4" t="str">
        <f t="shared" si="212"/>
        <v>Halictus (Protohalictus) rubicundus</v>
      </c>
      <c r="P1925" s="85" t="str">
        <f t="shared" si="217"/>
        <v>Halictus rubicundus</v>
      </c>
      <c r="Q1925" s="35" t="s">
        <v>29</v>
      </c>
      <c r="R1925" s="36"/>
      <c r="S1925" s="32"/>
      <c r="T1925" s="32"/>
      <c r="U1925" s="33"/>
      <c r="V1925" s="34" t="s">
        <v>171</v>
      </c>
      <c r="W1925" s="38">
        <v>41329</v>
      </c>
      <c r="X1925" s="52" t="s">
        <v>644</v>
      </c>
      <c r="Y1925" s="129">
        <f t="shared" si="213"/>
        <v>1</v>
      </c>
      <c r="Z1925" s="110">
        <f t="shared" si="214"/>
        <v>0</v>
      </c>
      <c r="AA1925" s="1">
        <f t="shared" si="215"/>
        <v>0</v>
      </c>
    </row>
    <row r="1926" spans="1:27" ht="14.25" customHeight="1">
      <c r="A1926" s="145">
        <v>1985</v>
      </c>
      <c r="B1926" s="139">
        <v>20160417</v>
      </c>
      <c r="C1926" s="57" t="str">
        <f t="shared" si="216"/>
        <v>SCL</v>
      </c>
      <c r="D1926" s="114">
        <f t="shared" si="211"/>
        <v>41015</v>
      </c>
      <c r="E1926" s="28" t="s">
        <v>40</v>
      </c>
      <c r="F1926" s="39" t="s">
        <v>25</v>
      </c>
      <c r="G1926" s="35" t="s">
        <v>26</v>
      </c>
      <c r="H1926" s="30"/>
      <c r="I1926" s="30"/>
      <c r="J1926" s="31" t="s">
        <v>51</v>
      </c>
      <c r="K1926" s="82" t="s">
        <v>583</v>
      </c>
      <c r="L1926" s="31" t="s">
        <v>157</v>
      </c>
      <c r="M1926" s="31"/>
      <c r="N1926" s="31" t="s">
        <v>31</v>
      </c>
      <c r="O1926" s="4" t="str">
        <f t="shared" si="212"/>
        <v>Halictus (Protohalictus) rubicundus</v>
      </c>
      <c r="P1926" s="85" t="str">
        <f t="shared" si="217"/>
        <v>Halictus rubicundus</v>
      </c>
      <c r="Q1926" s="35" t="s">
        <v>29</v>
      </c>
      <c r="R1926" s="36"/>
      <c r="S1926" s="32"/>
      <c r="T1926" s="32"/>
      <c r="U1926" s="33"/>
      <c r="V1926" s="34" t="s">
        <v>171</v>
      </c>
      <c r="W1926" s="38">
        <v>41329</v>
      </c>
      <c r="X1926" s="52"/>
      <c r="Y1926" s="129">
        <f t="shared" si="213"/>
        <v>1</v>
      </c>
      <c r="Z1926" s="110">
        <f t="shared" si="214"/>
        <v>0</v>
      </c>
      <c r="AA1926" s="1">
        <f t="shared" si="215"/>
        <v>0</v>
      </c>
    </row>
    <row r="1927" spans="1:27" ht="14.25" customHeight="1">
      <c r="A1927" s="145">
        <v>1986</v>
      </c>
      <c r="B1927" s="139">
        <v>20160417</v>
      </c>
      <c r="C1927" s="57" t="str">
        <f t="shared" si="216"/>
        <v>SCL</v>
      </c>
      <c r="D1927" s="114">
        <f t="shared" si="211"/>
        <v>41015</v>
      </c>
      <c r="E1927" s="28" t="s">
        <v>40</v>
      </c>
      <c r="F1927" s="39" t="s">
        <v>25</v>
      </c>
      <c r="G1927" s="35" t="s">
        <v>26</v>
      </c>
      <c r="H1927" s="30"/>
      <c r="I1927" s="30"/>
      <c r="J1927" s="31" t="s">
        <v>51</v>
      </c>
      <c r="K1927" s="82" t="s">
        <v>583</v>
      </c>
      <c r="L1927" s="31" t="s">
        <v>157</v>
      </c>
      <c r="M1927" s="31"/>
      <c r="N1927" s="31" t="s">
        <v>31</v>
      </c>
      <c r="O1927" s="4" t="str">
        <f t="shared" si="212"/>
        <v>Halictus (Protohalictus) rubicundus</v>
      </c>
      <c r="P1927" s="85" t="str">
        <f t="shared" si="217"/>
        <v>Halictus rubicundus</v>
      </c>
      <c r="Q1927" s="35" t="s">
        <v>29</v>
      </c>
      <c r="R1927" s="36"/>
      <c r="S1927" s="32"/>
      <c r="T1927" s="32"/>
      <c r="U1927" s="33"/>
      <c r="V1927" s="34" t="s">
        <v>171</v>
      </c>
      <c r="W1927" s="38">
        <v>41329</v>
      </c>
      <c r="X1927" s="52"/>
      <c r="Y1927" s="129">
        <f t="shared" si="213"/>
        <v>1</v>
      </c>
      <c r="Z1927" s="110">
        <f t="shared" si="214"/>
        <v>0</v>
      </c>
      <c r="AA1927" s="1">
        <f t="shared" si="215"/>
        <v>0</v>
      </c>
    </row>
    <row r="1928" spans="1:27" ht="14.25" customHeight="1">
      <c r="A1928" s="145">
        <v>1987</v>
      </c>
      <c r="B1928" s="139">
        <v>20140714</v>
      </c>
      <c r="C1928" s="57" t="str">
        <f t="shared" si="216"/>
        <v>SCL</v>
      </c>
      <c r="D1928" s="114">
        <f t="shared" si="211"/>
        <v>40372</v>
      </c>
      <c r="E1928" s="28" t="s">
        <v>40</v>
      </c>
      <c r="F1928" s="39" t="s">
        <v>25</v>
      </c>
      <c r="G1928" s="35" t="s">
        <v>26</v>
      </c>
      <c r="H1928" s="30"/>
      <c r="I1928" s="30"/>
      <c r="J1928" s="31" t="s">
        <v>51</v>
      </c>
      <c r="K1928" s="82" t="s">
        <v>583</v>
      </c>
      <c r="L1928" s="31" t="s">
        <v>157</v>
      </c>
      <c r="M1928" s="31"/>
      <c r="N1928" s="31" t="s">
        <v>31</v>
      </c>
      <c r="O1928" s="4" t="str">
        <f t="shared" si="212"/>
        <v>Halictus (Protohalictus) rubicundus</v>
      </c>
      <c r="P1928" s="85" t="str">
        <f t="shared" si="217"/>
        <v>Halictus rubicundus</v>
      </c>
      <c r="Q1928" s="35" t="s">
        <v>29</v>
      </c>
      <c r="R1928" s="36"/>
      <c r="S1928" s="32"/>
      <c r="T1928" s="32"/>
      <c r="U1928" s="33"/>
      <c r="V1928" s="34" t="s">
        <v>171</v>
      </c>
      <c r="W1928" s="38">
        <v>41329</v>
      </c>
      <c r="X1928" s="52"/>
      <c r="Y1928" s="129">
        <f t="shared" si="213"/>
        <v>1</v>
      </c>
      <c r="Z1928" s="110">
        <f t="shared" si="214"/>
        <v>0</v>
      </c>
      <c r="AA1928" s="1">
        <f t="shared" si="215"/>
        <v>0</v>
      </c>
    </row>
    <row r="1929" spans="1:27" ht="14.25" customHeight="1">
      <c r="A1929" s="145">
        <v>1988</v>
      </c>
      <c r="B1929" s="139">
        <v>20140714</v>
      </c>
      <c r="C1929" s="57" t="str">
        <f t="shared" si="216"/>
        <v>SCL</v>
      </c>
      <c r="D1929" s="114">
        <f t="shared" si="211"/>
        <v>40372</v>
      </c>
      <c r="E1929" s="28" t="s">
        <v>40</v>
      </c>
      <c r="F1929" s="39" t="s">
        <v>25</v>
      </c>
      <c r="G1929" s="35" t="s">
        <v>26</v>
      </c>
      <c r="H1929" s="30"/>
      <c r="I1929" s="30"/>
      <c r="J1929" s="31" t="s">
        <v>51</v>
      </c>
      <c r="K1929" s="82" t="s">
        <v>583</v>
      </c>
      <c r="L1929" s="31" t="s">
        <v>157</v>
      </c>
      <c r="M1929" s="31"/>
      <c r="N1929" s="31" t="s">
        <v>31</v>
      </c>
      <c r="O1929" s="4" t="str">
        <f t="shared" si="212"/>
        <v>Halictus (Protohalictus) rubicundus</v>
      </c>
      <c r="P1929" s="85" t="str">
        <f t="shared" si="217"/>
        <v>Halictus rubicundus</v>
      </c>
      <c r="Q1929" s="35" t="s">
        <v>29</v>
      </c>
      <c r="R1929" s="36"/>
      <c r="S1929" s="32"/>
      <c r="T1929" s="32"/>
      <c r="U1929" s="33"/>
      <c r="V1929" s="34" t="s">
        <v>171</v>
      </c>
      <c r="W1929" s="38">
        <v>41329</v>
      </c>
      <c r="X1929" s="52" t="s">
        <v>644</v>
      </c>
      <c r="Y1929" s="129">
        <f t="shared" si="213"/>
        <v>1</v>
      </c>
      <c r="Z1929" s="110">
        <f t="shared" si="214"/>
        <v>0</v>
      </c>
      <c r="AA1929" s="1">
        <f t="shared" si="215"/>
        <v>0</v>
      </c>
    </row>
    <row r="1930" spans="1:27" ht="14.25" customHeight="1">
      <c r="A1930" s="145">
        <v>1989</v>
      </c>
      <c r="B1930" s="139">
        <v>20150620</v>
      </c>
      <c r="C1930" s="57" t="str">
        <f t="shared" si="216"/>
        <v>SCL</v>
      </c>
      <c r="D1930" s="114">
        <f t="shared" si="211"/>
        <v>40713</v>
      </c>
      <c r="E1930" s="28" t="s">
        <v>40</v>
      </c>
      <c r="F1930" s="39" t="s">
        <v>25</v>
      </c>
      <c r="G1930" s="35" t="s">
        <v>26</v>
      </c>
      <c r="H1930" s="30"/>
      <c r="I1930" s="30"/>
      <c r="J1930" s="31" t="s">
        <v>51</v>
      </c>
      <c r="K1930" s="82" t="s">
        <v>583</v>
      </c>
      <c r="L1930" s="31" t="s">
        <v>157</v>
      </c>
      <c r="M1930" s="31"/>
      <c r="N1930" s="31" t="s">
        <v>31</v>
      </c>
      <c r="O1930" s="4" t="str">
        <f t="shared" si="212"/>
        <v>Halictus (Protohalictus) rubicundus</v>
      </c>
      <c r="P1930" s="85" t="str">
        <f t="shared" si="217"/>
        <v>Halictus rubicundus</v>
      </c>
      <c r="Q1930" s="35" t="s">
        <v>29</v>
      </c>
      <c r="R1930" s="36"/>
      <c r="S1930" s="32"/>
      <c r="T1930" s="32"/>
      <c r="U1930" s="33"/>
      <c r="V1930" s="34" t="s">
        <v>171</v>
      </c>
      <c r="W1930" s="38">
        <v>41329</v>
      </c>
      <c r="X1930" s="52"/>
      <c r="Y1930" s="129">
        <f t="shared" si="213"/>
        <v>1</v>
      </c>
      <c r="Z1930" s="110">
        <f t="shared" si="214"/>
        <v>0</v>
      </c>
      <c r="AA1930" s="1">
        <f t="shared" si="215"/>
        <v>0</v>
      </c>
    </row>
    <row r="1931" spans="1:27" ht="14.25" customHeight="1">
      <c r="A1931" s="145">
        <v>1990</v>
      </c>
      <c r="B1931" s="139">
        <v>20150620</v>
      </c>
      <c r="C1931" s="57" t="str">
        <f t="shared" si="216"/>
        <v>SCL</v>
      </c>
      <c r="D1931" s="114">
        <f t="shared" si="211"/>
        <v>40713</v>
      </c>
      <c r="E1931" s="28" t="s">
        <v>40</v>
      </c>
      <c r="F1931" s="39" t="s">
        <v>25</v>
      </c>
      <c r="G1931" s="35" t="s">
        <v>26</v>
      </c>
      <c r="H1931" s="30"/>
      <c r="I1931" s="30"/>
      <c r="J1931" s="31" t="s">
        <v>51</v>
      </c>
      <c r="K1931" s="82" t="s">
        <v>583</v>
      </c>
      <c r="L1931" s="31" t="s">
        <v>157</v>
      </c>
      <c r="M1931" s="31"/>
      <c r="N1931" s="31" t="s">
        <v>31</v>
      </c>
      <c r="O1931" s="4" t="str">
        <f t="shared" si="212"/>
        <v>Halictus (Protohalictus) rubicundus</v>
      </c>
      <c r="P1931" s="85" t="str">
        <f t="shared" si="217"/>
        <v>Halictus rubicundus</v>
      </c>
      <c r="Q1931" s="35" t="s">
        <v>29</v>
      </c>
      <c r="R1931" s="36"/>
      <c r="S1931" s="32"/>
      <c r="T1931" s="32"/>
      <c r="U1931" s="33"/>
      <c r="V1931" s="34" t="s">
        <v>171</v>
      </c>
      <c r="W1931" s="38">
        <v>41329</v>
      </c>
      <c r="X1931" s="52"/>
      <c r="Y1931" s="129">
        <f t="shared" si="213"/>
        <v>1</v>
      </c>
      <c r="Z1931" s="110">
        <f t="shared" si="214"/>
        <v>0</v>
      </c>
      <c r="AA1931" s="1">
        <f t="shared" si="215"/>
        <v>0</v>
      </c>
    </row>
    <row r="1932" spans="1:27" ht="14.25" customHeight="1">
      <c r="A1932" s="145">
        <v>1991</v>
      </c>
      <c r="B1932" s="139">
        <v>20150620</v>
      </c>
      <c r="C1932" s="57" t="str">
        <f t="shared" si="216"/>
        <v>SCL</v>
      </c>
      <c r="D1932" s="114">
        <f t="shared" si="211"/>
        <v>40713</v>
      </c>
      <c r="E1932" s="28" t="s">
        <v>40</v>
      </c>
      <c r="F1932" s="39" t="s">
        <v>25</v>
      </c>
      <c r="G1932" s="35" t="s">
        <v>26</v>
      </c>
      <c r="H1932" s="30"/>
      <c r="I1932" s="30"/>
      <c r="J1932" s="31" t="s">
        <v>51</v>
      </c>
      <c r="K1932" s="82" t="s">
        <v>583</v>
      </c>
      <c r="L1932" s="31" t="s">
        <v>157</v>
      </c>
      <c r="M1932" s="31"/>
      <c r="N1932" s="31" t="s">
        <v>31</v>
      </c>
      <c r="O1932" s="4" t="str">
        <f t="shared" si="212"/>
        <v>Halictus (Protohalictus) rubicundus</v>
      </c>
      <c r="P1932" s="85" t="str">
        <f t="shared" si="217"/>
        <v>Halictus rubicundus</v>
      </c>
      <c r="Q1932" s="35" t="s">
        <v>29</v>
      </c>
      <c r="R1932" s="36"/>
      <c r="S1932" s="32"/>
      <c r="T1932" s="32"/>
      <c r="U1932" s="33"/>
      <c r="V1932" s="34" t="s">
        <v>171</v>
      </c>
      <c r="W1932" s="38">
        <v>41329</v>
      </c>
      <c r="X1932" s="52"/>
      <c r="Y1932" s="129">
        <f t="shared" si="213"/>
        <v>1</v>
      </c>
      <c r="Z1932" s="110">
        <f t="shared" si="214"/>
        <v>0</v>
      </c>
      <c r="AA1932" s="1">
        <f t="shared" si="215"/>
        <v>0</v>
      </c>
    </row>
    <row r="1933" spans="1:27" ht="14.25" customHeight="1">
      <c r="A1933" s="145">
        <v>1992</v>
      </c>
      <c r="B1933" s="139">
        <v>20150620</v>
      </c>
      <c r="C1933" s="57" t="str">
        <f t="shared" si="216"/>
        <v>SCL</v>
      </c>
      <c r="D1933" s="114">
        <f t="shared" si="211"/>
        <v>40713</v>
      </c>
      <c r="E1933" s="28" t="s">
        <v>40</v>
      </c>
      <c r="F1933" s="39" t="s">
        <v>25</v>
      </c>
      <c r="G1933" s="35" t="s">
        <v>26</v>
      </c>
      <c r="H1933" s="30"/>
      <c r="I1933" s="30"/>
      <c r="J1933" s="31" t="s">
        <v>51</v>
      </c>
      <c r="K1933" s="82" t="s">
        <v>583</v>
      </c>
      <c r="L1933" s="31" t="s">
        <v>157</v>
      </c>
      <c r="M1933" s="31"/>
      <c r="N1933" s="31" t="s">
        <v>31</v>
      </c>
      <c r="O1933" s="4" t="str">
        <f t="shared" si="212"/>
        <v>Halictus (Protohalictus) rubicundus</v>
      </c>
      <c r="P1933" s="85" t="str">
        <f t="shared" si="217"/>
        <v>Halictus rubicundus</v>
      </c>
      <c r="Q1933" s="35" t="s">
        <v>29</v>
      </c>
      <c r="R1933" s="36"/>
      <c r="S1933" s="32"/>
      <c r="T1933" s="32"/>
      <c r="U1933" s="33"/>
      <c r="V1933" s="34" t="s">
        <v>171</v>
      </c>
      <c r="W1933" s="38">
        <v>41329</v>
      </c>
      <c r="X1933" s="52"/>
      <c r="Y1933" s="129">
        <f t="shared" si="213"/>
        <v>1</v>
      </c>
      <c r="Z1933" s="110">
        <f t="shared" si="214"/>
        <v>0</v>
      </c>
      <c r="AA1933" s="1">
        <f t="shared" si="215"/>
        <v>0</v>
      </c>
    </row>
    <row r="1934" spans="1:27" ht="14.25" customHeight="1">
      <c r="A1934" s="145">
        <v>1993</v>
      </c>
      <c r="B1934" s="139">
        <v>20150510</v>
      </c>
      <c r="C1934" s="57" t="str">
        <f t="shared" si="216"/>
        <v>SCL</v>
      </c>
      <c r="D1934" s="114">
        <f t="shared" si="211"/>
        <v>40672</v>
      </c>
      <c r="E1934" s="28" t="s">
        <v>40</v>
      </c>
      <c r="F1934" s="39" t="s">
        <v>25</v>
      </c>
      <c r="G1934" s="35" t="s">
        <v>26</v>
      </c>
      <c r="H1934" s="30"/>
      <c r="I1934" s="30"/>
      <c r="J1934" s="31" t="s">
        <v>51</v>
      </c>
      <c r="K1934" s="82" t="s">
        <v>583</v>
      </c>
      <c r="L1934" s="31" t="s">
        <v>157</v>
      </c>
      <c r="M1934" s="31"/>
      <c r="N1934" s="31" t="s">
        <v>31</v>
      </c>
      <c r="O1934" s="4" t="str">
        <f t="shared" si="212"/>
        <v>Halictus (Protohalictus) rubicundus</v>
      </c>
      <c r="P1934" s="85" t="str">
        <f t="shared" si="217"/>
        <v>Halictus rubicundus</v>
      </c>
      <c r="Q1934" s="35" t="s">
        <v>29</v>
      </c>
      <c r="R1934" s="36"/>
      <c r="S1934" s="32"/>
      <c r="T1934" s="32"/>
      <c r="U1934" s="33"/>
      <c r="V1934" s="34" t="s">
        <v>171</v>
      </c>
      <c r="W1934" s="38">
        <v>41329</v>
      </c>
      <c r="X1934" s="52"/>
      <c r="Y1934" s="129">
        <f t="shared" si="213"/>
        <v>1</v>
      </c>
      <c r="Z1934" s="110">
        <f t="shared" si="214"/>
        <v>0</v>
      </c>
      <c r="AA1934" s="1">
        <f t="shared" si="215"/>
        <v>0</v>
      </c>
    </row>
    <row r="1935" spans="1:27" ht="14.25" customHeight="1">
      <c r="A1935" s="145">
        <v>1994</v>
      </c>
      <c r="B1935" s="139">
        <v>20150620</v>
      </c>
      <c r="C1935" s="57" t="str">
        <f t="shared" si="216"/>
        <v>SCL</v>
      </c>
      <c r="D1935" s="114">
        <f t="shared" si="211"/>
        <v>40713</v>
      </c>
      <c r="E1935" s="28" t="s">
        <v>40</v>
      </c>
      <c r="F1935" s="39" t="s">
        <v>25</v>
      </c>
      <c r="G1935" s="35" t="s">
        <v>26</v>
      </c>
      <c r="H1935" s="30"/>
      <c r="I1935" s="30"/>
      <c r="J1935" s="31" t="s">
        <v>51</v>
      </c>
      <c r="K1935" s="82" t="s">
        <v>583</v>
      </c>
      <c r="L1935" s="31" t="s">
        <v>157</v>
      </c>
      <c r="M1935" s="31"/>
      <c r="N1935" s="31" t="s">
        <v>31</v>
      </c>
      <c r="O1935" s="4" t="str">
        <f t="shared" si="212"/>
        <v>Halictus (Protohalictus) rubicundus</v>
      </c>
      <c r="P1935" s="85" t="str">
        <f t="shared" si="217"/>
        <v>Halictus rubicundus</v>
      </c>
      <c r="Q1935" s="35" t="s">
        <v>29</v>
      </c>
      <c r="R1935" s="36"/>
      <c r="S1935" s="32"/>
      <c r="T1935" s="32"/>
      <c r="U1935" s="33"/>
      <c r="V1935" s="34" t="s">
        <v>171</v>
      </c>
      <c r="W1935" s="38">
        <v>41329</v>
      </c>
      <c r="X1935" s="52"/>
      <c r="Y1935" s="129">
        <f t="shared" si="213"/>
        <v>1</v>
      </c>
      <c r="Z1935" s="110">
        <f t="shared" si="214"/>
        <v>0</v>
      </c>
      <c r="AA1935" s="1">
        <f t="shared" si="215"/>
        <v>0</v>
      </c>
    </row>
    <row r="1936" spans="1:27" ht="14.25" customHeight="1">
      <c r="A1936" s="145">
        <v>1995</v>
      </c>
      <c r="B1936" s="139">
        <v>20150620</v>
      </c>
      <c r="C1936" s="57" t="str">
        <f t="shared" si="216"/>
        <v>SCL</v>
      </c>
      <c r="D1936" s="114">
        <f t="shared" si="211"/>
        <v>40713</v>
      </c>
      <c r="E1936" s="28" t="s">
        <v>40</v>
      </c>
      <c r="F1936" s="39" t="s">
        <v>25</v>
      </c>
      <c r="G1936" s="35" t="s">
        <v>26</v>
      </c>
      <c r="H1936" s="30"/>
      <c r="I1936" s="30"/>
      <c r="J1936" s="31" t="s">
        <v>51</v>
      </c>
      <c r="K1936" s="82" t="s">
        <v>583</v>
      </c>
      <c r="L1936" s="31" t="s">
        <v>157</v>
      </c>
      <c r="M1936" s="31"/>
      <c r="N1936" s="31" t="s">
        <v>31</v>
      </c>
      <c r="O1936" s="4" t="str">
        <f t="shared" si="212"/>
        <v>Halictus (Protohalictus) rubicundus</v>
      </c>
      <c r="P1936" s="85" t="str">
        <f t="shared" si="217"/>
        <v>Halictus rubicundus</v>
      </c>
      <c r="Q1936" s="35" t="s">
        <v>29</v>
      </c>
      <c r="R1936" s="36"/>
      <c r="S1936" s="32"/>
      <c r="T1936" s="32"/>
      <c r="U1936" s="33"/>
      <c r="V1936" s="34" t="s">
        <v>171</v>
      </c>
      <c r="W1936" s="38">
        <v>41329</v>
      </c>
      <c r="X1936" s="52"/>
      <c r="Y1936" s="129">
        <f t="shared" si="213"/>
        <v>1</v>
      </c>
      <c r="Z1936" s="110">
        <f t="shared" si="214"/>
        <v>0</v>
      </c>
      <c r="AA1936" s="1">
        <f t="shared" si="215"/>
        <v>0</v>
      </c>
    </row>
    <row r="1937" spans="1:27" ht="14.25" customHeight="1">
      <c r="A1937" s="145">
        <v>1996</v>
      </c>
      <c r="B1937" s="139">
        <v>20150620</v>
      </c>
      <c r="C1937" s="57" t="str">
        <f t="shared" si="216"/>
        <v>SCL</v>
      </c>
      <c r="D1937" s="114">
        <f t="shared" si="211"/>
        <v>40713</v>
      </c>
      <c r="E1937" s="28" t="s">
        <v>40</v>
      </c>
      <c r="F1937" s="39" t="s">
        <v>25</v>
      </c>
      <c r="G1937" s="35" t="s">
        <v>26</v>
      </c>
      <c r="H1937" s="30"/>
      <c r="I1937" s="30"/>
      <c r="J1937" s="31" t="s">
        <v>51</v>
      </c>
      <c r="K1937" s="82" t="s">
        <v>583</v>
      </c>
      <c r="L1937" s="31" t="s">
        <v>157</v>
      </c>
      <c r="M1937" s="31"/>
      <c r="N1937" s="31" t="s">
        <v>31</v>
      </c>
      <c r="O1937" s="4" t="str">
        <f t="shared" si="212"/>
        <v>Halictus (Protohalictus) rubicundus</v>
      </c>
      <c r="P1937" s="85" t="str">
        <f t="shared" si="217"/>
        <v>Halictus rubicundus</v>
      </c>
      <c r="Q1937" s="35" t="s">
        <v>29</v>
      </c>
      <c r="R1937" s="36"/>
      <c r="S1937" s="32"/>
      <c r="T1937" s="32"/>
      <c r="U1937" s="33"/>
      <c r="V1937" s="34" t="s">
        <v>171</v>
      </c>
      <c r="W1937" s="38">
        <v>41329</v>
      </c>
      <c r="X1937" s="52"/>
      <c r="Y1937" s="129">
        <f t="shared" si="213"/>
        <v>1</v>
      </c>
      <c r="Z1937" s="110">
        <f t="shared" si="214"/>
        <v>0</v>
      </c>
      <c r="AA1937" s="1">
        <f t="shared" si="215"/>
        <v>0</v>
      </c>
    </row>
    <row r="1938" spans="1:27" ht="14.25" customHeight="1">
      <c r="A1938" s="145">
        <v>1997</v>
      </c>
      <c r="B1938" s="139">
        <v>20160327</v>
      </c>
      <c r="C1938" s="57" t="str">
        <f t="shared" si="216"/>
        <v>SCL</v>
      </c>
      <c r="D1938" s="114">
        <f t="shared" si="211"/>
        <v>40994</v>
      </c>
      <c r="E1938" s="28" t="s">
        <v>40</v>
      </c>
      <c r="F1938" s="39" t="s">
        <v>25</v>
      </c>
      <c r="G1938" s="35" t="s">
        <v>26</v>
      </c>
      <c r="H1938" s="30"/>
      <c r="I1938" s="30"/>
      <c r="J1938" s="31" t="s">
        <v>51</v>
      </c>
      <c r="K1938" s="82" t="s">
        <v>583</v>
      </c>
      <c r="L1938" s="31" t="s">
        <v>157</v>
      </c>
      <c r="M1938" s="31"/>
      <c r="N1938" s="31" t="s">
        <v>31</v>
      </c>
      <c r="O1938" s="4" t="str">
        <f t="shared" si="212"/>
        <v>Halictus (Protohalictus) rubicundus</v>
      </c>
      <c r="P1938" s="85" t="str">
        <f t="shared" si="217"/>
        <v>Halictus rubicundus</v>
      </c>
      <c r="Q1938" s="35" t="s">
        <v>29</v>
      </c>
      <c r="R1938" s="36"/>
      <c r="S1938" s="32"/>
      <c r="T1938" s="32"/>
      <c r="U1938" s="33"/>
      <c r="V1938" s="34" t="s">
        <v>171</v>
      </c>
      <c r="W1938" s="38">
        <v>41329</v>
      </c>
      <c r="X1938" s="52"/>
      <c r="Y1938" s="129">
        <f t="shared" si="213"/>
        <v>1</v>
      </c>
      <c r="Z1938" s="110">
        <f t="shared" si="214"/>
        <v>0</v>
      </c>
      <c r="AA1938" s="1">
        <f t="shared" si="215"/>
        <v>0</v>
      </c>
    </row>
    <row r="1939" spans="1:27" ht="14.25" customHeight="1">
      <c r="A1939" s="145">
        <v>1998</v>
      </c>
      <c r="B1939" s="139">
        <v>20160327</v>
      </c>
      <c r="C1939" s="57" t="str">
        <f t="shared" si="216"/>
        <v>SCL</v>
      </c>
      <c r="D1939" s="114">
        <f t="shared" si="211"/>
        <v>40994</v>
      </c>
      <c r="E1939" s="28" t="s">
        <v>40</v>
      </c>
      <c r="F1939" s="39" t="s">
        <v>25</v>
      </c>
      <c r="G1939" s="35" t="s">
        <v>26</v>
      </c>
      <c r="H1939" s="30"/>
      <c r="I1939" s="30"/>
      <c r="J1939" s="31" t="s">
        <v>51</v>
      </c>
      <c r="K1939" s="82" t="s">
        <v>583</v>
      </c>
      <c r="L1939" s="31" t="s">
        <v>157</v>
      </c>
      <c r="M1939" s="31"/>
      <c r="N1939" s="31" t="s">
        <v>31</v>
      </c>
      <c r="O1939" s="4" t="str">
        <f t="shared" si="212"/>
        <v>Halictus (Protohalictus) rubicundus</v>
      </c>
      <c r="P1939" s="85" t="str">
        <f t="shared" si="217"/>
        <v>Halictus rubicundus</v>
      </c>
      <c r="Q1939" s="35" t="s">
        <v>29</v>
      </c>
      <c r="R1939" s="36"/>
      <c r="S1939" s="32"/>
      <c r="T1939" s="32"/>
      <c r="U1939" s="33" t="s">
        <v>55</v>
      </c>
      <c r="V1939" s="34" t="s">
        <v>171</v>
      </c>
      <c r="W1939" s="38">
        <v>41329</v>
      </c>
      <c r="X1939" s="52"/>
      <c r="Y1939" s="129">
        <f t="shared" si="213"/>
        <v>1</v>
      </c>
      <c r="Z1939" s="110">
        <f t="shared" si="214"/>
        <v>0</v>
      </c>
      <c r="AA1939" s="1">
        <f t="shared" si="215"/>
        <v>0</v>
      </c>
    </row>
    <row r="1940" spans="1:27" ht="14.25" customHeight="1">
      <c r="A1940" s="145">
        <v>1999</v>
      </c>
      <c r="B1940" s="139">
        <v>20160327</v>
      </c>
      <c r="C1940" s="57" t="str">
        <f t="shared" si="216"/>
        <v>SCL</v>
      </c>
      <c r="D1940" s="114">
        <f t="shared" si="211"/>
        <v>40994</v>
      </c>
      <c r="E1940" s="28" t="s">
        <v>40</v>
      </c>
      <c r="F1940" s="39" t="s">
        <v>25</v>
      </c>
      <c r="G1940" s="35" t="s">
        <v>26</v>
      </c>
      <c r="H1940" s="30"/>
      <c r="I1940" s="30"/>
      <c r="J1940" s="31" t="s">
        <v>51</v>
      </c>
      <c r="K1940" s="82" t="s">
        <v>583</v>
      </c>
      <c r="L1940" s="31" t="s">
        <v>157</v>
      </c>
      <c r="M1940" s="31"/>
      <c r="N1940" s="31" t="s">
        <v>31</v>
      </c>
      <c r="O1940" s="4" t="str">
        <f t="shared" si="212"/>
        <v>Halictus (Protohalictus) rubicundus</v>
      </c>
      <c r="P1940" s="85" t="str">
        <f t="shared" si="217"/>
        <v>Halictus rubicundus</v>
      </c>
      <c r="Q1940" s="35" t="s">
        <v>29</v>
      </c>
      <c r="R1940" s="36"/>
      <c r="S1940" s="32"/>
      <c r="T1940" s="32"/>
      <c r="U1940" s="33"/>
      <c r="V1940" s="34" t="s">
        <v>171</v>
      </c>
      <c r="W1940" s="38">
        <v>41329</v>
      </c>
      <c r="X1940" s="52"/>
      <c r="Y1940" s="129">
        <f t="shared" si="213"/>
        <v>1</v>
      </c>
      <c r="Z1940" s="110">
        <f t="shared" si="214"/>
        <v>0</v>
      </c>
      <c r="AA1940" s="1">
        <f t="shared" si="215"/>
        <v>0</v>
      </c>
    </row>
    <row r="1941" spans="1:27" ht="14.25" customHeight="1">
      <c r="A1941" s="145">
        <v>2000</v>
      </c>
      <c r="B1941" s="139">
        <v>20160327</v>
      </c>
      <c r="C1941" s="57" t="str">
        <f t="shared" si="216"/>
        <v>SCL</v>
      </c>
      <c r="D1941" s="114">
        <f t="shared" si="211"/>
        <v>40994</v>
      </c>
      <c r="E1941" s="28" t="s">
        <v>40</v>
      </c>
      <c r="F1941" s="39" t="s">
        <v>25</v>
      </c>
      <c r="G1941" s="35" t="s">
        <v>26</v>
      </c>
      <c r="H1941" s="30"/>
      <c r="I1941" s="30"/>
      <c r="J1941" s="31" t="s">
        <v>51</v>
      </c>
      <c r="K1941" s="82" t="s">
        <v>583</v>
      </c>
      <c r="L1941" s="31" t="s">
        <v>157</v>
      </c>
      <c r="M1941" s="31"/>
      <c r="N1941" s="31" t="s">
        <v>31</v>
      </c>
      <c r="O1941" s="4" t="str">
        <f t="shared" si="212"/>
        <v>Halictus (Protohalictus) rubicundus</v>
      </c>
      <c r="P1941" s="85" t="str">
        <f t="shared" si="217"/>
        <v>Halictus rubicundus</v>
      </c>
      <c r="Q1941" s="35" t="s">
        <v>29</v>
      </c>
      <c r="R1941" s="36"/>
      <c r="S1941" s="32"/>
      <c r="T1941" s="32"/>
      <c r="U1941" s="33"/>
      <c r="V1941" s="34" t="s">
        <v>171</v>
      </c>
      <c r="W1941" s="38">
        <v>41329</v>
      </c>
      <c r="X1941" s="52"/>
      <c r="Y1941" s="129">
        <f t="shared" si="213"/>
        <v>1</v>
      </c>
      <c r="Z1941" s="110">
        <f t="shared" si="214"/>
        <v>0</v>
      </c>
      <c r="AA1941" s="1">
        <f t="shared" si="215"/>
        <v>0</v>
      </c>
    </row>
    <row r="1942" spans="1:27" ht="14.25" customHeight="1">
      <c r="A1942" s="145">
        <v>2001</v>
      </c>
      <c r="B1942" s="139">
        <v>20160327</v>
      </c>
      <c r="C1942" s="57" t="str">
        <f t="shared" si="216"/>
        <v>SCL</v>
      </c>
      <c r="D1942" s="114">
        <f t="shared" si="211"/>
        <v>40994</v>
      </c>
      <c r="E1942" s="28" t="s">
        <v>40</v>
      </c>
      <c r="F1942" s="39" t="s">
        <v>25</v>
      </c>
      <c r="G1942" s="35" t="s">
        <v>26</v>
      </c>
      <c r="H1942" s="30"/>
      <c r="I1942" s="30"/>
      <c r="J1942" s="31" t="s">
        <v>51</v>
      </c>
      <c r="K1942" s="82" t="s">
        <v>583</v>
      </c>
      <c r="L1942" s="31" t="s">
        <v>157</v>
      </c>
      <c r="M1942" s="31"/>
      <c r="N1942" s="31" t="s">
        <v>31</v>
      </c>
      <c r="O1942" s="4" t="str">
        <f t="shared" si="212"/>
        <v>Halictus (Protohalictus) rubicundus</v>
      </c>
      <c r="P1942" s="85" t="str">
        <f t="shared" si="217"/>
        <v>Halictus rubicundus</v>
      </c>
      <c r="Q1942" s="35" t="s">
        <v>29</v>
      </c>
      <c r="R1942" s="36"/>
      <c r="S1942" s="32"/>
      <c r="T1942" s="32"/>
      <c r="U1942" s="33"/>
      <c r="V1942" s="34" t="s">
        <v>171</v>
      </c>
      <c r="W1942" s="38">
        <v>41329</v>
      </c>
      <c r="X1942" s="52"/>
      <c r="Y1942" s="129">
        <f t="shared" si="213"/>
        <v>1</v>
      </c>
      <c r="Z1942" s="110">
        <f t="shared" si="214"/>
        <v>0</v>
      </c>
      <c r="AA1942" s="1">
        <f t="shared" si="215"/>
        <v>0</v>
      </c>
    </row>
    <row r="1943" spans="1:27" ht="14.25" customHeight="1">
      <c r="A1943" s="145">
        <v>2002</v>
      </c>
      <c r="B1943" s="139">
        <v>20160327</v>
      </c>
      <c r="C1943" s="57" t="str">
        <f t="shared" si="216"/>
        <v>SCL</v>
      </c>
      <c r="D1943" s="114">
        <f t="shared" si="211"/>
        <v>40994</v>
      </c>
      <c r="E1943" s="28" t="s">
        <v>40</v>
      </c>
      <c r="F1943" s="39" t="s">
        <v>25</v>
      </c>
      <c r="G1943" s="35" t="s">
        <v>26</v>
      </c>
      <c r="H1943" s="30"/>
      <c r="I1943" s="30"/>
      <c r="J1943" s="31" t="s">
        <v>51</v>
      </c>
      <c r="K1943" s="82" t="s">
        <v>583</v>
      </c>
      <c r="L1943" s="31" t="s">
        <v>157</v>
      </c>
      <c r="M1943" s="31"/>
      <c r="N1943" s="31" t="s">
        <v>31</v>
      </c>
      <c r="O1943" s="4" t="str">
        <f t="shared" si="212"/>
        <v>Halictus (Protohalictus) rubicundus</v>
      </c>
      <c r="P1943" s="85" t="str">
        <f t="shared" si="217"/>
        <v>Halictus rubicundus</v>
      </c>
      <c r="Q1943" s="35" t="s">
        <v>29</v>
      </c>
      <c r="R1943" s="36"/>
      <c r="S1943" s="32"/>
      <c r="T1943" s="32"/>
      <c r="U1943" s="33"/>
      <c r="V1943" s="34" t="s">
        <v>171</v>
      </c>
      <c r="W1943" s="38">
        <v>41329</v>
      </c>
      <c r="X1943" s="52"/>
      <c r="Y1943" s="129">
        <f t="shared" si="213"/>
        <v>1</v>
      </c>
      <c r="Z1943" s="110">
        <f t="shared" si="214"/>
        <v>0</v>
      </c>
      <c r="AA1943" s="1">
        <f t="shared" si="215"/>
        <v>0</v>
      </c>
    </row>
    <row r="1944" spans="1:27" ht="14.25" customHeight="1">
      <c r="A1944" s="145">
        <v>2003</v>
      </c>
      <c r="B1944" s="139">
        <v>20160327</v>
      </c>
      <c r="C1944" s="57" t="str">
        <f t="shared" si="216"/>
        <v>SCL</v>
      </c>
      <c r="D1944" s="114">
        <f t="shared" si="211"/>
        <v>40994</v>
      </c>
      <c r="E1944" s="28" t="s">
        <v>40</v>
      </c>
      <c r="F1944" s="39" t="s">
        <v>25</v>
      </c>
      <c r="G1944" s="35" t="s">
        <v>26</v>
      </c>
      <c r="H1944" s="30"/>
      <c r="I1944" s="30"/>
      <c r="J1944" s="31" t="s">
        <v>51</v>
      </c>
      <c r="K1944" s="82" t="s">
        <v>583</v>
      </c>
      <c r="L1944" s="31" t="s">
        <v>157</v>
      </c>
      <c r="M1944" s="31"/>
      <c r="N1944" s="31" t="s">
        <v>31</v>
      </c>
      <c r="O1944" s="4" t="str">
        <f t="shared" si="212"/>
        <v>Halictus (Protohalictus) rubicundus</v>
      </c>
      <c r="P1944" s="85" t="str">
        <f t="shared" si="217"/>
        <v>Halictus rubicundus</v>
      </c>
      <c r="Q1944" s="35" t="s">
        <v>29</v>
      </c>
      <c r="R1944" s="36"/>
      <c r="S1944" s="32"/>
      <c r="T1944" s="32"/>
      <c r="U1944" s="33"/>
      <c r="V1944" s="34" t="s">
        <v>171</v>
      </c>
      <c r="W1944" s="38">
        <v>41329</v>
      </c>
      <c r="X1944" s="52"/>
      <c r="Y1944" s="129">
        <f t="shared" si="213"/>
        <v>1</v>
      </c>
      <c r="Z1944" s="110">
        <f t="shared" si="214"/>
        <v>0</v>
      </c>
      <c r="AA1944" s="1">
        <f t="shared" si="215"/>
        <v>0</v>
      </c>
    </row>
    <row r="1945" spans="1:27" ht="14.25" customHeight="1">
      <c r="A1945" s="145">
        <v>2004</v>
      </c>
      <c r="B1945" s="139">
        <v>20140817</v>
      </c>
      <c r="C1945" s="57" t="str">
        <f t="shared" si="216"/>
        <v>SCL</v>
      </c>
      <c r="D1945" s="114">
        <f t="shared" si="211"/>
        <v>40406</v>
      </c>
      <c r="E1945" s="28" t="s">
        <v>40</v>
      </c>
      <c r="F1945" s="39" t="s">
        <v>25</v>
      </c>
      <c r="G1945" s="35" t="s">
        <v>26</v>
      </c>
      <c r="H1945" s="30"/>
      <c r="I1945" s="30"/>
      <c r="J1945" s="31" t="s">
        <v>51</v>
      </c>
      <c r="K1945" s="82" t="s">
        <v>583</v>
      </c>
      <c r="L1945" s="31" t="s">
        <v>157</v>
      </c>
      <c r="M1945" s="31"/>
      <c r="N1945" s="31" t="s">
        <v>31</v>
      </c>
      <c r="O1945" s="4" t="str">
        <f t="shared" si="212"/>
        <v>Halictus (Protohalictus) rubicundus</v>
      </c>
      <c r="P1945" s="85" t="str">
        <f t="shared" si="217"/>
        <v>Halictus rubicundus</v>
      </c>
      <c r="Q1945" s="35" t="s">
        <v>43</v>
      </c>
      <c r="R1945" s="36"/>
      <c r="S1945" s="32"/>
      <c r="T1945" s="32"/>
      <c r="U1945" s="33"/>
      <c r="V1945" s="34" t="s">
        <v>171</v>
      </c>
      <c r="W1945" s="38">
        <v>41329</v>
      </c>
      <c r="X1945" s="50" t="s">
        <v>1456</v>
      </c>
      <c r="Y1945" s="129">
        <f t="shared" si="213"/>
        <v>1</v>
      </c>
      <c r="Z1945" s="110">
        <f t="shared" si="214"/>
        <v>0</v>
      </c>
      <c r="AA1945" s="1">
        <f t="shared" si="215"/>
        <v>0</v>
      </c>
    </row>
    <row r="1946" spans="1:27" ht="14.25" customHeight="1">
      <c r="A1946" s="145">
        <v>2005</v>
      </c>
      <c r="B1946" s="139">
        <v>20140817</v>
      </c>
      <c r="C1946" s="57" t="str">
        <f t="shared" si="216"/>
        <v>SCL</v>
      </c>
      <c r="D1946" s="114">
        <f t="shared" si="211"/>
        <v>40406</v>
      </c>
      <c r="E1946" s="28" t="s">
        <v>40</v>
      </c>
      <c r="F1946" s="39" t="s">
        <v>25</v>
      </c>
      <c r="G1946" s="35" t="s">
        <v>26</v>
      </c>
      <c r="H1946" s="30"/>
      <c r="I1946" s="30"/>
      <c r="J1946" s="31" t="s">
        <v>51</v>
      </c>
      <c r="K1946" s="82" t="s">
        <v>583</v>
      </c>
      <c r="L1946" s="31" t="s">
        <v>157</v>
      </c>
      <c r="M1946" s="31"/>
      <c r="N1946" s="31" t="s">
        <v>31</v>
      </c>
      <c r="O1946" s="4" t="str">
        <f t="shared" si="212"/>
        <v>Halictus (Protohalictus) rubicundus</v>
      </c>
      <c r="P1946" s="85" t="str">
        <f t="shared" si="217"/>
        <v>Halictus rubicundus</v>
      </c>
      <c r="Q1946" s="35" t="s">
        <v>43</v>
      </c>
      <c r="R1946" s="36"/>
      <c r="S1946" s="32"/>
      <c r="T1946" s="32"/>
      <c r="U1946" s="33"/>
      <c r="V1946" s="34" t="s">
        <v>171</v>
      </c>
      <c r="W1946" s="38">
        <v>41329</v>
      </c>
      <c r="X1946" s="50" t="s">
        <v>1456</v>
      </c>
      <c r="Y1946" s="129">
        <f t="shared" si="213"/>
        <v>1</v>
      </c>
      <c r="Z1946" s="110">
        <f t="shared" si="214"/>
        <v>0</v>
      </c>
      <c r="AA1946" s="1">
        <f t="shared" si="215"/>
        <v>0</v>
      </c>
    </row>
    <row r="1947" spans="1:27" ht="14.25" customHeight="1">
      <c r="A1947" s="145">
        <v>2006</v>
      </c>
      <c r="B1947" s="139">
        <v>20160716</v>
      </c>
      <c r="C1947" s="57" t="str">
        <f t="shared" si="216"/>
        <v>SCL</v>
      </c>
      <c r="D1947" s="114">
        <f t="shared" si="211"/>
        <v>41105</v>
      </c>
      <c r="E1947" s="28" t="s">
        <v>40</v>
      </c>
      <c r="F1947" s="39" t="s">
        <v>33</v>
      </c>
      <c r="G1947" s="35" t="s">
        <v>26</v>
      </c>
      <c r="H1947" s="30"/>
      <c r="I1947" s="30"/>
      <c r="J1947" s="31" t="s">
        <v>51</v>
      </c>
      <c r="K1947" s="82" t="s">
        <v>583</v>
      </c>
      <c r="L1947" s="31" t="s">
        <v>157</v>
      </c>
      <c r="M1947" s="31"/>
      <c r="N1947" s="31" t="s">
        <v>31</v>
      </c>
      <c r="O1947" s="4" t="str">
        <f t="shared" si="212"/>
        <v>Halictus (Protohalictus) rubicundus</v>
      </c>
      <c r="P1947" s="85" t="str">
        <f t="shared" si="217"/>
        <v>Halictus rubicundus</v>
      </c>
      <c r="Q1947" s="35" t="s">
        <v>43</v>
      </c>
      <c r="R1947" s="36"/>
      <c r="S1947" s="32"/>
      <c r="T1947" s="32"/>
      <c r="U1947" s="33"/>
      <c r="V1947" s="34" t="s">
        <v>171</v>
      </c>
      <c r="W1947" s="38">
        <v>41329</v>
      </c>
      <c r="X1947" s="52"/>
      <c r="Y1947" s="129">
        <f t="shared" si="213"/>
        <v>1</v>
      </c>
      <c r="Z1947" s="110">
        <f t="shared" si="214"/>
        <v>0</v>
      </c>
      <c r="AA1947" s="1">
        <f t="shared" si="215"/>
        <v>0</v>
      </c>
    </row>
    <row r="1948" spans="1:27" ht="14.25" customHeight="1">
      <c r="A1948" s="145">
        <v>2007</v>
      </c>
      <c r="B1948" s="139">
        <v>20160716</v>
      </c>
      <c r="C1948" s="57" t="str">
        <f t="shared" si="216"/>
        <v>SCL</v>
      </c>
      <c r="D1948" s="114">
        <f t="shared" si="211"/>
        <v>41105</v>
      </c>
      <c r="E1948" s="28" t="s">
        <v>40</v>
      </c>
      <c r="F1948" s="39" t="s">
        <v>33</v>
      </c>
      <c r="G1948" s="35" t="s">
        <v>26</v>
      </c>
      <c r="H1948" s="30"/>
      <c r="I1948" s="30"/>
      <c r="J1948" s="31" t="s">
        <v>51</v>
      </c>
      <c r="K1948" s="82" t="s">
        <v>583</v>
      </c>
      <c r="L1948" s="31" t="s">
        <v>157</v>
      </c>
      <c r="M1948" s="31"/>
      <c r="N1948" s="31" t="s">
        <v>31</v>
      </c>
      <c r="O1948" s="4" t="str">
        <f t="shared" si="212"/>
        <v>Halictus (Protohalictus) rubicundus</v>
      </c>
      <c r="P1948" s="85" t="str">
        <f t="shared" si="217"/>
        <v>Halictus rubicundus</v>
      </c>
      <c r="Q1948" s="35" t="s">
        <v>43</v>
      </c>
      <c r="R1948" s="36"/>
      <c r="S1948" s="32"/>
      <c r="T1948" s="32"/>
      <c r="U1948" s="33"/>
      <c r="V1948" s="34" t="s">
        <v>171</v>
      </c>
      <c r="W1948" s="38">
        <v>41329</v>
      </c>
      <c r="X1948" s="52"/>
      <c r="Y1948" s="129">
        <f t="shared" si="213"/>
        <v>1</v>
      </c>
      <c r="Z1948" s="110">
        <f t="shared" si="214"/>
        <v>0</v>
      </c>
      <c r="AA1948" s="1">
        <f t="shared" si="215"/>
        <v>0</v>
      </c>
    </row>
    <row r="1949" spans="1:27" ht="14.25" customHeight="1">
      <c r="A1949" s="145">
        <v>2008</v>
      </c>
      <c r="B1949" s="139">
        <v>20160716</v>
      </c>
      <c r="C1949" s="57" t="str">
        <f t="shared" si="216"/>
        <v>SCL</v>
      </c>
      <c r="D1949" s="114">
        <f t="shared" si="211"/>
        <v>41105</v>
      </c>
      <c r="E1949" s="28" t="s">
        <v>40</v>
      </c>
      <c r="F1949" s="39" t="s">
        <v>33</v>
      </c>
      <c r="G1949" s="35" t="s">
        <v>26</v>
      </c>
      <c r="H1949" s="30"/>
      <c r="I1949" s="30"/>
      <c r="J1949" s="31" t="s">
        <v>51</v>
      </c>
      <c r="K1949" s="82" t="s">
        <v>583</v>
      </c>
      <c r="L1949" s="31" t="s">
        <v>157</v>
      </c>
      <c r="M1949" s="31"/>
      <c r="N1949" s="31" t="s">
        <v>31</v>
      </c>
      <c r="O1949" s="4" t="str">
        <f t="shared" si="212"/>
        <v>Halictus (Protohalictus) rubicundus</v>
      </c>
      <c r="P1949" s="85" t="str">
        <f t="shared" si="217"/>
        <v>Halictus rubicundus</v>
      </c>
      <c r="Q1949" s="35" t="s">
        <v>43</v>
      </c>
      <c r="R1949" s="36"/>
      <c r="S1949" s="32"/>
      <c r="T1949" s="32"/>
      <c r="U1949" s="33"/>
      <c r="V1949" s="34" t="s">
        <v>171</v>
      </c>
      <c r="W1949" s="38">
        <v>41329</v>
      </c>
      <c r="X1949" s="52"/>
      <c r="Y1949" s="129">
        <f t="shared" si="213"/>
        <v>1</v>
      </c>
      <c r="Z1949" s="110">
        <f t="shared" si="214"/>
        <v>0</v>
      </c>
      <c r="AA1949" s="1">
        <f t="shared" si="215"/>
        <v>0</v>
      </c>
    </row>
    <row r="1950" spans="1:27" ht="14.25" customHeight="1">
      <c r="A1950" s="145">
        <v>2009</v>
      </c>
      <c r="B1950" s="139">
        <v>20160716</v>
      </c>
      <c r="C1950" s="57" t="str">
        <f t="shared" si="216"/>
        <v>SCL</v>
      </c>
      <c r="D1950" s="114">
        <f t="shared" si="211"/>
        <v>41105</v>
      </c>
      <c r="E1950" s="28" t="s">
        <v>40</v>
      </c>
      <c r="F1950" s="39" t="s">
        <v>33</v>
      </c>
      <c r="G1950" s="35" t="s">
        <v>26</v>
      </c>
      <c r="H1950" s="30"/>
      <c r="I1950" s="30"/>
      <c r="J1950" s="31" t="s">
        <v>51</v>
      </c>
      <c r="K1950" s="82" t="s">
        <v>583</v>
      </c>
      <c r="L1950" s="31" t="s">
        <v>157</v>
      </c>
      <c r="M1950" s="31"/>
      <c r="N1950" s="31" t="s">
        <v>31</v>
      </c>
      <c r="O1950" s="4" t="str">
        <f t="shared" si="212"/>
        <v>Halictus (Protohalictus) rubicundus</v>
      </c>
      <c r="P1950" s="85" t="str">
        <f t="shared" si="217"/>
        <v>Halictus rubicundus</v>
      </c>
      <c r="Q1950" s="35" t="s">
        <v>43</v>
      </c>
      <c r="R1950" s="36"/>
      <c r="S1950" s="32"/>
      <c r="T1950" s="32"/>
      <c r="U1950" s="33"/>
      <c r="V1950" s="34" t="s">
        <v>171</v>
      </c>
      <c r="W1950" s="38">
        <v>41329</v>
      </c>
      <c r="X1950" s="52"/>
      <c r="Y1950" s="129">
        <f t="shared" si="213"/>
        <v>1</v>
      </c>
      <c r="Z1950" s="110">
        <f t="shared" si="214"/>
        <v>0</v>
      </c>
      <c r="AA1950" s="1">
        <f t="shared" si="215"/>
        <v>0</v>
      </c>
    </row>
    <row r="1951" spans="1:27" ht="14.25" customHeight="1">
      <c r="A1951" s="145">
        <v>2010</v>
      </c>
      <c r="B1951" s="139">
        <v>20160716</v>
      </c>
      <c r="C1951" s="57" t="str">
        <f t="shared" si="216"/>
        <v>SCL</v>
      </c>
      <c r="D1951" s="114">
        <f t="shared" si="211"/>
        <v>41105</v>
      </c>
      <c r="E1951" s="28" t="s">
        <v>40</v>
      </c>
      <c r="F1951" s="39" t="s">
        <v>33</v>
      </c>
      <c r="G1951" s="35" t="s">
        <v>26</v>
      </c>
      <c r="H1951" s="30"/>
      <c r="I1951" s="30"/>
      <c r="J1951" s="31" t="s">
        <v>51</v>
      </c>
      <c r="K1951" s="82" t="s">
        <v>583</v>
      </c>
      <c r="L1951" s="31" t="s">
        <v>157</v>
      </c>
      <c r="M1951" s="31"/>
      <c r="N1951" s="31" t="s">
        <v>31</v>
      </c>
      <c r="O1951" s="4" t="str">
        <f t="shared" si="212"/>
        <v>Halictus (Protohalictus) rubicundus</v>
      </c>
      <c r="P1951" s="85" t="str">
        <f t="shared" si="217"/>
        <v>Halictus rubicundus</v>
      </c>
      <c r="Q1951" s="35" t="s">
        <v>43</v>
      </c>
      <c r="R1951" s="36"/>
      <c r="S1951" s="32"/>
      <c r="T1951" s="32"/>
      <c r="U1951" s="33"/>
      <c r="V1951" s="34" t="s">
        <v>171</v>
      </c>
      <c r="W1951" s="38">
        <v>41329</v>
      </c>
      <c r="X1951" s="52"/>
      <c r="Y1951" s="129">
        <f t="shared" si="213"/>
        <v>1</v>
      </c>
      <c r="Z1951" s="110">
        <f t="shared" si="214"/>
        <v>0</v>
      </c>
      <c r="AA1951" s="1">
        <f t="shared" si="215"/>
        <v>0</v>
      </c>
    </row>
    <row r="1952" spans="1:27" ht="14.25" customHeight="1">
      <c r="A1952" s="145">
        <v>2011</v>
      </c>
      <c r="B1952" s="139">
        <v>20160716</v>
      </c>
      <c r="C1952" s="57" t="str">
        <f t="shared" si="216"/>
        <v>SCL</v>
      </c>
      <c r="D1952" s="114">
        <f t="shared" si="211"/>
        <v>41105</v>
      </c>
      <c r="E1952" s="28" t="s">
        <v>40</v>
      </c>
      <c r="F1952" s="39" t="s">
        <v>33</v>
      </c>
      <c r="G1952" s="35" t="s">
        <v>26</v>
      </c>
      <c r="H1952" s="30"/>
      <c r="I1952" s="30"/>
      <c r="J1952" s="31" t="s">
        <v>51</v>
      </c>
      <c r="K1952" s="82" t="s">
        <v>583</v>
      </c>
      <c r="L1952" s="31" t="s">
        <v>157</v>
      </c>
      <c r="M1952" s="31"/>
      <c r="N1952" s="31" t="s">
        <v>31</v>
      </c>
      <c r="O1952" s="4" t="str">
        <f t="shared" si="212"/>
        <v>Halictus (Protohalictus) rubicundus</v>
      </c>
      <c r="P1952" s="85" t="str">
        <f t="shared" si="217"/>
        <v>Halictus rubicundus</v>
      </c>
      <c r="Q1952" s="35" t="s">
        <v>43</v>
      </c>
      <c r="R1952" s="36"/>
      <c r="S1952" s="32"/>
      <c r="T1952" s="32"/>
      <c r="U1952" s="33"/>
      <c r="V1952" s="34" t="s">
        <v>171</v>
      </c>
      <c r="W1952" s="38">
        <v>41329</v>
      </c>
      <c r="X1952" s="52"/>
      <c r="Y1952" s="129">
        <f t="shared" si="213"/>
        <v>1</v>
      </c>
      <c r="Z1952" s="110">
        <f t="shared" si="214"/>
        <v>0</v>
      </c>
      <c r="AA1952" s="1">
        <f t="shared" si="215"/>
        <v>0</v>
      </c>
    </row>
    <row r="1953" spans="1:27" ht="14.25" customHeight="1">
      <c r="A1953" s="145">
        <v>2012</v>
      </c>
      <c r="B1953" s="139">
        <v>20160716</v>
      </c>
      <c r="C1953" s="57" t="str">
        <f t="shared" si="216"/>
        <v>SCL</v>
      </c>
      <c r="D1953" s="114">
        <f t="shared" si="211"/>
        <v>41105</v>
      </c>
      <c r="E1953" s="28" t="s">
        <v>40</v>
      </c>
      <c r="F1953" s="39" t="s">
        <v>33</v>
      </c>
      <c r="G1953" s="35" t="s">
        <v>26</v>
      </c>
      <c r="H1953" s="30"/>
      <c r="I1953" s="30"/>
      <c r="J1953" s="31" t="s">
        <v>51</v>
      </c>
      <c r="K1953" s="82" t="s">
        <v>583</v>
      </c>
      <c r="L1953" s="31" t="s">
        <v>157</v>
      </c>
      <c r="M1953" s="31"/>
      <c r="N1953" s="31" t="s">
        <v>31</v>
      </c>
      <c r="O1953" s="4" t="str">
        <f t="shared" si="212"/>
        <v>Halictus (Protohalictus) rubicundus</v>
      </c>
      <c r="P1953" s="85" t="str">
        <f t="shared" si="217"/>
        <v>Halictus rubicundus</v>
      </c>
      <c r="Q1953" s="35" t="s">
        <v>43</v>
      </c>
      <c r="R1953" s="36"/>
      <c r="S1953" s="32"/>
      <c r="T1953" s="32"/>
      <c r="U1953" s="33"/>
      <c r="V1953" s="34" t="s">
        <v>171</v>
      </c>
      <c r="W1953" s="38">
        <v>41329</v>
      </c>
      <c r="X1953" s="52"/>
      <c r="Y1953" s="129">
        <f t="shared" si="213"/>
        <v>1</v>
      </c>
      <c r="Z1953" s="110">
        <f t="shared" si="214"/>
        <v>0</v>
      </c>
      <c r="AA1953" s="1">
        <f t="shared" si="215"/>
        <v>0</v>
      </c>
    </row>
    <row r="1954" spans="1:27" ht="14.25" customHeight="1">
      <c r="A1954" s="145">
        <v>2013</v>
      </c>
      <c r="B1954" s="139">
        <v>20160716</v>
      </c>
      <c r="C1954" s="57" t="str">
        <f t="shared" si="216"/>
        <v>SCL</v>
      </c>
      <c r="D1954" s="114">
        <f t="shared" si="211"/>
        <v>41105</v>
      </c>
      <c r="E1954" s="28" t="s">
        <v>40</v>
      </c>
      <c r="F1954" s="39" t="s">
        <v>33</v>
      </c>
      <c r="G1954" s="35" t="s">
        <v>26</v>
      </c>
      <c r="H1954" s="30"/>
      <c r="I1954" s="30"/>
      <c r="J1954" s="31" t="s">
        <v>51</v>
      </c>
      <c r="K1954" s="82" t="s">
        <v>583</v>
      </c>
      <c r="L1954" s="31" t="s">
        <v>157</v>
      </c>
      <c r="M1954" s="31"/>
      <c r="N1954" s="31" t="s">
        <v>31</v>
      </c>
      <c r="O1954" s="4" t="str">
        <f t="shared" si="212"/>
        <v>Halictus (Protohalictus) rubicundus</v>
      </c>
      <c r="P1954" s="85" t="str">
        <f t="shared" si="217"/>
        <v>Halictus rubicundus</v>
      </c>
      <c r="Q1954" s="35" t="s">
        <v>43</v>
      </c>
      <c r="R1954" s="36"/>
      <c r="S1954" s="32"/>
      <c r="T1954" s="32"/>
      <c r="U1954" s="33"/>
      <c r="V1954" s="34" t="s">
        <v>171</v>
      </c>
      <c r="W1954" s="38">
        <v>41329</v>
      </c>
      <c r="X1954" s="52"/>
      <c r="Y1954" s="129">
        <f t="shared" si="213"/>
        <v>1</v>
      </c>
      <c r="Z1954" s="110">
        <f t="shared" si="214"/>
        <v>0</v>
      </c>
      <c r="AA1954" s="1">
        <f t="shared" si="215"/>
        <v>0</v>
      </c>
    </row>
    <row r="1955" spans="1:27" ht="14.25" customHeight="1">
      <c r="A1955" s="145">
        <v>2014</v>
      </c>
      <c r="B1955" s="139">
        <v>20160716</v>
      </c>
      <c r="C1955" s="57" t="str">
        <f t="shared" si="216"/>
        <v>SCL</v>
      </c>
      <c r="D1955" s="114">
        <f t="shared" si="211"/>
        <v>41105</v>
      </c>
      <c r="E1955" s="28" t="s">
        <v>40</v>
      </c>
      <c r="F1955" s="39" t="s">
        <v>33</v>
      </c>
      <c r="G1955" s="35" t="s">
        <v>26</v>
      </c>
      <c r="H1955" s="30"/>
      <c r="I1955" s="30"/>
      <c r="J1955" s="31" t="s">
        <v>51</v>
      </c>
      <c r="K1955" s="82" t="s">
        <v>583</v>
      </c>
      <c r="L1955" s="31" t="s">
        <v>157</v>
      </c>
      <c r="M1955" s="31"/>
      <c r="N1955" s="31" t="s">
        <v>31</v>
      </c>
      <c r="O1955" s="4" t="str">
        <f t="shared" si="212"/>
        <v>Halictus (Protohalictus) rubicundus</v>
      </c>
      <c r="P1955" s="85" t="str">
        <f t="shared" si="217"/>
        <v>Halictus rubicundus</v>
      </c>
      <c r="Q1955" s="35" t="s">
        <v>43</v>
      </c>
      <c r="R1955" s="36"/>
      <c r="S1955" s="32"/>
      <c r="T1955" s="32"/>
      <c r="U1955" s="33"/>
      <c r="V1955" s="34" t="s">
        <v>171</v>
      </c>
      <c r="W1955" s="38">
        <v>41329</v>
      </c>
      <c r="X1955" s="52"/>
      <c r="Y1955" s="129">
        <f t="shared" si="213"/>
        <v>1</v>
      </c>
      <c r="Z1955" s="110">
        <f t="shared" si="214"/>
        <v>0</v>
      </c>
      <c r="AA1955" s="1">
        <f t="shared" si="215"/>
        <v>0</v>
      </c>
    </row>
    <row r="1956" spans="1:27" ht="14.25" customHeight="1">
      <c r="A1956" s="145">
        <v>2015</v>
      </c>
      <c r="B1956" s="139">
        <v>20160716</v>
      </c>
      <c r="C1956" s="57" t="str">
        <f t="shared" si="216"/>
        <v>SCL</v>
      </c>
      <c r="D1956" s="114">
        <f t="shared" si="211"/>
        <v>41105</v>
      </c>
      <c r="E1956" s="28" t="s">
        <v>40</v>
      </c>
      <c r="F1956" s="39" t="s">
        <v>33</v>
      </c>
      <c r="G1956" s="35" t="s">
        <v>26</v>
      </c>
      <c r="H1956" s="30"/>
      <c r="I1956" s="30"/>
      <c r="J1956" s="31" t="s">
        <v>51</v>
      </c>
      <c r="K1956" s="82" t="s">
        <v>583</v>
      </c>
      <c r="L1956" s="31" t="s">
        <v>157</v>
      </c>
      <c r="M1956" s="31"/>
      <c r="N1956" s="31" t="s">
        <v>31</v>
      </c>
      <c r="O1956" s="4" t="str">
        <f t="shared" si="212"/>
        <v>Halictus (Protohalictus) rubicundus</v>
      </c>
      <c r="P1956" s="85" t="str">
        <f t="shared" si="217"/>
        <v>Halictus rubicundus</v>
      </c>
      <c r="Q1956" s="35" t="s">
        <v>43</v>
      </c>
      <c r="R1956" s="36"/>
      <c r="S1956" s="32"/>
      <c r="T1956" s="32"/>
      <c r="U1956" s="33"/>
      <c r="V1956" s="34" t="s">
        <v>171</v>
      </c>
      <c r="W1956" s="38">
        <v>41329</v>
      </c>
      <c r="X1956" s="52"/>
      <c r="Y1956" s="129">
        <f t="shared" si="213"/>
        <v>1</v>
      </c>
      <c r="Z1956" s="110">
        <f t="shared" si="214"/>
        <v>0</v>
      </c>
      <c r="AA1956" s="1">
        <f t="shared" si="215"/>
        <v>0</v>
      </c>
    </row>
    <row r="1957" spans="1:27" ht="14.25" customHeight="1">
      <c r="A1957" s="145">
        <v>2016</v>
      </c>
      <c r="B1957" s="139">
        <v>20160716</v>
      </c>
      <c r="C1957" s="57" t="str">
        <f t="shared" si="216"/>
        <v>SCL</v>
      </c>
      <c r="D1957" s="114">
        <f t="shared" si="211"/>
        <v>41105</v>
      </c>
      <c r="E1957" s="28" t="s">
        <v>40</v>
      </c>
      <c r="F1957" s="39" t="s">
        <v>33</v>
      </c>
      <c r="G1957" s="35" t="s">
        <v>26</v>
      </c>
      <c r="H1957" s="30"/>
      <c r="I1957" s="30"/>
      <c r="J1957" s="31" t="s">
        <v>51</v>
      </c>
      <c r="K1957" s="82" t="s">
        <v>583</v>
      </c>
      <c r="L1957" s="31" t="s">
        <v>157</v>
      </c>
      <c r="M1957" s="31"/>
      <c r="N1957" s="31" t="s">
        <v>31</v>
      </c>
      <c r="O1957" s="4" t="str">
        <f t="shared" si="212"/>
        <v>Halictus (Protohalictus) rubicundus</v>
      </c>
      <c r="P1957" s="85" t="str">
        <f t="shared" si="217"/>
        <v>Halictus rubicundus</v>
      </c>
      <c r="Q1957" s="35" t="s">
        <v>43</v>
      </c>
      <c r="R1957" s="36"/>
      <c r="S1957" s="32"/>
      <c r="T1957" s="32"/>
      <c r="U1957" s="33"/>
      <c r="V1957" s="34" t="s">
        <v>171</v>
      </c>
      <c r="W1957" s="38">
        <v>41329</v>
      </c>
      <c r="X1957" s="52"/>
      <c r="Y1957" s="129">
        <f t="shared" si="213"/>
        <v>1</v>
      </c>
      <c r="Z1957" s="110">
        <f t="shared" si="214"/>
        <v>0</v>
      </c>
      <c r="AA1957" s="1">
        <f t="shared" si="215"/>
        <v>0</v>
      </c>
    </row>
    <row r="1958" spans="1:27" ht="14.25" customHeight="1">
      <c r="A1958" s="145">
        <v>2017</v>
      </c>
      <c r="B1958" s="139">
        <v>20160716</v>
      </c>
      <c r="C1958" s="57" t="str">
        <f t="shared" si="216"/>
        <v>SCL</v>
      </c>
      <c r="D1958" s="114">
        <f t="shared" si="211"/>
        <v>41105</v>
      </c>
      <c r="E1958" s="28" t="s">
        <v>40</v>
      </c>
      <c r="F1958" s="39" t="s">
        <v>33</v>
      </c>
      <c r="G1958" s="35" t="s">
        <v>26</v>
      </c>
      <c r="H1958" s="30"/>
      <c r="I1958" s="30"/>
      <c r="J1958" s="31" t="s">
        <v>51</v>
      </c>
      <c r="K1958" s="82" t="s">
        <v>583</v>
      </c>
      <c r="L1958" s="31" t="s">
        <v>157</v>
      </c>
      <c r="M1958" s="31"/>
      <c r="N1958" s="31" t="s">
        <v>31</v>
      </c>
      <c r="O1958" s="4" t="str">
        <f t="shared" si="212"/>
        <v>Halictus (Protohalictus) rubicundus</v>
      </c>
      <c r="P1958" s="85" t="str">
        <f t="shared" si="217"/>
        <v>Halictus rubicundus</v>
      </c>
      <c r="Q1958" s="35" t="s">
        <v>43</v>
      </c>
      <c r="R1958" s="36"/>
      <c r="S1958" s="32"/>
      <c r="T1958" s="32"/>
      <c r="U1958" s="33"/>
      <c r="V1958" s="34" t="s">
        <v>171</v>
      </c>
      <c r="W1958" s="38">
        <v>41329</v>
      </c>
      <c r="X1958" s="52"/>
      <c r="Y1958" s="129">
        <f t="shared" si="213"/>
        <v>1</v>
      </c>
      <c r="Z1958" s="110">
        <f t="shared" si="214"/>
        <v>0</v>
      </c>
      <c r="AA1958" s="1">
        <f t="shared" si="215"/>
        <v>0</v>
      </c>
    </row>
    <row r="1959" spans="1:27" ht="14.25" customHeight="1">
      <c r="A1959" s="145">
        <v>2018</v>
      </c>
      <c r="B1959" s="139">
        <v>20160716</v>
      </c>
      <c r="C1959" s="57" t="str">
        <f t="shared" si="216"/>
        <v>SCL</v>
      </c>
      <c r="D1959" s="114">
        <f t="shared" si="211"/>
        <v>41105</v>
      </c>
      <c r="E1959" s="28" t="s">
        <v>40</v>
      </c>
      <c r="F1959" s="39" t="s">
        <v>33</v>
      </c>
      <c r="G1959" s="35" t="s">
        <v>26</v>
      </c>
      <c r="H1959" s="30"/>
      <c r="I1959" s="30"/>
      <c r="J1959" s="31" t="s">
        <v>51</v>
      </c>
      <c r="K1959" s="82" t="s">
        <v>583</v>
      </c>
      <c r="L1959" s="31" t="s">
        <v>157</v>
      </c>
      <c r="M1959" s="31"/>
      <c r="N1959" s="31" t="s">
        <v>31</v>
      </c>
      <c r="O1959" s="4" t="str">
        <f t="shared" si="212"/>
        <v>Halictus (Protohalictus) rubicundus</v>
      </c>
      <c r="P1959" s="85" t="str">
        <f t="shared" si="217"/>
        <v>Halictus rubicundus</v>
      </c>
      <c r="Q1959" s="35" t="s">
        <v>43</v>
      </c>
      <c r="R1959" s="36"/>
      <c r="S1959" s="32"/>
      <c r="T1959" s="32"/>
      <c r="U1959" s="33"/>
      <c r="V1959" s="34" t="s">
        <v>171</v>
      </c>
      <c r="W1959" s="38">
        <v>41329</v>
      </c>
      <c r="X1959" s="52"/>
      <c r="Y1959" s="129">
        <f t="shared" si="213"/>
        <v>1</v>
      </c>
      <c r="Z1959" s="110">
        <f t="shared" si="214"/>
        <v>0</v>
      </c>
      <c r="AA1959" s="1">
        <f t="shared" si="215"/>
        <v>0</v>
      </c>
    </row>
    <row r="1960" spans="1:27" ht="14.25" customHeight="1">
      <c r="A1960" s="145">
        <v>2019</v>
      </c>
      <c r="B1960" s="139">
        <v>20160716</v>
      </c>
      <c r="C1960" s="57" t="str">
        <f t="shared" si="216"/>
        <v>SCL</v>
      </c>
      <c r="D1960" s="114">
        <f t="shared" si="211"/>
        <v>41105</v>
      </c>
      <c r="E1960" s="28" t="s">
        <v>40</v>
      </c>
      <c r="F1960" s="39" t="s">
        <v>33</v>
      </c>
      <c r="G1960" s="35" t="s">
        <v>26</v>
      </c>
      <c r="H1960" s="30"/>
      <c r="I1960" s="30"/>
      <c r="J1960" s="31" t="s">
        <v>51</v>
      </c>
      <c r="K1960" s="82" t="s">
        <v>583</v>
      </c>
      <c r="L1960" s="31" t="s">
        <v>157</v>
      </c>
      <c r="M1960" s="31"/>
      <c r="N1960" s="31" t="s">
        <v>31</v>
      </c>
      <c r="O1960" s="4" t="str">
        <f t="shared" si="212"/>
        <v>Halictus (Protohalictus) rubicundus</v>
      </c>
      <c r="P1960" s="85" t="str">
        <f t="shared" si="217"/>
        <v>Halictus rubicundus</v>
      </c>
      <c r="Q1960" s="35" t="s">
        <v>43</v>
      </c>
      <c r="R1960" s="36"/>
      <c r="S1960" s="32"/>
      <c r="T1960" s="32"/>
      <c r="U1960" s="33"/>
      <c r="V1960" s="34" t="s">
        <v>171</v>
      </c>
      <c r="W1960" s="38">
        <v>41329</v>
      </c>
      <c r="X1960" s="52"/>
      <c r="Y1960" s="129">
        <f t="shared" si="213"/>
        <v>1</v>
      </c>
      <c r="Z1960" s="110">
        <f t="shared" si="214"/>
        <v>0</v>
      </c>
      <c r="AA1960" s="1">
        <f t="shared" si="215"/>
        <v>0</v>
      </c>
    </row>
    <row r="1961" spans="1:27" ht="14.25" customHeight="1">
      <c r="A1961" s="145">
        <v>2020</v>
      </c>
      <c r="B1961" s="139">
        <v>20160716</v>
      </c>
      <c r="C1961" s="57" t="str">
        <f t="shared" si="216"/>
        <v>SCL</v>
      </c>
      <c r="D1961" s="114">
        <f t="shared" si="211"/>
        <v>41105</v>
      </c>
      <c r="E1961" s="28" t="s">
        <v>40</v>
      </c>
      <c r="F1961" s="39" t="s">
        <v>33</v>
      </c>
      <c r="G1961" s="35" t="s">
        <v>26</v>
      </c>
      <c r="H1961" s="30"/>
      <c r="I1961" s="30"/>
      <c r="J1961" s="31" t="s">
        <v>51</v>
      </c>
      <c r="K1961" s="82" t="s">
        <v>583</v>
      </c>
      <c r="L1961" s="31" t="s">
        <v>157</v>
      </c>
      <c r="M1961" s="31"/>
      <c r="N1961" s="31" t="s">
        <v>31</v>
      </c>
      <c r="O1961" s="4" t="str">
        <f t="shared" si="212"/>
        <v>Halictus (Protohalictus) rubicundus</v>
      </c>
      <c r="P1961" s="85" t="str">
        <f t="shared" si="217"/>
        <v>Halictus rubicundus</v>
      </c>
      <c r="Q1961" s="35" t="s">
        <v>43</v>
      </c>
      <c r="R1961" s="36"/>
      <c r="S1961" s="32"/>
      <c r="T1961" s="32"/>
      <c r="U1961" s="33"/>
      <c r="V1961" s="34" t="s">
        <v>171</v>
      </c>
      <c r="W1961" s="38">
        <v>41329</v>
      </c>
      <c r="X1961" s="52"/>
      <c r="Y1961" s="129">
        <f t="shared" si="213"/>
        <v>1</v>
      </c>
      <c r="Z1961" s="110">
        <f t="shared" si="214"/>
        <v>0</v>
      </c>
      <c r="AA1961" s="1">
        <f t="shared" si="215"/>
        <v>0</v>
      </c>
    </row>
    <row r="1962" spans="1:27" ht="14.25" customHeight="1">
      <c r="A1962" s="145">
        <v>2021</v>
      </c>
      <c r="B1962" s="139">
        <v>20160716</v>
      </c>
      <c r="C1962" s="57" t="str">
        <f t="shared" si="216"/>
        <v>SCL</v>
      </c>
      <c r="D1962" s="114">
        <f t="shared" si="211"/>
        <v>41105</v>
      </c>
      <c r="E1962" s="28" t="s">
        <v>40</v>
      </c>
      <c r="F1962" s="39" t="s">
        <v>33</v>
      </c>
      <c r="G1962" s="35" t="s">
        <v>26</v>
      </c>
      <c r="H1962" s="30"/>
      <c r="I1962" s="30"/>
      <c r="J1962" s="31" t="s">
        <v>51</v>
      </c>
      <c r="K1962" s="82" t="s">
        <v>583</v>
      </c>
      <c r="L1962" s="31" t="s">
        <v>157</v>
      </c>
      <c r="M1962" s="31"/>
      <c r="N1962" s="31" t="s">
        <v>31</v>
      </c>
      <c r="O1962" s="4" t="str">
        <f t="shared" si="212"/>
        <v>Halictus (Protohalictus) rubicundus</v>
      </c>
      <c r="P1962" s="85" t="str">
        <f t="shared" si="217"/>
        <v>Halictus rubicundus</v>
      </c>
      <c r="Q1962" s="35" t="s">
        <v>43</v>
      </c>
      <c r="R1962" s="36"/>
      <c r="S1962" s="32"/>
      <c r="T1962" s="32"/>
      <c r="U1962" s="33"/>
      <c r="V1962" s="34" t="s">
        <v>171</v>
      </c>
      <c r="W1962" s="38">
        <v>41329</v>
      </c>
      <c r="X1962" s="52"/>
      <c r="Y1962" s="129">
        <f t="shared" si="213"/>
        <v>1</v>
      </c>
      <c r="Z1962" s="110">
        <f t="shared" si="214"/>
        <v>0</v>
      </c>
      <c r="AA1962" s="1">
        <f t="shared" si="215"/>
        <v>0</v>
      </c>
    </row>
    <row r="1963" spans="1:27" ht="14.25" customHeight="1">
      <c r="A1963" s="145">
        <v>2022</v>
      </c>
      <c r="B1963" s="139">
        <v>20160716</v>
      </c>
      <c r="C1963" s="57" t="str">
        <f t="shared" si="216"/>
        <v>SCL</v>
      </c>
      <c r="D1963" s="114">
        <f t="shared" si="211"/>
        <v>41105</v>
      </c>
      <c r="E1963" s="28" t="s">
        <v>40</v>
      </c>
      <c r="F1963" s="39" t="s">
        <v>33</v>
      </c>
      <c r="G1963" s="35" t="s">
        <v>26</v>
      </c>
      <c r="H1963" s="30"/>
      <c r="I1963" s="30"/>
      <c r="J1963" s="31" t="s">
        <v>51</v>
      </c>
      <c r="K1963" s="82" t="s">
        <v>583</v>
      </c>
      <c r="L1963" s="31" t="s">
        <v>157</v>
      </c>
      <c r="M1963" s="31"/>
      <c r="N1963" s="31" t="s">
        <v>31</v>
      </c>
      <c r="O1963" s="4" t="str">
        <f t="shared" si="212"/>
        <v>Halictus (Protohalictus) rubicundus</v>
      </c>
      <c r="P1963" s="85" t="str">
        <f t="shared" si="217"/>
        <v>Halictus rubicundus</v>
      </c>
      <c r="Q1963" s="35" t="s">
        <v>43</v>
      </c>
      <c r="R1963" s="36"/>
      <c r="S1963" s="32"/>
      <c r="T1963" s="32"/>
      <c r="U1963" s="33"/>
      <c r="V1963" s="34" t="s">
        <v>171</v>
      </c>
      <c r="W1963" s="38">
        <v>41329</v>
      </c>
      <c r="X1963" s="52"/>
      <c r="Y1963" s="129">
        <f t="shared" si="213"/>
        <v>1</v>
      </c>
      <c r="Z1963" s="110">
        <f t="shared" si="214"/>
        <v>0</v>
      </c>
      <c r="AA1963" s="1">
        <f t="shared" si="215"/>
        <v>0</v>
      </c>
    </row>
    <row r="1964" spans="1:27" ht="14.25" customHeight="1">
      <c r="A1964" s="145">
        <v>2023</v>
      </c>
      <c r="B1964" s="139">
        <v>20160716</v>
      </c>
      <c r="C1964" s="57" t="str">
        <f t="shared" si="216"/>
        <v>SCL</v>
      </c>
      <c r="D1964" s="114">
        <f t="shared" si="211"/>
        <v>41105</v>
      </c>
      <c r="E1964" s="28" t="s">
        <v>40</v>
      </c>
      <c r="F1964" s="39" t="s">
        <v>33</v>
      </c>
      <c r="G1964" s="35" t="s">
        <v>26</v>
      </c>
      <c r="H1964" s="30"/>
      <c r="I1964" s="30"/>
      <c r="J1964" s="31" t="s">
        <v>51</v>
      </c>
      <c r="K1964" s="82" t="s">
        <v>583</v>
      </c>
      <c r="L1964" s="31" t="s">
        <v>157</v>
      </c>
      <c r="M1964" s="31"/>
      <c r="N1964" s="31" t="s">
        <v>31</v>
      </c>
      <c r="O1964" s="4" t="str">
        <f t="shared" si="212"/>
        <v>Halictus (Protohalictus) rubicundus</v>
      </c>
      <c r="P1964" s="85" t="str">
        <f t="shared" si="217"/>
        <v>Halictus rubicundus</v>
      </c>
      <c r="Q1964" s="35" t="s">
        <v>43</v>
      </c>
      <c r="R1964" s="36"/>
      <c r="S1964" s="32"/>
      <c r="T1964" s="32"/>
      <c r="U1964" s="33"/>
      <c r="V1964" s="34" t="s">
        <v>171</v>
      </c>
      <c r="W1964" s="38">
        <v>41329</v>
      </c>
      <c r="X1964" s="52"/>
      <c r="Y1964" s="129">
        <f t="shared" si="213"/>
        <v>1</v>
      </c>
      <c r="Z1964" s="110">
        <f t="shared" si="214"/>
        <v>0</v>
      </c>
      <c r="AA1964" s="1">
        <f t="shared" si="215"/>
        <v>0</v>
      </c>
    </row>
    <row r="1965" spans="1:27" ht="14.25" customHeight="1">
      <c r="A1965" s="145">
        <v>2024</v>
      </c>
      <c r="B1965" s="139">
        <v>20160716</v>
      </c>
      <c r="C1965" s="57" t="str">
        <f t="shared" si="216"/>
        <v>SCL</v>
      </c>
      <c r="D1965" s="114">
        <f t="shared" si="211"/>
        <v>41105</v>
      </c>
      <c r="E1965" s="28" t="s">
        <v>40</v>
      </c>
      <c r="F1965" s="39" t="s">
        <v>33</v>
      </c>
      <c r="G1965" s="35" t="s">
        <v>26</v>
      </c>
      <c r="H1965" s="30"/>
      <c r="I1965" s="30"/>
      <c r="J1965" s="31" t="s">
        <v>51</v>
      </c>
      <c r="K1965" s="82" t="s">
        <v>583</v>
      </c>
      <c r="L1965" s="31" t="s">
        <v>157</v>
      </c>
      <c r="M1965" s="31"/>
      <c r="N1965" s="31" t="s">
        <v>31</v>
      </c>
      <c r="O1965" s="4" t="str">
        <f t="shared" si="212"/>
        <v>Halictus (Protohalictus) rubicundus</v>
      </c>
      <c r="P1965" s="85" t="str">
        <f t="shared" si="217"/>
        <v>Halictus rubicundus</v>
      </c>
      <c r="Q1965" s="35" t="s">
        <v>43</v>
      </c>
      <c r="R1965" s="36"/>
      <c r="S1965" s="32"/>
      <c r="T1965" s="32"/>
      <c r="U1965" s="33"/>
      <c r="V1965" s="34" t="s">
        <v>171</v>
      </c>
      <c r="W1965" s="38">
        <v>41329</v>
      </c>
      <c r="X1965" s="52"/>
      <c r="Y1965" s="129">
        <f t="shared" si="213"/>
        <v>1</v>
      </c>
      <c r="Z1965" s="110">
        <f t="shared" si="214"/>
        <v>0</v>
      </c>
      <c r="AA1965" s="1">
        <f t="shared" si="215"/>
        <v>0</v>
      </c>
    </row>
    <row r="1966" spans="1:27" ht="14.25" customHeight="1">
      <c r="A1966" s="145">
        <v>2025</v>
      </c>
      <c r="B1966" s="139">
        <v>20160716</v>
      </c>
      <c r="C1966" s="57" t="str">
        <f t="shared" si="216"/>
        <v>SCL</v>
      </c>
      <c r="D1966" s="114">
        <f t="shared" si="211"/>
        <v>41105</v>
      </c>
      <c r="E1966" s="28" t="s">
        <v>40</v>
      </c>
      <c r="F1966" s="39" t="s">
        <v>33</v>
      </c>
      <c r="G1966" s="35" t="s">
        <v>26</v>
      </c>
      <c r="H1966" s="30"/>
      <c r="I1966" s="30"/>
      <c r="J1966" s="31" t="s">
        <v>51</v>
      </c>
      <c r="K1966" s="82" t="s">
        <v>583</v>
      </c>
      <c r="L1966" s="31" t="s">
        <v>157</v>
      </c>
      <c r="M1966" s="31"/>
      <c r="N1966" s="31" t="s">
        <v>31</v>
      </c>
      <c r="O1966" s="4" t="str">
        <f t="shared" si="212"/>
        <v>Halictus (Protohalictus) rubicundus</v>
      </c>
      <c r="P1966" s="85" t="str">
        <f t="shared" si="217"/>
        <v>Halictus rubicundus</v>
      </c>
      <c r="Q1966" s="35" t="s">
        <v>43</v>
      </c>
      <c r="R1966" s="36"/>
      <c r="S1966" s="32"/>
      <c r="T1966" s="32"/>
      <c r="U1966" s="33"/>
      <c r="V1966" s="34" t="s">
        <v>171</v>
      </c>
      <c r="W1966" s="38">
        <v>41329</v>
      </c>
      <c r="X1966" s="52"/>
      <c r="Y1966" s="129">
        <f t="shared" si="213"/>
        <v>1</v>
      </c>
      <c r="Z1966" s="110">
        <f t="shared" si="214"/>
        <v>0</v>
      </c>
      <c r="AA1966" s="1">
        <f t="shared" si="215"/>
        <v>0</v>
      </c>
    </row>
    <row r="1967" spans="1:27" ht="14.25" customHeight="1">
      <c r="A1967" s="145">
        <v>2026</v>
      </c>
      <c r="B1967" s="139">
        <v>20160716</v>
      </c>
      <c r="C1967" s="57" t="str">
        <f t="shared" si="216"/>
        <v>SCL</v>
      </c>
      <c r="D1967" s="114">
        <f t="shared" si="211"/>
        <v>41105</v>
      </c>
      <c r="E1967" s="28" t="s">
        <v>40</v>
      </c>
      <c r="F1967" s="39" t="s">
        <v>33</v>
      </c>
      <c r="G1967" s="35" t="s">
        <v>26</v>
      </c>
      <c r="H1967" s="30"/>
      <c r="I1967" s="30"/>
      <c r="J1967" s="31" t="s">
        <v>51</v>
      </c>
      <c r="K1967" s="82" t="s">
        <v>583</v>
      </c>
      <c r="L1967" s="31" t="s">
        <v>157</v>
      </c>
      <c r="M1967" s="31"/>
      <c r="N1967" s="31" t="s">
        <v>31</v>
      </c>
      <c r="O1967" s="4" t="str">
        <f t="shared" si="212"/>
        <v>Halictus (Protohalictus) rubicundus</v>
      </c>
      <c r="P1967" s="85" t="str">
        <f t="shared" si="217"/>
        <v>Halictus rubicundus</v>
      </c>
      <c r="Q1967" s="35" t="s">
        <v>43</v>
      </c>
      <c r="R1967" s="36"/>
      <c r="S1967" s="32"/>
      <c r="T1967" s="32"/>
      <c r="U1967" s="33"/>
      <c r="V1967" s="34" t="s">
        <v>171</v>
      </c>
      <c r="W1967" s="38">
        <v>41329</v>
      </c>
      <c r="X1967" s="52"/>
      <c r="Y1967" s="129">
        <f t="shared" si="213"/>
        <v>1</v>
      </c>
      <c r="Z1967" s="110">
        <f t="shared" si="214"/>
        <v>0</v>
      </c>
      <c r="AA1967" s="1">
        <f t="shared" si="215"/>
        <v>0</v>
      </c>
    </row>
    <row r="1968" spans="1:27" ht="14.25" customHeight="1">
      <c r="A1968" s="145">
        <v>2027</v>
      </c>
      <c r="B1968" s="139">
        <v>20160716</v>
      </c>
      <c r="C1968" s="57" t="str">
        <f t="shared" si="216"/>
        <v>SCL</v>
      </c>
      <c r="D1968" s="114">
        <f t="shared" si="211"/>
        <v>41105</v>
      </c>
      <c r="E1968" s="28" t="s">
        <v>40</v>
      </c>
      <c r="F1968" s="39" t="s">
        <v>33</v>
      </c>
      <c r="G1968" s="35" t="s">
        <v>26</v>
      </c>
      <c r="H1968" s="30"/>
      <c r="I1968" s="30"/>
      <c r="J1968" s="31" t="s">
        <v>51</v>
      </c>
      <c r="K1968" s="82" t="s">
        <v>583</v>
      </c>
      <c r="L1968" s="31" t="s">
        <v>157</v>
      </c>
      <c r="M1968" s="31"/>
      <c r="N1968" s="31" t="s">
        <v>31</v>
      </c>
      <c r="O1968" s="4" t="str">
        <f t="shared" si="212"/>
        <v>Halictus (Protohalictus) rubicundus</v>
      </c>
      <c r="P1968" s="85" t="str">
        <f t="shared" si="217"/>
        <v>Halictus rubicundus</v>
      </c>
      <c r="Q1968" s="35" t="s">
        <v>43</v>
      </c>
      <c r="R1968" s="36"/>
      <c r="S1968" s="32"/>
      <c r="T1968" s="32"/>
      <c r="U1968" s="33"/>
      <c r="V1968" s="34" t="s">
        <v>171</v>
      </c>
      <c r="W1968" s="38">
        <v>41329</v>
      </c>
      <c r="X1968" s="52"/>
      <c r="Y1968" s="129">
        <f t="shared" si="213"/>
        <v>1</v>
      </c>
      <c r="Z1968" s="110">
        <f t="shared" si="214"/>
        <v>0</v>
      </c>
      <c r="AA1968" s="1">
        <f t="shared" si="215"/>
        <v>0</v>
      </c>
    </row>
    <row r="1969" spans="1:27" ht="14.25" customHeight="1">
      <c r="A1969" s="145">
        <v>2028</v>
      </c>
      <c r="B1969" s="139">
        <v>20160716</v>
      </c>
      <c r="C1969" s="57" t="str">
        <f t="shared" si="216"/>
        <v>SCL</v>
      </c>
      <c r="D1969" s="114">
        <f t="shared" si="211"/>
        <v>41105</v>
      </c>
      <c r="E1969" s="28" t="s">
        <v>40</v>
      </c>
      <c r="F1969" s="39" t="s">
        <v>33</v>
      </c>
      <c r="G1969" s="35" t="s">
        <v>26</v>
      </c>
      <c r="H1969" s="30"/>
      <c r="I1969" s="30"/>
      <c r="J1969" s="31" t="s">
        <v>51</v>
      </c>
      <c r="K1969" s="82" t="s">
        <v>583</v>
      </c>
      <c r="L1969" s="31" t="s">
        <v>157</v>
      </c>
      <c r="M1969" s="31"/>
      <c r="N1969" s="31" t="s">
        <v>31</v>
      </c>
      <c r="O1969" s="4" t="str">
        <f t="shared" si="212"/>
        <v>Halictus (Protohalictus) rubicundus</v>
      </c>
      <c r="P1969" s="85" t="str">
        <f t="shared" si="217"/>
        <v>Halictus rubicundus</v>
      </c>
      <c r="Q1969" s="35" t="s">
        <v>43</v>
      </c>
      <c r="R1969" s="36"/>
      <c r="S1969" s="32"/>
      <c r="T1969" s="32"/>
      <c r="U1969" s="33"/>
      <c r="V1969" s="34" t="s">
        <v>171</v>
      </c>
      <c r="W1969" s="38">
        <v>41329</v>
      </c>
      <c r="X1969" s="52"/>
      <c r="Y1969" s="129">
        <f t="shared" si="213"/>
        <v>1</v>
      </c>
      <c r="Z1969" s="110">
        <f t="shared" si="214"/>
        <v>0</v>
      </c>
      <c r="AA1969" s="1">
        <f t="shared" si="215"/>
        <v>0</v>
      </c>
    </row>
    <row r="1970" spans="1:27" ht="14.25" customHeight="1">
      <c r="A1970" s="145">
        <v>2029</v>
      </c>
      <c r="B1970" s="139">
        <v>20160716</v>
      </c>
      <c r="C1970" s="57" t="str">
        <f t="shared" si="216"/>
        <v>SCL</v>
      </c>
      <c r="D1970" s="114">
        <f t="shared" si="211"/>
        <v>41105</v>
      </c>
      <c r="E1970" s="28" t="s">
        <v>40</v>
      </c>
      <c r="F1970" s="39" t="s">
        <v>33</v>
      </c>
      <c r="G1970" s="35" t="s">
        <v>26</v>
      </c>
      <c r="H1970" s="30"/>
      <c r="I1970" s="30"/>
      <c r="J1970" s="31" t="s">
        <v>51</v>
      </c>
      <c r="K1970" s="82" t="s">
        <v>583</v>
      </c>
      <c r="L1970" s="31" t="s">
        <v>157</v>
      </c>
      <c r="M1970" s="31"/>
      <c r="N1970" s="31" t="s">
        <v>31</v>
      </c>
      <c r="O1970" s="4" t="str">
        <f t="shared" si="212"/>
        <v>Halictus (Protohalictus) rubicundus</v>
      </c>
      <c r="P1970" s="85" t="str">
        <f t="shared" si="217"/>
        <v>Halictus rubicundus</v>
      </c>
      <c r="Q1970" s="35" t="s">
        <v>43</v>
      </c>
      <c r="R1970" s="36"/>
      <c r="S1970" s="32"/>
      <c r="T1970" s="32"/>
      <c r="U1970" s="33"/>
      <c r="V1970" s="34" t="s">
        <v>171</v>
      </c>
      <c r="W1970" s="38">
        <v>41329</v>
      </c>
      <c r="X1970" s="52"/>
      <c r="Y1970" s="129">
        <f t="shared" si="213"/>
        <v>1</v>
      </c>
      <c r="Z1970" s="110">
        <f t="shared" si="214"/>
        <v>0</v>
      </c>
      <c r="AA1970" s="1">
        <f t="shared" si="215"/>
        <v>0</v>
      </c>
    </row>
    <row r="1971" spans="1:27" ht="14.25" customHeight="1">
      <c r="A1971" s="145">
        <v>2030</v>
      </c>
      <c r="B1971" s="139">
        <v>20160327</v>
      </c>
      <c r="C1971" s="57" t="str">
        <f t="shared" si="216"/>
        <v>SCL</v>
      </c>
      <c r="D1971" s="114">
        <f t="shared" si="211"/>
        <v>40994</v>
      </c>
      <c r="E1971" s="28" t="s">
        <v>34</v>
      </c>
      <c r="F1971" s="39" t="s">
        <v>25</v>
      </c>
      <c r="G1971" s="35" t="s">
        <v>26</v>
      </c>
      <c r="H1971" s="30"/>
      <c r="I1971" s="30"/>
      <c r="J1971" s="31" t="s">
        <v>51</v>
      </c>
      <c r="K1971" s="82" t="s">
        <v>583</v>
      </c>
      <c r="L1971" s="31" t="s">
        <v>157</v>
      </c>
      <c r="M1971" s="31"/>
      <c r="N1971" s="31" t="s">
        <v>31</v>
      </c>
      <c r="O1971" s="4" t="str">
        <f t="shared" si="212"/>
        <v>Halictus (Protohalictus) rubicundus</v>
      </c>
      <c r="P1971" s="85" t="str">
        <f t="shared" si="217"/>
        <v>Halictus rubicundus</v>
      </c>
      <c r="Q1971" s="35" t="s">
        <v>29</v>
      </c>
      <c r="R1971" s="36"/>
      <c r="S1971" s="32"/>
      <c r="T1971" s="32"/>
      <c r="U1971" s="33"/>
      <c r="V1971" s="34" t="s">
        <v>171</v>
      </c>
      <c r="W1971" s="38">
        <v>41329</v>
      </c>
      <c r="X1971" s="52"/>
      <c r="Y1971" s="129">
        <f t="shared" si="213"/>
        <v>1</v>
      </c>
      <c r="Z1971" s="110">
        <f t="shared" si="214"/>
        <v>0</v>
      </c>
      <c r="AA1971" s="1">
        <f t="shared" si="215"/>
        <v>0</v>
      </c>
    </row>
    <row r="1972" spans="1:27" ht="14.25" customHeight="1">
      <c r="A1972" s="145">
        <v>2031</v>
      </c>
      <c r="B1972" s="139">
        <v>20160417</v>
      </c>
      <c r="C1972" s="57" t="str">
        <f t="shared" si="216"/>
        <v>SCL</v>
      </c>
      <c r="D1972" s="114">
        <f t="shared" si="211"/>
        <v>41015</v>
      </c>
      <c r="E1972" s="28" t="s">
        <v>34</v>
      </c>
      <c r="F1972" s="39" t="s">
        <v>25</v>
      </c>
      <c r="G1972" s="35" t="s">
        <v>26</v>
      </c>
      <c r="H1972" s="30"/>
      <c r="I1972" s="30"/>
      <c r="J1972" s="31" t="s">
        <v>51</v>
      </c>
      <c r="K1972" s="82" t="s">
        <v>583</v>
      </c>
      <c r="L1972" s="31" t="s">
        <v>157</v>
      </c>
      <c r="M1972" s="31"/>
      <c r="N1972" s="31" t="s">
        <v>31</v>
      </c>
      <c r="O1972" s="4" t="str">
        <f t="shared" si="212"/>
        <v>Halictus (Protohalictus) rubicundus</v>
      </c>
      <c r="P1972" s="85" t="str">
        <f t="shared" si="217"/>
        <v>Halictus rubicundus</v>
      </c>
      <c r="Q1972" s="35" t="s">
        <v>29</v>
      </c>
      <c r="R1972" s="36"/>
      <c r="S1972" s="32"/>
      <c r="T1972" s="32"/>
      <c r="U1972" s="33"/>
      <c r="V1972" s="34" t="s">
        <v>171</v>
      </c>
      <c r="W1972" s="38">
        <v>41329</v>
      </c>
      <c r="X1972" s="52"/>
      <c r="Y1972" s="129">
        <f t="shared" si="213"/>
        <v>1</v>
      </c>
      <c r="Z1972" s="110">
        <f t="shared" si="214"/>
        <v>0</v>
      </c>
      <c r="AA1972" s="1">
        <f t="shared" si="215"/>
        <v>0</v>
      </c>
    </row>
    <row r="1973" spans="1:27" ht="14.25" customHeight="1">
      <c r="A1973" s="145">
        <v>2032</v>
      </c>
      <c r="B1973" s="139">
        <v>20150711</v>
      </c>
      <c r="C1973" s="57" t="str">
        <f t="shared" si="216"/>
        <v>SCL</v>
      </c>
      <c r="D1973" s="114">
        <f t="shared" si="211"/>
        <v>40734</v>
      </c>
      <c r="E1973" s="28" t="s">
        <v>34</v>
      </c>
      <c r="F1973" s="39" t="s">
        <v>25</v>
      </c>
      <c r="G1973" s="35" t="s">
        <v>26</v>
      </c>
      <c r="H1973" s="30"/>
      <c r="I1973" s="30"/>
      <c r="J1973" s="31" t="s">
        <v>51</v>
      </c>
      <c r="K1973" s="82" t="s">
        <v>583</v>
      </c>
      <c r="L1973" s="31" t="s">
        <v>157</v>
      </c>
      <c r="M1973" s="31"/>
      <c r="N1973" s="31" t="s">
        <v>31</v>
      </c>
      <c r="O1973" s="4" t="str">
        <f t="shared" si="212"/>
        <v>Halictus (Protohalictus) rubicundus</v>
      </c>
      <c r="P1973" s="85" t="str">
        <f t="shared" si="217"/>
        <v>Halictus rubicundus</v>
      </c>
      <c r="Q1973" s="35" t="s">
        <v>29</v>
      </c>
      <c r="R1973" s="36"/>
      <c r="S1973" s="32"/>
      <c r="T1973" s="32"/>
      <c r="U1973" s="33"/>
      <c r="V1973" s="34" t="s">
        <v>171</v>
      </c>
      <c r="W1973" s="38">
        <v>41329</v>
      </c>
      <c r="X1973" s="52" t="s">
        <v>1453</v>
      </c>
      <c r="Y1973" s="129">
        <f t="shared" si="213"/>
        <v>1</v>
      </c>
      <c r="Z1973" s="110">
        <f t="shared" si="214"/>
        <v>0</v>
      </c>
      <c r="AA1973" s="1">
        <f t="shared" si="215"/>
        <v>0</v>
      </c>
    </row>
    <row r="1974" spans="1:27" ht="14.25" customHeight="1">
      <c r="A1974" s="145">
        <v>2033</v>
      </c>
      <c r="B1974" s="139">
        <v>20160417</v>
      </c>
      <c r="C1974" s="57" t="str">
        <f t="shared" si="216"/>
        <v>SCL</v>
      </c>
      <c r="D1974" s="114">
        <f t="shared" si="211"/>
        <v>41015</v>
      </c>
      <c r="E1974" s="28" t="s">
        <v>42</v>
      </c>
      <c r="F1974" s="39" t="s">
        <v>25</v>
      </c>
      <c r="G1974" s="35" t="s">
        <v>26</v>
      </c>
      <c r="H1974" s="30"/>
      <c r="I1974" s="30"/>
      <c r="J1974" s="31" t="s">
        <v>51</v>
      </c>
      <c r="K1974" s="82" t="s">
        <v>583</v>
      </c>
      <c r="L1974" s="31" t="s">
        <v>157</v>
      </c>
      <c r="M1974" s="31"/>
      <c r="N1974" s="31" t="s">
        <v>31</v>
      </c>
      <c r="O1974" s="4" t="str">
        <f t="shared" si="212"/>
        <v>Halictus (Protohalictus) rubicundus</v>
      </c>
      <c r="P1974" s="85" t="str">
        <f t="shared" si="217"/>
        <v>Halictus rubicundus</v>
      </c>
      <c r="Q1974" s="35" t="s">
        <v>29</v>
      </c>
      <c r="R1974" s="36"/>
      <c r="S1974" s="32"/>
      <c r="T1974" s="32"/>
      <c r="U1974" s="33"/>
      <c r="V1974" s="34" t="s">
        <v>171</v>
      </c>
      <c r="W1974" s="38">
        <v>41329</v>
      </c>
      <c r="X1974" s="52"/>
      <c r="Y1974" s="129">
        <f t="shared" si="213"/>
        <v>1</v>
      </c>
      <c r="Z1974" s="110">
        <f t="shared" si="214"/>
        <v>0</v>
      </c>
      <c r="AA1974" s="1">
        <f t="shared" si="215"/>
        <v>0</v>
      </c>
    </row>
    <row r="1975" spans="1:27" ht="14.25" customHeight="1">
      <c r="A1975" s="145">
        <v>2034</v>
      </c>
      <c r="B1975" s="139">
        <v>20150419</v>
      </c>
      <c r="C1975" s="57" t="str">
        <f t="shared" si="216"/>
        <v/>
      </c>
      <c r="D1975" s="114">
        <f t="shared" si="211"/>
        <v>40651</v>
      </c>
      <c r="E1975" s="28"/>
      <c r="F1975" s="39" t="s">
        <v>33</v>
      </c>
      <c r="G1975" s="35" t="s">
        <v>26</v>
      </c>
      <c r="H1975" s="30"/>
      <c r="I1975" s="30"/>
      <c r="J1975" s="31" t="s">
        <v>51</v>
      </c>
      <c r="K1975" s="82" t="s">
        <v>583</v>
      </c>
      <c r="L1975" s="31" t="s">
        <v>157</v>
      </c>
      <c r="M1975" s="31"/>
      <c r="N1975" s="31" t="s">
        <v>31</v>
      </c>
      <c r="O1975" s="4" t="str">
        <f t="shared" si="212"/>
        <v>Halictus (Protohalictus) rubicundus</v>
      </c>
      <c r="P1975" s="85" t="str">
        <f t="shared" si="217"/>
        <v>Halictus rubicundus</v>
      </c>
      <c r="Q1975" s="35" t="s">
        <v>29</v>
      </c>
      <c r="R1975" s="36"/>
      <c r="S1975" s="32"/>
      <c r="T1975" s="32"/>
      <c r="U1975" s="33"/>
      <c r="V1975" s="34" t="s">
        <v>171</v>
      </c>
      <c r="W1975" s="38">
        <v>41329</v>
      </c>
      <c r="X1975" s="50" t="s">
        <v>1557</v>
      </c>
      <c r="Y1975" s="129">
        <f t="shared" si="213"/>
        <v>1</v>
      </c>
      <c r="Z1975" s="110">
        <f t="shared" si="214"/>
        <v>0</v>
      </c>
      <c r="AA1975" s="1">
        <f t="shared" si="215"/>
        <v>0</v>
      </c>
    </row>
    <row r="1976" spans="1:27" ht="14.25" customHeight="1">
      <c r="A1976" s="145">
        <v>2035</v>
      </c>
      <c r="B1976" s="139">
        <v>20150419</v>
      </c>
      <c r="C1976" s="57" t="str">
        <f t="shared" si="216"/>
        <v/>
      </c>
      <c r="D1976" s="114">
        <f t="shared" si="211"/>
        <v>40651</v>
      </c>
      <c r="E1976" s="28"/>
      <c r="F1976" s="39" t="s">
        <v>33</v>
      </c>
      <c r="G1976" s="35" t="s">
        <v>26</v>
      </c>
      <c r="H1976" s="30"/>
      <c r="I1976" s="30"/>
      <c r="J1976" s="31" t="s">
        <v>51</v>
      </c>
      <c r="K1976" s="82" t="s">
        <v>583</v>
      </c>
      <c r="L1976" s="31" t="s">
        <v>157</v>
      </c>
      <c r="M1976" s="31"/>
      <c r="N1976" s="31" t="s">
        <v>31</v>
      </c>
      <c r="O1976" s="4" t="str">
        <f t="shared" si="212"/>
        <v>Halictus (Protohalictus) rubicundus</v>
      </c>
      <c r="P1976" s="85" t="str">
        <f t="shared" si="217"/>
        <v>Halictus rubicundus</v>
      </c>
      <c r="Q1976" s="35" t="s">
        <v>29</v>
      </c>
      <c r="R1976" s="36"/>
      <c r="S1976" s="32"/>
      <c r="T1976" s="32"/>
      <c r="U1976" s="33"/>
      <c r="V1976" s="34" t="s">
        <v>171</v>
      </c>
      <c r="W1976" s="38">
        <v>41329</v>
      </c>
      <c r="X1976" s="50" t="s">
        <v>1557</v>
      </c>
      <c r="Y1976" s="129">
        <f t="shared" si="213"/>
        <v>1</v>
      </c>
      <c r="Z1976" s="110">
        <f t="shared" si="214"/>
        <v>0</v>
      </c>
      <c r="AA1976" s="1">
        <f t="shared" si="215"/>
        <v>0</v>
      </c>
    </row>
    <row r="1977" spans="1:27" ht="14.25" customHeight="1">
      <c r="A1977" s="145">
        <v>2036</v>
      </c>
      <c r="B1977" s="139">
        <v>20140714</v>
      </c>
      <c r="C1977" s="57" t="str">
        <f t="shared" si="216"/>
        <v>POS</v>
      </c>
      <c r="D1977" s="114">
        <f t="shared" si="211"/>
        <v>40372</v>
      </c>
      <c r="E1977" s="28" t="s">
        <v>36</v>
      </c>
      <c r="F1977" s="39" t="s">
        <v>25</v>
      </c>
      <c r="G1977" s="35" t="s">
        <v>26</v>
      </c>
      <c r="H1977" s="30"/>
      <c r="I1977" s="30"/>
      <c r="J1977" s="31" t="s">
        <v>51</v>
      </c>
      <c r="K1977" s="84" t="s">
        <v>582</v>
      </c>
      <c r="L1977" s="31" t="s">
        <v>52</v>
      </c>
      <c r="M1977" s="31"/>
      <c r="N1977" s="31" t="s">
        <v>31</v>
      </c>
      <c r="O1977" s="4" t="str">
        <f t="shared" si="212"/>
        <v>Halictus (Seladonia) tripartitus</v>
      </c>
      <c r="P1977" s="85" t="str">
        <f t="shared" si="217"/>
        <v>Halictus tripartitus</v>
      </c>
      <c r="Q1977" s="35" t="s">
        <v>29</v>
      </c>
      <c r="R1977" s="36"/>
      <c r="S1977" s="32"/>
      <c r="T1977" s="32"/>
      <c r="U1977" s="33" t="s">
        <v>55</v>
      </c>
      <c r="V1977" s="34" t="s">
        <v>171</v>
      </c>
      <c r="W1977" s="38">
        <v>41329</v>
      </c>
      <c r="X1977" s="52"/>
      <c r="Y1977" s="129">
        <f t="shared" si="213"/>
        <v>1</v>
      </c>
      <c r="Z1977" s="110">
        <f t="shared" si="214"/>
        <v>0</v>
      </c>
      <c r="AA1977" s="1">
        <f t="shared" si="215"/>
        <v>0</v>
      </c>
    </row>
    <row r="1978" spans="1:27" ht="14.25" customHeight="1">
      <c r="A1978" s="145">
        <v>2037</v>
      </c>
      <c r="B1978" s="139">
        <v>20140714</v>
      </c>
      <c r="C1978" s="57" t="str">
        <f t="shared" si="216"/>
        <v>POS</v>
      </c>
      <c r="D1978" s="114">
        <f t="shared" si="211"/>
        <v>40372</v>
      </c>
      <c r="E1978" s="28" t="s">
        <v>35</v>
      </c>
      <c r="F1978" s="39" t="s">
        <v>25</v>
      </c>
      <c r="G1978" s="35" t="s">
        <v>26</v>
      </c>
      <c r="H1978" s="30"/>
      <c r="I1978" s="30"/>
      <c r="J1978" s="31" t="s">
        <v>51</v>
      </c>
      <c r="K1978" s="84" t="s">
        <v>582</v>
      </c>
      <c r="L1978" s="31" t="s">
        <v>52</v>
      </c>
      <c r="M1978" s="31"/>
      <c r="N1978" s="31" t="s">
        <v>31</v>
      </c>
      <c r="O1978" s="4" t="str">
        <f t="shared" si="212"/>
        <v>Halictus (Seladonia) tripartitus</v>
      </c>
      <c r="P1978" s="85" t="str">
        <f t="shared" si="217"/>
        <v>Halictus tripartitus</v>
      </c>
      <c r="Q1978" s="35" t="s">
        <v>29</v>
      </c>
      <c r="R1978" s="36"/>
      <c r="S1978" s="32"/>
      <c r="T1978" s="32"/>
      <c r="U1978" s="33"/>
      <c r="V1978" s="34" t="s">
        <v>171</v>
      </c>
      <c r="W1978" s="38">
        <v>41329</v>
      </c>
      <c r="X1978" s="52"/>
      <c r="Y1978" s="129">
        <f t="shared" si="213"/>
        <v>1</v>
      </c>
      <c r="Z1978" s="110">
        <f t="shared" si="214"/>
        <v>0</v>
      </c>
      <c r="AA1978" s="1">
        <f t="shared" si="215"/>
        <v>0</v>
      </c>
    </row>
    <row r="1979" spans="1:27" ht="14.25" customHeight="1">
      <c r="A1979" s="145">
        <v>2038</v>
      </c>
      <c r="B1979" s="139">
        <v>20140714</v>
      </c>
      <c r="C1979" s="57" t="str">
        <f t="shared" si="216"/>
        <v>POS</v>
      </c>
      <c r="D1979" s="114">
        <f t="shared" si="211"/>
        <v>40372</v>
      </c>
      <c r="E1979" s="28" t="s">
        <v>35</v>
      </c>
      <c r="F1979" s="39" t="s">
        <v>25</v>
      </c>
      <c r="G1979" s="35" t="s">
        <v>26</v>
      </c>
      <c r="H1979" s="30"/>
      <c r="I1979" s="30"/>
      <c r="J1979" s="31" t="s">
        <v>51</v>
      </c>
      <c r="K1979" s="84" t="s">
        <v>582</v>
      </c>
      <c r="L1979" s="31" t="s">
        <v>52</v>
      </c>
      <c r="M1979" s="31"/>
      <c r="N1979" s="31" t="s">
        <v>31</v>
      </c>
      <c r="O1979" s="4" t="str">
        <f t="shared" si="212"/>
        <v>Halictus (Seladonia) tripartitus</v>
      </c>
      <c r="P1979" s="85" t="str">
        <f t="shared" si="217"/>
        <v>Halictus tripartitus</v>
      </c>
      <c r="Q1979" s="35" t="s">
        <v>29</v>
      </c>
      <c r="R1979" s="36"/>
      <c r="S1979" s="32"/>
      <c r="T1979" s="32"/>
      <c r="U1979" s="33"/>
      <c r="V1979" s="34" t="s">
        <v>171</v>
      </c>
      <c r="W1979" s="38">
        <v>41329</v>
      </c>
      <c r="X1979" s="52"/>
      <c r="Y1979" s="129">
        <f t="shared" si="213"/>
        <v>1</v>
      </c>
      <c r="Z1979" s="110">
        <f t="shared" si="214"/>
        <v>0</v>
      </c>
      <c r="AA1979" s="1">
        <f t="shared" si="215"/>
        <v>0</v>
      </c>
    </row>
    <row r="1980" spans="1:27" ht="14.25" customHeight="1">
      <c r="A1980" s="145">
        <v>2039</v>
      </c>
      <c r="B1980" s="139">
        <v>20140714</v>
      </c>
      <c r="C1980" s="57" t="str">
        <f t="shared" si="216"/>
        <v>POS</v>
      </c>
      <c r="D1980" s="114">
        <f t="shared" si="211"/>
        <v>40372</v>
      </c>
      <c r="E1980" s="28" t="s">
        <v>35</v>
      </c>
      <c r="F1980" s="39" t="s">
        <v>25</v>
      </c>
      <c r="G1980" s="35" t="s">
        <v>26</v>
      </c>
      <c r="H1980" s="30"/>
      <c r="I1980" s="30"/>
      <c r="J1980" s="31" t="s">
        <v>51</v>
      </c>
      <c r="K1980" s="84" t="s">
        <v>582</v>
      </c>
      <c r="L1980" s="31" t="s">
        <v>52</v>
      </c>
      <c r="M1980" s="31"/>
      <c r="N1980" s="31" t="s">
        <v>31</v>
      </c>
      <c r="O1980" s="4" t="str">
        <f t="shared" si="212"/>
        <v>Halictus (Seladonia) tripartitus</v>
      </c>
      <c r="P1980" s="85" t="str">
        <f t="shared" si="217"/>
        <v>Halictus tripartitus</v>
      </c>
      <c r="Q1980" s="35" t="s">
        <v>29</v>
      </c>
      <c r="R1980" s="36"/>
      <c r="S1980" s="32"/>
      <c r="T1980" s="32"/>
      <c r="U1980" s="33"/>
      <c r="V1980" s="34" t="s">
        <v>171</v>
      </c>
      <c r="W1980" s="38">
        <v>41329</v>
      </c>
      <c r="X1980" s="52"/>
      <c r="Y1980" s="129">
        <f t="shared" si="213"/>
        <v>1</v>
      </c>
      <c r="Z1980" s="110">
        <f t="shared" si="214"/>
        <v>0</v>
      </c>
      <c r="AA1980" s="1">
        <f t="shared" si="215"/>
        <v>0</v>
      </c>
    </row>
    <row r="1981" spans="1:27" ht="14.25" customHeight="1">
      <c r="A1981" s="145">
        <v>2040</v>
      </c>
      <c r="B1981" s="139">
        <v>20140714</v>
      </c>
      <c r="C1981" s="57" t="str">
        <f t="shared" si="216"/>
        <v>POS</v>
      </c>
      <c r="D1981" s="114">
        <f t="shared" si="211"/>
        <v>40372</v>
      </c>
      <c r="E1981" s="28" t="s">
        <v>35</v>
      </c>
      <c r="F1981" s="39" t="s">
        <v>25</v>
      </c>
      <c r="G1981" s="35" t="s">
        <v>26</v>
      </c>
      <c r="H1981" s="30"/>
      <c r="I1981" s="30"/>
      <c r="J1981" s="31" t="s">
        <v>51</v>
      </c>
      <c r="K1981" s="84" t="s">
        <v>582</v>
      </c>
      <c r="L1981" s="31" t="s">
        <v>52</v>
      </c>
      <c r="M1981" s="31"/>
      <c r="N1981" s="31" t="s">
        <v>31</v>
      </c>
      <c r="O1981" s="4" t="str">
        <f t="shared" si="212"/>
        <v>Halictus (Seladonia) tripartitus</v>
      </c>
      <c r="P1981" s="85" t="str">
        <f t="shared" si="217"/>
        <v>Halictus tripartitus</v>
      </c>
      <c r="Q1981" s="35" t="s">
        <v>29</v>
      </c>
      <c r="R1981" s="36"/>
      <c r="S1981" s="32"/>
      <c r="T1981" s="32"/>
      <c r="U1981" s="33"/>
      <c r="V1981" s="34" t="s">
        <v>171</v>
      </c>
      <c r="W1981" s="38">
        <v>41329</v>
      </c>
      <c r="X1981" s="52"/>
      <c r="Y1981" s="129">
        <f t="shared" si="213"/>
        <v>1</v>
      </c>
      <c r="Z1981" s="110">
        <f t="shared" si="214"/>
        <v>0</v>
      </c>
      <c r="AA1981" s="1">
        <f t="shared" si="215"/>
        <v>0</v>
      </c>
    </row>
    <row r="1982" spans="1:27" ht="14.25" customHeight="1">
      <c r="A1982" s="145">
        <v>2041</v>
      </c>
      <c r="B1982" s="139">
        <v>20150808</v>
      </c>
      <c r="C1982" s="57" t="str">
        <f t="shared" si="216"/>
        <v>POS</v>
      </c>
      <c r="D1982" s="114">
        <f t="shared" si="211"/>
        <v>40762</v>
      </c>
      <c r="E1982" s="28" t="s">
        <v>35</v>
      </c>
      <c r="F1982" s="39" t="s">
        <v>25</v>
      </c>
      <c r="G1982" s="35" t="s">
        <v>26</v>
      </c>
      <c r="H1982" s="30"/>
      <c r="I1982" s="30"/>
      <c r="J1982" s="31" t="s">
        <v>51</v>
      </c>
      <c r="K1982" s="84" t="s">
        <v>582</v>
      </c>
      <c r="L1982" s="31" t="s">
        <v>52</v>
      </c>
      <c r="M1982" s="31"/>
      <c r="N1982" s="31" t="s">
        <v>31</v>
      </c>
      <c r="O1982" s="4" t="str">
        <f t="shared" si="212"/>
        <v>Halictus (Seladonia) tripartitus</v>
      </c>
      <c r="P1982" s="85" t="str">
        <f t="shared" si="217"/>
        <v>Halictus tripartitus</v>
      </c>
      <c r="Q1982" s="35" t="s">
        <v>29</v>
      </c>
      <c r="R1982" s="36"/>
      <c r="S1982" s="32"/>
      <c r="T1982" s="32"/>
      <c r="U1982" s="33"/>
      <c r="V1982" s="34" t="s">
        <v>171</v>
      </c>
      <c r="W1982" s="38">
        <v>41329</v>
      </c>
      <c r="X1982" s="52" t="s">
        <v>172</v>
      </c>
      <c r="Y1982" s="129">
        <f t="shared" si="213"/>
        <v>1</v>
      </c>
      <c r="Z1982" s="110">
        <f t="shared" si="214"/>
        <v>0</v>
      </c>
      <c r="AA1982" s="1">
        <f t="shared" si="215"/>
        <v>0</v>
      </c>
    </row>
    <row r="1983" spans="1:27" ht="14.25" customHeight="1">
      <c r="A1983" s="145">
        <v>2042</v>
      </c>
      <c r="B1983" s="139">
        <v>20140714</v>
      </c>
      <c r="C1983" s="57" t="str">
        <f t="shared" si="216"/>
        <v>POS</v>
      </c>
      <c r="D1983" s="114">
        <f t="shared" si="211"/>
        <v>40372</v>
      </c>
      <c r="E1983" s="28" t="s">
        <v>35</v>
      </c>
      <c r="F1983" s="39" t="s">
        <v>25</v>
      </c>
      <c r="G1983" s="35" t="s">
        <v>26</v>
      </c>
      <c r="H1983" s="30"/>
      <c r="I1983" s="30"/>
      <c r="J1983" s="31" t="s">
        <v>51</v>
      </c>
      <c r="K1983" s="84" t="s">
        <v>582</v>
      </c>
      <c r="L1983" s="31" t="s">
        <v>52</v>
      </c>
      <c r="M1983" s="31"/>
      <c r="N1983" s="31" t="s">
        <v>31</v>
      </c>
      <c r="O1983" s="4" t="str">
        <f t="shared" si="212"/>
        <v>Halictus (Seladonia) tripartitus</v>
      </c>
      <c r="P1983" s="85" t="str">
        <f t="shared" si="217"/>
        <v>Halictus tripartitus</v>
      </c>
      <c r="Q1983" s="35" t="s">
        <v>29</v>
      </c>
      <c r="R1983" s="36"/>
      <c r="S1983" s="32"/>
      <c r="T1983" s="32"/>
      <c r="U1983" s="33"/>
      <c r="V1983" s="34" t="s">
        <v>171</v>
      </c>
      <c r="W1983" s="38">
        <v>41329</v>
      </c>
      <c r="X1983" s="52"/>
      <c r="Y1983" s="129">
        <f t="shared" si="213"/>
        <v>1</v>
      </c>
      <c r="Z1983" s="110">
        <f t="shared" si="214"/>
        <v>0</v>
      </c>
      <c r="AA1983" s="1">
        <f t="shared" si="215"/>
        <v>0</v>
      </c>
    </row>
    <row r="1984" spans="1:27" ht="14.25" customHeight="1">
      <c r="A1984" s="145">
        <v>2043</v>
      </c>
      <c r="B1984" s="139">
        <v>20150419</v>
      </c>
      <c r="C1984" s="57" t="str">
        <f t="shared" si="216"/>
        <v>POS</v>
      </c>
      <c r="D1984" s="114">
        <f t="shared" si="211"/>
        <v>40651</v>
      </c>
      <c r="E1984" s="28" t="s">
        <v>35</v>
      </c>
      <c r="F1984" s="39" t="s">
        <v>25</v>
      </c>
      <c r="G1984" s="35" t="s">
        <v>26</v>
      </c>
      <c r="H1984" s="30"/>
      <c r="I1984" s="30"/>
      <c r="J1984" s="31" t="s">
        <v>51</v>
      </c>
      <c r="K1984" s="84" t="s">
        <v>582</v>
      </c>
      <c r="L1984" s="31" t="s">
        <v>52</v>
      </c>
      <c r="M1984" s="31"/>
      <c r="N1984" s="31" t="s">
        <v>31</v>
      </c>
      <c r="O1984" s="4" t="str">
        <f t="shared" si="212"/>
        <v>Halictus (Seladonia) tripartitus</v>
      </c>
      <c r="P1984" s="85" t="str">
        <f t="shared" si="217"/>
        <v>Halictus tripartitus</v>
      </c>
      <c r="Q1984" s="35" t="s">
        <v>29</v>
      </c>
      <c r="R1984" s="36"/>
      <c r="S1984" s="32"/>
      <c r="T1984" s="32"/>
      <c r="U1984" s="33"/>
      <c r="V1984" s="34" t="s">
        <v>171</v>
      </c>
      <c r="W1984" s="38">
        <v>41329</v>
      </c>
      <c r="X1984" s="52"/>
      <c r="Y1984" s="129">
        <f t="shared" si="213"/>
        <v>1</v>
      </c>
      <c r="Z1984" s="110">
        <f t="shared" si="214"/>
        <v>0</v>
      </c>
      <c r="AA1984" s="1">
        <f t="shared" si="215"/>
        <v>0</v>
      </c>
    </row>
    <row r="1985" spans="1:27" ht="14.25" customHeight="1">
      <c r="A1985" s="145">
        <v>2044</v>
      </c>
      <c r="B1985" s="139">
        <v>20150419</v>
      </c>
      <c r="C1985" s="57" t="str">
        <f t="shared" si="216"/>
        <v>POS</v>
      </c>
      <c r="D1985" s="114">
        <f t="shared" si="211"/>
        <v>40651</v>
      </c>
      <c r="E1985" s="28" t="s">
        <v>35</v>
      </c>
      <c r="F1985" s="39" t="s">
        <v>25</v>
      </c>
      <c r="G1985" s="35" t="s">
        <v>26</v>
      </c>
      <c r="H1985" s="30"/>
      <c r="I1985" s="30"/>
      <c r="J1985" s="31" t="s">
        <v>51</v>
      </c>
      <c r="K1985" s="84" t="s">
        <v>582</v>
      </c>
      <c r="L1985" s="31" t="s">
        <v>52</v>
      </c>
      <c r="M1985" s="31"/>
      <c r="N1985" s="31" t="s">
        <v>31</v>
      </c>
      <c r="O1985" s="4" t="str">
        <f t="shared" si="212"/>
        <v>Halictus (Seladonia) tripartitus</v>
      </c>
      <c r="P1985" s="85" t="str">
        <f t="shared" si="217"/>
        <v>Halictus tripartitus</v>
      </c>
      <c r="Q1985" s="35" t="s">
        <v>29</v>
      </c>
      <c r="R1985" s="36"/>
      <c r="S1985" s="32"/>
      <c r="T1985" s="32"/>
      <c r="U1985" s="33"/>
      <c r="V1985" s="34" t="s">
        <v>171</v>
      </c>
      <c r="W1985" s="38">
        <v>41329</v>
      </c>
      <c r="X1985" s="52"/>
      <c r="Y1985" s="129">
        <f t="shared" si="213"/>
        <v>1</v>
      </c>
      <c r="Z1985" s="110">
        <f t="shared" si="214"/>
        <v>0</v>
      </c>
      <c r="AA1985" s="1">
        <f t="shared" si="215"/>
        <v>0</v>
      </c>
    </row>
    <row r="1986" spans="1:27" ht="14.25" customHeight="1">
      <c r="A1986" s="145">
        <v>2045</v>
      </c>
      <c r="B1986" s="139">
        <v>20140714</v>
      </c>
      <c r="C1986" s="57" t="str">
        <f t="shared" si="216"/>
        <v>POS</v>
      </c>
      <c r="D1986" s="114">
        <f t="shared" ref="D1986:D2049" si="218">DATEVALUE(LEFT(B1986,4)&amp;"/"&amp;MID(B1986,5,2)&amp;"/"&amp;RIGHT(B1986,2))</f>
        <v>40372</v>
      </c>
      <c r="E1986" s="28" t="s">
        <v>35</v>
      </c>
      <c r="F1986" s="39" t="s">
        <v>25</v>
      </c>
      <c r="G1986" s="35" t="s">
        <v>26</v>
      </c>
      <c r="H1986" s="30"/>
      <c r="I1986" s="30"/>
      <c r="J1986" s="31" t="s">
        <v>51</v>
      </c>
      <c r="K1986" s="84" t="s">
        <v>582</v>
      </c>
      <c r="L1986" s="31" t="s">
        <v>52</v>
      </c>
      <c r="M1986" s="31"/>
      <c r="N1986" s="31" t="s">
        <v>31</v>
      </c>
      <c r="O1986" s="4" t="str">
        <f t="shared" ref="O1986:O2049" si="219">J1986&amp;" "&amp;IF(LEN(K1986)&gt;0,"("&amp;K1986&amp;") ","")&amp;IF(LEN(N1986)&gt;0,"nr. ","")&amp;L1986&amp;IF(LEN(M1986)&gt;0," ssp. "&amp;M1986,"")</f>
        <v>Halictus (Seladonia) tripartitus</v>
      </c>
      <c r="P1986" s="85" t="str">
        <f t="shared" si="217"/>
        <v>Halictus tripartitus</v>
      </c>
      <c r="Q1986" s="35" t="s">
        <v>29</v>
      </c>
      <c r="R1986" s="36"/>
      <c r="S1986" s="32"/>
      <c r="T1986" s="32"/>
      <c r="U1986" s="33"/>
      <c r="V1986" s="34" t="s">
        <v>171</v>
      </c>
      <c r="W1986" s="38">
        <v>41329</v>
      </c>
      <c r="X1986" s="52"/>
      <c r="Y1986" s="129">
        <f t="shared" ref="Y1986:Y2049" si="220">IF(R1986&gt;0,R1986,1)</f>
        <v>1</v>
      </c>
      <c r="Z1986" s="110">
        <f t="shared" ref="Z1986:Z2049" si="221">IF(ISNUMBER(SEARCH($Z$1,X1986)),1,0)</f>
        <v>0</v>
      </c>
      <c r="AA1986" s="1">
        <f t="shared" ref="AA1986:AA2049" si="222">IF(ISNUMBER(SEARCH($AA$1,X1986)),1,0)</f>
        <v>0</v>
      </c>
    </row>
    <row r="1987" spans="1:27" ht="14.25" customHeight="1">
      <c r="A1987" s="145">
        <v>2046</v>
      </c>
      <c r="B1987" s="139">
        <v>20140714</v>
      </c>
      <c r="C1987" s="57" t="str">
        <f t="shared" ref="C1987:C2050" si="223">LEFT(E1987,3)</f>
        <v>POS</v>
      </c>
      <c r="D1987" s="114">
        <f t="shared" si="218"/>
        <v>40372</v>
      </c>
      <c r="E1987" s="28" t="s">
        <v>36</v>
      </c>
      <c r="F1987" s="39" t="s">
        <v>25</v>
      </c>
      <c r="G1987" s="35" t="s">
        <v>26</v>
      </c>
      <c r="H1987" s="30"/>
      <c r="I1987" s="30"/>
      <c r="J1987" s="31" t="s">
        <v>51</v>
      </c>
      <c r="K1987" s="84" t="s">
        <v>582</v>
      </c>
      <c r="L1987" s="31" t="s">
        <v>52</v>
      </c>
      <c r="M1987" s="31"/>
      <c r="N1987" s="31" t="s">
        <v>31</v>
      </c>
      <c r="O1987" s="4" t="str">
        <f t="shared" si="219"/>
        <v>Halictus (Seladonia) tripartitus</v>
      </c>
      <c r="P1987" s="85" t="str">
        <f t="shared" ref="P1987:P2050" si="224">J1987&amp;" "&amp;L1987</f>
        <v>Halictus tripartitus</v>
      </c>
      <c r="Q1987" s="35" t="s">
        <v>29</v>
      </c>
      <c r="R1987" s="36"/>
      <c r="S1987" s="32"/>
      <c r="T1987" s="32"/>
      <c r="U1987" s="33"/>
      <c r="V1987" s="34" t="s">
        <v>171</v>
      </c>
      <c r="W1987" s="38">
        <v>41329</v>
      </c>
      <c r="X1987" s="52"/>
      <c r="Y1987" s="129">
        <f t="shared" si="220"/>
        <v>1</v>
      </c>
      <c r="Z1987" s="110">
        <f t="shared" si="221"/>
        <v>0</v>
      </c>
      <c r="AA1987" s="1">
        <f t="shared" si="222"/>
        <v>0</v>
      </c>
    </row>
    <row r="1988" spans="1:27" ht="14.25" customHeight="1">
      <c r="A1988" s="145">
        <v>2047</v>
      </c>
      <c r="B1988" s="139">
        <v>20140714</v>
      </c>
      <c r="C1988" s="57" t="str">
        <f t="shared" si="223"/>
        <v>POS</v>
      </c>
      <c r="D1988" s="114">
        <f t="shared" si="218"/>
        <v>40372</v>
      </c>
      <c r="E1988" s="28" t="s">
        <v>36</v>
      </c>
      <c r="F1988" s="39" t="s">
        <v>25</v>
      </c>
      <c r="G1988" s="35" t="s">
        <v>26</v>
      </c>
      <c r="H1988" s="30"/>
      <c r="I1988" s="30"/>
      <c r="J1988" s="31" t="s">
        <v>51</v>
      </c>
      <c r="K1988" s="84" t="s">
        <v>582</v>
      </c>
      <c r="L1988" s="31" t="s">
        <v>52</v>
      </c>
      <c r="M1988" s="31"/>
      <c r="N1988" s="31" t="s">
        <v>31</v>
      </c>
      <c r="O1988" s="4" t="str">
        <f t="shared" si="219"/>
        <v>Halictus (Seladonia) tripartitus</v>
      </c>
      <c r="P1988" s="85" t="str">
        <f t="shared" si="224"/>
        <v>Halictus tripartitus</v>
      </c>
      <c r="Q1988" s="35" t="s">
        <v>29</v>
      </c>
      <c r="R1988" s="36"/>
      <c r="S1988" s="32"/>
      <c r="T1988" s="32"/>
      <c r="U1988" s="33"/>
      <c r="V1988" s="34" t="s">
        <v>171</v>
      </c>
      <c r="W1988" s="38">
        <v>41329</v>
      </c>
      <c r="X1988" s="52"/>
      <c r="Y1988" s="129">
        <f t="shared" si="220"/>
        <v>1</v>
      </c>
      <c r="Z1988" s="110">
        <f t="shared" si="221"/>
        <v>0</v>
      </c>
      <c r="AA1988" s="1">
        <f t="shared" si="222"/>
        <v>0</v>
      </c>
    </row>
    <row r="1989" spans="1:27" ht="14.25" customHeight="1">
      <c r="A1989" s="145">
        <v>2048</v>
      </c>
      <c r="B1989" s="139">
        <v>20140714</v>
      </c>
      <c r="C1989" s="57" t="str">
        <f t="shared" si="223"/>
        <v>POS</v>
      </c>
      <c r="D1989" s="114">
        <f t="shared" si="218"/>
        <v>40372</v>
      </c>
      <c r="E1989" s="28" t="s">
        <v>36</v>
      </c>
      <c r="F1989" s="39" t="s">
        <v>25</v>
      </c>
      <c r="G1989" s="35" t="s">
        <v>26</v>
      </c>
      <c r="H1989" s="30"/>
      <c r="I1989" s="30"/>
      <c r="J1989" s="31" t="s">
        <v>51</v>
      </c>
      <c r="K1989" s="84" t="s">
        <v>582</v>
      </c>
      <c r="L1989" s="31" t="s">
        <v>52</v>
      </c>
      <c r="M1989" s="31"/>
      <c r="N1989" s="31" t="s">
        <v>31</v>
      </c>
      <c r="O1989" s="4" t="str">
        <f t="shared" si="219"/>
        <v>Halictus (Seladonia) tripartitus</v>
      </c>
      <c r="P1989" s="85" t="str">
        <f t="shared" si="224"/>
        <v>Halictus tripartitus</v>
      </c>
      <c r="Q1989" s="35" t="s">
        <v>29</v>
      </c>
      <c r="R1989" s="36"/>
      <c r="S1989" s="32"/>
      <c r="T1989" s="32"/>
      <c r="U1989" s="33"/>
      <c r="V1989" s="34" t="s">
        <v>171</v>
      </c>
      <c r="W1989" s="38">
        <v>41329</v>
      </c>
      <c r="X1989" s="52"/>
      <c r="Y1989" s="129">
        <f t="shared" si="220"/>
        <v>1</v>
      </c>
      <c r="Z1989" s="110">
        <f t="shared" si="221"/>
        <v>0</v>
      </c>
      <c r="AA1989" s="1">
        <f t="shared" si="222"/>
        <v>0</v>
      </c>
    </row>
    <row r="1990" spans="1:27" ht="14.25" customHeight="1">
      <c r="A1990" s="145">
        <v>2049</v>
      </c>
      <c r="B1990" s="139">
        <v>20140714</v>
      </c>
      <c r="C1990" s="57" t="str">
        <f t="shared" si="223"/>
        <v>POS</v>
      </c>
      <c r="D1990" s="114">
        <f t="shared" si="218"/>
        <v>40372</v>
      </c>
      <c r="E1990" s="28" t="s">
        <v>36</v>
      </c>
      <c r="F1990" s="39" t="s">
        <v>25</v>
      </c>
      <c r="G1990" s="35" t="s">
        <v>26</v>
      </c>
      <c r="H1990" s="30"/>
      <c r="I1990" s="30"/>
      <c r="J1990" s="31" t="s">
        <v>51</v>
      </c>
      <c r="K1990" s="84" t="s">
        <v>582</v>
      </c>
      <c r="L1990" s="31" t="s">
        <v>52</v>
      </c>
      <c r="M1990" s="31"/>
      <c r="N1990" s="31" t="s">
        <v>31</v>
      </c>
      <c r="O1990" s="4" t="str">
        <f t="shared" si="219"/>
        <v>Halictus (Seladonia) tripartitus</v>
      </c>
      <c r="P1990" s="85" t="str">
        <f t="shared" si="224"/>
        <v>Halictus tripartitus</v>
      </c>
      <c r="Q1990" s="35" t="s">
        <v>29</v>
      </c>
      <c r="R1990" s="36"/>
      <c r="S1990" s="32"/>
      <c r="T1990" s="32"/>
      <c r="U1990" s="33"/>
      <c r="V1990" s="34" t="s">
        <v>171</v>
      </c>
      <c r="W1990" s="38">
        <v>41329</v>
      </c>
      <c r="X1990" s="52"/>
      <c r="Y1990" s="129">
        <f t="shared" si="220"/>
        <v>1</v>
      </c>
      <c r="Z1990" s="110">
        <f t="shared" si="221"/>
        <v>0</v>
      </c>
      <c r="AA1990" s="1">
        <f t="shared" si="222"/>
        <v>0</v>
      </c>
    </row>
    <row r="1991" spans="1:27" ht="14.25" customHeight="1">
      <c r="A1991" s="145">
        <v>2050</v>
      </c>
      <c r="B1991" s="139">
        <v>20140714</v>
      </c>
      <c r="C1991" s="57" t="str">
        <f t="shared" si="223"/>
        <v>POS</v>
      </c>
      <c r="D1991" s="114">
        <f t="shared" si="218"/>
        <v>40372</v>
      </c>
      <c r="E1991" s="28" t="s">
        <v>36</v>
      </c>
      <c r="F1991" s="39" t="s">
        <v>25</v>
      </c>
      <c r="G1991" s="35" t="s">
        <v>26</v>
      </c>
      <c r="H1991" s="30"/>
      <c r="I1991" s="30"/>
      <c r="J1991" s="31" t="s">
        <v>51</v>
      </c>
      <c r="K1991" s="84" t="s">
        <v>582</v>
      </c>
      <c r="L1991" s="31" t="s">
        <v>52</v>
      </c>
      <c r="M1991" s="31"/>
      <c r="N1991" s="31" t="s">
        <v>31</v>
      </c>
      <c r="O1991" s="4" t="str">
        <f t="shared" si="219"/>
        <v>Halictus (Seladonia) tripartitus</v>
      </c>
      <c r="P1991" s="85" t="str">
        <f t="shared" si="224"/>
        <v>Halictus tripartitus</v>
      </c>
      <c r="Q1991" s="35" t="s">
        <v>29</v>
      </c>
      <c r="R1991" s="36"/>
      <c r="S1991" s="32"/>
      <c r="T1991" s="32"/>
      <c r="U1991" s="33"/>
      <c r="V1991" s="34" t="s">
        <v>171</v>
      </c>
      <c r="W1991" s="38">
        <v>41329</v>
      </c>
      <c r="X1991" s="52"/>
      <c r="Y1991" s="129">
        <f t="shared" si="220"/>
        <v>1</v>
      </c>
      <c r="Z1991" s="110">
        <f t="shared" si="221"/>
        <v>0</v>
      </c>
      <c r="AA1991" s="1">
        <f t="shared" si="222"/>
        <v>0</v>
      </c>
    </row>
    <row r="1992" spans="1:27" ht="14.25" customHeight="1">
      <c r="A1992" s="145">
        <v>2051</v>
      </c>
      <c r="B1992" s="139">
        <v>20140714</v>
      </c>
      <c r="C1992" s="57" t="str">
        <f t="shared" si="223"/>
        <v>POS</v>
      </c>
      <c r="D1992" s="114">
        <f t="shared" si="218"/>
        <v>40372</v>
      </c>
      <c r="E1992" s="28" t="s">
        <v>36</v>
      </c>
      <c r="F1992" s="39" t="s">
        <v>25</v>
      </c>
      <c r="G1992" s="35" t="s">
        <v>26</v>
      </c>
      <c r="H1992" s="30"/>
      <c r="I1992" s="30"/>
      <c r="J1992" s="31" t="s">
        <v>51</v>
      </c>
      <c r="K1992" s="84" t="s">
        <v>582</v>
      </c>
      <c r="L1992" s="31" t="s">
        <v>52</v>
      </c>
      <c r="M1992" s="31"/>
      <c r="N1992" s="31" t="s">
        <v>31</v>
      </c>
      <c r="O1992" s="4" t="str">
        <f t="shared" si="219"/>
        <v>Halictus (Seladonia) tripartitus</v>
      </c>
      <c r="P1992" s="85" t="str">
        <f t="shared" si="224"/>
        <v>Halictus tripartitus</v>
      </c>
      <c r="Q1992" s="35" t="s">
        <v>29</v>
      </c>
      <c r="R1992" s="36"/>
      <c r="S1992" s="32"/>
      <c r="T1992" s="32"/>
      <c r="U1992" s="33"/>
      <c r="V1992" s="34" t="s">
        <v>171</v>
      </c>
      <c r="W1992" s="38">
        <v>41329</v>
      </c>
      <c r="X1992" s="52"/>
      <c r="Y1992" s="129">
        <f t="shared" si="220"/>
        <v>1</v>
      </c>
      <c r="Z1992" s="110">
        <f t="shared" si="221"/>
        <v>0</v>
      </c>
      <c r="AA1992" s="1">
        <f t="shared" si="222"/>
        <v>0</v>
      </c>
    </row>
    <row r="1993" spans="1:27" ht="14.25" customHeight="1">
      <c r="A1993" s="145">
        <v>2052</v>
      </c>
      <c r="B1993" s="139">
        <v>20140817</v>
      </c>
      <c r="C1993" s="57" t="str">
        <f t="shared" si="223"/>
        <v>POS</v>
      </c>
      <c r="D1993" s="114">
        <f t="shared" si="218"/>
        <v>40406</v>
      </c>
      <c r="E1993" s="28" t="s">
        <v>36</v>
      </c>
      <c r="F1993" s="39" t="s">
        <v>25</v>
      </c>
      <c r="G1993" s="35" t="s">
        <v>26</v>
      </c>
      <c r="H1993" s="30"/>
      <c r="I1993" s="30"/>
      <c r="J1993" s="31" t="s">
        <v>51</v>
      </c>
      <c r="K1993" s="84" t="s">
        <v>582</v>
      </c>
      <c r="L1993" s="31" t="s">
        <v>52</v>
      </c>
      <c r="M1993" s="31"/>
      <c r="N1993" s="31" t="s">
        <v>31</v>
      </c>
      <c r="O1993" s="4" t="str">
        <f t="shared" si="219"/>
        <v>Halictus (Seladonia) tripartitus</v>
      </c>
      <c r="P1993" s="85" t="str">
        <f t="shared" si="224"/>
        <v>Halictus tripartitus</v>
      </c>
      <c r="Q1993" s="35" t="s">
        <v>29</v>
      </c>
      <c r="R1993" s="36"/>
      <c r="S1993" s="32"/>
      <c r="T1993" s="32"/>
      <c r="U1993" s="33"/>
      <c r="V1993" s="34" t="s">
        <v>171</v>
      </c>
      <c r="W1993" s="38">
        <v>41329</v>
      </c>
      <c r="X1993" s="50" t="s">
        <v>1456</v>
      </c>
      <c r="Y1993" s="129">
        <f t="shared" si="220"/>
        <v>1</v>
      </c>
      <c r="Z1993" s="110">
        <f t="shared" si="221"/>
        <v>0</v>
      </c>
      <c r="AA1993" s="1">
        <f t="shared" si="222"/>
        <v>0</v>
      </c>
    </row>
    <row r="1994" spans="1:27" ht="14.25" customHeight="1">
      <c r="A1994" s="145">
        <v>2053</v>
      </c>
      <c r="B1994" s="139">
        <v>20140817</v>
      </c>
      <c r="C1994" s="57" t="str">
        <f t="shared" si="223"/>
        <v>POS</v>
      </c>
      <c r="D1994" s="114">
        <f t="shared" si="218"/>
        <v>40406</v>
      </c>
      <c r="E1994" s="28" t="s">
        <v>36</v>
      </c>
      <c r="F1994" s="39" t="s">
        <v>25</v>
      </c>
      <c r="G1994" s="35" t="s">
        <v>26</v>
      </c>
      <c r="H1994" s="30"/>
      <c r="I1994" s="30"/>
      <c r="J1994" s="31" t="s">
        <v>51</v>
      </c>
      <c r="K1994" s="84" t="s">
        <v>582</v>
      </c>
      <c r="L1994" s="31" t="s">
        <v>52</v>
      </c>
      <c r="M1994" s="31"/>
      <c r="N1994" s="31" t="s">
        <v>31</v>
      </c>
      <c r="O1994" s="4" t="str">
        <f t="shared" si="219"/>
        <v>Halictus (Seladonia) tripartitus</v>
      </c>
      <c r="P1994" s="85" t="str">
        <f t="shared" si="224"/>
        <v>Halictus tripartitus</v>
      </c>
      <c r="Q1994" s="35" t="s">
        <v>29</v>
      </c>
      <c r="R1994" s="36"/>
      <c r="S1994" s="32"/>
      <c r="T1994" s="32"/>
      <c r="U1994" s="33"/>
      <c r="V1994" s="34" t="s">
        <v>171</v>
      </c>
      <c r="W1994" s="38">
        <v>41329</v>
      </c>
      <c r="X1994" s="52"/>
      <c r="Y1994" s="129">
        <f t="shared" si="220"/>
        <v>1</v>
      </c>
      <c r="Z1994" s="110">
        <f t="shared" si="221"/>
        <v>0</v>
      </c>
      <c r="AA1994" s="1">
        <f t="shared" si="222"/>
        <v>0</v>
      </c>
    </row>
    <row r="1995" spans="1:27" ht="14.25" customHeight="1">
      <c r="A1995" s="145">
        <v>2054</v>
      </c>
      <c r="B1995" s="139">
        <v>20140817</v>
      </c>
      <c r="C1995" s="57" t="str">
        <f t="shared" si="223"/>
        <v>POS</v>
      </c>
      <c r="D1995" s="114">
        <f t="shared" si="218"/>
        <v>40406</v>
      </c>
      <c r="E1995" s="28" t="s">
        <v>36</v>
      </c>
      <c r="F1995" s="39" t="s">
        <v>25</v>
      </c>
      <c r="G1995" s="35" t="s">
        <v>26</v>
      </c>
      <c r="H1995" s="30"/>
      <c r="I1995" s="30"/>
      <c r="J1995" s="31" t="s">
        <v>51</v>
      </c>
      <c r="K1995" s="84" t="s">
        <v>582</v>
      </c>
      <c r="L1995" s="31" t="s">
        <v>52</v>
      </c>
      <c r="M1995" s="31"/>
      <c r="N1995" s="31" t="s">
        <v>31</v>
      </c>
      <c r="O1995" s="4" t="str">
        <f t="shared" si="219"/>
        <v>Halictus (Seladonia) tripartitus</v>
      </c>
      <c r="P1995" s="85" t="str">
        <f t="shared" si="224"/>
        <v>Halictus tripartitus</v>
      </c>
      <c r="Q1995" s="35" t="s">
        <v>29</v>
      </c>
      <c r="R1995" s="36"/>
      <c r="S1995" s="32"/>
      <c r="T1995" s="32"/>
      <c r="U1995" s="33"/>
      <c r="V1995" s="34" t="s">
        <v>171</v>
      </c>
      <c r="W1995" s="38">
        <v>41329</v>
      </c>
      <c r="X1995" s="52"/>
      <c r="Y1995" s="129">
        <f t="shared" si="220"/>
        <v>1</v>
      </c>
      <c r="Z1995" s="110">
        <f t="shared" si="221"/>
        <v>0</v>
      </c>
      <c r="AA1995" s="1">
        <f t="shared" si="222"/>
        <v>0</v>
      </c>
    </row>
    <row r="1996" spans="1:27" ht="14.25" customHeight="1">
      <c r="A1996" s="145">
        <v>2055</v>
      </c>
      <c r="B1996" s="139">
        <v>20140817</v>
      </c>
      <c r="C1996" s="57" t="str">
        <f t="shared" si="223"/>
        <v>POS</v>
      </c>
      <c r="D1996" s="114">
        <f t="shared" si="218"/>
        <v>40406</v>
      </c>
      <c r="E1996" s="28" t="s">
        <v>36</v>
      </c>
      <c r="F1996" s="39" t="s">
        <v>25</v>
      </c>
      <c r="G1996" s="35" t="s">
        <v>26</v>
      </c>
      <c r="H1996" s="30"/>
      <c r="I1996" s="30"/>
      <c r="J1996" s="31" t="s">
        <v>51</v>
      </c>
      <c r="K1996" s="84" t="s">
        <v>582</v>
      </c>
      <c r="L1996" s="31" t="s">
        <v>52</v>
      </c>
      <c r="M1996" s="31"/>
      <c r="N1996" s="31" t="s">
        <v>31</v>
      </c>
      <c r="O1996" s="4" t="str">
        <f t="shared" si="219"/>
        <v>Halictus (Seladonia) tripartitus</v>
      </c>
      <c r="P1996" s="85" t="str">
        <f t="shared" si="224"/>
        <v>Halictus tripartitus</v>
      </c>
      <c r="Q1996" s="35" t="s">
        <v>29</v>
      </c>
      <c r="R1996" s="36"/>
      <c r="S1996" s="32"/>
      <c r="T1996" s="32"/>
      <c r="U1996" s="33"/>
      <c r="V1996" s="34" t="s">
        <v>171</v>
      </c>
      <c r="W1996" s="38">
        <v>41329</v>
      </c>
      <c r="X1996" s="52"/>
      <c r="Y1996" s="129">
        <f t="shared" si="220"/>
        <v>1</v>
      </c>
      <c r="Z1996" s="110">
        <f t="shared" si="221"/>
        <v>0</v>
      </c>
      <c r="AA1996" s="1">
        <f t="shared" si="222"/>
        <v>0</v>
      </c>
    </row>
    <row r="1997" spans="1:27" ht="14.25" customHeight="1">
      <c r="A1997" s="145">
        <v>2056</v>
      </c>
      <c r="B1997" s="139">
        <v>20140817</v>
      </c>
      <c r="C1997" s="57" t="str">
        <f t="shared" si="223"/>
        <v>POS</v>
      </c>
      <c r="D1997" s="114">
        <f t="shared" si="218"/>
        <v>40406</v>
      </c>
      <c r="E1997" s="28" t="s">
        <v>36</v>
      </c>
      <c r="F1997" s="39" t="s">
        <v>25</v>
      </c>
      <c r="G1997" s="35" t="s">
        <v>26</v>
      </c>
      <c r="H1997" s="30"/>
      <c r="I1997" s="30"/>
      <c r="J1997" s="31" t="s">
        <v>51</v>
      </c>
      <c r="K1997" s="84" t="s">
        <v>582</v>
      </c>
      <c r="L1997" s="31" t="s">
        <v>52</v>
      </c>
      <c r="M1997" s="31"/>
      <c r="N1997" s="31" t="s">
        <v>31</v>
      </c>
      <c r="O1997" s="4" t="str">
        <f t="shared" si="219"/>
        <v>Halictus (Seladonia) tripartitus</v>
      </c>
      <c r="P1997" s="85" t="str">
        <f t="shared" si="224"/>
        <v>Halictus tripartitus</v>
      </c>
      <c r="Q1997" s="35" t="s">
        <v>29</v>
      </c>
      <c r="R1997" s="36"/>
      <c r="S1997" s="32"/>
      <c r="T1997" s="32"/>
      <c r="U1997" s="33"/>
      <c r="V1997" s="34" t="s">
        <v>171</v>
      </c>
      <c r="W1997" s="38">
        <v>41329</v>
      </c>
      <c r="X1997" s="52"/>
      <c r="Y1997" s="129">
        <f t="shared" si="220"/>
        <v>1</v>
      </c>
      <c r="Z1997" s="110">
        <f t="shared" si="221"/>
        <v>0</v>
      </c>
      <c r="AA1997" s="1">
        <f t="shared" si="222"/>
        <v>0</v>
      </c>
    </row>
    <row r="1998" spans="1:27" ht="14.25" customHeight="1">
      <c r="A1998" s="145">
        <v>2057</v>
      </c>
      <c r="B1998" s="139">
        <v>20150419</v>
      </c>
      <c r="C1998" s="57" t="str">
        <f t="shared" si="223"/>
        <v>POS</v>
      </c>
      <c r="D1998" s="114">
        <f t="shared" si="218"/>
        <v>40651</v>
      </c>
      <c r="E1998" s="28" t="s">
        <v>36</v>
      </c>
      <c r="F1998" s="39" t="s">
        <v>25</v>
      </c>
      <c r="G1998" s="35" t="s">
        <v>26</v>
      </c>
      <c r="H1998" s="30"/>
      <c r="I1998" s="30"/>
      <c r="J1998" s="31" t="s">
        <v>51</v>
      </c>
      <c r="K1998" s="84" t="s">
        <v>582</v>
      </c>
      <c r="L1998" s="31" t="s">
        <v>52</v>
      </c>
      <c r="M1998" s="31"/>
      <c r="N1998" s="31" t="s">
        <v>31</v>
      </c>
      <c r="O1998" s="4" t="str">
        <f t="shared" si="219"/>
        <v>Halictus (Seladonia) tripartitus</v>
      </c>
      <c r="P1998" s="85" t="str">
        <f t="shared" si="224"/>
        <v>Halictus tripartitus</v>
      </c>
      <c r="Q1998" s="35" t="s">
        <v>29</v>
      </c>
      <c r="R1998" s="36"/>
      <c r="S1998" s="32"/>
      <c r="T1998" s="32"/>
      <c r="U1998" s="33" t="s">
        <v>55</v>
      </c>
      <c r="V1998" s="34" t="s">
        <v>171</v>
      </c>
      <c r="W1998" s="38">
        <v>41329</v>
      </c>
      <c r="X1998" s="52"/>
      <c r="Y1998" s="129">
        <f t="shared" si="220"/>
        <v>1</v>
      </c>
      <c r="Z1998" s="110">
        <f t="shared" si="221"/>
        <v>0</v>
      </c>
      <c r="AA1998" s="1">
        <f t="shared" si="222"/>
        <v>0</v>
      </c>
    </row>
    <row r="1999" spans="1:27" ht="14.25" customHeight="1">
      <c r="A1999" s="145">
        <v>2058</v>
      </c>
      <c r="B1999" s="139">
        <v>20140714</v>
      </c>
      <c r="C1999" s="57" t="str">
        <f t="shared" si="223"/>
        <v>POS</v>
      </c>
      <c r="D1999" s="114">
        <f t="shared" si="218"/>
        <v>40372</v>
      </c>
      <c r="E1999" s="28" t="s">
        <v>36</v>
      </c>
      <c r="F1999" s="39" t="s">
        <v>25</v>
      </c>
      <c r="G1999" s="35" t="s">
        <v>26</v>
      </c>
      <c r="H1999" s="30"/>
      <c r="I1999" s="30"/>
      <c r="J1999" s="31" t="s">
        <v>51</v>
      </c>
      <c r="K1999" s="84" t="s">
        <v>582</v>
      </c>
      <c r="L1999" s="31" t="s">
        <v>52</v>
      </c>
      <c r="M1999" s="31"/>
      <c r="N1999" s="31" t="s">
        <v>31</v>
      </c>
      <c r="O1999" s="4" t="str">
        <f t="shared" si="219"/>
        <v>Halictus (Seladonia) tripartitus</v>
      </c>
      <c r="P1999" s="85" t="str">
        <f t="shared" si="224"/>
        <v>Halictus tripartitus</v>
      </c>
      <c r="Q1999" s="35" t="s">
        <v>29</v>
      </c>
      <c r="R1999" s="36"/>
      <c r="S1999" s="32"/>
      <c r="T1999" s="32"/>
      <c r="U1999" s="33"/>
      <c r="V1999" s="34" t="s">
        <v>171</v>
      </c>
      <c r="W1999" s="38">
        <v>41329</v>
      </c>
      <c r="X1999" s="52"/>
      <c r="Y1999" s="129">
        <f t="shared" si="220"/>
        <v>1</v>
      </c>
      <c r="Z1999" s="110">
        <f t="shared" si="221"/>
        <v>0</v>
      </c>
      <c r="AA1999" s="1">
        <f t="shared" si="222"/>
        <v>0</v>
      </c>
    </row>
    <row r="2000" spans="1:27" ht="14.25" customHeight="1">
      <c r="A2000" s="145">
        <v>2059</v>
      </c>
      <c r="B2000" s="139">
        <v>20150419</v>
      </c>
      <c r="C2000" s="57" t="str">
        <f t="shared" si="223"/>
        <v>POS</v>
      </c>
      <c r="D2000" s="114">
        <f t="shared" si="218"/>
        <v>40651</v>
      </c>
      <c r="E2000" s="28" t="s">
        <v>36</v>
      </c>
      <c r="F2000" s="39" t="s">
        <v>25</v>
      </c>
      <c r="G2000" s="35" t="s">
        <v>26</v>
      </c>
      <c r="H2000" s="30"/>
      <c r="I2000" s="30"/>
      <c r="J2000" s="31" t="s">
        <v>51</v>
      </c>
      <c r="K2000" s="84" t="s">
        <v>582</v>
      </c>
      <c r="L2000" s="31" t="s">
        <v>52</v>
      </c>
      <c r="M2000" s="31"/>
      <c r="N2000" s="31" t="s">
        <v>31</v>
      </c>
      <c r="O2000" s="4" t="str">
        <f t="shared" si="219"/>
        <v>Halictus (Seladonia) tripartitus</v>
      </c>
      <c r="P2000" s="85" t="str">
        <f t="shared" si="224"/>
        <v>Halictus tripartitus</v>
      </c>
      <c r="Q2000" s="35" t="s">
        <v>29</v>
      </c>
      <c r="R2000" s="36"/>
      <c r="S2000" s="32"/>
      <c r="T2000" s="32"/>
      <c r="U2000" s="33"/>
      <c r="V2000" s="34" t="s">
        <v>171</v>
      </c>
      <c r="W2000" s="38">
        <v>41329</v>
      </c>
      <c r="X2000" s="52"/>
      <c r="Y2000" s="129">
        <f t="shared" si="220"/>
        <v>1</v>
      </c>
      <c r="Z2000" s="110">
        <f t="shared" si="221"/>
        <v>0</v>
      </c>
      <c r="AA2000" s="1">
        <f t="shared" si="222"/>
        <v>0</v>
      </c>
    </row>
    <row r="2001" spans="1:27" ht="14.25" customHeight="1">
      <c r="A2001" s="145">
        <v>2060</v>
      </c>
      <c r="B2001" s="139">
        <v>20150419</v>
      </c>
      <c r="C2001" s="57" t="str">
        <f t="shared" si="223"/>
        <v>POS</v>
      </c>
      <c r="D2001" s="114">
        <f t="shared" si="218"/>
        <v>40651</v>
      </c>
      <c r="E2001" s="28" t="s">
        <v>36</v>
      </c>
      <c r="F2001" s="39" t="s">
        <v>25</v>
      </c>
      <c r="G2001" s="35" t="s">
        <v>26</v>
      </c>
      <c r="H2001" s="30"/>
      <c r="I2001" s="30"/>
      <c r="J2001" s="31" t="s">
        <v>51</v>
      </c>
      <c r="K2001" s="84" t="s">
        <v>582</v>
      </c>
      <c r="L2001" s="31" t="s">
        <v>52</v>
      </c>
      <c r="M2001" s="31"/>
      <c r="N2001" s="31" t="s">
        <v>31</v>
      </c>
      <c r="O2001" s="4" t="str">
        <f t="shared" si="219"/>
        <v>Halictus (Seladonia) tripartitus</v>
      </c>
      <c r="P2001" s="85" t="str">
        <f t="shared" si="224"/>
        <v>Halictus tripartitus</v>
      </c>
      <c r="Q2001" s="35" t="s">
        <v>29</v>
      </c>
      <c r="R2001" s="36"/>
      <c r="S2001" s="32"/>
      <c r="T2001" s="32"/>
      <c r="U2001" s="33"/>
      <c r="V2001" s="34" t="s">
        <v>171</v>
      </c>
      <c r="W2001" s="38">
        <v>41329</v>
      </c>
      <c r="X2001" s="52"/>
      <c r="Y2001" s="129">
        <f t="shared" si="220"/>
        <v>1</v>
      </c>
      <c r="Z2001" s="110">
        <f t="shared" si="221"/>
        <v>0</v>
      </c>
      <c r="AA2001" s="1">
        <f t="shared" si="222"/>
        <v>0</v>
      </c>
    </row>
    <row r="2002" spans="1:27" ht="14.25" customHeight="1">
      <c r="A2002" s="145">
        <v>2061</v>
      </c>
      <c r="B2002" s="139">
        <v>20150419</v>
      </c>
      <c r="C2002" s="57" t="str">
        <f t="shared" si="223"/>
        <v>POS</v>
      </c>
      <c r="D2002" s="114">
        <f t="shared" si="218"/>
        <v>40651</v>
      </c>
      <c r="E2002" s="28" t="s">
        <v>36</v>
      </c>
      <c r="F2002" s="39" t="s">
        <v>25</v>
      </c>
      <c r="G2002" s="35" t="s">
        <v>26</v>
      </c>
      <c r="H2002" s="30"/>
      <c r="I2002" s="30"/>
      <c r="J2002" s="31" t="s">
        <v>51</v>
      </c>
      <c r="K2002" s="84" t="s">
        <v>582</v>
      </c>
      <c r="L2002" s="31" t="s">
        <v>52</v>
      </c>
      <c r="M2002" s="31"/>
      <c r="N2002" s="31" t="s">
        <v>31</v>
      </c>
      <c r="O2002" s="4" t="str">
        <f t="shared" si="219"/>
        <v>Halictus (Seladonia) tripartitus</v>
      </c>
      <c r="P2002" s="85" t="str">
        <f t="shared" si="224"/>
        <v>Halictus tripartitus</v>
      </c>
      <c r="Q2002" s="35" t="s">
        <v>29</v>
      </c>
      <c r="R2002" s="36"/>
      <c r="S2002" s="32"/>
      <c r="T2002" s="32"/>
      <c r="U2002" s="33"/>
      <c r="V2002" s="34" t="s">
        <v>171</v>
      </c>
      <c r="W2002" s="38">
        <v>41329</v>
      </c>
      <c r="X2002" s="52"/>
      <c r="Y2002" s="129">
        <f t="shared" si="220"/>
        <v>1</v>
      </c>
      <c r="Z2002" s="110">
        <f t="shared" si="221"/>
        <v>0</v>
      </c>
      <c r="AA2002" s="1">
        <f t="shared" si="222"/>
        <v>0</v>
      </c>
    </row>
    <row r="2003" spans="1:27" ht="14.25" customHeight="1">
      <c r="A2003" s="145">
        <v>2062</v>
      </c>
      <c r="B2003" s="139">
        <v>20150419</v>
      </c>
      <c r="C2003" s="57" t="str">
        <f t="shared" si="223"/>
        <v>POS</v>
      </c>
      <c r="D2003" s="114">
        <f t="shared" si="218"/>
        <v>40651</v>
      </c>
      <c r="E2003" s="28" t="s">
        <v>36</v>
      </c>
      <c r="F2003" s="39" t="s">
        <v>25</v>
      </c>
      <c r="G2003" s="35" t="s">
        <v>26</v>
      </c>
      <c r="H2003" s="30"/>
      <c r="I2003" s="30"/>
      <c r="J2003" s="31" t="s">
        <v>51</v>
      </c>
      <c r="K2003" s="84" t="s">
        <v>582</v>
      </c>
      <c r="L2003" s="31" t="s">
        <v>52</v>
      </c>
      <c r="M2003" s="31"/>
      <c r="N2003" s="31" t="s">
        <v>31</v>
      </c>
      <c r="O2003" s="4" t="str">
        <f t="shared" si="219"/>
        <v>Halictus (Seladonia) tripartitus</v>
      </c>
      <c r="P2003" s="85" t="str">
        <f t="shared" si="224"/>
        <v>Halictus tripartitus</v>
      </c>
      <c r="Q2003" s="35" t="s">
        <v>29</v>
      </c>
      <c r="R2003" s="36"/>
      <c r="S2003" s="32"/>
      <c r="T2003" s="32"/>
      <c r="U2003" s="33" t="s">
        <v>55</v>
      </c>
      <c r="V2003" s="34" t="s">
        <v>171</v>
      </c>
      <c r="W2003" s="38">
        <v>41329</v>
      </c>
      <c r="X2003" s="52"/>
      <c r="Y2003" s="129">
        <f t="shared" si="220"/>
        <v>1</v>
      </c>
      <c r="Z2003" s="110">
        <f t="shared" si="221"/>
        <v>0</v>
      </c>
      <c r="AA2003" s="1">
        <f t="shared" si="222"/>
        <v>0</v>
      </c>
    </row>
    <row r="2004" spans="1:27" ht="14.25" customHeight="1">
      <c r="A2004" s="145">
        <v>2063</v>
      </c>
      <c r="B2004" s="139">
        <v>20150419</v>
      </c>
      <c r="C2004" s="57" t="str">
        <f t="shared" si="223"/>
        <v>POS</v>
      </c>
      <c r="D2004" s="114">
        <f t="shared" si="218"/>
        <v>40651</v>
      </c>
      <c r="E2004" s="28" t="s">
        <v>36</v>
      </c>
      <c r="F2004" s="39" t="s">
        <v>25</v>
      </c>
      <c r="G2004" s="35" t="s">
        <v>26</v>
      </c>
      <c r="H2004" s="30"/>
      <c r="I2004" s="30"/>
      <c r="J2004" s="31" t="s">
        <v>51</v>
      </c>
      <c r="K2004" s="84" t="s">
        <v>582</v>
      </c>
      <c r="L2004" s="31" t="s">
        <v>52</v>
      </c>
      <c r="M2004" s="31"/>
      <c r="N2004" s="31" t="s">
        <v>31</v>
      </c>
      <c r="O2004" s="4" t="str">
        <f t="shared" si="219"/>
        <v>Halictus (Seladonia) tripartitus</v>
      </c>
      <c r="P2004" s="85" t="str">
        <f t="shared" si="224"/>
        <v>Halictus tripartitus</v>
      </c>
      <c r="Q2004" s="35" t="s">
        <v>29</v>
      </c>
      <c r="R2004" s="36"/>
      <c r="S2004" s="32"/>
      <c r="T2004" s="32"/>
      <c r="U2004" s="33"/>
      <c r="V2004" s="34" t="s">
        <v>171</v>
      </c>
      <c r="W2004" s="38">
        <v>41329</v>
      </c>
      <c r="X2004" s="52"/>
      <c r="Y2004" s="129">
        <f t="shared" si="220"/>
        <v>1</v>
      </c>
      <c r="Z2004" s="110">
        <f t="shared" si="221"/>
        <v>0</v>
      </c>
      <c r="AA2004" s="1">
        <f t="shared" si="222"/>
        <v>0</v>
      </c>
    </row>
    <row r="2005" spans="1:27" ht="14.25" customHeight="1">
      <c r="A2005" s="145">
        <v>2064</v>
      </c>
      <c r="B2005" s="139">
        <v>20150419</v>
      </c>
      <c r="C2005" s="57" t="str">
        <f t="shared" si="223"/>
        <v>POS</v>
      </c>
      <c r="D2005" s="114">
        <f t="shared" si="218"/>
        <v>40651</v>
      </c>
      <c r="E2005" s="28" t="s">
        <v>36</v>
      </c>
      <c r="F2005" s="39" t="s">
        <v>25</v>
      </c>
      <c r="G2005" s="35" t="s">
        <v>26</v>
      </c>
      <c r="H2005" s="30"/>
      <c r="I2005" s="30"/>
      <c r="J2005" s="31" t="s">
        <v>51</v>
      </c>
      <c r="K2005" s="84" t="s">
        <v>582</v>
      </c>
      <c r="L2005" s="31" t="s">
        <v>52</v>
      </c>
      <c r="M2005" s="31"/>
      <c r="N2005" s="31" t="s">
        <v>31</v>
      </c>
      <c r="O2005" s="4" t="str">
        <f t="shared" si="219"/>
        <v>Halictus (Seladonia) tripartitus</v>
      </c>
      <c r="P2005" s="85" t="str">
        <f t="shared" si="224"/>
        <v>Halictus tripartitus</v>
      </c>
      <c r="Q2005" s="35" t="s">
        <v>29</v>
      </c>
      <c r="R2005" s="36"/>
      <c r="S2005" s="32"/>
      <c r="T2005" s="32"/>
      <c r="U2005" s="33"/>
      <c r="V2005" s="34" t="s">
        <v>171</v>
      </c>
      <c r="W2005" s="38">
        <v>41329</v>
      </c>
      <c r="X2005" s="52"/>
      <c r="Y2005" s="129">
        <f t="shared" si="220"/>
        <v>1</v>
      </c>
      <c r="Z2005" s="110">
        <f t="shared" si="221"/>
        <v>0</v>
      </c>
      <c r="AA2005" s="1">
        <f t="shared" si="222"/>
        <v>0</v>
      </c>
    </row>
    <row r="2006" spans="1:27" ht="14.25" customHeight="1">
      <c r="A2006" s="145">
        <v>2065</v>
      </c>
      <c r="B2006" s="139">
        <v>20150419</v>
      </c>
      <c r="C2006" s="57" t="str">
        <f t="shared" si="223"/>
        <v>POS</v>
      </c>
      <c r="D2006" s="114">
        <f t="shared" si="218"/>
        <v>40651</v>
      </c>
      <c r="E2006" s="28" t="s">
        <v>36</v>
      </c>
      <c r="F2006" s="39" t="s">
        <v>25</v>
      </c>
      <c r="G2006" s="35" t="s">
        <v>26</v>
      </c>
      <c r="H2006" s="30"/>
      <c r="I2006" s="30"/>
      <c r="J2006" s="31" t="s">
        <v>51</v>
      </c>
      <c r="K2006" s="84" t="s">
        <v>582</v>
      </c>
      <c r="L2006" s="31" t="s">
        <v>52</v>
      </c>
      <c r="M2006" s="31"/>
      <c r="N2006" s="31" t="s">
        <v>31</v>
      </c>
      <c r="O2006" s="4" t="str">
        <f t="shared" si="219"/>
        <v>Halictus (Seladonia) tripartitus</v>
      </c>
      <c r="P2006" s="85" t="str">
        <f t="shared" si="224"/>
        <v>Halictus tripartitus</v>
      </c>
      <c r="Q2006" s="35" t="s">
        <v>29</v>
      </c>
      <c r="R2006" s="36"/>
      <c r="S2006" s="32"/>
      <c r="T2006" s="32"/>
      <c r="U2006" s="33"/>
      <c r="V2006" s="34" t="s">
        <v>171</v>
      </c>
      <c r="W2006" s="38">
        <v>41329</v>
      </c>
      <c r="X2006" s="52"/>
      <c r="Y2006" s="129">
        <f t="shared" si="220"/>
        <v>1</v>
      </c>
      <c r="Z2006" s="110">
        <f t="shared" si="221"/>
        <v>0</v>
      </c>
      <c r="AA2006" s="1">
        <f t="shared" si="222"/>
        <v>0</v>
      </c>
    </row>
    <row r="2007" spans="1:27" ht="14.25" customHeight="1">
      <c r="A2007" s="145">
        <v>2066</v>
      </c>
      <c r="B2007" s="139">
        <v>20150419</v>
      </c>
      <c r="C2007" s="57" t="str">
        <f t="shared" si="223"/>
        <v>POS</v>
      </c>
      <c r="D2007" s="114">
        <f t="shared" si="218"/>
        <v>40651</v>
      </c>
      <c r="E2007" s="28" t="s">
        <v>36</v>
      </c>
      <c r="F2007" s="39" t="s">
        <v>25</v>
      </c>
      <c r="G2007" s="35" t="s">
        <v>26</v>
      </c>
      <c r="H2007" s="30"/>
      <c r="I2007" s="30"/>
      <c r="J2007" s="31" t="s">
        <v>51</v>
      </c>
      <c r="K2007" s="84" t="s">
        <v>582</v>
      </c>
      <c r="L2007" s="31" t="s">
        <v>52</v>
      </c>
      <c r="M2007" s="31"/>
      <c r="N2007" s="31" t="s">
        <v>31</v>
      </c>
      <c r="O2007" s="4" t="str">
        <f t="shared" si="219"/>
        <v>Halictus (Seladonia) tripartitus</v>
      </c>
      <c r="P2007" s="85" t="str">
        <f t="shared" si="224"/>
        <v>Halictus tripartitus</v>
      </c>
      <c r="Q2007" s="35" t="s">
        <v>29</v>
      </c>
      <c r="R2007" s="36"/>
      <c r="S2007" s="32"/>
      <c r="T2007" s="32"/>
      <c r="U2007" s="33"/>
      <c r="V2007" s="34" t="s">
        <v>171</v>
      </c>
      <c r="W2007" s="38">
        <v>41329</v>
      </c>
      <c r="X2007" s="52"/>
      <c r="Y2007" s="129">
        <f t="shared" si="220"/>
        <v>1</v>
      </c>
      <c r="Z2007" s="110">
        <f t="shared" si="221"/>
        <v>0</v>
      </c>
      <c r="AA2007" s="1">
        <f t="shared" si="222"/>
        <v>0</v>
      </c>
    </row>
    <row r="2008" spans="1:27" ht="14.25" customHeight="1">
      <c r="A2008" s="145">
        <v>2067</v>
      </c>
      <c r="B2008" s="139">
        <v>20150419</v>
      </c>
      <c r="C2008" s="57" t="str">
        <f t="shared" si="223"/>
        <v>POS</v>
      </c>
      <c r="D2008" s="114">
        <f t="shared" si="218"/>
        <v>40651</v>
      </c>
      <c r="E2008" s="28" t="s">
        <v>36</v>
      </c>
      <c r="F2008" s="39" t="s">
        <v>25</v>
      </c>
      <c r="G2008" s="35" t="s">
        <v>26</v>
      </c>
      <c r="H2008" s="30"/>
      <c r="I2008" s="30"/>
      <c r="J2008" s="31" t="s">
        <v>51</v>
      </c>
      <c r="K2008" s="84" t="s">
        <v>582</v>
      </c>
      <c r="L2008" s="31" t="s">
        <v>52</v>
      </c>
      <c r="M2008" s="31"/>
      <c r="N2008" s="31" t="s">
        <v>31</v>
      </c>
      <c r="O2008" s="4" t="str">
        <f t="shared" si="219"/>
        <v>Halictus (Seladonia) tripartitus</v>
      </c>
      <c r="P2008" s="85" t="str">
        <f t="shared" si="224"/>
        <v>Halictus tripartitus</v>
      </c>
      <c r="Q2008" s="35" t="s">
        <v>29</v>
      </c>
      <c r="R2008" s="36"/>
      <c r="S2008" s="32"/>
      <c r="T2008" s="32"/>
      <c r="U2008" s="33"/>
      <c r="V2008" s="34" t="s">
        <v>171</v>
      </c>
      <c r="W2008" s="38">
        <v>41329</v>
      </c>
      <c r="X2008" s="52"/>
      <c r="Y2008" s="129">
        <f t="shared" si="220"/>
        <v>1</v>
      </c>
      <c r="Z2008" s="110">
        <f t="shared" si="221"/>
        <v>0</v>
      </c>
      <c r="AA2008" s="1">
        <f t="shared" si="222"/>
        <v>0</v>
      </c>
    </row>
    <row r="2009" spans="1:27" ht="14.25" customHeight="1">
      <c r="A2009" s="145">
        <v>2068</v>
      </c>
      <c r="B2009" s="139">
        <v>20150419</v>
      </c>
      <c r="C2009" s="57" t="str">
        <f t="shared" si="223"/>
        <v>POS</v>
      </c>
      <c r="D2009" s="114">
        <f t="shared" si="218"/>
        <v>40651</v>
      </c>
      <c r="E2009" s="28" t="s">
        <v>36</v>
      </c>
      <c r="F2009" s="39" t="s">
        <v>25</v>
      </c>
      <c r="G2009" s="35" t="s">
        <v>26</v>
      </c>
      <c r="H2009" s="30"/>
      <c r="I2009" s="30"/>
      <c r="J2009" s="31" t="s">
        <v>51</v>
      </c>
      <c r="K2009" s="84" t="s">
        <v>582</v>
      </c>
      <c r="L2009" s="31" t="s">
        <v>52</v>
      </c>
      <c r="M2009" s="31"/>
      <c r="N2009" s="31" t="s">
        <v>31</v>
      </c>
      <c r="O2009" s="4" t="str">
        <f t="shared" si="219"/>
        <v>Halictus (Seladonia) tripartitus</v>
      </c>
      <c r="P2009" s="85" t="str">
        <f t="shared" si="224"/>
        <v>Halictus tripartitus</v>
      </c>
      <c r="Q2009" s="35" t="s">
        <v>29</v>
      </c>
      <c r="R2009" s="36"/>
      <c r="S2009" s="32"/>
      <c r="T2009" s="32"/>
      <c r="U2009" s="33"/>
      <c r="V2009" s="34" t="s">
        <v>171</v>
      </c>
      <c r="W2009" s="38">
        <v>41329</v>
      </c>
      <c r="X2009" s="52"/>
      <c r="Y2009" s="129">
        <f t="shared" si="220"/>
        <v>1</v>
      </c>
      <c r="Z2009" s="110">
        <f t="shared" si="221"/>
        <v>0</v>
      </c>
      <c r="AA2009" s="1">
        <f t="shared" si="222"/>
        <v>0</v>
      </c>
    </row>
    <row r="2010" spans="1:27" ht="14.25" customHeight="1">
      <c r="A2010" s="145">
        <v>2069</v>
      </c>
      <c r="B2010" s="139">
        <v>20150419</v>
      </c>
      <c r="C2010" s="57" t="str">
        <f t="shared" si="223"/>
        <v>POS</v>
      </c>
      <c r="D2010" s="114">
        <f t="shared" si="218"/>
        <v>40651</v>
      </c>
      <c r="E2010" s="28" t="s">
        <v>36</v>
      </c>
      <c r="F2010" s="39" t="s">
        <v>25</v>
      </c>
      <c r="G2010" s="35" t="s">
        <v>26</v>
      </c>
      <c r="H2010" s="30"/>
      <c r="I2010" s="30"/>
      <c r="J2010" s="31" t="s">
        <v>51</v>
      </c>
      <c r="K2010" s="84" t="s">
        <v>582</v>
      </c>
      <c r="L2010" s="31" t="s">
        <v>52</v>
      </c>
      <c r="M2010" s="31"/>
      <c r="N2010" s="31" t="s">
        <v>31</v>
      </c>
      <c r="O2010" s="4" t="str">
        <f t="shared" si="219"/>
        <v>Halictus (Seladonia) tripartitus</v>
      </c>
      <c r="P2010" s="85" t="str">
        <f t="shared" si="224"/>
        <v>Halictus tripartitus</v>
      </c>
      <c r="Q2010" s="35" t="s">
        <v>29</v>
      </c>
      <c r="R2010" s="36"/>
      <c r="S2010" s="32"/>
      <c r="T2010" s="32"/>
      <c r="U2010" s="33"/>
      <c r="V2010" s="34" t="s">
        <v>171</v>
      </c>
      <c r="W2010" s="38">
        <v>41329</v>
      </c>
      <c r="X2010" s="52"/>
      <c r="Y2010" s="129">
        <f t="shared" si="220"/>
        <v>1</v>
      </c>
      <c r="Z2010" s="110">
        <f t="shared" si="221"/>
        <v>0</v>
      </c>
      <c r="AA2010" s="1">
        <f t="shared" si="222"/>
        <v>0</v>
      </c>
    </row>
    <row r="2011" spans="1:27" ht="14.25" customHeight="1">
      <c r="A2011" s="145">
        <v>2070</v>
      </c>
      <c r="B2011" s="139">
        <v>20150419</v>
      </c>
      <c r="C2011" s="57" t="str">
        <f t="shared" si="223"/>
        <v>POS</v>
      </c>
      <c r="D2011" s="114">
        <f t="shared" si="218"/>
        <v>40651</v>
      </c>
      <c r="E2011" s="28" t="s">
        <v>36</v>
      </c>
      <c r="F2011" s="39" t="s">
        <v>25</v>
      </c>
      <c r="G2011" s="35" t="s">
        <v>26</v>
      </c>
      <c r="H2011" s="30"/>
      <c r="I2011" s="30"/>
      <c r="J2011" s="31" t="s">
        <v>51</v>
      </c>
      <c r="K2011" s="84" t="s">
        <v>582</v>
      </c>
      <c r="L2011" s="31" t="s">
        <v>52</v>
      </c>
      <c r="M2011" s="31"/>
      <c r="N2011" s="31" t="s">
        <v>31</v>
      </c>
      <c r="O2011" s="4" t="str">
        <f t="shared" si="219"/>
        <v>Halictus (Seladonia) tripartitus</v>
      </c>
      <c r="P2011" s="85" t="str">
        <f t="shared" si="224"/>
        <v>Halictus tripartitus</v>
      </c>
      <c r="Q2011" s="35" t="s">
        <v>29</v>
      </c>
      <c r="R2011" s="36"/>
      <c r="S2011" s="32"/>
      <c r="T2011" s="32"/>
      <c r="U2011" s="33"/>
      <c r="V2011" s="34" t="s">
        <v>171</v>
      </c>
      <c r="W2011" s="38">
        <v>41329</v>
      </c>
      <c r="X2011" s="52"/>
      <c r="Y2011" s="129">
        <f t="shared" si="220"/>
        <v>1</v>
      </c>
      <c r="Z2011" s="110">
        <f t="shared" si="221"/>
        <v>0</v>
      </c>
      <c r="AA2011" s="1">
        <f t="shared" si="222"/>
        <v>0</v>
      </c>
    </row>
    <row r="2012" spans="1:27" ht="14.25" customHeight="1">
      <c r="A2012" s="145">
        <v>2071</v>
      </c>
      <c r="B2012" s="139">
        <v>20150419</v>
      </c>
      <c r="C2012" s="57" t="str">
        <f t="shared" si="223"/>
        <v>POS</v>
      </c>
      <c r="D2012" s="114">
        <f t="shared" si="218"/>
        <v>40651</v>
      </c>
      <c r="E2012" s="28" t="s">
        <v>36</v>
      </c>
      <c r="F2012" s="39" t="s">
        <v>25</v>
      </c>
      <c r="G2012" s="35" t="s">
        <v>26</v>
      </c>
      <c r="H2012" s="30"/>
      <c r="I2012" s="30"/>
      <c r="J2012" s="31" t="s">
        <v>51</v>
      </c>
      <c r="K2012" s="84" t="s">
        <v>582</v>
      </c>
      <c r="L2012" s="31" t="s">
        <v>52</v>
      </c>
      <c r="M2012" s="31"/>
      <c r="N2012" s="31" t="s">
        <v>31</v>
      </c>
      <c r="O2012" s="4" t="str">
        <f t="shared" si="219"/>
        <v>Halictus (Seladonia) tripartitus</v>
      </c>
      <c r="P2012" s="85" t="str">
        <f t="shared" si="224"/>
        <v>Halictus tripartitus</v>
      </c>
      <c r="Q2012" s="35" t="s">
        <v>29</v>
      </c>
      <c r="R2012" s="36"/>
      <c r="S2012" s="32"/>
      <c r="T2012" s="32"/>
      <c r="U2012" s="33"/>
      <c r="V2012" s="34" t="s">
        <v>171</v>
      </c>
      <c r="W2012" s="38">
        <v>41329</v>
      </c>
      <c r="X2012" s="52"/>
      <c r="Y2012" s="129">
        <f t="shared" si="220"/>
        <v>1</v>
      </c>
      <c r="Z2012" s="110">
        <f t="shared" si="221"/>
        <v>0</v>
      </c>
      <c r="AA2012" s="1">
        <f t="shared" si="222"/>
        <v>0</v>
      </c>
    </row>
    <row r="2013" spans="1:27" ht="14.25" customHeight="1">
      <c r="A2013" s="145">
        <v>2072</v>
      </c>
      <c r="B2013" s="139">
        <v>20150419</v>
      </c>
      <c r="C2013" s="57" t="str">
        <f t="shared" si="223"/>
        <v>POS</v>
      </c>
      <c r="D2013" s="114">
        <f t="shared" si="218"/>
        <v>40651</v>
      </c>
      <c r="E2013" s="28" t="s">
        <v>36</v>
      </c>
      <c r="F2013" s="39" t="s">
        <v>25</v>
      </c>
      <c r="G2013" s="35" t="s">
        <v>26</v>
      </c>
      <c r="H2013" s="30"/>
      <c r="I2013" s="30"/>
      <c r="J2013" s="31" t="s">
        <v>51</v>
      </c>
      <c r="K2013" s="84" t="s">
        <v>582</v>
      </c>
      <c r="L2013" s="31" t="s">
        <v>52</v>
      </c>
      <c r="M2013" s="31"/>
      <c r="N2013" s="31" t="s">
        <v>31</v>
      </c>
      <c r="O2013" s="4" t="str">
        <f t="shared" si="219"/>
        <v>Halictus (Seladonia) tripartitus</v>
      </c>
      <c r="P2013" s="85" t="str">
        <f t="shared" si="224"/>
        <v>Halictus tripartitus</v>
      </c>
      <c r="Q2013" s="35" t="s">
        <v>29</v>
      </c>
      <c r="R2013" s="36"/>
      <c r="S2013" s="32"/>
      <c r="T2013" s="32"/>
      <c r="U2013" s="33"/>
      <c r="V2013" s="34" t="s">
        <v>171</v>
      </c>
      <c r="W2013" s="38">
        <v>41329</v>
      </c>
      <c r="X2013" s="52"/>
      <c r="Y2013" s="129">
        <f t="shared" si="220"/>
        <v>1</v>
      </c>
      <c r="Z2013" s="110">
        <f t="shared" si="221"/>
        <v>0</v>
      </c>
      <c r="AA2013" s="1">
        <f t="shared" si="222"/>
        <v>0</v>
      </c>
    </row>
    <row r="2014" spans="1:27" ht="14.25" customHeight="1">
      <c r="A2014" s="145">
        <v>2073</v>
      </c>
      <c r="B2014" s="139">
        <v>20150419</v>
      </c>
      <c r="C2014" s="57" t="str">
        <f t="shared" si="223"/>
        <v>POS</v>
      </c>
      <c r="D2014" s="114">
        <f t="shared" si="218"/>
        <v>40651</v>
      </c>
      <c r="E2014" s="28" t="s">
        <v>36</v>
      </c>
      <c r="F2014" s="39" t="s">
        <v>25</v>
      </c>
      <c r="G2014" s="35" t="s">
        <v>26</v>
      </c>
      <c r="H2014" s="30"/>
      <c r="I2014" s="30"/>
      <c r="J2014" s="31" t="s">
        <v>51</v>
      </c>
      <c r="K2014" s="84" t="s">
        <v>582</v>
      </c>
      <c r="L2014" s="31" t="s">
        <v>52</v>
      </c>
      <c r="M2014" s="31"/>
      <c r="N2014" s="31" t="s">
        <v>31</v>
      </c>
      <c r="O2014" s="4" t="str">
        <f t="shared" si="219"/>
        <v>Halictus (Seladonia) tripartitus</v>
      </c>
      <c r="P2014" s="85" t="str">
        <f t="shared" si="224"/>
        <v>Halictus tripartitus</v>
      </c>
      <c r="Q2014" s="35" t="s">
        <v>29</v>
      </c>
      <c r="R2014" s="36"/>
      <c r="S2014" s="32"/>
      <c r="T2014" s="32"/>
      <c r="U2014" s="33"/>
      <c r="V2014" s="34" t="s">
        <v>171</v>
      </c>
      <c r="W2014" s="38">
        <v>41329</v>
      </c>
      <c r="X2014" s="52"/>
      <c r="Y2014" s="129">
        <f t="shared" si="220"/>
        <v>1</v>
      </c>
      <c r="Z2014" s="110">
        <f t="shared" si="221"/>
        <v>0</v>
      </c>
      <c r="AA2014" s="1">
        <f t="shared" si="222"/>
        <v>0</v>
      </c>
    </row>
    <row r="2015" spans="1:27" ht="14.25" customHeight="1">
      <c r="A2015" s="145">
        <v>2074</v>
      </c>
      <c r="B2015" s="139">
        <v>20150419</v>
      </c>
      <c r="C2015" s="57" t="str">
        <f t="shared" si="223"/>
        <v>POS</v>
      </c>
      <c r="D2015" s="114">
        <f t="shared" si="218"/>
        <v>40651</v>
      </c>
      <c r="E2015" s="28" t="s">
        <v>36</v>
      </c>
      <c r="F2015" s="39" t="s">
        <v>25</v>
      </c>
      <c r="G2015" s="35" t="s">
        <v>26</v>
      </c>
      <c r="H2015" s="30"/>
      <c r="I2015" s="30"/>
      <c r="J2015" s="31" t="s">
        <v>51</v>
      </c>
      <c r="K2015" s="84" t="s">
        <v>582</v>
      </c>
      <c r="L2015" s="31" t="s">
        <v>52</v>
      </c>
      <c r="M2015" s="31"/>
      <c r="N2015" s="31" t="s">
        <v>31</v>
      </c>
      <c r="O2015" s="4" t="str">
        <f t="shared" si="219"/>
        <v>Halictus (Seladonia) tripartitus</v>
      </c>
      <c r="P2015" s="85" t="str">
        <f t="shared" si="224"/>
        <v>Halictus tripartitus</v>
      </c>
      <c r="Q2015" s="35" t="s">
        <v>29</v>
      </c>
      <c r="R2015" s="36"/>
      <c r="S2015" s="32"/>
      <c r="T2015" s="32"/>
      <c r="U2015" s="33"/>
      <c r="V2015" s="34" t="s">
        <v>171</v>
      </c>
      <c r="W2015" s="38">
        <v>41329</v>
      </c>
      <c r="X2015" s="52"/>
      <c r="Y2015" s="129">
        <f t="shared" si="220"/>
        <v>1</v>
      </c>
      <c r="Z2015" s="110">
        <f t="shared" si="221"/>
        <v>0</v>
      </c>
      <c r="AA2015" s="1">
        <f t="shared" si="222"/>
        <v>0</v>
      </c>
    </row>
    <row r="2016" spans="1:27" ht="14.25" customHeight="1">
      <c r="A2016" s="145">
        <v>2075</v>
      </c>
      <c r="B2016" s="139">
        <v>20140714</v>
      </c>
      <c r="C2016" s="57" t="str">
        <f t="shared" si="223"/>
        <v>POS</v>
      </c>
      <c r="D2016" s="114">
        <f t="shared" si="218"/>
        <v>40372</v>
      </c>
      <c r="E2016" s="28" t="s">
        <v>36</v>
      </c>
      <c r="F2016" s="39" t="s">
        <v>25</v>
      </c>
      <c r="G2016" s="35" t="s">
        <v>26</v>
      </c>
      <c r="H2016" s="30"/>
      <c r="I2016" s="30"/>
      <c r="J2016" s="31" t="s">
        <v>51</v>
      </c>
      <c r="K2016" s="84" t="s">
        <v>582</v>
      </c>
      <c r="L2016" s="31" t="s">
        <v>52</v>
      </c>
      <c r="M2016" s="31"/>
      <c r="N2016" s="31" t="s">
        <v>31</v>
      </c>
      <c r="O2016" s="4" t="str">
        <f t="shared" si="219"/>
        <v>Halictus (Seladonia) tripartitus</v>
      </c>
      <c r="P2016" s="85" t="str">
        <f t="shared" si="224"/>
        <v>Halictus tripartitus</v>
      </c>
      <c r="Q2016" s="35" t="s">
        <v>29</v>
      </c>
      <c r="R2016" s="36"/>
      <c r="S2016" s="32"/>
      <c r="T2016" s="32"/>
      <c r="U2016" s="33"/>
      <c r="V2016" s="34" t="s">
        <v>171</v>
      </c>
      <c r="W2016" s="38">
        <v>41329</v>
      </c>
      <c r="X2016" s="52"/>
      <c r="Y2016" s="129">
        <f t="shared" si="220"/>
        <v>1</v>
      </c>
      <c r="Z2016" s="110">
        <f t="shared" si="221"/>
        <v>0</v>
      </c>
      <c r="AA2016" s="1">
        <f t="shared" si="222"/>
        <v>0</v>
      </c>
    </row>
    <row r="2017" spans="1:27" ht="14.25" customHeight="1">
      <c r="A2017" s="145">
        <v>2076</v>
      </c>
      <c r="B2017" s="139">
        <v>20140817</v>
      </c>
      <c r="C2017" s="57" t="str">
        <f t="shared" si="223"/>
        <v>POS</v>
      </c>
      <c r="D2017" s="114">
        <f t="shared" si="218"/>
        <v>40406</v>
      </c>
      <c r="E2017" s="28" t="s">
        <v>37</v>
      </c>
      <c r="F2017" s="39" t="s">
        <v>25</v>
      </c>
      <c r="G2017" s="35" t="s">
        <v>26</v>
      </c>
      <c r="H2017" s="30"/>
      <c r="I2017" s="30"/>
      <c r="J2017" s="31" t="s">
        <v>51</v>
      </c>
      <c r="K2017" s="84" t="s">
        <v>582</v>
      </c>
      <c r="L2017" s="31" t="s">
        <v>52</v>
      </c>
      <c r="M2017" s="31"/>
      <c r="N2017" s="31" t="s">
        <v>31</v>
      </c>
      <c r="O2017" s="4" t="str">
        <f t="shared" si="219"/>
        <v>Halictus (Seladonia) tripartitus</v>
      </c>
      <c r="P2017" s="85" t="str">
        <f t="shared" si="224"/>
        <v>Halictus tripartitus</v>
      </c>
      <c r="Q2017" s="35" t="s">
        <v>29</v>
      </c>
      <c r="R2017" s="36"/>
      <c r="S2017" s="32"/>
      <c r="T2017" s="32"/>
      <c r="U2017" s="33"/>
      <c r="V2017" s="34" t="s">
        <v>171</v>
      </c>
      <c r="W2017" s="38">
        <v>41329</v>
      </c>
      <c r="X2017" s="52"/>
      <c r="Y2017" s="129">
        <f t="shared" si="220"/>
        <v>1</v>
      </c>
      <c r="Z2017" s="110">
        <f t="shared" si="221"/>
        <v>0</v>
      </c>
      <c r="AA2017" s="1">
        <f t="shared" si="222"/>
        <v>0</v>
      </c>
    </row>
    <row r="2018" spans="1:27" ht="14.25" customHeight="1">
      <c r="A2018" s="145">
        <v>2077</v>
      </c>
      <c r="B2018" s="139">
        <v>20140817</v>
      </c>
      <c r="C2018" s="57" t="str">
        <f t="shared" si="223"/>
        <v>POS</v>
      </c>
      <c r="D2018" s="114">
        <f t="shared" si="218"/>
        <v>40406</v>
      </c>
      <c r="E2018" s="28" t="s">
        <v>37</v>
      </c>
      <c r="F2018" s="39" t="s">
        <v>25</v>
      </c>
      <c r="G2018" s="35" t="s">
        <v>26</v>
      </c>
      <c r="H2018" s="30"/>
      <c r="I2018" s="30"/>
      <c r="J2018" s="31" t="s">
        <v>51</v>
      </c>
      <c r="K2018" s="84" t="s">
        <v>582</v>
      </c>
      <c r="L2018" s="31" t="s">
        <v>52</v>
      </c>
      <c r="M2018" s="31"/>
      <c r="N2018" s="31" t="s">
        <v>31</v>
      </c>
      <c r="O2018" s="4" t="str">
        <f t="shared" si="219"/>
        <v>Halictus (Seladonia) tripartitus</v>
      </c>
      <c r="P2018" s="85" t="str">
        <f t="shared" si="224"/>
        <v>Halictus tripartitus</v>
      </c>
      <c r="Q2018" s="35" t="s">
        <v>29</v>
      </c>
      <c r="R2018" s="36"/>
      <c r="S2018" s="32" t="s">
        <v>55</v>
      </c>
      <c r="T2018" s="32"/>
      <c r="U2018" s="33"/>
      <c r="V2018" s="34" t="s">
        <v>171</v>
      </c>
      <c r="W2018" s="38">
        <v>41329</v>
      </c>
      <c r="X2018" s="52"/>
      <c r="Y2018" s="129">
        <f t="shared" si="220"/>
        <v>1</v>
      </c>
      <c r="Z2018" s="110">
        <f t="shared" si="221"/>
        <v>0</v>
      </c>
      <c r="AA2018" s="1">
        <f t="shared" si="222"/>
        <v>0</v>
      </c>
    </row>
    <row r="2019" spans="1:27" ht="14.25" customHeight="1">
      <c r="A2019" s="145">
        <v>2078</v>
      </c>
      <c r="B2019" s="139">
        <v>20140817</v>
      </c>
      <c r="C2019" s="57" t="str">
        <f t="shared" si="223"/>
        <v>POS</v>
      </c>
      <c r="D2019" s="114">
        <f t="shared" si="218"/>
        <v>40406</v>
      </c>
      <c r="E2019" s="28" t="s">
        <v>37</v>
      </c>
      <c r="F2019" s="39" t="s">
        <v>25</v>
      </c>
      <c r="G2019" s="35" t="s">
        <v>26</v>
      </c>
      <c r="H2019" s="30"/>
      <c r="I2019" s="30"/>
      <c r="J2019" s="31" t="s">
        <v>51</v>
      </c>
      <c r="K2019" s="84" t="s">
        <v>582</v>
      </c>
      <c r="L2019" s="31" t="s">
        <v>52</v>
      </c>
      <c r="M2019" s="31"/>
      <c r="N2019" s="31" t="s">
        <v>31</v>
      </c>
      <c r="O2019" s="4" t="str">
        <f t="shared" si="219"/>
        <v>Halictus (Seladonia) tripartitus</v>
      </c>
      <c r="P2019" s="85" t="str">
        <f t="shared" si="224"/>
        <v>Halictus tripartitus</v>
      </c>
      <c r="Q2019" s="35" t="s">
        <v>29</v>
      </c>
      <c r="R2019" s="36"/>
      <c r="S2019" s="32"/>
      <c r="T2019" s="32"/>
      <c r="U2019" s="33"/>
      <c r="V2019" s="34" t="s">
        <v>171</v>
      </c>
      <c r="W2019" s="38">
        <v>41329</v>
      </c>
      <c r="X2019" s="52"/>
      <c r="Y2019" s="129">
        <f t="shared" si="220"/>
        <v>1</v>
      </c>
      <c r="Z2019" s="110">
        <f t="shared" si="221"/>
        <v>0</v>
      </c>
      <c r="AA2019" s="1">
        <f t="shared" si="222"/>
        <v>0</v>
      </c>
    </row>
    <row r="2020" spans="1:27" ht="14.25" customHeight="1">
      <c r="A2020" s="145">
        <v>2079</v>
      </c>
      <c r="B2020" s="139">
        <v>20140817</v>
      </c>
      <c r="C2020" s="57" t="str">
        <f t="shared" si="223"/>
        <v>POS</v>
      </c>
      <c r="D2020" s="114">
        <f t="shared" si="218"/>
        <v>40406</v>
      </c>
      <c r="E2020" s="28" t="s">
        <v>37</v>
      </c>
      <c r="F2020" s="39" t="s">
        <v>25</v>
      </c>
      <c r="G2020" s="35" t="s">
        <v>26</v>
      </c>
      <c r="H2020" s="30"/>
      <c r="I2020" s="30"/>
      <c r="J2020" s="31" t="s">
        <v>51</v>
      </c>
      <c r="K2020" s="84" t="s">
        <v>582</v>
      </c>
      <c r="L2020" s="31" t="s">
        <v>52</v>
      </c>
      <c r="M2020" s="31"/>
      <c r="N2020" s="31" t="s">
        <v>31</v>
      </c>
      <c r="O2020" s="4" t="str">
        <f t="shared" si="219"/>
        <v>Halictus (Seladonia) tripartitus</v>
      </c>
      <c r="P2020" s="85" t="str">
        <f t="shared" si="224"/>
        <v>Halictus tripartitus</v>
      </c>
      <c r="Q2020" s="35" t="s">
        <v>29</v>
      </c>
      <c r="R2020" s="36"/>
      <c r="S2020" s="32"/>
      <c r="T2020" s="32"/>
      <c r="U2020" s="33"/>
      <c r="V2020" s="34" t="s">
        <v>171</v>
      </c>
      <c r="W2020" s="38">
        <v>41329</v>
      </c>
      <c r="X2020" s="52"/>
      <c r="Y2020" s="129">
        <f t="shared" si="220"/>
        <v>1</v>
      </c>
      <c r="Z2020" s="110">
        <f t="shared" si="221"/>
        <v>0</v>
      </c>
      <c r="AA2020" s="1">
        <f t="shared" si="222"/>
        <v>0</v>
      </c>
    </row>
    <row r="2021" spans="1:27" ht="14.25" customHeight="1">
      <c r="A2021" s="145">
        <v>2080</v>
      </c>
      <c r="B2021" s="139">
        <v>20140714</v>
      </c>
      <c r="C2021" s="57" t="str">
        <f t="shared" si="223"/>
        <v>POS</v>
      </c>
      <c r="D2021" s="114">
        <f t="shared" si="218"/>
        <v>40372</v>
      </c>
      <c r="E2021" s="28" t="s">
        <v>37</v>
      </c>
      <c r="F2021" s="39" t="s">
        <v>25</v>
      </c>
      <c r="G2021" s="35" t="s">
        <v>26</v>
      </c>
      <c r="H2021" s="30"/>
      <c r="I2021" s="30"/>
      <c r="J2021" s="31" t="s">
        <v>51</v>
      </c>
      <c r="K2021" s="84" t="s">
        <v>582</v>
      </c>
      <c r="L2021" s="31" t="s">
        <v>52</v>
      </c>
      <c r="M2021" s="31"/>
      <c r="N2021" s="31" t="s">
        <v>31</v>
      </c>
      <c r="O2021" s="4" t="str">
        <f t="shared" si="219"/>
        <v>Halictus (Seladonia) tripartitus</v>
      </c>
      <c r="P2021" s="85" t="str">
        <f t="shared" si="224"/>
        <v>Halictus tripartitus</v>
      </c>
      <c r="Q2021" s="35" t="s">
        <v>29</v>
      </c>
      <c r="R2021" s="36"/>
      <c r="S2021" s="32"/>
      <c r="T2021" s="32"/>
      <c r="U2021" s="33"/>
      <c r="V2021" s="34" t="s">
        <v>171</v>
      </c>
      <c r="W2021" s="38">
        <v>41329</v>
      </c>
      <c r="X2021" s="52"/>
      <c r="Y2021" s="129">
        <f t="shared" si="220"/>
        <v>1</v>
      </c>
      <c r="Z2021" s="110">
        <f t="shared" si="221"/>
        <v>0</v>
      </c>
      <c r="AA2021" s="1">
        <f t="shared" si="222"/>
        <v>0</v>
      </c>
    </row>
    <row r="2022" spans="1:27" ht="14.25" customHeight="1">
      <c r="A2022" s="145">
        <v>2081</v>
      </c>
      <c r="B2022" s="139">
        <v>20150419</v>
      </c>
      <c r="C2022" s="57" t="str">
        <f t="shared" si="223"/>
        <v>POS</v>
      </c>
      <c r="D2022" s="114">
        <f t="shared" si="218"/>
        <v>40651</v>
      </c>
      <c r="E2022" s="28" t="s">
        <v>37</v>
      </c>
      <c r="F2022" s="39" t="s">
        <v>25</v>
      </c>
      <c r="G2022" s="35" t="s">
        <v>26</v>
      </c>
      <c r="H2022" s="30"/>
      <c r="I2022" s="30"/>
      <c r="J2022" s="31" t="s">
        <v>51</v>
      </c>
      <c r="K2022" s="84" t="s">
        <v>582</v>
      </c>
      <c r="L2022" s="31" t="s">
        <v>52</v>
      </c>
      <c r="M2022" s="31"/>
      <c r="N2022" s="31" t="s">
        <v>31</v>
      </c>
      <c r="O2022" s="4" t="str">
        <f t="shared" si="219"/>
        <v>Halictus (Seladonia) tripartitus</v>
      </c>
      <c r="P2022" s="85" t="str">
        <f t="shared" si="224"/>
        <v>Halictus tripartitus</v>
      </c>
      <c r="Q2022" s="35" t="s">
        <v>29</v>
      </c>
      <c r="R2022" s="36"/>
      <c r="S2022" s="32"/>
      <c r="T2022" s="32"/>
      <c r="U2022" s="33"/>
      <c r="V2022" s="34" t="s">
        <v>171</v>
      </c>
      <c r="W2022" s="38">
        <v>41329</v>
      </c>
      <c r="X2022" s="52"/>
      <c r="Y2022" s="129">
        <f t="shared" si="220"/>
        <v>1</v>
      </c>
      <c r="Z2022" s="110">
        <f t="shared" si="221"/>
        <v>0</v>
      </c>
      <c r="AA2022" s="1">
        <f t="shared" si="222"/>
        <v>0</v>
      </c>
    </row>
    <row r="2023" spans="1:27" ht="14.25" customHeight="1">
      <c r="A2023" s="145">
        <v>2082</v>
      </c>
      <c r="B2023" s="139">
        <v>20150419</v>
      </c>
      <c r="C2023" s="57" t="str">
        <f t="shared" si="223"/>
        <v>POS</v>
      </c>
      <c r="D2023" s="114">
        <f t="shared" si="218"/>
        <v>40651</v>
      </c>
      <c r="E2023" s="28" t="s">
        <v>37</v>
      </c>
      <c r="F2023" s="39" t="s">
        <v>25</v>
      </c>
      <c r="G2023" s="35" t="s">
        <v>26</v>
      </c>
      <c r="H2023" s="30"/>
      <c r="I2023" s="30"/>
      <c r="J2023" s="31" t="s">
        <v>51</v>
      </c>
      <c r="K2023" s="84" t="s">
        <v>582</v>
      </c>
      <c r="L2023" s="31" t="s">
        <v>52</v>
      </c>
      <c r="M2023" s="31"/>
      <c r="N2023" s="31" t="s">
        <v>31</v>
      </c>
      <c r="O2023" s="4" t="str">
        <f t="shared" si="219"/>
        <v>Halictus (Seladonia) tripartitus</v>
      </c>
      <c r="P2023" s="85" t="str">
        <f t="shared" si="224"/>
        <v>Halictus tripartitus</v>
      </c>
      <c r="Q2023" s="35" t="s">
        <v>29</v>
      </c>
      <c r="R2023" s="36"/>
      <c r="S2023" s="32"/>
      <c r="T2023" s="32"/>
      <c r="U2023" s="33"/>
      <c r="V2023" s="34" t="s">
        <v>171</v>
      </c>
      <c r="W2023" s="38">
        <v>41329</v>
      </c>
      <c r="X2023" s="52"/>
      <c r="Y2023" s="129">
        <f t="shared" si="220"/>
        <v>1</v>
      </c>
      <c r="Z2023" s="110">
        <f t="shared" si="221"/>
        <v>0</v>
      </c>
      <c r="AA2023" s="1">
        <f t="shared" si="222"/>
        <v>0</v>
      </c>
    </row>
    <row r="2024" spans="1:27" ht="14.25" customHeight="1">
      <c r="A2024" s="145">
        <v>2083</v>
      </c>
      <c r="B2024" s="139">
        <v>20140714</v>
      </c>
      <c r="C2024" s="57" t="str">
        <f t="shared" si="223"/>
        <v>POS</v>
      </c>
      <c r="D2024" s="114">
        <f t="shared" si="218"/>
        <v>40372</v>
      </c>
      <c r="E2024" s="28" t="s">
        <v>37</v>
      </c>
      <c r="F2024" s="39" t="s">
        <v>25</v>
      </c>
      <c r="G2024" s="35" t="s">
        <v>26</v>
      </c>
      <c r="H2024" s="30"/>
      <c r="I2024" s="30"/>
      <c r="J2024" s="31" t="s">
        <v>51</v>
      </c>
      <c r="K2024" s="84" t="s">
        <v>582</v>
      </c>
      <c r="L2024" s="31" t="s">
        <v>52</v>
      </c>
      <c r="M2024" s="31"/>
      <c r="N2024" s="31" t="s">
        <v>31</v>
      </c>
      <c r="O2024" s="4" t="str">
        <f t="shared" si="219"/>
        <v>Halictus (Seladonia) tripartitus</v>
      </c>
      <c r="P2024" s="85" t="str">
        <f t="shared" si="224"/>
        <v>Halictus tripartitus</v>
      </c>
      <c r="Q2024" s="35" t="s">
        <v>29</v>
      </c>
      <c r="R2024" s="36"/>
      <c r="S2024" s="32"/>
      <c r="T2024" s="32"/>
      <c r="U2024" s="33"/>
      <c r="V2024" s="34" t="s">
        <v>171</v>
      </c>
      <c r="W2024" s="38">
        <v>41329</v>
      </c>
      <c r="X2024" s="52"/>
      <c r="Y2024" s="129">
        <f t="shared" si="220"/>
        <v>1</v>
      </c>
      <c r="Z2024" s="110">
        <f t="shared" si="221"/>
        <v>0</v>
      </c>
      <c r="AA2024" s="1">
        <f t="shared" si="222"/>
        <v>0</v>
      </c>
    </row>
    <row r="2025" spans="1:27" ht="14.25" customHeight="1">
      <c r="A2025" s="145">
        <v>2084</v>
      </c>
      <c r="B2025" s="139">
        <v>20140714</v>
      </c>
      <c r="C2025" s="57" t="str">
        <f t="shared" si="223"/>
        <v>POS</v>
      </c>
      <c r="D2025" s="114">
        <f t="shared" si="218"/>
        <v>40372</v>
      </c>
      <c r="E2025" s="28" t="s">
        <v>37</v>
      </c>
      <c r="F2025" s="39" t="s">
        <v>25</v>
      </c>
      <c r="G2025" s="35" t="s">
        <v>26</v>
      </c>
      <c r="H2025" s="30"/>
      <c r="I2025" s="30"/>
      <c r="J2025" s="31" t="s">
        <v>51</v>
      </c>
      <c r="K2025" s="84" t="s">
        <v>582</v>
      </c>
      <c r="L2025" s="31" t="s">
        <v>52</v>
      </c>
      <c r="M2025" s="31"/>
      <c r="N2025" s="31" t="s">
        <v>31</v>
      </c>
      <c r="O2025" s="4" t="str">
        <f t="shared" si="219"/>
        <v>Halictus (Seladonia) tripartitus</v>
      </c>
      <c r="P2025" s="85" t="str">
        <f t="shared" si="224"/>
        <v>Halictus tripartitus</v>
      </c>
      <c r="Q2025" s="35" t="s">
        <v>29</v>
      </c>
      <c r="R2025" s="36"/>
      <c r="S2025" s="32"/>
      <c r="T2025" s="32"/>
      <c r="U2025" s="33"/>
      <c r="V2025" s="34" t="s">
        <v>171</v>
      </c>
      <c r="W2025" s="38">
        <v>41329</v>
      </c>
      <c r="X2025" s="52"/>
      <c r="Y2025" s="129">
        <f t="shared" si="220"/>
        <v>1</v>
      </c>
      <c r="Z2025" s="110">
        <f t="shared" si="221"/>
        <v>0</v>
      </c>
      <c r="AA2025" s="1">
        <f t="shared" si="222"/>
        <v>0</v>
      </c>
    </row>
    <row r="2026" spans="1:27" ht="14.25" customHeight="1">
      <c r="A2026" s="145">
        <v>2085</v>
      </c>
      <c r="B2026" s="139">
        <v>20140714</v>
      </c>
      <c r="C2026" s="57" t="str">
        <f t="shared" si="223"/>
        <v>POS</v>
      </c>
      <c r="D2026" s="114">
        <f t="shared" si="218"/>
        <v>40372</v>
      </c>
      <c r="E2026" s="28" t="s">
        <v>37</v>
      </c>
      <c r="F2026" s="39" t="s">
        <v>25</v>
      </c>
      <c r="G2026" s="35" t="s">
        <v>26</v>
      </c>
      <c r="H2026" s="30"/>
      <c r="I2026" s="30"/>
      <c r="J2026" s="31" t="s">
        <v>51</v>
      </c>
      <c r="K2026" s="84" t="s">
        <v>582</v>
      </c>
      <c r="L2026" s="31" t="s">
        <v>52</v>
      </c>
      <c r="M2026" s="31"/>
      <c r="N2026" s="31" t="s">
        <v>31</v>
      </c>
      <c r="O2026" s="4" t="str">
        <f t="shared" si="219"/>
        <v>Halictus (Seladonia) tripartitus</v>
      </c>
      <c r="P2026" s="85" t="str">
        <f t="shared" si="224"/>
        <v>Halictus tripartitus</v>
      </c>
      <c r="Q2026" s="35" t="s">
        <v>29</v>
      </c>
      <c r="R2026" s="36"/>
      <c r="S2026" s="32"/>
      <c r="T2026" s="32"/>
      <c r="U2026" s="33"/>
      <c r="V2026" s="34" t="s">
        <v>171</v>
      </c>
      <c r="W2026" s="38">
        <v>41329</v>
      </c>
      <c r="X2026" s="52"/>
      <c r="Y2026" s="129">
        <f t="shared" si="220"/>
        <v>1</v>
      </c>
      <c r="Z2026" s="110">
        <f t="shared" si="221"/>
        <v>0</v>
      </c>
      <c r="AA2026" s="1">
        <f t="shared" si="222"/>
        <v>0</v>
      </c>
    </row>
    <row r="2027" spans="1:27" ht="14.25" customHeight="1">
      <c r="A2027" s="145">
        <v>2086</v>
      </c>
      <c r="B2027" s="139">
        <v>20140928</v>
      </c>
      <c r="C2027" s="57" t="str">
        <f t="shared" si="223"/>
        <v>SCL</v>
      </c>
      <c r="D2027" s="114">
        <f t="shared" si="218"/>
        <v>40448</v>
      </c>
      <c r="E2027" s="28" t="s">
        <v>24</v>
      </c>
      <c r="F2027" s="39" t="s">
        <v>25</v>
      </c>
      <c r="G2027" s="35" t="s">
        <v>26</v>
      </c>
      <c r="H2027" s="30"/>
      <c r="I2027" s="30"/>
      <c r="J2027" s="31" t="s">
        <v>51</v>
      </c>
      <c r="K2027" s="84" t="s">
        <v>582</v>
      </c>
      <c r="L2027" s="31" t="s">
        <v>52</v>
      </c>
      <c r="M2027" s="31"/>
      <c r="N2027" s="31" t="s">
        <v>31</v>
      </c>
      <c r="O2027" s="4" t="str">
        <f t="shared" si="219"/>
        <v>Halictus (Seladonia) tripartitus</v>
      </c>
      <c r="P2027" s="85" t="str">
        <f t="shared" si="224"/>
        <v>Halictus tripartitus</v>
      </c>
      <c r="Q2027" s="35" t="s">
        <v>29</v>
      </c>
      <c r="R2027" s="36"/>
      <c r="S2027" s="32"/>
      <c r="T2027" s="32"/>
      <c r="U2027" s="33"/>
      <c r="V2027" s="34" t="s">
        <v>171</v>
      </c>
      <c r="W2027" s="38">
        <v>41329</v>
      </c>
      <c r="X2027" s="52"/>
      <c r="Y2027" s="129">
        <f t="shared" si="220"/>
        <v>1</v>
      </c>
      <c r="Z2027" s="110">
        <f t="shared" si="221"/>
        <v>0</v>
      </c>
      <c r="AA2027" s="1">
        <f t="shared" si="222"/>
        <v>0</v>
      </c>
    </row>
    <row r="2028" spans="1:27" ht="14.25" customHeight="1">
      <c r="A2028" s="145">
        <v>2087</v>
      </c>
      <c r="B2028" s="139">
        <v>20140817</v>
      </c>
      <c r="C2028" s="57" t="str">
        <f t="shared" si="223"/>
        <v>SCL</v>
      </c>
      <c r="D2028" s="114">
        <f t="shared" si="218"/>
        <v>40406</v>
      </c>
      <c r="E2028" s="28" t="s">
        <v>40</v>
      </c>
      <c r="F2028" s="39" t="s">
        <v>25</v>
      </c>
      <c r="G2028" s="35" t="s">
        <v>26</v>
      </c>
      <c r="H2028" s="30"/>
      <c r="I2028" s="30"/>
      <c r="J2028" s="31" t="s">
        <v>51</v>
      </c>
      <c r="K2028" s="84" t="s">
        <v>582</v>
      </c>
      <c r="L2028" s="31" t="s">
        <v>52</v>
      </c>
      <c r="M2028" s="31"/>
      <c r="N2028" s="31" t="s">
        <v>31</v>
      </c>
      <c r="O2028" s="4" t="str">
        <f t="shared" si="219"/>
        <v>Halictus (Seladonia) tripartitus</v>
      </c>
      <c r="P2028" s="85" t="str">
        <f t="shared" si="224"/>
        <v>Halictus tripartitus</v>
      </c>
      <c r="Q2028" s="35" t="s">
        <v>29</v>
      </c>
      <c r="R2028" s="36"/>
      <c r="S2028" s="32"/>
      <c r="T2028" s="32"/>
      <c r="U2028" s="33"/>
      <c r="V2028" s="34" t="s">
        <v>171</v>
      </c>
      <c r="W2028" s="38">
        <v>41329</v>
      </c>
      <c r="X2028" s="52"/>
      <c r="Y2028" s="129">
        <f t="shared" si="220"/>
        <v>1</v>
      </c>
      <c r="Z2028" s="110">
        <f t="shared" si="221"/>
        <v>0</v>
      </c>
      <c r="AA2028" s="1">
        <f t="shared" si="222"/>
        <v>0</v>
      </c>
    </row>
    <row r="2029" spans="1:27" ht="14.25" customHeight="1">
      <c r="A2029" s="145">
        <v>2088</v>
      </c>
      <c r="B2029" s="139">
        <v>20140817</v>
      </c>
      <c r="C2029" s="57" t="str">
        <f t="shared" si="223"/>
        <v>SCL</v>
      </c>
      <c r="D2029" s="114">
        <f t="shared" si="218"/>
        <v>40406</v>
      </c>
      <c r="E2029" s="28" t="s">
        <v>40</v>
      </c>
      <c r="F2029" s="39" t="s">
        <v>25</v>
      </c>
      <c r="G2029" s="35" t="s">
        <v>26</v>
      </c>
      <c r="H2029" s="30"/>
      <c r="I2029" s="30"/>
      <c r="J2029" s="31" t="s">
        <v>51</v>
      </c>
      <c r="K2029" s="84" t="s">
        <v>582</v>
      </c>
      <c r="L2029" s="31" t="s">
        <v>52</v>
      </c>
      <c r="M2029" s="31"/>
      <c r="N2029" s="31" t="s">
        <v>31</v>
      </c>
      <c r="O2029" s="4" t="str">
        <f t="shared" si="219"/>
        <v>Halictus (Seladonia) tripartitus</v>
      </c>
      <c r="P2029" s="85" t="str">
        <f t="shared" si="224"/>
        <v>Halictus tripartitus</v>
      </c>
      <c r="Q2029" s="35" t="s">
        <v>29</v>
      </c>
      <c r="R2029" s="36"/>
      <c r="S2029" s="32"/>
      <c r="T2029" s="32"/>
      <c r="U2029" s="33"/>
      <c r="V2029" s="34" t="s">
        <v>171</v>
      </c>
      <c r="W2029" s="38">
        <v>41329</v>
      </c>
      <c r="X2029" s="52"/>
      <c r="Y2029" s="129">
        <f t="shared" si="220"/>
        <v>1</v>
      </c>
      <c r="Z2029" s="110">
        <f t="shared" si="221"/>
        <v>0</v>
      </c>
      <c r="AA2029" s="1">
        <f t="shared" si="222"/>
        <v>0</v>
      </c>
    </row>
    <row r="2030" spans="1:27" ht="14.25" customHeight="1">
      <c r="A2030" s="145">
        <v>2089</v>
      </c>
      <c r="B2030" s="139">
        <v>20140817</v>
      </c>
      <c r="C2030" s="57" t="str">
        <f t="shared" si="223"/>
        <v>SCL</v>
      </c>
      <c r="D2030" s="114">
        <f t="shared" si="218"/>
        <v>40406</v>
      </c>
      <c r="E2030" s="28" t="s">
        <v>40</v>
      </c>
      <c r="F2030" s="39" t="s">
        <v>25</v>
      </c>
      <c r="G2030" s="35" t="s">
        <v>26</v>
      </c>
      <c r="H2030" s="30"/>
      <c r="I2030" s="30"/>
      <c r="J2030" s="31" t="s">
        <v>51</v>
      </c>
      <c r="K2030" s="84" t="s">
        <v>582</v>
      </c>
      <c r="L2030" s="31" t="s">
        <v>52</v>
      </c>
      <c r="M2030" s="31"/>
      <c r="N2030" s="31" t="s">
        <v>31</v>
      </c>
      <c r="O2030" s="4" t="str">
        <f t="shared" si="219"/>
        <v>Halictus (Seladonia) tripartitus</v>
      </c>
      <c r="P2030" s="85" t="str">
        <f t="shared" si="224"/>
        <v>Halictus tripartitus</v>
      </c>
      <c r="Q2030" s="35" t="s">
        <v>29</v>
      </c>
      <c r="R2030" s="36"/>
      <c r="S2030" s="32"/>
      <c r="T2030" s="32"/>
      <c r="U2030" s="33"/>
      <c r="V2030" s="34" t="s">
        <v>171</v>
      </c>
      <c r="W2030" s="38">
        <v>41329</v>
      </c>
      <c r="X2030" s="52"/>
      <c r="Y2030" s="129">
        <f t="shared" si="220"/>
        <v>1</v>
      </c>
      <c r="Z2030" s="110">
        <f t="shared" si="221"/>
        <v>0</v>
      </c>
      <c r="AA2030" s="1">
        <f t="shared" si="222"/>
        <v>0</v>
      </c>
    </row>
    <row r="2031" spans="1:27" ht="14.25" customHeight="1">
      <c r="A2031" s="145">
        <v>2090</v>
      </c>
      <c r="B2031" s="139">
        <v>20140817</v>
      </c>
      <c r="C2031" s="57" t="str">
        <f t="shared" si="223"/>
        <v>SCL</v>
      </c>
      <c r="D2031" s="114">
        <f t="shared" si="218"/>
        <v>40406</v>
      </c>
      <c r="E2031" s="28" t="s">
        <v>40</v>
      </c>
      <c r="F2031" s="39" t="s">
        <v>25</v>
      </c>
      <c r="G2031" s="35" t="s">
        <v>26</v>
      </c>
      <c r="H2031" s="30"/>
      <c r="I2031" s="30"/>
      <c r="J2031" s="31" t="s">
        <v>51</v>
      </c>
      <c r="K2031" s="84" t="s">
        <v>582</v>
      </c>
      <c r="L2031" s="31" t="s">
        <v>52</v>
      </c>
      <c r="M2031" s="31"/>
      <c r="N2031" s="31" t="s">
        <v>31</v>
      </c>
      <c r="O2031" s="4" t="str">
        <f t="shared" si="219"/>
        <v>Halictus (Seladonia) tripartitus</v>
      </c>
      <c r="P2031" s="85" t="str">
        <f t="shared" si="224"/>
        <v>Halictus tripartitus</v>
      </c>
      <c r="Q2031" s="35" t="s">
        <v>29</v>
      </c>
      <c r="R2031" s="36"/>
      <c r="S2031" s="32"/>
      <c r="T2031" s="32"/>
      <c r="U2031" s="33" t="s">
        <v>55</v>
      </c>
      <c r="V2031" s="34" t="s">
        <v>171</v>
      </c>
      <c r="W2031" s="38">
        <v>41329</v>
      </c>
      <c r="X2031" s="52"/>
      <c r="Y2031" s="129">
        <f t="shared" si="220"/>
        <v>1</v>
      </c>
      <c r="Z2031" s="110">
        <f t="shared" si="221"/>
        <v>0</v>
      </c>
      <c r="AA2031" s="1">
        <f t="shared" si="222"/>
        <v>0</v>
      </c>
    </row>
    <row r="2032" spans="1:27" ht="14.25" customHeight="1">
      <c r="A2032" s="145">
        <v>2091</v>
      </c>
      <c r="B2032" s="139">
        <v>20140817</v>
      </c>
      <c r="C2032" s="57" t="str">
        <f t="shared" si="223"/>
        <v>SCL</v>
      </c>
      <c r="D2032" s="114">
        <f t="shared" si="218"/>
        <v>40406</v>
      </c>
      <c r="E2032" s="28" t="s">
        <v>40</v>
      </c>
      <c r="F2032" s="39" t="s">
        <v>25</v>
      </c>
      <c r="G2032" s="35" t="s">
        <v>26</v>
      </c>
      <c r="H2032" s="30"/>
      <c r="I2032" s="30"/>
      <c r="J2032" s="31" t="s">
        <v>51</v>
      </c>
      <c r="K2032" s="84" t="s">
        <v>582</v>
      </c>
      <c r="L2032" s="31" t="s">
        <v>52</v>
      </c>
      <c r="M2032" s="31"/>
      <c r="N2032" s="31" t="s">
        <v>31</v>
      </c>
      <c r="O2032" s="4" t="str">
        <f t="shared" si="219"/>
        <v>Halictus (Seladonia) tripartitus</v>
      </c>
      <c r="P2032" s="85" t="str">
        <f t="shared" si="224"/>
        <v>Halictus tripartitus</v>
      </c>
      <c r="Q2032" s="35" t="s">
        <v>29</v>
      </c>
      <c r="R2032" s="36"/>
      <c r="S2032" s="32"/>
      <c r="T2032" s="32"/>
      <c r="U2032" s="33"/>
      <c r="V2032" s="34" t="s">
        <v>171</v>
      </c>
      <c r="W2032" s="38">
        <v>41329</v>
      </c>
      <c r="X2032" s="52"/>
      <c r="Y2032" s="129">
        <f t="shared" si="220"/>
        <v>1</v>
      </c>
      <c r="Z2032" s="110">
        <f t="shared" si="221"/>
        <v>0</v>
      </c>
      <c r="AA2032" s="1">
        <f t="shared" si="222"/>
        <v>0</v>
      </c>
    </row>
    <row r="2033" spans="1:255" ht="14.25" customHeight="1">
      <c r="A2033" s="145">
        <v>2092</v>
      </c>
      <c r="B2033" s="139">
        <v>20140817</v>
      </c>
      <c r="C2033" s="57" t="str">
        <f t="shared" si="223"/>
        <v>SCL</v>
      </c>
      <c r="D2033" s="114">
        <f t="shared" si="218"/>
        <v>40406</v>
      </c>
      <c r="E2033" s="28" t="s">
        <v>40</v>
      </c>
      <c r="F2033" s="39" t="s">
        <v>25</v>
      </c>
      <c r="G2033" s="35" t="s">
        <v>26</v>
      </c>
      <c r="H2033" s="30"/>
      <c r="I2033" s="30"/>
      <c r="J2033" s="31" t="s">
        <v>51</v>
      </c>
      <c r="K2033" s="84" t="s">
        <v>582</v>
      </c>
      <c r="L2033" s="31" t="s">
        <v>52</v>
      </c>
      <c r="M2033" s="31"/>
      <c r="N2033" s="31" t="s">
        <v>31</v>
      </c>
      <c r="O2033" s="4" t="str">
        <f t="shared" si="219"/>
        <v>Halictus (Seladonia) tripartitus</v>
      </c>
      <c r="P2033" s="85" t="str">
        <f t="shared" si="224"/>
        <v>Halictus tripartitus</v>
      </c>
      <c r="Q2033" s="35" t="s">
        <v>29</v>
      </c>
      <c r="R2033" s="36"/>
      <c r="S2033" s="32"/>
      <c r="T2033" s="32"/>
      <c r="U2033" s="33"/>
      <c r="V2033" s="34" t="s">
        <v>171</v>
      </c>
      <c r="W2033" s="38">
        <v>41329</v>
      </c>
      <c r="X2033" s="52"/>
      <c r="Y2033" s="129">
        <f t="shared" si="220"/>
        <v>1</v>
      </c>
      <c r="Z2033" s="110">
        <f t="shared" si="221"/>
        <v>0</v>
      </c>
      <c r="AA2033" s="1">
        <f t="shared" si="222"/>
        <v>0</v>
      </c>
    </row>
    <row r="2034" spans="1:255" ht="14.25" customHeight="1">
      <c r="A2034" s="145">
        <v>2093</v>
      </c>
      <c r="B2034" s="139">
        <v>20140714</v>
      </c>
      <c r="C2034" s="57" t="str">
        <f t="shared" si="223"/>
        <v>SCL</v>
      </c>
      <c r="D2034" s="114">
        <f t="shared" si="218"/>
        <v>40372</v>
      </c>
      <c r="E2034" s="28" t="s">
        <v>40</v>
      </c>
      <c r="F2034" s="39" t="s">
        <v>25</v>
      </c>
      <c r="G2034" s="35" t="s">
        <v>26</v>
      </c>
      <c r="H2034" s="30"/>
      <c r="I2034" s="30"/>
      <c r="J2034" s="31" t="s">
        <v>51</v>
      </c>
      <c r="K2034" s="84" t="s">
        <v>582</v>
      </c>
      <c r="L2034" s="31" t="s">
        <v>52</v>
      </c>
      <c r="M2034" s="31"/>
      <c r="N2034" s="31" t="s">
        <v>31</v>
      </c>
      <c r="O2034" s="4" t="str">
        <f t="shared" si="219"/>
        <v>Halictus (Seladonia) tripartitus</v>
      </c>
      <c r="P2034" s="85" t="str">
        <f t="shared" si="224"/>
        <v>Halictus tripartitus</v>
      </c>
      <c r="Q2034" s="35" t="s">
        <v>29</v>
      </c>
      <c r="R2034" s="36"/>
      <c r="S2034" s="32"/>
      <c r="T2034" s="32"/>
      <c r="U2034" s="33"/>
      <c r="V2034" s="34" t="s">
        <v>171</v>
      </c>
      <c r="W2034" s="38">
        <v>41329</v>
      </c>
      <c r="X2034" s="52"/>
      <c r="Y2034" s="129">
        <f t="shared" si="220"/>
        <v>1</v>
      </c>
      <c r="Z2034" s="110">
        <f t="shared" si="221"/>
        <v>0</v>
      </c>
      <c r="AA2034" s="1">
        <f t="shared" si="222"/>
        <v>0</v>
      </c>
    </row>
    <row r="2035" spans="1:255" ht="14.25" customHeight="1">
      <c r="A2035" s="145">
        <v>2094</v>
      </c>
      <c r="B2035" s="139">
        <v>20140714</v>
      </c>
      <c r="C2035" s="57" t="str">
        <f t="shared" si="223"/>
        <v>SCL</v>
      </c>
      <c r="D2035" s="114">
        <f t="shared" si="218"/>
        <v>40372</v>
      </c>
      <c r="E2035" s="28" t="s">
        <v>40</v>
      </c>
      <c r="F2035" s="39" t="s">
        <v>25</v>
      </c>
      <c r="G2035" s="35" t="s">
        <v>26</v>
      </c>
      <c r="H2035" s="30"/>
      <c r="I2035" s="30"/>
      <c r="J2035" s="31" t="s">
        <v>51</v>
      </c>
      <c r="K2035" s="84" t="s">
        <v>582</v>
      </c>
      <c r="L2035" s="31" t="s">
        <v>52</v>
      </c>
      <c r="M2035" s="31"/>
      <c r="N2035" s="31" t="s">
        <v>31</v>
      </c>
      <c r="O2035" s="4" t="str">
        <f t="shared" si="219"/>
        <v>Halictus (Seladonia) tripartitus</v>
      </c>
      <c r="P2035" s="85" t="str">
        <f t="shared" si="224"/>
        <v>Halictus tripartitus</v>
      </c>
      <c r="Q2035" s="35" t="s">
        <v>29</v>
      </c>
      <c r="R2035" s="36"/>
      <c r="S2035" s="32"/>
      <c r="T2035" s="32"/>
      <c r="U2035" s="33"/>
      <c r="V2035" s="34" t="s">
        <v>171</v>
      </c>
      <c r="W2035" s="38">
        <v>41329</v>
      </c>
      <c r="X2035" s="52"/>
      <c r="Y2035" s="129">
        <f t="shared" si="220"/>
        <v>1</v>
      </c>
      <c r="Z2035" s="110">
        <f t="shared" si="221"/>
        <v>0</v>
      </c>
      <c r="AA2035" s="1">
        <f t="shared" si="222"/>
        <v>0</v>
      </c>
    </row>
    <row r="2036" spans="1:255" ht="14.25" customHeight="1">
      <c r="A2036" s="145">
        <v>2095</v>
      </c>
      <c r="B2036" s="139">
        <v>20140714</v>
      </c>
      <c r="C2036" s="57" t="str">
        <f t="shared" si="223"/>
        <v>SCL</v>
      </c>
      <c r="D2036" s="114">
        <f t="shared" si="218"/>
        <v>40372</v>
      </c>
      <c r="E2036" s="28" t="s">
        <v>40</v>
      </c>
      <c r="F2036" s="39" t="s">
        <v>25</v>
      </c>
      <c r="G2036" s="35" t="s">
        <v>26</v>
      </c>
      <c r="H2036" s="30"/>
      <c r="I2036" s="30"/>
      <c r="J2036" s="31" t="s">
        <v>51</v>
      </c>
      <c r="K2036" s="84" t="s">
        <v>582</v>
      </c>
      <c r="L2036" s="31" t="s">
        <v>52</v>
      </c>
      <c r="M2036" s="31"/>
      <c r="N2036" s="31" t="s">
        <v>31</v>
      </c>
      <c r="O2036" s="4" t="str">
        <f t="shared" si="219"/>
        <v>Halictus (Seladonia) tripartitus</v>
      </c>
      <c r="P2036" s="85" t="str">
        <f t="shared" si="224"/>
        <v>Halictus tripartitus</v>
      </c>
      <c r="Q2036" s="35" t="s">
        <v>29</v>
      </c>
      <c r="R2036" s="36"/>
      <c r="S2036" s="32"/>
      <c r="T2036" s="32"/>
      <c r="U2036" s="33"/>
      <c r="V2036" s="34" t="s">
        <v>171</v>
      </c>
      <c r="W2036" s="38">
        <v>41329</v>
      </c>
      <c r="X2036" s="52"/>
      <c r="Y2036" s="129">
        <f t="shared" si="220"/>
        <v>1</v>
      </c>
      <c r="Z2036" s="110">
        <f t="shared" si="221"/>
        <v>0</v>
      </c>
      <c r="AA2036" s="1">
        <f t="shared" si="222"/>
        <v>0</v>
      </c>
    </row>
    <row r="2037" spans="1:255" ht="14.25" customHeight="1">
      <c r="A2037" s="145">
        <v>2096</v>
      </c>
      <c r="B2037" s="139">
        <v>20140714</v>
      </c>
      <c r="C2037" s="57" t="str">
        <f t="shared" si="223"/>
        <v>SCL</v>
      </c>
      <c r="D2037" s="114">
        <f t="shared" si="218"/>
        <v>40372</v>
      </c>
      <c r="E2037" s="28" t="s">
        <v>40</v>
      </c>
      <c r="F2037" s="39" t="s">
        <v>25</v>
      </c>
      <c r="G2037" s="35" t="s">
        <v>26</v>
      </c>
      <c r="H2037" s="30"/>
      <c r="I2037" s="30"/>
      <c r="J2037" s="31" t="s">
        <v>51</v>
      </c>
      <c r="K2037" s="84" t="s">
        <v>582</v>
      </c>
      <c r="L2037" s="31" t="s">
        <v>52</v>
      </c>
      <c r="M2037" s="31"/>
      <c r="N2037" s="31" t="s">
        <v>31</v>
      </c>
      <c r="O2037" s="4" t="str">
        <f t="shared" si="219"/>
        <v>Halictus (Seladonia) tripartitus</v>
      </c>
      <c r="P2037" s="85" t="str">
        <f t="shared" si="224"/>
        <v>Halictus tripartitus</v>
      </c>
      <c r="Q2037" s="35" t="s">
        <v>29</v>
      </c>
      <c r="R2037" s="36"/>
      <c r="S2037" s="32"/>
      <c r="T2037" s="32"/>
      <c r="U2037" s="33"/>
      <c r="V2037" s="34" t="s">
        <v>171</v>
      </c>
      <c r="W2037" s="38">
        <v>41329</v>
      </c>
      <c r="X2037" s="52"/>
      <c r="Y2037" s="129">
        <f t="shared" si="220"/>
        <v>1</v>
      </c>
      <c r="Z2037" s="110">
        <f t="shared" si="221"/>
        <v>0</v>
      </c>
      <c r="AA2037" s="1">
        <f t="shared" si="222"/>
        <v>0</v>
      </c>
    </row>
    <row r="2038" spans="1:255" ht="14.25" customHeight="1">
      <c r="A2038" s="145">
        <v>2097</v>
      </c>
      <c r="B2038" s="139">
        <v>20140714</v>
      </c>
      <c r="C2038" s="57" t="str">
        <f t="shared" si="223"/>
        <v>SCL</v>
      </c>
      <c r="D2038" s="114">
        <f t="shared" si="218"/>
        <v>40372</v>
      </c>
      <c r="E2038" s="28" t="s">
        <v>40</v>
      </c>
      <c r="F2038" s="39" t="s">
        <v>25</v>
      </c>
      <c r="G2038" s="35" t="s">
        <v>26</v>
      </c>
      <c r="H2038" s="30"/>
      <c r="I2038" s="30"/>
      <c r="J2038" s="31" t="s">
        <v>51</v>
      </c>
      <c r="K2038" s="84" t="s">
        <v>582</v>
      </c>
      <c r="L2038" s="31" t="s">
        <v>52</v>
      </c>
      <c r="M2038" s="31"/>
      <c r="N2038" s="31" t="s">
        <v>31</v>
      </c>
      <c r="O2038" s="4" t="str">
        <f t="shared" si="219"/>
        <v>Halictus (Seladonia) tripartitus</v>
      </c>
      <c r="P2038" s="85" t="str">
        <f t="shared" si="224"/>
        <v>Halictus tripartitus</v>
      </c>
      <c r="Q2038" s="35" t="s">
        <v>29</v>
      </c>
      <c r="R2038" s="36"/>
      <c r="S2038" s="32"/>
      <c r="T2038" s="32"/>
      <c r="U2038" s="33"/>
      <c r="V2038" s="34" t="s">
        <v>171</v>
      </c>
      <c r="W2038" s="38">
        <v>41329</v>
      </c>
      <c r="X2038" s="52"/>
      <c r="Y2038" s="129">
        <f t="shared" si="220"/>
        <v>1</v>
      </c>
      <c r="Z2038" s="110">
        <f t="shared" si="221"/>
        <v>0</v>
      </c>
      <c r="AA2038" s="1">
        <f t="shared" si="222"/>
        <v>0</v>
      </c>
    </row>
    <row r="2039" spans="1:255" ht="14.25" customHeight="1">
      <c r="A2039" s="145">
        <v>2098</v>
      </c>
      <c r="B2039" s="139">
        <v>20140714</v>
      </c>
      <c r="C2039" s="57" t="str">
        <f t="shared" si="223"/>
        <v>SCL</v>
      </c>
      <c r="D2039" s="114">
        <f t="shared" si="218"/>
        <v>40372</v>
      </c>
      <c r="E2039" s="28" t="s">
        <v>40</v>
      </c>
      <c r="F2039" s="39" t="s">
        <v>25</v>
      </c>
      <c r="G2039" s="35" t="s">
        <v>26</v>
      </c>
      <c r="H2039" s="30"/>
      <c r="I2039" s="30"/>
      <c r="J2039" s="31" t="s">
        <v>51</v>
      </c>
      <c r="K2039" s="84" t="s">
        <v>582</v>
      </c>
      <c r="L2039" s="31" t="s">
        <v>52</v>
      </c>
      <c r="M2039" s="31"/>
      <c r="N2039" s="31" t="s">
        <v>31</v>
      </c>
      <c r="O2039" s="4" t="str">
        <f t="shared" si="219"/>
        <v>Halictus (Seladonia) tripartitus</v>
      </c>
      <c r="P2039" s="85" t="str">
        <f t="shared" si="224"/>
        <v>Halictus tripartitus</v>
      </c>
      <c r="Q2039" s="35" t="s">
        <v>29</v>
      </c>
      <c r="R2039" s="36"/>
      <c r="S2039" s="32"/>
      <c r="T2039" s="32"/>
      <c r="U2039" s="33"/>
      <c r="V2039" s="34" t="s">
        <v>171</v>
      </c>
      <c r="W2039" s="38">
        <v>41329</v>
      </c>
      <c r="X2039" s="52"/>
      <c r="Y2039" s="129">
        <f t="shared" si="220"/>
        <v>1</v>
      </c>
      <c r="Z2039" s="110">
        <f t="shared" si="221"/>
        <v>0</v>
      </c>
      <c r="AA2039" s="1">
        <f t="shared" si="222"/>
        <v>0</v>
      </c>
    </row>
    <row r="2040" spans="1:255" ht="14.25" customHeight="1">
      <c r="A2040" s="145">
        <v>2099</v>
      </c>
      <c r="B2040" s="139">
        <v>20150808</v>
      </c>
      <c r="C2040" s="57" t="str">
        <f t="shared" si="223"/>
        <v>SCL</v>
      </c>
      <c r="D2040" s="114">
        <f t="shared" si="218"/>
        <v>40762</v>
      </c>
      <c r="E2040" s="28" t="s">
        <v>40</v>
      </c>
      <c r="F2040" s="39" t="s">
        <v>25</v>
      </c>
      <c r="G2040" s="35" t="s">
        <v>26</v>
      </c>
      <c r="H2040" s="30"/>
      <c r="I2040" s="30"/>
      <c r="J2040" s="31" t="s">
        <v>51</v>
      </c>
      <c r="K2040" s="84" t="s">
        <v>582</v>
      </c>
      <c r="L2040" s="31" t="s">
        <v>52</v>
      </c>
      <c r="M2040" s="31"/>
      <c r="N2040" s="31" t="s">
        <v>31</v>
      </c>
      <c r="O2040" s="4" t="str">
        <f t="shared" si="219"/>
        <v>Halictus (Seladonia) tripartitus</v>
      </c>
      <c r="P2040" s="85" t="str">
        <f t="shared" si="224"/>
        <v>Halictus tripartitus</v>
      </c>
      <c r="Q2040" s="35" t="s">
        <v>29</v>
      </c>
      <c r="R2040" s="36"/>
      <c r="S2040" s="32"/>
      <c r="T2040" s="32"/>
      <c r="U2040" s="33"/>
      <c r="V2040" s="34" t="s">
        <v>171</v>
      </c>
      <c r="W2040" s="38">
        <v>41329</v>
      </c>
      <c r="X2040" s="52" t="s">
        <v>173</v>
      </c>
      <c r="Y2040" s="129">
        <f t="shared" si="220"/>
        <v>1</v>
      </c>
      <c r="Z2040" s="110">
        <f t="shared" si="221"/>
        <v>0</v>
      </c>
      <c r="AA2040" s="1">
        <f t="shared" si="222"/>
        <v>0</v>
      </c>
    </row>
    <row r="2041" spans="1:255" ht="14.25" customHeight="1">
      <c r="A2041" s="145">
        <v>2100</v>
      </c>
      <c r="B2041" s="139">
        <v>20140714</v>
      </c>
      <c r="C2041" s="57" t="str">
        <f t="shared" si="223"/>
        <v>SCL</v>
      </c>
      <c r="D2041" s="114">
        <f t="shared" si="218"/>
        <v>40372</v>
      </c>
      <c r="E2041" s="28" t="s">
        <v>40</v>
      </c>
      <c r="F2041" s="39" t="s">
        <v>25</v>
      </c>
      <c r="G2041" s="35" t="s">
        <v>26</v>
      </c>
      <c r="H2041" s="30"/>
      <c r="I2041" s="30"/>
      <c r="J2041" s="31" t="s">
        <v>51</v>
      </c>
      <c r="K2041" s="84" t="s">
        <v>582</v>
      </c>
      <c r="L2041" s="31" t="s">
        <v>52</v>
      </c>
      <c r="M2041" s="31"/>
      <c r="N2041" s="31" t="s">
        <v>31</v>
      </c>
      <c r="O2041" s="4" t="str">
        <f t="shared" si="219"/>
        <v>Halictus (Seladonia) tripartitus</v>
      </c>
      <c r="P2041" s="85" t="str">
        <f t="shared" si="224"/>
        <v>Halictus tripartitus</v>
      </c>
      <c r="Q2041" s="35" t="s">
        <v>29</v>
      </c>
      <c r="R2041" s="36"/>
      <c r="S2041" s="32"/>
      <c r="T2041" s="32"/>
      <c r="U2041" s="33"/>
      <c r="V2041" s="34" t="s">
        <v>171</v>
      </c>
      <c r="W2041" s="38">
        <v>41329</v>
      </c>
      <c r="X2041" s="52"/>
      <c r="Y2041" s="129">
        <f t="shared" si="220"/>
        <v>1</v>
      </c>
      <c r="Z2041" s="110">
        <f t="shared" si="221"/>
        <v>0</v>
      </c>
      <c r="AA2041" s="1">
        <f t="shared" si="222"/>
        <v>0</v>
      </c>
    </row>
    <row r="2042" spans="1:255" ht="14.25" customHeight="1">
      <c r="A2042" s="145">
        <v>2101</v>
      </c>
      <c r="B2042" s="139">
        <v>20150808</v>
      </c>
      <c r="C2042" s="57" t="str">
        <f t="shared" si="223"/>
        <v>SCL</v>
      </c>
      <c r="D2042" s="114">
        <f t="shared" si="218"/>
        <v>40762</v>
      </c>
      <c r="E2042" s="28" t="s">
        <v>34</v>
      </c>
      <c r="F2042" s="39" t="s">
        <v>25</v>
      </c>
      <c r="G2042" s="35" t="s">
        <v>26</v>
      </c>
      <c r="H2042" s="30"/>
      <c r="I2042" s="30"/>
      <c r="J2042" s="31" t="s">
        <v>51</v>
      </c>
      <c r="K2042" s="84" t="s">
        <v>582</v>
      </c>
      <c r="L2042" s="31" t="s">
        <v>52</v>
      </c>
      <c r="M2042" s="31"/>
      <c r="N2042" s="31" t="s">
        <v>31</v>
      </c>
      <c r="O2042" s="4" t="str">
        <f t="shared" si="219"/>
        <v>Halictus (Seladonia) tripartitus</v>
      </c>
      <c r="P2042" s="85" t="str">
        <f t="shared" si="224"/>
        <v>Halictus tripartitus</v>
      </c>
      <c r="Q2042" s="35" t="s">
        <v>29</v>
      </c>
      <c r="R2042" s="36"/>
      <c r="S2042" s="32"/>
      <c r="T2042" s="32"/>
      <c r="U2042" s="33"/>
      <c r="V2042" s="34" t="s">
        <v>171</v>
      </c>
      <c r="W2042" s="38">
        <v>41329</v>
      </c>
      <c r="X2042" s="52" t="s">
        <v>174</v>
      </c>
      <c r="Y2042" s="129">
        <f t="shared" si="220"/>
        <v>1</v>
      </c>
      <c r="Z2042" s="110">
        <f t="shared" si="221"/>
        <v>0</v>
      </c>
      <c r="AA2042" s="1">
        <f t="shared" si="222"/>
        <v>0</v>
      </c>
    </row>
    <row r="2043" spans="1:255" ht="14.25" customHeight="1">
      <c r="A2043" s="145">
        <v>2102</v>
      </c>
      <c r="B2043" s="139">
        <v>20140817</v>
      </c>
      <c r="C2043" s="57" t="str">
        <f t="shared" si="223"/>
        <v>SCL</v>
      </c>
      <c r="D2043" s="114">
        <f t="shared" si="218"/>
        <v>40406</v>
      </c>
      <c r="E2043" s="28" t="s">
        <v>34</v>
      </c>
      <c r="F2043" s="39" t="s">
        <v>25</v>
      </c>
      <c r="G2043" s="35" t="s">
        <v>26</v>
      </c>
      <c r="H2043" s="30"/>
      <c r="I2043" s="30"/>
      <c r="J2043" s="31" t="s">
        <v>51</v>
      </c>
      <c r="K2043" s="84" t="s">
        <v>582</v>
      </c>
      <c r="L2043" s="31" t="s">
        <v>52</v>
      </c>
      <c r="M2043" s="31"/>
      <c r="N2043" s="31" t="s">
        <v>31</v>
      </c>
      <c r="O2043" s="4" t="str">
        <f t="shared" si="219"/>
        <v>Halictus (Seladonia) tripartitus</v>
      </c>
      <c r="P2043" s="85" t="str">
        <f t="shared" si="224"/>
        <v>Halictus tripartitus</v>
      </c>
      <c r="Q2043" s="35" t="s">
        <v>29</v>
      </c>
      <c r="R2043" s="36"/>
      <c r="S2043" s="32"/>
      <c r="T2043" s="32"/>
      <c r="U2043" s="33"/>
      <c r="V2043" s="34" t="s">
        <v>171</v>
      </c>
      <c r="W2043" s="38">
        <v>41329</v>
      </c>
      <c r="X2043" s="52"/>
      <c r="Y2043" s="129">
        <f t="shared" si="220"/>
        <v>1</v>
      </c>
      <c r="Z2043" s="110">
        <f t="shared" si="221"/>
        <v>0</v>
      </c>
      <c r="AA2043" s="1">
        <f t="shared" si="222"/>
        <v>0</v>
      </c>
    </row>
    <row r="2044" spans="1:255" ht="14.25" customHeight="1">
      <c r="A2044" s="145">
        <v>2103</v>
      </c>
      <c r="B2044" s="139">
        <v>20140928</v>
      </c>
      <c r="C2044" s="57" t="str">
        <f t="shared" si="223"/>
        <v>SCL</v>
      </c>
      <c r="D2044" s="114">
        <f t="shared" si="218"/>
        <v>40448</v>
      </c>
      <c r="E2044" s="28" t="s">
        <v>34</v>
      </c>
      <c r="F2044" s="39" t="s">
        <v>25</v>
      </c>
      <c r="G2044" s="35" t="s">
        <v>26</v>
      </c>
      <c r="H2044" s="30"/>
      <c r="I2044" s="30"/>
      <c r="J2044" s="31" t="s">
        <v>51</v>
      </c>
      <c r="K2044" s="84" t="s">
        <v>582</v>
      </c>
      <c r="L2044" s="31" t="s">
        <v>52</v>
      </c>
      <c r="M2044" s="31"/>
      <c r="N2044" s="31" t="s">
        <v>31</v>
      </c>
      <c r="O2044" s="4" t="str">
        <f t="shared" si="219"/>
        <v>Halictus (Seladonia) tripartitus</v>
      </c>
      <c r="P2044" s="85" t="str">
        <f t="shared" si="224"/>
        <v>Halictus tripartitus</v>
      </c>
      <c r="Q2044" s="35" t="s">
        <v>29</v>
      </c>
      <c r="R2044" s="36"/>
      <c r="S2044" s="32"/>
      <c r="T2044" s="32"/>
      <c r="U2044" s="33"/>
      <c r="V2044" s="34" t="s">
        <v>171</v>
      </c>
      <c r="W2044" s="38">
        <v>41329</v>
      </c>
      <c r="X2044" s="52"/>
      <c r="Y2044" s="129">
        <f t="shared" si="220"/>
        <v>1</v>
      </c>
      <c r="Z2044" s="110">
        <f t="shared" si="221"/>
        <v>0</v>
      </c>
      <c r="AA2044" s="1">
        <f t="shared" si="222"/>
        <v>0</v>
      </c>
    </row>
    <row r="2045" spans="1:255" ht="14.25" customHeight="1">
      <c r="A2045" s="145">
        <v>2104</v>
      </c>
      <c r="B2045" s="139">
        <v>20150808</v>
      </c>
      <c r="C2045" s="57" t="str">
        <f t="shared" si="223"/>
        <v>POS</v>
      </c>
      <c r="D2045" s="114">
        <f t="shared" si="218"/>
        <v>40762</v>
      </c>
      <c r="E2045" s="28" t="s">
        <v>35</v>
      </c>
      <c r="F2045" s="39" t="s">
        <v>25</v>
      </c>
      <c r="G2045" s="35" t="s">
        <v>26</v>
      </c>
      <c r="H2045" s="30"/>
      <c r="I2045" s="30"/>
      <c r="J2045" s="31" t="s">
        <v>175</v>
      </c>
      <c r="K2045" s="31" t="s">
        <v>580</v>
      </c>
      <c r="L2045" s="31" t="s">
        <v>176</v>
      </c>
      <c r="M2045" s="31"/>
      <c r="N2045" s="31" t="s">
        <v>31</v>
      </c>
      <c r="O2045" s="4" t="str">
        <f t="shared" si="219"/>
        <v>Ceratina (Zadontomerus) acantha</v>
      </c>
      <c r="P2045" s="85" t="str">
        <f t="shared" si="224"/>
        <v>Ceratina acantha</v>
      </c>
      <c r="Q2045" s="35" t="s">
        <v>29</v>
      </c>
      <c r="R2045" s="36"/>
      <c r="S2045" s="32"/>
      <c r="T2045" s="32"/>
      <c r="U2045" s="32"/>
      <c r="V2045" s="34" t="s">
        <v>171</v>
      </c>
      <c r="W2045" s="38">
        <v>41335</v>
      </c>
      <c r="X2045" s="52"/>
      <c r="Y2045" s="129">
        <f t="shared" si="220"/>
        <v>1</v>
      </c>
      <c r="Z2045" s="110">
        <f t="shared" si="221"/>
        <v>0</v>
      </c>
      <c r="AA2045" s="1">
        <f t="shared" si="222"/>
        <v>0</v>
      </c>
      <c r="AC2045" s="40"/>
      <c r="AD2045" s="40"/>
      <c r="AE2045" s="40"/>
      <c r="AF2045" s="40"/>
      <c r="AG2045" s="40"/>
      <c r="AH2045" s="40"/>
      <c r="AI2045" s="40"/>
      <c r="AJ2045" s="40"/>
      <c r="AK2045" s="40"/>
      <c r="AL2045" s="40"/>
      <c r="AM2045" s="40"/>
      <c r="AN2045" s="40"/>
      <c r="AO2045" s="40"/>
      <c r="AP2045" s="40"/>
      <c r="AQ2045" s="40"/>
      <c r="AR2045" s="40"/>
      <c r="AS2045" s="40"/>
      <c r="AT2045" s="40"/>
      <c r="AU2045" s="40"/>
      <c r="AV2045" s="40"/>
      <c r="AW2045" s="40"/>
      <c r="AX2045" s="40"/>
      <c r="AY2045" s="40"/>
      <c r="AZ2045" s="40"/>
      <c r="BA2045" s="40"/>
      <c r="BB2045" s="40"/>
      <c r="BC2045" s="40"/>
      <c r="BD2045" s="40"/>
      <c r="BE2045" s="40"/>
      <c r="BF2045" s="40"/>
      <c r="BG2045" s="40"/>
      <c r="BH2045" s="40"/>
      <c r="BI2045" s="40"/>
      <c r="BJ2045" s="40"/>
      <c r="BK2045" s="40"/>
      <c r="BL2045" s="40"/>
      <c r="BM2045" s="40"/>
      <c r="BN2045" s="40"/>
      <c r="BO2045" s="40"/>
      <c r="BP2045" s="40"/>
      <c r="BQ2045" s="40"/>
      <c r="BR2045" s="40"/>
      <c r="BS2045" s="40"/>
      <c r="BT2045" s="40"/>
      <c r="BU2045" s="40"/>
      <c r="BV2045" s="40"/>
      <c r="BW2045" s="40"/>
      <c r="BX2045" s="40"/>
      <c r="BY2045" s="40"/>
      <c r="BZ2045" s="40"/>
      <c r="CA2045" s="40"/>
      <c r="CB2045" s="40"/>
      <c r="CC2045" s="40"/>
      <c r="CD2045" s="40"/>
      <c r="CE2045" s="40"/>
      <c r="CF2045" s="40"/>
      <c r="CG2045" s="40"/>
      <c r="CH2045" s="40"/>
      <c r="CI2045" s="40"/>
      <c r="CJ2045" s="40"/>
      <c r="CK2045" s="40"/>
      <c r="CL2045" s="40"/>
      <c r="CM2045" s="40"/>
      <c r="CN2045" s="40"/>
      <c r="CO2045" s="40"/>
      <c r="CP2045" s="40"/>
      <c r="CQ2045" s="40"/>
      <c r="CR2045" s="40"/>
      <c r="CS2045" s="40"/>
      <c r="CT2045" s="40"/>
      <c r="CU2045" s="40"/>
      <c r="CV2045" s="40"/>
      <c r="CW2045" s="40"/>
      <c r="CX2045" s="40"/>
      <c r="CY2045" s="40"/>
      <c r="CZ2045" s="40"/>
      <c r="DA2045" s="40"/>
      <c r="DB2045" s="40"/>
      <c r="DC2045" s="40"/>
      <c r="DD2045" s="40"/>
      <c r="DE2045" s="40"/>
      <c r="DF2045" s="40"/>
      <c r="DG2045" s="40"/>
      <c r="DH2045" s="40"/>
      <c r="DI2045" s="40"/>
      <c r="DJ2045" s="40"/>
      <c r="DK2045" s="40"/>
      <c r="DL2045" s="40"/>
      <c r="DM2045" s="40"/>
      <c r="DN2045" s="40"/>
      <c r="DO2045" s="40"/>
      <c r="DP2045" s="40"/>
      <c r="DQ2045" s="40"/>
      <c r="DR2045" s="40"/>
      <c r="DS2045" s="40"/>
      <c r="DT2045" s="40"/>
      <c r="DU2045" s="40"/>
      <c r="DV2045" s="40"/>
      <c r="DW2045" s="40"/>
      <c r="DX2045" s="40"/>
      <c r="DY2045" s="40"/>
      <c r="DZ2045" s="40"/>
      <c r="EA2045" s="40"/>
      <c r="EB2045" s="40"/>
      <c r="EC2045" s="40"/>
      <c r="ED2045" s="40"/>
      <c r="EE2045" s="40"/>
      <c r="EF2045" s="40"/>
      <c r="EG2045" s="40"/>
      <c r="EH2045" s="40"/>
      <c r="EI2045" s="40"/>
      <c r="EJ2045" s="40"/>
      <c r="EK2045" s="40"/>
      <c r="EL2045" s="40"/>
      <c r="EM2045" s="40"/>
      <c r="EN2045" s="40"/>
      <c r="EO2045" s="40"/>
      <c r="EP2045" s="40"/>
      <c r="EQ2045" s="40"/>
      <c r="ER2045" s="40"/>
      <c r="ES2045" s="40"/>
      <c r="ET2045" s="40"/>
      <c r="EU2045" s="40"/>
      <c r="EV2045" s="40"/>
      <c r="EW2045" s="40"/>
      <c r="EX2045" s="40"/>
      <c r="EY2045" s="40"/>
      <c r="EZ2045" s="40"/>
      <c r="FA2045" s="40"/>
      <c r="FB2045" s="40"/>
      <c r="FC2045" s="40"/>
      <c r="FD2045" s="40"/>
      <c r="FE2045" s="40"/>
      <c r="FF2045" s="40"/>
      <c r="FG2045" s="40"/>
      <c r="FH2045" s="40"/>
      <c r="FI2045" s="40"/>
      <c r="FJ2045" s="40"/>
      <c r="FK2045" s="40"/>
      <c r="FL2045" s="40"/>
      <c r="FM2045" s="40"/>
      <c r="FN2045" s="40"/>
      <c r="FO2045" s="40"/>
      <c r="FP2045" s="40"/>
      <c r="FQ2045" s="40"/>
      <c r="FR2045" s="40"/>
      <c r="FS2045" s="40"/>
      <c r="FT2045" s="40"/>
      <c r="FU2045" s="40"/>
      <c r="FV2045" s="40"/>
      <c r="FW2045" s="40"/>
      <c r="FX2045" s="40"/>
      <c r="FY2045" s="40"/>
      <c r="FZ2045" s="40"/>
      <c r="GA2045" s="40"/>
      <c r="GB2045" s="40"/>
      <c r="GC2045" s="40"/>
      <c r="GD2045" s="40"/>
      <c r="GE2045" s="40"/>
      <c r="GF2045" s="40"/>
      <c r="GG2045" s="40"/>
      <c r="GH2045" s="40"/>
      <c r="GI2045" s="40"/>
      <c r="GJ2045" s="40"/>
      <c r="GK2045" s="40"/>
      <c r="GL2045" s="40"/>
      <c r="GM2045" s="40"/>
      <c r="GN2045" s="40"/>
      <c r="GO2045" s="40"/>
      <c r="GP2045" s="40"/>
      <c r="GQ2045" s="40"/>
      <c r="GR2045" s="40"/>
      <c r="GS2045" s="40"/>
      <c r="GT2045" s="40"/>
      <c r="GU2045" s="40"/>
      <c r="GV2045" s="40"/>
      <c r="GW2045" s="40"/>
      <c r="GX2045" s="40"/>
      <c r="GY2045" s="40"/>
      <c r="GZ2045" s="40"/>
      <c r="HA2045" s="40"/>
      <c r="HB2045" s="40"/>
      <c r="HC2045" s="40"/>
      <c r="HD2045" s="40"/>
      <c r="HE2045" s="40"/>
      <c r="HF2045" s="40"/>
      <c r="HG2045" s="40"/>
      <c r="HH2045" s="40"/>
      <c r="HI2045" s="40"/>
      <c r="HJ2045" s="40"/>
      <c r="HK2045" s="40"/>
      <c r="HL2045" s="40"/>
      <c r="HM2045" s="40"/>
      <c r="HN2045" s="40"/>
      <c r="HO2045" s="40"/>
      <c r="HP2045" s="40"/>
      <c r="HQ2045" s="40"/>
      <c r="HR2045" s="40"/>
      <c r="HS2045" s="40"/>
      <c r="HT2045" s="40"/>
      <c r="HU2045" s="40"/>
      <c r="HV2045" s="40"/>
      <c r="HW2045" s="40"/>
      <c r="HX2045" s="40"/>
      <c r="HY2045" s="40"/>
      <c r="HZ2045" s="40"/>
      <c r="IA2045" s="40"/>
      <c r="IB2045" s="40"/>
      <c r="IC2045" s="40"/>
      <c r="ID2045" s="40"/>
      <c r="IE2045" s="40"/>
      <c r="IF2045" s="40"/>
      <c r="IG2045" s="40"/>
      <c r="IH2045" s="40"/>
      <c r="II2045" s="40"/>
      <c r="IJ2045" s="40"/>
      <c r="IK2045" s="40"/>
      <c r="IL2045" s="40"/>
      <c r="IM2045" s="40"/>
      <c r="IN2045" s="40"/>
      <c r="IO2045" s="40"/>
      <c r="IP2045" s="40"/>
      <c r="IQ2045" s="40"/>
      <c r="IR2045" s="40"/>
      <c r="IS2045" s="40"/>
      <c r="IT2045" s="40"/>
      <c r="IU2045" s="40"/>
    </row>
    <row r="2046" spans="1:255" ht="14.25" customHeight="1">
      <c r="A2046" s="145">
        <v>2105</v>
      </c>
      <c r="B2046" s="139">
        <v>20160417</v>
      </c>
      <c r="C2046" s="57" t="str">
        <f t="shared" si="223"/>
        <v>POS</v>
      </c>
      <c r="D2046" s="114">
        <f t="shared" si="218"/>
        <v>41015</v>
      </c>
      <c r="E2046" s="28" t="s">
        <v>35</v>
      </c>
      <c r="F2046" s="39" t="s">
        <v>25</v>
      </c>
      <c r="G2046" s="35" t="s">
        <v>26</v>
      </c>
      <c r="H2046" s="30"/>
      <c r="I2046" s="30"/>
      <c r="J2046" s="31" t="s">
        <v>175</v>
      </c>
      <c r="K2046" s="31" t="s">
        <v>580</v>
      </c>
      <c r="L2046" s="4" t="s">
        <v>176</v>
      </c>
      <c r="M2046" s="31"/>
      <c r="N2046" s="31" t="s">
        <v>31</v>
      </c>
      <c r="O2046" s="4" t="str">
        <f t="shared" si="219"/>
        <v>Ceratina (Zadontomerus) acantha</v>
      </c>
      <c r="P2046" s="85" t="str">
        <f t="shared" si="224"/>
        <v>Ceratina acantha</v>
      </c>
      <c r="Q2046" s="35" t="s">
        <v>29</v>
      </c>
      <c r="R2046" s="36"/>
      <c r="S2046" s="32"/>
      <c r="T2046" s="32"/>
      <c r="U2046" s="32"/>
      <c r="V2046" s="34" t="s">
        <v>171</v>
      </c>
      <c r="W2046" s="38">
        <v>41335</v>
      </c>
      <c r="X2046" s="52"/>
      <c r="Y2046" s="129">
        <f t="shared" si="220"/>
        <v>1</v>
      </c>
      <c r="Z2046" s="110">
        <f t="shared" si="221"/>
        <v>0</v>
      </c>
      <c r="AA2046" s="1">
        <f t="shared" si="222"/>
        <v>0</v>
      </c>
      <c r="AC2046" s="40"/>
      <c r="AD2046" s="40"/>
      <c r="AE2046" s="40"/>
      <c r="AF2046" s="40"/>
      <c r="AG2046" s="40"/>
      <c r="AH2046" s="40"/>
      <c r="AI2046" s="40"/>
      <c r="AJ2046" s="40"/>
      <c r="AK2046" s="40"/>
      <c r="AL2046" s="40"/>
      <c r="AM2046" s="40"/>
      <c r="AN2046" s="40"/>
      <c r="AO2046" s="40"/>
      <c r="AP2046" s="40"/>
      <c r="AQ2046" s="40"/>
      <c r="AR2046" s="40"/>
      <c r="AS2046" s="40"/>
      <c r="AT2046" s="40"/>
      <c r="AU2046" s="40"/>
      <c r="AV2046" s="40"/>
      <c r="AW2046" s="40"/>
      <c r="AX2046" s="40"/>
      <c r="AY2046" s="40"/>
      <c r="AZ2046" s="40"/>
      <c r="BA2046" s="40"/>
      <c r="BB2046" s="40"/>
      <c r="BC2046" s="40"/>
      <c r="BD2046" s="40"/>
      <c r="BE2046" s="40"/>
      <c r="BF2046" s="40"/>
      <c r="BG2046" s="40"/>
      <c r="BH2046" s="40"/>
      <c r="BI2046" s="40"/>
      <c r="BJ2046" s="40"/>
      <c r="BK2046" s="40"/>
      <c r="BL2046" s="40"/>
      <c r="BM2046" s="40"/>
      <c r="BN2046" s="40"/>
      <c r="BO2046" s="40"/>
      <c r="BP2046" s="40"/>
      <c r="BQ2046" s="40"/>
      <c r="BR2046" s="40"/>
      <c r="BS2046" s="40"/>
      <c r="BT2046" s="40"/>
      <c r="BU2046" s="40"/>
      <c r="BV2046" s="40"/>
      <c r="BW2046" s="40"/>
      <c r="BX2046" s="40"/>
      <c r="BY2046" s="40"/>
      <c r="BZ2046" s="40"/>
      <c r="CA2046" s="40"/>
      <c r="CB2046" s="40"/>
      <c r="CC2046" s="40"/>
      <c r="CD2046" s="40"/>
      <c r="CE2046" s="40"/>
      <c r="CF2046" s="40"/>
      <c r="CG2046" s="40"/>
      <c r="CH2046" s="40"/>
      <c r="CI2046" s="40"/>
      <c r="CJ2046" s="40"/>
      <c r="CK2046" s="40"/>
      <c r="CL2046" s="40"/>
      <c r="CM2046" s="40"/>
      <c r="CN2046" s="40"/>
      <c r="CO2046" s="40"/>
      <c r="CP2046" s="40"/>
      <c r="CQ2046" s="40"/>
      <c r="CR2046" s="40"/>
      <c r="CS2046" s="40"/>
      <c r="CT2046" s="40"/>
      <c r="CU2046" s="40"/>
      <c r="CV2046" s="40"/>
      <c r="CW2046" s="40"/>
      <c r="CX2046" s="40"/>
      <c r="CY2046" s="40"/>
      <c r="CZ2046" s="40"/>
      <c r="DA2046" s="40"/>
      <c r="DB2046" s="40"/>
      <c r="DC2046" s="40"/>
      <c r="DD2046" s="40"/>
      <c r="DE2046" s="40"/>
      <c r="DF2046" s="40"/>
      <c r="DG2046" s="40"/>
      <c r="DH2046" s="40"/>
      <c r="DI2046" s="40"/>
      <c r="DJ2046" s="40"/>
      <c r="DK2046" s="40"/>
      <c r="DL2046" s="40"/>
      <c r="DM2046" s="40"/>
      <c r="DN2046" s="40"/>
      <c r="DO2046" s="40"/>
      <c r="DP2046" s="40"/>
      <c r="DQ2046" s="40"/>
      <c r="DR2046" s="40"/>
      <c r="DS2046" s="40"/>
      <c r="DT2046" s="40"/>
      <c r="DU2046" s="40"/>
      <c r="DV2046" s="40"/>
      <c r="DW2046" s="40"/>
      <c r="DX2046" s="40"/>
      <c r="DY2046" s="40"/>
      <c r="DZ2046" s="40"/>
      <c r="EA2046" s="40"/>
      <c r="EB2046" s="40"/>
      <c r="EC2046" s="40"/>
      <c r="ED2046" s="40"/>
      <c r="EE2046" s="40"/>
      <c r="EF2046" s="40"/>
      <c r="EG2046" s="40"/>
      <c r="EH2046" s="40"/>
      <c r="EI2046" s="40"/>
      <c r="EJ2046" s="40"/>
      <c r="EK2046" s="40"/>
      <c r="EL2046" s="40"/>
      <c r="EM2046" s="40"/>
      <c r="EN2046" s="40"/>
      <c r="EO2046" s="40"/>
      <c r="EP2046" s="40"/>
      <c r="EQ2046" s="40"/>
      <c r="ER2046" s="40"/>
      <c r="ES2046" s="40"/>
      <c r="ET2046" s="40"/>
      <c r="EU2046" s="40"/>
      <c r="EV2046" s="40"/>
      <c r="EW2046" s="40"/>
      <c r="EX2046" s="40"/>
      <c r="EY2046" s="40"/>
      <c r="EZ2046" s="40"/>
      <c r="FA2046" s="40"/>
      <c r="FB2046" s="40"/>
      <c r="FC2046" s="40"/>
      <c r="FD2046" s="40"/>
      <c r="FE2046" s="40"/>
      <c r="FF2046" s="40"/>
      <c r="FG2046" s="40"/>
      <c r="FH2046" s="40"/>
      <c r="FI2046" s="40"/>
      <c r="FJ2046" s="40"/>
      <c r="FK2046" s="40"/>
      <c r="FL2046" s="40"/>
      <c r="FM2046" s="40"/>
      <c r="FN2046" s="40"/>
      <c r="FO2046" s="40"/>
      <c r="FP2046" s="40"/>
      <c r="FQ2046" s="40"/>
      <c r="FR2046" s="40"/>
      <c r="FS2046" s="40"/>
      <c r="FT2046" s="40"/>
      <c r="FU2046" s="40"/>
      <c r="FV2046" s="40"/>
      <c r="FW2046" s="40"/>
      <c r="FX2046" s="40"/>
      <c r="FY2046" s="40"/>
      <c r="FZ2046" s="40"/>
      <c r="GA2046" s="40"/>
      <c r="GB2046" s="40"/>
      <c r="GC2046" s="40"/>
      <c r="GD2046" s="40"/>
      <c r="GE2046" s="40"/>
      <c r="GF2046" s="40"/>
      <c r="GG2046" s="40"/>
      <c r="GH2046" s="40"/>
      <c r="GI2046" s="40"/>
      <c r="GJ2046" s="40"/>
      <c r="GK2046" s="40"/>
      <c r="GL2046" s="40"/>
      <c r="GM2046" s="40"/>
      <c r="GN2046" s="40"/>
      <c r="GO2046" s="40"/>
      <c r="GP2046" s="40"/>
      <c r="GQ2046" s="40"/>
      <c r="GR2046" s="40"/>
      <c r="GS2046" s="40"/>
      <c r="GT2046" s="40"/>
      <c r="GU2046" s="40"/>
      <c r="GV2046" s="40"/>
      <c r="GW2046" s="40"/>
      <c r="GX2046" s="40"/>
      <c r="GY2046" s="40"/>
      <c r="GZ2046" s="40"/>
      <c r="HA2046" s="40"/>
      <c r="HB2046" s="40"/>
      <c r="HC2046" s="40"/>
      <c r="HD2046" s="40"/>
      <c r="HE2046" s="40"/>
      <c r="HF2046" s="40"/>
      <c r="HG2046" s="40"/>
      <c r="HH2046" s="40"/>
      <c r="HI2046" s="40"/>
      <c r="HJ2046" s="40"/>
      <c r="HK2046" s="40"/>
      <c r="HL2046" s="40"/>
      <c r="HM2046" s="40"/>
      <c r="HN2046" s="40"/>
      <c r="HO2046" s="40"/>
      <c r="HP2046" s="40"/>
      <c r="HQ2046" s="40"/>
      <c r="HR2046" s="40"/>
      <c r="HS2046" s="40"/>
      <c r="HT2046" s="40"/>
      <c r="HU2046" s="40"/>
      <c r="HV2046" s="40"/>
      <c r="HW2046" s="40"/>
      <c r="HX2046" s="40"/>
      <c r="HY2046" s="40"/>
      <c r="HZ2046" s="40"/>
      <c r="IA2046" s="40"/>
      <c r="IB2046" s="40"/>
      <c r="IC2046" s="40"/>
      <c r="ID2046" s="40"/>
      <c r="IE2046" s="40"/>
      <c r="IF2046" s="40"/>
      <c r="IG2046" s="40"/>
      <c r="IH2046" s="40"/>
      <c r="II2046" s="40"/>
      <c r="IJ2046" s="40"/>
      <c r="IK2046" s="40"/>
      <c r="IL2046" s="40"/>
      <c r="IM2046" s="40"/>
      <c r="IN2046" s="40"/>
      <c r="IO2046" s="40"/>
      <c r="IP2046" s="40"/>
      <c r="IQ2046" s="40"/>
      <c r="IR2046" s="40"/>
      <c r="IS2046" s="40"/>
      <c r="IT2046" s="40"/>
      <c r="IU2046" s="40"/>
    </row>
    <row r="2047" spans="1:255" ht="14.25" customHeight="1">
      <c r="A2047" s="145">
        <v>2106</v>
      </c>
      <c r="B2047" s="139">
        <v>20150808</v>
      </c>
      <c r="C2047" s="57" t="str">
        <f t="shared" si="223"/>
        <v>POS</v>
      </c>
      <c r="D2047" s="114">
        <f t="shared" si="218"/>
        <v>40762</v>
      </c>
      <c r="E2047" s="28" t="s">
        <v>35</v>
      </c>
      <c r="F2047" s="39" t="s">
        <v>25</v>
      </c>
      <c r="G2047" s="35" t="s">
        <v>26</v>
      </c>
      <c r="H2047" s="30"/>
      <c r="I2047" s="30"/>
      <c r="J2047" s="31" t="s">
        <v>175</v>
      </c>
      <c r="K2047" s="31" t="s">
        <v>580</v>
      </c>
      <c r="L2047" s="31" t="s">
        <v>176</v>
      </c>
      <c r="M2047" s="31"/>
      <c r="N2047" s="31" t="s">
        <v>31</v>
      </c>
      <c r="O2047" s="4" t="str">
        <f t="shared" si="219"/>
        <v>Ceratina (Zadontomerus) acantha</v>
      </c>
      <c r="P2047" s="85" t="str">
        <f t="shared" si="224"/>
        <v>Ceratina acantha</v>
      </c>
      <c r="Q2047" s="35" t="s">
        <v>29</v>
      </c>
      <c r="R2047" s="36"/>
      <c r="S2047" s="32"/>
      <c r="T2047" s="32"/>
      <c r="U2047" s="32"/>
      <c r="V2047" s="34" t="s">
        <v>171</v>
      </c>
      <c r="W2047" s="38">
        <v>41335</v>
      </c>
      <c r="X2047" s="52"/>
      <c r="Y2047" s="129">
        <f t="shared" si="220"/>
        <v>1</v>
      </c>
      <c r="Z2047" s="110">
        <f t="shared" si="221"/>
        <v>0</v>
      </c>
      <c r="AA2047" s="1">
        <f t="shared" si="222"/>
        <v>0</v>
      </c>
      <c r="AC2047" s="40"/>
      <c r="AD2047" s="40"/>
      <c r="AE2047" s="40"/>
      <c r="AF2047" s="40"/>
      <c r="AG2047" s="40"/>
      <c r="AH2047" s="40"/>
      <c r="AI2047" s="40"/>
      <c r="AJ2047" s="40"/>
      <c r="AK2047" s="40"/>
      <c r="AL2047" s="40"/>
      <c r="AM2047" s="40"/>
      <c r="AN2047" s="40"/>
      <c r="AO2047" s="40"/>
      <c r="AP2047" s="40"/>
      <c r="AQ2047" s="40"/>
      <c r="AR2047" s="40"/>
      <c r="AS2047" s="40"/>
      <c r="AT2047" s="40"/>
      <c r="AU2047" s="40"/>
      <c r="AV2047" s="40"/>
      <c r="AW2047" s="40"/>
      <c r="AX2047" s="40"/>
      <c r="AY2047" s="40"/>
      <c r="AZ2047" s="40"/>
      <c r="BA2047" s="40"/>
      <c r="BB2047" s="40"/>
      <c r="BC2047" s="40"/>
      <c r="BD2047" s="40"/>
      <c r="BE2047" s="40"/>
      <c r="BF2047" s="40"/>
      <c r="BG2047" s="40"/>
      <c r="BH2047" s="40"/>
      <c r="BI2047" s="40"/>
      <c r="BJ2047" s="40"/>
      <c r="BK2047" s="40"/>
      <c r="BL2047" s="40"/>
      <c r="BM2047" s="40"/>
      <c r="BN2047" s="40"/>
      <c r="BO2047" s="40"/>
      <c r="BP2047" s="40"/>
      <c r="BQ2047" s="40"/>
      <c r="BR2047" s="40"/>
      <c r="BS2047" s="40"/>
      <c r="BT2047" s="40"/>
      <c r="BU2047" s="40"/>
      <c r="BV2047" s="40"/>
      <c r="BW2047" s="40"/>
      <c r="BX2047" s="40"/>
      <c r="BY2047" s="40"/>
      <c r="BZ2047" s="40"/>
      <c r="CA2047" s="40"/>
      <c r="CB2047" s="40"/>
      <c r="CC2047" s="40"/>
      <c r="CD2047" s="40"/>
      <c r="CE2047" s="40"/>
      <c r="CF2047" s="40"/>
      <c r="CG2047" s="40"/>
      <c r="CH2047" s="40"/>
      <c r="CI2047" s="40"/>
      <c r="CJ2047" s="40"/>
      <c r="CK2047" s="40"/>
      <c r="CL2047" s="40"/>
      <c r="CM2047" s="40"/>
      <c r="CN2047" s="40"/>
      <c r="CO2047" s="40"/>
      <c r="CP2047" s="40"/>
      <c r="CQ2047" s="40"/>
      <c r="CR2047" s="40"/>
      <c r="CS2047" s="40"/>
      <c r="CT2047" s="40"/>
      <c r="CU2047" s="40"/>
      <c r="CV2047" s="40"/>
      <c r="CW2047" s="40"/>
      <c r="CX2047" s="40"/>
      <c r="CY2047" s="40"/>
      <c r="CZ2047" s="40"/>
      <c r="DA2047" s="40"/>
      <c r="DB2047" s="40"/>
      <c r="DC2047" s="40"/>
      <c r="DD2047" s="40"/>
      <c r="DE2047" s="40"/>
      <c r="DF2047" s="40"/>
      <c r="DG2047" s="40"/>
      <c r="DH2047" s="40"/>
      <c r="DI2047" s="40"/>
      <c r="DJ2047" s="40"/>
      <c r="DK2047" s="40"/>
      <c r="DL2047" s="40"/>
      <c r="DM2047" s="40"/>
      <c r="DN2047" s="40"/>
      <c r="DO2047" s="40"/>
      <c r="DP2047" s="40"/>
      <c r="DQ2047" s="40"/>
      <c r="DR2047" s="40"/>
      <c r="DS2047" s="40"/>
      <c r="DT2047" s="40"/>
      <c r="DU2047" s="40"/>
      <c r="DV2047" s="40"/>
      <c r="DW2047" s="40"/>
      <c r="DX2047" s="40"/>
      <c r="DY2047" s="40"/>
      <c r="DZ2047" s="40"/>
      <c r="EA2047" s="40"/>
      <c r="EB2047" s="40"/>
      <c r="EC2047" s="40"/>
      <c r="ED2047" s="40"/>
      <c r="EE2047" s="40"/>
      <c r="EF2047" s="40"/>
      <c r="EG2047" s="40"/>
      <c r="EH2047" s="40"/>
      <c r="EI2047" s="40"/>
      <c r="EJ2047" s="40"/>
      <c r="EK2047" s="40"/>
      <c r="EL2047" s="40"/>
      <c r="EM2047" s="40"/>
      <c r="EN2047" s="40"/>
      <c r="EO2047" s="40"/>
      <c r="EP2047" s="40"/>
      <c r="EQ2047" s="40"/>
      <c r="ER2047" s="40"/>
      <c r="ES2047" s="40"/>
      <c r="ET2047" s="40"/>
      <c r="EU2047" s="40"/>
      <c r="EV2047" s="40"/>
      <c r="EW2047" s="40"/>
      <c r="EX2047" s="40"/>
      <c r="EY2047" s="40"/>
      <c r="EZ2047" s="40"/>
      <c r="FA2047" s="40"/>
      <c r="FB2047" s="40"/>
      <c r="FC2047" s="40"/>
      <c r="FD2047" s="40"/>
      <c r="FE2047" s="40"/>
      <c r="FF2047" s="40"/>
      <c r="FG2047" s="40"/>
      <c r="FH2047" s="40"/>
      <c r="FI2047" s="40"/>
      <c r="FJ2047" s="40"/>
      <c r="FK2047" s="40"/>
      <c r="FL2047" s="40"/>
      <c r="FM2047" s="40"/>
      <c r="FN2047" s="40"/>
      <c r="FO2047" s="40"/>
      <c r="FP2047" s="40"/>
      <c r="FQ2047" s="40"/>
      <c r="FR2047" s="40"/>
      <c r="FS2047" s="40"/>
      <c r="FT2047" s="40"/>
      <c r="FU2047" s="40"/>
      <c r="FV2047" s="40"/>
      <c r="FW2047" s="40"/>
      <c r="FX2047" s="40"/>
      <c r="FY2047" s="40"/>
      <c r="FZ2047" s="40"/>
      <c r="GA2047" s="40"/>
      <c r="GB2047" s="40"/>
      <c r="GC2047" s="40"/>
      <c r="GD2047" s="40"/>
      <c r="GE2047" s="40"/>
      <c r="GF2047" s="40"/>
      <c r="GG2047" s="40"/>
      <c r="GH2047" s="40"/>
      <c r="GI2047" s="40"/>
      <c r="GJ2047" s="40"/>
      <c r="GK2047" s="40"/>
      <c r="GL2047" s="40"/>
      <c r="GM2047" s="40"/>
      <c r="GN2047" s="40"/>
      <c r="GO2047" s="40"/>
      <c r="GP2047" s="40"/>
      <c r="GQ2047" s="40"/>
      <c r="GR2047" s="40"/>
      <c r="GS2047" s="40"/>
      <c r="GT2047" s="40"/>
      <c r="GU2047" s="40"/>
      <c r="GV2047" s="40"/>
      <c r="GW2047" s="40"/>
      <c r="GX2047" s="40"/>
      <c r="GY2047" s="40"/>
      <c r="GZ2047" s="40"/>
      <c r="HA2047" s="40"/>
      <c r="HB2047" s="40"/>
      <c r="HC2047" s="40"/>
      <c r="HD2047" s="40"/>
      <c r="HE2047" s="40"/>
      <c r="HF2047" s="40"/>
      <c r="HG2047" s="40"/>
      <c r="HH2047" s="40"/>
      <c r="HI2047" s="40"/>
      <c r="HJ2047" s="40"/>
      <c r="HK2047" s="40"/>
      <c r="HL2047" s="40"/>
      <c r="HM2047" s="40"/>
      <c r="HN2047" s="40"/>
      <c r="HO2047" s="40"/>
      <c r="HP2047" s="40"/>
      <c r="HQ2047" s="40"/>
      <c r="HR2047" s="40"/>
      <c r="HS2047" s="40"/>
      <c r="HT2047" s="40"/>
      <c r="HU2047" s="40"/>
      <c r="HV2047" s="40"/>
      <c r="HW2047" s="40"/>
      <c r="HX2047" s="40"/>
      <c r="HY2047" s="40"/>
      <c r="HZ2047" s="40"/>
      <c r="IA2047" s="40"/>
      <c r="IB2047" s="40"/>
      <c r="IC2047" s="40"/>
      <c r="ID2047" s="40"/>
      <c r="IE2047" s="40"/>
      <c r="IF2047" s="40"/>
      <c r="IG2047" s="40"/>
      <c r="IH2047" s="40"/>
      <c r="II2047" s="40"/>
      <c r="IJ2047" s="40"/>
      <c r="IK2047" s="40"/>
      <c r="IL2047" s="40"/>
      <c r="IM2047" s="40"/>
      <c r="IN2047" s="40"/>
      <c r="IO2047" s="40"/>
      <c r="IP2047" s="40"/>
      <c r="IQ2047" s="40"/>
      <c r="IR2047" s="40"/>
      <c r="IS2047" s="40"/>
      <c r="IT2047" s="40"/>
      <c r="IU2047" s="40"/>
    </row>
    <row r="2048" spans="1:255" ht="14.25" customHeight="1">
      <c r="A2048" s="145">
        <v>2107</v>
      </c>
      <c r="B2048" s="139">
        <v>20160610</v>
      </c>
      <c r="C2048" s="57" t="str">
        <f t="shared" si="223"/>
        <v>POS</v>
      </c>
      <c r="D2048" s="114">
        <f t="shared" si="218"/>
        <v>41069</v>
      </c>
      <c r="E2048" s="28" t="s">
        <v>36</v>
      </c>
      <c r="F2048" s="39" t="s">
        <v>25</v>
      </c>
      <c r="G2048" s="35" t="s">
        <v>26</v>
      </c>
      <c r="H2048" s="30"/>
      <c r="I2048" s="30"/>
      <c r="J2048" s="31" t="s">
        <v>175</v>
      </c>
      <c r="K2048" s="31" t="s">
        <v>580</v>
      </c>
      <c r="L2048" s="31" t="s">
        <v>176</v>
      </c>
      <c r="M2048" s="31"/>
      <c r="N2048" s="31" t="s">
        <v>31</v>
      </c>
      <c r="O2048" s="4" t="str">
        <f t="shared" si="219"/>
        <v>Ceratina (Zadontomerus) acantha</v>
      </c>
      <c r="P2048" s="85" t="str">
        <f t="shared" si="224"/>
        <v>Ceratina acantha</v>
      </c>
      <c r="Q2048" s="35" t="s">
        <v>29</v>
      </c>
      <c r="R2048" s="36"/>
      <c r="S2048" s="32"/>
      <c r="T2048" s="32"/>
      <c r="U2048" s="32"/>
      <c r="V2048" s="34" t="s">
        <v>171</v>
      </c>
      <c r="W2048" s="38">
        <v>41335</v>
      </c>
      <c r="X2048" s="52"/>
      <c r="Y2048" s="129">
        <f t="shared" si="220"/>
        <v>1</v>
      </c>
      <c r="Z2048" s="110">
        <f t="shared" si="221"/>
        <v>0</v>
      </c>
      <c r="AA2048" s="1">
        <f t="shared" si="222"/>
        <v>0</v>
      </c>
      <c r="AC2048" s="40"/>
      <c r="AD2048" s="40"/>
      <c r="AE2048" s="40"/>
      <c r="AF2048" s="40"/>
      <c r="AG2048" s="40"/>
      <c r="AH2048" s="40"/>
      <c r="AI2048" s="40"/>
      <c r="AJ2048" s="40"/>
      <c r="AK2048" s="40"/>
      <c r="AL2048" s="40"/>
      <c r="AM2048" s="40"/>
      <c r="AN2048" s="40"/>
      <c r="AO2048" s="40"/>
      <c r="AP2048" s="40"/>
      <c r="AQ2048" s="40"/>
      <c r="AR2048" s="40"/>
      <c r="AS2048" s="40"/>
      <c r="AT2048" s="40"/>
      <c r="AU2048" s="40"/>
      <c r="AV2048" s="40"/>
      <c r="AW2048" s="40"/>
      <c r="AX2048" s="40"/>
      <c r="AY2048" s="40"/>
      <c r="AZ2048" s="40"/>
      <c r="BA2048" s="40"/>
      <c r="BB2048" s="40"/>
      <c r="BC2048" s="40"/>
      <c r="BD2048" s="40"/>
      <c r="BE2048" s="40"/>
      <c r="BF2048" s="40"/>
      <c r="BG2048" s="40"/>
      <c r="BH2048" s="40"/>
      <c r="BI2048" s="40"/>
      <c r="BJ2048" s="40"/>
      <c r="BK2048" s="40"/>
      <c r="BL2048" s="40"/>
      <c r="BM2048" s="40"/>
      <c r="BN2048" s="40"/>
      <c r="BO2048" s="40"/>
      <c r="BP2048" s="40"/>
      <c r="BQ2048" s="40"/>
      <c r="BR2048" s="40"/>
      <c r="BS2048" s="40"/>
      <c r="BT2048" s="40"/>
      <c r="BU2048" s="40"/>
      <c r="BV2048" s="40"/>
      <c r="BW2048" s="40"/>
      <c r="BX2048" s="40"/>
      <c r="BY2048" s="40"/>
      <c r="BZ2048" s="40"/>
      <c r="CA2048" s="40"/>
      <c r="CB2048" s="40"/>
      <c r="CC2048" s="40"/>
      <c r="CD2048" s="40"/>
      <c r="CE2048" s="40"/>
      <c r="CF2048" s="40"/>
      <c r="CG2048" s="40"/>
      <c r="CH2048" s="40"/>
      <c r="CI2048" s="40"/>
      <c r="CJ2048" s="40"/>
      <c r="CK2048" s="40"/>
      <c r="CL2048" s="40"/>
      <c r="CM2048" s="40"/>
      <c r="CN2048" s="40"/>
      <c r="CO2048" s="40"/>
      <c r="CP2048" s="40"/>
      <c r="CQ2048" s="40"/>
      <c r="CR2048" s="40"/>
      <c r="CS2048" s="40"/>
      <c r="CT2048" s="40"/>
      <c r="CU2048" s="40"/>
      <c r="CV2048" s="40"/>
      <c r="CW2048" s="40"/>
      <c r="CX2048" s="40"/>
      <c r="CY2048" s="40"/>
      <c r="CZ2048" s="40"/>
      <c r="DA2048" s="40"/>
      <c r="DB2048" s="40"/>
      <c r="DC2048" s="40"/>
      <c r="DD2048" s="40"/>
      <c r="DE2048" s="40"/>
      <c r="DF2048" s="40"/>
      <c r="DG2048" s="40"/>
      <c r="DH2048" s="40"/>
      <c r="DI2048" s="40"/>
      <c r="DJ2048" s="40"/>
      <c r="DK2048" s="40"/>
      <c r="DL2048" s="40"/>
      <c r="DM2048" s="40"/>
      <c r="DN2048" s="40"/>
      <c r="DO2048" s="40"/>
      <c r="DP2048" s="40"/>
      <c r="DQ2048" s="40"/>
      <c r="DR2048" s="40"/>
      <c r="DS2048" s="40"/>
      <c r="DT2048" s="40"/>
      <c r="DU2048" s="40"/>
      <c r="DV2048" s="40"/>
      <c r="DW2048" s="40"/>
      <c r="DX2048" s="40"/>
      <c r="DY2048" s="40"/>
      <c r="DZ2048" s="40"/>
      <c r="EA2048" s="40"/>
      <c r="EB2048" s="40"/>
      <c r="EC2048" s="40"/>
      <c r="ED2048" s="40"/>
      <c r="EE2048" s="40"/>
      <c r="EF2048" s="40"/>
      <c r="EG2048" s="40"/>
      <c r="EH2048" s="40"/>
      <c r="EI2048" s="40"/>
      <c r="EJ2048" s="40"/>
      <c r="EK2048" s="40"/>
      <c r="EL2048" s="40"/>
      <c r="EM2048" s="40"/>
      <c r="EN2048" s="40"/>
      <c r="EO2048" s="40"/>
      <c r="EP2048" s="40"/>
      <c r="EQ2048" s="40"/>
      <c r="ER2048" s="40"/>
      <c r="ES2048" s="40"/>
      <c r="ET2048" s="40"/>
      <c r="EU2048" s="40"/>
      <c r="EV2048" s="40"/>
      <c r="EW2048" s="40"/>
      <c r="EX2048" s="40"/>
      <c r="EY2048" s="40"/>
      <c r="EZ2048" s="40"/>
      <c r="FA2048" s="40"/>
      <c r="FB2048" s="40"/>
      <c r="FC2048" s="40"/>
      <c r="FD2048" s="40"/>
      <c r="FE2048" s="40"/>
      <c r="FF2048" s="40"/>
      <c r="FG2048" s="40"/>
      <c r="FH2048" s="40"/>
      <c r="FI2048" s="40"/>
      <c r="FJ2048" s="40"/>
      <c r="FK2048" s="40"/>
      <c r="FL2048" s="40"/>
      <c r="FM2048" s="40"/>
      <c r="FN2048" s="40"/>
      <c r="FO2048" s="40"/>
      <c r="FP2048" s="40"/>
      <c r="FQ2048" s="40"/>
      <c r="FR2048" s="40"/>
      <c r="FS2048" s="40"/>
      <c r="FT2048" s="40"/>
      <c r="FU2048" s="40"/>
      <c r="FV2048" s="40"/>
      <c r="FW2048" s="40"/>
      <c r="FX2048" s="40"/>
      <c r="FY2048" s="40"/>
      <c r="FZ2048" s="40"/>
      <c r="GA2048" s="40"/>
      <c r="GB2048" s="40"/>
      <c r="GC2048" s="40"/>
      <c r="GD2048" s="40"/>
      <c r="GE2048" s="40"/>
      <c r="GF2048" s="40"/>
      <c r="GG2048" s="40"/>
      <c r="GH2048" s="40"/>
      <c r="GI2048" s="40"/>
      <c r="GJ2048" s="40"/>
      <c r="GK2048" s="40"/>
      <c r="GL2048" s="40"/>
      <c r="GM2048" s="40"/>
      <c r="GN2048" s="40"/>
      <c r="GO2048" s="40"/>
      <c r="GP2048" s="40"/>
      <c r="GQ2048" s="40"/>
      <c r="GR2048" s="40"/>
      <c r="GS2048" s="40"/>
      <c r="GT2048" s="40"/>
      <c r="GU2048" s="40"/>
      <c r="GV2048" s="40"/>
      <c r="GW2048" s="40"/>
      <c r="GX2048" s="40"/>
      <c r="GY2048" s="40"/>
      <c r="GZ2048" s="40"/>
      <c r="HA2048" s="40"/>
      <c r="HB2048" s="40"/>
      <c r="HC2048" s="40"/>
      <c r="HD2048" s="40"/>
      <c r="HE2048" s="40"/>
      <c r="HF2048" s="40"/>
      <c r="HG2048" s="40"/>
      <c r="HH2048" s="40"/>
      <c r="HI2048" s="40"/>
      <c r="HJ2048" s="40"/>
      <c r="HK2048" s="40"/>
      <c r="HL2048" s="40"/>
      <c r="HM2048" s="40"/>
      <c r="HN2048" s="40"/>
      <c r="HO2048" s="40"/>
      <c r="HP2048" s="40"/>
      <c r="HQ2048" s="40"/>
      <c r="HR2048" s="40"/>
      <c r="HS2048" s="40"/>
      <c r="HT2048" s="40"/>
      <c r="HU2048" s="40"/>
      <c r="HV2048" s="40"/>
      <c r="HW2048" s="40"/>
      <c r="HX2048" s="40"/>
      <c r="HY2048" s="40"/>
      <c r="HZ2048" s="40"/>
      <c r="IA2048" s="40"/>
      <c r="IB2048" s="40"/>
      <c r="IC2048" s="40"/>
      <c r="ID2048" s="40"/>
      <c r="IE2048" s="40"/>
      <c r="IF2048" s="40"/>
      <c r="IG2048" s="40"/>
      <c r="IH2048" s="40"/>
      <c r="II2048" s="40"/>
      <c r="IJ2048" s="40"/>
      <c r="IK2048" s="40"/>
      <c r="IL2048" s="40"/>
      <c r="IM2048" s="40"/>
      <c r="IN2048" s="40"/>
      <c r="IO2048" s="40"/>
      <c r="IP2048" s="40"/>
      <c r="IQ2048" s="40"/>
      <c r="IR2048" s="40"/>
      <c r="IS2048" s="40"/>
      <c r="IT2048" s="40"/>
      <c r="IU2048" s="40"/>
    </row>
    <row r="2049" spans="1:255" ht="14.25" customHeight="1">
      <c r="A2049" s="145">
        <v>2108</v>
      </c>
      <c r="B2049" s="139">
        <v>20140817</v>
      </c>
      <c r="C2049" s="57" t="str">
        <f t="shared" si="223"/>
        <v>POS</v>
      </c>
      <c r="D2049" s="114">
        <f t="shared" si="218"/>
        <v>40406</v>
      </c>
      <c r="E2049" s="28" t="s">
        <v>36</v>
      </c>
      <c r="F2049" s="39" t="s">
        <v>25</v>
      </c>
      <c r="G2049" s="35" t="s">
        <v>26</v>
      </c>
      <c r="H2049" s="30"/>
      <c r="I2049" s="30"/>
      <c r="J2049" s="31" t="s">
        <v>175</v>
      </c>
      <c r="K2049" s="31" t="s">
        <v>580</v>
      </c>
      <c r="L2049" s="31" t="s">
        <v>176</v>
      </c>
      <c r="M2049" s="31"/>
      <c r="N2049" s="31" t="s">
        <v>31</v>
      </c>
      <c r="O2049" s="4" t="str">
        <f t="shared" si="219"/>
        <v>Ceratina (Zadontomerus) acantha</v>
      </c>
      <c r="P2049" s="85" t="str">
        <f t="shared" si="224"/>
        <v>Ceratina acantha</v>
      </c>
      <c r="Q2049" s="35" t="s">
        <v>29</v>
      </c>
      <c r="R2049" s="36"/>
      <c r="S2049" s="32"/>
      <c r="T2049" s="32"/>
      <c r="U2049" s="32"/>
      <c r="V2049" s="34" t="s">
        <v>171</v>
      </c>
      <c r="W2049" s="38">
        <v>41335</v>
      </c>
      <c r="X2049" s="52"/>
      <c r="Y2049" s="129">
        <f t="shared" si="220"/>
        <v>1</v>
      </c>
      <c r="Z2049" s="110">
        <f t="shared" si="221"/>
        <v>0</v>
      </c>
      <c r="AA2049" s="1">
        <f t="shared" si="222"/>
        <v>0</v>
      </c>
      <c r="AC2049" s="40"/>
      <c r="AD2049" s="40"/>
      <c r="AE2049" s="40"/>
      <c r="AF2049" s="40"/>
      <c r="AG2049" s="40"/>
      <c r="AH2049" s="40"/>
      <c r="AI2049" s="40"/>
      <c r="AJ2049" s="40"/>
      <c r="AK2049" s="40"/>
      <c r="AL2049" s="40"/>
      <c r="AM2049" s="40"/>
      <c r="AN2049" s="40"/>
      <c r="AO2049" s="40"/>
      <c r="AP2049" s="40"/>
      <c r="AQ2049" s="40"/>
      <c r="AR2049" s="40"/>
      <c r="AS2049" s="40"/>
      <c r="AT2049" s="40"/>
      <c r="AU2049" s="40"/>
      <c r="AV2049" s="40"/>
      <c r="AW2049" s="40"/>
      <c r="AX2049" s="40"/>
      <c r="AY2049" s="40"/>
      <c r="AZ2049" s="40"/>
      <c r="BA2049" s="40"/>
      <c r="BB2049" s="40"/>
      <c r="BC2049" s="40"/>
      <c r="BD2049" s="40"/>
      <c r="BE2049" s="40"/>
      <c r="BF2049" s="40"/>
      <c r="BG2049" s="40"/>
      <c r="BH2049" s="40"/>
      <c r="BI2049" s="40"/>
      <c r="BJ2049" s="40"/>
      <c r="BK2049" s="40"/>
      <c r="BL2049" s="40"/>
      <c r="BM2049" s="40"/>
      <c r="BN2049" s="40"/>
      <c r="BO2049" s="40"/>
      <c r="BP2049" s="40"/>
      <c r="BQ2049" s="40"/>
      <c r="BR2049" s="40"/>
      <c r="BS2049" s="40"/>
      <c r="BT2049" s="40"/>
      <c r="BU2049" s="40"/>
      <c r="BV2049" s="40"/>
      <c r="BW2049" s="40"/>
      <c r="BX2049" s="40"/>
      <c r="BY2049" s="40"/>
      <c r="BZ2049" s="40"/>
      <c r="CA2049" s="40"/>
      <c r="CB2049" s="40"/>
      <c r="CC2049" s="40"/>
      <c r="CD2049" s="40"/>
      <c r="CE2049" s="40"/>
      <c r="CF2049" s="40"/>
      <c r="CG2049" s="40"/>
      <c r="CH2049" s="40"/>
      <c r="CI2049" s="40"/>
      <c r="CJ2049" s="40"/>
      <c r="CK2049" s="40"/>
      <c r="CL2049" s="40"/>
      <c r="CM2049" s="40"/>
      <c r="CN2049" s="40"/>
      <c r="CO2049" s="40"/>
      <c r="CP2049" s="40"/>
      <c r="CQ2049" s="40"/>
      <c r="CR2049" s="40"/>
      <c r="CS2049" s="40"/>
      <c r="CT2049" s="40"/>
      <c r="CU2049" s="40"/>
      <c r="CV2049" s="40"/>
      <c r="CW2049" s="40"/>
      <c r="CX2049" s="40"/>
      <c r="CY2049" s="40"/>
      <c r="CZ2049" s="40"/>
      <c r="DA2049" s="40"/>
      <c r="DB2049" s="40"/>
      <c r="DC2049" s="40"/>
      <c r="DD2049" s="40"/>
      <c r="DE2049" s="40"/>
      <c r="DF2049" s="40"/>
      <c r="DG2049" s="40"/>
      <c r="DH2049" s="40"/>
      <c r="DI2049" s="40"/>
      <c r="DJ2049" s="40"/>
      <c r="DK2049" s="40"/>
      <c r="DL2049" s="40"/>
      <c r="DM2049" s="40"/>
      <c r="DN2049" s="40"/>
      <c r="DO2049" s="40"/>
      <c r="DP2049" s="40"/>
      <c r="DQ2049" s="40"/>
      <c r="DR2049" s="40"/>
      <c r="DS2049" s="40"/>
      <c r="DT2049" s="40"/>
      <c r="DU2049" s="40"/>
      <c r="DV2049" s="40"/>
      <c r="DW2049" s="40"/>
      <c r="DX2049" s="40"/>
      <c r="DY2049" s="40"/>
      <c r="DZ2049" s="40"/>
      <c r="EA2049" s="40"/>
      <c r="EB2049" s="40"/>
      <c r="EC2049" s="40"/>
      <c r="ED2049" s="40"/>
      <c r="EE2049" s="40"/>
      <c r="EF2049" s="40"/>
      <c r="EG2049" s="40"/>
      <c r="EH2049" s="40"/>
      <c r="EI2049" s="40"/>
      <c r="EJ2049" s="40"/>
      <c r="EK2049" s="40"/>
      <c r="EL2049" s="40"/>
      <c r="EM2049" s="40"/>
      <c r="EN2049" s="40"/>
      <c r="EO2049" s="40"/>
      <c r="EP2049" s="40"/>
      <c r="EQ2049" s="40"/>
      <c r="ER2049" s="40"/>
      <c r="ES2049" s="40"/>
      <c r="ET2049" s="40"/>
      <c r="EU2049" s="40"/>
      <c r="EV2049" s="40"/>
      <c r="EW2049" s="40"/>
      <c r="EX2049" s="40"/>
      <c r="EY2049" s="40"/>
      <c r="EZ2049" s="40"/>
      <c r="FA2049" s="40"/>
      <c r="FB2049" s="40"/>
      <c r="FC2049" s="40"/>
      <c r="FD2049" s="40"/>
      <c r="FE2049" s="40"/>
      <c r="FF2049" s="40"/>
      <c r="FG2049" s="40"/>
      <c r="FH2049" s="40"/>
      <c r="FI2049" s="40"/>
      <c r="FJ2049" s="40"/>
      <c r="FK2049" s="40"/>
      <c r="FL2049" s="40"/>
      <c r="FM2049" s="40"/>
      <c r="FN2049" s="40"/>
      <c r="FO2049" s="40"/>
      <c r="FP2049" s="40"/>
      <c r="FQ2049" s="40"/>
      <c r="FR2049" s="40"/>
      <c r="FS2049" s="40"/>
      <c r="FT2049" s="40"/>
      <c r="FU2049" s="40"/>
      <c r="FV2049" s="40"/>
      <c r="FW2049" s="40"/>
      <c r="FX2049" s="40"/>
      <c r="FY2049" s="40"/>
      <c r="FZ2049" s="40"/>
      <c r="GA2049" s="40"/>
      <c r="GB2049" s="40"/>
      <c r="GC2049" s="40"/>
      <c r="GD2049" s="40"/>
      <c r="GE2049" s="40"/>
      <c r="GF2049" s="40"/>
      <c r="GG2049" s="40"/>
      <c r="GH2049" s="40"/>
      <c r="GI2049" s="40"/>
      <c r="GJ2049" s="40"/>
      <c r="GK2049" s="40"/>
      <c r="GL2049" s="40"/>
      <c r="GM2049" s="40"/>
      <c r="GN2049" s="40"/>
      <c r="GO2049" s="40"/>
      <c r="GP2049" s="40"/>
      <c r="GQ2049" s="40"/>
      <c r="GR2049" s="40"/>
      <c r="GS2049" s="40"/>
      <c r="GT2049" s="40"/>
      <c r="GU2049" s="40"/>
      <c r="GV2049" s="40"/>
      <c r="GW2049" s="40"/>
      <c r="GX2049" s="40"/>
      <c r="GY2049" s="40"/>
      <c r="GZ2049" s="40"/>
      <c r="HA2049" s="40"/>
      <c r="HB2049" s="40"/>
      <c r="HC2049" s="40"/>
      <c r="HD2049" s="40"/>
      <c r="HE2049" s="40"/>
      <c r="HF2049" s="40"/>
      <c r="HG2049" s="40"/>
      <c r="HH2049" s="40"/>
      <c r="HI2049" s="40"/>
      <c r="HJ2049" s="40"/>
      <c r="HK2049" s="40"/>
      <c r="HL2049" s="40"/>
      <c r="HM2049" s="40"/>
      <c r="HN2049" s="40"/>
      <c r="HO2049" s="40"/>
      <c r="HP2049" s="40"/>
      <c r="HQ2049" s="40"/>
      <c r="HR2049" s="40"/>
      <c r="HS2049" s="40"/>
      <c r="HT2049" s="40"/>
      <c r="HU2049" s="40"/>
      <c r="HV2049" s="40"/>
      <c r="HW2049" s="40"/>
      <c r="HX2049" s="40"/>
      <c r="HY2049" s="40"/>
      <c r="HZ2049" s="40"/>
      <c r="IA2049" s="40"/>
      <c r="IB2049" s="40"/>
      <c r="IC2049" s="40"/>
      <c r="ID2049" s="40"/>
      <c r="IE2049" s="40"/>
      <c r="IF2049" s="40"/>
      <c r="IG2049" s="40"/>
      <c r="IH2049" s="40"/>
      <c r="II2049" s="40"/>
      <c r="IJ2049" s="40"/>
      <c r="IK2049" s="40"/>
      <c r="IL2049" s="40"/>
      <c r="IM2049" s="40"/>
      <c r="IN2049" s="40"/>
      <c r="IO2049" s="40"/>
      <c r="IP2049" s="40"/>
      <c r="IQ2049" s="40"/>
      <c r="IR2049" s="40"/>
      <c r="IS2049" s="40"/>
      <c r="IT2049" s="40"/>
      <c r="IU2049" s="40"/>
    </row>
    <row r="2050" spans="1:255" ht="14.25" customHeight="1">
      <c r="A2050" s="145">
        <v>2109</v>
      </c>
      <c r="B2050" s="139">
        <v>20150510</v>
      </c>
      <c r="C2050" s="57" t="str">
        <f t="shared" si="223"/>
        <v>POS</v>
      </c>
      <c r="D2050" s="114">
        <f t="shared" ref="D2050:D2113" si="225">DATEVALUE(LEFT(B2050,4)&amp;"/"&amp;MID(B2050,5,2)&amp;"/"&amp;RIGHT(B2050,2))</f>
        <v>40672</v>
      </c>
      <c r="E2050" s="28" t="s">
        <v>36</v>
      </c>
      <c r="F2050" s="39" t="s">
        <v>25</v>
      </c>
      <c r="G2050" s="35" t="s">
        <v>26</v>
      </c>
      <c r="H2050" s="30"/>
      <c r="I2050" s="30"/>
      <c r="J2050" s="31" t="s">
        <v>175</v>
      </c>
      <c r="K2050" s="31" t="s">
        <v>580</v>
      </c>
      <c r="L2050" s="31" t="s">
        <v>176</v>
      </c>
      <c r="M2050" s="31"/>
      <c r="N2050" s="31" t="s">
        <v>31</v>
      </c>
      <c r="O2050" s="4" t="str">
        <f t="shared" ref="O2050:O2113" si="226">J2050&amp;" "&amp;IF(LEN(K2050)&gt;0,"("&amp;K2050&amp;") ","")&amp;IF(LEN(N2050)&gt;0,"nr. ","")&amp;L2050&amp;IF(LEN(M2050)&gt;0," ssp. "&amp;M2050,"")</f>
        <v>Ceratina (Zadontomerus) acantha</v>
      </c>
      <c r="P2050" s="85" t="str">
        <f t="shared" si="224"/>
        <v>Ceratina acantha</v>
      </c>
      <c r="Q2050" s="35" t="s">
        <v>29</v>
      </c>
      <c r="R2050" s="36"/>
      <c r="S2050" s="32"/>
      <c r="T2050" s="32"/>
      <c r="U2050" s="32"/>
      <c r="V2050" s="34" t="s">
        <v>171</v>
      </c>
      <c r="W2050" s="38">
        <v>41335</v>
      </c>
      <c r="X2050" s="52"/>
      <c r="Y2050" s="129">
        <f t="shared" ref="Y2050:Y2113" si="227">IF(R2050&gt;0,R2050,1)</f>
        <v>1</v>
      </c>
      <c r="Z2050" s="110">
        <f t="shared" ref="Z2050:Z2113" si="228">IF(ISNUMBER(SEARCH($Z$1,X2050)),1,0)</f>
        <v>0</v>
      </c>
      <c r="AA2050" s="1">
        <f t="shared" ref="AA2050:AA2113" si="229">IF(ISNUMBER(SEARCH($AA$1,X2050)),1,0)</f>
        <v>0</v>
      </c>
      <c r="AC2050" s="40"/>
      <c r="AD2050" s="40"/>
      <c r="AE2050" s="40"/>
      <c r="AF2050" s="40"/>
      <c r="AG2050" s="40"/>
      <c r="AH2050" s="40"/>
      <c r="AI2050" s="40"/>
      <c r="AJ2050" s="40"/>
      <c r="AK2050" s="40"/>
      <c r="AL2050" s="40"/>
      <c r="AM2050" s="40"/>
      <c r="AN2050" s="40"/>
      <c r="AO2050" s="40"/>
      <c r="AP2050" s="40"/>
      <c r="AQ2050" s="40"/>
      <c r="AR2050" s="40"/>
      <c r="AS2050" s="40"/>
      <c r="AT2050" s="40"/>
      <c r="AU2050" s="40"/>
      <c r="AV2050" s="40"/>
      <c r="AW2050" s="40"/>
      <c r="AX2050" s="40"/>
      <c r="AY2050" s="40"/>
      <c r="AZ2050" s="40"/>
      <c r="BA2050" s="40"/>
      <c r="BB2050" s="40"/>
      <c r="BC2050" s="40"/>
      <c r="BD2050" s="40"/>
      <c r="BE2050" s="40"/>
      <c r="BF2050" s="40"/>
      <c r="BG2050" s="40"/>
      <c r="BH2050" s="40"/>
      <c r="BI2050" s="40"/>
      <c r="BJ2050" s="40"/>
      <c r="BK2050" s="40"/>
      <c r="BL2050" s="40"/>
      <c r="BM2050" s="40"/>
      <c r="BN2050" s="40"/>
      <c r="BO2050" s="40"/>
      <c r="BP2050" s="40"/>
      <c r="BQ2050" s="40"/>
      <c r="BR2050" s="40"/>
      <c r="BS2050" s="40"/>
      <c r="BT2050" s="40"/>
      <c r="BU2050" s="40"/>
      <c r="BV2050" s="40"/>
      <c r="BW2050" s="40"/>
      <c r="BX2050" s="40"/>
      <c r="BY2050" s="40"/>
      <c r="BZ2050" s="40"/>
      <c r="CA2050" s="40"/>
      <c r="CB2050" s="40"/>
      <c r="CC2050" s="40"/>
      <c r="CD2050" s="40"/>
      <c r="CE2050" s="40"/>
      <c r="CF2050" s="40"/>
      <c r="CG2050" s="40"/>
      <c r="CH2050" s="40"/>
      <c r="CI2050" s="40"/>
      <c r="CJ2050" s="40"/>
      <c r="CK2050" s="40"/>
      <c r="CL2050" s="40"/>
      <c r="CM2050" s="40"/>
      <c r="CN2050" s="40"/>
      <c r="CO2050" s="40"/>
      <c r="CP2050" s="40"/>
      <c r="CQ2050" s="40"/>
      <c r="CR2050" s="40"/>
      <c r="CS2050" s="40"/>
      <c r="CT2050" s="40"/>
      <c r="CU2050" s="40"/>
      <c r="CV2050" s="40"/>
      <c r="CW2050" s="40"/>
      <c r="CX2050" s="40"/>
      <c r="CY2050" s="40"/>
      <c r="CZ2050" s="40"/>
      <c r="DA2050" s="40"/>
      <c r="DB2050" s="40"/>
      <c r="DC2050" s="40"/>
      <c r="DD2050" s="40"/>
      <c r="DE2050" s="40"/>
      <c r="DF2050" s="40"/>
      <c r="DG2050" s="40"/>
      <c r="DH2050" s="40"/>
      <c r="DI2050" s="40"/>
      <c r="DJ2050" s="40"/>
      <c r="DK2050" s="40"/>
      <c r="DL2050" s="40"/>
      <c r="DM2050" s="40"/>
      <c r="DN2050" s="40"/>
      <c r="DO2050" s="40"/>
      <c r="DP2050" s="40"/>
      <c r="DQ2050" s="40"/>
      <c r="DR2050" s="40"/>
      <c r="DS2050" s="40"/>
      <c r="DT2050" s="40"/>
      <c r="DU2050" s="40"/>
      <c r="DV2050" s="40"/>
      <c r="DW2050" s="40"/>
      <c r="DX2050" s="40"/>
      <c r="DY2050" s="40"/>
      <c r="DZ2050" s="40"/>
      <c r="EA2050" s="40"/>
      <c r="EB2050" s="40"/>
      <c r="EC2050" s="40"/>
      <c r="ED2050" s="40"/>
      <c r="EE2050" s="40"/>
      <c r="EF2050" s="40"/>
      <c r="EG2050" s="40"/>
      <c r="EH2050" s="40"/>
      <c r="EI2050" s="40"/>
      <c r="EJ2050" s="40"/>
      <c r="EK2050" s="40"/>
      <c r="EL2050" s="40"/>
      <c r="EM2050" s="40"/>
      <c r="EN2050" s="40"/>
      <c r="EO2050" s="40"/>
      <c r="EP2050" s="40"/>
      <c r="EQ2050" s="40"/>
      <c r="ER2050" s="40"/>
      <c r="ES2050" s="40"/>
      <c r="ET2050" s="40"/>
      <c r="EU2050" s="40"/>
      <c r="EV2050" s="40"/>
      <c r="EW2050" s="40"/>
      <c r="EX2050" s="40"/>
      <c r="EY2050" s="40"/>
      <c r="EZ2050" s="40"/>
      <c r="FA2050" s="40"/>
      <c r="FB2050" s="40"/>
      <c r="FC2050" s="40"/>
      <c r="FD2050" s="40"/>
      <c r="FE2050" s="40"/>
      <c r="FF2050" s="40"/>
      <c r="FG2050" s="40"/>
      <c r="FH2050" s="40"/>
      <c r="FI2050" s="40"/>
      <c r="FJ2050" s="40"/>
      <c r="FK2050" s="40"/>
      <c r="FL2050" s="40"/>
      <c r="FM2050" s="40"/>
      <c r="FN2050" s="40"/>
      <c r="FO2050" s="40"/>
      <c r="FP2050" s="40"/>
      <c r="FQ2050" s="40"/>
      <c r="FR2050" s="40"/>
      <c r="FS2050" s="40"/>
      <c r="FT2050" s="40"/>
      <c r="FU2050" s="40"/>
      <c r="FV2050" s="40"/>
      <c r="FW2050" s="40"/>
      <c r="FX2050" s="40"/>
      <c r="FY2050" s="40"/>
      <c r="FZ2050" s="40"/>
      <c r="GA2050" s="40"/>
      <c r="GB2050" s="40"/>
      <c r="GC2050" s="40"/>
      <c r="GD2050" s="40"/>
      <c r="GE2050" s="40"/>
      <c r="GF2050" s="40"/>
      <c r="GG2050" s="40"/>
      <c r="GH2050" s="40"/>
      <c r="GI2050" s="40"/>
      <c r="GJ2050" s="40"/>
      <c r="GK2050" s="40"/>
      <c r="GL2050" s="40"/>
      <c r="GM2050" s="40"/>
      <c r="GN2050" s="40"/>
      <c r="GO2050" s="40"/>
      <c r="GP2050" s="40"/>
      <c r="GQ2050" s="40"/>
      <c r="GR2050" s="40"/>
      <c r="GS2050" s="40"/>
      <c r="GT2050" s="40"/>
      <c r="GU2050" s="40"/>
      <c r="GV2050" s="40"/>
      <c r="GW2050" s="40"/>
      <c r="GX2050" s="40"/>
      <c r="GY2050" s="40"/>
      <c r="GZ2050" s="40"/>
      <c r="HA2050" s="40"/>
      <c r="HB2050" s="40"/>
      <c r="HC2050" s="40"/>
      <c r="HD2050" s="40"/>
      <c r="HE2050" s="40"/>
      <c r="HF2050" s="40"/>
      <c r="HG2050" s="40"/>
      <c r="HH2050" s="40"/>
      <c r="HI2050" s="40"/>
      <c r="HJ2050" s="40"/>
      <c r="HK2050" s="40"/>
      <c r="HL2050" s="40"/>
      <c r="HM2050" s="40"/>
      <c r="HN2050" s="40"/>
      <c r="HO2050" s="40"/>
      <c r="HP2050" s="40"/>
      <c r="HQ2050" s="40"/>
      <c r="HR2050" s="40"/>
      <c r="HS2050" s="40"/>
      <c r="HT2050" s="40"/>
      <c r="HU2050" s="40"/>
      <c r="HV2050" s="40"/>
      <c r="HW2050" s="40"/>
      <c r="HX2050" s="40"/>
      <c r="HY2050" s="40"/>
      <c r="HZ2050" s="40"/>
      <c r="IA2050" s="40"/>
      <c r="IB2050" s="40"/>
      <c r="IC2050" s="40"/>
      <c r="ID2050" s="40"/>
      <c r="IE2050" s="40"/>
      <c r="IF2050" s="40"/>
      <c r="IG2050" s="40"/>
      <c r="IH2050" s="40"/>
      <c r="II2050" s="40"/>
      <c r="IJ2050" s="40"/>
      <c r="IK2050" s="40"/>
      <c r="IL2050" s="40"/>
      <c r="IM2050" s="40"/>
      <c r="IN2050" s="40"/>
      <c r="IO2050" s="40"/>
      <c r="IP2050" s="40"/>
      <c r="IQ2050" s="40"/>
      <c r="IR2050" s="40"/>
      <c r="IS2050" s="40"/>
      <c r="IT2050" s="40"/>
      <c r="IU2050" s="40"/>
    </row>
    <row r="2051" spans="1:255" ht="14.25" customHeight="1">
      <c r="A2051" s="145">
        <v>2110</v>
      </c>
      <c r="B2051" s="139">
        <v>20160417</v>
      </c>
      <c r="C2051" s="57" t="str">
        <f t="shared" ref="C2051:C2114" si="230">LEFT(E2051,3)</f>
        <v>POS</v>
      </c>
      <c r="D2051" s="114">
        <f t="shared" si="225"/>
        <v>41015</v>
      </c>
      <c r="E2051" s="28" t="s">
        <v>36</v>
      </c>
      <c r="F2051" s="39" t="s">
        <v>25</v>
      </c>
      <c r="G2051" s="35" t="s">
        <v>26</v>
      </c>
      <c r="H2051" s="30"/>
      <c r="I2051" s="30"/>
      <c r="J2051" s="31" t="s">
        <v>175</v>
      </c>
      <c r="K2051" s="31" t="s">
        <v>580</v>
      </c>
      <c r="L2051" s="31" t="s">
        <v>176</v>
      </c>
      <c r="M2051" s="31"/>
      <c r="N2051" s="31" t="s">
        <v>31</v>
      </c>
      <c r="O2051" s="4" t="str">
        <f t="shared" si="226"/>
        <v>Ceratina (Zadontomerus) acantha</v>
      </c>
      <c r="P2051" s="85" t="str">
        <f t="shared" ref="P2051:P2114" si="231">J2051&amp;" "&amp;L2051</f>
        <v>Ceratina acantha</v>
      </c>
      <c r="Q2051" s="35" t="s">
        <v>29</v>
      </c>
      <c r="R2051" s="36"/>
      <c r="S2051" s="32"/>
      <c r="T2051" s="32"/>
      <c r="U2051" s="32"/>
      <c r="V2051" s="34" t="s">
        <v>171</v>
      </c>
      <c r="W2051" s="38">
        <v>41335</v>
      </c>
      <c r="X2051" s="52"/>
      <c r="Y2051" s="129">
        <f t="shared" si="227"/>
        <v>1</v>
      </c>
      <c r="Z2051" s="110">
        <f t="shared" si="228"/>
        <v>0</v>
      </c>
      <c r="AA2051" s="1">
        <f t="shared" si="229"/>
        <v>0</v>
      </c>
      <c r="AC2051" s="40"/>
      <c r="AD2051" s="40"/>
      <c r="AE2051" s="40"/>
      <c r="AF2051" s="40"/>
      <c r="AG2051" s="40"/>
      <c r="AH2051" s="40"/>
      <c r="AI2051" s="40"/>
      <c r="AJ2051" s="40"/>
      <c r="AK2051" s="40"/>
      <c r="AL2051" s="40"/>
      <c r="AM2051" s="40"/>
      <c r="AN2051" s="40"/>
      <c r="AO2051" s="40"/>
      <c r="AP2051" s="40"/>
      <c r="AQ2051" s="40"/>
      <c r="AR2051" s="40"/>
      <c r="AS2051" s="40"/>
      <c r="AT2051" s="40"/>
      <c r="AU2051" s="40"/>
      <c r="AV2051" s="40"/>
      <c r="AW2051" s="40"/>
      <c r="AX2051" s="40"/>
      <c r="AY2051" s="40"/>
      <c r="AZ2051" s="40"/>
      <c r="BA2051" s="40"/>
      <c r="BB2051" s="40"/>
      <c r="BC2051" s="40"/>
      <c r="BD2051" s="40"/>
      <c r="BE2051" s="40"/>
      <c r="BF2051" s="40"/>
      <c r="BG2051" s="40"/>
      <c r="BH2051" s="40"/>
      <c r="BI2051" s="40"/>
      <c r="BJ2051" s="40"/>
      <c r="BK2051" s="40"/>
      <c r="BL2051" s="40"/>
      <c r="BM2051" s="40"/>
      <c r="BN2051" s="40"/>
      <c r="BO2051" s="40"/>
      <c r="BP2051" s="40"/>
      <c r="BQ2051" s="40"/>
      <c r="BR2051" s="40"/>
      <c r="BS2051" s="40"/>
      <c r="BT2051" s="40"/>
      <c r="BU2051" s="40"/>
      <c r="BV2051" s="40"/>
      <c r="BW2051" s="40"/>
      <c r="BX2051" s="40"/>
      <c r="BY2051" s="40"/>
      <c r="BZ2051" s="40"/>
      <c r="CA2051" s="40"/>
      <c r="CB2051" s="40"/>
      <c r="CC2051" s="40"/>
      <c r="CD2051" s="40"/>
      <c r="CE2051" s="40"/>
      <c r="CF2051" s="40"/>
      <c r="CG2051" s="40"/>
      <c r="CH2051" s="40"/>
      <c r="CI2051" s="40"/>
      <c r="CJ2051" s="40"/>
      <c r="CK2051" s="40"/>
      <c r="CL2051" s="40"/>
      <c r="CM2051" s="40"/>
      <c r="CN2051" s="40"/>
      <c r="CO2051" s="40"/>
      <c r="CP2051" s="40"/>
      <c r="CQ2051" s="40"/>
      <c r="CR2051" s="40"/>
      <c r="CS2051" s="40"/>
      <c r="CT2051" s="40"/>
      <c r="CU2051" s="40"/>
      <c r="CV2051" s="40"/>
      <c r="CW2051" s="40"/>
      <c r="CX2051" s="40"/>
      <c r="CY2051" s="40"/>
      <c r="CZ2051" s="40"/>
      <c r="DA2051" s="40"/>
      <c r="DB2051" s="40"/>
      <c r="DC2051" s="40"/>
      <c r="DD2051" s="40"/>
      <c r="DE2051" s="40"/>
      <c r="DF2051" s="40"/>
      <c r="DG2051" s="40"/>
      <c r="DH2051" s="40"/>
      <c r="DI2051" s="40"/>
      <c r="DJ2051" s="40"/>
      <c r="DK2051" s="40"/>
      <c r="DL2051" s="40"/>
      <c r="DM2051" s="40"/>
      <c r="DN2051" s="40"/>
      <c r="DO2051" s="40"/>
      <c r="DP2051" s="40"/>
      <c r="DQ2051" s="40"/>
      <c r="DR2051" s="40"/>
      <c r="DS2051" s="40"/>
      <c r="DT2051" s="40"/>
      <c r="DU2051" s="40"/>
      <c r="DV2051" s="40"/>
      <c r="DW2051" s="40"/>
      <c r="DX2051" s="40"/>
      <c r="DY2051" s="40"/>
      <c r="DZ2051" s="40"/>
      <c r="EA2051" s="40"/>
      <c r="EB2051" s="40"/>
      <c r="EC2051" s="40"/>
      <c r="ED2051" s="40"/>
      <c r="EE2051" s="40"/>
      <c r="EF2051" s="40"/>
      <c r="EG2051" s="40"/>
      <c r="EH2051" s="40"/>
      <c r="EI2051" s="40"/>
      <c r="EJ2051" s="40"/>
      <c r="EK2051" s="40"/>
      <c r="EL2051" s="40"/>
      <c r="EM2051" s="40"/>
      <c r="EN2051" s="40"/>
      <c r="EO2051" s="40"/>
      <c r="EP2051" s="40"/>
      <c r="EQ2051" s="40"/>
      <c r="ER2051" s="40"/>
      <c r="ES2051" s="40"/>
      <c r="ET2051" s="40"/>
      <c r="EU2051" s="40"/>
      <c r="EV2051" s="40"/>
      <c r="EW2051" s="40"/>
      <c r="EX2051" s="40"/>
      <c r="EY2051" s="40"/>
      <c r="EZ2051" s="40"/>
      <c r="FA2051" s="40"/>
      <c r="FB2051" s="40"/>
      <c r="FC2051" s="40"/>
      <c r="FD2051" s="40"/>
      <c r="FE2051" s="40"/>
      <c r="FF2051" s="40"/>
      <c r="FG2051" s="40"/>
      <c r="FH2051" s="40"/>
      <c r="FI2051" s="40"/>
      <c r="FJ2051" s="40"/>
      <c r="FK2051" s="40"/>
      <c r="FL2051" s="40"/>
      <c r="FM2051" s="40"/>
      <c r="FN2051" s="40"/>
      <c r="FO2051" s="40"/>
      <c r="FP2051" s="40"/>
      <c r="FQ2051" s="40"/>
      <c r="FR2051" s="40"/>
      <c r="FS2051" s="40"/>
      <c r="FT2051" s="40"/>
      <c r="FU2051" s="40"/>
      <c r="FV2051" s="40"/>
      <c r="FW2051" s="40"/>
      <c r="FX2051" s="40"/>
      <c r="FY2051" s="40"/>
      <c r="FZ2051" s="40"/>
      <c r="GA2051" s="40"/>
      <c r="GB2051" s="40"/>
      <c r="GC2051" s="40"/>
      <c r="GD2051" s="40"/>
      <c r="GE2051" s="40"/>
      <c r="GF2051" s="40"/>
      <c r="GG2051" s="40"/>
      <c r="GH2051" s="40"/>
      <c r="GI2051" s="40"/>
      <c r="GJ2051" s="40"/>
      <c r="GK2051" s="40"/>
      <c r="GL2051" s="40"/>
      <c r="GM2051" s="40"/>
      <c r="GN2051" s="40"/>
      <c r="GO2051" s="40"/>
      <c r="GP2051" s="40"/>
      <c r="GQ2051" s="40"/>
      <c r="GR2051" s="40"/>
      <c r="GS2051" s="40"/>
      <c r="GT2051" s="40"/>
      <c r="GU2051" s="40"/>
      <c r="GV2051" s="40"/>
      <c r="GW2051" s="40"/>
      <c r="GX2051" s="40"/>
      <c r="GY2051" s="40"/>
      <c r="GZ2051" s="40"/>
      <c r="HA2051" s="40"/>
      <c r="HB2051" s="40"/>
      <c r="HC2051" s="40"/>
      <c r="HD2051" s="40"/>
      <c r="HE2051" s="40"/>
      <c r="HF2051" s="40"/>
      <c r="HG2051" s="40"/>
      <c r="HH2051" s="40"/>
      <c r="HI2051" s="40"/>
      <c r="HJ2051" s="40"/>
      <c r="HK2051" s="40"/>
      <c r="HL2051" s="40"/>
      <c r="HM2051" s="40"/>
      <c r="HN2051" s="40"/>
      <c r="HO2051" s="40"/>
      <c r="HP2051" s="40"/>
      <c r="HQ2051" s="40"/>
      <c r="HR2051" s="40"/>
      <c r="HS2051" s="40"/>
      <c r="HT2051" s="40"/>
      <c r="HU2051" s="40"/>
      <c r="HV2051" s="40"/>
      <c r="HW2051" s="40"/>
      <c r="HX2051" s="40"/>
      <c r="HY2051" s="40"/>
      <c r="HZ2051" s="40"/>
      <c r="IA2051" s="40"/>
      <c r="IB2051" s="40"/>
      <c r="IC2051" s="40"/>
      <c r="ID2051" s="40"/>
      <c r="IE2051" s="40"/>
      <c r="IF2051" s="40"/>
      <c r="IG2051" s="40"/>
      <c r="IH2051" s="40"/>
      <c r="II2051" s="40"/>
      <c r="IJ2051" s="40"/>
      <c r="IK2051" s="40"/>
      <c r="IL2051" s="40"/>
      <c r="IM2051" s="40"/>
      <c r="IN2051" s="40"/>
      <c r="IO2051" s="40"/>
      <c r="IP2051" s="40"/>
      <c r="IQ2051" s="40"/>
      <c r="IR2051" s="40"/>
      <c r="IS2051" s="40"/>
      <c r="IT2051" s="40"/>
      <c r="IU2051" s="40"/>
    </row>
    <row r="2052" spans="1:255" ht="14.25" customHeight="1">
      <c r="A2052" s="145">
        <v>2111</v>
      </c>
      <c r="B2052" s="139">
        <v>20160417</v>
      </c>
      <c r="C2052" s="57" t="str">
        <f t="shared" si="230"/>
        <v>POS</v>
      </c>
      <c r="D2052" s="114">
        <f t="shared" si="225"/>
        <v>41015</v>
      </c>
      <c r="E2052" s="28" t="s">
        <v>36</v>
      </c>
      <c r="F2052" s="39" t="s">
        <v>25</v>
      </c>
      <c r="G2052" s="35" t="s">
        <v>26</v>
      </c>
      <c r="H2052" s="30"/>
      <c r="I2052" s="30"/>
      <c r="J2052" s="31" t="s">
        <v>175</v>
      </c>
      <c r="K2052" s="31" t="s">
        <v>580</v>
      </c>
      <c r="L2052" s="31" t="s">
        <v>176</v>
      </c>
      <c r="M2052" s="31"/>
      <c r="N2052" s="31" t="s">
        <v>31</v>
      </c>
      <c r="O2052" s="4" t="str">
        <f t="shared" si="226"/>
        <v>Ceratina (Zadontomerus) acantha</v>
      </c>
      <c r="P2052" s="85" t="str">
        <f t="shared" si="231"/>
        <v>Ceratina acantha</v>
      </c>
      <c r="Q2052" s="35" t="s">
        <v>29</v>
      </c>
      <c r="R2052" s="36"/>
      <c r="S2052" s="32"/>
      <c r="T2052" s="32"/>
      <c r="U2052" s="32"/>
      <c r="V2052" s="34" t="s">
        <v>171</v>
      </c>
      <c r="W2052" s="38">
        <v>41335</v>
      </c>
      <c r="X2052" s="52"/>
      <c r="Y2052" s="129">
        <f t="shared" si="227"/>
        <v>1</v>
      </c>
      <c r="Z2052" s="110">
        <f t="shared" si="228"/>
        <v>0</v>
      </c>
      <c r="AA2052" s="1">
        <f t="shared" si="229"/>
        <v>0</v>
      </c>
      <c r="AC2052" s="40"/>
      <c r="AD2052" s="40"/>
      <c r="AE2052" s="40"/>
      <c r="AF2052" s="40"/>
      <c r="AG2052" s="40"/>
      <c r="AH2052" s="40"/>
      <c r="AI2052" s="40"/>
      <c r="AJ2052" s="40"/>
      <c r="AK2052" s="40"/>
      <c r="AL2052" s="40"/>
      <c r="AM2052" s="40"/>
      <c r="AN2052" s="40"/>
      <c r="AO2052" s="40"/>
      <c r="AP2052" s="40"/>
      <c r="AQ2052" s="40"/>
      <c r="AR2052" s="40"/>
      <c r="AS2052" s="40"/>
      <c r="AT2052" s="40"/>
      <c r="AU2052" s="40"/>
      <c r="AV2052" s="40"/>
      <c r="AW2052" s="40"/>
      <c r="AX2052" s="40"/>
      <c r="AY2052" s="40"/>
      <c r="AZ2052" s="40"/>
      <c r="BA2052" s="40"/>
      <c r="BB2052" s="40"/>
      <c r="BC2052" s="40"/>
      <c r="BD2052" s="40"/>
      <c r="BE2052" s="40"/>
      <c r="BF2052" s="40"/>
      <c r="BG2052" s="40"/>
      <c r="BH2052" s="40"/>
      <c r="BI2052" s="40"/>
      <c r="BJ2052" s="40"/>
      <c r="BK2052" s="40"/>
      <c r="BL2052" s="40"/>
      <c r="BM2052" s="40"/>
      <c r="BN2052" s="40"/>
      <c r="BO2052" s="40"/>
      <c r="BP2052" s="40"/>
      <c r="BQ2052" s="40"/>
      <c r="BR2052" s="40"/>
      <c r="BS2052" s="40"/>
      <c r="BT2052" s="40"/>
      <c r="BU2052" s="40"/>
      <c r="BV2052" s="40"/>
      <c r="BW2052" s="40"/>
      <c r="BX2052" s="40"/>
      <c r="BY2052" s="40"/>
      <c r="BZ2052" s="40"/>
      <c r="CA2052" s="40"/>
      <c r="CB2052" s="40"/>
      <c r="CC2052" s="40"/>
      <c r="CD2052" s="40"/>
      <c r="CE2052" s="40"/>
      <c r="CF2052" s="40"/>
      <c r="CG2052" s="40"/>
      <c r="CH2052" s="40"/>
      <c r="CI2052" s="40"/>
      <c r="CJ2052" s="40"/>
      <c r="CK2052" s="40"/>
      <c r="CL2052" s="40"/>
      <c r="CM2052" s="40"/>
      <c r="CN2052" s="40"/>
      <c r="CO2052" s="40"/>
      <c r="CP2052" s="40"/>
      <c r="CQ2052" s="40"/>
      <c r="CR2052" s="40"/>
      <c r="CS2052" s="40"/>
      <c r="CT2052" s="40"/>
      <c r="CU2052" s="40"/>
      <c r="CV2052" s="40"/>
      <c r="CW2052" s="40"/>
      <c r="CX2052" s="40"/>
      <c r="CY2052" s="40"/>
      <c r="CZ2052" s="40"/>
      <c r="DA2052" s="40"/>
      <c r="DB2052" s="40"/>
      <c r="DC2052" s="40"/>
      <c r="DD2052" s="40"/>
      <c r="DE2052" s="40"/>
      <c r="DF2052" s="40"/>
      <c r="DG2052" s="40"/>
      <c r="DH2052" s="40"/>
      <c r="DI2052" s="40"/>
      <c r="DJ2052" s="40"/>
      <c r="DK2052" s="40"/>
      <c r="DL2052" s="40"/>
      <c r="DM2052" s="40"/>
      <c r="DN2052" s="40"/>
      <c r="DO2052" s="40"/>
      <c r="DP2052" s="40"/>
      <c r="DQ2052" s="40"/>
      <c r="DR2052" s="40"/>
      <c r="DS2052" s="40"/>
      <c r="DT2052" s="40"/>
      <c r="DU2052" s="40"/>
      <c r="DV2052" s="40"/>
      <c r="DW2052" s="40"/>
      <c r="DX2052" s="40"/>
      <c r="DY2052" s="40"/>
      <c r="DZ2052" s="40"/>
      <c r="EA2052" s="40"/>
      <c r="EB2052" s="40"/>
      <c r="EC2052" s="40"/>
      <c r="ED2052" s="40"/>
      <c r="EE2052" s="40"/>
      <c r="EF2052" s="40"/>
      <c r="EG2052" s="40"/>
      <c r="EH2052" s="40"/>
      <c r="EI2052" s="40"/>
      <c r="EJ2052" s="40"/>
      <c r="EK2052" s="40"/>
      <c r="EL2052" s="40"/>
      <c r="EM2052" s="40"/>
      <c r="EN2052" s="40"/>
      <c r="EO2052" s="40"/>
      <c r="EP2052" s="40"/>
      <c r="EQ2052" s="40"/>
      <c r="ER2052" s="40"/>
      <c r="ES2052" s="40"/>
      <c r="ET2052" s="40"/>
      <c r="EU2052" s="40"/>
      <c r="EV2052" s="40"/>
      <c r="EW2052" s="40"/>
      <c r="EX2052" s="40"/>
      <c r="EY2052" s="40"/>
      <c r="EZ2052" s="40"/>
      <c r="FA2052" s="40"/>
      <c r="FB2052" s="40"/>
      <c r="FC2052" s="40"/>
      <c r="FD2052" s="40"/>
      <c r="FE2052" s="40"/>
      <c r="FF2052" s="40"/>
      <c r="FG2052" s="40"/>
      <c r="FH2052" s="40"/>
      <c r="FI2052" s="40"/>
      <c r="FJ2052" s="40"/>
      <c r="FK2052" s="40"/>
      <c r="FL2052" s="40"/>
      <c r="FM2052" s="40"/>
      <c r="FN2052" s="40"/>
      <c r="FO2052" s="40"/>
      <c r="FP2052" s="40"/>
      <c r="FQ2052" s="40"/>
      <c r="FR2052" s="40"/>
      <c r="FS2052" s="40"/>
      <c r="FT2052" s="40"/>
      <c r="FU2052" s="40"/>
      <c r="FV2052" s="40"/>
      <c r="FW2052" s="40"/>
      <c r="FX2052" s="40"/>
      <c r="FY2052" s="40"/>
      <c r="FZ2052" s="40"/>
      <c r="GA2052" s="40"/>
      <c r="GB2052" s="40"/>
      <c r="GC2052" s="40"/>
      <c r="GD2052" s="40"/>
      <c r="GE2052" s="40"/>
      <c r="GF2052" s="40"/>
      <c r="GG2052" s="40"/>
      <c r="GH2052" s="40"/>
      <c r="GI2052" s="40"/>
      <c r="GJ2052" s="40"/>
      <c r="GK2052" s="40"/>
      <c r="GL2052" s="40"/>
      <c r="GM2052" s="40"/>
      <c r="GN2052" s="40"/>
      <c r="GO2052" s="40"/>
      <c r="GP2052" s="40"/>
      <c r="GQ2052" s="40"/>
      <c r="GR2052" s="40"/>
      <c r="GS2052" s="40"/>
      <c r="GT2052" s="40"/>
      <c r="GU2052" s="40"/>
      <c r="GV2052" s="40"/>
      <c r="GW2052" s="40"/>
      <c r="GX2052" s="40"/>
      <c r="GY2052" s="40"/>
      <c r="GZ2052" s="40"/>
      <c r="HA2052" s="40"/>
      <c r="HB2052" s="40"/>
      <c r="HC2052" s="40"/>
      <c r="HD2052" s="40"/>
      <c r="HE2052" s="40"/>
      <c r="HF2052" s="40"/>
      <c r="HG2052" s="40"/>
      <c r="HH2052" s="40"/>
      <c r="HI2052" s="40"/>
      <c r="HJ2052" s="40"/>
      <c r="HK2052" s="40"/>
      <c r="HL2052" s="40"/>
      <c r="HM2052" s="40"/>
      <c r="HN2052" s="40"/>
      <c r="HO2052" s="40"/>
      <c r="HP2052" s="40"/>
      <c r="HQ2052" s="40"/>
      <c r="HR2052" s="40"/>
      <c r="HS2052" s="40"/>
      <c r="HT2052" s="40"/>
      <c r="HU2052" s="40"/>
      <c r="HV2052" s="40"/>
      <c r="HW2052" s="40"/>
      <c r="HX2052" s="40"/>
      <c r="HY2052" s="40"/>
      <c r="HZ2052" s="40"/>
      <c r="IA2052" s="40"/>
      <c r="IB2052" s="40"/>
      <c r="IC2052" s="40"/>
      <c r="ID2052" s="40"/>
      <c r="IE2052" s="40"/>
      <c r="IF2052" s="40"/>
      <c r="IG2052" s="40"/>
      <c r="IH2052" s="40"/>
      <c r="II2052" s="40"/>
      <c r="IJ2052" s="40"/>
      <c r="IK2052" s="40"/>
      <c r="IL2052" s="40"/>
      <c r="IM2052" s="40"/>
      <c r="IN2052" s="40"/>
      <c r="IO2052" s="40"/>
      <c r="IP2052" s="40"/>
      <c r="IQ2052" s="40"/>
      <c r="IR2052" s="40"/>
      <c r="IS2052" s="40"/>
      <c r="IT2052" s="40"/>
      <c r="IU2052" s="40"/>
    </row>
    <row r="2053" spans="1:255" ht="14.25" customHeight="1">
      <c r="A2053" s="145">
        <v>2112</v>
      </c>
      <c r="B2053" s="139">
        <v>20160417</v>
      </c>
      <c r="C2053" s="57" t="str">
        <f t="shared" si="230"/>
        <v>POS</v>
      </c>
      <c r="D2053" s="114">
        <f t="shared" si="225"/>
        <v>41015</v>
      </c>
      <c r="E2053" s="28" t="s">
        <v>36</v>
      </c>
      <c r="F2053" s="39" t="s">
        <v>25</v>
      </c>
      <c r="G2053" s="35" t="s">
        <v>26</v>
      </c>
      <c r="H2053" s="30"/>
      <c r="I2053" s="30"/>
      <c r="J2053" s="31" t="s">
        <v>175</v>
      </c>
      <c r="K2053" s="31" t="s">
        <v>580</v>
      </c>
      <c r="L2053" s="31" t="s">
        <v>176</v>
      </c>
      <c r="M2053" s="31"/>
      <c r="N2053" s="31" t="s">
        <v>31</v>
      </c>
      <c r="O2053" s="4" t="str">
        <f t="shared" si="226"/>
        <v>Ceratina (Zadontomerus) acantha</v>
      </c>
      <c r="P2053" s="85" t="str">
        <f t="shared" si="231"/>
        <v>Ceratina acantha</v>
      </c>
      <c r="Q2053" s="35" t="s">
        <v>29</v>
      </c>
      <c r="R2053" s="36"/>
      <c r="S2053" s="32"/>
      <c r="T2053" s="32"/>
      <c r="U2053" s="32"/>
      <c r="V2053" s="34" t="s">
        <v>171</v>
      </c>
      <c r="W2053" s="38">
        <v>41335</v>
      </c>
      <c r="X2053" s="52"/>
      <c r="Y2053" s="129">
        <f t="shared" si="227"/>
        <v>1</v>
      </c>
      <c r="Z2053" s="110">
        <f t="shared" si="228"/>
        <v>0</v>
      </c>
      <c r="AA2053" s="1">
        <f t="shared" si="229"/>
        <v>0</v>
      </c>
      <c r="AC2053" s="40"/>
      <c r="AD2053" s="40"/>
      <c r="AE2053" s="40"/>
      <c r="AF2053" s="40"/>
      <c r="AG2053" s="40"/>
      <c r="AH2053" s="40"/>
      <c r="AI2053" s="40"/>
      <c r="AJ2053" s="40"/>
      <c r="AK2053" s="40"/>
      <c r="AL2053" s="40"/>
      <c r="AM2053" s="40"/>
      <c r="AN2053" s="40"/>
      <c r="AO2053" s="40"/>
      <c r="AP2053" s="40"/>
      <c r="AQ2053" s="40"/>
      <c r="AR2053" s="40"/>
      <c r="AS2053" s="40"/>
      <c r="AT2053" s="40"/>
      <c r="AU2053" s="40"/>
      <c r="AV2053" s="40"/>
      <c r="AW2053" s="40"/>
      <c r="AX2053" s="40"/>
      <c r="AY2053" s="40"/>
      <c r="AZ2053" s="40"/>
      <c r="BA2053" s="40"/>
      <c r="BB2053" s="40"/>
      <c r="BC2053" s="40"/>
      <c r="BD2053" s="40"/>
      <c r="BE2053" s="40"/>
      <c r="BF2053" s="40"/>
      <c r="BG2053" s="40"/>
      <c r="BH2053" s="40"/>
      <c r="BI2053" s="40"/>
      <c r="BJ2053" s="40"/>
      <c r="BK2053" s="40"/>
      <c r="BL2053" s="40"/>
      <c r="BM2053" s="40"/>
      <c r="BN2053" s="40"/>
      <c r="BO2053" s="40"/>
      <c r="BP2053" s="40"/>
      <c r="BQ2053" s="40"/>
      <c r="BR2053" s="40"/>
      <c r="BS2053" s="40"/>
      <c r="BT2053" s="40"/>
      <c r="BU2053" s="40"/>
      <c r="BV2053" s="40"/>
      <c r="BW2053" s="40"/>
      <c r="BX2053" s="40"/>
      <c r="BY2053" s="40"/>
      <c r="BZ2053" s="40"/>
      <c r="CA2053" s="40"/>
      <c r="CB2053" s="40"/>
      <c r="CC2053" s="40"/>
      <c r="CD2053" s="40"/>
      <c r="CE2053" s="40"/>
      <c r="CF2053" s="40"/>
      <c r="CG2053" s="40"/>
      <c r="CH2053" s="40"/>
      <c r="CI2053" s="40"/>
      <c r="CJ2053" s="40"/>
      <c r="CK2053" s="40"/>
      <c r="CL2053" s="40"/>
      <c r="CM2053" s="40"/>
      <c r="CN2053" s="40"/>
      <c r="CO2053" s="40"/>
      <c r="CP2053" s="40"/>
      <c r="CQ2053" s="40"/>
      <c r="CR2053" s="40"/>
      <c r="CS2053" s="40"/>
      <c r="CT2053" s="40"/>
      <c r="CU2053" s="40"/>
      <c r="CV2053" s="40"/>
      <c r="CW2053" s="40"/>
      <c r="CX2053" s="40"/>
      <c r="CY2053" s="40"/>
      <c r="CZ2053" s="40"/>
      <c r="DA2053" s="40"/>
      <c r="DB2053" s="40"/>
      <c r="DC2053" s="40"/>
      <c r="DD2053" s="40"/>
      <c r="DE2053" s="40"/>
      <c r="DF2053" s="40"/>
      <c r="DG2053" s="40"/>
      <c r="DH2053" s="40"/>
      <c r="DI2053" s="40"/>
      <c r="DJ2053" s="40"/>
      <c r="DK2053" s="40"/>
      <c r="DL2053" s="40"/>
      <c r="DM2053" s="40"/>
      <c r="DN2053" s="40"/>
      <c r="DO2053" s="40"/>
      <c r="DP2053" s="40"/>
      <c r="DQ2053" s="40"/>
      <c r="DR2053" s="40"/>
      <c r="DS2053" s="40"/>
      <c r="DT2053" s="40"/>
      <c r="DU2053" s="40"/>
      <c r="DV2053" s="40"/>
      <c r="DW2053" s="40"/>
      <c r="DX2053" s="40"/>
      <c r="DY2053" s="40"/>
      <c r="DZ2053" s="40"/>
      <c r="EA2053" s="40"/>
      <c r="EB2053" s="40"/>
      <c r="EC2053" s="40"/>
      <c r="ED2053" s="40"/>
      <c r="EE2053" s="40"/>
      <c r="EF2053" s="40"/>
      <c r="EG2053" s="40"/>
      <c r="EH2053" s="40"/>
      <c r="EI2053" s="40"/>
      <c r="EJ2053" s="40"/>
      <c r="EK2053" s="40"/>
      <c r="EL2053" s="40"/>
      <c r="EM2053" s="40"/>
      <c r="EN2053" s="40"/>
      <c r="EO2053" s="40"/>
      <c r="EP2053" s="40"/>
      <c r="EQ2053" s="40"/>
      <c r="ER2053" s="40"/>
      <c r="ES2053" s="40"/>
      <c r="ET2053" s="40"/>
      <c r="EU2053" s="40"/>
      <c r="EV2053" s="40"/>
      <c r="EW2053" s="40"/>
      <c r="EX2053" s="40"/>
      <c r="EY2053" s="40"/>
      <c r="EZ2053" s="40"/>
      <c r="FA2053" s="40"/>
      <c r="FB2053" s="40"/>
      <c r="FC2053" s="40"/>
      <c r="FD2053" s="40"/>
      <c r="FE2053" s="40"/>
      <c r="FF2053" s="40"/>
      <c r="FG2053" s="40"/>
      <c r="FH2053" s="40"/>
      <c r="FI2053" s="40"/>
      <c r="FJ2053" s="40"/>
      <c r="FK2053" s="40"/>
      <c r="FL2053" s="40"/>
      <c r="FM2053" s="40"/>
      <c r="FN2053" s="40"/>
      <c r="FO2053" s="40"/>
      <c r="FP2053" s="40"/>
      <c r="FQ2053" s="40"/>
      <c r="FR2053" s="40"/>
      <c r="FS2053" s="40"/>
      <c r="FT2053" s="40"/>
      <c r="FU2053" s="40"/>
      <c r="FV2053" s="40"/>
      <c r="FW2053" s="40"/>
      <c r="FX2053" s="40"/>
      <c r="FY2053" s="40"/>
      <c r="FZ2053" s="40"/>
      <c r="GA2053" s="40"/>
      <c r="GB2053" s="40"/>
      <c r="GC2053" s="40"/>
      <c r="GD2053" s="40"/>
      <c r="GE2053" s="40"/>
      <c r="GF2053" s="40"/>
      <c r="GG2053" s="40"/>
      <c r="GH2053" s="40"/>
      <c r="GI2053" s="40"/>
      <c r="GJ2053" s="40"/>
      <c r="GK2053" s="40"/>
      <c r="GL2053" s="40"/>
      <c r="GM2053" s="40"/>
      <c r="GN2053" s="40"/>
      <c r="GO2053" s="40"/>
      <c r="GP2053" s="40"/>
      <c r="GQ2053" s="40"/>
      <c r="GR2053" s="40"/>
      <c r="GS2053" s="40"/>
      <c r="GT2053" s="40"/>
      <c r="GU2053" s="40"/>
      <c r="GV2053" s="40"/>
      <c r="GW2053" s="40"/>
      <c r="GX2053" s="40"/>
      <c r="GY2053" s="40"/>
      <c r="GZ2053" s="40"/>
      <c r="HA2053" s="40"/>
      <c r="HB2053" s="40"/>
      <c r="HC2053" s="40"/>
      <c r="HD2053" s="40"/>
      <c r="HE2053" s="40"/>
      <c r="HF2053" s="40"/>
      <c r="HG2053" s="40"/>
      <c r="HH2053" s="40"/>
      <c r="HI2053" s="40"/>
      <c r="HJ2053" s="40"/>
      <c r="HK2053" s="40"/>
      <c r="HL2053" s="40"/>
      <c r="HM2053" s="40"/>
      <c r="HN2053" s="40"/>
      <c r="HO2053" s="40"/>
      <c r="HP2053" s="40"/>
      <c r="HQ2053" s="40"/>
      <c r="HR2053" s="40"/>
      <c r="HS2053" s="40"/>
      <c r="HT2053" s="40"/>
      <c r="HU2053" s="40"/>
      <c r="HV2053" s="40"/>
      <c r="HW2053" s="40"/>
      <c r="HX2053" s="40"/>
      <c r="HY2053" s="40"/>
      <c r="HZ2053" s="40"/>
      <c r="IA2053" s="40"/>
      <c r="IB2053" s="40"/>
      <c r="IC2053" s="40"/>
      <c r="ID2053" s="40"/>
      <c r="IE2053" s="40"/>
      <c r="IF2053" s="40"/>
      <c r="IG2053" s="40"/>
      <c r="IH2053" s="40"/>
      <c r="II2053" s="40"/>
      <c r="IJ2053" s="40"/>
      <c r="IK2053" s="40"/>
      <c r="IL2053" s="40"/>
      <c r="IM2053" s="40"/>
      <c r="IN2053" s="40"/>
      <c r="IO2053" s="40"/>
      <c r="IP2053" s="40"/>
      <c r="IQ2053" s="40"/>
      <c r="IR2053" s="40"/>
      <c r="IS2053" s="40"/>
      <c r="IT2053" s="40"/>
      <c r="IU2053" s="40"/>
    </row>
    <row r="2054" spans="1:255" ht="14.25" customHeight="1">
      <c r="A2054" s="145">
        <v>2113</v>
      </c>
      <c r="B2054" s="139">
        <v>20160417</v>
      </c>
      <c r="C2054" s="57" t="str">
        <f t="shared" si="230"/>
        <v>POS</v>
      </c>
      <c r="D2054" s="114">
        <f t="shared" si="225"/>
        <v>41015</v>
      </c>
      <c r="E2054" s="28" t="s">
        <v>36</v>
      </c>
      <c r="F2054" s="39" t="s">
        <v>25</v>
      </c>
      <c r="G2054" s="35" t="s">
        <v>26</v>
      </c>
      <c r="H2054" s="30"/>
      <c r="I2054" s="30"/>
      <c r="J2054" s="31" t="s">
        <v>175</v>
      </c>
      <c r="K2054" s="31" t="s">
        <v>580</v>
      </c>
      <c r="L2054" s="31" t="s">
        <v>176</v>
      </c>
      <c r="M2054" s="31"/>
      <c r="N2054" s="31" t="s">
        <v>31</v>
      </c>
      <c r="O2054" s="4" t="str">
        <f t="shared" si="226"/>
        <v>Ceratina (Zadontomerus) acantha</v>
      </c>
      <c r="P2054" s="85" t="str">
        <f t="shared" si="231"/>
        <v>Ceratina acantha</v>
      </c>
      <c r="Q2054" s="35" t="s">
        <v>29</v>
      </c>
      <c r="R2054" s="36"/>
      <c r="S2054" s="32"/>
      <c r="T2054" s="32"/>
      <c r="U2054" s="32"/>
      <c r="V2054" s="34" t="s">
        <v>171</v>
      </c>
      <c r="W2054" s="38">
        <v>41335</v>
      </c>
      <c r="X2054" s="52"/>
      <c r="Y2054" s="129">
        <f t="shared" si="227"/>
        <v>1</v>
      </c>
      <c r="Z2054" s="110">
        <f t="shared" si="228"/>
        <v>0</v>
      </c>
      <c r="AA2054" s="1">
        <f t="shared" si="229"/>
        <v>0</v>
      </c>
      <c r="AC2054" s="40"/>
      <c r="AD2054" s="40"/>
      <c r="AE2054" s="40"/>
      <c r="AF2054" s="40"/>
      <c r="AG2054" s="40"/>
      <c r="AH2054" s="40"/>
      <c r="AI2054" s="40"/>
      <c r="AJ2054" s="40"/>
      <c r="AK2054" s="40"/>
      <c r="AL2054" s="40"/>
      <c r="AM2054" s="40"/>
      <c r="AN2054" s="40"/>
      <c r="AO2054" s="40"/>
      <c r="AP2054" s="40"/>
      <c r="AQ2054" s="40"/>
      <c r="AR2054" s="40"/>
      <c r="AS2054" s="40"/>
      <c r="AT2054" s="40"/>
      <c r="AU2054" s="40"/>
      <c r="AV2054" s="40"/>
      <c r="AW2054" s="40"/>
      <c r="AX2054" s="40"/>
      <c r="AY2054" s="40"/>
      <c r="AZ2054" s="40"/>
      <c r="BA2054" s="40"/>
      <c r="BB2054" s="40"/>
      <c r="BC2054" s="40"/>
      <c r="BD2054" s="40"/>
      <c r="BE2054" s="40"/>
      <c r="BF2054" s="40"/>
      <c r="BG2054" s="40"/>
      <c r="BH2054" s="40"/>
      <c r="BI2054" s="40"/>
      <c r="BJ2054" s="40"/>
      <c r="BK2054" s="40"/>
      <c r="BL2054" s="40"/>
      <c r="BM2054" s="40"/>
      <c r="BN2054" s="40"/>
      <c r="BO2054" s="40"/>
      <c r="BP2054" s="40"/>
      <c r="BQ2054" s="40"/>
      <c r="BR2054" s="40"/>
      <c r="BS2054" s="40"/>
      <c r="BT2054" s="40"/>
      <c r="BU2054" s="40"/>
      <c r="BV2054" s="40"/>
      <c r="BW2054" s="40"/>
      <c r="BX2054" s="40"/>
      <c r="BY2054" s="40"/>
      <c r="BZ2054" s="40"/>
      <c r="CA2054" s="40"/>
      <c r="CB2054" s="40"/>
      <c r="CC2054" s="40"/>
      <c r="CD2054" s="40"/>
      <c r="CE2054" s="40"/>
      <c r="CF2054" s="40"/>
      <c r="CG2054" s="40"/>
      <c r="CH2054" s="40"/>
      <c r="CI2054" s="40"/>
      <c r="CJ2054" s="40"/>
      <c r="CK2054" s="40"/>
      <c r="CL2054" s="40"/>
      <c r="CM2054" s="40"/>
      <c r="CN2054" s="40"/>
      <c r="CO2054" s="40"/>
      <c r="CP2054" s="40"/>
      <c r="CQ2054" s="40"/>
      <c r="CR2054" s="40"/>
      <c r="CS2054" s="40"/>
      <c r="CT2054" s="40"/>
      <c r="CU2054" s="40"/>
      <c r="CV2054" s="40"/>
      <c r="CW2054" s="40"/>
      <c r="CX2054" s="40"/>
      <c r="CY2054" s="40"/>
      <c r="CZ2054" s="40"/>
      <c r="DA2054" s="40"/>
      <c r="DB2054" s="40"/>
      <c r="DC2054" s="40"/>
      <c r="DD2054" s="40"/>
      <c r="DE2054" s="40"/>
      <c r="DF2054" s="40"/>
      <c r="DG2054" s="40"/>
      <c r="DH2054" s="40"/>
      <c r="DI2054" s="40"/>
      <c r="DJ2054" s="40"/>
      <c r="DK2054" s="40"/>
      <c r="DL2054" s="40"/>
      <c r="DM2054" s="40"/>
      <c r="DN2054" s="40"/>
      <c r="DO2054" s="40"/>
      <c r="DP2054" s="40"/>
      <c r="DQ2054" s="40"/>
      <c r="DR2054" s="40"/>
      <c r="DS2054" s="40"/>
      <c r="DT2054" s="40"/>
      <c r="DU2054" s="40"/>
      <c r="DV2054" s="40"/>
      <c r="DW2054" s="40"/>
      <c r="DX2054" s="40"/>
      <c r="DY2054" s="40"/>
      <c r="DZ2054" s="40"/>
      <c r="EA2054" s="40"/>
      <c r="EB2054" s="40"/>
      <c r="EC2054" s="40"/>
      <c r="ED2054" s="40"/>
      <c r="EE2054" s="40"/>
      <c r="EF2054" s="40"/>
      <c r="EG2054" s="40"/>
      <c r="EH2054" s="40"/>
      <c r="EI2054" s="40"/>
      <c r="EJ2054" s="40"/>
      <c r="EK2054" s="40"/>
      <c r="EL2054" s="40"/>
      <c r="EM2054" s="40"/>
      <c r="EN2054" s="40"/>
      <c r="EO2054" s="40"/>
      <c r="EP2054" s="40"/>
      <c r="EQ2054" s="40"/>
      <c r="ER2054" s="40"/>
      <c r="ES2054" s="40"/>
      <c r="ET2054" s="40"/>
      <c r="EU2054" s="40"/>
      <c r="EV2054" s="40"/>
      <c r="EW2054" s="40"/>
      <c r="EX2054" s="40"/>
      <c r="EY2054" s="40"/>
      <c r="EZ2054" s="40"/>
      <c r="FA2054" s="40"/>
      <c r="FB2054" s="40"/>
      <c r="FC2054" s="40"/>
      <c r="FD2054" s="40"/>
      <c r="FE2054" s="40"/>
      <c r="FF2054" s="40"/>
      <c r="FG2054" s="40"/>
      <c r="FH2054" s="40"/>
      <c r="FI2054" s="40"/>
      <c r="FJ2054" s="40"/>
      <c r="FK2054" s="40"/>
      <c r="FL2054" s="40"/>
      <c r="FM2054" s="40"/>
      <c r="FN2054" s="40"/>
      <c r="FO2054" s="40"/>
      <c r="FP2054" s="40"/>
      <c r="FQ2054" s="40"/>
      <c r="FR2054" s="40"/>
      <c r="FS2054" s="40"/>
      <c r="FT2054" s="40"/>
      <c r="FU2054" s="40"/>
      <c r="FV2054" s="40"/>
      <c r="FW2054" s="40"/>
      <c r="FX2054" s="40"/>
      <c r="FY2054" s="40"/>
      <c r="FZ2054" s="40"/>
      <c r="GA2054" s="40"/>
      <c r="GB2054" s="40"/>
      <c r="GC2054" s="40"/>
      <c r="GD2054" s="40"/>
      <c r="GE2054" s="40"/>
      <c r="GF2054" s="40"/>
      <c r="GG2054" s="40"/>
      <c r="GH2054" s="40"/>
      <c r="GI2054" s="40"/>
      <c r="GJ2054" s="40"/>
      <c r="GK2054" s="40"/>
      <c r="GL2054" s="40"/>
      <c r="GM2054" s="40"/>
      <c r="GN2054" s="40"/>
      <c r="GO2054" s="40"/>
      <c r="GP2054" s="40"/>
      <c r="GQ2054" s="40"/>
      <c r="GR2054" s="40"/>
      <c r="GS2054" s="40"/>
      <c r="GT2054" s="40"/>
      <c r="GU2054" s="40"/>
      <c r="GV2054" s="40"/>
      <c r="GW2054" s="40"/>
      <c r="GX2054" s="40"/>
      <c r="GY2054" s="40"/>
      <c r="GZ2054" s="40"/>
      <c r="HA2054" s="40"/>
      <c r="HB2054" s="40"/>
      <c r="HC2054" s="40"/>
      <c r="HD2054" s="40"/>
      <c r="HE2054" s="40"/>
      <c r="HF2054" s="40"/>
      <c r="HG2054" s="40"/>
      <c r="HH2054" s="40"/>
      <c r="HI2054" s="40"/>
      <c r="HJ2054" s="40"/>
      <c r="HK2054" s="40"/>
      <c r="HL2054" s="40"/>
      <c r="HM2054" s="40"/>
      <c r="HN2054" s="40"/>
      <c r="HO2054" s="40"/>
      <c r="HP2054" s="40"/>
      <c r="HQ2054" s="40"/>
      <c r="HR2054" s="40"/>
      <c r="HS2054" s="40"/>
      <c r="HT2054" s="40"/>
      <c r="HU2054" s="40"/>
      <c r="HV2054" s="40"/>
      <c r="HW2054" s="40"/>
      <c r="HX2054" s="40"/>
      <c r="HY2054" s="40"/>
      <c r="HZ2054" s="40"/>
      <c r="IA2054" s="40"/>
      <c r="IB2054" s="40"/>
      <c r="IC2054" s="40"/>
      <c r="ID2054" s="40"/>
      <c r="IE2054" s="40"/>
      <c r="IF2054" s="40"/>
      <c r="IG2054" s="40"/>
      <c r="IH2054" s="40"/>
      <c r="II2054" s="40"/>
      <c r="IJ2054" s="40"/>
      <c r="IK2054" s="40"/>
      <c r="IL2054" s="40"/>
      <c r="IM2054" s="40"/>
      <c r="IN2054" s="40"/>
      <c r="IO2054" s="40"/>
      <c r="IP2054" s="40"/>
      <c r="IQ2054" s="40"/>
      <c r="IR2054" s="40"/>
      <c r="IS2054" s="40"/>
      <c r="IT2054" s="40"/>
      <c r="IU2054" s="40"/>
    </row>
    <row r="2055" spans="1:255" ht="14.25" customHeight="1">
      <c r="A2055" s="145">
        <v>2114</v>
      </c>
      <c r="B2055" s="139">
        <v>20150808</v>
      </c>
      <c r="C2055" s="57" t="str">
        <f t="shared" si="230"/>
        <v>POS</v>
      </c>
      <c r="D2055" s="114">
        <f t="shared" si="225"/>
        <v>40762</v>
      </c>
      <c r="E2055" s="28" t="s">
        <v>36</v>
      </c>
      <c r="F2055" s="39" t="s">
        <v>25</v>
      </c>
      <c r="G2055" s="35" t="s">
        <v>26</v>
      </c>
      <c r="H2055" s="30"/>
      <c r="I2055" s="30"/>
      <c r="J2055" s="31" t="s">
        <v>175</v>
      </c>
      <c r="K2055" s="31" t="s">
        <v>580</v>
      </c>
      <c r="L2055" s="31" t="s">
        <v>176</v>
      </c>
      <c r="M2055" s="31"/>
      <c r="N2055" s="31" t="s">
        <v>31</v>
      </c>
      <c r="O2055" s="4" t="str">
        <f t="shared" si="226"/>
        <v>Ceratina (Zadontomerus) acantha</v>
      </c>
      <c r="P2055" s="85" t="str">
        <f t="shared" si="231"/>
        <v>Ceratina acantha</v>
      </c>
      <c r="Q2055" s="35" t="s">
        <v>29</v>
      </c>
      <c r="R2055" s="36"/>
      <c r="S2055" s="32"/>
      <c r="T2055" s="32"/>
      <c r="U2055" s="32"/>
      <c r="V2055" s="34" t="s">
        <v>171</v>
      </c>
      <c r="W2055" s="38">
        <v>41335</v>
      </c>
      <c r="X2055" s="52"/>
      <c r="Y2055" s="129">
        <f t="shared" si="227"/>
        <v>1</v>
      </c>
      <c r="Z2055" s="110">
        <f t="shared" si="228"/>
        <v>0</v>
      </c>
      <c r="AA2055" s="1">
        <f t="shared" si="229"/>
        <v>0</v>
      </c>
      <c r="AC2055" s="40"/>
      <c r="AD2055" s="40"/>
      <c r="AE2055" s="40"/>
      <c r="AF2055" s="40"/>
      <c r="AG2055" s="40"/>
      <c r="AH2055" s="40"/>
      <c r="AI2055" s="40"/>
      <c r="AJ2055" s="40"/>
      <c r="AK2055" s="40"/>
      <c r="AL2055" s="40"/>
      <c r="AM2055" s="40"/>
      <c r="AN2055" s="40"/>
      <c r="AO2055" s="40"/>
      <c r="AP2055" s="40"/>
      <c r="AQ2055" s="40"/>
      <c r="AR2055" s="40"/>
      <c r="AS2055" s="40"/>
      <c r="AT2055" s="40"/>
      <c r="AU2055" s="40"/>
      <c r="AV2055" s="40"/>
      <c r="AW2055" s="40"/>
      <c r="AX2055" s="40"/>
      <c r="AY2055" s="40"/>
      <c r="AZ2055" s="40"/>
      <c r="BA2055" s="40"/>
      <c r="BB2055" s="40"/>
      <c r="BC2055" s="40"/>
      <c r="BD2055" s="40"/>
      <c r="BE2055" s="40"/>
      <c r="BF2055" s="40"/>
      <c r="BG2055" s="40"/>
      <c r="BH2055" s="40"/>
      <c r="BI2055" s="40"/>
      <c r="BJ2055" s="40"/>
      <c r="BK2055" s="40"/>
      <c r="BL2055" s="40"/>
      <c r="BM2055" s="40"/>
      <c r="BN2055" s="40"/>
      <c r="BO2055" s="40"/>
      <c r="BP2055" s="40"/>
      <c r="BQ2055" s="40"/>
      <c r="BR2055" s="40"/>
      <c r="BS2055" s="40"/>
      <c r="BT2055" s="40"/>
      <c r="BU2055" s="40"/>
      <c r="BV2055" s="40"/>
      <c r="BW2055" s="40"/>
      <c r="BX2055" s="40"/>
      <c r="BY2055" s="40"/>
      <c r="BZ2055" s="40"/>
      <c r="CA2055" s="40"/>
      <c r="CB2055" s="40"/>
      <c r="CC2055" s="40"/>
      <c r="CD2055" s="40"/>
      <c r="CE2055" s="40"/>
      <c r="CF2055" s="40"/>
      <c r="CG2055" s="40"/>
      <c r="CH2055" s="40"/>
      <c r="CI2055" s="40"/>
      <c r="CJ2055" s="40"/>
      <c r="CK2055" s="40"/>
      <c r="CL2055" s="40"/>
      <c r="CM2055" s="40"/>
      <c r="CN2055" s="40"/>
      <c r="CO2055" s="40"/>
      <c r="CP2055" s="40"/>
      <c r="CQ2055" s="40"/>
      <c r="CR2055" s="40"/>
      <c r="CS2055" s="40"/>
      <c r="CT2055" s="40"/>
      <c r="CU2055" s="40"/>
      <c r="CV2055" s="40"/>
      <c r="CW2055" s="40"/>
      <c r="CX2055" s="40"/>
      <c r="CY2055" s="40"/>
      <c r="CZ2055" s="40"/>
      <c r="DA2055" s="40"/>
      <c r="DB2055" s="40"/>
      <c r="DC2055" s="40"/>
      <c r="DD2055" s="40"/>
      <c r="DE2055" s="40"/>
      <c r="DF2055" s="40"/>
      <c r="DG2055" s="40"/>
      <c r="DH2055" s="40"/>
      <c r="DI2055" s="40"/>
      <c r="DJ2055" s="40"/>
      <c r="DK2055" s="40"/>
      <c r="DL2055" s="40"/>
      <c r="DM2055" s="40"/>
      <c r="DN2055" s="40"/>
      <c r="DO2055" s="40"/>
      <c r="DP2055" s="40"/>
      <c r="DQ2055" s="40"/>
      <c r="DR2055" s="40"/>
      <c r="DS2055" s="40"/>
      <c r="DT2055" s="40"/>
      <c r="DU2055" s="40"/>
      <c r="DV2055" s="40"/>
      <c r="DW2055" s="40"/>
      <c r="DX2055" s="40"/>
      <c r="DY2055" s="40"/>
      <c r="DZ2055" s="40"/>
      <c r="EA2055" s="40"/>
      <c r="EB2055" s="40"/>
      <c r="EC2055" s="40"/>
      <c r="ED2055" s="40"/>
      <c r="EE2055" s="40"/>
      <c r="EF2055" s="40"/>
      <c r="EG2055" s="40"/>
      <c r="EH2055" s="40"/>
      <c r="EI2055" s="40"/>
      <c r="EJ2055" s="40"/>
      <c r="EK2055" s="40"/>
      <c r="EL2055" s="40"/>
      <c r="EM2055" s="40"/>
      <c r="EN2055" s="40"/>
      <c r="EO2055" s="40"/>
      <c r="EP2055" s="40"/>
      <c r="EQ2055" s="40"/>
      <c r="ER2055" s="40"/>
      <c r="ES2055" s="40"/>
      <c r="ET2055" s="40"/>
      <c r="EU2055" s="40"/>
      <c r="EV2055" s="40"/>
      <c r="EW2055" s="40"/>
      <c r="EX2055" s="40"/>
      <c r="EY2055" s="40"/>
      <c r="EZ2055" s="40"/>
      <c r="FA2055" s="40"/>
      <c r="FB2055" s="40"/>
      <c r="FC2055" s="40"/>
      <c r="FD2055" s="40"/>
      <c r="FE2055" s="40"/>
      <c r="FF2055" s="40"/>
      <c r="FG2055" s="40"/>
      <c r="FH2055" s="40"/>
      <c r="FI2055" s="40"/>
      <c r="FJ2055" s="40"/>
      <c r="FK2055" s="40"/>
      <c r="FL2055" s="40"/>
      <c r="FM2055" s="40"/>
      <c r="FN2055" s="40"/>
      <c r="FO2055" s="40"/>
      <c r="FP2055" s="40"/>
      <c r="FQ2055" s="40"/>
      <c r="FR2055" s="40"/>
      <c r="FS2055" s="40"/>
      <c r="FT2055" s="40"/>
      <c r="FU2055" s="40"/>
      <c r="FV2055" s="40"/>
      <c r="FW2055" s="40"/>
      <c r="FX2055" s="40"/>
      <c r="FY2055" s="40"/>
      <c r="FZ2055" s="40"/>
      <c r="GA2055" s="40"/>
      <c r="GB2055" s="40"/>
      <c r="GC2055" s="40"/>
      <c r="GD2055" s="40"/>
      <c r="GE2055" s="40"/>
      <c r="GF2055" s="40"/>
      <c r="GG2055" s="40"/>
      <c r="GH2055" s="40"/>
      <c r="GI2055" s="40"/>
      <c r="GJ2055" s="40"/>
      <c r="GK2055" s="40"/>
      <c r="GL2055" s="40"/>
      <c r="GM2055" s="40"/>
      <c r="GN2055" s="40"/>
      <c r="GO2055" s="40"/>
      <c r="GP2055" s="40"/>
      <c r="GQ2055" s="40"/>
      <c r="GR2055" s="40"/>
      <c r="GS2055" s="40"/>
      <c r="GT2055" s="40"/>
      <c r="GU2055" s="40"/>
      <c r="GV2055" s="40"/>
      <c r="GW2055" s="40"/>
      <c r="GX2055" s="40"/>
      <c r="GY2055" s="40"/>
      <c r="GZ2055" s="40"/>
      <c r="HA2055" s="40"/>
      <c r="HB2055" s="40"/>
      <c r="HC2055" s="40"/>
      <c r="HD2055" s="40"/>
      <c r="HE2055" s="40"/>
      <c r="HF2055" s="40"/>
      <c r="HG2055" s="40"/>
      <c r="HH2055" s="40"/>
      <c r="HI2055" s="40"/>
      <c r="HJ2055" s="40"/>
      <c r="HK2055" s="40"/>
      <c r="HL2055" s="40"/>
      <c r="HM2055" s="40"/>
      <c r="HN2055" s="40"/>
      <c r="HO2055" s="40"/>
      <c r="HP2055" s="40"/>
      <c r="HQ2055" s="40"/>
      <c r="HR2055" s="40"/>
      <c r="HS2055" s="40"/>
      <c r="HT2055" s="40"/>
      <c r="HU2055" s="40"/>
      <c r="HV2055" s="40"/>
      <c r="HW2055" s="40"/>
      <c r="HX2055" s="40"/>
      <c r="HY2055" s="40"/>
      <c r="HZ2055" s="40"/>
      <c r="IA2055" s="40"/>
      <c r="IB2055" s="40"/>
      <c r="IC2055" s="40"/>
      <c r="ID2055" s="40"/>
      <c r="IE2055" s="40"/>
      <c r="IF2055" s="40"/>
      <c r="IG2055" s="40"/>
      <c r="IH2055" s="40"/>
      <c r="II2055" s="40"/>
      <c r="IJ2055" s="40"/>
      <c r="IK2055" s="40"/>
      <c r="IL2055" s="40"/>
      <c r="IM2055" s="40"/>
      <c r="IN2055" s="40"/>
      <c r="IO2055" s="40"/>
      <c r="IP2055" s="40"/>
      <c r="IQ2055" s="40"/>
      <c r="IR2055" s="40"/>
      <c r="IS2055" s="40"/>
      <c r="IT2055" s="40"/>
      <c r="IU2055" s="40"/>
    </row>
    <row r="2056" spans="1:255" ht="14.25" customHeight="1">
      <c r="A2056" s="145">
        <v>2115</v>
      </c>
      <c r="B2056" s="139">
        <v>20150510</v>
      </c>
      <c r="C2056" s="57" t="str">
        <f t="shared" si="230"/>
        <v>POS</v>
      </c>
      <c r="D2056" s="114">
        <f t="shared" si="225"/>
        <v>40672</v>
      </c>
      <c r="E2056" s="28" t="s">
        <v>36</v>
      </c>
      <c r="F2056" s="39" t="s">
        <v>25</v>
      </c>
      <c r="G2056" s="35" t="s">
        <v>26</v>
      </c>
      <c r="H2056" s="30"/>
      <c r="I2056" s="30"/>
      <c r="J2056" s="31" t="s">
        <v>175</v>
      </c>
      <c r="K2056" s="31" t="s">
        <v>580</v>
      </c>
      <c r="L2056" s="31" t="s">
        <v>176</v>
      </c>
      <c r="M2056" s="31"/>
      <c r="N2056" s="31" t="s">
        <v>31</v>
      </c>
      <c r="O2056" s="4" t="str">
        <f t="shared" si="226"/>
        <v>Ceratina (Zadontomerus) acantha</v>
      </c>
      <c r="P2056" s="85" t="str">
        <f t="shared" si="231"/>
        <v>Ceratina acantha</v>
      </c>
      <c r="Q2056" s="35" t="s">
        <v>29</v>
      </c>
      <c r="R2056" s="36"/>
      <c r="S2056" s="32"/>
      <c r="T2056" s="32"/>
      <c r="U2056" s="32"/>
      <c r="V2056" s="34" t="s">
        <v>171</v>
      </c>
      <c r="W2056" s="38">
        <v>41335</v>
      </c>
      <c r="X2056" s="52"/>
      <c r="Y2056" s="129">
        <f t="shared" si="227"/>
        <v>1</v>
      </c>
      <c r="Z2056" s="110">
        <f t="shared" si="228"/>
        <v>0</v>
      </c>
      <c r="AA2056" s="1">
        <f t="shared" si="229"/>
        <v>0</v>
      </c>
      <c r="AC2056" s="40"/>
      <c r="AD2056" s="40"/>
      <c r="AE2056" s="40"/>
      <c r="AF2056" s="40"/>
      <c r="AG2056" s="40"/>
      <c r="AH2056" s="40"/>
      <c r="AI2056" s="40"/>
      <c r="AJ2056" s="40"/>
      <c r="AK2056" s="40"/>
      <c r="AL2056" s="40"/>
      <c r="AM2056" s="40"/>
      <c r="AN2056" s="40"/>
      <c r="AO2056" s="40"/>
      <c r="AP2056" s="40"/>
      <c r="AQ2056" s="40"/>
      <c r="AR2056" s="40"/>
      <c r="AS2056" s="40"/>
      <c r="AT2056" s="40"/>
      <c r="AU2056" s="40"/>
      <c r="AV2056" s="40"/>
      <c r="AW2056" s="40"/>
      <c r="AX2056" s="40"/>
      <c r="AY2056" s="40"/>
      <c r="AZ2056" s="40"/>
      <c r="BA2056" s="40"/>
      <c r="BB2056" s="40"/>
      <c r="BC2056" s="40"/>
      <c r="BD2056" s="40"/>
      <c r="BE2056" s="40"/>
      <c r="BF2056" s="40"/>
      <c r="BG2056" s="40"/>
      <c r="BH2056" s="40"/>
      <c r="BI2056" s="40"/>
      <c r="BJ2056" s="40"/>
      <c r="BK2056" s="40"/>
      <c r="BL2056" s="40"/>
      <c r="BM2056" s="40"/>
      <c r="BN2056" s="40"/>
      <c r="BO2056" s="40"/>
      <c r="BP2056" s="40"/>
      <c r="BQ2056" s="40"/>
      <c r="BR2056" s="40"/>
      <c r="BS2056" s="40"/>
      <c r="BT2056" s="40"/>
      <c r="BU2056" s="40"/>
      <c r="BV2056" s="40"/>
      <c r="BW2056" s="40"/>
      <c r="BX2056" s="40"/>
      <c r="BY2056" s="40"/>
      <c r="BZ2056" s="40"/>
      <c r="CA2056" s="40"/>
      <c r="CB2056" s="40"/>
      <c r="CC2056" s="40"/>
      <c r="CD2056" s="40"/>
      <c r="CE2056" s="40"/>
      <c r="CF2056" s="40"/>
      <c r="CG2056" s="40"/>
      <c r="CH2056" s="40"/>
      <c r="CI2056" s="40"/>
      <c r="CJ2056" s="40"/>
      <c r="CK2056" s="40"/>
      <c r="CL2056" s="40"/>
      <c r="CM2056" s="40"/>
      <c r="CN2056" s="40"/>
      <c r="CO2056" s="40"/>
      <c r="CP2056" s="40"/>
      <c r="CQ2056" s="40"/>
      <c r="CR2056" s="40"/>
      <c r="CS2056" s="40"/>
      <c r="CT2056" s="40"/>
      <c r="CU2056" s="40"/>
      <c r="CV2056" s="40"/>
      <c r="CW2056" s="40"/>
      <c r="CX2056" s="40"/>
      <c r="CY2056" s="40"/>
      <c r="CZ2056" s="40"/>
      <c r="DA2056" s="40"/>
      <c r="DB2056" s="40"/>
      <c r="DC2056" s="40"/>
      <c r="DD2056" s="40"/>
      <c r="DE2056" s="40"/>
      <c r="DF2056" s="40"/>
      <c r="DG2056" s="40"/>
      <c r="DH2056" s="40"/>
      <c r="DI2056" s="40"/>
      <c r="DJ2056" s="40"/>
      <c r="DK2056" s="40"/>
      <c r="DL2056" s="40"/>
      <c r="DM2056" s="40"/>
      <c r="DN2056" s="40"/>
      <c r="DO2056" s="40"/>
      <c r="DP2056" s="40"/>
      <c r="DQ2056" s="40"/>
      <c r="DR2056" s="40"/>
      <c r="DS2056" s="40"/>
      <c r="DT2056" s="40"/>
      <c r="DU2056" s="40"/>
      <c r="DV2056" s="40"/>
      <c r="DW2056" s="40"/>
      <c r="DX2056" s="40"/>
      <c r="DY2056" s="40"/>
      <c r="DZ2056" s="40"/>
      <c r="EA2056" s="40"/>
      <c r="EB2056" s="40"/>
      <c r="EC2056" s="40"/>
      <c r="ED2056" s="40"/>
      <c r="EE2056" s="40"/>
      <c r="EF2056" s="40"/>
      <c r="EG2056" s="40"/>
      <c r="EH2056" s="40"/>
      <c r="EI2056" s="40"/>
      <c r="EJ2056" s="40"/>
      <c r="EK2056" s="40"/>
      <c r="EL2056" s="40"/>
      <c r="EM2056" s="40"/>
      <c r="EN2056" s="40"/>
      <c r="EO2056" s="40"/>
      <c r="EP2056" s="40"/>
      <c r="EQ2056" s="40"/>
      <c r="ER2056" s="40"/>
      <c r="ES2056" s="40"/>
      <c r="ET2056" s="40"/>
      <c r="EU2056" s="40"/>
      <c r="EV2056" s="40"/>
      <c r="EW2056" s="40"/>
      <c r="EX2056" s="40"/>
      <c r="EY2056" s="40"/>
      <c r="EZ2056" s="40"/>
      <c r="FA2056" s="40"/>
      <c r="FB2056" s="40"/>
      <c r="FC2056" s="40"/>
      <c r="FD2056" s="40"/>
      <c r="FE2056" s="40"/>
      <c r="FF2056" s="40"/>
      <c r="FG2056" s="40"/>
      <c r="FH2056" s="40"/>
      <c r="FI2056" s="40"/>
      <c r="FJ2056" s="40"/>
      <c r="FK2056" s="40"/>
      <c r="FL2056" s="40"/>
      <c r="FM2056" s="40"/>
      <c r="FN2056" s="40"/>
      <c r="FO2056" s="40"/>
      <c r="FP2056" s="40"/>
      <c r="FQ2056" s="40"/>
      <c r="FR2056" s="40"/>
      <c r="FS2056" s="40"/>
      <c r="FT2056" s="40"/>
      <c r="FU2056" s="40"/>
      <c r="FV2056" s="40"/>
      <c r="FW2056" s="40"/>
      <c r="FX2056" s="40"/>
      <c r="FY2056" s="40"/>
      <c r="FZ2056" s="40"/>
      <c r="GA2056" s="40"/>
      <c r="GB2056" s="40"/>
      <c r="GC2056" s="40"/>
      <c r="GD2056" s="40"/>
      <c r="GE2056" s="40"/>
      <c r="GF2056" s="40"/>
      <c r="GG2056" s="40"/>
      <c r="GH2056" s="40"/>
      <c r="GI2056" s="40"/>
      <c r="GJ2056" s="40"/>
      <c r="GK2056" s="40"/>
      <c r="GL2056" s="40"/>
      <c r="GM2056" s="40"/>
      <c r="GN2056" s="40"/>
      <c r="GO2056" s="40"/>
      <c r="GP2056" s="40"/>
      <c r="GQ2056" s="40"/>
      <c r="GR2056" s="40"/>
      <c r="GS2056" s="40"/>
      <c r="GT2056" s="40"/>
      <c r="GU2056" s="40"/>
      <c r="GV2056" s="40"/>
      <c r="GW2056" s="40"/>
      <c r="GX2056" s="40"/>
      <c r="GY2056" s="40"/>
      <c r="GZ2056" s="40"/>
      <c r="HA2056" s="40"/>
      <c r="HB2056" s="40"/>
      <c r="HC2056" s="40"/>
      <c r="HD2056" s="40"/>
      <c r="HE2056" s="40"/>
      <c r="HF2056" s="40"/>
      <c r="HG2056" s="40"/>
      <c r="HH2056" s="40"/>
      <c r="HI2056" s="40"/>
      <c r="HJ2056" s="40"/>
      <c r="HK2056" s="40"/>
      <c r="HL2056" s="40"/>
      <c r="HM2056" s="40"/>
      <c r="HN2056" s="40"/>
      <c r="HO2056" s="40"/>
      <c r="HP2056" s="40"/>
      <c r="HQ2056" s="40"/>
      <c r="HR2056" s="40"/>
      <c r="HS2056" s="40"/>
      <c r="HT2056" s="40"/>
      <c r="HU2056" s="40"/>
      <c r="HV2056" s="40"/>
      <c r="HW2056" s="40"/>
      <c r="HX2056" s="40"/>
      <c r="HY2056" s="40"/>
      <c r="HZ2056" s="40"/>
      <c r="IA2056" s="40"/>
      <c r="IB2056" s="40"/>
      <c r="IC2056" s="40"/>
      <c r="ID2056" s="40"/>
      <c r="IE2056" s="40"/>
      <c r="IF2056" s="40"/>
      <c r="IG2056" s="40"/>
      <c r="IH2056" s="40"/>
      <c r="II2056" s="40"/>
      <c r="IJ2056" s="40"/>
      <c r="IK2056" s="40"/>
      <c r="IL2056" s="40"/>
      <c r="IM2056" s="40"/>
      <c r="IN2056" s="40"/>
      <c r="IO2056" s="40"/>
      <c r="IP2056" s="40"/>
      <c r="IQ2056" s="40"/>
      <c r="IR2056" s="40"/>
      <c r="IS2056" s="40"/>
      <c r="IT2056" s="40"/>
      <c r="IU2056" s="40"/>
    </row>
    <row r="2057" spans="1:255" ht="14.25" customHeight="1">
      <c r="A2057" s="145">
        <v>2116</v>
      </c>
      <c r="B2057" s="139">
        <v>20160417</v>
      </c>
      <c r="C2057" s="57" t="str">
        <f t="shared" si="230"/>
        <v>POS</v>
      </c>
      <c r="D2057" s="114">
        <f t="shared" si="225"/>
        <v>41015</v>
      </c>
      <c r="E2057" s="28" t="s">
        <v>36</v>
      </c>
      <c r="F2057" s="39" t="s">
        <v>25</v>
      </c>
      <c r="G2057" s="35" t="s">
        <v>26</v>
      </c>
      <c r="H2057" s="30"/>
      <c r="I2057" s="30"/>
      <c r="J2057" s="31" t="s">
        <v>175</v>
      </c>
      <c r="K2057" s="31" t="s">
        <v>580</v>
      </c>
      <c r="L2057" s="31" t="s">
        <v>176</v>
      </c>
      <c r="M2057" s="31"/>
      <c r="N2057" s="31" t="s">
        <v>31</v>
      </c>
      <c r="O2057" s="4" t="str">
        <f t="shared" si="226"/>
        <v>Ceratina (Zadontomerus) acantha</v>
      </c>
      <c r="P2057" s="85" t="str">
        <f t="shared" si="231"/>
        <v>Ceratina acantha</v>
      </c>
      <c r="Q2057" s="35" t="s">
        <v>29</v>
      </c>
      <c r="R2057" s="36"/>
      <c r="S2057" s="32"/>
      <c r="T2057" s="32"/>
      <c r="U2057" s="32"/>
      <c r="V2057" s="34" t="s">
        <v>171</v>
      </c>
      <c r="W2057" s="38">
        <v>41335</v>
      </c>
      <c r="X2057" s="52"/>
      <c r="Y2057" s="129">
        <f t="shared" si="227"/>
        <v>1</v>
      </c>
      <c r="Z2057" s="110">
        <f t="shared" si="228"/>
        <v>0</v>
      </c>
      <c r="AA2057" s="1">
        <f t="shared" si="229"/>
        <v>0</v>
      </c>
      <c r="AC2057" s="40"/>
      <c r="AD2057" s="40"/>
      <c r="AE2057" s="40"/>
      <c r="AF2057" s="40"/>
      <c r="AG2057" s="40"/>
      <c r="AH2057" s="40"/>
      <c r="AI2057" s="40"/>
      <c r="AJ2057" s="40"/>
      <c r="AK2057" s="40"/>
      <c r="AL2057" s="40"/>
      <c r="AM2057" s="40"/>
      <c r="AN2057" s="40"/>
      <c r="AO2057" s="40"/>
      <c r="AP2057" s="40"/>
      <c r="AQ2057" s="40"/>
      <c r="AR2057" s="40"/>
      <c r="AS2057" s="40"/>
      <c r="AT2057" s="40"/>
      <c r="AU2057" s="40"/>
      <c r="AV2057" s="40"/>
      <c r="AW2057" s="40"/>
      <c r="AX2057" s="40"/>
      <c r="AY2057" s="40"/>
      <c r="AZ2057" s="40"/>
      <c r="BA2057" s="40"/>
      <c r="BB2057" s="40"/>
      <c r="BC2057" s="40"/>
      <c r="BD2057" s="40"/>
      <c r="BE2057" s="40"/>
      <c r="BF2057" s="40"/>
      <c r="BG2057" s="40"/>
      <c r="BH2057" s="40"/>
      <c r="BI2057" s="40"/>
      <c r="BJ2057" s="40"/>
      <c r="BK2057" s="40"/>
      <c r="BL2057" s="40"/>
      <c r="BM2057" s="40"/>
      <c r="BN2057" s="40"/>
      <c r="BO2057" s="40"/>
      <c r="BP2057" s="40"/>
      <c r="BQ2057" s="40"/>
      <c r="BR2057" s="40"/>
      <c r="BS2057" s="40"/>
      <c r="BT2057" s="40"/>
      <c r="BU2057" s="40"/>
      <c r="BV2057" s="40"/>
      <c r="BW2057" s="40"/>
      <c r="BX2057" s="40"/>
      <c r="BY2057" s="40"/>
      <c r="BZ2057" s="40"/>
      <c r="CA2057" s="40"/>
      <c r="CB2057" s="40"/>
      <c r="CC2057" s="40"/>
      <c r="CD2057" s="40"/>
      <c r="CE2057" s="40"/>
      <c r="CF2057" s="40"/>
      <c r="CG2057" s="40"/>
      <c r="CH2057" s="40"/>
      <c r="CI2057" s="40"/>
      <c r="CJ2057" s="40"/>
      <c r="CK2057" s="40"/>
      <c r="CL2057" s="40"/>
      <c r="CM2057" s="40"/>
      <c r="CN2057" s="40"/>
      <c r="CO2057" s="40"/>
      <c r="CP2057" s="40"/>
      <c r="CQ2057" s="40"/>
      <c r="CR2057" s="40"/>
      <c r="CS2057" s="40"/>
      <c r="CT2057" s="40"/>
      <c r="CU2057" s="40"/>
      <c r="CV2057" s="40"/>
      <c r="CW2057" s="40"/>
      <c r="CX2057" s="40"/>
      <c r="CY2057" s="40"/>
      <c r="CZ2057" s="40"/>
      <c r="DA2057" s="40"/>
      <c r="DB2057" s="40"/>
      <c r="DC2057" s="40"/>
      <c r="DD2057" s="40"/>
      <c r="DE2057" s="40"/>
      <c r="DF2057" s="40"/>
      <c r="DG2057" s="40"/>
      <c r="DH2057" s="40"/>
      <c r="DI2057" s="40"/>
      <c r="DJ2057" s="40"/>
      <c r="DK2057" s="40"/>
      <c r="DL2057" s="40"/>
      <c r="DM2057" s="40"/>
      <c r="DN2057" s="40"/>
      <c r="DO2057" s="40"/>
      <c r="DP2057" s="40"/>
      <c r="DQ2057" s="40"/>
      <c r="DR2057" s="40"/>
      <c r="DS2057" s="40"/>
      <c r="DT2057" s="40"/>
      <c r="DU2057" s="40"/>
      <c r="DV2057" s="40"/>
      <c r="DW2057" s="40"/>
      <c r="DX2057" s="40"/>
      <c r="DY2057" s="40"/>
      <c r="DZ2057" s="40"/>
      <c r="EA2057" s="40"/>
      <c r="EB2057" s="40"/>
      <c r="EC2057" s="40"/>
      <c r="ED2057" s="40"/>
      <c r="EE2057" s="40"/>
      <c r="EF2057" s="40"/>
      <c r="EG2057" s="40"/>
      <c r="EH2057" s="40"/>
      <c r="EI2057" s="40"/>
      <c r="EJ2057" s="40"/>
      <c r="EK2057" s="40"/>
      <c r="EL2057" s="40"/>
      <c r="EM2057" s="40"/>
      <c r="EN2057" s="40"/>
      <c r="EO2057" s="40"/>
      <c r="EP2057" s="40"/>
      <c r="EQ2057" s="40"/>
      <c r="ER2057" s="40"/>
      <c r="ES2057" s="40"/>
      <c r="ET2057" s="40"/>
      <c r="EU2057" s="40"/>
      <c r="EV2057" s="40"/>
      <c r="EW2057" s="40"/>
      <c r="EX2057" s="40"/>
      <c r="EY2057" s="40"/>
      <c r="EZ2057" s="40"/>
      <c r="FA2057" s="40"/>
      <c r="FB2057" s="40"/>
      <c r="FC2057" s="40"/>
      <c r="FD2057" s="40"/>
      <c r="FE2057" s="40"/>
      <c r="FF2057" s="40"/>
      <c r="FG2057" s="40"/>
      <c r="FH2057" s="40"/>
      <c r="FI2057" s="40"/>
      <c r="FJ2057" s="40"/>
      <c r="FK2057" s="40"/>
      <c r="FL2057" s="40"/>
      <c r="FM2057" s="40"/>
      <c r="FN2057" s="40"/>
      <c r="FO2057" s="40"/>
      <c r="FP2057" s="40"/>
      <c r="FQ2057" s="40"/>
      <c r="FR2057" s="40"/>
      <c r="FS2057" s="40"/>
      <c r="FT2057" s="40"/>
      <c r="FU2057" s="40"/>
      <c r="FV2057" s="40"/>
      <c r="FW2057" s="40"/>
      <c r="FX2057" s="40"/>
      <c r="FY2057" s="40"/>
      <c r="FZ2057" s="40"/>
      <c r="GA2057" s="40"/>
      <c r="GB2057" s="40"/>
      <c r="GC2057" s="40"/>
      <c r="GD2057" s="40"/>
      <c r="GE2057" s="40"/>
      <c r="GF2057" s="40"/>
      <c r="GG2057" s="40"/>
      <c r="GH2057" s="40"/>
      <c r="GI2057" s="40"/>
      <c r="GJ2057" s="40"/>
      <c r="GK2057" s="40"/>
      <c r="GL2057" s="40"/>
      <c r="GM2057" s="40"/>
      <c r="GN2057" s="40"/>
      <c r="GO2057" s="40"/>
      <c r="GP2057" s="40"/>
      <c r="GQ2057" s="40"/>
      <c r="GR2057" s="40"/>
      <c r="GS2057" s="40"/>
      <c r="GT2057" s="40"/>
      <c r="GU2057" s="40"/>
      <c r="GV2057" s="40"/>
      <c r="GW2057" s="40"/>
      <c r="GX2057" s="40"/>
      <c r="GY2057" s="40"/>
      <c r="GZ2057" s="40"/>
      <c r="HA2057" s="40"/>
      <c r="HB2057" s="40"/>
      <c r="HC2057" s="40"/>
      <c r="HD2057" s="40"/>
      <c r="HE2057" s="40"/>
      <c r="HF2057" s="40"/>
      <c r="HG2057" s="40"/>
      <c r="HH2057" s="40"/>
      <c r="HI2057" s="40"/>
      <c r="HJ2057" s="40"/>
      <c r="HK2057" s="40"/>
      <c r="HL2057" s="40"/>
      <c r="HM2057" s="40"/>
      <c r="HN2057" s="40"/>
      <c r="HO2057" s="40"/>
      <c r="HP2057" s="40"/>
      <c r="HQ2057" s="40"/>
      <c r="HR2057" s="40"/>
      <c r="HS2057" s="40"/>
      <c r="HT2057" s="40"/>
      <c r="HU2057" s="40"/>
      <c r="HV2057" s="40"/>
      <c r="HW2057" s="40"/>
      <c r="HX2057" s="40"/>
      <c r="HY2057" s="40"/>
      <c r="HZ2057" s="40"/>
      <c r="IA2057" s="40"/>
      <c r="IB2057" s="40"/>
      <c r="IC2057" s="40"/>
      <c r="ID2057" s="40"/>
      <c r="IE2057" s="40"/>
      <c r="IF2057" s="40"/>
      <c r="IG2057" s="40"/>
      <c r="IH2057" s="40"/>
      <c r="II2057" s="40"/>
      <c r="IJ2057" s="40"/>
      <c r="IK2057" s="40"/>
      <c r="IL2057" s="40"/>
      <c r="IM2057" s="40"/>
      <c r="IN2057" s="40"/>
      <c r="IO2057" s="40"/>
      <c r="IP2057" s="40"/>
      <c r="IQ2057" s="40"/>
      <c r="IR2057" s="40"/>
      <c r="IS2057" s="40"/>
      <c r="IT2057" s="40"/>
      <c r="IU2057" s="40"/>
    </row>
    <row r="2058" spans="1:255" ht="14.25" customHeight="1">
      <c r="A2058" s="145">
        <v>2117</v>
      </c>
      <c r="B2058" s="139">
        <v>20160417</v>
      </c>
      <c r="C2058" s="57" t="str">
        <f t="shared" si="230"/>
        <v>POS</v>
      </c>
      <c r="D2058" s="114">
        <f t="shared" si="225"/>
        <v>41015</v>
      </c>
      <c r="E2058" s="28" t="s">
        <v>36</v>
      </c>
      <c r="F2058" s="39" t="s">
        <v>25</v>
      </c>
      <c r="G2058" s="35" t="s">
        <v>26</v>
      </c>
      <c r="H2058" s="30"/>
      <c r="I2058" s="30"/>
      <c r="J2058" s="31" t="s">
        <v>175</v>
      </c>
      <c r="K2058" s="31" t="s">
        <v>580</v>
      </c>
      <c r="L2058" s="31" t="s">
        <v>176</v>
      </c>
      <c r="M2058" s="31"/>
      <c r="N2058" s="31" t="s">
        <v>31</v>
      </c>
      <c r="O2058" s="4" t="str">
        <f t="shared" si="226"/>
        <v>Ceratina (Zadontomerus) acantha</v>
      </c>
      <c r="P2058" s="85" t="str">
        <f t="shared" si="231"/>
        <v>Ceratina acantha</v>
      </c>
      <c r="Q2058" s="35" t="s">
        <v>29</v>
      </c>
      <c r="R2058" s="36"/>
      <c r="S2058" s="32"/>
      <c r="T2058" s="32"/>
      <c r="U2058" s="32"/>
      <c r="V2058" s="34" t="s">
        <v>171</v>
      </c>
      <c r="W2058" s="38">
        <v>41335</v>
      </c>
      <c r="X2058" s="52"/>
      <c r="Y2058" s="129">
        <f t="shared" si="227"/>
        <v>1</v>
      </c>
      <c r="Z2058" s="110">
        <f t="shared" si="228"/>
        <v>0</v>
      </c>
      <c r="AA2058" s="1">
        <f t="shared" si="229"/>
        <v>0</v>
      </c>
      <c r="AC2058" s="40"/>
      <c r="AD2058" s="40"/>
      <c r="AE2058" s="40"/>
      <c r="AF2058" s="40"/>
      <c r="AG2058" s="40"/>
      <c r="AH2058" s="40"/>
      <c r="AI2058" s="40"/>
      <c r="AJ2058" s="40"/>
      <c r="AK2058" s="40"/>
      <c r="AL2058" s="40"/>
      <c r="AM2058" s="40"/>
      <c r="AN2058" s="40"/>
      <c r="AO2058" s="40"/>
      <c r="AP2058" s="40"/>
      <c r="AQ2058" s="40"/>
      <c r="AR2058" s="40"/>
      <c r="AS2058" s="40"/>
      <c r="AT2058" s="40"/>
      <c r="AU2058" s="40"/>
      <c r="AV2058" s="40"/>
      <c r="AW2058" s="40"/>
      <c r="AX2058" s="40"/>
      <c r="AY2058" s="40"/>
      <c r="AZ2058" s="40"/>
      <c r="BA2058" s="40"/>
      <c r="BB2058" s="40"/>
      <c r="BC2058" s="40"/>
      <c r="BD2058" s="40"/>
      <c r="BE2058" s="40"/>
      <c r="BF2058" s="40"/>
      <c r="BG2058" s="40"/>
      <c r="BH2058" s="40"/>
      <c r="BI2058" s="40"/>
      <c r="BJ2058" s="40"/>
      <c r="BK2058" s="40"/>
      <c r="BL2058" s="40"/>
      <c r="BM2058" s="40"/>
      <c r="BN2058" s="40"/>
      <c r="BO2058" s="40"/>
      <c r="BP2058" s="40"/>
      <c r="BQ2058" s="40"/>
      <c r="BR2058" s="40"/>
      <c r="BS2058" s="40"/>
      <c r="BT2058" s="40"/>
      <c r="BU2058" s="40"/>
      <c r="BV2058" s="40"/>
      <c r="BW2058" s="40"/>
      <c r="BX2058" s="40"/>
      <c r="BY2058" s="40"/>
      <c r="BZ2058" s="40"/>
      <c r="CA2058" s="40"/>
      <c r="CB2058" s="40"/>
      <c r="CC2058" s="40"/>
      <c r="CD2058" s="40"/>
      <c r="CE2058" s="40"/>
      <c r="CF2058" s="40"/>
      <c r="CG2058" s="40"/>
      <c r="CH2058" s="40"/>
      <c r="CI2058" s="40"/>
      <c r="CJ2058" s="40"/>
      <c r="CK2058" s="40"/>
      <c r="CL2058" s="40"/>
      <c r="CM2058" s="40"/>
      <c r="CN2058" s="40"/>
      <c r="CO2058" s="40"/>
      <c r="CP2058" s="40"/>
      <c r="CQ2058" s="40"/>
      <c r="CR2058" s="40"/>
      <c r="CS2058" s="40"/>
      <c r="CT2058" s="40"/>
      <c r="CU2058" s="40"/>
      <c r="CV2058" s="40"/>
      <c r="CW2058" s="40"/>
      <c r="CX2058" s="40"/>
      <c r="CY2058" s="40"/>
      <c r="CZ2058" s="40"/>
      <c r="DA2058" s="40"/>
      <c r="DB2058" s="40"/>
      <c r="DC2058" s="40"/>
      <c r="DD2058" s="40"/>
      <c r="DE2058" s="40"/>
      <c r="DF2058" s="40"/>
      <c r="DG2058" s="40"/>
      <c r="DH2058" s="40"/>
      <c r="DI2058" s="40"/>
      <c r="DJ2058" s="40"/>
      <c r="DK2058" s="40"/>
      <c r="DL2058" s="40"/>
      <c r="DM2058" s="40"/>
      <c r="DN2058" s="40"/>
      <c r="DO2058" s="40"/>
      <c r="DP2058" s="40"/>
      <c r="DQ2058" s="40"/>
      <c r="DR2058" s="40"/>
      <c r="DS2058" s="40"/>
      <c r="DT2058" s="40"/>
      <c r="DU2058" s="40"/>
      <c r="DV2058" s="40"/>
      <c r="DW2058" s="40"/>
      <c r="DX2058" s="40"/>
      <c r="DY2058" s="40"/>
      <c r="DZ2058" s="40"/>
      <c r="EA2058" s="40"/>
      <c r="EB2058" s="40"/>
      <c r="EC2058" s="40"/>
      <c r="ED2058" s="40"/>
      <c r="EE2058" s="40"/>
      <c r="EF2058" s="40"/>
      <c r="EG2058" s="40"/>
      <c r="EH2058" s="40"/>
      <c r="EI2058" s="40"/>
      <c r="EJ2058" s="40"/>
      <c r="EK2058" s="40"/>
      <c r="EL2058" s="40"/>
      <c r="EM2058" s="40"/>
      <c r="EN2058" s="40"/>
      <c r="EO2058" s="40"/>
      <c r="EP2058" s="40"/>
      <c r="EQ2058" s="40"/>
      <c r="ER2058" s="40"/>
      <c r="ES2058" s="40"/>
      <c r="ET2058" s="40"/>
      <c r="EU2058" s="40"/>
      <c r="EV2058" s="40"/>
      <c r="EW2058" s="40"/>
      <c r="EX2058" s="40"/>
      <c r="EY2058" s="40"/>
      <c r="EZ2058" s="40"/>
      <c r="FA2058" s="40"/>
      <c r="FB2058" s="40"/>
      <c r="FC2058" s="40"/>
      <c r="FD2058" s="40"/>
      <c r="FE2058" s="40"/>
      <c r="FF2058" s="40"/>
      <c r="FG2058" s="40"/>
      <c r="FH2058" s="40"/>
      <c r="FI2058" s="40"/>
      <c r="FJ2058" s="40"/>
      <c r="FK2058" s="40"/>
      <c r="FL2058" s="40"/>
      <c r="FM2058" s="40"/>
      <c r="FN2058" s="40"/>
      <c r="FO2058" s="40"/>
      <c r="FP2058" s="40"/>
      <c r="FQ2058" s="40"/>
      <c r="FR2058" s="40"/>
      <c r="FS2058" s="40"/>
      <c r="FT2058" s="40"/>
      <c r="FU2058" s="40"/>
      <c r="FV2058" s="40"/>
      <c r="FW2058" s="40"/>
      <c r="FX2058" s="40"/>
      <c r="FY2058" s="40"/>
      <c r="FZ2058" s="40"/>
      <c r="GA2058" s="40"/>
      <c r="GB2058" s="40"/>
      <c r="GC2058" s="40"/>
      <c r="GD2058" s="40"/>
      <c r="GE2058" s="40"/>
      <c r="GF2058" s="40"/>
      <c r="GG2058" s="40"/>
      <c r="GH2058" s="40"/>
      <c r="GI2058" s="40"/>
      <c r="GJ2058" s="40"/>
      <c r="GK2058" s="40"/>
      <c r="GL2058" s="40"/>
      <c r="GM2058" s="40"/>
      <c r="GN2058" s="40"/>
      <c r="GO2058" s="40"/>
      <c r="GP2058" s="40"/>
      <c r="GQ2058" s="40"/>
      <c r="GR2058" s="40"/>
      <c r="GS2058" s="40"/>
      <c r="GT2058" s="40"/>
      <c r="GU2058" s="40"/>
      <c r="GV2058" s="40"/>
      <c r="GW2058" s="40"/>
      <c r="GX2058" s="40"/>
      <c r="GY2058" s="40"/>
      <c r="GZ2058" s="40"/>
      <c r="HA2058" s="40"/>
      <c r="HB2058" s="40"/>
      <c r="HC2058" s="40"/>
      <c r="HD2058" s="40"/>
      <c r="HE2058" s="40"/>
      <c r="HF2058" s="40"/>
      <c r="HG2058" s="40"/>
      <c r="HH2058" s="40"/>
      <c r="HI2058" s="40"/>
      <c r="HJ2058" s="40"/>
      <c r="HK2058" s="40"/>
      <c r="HL2058" s="40"/>
      <c r="HM2058" s="40"/>
      <c r="HN2058" s="40"/>
      <c r="HO2058" s="40"/>
      <c r="HP2058" s="40"/>
      <c r="HQ2058" s="40"/>
      <c r="HR2058" s="40"/>
      <c r="HS2058" s="40"/>
      <c r="HT2058" s="40"/>
      <c r="HU2058" s="40"/>
      <c r="HV2058" s="40"/>
      <c r="HW2058" s="40"/>
      <c r="HX2058" s="40"/>
      <c r="HY2058" s="40"/>
      <c r="HZ2058" s="40"/>
      <c r="IA2058" s="40"/>
      <c r="IB2058" s="40"/>
      <c r="IC2058" s="40"/>
      <c r="ID2058" s="40"/>
      <c r="IE2058" s="40"/>
      <c r="IF2058" s="40"/>
      <c r="IG2058" s="40"/>
      <c r="IH2058" s="40"/>
      <c r="II2058" s="40"/>
      <c r="IJ2058" s="40"/>
      <c r="IK2058" s="40"/>
      <c r="IL2058" s="40"/>
      <c r="IM2058" s="40"/>
      <c r="IN2058" s="40"/>
      <c r="IO2058" s="40"/>
      <c r="IP2058" s="40"/>
      <c r="IQ2058" s="40"/>
      <c r="IR2058" s="40"/>
      <c r="IS2058" s="40"/>
      <c r="IT2058" s="40"/>
      <c r="IU2058" s="40"/>
    </row>
    <row r="2059" spans="1:255" ht="14.25" customHeight="1">
      <c r="A2059" s="145">
        <v>2118</v>
      </c>
      <c r="B2059" s="139">
        <v>20160417</v>
      </c>
      <c r="C2059" s="57" t="str">
        <f t="shared" si="230"/>
        <v>POS</v>
      </c>
      <c r="D2059" s="114">
        <f t="shared" si="225"/>
        <v>41015</v>
      </c>
      <c r="E2059" s="28" t="s">
        <v>36</v>
      </c>
      <c r="F2059" s="39" t="s">
        <v>25</v>
      </c>
      <c r="G2059" s="35" t="s">
        <v>26</v>
      </c>
      <c r="H2059" s="30"/>
      <c r="I2059" s="30"/>
      <c r="J2059" s="31" t="s">
        <v>175</v>
      </c>
      <c r="K2059" s="31" t="s">
        <v>580</v>
      </c>
      <c r="L2059" s="4" t="s">
        <v>176</v>
      </c>
      <c r="M2059" s="31"/>
      <c r="N2059" s="31" t="s">
        <v>31</v>
      </c>
      <c r="O2059" s="4" t="str">
        <f t="shared" si="226"/>
        <v>Ceratina (Zadontomerus) acantha</v>
      </c>
      <c r="P2059" s="85" t="str">
        <f t="shared" si="231"/>
        <v>Ceratina acantha</v>
      </c>
      <c r="Q2059" s="35" t="s">
        <v>29</v>
      </c>
      <c r="R2059" s="36"/>
      <c r="S2059" s="32"/>
      <c r="T2059" s="32"/>
      <c r="U2059" s="32"/>
      <c r="V2059" s="34" t="s">
        <v>171</v>
      </c>
      <c r="W2059" s="38">
        <v>41335</v>
      </c>
      <c r="X2059" s="52"/>
      <c r="Y2059" s="129">
        <f t="shared" si="227"/>
        <v>1</v>
      </c>
      <c r="Z2059" s="110">
        <f t="shared" si="228"/>
        <v>0</v>
      </c>
      <c r="AA2059" s="1">
        <f t="shared" si="229"/>
        <v>0</v>
      </c>
      <c r="AC2059" s="40"/>
      <c r="AD2059" s="40"/>
      <c r="AE2059" s="40"/>
      <c r="AF2059" s="40"/>
      <c r="AG2059" s="40"/>
      <c r="AH2059" s="40"/>
      <c r="AI2059" s="40"/>
      <c r="AJ2059" s="40"/>
      <c r="AK2059" s="40"/>
      <c r="AL2059" s="40"/>
      <c r="AM2059" s="40"/>
      <c r="AN2059" s="40"/>
      <c r="AO2059" s="40"/>
      <c r="AP2059" s="40"/>
      <c r="AQ2059" s="40"/>
      <c r="AR2059" s="40"/>
      <c r="AS2059" s="40"/>
      <c r="AT2059" s="40"/>
      <c r="AU2059" s="40"/>
      <c r="AV2059" s="40"/>
      <c r="AW2059" s="40"/>
      <c r="AX2059" s="40"/>
      <c r="AY2059" s="40"/>
      <c r="AZ2059" s="40"/>
      <c r="BA2059" s="40"/>
      <c r="BB2059" s="40"/>
      <c r="BC2059" s="40"/>
      <c r="BD2059" s="40"/>
      <c r="BE2059" s="40"/>
      <c r="BF2059" s="40"/>
      <c r="BG2059" s="40"/>
      <c r="BH2059" s="40"/>
      <c r="BI2059" s="40"/>
      <c r="BJ2059" s="40"/>
      <c r="BK2059" s="40"/>
      <c r="BL2059" s="40"/>
      <c r="BM2059" s="40"/>
      <c r="BN2059" s="40"/>
      <c r="BO2059" s="40"/>
      <c r="BP2059" s="40"/>
      <c r="BQ2059" s="40"/>
      <c r="BR2059" s="40"/>
      <c r="BS2059" s="40"/>
      <c r="BT2059" s="40"/>
      <c r="BU2059" s="40"/>
      <c r="BV2059" s="40"/>
      <c r="BW2059" s="40"/>
      <c r="BX2059" s="40"/>
      <c r="BY2059" s="40"/>
      <c r="BZ2059" s="40"/>
      <c r="CA2059" s="40"/>
      <c r="CB2059" s="40"/>
      <c r="CC2059" s="40"/>
      <c r="CD2059" s="40"/>
      <c r="CE2059" s="40"/>
      <c r="CF2059" s="40"/>
      <c r="CG2059" s="40"/>
      <c r="CH2059" s="40"/>
      <c r="CI2059" s="40"/>
      <c r="CJ2059" s="40"/>
      <c r="CK2059" s="40"/>
      <c r="CL2059" s="40"/>
      <c r="CM2059" s="40"/>
      <c r="CN2059" s="40"/>
      <c r="CO2059" s="40"/>
      <c r="CP2059" s="40"/>
      <c r="CQ2059" s="40"/>
      <c r="CR2059" s="40"/>
      <c r="CS2059" s="40"/>
      <c r="CT2059" s="40"/>
      <c r="CU2059" s="40"/>
      <c r="CV2059" s="40"/>
      <c r="CW2059" s="40"/>
      <c r="CX2059" s="40"/>
      <c r="CY2059" s="40"/>
      <c r="CZ2059" s="40"/>
      <c r="DA2059" s="40"/>
      <c r="DB2059" s="40"/>
      <c r="DC2059" s="40"/>
      <c r="DD2059" s="40"/>
      <c r="DE2059" s="40"/>
      <c r="DF2059" s="40"/>
      <c r="DG2059" s="40"/>
      <c r="DH2059" s="40"/>
      <c r="DI2059" s="40"/>
      <c r="DJ2059" s="40"/>
      <c r="DK2059" s="40"/>
      <c r="DL2059" s="40"/>
      <c r="DM2059" s="40"/>
      <c r="DN2059" s="40"/>
      <c r="DO2059" s="40"/>
      <c r="DP2059" s="40"/>
      <c r="DQ2059" s="40"/>
      <c r="DR2059" s="40"/>
      <c r="DS2059" s="40"/>
      <c r="DT2059" s="40"/>
      <c r="DU2059" s="40"/>
      <c r="DV2059" s="40"/>
      <c r="DW2059" s="40"/>
      <c r="DX2059" s="40"/>
      <c r="DY2059" s="40"/>
      <c r="DZ2059" s="40"/>
      <c r="EA2059" s="40"/>
      <c r="EB2059" s="40"/>
      <c r="EC2059" s="40"/>
      <c r="ED2059" s="40"/>
      <c r="EE2059" s="40"/>
      <c r="EF2059" s="40"/>
      <c r="EG2059" s="40"/>
      <c r="EH2059" s="40"/>
      <c r="EI2059" s="40"/>
      <c r="EJ2059" s="40"/>
      <c r="EK2059" s="40"/>
      <c r="EL2059" s="40"/>
      <c r="EM2059" s="40"/>
      <c r="EN2059" s="40"/>
      <c r="EO2059" s="40"/>
      <c r="EP2059" s="40"/>
      <c r="EQ2059" s="40"/>
      <c r="ER2059" s="40"/>
      <c r="ES2059" s="40"/>
      <c r="ET2059" s="40"/>
      <c r="EU2059" s="40"/>
      <c r="EV2059" s="40"/>
      <c r="EW2059" s="40"/>
      <c r="EX2059" s="40"/>
      <c r="EY2059" s="40"/>
      <c r="EZ2059" s="40"/>
      <c r="FA2059" s="40"/>
      <c r="FB2059" s="40"/>
      <c r="FC2059" s="40"/>
      <c r="FD2059" s="40"/>
      <c r="FE2059" s="40"/>
      <c r="FF2059" s="40"/>
      <c r="FG2059" s="40"/>
      <c r="FH2059" s="40"/>
      <c r="FI2059" s="40"/>
      <c r="FJ2059" s="40"/>
      <c r="FK2059" s="40"/>
      <c r="FL2059" s="40"/>
      <c r="FM2059" s="40"/>
      <c r="FN2059" s="40"/>
      <c r="FO2059" s="40"/>
      <c r="FP2059" s="40"/>
      <c r="FQ2059" s="40"/>
      <c r="FR2059" s="40"/>
      <c r="FS2059" s="40"/>
      <c r="FT2059" s="40"/>
      <c r="FU2059" s="40"/>
      <c r="FV2059" s="40"/>
      <c r="FW2059" s="40"/>
      <c r="FX2059" s="40"/>
      <c r="FY2059" s="40"/>
      <c r="FZ2059" s="40"/>
      <c r="GA2059" s="40"/>
      <c r="GB2059" s="40"/>
      <c r="GC2059" s="40"/>
      <c r="GD2059" s="40"/>
      <c r="GE2059" s="40"/>
      <c r="GF2059" s="40"/>
      <c r="GG2059" s="40"/>
      <c r="GH2059" s="40"/>
      <c r="GI2059" s="40"/>
      <c r="GJ2059" s="40"/>
      <c r="GK2059" s="40"/>
      <c r="GL2059" s="40"/>
      <c r="GM2059" s="40"/>
      <c r="GN2059" s="40"/>
      <c r="GO2059" s="40"/>
      <c r="GP2059" s="40"/>
      <c r="GQ2059" s="40"/>
      <c r="GR2059" s="40"/>
      <c r="GS2059" s="40"/>
      <c r="GT2059" s="40"/>
      <c r="GU2059" s="40"/>
      <c r="GV2059" s="40"/>
      <c r="GW2059" s="40"/>
      <c r="GX2059" s="40"/>
      <c r="GY2059" s="40"/>
      <c r="GZ2059" s="40"/>
      <c r="HA2059" s="40"/>
      <c r="HB2059" s="40"/>
      <c r="HC2059" s="40"/>
      <c r="HD2059" s="40"/>
      <c r="HE2059" s="40"/>
      <c r="HF2059" s="40"/>
      <c r="HG2059" s="40"/>
      <c r="HH2059" s="40"/>
      <c r="HI2059" s="40"/>
      <c r="HJ2059" s="40"/>
      <c r="HK2059" s="40"/>
      <c r="HL2059" s="40"/>
      <c r="HM2059" s="40"/>
      <c r="HN2059" s="40"/>
      <c r="HO2059" s="40"/>
      <c r="HP2059" s="40"/>
      <c r="HQ2059" s="40"/>
      <c r="HR2059" s="40"/>
      <c r="HS2059" s="40"/>
      <c r="HT2059" s="40"/>
      <c r="HU2059" s="40"/>
      <c r="HV2059" s="40"/>
      <c r="HW2059" s="40"/>
      <c r="HX2059" s="40"/>
      <c r="HY2059" s="40"/>
      <c r="HZ2059" s="40"/>
      <c r="IA2059" s="40"/>
      <c r="IB2059" s="40"/>
      <c r="IC2059" s="40"/>
      <c r="ID2059" s="40"/>
      <c r="IE2059" s="40"/>
      <c r="IF2059" s="40"/>
      <c r="IG2059" s="40"/>
      <c r="IH2059" s="40"/>
      <c r="II2059" s="40"/>
      <c r="IJ2059" s="40"/>
      <c r="IK2059" s="40"/>
      <c r="IL2059" s="40"/>
      <c r="IM2059" s="40"/>
      <c r="IN2059" s="40"/>
      <c r="IO2059" s="40"/>
      <c r="IP2059" s="40"/>
      <c r="IQ2059" s="40"/>
      <c r="IR2059" s="40"/>
      <c r="IS2059" s="40"/>
      <c r="IT2059" s="40"/>
      <c r="IU2059" s="40"/>
    </row>
    <row r="2060" spans="1:255" ht="14.25" customHeight="1">
      <c r="A2060" s="145">
        <v>2119</v>
      </c>
      <c r="B2060" s="139">
        <v>20160417</v>
      </c>
      <c r="C2060" s="57" t="str">
        <f t="shared" si="230"/>
        <v>POS</v>
      </c>
      <c r="D2060" s="114">
        <f t="shared" si="225"/>
        <v>41015</v>
      </c>
      <c r="E2060" s="28" t="s">
        <v>36</v>
      </c>
      <c r="F2060" s="39" t="s">
        <v>25</v>
      </c>
      <c r="G2060" s="35" t="s">
        <v>26</v>
      </c>
      <c r="H2060" s="30"/>
      <c r="I2060" s="30"/>
      <c r="J2060" s="31" t="s">
        <v>175</v>
      </c>
      <c r="K2060" s="31" t="s">
        <v>580</v>
      </c>
      <c r="L2060" s="31" t="s">
        <v>176</v>
      </c>
      <c r="M2060" s="31"/>
      <c r="N2060" s="31" t="s">
        <v>31</v>
      </c>
      <c r="O2060" s="4" t="str">
        <f t="shared" si="226"/>
        <v>Ceratina (Zadontomerus) acantha</v>
      </c>
      <c r="P2060" s="85" t="str">
        <f t="shared" si="231"/>
        <v>Ceratina acantha</v>
      </c>
      <c r="Q2060" s="35" t="s">
        <v>29</v>
      </c>
      <c r="R2060" s="36"/>
      <c r="S2060" s="32"/>
      <c r="T2060" s="32"/>
      <c r="U2060" s="32"/>
      <c r="V2060" s="34" t="s">
        <v>171</v>
      </c>
      <c r="W2060" s="38">
        <v>41335</v>
      </c>
      <c r="X2060" s="52"/>
      <c r="Y2060" s="129">
        <f t="shared" si="227"/>
        <v>1</v>
      </c>
      <c r="Z2060" s="110">
        <f t="shared" si="228"/>
        <v>0</v>
      </c>
      <c r="AA2060" s="1">
        <f t="shared" si="229"/>
        <v>0</v>
      </c>
      <c r="AC2060" s="40"/>
      <c r="AD2060" s="40"/>
      <c r="AE2060" s="40"/>
      <c r="AF2060" s="40"/>
      <c r="AG2060" s="40"/>
      <c r="AH2060" s="40"/>
      <c r="AI2060" s="40"/>
      <c r="AJ2060" s="40"/>
      <c r="AK2060" s="40"/>
      <c r="AL2060" s="40"/>
      <c r="AM2060" s="40"/>
      <c r="AN2060" s="40"/>
      <c r="AO2060" s="40"/>
      <c r="AP2060" s="40"/>
      <c r="AQ2060" s="40"/>
      <c r="AR2060" s="40"/>
      <c r="AS2060" s="40"/>
      <c r="AT2060" s="40"/>
      <c r="AU2060" s="40"/>
      <c r="AV2060" s="40"/>
      <c r="AW2060" s="40"/>
      <c r="AX2060" s="40"/>
      <c r="AY2060" s="40"/>
      <c r="AZ2060" s="40"/>
      <c r="BA2060" s="40"/>
      <c r="BB2060" s="40"/>
      <c r="BC2060" s="40"/>
      <c r="BD2060" s="40"/>
      <c r="BE2060" s="40"/>
      <c r="BF2060" s="40"/>
      <c r="BG2060" s="40"/>
      <c r="BH2060" s="40"/>
      <c r="BI2060" s="40"/>
      <c r="BJ2060" s="40"/>
      <c r="BK2060" s="40"/>
      <c r="BL2060" s="40"/>
      <c r="BM2060" s="40"/>
      <c r="BN2060" s="40"/>
      <c r="BO2060" s="40"/>
      <c r="BP2060" s="40"/>
      <c r="BQ2060" s="40"/>
      <c r="BR2060" s="40"/>
      <c r="BS2060" s="40"/>
      <c r="BT2060" s="40"/>
      <c r="BU2060" s="40"/>
      <c r="BV2060" s="40"/>
      <c r="BW2060" s="40"/>
      <c r="BX2060" s="40"/>
      <c r="BY2060" s="40"/>
      <c r="BZ2060" s="40"/>
      <c r="CA2060" s="40"/>
      <c r="CB2060" s="40"/>
      <c r="CC2060" s="40"/>
      <c r="CD2060" s="40"/>
      <c r="CE2060" s="40"/>
      <c r="CF2060" s="40"/>
      <c r="CG2060" s="40"/>
      <c r="CH2060" s="40"/>
      <c r="CI2060" s="40"/>
      <c r="CJ2060" s="40"/>
      <c r="CK2060" s="40"/>
      <c r="CL2060" s="40"/>
      <c r="CM2060" s="40"/>
      <c r="CN2060" s="40"/>
      <c r="CO2060" s="40"/>
      <c r="CP2060" s="40"/>
      <c r="CQ2060" s="40"/>
      <c r="CR2060" s="40"/>
      <c r="CS2060" s="40"/>
      <c r="CT2060" s="40"/>
      <c r="CU2060" s="40"/>
      <c r="CV2060" s="40"/>
      <c r="CW2060" s="40"/>
      <c r="CX2060" s="40"/>
      <c r="CY2060" s="40"/>
      <c r="CZ2060" s="40"/>
      <c r="DA2060" s="40"/>
      <c r="DB2060" s="40"/>
      <c r="DC2060" s="40"/>
      <c r="DD2060" s="40"/>
      <c r="DE2060" s="40"/>
      <c r="DF2060" s="40"/>
      <c r="DG2060" s="40"/>
      <c r="DH2060" s="40"/>
      <c r="DI2060" s="40"/>
      <c r="DJ2060" s="40"/>
      <c r="DK2060" s="40"/>
      <c r="DL2060" s="40"/>
      <c r="DM2060" s="40"/>
      <c r="DN2060" s="40"/>
      <c r="DO2060" s="40"/>
      <c r="DP2060" s="40"/>
      <c r="DQ2060" s="40"/>
      <c r="DR2060" s="40"/>
      <c r="DS2060" s="40"/>
      <c r="DT2060" s="40"/>
      <c r="DU2060" s="40"/>
      <c r="DV2060" s="40"/>
      <c r="DW2060" s="40"/>
      <c r="DX2060" s="40"/>
      <c r="DY2060" s="40"/>
      <c r="DZ2060" s="40"/>
      <c r="EA2060" s="40"/>
      <c r="EB2060" s="40"/>
      <c r="EC2060" s="40"/>
      <c r="ED2060" s="40"/>
      <c r="EE2060" s="40"/>
      <c r="EF2060" s="40"/>
      <c r="EG2060" s="40"/>
      <c r="EH2060" s="40"/>
      <c r="EI2060" s="40"/>
      <c r="EJ2060" s="40"/>
      <c r="EK2060" s="40"/>
      <c r="EL2060" s="40"/>
      <c r="EM2060" s="40"/>
      <c r="EN2060" s="40"/>
      <c r="EO2060" s="40"/>
      <c r="EP2060" s="40"/>
      <c r="EQ2060" s="40"/>
      <c r="ER2060" s="40"/>
      <c r="ES2060" s="40"/>
      <c r="ET2060" s="40"/>
      <c r="EU2060" s="40"/>
      <c r="EV2060" s="40"/>
      <c r="EW2060" s="40"/>
      <c r="EX2060" s="40"/>
      <c r="EY2060" s="40"/>
      <c r="EZ2060" s="40"/>
      <c r="FA2060" s="40"/>
      <c r="FB2060" s="40"/>
      <c r="FC2060" s="40"/>
      <c r="FD2060" s="40"/>
      <c r="FE2060" s="40"/>
      <c r="FF2060" s="40"/>
      <c r="FG2060" s="40"/>
      <c r="FH2060" s="40"/>
      <c r="FI2060" s="40"/>
      <c r="FJ2060" s="40"/>
      <c r="FK2060" s="40"/>
      <c r="FL2060" s="40"/>
      <c r="FM2060" s="40"/>
      <c r="FN2060" s="40"/>
      <c r="FO2060" s="40"/>
      <c r="FP2060" s="40"/>
      <c r="FQ2060" s="40"/>
      <c r="FR2060" s="40"/>
      <c r="FS2060" s="40"/>
      <c r="FT2060" s="40"/>
      <c r="FU2060" s="40"/>
      <c r="FV2060" s="40"/>
      <c r="FW2060" s="40"/>
      <c r="FX2060" s="40"/>
      <c r="FY2060" s="40"/>
      <c r="FZ2060" s="40"/>
      <c r="GA2060" s="40"/>
      <c r="GB2060" s="40"/>
      <c r="GC2060" s="40"/>
      <c r="GD2060" s="40"/>
      <c r="GE2060" s="40"/>
      <c r="GF2060" s="40"/>
      <c r="GG2060" s="40"/>
      <c r="GH2060" s="40"/>
      <c r="GI2060" s="40"/>
      <c r="GJ2060" s="40"/>
      <c r="GK2060" s="40"/>
      <c r="GL2060" s="40"/>
      <c r="GM2060" s="40"/>
      <c r="GN2060" s="40"/>
      <c r="GO2060" s="40"/>
      <c r="GP2060" s="40"/>
      <c r="GQ2060" s="40"/>
      <c r="GR2060" s="40"/>
      <c r="GS2060" s="40"/>
      <c r="GT2060" s="40"/>
      <c r="GU2060" s="40"/>
      <c r="GV2060" s="40"/>
      <c r="GW2060" s="40"/>
      <c r="GX2060" s="40"/>
      <c r="GY2060" s="40"/>
      <c r="GZ2060" s="40"/>
      <c r="HA2060" s="40"/>
      <c r="HB2060" s="40"/>
      <c r="HC2060" s="40"/>
      <c r="HD2060" s="40"/>
      <c r="HE2060" s="40"/>
      <c r="HF2060" s="40"/>
      <c r="HG2060" s="40"/>
      <c r="HH2060" s="40"/>
      <c r="HI2060" s="40"/>
      <c r="HJ2060" s="40"/>
      <c r="HK2060" s="40"/>
      <c r="HL2060" s="40"/>
      <c r="HM2060" s="40"/>
      <c r="HN2060" s="40"/>
      <c r="HO2060" s="40"/>
      <c r="HP2060" s="40"/>
      <c r="HQ2060" s="40"/>
      <c r="HR2060" s="40"/>
      <c r="HS2060" s="40"/>
      <c r="HT2060" s="40"/>
      <c r="HU2060" s="40"/>
      <c r="HV2060" s="40"/>
      <c r="HW2060" s="40"/>
      <c r="HX2060" s="40"/>
      <c r="HY2060" s="40"/>
      <c r="HZ2060" s="40"/>
      <c r="IA2060" s="40"/>
      <c r="IB2060" s="40"/>
      <c r="IC2060" s="40"/>
      <c r="ID2060" s="40"/>
      <c r="IE2060" s="40"/>
      <c r="IF2060" s="40"/>
      <c r="IG2060" s="40"/>
      <c r="IH2060" s="40"/>
      <c r="II2060" s="40"/>
      <c r="IJ2060" s="40"/>
      <c r="IK2060" s="40"/>
      <c r="IL2060" s="40"/>
      <c r="IM2060" s="40"/>
      <c r="IN2060" s="40"/>
      <c r="IO2060" s="40"/>
      <c r="IP2060" s="40"/>
      <c r="IQ2060" s="40"/>
      <c r="IR2060" s="40"/>
      <c r="IS2060" s="40"/>
      <c r="IT2060" s="40"/>
      <c r="IU2060" s="40"/>
    </row>
    <row r="2061" spans="1:255" ht="14.25" customHeight="1">
      <c r="A2061" s="145">
        <v>2120</v>
      </c>
      <c r="B2061" s="139">
        <v>20150808</v>
      </c>
      <c r="C2061" s="57" t="str">
        <f t="shared" si="230"/>
        <v>POS</v>
      </c>
      <c r="D2061" s="114">
        <f t="shared" si="225"/>
        <v>40762</v>
      </c>
      <c r="E2061" s="28" t="s">
        <v>36</v>
      </c>
      <c r="F2061" s="39" t="s">
        <v>25</v>
      </c>
      <c r="G2061" s="35" t="s">
        <v>26</v>
      </c>
      <c r="H2061" s="30"/>
      <c r="I2061" s="30"/>
      <c r="J2061" s="31" t="s">
        <v>175</v>
      </c>
      <c r="K2061" s="31" t="s">
        <v>580</v>
      </c>
      <c r="L2061" s="31" t="s">
        <v>176</v>
      </c>
      <c r="M2061" s="31"/>
      <c r="N2061" s="31" t="s">
        <v>31</v>
      </c>
      <c r="O2061" s="4" t="str">
        <f t="shared" si="226"/>
        <v>Ceratina (Zadontomerus) acantha</v>
      </c>
      <c r="P2061" s="85" t="str">
        <f t="shared" si="231"/>
        <v>Ceratina acantha</v>
      </c>
      <c r="Q2061" s="35" t="s">
        <v>29</v>
      </c>
      <c r="R2061" s="36"/>
      <c r="S2061" s="32"/>
      <c r="T2061" s="32"/>
      <c r="U2061" s="32"/>
      <c r="V2061" s="34" t="s">
        <v>171</v>
      </c>
      <c r="W2061" s="38">
        <v>41335</v>
      </c>
      <c r="X2061" s="52" t="s">
        <v>177</v>
      </c>
      <c r="Y2061" s="129">
        <f t="shared" si="227"/>
        <v>1</v>
      </c>
      <c r="Z2061" s="110">
        <f t="shared" si="228"/>
        <v>0</v>
      </c>
      <c r="AA2061" s="1">
        <f t="shared" si="229"/>
        <v>0</v>
      </c>
      <c r="AC2061" s="40"/>
      <c r="AD2061" s="40"/>
      <c r="AE2061" s="40"/>
      <c r="AF2061" s="40"/>
      <c r="AG2061" s="40"/>
      <c r="AH2061" s="40"/>
      <c r="AI2061" s="40"/>
      <c r="AJ2061" s="40"/>
      <c r="AK2061" s="40"/>
      <c r="AL2061" s="40"/>
      <c r="AM2061" s="40"/>
      <c r="AN2061" s="40"/>
      <c r="AO2061" s="40"/>
      <c r="AP2061" s="40"/>
      <c r="AQ2061" s="40"/>
      <c r="AR2061" s="40"/>
      <c r="AS2061" s="40"/>
      <c r="AT2061" s="40"/>
      <c r="AU2061" s="40"/>
      <c r="AV2061" s="40"/>
      <c r="AW2061" s="40"/>
      <c r="AX2061" s="40"/>
      <c r="AY2061" s="40"/>
      <c r="AZ2061" s="40"/>
      <c r="BA2061" s="40"/>
      <c r="BB2061" s="40"/>
      <c r="BC2061" s="40"/>
      <c r="BD2061" s="40"/>
      <c r="BE2061" s="40"/>
      <c r="BF2061" s="40"/>
      <c r="BG2061" s="40"/>
      <c r="BH2061" s="40"/>
      <c r="BI2061" s="40"/>
      <c r="BJ2061" s="40"/>
      <c r="BK2061" s="40"/>
      <c r="BL2061" s="40"/>
      <c r="BM2061" s="40"/>
      <c r="BN2061" s="40"/>
      <c r="BO2061" s="40"/>
      <c r="BP2061" s="40"/>
      <c r="BQ2061" s="40"/>
      <c r="BR2061" s="40"/>
      <c r="BS2061" s="40"/>
      <c r="BT2061" s="40"/>
      <c r="BU2061" s="40"/>
      <c r="BV2061" s="40"/>
      <c r="BW2061" s="40"/>
      <c r="BX2061" s="40"/>
      <c r="BY2061" s="40"/>
      <c r="BZ2061" s="40"/>
      <c r="CA2061" s="40"/>
      <c r="CB2061" s="40"/>
      <c r="CC2061" s="40"/>
      <c r="CD2061" s="40"/>
      <c r="CE2061" s="40"/>
      <c r="CF2061" s="40"/>
      <c r="CG2061" s="40"/>
      <c r="CH2061" s="40"/>
      <c r="CI2061" s="40"/>
      <c r="CJ2061" s="40"/>
      <c r="CK2061" s="40"/>
      <c r="CL2061" s="40"/>
      <c r="CM2061" s="40"/>
      <c r="CN2061" s="40"/>
      <c r="CO2061" s="40"/>
      <c r="CP2061" s="40"/>
      <c r="CQ2061" s="40"/>
      <c r="CR2061" s="40"/>
      <c r="CS2061" s="40"/>
      <c r="CT2061" s="40"/>
      <c r="CU2061" s="40"/>
      <c r="CV2061" s="40"/>
      <c r="CW2061" s="40"/>
      <c r="CX2061" s="40"/>
      <c r="CY2061" s="40"/>
      <c r="CZ2061" s="40"/>
      <c r="DA2061" s="40"/>
      <c r="DB2061" s="40"/>
      <c r="DC2061" s="40"/>
      <c r="DD2061" s="40"/>
      <c r="DE2061" s="40"/>
      <c r="DF2061" s="40"/>
      <c r="DG2061" s="40"/>
      <c r="DH2061" s="40"/>
      <c r="DI2061" s="40"/>
      <c r="DJ2061" s="40"/>
      <c r="DK2061" s="40"/>
      <c r="DL2061" s="40"/>
      <c r="DM2061" s="40"/>
      <c r="DN2061" s="40"/>
      <c r="DO2061" s="40"/>
      <c r="DP2061" s="40"/>
      <c r="DQ2061" s="40"/>
      <c r="DR2061" s="40"/>
      <c r="DS2061" s="40"/>
      <c r="DT2061" s="40"/>
      <c r="DU2061" s="40"/>
      <c r="DV2061" s="40"/>
      <c r="DW2061" s="40"/>
      <c r="DX2061" s="40"/>
      <c r="DY2061" s="40"/>
      <c r="DZ2061" s="40"/>
      <c r="EA2061" s="40"/>
      <c r="EB2061" s="40"/>
      <c r="EC2061" s="40"/>
      <c r="ED2061" s="40"/>
      <c r="EE2061" s="40"/>
      <c r="EF2061" s="40"/>
      <c r="EG2061" s="40"/>
      <c r="EH2061" s="40"/>
      <c r="EI2061" s="40"/>
      <c r="EJ2061" s="40"/>
      <c r="EK2061" s="40"/>
      <c r="EL2061" s="40"/>
      <c r="EM2061" s="40"/>
      <c r="EN2061" s="40"/>
      <c r="EO2061" s="40"/>
      <c r="EP2061" s="40"/>
      <c r="EQ2061" s="40"/>
      <c r="ER2061" s="40"/>
      <c r="ES2061" s="40"/>
      <c r="ET2061" s="40"/>
      <c r="EU2061" s="40"/>
      <c r="EV2061" s="40"/>
      <c r="EW2061" s="40"/>
      <c r="EX2061" s="40"/>
      <c r="EY2061" s="40"/>
      <c r="EZ2061" s="40"/>
      <c r="FA2061" s="40"/>
      <c r="FB2061" s="40"/>
      <c r="FC2061" s="40"/>
      <c r="FD2061" s="40"/>
      <c r="FE2061" s="40"/>
      <c r="FF2061" s="40"/>
      <c r="FG2061" s="40"/>
      <c r="FH2061" s="40"/>
      <c r="FI2061" s="40"/>
      <c r="FJ2061" s="40"/>
      <c r="FK2061" s="40"/>
      <c r="FL2061" s="40"/>
      <c r="FM2061" s="40"/>
      <c r="FN2061" s="40"/>
      <c r="FO2061" s="40"/>
      <c r="FP2061" s="40"/>
      <c r="FQ2061" s="40"/>
      <c r="FR2061" s="40"/>
      <c r="FS2061" s="40"/>
      <c r="FT2061" s="40"/>
      <c r="FU2061" s="40"/>
      <c r="FV2061" s="40"/>
      <c r="FW2061" s="40"/>
      <c r="FX2061" s="40"/>
      <c r="FY2061" s="40"/>
      <c r="FZ2061" s="40"/>
      <c r="GA2061" s="40"/>
      <c r="GB2061" s="40"/>
      <c r="GC2061" s="40"/>
      <c r="GD2061" s="40"/>
      <c r="GE2061" s="40"/>
      <c r="GF2061" s="40"/>
      <c r="GG2061" s="40"/>
      <c r="GH2061" s="40"/>
      <c r="GI2061" s="40"/>
      <c r="GJ2061" s="40"/>
      <c r="GK2061" s="40"/>
      <c r="GL2061" s="40"/>
      <c r="GM2061" s="40"/>
      <c r="GN2061" s="40"/>
      <c r="GO2061" s="40"/>
      <c r="GP2061" s="40"/>
      <c r="GQ2061" s="40"/>
      <c r="GR2061" s="40"/>
      <c r="GS2061" s="40"/>
      <c r="GT2061" s="40"/>
      <c r="GU2061" s="40"/>
      <c r="GV2061" s="40"/>
      <c r="GW2061" s="40"/>
      <c r="GX2061" s="40"/>
      <c r="GY2061" s="40"/>
      <c r="GZ2061" s="40"/>
      <c r="HA2061" s="40"/>
      <c r="HB2061" s="40"/>
      <c r="HC2061" s="40"/>
      <c r="HD2061" s="40"/>
      <c r="HE2061" s="40"/>
      <c r="HF2061" s="40"/>
      <c r="HG2061" s="40"/>
      <c r="HH2061" s="40"/>
      <c r="HI2061" s="40"/>
      <c r="HJ2061" s="40"/>
      <c r="HK2061" s="40"/>
      <c r="HL2061" s="40"/>
      <c r="HM2061" s="40"/>
      <c r="HN2061" s="40"/>
      <c r="HO2061" s="40"/>
      <c r="HP2061" s="40"/>
      <c r="HQ2061" s="40"/>
      <c r="HR2061" s="40"/>
      <c r="HS2061" s="40"/>
      <c r="HT2061" s="40"/>
      <c r="HU2061" s="40"/>
      <c r="HV2061" s="40"/>
      <c r="HW2061" s="40"/>
      <c r="HX2061" s="40"/>
      <c r="HY2061" s="40"/>
      <c r="HZ2061" s="40"/>
      <c r="IA2061" s="40"/>
      <c r="IB2061" s="40"/>
      <c r="IC2061" s="40"/>
      <c r="ID2061" s="40"/>
      <c r="IE2061" s="40"/>
      <c r="IF2061" s="40"/>
      <c r="IG2061" s="40"/>
      <c r="IH2061" s="40"/>
      <c r="II2061" s="40"/>
      <c r="IJ2061" s="40"/>
      <c r="IK2061" s="40"/>
      <c r="IL2061" s="40"/>
      <c r="IM2061" s="40"/>
      <c r="IN2061" s="40"/>
      <c r="IO2061" s="40"/>
      <c r="IP2061" s="40"/>
      <c r="IQ2061" s="40"/>
      <c r="IR2061" s="40"/>
      <c r="IS2061" s="40"/>
      <c r="IT2061" s="40"/>
      <c r="IU2061" s="40"/>
    </row>
    <row r="2062" spans="1:255" ht="14.25" customHeight="1">
      <c r="A2062" s="145">
        <v>2121</v>
      </c>
      <c r="B2062" s="139">
        <v>20150510</v>
      </c>
      <c r="C2062" s="57" t="str">
        <f t="shared" si="230"/>
        <v>POS</v>
      </c>
      <c r="D2062" s="114">
        <f t="shared" si="225"/>
        <v>40672</v>
      </c>
      <c r="E2062" s="28" t="s">
        <v>36</v>
      </c>
      <c r="F2062" s="39" t="s">
        <v>25</v>
      </c>
      <c r="G2062" s="35" t="s">
        <v>26</v>
      </c>
      <c r="H2062" s="30"/>
      <c r="I2062" s="30"/>
      <c r="J2062" s="31" t="s">
        <v>175</v>
      </c>
      <c r="K2062" s="31" t="s">
        <v>580</v>
      </c>
      <c r="L2062" s="31" t="s">
        <v>176</v>
      </c>
      <c r="M2062" s="31"/>
      <c r="N2062" s="31" t="s">
        <v>31</v>
      </c>
      <c r="O2062" s="4" t="str">
        <f t="shared" si="226"/>
        <v>Ceratina (Zadontomerus) acantha</v>
      </c>
      <c r="P2062" s="85" t="str">
        <f t="shared" si="231"/>
        <v>Ceratina acantha</v>
      </c>
      <c r="Q2062" s="35" t="s">
        <v>29</v>
      </c>
      <c r="R2062" s="36"/>
      <c r="S2062" s="32"/>
      <c r="T2062" s="32"/>
      <c r="U2062" s="32"/>
      <c r="V2062" s="34" t="s">
        <v>171</v>
      </c>
      <c r="W2062" s="38">
        <v>41335</v>
      </c>
      <c r="X2062" s="52"/>
      <c r="Y2062" s="129">
        <f t="shared" si="227"/>
        <v>1</v>
      </c>
      <c r="Z2062" s="110">
        <f t="shared" si="228"/>
        <v>0</v>
      </c>
      <c r="AA2062" s="1">
        <f t="shared" si="229"/>
        <v>0</v>
      </c>
      <c r="AC2062" s="40"/>
      <c r="AD2062" s="40"/>
      <c r="AE2062" s="40"/>
      <c r="AF2062" s="40"/>
      <c r="AG2062" s="40"/>
      <c r="AH2062" s="40"/>
      <c r="AI2062" s="40"/>
      <c r="AJ2062" s="40"/>
      <c r="AK2062" s="40"/>
      <c r="AL2062" s="40"/>
      <c r="AM2062" s="40"/>
      <c r="AN2062" s="40"/>
      <c r="AO2062" s="40"/>
      <c r="AP2062" s="40"/>
      <c r="AQ2062" s="40"/>
      <c r="AR2062" s="40"/>
      <c r="AS2062" s="40"/>
      <c r="AT2062" s="40"/>
      <c r="AU2062" s="40"/>
      <c r="AV2062" s="40"/>
      <c r="AW2062" s="40"/>
      <c r="AX2062" s="40"/>
      <c r="AY2062" s="40"/>
      <c r="AZ2062" s="40"/>
      <c r="BA2062" s="40"/>
      <c r="BB2062" s="40"/>
      <c r="BC2062" s="40"/>
      <c r="BD2062" s="40"/>
      <c r="BE2062" s="40"/>
      <c r="BF2062" s="40"/>
      <c r="BG2062" s="40"/>
      <c r="BH2062" s="40"/>
      <c r="BI2062" s="40"/>
      <c r="BJ2062" s="40"/>
      <c r="BK2062" s="40"/>
      <c r="BL2062" s="40"/>
      <c r="BM2062" s="40"/>
      <c r="BN2062" s="40"/>
      <c r="BO2062" s="40"/>
      <c r="BP2062" s="40"/>
      <c r="BQ2062" s="40"/>
      <c r="BR2062" s="40"/>
      <c r="BS2062" s="40"/>
      <c r="BT2062" s="40"/>
      <c r="BU2062" s="40"/>
      <c r="BV2062" s="40"/>
      <c r="BW2062" s="40"/>
      <c r="BX2062" s="40"/>
      <c r="BY2062" s="40"/>
      <c r="BZ2062" s="40"/>
      <c r="CA2062" s="40"/>
      <c r="CB2062" s="40"/>
      <c r="CC2062" s="40"/>
      <c r="CD2062" s="40"/>
      <c r="CE2062" s="40"/>
      <c r="CF2062" s="40"/>
      <c r="CG2062" s="40"/>
      <c r="CH2062" s="40"/>
      <c r="CI2062" s="40"/>
      <c r="CJ2062" s="40"/>
      <c r="CK2062" s="40"/>
      <c r="CL2062" s="40"/>
      <c r="CM2062" s="40"/>
      <c r="CN2062" s="40"/>
      <c r="CO2062" s="40"/>
      <c r="CP2062" s="40"/>
      <c r="CQ2062" s="40"/>
      <c r="CR2062" s="40"/>
      <c r="CS2062" s="40"/>
      <c r="CT2062" s="40"/>
      <c r="CU2062" s="40"/>
      <c r="CV2062" s="40"/>
      <c r="CW2062" s="40"/>
      <c r="CX2062" s="40"/>
      <c r="CY2062" s="40"/>
      <c r="CZ2062" s="40"/>
      <c r="DA2062" s="40"/>
      <c r="DB2062" s="40"/>
      <c r="DC2062" s="40"/>
      <c r="DD2062" s="40"/>
      <c r="DE2062" s="40"/>
      <c r="DF2062" s="40"/>
      <c r="DG2062" s="40"/>
      <c r="DH2062" s="40"/>
      <c r="DI2062" s="40"/>
      <c r="DJ2062" s="40"/>
      <c r="DK2062" s="40"/>
      <c r="DL2062" s="40"/>
      <c r="DM2062" s="40"/>
      <c r="DN2062" s="40"/>
      <c r="DO2062" s="40"/>
      <c r="DP2062" s="40"/>
      <c r="DQ2062" s="40"/>
      <c r="DR2062" s="40"/>
      <c r="DS2062" s="40"/>
      <c r="DT2062" s="40"/>
      <c r="DU2062" s="40"/>
      <c r="DV2062" s="40"/>
      <c r="DW2062" s="40"/>
      <c r="DX2062" s="40"/>
      <c r="DY2062" s="40"/>
      <c r="DZ2062" s="40"/>
      <c r="EA2062" s="40"/>
      <c r="EB2062" s="40"/>
      <c r="EC2062" s="40"/>
      <c r="ED2062" s="40"/>
      <c r="EE2062" s="40"/>
      <c r="EF2062" s="40"/>
      <c r="EG2062" s="40"/>
      <c r="EH2062" s="40"/>
      <c r="EI2062" s="40"/>
      <c r="EJ2062" s="40"/>
      <c r="EK2062" s="40"/>
      <c r="EL2062" s="40"/>
      <c r="EM2062" s="40"/>
      <c r="EN2062" s="40"/>
      <c r="EO2062" s="40"/>
      <c r="EP2062" s="40"/>
      <c r="EQ2062" s="40"/>
      <c r="ER2062" s="40"/>
      <c r="ES2062" s="40"/>
      <c r="ET2062" s="40"/>
      <c r="EU2062" s="40"/>
      <c r="EV2062" s="40"/>
      <c r="EW2062" s="40"/>
      <c r="EX2062" s="40"/>
      <c r="EY2062" s="40"/>
      <c r="EZ2062" s="40"/>
      <c r="FA2062" s="40"/>
      <c r="FB2062" s="40"/>
      <c r="FC2062" s="40"/>
      <c r="FD2062" s="40"/>
      <c r="FE2062" s="40"/>
      <c r="FF2062" s="40"/>
      <c r="FG2062" s="40"/>
      <c r="FH2062" s="40"/>
      <c r="FI2062" s="40"/>
      <c r="FJ2062" s="40"/>
      <c r="FK2062" s="40"/>
      <c r="FL2062" s="40"/>
      <c r="FM2062" s="40"/>
      <c r="FN2062" s="40"/>
      <c r="FO2062" s="40"/>
      <c r="FP2062" s="40"/>
      <c r="FQ2062" s="40"/>
      <c r="FR2062" s="40"/>
      <c r="FS2062" s="40"/>
      <c r="FT2062" s="40"/>
      <c r="FU2062" s="40"/>
      <c r="FV2062" s="40"/>
      <c r="FW2062" s="40"/>
      <c r="FX2062" s="40"/>
      <c r="FY2062" s="40"/>
      <c r="FZ2062" s="40"/>
      <c r="GA2062" s="40"/>
      <c r="GB2062" s="40"/>
      <c r="GC2062" s="40"/>
      <c r="GD2062" s="40"/>
      <c r="GE2062" s="40"/>
      <c r="GF2062" s="40"/>
      <c r="GG2062" s="40"/>
      <c r="GH2062" s="40"/>
      <c r="GI2062" s="40"/>
      <c r="GJ2062" s="40"/>
      <c r="GK2062" s="40"/>
      <c r="GL2062" s="40"/>
      <c r="GM2062" s="40"/>
      <c r="GN2062" s="40"/>
      <c r="GO2062" s="40"/>
      <c r="GP2062" s="40"/>
      <c r="GQ2062" s="40"/>
      <c r="GR2062" s="40"/>
      <c r="GS2062" s="40"/>
      <c r="GT2062" s="40"/>
      <c r="GU2062" s="40"/>
      <c r="GV2062" s="40"/>
      <c r="GW2062" s="40"/>
      <c r="GX2062" s="40"/>
      <c r="GY2062" s="40"/>
      <c r="GZ2062" s="40"/>
      <c r="HA2062" s="40"/>
      <c r="HB2062" s="40"/>
      <c r="HC2062" s="40"/>
      <c r="HD2062" s="40"/>
      <c r="HE2062" s="40"/>
      <c r="HF2062" s="40"/>
      <c r="HG2062" s="40"/>
      <c r="HH2062" s="40"/>
      <c r="HI2062" s="40"/>
      <c r="HJ2062" s="40"/>
      <c r="HK2062" s="40"/>
      <c r="HL2062" s="40"/>
      <c r="HM2062" s="40"/>
      <c r="HN2062" s="40"/>
      <c r="HO2062" s="40"/>
      <c r="HP2062" s="40"/>
      <c r="HQ2062" s="40"/>
      <c r="HR2062" s="40"/>
      <c r="HS2062" s="40"/>
      <c r="HT2062" s="40"/>
      <c r="HU2062" s="40"/>
      <c r="HV2062" s="40"/>
      <c r="HW2062" s="40"/>
      <c r="HX2062" s="40"/>
      <c r="HY2062" s="40"/>
      <c r="HZ2062" s="40"/>
      <c r="IA2062" s="40"/>
      <c r="IB2062" s="40"/>
      <c r="IC2062" s="40"/>
      <c r="ID2062" s="40"/>
      <c r="IE2062" s="40"/>
      <c r="IF2062" s="40"/>
      <c r="IG2062" s="40"/>
      <c r="IH2062" s="40"/>
      <c r="II2062" s="40"/>
      <c r="IJ2062" s="40"/>
      <c r="IK2062" s="40"/>
      <c r="IL2062" s="40"/>
      <c r="IM2062" s="40"/>
      <c r="IN2062" s="40"/>
      <c r="IO2062" s="40"/>
      <c r="IP2062" s="40"/>
      <c r="IQ2062" s="40"/>
      <c r="IR2062" s="40"/>
      <c r="IS2062" s="40"/>
      <c r="IT2062" s="40"/>
      <c r="IU2062" s="40"/>
    </row>
    <row r="2063" spans="1:255" ht="14.25" customHeight="1">
      <c r="A2063" s="145">
        <v>2122</v>
      </c>
      <c r="B2063" s="139">
        <v>20160417</v>
      </c>
      <c r="C2063" s="57" t="str">
        <f t="shared" si="230"/>
        <v>POS</v>
      </c>
      <c r="D2063" s="114">
        <f t="shared" si="225"/>
        <v>41015</v>
      </c>
      <c r="E2063" s="28" t="s">
        <v>36</v>
      </c>
      <c r="F2063" s="39" t="s">
        <v>25</v>
      </c>
      <c r="G2063" s="35" t="s">
        <v>26</v>
      </c>
      <c r="H2063" s="30"/>
      <c r="I2063" s="30"/>
      <c r="J2063" s="31" t="s">
        <v>175</v>
      </c>
      <c r="K2063" s="31" t="s">
        <v>580</v>
      </c>
      <c r="L2063" s="31" t="s">
        <v>176</v>
      </c>
      <c r="M2063" s="31"/>
      <c r="N2063" s="31" t="s">
        <v>31</v>
      </c>
      <c r="O2063" s="4" t="str">
        <f t="shared" si="226"/>
        <v>Ceratina (Zadontomerus) acantha</v>
      </c>
      <c r="P2063" s="85" t="str">
        <f t="shared" si="231"/>
        <v>Ceratina acantha</v>
      </c>
      <c r="Q2063" s="35" t="s">
        <v>29</v>
      </c>
      <c r="R2063" s="36"/>
      <c r="S2063" s="32"/>
      <c r="T2063" s="32"/>
      <c r="U2063" s="32"/>
      <c r="V2063" s="34" t="s">
        <v>171</v>
      </c>
      <c r="W2063" s="38">
        <v>41335</v>
      </c>
      <c r="X2063" s="52"/>
      <c r="Y2063" s="129">
        <f t="shared" si="227"/>
        <v>1</v>
      </c>
      <c r="Z2063" s="110">
        <f t="shared" si="228"/>
        <v>0</v>
      </c>
      <c r="AA2063" s="1">
        <f t="shared" si="229"/>
        <v>0</v>
      </c>
      <c r="AC2063" s="40"/>
      <c r="AD2063" s="40"/>
      <c r="AE2063" s="40"/>
      <c r="AF2063" s="40"/>
      <c r="AG2063" s="40"/>
      <c r="AH2063" s="40"/>
      <c r="AI2063" s="40"/>
      <c r="AJ2063" s="40"/>
      <c r="AK2063" s="40"/>
      <c r="AL2063" s="40"/>
      <c r="AM2063" s="40"/>
      <c r="AN2063" s="40"/>
      <c r="AO2063" s="40"/>
      <c r="AP2063" s="40"/>
      <c r="AQ2063" s="40"/>
      <c r="AR2063" s="40"/>
      <c r="AS2063" s="40"/>
      <c r="AT2063" s="40"/>
      <c r="AU2063" s="40"/>
      <c r="AV2063" s="40"/>
      <c r="AW2063" s="40"/>
      <c r="AX2063" s="40"/>
      <c r="AY2063" s="40"/>
      <c r="AZ2063" s="40"/>
      <c r="BA2063" s="40"/>
      <c r="BB2063" s="40"/>
      <c r="BC2063" s="40"/>
      <c r="BD2063" s="40"/>
      <c r="BE2063" s="40"/>
      <c r="BF2063" s="40"/>
      <c r="BG2063" s="40"/>
      <c r="BH2063" s="40"/>
      <c r="BI2063" s="40"/>
      <c r="BJ2063" s="40"/>
      <c r="BK2063" s="40"/>
      <c r="BL2063" s="40"/>
      <c r="BM2063" s="40"/>
      <c r="BN2063" s="40"/>
      <c r="BO2063" s="40"/>
      <c r="BP2063" s="40"/>
      <c r="BQ2063" s="40"/>
      <c r="BR2063" s="40"/>
      <c r="BS2063" s="40"/>
      <c r="BT2063" s="40"/>
      <c r="BU2063" s="40"/>
      <c r="BV2063" s="40"/>
      <c r="BW2063" s="40"/>
      <c r="BX2063" s="40"/>
      <c r="BY2063" s="40"/>
      <c r="BZ2063" s="40"/>
      <c r="CA2063" s="40"/>
      <c r="CB2063" s="40"/>
      <c r="CC2063" s="40"/>
      <c r="CD2063" s="40"/>
      <c r="CE2063" s="40"/>
      <c r="CF2063" s="40"/>
      <c r="CG2063" s="40"/>
      <c r="CH2063" s="40"/>
      <c r="CI2063" s="40"/>
      <c r="CJ2063" s="40"/>
      <c r="CK2063" s="40"/>
      <c r="CL2063" s="40"/>
      <c r="CM2063" s="40"/>
      <c r="CN2063" s="40"/>
      <c r="CO2063" s="40"/>
      <c r="CP2063" s="40"/>
      <c r="CQ2063" s="40"/>
      <c r="CR2063" s="40"/>
      <c r="CS2063" s="40"/>
      <c r="CT2063" s="40"/>
      <c r="CU2063" s="40"/>
      <c r="CV2063" s="40"/>
      <c r="CW2063" s="40"/>
      <c r="CX2063" s="40"/>
      <c r="CY2063" s="40"/>
      <c r="CZ2063" s="40"/>
      <c r="DA2063" s="40"/>
      <c r="DB2063" s="40"/>
      <c r="DC2063" s="40"/>
      <c r="DD2063" s="40"/>
      <c r="DE2063" s="40"/>
      <c r="DF2063" s="40"/>
      <c r="DG2063" s="40"/>
      <c r="DH2063" s="40"/>
      <c r="DI2063" s="40"/>
      <c r="DJ2063" s="40"/>
      <c r="DK2063" s="40"/>
      <c r="DL2063" s="40"/>
      <c r="DM2063" s="40"/>
      <c r="DN2063" s="40"/>
      <c r="DO2063" s="40"/>
      <c r="DP2063" s="40"/>
      <c r="DQ2063" s="40"/>
      <c r="DR2063" s="40"/>
      <c r="DS2063" s="40"/>
      <c r="DT2063" s="40"/>
      <c r="DU2063" s="40"/>
      <c r="DV2063" s="40"/>
      <c r="DW2063" s="40"/>
      <c r="DX2063" s="40"/>
      <c r="DY2063" s="40"/>
      <c r="DZ2063" s="40"/>
      <c r="EA2063" s="40"/>
      <c r="EB2063" s="40"/>
      <c r="EC2063" s="40"/>
      <c r="ED2063" s="40"/>
      <c r="EE2063" s="40"/>
      <c r="EF2063" s="40"/>
      <c r="EG2063" s="40"/>
      <c r="EH2063" s="40"/>
      <c r="EI2063" s="40"/>
      <c r="EJ2063" s="40"/>
      <c r="EK2063" s="40"/>
      <c r="EL2063" s="40"/>
      <c r="EM2063" s="40"/>
      <c r="EN2063" s="40"/>
      <c r="EO2063" s="40"/>
      <c r="EP2063" s="40"/>
      <c r="EQ2063" s="40"/>
      <c r="ER2063" s="40"/>
      <c r="ES2063" s="40"/>
      <c r="ET2063" s="40"/>
      <c r="EU2063" s="40"/>
      <c r="EV2063" s="40"/>
      <c r="EW2063" s="40"/>
      <c r="EX2063" s="40"/>
      <c r="EY2063" s="40"/>
      <c r="EZ2063" s="40"/>
      <c r="FA2063" s="40"/>
      <c r="FB2063" s="40"/>
      <c r="FC2063" s="40"/>
      <c r="FD2063" s="40"/>
      <c r="FE2063" s="40"/>
      <c r="FF2063" s="40"/>
      <c r="FG2063" s="40"/>
      <c r="FH2063" s="40"/>
      <c r="FI2063" s="40"/>
      <c r="FJ2063" s="40"/>
      <c r="FK2063" s="40"/>
      <c r="FL2063" s="40"/>
      <c r="FM2063" s="40"/>
      <c r="FN2063" s="40"/>
      <c r="FO2063" s="40"/>
      <c r="FP2063" s="40"/>
      <c r="FQ2063" s="40"/>
      <c r="FR2063" s="40"/>
      <c r="FS2063" s="40"/>
      <c r="FT2063" s="40"/>
      <c r="FU2063" s="40"/>
      <c r="FV2063" s="40"/>
      <c r="FW2063" s="40"/>
      <c r="FX2063" s="40"/>
      <c r="FY2063" s="40"/>
      <c r="FZ2063" s="40"/>
      <c r="GA2063" s="40"/>
      <c r="GB2063" s="40"/>
      <c r="GC2063" s="40"/>
      <c r="GD2063" s="40"/>
      <c r="GE2063" s="40"/>
      <c r="GF2063" s="40"/>
      <c r="GG2063" s="40"/>
      <c r="GH2063" s="40"/>
      <c r="GI2063" s="40"/>
      <c r="GJ2063" s="40"/>
      <c r="GK2063" s="40"/>
      <c r="GL2063" s="40"/>
      <c r="GM2063" s="40"/>
      <c r="GN2063" s="40"/>
      <c r="GO2063" s="40"/>
      <c r="GP2063" s="40"/>
      <c r="GQ2063" s="40"/>
      <c r="GR2063" s="40"/>
      <c r="GS2063" s="40"/>
      <c r="GT2063" s="40"/>
      <c r="GU2063" s="40"/>
      <c r="GV2063" s="40"/>
      <c r="GW2063" s="40"/>
      <c r="GX2063" s="40"/>
      <c r="GY2063" s="40"/>
      <c r="GZ2063" s="40"/>
      <c r="HA2063" s="40"/>
      <c r="HB2063" s="40"/>
      <c r="HC2063" s="40"/>
      <c r="HD2063" s="40"/>
      <c r="HE2063" s="40"/>
      <c r="HF2063" s="40"/>
      <c r="HG2063" s="40"/>
      <c r="HH2063" s="40"/>
      <c r="HI2063" s="40"/>
      <c r="HJ2063" s="40"/>
      <c r="HK2063" s="40"/>
      <c r="HL2063" s="40"/>
      <c r="HM2063" s="40"/>
      <c r="HN2063" s="40"/>
      <c r="HO2063" s="40"/>
      <c r="HP2063" s="40"/>
      <c r="HQ2063" s="40"/>
      <c r="HR2063" s="40"/>
      <c r="HS2063" s="40"/>
      <c r="HT2063" s="40"/>
      <c r="HU2063" s="40"/>
      <c r="HV2063" s="40"/>
      <c r="HW2063" s="40"/>
      <c r="HX2063" s="40"/>
      <c r="HY2063" s="40"/>
      <c r="HZ2063" s="40"/>
      <c r="IA2063" s="40"/>
      <c r="IB2063" s="40"/>
      <c r="IC2063" s="40"/>
      <c r="ID2063" s="40"/>
      <c r="IE2063" s="40"/>
      <c r="IF2063" s="40"/>
      <c r="IG2063" s="40"/>
      <c r="IH2063" s="40"/>
      <c r="II2063" s="40"/>
      <c r="IJ2063" s="40"/>
      <c r="IK2063" s="40"/>
      <c r="IL2063" s="40"/>
      <c r="IM2063" s="40"/>
      <c r="IN2063" s="40"/>
      <c r="IO2063" s="40"/>
      <c r="IP2063" s="40"/>
      <c r="IQ2063" s="40"/>
      <c r="IR2063" s="40"/>
      <c r="IS2063" s="40"/>
      <c r="IT2063" s="40"/>
      <c r="IU2063" s="40"/>
    </row>
    <row r="2064" spans="1:255" ht="14.25" customHeight="1">
      <c r="A2064" s="145">
        <v>2123</v>
      </c>
      <c r="B2064" s="139">
        <v>20160417</v>
      </c>
      <c r="C2064" s="57" t="str">
        <f t="shared" si="230"/>
        <v>POS</v>
      </c>
      <c r="D2064" s="114">
        <f t="shared" si="225"/>
        <v>41015</v>
      </c>
      <c r="E2064" s="28" t="s">
        <v>36</v>
      </c>
      <c r="F2064" s="39" t="s">
        <v>25</v>
      </c>
      <c r="G2064" s="35" t="s">
        <v>26</v>
      </c>
      <c r="H2064" s="30"/>
      <c r="I2064" s="30"/>
      <c r="J2064" s="31" t="s">
        <v>175</v>
      </c>
      <c r="K2064" s="31" t="s">
        <v>580</v>
      </c>
      <c r="L2064" s="31" t="s">
        <v>176</v>
      </c>
      <c r="M2064" s="31"/>
      <c r="N2064" s="31" t="s">
        <v>31</v>
      </c>
      <c r="O2064" s="4" t="str">
        <f t="shared" si="226"/>
        <v>Ceratina (Zadontomerus) acantha</v>
      </c>
      <c r="P2064" s="85" t="str">
        <f t="shared" si="231"/>
        <v>Ceratina acantha</v>
      </c>
      <c r="Q2064" s="35" t="s">
        <v>29</v>
      </c>
      <c r="R2064" s="36"/>
      <c r="S2064" s="32"/>
      <c r="T2064" s="32"/>
      <c r="U2064" s="32"/>
      <c r="V2064" s="34" t="s">
        <v>171</v>
      </c>
      <c r="W2064" s="38">
        <v>41335</v>
      </c>
      <c r="X2064" s="52"/>
      <c r="Y2064" s="129">
        <f t="shared" si="227"/>
        <v>1</v>
      </c>
      <c r="Z2064" s="110">
        <f t="shared" si="228"/>
        <v>0</v>
      </c>
      <c r="AA2064" s="1">
        <f t="shared" si="229"/>
        <v>0</v>
      </c>
      <c r="AC2064" s="40"/>
      <c r="AD2064" s="40"/>
      <c r="AE2064" s="40"/>
      <c r="AF2064" s="40"/>
      <c r="AG2064" s="40"/>
      <c r="AH2064" s="40"/>
      <c r="AI2064" s="40"/>
      <c r="AJ2064" s="40"/>
      <c r="AK2064" s="40"/>
      <c r="AL2064" s="40"/>
      <c r="AM2064" s="40"/>
      <c r="AN2064" s="40"/>
      <c r="AO2064" s="40"/>
      <c r="AP2064" s="40"/>
      <c r="AQ2064" s="40"/>
      <c r="AR2064" s="40"/>
      <c r="AS2064" s="40"/>
      <c r="AT2064" s="40"/>
      <c r="AU2064" s="40"/>
      <c r="AV2064" s="40"/>
      <c r="AW2064" s="40"/>
      <c r="AX2064" s="40"/>
      <c r="AY2064" s="40"/>
      <c r="AZ2064" s="40"/>
      <c r="BA2064" s="40"/>
      <c r="BB2064" s="40"/>
      <c r="BC2064" s="40"/>
      <c r="BD2064" s="40"/>
      <c r="BE2064" s="40"/>
      <c r="BF2064" s="40"/>
      <c r="BG2064" s="40"/>
      <c r="BH2064" s="40"/>
      <c r="BI2064" s="40"/>
      <c r="BJ2064" s="40"/>
      <c r="BK2064" s="40"/>
      <c r="BL2064" s="40"/>
      <c r="BM2064" s="40"/>
      <c r="BN2064" s="40"/>
      <c r="BO2064" s="40"/>
      <c r="BP2064" s="40"/>
      <c r="BQ2064" s="40"/>
      <c r="BR2064" s="40"/>
      <c r="BS2064" s="40"/>
      <c r="BT2064" s="40"/>
      <c r="BU2064" s="40"/>
      <c r="BV2064" s="40"/>
      <c r="BW2064" s="40"/>
      <c r="BX2064" s="40"/>
      <c r="BY2064" s="40"/>
      <c r="BZ2064" s="40"/>
      <c r="CA2064" s="40"/>
      <c r="CB2064" s="40"/>
      <c r="CC2064" s="40"/>
      <c r="CD2064" s="40"/>
      <c r="CE2064" s="40"/>
      <c r="CF2064" s="40"/>
      <c r="CG2064" s="40"/>
      <c r="CH2064" s="40"/>
      <c r="CI2064" s="40"/>
      <c r="CJ2064" s="40"/>
      <c r="CK2064" s="40"/>
      <c r="CL2064" s="40"/>
      <c r="CM2064" s="40"/>
      <c r="CN2064" s="40"/>
      <c r="CO2064" s="40"/>
      <c r="CP2064" s="40"/>
      <c r="CQ2064" s="40"/>
      <c r="CR2064" s="40"/>
      <c r="CS2064" s="40"/>
      <c r="CT2064" s="40"/>
      <c r="CU2064" s="40"/>
      <c r="CV2064" s="40"/>
      <c r="CW2064" s="40"/>
      <c r="CX2064" s="40"/>
      <c r="CY2064" s="40"/>
      <c r="CZ2064" s="40"/>
      <c r="DA2064" s="40"/>
      <c r="DB2064" s="40"/>
      <c r="DC2064" s="40"/>
      <c r="DD2064" s="40"/>
      <c r="DE2064" s="40"/>
      <c r="DF2064" s="40"/>
      <c r="DG2064" s="40"/>
      <c r="DH2064" s="40"/>
      <c r="DI2064" s="40"/>
      <c r="DJ2064" s="40"/>
      <c r="DK2064" s="40"/>
      <c r="DL2064" s="40"/>
      <c r="DM2064" s="40"/>
      <c r="DN2064" s="40"/>
      <c r="DO2064" s="40"/>
      <c r="DP2064" s="40"/>
      <c r="DQ2064" s="40"/>
      <c r="DR2064" s="40"/>
      <c r="DS2064" s="40"/>
      <c r="DT2064" s="40"/>
      <c r="DU2064" s="40"/>
      <c r="DV2064" s="40"/>
      <c r="DW2064" s="40"/>
      <c r="DX2064" s="40"/>
      <c r="DY2064" s="40"/>
      <c r="DZ2064" s="40"/>
      <c r="EA2064" s="40"/>
      <c r="EB2064" s="40"/>
      <c r="EC2064" s="40"/>
      <c r="ED2064" s="40"/>
      <c r="EE2064" s="40"/>
      <c r="EF2064" s="40"/>
      <c r="EG2064" s="40"/>
      <c r="EH2064" s="40"/>
      <c r="EI2064" s="40"/>
      <c r="EJ2064" s="40"/>
      <c r="EK2064" s="40"/>
      <c r="EL2064" s="40"/>
      <c r="EM2064" s="40"/>
      <c r="EN2064" s="40"/>
      <c r="EO2064" s="40"/>
      <c r="EP2064" s="40"/>
      <c r="EQ2064" s="40"/>
      <c r="ER2064" s="40"/>
      <c r="ES2064" s="40"/>
      <c r="ET2064" s="40"/>
      <c r="EU2064" s="40"/>
      <c r="EV2064" s="40"/>
      <c r="EW2064" s="40"/>
      <c r="EX2064" s="40"/>
      <c r="EY2064" s="40"/>
      <c r="EZ2064" s="40"/>
      <c r="FA2064" s="40"/>
      <c r="FB2064" s="40"/>
      <c r="FC2064" s="40"/>
      <c r="FD2064" s="40"/>
      <c r="FE2064" s="40"/>
      <c r="FF2064" s="40"/>
      <c r="FG2064" s="40"/>
      <c r="FH2064" s="40"/>
      <c r="FI2064" s="40"/>
      <c r="FJ2064" s="40"/>
      <c r="FK2064" s="40"/>
      <c r="FL2064" s="40"/>
      <c r="FM2064" s="40"/>
      <c r="FN2064" s="40"/>
      <c r="FO2064" s="40"/>
      <c r="FP2064" s="40"/>
      <c r="FQ2064" s="40"/>
      <c r="FR2064" s="40"/>
      <c r="FS2064" s="40"/>
      <c r="FT2064" s="40"/>
      <c r="FU2064" s="40"/>
      <c r="FV2064" s="40"/>
      <c r="FW2064" s="40"/>
      <c r="FX2064" s="40"/>
      <c r="FY2064" s="40"/>
      <c r="FZ2064" s="40"/>
      <c r="GA2064" s="40"/>
      <c r="GB2064" s="40"/>
      <c r="GC2064" s="40"/>
      <c r="GD2064" s="40"/>
      <c r="GE2064" s="40"/>
      <c r="GF2064" s="40"/>
      <c r="GG2064" s="40"/>
      <c r="GH2064" s="40"/>
      <c r="GI2064" s="40"/>
      <c r="GJ2064" s="40"/>
      <c r="GK2064" s="40"/>
      <c r="GL2064" s="40"/>
      <c r="GM2064" s="40"/>
      <c r="GN2064" s="40"/>
      <c r="GO2064" s="40"/>
      <c r="GP2064" s="40"/>
      <c r="GQ2064" s="40"/>
      <c r="GR2064" s="40"/>
      <c r="GS2064" s="40"/>
      <c r="GT2064" s="40"/>
      <c r="GU2064" s="40"/>
      <c r="GV2064" s="40"/>
      <c r="GW2064" s="40"/>
      <c r="GX2064" s="40"/>
      <c r="GY2064" s="40"/>
      <c r="GZ2064" s="40"/>
      <c r="HA2064" s="40"/>
      <c r="HB2064" s="40"/>
      <c r="HC2064" s="40"/>
      <c r="HD2064" s="40"/>
      <c r="HE2064" s="40"/>
      <c r="HF2064" s="40"/>
      <c r="HG2064" s="40"/>
      <c r="HH2064" s="40"/>
      <c r="HI2064" s="40"/>
      <c r="HJ2064" s="40"/>
      <c r="HK2064" s="40"/>
      <c r="HL2064" s="40"/>
      <c r="HM2064" s="40"/>
      <c r="HN2064" s="40"/>
      <c r="HO2064" s="40"/>
      <c r="HP2064" s="40"/>
      <c r="HQ2064" s="40"/>
      <c r="HR2064" s="40"/>
      <c r="HS2064" s="40"/>
      <c r="HT2064" s="40"/>
      <c r="HU2064" s="40"/>
      <c r="HV2064" s="40"/>
      <c r="HW2064" s="40"/>
      <c r="HX2064" s="40"/>
      <c r="HY2064" s="40"/>
      <c r="HZ2064" s="40"/>
      <c r="IA2064" s="40"/>
      <c r="IB2064" s="40"/>
      <c r="IC2064" s="40"/>
      <c r="ID2064" s="40"/>
      <c r="IE2064" s="40"/>
      <c r="IF2064" s="40"/>
      <c r="IG2064" s="40"/>
      <c r="IH2064" s="40"/>
      <c r="II2064" s="40"/>
      <c r="IJ2064" s="40"/>
      <c r="IK2064" s="40"/>
      <c r="IL2064" s="40"/>
      <c r="IM2064" s="40"/>
      <c r="IN2064" s="40"/>
      <c r="IO2064" s="40"/>
      <c r="IP2064" s="40"/>
      <c r="IQ2064" s="40"/>
      <c r="IR2064" s="40"/>
      <c r="IS2064" s="40"/>
      <c r="IT2064" s="40"/>
      <c r="IU2064" s="40"/>
    </row>
    <row r="2065" spans="1:255" ht="14.25" customHeight="1">
      <c r="A2065" s="145">
        <v>2124</v>
      </c>
      <c r="B2065" s="139">
        <v>20160417</v>
      </c>
      <c r="C2065" s="57" t="str">
        <f t="shared" si="230"/>
        <v>POS</v>
      </c>
      <c r="D2065" s="114">
        <f t="shared" si="225"/>
        <v>41015</v>
      </c>
      <c r="E2065" s="28" t="s">
        <v>36</v>
      </c>
      <c r="F2065" s="39" t="s">
        <v>25</v>
      </c>
      <c r="G2065" s="35" t="s">
        <v>26</v>
      </c>
      <c r="H2065" s="30"/>
      <c r="I2065" s="30"/>
      <c r="J2065" s="31" t="s">
        <v>175</v>
      </c>
      <c r="K2065" s="31" t="s">
        <v>580</v>
      </c>
      <c r="L2065" s="31" t="s">
        <v>176</v>
      </c>
      <c r="M2065" s="31"/>
      <c r="N2065" s="31" t="s">
        <v>31</v>
      </c>
      <c r="O2065" s="4" t="str">
        <f t="shared" si="226"/>
        <v>Ceratina (Zadontomerus) acantha</v>
      </c>
      <c r="P2065" s="85" t="str">
        <f t="shared" si="231"/>
        <v>Ceratina acantha</v>
      </c>
      <c r="Q2065" s="35" t="s">
        <v>29</v>
      </c>
      <c r="R2065" s="36"/>
      <c r="S2065" s="32"/>
      <c r="T2065" s="32"/>
      <c r="U2065" s="32"/>
      <c r="V2065" s="34" t="s">
        <v>171</v>
      </c>
      <c r="W2065" s="38">
        <v>41335</v>
      </c>
      <c r="X2065" s="52"/>
      <c r="Y2065" s="129">
        <f t="shared" si="227"/>
        <v>1</v>
      </c>
      <c r="Z2065" s="110">
        <f t="shared" si="228"/>
        <v>0</v>
      </c>
      <c r="AA2065" s="1">
        <f t="shared" si="229"/>
        <v>0</v>
      </c>
      <c r="AC2065" s="40"/>
      <c r="AD2065" s="40"/>
      <c r="AE2065" s="40"/>
      <c r="AF2065" s="40"/>
      <c r="AG2065" s="40"/>
      <c r="AH2065" s="40"/>
      <c r="AI2065" s="40"/>
      <c r="AJ2065" s="40"/>
      <c r="AK2065" s="40"/>
      <c r="AL2065" s="40"/>
      <c r="AM2065" s="40"/>
      <c r="AN2065" s="40"/>
      <c r="AO2065" s="40"/>
      <c r="AP2065" s="40"/>
      <c r="AQ2065" s="40"/>
      <c r="AR2065" s="40"/>
      <c r="AS2065" s="40"/>
      <c r="AT2065" s="40"/>
      <c r="AU2065" s="40"/>
      <c r="AV2065" s="40"/>
      <c r="AW2065" s="40"/>
      <c r="AX2065" s="40"/>
      <c r="AY2065" s="40"/>
      <c r="AZ2065" s="40"/>
      <c r="BA2065" s="40"/>
      <c r="BB2065" s="40"/>
      <c r="BC2065" s="40"/>
      <c r="BD2065" s="40"/>
      <c r="BE2065" s="40"/>
      <c r="BF2065" s="40"/>
      <c r="BG2065" s="40"/>
      <c r="BH2065" s="40"/>
      <c r="BI2065" s="40"/>
      <c r="BJ2065" s="40"/>
      <c r="BK2065" s="40"/>
      <c r="BL2065" s="40"/>
      <c r="BM2065" s="40"/>
      <c r="BN2065" s="40"/>
      <c r="BO2065" s="40"/>
      <c r="BP2065" s="40"/>
      <c r="BQ2065" s="40"/>
      <c r="BR2065" s="40"/>
      <c r="BS2065" s="40"/>
      <c r="BT2065" s="40"/>
      <c r="BU2065" s="40"/>
      <c r="BV2065" s="40"/>
      <c r="BW2065" s="40"/>
      <c r="BX2065" s="40"/>
      <c r="BY2065" s="40"/>
      <c r="BZ2065" s="40"/>
      <c r="CA2065" s="40"/>
      <c r="CB2065" s="40"/>
      <c r="CC2065" s="40"/>
      <c r="CD2065" s="40"/>
      <c r="CE2065" s="40"/>
      <c r="CF2065" s="40"/>
      <c r="CG2065" s="40"/>
      <c r="CH2065" s="40"/>
      <c r="CI2065" s="40"/>
      <c r="CJ2065" s="40"/>
      <c r="CK2065" s="40"/>
      <c r="CL2065" s="40"/>
      <c r="CM2065" s="40"/>
      <c r="CN2065" s="40"/>
      <c r="CO2065" s="40"/>
      <c r="CP2065" s="40"/>
      <c r="CQ2065" s="40"/>
      <c r="CR2065" s="40"/>
      <c r="CS2065" s="40"/>
      <c r="CT2065" s="40"/>
      <c r="CU2065" s="40"/>
      <c r="CV2065" s="40"/>
      <c r="CW2065" s="40"/>
      <c r="CX2065" s="40"/>
      <c r="CY2065" s="40"/>
      <c r="CZ2065" s="40"/>
      <c r="DA2065" s="40"/>
      <c r="DB2065" s="40"/>
      <c r="DC2065" s="40"/>
      <c r="DD2065" s="40"/>
      <c r="DE2065" s="40"/>
      <c r="DF2065" s="40"/>
      <c r="DG2065" s="40"/>
      <c r="DH2065" s="40"/>
      <c r="DI2065" s="40"/>
      <c r="DJ2065" s="40"/>
      <c r="DK2065" s="40"/>
      <c r="DL2065" s="40"/>
      <c r="DM2065" s="40"/>
      <c r="DN2065" s="40"/>
      <c r="DO2065" s="40"/>
      <c r="DP2065" s="40"/>
      <c r="DQ2065" s="40"/>
      <c r="DR2065" s="40"/>
      <c r="DS2065" s="40"/>
      <c r="DT2065" s="40"/>
      <c r="DU2065" s="40"/>
      <c r="DV2065" s="40"/>
      <c r="DW2065" s="40"/>
      <c r="DX2065" s="40"/>
      <c r="DY2065" s="40"/>
      <c r="DZ2065" s="40"/>
      <c r="EA2065" s="40"/>
      <c r="EB2065" s="40"/>
      <c r="EC2065" s="40"/>
      <c r="ED2065" s="40"/>
      <c r="EE2065" s="40"/>
      <c r="EF2065" s="40"/>
      <c r="EG2065" s="40"/>
      <c r="EH2065" s="40"/>
      <c r="EI2065" s="40"/>
      <c r="EJ2065" s="40"/>
      <c r="EK2065" s="40"/>
      <c r="EL2065" s="40"/>
      <c r="EM2065" s="40"/>
      <c r="EN2065" s="40"/>
      <c r="EO2065" s="40"/>
      <c r="EP2065" s="40"/>
      <c r="EQ2065" s="40"/>
      <c r="ER2065" s="40"/>
      <c r="ES2065" s="40"/>
      <c r="ET2065" s="40"/>
      <c r="EU2065" s="40"/>
      <c r="EV2065" s="40"/>
      <c r="EW2065" s="40"/>
      <c r="EX2065" s="40"/>
      <c r="EY2065" s="40"/>
      <c r="EZ2065" s="40"/>
      <c r="FA2065" s="40"/>
      <c r="FB2065" s="40"/>
      <c r="FC2065" s="40"/>
      <c r="FD2065" s="40"/>
      <c r="FE2065" s="40"/>
      <c r="FF2065" s="40"/>
      <c r="FG2065" s="40"/>
      <c r="FH2065" s="40"/>
      <c r="FI2065" s="40"/>
      <c r="FJ2065" s="40"/>
      <c r="FK2065" s="40"/>
      <c r="FL2065" s="40"/>
      <c r="FM2065" s="40"/>
      <c r="FN2065" s="40"/>
      <c r="FO2065" s="40"/>
      <c r="FP2065" s="40"/>
      <c r="FQ2065" s="40"/>
      <c r="FR2065" s="40"/>
      <c r="FS2065" s="40"/>
      <c r="FT2065" s="40"/>
      <c r="FU2065" s="40"/>
      <c r="FV2065" s="40"/>
      <c r="FW2065" s="40"/>
      <c r="FX2065" s="40"/>
      <c r="FY2065" s="40"/>
      <c r="FZ2065" s="40"/>
      <c r="GA2065" s="40"/>
      <c r="GB2065" s="40"/>
      <c r="GC2065" s="40"/>
      <c r="GD2065" s="40"/>
      <c r="GE2065" s="40"/>
      <c r="GF2065" s="40"/>
      <c r="GG2065" s="40"/>
      <c r="GH2065" s="40"/>
      <c r="GI2065" s="40"/>
      <c r="GJ2065" s="40"/>
      <c r="GK2065" s="40"/>
      <c r="GL2065" s="40"/>
      <c r="GM2065" s="40"/>
      <c r="GN2065" s="40"/>
      <c r="GO2065" s="40"/>
      <c r="GP2065" s="40"/>
      <c r="GQ2065" s="40"/>
      <c r="GR2065" s="40"/>
      <c r="GS2065" s="40"/>
      <c r="GT2065" s="40"/>
      <c r="GU2065" s="40"/>
      <c r="GV2065" s="40"/>
      <c r="GW2065" s="40"/>
      <c r="GX2065" s="40"/>
      <c r="GY2065" s="40"/>
      <c r="GZ2065" s="40"/>
      <c r="HA2065" s="40"/>
      <c r="HB2065" s="40"/>
      <c r="HC2065" s="40"/>
      <c r="HD2065" s="40"/>
      <c r="HE2065" s="40"/>
      <c r="HF2065" s="40"/>
      <c r="HG2065" s="40"/>
      <c r="HH2065" s="40"/>
      <c r="HI2065" s="40"/>
      <c r="HJ2065" s="40"/>
      <c r="HK2065" s="40"/>
      <c r="HL2065" s="40"/>
      <c r="HM2065" s="40"/>
      <c r="HN2065" s="40"/>
      <c r="HO2065" s="40"/>
      <c r="HP2065" s="40"/>
      <c r="HQ2065" s="40"/>
      <c r="HR2065" s="40"/>
      <c r="HS2065" s="40"/>
      <c r="HT2065" s="40"/>
      <c r="HU2065" s="40"/>
      <c r="HV2065" s="40"/>
      <c r="HW2065" s="40"/>
      <c r="HX2065" s="40"/>
      <c r="HY2065" s="40"/>
      <c r="HZ2065" s="40"/>
      <c r="IA2065" s="40"/>
      <c r="IB2065" s="40"/>
      <c r="IC2065" s="40"/>
      <c r="ID2065" s="40"/>
      <c r="IE2065" s="40"/>
      <c r="IF2065" s="40"/>
      <c r="IG2065" s="40"/>
      <c r="IH2065" s="40"/>
      <c r="II2065" s="40"/>
      <c r="IJ2065" s="40"/>
      <c r="IK2065" s="40"/>
      <c r="IL2065" s="40"/>
      <c r="IM2065" s="40"/>
      <c r="IN2065" s="40"/>
      <c r="IO2065" s="40"/>
      <c r="IP2065" s="40"/>
      <c r="IQ2065" s="40"/>
      <c r="IR2065" s="40"/>
      <c r="IS2065" s="40"/>
      <c r="IT2065" s="40"/>
      <c r="IU2065" s="40"/>
    </row>
    <row r="2066" spans="1:255" ht="14.25" customHeight="1">
      <c r="A2066" s="145">
        <v>2125</v>
      </c>
      <c r="B2066" s="139">
        <v>20160417</v>
      </c>
      <c r="C2066" s="57" t="str">
        <f t="shared" si="230"/>
        <v>POS</v>
      </c>
      <c r="D2066" s="114">
        <f t="shared" si="225"/>
        <v>41015</v>
      </c>
      <c r="E2066" s="28" t="s">
        <v>36</v>
      </c>
      <c r="F2066" s="39" t="s">
        <v>25</v>
      </c>
      <c r="G2066" s="35" t="s">
        <v>26</v>
      </c>
      <c r="H2066" s="30"/>
      <c r="I2066" s="30"/>
      <c r="J2066" s="31" t="s">
        <v>175</v>
      </c>
      <c r="K2066" s="31" t="s">
        <v>580</v>
      </c>
      <c r="L2066" s="4" t="s">
        <v>176</v>
      </c>
      <c r="M2066" s="31"/>
      <c r="N2066" s="31" t="s">
        <v>31</v>
      </c>
      <c r="O2066" s="4" t="str">
        <f t="shared" si="226"/>
        <v>Ceratina (Zadontomerus) acantha</v>
      </c>
      <c r="P2066" s="85" t="str">
        <f t="shared" si="231"/>
        <v>Ceratina acantha</v>
      </c>
      <c r="Q2066" s="35" t="s">
        <v>29</v>
      </c>
      <c r="R2066" s="36"/>
      <c r="S2066" s="32"/>
      <c r="T2066" s="32"/>
      <c r="U2066" s="32"/>
      <c r="V2066" s="34" t="s">
        <v>171</v>
      </c>
      <c r="W2066" s="38">
        <v>41335</v>
      </c>
      <c r="X2066" s="52"/>
      <c r="Y2066" s="129">
        <f t="shared" si="227"/>
        <v>1</v>
      </c>
      <c r="Z2066" s="110">
        <f t="shared" si="228"/>
        <v>0</v>
      </c>
      <c r="AA2066" s="1">
        <f t="shared" si="229"/>
        <v>0</v>
      </c>
      <c r="AC2066" s="40"/>
      <c r="AD2066" s="40"/>
      <c r="AE2066" s="40"/>
      <c r="AF2066" s="40"/>
      <c r="AG2066" s="40"/>
      <c r="AH2066" s="40"/>
      <c r="AI2066" s="40"/>
      <c r="AJ2066" s="40"/>
      <c r="AK2066" s="40"/>
      <c r="AL2066" s="40"/>
      <c r="AM2066" s="40"/>
      <c r="AN2066" s="40"/>
      <c r="AO2066" s="40"/>
      <c r="AP2066" s="40"/>
      <c r="AQ2066" s="40"/>
      <c r="AR2066" s="40"/>
      <c r="AS2066" s="40"/>
      <c r="AT2066" s="40"/>
      <c r="AU2066" s="40"/>
      <c r="AV2066" s="40"/>
      <c r="AW2066" s="40"/>
      <c r="AX2066" s="40"/>
      <c r="AY2066" s="40"/>
      <c r="AZ2066" s="40"/>
      <c r="BA2066" s="40"/>
      <c r="BB2066" s="40"/>
      <c r="BC2066" s="40"/>
      <c r="BD2066" s="40"/>
      <c r="BE2066" s="40"/>
      <c r="BF2066" s="40"/>
      <c r="BG2066" s="40"/>
      <c r="BH2066" s="40"/>
      <c r="BI2066" s="40"/>
      <c r="BJ2066" s="40"/>
      <c r="BK2066" s="40"/>
      <c r="BL2066" s="40"/>
      <c r="BM2066" s="40"/>
      <c r="BN2066" s="40"/>
      <c r="BO2066" s="40"/>
      <c r="BP2066" s="40"/>
      <c r="BQ2066" s="40"/>
      <c r="BR2066" s="40"/>
      <c r="BS2066" s="40"/>
      <c r="BT2066" s="40"/>
      <c r="BU2066" s="40"/>
      <c r="BV2066" s="40"/>
      <c r="BW2066" s="40"/>
      <c r="BX2066" s="40"/>
      <c r="BY2066" s="40"/>
      <c r="BZ2066" s="40"/>
      <c r="CA2066" s="40"/>
      <c r="CB2066" s="40"/>
      <c r="CC2066" s="40"/>
      <c r="CD2066" s="40"/>
      <c r="CE2066" s="40"/>
      <c r="CF2066" s="40"/>
      <c r="CG2066" s="40"/>
      <c r="CH2066" s="40"/>
      <c r="CI2066" s="40"/>
      <c r="CJ2066" s="40"/>
      <c r="CK2066" s="40"/>
      <c r="CL2066" s="40"/>
      <c r="CM2066" s="40"/>
      <c r="CN2066" s="40"/>
      <c r="CO2066" s="40"/>
      <c r="CP2066" s="40"/>
      <c r="CQ2066" s="40"/>
      <c r="CR2066" s="40"/>
      <c r="CS2066" s="40"/>
      <c r="CT2066" s="40"/>
      <c r="CU2066" s="40"/>
      <c r="CV2066" s="40"/>
      <c r="CW2066" s="40"/>
      <c r="CX2066" s="40"/>
      <c r="CY2066" s="40"/>
      <c r="CZ2066" s="40"/>
      <c r="DA2066" s="40"/>
      <c r="DB2066" s="40"/>
      <c r="DC2066" s="40"/>
      <c r="DD2066" s="40"/>
      <c r="DE2066" s="40"/>
      <c r="DF2066" s="40"/>
      <c r="DG2066" s="40"/>
      <c r="DH2066" s="40"/>
      <c r="DI2066" s="40"/>
      <c r="DJ2066" s="40"/>
      <c r="DK2066" s="40"/>
      <c r="DL2066" s="40"/>
      <c r="DM2066" s="40"/>
      <c r="DN2066" s="40"/>
      <c r="DO2066" s="40"/>
      <c r="DP2066" s="40"/>
      <c r="DQ2066" s="40"/>
      <c r="DR2066" s="40"/>
      <c r="DS2066" s="40"/>
      <c r="DT2066" s="40"/>
      <c r="DU2066" s="40"/>
      <c r="DV2066" s="40"/>
      <c r="DW2066" s="40"/>
      <c r="DX2066" s="40"/>
      <c r="DY2066" s="40"/>
      <c r="DZ2066" s="40"/>
      <c r="EA2066" s="40"/>
      <c r="EB2066" s="40"/>
      <c r="EC2066" s="40"/>
      <c r="ED2066" s="40"/>
      <c r="EE2066" s="40"/>
      <c r="EF2066" s="40"/>
      <c r="EG2066" s="40"/>
      <c r="EH2066" s="40"/>
      <c r="EI2066" s="40"/>
      <c r="EJ2066" s="40"/>
      <c r="EK2066" s="40"/>
      <c r="EL2066" s="40"/>
      <c r="EM2066" s="40"/>
      <c r="EN2066" s="40"/>
      <c r="EO2066" s="40"/>
      <c r="EP2066" s="40"/>
      <c r="EQ2066" s="40"/>
      <c r="ER2066" s="40"/>
      <c r="ES2066" s="40"/>
      <c r="ET2066" s="40"/>
      <c r="EU2066" s="40"/>
      <c r="EV2066" s="40"/>
      <c r="EW2066" s="40"/>
      <c r="EX2066" s="40"/>
      <c r="EY2066" s="40"/>
      <c r="EZ2066" s="40"/>
      <c r="FA2066" s="40"/>
      <c r="FB2066" s="40"/>
      <c r="FC2066" s="40"/>
      <c r="FD2066" s="40"/>
      <c r="FE2066" s="40"/>
      <c r="FF2066" s="40"/>
      <c r="FG2066" s="40"/>
      <c r="FH2066" s="40"/>
      <c r="FI2066" s="40"/>
      <c r="FJ2066" s="40"/>
      <c r="FK2066" s="40"/>
      <c r="FL2066" s="40"/>
      <c r="FM2066" s="40"/>
      <c r="FN2066" s="40"/>
      <c r="FO2066" s="40"/>
      <c r="FP2066" s="40"/>
      <c r="FQ2066" s="40"/>
      <c r="FR2066" s="40"/>
      <c r="FS2066" s="40"/>
      <c r="FT2066" s="40"/>
      <c r="FU2066" s="40"/>
      <c r="FV2066" s="40"/>
      <c r="FW2066" s="40"/>
      <c r="FX2066" s="40"/>
      <c r="FY2066" s="40"/>
      <c r="FZ2066" s="40"/>
      <c r="GA2066" s="40"/>
      <c r="GB2066" s="40"/>
      <c r="GC2066" s="40"/>
      <c r="GD2066" s="40"/>
      <c r="GE2066" s="40"/>
      <c r="GF2066" s="40"/>
      <c r="GG2066" s="40"/>
      <c r="GH2066" s="40"/>
      <c r="GI2066" s="40"/>
      <c r="GJ2066" s="40"/>
      <c r="GK2066" s="40"/>
      <c r="GL2066" s="40"/>
      <c r="GM2066" s="40"/>
      <c r="GN2066" s="40"/>
      <c r="GO2066" s="40"/>
      <c r="GP2066" s="40"/>
      <c r="GQ2066" s="40"/>
      <c r="GR2066" s="40"/>
      <c r="GS2066" s="40"/>
      <c r="GT2066" s="40"/>
      <c r="GU2066" s="40"/>
      <c r="GV2066" s="40"/>
      <c r="GW2066" s="40"/>
      <c r="GX2066" s="40"/>
      <c r="GY2066" s="40"/>
      <c r="GZ2066" s="40"/>
      <c r="HA2066" s="40"/>
      <c r="HB2066" s="40"/>
      <c r="HC2066" s="40"/>
      <c r="HD2066" s="40"/>
      <c r="HE2066" s="40"/>
      <c r="HF2066" s="40"/>
      <c r="HG2066" s="40"/>
      <c r="HH2066" s="40"/>
      <c r="HI2066" s="40"/>
      <c r="HJ2066" s="40"/>
      <c r="HK2066" s="40"/>
      <c r="HL2066" s="40"/>
      <c r="HM2066" s="40"/>
      <c r="HN2066" s="40"/>
      <c r="HO2066" s="40"/>
      <c r="HP2066" s="40"/>
      <c r="HQ2066" s="40"/>
      <c r="HR2066" s="40"/>
      <c r="HS2066" s="40"/>
      <c r="HT2066" s="40"/>
      <c r="HU2066" s="40"/>
      <c r="HV2066" s="40"/>
      <c r="HW2066" s="40"/>
      <c r="HX2066" s="40"/>
      <c r="HY2066" s="40"/>
      <c r="HZ2066" s="40"/>
      <c r="IA2066" s="40"/>
      <c r="IB2066" s="40"/>
      <c r="IC2066" s="40"/>
      <c r="ID2066" s="40"/>
      <c r="IE2066" s="40"/>
      <c r="IF2066" s="40"/>
      <c r="IG2066" s="40"/>
      <c r="IH2066" s="40"/>
      <c r="II2066" s="40"/>
      <c r="IJ2066" s="40"/>
      <c r="IK2066" s="40"/>
      <c r="IL2066" s="40"/>
      <c r="IM2066" s="40"/>
      <c r="IN2066" s="40"/>
      <c r="IO2066" s="40"/>
      <c r="IP2066" s="40"/>
      <c r="IQ2066" s="40"/>
      <c r="IR2066" s="40"/>
      <c r="IS2066" s="40"/>
      <c r="IT2066" s="40"/>
      <c r="IU2066" s="40"/>
    </row>
    <row r="2067" spans="1:255" ht="14.25" customHeight="1">
      <c r="A2067" s="145">
        <v>2126</v>
      </c>
      <c r="B2067" s="139">
        <v>20160716</v>
      </c>
      <c r="C2067" s="57" t="str">
        <f t="shared" si="230"/>
        <v>POS</v>
      </c>
      <c r="D2067" s="114">
        <f t="shared" si="225"/>
        <v>41105</v>
      </c>
      <c r="E2067" s="28" t="s">
        <v>36</v>
      </c>
      <c r="F2067" s="39" t="s">
        <v>25</v>
      </c>
      <c r="G2067" s="35" t="s">
        <v>26</v>
      </c>
      <c r="H2067" s="30"/>
      <c r="I2067" s="30"/>
      <c r="J2067" s="31" t="s">
        <v>175</v>
      </c>
      <c r="K2067" s="31" t="s">
        <v>580</v>
      </c>
      <c r="L2067" s="31" t="s">
        <v>176</v>
      </c>
      <c r="M2067" s="31"/>
      <c r="N2067" s="31" t="s">
        <v>31</v>
      </c>
      <c r="O2067" s="4" t="str">
        <f t="shared" si="226"/>
        <v>Ceratina (Zadontomerus) acantha</v>
      </c>
      <c r="P2067" s="85" t="str">
        <f t="shared" si="231"/>
        <v>Ceratina acantha</v>
      </c>
      <c r="Q2067" s="35" t="s">
        <v>29</v>
      </c>
      <c r="R2067" s="36"/>
      <c r="S2067" s="32"/>
      <c r="T2067" s="32"/>
      <c r="U2067" s="32"/>
      <c r="V2067" s="34" t="s">
        <v>171</v>
      </c>
      <c r="W2067" s="38">
        <v>41335</v>
      </c>
      <c r="X2067" s="52"/>
      <c r="Y2067" s="129">
        <f t="shared" si="227"/>
        <v>1</v>
      </c>
      <c r="Z2067" s="110">
        <f t="shared" si="228"/>
        <v>0</v>
      </c>
      <c r="AA2067" s="1">
        <f t="shared" si="229"/>
        <v>0</v>
      </c>
      <c r="AC2067" s="40"/>
      <c r="AD2067" s="40"/>
      <c r="AE2067" s="40"/>
      <c r="AF2067" s="40"/>
      <c r="AG2067" s="40"/>
      <c r="AH2067" s="40"/>
      <c r="AI2067" s="40"/>
      <c r="AJ2067" s="40"/>
      <c r="AK2067" s="40"/>
      <c r="AL2067" s="40"/>
      <c r="AM2067" s="40"/>
      <c r="AN2067" s="40"/>
      <c r="AO2067" s="40"/>
      <c r="AP2067" s="40"/>
      <c r="AQ2067" s="40"/>
      <c r="AR2067" s="40"/>
      <c r="AS2067" s="40"/>
      <c r="AT2067" s="40"/>
      <c r="AU2067" s="40"/>
      <c r="AV2067" s="40"/>
      <c r="AW2067" s="40"/>
      <c r="AX2067" s="40"/>
      <c r="AY2067" s="40"/>
      <c r="AZ2067" s="40"/>
      <c r="BA2067" s="40"/>
      <c r="BB2067" s="40"/>
      <c r="BC2067" s="40"/>
      <c r="BD2067" s="40"/>
      <c r="BE2067" s="40"/>
      <c r="BF2067" s="40"/>
      <c r="BG2067" s="40"/>
      <c r="BH2067" s="40"/>
      <c r="BI2067" s="40"/>
      <c r="BJ2067" s="40"/>
      <c r="BK2067" s="40"/>
      <c r="BL2067" s="40"/>
      <c r="BM2067" s="40"/>
      <c r="BN2067" s="40"/>
      <c r="BO2067" s="40"/>
      <c r="BP2067" s="40"/>
      <c r="BQ2067" s="40"/>
      <c r="BR2067" s="40"/>
      <c r="BS2067" s="40"/>
      <c r="BT2067" s="40"/>
      <c r="BU2067" s="40"/>
      <c r="BV2067" s="40"/>
      <c r="BW2067" s="40"/>
      <c r="BX2067" s="40"/>
      <c r="BY2067" s="40"/>
      <c r="BZ2067" s="40"/>
      <c r="CA2067" s="40"/>
      <c r="CB2067" s="40"/>
      <c r="CC2067" s="40"/>
      <c r="CD2067" s="40"/>
      <c r="CE2067" s="40"/>
      <c r="CF2067" s="40"/>
      <c r="CG2067" s="40"/>
      <c r="CH2067" s="40"/>
      <c r="CI2067" s="40"/>
      <c r="CJ2067" s="40"/>
      <c r="CK2067" s="40"/>
      <c r="CL2067" s="40"/>
      <c r="CM2067" s="40"/>
      <c r="CN2067" s="40"/>
      <c r="CO2067" s="40"/>
      <c r="CP2067" s="40"/>
      <c r="CQ2067" s="40"/>
      <c r="CR2067" s="40"/>
      <c r="CS2067" s="40"/>
      <c r="CT2067" s="40"/>
      <c r="CU2067" s="40"/>
      <c r="CV2067" s="40"/>
      <c r="CW2067" s="40"/>
      <c r="CX2067" s="40"/>
      <c r="CY2067" s="40"/>
      <c r="CZ2067" s="40"/>
      <c r="DA2067" s="40"/>
      <c r="DB2067" s="40"/>
      <c r="DC2067" s="40"/>
      <c r="DD2067" s="40"/>
      <c r="DE2067" s="40"/>
      <c r="DF2067" s="40"/>
      <c r="DG2067" s="40"/>
      <c r="DH2067" s="40"/>
      <c r="DI2067" s="40"/>
      <c r="DJ2067" s="40"/>
      <c r="DK2067" s="40"/>
      <c r="DL2067" s="40"/>
      <c r="DM2067" s="40"/>
      <c r="DN2067" s="40"/>
      <c r="DO2067" s="40"/>
      <c r="DP2067" s="40"/>
      <c r="DQ2067" s="40"/>
      <c r="DR2067" s="40"/>
      <c r="DS2067" s="40"/>
      <c r="DT2067" s="40"/>
      <c r="DU2067" s="40"/>
      <c r="DV2067" s="40"/>
      <c r="DW2067" s="40"/>
      <c r="DX2067" s="40"/>
      <c r="DY2067" s="40"/>
      <c r="DZ2067" s="40"/>
      <c r="EA2067" s="40"/>
      <c r="EB2067" s="40"/>
      <c r="EC2067" s="40"/>
      <c r="ED2067" s="40"/>
      <c r="EE2067" s="40"/>
      <c r="EF2067" s="40"/>
      <c r="EG2067" s="40"/>
      <c r="EH2067" s="40"/>
      <c r="EI2067" s="40"/>
      <c r="EJ2067" s="40"/>
      <c r="EK2067" s="40"/>
      <c r="EL2067" s="40"/>
      <c r="EM2067" s="40"/>
      <c r="EN2067" s="40"/>
      <c r="EO2067" s="40"/>
      <c r="EP2067" s="40"/>
      <c r="EQ2067" s="40"/>
      <c r="ER2067" s="40"/>
      <c r="ES2067" s="40"/>
      <c r="ET2067" s="40"/>
      <c r="EU2067" s="40"/>
      <c r="EV2067" s="40"/>
      <c r="EW2067" s="40"/>
      <c r="EX2067" s="40"/>
      <c r="EY2067" s="40"/>
      <c r="EZ2067" s="40"/>
      <c r="FA2067" s="40"/>
      <c r="FB2067" s="40"/>
      <c r="FC2067" s="40"/>
      <c r="FD2067" s="40"/>
      <c r="FE2067" s="40"/>
      <c r="FF2067" s="40"/>
      <c r="FG2067" s="40"/>
      <c r="FH2067" s="40"/>
      <c r="FI2067" s="40"/>
      <c r="FJ2067" s="40"/>
      <c r="FK2067" s="40"/>
      <c r="FL2067" s="40"/>
      <c r="FM2067" s="40"/>
      <c r="FN2067" s="40"/>
      <c r="FO2067" s="40"/>
      <c r="FP2067" s="40"/>
      <c r="FQ2067" s="40"/>
      <c r="FR2067" s="40"/>
      <c r="FS2067" s="40"/>
      <c r="FT2067" s="40"/>
      <c r="FU2067" s="40"/>
      <c r="FV2067" s="40"/>
      <c r="FW2067" s="40"/>
      <c r="FX2067" s="40"/>
      <c r="FY2067" s="40"/>
      <c r="FZ2067" s="40"/>
      <c r="GA2067" s="40"/>
      <c r="GB2067" s="40"/>
      <c r="GC2067" s="40"/>
      <c r="GD2067" s="40"/>
      <c r="GE2067" s="40"/>
      <c r="GF2067" s="40"/>
      <c r="GG2067" s="40"/>
      <c r="GH2067" s="40"/>
      <c r="GI2067" s="40"/>
      <c r="GJ2067" s="40"/>
      <c r="GK2067" s="40"/>
      <c r="GL2067" s="40"/>
      <c r="GM2067" s="40"/>
      <c r="GN2067" s="40"/>
      <c r="GO2067" s="40"/>
      <c r="GP2067" s="40"/>
      <c r="GQ2067" s="40"/>
      <c r="GR2067" s="40"/>
      <c r="GS2067" s="40"/>
      <c r="GT2067" s="40"/>
      <c r="GU2067" s="40"/>
      <c r="GV2067" s="40"/>
      <c r="GW2067" s="40"/>
      <c r="GX2067" s="40"/>
      <c r="GY2067" s="40"/>
      <c r="GZ2067" s="40"/>
      <c r="HA2067" s="40"/>
      <c r="HB2067" s="40"/>
      <c r="HC2067" s="40"/>
      <c r="HD2067" s="40"/>
      <c r="HE2067" s="40"/>
      <c r="HF2067" s="40"/>
      <c r="HG2067" s="40"/>
      <c r="HH2067" s="40"/>
      <c r="HI2067" s="40"/>
      <c r="HJ2067" s="40"/>
      <c r="HK2067" s="40"/>
      <c r="HL2067" s="40"/>
      <c r="HM2067" s="40"/>
      <c r="HN2067" s="40"/>
      <c r="HO2067" s="40"/>
      <c r="HP2067" s="40"/>
      <c r="HQ2067" s="40"/>
      <c r="HR2067" s="40"/>
      <c r="HS2067" s="40"/>
      <c r="HT2067" s="40"/>
      <c r="HU2067" s="40"/>
      <c r="HV2067" s="40"/>
      <c r="HW2067" s="40"/>
      <c r="HX2067" s="40"/>
      <c r="HY2067" s="40"/>
      <c r="HZ2067" s="40"/>
      <c r="IA2067" s="40"/>
      <c r="IB2067" s="40"/>
      <c r="IC2067" s="40"/>
      <c r="ID2067" s="40"/>
      <c r="IE2067" s="40"/>
      <c r="IF2067" s="40"/>
      <c r="IG2067" s="40"/>
      <c r="IH2067" s="40"/>
      <c r="II2067" s="40"/>
      <c r="IJ2067" s="40"/>
      <c r="IK2067" s="40"/>
      <c r="IL2067" s="40"/>
      <c r="IM2067" s="40"/>
      <c r="IN2067" s="40"/>
      <c r="IO2067" s="40"/>
      <c r="IP2067" s="40"/>
      <c r="IQ2067" s="40"/>
      <c r="IR2067" s="40"/>
      <c r="IS2067" s="40"/>
      <c r="IT2067" s="40"/>
      <c r="IU2067" s="40"/>
    </row>
    <row r="2068" spans="1:255" ht="14.25" customHeight="1">
      <c r="A2068" s="145">
        <v>2127</v>
      </c>
      <c r="B2068" s="139">
        <v>20150510</v>
      </c>
      <c r="C2068" s="57" t="str">
        <f t="shared" si="230"/>
        <v>POS</v>
      </c>
      <c r="D2068" s="114">
        <f t="shared" si="225"/>
        <v>40672</v>
      </c>
      <c r="E2068" s="28" t="s">
        <v>36</v>
      </c>
      <c r="F2068" s="39" t="s">
        <v>25</v>
      </c>
      <c r="G2068" s="35" t="s">
        <v>26</v>
      </c>
      <c r="H2068" s="30"/>
      <c r="I2068" s="30"/>
      <c r="J2068" s="31" t="s">
        <v>175</v>
      </c>
      <c r="K2068" s="31" t="s">
        <v>580</v>
      </c>
      <c r="L2068" s="31" t="s">
        <v>176</v>
      </c>
      <c r="M2068" s="31"/>
      <c r="N2068" s="31" t="s">
        <v>31</v>
      </c>
      <c r="O2068" s="4" t="str">
        <f t="shared" si="226"/>
        <v>Ceratina (Zadontomerus) acantha</v>
      </c>
      <c r="P2068" s="85" t="str">
        <f t="shared" si="231"/>
        <v>Ceratina acantha</v>
      </c>
      <c r="Q2068" s="35" t="s">
        <v>29</v>
      </c>
      <c r="R2068" s="36"/>
      <c r="S2068" s="32"/>
      <c r="T2068" s="32"/>
      <c r="U2068" s="32"/>
      <c r="V2068" s="34" t="s">
        <v>171</v>
      </c>
      <c r="W2068" s="38">
        <v>41335</v>
      </c>
      <c r="X2068" s="52"/>
      <c r="Y2068" s="129">
        <f t="shared" si="227"/>
        <v>1</v>
      </c>
      <c r="Z2068" s="110">
        <f t="shared" si="228"/>
        <v>0</v>
      </c>
      <c r="AA2068" s="1">
        <f t="shared" si="229"/>
        <v>0</v>
      </c>
      <c r="AC2068" s="40"/>
      <c r="AD2068" s="40"/>
      <c r="AE2068" s="40"/>
      <c r="AF2068" s="40"/>
      <c r="AG2068" s="40"/>
      <c r="AH2068" s="40"/>
      <c r="AI2068" s="40"/>
      <c r="AJ2068" s="40"/>
      <c r="AK2068" s="40"/>
      <c r="AL2068" s="40"/>
      <c r="AM2068" s="40"/>
      <c r="AN2068" s="40"/>
      <c r="AO2068" s="40"/>
      <c r="AP2068" s="40"/>
      <c r="AQ2068" s="40"/>
      <c r="AR2068" s="40"/>
      <c r="AS2068" s="40"/>
      <c r="AT2068" s="40"/>
      <c r="AU2068" s="40"/>
      <c r="AV2068" s="40"/>
      <c r="AW2068" s="40"/>
      <c r="AX2068" s="40"/>
      <c r="AY2068" s="40"/>
      <c r="AZ2068" s="40"/>
      <c r="BA2068" s="40"/>
      <c r="BB2068" s="40"/>
      <c r="BC2068" s="40"/>
      <c r="BD2068" s="40"/>
      <c r="BE2068" s="40"/>
      <c r="BF2068" s="40"/>
      <c r="BG2068" s="40"/>
      <c r="BH2068" s="40"/>
      <c r="BI2068" s="40"/>
      <c r="BJ2068" s="40"/>
      <c r="BK2068" s="40"/>
      <c r="BL2068" s="40"/>
      <c r="BM2068" s="40"/>
      <c r="BN2068" s="40"/>
      <c r="BO2068" s="40"/>
      <c r="BP2068" s="40"/>
      <c r="BQ2068" s="40"/>
      <c r="BR2068" s="40"/>
      <c r="BS2068" s="40"/>
      <c r="BT2068" s="40"/>
      <c r="BU2068" s="40"/>
      <c r="BV2068" s="40"/>
      <c r="BW2068" s="40"/>
      <c r="BX2068" s="40"/>
      <c r="BY2068" s="40"/>
      <c r="BZ2068" s="40"/>
      <c r="CA2068" s="40"/>
      <c r="CB2068" s="40"/>
      <c r="CC2068" s="40"/>
      <c r="CD2068" s="40"/>
      <c r="CE2068" s="40"/>
      <c r="CF2068" s="40"/>
      <c r="CG2068" s="40"/>
      <c r="CH2068" s="40"/>
      <c r="CI2068" s="40"/>
      <c r="CJ2068" s="40"/>
      <c r="CK2068" s="40"/>
      <c r="CL2068" s="40"/>
      <c r="CM2068" s="40"/>
      <c r="CN2068" s="40"/>
      <c r="CO2068" s="40"/>
      <c r="CP2068" s="40"/>
      <c r="CQ2068" s="40"/>
      <c r="CR2068" s="40"/>
      <c r="CS2068" s="40"/>
      <c r="CT2068" s="40"/>
      <c r="CU2068" s="40"/>
      <c r="CV2068" s="40"/>
      <c r="CW2068" s="40"/>
      <c r="CX2068" s="40"/>
      <c r="CY2068" s="40"/>
      <c r="CZ2068" s="40"/>
      <c r="DA2068" s="40"/>
      <c r="DB2068" s="40"/>
      <c r="DC2068" s="40"/>
      <c r="DD2068" s="40"/>
      <c r="DE2068" s="40"/>
      <c r="DF2068" s="40"/>
      <c r="DG2068" s="40"/>
      <c r="DH2068" s="40"/>
      <c r="DI2068" s="40"/>
      <c r="DJ2068" s="40"/>
      <c r="DK2068" s="40"/>
      <c r="DL2068" s="40"/>
      <c r="DM2068" s="40"/>
      <c r="DN2068" s="40"/>
      <c r="DO2068" s="40"/>
      <c r="DP2068" s="40"/>
      <c r="DQ2068" s="40"/>
      <c r="DR2068" s="40"/>
      <c r="DS2068" s="40"/>
      <c r="DT2068" s="40"/>
      <c r="DU2068" s="40"/>
      <c r="DV2068" s="40"/>
      <c r="DW2068" s="40"/>
      <c r="DX2068" s="40"/>
      <c r="DY2068" s="40"/>
      <c r="DZ2068" s="40"/>
      <c r="EA2068" s="40"/>
      <c r="EB2068" s="40"/>
      <c r="EC2068" s="40"/>
      <c r="ED2068" s="40"/>
      <c r="EE2068" s="40"/>
      <c r="EF2068" s="40"/>
      <c r="EG2068" s="40"/>
      <c r="EH2068" s="40"/>
      <c r="EI2068" s="40"/>
      <c r="EJ2068" s="40"/>
      <c r="EK2068" s="40"/>
      <c r="EL2068" s="40"/>
      <c r="EM2068" s="40"/>
      <c r="EN2068" s="40"/>
      <c r="EO2068" s="40"/>
      <c r="EP2068" s="40"/>
      <c r="EQ2068" s="40"/>
      <c r="ER2068" s="40"/>
      <c r="ES2068" s="40"/>
      <c r="ET2068" s="40"/>
      <c r="EU2068" s="40"/>
      <c r="EV2068" s="40"/>
      <c r="EW2068" s="40"/>
      <c r="EX2068" s="40"/>
      <c r="EY2068" s="40"/>
      <c r="EZ2068" s="40"/>
      <c r="FA2068" s="40"/>
      <c r="FB2068" s="40"/>
      <c r="FC2068" s="40"/>
      <c r="FD2068" s="40"/>
      <c r="FE2068" s="40"/>
      <c r="FF2068" s="40"/>
      <c r="FG2068" s="40"/>
      <c r="FH2068" s="40"/>
      <c r="FI2068" s="40"/>
      <c r="FJ2068" s="40"/>
      <c r="FK2068" s="40"/>
      <c r="FL2068" s="40"/>
      <c r="FM2068" s="40"/>
      <c r="FN2068" s="40"/>
      <c r="FO2068" s="40"/>
      <c r="FP2068" s="40"/>
      <c r="FQ2068" s="40"/>
      <c r="FR2068" s="40"/>
      <c r="FS2068" s="40"/>
      <c r="FT2068" s="40"/>
      <c r="FU2068" s="40"/>
      <c r="FV2068" s="40"/>
      <c r="FW2068" s="40"/>
      <c r="FX2068" s="40"/>
      <c r="FY2068" s="40"/>
      <c r="FZ2068" s="40"/>
      <c r="GA2068" s="40"/>
      <c r="GB2068" s="40"/>
      <c r="GC2068" s="40"/>
      <c r="GD2068" s="40"/>
      <c r="GE2068" s="40"/>
      <c r="GF2068" s="40"/>
      <c r="GG2068" s="40"/>
      <c r="GH2068" s="40"/>
      <c r="GI2068" s="40"/>
      <c r="GJ2068" s="40"/>
      <c r="GK2068" s="40"/>
      <c r="GL2068" s="40"/>
      <c r="GM2068" s="40"/>
      <c r="GN2068" s="40"/>
      <c r="GO2068" s="40"/>
      <c r="GP2068" s="40"/>
      <c r="GQ2068" s="40"/>
      <c r="GR2068" s="40"/>
      <c r="GS2068" s="40"/>
      <c r="GT2068" s="40"/>
      <c r="GU2068" s="40"/>
      <c r="GV2068" s="40"/>
      <c r="GW2068" s="40"/>
      <c r="GX2068" s="40"/>
      <c r="GY2068" s="40"/>
      <c r="GZ2068" s="40"/>
      <c r="HA2068" s="40"/>
      <c r="HB2068" s="40"/>
      <c r="HC2068" s="40"/>
      <c r="HD2068" s="40"/>
      <c r="HE2068" s="40"/>
      <c r="HF2068" s="40"/>
      <c r="HG2068" s="40"/>
      <c r="HH2068" s="40"/>
      <c r="HI2068" s="40"/>
      <c r="HJ2068" s="40"/>
      <c r="HK2068" s="40"/>
      <c r="HL2068" s="40"/>
      <c r="HM2068" s="40"/>
      <c r="HN2068" s="40"/>
      <c r="HO2068" s="40"/>
      <c r="HP2068" s="40"/>
      <c r="HQ2068" s="40"/>
      <c r="HR2068" s="40"/>
      <c r="HS2068" s="40"/>
      <c r="HT2068" s="40"/>
      <c r="HU2068" s="40"/>
      <c r="HV2068" s="40"/>
      <c r="HW2068" s="40"/>
      <c r="HX2068" s="40"/>
      <c r="HY2068" s="40"/>
      <c r="HZ2068" s="40"/>
      <c r="IA2068" s="40"/>
      <c r="IB2068" s="40"/>
      <c r="IC2068" s="40"/>
      <c r="ID2068" s="40"/>
      <c r="IE2068" s="40"/>
      <c r="IF2068" s="40"/>
      <c r="IG2068" s="40"/>
      <c r="IH2068" s="40"/>
      <c r="II2068" s="40"/>
      <c r="IJ2068" s="40"/>
      <c r="IK2068" s="40"/>
      <c r="IL2068" s="40"/>
      <c r="IM2068" s="40"/>
      <c r="IN2068" s="40"/>
      <c r="IO2068" s="40"/>
      <c r="IP2068" s="40"/>
      <c r="IQ2068" s="40"/>
      <c r="IR2068" s="40"/>
      <c r="IS2068" s="40"/>
      <c r="IT2068" s="40"/>
      <c r="IU2068" s="40"/>
    </row>
    <row r="2069" spans="1:255" ht="14.25" customHeight="1">
      <c r="A2069" s="145">
        <v>2128</v>
      </c>
      <c r="B2069" s="139">
        <v>20160417</v>
      </c>
      <c r="C2069" s="57" t="str">
        <f t="shared" si="230"/>
        <v>POS</v>
      </c>
      <c r="D2069" s="114">
        <f t="shared" si="225"/>
        <v>41015</v>
      </c>
      <c r="E2069" s="28" t="s">
        <v>36</v>
      </c>
      <c r="F2069" s="39" t="s">
        <v>25</v>
      </c>
      <c r="G2069" s="35" t="s">
        <v>26</v>
      </c>
      <c r="H2069" s="30"/>
      <c r="I2069" s="30"/>
      <c r="J2069" s="31" t="s">
        <v>175</v>
      </c>
      <c r="K2069" s="31" t="s">
        <v>580</v>
      </c>
      <c r="L2069" s="31" t="s">
        <v>176</v>
      </c>
      <c r="M2069" s="31"/>
      <c r="N2069" s="31" t="s">
        <v>31</v>
      </c>
      <c r="O2069" s="4" t="str">
        <f t="shared" si="226"/>
        <v>Ceratina (Zadontomerus) acantha</v>
      </c>
      <c r="P2069" s="85" t="str">
        <f t="shared" si="231"/>
        <v>Ceratina acantha</v>
      </c>
      <c r="Q2069" s="35" t="s">
        <v>29</v>
      </c>
      <c r="R2069" s="36"/>
      <c r="S2069" s="32"/>
      <c r="T2069" s="32"/>
      <c r="U2069" s="32"/>
      <c r="V2069" s="34" t="s">
        <v>171</v>
      </c>
      <c r="W2069" s="38">
        <v>41335</v>
      </c>
      <c r="X2069" s="52"/>
      <c r="Y2069" s="129">
        <f t="shared" si="227"/>
        <v>1</v>
      </c>
      <c r="Z2069" s="110">
        <f t="shared" si="228"/>
        <v>0</v>
      </c>
      <c r="AA2069" s="1">
        <f t="shared" si="229"/>
        <v>0</v>
      </c>
      <c r="AC2069" s="40"/>
      <c r="AD2069" s="40"/>
      <c r="AE2069" s="40"/>
      <c r="AF2069" s="40"/>
      <c r="AG2069" s="40"/>
      <c r="AH2069" s="40"/>
      <c r="AI2069" s="40"/>
      <c r="AJ2069" s="40"/>
      <c r="AK2069" s="40"/>
      <c r="AL2069" s="40"/>
      <c r="AM2069" s="40"/>
      <c r="AN2069" s="40"/>
      <c r="AO2069" s="40"/>
      <c r="AP2069" s="40"/>
      <c r="AQ2069" s="40"/>
      <c r="AR2069" s="40"/>
      <c r="AS2069" s="40"/>
      <c r="AT2069" s="40"/>
      <c r="AU2069" s="40"/>
      <c r="AV2069" s="40"/>
      <c r="AW2069" s="40"/>
      <c r="AX2069" s="40"/>
      <c r="AY2069" s="40"/>
      <c r="AZ2069" s="40"/>
      <c r="BA2069" s="40"/>
      <c r="BB2069" s="40"/>
      <c r="BC2069" s="40"/>
      <c r="BD2069" s="40"/>
      <c r="BE2069" s="40"/>
      <c r="BF2069" s="40"/>
      <c r="BG2069" s="40"/>
      <c r="BH2069" s="40"/>
      <c r="BI2069" s="40"/>
      <c r="BJ2069" s="40"/>
      <c r="BK2069" s="40"/>
      <c r="BL2069" s="40"/>
      <c r="BM2069" s="40"/>
      <c r="BN2069" s="40"/>
      <c r="BO2069" s="40"/>
      <c r="BP2069" s="40"/>
      <c r="BQ2069" s="40"/>
      <c r="BR2069" s="40"/>
      <c r="BS2069" s="40"/>
      <c r="BT2069" s="40"/>
      <c r="BU2069" s="40"/>
      <c r="BV2069" s="40"/>
      <c r="BW2069" s="40"/>
      <c r="BX2069" s="40"/>
      <c r="BY2069" s="40"/>
      <c r="BZ2069" s="40"/>
      <c r="CA2069" s="40"/>
      <c r="CB2069" s="40"/>
      <c r="CC2069" s="40"/>
      <c r="CD2069" s="40"/>
      <c r="CE2069" s="40"/>
      <c r="CF2069" s="40"/>
      <c r="CG2069" s="40"/>
      <c r="CH2069" s="40"/>
      <c r="CI2069" s="40"/>
      <c r="CJ2069" s="40"/>
      <c r="CK2069" s="40"/>
      <c r="CL2069" s="40"/>
      <c r="CM2069" s="40"/>
      <c r="CN2069" s="40"/>
      <c r="CO2069" s="40"/>
      <c r="CP2069" s="40"/>
      <c r="CQ2069" s="40"/>
      <c r="CR2069" s="40"/>
      <c r="CS2069" s="40"/>
      <c r="CT2069" s="40"/>
      <c r="CU2069" s="40"/>
      <c r="CV2069" s="40"/>
      <c r="CW2069" s="40"/>
      <c r="CX2069" s="40"/>
      <c r="CY2069" s="40"/>
      <c r="CZ2069" s="40"/>
      <c r="DA2069" s="40"/>
      <c r="DB2069" s="40"/>
      <c r="DC2069" s="40"/>
      <c r="DD2069" s="40"/>
      <c r="DE2069" s="40"/>
      <c r="DF2069" s="40"/>
      <c r="DG2069" s="40"/>
      <c r="DH2069" s="40"/>
      <c r="DI2069" s="40"/>
      <c r="DJ2069" s="40"/>
      <c r="DK2069" s="40"/>
      <c r="DL2069" s="40"/>
      <c r="DM2069" s="40"/>
      <c r="DN2069" s="40"/>
      <c r="DO2069" s="40"/>
      <c r="DP2069" s="40"/>
      <c r="DQ2069" s="40"/>
      <c r="DR2069" s="40"/>
      <c r="DS2069" s="40"/>
      <c r="DT2069" s="40"/>
      <c r="DU2069" s="40"/>
      <c r="DV2069" s="40"/>
      <c r="DW2069" s="40"/>
      <c r="DX2069" s="40"/>
      <c r="DY2069" s="40"/>
      <c r="DZ2069" s="40"/>
      <c r="EA2069" s="40"/>
      <c r="EB2069" s="40"/>
      <c r="EC2069" s="40"/>
      <c r="ED2069" s="40"/>
      <c r="EE2069" s="40"/>
      <c r="EF2069" s="40"/>
      <c r="EG2069" s="40"/>
      <c r="EH2069" s="40"/>
      <c r="EI2069" s="40"/>
      <c r="EJ2069" s="40"/>
      <c r="EK2069" s="40"/>
      <c r="EL2069" s="40"/>
      <c r="EM2069" s="40"/>
      <c r="EN2069" s="40"/>
      <c r="EO2069" s="40"/>
      <c r="EP2069" s="40"/>
      <c r="EQ2069" s="40"/>
      <c r="ER2069" s="40"/>
      <c r="ES2069" s="40"/>
      <c r="ET2069" s="40"/>
      <c r="EU2069" s="40"/>
      <c r="EV2069" s="40"/>
      <c r="EW2069" s="40"/>
      <c r="EX2069" s="40"/>
      <c r="EY2069" s="40"/>
      <c r="EZ2069" s="40"/>
      <c r="FA2069" s="40"/>
      <c r="FB2069" s="40"/>
      <c r="FC2069" s="40"/>
      <c r="FD2069" s="40"/>
      <c r="FE2069" s="40"/>
      <c r="FF2069" s="40"/>
      <c r="FG2069" s="40"/>
      <c r="FH2069" s="40"/>
      <c r="FI2069" s="40"/>
      <c r="FJ2069" s="40"/>
      <c r="FK2069" s="40"/>
      <c r="FL2069" s="40"/>
      <c r="FM2069" s="40"/>
      <c r="FN2069" s="40"/>
      <c r="FO2069" s="40"/>
      <c r="FP2069" s="40"/>
      <c r="FQ2069" s="40"/>
      <c r="FR2069" s="40"/>
      <c r="FS2069" s="40"/>
      <c r="FT2069" s="40"/>
      <c r="FU2069" s="40"/>
      <c r="FV2069" s="40"/>
      <c r="FW2069" s="40"/>
      <c r="FX2069" s="40"/>
      <c r="FY2069" s="40"/>
      <c r="FZ2069" s="40"/>
      <c r="GA2069" s="40"/>
      <c r="GB2069" s="40"/>
      <c r="GC2069" s="40"/>
      <c r="GD2069" s="40"/>
      <c r="GE2069" s="40"/>
      <c r="GF2069" s="40"/>
      <c r="GG2069" s="40"/>
      <c r="GH2069" s="40"/>
      <c r="GI2069" s="40"/>
      <c r="GJ2069" s="40"/>
      <c r="GK2069" s="40"/>
      <c r="GL2069" s="40"/>
      <c r="GM2069" s="40"/>
      <c r="GN2069" s="40"/>
      <c r="GO2069" s="40"/>
      <c r="GP2069" s="40"/>
      <c r="GQ2069" s="40"/>
      <c r="GR2069" s="40"/>
      <c r="GS2069" s="40"/>
      <c r="GT2069" s="40"/>
      <c r="GU2069" s="40"/>
      <c r="GV2069" s="40"/>
      <c r="GW2069" s="40"/>
      <c r="GX2069" s="40"/>
      <c r="GY2069" s="40"/>
      <c r="GZ2069" s="40"/>
      <c r="HA2069" s="40"/>
      <c r="HB2069" s="40"/>
      <c r="HC2069" s="40"/>
      <c r="HD2069" s="40"/>
      <c r="HE2069" s="40"/>
      <c r="HF2069" s="40"/>
      <c r="HG2069" s="40"/>
      <c r="HH2069" s="40"/>
      <c r="HI2069" s="40"/>
      <c r="HJ2069" s="40"/>
      <c r="HK2069" s="40"/>
      <c r="HL2069" s="40"/>
      <c r="HM2069" s="40"/>
      <c r="HN2069" s="40"/>
      <c r="HO2069" s="40"/>
      <c r="HP2069" s="40"/>
      <c r="HQ2069" s="40"/>
      <c r="HR2069" s="40"/>
      <c r="HS2069" s="40"/>
      <c r="HT2069" s="40"/>
      <c r="HU2069" s="40"/>
      <c r="HV2069" s="40"/>
      <c r="HW2069" s="40"/>
      <c r="HX2069" s="40"/>
      <c r="HY2069" s="40"/>
      <c r="HZ2069" s="40"/>
      <c r="IA2069" s="40"/>
      <c r="IB2069" s="40"/>
      <c r="IC2069" s="40"/>
      <c r="ID2069" s="40"/>
      <c r="IE2069" s="40"/>
      <c r="IF2069" s="40"/>
      <c r="IG2069" s="40"/>
      <c r="IH2069" s="40"/>
      <c r="II2069" s="40"/>
      <c r="IJ2069" s="40"/>
      <c r="IK2069" s="40"/>
      <c r="IL2069" s="40"/>
      <c r="IM2069" s="40"/>
      <c r="IN2069" s="40"/>
      <c r="IO2069" s="40"/>
      <c r="IP2069" s="40"/>
      <c r="IQ2069" s="40"/>
      <c r="IR2069" s="40"/>
      <c r="IS2069" s="40"/>
      <c r="IT2069" s="40"/>
      <c r="IU2069" s="40"/>
    </row>
    <row r="2070" spans="1:255" ht="14.25" customHeight="1">
      <c r="A2070" s="145">
        <v>2129</v>
      </c>
      <c r="B2070" s="139">
        <v>20160417</v>
      </c>
      <c r="C2070" s="57" t="str">
        <f t="shared" si="230"/>
        <v>POS</v>
      </c>
      <c r="D2070" s="114">
        <f t="shared" si="225"/>
        <v>41015</v>
      </c>
      <c r="E2070" s="28" t="s">
        <v>36</v>
      </c>
      <c r="F2070" s="39" t="s">
        <v>25</v>
      </c>
      <c r="G2070" s="35" t="s">
        <v>26</v>
      </c>
      <c r="H2070" s="30"/>
      <c r="I2070" s="30"/>
      <c r="J2070" s="31" t="s">
        <v>175</v>
      </c>
      <c r="K2070" s="31" t="s">
        <v>580</v>
      </c>
      <c r="L2070" s="31" t="s">
        <v>176</v>
      </c>
      <c r="M2070" s="31"/>
      <c r="N2070" s="31" t="s">
        <v>31</v>
      </c>
      <c r="O2070" s="4" t="str">
        <f t="shared" si="226"/>
        <v>Ceratina (Zadontomerus) acantha</v>
      </c>
      <c r="P2070" s="85" t="str">
        <f t="shared" si="231"/>
        <v>Ceratina acantha</v>
      </c>
      <c r="Q2070" s="35" t="s">
        <v>29</v>
      </c>
      <c r="R2070" s="36"/>
      <c r="S2070" s="32"/>
      <c r="T2070" s="32"/>
      <c r="U2070" s="32"/>
      <c r="V2070" s="34" t="s">
        <v>171</v>
      </c>
      <c r="W2070" s="38">
        <v>41335</v>
      </c>
      <c r="X2070" s="52"/>
      <c r="Y2070" s="129">
        <f t="shared" si="227"/>
        <v>1</v>
      </c>
      <c r="Z2070" s="110">
        <f t="shared" si="228"/>
        <v>0</v>
      </c>
      <c r="AA2070" s="1">
        <f t="shared" si="229"/>
        <v>0</v>
      </c>
      <c r="AC2070" s="40"/>
      <c r="AD2070" s="40"/>
      <c r="AE2070" s="40"/>
      <c r="AF2070" s="40"/>
      <c r="AG2070" s="40"/>
      <c r="AH2070" s="40"/>
      <c r="AI2070" s="40"/>
      <c r="AJ2070" s="40"/>
      <c r="AK2070" s="40"/>
      <c r="AL2070" s="40"/>
      <c r="AM2070" s="40"/>
      <c r="AN2070" s="40"/>
      <c r="AO2070" s="40"/>
      <c r="AP2070" s="40"/>
      <c r="AQ2070" s="40"/>
      <c r="AR2070" s="40"/>
      <c r="AS2070" s="40"/>
      <c r="AT2070" s="40"/>
      <c r="AU2070" s="40"/>
      <c r="AV2070" s="40"/>
      <c r="AW2070" s="40"/>
      <c r="AX2070" s="40"/>
      <c r="AY2070" s="40"/>
      <c r="AZ2070" s="40"/>
      <c r="BA2070" s="40"/>
      <c r="BB2070" s="40"/>
      <c r="BC2070" s="40"/>
      <c r="BD2070" s="40"/>
      <c r="BE2070" s="40"/>
      <c r="BF2070" s="40"/>
      <c r="BG2070" s="40"/>
      <c r="BH2070" s="40"/>
      <c r="BI2070" s="40"/>
      <c r="BJ2070" s="40"/>
      <c r="BK2070" s="40"/>
      <c r="BL2070" s="40"/>
      <c r="BM2070" s="40"/>
      <c r="BN2070" s="40"/>
      <c r="BO2070" s="40"/>
      <c r="BP2070" s="40"/>
      <c r="BQ2070" s="40"/>
      <c r="BR2070" s="40"/>
      <c r="BS2070" s="40"/>
      <c r="BT2070" s="40"/>
      <c r="BU2070" s="40"/>
      <c r="BV2070" s="40"/>
      <c r="BW2070" s="40"/>
      <c r="BX2070" s="40"/>
      <c r="BY2070" s="40"/>
      <c r="BZ2070" s="40"/>
      <c r="CA2070" s="40"/>
      <c r="CB2070" s="40"/>
      <c r="CC2070" s="40"/>
      <c r="CD2070" s="40"/>
      <c r="CE2070" s="40"/>
      <c r="CF2070" s="40"/>
      <c r="CG2070" s="40"/>
      <c r="CH2070" s="40"/>
      <c r="CI2070" s="40"/>
      <c r="CJ2070" s="40"/>
      <c r="CK2070" s="40"/>
      <c r="CL2070" s="40"/>
      <c r="CM2070" s="40"/>
      <c r="CN2070" s="40"/>
      <c r="CO2070" s="40"/>
      <c r="CP2070" s="40"/>
      <c r="CQ2070" s="40"/>
      <c r="CR2070" s="40"/>
      <c r="CS2070" s="40"/>
      <c r="CT2070" s="40"/>
      <c r="CU2070" s="40"/>
      <c r="CV2070" s="40"/>
      <c r="CW2070" s="40"/>
      <c r="CX2070" s="40"/>
      <c r="CY2070" s="40"/>
      <c r="CZ2070" s="40"/>
      <c r="DA2070" s="40"/>
      <c r="DB2070" s="40"/>
      <c r="DC2070" s="40"/>
      <c r="DD2070" s="40"/>
      <c r="DE2070" s="40"/>
      <c r="DF2070" s="40"/>
      <c r="DG2070" s="40"/>
      <c r="DH2070" s="40"/>
      <c r="DI2070" s="40"/>
      <c r="DJ2070" s="40"/>
      <c r="DK2070" s="40"/>
      <c r="DL2070" s="40"/>
      <c r="DM2070" s="40"/>
      <c r="DN2070" s="40"/>
      <c r="DO2070" s="40"/>
      <c r="DP2070" s="40"/>
      <c r="DQ2070" s="40"/>
      <c r="DR2070" s="40"/>
      <c r="DS2070" s="40"/>
      <c r="DT2070" s="40"/>
      <c r="DU2070" s="40"/>
      <c r="DV2070" s="40"/>
      <c r="DW2070" s="40"/>
      <c r="DX2070" s="40"/>
      <c r="DY2070" s="40"/>
      <c r="DZ2070" s="40"/>
      <c r="EA2070" s="40"/>
      <c r="EB2070" s="40"/>
      <c r="EC2070" s="40"/>
      <c r="ED2070" s="40"/>
      <c r="EE2070" s="40"/>
      <c r="EF2070" s="40"/>
      <c r="EG2070" s="40"/>
      <c r="EH2070" s="40"/>
      <c r="EI2070" s="40"/>
      <c r="EJ2070" s="40"/>
      <c r="EK2070" s="40"/>
      <c r="EL2070" s="40"/>
      <c r="EM2070" s="40"/>
      <c r="EN2070" s="40"/>
      <c r="EO2070" s="40"/>
      <c r="EP2070" s="40"/>
      <c r="EQ2070" s="40"/>
      <c r="ER2070" s="40"/>
      <c r="ES2070" s="40"/>
      <c r="ET2070" s="40"/>
      <c r="EU2070" s="40"/>
      <c r="EV2070" s="40"/>
      <c r="EW2070" s="40"/>
      <c r="EX2070" s="40"/>
      <c r="EY2070" s="40"/>
      <c r="EZ2070" s="40"/>
      <c r="FA2070" s="40"/>
      <c r="FB2070" s="40"/>
      <c r="FC2070" s="40"/>
      <c r="FD2070" s="40"/>
      <c r="FE2070" s="40"/>
      <c r="FF2070" s="40"/>
      <c r="FG2070" s="40"/>
      <c r="FH2070" s="40"/>
      <c r="FI2070" s="40"/>
      <c r="FJ2070" s="40"/>
      <c r="FK2070" s="40"/>
      <c r="FL2070" s="40"/>
      <c r="FM2070" s="40"/>
      <c r="FN2070" s="40"/>
      <c r="FO2070" s="40"/>
      <c r="FP2070" s="40"/>
      <c r="FQ2070" s="40"/>
      <c r="FR2070" s="40"/>
      <c r="FS2070" s="40"/>
      <c r="FT2070" s="40"/>
      <c r="FU2070" s="40"/>
      <c r="FV2070" s="40"/>
      <c r="FW2070" s="40"/>
      <c r="FX2070" s="40"/>
      <c r="FY2070" s="40"/>
      <c r="FZ2070" s="40"/>
      <c r="GA2070" s="40"/>
      <c r="GB2070" s="40"/>
      <c r="GC2070" s="40"/>
      <c r="GD2070" s="40"/>
      <c r="GE2070" s="40"/>
      <c r="GF2070" s="40"/>
      <c r="GG2070" s="40"/>
      <c r="GH2070" s="40"/>
      <c r="GI2070" s="40"/>
      <c r="GJ2070" s="40"/>
      <c r="GK2070" s="40"/>
      <c r="GL2070" s="40"/>
      <c r="GM2070" s="40"/>
      <c r="GN2070" s="40"/>
      <c r="GO2070" s="40"/>
      <c r="GP2070" s="40"/>
      <c r="GQ2070" s="40"/>
      <c r="GR2070" s="40"/>
      <c r="GS2070" s="40"/>
      <c r="GT2070" s="40"/>
      <c r="GU2070" s="40"/>
      <c r="GV2070" s="40"/>
      <c r="GW2070" s="40"/>
      <c r="GX2070" s="40"/>
      <c r="GY2070" s="40"/>
      <c r="GZ2070" s="40"/>
      <c r="HA2070" s="40"/>
      <c r="HB2070" s="40"/>
      <c r="HC2070" s="40"/>
      <c r="HD2070" s="40"/>
      <c r="HE2070" s="40"/>
      <c r="HF2070" s="40"/>
      <c r="HG2070" s="40"/>
      <c r="HH2070" s="40"/>
      <c r="HI2070" s="40"/>
      <c r="HJ2070" s="40"/>
      <c r="HK2070" s="40"/>
      <c r="HL2070" s="40"/>
      <c r="HM2070" s="40"/>
      <c r="HN2070" s="40"/>
      <c r="HO2070" s="40"/>
      <c r="HP2070" s="40"/>
      <c r="HQ2070" s="40"/>
      <c r="HR2070" s="40"/>
      <c r="HS2070" s="40"/>
      <c r="HT2070" s="40"/>
      <c r="HU2070" s="40"/>
      <c r="HV2070" s="40"/>
      <c r="HW2070" s="40"/>
      <c r="HX2070" s="40"/>
      <c r="HY2070" s="40"/>
      <c r="HZ2070" s="40"/>
      <c r="IA2070" s="40"/>
      <c r="IB2070" s="40"/>
      <c r="IC2070" s="40"/>
      <c r="ID2070" s="40"/>
      <c r="IE2070" s="40"/>
      <c r="IF2070" s="40"/>
      <c r="IG2070" s="40"/>
      <c r="IH2070" s="40"/>
      <c r="II2070" s="40"/>
      <c r="IJ2070" s="40"/>
      <c r="IK2070" s="40"/>
      <c r="IL2070" s="40"/>
      <c r="IM2070" s="40"/>
      <c r="IN2070" s="40"/>
      <c r="IO2070" s="40"/>
      <c r="IP2070" s="40"/>
      <c r="IQ2070" s="40"/>
      <c r="IR2070" s="40"/>
      <c r="IS2070" s="40"/>
      <c r="IT2070" s="40"/>
      <c r="IU2070" s="40"/>
    </row>
    <row r="2071" spans="1:255" ht="14.25" customHeight="1">
      <c r="A2071" s="145">
        <v>2130</v>
      </c>
      <c r="B2071" s="139">
        <v>20160417</v>
      </c>
      <c r="C2071" s="57" t="str">
        <f t="shared" si="230"/>
        <v>POS</v>
      </c>
      <c r="D2071" s="114">
        <f t="shared" si="225"/>
        <v>41015</v>
      </c>
      <c r="E2071" s="28" t="s">
        <v>36</v>
      </c>
      <c r="F2071" s="39" t="s">
        <v>25</v>
      </c>
      <c r="G2071" s="35" t="s">
        <v>26</v>
      </c>
      <c r="H2071" s="30"/>
      <c r="I2071" s="30"/>
      <c r="J2071" s="31" t="s">
        <v>175</v>
      </c>
      <c r="K2071" s="31" t="s">
        <v>580</v>
      </c>
      <c r="L2071" s="4" t="s">
        <v>176</v>
      </c>
      <c r="M2071" s="31"/>
      <c r="N2071" s="31" t="s">
        <v>31</v>
      </c>
      <c r="O2071" s="4" t="str">
        <f t="shared" si="226"/>
        <v>Ceratina (Zadontomerus) acantha</v>
      </c>
      <c r="P2071" s="85" t="str">
        <f t="shared" si="231"/>
        <v>Ceratina acantha</v>
      </c>
      <c r="Q2071" s="35" t="s">
        <v>29</v>
      </c>
      <c r="R2071" s="36"/>
      <c r="S2071" s="32"/>
      <c r="T2071" s="32"/>
      <c r="U2071" s="32"/>
      <c r="V2071" s="34" t="s">
        <v>171</v>
      </c>
      <c r="W2071" s="38">
        <v>41335</v>
      </c>
      <c r="X2071" s="52"/>
      <c r="Y2071" s="129">
        <f t="shared" si="227"/>
        <v>1</v>
      </c>
      <c r="Z2071" s="110">
        <f t="shared" si="228"/>
        <v>0</v>
      </c>
      <c r="AA2071" s="1">
        <f t="shared" si="229"/>
        <v>0</v>
      </c>
      <c r="AC2071" s="40"/>
      <c r="AD2071" s="40"/>
      <c r="AE2071" s="40"/>
      <c r="AF2071" s="40"/>
      <c r="AG2071" s="40"/>
      <c r="AH2071" s="40"/>
      <c r="AI2071" s="40"/>
      <c r="AJ2071" s="40"/>
      <c r="AK2071" s="40"/>
      <c r="AL2071" s="40"/>
      <c r="AM2071" s="40"/>
      <c r="AN2071" s="40"/>
      <c r="AO2071" s="40"/>
      <c r="AP2071" s="40"/>
      <c r="AQ2071" s="40"/>
      <c r="AR2071" s="40"/>
      <c r="AS2071" s="40"/>
      <c r="AT2071" s="40"/>
      <c r="AU2071" s="40"/>
      <c r="AV2071" s="40"/>
      <c r="AW2071" s="40"/>
      <c r="AX2071" s="40"/>
      <c r="AY2071" s="40"/>
      <c r="AZ2071" s="40"/>
      <c r="BA2071" s="40"/>
      <c r="BB2071" s="40"/>
      <c r="BC2071" s="40"/>
      <c r="BD2071" s="40"/>
      <c r="BE2071" s="40"/>
      <c r="BF2071" s="40"/>
      <c r="BG2071" s="40"/>
      <c r="BH2071" s="40"/>
      <c r="BI2071" s="40"/>
      <c r="BJ2071" s="40"/>
      <c r="BK2071" s="40"/>
      <c r="BL2071" s="40"/>
      <c r="BM2071" s="40"/>
      <c r="BN2071" s="40"/>
      <c r="BO2071" s="40"/>
      <c r="BP2071" s="40"/>
      <c r="BQ2071" s="40"/>
      <c r="BR2071" s="40"/>
      <c r="BS2071" s="40"/>
      <c r="BT2071" s="40"/>
      <c r="BU2071" s="40"/>
      <c r="BV2071" s="40"/>
      <c r="BW2071" s="40"/>
      <c r="BX2071" s="40"/>
      <c r="BY2071" s="40"/>
      <c r="BZ2071" s="40"/>
      <c r="CA2071" s="40"/>
      <c r="CB2071" s="40"/>
      <c r="CC2071" s="40"/>
      <c r="CD2071" s="40"/>
      <c r="CE2071" s="40"/>
      <c r="CF2071" s="40"/>
      <c r="CG2071" s="40"/>
      <c r="CH2071" s="40"/>
      <c r="CI2071" s="40"/>
      <c r="CJ2071" s="40"/>
      <c r="CK2071" s="40"/>
      <c r="CL2071" s="40"/>
      <c r="CM2071" s="40"/>
      <c r="CN2071" s="40"/>
      <c r="CO2071" s="40"/>
      <c r="CP2071" s="40"/>
      <c r="CQ2071" s="40"/>
      <c r="CR2071" s="40"/>
      <c r="CS2071" s="40"/>
      <c r="CT2071" s="40"/>
      <c r="CU2071" s="40"/>
      <c r="CV2071" s="40"/>
      <c r="CW2071" s="40"/>
      <c r="CX2071" s="40"/>
      <c r="CY2071" s="40"/>
      <c r="CZ2071" s="40"/>
      <c r="DA2071" s="40"/>
      <c r="DB2071" s="40"/>
      <c r="DC2071" s="40"/>
      <c r="DD2071" s="40"/>
      <c r="DE2071" s="40"/>
      <c r="DF2071" s="40"/>
      <c r="DG2071" s="40"/>
      <c r="DH2071" s="40"/>
      <c r="DI2071" s="40"/>
      <c r="DJ2071" s="40"/>
      <c r="DK2071" s="40"/>
      <c r="DL2071" s="40"/>
      <c r="DM2071" s="40"/>
      <c r="DN2071" s="40"/>
      <c r="DO2071" s="40"/>
      <c r="DP2071" s="40"/>
      <c r="DQ2071" s="40"/>
      <c r="DR2071" s="40"/>
      <c r="DS2071" s="40"/>
      <c r="DT2071" s="40"/>
      <c r="DU2071" s="40"/>
      <c r="DV2071" s="40"/>
      <c r="DW2071" s="40"/>
      <c r="DX2071" s="40"/>
      <c r="DY2071" s="40"/>
      <c r="DZ2071" s="40"/>
      <c r="EA2071" s="40"/>
      <c r="EB2071" s="40"/>
      <c r="EC2071" s="40"/>
      <c r="ED2071" s="40"/>
      <c r="EE2071" s="40"/>
      <c r="EF2071" s="40"/>
      <c r="EG2071" s="40"/>
      <c r="EH2071" s="40"/>
      <c r="EI2071" s="40"/>
      <c r="EJ2071" s="40"/>
      <c r="EK2071" s="40"/>
      <c r="EL2071" s="40"/>
      <c r="EM2071" s="40"/>
      <c r="EN2071" s="40"/>
      <c r="EO2071" s="40"/>
      <c r="EP2071" s="40"/>
      <c r="EQ2071" s="40"/>
      <c r="ER2071" s="40"/>
      <c r="ES2071" s="40"/>
      <c r="ET2071" s="40"/>
      <c r="EU2071" s="40"/>
      <c r="EV2071" s="40"/>
      <c r="EW2071" s="40"/>
      <c r="EX2071" s="40"/>
      <c r="EY2071" s="40"/>
      <c r="EZ2071" s="40"/>
      <c r="FA2071" s="40"/>
      <c r="FB2071" s="40"/>
      <c r="FC2071" s="40"/>
      <c r="FD2071" s="40"/>
      <c r="FE2071" s="40"/>
      <c r="FF2071" s="40"/>
      <c r="FG2071" s="40"/>
      <c r="FH2071" s="40"/>
      <c r="FI2071" s="40"/>
      <c r="FJ2071" s="40"/>
      <c r="FK2071" s="40"/>
      <c r="FL2071" s="40"/>
      <c r="FM2071" s="40"/>
      <c r="FN2071" s="40"/>
      <c r="FO2071" s="40"/>
      <c r="FP2071" s="40"/>
      <c r="FQ2071" s="40"/>
      <c r="FR2071" s="40"/>
      <c r="FS2071" s="40"/>
      <c r="FT2071" s="40"/>
      <c r="FU2071" s="40"/>
      <c r="FV2071" s="40"/>
      <c r="FW2071" s="40"/>
      <c r="FX2071" s="40"/>
      <c r="FY2071" s="40"/>
      <c r="FZ2071" s="40"/>
      <c r="GA2071" s="40"/>
      <c r="GB2071" s="40"/>
      <c r="GC2071" s="40"/>
      <c r="GD2071" s="40"/>
      <c r="GE2071" s="40"/>
      <c r="GF2071" s="40"/>
      <c r="GG2071" s="40"/>
      <c r="GH2071" s="40"/>
      <c r="GI2071" s="40"/>
      <c r="GJ2071" s="40"/>
      <c r="GK2071" s="40"/>
      <c r="GL2071" s="40"/>
      <c r="GM2071" s="40"/>
      <c r="GN2071" s="40"/>
      <c r="GO2071" s="40"/>
      <c r="GP2071" s="40"/>
      <c r="GQ2071" s="40"/>
      <c r="GR2071" s="40"/>
      <c r="GS2071" s="40"/>
      <c r="GT2071" s="40"/>
      <c r="GU2071" s="40"/>
      <c r="GV2071" s="40"/>
      <c r="GW2071" s="40"/>
      <c r="GX2071" s="40"/>
      <c r="GY2071" s="40"/>
      <c r="GZ2071" s="40"/>
      <c r="HA2071" s="40"/>
      <c r="HB2071" s="40"/>
      <c r="HC2071" s="40"/>
      <c r="HD2071" s="40"/>
      <c r="HE2071" s="40"/>
      <c r="HF2071" s="40"/>
      <c r="HG2071" s="40"/>
      <c r="HH2071" s="40"/>
      <c r="HI2071" s="40"/>
      <c r="HJ2071" s="40"/>
      <c r="HK2071" s="40"/>
      <c r="HL2071" s="40"/>
      <c r="HM2071" s="40"/>
      <c r="HN2071" s="40"/>
      <c r="HO2071" s="40"/>
      <c r="HP2071" s="40"/>
      <c r="HQ2071" s="40"/>
      <c r="HR2071" s="40"/>
      <c r="HS2071" s="40"/>
      <c r="HT2071" s="40"/>
      <c r="HU2071" s="40"/>
      <c r="HV2071" s="40"/>
      <c r="HW2071" s="40"/>
      <c r="HX2071" s="40"/>
      <c r="HY2071" s="40"/>
      <c r="HZ2071" s="40"/>
      <c r="IA2071" s="40"/>
      <c r="IB2071" s="40"/>
      <c r="IC2071" s="40"/>
      <c r="ID2071" s="40"/>
      <c r="IE2071" s="40"/>
      <c r="IF2071" s="40"/>
      <c r="IG2071" s="40"/>
      <c r="IH2071" s="40"/>
      <c r="II2071" s="40"/>
      <c r="IJ2071" s="40"/>
      <c r="IK2071" s="40"/>
      <c r="IL2071" s="40"/>
      <c r="IM2071" s="40"/>
      <c r="IN2071" s="40"/>
      <c r="IO2071" s="40"/>
      <c r="IP2071" s="40"/>
      <c r="IQ2071" s="40"/>
      <c r="IR2071" s="40"/>
      <c r="IS2071" s="40"/>
      <c r="IT2071" s="40"/>
      <c r="IU2071" s="40"/>
    </row>
    <row r="2072" spans="1:255" ht="14.25" customHeight="1">
      <c r="A2072" s="145">
        <v>2131</v>
      </c>
      <c r="B2072" s="139">
        <v>20160417</v>
      </c>
      <c r="C2072" s="57" t="str">
        <f t="shared" si="230"/>
        <v>POS</v>
      </c>
      <c r="D2072" s="114">
        <f t="shared" si="225"/>
        <v>41015</v>
      </c>
      <c r="E2072" s="28" t="s">
        <v>36</v>
      </c>
      <c r="F2072" s="39" t="s">
        <v>25</v>
      </c>
      <c r="G2072" s="35" t="s">
        <v>26</v>
      </c>
      <c r="H2072" s="30"/>
      <c r="I2072" s="30"/>
      <c r="J2072" s="31" t="s">
        <v>175</v>
      </c>
      <c r="K2072" s="31" t="s">
        <v>580</v>
      </c>
      <c r="L2072" s="31" t="s">
        <v>176</v>
      </c>
      <c r="M2072" s="31"/>
      <c r="N2072" s="31" t="s">
        <v>31</v>
      </c>
      <c r="O2072" s="4" t="str">
        <f t="shared" si="226"/>
        <v>Ceratina (Zadontomerus) acantha</v>
      </c>
      <c r="P2072" s="85" t="str">
        <f t="shared" si="231"/>
        <v>Ceratina acantha</v>
      </c>
      <c r="Q2072" s="35" t="s">
        <v>29</v>
      </c>
      <c r="R2072" s="36"/>
      <c r="S2072" s="32"/>
      <c r="T2072" s="32"/>
      <c r="U2072" s="32"/>
      <c r="V2072" s="34" t="s">
        <v>171</v>
      </c>
      <c r="W2072" s="38">
        <v>41335</v>
      </c>
      <c r="X2072" s="52"/>
      <c r="Y2072" s="129">
        <f t="shared" si="227"/>
        <v>1</v>
      </c>
      <c r="Z2072" s="110">
        <f t="shared" si="228"/>
        <v>0</v>
      </c>
      <c r="AA2072" s="1">
        <f t="shared" si="229"/>
        <v>0</v>
      </c>
      <c r="AC2072" s="40"/>
      <c r="AD2072" s="40"/>
      <c r="AE2072" s="40"/>
      <c r="AF2072" s="40"/>
      <c r="AG2072" s="40"/>
      <c r="AH2072" s="40"/>
      <c r="AI2072" s="40"/>
      <c r="AJ2072" s="40"/>
      <c r="AK2072" s="40"/>
      <c r="AL2072" s="40"/>
      <c r="AM2072" s="40"/>
      <c r="AN2072" s="40"/>
      <c r="AO2072" s="40"/>
      <c r="AP2072" s="40"/>
      <c r="AQ2072" s="40"/>
      <c r="AR2072" s="40"/>
      <c r="AS2072" s="40"/>
      <c r="AT2072" s="40"/>
      <c r="AU2072" s="40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0"/>
      <c r="BI2072" s="40"/>
      <c r="BJ2072" s="40"/>
      <c r="BK2072" s="40"/>
      <c r="BL2072" s="40"/>
      <c r="BM2072" s="40"/>
      <c r="BN2072" s="40"/>
      <c r="BO2072" s="40"/>
      <c r="BP2072" s="40"/>
      <c r="BQ2072" s="40"/>
      <c r="BR2072" s="40"/>
      <c r="BS2072" s="40"/>
      <c r="BT2072" s="40"/>
      <c r="BU2072" s="40"/>
      <c r="BV2072" s="40"/>
      <c r="BW2072" s="40"/>
      <c r="BX2072" s="40"/>
      <c r="BY2072" s="40"/>
      <c r="BZ2072" s="40"/>
      <c r="CA2072" s="40"/>
      <c r="CB2072" s="40"/>
      <c r="CC2072" s="40"/>
      <c r="CD2072" s="40"/>
      <c r="CE2072" s="40"/>
      <c r="CF2072" s="40"/>
      <c r="CG2072" s="40"/>
      <c r="CH2072" s="40"/>
      <c r="CI2072" s="40"/>
      <c r="CJ2072" s="40"/>
      <c r="CK2072" s="40"/>
      <c r="CL2072" s="40"/>
      <c r="CM2072" s="40"/>
      <c r="CN2072" s="40"/>
      <c r="CO2072" s="40"/>
      <c r="CP2072" s="40"/>
      <c r="CQ2072" s="40"/>
      <c r="CR2072" s="40"/>
      <c r="CS2072" s="40"/>
      <c r="CT2072" s="40"/>
      <c r="CU2072" s="40"/>
      <c r="CV2072" s="40"/>
      <c r="CW2072" s="40"/>
      <c r="CX2072" s="40"/>
      <c r="CY2072" s="40"/>
      <c r="CZ2072" s="40"/>
      <c r="DA2072" s="40"/>
      <c r="DB2072" s="40"/>
      <c r="DC2072" s="40"/>
      <c r="DD2072" s="40"/>
      <c r="DE2072" s="40"/>
      <c r="DF2072" s="40"/>
      <c r="DG2072" s="40"/>
      <c r="DH2072" s="40"/>
      <c r="DI2072" s="40"/>
      <c r="DJ2072" s="40"/>
      <c r="DK2072" s="40"/>
      <c r="DL2072" s="40"/>
      <c r="DM2072" s="40"/>
      <c r="DN2072" s="40"/>
      <c r="DO2072" s="40"/>
      <c r="DP2072" s="40"/>
      <c r="DQ2072" s="40"/>
      <c r="DR2072" s="40"/>
      <c r="DS2072" s="40"/>
      <c r="DT2072" s="40"/>
      <c r="DU2072" s="40"/>
      <c r="DV2072" s="40"/>
      <c r="DW2072" s="40"/>
      <c r="DX2072" s="40"/>
      <c r="DY2072" s="40"/>
      <c r="DZ2072" s="40"/>
      <c r="EA2072" s="40"/>
      <c r="EB2072" s="40"/>
      <c r="EC2072" s="40"/>
      <c r="ED2072" s="40"/>
      <c r="EE2072" s="40"/>
      <c r="EF2072" s="40"/>
      <c r="EG2072" s="40"/>
      <c r="EH2072" s="40"/>
      <c r="EI2072" s="40"/>
      <c r="EJ2072" s="40"/>
      <c r="EK2072" s="40"/>
      <c r="EL2072" s="40"/>
      <c r="EM2072" s="40"/>
      <c r="EN2072" s="40"/>
      <c r="EO2072" s="40"/>
      <c r="EP2072" s="40"/>
      <c r="EQ2072" s="40"/>
      <c r="ER2072" s="40"/>
      <c r="ES2072" s="40"/>
      <c r="ET2072" s="40"/>
      <c r="EU2072" s="40"/>
      <c r="EV2072" s="40"/>
      <c r="EW2072" s="40"/>
      <c r="EX2072" s="40"/>
      <c r="EY2072" s="40"/>
      <c r="EZ2072" s="40"/>
      <c r="FA2072" s="40"/>
      <c r="FB2072" s="40"/>
      <c r="FC2072" s="40"/>
      <c r="FD2072" s="40"/>
      <c r="FE2072" s="40"/>
      <c r="FF2072" s="40"/>
      <c r="FG2072" s="40"/>
      <c r="FH2072" s="40"/>
      <c r="FI2072" s="40"/>
      <c r="FJ2072" s="40"/>
      <c r="FK2072" s="40"/>
      <c r="FL2072" s="40"/>
      <c r="FM2072" s="40"/>
      <c r="FN2072" s="40"/>
      <c r="FO2072" s="40"/>
      <c r="FP2072" s="40"/>
      <c r="FQ2072" s="40"/>
      <c r="FR2072" s="40"/>
      <c r="FS2072" s="40"/>
      <c r="FT2072" s="40"/>
      <c r="FU2072" s="40"/>
      <c r="FV2072" s="40"/>
      <c r="FW2072" s="40"/>
      <c r="FX2072" s="40"/>
      <c r="FY2072" s="40"/>
      <c r="FZ2072" s="40"/>
      <c r="GA2072" s="40"/>
      <c r="GB2072" s="40"/>
      <c r="GC2072" s="40"/>
      <c r="GD2072" s="40"/>
      <c r="GE2072" s="40"/>
      <c r="GF2072" s="40"/>
      <c r="GG2072" s="40"/>
      <c r="GH2072" s="40"/>
      <c r="GI2072" s="40"/>
      <c r="GJ2072" s="40"/>
      <c r="GK2072" s="40"/>
      <c r="GL2072" s="40"/>
      <c r="GM2072" s="40"/>
      <c r="GN2072" s="40"/>
      <c r="GO2072" s="40"/>
      <c r="GP2072" s="40"/>
      <c r="GQ2072" s="40"/>
      <c r="GR2072" s="40"/>
      <c r="GS2072" s="40"/>
      <c r="GT2072" s="40"/>
      <c r="GU2072" s="40"/>
      <c r="GV2072" s="40"/>
      <c r="GW2072" s="40"/>
      <c r="GX2072" s="40"/>
      <c r="GY2072" s="40"/>
      <c r="GZ2072" s="40"/>
      <c r="HA2072" s="40"/>
      <c r="HB2072" s="40"/>
      <c r="HC2072" s="40"/>
      <c r="HD2072" s="40"/>
      <c r="HE2072" s="40"/>
      <c r="HF2072" s="40"/>
      <c r="HG2072" s="40"/>
      <c r="HH2072" s="40"/>
      <c r="HI2072" s="40"/>
      <c r="HJ2072" s="40"/>
      <c r="HK2072" s="40"/>
      <c r="HL2072" s="40"/>
      <c r="HM2072" s="40"/>
      <c r="HN2072" s="40"/>
      <c r="HO2072" s="40"/>
      <c r="HP2072" s="40"/>
      <c r="HQ2072" s="40"/>
      <c r="HR2072" s="40"/>
      <c r="HS2072" s="40"/>
      <c r="HT2072" s="40"/>
      <c r="HU2072" s="40"/>
      <c r="HV2072" s="40"/>
      <c r="HW2072" s="40"/>
      <c r="HX2072" s="40"/>
      <c r="HY2072" s="40"/>
      <c r="HZ2072" s="40"/>
      <c r="IA2072" s="40"/>
      <c r="IB2072" s="40"/>
      <c r="IC2072" s="40"/>
      <c r="ID2072" s="40"/>
      <c r="IE2072" s="40"/>
      <c r="IF2072" s="40"/>
      <c r="IG2072" s="40"/>
      <c r="IH2072" s="40"/>
      <c r="II2072" s="40"/>
      <c r="IJ2072" s="40"/>
      <c r="IK2072" s="40"/>
      <c r="IL2072" s="40"/>
      <c r="IM2072" s="40"/>
      <c r="IN2072" s="40"/>
      <c r="IO2072" s="40"/>
      <c r="IP2072" s="40"/>
      <c r="IQ2072" s="40"/>
      <c r="IR2072" s="40"/>
      <c r="IS2072" s="40"/>
      <c r="IT2072" s="40"/>
      <c r="IU2072" s="40"/>
    </row>
    <row r="2073" spans="1:255" ht="14.25" customHeight="1">
      <c r="A2073" s="145">
        <v>2132</v>
      </c>
      <c r="B2073" s="139">
        <v>20160417</v>
      </c>
      <c r="C2073" s="57" t="str">
        <f t="shared" si="230"/>
        <v>POS</v>
      </c>
      <c r="D2073" s="114">
        <f t="shared" si="225"/>
        <v>41015</v>
      </c>
      <c r="E2073" s="28" t="s">
        <v>36</v>
      </c>
      <c r="F2073" s="39" t="s">
        <v>25</v>
      </c>
      <c r="G2073" s="35" t="s">
        <v>26</v>
      </c>
      <c r="H2073" s="30"/>
      <c r="I2073" s="30"/>
      <c r="J2073" s="31" t="s">
        <v>175</v>
      </c>
      <c r="K2073" s="31" t="s">
        <v>580</v>
      </c>
      <c r="L2073" s="31" t="s">
        <v>176</v>
      </c>
      <c r="M2073" s="31"/>
      <c r="N2073" s="31" t="s">
        <v>31</v>
      </c>
      <c r="O2073" s="4" t="str">
        <f t="shared" si="226"/>
        <v>Ceratina (Zadontomerus) acantha</v>
      </c>
      <c r="P2073" s="85" t="str">
        <f t="shared" si="231"/>
        <v>Ceratina acantha</v>
      </c>
      <c r="Q2073" s="35" t="s">
        <v>29</v>
      </c>
      <c r="R2073" s="36"/>
      <c r="S2073" s="32"/>
      <c r="T2073" s="32"/>
      <c r="U2073" s="32"/>
      <c r="V2073" s="34" t="s">
        <v>171</v>
      </c>
      <c r="W2073" s="38">
        <v>41335</v>
      </c>
      <c r="X2073" s="52"/>
      <c r="Y2073" s="129">
        <f t="shared" si="227"/>
        <v>1</v>
      </c>
      <c r="Z2073" s="110">
        <f t="shared" si="228"/>
        <v>0</v>
      </c>
      <c r="AA2073" s="1">
        <f t="shared" si="229"/>
        <v>0</v>
      </c>
      <c r="AC2073" s="40"/>
      <c r="AD2073" s="40"/>
      <c r="AE2073" s="40"/>
      <c r="AF2073" s="40"/>
      <c r="AG2073" s="40"/>
      <c r="AH2073" s="40"/>
      <c r="AI2073" s="40"/>
      <c r="AJ2073" s="40"/>
      <c r="AK2073" s="40"/>
      <c r="AL2073" s="40"/>
      <c r="AM2073" s="40"/>
      <c r="AN2073" s="40"/>
      <c r="AO2073" s="40"/>
      <c r="AP2073" s="40"/>
      <c r="AQ2073" s="40"/>
      <c r="AR2073" s="40"/>
      <c r="AS2073" s="40"/>
      <c r="AT2073" s="40"/>
      <c r="AU2073" s="40"/>
      <c r="AV2073" s="40"/>
      <c r="AW2073" s="40"/>
      <c r="AX2073" s="40"/>
      <c r="AY2073" s="40"/>
      <c r="AZ2073" s="40"/>
      <c r="BA2073" s="40"/>
      <c r="BB2073" s="40"/>
      <c r="BC2073" s="40"/>
      <c r="BD2073" s="40"/>
      <c r="BE2073" s="40"/>
      <c r="BF2073" s="40"/>
      <c r="BG2073" s="40"/>
      <c r="BH2073" s="40"/>
      <c r="BI2073" s="40"/>
      <c r="BJ2073" s="40"/>
      <c r="BK2073" s="40"/>
      <c r="BL2073" s="40"/>
      <c r="BM2073" s="40"/>
      <c r="BN2073" s="40"/>
      <c r="BO2073" s="40"/>
      <c r="BP2073" s="40"/>
      <c r="BQ2073" s="40"/>
      <c r="BR2073" s="40"/>
      <c r="BS2073" s="40"/>
      <c r="BT2073" s="40"/>
      <c r="BU2073" s="40"/>
      <c r="BV2073" s="40"/>
      <c r="BW2073" s="40"/>
      <c r="BX2073" s="40"/>
      <c r="BY2073" s="40"/>
      <c r="BZ2073" s="40"/>
      <c r="CA2073" s="40"/>
      <c r="CB2073" s="40"/>
      <c r="CC2073" s="40"/>
      <c r="CD2073" s="40"/>
      <c r="CE2073" s="40"/>
      <c r="CF2073" s="40"/>
      <c r="CG2073" s="40"/>
      <c r="CH2073" s="40"/>
      <c r="CI2073" s="40"/>
      <c r="CJ2073" s="40"/>
      <c r="CK2073" s="40"/>
      <c r="CL2073" s="40"/>
      <c r="CM2073" s="40"/>
      <c r="CN2073" s="40"/>
      <c r="CO2073" s="40"/>
      <c r="CP2073" s="40"/>
      <c r="CQ2073" s="40"/>
      <c r="CR2073" s="40"/>
      <c r="CS2073" s="40"/>
      <c r="CT2073" s="40"/>
      <c r="CU2073" s="40"/>
      <c r="CV2073" s="40"/>
      <c r="CW2073" s="40"/>
      <c r="CX2073" s="40"/>
      <c r="CY2073" s="40"/>
      <c r="CZ2073" s="40"/>
      <c r="DA2073" s="40"/>
      <c r="DB2073" s="40"/>
      <c r="DC2073" s="40"/>
      <c r="DD2073" s="40"/>
      <c r="DE2073" s="40"/>
      <c r="DF2073" s="40"/>
      <c r="DG2073" s="40"/>
      <c r="DH2073" s="40"/>
      <c r="DI2073" s="40"/>
      <c r="DJ2073" s="40"/>
      <c r="DK2073" s="40"/>
      <c r="DL2073" s="40"/>
      <c r="DM2073" s="40"/>
      <c r="DN2073" s="40"/>
      <c r="DO2073" s="40"/>
      <c r="DP2073" s="40"/>
      <c r="DQ2073" s="40"/>
      <c r="DR2073" s="40"/>
      <c r="DS2073" s="40"/>
      <c r="DT2073" s="40"/>
      <c r="DU2073" s="40"/>
      <c r="DV2073" s="40"/>
      <c r="DW2073" s="40"/>
      <c r="DX2073" s="40"/>
      <c r="DY2073" s="40"/>
      <c r="DZ2073" s="40"/>
      <c r="EA2073" s="40"/>
      <c r="EB2073" s="40"/>
      <c r="EC2073" s="40"/>
      <c r="ED2073" s="40"/>
      <c r="EE2073" s="40"/>
      <c r="EF2073" s="40"/>
      <c r="EG2073" s="40"/>
      <c r="EH2073" s="40"/>
      <c r="EI2073" s="40"/>
      <c r="EJ2073" s="40"/>
      <c r="EK2073" s="40"/>
      <c r="EL2073" s="40"/>
      <c r="EM2073" s="40"/>
      <c r="EN2073" s="40"/>
      <c r="EO2073" s="40"/>
      <c r="EP2073" s="40"/>
      <c r="EQ2073" s="40"/>
      <c r="ER2073" s="40"/>
      <c r="ES2073" s="40"/>
      <c r="ET2073" s="40"/>
      <c r="EU2073" s="40"/>
      <c r="EV2073" s="40"/>
      <c r="EW2073" s="40"/>
      <c r="EX2073" s="40"/>
      <c r="EY2073" s="40"/>
      <c r="EZ2073" s="40"/>
      <c r="FA2073" s="40"/>
      <c r="FB2073" s="40"/>
      <c r="FC2073" s="40"/>
      <c r="FD2073" s="40"/>
      <c r="FE2073" s="40"/>
      <c r="FF2073" s="40"/>
      <c r="FG2073" s="40"/>
      <c r="FH2073" s="40"/>
      <c r="FI2073" s="40"/>
      <c r="FJ2073" s="40"/>
      <c r="FK2073" s="40"/>
      <c r="FL2073" s="40"/>
      <c r="FM2073" s="40"/>
      <c r="FN2073" s="40"/>
      <c r="FO2073" s="40"/>
      <c r="FP2073" s="40"/>
      <c r="FQ2073" s="40"/>
      <c r="FR2073" s="40"/>
      <c r="FS2073" s="40"/>
      <c r="FT2073" s="40"/>
      <c r="FU2073" s="40"/>
      <c r="FV2073" s="40"/>
      <c r="FW2073" s="40"/>
      <c r="FX2073" s="40"/>
      <c r="FY2073" s="40"/>
      <c r="FZ2073" s="40"/>
      <c r="GA2073" s="40"/>
      <c r="GB2073" s="40"/>
      <c r="GC2073" s="40"/>
      <c r="GD2073" s="40"/>
      <c r="GE2073" s="40"/>
      <c r="GF2073" s="40"/>
      <c r="GG2073" s="40"/>
      <c r="GH2073" s="40"/>
      <c r="GI2073" s="40"/>
      <c r="GJ2073" s="40"/>
      <c r="GK2073" s="40"/>
      <c r="GL2073" s="40"/>
      <c r="GM2073" s="40"/>
      <c r="GN2073" s="40"/>
      <c r="GO2073" s="40"/>
      <c r="GP2073" s="40"/>
      <c r="GQ2073" s="40"/>
      <c r="GR2073" s="40"/>
      <c r="GS2073" s="40"/>
      <c r="GT2073" s="40"/>
      <c r="GU2073" s="40"/>
      <c r="GV2073" s="40"/>
      <c r="GW2073" s="40"/>
      <c r="GX2073" s="40"/>
      <c r="GY2073" s="40"/>
      <c r="GZ2073" s="40"/>
      <c r="HA2073" s="40"/>
      <c r="HB2073" s="40"/>
      <c r="HC2073" s="40"/>
      <c r="HD2073" s="40"/>
      <c r="HE2073" s="40"/>
      <c r="HF2073" s="40"/>
      <c r="HG2073" s="40"/>
      <c r="HH2073" s="40"/>
      <c r="HI2073" s="40"/>
      <c r="HJ2073" s="40"/>
      <c r="HK2073" s="40"/>
      <c r="HL2073" s="40"/>
      <c r="HM2073" s="40"/>
      <c r="HN2073" s="40"/>
      <c r="HO2073" s="40"/>
      <c r="HP2073" s="40"/>
      <c r="HQ2073" s="40"/>
      <c r="HR2073" s="40"/>
      <c r="HS2073" s="40"/>
      <c r="HT2073" s="40"/>
      <c r="HU2073" s="40"/>
      <c r="HV2073" s="40"/>
      <c r="HW2073" s="40"/>
      <c r="HX2073" s="40"/>
      <c r="HY2073" s="40"/>
      <c r="HZ2073" s="40"/>
      <c r="IA2073" s="40"/>
      <c r="IB2073" s="40"/>
      <c r="IC2073" s="40"/>
      <c r="ID2073" s="40"/>
      <c r="IE2073" s="40"/>
      <c r="IF2073" s="40"/>
      <c r="IG2073" s="40"/>
      <c r="IH2073" s="40"/>
      <c r="II2073" s="40"/>
      <c r="IJ2073" s="40"/>
      <c r="IK2073" s="40"/>
      <c r="IL2073" s="40"/>
      <c r="IM2073" s="40"/>
      <c r="IN2073" s="40"/>
      <c r="IO2073" s="40"/>
      <c r="IP2073" s="40"/>
      <c r="IQ2073" s="40"/>
      <c r="IR2073" s="40"/>
      <c r="IS2073" s="40"/>
      <c r="IT2073" s="40"/>
      <c r="IU2073" s="40"/>
    </row>
    <row r="2074" spans="1:255" ht="14.25" customHeight="1">
      <c r="A2074" s="145">
        <v>2133</v>
      </c>
      <c r="B2074" s="139">
        <v>20150510</v>
      </c>
      <c r="C2074" s="57" t="str">
        <f t="shared" si="230"/>
        <v>POS</v>
      </c>
      <c r="D2074" s="114">
        <f t="shared" si="225"/>
        <v>40672</v>
      </c>
      <c r="E2074" s="28" t="s">
        <v>36</v>
      </c>
      <c r="F2074" s="39" t="s">
        <v>25</v>
      </c>
      <c r="G2074" s="35" t="s">
        <v>26</v>
      </c>
      <c r="H2074" s="30"/>
      <c r="I2074" s="30"/>
      <c r="J2074" s="31" t="s">
        <v>175</v>
      </c>
      <c r="K2074" s="31" t="s">
        <v>580</v>
      </c>
      <c r="L2074" s="31" t="s">
        <v>176</v>
      </c>
      <c r="M2074" s="31"/>
      <c r="N2074" s="31" t="s">
        <v>31</v>
      </c>
      <c r="O2074" s="4" t="str">
        <f t="shared" si="226"/>
        <v>Ceratina (Zadontomerus) acantha</v>
      </c>
      <c r="P2074" s="85" t="str">
        <f t="shared" si="231"/>
        <v>Ceratina acantha</v>
      </c>
      <c r="Q2074" s="35" t="s">
        <v>29</v>
      </c>
      <c r="R2074" s="36"/>
      <c r="S2074" s="32"/>
      <c r="T2074" s="32"/>
      <c r="U2074" s="32"/>
      <c r="V2074" s="34" t="s">
        <v>171</v>
      </c>
      <c r="W2074" s="38">
        <v>41335</v>
      </c>
      <c r="X2074" s="52"/>
      <c r="Y2074" s="129">
        <f t="shared" si="227"/>
        <v>1</v>
      </c>
      <c r="Z2074" s="110">
        <f t="shared" si="228"/>
        <v>0</v>
      </c>
      <c r="AA2074" s="1">
        <f t="shared" si="229"/>
        <v>0</v>
      </c>
      <c r="AC2074" s="40"/>
      <c r="AD2074" s="40"/>
      <c r="AE2074" s="40"/>
      <c r="AF2074" s="40"/>
      <c r="AG2074" s="40"/>
      <c r="AH2074" s="40"/>
      <c r="AI2074" s="40"/>
      <c r="AJ2074" s="40"/>
      <c r="AK2074" s="40"/>
      <c r="AL2074" s="40"/>
      <c r="AM2074" s="40"/>
      <c r="AN2074" s="40"/>
      <c r="AO2074" s="40"/>
      <c r="AP2074" s="40"/>
      <c r="AQ2074" s="40"/>
      <c r="AR2074" s="40"/>
      <c r="AS2074" s="40"/>
      <c r="AT2074" s="40"/>
      <c r="AU2074" s="40"/>
      <c r="AV2074" s="40"/>
      <c r="AW2074" s="40"/>
      <c r="AX2074" s="40"/>
      <c r="AY2074" s="40"/>
      <c r="AZ2074" s="40"/>
      <c r="BA2074" s="40"/>
      <c r="BB2074" s="40"/>
      <c r="BC2074" s="40"/>
      <c r="BD2074" s="40"/>
      <c r="BE2074" s="40"/>
      <c r="BF2074" s="40"/>
      <c r="BG2074" s="40"/>
      <c r="BH2074" s="40"/>
      <c r="BI2074" s="40"/>
      <c r="BJ2074" s="40"/>
      <c r="BK2074" s="40"/>
      <c r="BL2074" s="40"/>
      <c r="BM2074" s="40"/>
      <c r="BN2074" s="40"/>
      <c r="BO2074" s="40"/>
      <c r="BP2074" s="40"/>
      <c r="BQ2074" s="40"/>
      <c r="BR2074" s="40"/>
      <c r="BS2074" s="40"/>
      <c r="BT2074" s="40"/>
      <c r="BU2074" s="40"/>
      <c r="BV2074" s="40"/>
      <c r="BW2074" s="40"/>
      <c r="BX2074" s="40"/>
      <c r="BY2074" s="40"/>
      <c r="BZ2074" s="40"/>
      <c r="CA2074" s="40"/>
      <c r="CB2074" s="40"/>
      <c r="CC2074" s="40"/>
      <c r="CD2074" s="40"/>
      <c r="CE2074" s="40"/>
      <c r="CF2074" s="40"/>
      <c r="CG2074" s="40"/>
      <c r="CH2074" s="40"/>
      <c r="CI2074" s="40"/>
      <c r="CJ2074" s="40"/>
      <c r="CK2074" s="40"/>
      <c r="CL2074" s="40"/>
      <c r="CM2074" s="40"/>
      <c r="CN2074" s="40"/>
      <c r="CO2074" s="40"/>
      <c r="CP2074" s="40"/>
      <c r="CQ2074" s="40"/>
      <c r="CR2074" s="40"/>
      <c r="CS2074" s="40"/>
      <c r="CT2074" s="40"/>
      <c r="CU2074" s="40"/>
      <c r="CV2074" s="40"/>
      <c r="CW2074" s="40"/>
      <c r="CX2074" s="40"/>
      <c r="CY2074" s="40"/>
      <c r="CZ2074" s="40"/>
      <c r="DA2074" s="40"/>
      <c r="DB2074" s="40"/>
      <c r="DC2074" s="40"/>
      <c r="DD2074" s="40"/>
      <c r="DE2074" s="40"/>
      <c r="DF2074" s="40"/>
      <c r="DG2074" s="40"/>
      <c r="DH2074" s="40"/>
      <c r="DI2074" s="40"/>
      <c r="DJ2074" s="40"/>
      <c r="DK2074" s="40"/>
      <c r="DL2074" s="40"/>
      <c r="DM2074" s="40"/>
      <c r="DN2074" s="40"/>
      <c r="DO2074" s="40"/>
      <c r="DP2074" s="40"/>
      <c r="DQ2074" s="40"/>
      <c r="DR2074" s="40"/>
      <c r="DS2074" s="40"/>
      <c r="DT2074" s="40"/>
      <c r="DU2074" s="40"/>
      <c r="DV2074" s="40"/>
      <c r="DW2074" s="40"/>
      <c r="DX2074" s="40"/>
      <c r="DY2074" s="40"/>
      <c r="DZ2074" s="40"/>
      <c r="EA2074" s="40"/>
      <c r="EB2074" s="40"/>
      <c r="EC2074" s="40"/>
      <c r="ED2074" s="40"/>
      <c r="EE2074" s="40"/>
      <c r="EF2074" s="40"/>
      <c r="EG2074" s="40"/>
      <c r="EH2074" s="40"/>
      <c r="EI2074" s="40"/>
      <c r="EJ2074" s="40"/>
      <c r="EK2074" s="40"/>
      <c r="EL2074" s="40"/>
      <c r="EM2074" s="40"/>
      <c r="EN2074" s="40"/>
      <c r="EO2074" s="40"/>
      <c r="EP2074" s="40"/>
      <c r="EQ2074" s="40"/>
      <c r="ER2074" s="40"/>
      <c r="ES2074" s="40"/>
      <c r="ET2074" s="40"/>
      <c r="EU2074" s="40"/>
      <c r="EV2074" s="40"/>
      <c r="EW2074" s="40"/>
      <c r="EX2074" s="40"/>
      <c r="EY2074" s="40"/>
      <c r="EZ2074" s="40"/>
      <c r="FA2074" s="40"/>
      <c r="FB2074" s="40"/>
      <c r="FC2074" s="40"/>
      <c r="FD2074" s="40"/>
      <c r="FE2074" s="40"/>
      <c r="FF2074" s="40"/>
      <c r="FG2074" s="40"/>
      <c r="FH2074" s="40"/>
      <c r="FI2074" s="40"/>
      <c r="FJ2074" s="40"/>
      <c r="FK2074" s="40"/>
      <c r="FL2074" s="40"/>
      <c r="FM2074" s="40"/>
      <c r="FN2074" s="40"/>
      <c r="FO2074" s="40"/>
      <c r="FP2074" s="40"/>
      <c r="FQ2074" s="40"/>
      <c r="FR2074" s="40"/>
      <c r="FS2074" s="40"/>
      <c r="FT2074" s="40"/>
      <c r="FU2074" s="40"/>
      <c r="FV2074" s="40"/>
      <c r="FW2074" s="40"/>
      <c r="FX2074" s="40"/>
      <c r="FY2074" s="40"/>
      <c r="FZ2074" s="40"/>
      <c r="GA2074" s="40"/>
      <c r="GB2074" s="40"/>
      <c r="GC2074" s="40"/>
      <c r="GD2074" s="40"/>
      <c r="GE2074" s="40"/>
      <c r="GF2074" s="40"/>
      <c r="GG2074" s="40"/>
      <c r="GH2074" s="40"/>
      <c r="GI2074" s="40"/>
      <c r="GJ2074" s="40"/>
      <c r="GK2074" s="40"/>
      <c r="GL2074" s="40"/>
      <c r="GM2074" s="40"/>
      <c r="GN2074" s="40"/>
      <c r="GO2074" s="40"/>
      <c r="GP2074" s="40"/>
      <c r="GQ2074" s="40"/>
      <c r="GR2074" s="40"/>
      <c r="GS2074" s="40"/>
      <c r="GT2074" s="40"/>
      <c r="GU2074" s="40"/>
      <c r="GV2074" s="40"/>
      <c r="GW2074" s="40"/>
      <c r="GX2074" s="40"/>
      <c r="GY2074" s="40"/>
      <c r="GZ2074" s="40"/>
      <c r="HA2074" s="40"/>
      <c r="HB2074" s="40"/>
      <c r="HC2074" s="40"/>
      <c r="HD2074" s="40"/>
      <c r="HE2074" s="40"/>
      <c r="HF2074" s="40"/>
      <c r="HG2074" s="40"/>
      <c r="HH2074" s="40"/>
      <c r="HI2074" s="40"/>
      <c r="HJ2074" s="40"/>
      <c r="HK2074" s="40"/>
      <c r="HL2074" s="40"/>
      <c r="HM2074" s="40"/>
      <c r="HN2074" s="40"/>
      <c r="HO2074" s="40"/>
      <c r="HP2074" s="40"/>
      <c r="HQ2074" s="40"/>
      <c r="HR2074" s="40"/>
      <c r="HS2074" s="40"/>
      <c r="HT2074" s="40"/>
      <c r="HU2074" s="40"/>
      <c r="HV2074" s="40"/>
      <c r="HW2074" s="40"/>
      <c r="HX2074" s="40"/>
      <c r="HY2074" s="40"/>
      <c r="HZ2074" s="40"/>
      <c r="IA2074" s="40"/>
      <c r="IB2074" s="40"/>
      <c r="IC2074" s="40"/>
      <c r="ID2074" s="40"/>
      <c r="IE2074" s="40"/>
      <c r="IF2074" s="40"/>
      <c r="IG2074" s="40"/>
      <c r="IH2074" s="40"/>
      <c r="II2074" s="40"/>
      <c r="IJ2074" s="40"/>
      <c r="IK2074" s="40"/>
      <c r="IL2074" s="40"/>
      <c r="IM2074" s="40"/>
      <c r="IN2074" s="40"/>
      <c r="IO2074" s="40"/>
      <c r="IP2074" s="40"/>
      <c r="IQ2074" s="40"/>
      <c r="IR2074" s="40"/>
      <c r="IS2074" s="40"/>
      <c r="IT2074" s="40"/>
      <c r="IU2074" s="40"/>
    </row>
    <row r="2075" spans="1:255" ht="14.25" customHeight="1">
      <c r="A2075" s="145">
        <v>2134</v>
      </c>
      <c r="B2075" s="139">
        <v>20160807</v>
      </c>
      <c r="C2075" s="57" t="str">
        <f t="shared" si="230"/>
        <v>POS</v>
      </c>
      <c r="D2075" s="114">
        <f t="shared" si="225"/>
        <v>41127</v>
      </c>
      <c r="E2075" s="28" t="s">
        <v>36</v>
      </c>
      <c r="F2075" s="39" t="s">
        <v>25</v>
      </c>
      <c r="G2075" s="35" t="s">
        <v>26</v>
      </c>
      <c r="H2075" s="30"/>
      <c r="I2075" s="30"/>
      <c r="J2075" s="31" t="s">
        <v>175</v>
      </c>
      <c r="K2075" s="31" t="s">
        <v>580</v>
      </c>
      <c r="L2075" s="31" t="s">
        <v>176</v>
      </c>
      <c r="M2075" s="31"/>
      <c r="N2075" s="31" t="s">
        <v>31</v>
      </c>
      <c r="O2075" s="4" t="str">
        <f t="shared" si="226"/>
        <v>Ceratina (Zadontomerus) acantha</v>
      </c>
      <c r="P2075" s="85" t="str">
        <f t="shared" si="231"/>
        <v>Ceratina acantha</v>
      </c>
      <c r="Q2075" s="35" t="s">
        <v>29</v>
      </c>
      <c r="R2075" s="36"/>
      <c r="S2075" s="32"/>
      <c r="T2075" s="32"/>
      <c r="U2075" s="32"/>
      <c r="V2075" s="34" t="s">
        <v>171</v>
      </c>
      <c r="W2075" s="38">
        <v>41335</v>
      </c>
      <c r="X2075" s="52"/>
      <c r="Y2075" s="129">
        <f t="shared" si="227"/>
        <v>1</v>
      </c>
      <c r="Z2075" s="110">
        <f t="shared" si="228"/>
        <v>0</v>
      </c>
      <c r="AA2075" s="1">
        <f t="shared" si="229"/>
        <v>0</v>
      </c>
      <c r="AC2075" s="40"/>
      <c r="AD2075" s="40"/>
      <c r="AE2075" s="40"/>
      <c r="AF2075" s="40"/>
      <c r="AG2075" s="40"/>
      <c r="AH2075" s="40"/>
      <c r="AI2075" s="40"/>
      <c r="AJ2075" s="40"/>
      <c r="AK2075" s="40"/>
      <c r="AL2075" s="40"/>
      <c r="AM2075" s="40"/>
      <c r="AN2075" s="40"/>
      <c r="AO2075" s="40"/>
      <c r="AP2075" s="40"/>
      <c r="AQ2075" s="40"/>
      <c r="AR2075" s="40"/>
      <c r="AS2075" s="40"/>
      <c r="AT2075" s="40"/>
      <c r="AU2075" s="40"/>
      <c r="AV2075" s="40"/>
      <c r="AW2075" s="40"/>
      <c r="AX2075" s="40"/>
      <c r="AY2075" s="40"/>
      <c r="AZ2075" s="40"/>
      <c r="BA2075" s="40"/>
      <c r="BB2075" s="40"/>
      <c r="BC2075" s="40"/>
      <c r="BD2075" s="40"/>
      <c r="BE2075" s="40"/>
      <c r="BF2075" s="40"/>
      <c r="BG2075" s="40"/>
      <c r="BH2075" s="40"/>
      <c r="BI2075" s="40"/>
      <c r="BJ2075" s="40"/>
      <c r="BK2075" s="40"/>
      <c r="BL2075" s="40"/>
      <c r="BM2075" s="40"/>
      <c r="BN2075" s="40"/>
      <c r="BO2075" s="40"/>
      <c r="BP2075" s="40"/>
      <c r="BQ2075" s="40"/>
      <c r="BR2075" s="40"/>
      <c r="BS2075" s="40"/>
      <c r="BT2075" s="40"/>
      <c r="BU2075" s="40"/>
      <c r="BV2075" s="40"/>
      <c r="BW2075" s="40"/>
      <c r="BX2075" s="40"/>
      <c r="BY2075" s="40"/>
      <c r="BZ2075" s="40"/>
      <c r="CA2075" s="40"/>
      <c r="CB2075" s="40"/>
      <c r="CC2075" s="40"/>
      <c r="CD2075" s="40"/>
      <c r="CE2075" s="40"/>
      <c r="CF2075" s="40"/>
      <c r="CG2075" s="40"/>
      <c r="CH2075" s="40"/>
      <c r="CI2075" s="40"/>
      <c r="CJ2075" s="40"/>
      <c r="CK2075" s="40"/>
      <c r="CL2075" s="40"/>
      <c r="CM2075" s="40"/>
      <c r="CN2075" s="40"/>
      <c r="CO2075" s="40"/>
      <c r="CP2075" s="40"/>
      <c r="CQ2075" s="40"/>
      <c r="CR2075" s="40"/>
      <c r="CS2075" s="40"/>
      <c r="CT2075" s="40"/>
      <c r="CU2075" s="40"/>
      <c r="CV2075" s="40"/>
      <c r="CW2075" s="40"/>
      <c r="CX2075" s="40"/>
      <c r="CY2075" s="40"/>
      <c r="CZ2075" s="40"/>
      <c r="DA2075" s="40"/>
      <c r="DB2075" s="40"/>
      <c r="DC2075" s="40"/>
      <c r="DD2075" s="40"/>
      <c r="DE2075" s="40"/>
      <c r="DF2075" s="40"/>
      <c r="DG2075" s="40"/>
      <c r="DH2075" s="40"/>
      <c r="DI2075" s="40"/>
      <c r="DJ2075" s="40"/>
      <c r="DK2075" s="40"/>
      <c r="DL2075" s="40"/>
      <c r="DM2075" s="40"/>
      <c r="DN2075" s="40"/>
      <c r="DO2075" s="40"/>
      <c r="DP2075" s="40"/>
      <c r="DQ2075" s="40"/>
      <c r="DR2075" s="40"/>
      <c r="DS2075" s="40"/>
      <c r="DT2075" s="40"/>
      <c r="DU2075" s="40"/>
      <c r="DV2075" s="40"/>
      <c r="DW2075" s="40"/>
      <c r="DX2075" s="40"/>
      <c r="DY2075" s="40"/>
      <c r="DZ2075" s="40"/>
      <c r="EA2075" s="40"/>
      <c r="EB2075" s="40"/>
      <c r="EC2075" s="40"/>
      <c r="ED2075" s="40"/>
      <c r="EE2075" s="40"/>
      <c r="EF2075" s="40"/>
      <c r="EG2075" s="40"/>
      <c r="EH2075" s="40"/>
      <c r="EI2075" s="40"/>
      <c r="EJ2075" s="40"/>
      <c r="EK2075" s="40"/>
      <c r="EL2075" s="40"/>
      <c r="EM2075" s="40"/>
      <c r="EN2075" s="40"/>
      <c r="EO2075" s="40"/>
      <c r="EP2075" s="40"/>
      <c r="EQ2075" s="40"/>
      <c r="ER2075" s="40"/>
      <c r="ES2075" s="40"/>
      <c r="ET2075" s="40"/>
      <c r="EU2075" s="40"/>
      <c r="EV2075" s="40"/>
      <c r="EW2075" s="40"/>
      <c r="EX2075" s="40"/>
      <c r="EY2075" s="40"/>
      <c r="EZ2075" s="40"/>
      <c r="FA2075" s="40"/>
      <c r="FB2075" s="40"/>
      <c r="FC2075" s="40"/>
      <c r="FD2075" s="40"/>
      <c r="FE2075" s="40"/>
      <c r="FF2075" s="40"/>
      <c r="FG2075" s="40"/>
      <c r="FH2075" s="40"/>
      <c r="FI2075" s="40"/>
      <c r="FJ2075" s="40"/>
      <c r="FK2075" s="40"/>
      <c r="FL2075" s="40"/>
      <c r="FM2075" s="40"/>
      <c r="FN2075" s="40"/>
      <c r="FO2075" s="40"/>
      <c r="FP2075" s="40"/>
      <c r="FQ2075" s="40"/>
      <c r="FR2075" s="40"/>
      <c r="FS2075" s="40"/>
      <c r="FT2075" s="40"/>
      <c r="FU2075" s="40"/>
      <c r="FV2075" s="40"/>
      <c r="FW2075" s="40"/>
      <c r="FX2075" s="40"/>
      <c r="FY2075" s="40"/>
      <c r="FZ2075" s="40"/>
      <c r="GA2075" s="40"/>
      <c r="GB2075" s="40"/>
      <c r="GC2075" s="40"/>
      <c r="GD2075" s="40"/>
      <c r="GE2075" s="40"/>
      <c r="GF2075" s="40"/>
      <c r="GG2075" s="40"/>
      <c r="GH2075" s="40"/>
      <c r="GI2075" s="40"/>
      <c r="GJ2075" s="40"/>
      <c r="GK2075" s="40"/>
      <c r="GL2075" s="40"/>
      <c r="GM2075" s="40"/>
      <c r="GN2075" s="40"/>
      <c r="GO2075" s="40"/>
      <c r="GP2075" s="40"/>
      <c r="GQ2075" s="40"/>
      <c r="GR2075" s="40"/>
      <c r="GS2075" s="40"/>
      <c r="GT2075" s="40"/>
      <c r="GU2075" s="40"/>
      <c r="GV2075" s="40"/>
      <c r="GW2075" s="40"/>
      <c r="GX2075" s="40"/>
      <c r="GY2075" s="40"/>
      <c r="GZ2075" s="40"/>
      <c r="HA2075" s="40"/>
      <c r="HB2075" s="40"/>
      <c r="HC2075" s="40"/>
      <c r="HD2075" s="40"/>
      <c r="HE2075" s="40"/>
      <c r="HF2075" s="40"/>
      <c r="HG2075" s="40"/>
      <c r="HH2075" s="40"/>
      <c r="HI2075" s="40"/>
      <c r="HJ2075" s="40"/>
      <c r="HK2075" s="40"/>
      <c r="HL2075" s="40"/>
      <c r="HM2075" s="40"/>
      <c r="HN2075" s="40"/>
      <c r="HO2075" s="40"/>
      <c r="HP2075" s="40"/>
      <c r="HQ2075" s="40"/>
      <c r="HR2075" s="40"/>
      <c r="HS2075" s="40"/>
      <c r="HT2075" s="40"/>
      <c r="HU2075" s="40"/>
      <c r="HV2075" s="40"/>
      <c r="HW2075" s="40"/>
      <c r="HX2075" s="40"/>
      <c r="HY2075" s="40"/>
      <c r="HZ2075" s="40"/>
      <c r="IA2075" s="40"/>
      <c r="IB2075" s="40"/>
      <c r="IC2075" s="40"/>
      <c r="ID2075" s="40"/>
      <c r="IE2075" s="40"/>
      <c r="IF2075" s="40"/>
      <c r="IG2075" s="40"/>
      <c r="IH2075" s="40"/>
      <c r="II2075" s="40"/>
      <c r="IJ2075" s="40"/>
      <c r="IK2075" s="40"/>
      <c r="IL2075" s="40"/>
      <c r="IM2075" s="40"/>
      <c r="IN2075" s="40"/>
      <c r="IO2075" s="40"/>
      <c r="IP2075" s="40"/>
      <c r="IQ2075" s="40"/>
      <c r="IR2075" s="40"/>
      <c r="IS2075" s="40"/>
      <c r="IT2075" s="40"/>
      <c r="IU2075" s="40"/>
    </row>
    <row r="2076" spans="1:255" ht="14.25" customHeight="1">
      <c r="A2076" s="145">
        <v>2135</v>
      </c>
      <c r="B2076" s="139">
        <v>20160610</v>
      </c>
      <c r="C2076" s="57" t="str">
        <f t="shared" si="230"/>
        <v>POS</v>
      </c>
      <c r="D2076" s="114">
        <f t="shared" si="225"/>
        <v>41069</v>
      </c>
      <c r="E2076" s="28" t="s">
        <v>36</v>
      </c>
      <c r="F2076" s="39" t="s">
        <v>25</v>
      </c>
      <c r="G2076" s="35" t="s">
        <v>26</v>
      </c>
      <c r="H2076" s="30"/>
      <c r="I2076" s="30"/>
      <c r="J2076" s="31" t="s">
        <v>175</v>
      </c>
      <c r="K2076" s="31" t="s">
        <v>580</v>
      </c>
      <c r="L2076" s="31" t="s">
        <v>176</v>
      </c>
      <c r="M2076" s="31"/>
      <c r="N2076" s="31" t="s">
        <v>31</v>
      </c>
      <c r="O2076" s="4" t="str">
        <f t="shared" si="226"/>
        <v>Ceratina (Zadontomerus) acantha</v>
      </c>
      <c r="P2076" s="85" t="str">
        <f t="shared" si="231"/>
        <v>Ceratina acantha</v>
      </c>
      <c r="Q2076" s="35" t="s">
        <v>29</v>
      </c>
      <c r="R2076" s="36"/>
      <c r="S2076" s="32"/>
      <c r="T2076" s="32"/>
      <c r="U2076" s="32"/>
      <c r="V2076" s="34" t="s">
        <v>171</v>
      </c>
      <c r="W2076" s="38">
        <v>41335</v>
      </c>
      <c r="X2076" s="52"/>
      <c r="Y2076" s="129">
        <f t="shared" si="227"/>
        <v>1</v>
      </c>
      <c r="Z2076" s="110">
        <f t="shared" si="228"/>
        <v>0</v>
      </c>
      <c r="AA2076" s="1">
        <f t="shared" si="229"/>
        <v>0</v>
      </c>
      <c r="AC2076" s="40"/>
      <c r="AD2076" s="40"/>
      <c r="AE2076" s="40"/>
      <c r="AF2076" s="40"/>
      <c r="AG2076" s="40"/>
      <c r="AH2076" s="40"/>
      <c r="AI2076" s="40"/>
      <c r="AJ2076" s="40"/>
      <c r="AK2076" s="40"/>
      <c r="AL2076" s="40"/>
      <c r="AM2076" s="40"/>
      <c r="AN2076" s="40"/>
      <c r="AO2076" s="40"/>
      <c r="AP2076" s="40"/>
      <c r="AQ2076" s="40"/>
      <c r="AR2076" s="40"/>
      <c r="AS2076" s="40"/>
      <c r="AT2076" s="40"/>
      <c r="AU2076" s="40"/>
      <c r="AV2076" s="40"/>
      <c r="AW2076" s="40"/>
      <c r="AX2076" s="40"/>
      <c r="AY2076" s="40"/>
      <c r="AZ2076" s="40"/>
      <c r="BA2076" s="40"/>
      <c r="BB2076" s="40"/>
      <c r="BC2076" s="40"/>
      <c r="BD2076" s="40"/>
      <c r="BE2076" s="40"/>
      <c r="BF2076" s="40"/>
      <c r="BG2076" s="40"/>
      <c r="BH2076" s="40"/>
      <c r="BI2076" s="40"/>
      <c r="BJ2076" s="40"/>
      <c r="BK2076" s="40"/>
      <c r="BL2076" s="40"/>
      <c r="BM2076" s="40"/>
      <c r="BN2076" s="40"/>
      <c r="BO2076" s="40"/>
      <c r="BP2076" s="40"/>
      <c r="BQ2076" s="40"/>
      <c r="BR2076" s="40"/>
      <c r="BS2076" s="40"/>
      <c r="BT2076" s="40"/>
      <c r="BU2076" s="40"/>
      <c r="BV2076" s="40"/>
      <c r="BW2076" s="40"/>
      <c r="BX2076" s="40"/>
      <c r="BY2076" s="40"/>
      <c r="BZ2076" s="40"/>
      <c r="CA2076" s="40"/>
      <c r="CB2076" s="40"/>
      <c r="CC2076" s="40"/>
      <c r="CD2076" s="40"/>
      <c r="CE2076" s="40"/>
      <c r="CF2076" s="40"/>
      <c r="CG2076" s="40"/>
      <c r="CH2076" s="40"/>
      <c r="CI2076" s="40"/>
      <c r="CJ2076" s="40"/>
      <c r="CK2076" s="40"/>
      <c r="CL2076" s="40"/>
      <c r="CM2076" s="40"/>
      <c r="CN2076" s="40"/>
      <c r="CO2076" s="40"/>
      <c r="CP2076" s="40"/>
      <c r="CQ2076" s="40"/>
      <c r="CR2076" s="40"/>
      <c r="CS2076" s="40"/>
      <c r="CT2076" s="40"/>
      <c r="CU2076" s="40"/>
      <c r="CV2076" s="40"/>
      <c r="CW2076" s="40"/>
      <c r="CX2076" s="40"/>
      <c r="CY2076" s="40"/>
      <c r="CZ2076" s="40"/>
      <c r="DA2076" s="40"/>
      <c r="DB2076" s="40"/>
      <c r="DC2076" s="40"/>
      <c r="DD2076" s="40"/>
      <c r="DE2076" s="40"/>
      <c r="DF2076" s="40"/>
      <c r="DG2076" s="40"/>
      <c r="DH2076" s="40"/>
      <c r="DI2076" s="40"/>
      <c r="DJ2076" s="40"/>
      <c r="DK2076" s="40"/>
      <c r="DL2076" s="40"/>
      <c r="DM2076" s="40"/>
      <c r="DN2076" s="40"/>
      <c r="DO2076" s="40"/>
      <c r="DP2076" s="40"/>
      <c r="DQ2076" s="40"/>
      <c r="DR2076" s="40"/>
      <c r="DS2076" s="40"/>
      <c r="DT2076" s="40"/>
      <c r="DU2076" s="40"/>
      <c r="DV2076" s="40"/>
      <c r="DW2076" s="40"/>
      <c r="DX2076" s="40"/>
      <c r="DY2076" s="40"/>
      <c r="DZ2076" s="40"/>
      <c r="EA2076" s="40"/>
      <c r="EB2076" s="40"/>
      <c r="EC2076" s="40"/>
      <c r="ED2076" s="40"/>
      <c r="EE2076" s="40"/>
      <c r="EF2076" s="40"/>
      <c r="EG2076" s="40"/>
      <c r="EH2076" s="40"/>
      <c r="EI2076" s="40"/>
      <c r="EJ2076" s="40"/>
      <c r="EK2076" s="40"/>
      <c r="EL2076" s="40"/>
      <c r="EM2076" s="40"/>
      <c r="EN2076" s="40"/>
      <c r="EO2076" s="40"/>
      <c r="EP2076" s="40"/>
      <c r="EQ2076" s="40"/>
      <c r="ER2076" s="40"/>
      <c r="ES2076" s="40"/>
      <c r="ET2076" s="40"/>
      <c r="EU2076" s="40"/>
      <c r="EV2076" s="40"/>
      <c r="EW2076" s="40"/>
      <c r="EX2076" s="40"/>
      <c r="EY2076" s="40"/>
      <c r="EZ2076" s="40"/>
      <c r="FA2076" s="40"/>
      <c r="FB2076" s="40"/>
      <c r="FC2076" s="40"/>
      <c r="FD2076" s="40"/>
      <c r="FE2076" s="40"/>
      <c r="FF2076" s="40"/>
      <c r="FG2076" s="40"/>
      <c r="FH2076" s="40"/>
      <c r="FI2076" s="40"/>
      <c r="FJ2076" s="40"/>
      <c r="FK2076" s="40"/>
      <c r="FL2076" s="40"/>
      <c r="FM2076" s="40"/>
      <c r="FN2076" s="40"/>
      <c r="FO2076" s="40"/>
      <c r="FP2076" s="40"/>
      <c r="FQ2076" s="40"/>
      <c r="FR2076" s="40"/>
      <c r="FS2076" s="40"/>
      <c r="FT2076" s="40"/>
      <c r="FU2076" s="40"/>
      <c r="FV2076" s="40"/>
      <c r="FW2076" s="40"/>
      <c r="FX2076" s="40"/>
      <c r="FY2076" s="40"/>
      <c r="FZ2076" s="40"/>
      <c r="GA2076" s="40"/>
      <c r="GB2076" s="40"/>
      <c r="GC2076" s="40"/>
      <c r="GD2076" s="40"/>
      <c r="GE2076" s="40"/>
      <c r="GF2076" s="40"/>
      <c r="GG2076" s="40"/>
      <c r="GH2076" s="40"/>
      <c r="GI2076" s="40"/>
      <c r="GJ2076" s="40"/>
      <c r="GK2076" s="40"/>
      <c r="GL2076" s="40"/>
      <c r="GM2076" s="40"/>
      <c r="GN2076" s="40"/>
      <c r="GO2076" s="40"/>
      <c r="GP2076" s="40"/>
      <c r="GQ2076" s="40"/>
      <c r="GR2076" s="40"/>
      <c r="GS2076" s="40"/>
      <c r="GT2076" s="40"/>
      <c r="GU2076" s="40"/>
      <c r="GV2076" s="40"/>
      <c r="GW2076" s="40"/>
      <c r="GX2076" s="40"/>
      <c r="GY2076" s="40"/>
      <c r="GZ2076" s="40"/>
      <c r="HA2076" s="40"/>
      <c r="HB2076" s="40"/>
      <c r="HC2076" s="40"/>
      <c r="HD2076" s="40"/>
      <c r="HE2076" s="40"/>
      <c r="HF2076" s="40"/>
      <c r="HG2076" s="40"/>
      <c r="HH2076" s="40"/>
      <c r="HI2076" s="40"/>
      <c r="HJ2076" s="40"/>
      <c r="HK2076" s="40"/>
      <c r="HL2076" s="40"/>
      <c r="HM2076" s="40"/>
      <c r="HN2076" s="40"/>
      <c r="HO2076" s="40"/>
      <c r="HP2076" s="40"/>
      <c r="HQ2076" s="40"/>
      <c r="HR2076" s="40"/>
      <c r="HS2076" s="40"/>
      <c r="HT2076" s="40"/>
      <c r="HU2076" s="40"/>
      <c r="HV2076" s="40"/>
      <c r="HW2076" s="40"/>
      <c r="HX2076" s="40"/>
      <c r="HY2076" s="40"/>
      <c r="HZ2076" s="40"/>
      <c r="IA2076" s="40"/>
      <c r="IB2076" s="40"/>
      <c r="IC2076" s="40"/>
      <c r="ID2076" s="40"/>
      <c r="IE2076" s="40"/>
      <c r="IF2076" s="40"/>
      <c r="IG2076" s="40"/>
      <c r="IH2076" s="40"/>
      <c r="II2076" s="40"/>
      <c r="IJ2076" s="40"/>
      <c r="IK2076" s="40"/>
      <c r="IL2076" s="40"/>
      <c r="IM2076" s="40"/>
      <c r="IN2076" s="40"/>
      <c r="IO2076" s="40"/>
      <c r="IP2076" s="40"/>
      <c r="IQ2076" s="40"/>
      <c r="IR2076" s="40"/>
      <c r="IS2076" s="40"/>
      <c r="IT2076" s="40"/>
      <c r="IU2076" s="40"/>
    </row>
    <row r="2077" spans="1:255" ht="14.25" customHeight="1">
      <c r="A2077" s="145">
        <v>2136</v>
      </c>
      <c r="B2077" s="139">
        <v>20150620</v>
      </c>
      <c r="C2077" s="57" t="str">
        <f t="shared" si="230"/>
        <v>POS</v>
      </c>
      <c r="D2077" s="114">
        <f t="shared" si="225"/>
        <v>40713</v>
      </c>
      <c r="E2077" s="28" t="s">
        <v>36</v>
      </c>
      <c r="F2077" s="39" t="s">
        <v>25</v>
      </c>
      <c r="G2077" s="35" t="s">
        <v>26</v>
      </c>
      <c r="H2077" s="30"/>
      <c r="I2077" s="30"/>
      <c r="J2077" s="31" t="s">
        <v>175</v>
      </c>
      <c r="K2077" s="31" t="s">
        <v>580</v>
      </c>
      <c r="L2077" s="31" t="s">
        <v>176</v>
      </c>
      <c r="M2077" s="31"/>
      <c r="N2077" s="31" t="s">
        <v>31</v>
      </c>
      <c r="O2077" s="4" t="str">
        <f t="shared" si="226"/>
        <v>Ceratina (Zadontomerus) acantha</v>
      </c>
      <c r="P2077" s="85" t="str">
        <f t="shared" si="231"/>
        <v>Ceratina acantha</v>
      </c>
      <c r="Q2077" s="35" t="s">
        <v>29</v>
      </c>
      <c r="R2077" s="36"/>
      <c r="S2077" s="32"/>
      <c r="T2077" s="32"/>
      <c r="U2077" s="32"/>
      <c r="V2077" s="34" t="s">
        <v>171</v>
      </c>
      <c r="W2077" s="38">
        <v>41335</v>
      </c>
      <c r="X2077" s="52"/>
      <c r="Y2077" s="129">
        <f t="shared" si="227"/>
        <v>1</v>
      </c>
      <c r="Z2077" s="110">
        <f t="shared" si="228"/>
        <v>0</v>
      </c>
      <c r="AA2077" s="1">
        <f t="shared" si="229"/>
        <v>0</v>
      </c>
      <c r="AC2077" s="40"/>
      <c r="AD2077" s="40"/>
      <c r="AE2077" s="40"/>
      <c r="AF2077" s="40"/>
      <c r="AG2077" s="40"/>
      <c r="AH2077" s="40"/>
      <c r="AI2077" s="40"/>
      <c r="AJ2077" s="40"/>
      <c r="AK2077" s="40"/>
      <c r="AL2077" s="40"/>
      <c r="AM2077" s="40"/>
      <c r="AN2077" s="40"/>
      <c r="AO2077" s="40"/>
      <c r="AP2077" s="40"/>
      <c r="AQ2077" s="40"/>
      <c r="AR2077" s="40"/>
      <c r="AS2077" s="40"/>
      <c r="AT2077" s="40"/>
      <c r="AU2077" s="40"/>
      <c r="AV2077" s="40"/>
      <c r="AW2077" s="40"/>
      <c r="AX2077" s="40"/>
      <c r="AY2077" s="40"/>
      <c r="AZ2077" s="40"/>
      <c r="BA2077" s="40"/>
      <c r="BB2077" s="40"/>
      <c r="BC2077" s="40"/>
      <c r="BD2077" s="40"/>
      <c r="BE2077" s="40"/>
      <c r="BF2077" s="40"/>
      <c r="BG2077" s="40"/>
      <c r="BH2077" s="40"/>
      <c r="BI2077" s="40"/>
      <c r="BJ2077" s="40"/>
      <c r="BK2077" s="40"/>
      <c r="BL2077" s="40"/>
      <c r="BM2077" s="40"/>
      <c r="BN2077" s="40"/>
      <c r="BO2077" s="40"/>
      <c r="BP2077" s="40"/>
      <c r="BQ2077" s="40"/>
      <c r="BR2077" s="40"/>
      <c r="BS2077" s="40"/>
      <c r="BT2077" s="40"/>
      <c r="BU2077" s="40"/>
      <c r="BV2077" s="40"/>
      <c r="BW2077" s="40"/>
      <c r="BX2077" s="40"/>
      <c r="BY2077" s="40"/>
      <c r="BZ2077" s="40"/>
      <c r="CA2077" s="40"/>
      <c r="CB2077" s="40"/>
      <c r="CC2077" s="40"/>
      <c r="CD2077" s="40"/>
      <c r="CE2077" s="40"/>
      <c r="CF2077" s="40"/>
      <c r="CG2077" s="40"/>
      <c r="CH2077" s="40"/>
      <c r="CI2077" s="40"/>
      <c r="CJ2077" s="40"/>
      <c r="CK2077" s="40"/>
      <c r="CL2077" s="40"/>
      <c r="CM2077" s="40"/>
      <c r="CN2077" s="40"/>
      <c r="CO2077" s="40"/>
      <c r="CP2077" s="40"/>
      <c r="CQ2077" s="40"/>
      <c r="CR2077" s="40"/>
      <c r="CS2077" s="40"/>
      <c r="CT2077" s="40"/>
      <c r="CU2077" s="40"/>
      <c r="CV2077" s="40"/>
      <c r="CW2077" s="40"/>
      <c r="CX2077" s="40"/>
      <c r="CY2077" s="40"/>
      <c r="CZ2077" s="40"/>
      <c r="DA2077" s="40"/>
      <c r="DB2077" s="40"/>
      <c r="DC2077" s="40"/>
      <c r="DD2077" s="40"/>
      <c r="DE2077" s="40"/>
      <c r="DF2077" s="40"/>
      <c r="DG2077" s="40"/>
      <c r="DH2077" s="40"/>
      <c r="DI2077" s="40"/>
      <c r="DJ2077" s="40"/>
      <c r="DK2077" s="40"/>
      <c r="DL2077" s="40"/>
      <c r="DM2077" s="40"/>
      <c r="DN2077" s="40"/>
      <c r="DO2077" s="40"/>
      <c r="DP2077" s="40"/>
      <c r="DQ2077" s="40"/>
      <c r="DR2077" s="40"/>
      <c r="DS2077" s="40"/>
      <c r="DT2077" s="40"/>
      <c r="DU2077" s="40"/>
      <c r="DV2077" s="40"/>
      <c r="DW2077" s="40"/>
      <c r="DX2077" s="40"/>
      <c r="DY2077" s="40"/>
      <c r="DZ2077" s="40"/>
      <c r="EA2077" s="40"/>
      <c r="EB2077" s="40"/>
      <c r="EC2077" s="40"/>
      <c r="ED2077" s="40"/>
      <c r="EE2077" s="40"/>
      <c r="EF2077" s="40"/>
      <c r="EG2077" s="40"/>
      <c r="EH2077" s="40"/>
      <c r="EI2077" s="40"/>
      <c r="EJ2077" s="40"/>
      <c r="EK2077" s="40"/>
      <c r="EL2077" s="40"/>
      <c r="EM2077" s="40"/>
      <c r="EN2077" s="40"/>
      <c r="EO2077" s="40"/>
      <c r="EP2077" s="40"/>
      <c r="EQ2077" s="40"/>
      <c r="ER2077" s="40"/>
      <c r="ES2077" s="40"/>
      <c r="ET2077" s="40"/>
      <c r="EU2077" s="40"/>
      <c r="EV2077" s="40"/>
      <c r="EW2077" s="40"/>
      <c r="EX2077" s="40"/>
      <c r="EY2077" s="40"/>
      <c r="EZ2077" s="40"/>
      <c r="FA2077" s="40"/>
      <c r="FB2077" s="40"/>
      <c r="FC2077" s="40"/>
      <c r="FD2077" s="40"/>
      <c r="FE2077" s="40"/>
      <c r="FF2077" s="40"/>
      <c r="FG2077" s="40"/>
      <c r="FH2077" s="40"/>
      <c r="FI2077" s="40"/>
      <c r="FJ2077" s="40"/>
      <c r="FK2077" s="40"/>
      <c r="FL2077" s="40"/>
      <c r="FM2077" s="40"/>
      <c r="FN2077" s="40"/>
      <c r="FO2077" s="40"/>
      <c r="FP2077" s="40"/>
      <c r="FQ2077" s="40"/>
      <c r="FR2077" s="40"/>
      <c r="FS2077" s="40"/>
      <c r="FT2077" s="40"/>
      <c r="FU2077" s="40"/>
      <c r="FV2077" s="40"/>
      <c r="FW2077" s="40"/>
      <c r="FX2077" s="40"/>
      <c r="FY2077" s="40"/>
      <c r="FZ2077" s="40"/>
      <c r="GA2077" s="40"/>
      <c r="GB2077" s="40"/>
      <c r="GC2077" s="40"/>
      <c r="GD2077" s="40"/>
      <c r="GE2077" s="40"/>
      <c r="GF2077" s="40"/>
      <c r="GG2077" s="40"/>
      <c r="GH2077" s="40"/>
      <c r="GI2077" s="40"/>
      <c r="GJ2077" s="40"/>
      <c r="GK2077" s="40"/>
      <c r="GL2077" s="40"/>
      <c r="GM2077" s="40"/>
      <c r="GN2077" s="40"/>
      <c r="GO2077" s="40"/>
      <c r="GP2077" s="40"/>
      <c r="GQ2077" s="40"/>
      <c r="GR2077" s="40"/>
      <c r="GS2077" s="40"/>
      <c r="GT2077" s="40"/>
      <c r="GU2077" s="40"/>
      <c r="GV2077" s="40"/>
      <c r="GW2077" s="40"/>
      <c r="GX2077" s="40"/>
      <c r="GY2077" s="40"/>
      <c r="GZ2077" s="40"/>
      <c r="HA2077" s="40"/>
      <c r="HB2077" s="40"/>
      <c r="HC2077" s="40"/>
      <c r="HD2077" s="40"/>
      <c r="HE2077" s="40"/>
      <c r="HF2077" s="40"/>
      <c r="HG2077" s="40"/>
      <c r="HH2077" s="40"/>
      <c r="HI2077" s="40"/>
      <c r="HJ2077" s="40"/>
      <c r="HK2077" s="40"/>
      <c r="HL2077" s="40"/>
      <c r="HM2077" s="40"/>
      <c r="HN2077" s="40"/>
      <c r="HO2077" s="40"/>
      <c r="HP2077" s="40"/>
      <c r="HQ2077" s="40"/>
      <c r="HR2077" s="40"/>
      <c r="HS2077" s="40"/>
      <c r="HT2077" s="40"/>
      <c r="HU2077" s="40"/>
      <c r="HV2077" s="40"/>
      <c r="HW2077" s="40"/>
      <c r="HX2077" s="40"/>
      <c r="HY2077" s="40"/>
      <c r="HZ2077" s="40"/>
      <c r="IA2077" s="40"/>
      <c r="IB2077" s="40"/>
      <c r="IC2077" s="40"/>
      <c r="ID2077" s="40"/>
      <c r="IE2077" s="40"/>
      <c r="IF2077" s="40"/>
      <c r="IG2077" s="40"/>
      <c r="IH2077" s="40"/>
      <c r="II2077" s="40"/>
      <c r="IJ2077" s="40"/>
      <c r="IK2077" s="40"/>
      <c r="IL2077" s="40"/>
      <c r="IM2077" s="40"/>
      <c r="IN2077" s="40"/>
      <c r="IO2077" s="40"/>
      <c r="IP2077" s="40"/>
      <c r="IQ2077" s="40"/>
      <c r="IR2077" s="40"/>
      <c r="IS2077" s="40"/>
      <c r="IT2077" s="40"/>
      <c r="IU2077" s="40"/>
    </row>
    <row r="2078" spans="1:255" ht="14.25" customHeight="1">
      <c r="A2078" s="145">
        <v>2137</v>
      </c>
      <c r="B2078" s="139">
        <v>20150620</v>
      </c>
      <c r="C2078" s="57" t="str">
        <f t="shared" si="230"/>
        <v>POS</v>
      </c>
      <c r="D2078" s="114">
        <f t="shared" si="225"/>
        <v>40713</v>
      </c>
      <c r="E2078" s="28" t="s">
        <v>36</v>
      </c>
      <c r="F2078" s="39" t="s">
        <v>25</v>
      </c>
      <c r="G2078" s="35" t="s">
        <v>26</v>
      </c>
      <c r="H2078" s="30"/>
      <c r="I2078" s="30"/>
      <c r="J2078" s="31" t="s">
        <v>175</v>
      </c>
      <c r="K2078" s="31" t="s">
        <v>580</v>
      </c>
      <c r="L2078" s="31" t="s">
        <v>176</v>
      </c>
      <c r="M2078" s="31"/>
      <c r="N2078" s="31" t="s">
        <v>31</v>
      </c>
      <c r="O2078" s="4" t="str">
        <f t="shared" si="226"/>
        <v>Ceratina (Zadontomerus) acantha</v>
      </c>
      <c r="P2078" s="85" t="str">
        <f t="shared" si="231"/>
        <v>Ceratina acantha</v>
      </c>
      <c r="Q2078" s="35" t="s">
        <v>29</v>
      </c>
      <c r="R2078" s="36"/>
      <c r="S2078" s="32"/>
      <c r="T2078" s="32"/>
      <c r="U2078" s="32"/>
      <c r="V2078" s="34" t="s">
        <v>171</v>
      </c>
      <c r="W2078" s="38">
        <v>41335</v>
      </c>
      <c r="X2078" s="52"/>
      <c r="Y2078" s="129">
        <f t="shared" si="227"/>
        <v>1</v>
      </c>
      <c r="Z2078" s="110">
        <f t="shared" si="228"/>
        <v>0</v>
      </c>
      <c r="AA2078" s="1">
        <f t="shared" si="229"/>
        <v>0</v>
      </c>
      <c r="AC2078" s="40"/>
      <c r="AD2078" s="40"/>
      <c r="AE2078" s="40"/>
      <c r="AF2078" s="40"/>
      <c r="AG2078" s="40"/>
      <c r="AH2078" s="40"/>
      <c r="AI2078" s="40"/>
      <c r="AJ2078" s="40"/>
      <c r="AK2078" s="40"/>
      <c r="AL2078" s="40"/>
      <c r="AM2078" s="40"/>
      <c r="AN2078" s="40"/>
      <c r="AO2078" s="40"/>
      <c r="AP2078" s="40"/>
      <c r="AQ2078" s="40"/>
      <c r="AR2078" s="40"/>
      <c r="AS2078" s="40"/>
      <c r="AT2078" s="40"/>
      <c r="AU2078" s="40"/>
      <c r="AV2078" s="40"/>
      <c r="AW2078" s="40"/>
      <c r="AX2078" s="40"/>
      <c r="AY2078" s="40"/>
      <c r="AZ2078" s="40"/>
      <c r="BA2078" s="40"/>
      <c r="BB2078" s="40"/>
      <c r="BC2078" s="40"/>
      <c r="BD2078" s="40"/>
      <c r="BE2078" s="40"/>
      <c r="BF2078" s="40"/>
      <c r="BG2078" s="40"/>
      <c r="BH2078" s="40"/>
      <c r="BI2078" s="40"/>
      <c r="BJ2078" s="40"/>
      <c r="BK2078" s="40"/>
      <c r="BL2078" s="40"/>
      <c r="BM2078" s="40"/>
      <c r="BN2078" s="40"/>
      <c r="BO2078" s="40"/>
      <c r="BP2078" s="40"/>
      <c r="BQ2078" s="40"/>
      <c r="BR2078" s="40"/>
      <c r="BS2078" s="40"/>
      <c r="BT2078" s="40"/>
      <c r="BU2078" s="40"/>
      <c r="BV2078" s="40"/>
      <c r="BW2078" s="40"/>
      <c r="BX2078" s="40"/>
      <c r="BY2078" s="40"/>
      <c r="BZ2078" s="40"/>
      <c r="CA2078" s="40"/>
      <c r="CB2078" s="40"/>
      <c r="CC2078" s="40"/>
      <c r="CD2078" s="40"/>
      <c r="CE2078" s="40"/>
      <c r="CF2078" s="40"/>
      <c r="CG2078" s="40"/>
      <c r="CH2078" s="40"/>
      <c r="CI2078" s="40"/>
      <c r="CJ2078" s="40"/>
      <c r="CK2078" s="40"/>
      <c r="CL2078" s="40"/>
      <c r="CM2078" s="40"/>
      <c r="CN2078" s="40"/>
      <c r="CO2078" s="40"/>
      <c r="CP2078" s="40"/>
      <c r="CQ2078" s="40"/>
      <c r="CR2078" s="40"/>
      <c r="CS2078" s="40"/>
      <c r="CT2078" s="40"/>
      <c r="CU2078" s="40"/>
      <c r="CV2078" s="40"/>
      <c r="CW2078" s="40"/>
      <c r="CX2078" s="40"/>
      <c r="CY2078" s="40"/>
      <c r="CZ2078" s="40"/>
      <c r="DA2078" s="40"/>
      <c r="DB2078" s="40"/>
      <c r="DC2078" s="40"/>
      <c r="DD2078" s="40"/>
      <c r="DE2078" s="40"/>
      <c r="DF2078" s="40"/>
      <c r="DG2078" s="40"/>
      <c r="DH2078" s="40"/>
      <c r="DI2078" s="40"/>
      <c r="DJ2078" s="40"/>
      <c r="DK2078" s="40"/>
      <c r="DL2078" s="40"/>
      <c r="DM2078" s="40"/>
      <c r="DN2078" s="40"/>
      <c r="DO2078" s="40"/>
      <c r="DP2078" s="40"/>
      <c r="DQ2078" s="40"/>
      <c r="DR2078" s="40"/>
      <c r="DS2078" s="40"/>
      <c r="DT2078" s="40"/>
      <c r="DU2078" s="40"/>
      <c r="DV2078" s="40"/>
      <c r="DW2078" s="40"/>
      <c r="DX2078" s="40"/>
      <c r="DY2078" s="40"/>
      <c r="DZ2078" s="40"/>
      <c r="EA2078" s="40"/>
      <c r="EB2078" s="40"/>
      <c r="EC2078" s="40"/>
      <c r="ED2078" s="40"/>
      <c r="EE2078" s="40"/>
      <c r="EF2078" s="40"/>
      <c r="EG2078" s="40"/>
      <c r="EH2078" s="40"/>
      <c r="EI2078" s="40"/>
      <c r="EJ2078" s="40"/>
      <c r="EK2078" s="40"/>
      <c r="EL2078" s="40"/>
      <c r="EM2078" s="40"/>
      <c r="EN2078" s="40"/>
      <c r="EO2078" s="40"/>
      <c r="EP2078" s="40"/>
      <c r="EQ2078" s="40"/>
      <c r="ER2078" s="40"/>
      <c r="ES2078" s="40"/>
      <c r="ET2078" s="40"/>
      <c r="EU2078" s="40"/>
      <c r="EV2078" s="40"/>
      <c r="EW2078" s="40"/>
      <c r="EX2078" s="40"/>
      <c r="EY2078" s="40"/>
      <c r="EZ2078" s="40"/>
      <c r="FA2078" s="40"/>
      <c r="FB2078" s="40"/>
      <c r="FC2078" s="40"/>
      <c r="FD2078" s="40"/>
      <c r="FE2078" s="40"/>
      <c r="FF2078" s="40"/>
      <c r="FG2078" s="40"/>
      <c r="FH2078" s="40"/>
      <c r="FI2078" s="40"/>
      <c r="FJ2078" s="40"/>
      <c r="FK2078" s="40"/>
      <c r="FL2078" s="40"/>
      <c r="FM2078" s="40"/>
      <c r="FN2078" s="40"/>
      <c r="FO2078" s="40"/>
      <c r="FP2078" s="40"/>
      <c r="FQ2078" s="40"/>
      <c r="FR2078" s="40"/>
      <c r="FS2078" s="40"/>
      <c r="FT2078" s="40"/>
      <c r="FU2078" s="40"/>
      <c r="FV2078" s="40"/>
      <c r="FW2078" s="40"/>
      <c r="FX2078" s="40"/>
      <c r="FY2078" s="40"/>
      <c r="FZ2078" s="40"/>
      <c r="GA2078" s="40"/>
      <c r="GB2078" s="40"/>
      <c r="GC2078" s="40"/>
      <c r="GD2078" s="40"/>
      <c r="GE2078" s="40"/>
      <c r="GF2078" s="40"/>
      <c r="GG2078" s="40"/>
      <c r="GH2078" s="40"/>
      <c r="GI2078" s="40"/>
      <c r="GJ2078" s="40"/>
      <c r="GK2078" s="40"/>
      <c r="GL2078" s="40"/>
      <c r="GM2078" s="40"/>
      <c r="GN2078" s="40"/>
      <c r="GO2078" s="40"/>
      <c r="GP2078" s="40"/>
      <c r="GQ2078" s="40"/>
      <c r="GR2078" s="40"/>
      <c r="GS2078" s="40"/>
      <c r="GT2078" s="40"/>
      <c r="GU2078" s="40"/>
      <c r="GV2078" s="40"/>
      <c r="GW2078" s="40"/>
      <c r="GX2078" s="40"/>
      <c r="GY2078" s="40"/>
      <c r="GZ2078" s="40"/>
      <c r="HA2078" s="40"/>
      <c r="HB2078" s="40"/>
      <c r="HC2078" s="40"/>
      <c r="HD2078" s="40"/>
      <c r="HE2078" s="40"/>
      <c r="HF2078" s="40"/>
      <c r="HG2078" s="40"/>
      <c r="HH2078" s="40"/>
      <c r="HI2078" s="40"/>
      <c r="HJ2078" s="40"/>
      <c r="HK2078" s="40"/>
      <c r="HL2078" s="40"/>
      <c r="HM2078" s="40"/>
      <c r="HN2078" s="40"/>
      <c r="HO2078" s="40"/>
      <c r="HP2078" s="40"/>
      <c r="HQ2078" s="40"/>
      <c r="HR2078" s="40"/>
      <c r="HS2078" s="40"/>
      <c r="HT2078" s="40"/>
      <c r="HU2078" s="40"/>
      <c r="HV2078" s="40"/>
      <c r="HW2078" s="40"/>
      <c r="HX2078" s="40"/>
      <c r="HY2078" s="40"/>
      <c r="HZ2078" s="40"/>
      <c r="IA2078" s="40"/>
      <c r="IB2078" s="40"/>
      <c r="IC2078" s="40"/>
      <c r="ID2078" s="40"/>
      <c r="IE2078" s="40"/>
      <c r="IF2078" s="40"/>
      <c r="IG2078" s="40"/>
      <c r="IH2078" s="40"/>
      <c r="II2078" s="40"/>
      <c r="IJ2078" s="40"/>
      <c r="IK2078" s="40"/>
      <c r="IL2078" s="40"/>
      <c r="IM2078" s="40"/>
      <c r="IN2078" s="40"/>
      <c r="IO2078" s="40"/>
      <c r="IP2078" s="40"/>
      <c r="IQ2078" s="40"/>
      <c r="IR2078" s="40"/>
      <c r="IS2078" s="40"/>
      <c r="IT2078" s="40"/>
      <c r="IU2078" s="40"/>
    </row>
    <row r="2079" spans="1:255" ht="14.25" customHeight="1">
      <c r="A2079" s="145">
        <v>2138</v>
      </c>
      <c r="B2079" s="139">
        <v>20150419</v>
      </c>
      <c r="C2079" s="57" t="str">
        <f t="shared" si="230"/>
        <v>POS</v>
      </c>
      <c r="D2079" s="114">
        <f t="shared" si="225"/>
        <v>40651</v>
      </c>
      <c r="E2079" s="28" t="s">
        <v>36</v>
      </c>
      <c r="F2079" s="39" t="s">
        <v>25</v>
      </c>
      <c r="G2079" s="35" t="s">
        <v>26</v>
      </c>
      <c r="H2079" s="30"/>
      <c r="I2079" s="30"/>
      <c r="J2079" s="31" t="s">
        <v>175</v>
      </c>
      <c r="K2079" s="31" t="s">
        <v>580</v>
      </c>
      <c r="L2079" s="31" t="s">
        <v>176</v>
      </c>
      <c r="M2079" s="31"/>
      <c r="N2079" s="31" t="s">
        <v>31</v>
      </c>
      <c r="O2079" s="4" t="str">
        <f t="shared" si="226"/>
        <v>Ceratina (Zadontomerus) acantha</v>
      </c>
      <c r="P2079" s="85" t="str">
        <f t="shared" si="231"/>
        <v>Ceratina acantha</v>
      </c>
      <c r="Q2079" s="35" t="s">
        <v>29</v>
      </c>
      <c r="R2079" s="36"/>
      <c r="S2079" s="32"/>
      <c r="T2079" s="32"/>
      <c r="U2079" s="32"/>
      <c r="V2079" s="34" t="s">
        <v>171</v>
      </c>
      <c r="W2079" s="38">
        <v>41335</v>
      </c>
      <c r="X2079" s="52"/>
      <c r="Y2079" s="129">
        <f t="shared" si="227"/>
        <v>1</v>
      </c>
      <c r="Z2079" s="110">
        <f t="shared" si="228"/>
        <v>0</v>
      </c>
      <c r="AA2079" s="1">
        <f t="shared" si="229"/>
        <v>0</v>
      </c>
      <c r="AC2079" s="40"/>
      <c r="AD2079" s="40"/>
      <c r="AE2079" s="40"/>
      <c r="AF2079" s="40"/>
      <c r="AG2079" s="40"/>
      <c r="AH2079" s="40"/>
      <c r="AI2079" s="40"/>
      <c r="AJ2079" s="40"/>
      <c r="AK2079" s="40"/>
      <c r="AL2079" s="40"/>
      <c r="AM2079" s="40"/>
      <c r="AN2079" s="40"/>
      <c r="AO2079" s="40"/>
      <c r="AP2079" s="40"/>
      <c r="AQ2079" s="40"/>
      <c r="AR2079" s="40"/>
      <c r="AS2079" s="40"/>
      <c r="AT2079" s="40"/>
      <c r="AU2079" s="40"/>
      <c r="AV2079" s="40"/>
      <c r="AW2079" s="40"/>
      <c r="AX2079" s="40"/>
      <c r="AY2079" s="40"/>
      <c r="AZ2079" s="40"/>
      <c r="BA2079" s="40"/>
      <c r="BB2079" s="40"/>
      <c r="BC2079" s="40"/>
      <c r="BD2079" s="40"/>
      <c r="BE2079" s="40"/>
      <c r="BF2079" s="40"/>
      <c r="BG2079" s="40"/>
      <c r="BH2079" s="40"/>
      <c r="BI2079" s="40"/>
      <c r="BJ2079" s="40"/>
      <c r="BK2079" s="40"/>
      <c r="BL2079" s="40"/>
      <c r="BM2079" s="40"/>
      <c r="BN2079" s="40"/>
      <c r="BO2079" s="40"/>
      <c r="BP2079" s="40"/>
      <c r="BQ2079" s="40"/>
      <c r="BR2079" s="40"/>
      <c r="BS2079" s="40"/>
      <c r="BT2079" s="40"/>
      <c r="BU2079" s="40"/>
      <c r="BV2079" s="40"/>
      <c r="BW2079" s="40"/>
      <c r="BX2079" s="40"/>
      <c r="BY2079" s="40"/>
      <c r="BZ2079" s="40"/>
      <c r="CA2079" s="40"/>
      <c r="CB2079" s="40"/>
      <c r="CC2079" s="40"/>
      <c r="CD2079" s="40"/>
      <c r="CE2079" s="40"/>
      <c r="CF2079" s="40"/>
      <c r="CG2079" s="40"/>
      <c r="CH2079" s="40"/>
      <c r="CI2079" s="40"/>
      <c r="CJ2079" s="40"/>
      <c r="CK2079" s="40"/>
      <c r="CL2079" s="40"/>
      <c r="CM2079" s="40"/>
      <c r="CN2079" s="40"/>
      <c r="CO2079" s="40"/>
      <c r="CP2079" s="40"/>
      <c r="CQ2079" s="40"/>
      <c r="CR2079" s="40"/>
      <c r="CS2079" s="40"/>
      <c r="CT2079" s="40"/>
      <c r="CU2079" s="40"/>
      <c r="CV2079" s="40"/>
      <c r="CW2079" s="40"/>
      <c r="CX2079" s="40"/>
      <c r="CY2079" s="40"/>
      <c r="CZ2079" s="40"/>
      <c r="DA2079" s="40"/>
      <c r="DB2079" s="40"/>
      <c r="DC2079" s="40"/>
      <c r="DD2079" s="40"/>
      <c r="DE2079" s="40"/>
      <c r="DF2079" s="40"/>
      <c r="DG2079" s="40"/>
      <c r="DH2079" s="40"/>
      <c r="DI2079" s="40"/>
      <c r="DJ2079" s="40"/>
      <c r="DK2079" s="40"/>
      <c r="DL2079" s="40"/>
      <c r="DM2079" s="40"/>
      <c r="DN2079" s="40"/>
      <c r="DO2079" s="40"/>
      <c r="DP2079" s="40"/>
      <c r="DQ2079" s="40"/>
      <c r="DR2079" s="40"/>
      <c r="DS2079" s="40"/>
      <c r="DT2079" s="40"/>
      <c r="DU2079" s="40"/>
      <c r="DV2079" s="40"/>
      <c r="DW2079" s="40"/>
      <c r="DX2079" s="40"/>
      <c r="DY2079" s="40"/>
      <c r="DZ2079" s="40"/>
      <c r="EA2079" s="40"/>
      <c r="EB2079" s="40"/>
      <c r="EC2079" s="40"/>
      <c r="ED2079" s="40"/>
      <c r="EE2079" s="40"/>
      <c r="EF2079" s="40"/>
      <c r="EG2079" s="40"/>
      <c r="EH2079" s="40"/>
      <c r="EI2079" s="40"/>
      <c r="EJ2079" s="40"/>
      <c r="EK2079" s="40"/>
      <c r="EL2079" s="40"/>
      <c r="EM2079" s="40"/>
      <c r="EN2079" s="40"/>
      <c r="EO2079" s="40"/>
      <c r="EP2079" s="40"/>
      <c r="EQ2079" s="40"/>
      <c r="ER2079" s="40"/>
      <c r="ES2079" s="40"/>
      <c r="ET2079" s="40"/>
      <c r="EU2079" s="40"/>
      <c r="EV2079" s="40"/>
      <c r="EW2079" s="40"/>
      <c r="EX2079" s="40"/>
      <c r="EY2079" s="40"/>
      <c r="EZ2079" s="40"/>
      <c r="FA2079" s="40"/>
      <c r="FB2079" s="40"/>
      <c r="FC2079" s="40"/>
      <c r="FD2079" s="40"/>
      <c r="FE2079" s="40"/>
      <c r="FF2079" s="40"/>
      <c r="FG2079" s="40"/>
      <c r="FH2079" s="40"/>
      <c r="FI2079" s="40"/>
      <c r="FJ2079" s="40"/>
      <c r="FK2079" s="40"/>
      <c r="FL2079" s="40"/>
      <c r="FM2079" s="40"/>
      <c r="FN2079" s="40"/>
      <c r="FO2079" s="40"/>
      <c r="FP2079" s="40"/>
      <c r="FQ2079" s="40"/>
      <c r="FR2079" s="40"/>
      <c r="FS2079" s="40"/>
      <c r="FT2079" s="40"/>
      <c r="FU2079" s="40"/>
      <c r="FV2079" s="40"/>
      <c r="FW2079" s="40"/>
      <c r="FX2079" s="40"/>
      <c r="FY2079" s="40"/>
      <c r="FZ2079" s="40"/>
      <c r="GA2079" s="40"/>
      <c r="GB2079" s="40"/>
      <c r="GC2079" s="40"/>
      <c r="GD2079" s="40"/>
      <c r="GE2079" s="40"/>
      <c r="GF2079" s="40"/>
      <c r="GG2079" s="40"/>
      <c r="GH2079" s="40"/>
      <c r="GI2079" s="40"/>
      <c r="GJ2079" s="40"/>
      <c r="GK2079" s="40"/>
      <c r="GL2079" s="40"/>
      <c r="GM2079" s="40"/>
      <c r="GN2079" s="40"/>
      <c r="GO2079" s="40"/>
      <c r="GP2079" s="40"/>
      <c r="GQ2079" s="40"/>
      <c r="GR2079" s="40"/>
      <c r="GS2079" s="40"/>
      <c r="GT2079" s="40"/>
      <c r="GU2079" s="40"/>
      <c r="GV2079" s="40"/>
      <c r="GW2079" s="40"/>
      <c r="GX2079" s="40"/>
      <c r="GY2079" s="40"/>
      <c r="GZ2079" s="40"/>
      <c r="HA2079" s="40"/>
      <c r="HB2079" s="40"/>
      <c r="HC2079" s="40"/>
      <c r="HD2079" s="40"/>
      <c r="HE2079" s="40"/>
      <c r="HF2079" s="40"/>
      <c r="HG2079" s="40"/>
      <c r="HH2079" s="40"/>
      <c r="HI2079" s="40"/>
      <c r="HJ2079" s="40"/>
      <c r="HK2079" s="40"/>
      <c r="HL2079" s="40"/>
      <c r="HM2079" s="40"/>
      <c r="HN2079" s="40"/>
      <c r="HO2079" s="40"/>
      <c r="HP2079" s="40"/>
      <c r="HQ2079" s="40"/>
      <c r="HR2079" s="40"/>
      <c r="HS2079" s="40"/>
      <c r="HT2079" s="40"/>
      <c r="HU2079" s="40"/>
      <c r="HV2079" s="40"/>
      <c r="HW2079" s="40"/>
      <c r="HX2079" s="40"/>
      <c r="HY2079" s="40"/>
      <c r="HZ2079" s="40"/>
      <c r="IA2079" s="40"/>
      <c r="IB2079" s="40"/>
      <c r="IC2079" s="40"/>
      <c r="ID2079" s="40"/>
      <c r="IE2079" s="40"/>
      <c r="IF2079" s="40"/>
      <c r="IG2079" s="40"/>
      <c r="IH2079" s="40"/>
      <c r="II2079" s="40"/>
      <c r="IJ2079" s="40"/>
      <c r="IK2079" s="40"/>
      <c r="IL2079" s="40"/>
      <c r="IM2079" s="40"/>
      <c r="IN2079" s="40"/>
      <c r="IO2079" s="40"/>
      <c r="IP2079" s="40"/>
      <c r="IQ2079" s="40"/>
      <c r="IR2079" s="40"/>
      <c r="IS2079" s="40"/>
      <c r="IT2079" s="40"/>
      <c r="IU2079" s="40"/>
    </row>
    <row r="2080" spans="1:255" ht="14.25" customHeight="1">
      <c r="A2080" s="145">
        <v>2139</v>
      </c>
      <c r="B2080" s="139">
        <v>20150808</v>
      </c>
      <c r="C2080" s="57" t="str">
        <f t="shared" si="230"/>
        <v>POS</v>
      </c>
      <c r="D2080" s="114">
        <f t="shared" si="225"/>
        <v>40762</v>
      </c>
      <c r="E2080" s="28" t="s">
        <v>36</v>
      </c>
      <c r="F2080" s="39" t="s">
        <v>25</v>
      </c>
      <c r="G2080" s="35" t="s">
        <v>26</v>
      </c>
      <c r="H2080" s="30"/>
      <c r="I2080" s="30"/>
      <c r="J2080" s="31" t="s">
        <v>175</v>
      </c>
      <c r="K2080" s="31" t="s">
        <v>580</v>
      </c>
      <c r="L2080" s="31" t="s">
        <v>176</v>
      </c>
      <c r="M2080" s="31"/>
      <c r="N2080" s="31" t="s">
        <v>31</v>
      </c>
      <c r="O2080" s="4" t="str">
        <f t="shared" si="226"/>
        <v>Ceratina (Zadontomerus) acantha</v>
      </c>
      <c r="P2080" s="85" t="str">
        <f t="shared" si="231"/>
        <v>Ceratina acantha</v>
      </c>
      <c r="Q2080" s="35" t="s">
        <v>29</v>
      </c>
      <c r="R2080" s="36"/>
      <c r="S2080" s="32"/>
      <c r="T2080" s="32"/>
      <c r="U2080" s="32"/>
      <c r="V2080" s="34" t="s">
        <v>171</v>
      </c>
      <c r="W2080" s="38">
        <v>41335</v>
      </c>
      <c r="X2080" s="52" t="s">
        <v>177</v>
      </c>
      <c r="Y2080" s="129">
        <f t="shared" si="227"/>
        <v>1</v>
      </c>
      <c r="Z2080" s="110">
        <f t="shared" si="228"/>
        <v>0</v>
      </c>
      <c r="AA2080" s="1">
        <f t="shared" si="229"/>
        <v>0</v>
      </c>
      <c r="AC2080" s="40"/>
      <c r="AD2080" s="40"/>
      <c r="AE2080" s="40"/>
      <c r="AF2080" s="40"/>
      <c r="AG2080" s="40"/>
      <c r="AH2080" s="40"/>
      <c r="AI2080" s="40"/>
      <c r="AJ2080" s="40"/>
      <c r="AK2080" s="40"/>
      <c r="AL2080" s="40"/>
      <c r="AM2080" s="40"/>
      <c r="AN2080" s="40"/>
      <c r="AO2080" s="40"/>
      <c r="AP2080" s="40"/>
      <c r="AQ2080" s="40"/>
      <c r="AR2080" s="40"/>
      <c r="AS2080" s="40"/>
      <c r="AT2080" s="40"/>
      <c r="AU2080" s="40"/>
      <c r="AV2080" s="40"/>
      <c r="AW2080" s="40"/>
      <c r="AX2080" s="40"/>
      <c r="AY2080" s="40"/>
      <c r="AZ2080" s="40"/>
      <c r="BA2080" s="40"/>
      <c r="BB2080" s="40"/>
      <c r="BC2080" s="40"/>
      <c r="BD2080" s="40"/>
      <c r="BE2080" s="40"/>
      <c r="BF2080" s="40"/>
      <c r="BG2080" s="40"/>
      <c r="BH2080" s="40"/>
      <c r="BI2080" s="40"/>
      <c r="BJ2080" s="40"/>
      <c r="BK2080" s="40"/>
      <c r="BL2080" s="40"/>
      <c r="BM2080" s="40"/>
      <c r="BN2080" s="40"/>
      <c r="BO2080" s="40"/>
      <c r="BP2080" s="40"/>
      <c r="BQ2080" s="40"/>
      <c r="BR2080" s="40"/>
      <c r="BS2080" s="40"/>
      <c r="BT2080" s="40"/>
      <c r="BU2080" s="40"/>
      <c r="BV2080" s="40"/>
      <c r="BW2080" s="40"/>
      <c r="BX2080" s="40"/>
      <c r="BY2080" s="40"/>
      <c r="BZ2080" s="40"/>
      <c r="CA2080" s="40"/>
      <c r="CB2080" s="40"/>
      <c r="CC2080" s="40"/>
      <c r="CD2080" s="40"/>
      <c r="CE2080" s="40"/>
      <c r="CF2080" s="40"/>
      <c r="CG2080" s="40"/>
      <c r="CH2080" s="40"/>
      <c r="CI2080" s="40"/>
      <c r="CJ2080" s="40"/>
      <c r="CK2080" s="40"/>
      <c r="CL2080" s="40"/>
      <c r="CM2080" s="40"/>
      <c r="CN2080" s="40"/>
      <c r="CO2080" s="40"/>
      <c r="CP2080" s="40"/>
      <c r="CQ2080" s="40"/>
      <c r="CR2080" s="40"/>
      <c r="CS2080" s="40"/>
      <c r="CT2080" s="40"/>
      <c r="CU2080" s="40"/>
      <c r="CV2080" s="40"/>
      <c r="CW2080" s="40"/>
      <c r="CX2080" s="40"/>
      <c r="CY2080" s="40"/>
      <c r="CZ2080" s="40"/>
      <c r="DA2080" s="40"/>
      <c r="DB2080" s="40"/>
      <c r="DC2080" s="40"/>
      <c r="DD2080" s="40"/>
      <c r="DE2080" s="40"/>
      <c r="DF2080" s="40"/>
      <c r="DG2080" s="40"/>
      <c r="DH2080" s="40"/>
      <c r="DI2080" s="40"/>
      <c r="DJ2080" s="40"/>
      <c r="DK2080" s="40"/>
      <c r="DL2080" s="40"/>
      <c r="DM2080" s="40"/>
      <c r="DN2080" s="40"/>
      <c r="DO2080" s="40"/>
      <c r="DP2080" s="40"/>
      <c r="DQ2080" s="40"/>
      <c r="DR2080" s="40"/>
      <c r="DS2080" s="40"/>
      <c r="DT2080" s="40"/>
      <c r="DU2080" s="40"/>
      <c r="DV2080" s="40"/>
      <c r="DW2080" s="40"/>
      <c r="DX2080" s="40"/>
      <c r="DY2080" s="40"/>
      <c r="DZ2080" s="40"/>
      <c r="EA2080" s="40"/>
      <c r="EB2080" s="40"/>
      <c r="EC2080" s="40"/>
      <c r="ED2080" s="40"/>
      <c r="EE2080" s="40"/>
      <c r="EF2080" s="40"/>
      <c r="EG2080" s="40"/>
      <c r="EH2080" s="40"/>
      <c r="EI2080" s="40"/>
      <c r="EJ2080" s="40"/>
      <c r="EK2080" s="40"/>
      <c r="EL2080" s="40"/>
      <c r="EM2080" s="40"/>
      <c r="EN2080" s="40"/>
      <c r="EO2080" s="40"/>
      <c r="EP2080" s="40"/>
      <c r="EQ2080" s="40"/>
      <c r="ER2080" s="40"/>
      <c r="ES2080" s="40"/>
      <c r="ET2080" s="40"/>
      <c r="EU2080" s="40"/>
      <c r="EV2080" s="40"/>
      <c r="EW2080" s="40"/>
      <c r="EX2080" s="40"/>
      <c r="EY2080" s="40"/>
      <c r="EZ2080" s="40"/>
      <c r="FA2080" s="40"/>
      <c r="FB2080" s="40"/>
      <c r="FC2080" s="40"/>
      <c r="FD2080" s="40"/>
      <c r="FE2080" s="40"/>
      <c r="FF2080" s="40"/>
      <c r="FG2080" s="40"/>
      <c r="FH2080" s="40"/>
      <c r="FI2080" s="40"/>
      <c r="FJ2080" s="40"/>
      <c r="FK2080" s="40"/>
      <c r="FL2080" s="40"/>
      <c r="FM2080" s="40"/>
      <c r="FN2080" s="40"/>
      <c r="FO2080" s="40"/>
      <c r="FP2080" s="40"/>
      <c r="FQ2080" s="40"/>
      <c r="FR2080" s="40"/>
      <c r="FS2080" s="40"/>
      <c r="FT2080" s="40"/>
      <c r="FU2080" s="40"/>
      <c r="FV2080" s="40"/>
      <c r="FW2080" s="40"/>
      <c r="FX2080" s="40"/>
      <c r="FY2080" s="40"/>
      <c r="FZ2080" s="40"/>
      <c r="GA2080" s="40"/>
      <c r="GB2080" s="40"/>
      <c r="GC2080" s="40"/>
      <c r="GD2080" s="40"/>
      <c r="GE2080" s="40"/>
      <c r="GF2080" s="40"/>
      <c r="GG2080" s="40"/>
      <c r="GH2080" s="40"/>
      <c r="GI2080" s="40"/>
      <c r="GJ2080" s="40"/>
      <c r="GK2080" s="40"/>
      <c r="GL2080" s="40"/>
      <c r="GM2080" s="40"/>
      <c r="GN2080" s="40"/>
      <c r="GO2080" s="40"/>
      <c r="GP2080" s="40"/>
      <c r="GQ2080" s="40"/>
      <c r="GR2080" s="40"/>
      <c r="GS2080" s="40"/>
      <c r="GT2080" s="40"/>
      <c r="GU2080" s="40"/>
      <c r="GV2080" s="40"/>
      <c r="GW2080" s="40"/>
      <c r="GX2080" s="40"/>
      <c r="GY2080" s="40"/>
      <c r="GZ2080" s="40"/>
      <c r="HA2080" s="40"/>
      <c r="HB2080" s="40"/>
      <c r="HC2080" s="40"/>
      <c r="HD2080" s="40"/>
      <c r="HE2080" s="40"/>
      <c r="HF2080" s="40"/>
      <c r="HG2080" s="40"/>
      <c r="HH2080" s="40"/>
      <c r="HI2080" s="40"/>
      <c r="HJ2080" s="40"/>
      <c r="HK2080" s="40"/>
      <c r="HL2080" s="40"/>
      <c r="HM2080" s="40"/>
      <c r="HN2080" s="40"/>
      <c r="HO2080" s="40"/>
      <c r="HP2080" s="40"/>
      <c r="HQ2080" s="40"/>
      <c r="HR2080" s="40"/>
      <c r="HS2080" s="40"/>
      <c r="HT2080" s="40"/>
      <c r="HU2080" s="40"/>
      <c r="HV2080" s="40"/>
      <c r="HW2080" s="40"/>
      <c r="HX2080" s="40"/>
      <c r="HY2080" s="40"/>
      <c r="HZ2080" s="40"/>
      <c r="IA2080" s="40"/>
      <c r="IB2080" s="40"/>
      <c r="IC2080" s="40"/>
      <c r="ID2080" s="40"/>
      <c r="IE2080" s="40"/>
      <c r="IF2080" s="40"/>
      <c r="IG2080" s="40"/>
      <c r="IH2080" s="40"/>
      <c r="II2080" s="40"/>
      <c r="IJ2080" s="40"/>
      <c r="IK2080" s="40"/>
      <c r="IL2080" s="40"/>
      <c r="IM2080" s="40"/>
      <c r="IN2080" s="40"/>
      <c r="IO2080" s="40"/>
      <c r="IP2080" s="40"/>
      <c r="IQ2080" s="40"/>
      <c r="IR2080" s="40"/>
      <c r="IS2080" s="40"/>
      <c r="IT2080" s="40"/>
      <c r="IU2080" s="40"/>
    </row>
    <row r="2081" spans="1:255" ht="14.25" customHeight="1">
      <c r="A2081" s="145">
        <v>2140</v>
      </c>
      <c r="B2081" s="139">
        <v>20150808</v>
      </c>
      <c r="C2081" s="57" t="str">
        <f t="shared" si="230"/>
        <v>POS</v>
      </c>
      <c r="D2081" s="114">
        <f t="shared" si="225"/>
        <v>40762</v>
      </c>
      <c r="E2081" s="28" t="s">
        <v>36</v>
      </c>
      <c r="F2081" s="39" t="s">
        <v>25</v>
      </c>
      <c r="G2081" s="35" t="s">
        <v>26</v>
      </c>
      <c r="H2081" s="30"/>
      <c r="I2081" s="30"/>
      <c r="J2081" s="31" t="s">
        <v>175</v>
      </c>
      <c r="K2081" s="31" t="s">
        <v>580</v>
      </c>
      <c r="L2081" s="31" t="s">
        <v>176</v>
      </c>
      <c r="M2081" s="31"/>
      <c r="N2081" s="31" t="s">
        <v>31</v>
      </c>
      <c r="O2081" s="4" t="str">
        <f t="shared" si="226"/>
        <v>Ceratina (Zadontomerus) acantha</v>
      </c>
      <c r="P2081" s="85" t="str">
        <f t="shared" si="231"/>
        <v>Ceratina acantha</v>
      </c>
      <c r="Q2081" s="35" t="s">
        <v>29</v>
      </c>
      <c r="R2081" s="36"/>
      <c r="S2081" s="32"/>
      <c r="T2081" s="32"/>
      <c r="U2081" s="32"/>
      <c r="V2081" s="34" t="s">
        <v>171</v>
      </c>
      <c r="W2081" s="38">
        <v>41335</v>
      </c>
      <c r="X2081" s="52" t="s">
        <v>174</v>
      </c>
      <c r="Y2081" s="129">
        <f t="shared" si="227"/>
        <v>1</v>
      </c>
      <c r="Z2081" s="110">
        <f t="shared" si="228"/>
        <v>0</v>
      </c>
      <c r="AA2081" s="1">
        <f t="shared" si="229"/>
        <v>0</v>
      </c>
      <c r="AC2081" s="40"/>
      <c r="AD2081" s="40"/>
      <c r="AE2081" s="40"/>
      <c r="AF2081" s="40"/>
      <c r="AG2081" s="40"/>
      <c r="AH2081" s="40"/>
      <c r="AI2081" s="40"/>
      <c r="AJ2081" s="40"/>
      <c r="AK2081" s="40"/>
      <c r="AL2081" s="40"/>
      <c r="AM2081" s="40"/>
      <c r="AN2081" s="40"/>
      <c r="AO2081" s="40"/>
      <c r="AP2081" s="40"/>
      <c r="AQ2081" s="40"/>
      <c r="AR2081" s="40"/>
      <c r="AS2081" s="40"/>
      <c r="AT2081" s="40"/>
      <c r="AU2081" s="40"/>
      <c r="AV2081" s="40"/>
      <c r="AW2081" s="40"/>
      <c r="AX2081" s="40"/>
      <c r="AY2081" s="40"/>
      <c r="AZ2081" s="40"/>
      <c r="BA2081" s="40"/>
      <c r="BB2081" s="40"/>
      <c r="BC2081" s="40"/>
      <c r="BD2081" s="40"/>
      <c r="BE2081" s="40"/>
      <c r="BF2081" s="40"/>
      <c r="BG2081" s="40"/>
      <c r="BH2081" s="40"/>
      <c r="BI2081" s="40"/>
      <c r="BJ2081" s="40"/>
      <c r="BK2081" s="40"/>
      <c r="BL2081" s="40"/>
      <c r="BM2081" s="40"/>
      <c r="BN2081" s="40"/>
      <c r="BO2081" s="40"/>
      <c r="BP2081" s="40"/>
      <c r="BQ2081" s="40"/>
      <c r="BR2081" s="40"/>
      <c r="BS2081" s="40"/>
      <c r="BT2081" s="40"/>
      <c r="BU2081" s="40"/>
      <c r="BV2081" s="40"/>
      <c r="BW2081" s="40"/>
      <c r="BX2081" s="40"/>
      <c r="BY2081" s="40"/>
      <c r="BZ2081" s="40"/>
      <c r="CA2081" s="40"/>
      <c r="CB2081" s="40"/>
      <c r="CC2081" s="40"/>
      <c r="CD2081" s="40"/>
      <c r="CE2081" s="40"/>
      <c r="CF2081" s="40"/>
      <c r="CG2081" s="40"/>
      <c r="CH2081" s="40"/>
      <c r="CI2081" s="40"/>
      <c r="CJ2081" s="40"/>
      <c r="CK2081" s="40"/>
      <c r="CL2081" s="40"/>
      <c r="CM2081" s="40"/>
      <c r="CN2081" s="40"/>
      <c r="CO2081" s="40"/>
      <c r="CP2081" s="40"/>
      <c r="CQ2081" s="40"/>
      <c r="CR2081" s="40"/>
      <c r="CS2081" s="40"/>
      <c r="CT2081" s="40"/>
      <c r="CU2081" s="40"/>
      <c r="CV2081" s="40"/>
      <c r="CW2081" s="40"/>
      <c r="CX2081" s="40"/>
      <c r="CY2081" s="40"/>
      <c r="CZ2081" s="40"/>
      <c r="DA2081" s="40"/>
      <c r="DB2081" s="40"/>
      <c r="DC2081" s="40"/>
      <c r="DD2081" s="40"/>
      <c r="DE2081" s="40"/>
      <c r="DF2081" s="40"/>
      <c r="DG2081" s="40"/>
      <c r="DH2081" s="40"/>
      <c r="DI2081" s="40"/>
      <c r="DJ2081" s="40"/>
      <c r="DK2081" s="40"/>
      <c r="DL2081" s="40"/>
      <c r="DM2081" s="40"/>
      <c r="DN2081" s="40"/>
      <c r="DO2081" s="40"/>
      <c r="DP2081" s="40"/>
      <c r="DQ2081" s="40"/>
      <c r="DR2081" s="40"/>
      <c r="DS2081" s="40"/>
      <c r="DT2081" s="40"/>
      <c r="DU2081" s="40"/>
      <c r="DV2081" s="40"/>
      <c r="DW2081" s="40"/>
      <c r="DX2081" s="40"/>
      <c r="DY2081" s="40"/>
      <c r="DZ2081" s="40"/>
      <c r="EA2081" s="40"/>
      <c r="EB2081" s="40"/>
      <c r="EC2081" s="40"/>
      <c r="ED2081" s="40"/>
      <c r="EE2081" s="40"/>
      <c r="EF2081" s="40"/>
      <c r="EG2081" s="40"/>
      <c r="EH2081" s="40"/>
      <c r="EI2081" s="40"/>
      <c r="EJ2081" s="40"/>
      <c r="EK2081" s="40"/>
      <c r="EL2081" s="40"/>
      <c r="EM2081" s="40"/>
      <c r="EN2081" s="40"/>
      <c r="EO2081" s="40"/>
      <c r="EP2081" s="40"/>
      <c r="EQ2081" s="40"/>
      <c r="ER2081" s="40"/>
      <c r="ES2081" s="40"/>
      <c r="ET2081" s="40"/>
      <c r="EU2081" s="40"/>
      <c r="EV2081" s="40"/>
      <c r="EW2081" s="40"/>
      <c r="EX2081" s="40"/>
      <c r="EY2081" s="40"/>
      <c r="EZ2081" s="40"/>
      <c r="FA2081" s="40"/>
      <c r="FB2081" s="40"/>
      <c r="FC2081" s="40"/>
      <c r="FD2081" s="40"/>
      <c r="FE2081" s="40"/>
      <c r="FF2081" s="40"/>
      <c r="FG2081" s="40"/>
      <c r="FH2081" s="40"/>
      <c r="FI2081" s="40"/>
      <c r="FJ2081" s="40"/>
      <c r="FK2081" s="40"/>
      <c r="FL2081" s="40"/>
      <c r="FM2081" s="40"/>
      <c r="FN2081" s="40"/>
      <c r="FO2081" s="40"/>
      <c r="FP2081" s="40"/>
      <c r="FQ2081" s="40"/>
      <c r="FR2081" s="40"/>
      <c r="FS2081" s="40"/>
      <c r="FT2081" s="40"/>
      <c r="FU2081" s="40"/>
      <c r="FV2081" s="40"/>
      <c r="FW2081" s="40"/>
      <c r="FX2081" s="40"/>
      <c r="FY2081" s="40"/>
      <c r="FZ2081" s="40"/>
      <c r="GA2081" s="40"/>
      <c r="GB2081" s="40"/>
      <c r="GC2081" s="40"/>
      <c r="GD2081" s="40"/>
      <c r="GE2081" s="40"/>
      <c r="GF2081" s="40"/>
      <c r="GG2081" s="40"/>
      <c r="GH2081" s="40"/>
      <c r="GI2081" s="40"/>
      <c r="GJ2081" s="40"/>
      <c r="GK2081" s="40"/>
      <c r="GL2081" s="40"/>
      <c r="GM2081" s="40"/>
      <c r="GN2081" s="40"/>
      <c r="GO2081" s="40"/>
      <c r="GP2081" s="40"/>
      <c r="GQ2081" s="40"/>
      <c r="GR2081" s="40"/>
      <c r="GS2081" s="40"/>
      <c r="GT2081" s="40"/>
      <c r="GU2081" s="40"/>
      <c r="GV2081" s="40"/>
      <c r="GW2081" s="40"/>
      <c r="GX2081" s="40"/>
      <c r="GY2081" s="40"/>
      <c r="GZ2081" s="40"/>
      <c r="HA2081" s="40"/>
      <c r="HB2081" s="40"/>
      <c r="HC2081" s="40"/>
      <c r="HD2081" s="40"/>
      <c r="HE2081" s="40"/>
      <c r="HF2081" s="40"/>
      <c r="HG2081" s="40"/>
      <c r="HH2081" s="40"/>
      <c r="HI2081" s="40"/>
      <c r="HJ2081" s="40"/>
      <c r="HK2081" s="40"/>
      <c r="HL2081" s="40"/>
      <c r="HM2081" s="40"/>
      <c r="HN2081" s="40"/>
      <c r="HO2081" s="40"/>
      <c r="HP2081" s="40"/>
      <c r="HQ2081" s="40"/>
      <c r="HR2081" s="40"/>
      <c r="HS2081" s="40"/>
      <c r="HT2081" s="40"/>
      <c r="HU2081" s="40"/>
      <c r="HV2081" s="40"/>
      <c r="HW2081" s="40"/>
      <c r="HX2081" s="40"/>
      <c r="HY2081" s="40"/>
      <c r="HZ2081" s="40"/>
      <c r="IA2081" s="40"/>
      <c r="IB2081" s="40"/>
      <c r="IC2081" s="40"/>
      <c r="ID2081" s="40"/>
      <c r="IE2081" s="40"/>
      <c r="IF2081" s="40"/>
      <c r="IG2081" s="40"/>
      <c r="IH2081" s="40"/>
      <c r="II2081" s="40"/>
      <c r="IJ2081" s="40"/>
      <c r="IK2081" s="40"/>
      <c r="IL2081" s="40"/>
      <c r="IM2081" s="40"/>
      <c r="IN2081" s="40"/>
      <c r="IO2081" s="40"/>
      <c r="IP2081" s="40"/>
      <c r="IQ2081" s="40"/>
      <c r="IR2081" s="40"/>
      <c r="IS2081" s="40"/>
      <c r="IT2081" s="40"/>
      <c r="IU2081" s="40"/>
    </row>
    <row r="2082" spans="1:255" ht="14.25" customHeight="1">
      <c r="A2082" s="145">
        <v>2141</v>
      </c>
      <c r="B2082" s="139">
        <v>20150419</v>
      </c>
      <c r="C2082" s="57" t="str">
        <f t="shared" si="230"/>
        <v>POS</v>
      </c>
      <c r="D2082" s="114">
        <f t="shared" si="225"/>
        <v>40651</v>
      </c>
      <c r="E2082" s="28" t="s">
        <v>36</v>
      </c>
      <c r="F2082" s="39" t="s">
        <v>25</v>
      </c>
      <c r="G2082" s="35" t="s">
        <v>26</v>
      </c>
      <c r="H2082" s="30"/>
      <c r="I2082" s="30"/>
      <c r="J2082" s="31" t="s">
        <v>175</v>
      </c>
      <c r="K2082" s="31" t="s">
        <v>580</v>
      </c>
      <c r="L2082" s="31" t="s">
        <v>176</v>
      </c>
      <c r="M2082" s="31"/>
      <c r="N2082" s="31" t="s">
        <v>31</v>
      </c>
      <c r="O2082" s="4" t="str">
        <f t="shared" si="226"/>
        <v>Ceratina (Zadontomerus) acantha</v>
      </c>
      <c r="P2082" s="85" t="str">
        <f t="shared" si="231"/>
        <v>Ceratina acantha</v>
      </c>
      <c r="Q2082" s="35" t="s">
        <v>29</v>
      </c>
      <c r="R2082" s="36"/>
      <c r="S2082" s="32"/>
      <c r="T2082" s="32"/>
      <c r="U2082" s="32"/>
      <c r="V2082" s="34" t="s">
        <v>171</v>
      </c>
      <c r="W2082" s="38">
        <v>41335</v>
      </c>
      <c r="X2082" s="52"/>
      <c r="Y2082" s="129">
        <f t="shared" si="227"/>
        <v>1</v>
      </c>
      <c r="Z2082" s="110">
        <f t="shared" si="228"/>
        <v>0</v>
      </c>
      <c r="AA2082" s="1">
        <f t="shared" si="229"/>
        <v>0</v>
      </c>
      <c r="AC2082" s="40"/>
      <c r="AD2082" s="40"/>
      <c r="AE2082" s="40"/>
      <c r="AF2082" s="40"/>
      <c r="AG2082" s="40"/>
      <c r="AH2082" s="40"/>
      <c r="AI2082" s="40"/>
      <c r="AJ2082" s="40"/>
      <c r="AK2082" s="40"/>
      <c r="AL2082" s="40"/>
      <c r="AM2082" s="40"/>
      <c r="AN2082" s="40"/>
      <c r="AO2082" s="40"/>
      <c r="AP2082" s="40"/>
      <c r="AQ2082" s="40"/>
      <c r="AR2082" s="40"/>
      <c r="AS2082" s="40"/>
      <c r="AT2082" s="40"/>
      <c r="AU2082" s="40"/>
      <c r="AV2082" s="40"/>
      <c r="AW2082" s="40"/>
      <c r="AX2082" s="40"/>
      <c r="AY2082" s="40"/>
      <c r="AZ2082" s="40"/>
      <c r="BA2082" s="40"/>
      <c r="BB2082" s="40"/>
      <c r="BC2082" s="40"/>
      <c r="BD2082" s="40"/>
      <c r="BE2082" s="40"/>
      <c r="BF2082" s="40"/>
      <c r="BG2082" s="40"/>
      <c r="BH2082" s="40"/>
      <c r="BI2082" s="40"/>
      <c r="BJ2082" s="40"/>
      <c r="BK2082" s="40"/>
      <c r="BL2082" s="40"/>
      <c r="BM2082" s="40"/>
      <c r="BN2082" s="40"/>
      <c r="BO2082" s="40"/>
      <c r="BP2082" s="40"/>
      <c r="BQ2082" s="40"/>
      <c r="BR2082" s="40"/>
      <c r="BS2082" s="40"/>
      <c r="BT2082" s="40"/>
      <c r="BU2082" s="40"/>
      <c r="BV2082" s="40"/>
      <c r="BW2082" s="40"/>
      <c r="BX2082" s="40"/>
      <c r="BY2082" s="40"/>
      <c r="BZ2082" s="40"/>
      <c r="CA2082" s="40"/>
      <c r="CB2082" s="40"/>
      <c r="CC2082" s="40"/>
      <c r="CD2082" s="40"/>
      <c r="CE2082" s="40"/>
      <c r="CF2082" s="40"/>
      <c r="CG2082" s="40"/>
      <c r="CH2082" s="40"/>
      <c r="CI2082" s="40"/>
      <c r="CJ2082" s="40"/>
      <c r="CK2082" s="40"/>
      <c r="CL2082" s="40"/>
      <c r="CM2082" s="40"/>
      <c r="CN2082" s="40"/>
      <c r="CO2082" s="40"/>
      <c r="CP2082" s="40"/>
      <c r="CQ2082" s="40"/>
      <c r="CR2082" s="40"/>
      <c r="CS2082" s="40"/>
      <c r="CT2082" s="40"/>
      <c r="CU2082" s="40"/>
      <c r="CV2082" s="40"/>
      <c r="CW2082" s="40"/>
      <c r="CX2082" s="40"/>
      <c r="CY2082" s="40"/>
      <c r="CZ2082" s="40"/>
      <c r="DA2082" s="40"/>
      <c r="DB2082" s="40"/>
      <c r="DC2082" s="40"/>
      <c r="DD2082" s="40"/>
      <c r="DE2082" s="40"/>
      <c r="DF2082" s="40"/>
      <c r="DG2082" s="40"/>
      <c r="DH2082" s="40"/>
      <c r="DI2082" s="40"/>
      <c r="DJ2082" s="40"/>
      <c r="DK2082" s="40"/>
      <c r="DL2082" s="40"/>
      <c r="DM2082" s="40"/>
      <c r="DN2082" s="40"/>
      <c r="DO2082" s="40"/>
      <c r="DP2082" s="40"/>
      <c r="DQ2082" s="40"/>
      <c r="DR2082" s="40"/>
      <c r="DS2082" s="40"/>
      <c r="DT2082" s="40"/>
      <c r="DU2082" s="40"/>
      <c r="DV2082" s="40"/>
      <c r="DW2082" s="40"/>
      <c r="DX2082" s="40"/>
      <c r="DY2082" s="40"/>
      <c r="DZ2082" s="40"/>
      <c r="EA2082" s="40"/>
      <c r="EB2082" s="40"/>
      <c r="EC2082" s="40"/>
      <c r="ED2082" s="40"/>
      <c r="EE2082" s="40"/>
      <c r="EF2082" s="40"/>
      <c r="EG2082" s="40"/>
      <c r="EH2082" s="40"/>
      <c r="EI2082" s="40"/>
      <c r="EJ2082" s="40"/>
      <c r="EK2082" s="40"/>
      <c r="EL2082" s="40"/>
      <c r="EM2082" s="40"/>
      <c r="EN2082" s="40"/>
      <c r="EO2082" s="40"/>
      <c r="EP2082" s="40"/>
      <c r="EQ2082" s="40"/>
      <c r="ER2082" s="40"/>
      <c r="ES2082" s="40"/>
      <c r="ET2082" s="40"/>
      <c r="EU2082" s="40"/>
      <c r="EV2082" s="40"/>
      <c r="EW2082" s="40"/>
      <c r="EX2082" s="40"/>
      <c r="EY2082" s="40"/>
      <c r="EZ2082" s="40"/>
      <c r="FA2082" s="40"/>
      <c r="FB2082" s="40"/>
      <c r="FC2082" s="40"/>
      <c r="FD2082" s="40"/>
      <c r="FE2082" s="40"/>
      <c r="FF2082" s="40"/>
      <c r="FG2082" s="40"/>
      <c r="FH2082" s="40"/>
      <c r="FI2082" s="40"/>
      <c r="FJ2082" s="40"/>
      <c r="FK2082" s="40"/>
      <c r="FL2082" s="40"/>
      <c r="FM2082" s="40"/>
      <c r="FN2082" s="40"/>
      <c r="FO2082" s="40"/>
      <c r="FP2082" s="40"/>
      <c r="FQ2082" s="40"/>
      <c r="FR2082" s="40"/>
      <c r="FS2082" s="40"/>
      <c r="FT2082" s="40"/>
      <c r="FU2082" s="40"/>
      <c r="FV2082" s="40"/>
      <c r="FW2082" s="40"/>
      <c r="FX2082" s="40"/>
      <c r="FY2082" s="40"/>
      <c r="FZ2082" s="40"/>
      <c r="GA2082" s="40"/>
      <c r="GB2082" s="40"/>
      <c r="GC2082" s="40"/>
      <c r="GD2082" s="40"/>
      <c r="GE2082" s="40"/>
      <c r="GF2082" s="40"/>
      <c r="GG2082" s="40"/>
      <c r="GH2082" s="40"/>
      <c r="GI2082" s="40"/>
      <c r="GJ2082" s="40"/>
      <c r="GK2082" s="40"/>
      <c r="GL2082" s="40"/>
      <c r="GM2082" s="40"/>
      <c r="GN2082" s="40"/>
      <c r="GO2082" s="40"/>
      <c r="GP2082" s="40"/>
      <c r="GQ2082" s="40"/>
      <c r="GR2082" s="40"/>
      <c r="GS2082" s="40"/>
      <c r="GT2082" s="40"/>
      <c r="GU2082" s="40"/>
      <c r="GV2082" s="40"/>
      <c r="GW2082" s="40"/>
      <c r="GX2082" s="40"/>
      <c r="GY2082" s="40"/>
      <c r="GZ2082" s="40"/>
      <c r="HA2082" s="40"/>
      <c r="HB2082" s="40"/>
      <c r="HC2082" s="40"/>
      <c r="HD2082" s="40"/>
      <c r="HE2082" s="40"/>
      <c r="HF2082" s="40"/>
      <c r="HG2082" s="40"/>
      <c r="HH2082" s="40"/>
      <c r="HI2082" s="40"/>
      <c r="HJ2082" s="40"/>
      <c r="HK2082" s="40"/>
      <c r="HL2082" s="40"/>
      <c r="HM2082" s="40"/>
      <c r="HN2082" s="40"/>
      <c r="HO2082" s="40"/>
      <c r="HP2082" s="40"/>
      <c r="HQ2082" s="40"/>
      <c r="HR2082" s="40"/>
      <c r="HS2082" s="40"/>
      <c r="HT2082" s="40"/>
      <c r="HU2082" s="40"/>
      <c r="HV2082" s="40"/>
      <c r="HW2082" s="40"/>
      <c r="HX2082" s="40"/>
      <c r="HY2082" s="40"/>
      <c r="HZ2082" s="40"/>
      <c r="IA2082" s="40"/>
      <c r="IB2082" s="40"/>
      <c r="IC2082" s="40"/>
      <c r="ID2082" s="40"/>
      <c r="IE2082" s="40"/>
      <c r="IF2082" s="40"/>
      <c r="IG2082" s="40"/>
      <c r="IH2082" s="40"/>
      <c r="II2082" s="40"/>
      <c r="IJ2082" s="40"/>
      <c r="IK2082" s="40"/>
      <c r="IL2082" s="40"/>
      <c r="IM2082" s="40"/>
      <c r="IN2082" s="40"/>
      <c r="IO2082" s="40"/>
      <c r="IP2082" s="40"/>
      <c r="IQ2082" s="40"/>
      <c r="IR2082" s="40"/>
      <c r="IS2082" s="40"/>
      <c r="IT2082" s="40"/>
      <c r="IU2082" s="40"/>
    </row>
    <row r="2083" spans="1:255" ht="14.25" customHeight="1">
      <c r="A2083" s="145">
        <v>2142</v>
      </c>
      <c r="B2083" s="139">
        <v>20140714</v>
      </c>
      <c r="C2083" s="57" t="str">
        <f t="shared" si="230"/>
        <v>POS</v>
      </c>
      <c r="D2083" s="114">
        <f t="shared" si="225"/>
        <v>40372</v>
      </c>
      <c r="E2083" s="28" t="s">
        <v>36</v>
      </c>
      <c r="F2083" s="39" t="s">
        <v>25</v>
      </c>
      <c r="G2083" s="35" t="s">
        <v>26</v>
      </c>
      <c r="H2083" s="30"/>
      <c r="I2083" s="30"/>
      <c r="J2083" s="31" t="s">
        <v>175</v>
      </c>
      <c r="K2083" s="31" t="s">
        <v>580</v>
      </c>
      <c r="L2083" s="31" t="s">
        <v>176</v>
      </c>
      <c r="M2083" s="31"/>
      <c r="N2083" s="31" t="s">
        <v>31</v>
      </c>
      <c r="O2083" s="4" t="str">
        <f t="shared" si="226"/>
        <v>Ceratina (Zadontomerus) acantha</v>
      </c>
      <c r="P2083" s="85" t="str">
        <f t="shared" si="231"/>
        <v>Ceratina acantha</v>
      </c>
      <c r="Q2083" s="35" t="s">
        <v>29</v>
      </c>
      <c r="R2083" s="36"/>
      <c r="S2083" s="32"/>
      <c r="T2083" s="32"/>
      <c r="U2083" s="32" t="s">
        <v>55</v>
      </c>
      <c r="V2083" s="34" t="s">
        <v>171</v>
      </c>
      <c r="W2083" s="38">
        <v>41335</v>
      </c>
      <c r="X2083" s="52"/>
      <c r="Y2083" s="129">
        <f t="shared" si="227"/>
        <v>1</v>
      </c>
      <c r="Z2083" s="110">
        <f t="shared" si="228"/>
        <v>0</v>
      </c>
      <c r="AA2083" s="1">
        <f t="shared" si="229"/>
        <v>0</v>
      </c>
      <c r="AC2083" s="40"/>
      <c r="AD2083" s="40"/>
      <c r="AE2083" s="40"/>
      <c r="AF2083" s="40"/>
      <c r="AG2083" s="40"/>
      <c r="AH2083" s="40"/>
      <c r="AI2083" s="40"/>
      <c r="AJ2083" s="40"/>
      <c r="AK2083" s="40"/>
      <c r="AL2083" s="40"/>
      <c r="AM2083" s="40"/>
      <c r="AN2083" s="40"/>
      <c r="AO2083" s="40"/>
      <c r="AP2083" s="40"/>
      <c r="AQ2083" s="40"/>
      <c r="AR2083" s="40"/>
      <c r="AS2083" s="40"/>
      <c r="AT2083" s="40"/>
      <c r="AU2083" s="40"/>
      <c r="AV2083" s="40"/>
      <c r="AW2083" s="40"/>
      <c r="AX2083" s="40"/>
      <c r="AY2083" s="40"/>
      <c r="AZ2083" s="40"/>
      <c r="BA2083" s="40"/>
      <c r="BB2083" s="40"/>
      <c r="BC2083" s="40"/>
      <c r="BD2083" s="40"/>
      <c r="BE2083" s="40"/>
      <c r="BF2083" s="40"/>
      <c r="BG2083" s="40"/>
      <c r="BH2083" s="40"/>
      <c r="BI2083" s="40"/>
      <c r="BJ2083" s="40"/>
      <c r="BK2083" s="40"/>
      <c r="BL2083" s="40"/>
      <c r="BM2083" s="40"/>
      <c r="BN2083" s="40"/>
      <c r="BO2083" s="40"/>
      <c r="BP2083" s="40"/>
      <c r="BQ2083" s="40"/>
      <c r="BR2083" s="40"/>
      <c r="BS2083" s="40"/>
      <c r="BT2083" s="40"/>
      <c r="BU2083" s="40"/>
      <c r="BV2083" s="40"/>
      <c r="BW2083" s="40"/>
      <c r="BX2083" s="40"/>
      <c r="BY2083" s="40"/>
      <c r="BZ2083" s="40"/>
      <c r="CA2083" s="40"/>
      <c r="CB2083" s="40"/>
      <c r="CC2083" s="40"/>
      <c r="CD2083" s="40"/>
      <c r="CE2083" s="40"/>
      <c r="CF2083" s="40"/>
      <c r="CG2083" s="40"/>
      <c r="CH2083" s="40"/>
      <c r="CI2083" s="40"/>
      <c r="CJ2083" s="40"/>
      <c r="CK2083" s="40"/>
      <c r="CL2083" s="40"/>
      <c r="CM2083" s="40"/>
      <c r="CN2083" s="40"/>
      <c r="CO2083" s="40"/>
      <c r="CP2083" s="40"/>
      <c r="CQ2083" s="40"/>
      <c r="CR2083" s="40"/>
      <c r="CS2083" s="40"/>
      <c r="CT2083" s="40"/>
      <c r="CU2083" s="40"/>
      <c r="CV2083" s="40"/>
      <c r="CW2083" s="40"/>
      <c r="CX2083" s="40"/>
      <c r="CY2083" s="40"/>
      <c r="CZ2083" s="40"/>
      <c r="DA2083" s="40"/>
      <c r="DB2083" s="40"/>
      <c r="DC2083" s="40"/>
      <c r="DD2083" s="40"/>
      <c r="DE2083" s="40"/>
      <c r="DF2083" s="40"/>
      <c r="DG2083" s="40"/>
      <c r="DH2083" s="40"/>
      <c r="DI2083" s="40"/>
      <c r="DJ2083" s="40"/>
      <c r="DK2083" s="40"/>
      <c r="DL2083" s="40"/>
      <c r="DM2083" s="40"/>
      <c r="DN2083" s="40"/>
      <c r="DO2083" s="40"/>
      <c r="DP2083" s="40"/>
      <c r="DQ2083" s="40"/>
      <c r="DR2083" s="40"/>
      <c r="DS2083" s="40"/>
      <c r="DT2083" s="40"/>
      <c r="DU2083" s="40"/>
      <c r="DV2083" s="40"/>
      <c r="DW2083" s="40"/>
      <c r="DX2083" s="40"/>
      <c r="DY2083" s="40"/>
      <c r="DZ2083" s="40"/>
      <c r="EA2083" s="40"/>
      <c r="EB2083" s="40"/>
      <c r="EC2083" s="40"/>
      <c r="ED2083" s="40"/>
      <c r="EE2083" s="40"/>
      <c r="EF2083" s="40"/>
      <c r="EG2083" s="40"/>
      <c r="EH2083" s="40"/>
      <c r="EI2083" s="40"/>
      <c r="EJ2083" s="40"/>
      <c r="EK2083" s="40"/>
      <c r="EL2083" s="40"/>
      <c r="EM2083" s="40"/>
      <c r="EN2083" s="40"/>
      <c r="EO2083" s="40"/>
      <c r="EP2083" s="40"/>
      <c r="EQ2083" s="40"/>
      <c r="ER2083" s="40"/>
      <c r="ES2083" s="40"/>
      <c r="ET2083" s="40"/>
      <c r="EU2083" s="40"/>
      <c r="EV2083" s="40"/>
      <c r="EW2083" s="40"/>
      <c r="EX2083" s="40"/>
      <c r="EY2083" s="40"/>
      <c r="EZ2083" s="40"/>
      <c r="FA2083" s="40"/>
      <c r="FB2083" s="40"/>
      <c r="FC2083" s="40"/>
      <c r="FD2083" s="40"/>
      <c r="FE2083" s="40"/>
      <c r="FF2083" s="40"/>
      <c r="FG2083" s="40"/>
      <c r="FH2083" s="40"/>
      <c r="FI2083" s="40"/>
      <c r="FJ2083" s="40"/>
      <c r="FK2083" s="40"/>
      <c r="FL2083" s="40"/>
      <c r="FM2083" s="40"/>
      <c r="FN2083" s="40"/>
      <c r="FO2083" s="40"/>
      <c r="FP2083" s="40"/>
      <c r="FQ2083" s="40"/>
      <c r="FR2083" s="40"/>
      <c r="FS2083" s="40"/>
      <c r="FT2083" s="40"/>
      <c r="FU2083" s="40"/>
      <c r="FV2083" s="40"/>
      <c r="FW2083" s="40"/>
      <c r="FX2083" s="40"/>
      <c r="FY2083" s="40"/>
      <c r="FZ2083" s="40"/>
      <c r="GA2083" s="40"/>
      <c r="GB2083" s="40"/>
      <c r="GC2083" s="40"/>
      <c r="GD2083" s="40"/>
      <c r="GE2083" s="40"/>
      <c r="GF2083" s="40"/>
      <c r="GG2083" s="40"/>
      <c r="GH2083" s="40"/>
      <c r="GI2083" s="40"/>
      <c r="GJ2083" s="40"/>
      <c r="GK2083" s="40"/>
      <c r="GL2083" s="40"/>
      <c r="GM2083" s="40"/>
      <c r="GN2083" s="40"/>
      <c r="GO2083" s="40"/>
      <c r="GP2083" s="40"/>
      <c r="GQ2083" s="40"/>
      <c r="GR2083" s="40"/>
      <c r="GS2083" s="40"/>
      <c r="GT2083" s="40"/>
      <c r="GU2083" s="40"/>
      <c r="GV2083" s="40"/>
      <c r="GW2083" s="40"/>
      <c r="GX2083" s="40"/>
      <c r="GY2083" s="40"/>
      <c r="GZ2083" s="40"/>
      <c r="HA2083" s="40"/>
      <c r="HB2083" s="40"/>
      <c r="HC2083" s="40"/>
      <c r="HD2083" s="40"/>
      <c r="HE2083" s="40"/>
      <c r="HF2083" s="40"/>
      <c r="HG2083" s="40"/>
      <c r="HH2083" s="40"/>
      <c r="HI2083" s="40"/>
      <c r="HJ2083" s="40"/>
      <c r="HK2083" s="40"/>
      <c r="HL2083" s="40"/>
      <c r="HM2083" s="40"/>
      <c r="HN2083" s="40"/>
      <c r="HO2083" s="40"/>
      <c r="HP2083" s="40"/>
      <c r="HQ2083" s="40"/>
      <c r="HR2083" s="40"/>
      <c r="HS2083" s="40"/>
      <c r="HT2083" s="40"/>
      <c r="HU2083" s="40"/>
      <c r="HV2083" s="40"/>
      <c r="HW2083" s="40"/>
      <c r="HX2083" s="40"/>
      <c r="HY2083" s="40"/>
      <c r="HZ2083" s="40"/>
      <c r="IA2083" s="40"/>
      <c r="IB2083" s="40"/>
      <c r="IC2083" s="40"/>
      <c r="ID2083" s="40"/>
      <c r="IE2083" s="40"/>
      <c r="IF2083" s="40"/>
      <c r="IG2083" s="40"/>
      <c r="IH2083" s="40"/>
      <c r="II2083" s="40"/>
      <c r="IJ2083" s="40"/>
      <c r="IK2083" s="40"/>
      <c r="IL2083" s="40"/>
      <c r="IM2083" s="40"/>
      <c r="IN2083" s="40"/>
      <c r="IO2083" s="40"/>
      <c r="IP2083" s="40"/>
      <c r="IQ2083" s="40"/>
      <c r="IR2083" s="40"/>
      <c r="IS2083" s="40"/>
      <c r="IT2083" s="40"/>
      <c r="IU2083" s="40"/>
    </row>
    <row r="2084" spans="1:255" ht="14.25" customHeight="1">
      <c r="A2084" s="145">
        <v>2143</v>
      </c>
      <c r="B2084" s="139">
        <v>20140817</v>
      </c>
      <c r="C2084" s="57" t="str">
        <f t="shared" si="230"/>
        <v>POS</v>
      </c>
      <c r="D2084" s="114">
        <f t="shared" si="225"/>
        <v>40406</v>
      </c>
      <c r="E2084" s="28" t="s">
        <v>36</v>
      </c>
      <c r="F2084" s="39" t="s">
        <v>25</v>
      </c>
      <c r="G2084" s="35" t="s">
        <v>26</v>
      </c>
      <c r="H2084" s="30"/>
      <c r="I2084" s="30"/>
      <c r="J2084" s="31" t="s">
        <v>175</v>
      </c>
      <c r="K2084" s="31" t="s">
        <v>580</v>
      </c>
      <c r="L2084" s="31" t="s">
        <v>176</v>
      </c>
      <c r="M2084" s="31"/>
      <c r="N2084" s="31" t="s">
        <v>31</v>
      </c>
      <c r="O2084" s="4" t="str">
        <f t="shared" si="226"/>
        <v>Ceratina (Zadontomerus) acantha</v>
      </c>
      <c r="P2084" s="85" t="str">
        <f t="shared" si="231"/>
        <v>Ceratina acantha</v>
      </c>
      <c r="Q2084" s="35" t="s">
        <v>29</v>
      </c>
      <c r="R2084" s="36"/>
      <c r="S2084" s="32"/>
      <c r="T2084" s="32"/>
      <c r="U2084" s="32"/>
      <c r="V2084" s="34" t="s">
        <v>171</v>
      </c>
      <c r="W2084" s="38">
        <v>41335</v>
      </c>
      <c r="X2084" s="52"/>
      <c r="Y2084" s="129">
        <f t="shared" si="227"/>
        <v>1</v>
      </c>
      <c r="Z2084" s="110">
        <f t="shared" si="228"/>
        <v>0</v>
      </c>
      <c r="AA2084" s="1">
        <f t="shared" si="229"/>
        <v>0</v>
      </c>
      <c r="AC2084" s="40"/>
      <c r="AD2084" s="40"/>
      <c r="AE2084" s="40"/>
      <c r="AF2084" s="40"/>
      <c r="AG2084" s="40"/>
      <c r="AH2084" s="40"/>
      <c r="AI2084" s="40"/>
      <c r="AJ2084" s="40"/>
      <c r="AK2084" s="40"/>
      <c r="AL2084" s="40"/>
      <c r="AM2084" s="40"/>
      <c r="AN2084" s="40"/>
      <c r="AO2084" s="40"/>
      <c r="AP2084" s="40"/>
      <c r="AQ2084" s="40"/>
      <c r="AR2084" s="40"/>
      <c r="AS2084" s="40"/>
      <c r="AT2084" s="40"/>
      <c r="AU2084" s="40"/>
      <c r="AV2084" s="40"/>
      <c r="AW2084" s="40"/>
      <c r="AX2084" s="40"/>
      <c r="AY2084" s="40"/>
      <c r="AZ2084" s="40"/>
      <c r="BA2084" s="40"/>
      <c r="BB2084" s="40"/>
      <c r="BC2084" s="40"/>
      <c r="BD2084" s="40"/>
      <c r="BE2084" s="40"/>
      <c r="BF2084" s="40"/>
      <c r="BG2084" s="40"/>
      <c r="BH2084" s="40"/>
      <c r="BI2084" s="40"/>
      <c r="BJ2084" s="40"/>
      <c r="BK2084" s="40"/>
      <c r="BL2084" s="40"/>
      <c r="BM2084" s="40"/>
      <c r="BN2084" s="40"/>
      <c r="BO2084" s="40"/>
      <c r="BP2084" s="40"/>
      <c r="BQ2084" s="40"/>
      <c r="BR2084" s="40"/>
      <c r="BS2084" s="40"/>
      <c r="BT2084" s="40"/>
      <c r="BU2084" s="40"/>
      <c r="BV2084" s="40"/>
      <c r="BW2084" s="40"/>
      <c r="BX2084" s="40"/>
      <c r="BY2084" s="40"/>
      <c r="BZ2084" s="40"/>
      <c r="CA2084" s="40"/>
      <c r="CB2084" s="40"/>
      <c r="CC2084" s="40"/>
      <c r="CD2084" s="40"/>
      <c r="CE2084" s="40"/>
      <c r="CF2084" s="40"/>
      <c r="CG2084" s="40"/>
      <c r="CH2084" s="40"/>
      <c r="CI2084" s="40"/>
      <c r="CJ2084" s="40"/>
      <c r="CK2084" s="40"/>
      <c r="CL2084" s="40"/>
      <c r="CM2084" s="40"/>
      <c r="CN2084" s="40"/>
      <c r="CO2084" s="40"/>
      <c r="CP2084" s="40"/>
      <c r="CQ2084" s="40"/>
      <c r="CR2084" s="40"/>
      <c r="CS2084" s="40"/>
      <c r="CT2084" s="40"/>
      <c r="CU2084" s="40"/>
      <c r="CV2084" s="40"/>
      <c r="CW2084" s="40"/>
      <c r="CX2084" s="40"/>
      <c r="CY2084" s="40"/>
      <c r="CZ2084" s="40"/>
      <c r="DA2084" s="40"/>
      <c r="DB2084" s="40"/>
      <c r="DC2084" s="40"/>
      <c r="DD2084" s="40"/>
      <c r="DE2084" s="40"/>
      <c r="DF2084" s="40"/>
      <c r="DG2084" s="40"/>
      <c r="DH2084" s="40"/>
      <c r="DI2084" s="40"/>
      <c r="DJ2084" s="40"/>
      <c r="DK2084" s="40"/>
      <c r="DL2084" s="40"/>
      <c r="DM2084" s="40"/>
      <c r="DN2084" s="40"/>
      <c r="DO2084" s="40"/>
      <c r="DP2084" s="40"/>
      <c r="DQ2084" s="40"/>
      <c r="DR2084" s="40"/>
      <c r="DS2084" s="40"/>
      <c r="DT2084" s="40"/>
      <c r="DU2084" s="40"/>
      <c r="DV2084" s="40"/>
      <c r="DW2084" s="40"/>
      <c r="DX2084" s="40"/>
      <c r="DY2084" s="40"/>
      <c r="DZ2084" s="40"/>
      <c r="EA2084" s="40"/>
      <c r="EB2084" s="40"/>
      <c r="EC2084" s="40"/>
      <c r="ED2084" s="40"/>
      <c r="EE2084" s="40"/>
      <c r="EF2084" s="40"/>
      <c r="EG2084" s="40"/>
      <c r="EH2084" s="40"/>
      <c r="EI2084" s="40"/>
      <c r="EJ2084" s="40"/>
      <c r="EK2084" s="40"/>
      <c r="EL2084" s="40"/>
      <c r="EM2084" s="40"/>
      <c r="EN2084" s="40"/>
      <c r="EO2084" s="40"/>
      <c r="EP2084" s="40"/>
      <c r="EQ2084" s="40"/>
      <c r="ER2084" s="40"/>
      <c r="ES2084" s="40"/>
      <c r="ET2084" s="40"/>
      <c r="EU2084" s="40"/>
      <c r="EV2084" s="40"/>
      <c r="EW2084" s="40"/>
      <c r="EX2084" s="40"/>
      <c r="EY2084" s="40"/>
      <c r="EZ2084" s="40"/>
      <c r="FA2084" s="40"/>
      <c r="FB2084" s="40"/>
      <c r="FC2084" s="40"/>
      <c r="FD2084" s="40"/>
      <c r="FE2084" s="40"/>
      <c r="FF2084" s="40"/>
      <c r="FG2084" s="40"/>
      <c r="FH2084" s="40"/>
      <c r="FI2084" s="40"/>
      <c r="FJ2084" s="40"/>
      <c r="FK2084" s="40"/>
      <c r="FL2084" s="40"/>
      <c r="FM2084" s="40"/>
      <c r="FN2084" s="40"/>
      <c r="FO2084" s="40"/>
      <c r="FP2084" s="40"/>
      <c r="FQ2084" s="40"/>
      <c r="FR2084" s="40"/>
      <c r="FS2084" s="40"/>
      <c r="FT2084" s="40"/>
      <c r="FU2084" s="40"/>
      <c r="FV2084" s="40"/>
      <c r="FW2084" s="40"/>
      <c r="FX2084" s="40"/>
      <c r="FY2084" s="40"/>
      <c r="FZ2084" s="40"/>
      <c r="GA2084" s="40"/>
      <c r="GB2084" s="40"/>
      <c r="GC2084" s="40"/>
      <c r="GD2084" s="40"/>
      <c r="GE2084" s="40"/>
      <c r="GF2084" s="40"/>
      <c r="GG2084" s="40"/>
      <c r="GH2084" s="40"/>
      <c r="GI2084" s="40"/>
      <c r="GJ2084" s="40"/>
      <c r="GK2084" s="40"/>
      <c r="GL2084" s="40"/>
      <c r="GM2084" s="40"/>
      <c r="GN2084" s="40"/>
      <c r="GO2084" s="40"/>
      <c r="GP2084" s="40"/>
      <c r="GQ2084" s="40"/>
      <c r="GR2084" s="40"/>
      <c r="GS2084" s="40"/>
      <c r="GT2084" s="40"/>
      <c r="GU2084" s="40"/>
      <c r="GV2084" s="40"/>
      <c r="GW2084" s="40"/>
      <c r="GX2084" s="40"/>
      <c r="GY2084" s="40"/>
      <c r="GZ2084" s="40"/>
      <c r="HA2084" s="40"/>
      <c r="HB2084" s="40"/>
      <c r="HC2084" s="40"/>
      <c r="HD2084" s="40"/>
      <c r="HE2084" s="40"/>
      <c r="HF2084" s="40"/>
      <c r="HG2084" s="40"/>
      <c r="HH2084" s="40"/>
      <c r="HI2084" s="40"/>
      <c r="HJ2084" s="40"/>
      <c r="HK2084" s="40"/>
      <c r="HL2084" s="40"/>
      <c r="HM2084" s="40"/>
      <c r="HN2084" s="40"/>
      <c r="HO2084" s="40"/>
      <c r="HP2084" s="40"/>
      <c r="HQ2084" s="40"/>
      <c r="HR2084" s="40"/>
      <c r="HS2084" s="40"/>
      <c r="HT2084" s="40"/>
      <c r="HU2084" s="40"/>
      <c r="HV2084" s="40"/>
      <c r="HW2084" s="40"/>
      <c r="HX2084" s="40"/>
      <c r="HY2084" s="40"/>
      <c r="HZ2084" s="40"/>
      <c r="IA2084" s="40"/>
      <c r="IB2084" s="40"/>
      <c r="IC2084" s="40"/>
      <c r="ID2084" s="40"/>
      <c r="IE2084" s="40"/>
      <c r="IF2084" s="40"/>
      <c r="IG2084" s="40"/>
      <c r="IH2084" s="40"/>
      <c r="II2084" s="40"/>
      <c r="IJ2084" s="40"/>
      <c r="IK2084" s="40"/>
      <c r="IL2084" s="40"/>
      <c r="IM2084" s="40"/>
      <c r="IN2084" s="40"/>
      <c r="IO2084" s="40"/>
      <c r="IP2084" s="40"/>
      <c r="IQ2084" s="40"/>
      <c r="IR2084" s="40"/>
      <c r="IS2084" s="40"/>
      <c r="IT2084" s="40"/>
      <c r="IU2084" s="40"/>
    </row>
    <row r="2085" spans="1:255" ht="14.25" customHeight="1">
      <c r="A2085" s="145">
        <v>2144</v>
      </c>
      <c r="B2085" s="139">
        <v>20140817</v>
      </c>
      <c r="C2085" s="57" t="str">
        <f t="shared" si="230"/>
        <v>POS</v>
      </c>
      <c r="D2085" s="114">
        <f t="shared" si="225"/>
        <v>40406</v>
      </c>
      <c r="E2085" s="28" t="s">
        <v>36</v>
      </c>
      <c r="F2085" s="39" t="s">
        <v>25</v>
      </c>
      <c r="G2085" s="35" t="s">
        <v>26</v>
      </c>
      <c r="H2085" s="30"/>
      <c r="I2085" s="30"/>
      <c r="J2085" s="31" t="s">
        <v>175</v>
      </c>
      <c r="K2085" s="31" t="s">
        <v>580</v>
      </c>
      <c r="L2085" s="31" t="s">
        <v>176</v>
      </c>
      <c r="M2085" s="31"/>
      <c r="N2085" s="31" t="s">
        <v>31</v>
      </c>
      <c r="O2085" s="4" t="str">
        <f t="shared" si="226"/>
        <v>Ceratina (Zadontomerus) acantha</v>
      </c>
      <c r="P2085" s="85" t="str">
        <f t="shared" si="231"/>
        <v>Ceratina acantha</v>
      </c>
      <c r="Q2085" s="35" t="s">
        <v>29</v>
      </c>
      <c r="R2085" s="36"/>
      <c r="S2085" s="32"/>
      <c r="T2085" s="32"/>
      <c r="U2085" s="32"/>
      <c r="V2085" s="34" t="s">
        <v>171</v>
      </c>
      <c r="W2085" s="38">
        <v>41335</v>
      </c>
      <c r="X2085" s="50" t="s">
        <v>1456</v>
      </c>
      <c r="Y2085" s="129">
        <f t="shared" si="227"/>
        <v>1</v>
      </c>
      <c r="Z2085" s="110">
        <f t="shared" si="228"/>
        <v>0</v>
      </c>
      <c r="AA2085" s="1">
        <f t="shared" si="229"/>
        <v>0</v>
      </c>
      <c r="AC2085" s="40"/>
      <c r="AD2085" s="40"/>
      <c r="AE2085" s="40"/>
      <c r="AF2085" s="40"/>
      <c r="AG2085" s="40"/>
      <c r="AH2085" s="40"/>
      <c r="AI2085" s="40"/>
      <c r="AJ2085" s="40"/>
      <c r="AK2085" s="40"/>
      <c r="AL2085" s="40"/>
      <c r="AM2085" s="40"/>
      <c r="AN2085" s="40"/>
      <c r="AO2085" s="40"/>
      <c r="AP2085" s="40"/>
      <c r="AQ2085" s="40"/>
      <c r="AR2085" s="40"/>
      <c r="AS2085" s="40"/>
      <c r="AT2085" s="40"/>
      <c r="AU2085" s="40"/>
      <c r="AV2085" s="40"/>
      <c r="AW2085" s="40"/>
      <c r="AX2085" s="40"/>
      <c r="AY2085" s="40"/>
      <c r="AZ2085" s="40"/>
      <c r="BA2085" s="40"/>
      <c r="BB2085" s="40"/>
      <c r="BC2085" s="40"/>
      <c r="BD2085" s="40"/>
      <c r="BE2085" s="40"/>
      <c r="BF2085" s="40"/>
      <c r="BG2085" s="40"/>
      <c r="BH2085" s="40"/>
      <c r="BI2085" s="40"/>
      <c r="BJ2085" s="40"/>
      <c r="BK2085" s="40"/>
      <c r="BL2085" s="40"/>
      <c r="BM2085" s="40"/>
      <c r="BN2085" s="40"/>
      <c r="BO2085" s="40"/>
      <c r="BP2085" s="40"/>
      <c r="BQ2085" s="40"/>
      <c r="BR2085" s="40"/>
      <c r="BS2085" s="40"/>
      <c r="BT2085" s="40"/>
      <c r="BU2085" s="40"/>
      <c r="BV2085" s="40"/>
      <c r="BW2085" s="40"/>
      <c r="BX2085" s="40"/>
      <c r="BY2085" s="40"/>
      <c r="BZ2085" s="40"/>
      <c r="CA2085" s="40"/>
      <c r="CB2085" s="40"/>
      <c r="CC2085" s="40"/>
      <c r="CD2085" s="40"/>
      <c r="CE2085" s="40"/>
      <c r="CF2085" s="40"/>
      <c r="CG2085" s="40"/>
      <c r="CH2085" s="40"/>
      <c r="CI2085" s="40"/>
      <c r="CJ2085" s="40"/>
      <c r="CK2085" s="40"/>
      <c r="CL2085" s="40"/>
      <c r="CM2085" s="40"/>
      <c r="CN2085" s="40"/>
      <c r="CO2085" s="40"/>
      <c r="CP2085" s="40"/>
      <c r="CQ2085" s="40"/>
      <c r="CR2085" s="40"/>
      <c r="CS2085" s="40"/>
      <c r="CT2085" s="40"/>
      <c r="CU2085" s="40"/>
      <c r="CV2085" s="40"/>
      <c r="CW2085" s="40"/>
      <c r="CX2085" s="40"/>
      <c r="CY2085" s="40"/>
      <c r="CZ2085" s="40"/>
      <c r="DA2085" s="40"/>
      <c r="DB2085" s="40"/>
      <c r="DC2085" s="40"/>
      <c r="DD2085" s="40"/>
      <c r="DE2085" s="40"/>
      <c r="DF2085" s="40"/>
      <c r="DG2085" s="40"/>
      <c r="DH2085" s="40"/>
      <c r="DI2085" s="40"/>
      <c r="DJ2085" s="40"/>
      <c r="DK2085" s="40"/>
      <c r="DL2085" s="40"/>
      <c r="DM2085" s="40"/>
      <c r="DN2085" s="40"/>
      <c r="DO2085" s="40"/>
      <c r="DP2085" s="40"/>
      <c r="DQ2085" s="40"/>
      <c r="DR2085" s="40"/>
      <c r="DS2085" s="40"/>
      <c r="DT2085" s="40"/>
      <c r="DU2085" s="40"/>
      <c r="DV2085" s="40"/>
      <c r="DW2085" s="40"/>
      <c r="DX2085" s="40"/>
      <c r="DY2085" s="40"/>
      <c r="DZ2085" s="40"/>
      <c r="EA2085" s="40"/>
      <c r="EB2085" s="40"/>
      <c r="EC2085" s="40"/>
      <c r="ED2085" s="40"/>
      <c r="EE2085" s="40"/>
      <c r="EF2085" s="40"/>
      <c r="EG2085" s="40"/>
      <c r="EH2085" s="40"/>
      <c r="EI2085" s="40"/>
      <c r="EJ2085" s="40"/>
      <c r="EK2085" s="40"/>
      <c r="EL2085" s="40"/>
      <c r="EM2085" s="40"/>
      <c r="EN2085" s="40"/>
      <c r="EO2085" s="40"/>
      <c r="EP2085" s="40"/>
      <c r="EQ2085" s="40"/>
      <c r="ER2085" s="40"/>
      <c r="ES2085" s="40"/>
      <c r="ET2085" s="40"/>
      <c r="EU2085" s="40"/>
      <c r="EV2085" s="40"/>
      <c r="EW2085" s="40"/>
      <c r="EX2085" s="40"/>
      <c r="EY2085" s="40"/>
      <c r="EZ2085" s="40"/>
      <c r="FA2085" s="40"/>
      <c r="FB2085" s="40"/>
      <c r="FC2085" s="40"/>
      <c r="FD2085" s="40"/>
      <c r="FE2085" s="40"/>
      <c r="FF2085" s="40"/>
      <c r="FG2085" s="40"/>
      <c r="FH2085" s="40"/>
      <c r="FI2085" s="40"/>
      <c r="FJ2085" s="40"/>
      <c r="FK2085" s="40"/>
      <c r="FL2085" s="40"/>
      <c r="FM2085" s="40"/>
      <c r="FN2085" s="40"/>
      <c r="FO2085" s="40"/>
      <c r="FP2085" s="40"/>
      <c r="FQ2085" s="40"/>
      <c r="FR2085" s="40"/>
      <c r="FS2085" s="40"/>
      <c r="FT2085" s="40"/>
      <c r="FU2085" s="40"/>
      <c r="FV2085" s="40"/>
      <c r="FW2085" s="40"/>
      <c r="FX2085" s="40"/>
      <c r="FY2085" s="40"/>
      <c r="FZ2085" s="40"/>
      <c r="GA2085" s="40"/>
      <c r="GB2085" s="40"/>
      <c r="GC2085" s="40"/>
      <c r="GD2085" s="40"/>
      <c r="GE2085" s="40"/>
      <c r="GF2085" s="40"/>
      <c r="GG2085" s="40"/>
      <c r="GH2085" s="40"/>
      <c r="GI2085" s="40"/>
      <c r="GJ2085" s="40"/>
      <c r="GK2085" s="40"/>
      <c r="GL2085" s="40"/>
      <c r="GM2085" s="40"/>
      <c r="GN2085" s="40"/>
      <c r="GO2085" s="40"/>
      <c r="GP2085" s="40"/>
      <c r="GQ2085" s="40"/>
      <c r="GR2085" s="40"/>
      <c r="GS2085" s="40"/>
      <c r="GT2085" s="40"/>
      <c r="GU2085" s="40"/>
      <c r="GV2085" s="40"/>
      <c r="GW2085" s="40"/>
      <c r="GX2085" s="40"/>
      <c r="GY2085" s="40"/>
      <c r="GZ2085" s="40"/>
      <c r="HA2085" s="40"/>
      <c r="HB2085" s="40"/>
      <c r="HC2085" s="40"/>
      <c r="HD2085" s="40"/>
      <c r="HE2085" s="40"/>
      <c r="HF2085" s="40"/>
      <c r="HG2085" s="40"/>
      <c r="HH2085" s="40"/>
      <c r="HI2085" s="40"/>
      <c r="HJ2085" s="40"/>
      <c r="HK2085" s="40"/>
      <c r="HL2085" s="40"/>
      <c r="HM2085" s="40"/>
      <c r="HN2085" s="40"/>
      <c r="HO2085" s="40"/>
      <c r="HP2085" s="40"/>
      <c r="HQ2085" s="40"/>
      <c r="HR2085" s="40"/>
      <c r="HS2085" s="40"/>
      <c r="HT2085" s="40"/>
      <c r="HU2085" s="40"/>
      <c r="HV2085" s="40"/>
      <c r="HW2085" s="40"/>
      <c r="HX2085" s="40"/>
      <c r="HY2085" s="40"/>
      <c r="HZ2085" s="40"/>
      <c r="IA2085" s="40"/>
      <c r="IB2085" s="40"/>
      <c r="IC2085" s="40"/>
      <c r="ID2085" s="40"/>
      <c r="IE2085" s="40"/>
      <c r="IF2085" s="40"/>
      <c r="IG2085" s="40"/>
      <c r="IH2085" s="40"/>
      <c r="II2085" s="40"/>
      <c r="IJ2085" s="40"/>
      <c r="IK2085" s="40"/>
      <c r="IL2085" s="40"/>
      <c r="IM2085" s="40"/>
      <c r="IN2085" s="40"/>
      <c r="IO2085" s="40"/>
      <c r="IP2085" s="40"/>
      <c r="IQ2085" s="40"/>
      <c r="IR2085" s="40"/>
      <c r="IS2085" s="40"/>
      <c r="IT2085" s="40"/>
      <c r="IU2085" s="40"/>
    </row>
    <row r="2086" spans="1:255" ht="14.25" customHeight="1">
      <c r="A2086" s="145">
        <v>2145</v>
      </c>
      <c r="B2086" s="139">
        <v>20140817</v>
      </c>
      <c r="C2086" s="57" t="str">
        <f t="shared" si="230"/>
        <v>POS</v>
      </c>
      <c r="D2086" s="114">
        <f t="shared" si="225"/>
        <v>40406</v>
      </c>
      <c r="E2086" s="28" t="s">
        <v>36</v>
      </c>
      <c r="F2086" s="39" t="s">
        <v>25</v>
      </c>
      <c r="G2086" s="35" t="s">
        <v>26</v>
      </c>
      <c r="H2086" s="30"/>
      <c r="I2086" s="30"/>
      <c r="J2086" s="31" t="s">
        <v>175</v>
      </c>
      <c r="K2086" s="31" t="s">
        <v>580</v>
      </c>
      <c r="L2086" s="31" t="s">
        <v>176</v>
      </c>
      <c r="M2086" s="31"/>
      <c r="N2086" s="31" t="s">
        <v>31</v>
      </c>
      <c r="O2086" s="4" t="str">
        <f t="shared" si="226"/>
        <v>Ceratina (Zadontomerus) acantha</v>
      </c>
      <c r="P2086" s="85" t="str">
        <f t="shared" si="231"/>
        <v>Ceratina acantha</v>
      </c>
      <c r="Q2086" s="35" t="s">
        <v>29</v>
      </c>
      <c r="R2086" s="36"/>
      <c r="S2086" s="32"/>
      <c r="T2086" s="32"/>
      <c r="U2086" s="32"/>
      <c r="V2086" s="34" t="s">
        <v>171</v>
      </c>
      <c r="W2086" s="38">
        <v>41335</v>
      </c>
      <c r="X2086" s="52"/>
      <c r="Y2086" s="129">
        <f t="shared" si="227"/>
        <v>1</v>
      </c>
      <c r="Z2086" s="110">
        <f t="shared" si="228"/>
        <v>0</v>
      </c>
      <c r="AA2086" s="1">
        <f t="shared" si="229"/>
        <v>0</v>
      </c>
      <c r="AC2086" s="40"/>
      <c r="AD2086" s="40"/>
      <c r="AE2086" s="40"/>
      <c r="AF2086" s="40"/>
      <c r="AG2086" s="40"/>
      <c r="AH2086" s="40"/>
      <c r="AI2086" s="40"/>
      <c r="AJ2086" s="40"/>
      <c r="AK2086" s="40"/>
      <c r="AL2086" s="40"/>
      <c r="AM2086" s="40"/>
      <c r="AN2086" s="40"/>
      <c r="AO2086" s="40"/>
      <c r="AP2086" s="40"/>
      <c r="AQ2086" s="40"/>
      <c r="AR2086" s="40"/>
      <c r="AS2086" s="40"/>
      <c r="AT2086" s="40"/>
      <c r="AU2086" s="40"/>
      <c r="AV2086" s="40"/>
      <c r="AW2086" s="40"/>
      <c r="AX2086" s="40"/>
      <c r="AY2086" s="40"/>
      <c r="AZ2086" s="40"/>
      <c r="BA2086" s="40"/>
      <c r="BB2086" s="40"/>
      <c r="BC2086" s="40"/>
      <c r="BD2086" s="40"/>
      <c r="BE2086" s="40"/>
      <c r="BF2086" s="40"/>
      <c r="BG2086" s="40"/>
      <c r="BH2086" s="40"/>
      <c r="BI2086" s="40"/>
      <c r="BJ2086" s="40"/>
      <c r="BK2086" s="40"/>
      <c r="BL2086" s="40"/>
      <c r="BM2086" s="40"/>
      <c r="BN2086" s="40"/>
      <c r="BO2086" s="40"/>
      <c r="BP2086" s="40"/>
      <c r="BQ2086" s="40"/>
      <c r="BR2086" s="40"/>
      <c r="BS2086" s="40"/>
      <c r="BT2086" s="40"/>
      <c r="BU2086" s="40"/>
      <c r="BV2086" s="40"/>
      <c r="BW2086" s="40"/>
      <c r="BX2086" s="40"/>
      <c r="BY2086" s="40"/>
      <c r="BZ2086" s="40"/>
      <c r="CA2086" s="40"/>
      <c r="CB2086" s="40"/>
      <c r="CC2086" s="40"/>
      <c r="CD2086" s="40"/>
      <c r="CE2086" s="40"/>
      <c r="CF2086" s="40"/>
      <c r="CG2086" s="40"/>
      <c r="CH2086" s="40"/>
      <c r="CI2086" s="40"/>
      <c r="CJ2086" s="40"/>
      <c r="CK2086" s="40"/>
      <c r="CL2086" s="40"/>
      <c r="CM2086" s="40"/>
      <c r="CN2086" s="40"/>
      <c r="CO2086" s="40"/>
      <c r="CP2086" s="40"/>
      <c r="CQ2086" s="40"/>
      <c r="CR2086" s="40"/>
      <c r="CS2086" s="40"/>
      <c r="CT2086" s="40"/>
      <c r="CU2086" s="40"/>
      <c r="CV2086" s="40"/>
      <c r="CW2086" s="40"/>
      <c r="CX2086" s="40"/>
      <c r="CY2086" s="40"/>
      <c r="CZ2086" s="40"/>
      <c r="DA2086" s="40"/>
      <c r="DB2086" s="40"/>
      <c r="DC2086" s="40"/>
      <c r="DD2086" s="40"/>
      <c r="DE2086" s="40"/>
      <c r="DF2086" s="40"/>
      <c r="DG2086" s="40"/>
      <c r="DH2086" s="40"/>
      <c r="DI2086" s="40"/>
      <c r="DJ2086" s="40"/>
      <c r="DK2086" s="40"/>
      <c r="DL2086" s="40"/>
      <c r="DM2086" s="40"/>
      <c r="DN2086" s="40"/>
      <c r="DO2086" s="40"/>
      <c r="DP2086" s="40"/>
      <c r="DQ2086" s="40"/>
      <c r="DR2086" s="40"/>
      <c r="DS2086" s="40"/>
      <c r="DT2086" s="40"/>
      <c r="DU2086" s="40"/>
      <c r="DV2086" s="40"/>
      <c r="DW2086" s="40"/>
      <c r="DX2086" s="40"/>
      <c r="DY2086" s="40"/>
      <c r="DZ2086" s="40"/>
      <c r="EA2086" s="40"/>
      <c r="EB2086" s="40"/>
      <c r="EC2086" s="40"/>
      <c r="ED2086" s="40"/>
      <c r="EE2086" s="40"/>
      <c r="EF2086" s="40"/>
      <c r="EG2086" s="40"/>
      <c r="EH2086" s="40"/>
      <c r="EI2086" s="40"/>
      <c r="EJ2086" s="40"/>
      <c r="EK2086" s="40"/>
      <c r="EL2086" s="40"/>
      <c r="EM2086" s="40"/>
      <c r="EN2086" s="40"/>
      <c r="EO2086" s="40"/>
      <c r="EP2086" s="40"/>
      <c r="EQ2086" s="40"/>
      <c r="ER2086" s="40"/>
      <c r="ES2086" s="40"/>
      <c r="ET2086" s="40"/>
      <c r="EU2086" s="40"/>
      <c r="EV2086" s="40"/>
      <c r="EW2086" s="40"/>
      <c r="EX2086" s="40"/>
      <c r="EY2086" s="40"/>
      <c r="EZ2086" s="40"/>
      <c r="FA2086" s="40"/>
      <c r="FB2086" s="40"/>
      <c r="FC2086" s="40"/>
      <c r="FD2086" s="40"/>
      <c r="FE2086" s="40"/>
      <c r="FF2086" s="40"/>
      <c r="FG2086" s="40"/>
      <c r="FH2086" s="40"/>
      <c r="FI2086" s="40"/>
      <c r="FJ2086" s="40"/>
      <c r="FK2086" s="40"/>
      <c r="FL2086" s="40"/>
      <c r="FM2086" s="40"/>
      <c r="FN2086" s="40"/>
      <c r="FO2086" s="40"/>
      <c r="FP2086" s="40"/>
      <c r="FQ2086" s="40"/>
      <c r="FR2086" s="40"/>
      <c r="FS2086" s="40"/>
      <c r="FT2086" s="40"/>
      <c r="FU2086" s="40"/>
      <c r="FV2086" s="40"/>
      <c r="FW2086" s="40"/>
      <c r="FX2086" s="40"/>
      <c r="FY2086" s="40"/>
      <c r="FZ2086" s="40"/>
      <c r="GA2086" s="40"/>
      <c r="GB2086" s="40"/>
      <c r="GC2086" s="40"/>
      <c r="GD2086" s="40"/>
      <c r="GE2086" s="40"/>
      <c r="GF2086" s="40"/>
      <c r="GG2086" s="40"/>
      <c r="GH2086" s="40"/>
      <c r="GI2086" s="40"/>
      <c r="GJ2086" s="40"/>
      <c r="GK2086" s="40"/>
      <c r="GL2086" s="40"/>
      <c r="GM2086" s="40"/>
      <c r="GN2086" s="40"/>
      <c r="GO2086" s="40"/>
      <c r="GP2086" s="40"/>
      <c r="GQ2086" s="40"/>
      <c r="GR2086" s="40"/>
      <c r="GS2086" s="40"/>
      <c r="GT2086" s="40"/>
      <c r="GU2086" s="40"/>
      <c r="GV2086" s="40"/>
      <c r="GW2086" s="40"/>
      <c r="GX2086" s="40"/>
      <c r="GY2086" s="40"/>
      <c r="GZ2086" s="40"/>
      <c r="HA2086" s="40"/>
      <c r="HB2086" s="40"/>
      <c r="HC2086" s="40"/>
      <c r="HD2086" s="40"/>
      <c r="HE2086" s="40"/>
      <c r="HF2086" s="40"/>
      <c r="HG2086" s="40"/>
      <c r="HH2086" s="40"/>
      <c r="HI2086" s="40"/>
      <c r="HJ2086" s="40"/>
      <c r="HK2086" s="40"/>
      <c r="HL2086" s="40"/>
      <c r="HM2086" s="40"/>
      <c r="HN2086" s="40"/>
      <c r="HO2086" s="40"/>
      <c r="HP2086" s="40"/>
      <c r="HQ2086" s="40"/>
      <c r="HR2086" s="40"/>
      <c r="HS2086" s="40"/>
      <c r="HT2086" s="40"/>
      <c r="HU2086" s="40"/>
      <c r="HV2086" s="40"/>
      <c r="HW2086" s="40"/>
      <c r="HX2086" s="40"/>
      <c r="HY2086" s="40"/>
      <c r="HZ2086" s="40"/>
      <c r="IA2086" s="40"/>
      <c r="IB2086" s="40"/>
      <c r="IC2086" s="40"/>
      <c r="ID2086" s="40"/>
      <c r="IE2086" s="40"/>
      <c r="IF2086" s="40"/>
      <c r="IG2086" s="40"/>
      <c r="IH2086" s="40"/>
      <c r="II2086" s="40"/>
      <c r="IJ2086" s="40"/>
      <c r="IK2086" s="40"/>
      <c r="IL2086" s="40"/>
      <c r="IM2086" s="40"/>
      <c r="IN2086" s="40"/>
      <c r="IO2086" s="40"/>
      <c r="IP2086" s="40"/>
      <c r="IQ2086" s="40"/>
      <c r="IR2086" s="40"/>
      <c r="IS2086" s="40"/>
      <c r="IT2086" s="40"/>
      <c r="IU2086" s="40"/>
    </row>
    <row r="2087" spans="1:255" ht="14.25" customHeight="1">
      <c r="A2087" s="145">
        <v>2146</v>
      </c>
      <c r="B2087" s="139">
        <v>20150808</v>
      </c>
      <c r="C2087" s="57" t="str">
        <f t="shared" si="230"/>
        <v>POS</v>
      </c>
      <c r="D2087" s="114">
        <f t="shared" si="225"/>
        <v>40762</v>
      </c>
      <c r="E2087" s="28" t="s">
        <v>36</v>
      </c>
      <c r="F2087" s="39" t="s">
        <v>25</v>
      </c>
      <c r="G2087" s="35" t="s">
        <v>26</v>
      </c>
      <c r="H2087" s="30"/>
      <c r="I2087" s="30"/>
      <c r="J2087" s="31" t="s">
        <v>175</v>
      </c>
      <c r="K2087" s="31" t="s">
        <v>580</v>
      </c>
      <c r="L2087" s="4" t="s">
        <v>176</v>
      </c>
      <c r="M2087" s="31"/>
      <c r="N2087" s="31" t="s">
        <v>31</v>
      </c>
      <c r="O2087" s="4" t="str">
        <f t="shared" si="226"/>
        <v>Ceratina (Zadontomerus) acantha</v>
      </c>
      <c r="P2087" s="85" t="str">
        <f t="shared" si="231"/>
        <v>Ceratina acantha</v>
      </c>
      <c r="Q2087" s="35" t="s">
        <v>29</v>
      </c>
      <c r="R2087" s="36"/>
      <c r="S2087" s="32"/>
      <c r="T2087" s="32"/>
      <c r="U2087" s="32"/>
      <c r="V2087" s="34" t="s">
        <v>171</v>
      </c>
      <c r="W2087" s="38">
        <v>41335</v>
      </c>
      <c r="X2087" s="52" t="s">
        <v>177</v>
      </c>
      <c r="Y2087" s="129">
        <f t="shared" si="227"/>
        <v>1</v>
      </c>
      <c r="Z2087" s="110">
        <f t="shared" si="228"/>
        <v>0</v>
      </c>
      <c r="AA2087" s="1">
        <f t="shared" si="229"/>
        <v>0</v>
      </c>
      <c r="AC2087" s="40"/>
      <c r="AD2087" s="40"/>
      <c r="AE2087" s="40"/>
      <c r="AF2087" s="40"/>
      <c r="AG2087" s="40"/>
      <c r="AH2087" s="40"/>
      <c r="AI2087" s="40"/>
      <c r="AJ2087" s="40"/>
      <c r="AK2087" s="40"/>
      <c r="AL2087" s="40"/>
      <c r="AM2087" s="40"/>
      <c r="AN2087" s="40"/>
      <c r="AO2087" s="40"/>
      <c r="AP2087" s="40"/>
      <c r="AQ2087" s="40"/>
      <c r="AR2087" s="40"/>
      <c r="AS2087" s="40"/>
      <c r="AT2087" s="40"/>
      <c r="AU2087" s="40"/>
      <c r="AV2087" s="40"/>
      <c r="AW2087" s="40"/>
      <c r="AX2087" s="40"/>
      <c r="AY2087" s="40"/>
      <c r="AZ2087" s="40"/>
      <c r="BA2087" s="40"/>
      <c r="BB2087" s="40"/>
      <c r="BC2087" s="40"/>
      <c r="BD2087" s="40"/>
      <c r="BE2087" s="40"/>
      <c r="BF2087" s="40"/>
      <c r="BG2087" s="40"/>
      <c r="BH2087" s="40"/>
      <c r="BI2087" s="40"/>
      <c r="BJ2087" s="40"/>
      <c r="BK2087" s="40"/>
      <c r="BL2087" s="40"/>
      <c r="BM2087" s="40"/>
      <c r="BN2087" s="40"/>
      <c r="BO2087" s="40"/>
      <c r="BP2087" s="40"/>
      <c r="BQ2087" s="40"/>
      <c r="BR2087" s="40"/>
      <c r="BS2087" s="40"/>
      <c r="BT2087" s="40"/>
      <c r="BU2087" s="40"/>
      <c r="BV2087" s="40"/>
      <c r="BW2087" s="40"/>
      <c r="BX2087" s="40"/>
      <c r="BY2087" s="40"/>
      <c r="BZ2087" s="40"/>
      <c r="CA2087" s="40"/>
      <c r="CB2087" s="40"/>
      <c r="CC2087" s="40"/>
      <c r="CD2087" s="40"/>
      <c r="CE2087" s="40"/>
      <c r="CF2087" s="40"/>
      <c r="CG2087" s="40"/>
      <c r="CH2087" s="40"/>
      <c r="CI2087" s="40"/>
      <c r="CJ2087" s="40"/>
      <c r="CK2087" s="40"/>
      <c r="CL2087" s="40"/>
      <c r="CM2087" s="40"/>
      <c r="CN2087" s="40"/>
      <c r="CO2087" s="40"/>
      <c r="CP2087" s="40"/>
      <c r="CQ2087" s="40"/>
      <c r="CR2087" s="40"/>
      <c r="CS2087" s="40"/>
      <c r="CT2087" s="40"/>
      <c r="CU2087" s="40"/>
      <c r="CV2087" s="40"/>
      <c r="CW2087" s="40"/>
      <c r="CX2087" s="40"/>
      <c r="CY2087" s="40"/>
      <c r="CZ2087" s="40"/>
      <c r="DA2087" s="40"/>
      <c r="DB2087" s="40"/>
      <c r="DC2087" s="40"/>
      <c r="DD2087" s="40"/>
      <c r="DE2087" s="40"/>
      <c r="DF2087" s="40"/>
      <c r="DG2087" s="40"/>
      <c r="DH2087" s="40"/>
      <c r="DI2087" s="40"/>
      <c r="DJ2087" s="40"/>
      <c r="DK2087" s="40"/>
      <c r="DL2087" s="40"/>
      <c r="DM2087" s="40"/>
      <c r="DN2087" s="40"/>
      <c r="DO2087" s="40"/>
      <c r="DP2087" s="40"/>
      <c r="DQ2087" s="40"/>
      <c r="DR2087" s="40"/>
      <c r="DS2087" s="40"/>
      <c r="DT2087" s="40"/>
      <c r="DU2087" s="40"/>
      <c r="DV2087" s="40"/>
      <c r="DW2087" s="40"/>
      <c r="DX2087" s="40"/>
      <c r="DY2087" s="40"/>
      <c r="DZ2087" s="40"/>
      <c r="EA2087" s="40"/>
      <c r="EB2087" s="40"/>
      <c r="EC2087" s="40"/>
      <c r="ED2087" s="40"/>
      <c r="EE2087" s="40"/>
      <c r="EF2087" s="40"/>
      <c r="EG2087" s="40"/>
      <c r="EH2087" s="40"/>
      <c r="EI2087" s="40"/>
      <c r="EJ2087" s="40"/>
      <c r="EK2087" s="40"/>
      <c r="EL2087" s="40"/>
      <c r="EM2087" s="40"/>
      <c r="EN2087" s="40"/>
      <c r="EO2087" s="40"/>
      <c r="EP2087" s="40"/>
      <c r="EQ2087" s="40"/>
      <c r="ER2087" s="40"/>
      <c r="ES2087" s="40"/>
      <c r="ET2087" s="40"/>
      <c r="EU2087" s="40"/>
      <c r="EV2087" s="40"/>
      <c r="EW2087" s="40"/>
      <c r="EX2087" s="40"/>
      <c r="EY2087" s="40"/>
      <c r="EZ2087" s="40"/>
      <c r="FA2087" s="40"/>
      <c r="FB2087" s="40"/>
      <c r="FC2087" s="40"/>
      <c r="FD2087" s="40"/>
      <c r="FE2087" s="40"/>
      <c r="FF2087" s="40"/>
      <c r="FG2087" s="40"/>
      <c r="FH2087" s="40"/>
      <c r="FI2087" s="40"/>
      <c r="FJ2087" s="40"/>
      <c r="FK2087" s="40"/>
      <c r="FL2087" s="40"/>
      <c r="FM2087" s="40"/>
      <c r="FN2087" s="40"/>
      <c r="FO2087" s="40"/>
      <c r="FP2087" s="40"/>
      <c r="FQ2087" s="40"/>
      <c r="FR2087" s="40"/>
      <c r="FS2087" s="40"/>
      <c r="FT2087" s="40"/>
      <c r="FU2087" s="40"/>
      <c r="FV2087" s="40"/>
      <c r="FW2087" s="40"/>
      <c r="FX2087" s="40"/>
      <c r="FY2087" s="40"/>
      <c r="FZ2087" s="40"/>
      <c r="GA2087" s="40"/>
      <c r="GB2087" s="40"/>
      <c r="GC2087" s="40"/>
      <c r="GD2087" s="40"/>
      <c r="GE2087" s="40"/>
      <c r="GF2087" s="40"/>
      <c r="GG2087" s="40"/>
      <c r="GH2087" s="40"/>
      <c r="GI2087" s="40"/>
      <c r="GJ2087" s="40"/>
      <c r="GK2087" s="40"/>
      <c r="GL2087" s="40"/>
      <c r="GM2087" s="40"/>
      <c r="GN2087" s="40"/>
      <c r="GO2087" s="40"/>
      <c r="GP2087" s="40"/>
      <c r="GQ2087" s="40"/>
      <c r="GR2087" s="40"/>
      <c r="GS2087" s="40"/>
      <c r="GT2087" s="40"/>
      <c r="GU2087" s="40"/>
      <c r="GV2087" s="40"/>
      <c r="GW2087" s="40"/>
      <c r="GX2087" s="40"/>
      <c r="GY2087" s="40"/>
      <c r="GZ2087" s="40"/>
      <c r="HA2087" s="40"/>
      <c r="HB2087" s="40"/>
      <c r="HC2087" s="40"/>
      <c r="HD2087" s="40"/>
      <c r="HE2087" s="40"/>
      <c r="HF2087" s="40"/>
      <c r="HG2087" s="40"/>
      <c r="HH2087" s="40"/>
      <c r="HI2087" s="40"/>
      <c r="HJ2087" s="40"/>
      <c r="HK2087" s="40"/>
      <c r="HL2087" s="40"/>
      <c r="HM2087" s="40"/>
      <c r="HN2087" s="40"/>
      <c r="HO2087" s="40"/>
      <c r="HP2087" s="40"/>
      <c r="HQ2087" s="40"/>
      <c r="HR2087" s="40"/>
      <c r="HS2087" s="40"/>
      <c r="HT2087" s="40"/>
      <c r="HU2087" s="40"/>
      <c r="HV2087" s="40"/>
      <c r="HW2087" s="40"/>
      <c r="HX2087" s="40"/>
      <c r="HY2087" s="40"/>
      <c r="HZ2087" s="40"/>
      <c r="IA2087" s="40"/>
      <c r="IB2087" s="40"/>
      <c r="IC2087" s="40"/>
      <c r="ID2087" s="40"/>
      <c r="IE2087" s="40"/>
      <c r="IF2087" s="40"/>
      <c r="IG2087" s="40"/>
      <c r="IH2087" s="40"/>
      <c r="II2087" s="40"/>
      <c r="IJ2087" s="40"/>
      <c r="IK2087" s="40"/>
      <c r="IL2087" s="40"/>
      <c r="IM2087" s="40"/>
      <c r="IN2087" s="40"/>
      <c r="IO2087" s="40"/>
      <c r="IP2087" s="40"/>
      <c r="IQ2087" s="40"/>
      <c r="IR2087" s="40"/>
      <c r="IS2087" s="40"/>
      <c r="IT2087" s="40"/>
      <c r="IU2087" s="40"/>
    </row>
    <row r="2088" spans="1:255" ht="14.25" customHeight="1">
      <c r="A2088" s="145">
        <v>2147</v>
      </c>
      <c r="B2088" s="139">
        <v>20150808</v>
      </c>
      <c r="C2088" s="57" t="str">
        <f t="shared" si="230"/>
        <v>POS</v>
      </c>
      <c r="D2088" s="114">
        <f t="shared" si="225"/>
        <v>40762</v>
      </c>
      <c r="E2088" s="28" t="s">
        <v>36</v>
      </c>
      <c r="F2088" s="39" t="s">
        <v>25</v>
      </c>
      <c r="G2088" s="35" t="s">
        <v>26</v>
      </c>
      <c r="H2088" s="30"/>
      <c r="I2088" s="30"/>
      <c r="J2088" s="31" t="s">
        <v>175</v>
      </c>
      <c r="K2088" s="31" t="s">
        <v>580</v>
      </c>
      <c r="L2088" s="31" t="s">
        <v>176</v>
      </c>
      <c r="M2088" s="31"/>
      <c r="N2088" s="31" t="s">
        <v>31</v>
      </c>
      <c r="O2088" s="4" t="str">
        <f t="shared" si="226"/>
        <v>Ceratina (Zadontomerus) acantha</v>
      </c>
      <c r="P2088" s="85" t="str">
        <f t="shared" si="231"/>
        <v>Ceratina acantha</v>
      </c>
      <c r="Q2088" s="35" t="s">
        <v>29</v>
      </c>
      <c r="R2088" s="36"/>
      <c r="S2088" s="32"/>
      <c r="T2088" s="32"/>
      <c r="U2088" s="32"/>
      <c r="V2088" s="34" t="s">
        <v>171</v>
      </c>
      <c r="W2088" s="38">
        <v>41335</v>
      </c>
      <c r="X2088" s="52" t="s">
        <v>178</v>
      </c>
      <c r="Y2088" s="129">
        <f t="shared" si="227"/>
        <v>1</v>
      </c>
      <c r="Z2088" s="110">
        <f t="shared" si="228"/>
        <v>0</v>
      </c>
      <c r="AA2088" s="1">
        <f t="shared" si="229"/>
        <v>0</v>
      </c>
      <c r="AC2088" s="40"/>
      <c r="AD2088" s="40"/>
      <c r="AE2088" s="40"/>
      <c r="AF2088" s="40"/>
      <c r="AG2088" s="40"/>
      <c r="AH2088" s="40"/>
      <c r="AI2088" s="40"/>
      <c r="AJ2088" s="40"/>
      <c r="AK2088" s="40"/>
      <c r="AL2088" s="40"/>
      <c r="AM2088" s="40"/>
      <c r="AN2088" s="40"/>
      <c r="AO2088" s="40"/>
      <c r="AP2088" s="40"/>
      <c r="AQ2088" s="40"/>
      <c r="AR2088" s="40"/>
      <c r="AS2088" s="40"/>
      <c r="AT2088" s="40"/>
      <c r="AU2088" s="40"/>
      <c r="AV2088" s="40"/>
      <c r="AW2088" s="40"/>
      <c r="AX2088" s="40"/>
      <c r="AY2088" s="40"/>
      <c r="AZ2088" s="40"/>
      <c r="BA2088" s="40"/>
      <c r="BB2088" s="40"/>
      <c r="BC2088" s="40"/>
      <c r="BD2088" s="40"/>
      <c r="BE2088" s="40"/>
      <c r="BF2088" s="40"/>
      <c r="BG2088" s="40"/>
      <c r="BH2088" s="40"/>
      <c r="BI2088" s="40"/>
      <c r="BJ2088" s="40"/>
      <c r="BK2088" s="40"/>
      <c r="BL2088" s="40"/>
      <c r="BM2088" s="40"/>
      <c r="BN2088" s="40"/>
      <c r="BO2088" s="40"/>
      <c r="BP2088" s="40"/>
      <c r="BQ2088" s="40"/>
      <c r="BR2088" s="40"/>
      <c r="BS2088" s="40"/>
      <c r="BT2088" s="40"/>
      <c r="BU2088" s="40"/>
      <c r="BV2088" s="40"/>
      <c r="BW2088" s="40"/>
      <c r="BX2088" s="40"/>
      <c r="BY2088" s="40"/>
      <c r="BZ2088" s="40"/>
      <c r="CA2088" s="40"/>
      <c r="CB2088" s="40"/>
      <c r="CC2088" s="40"/>
      <c r="CD2088" s="40"/>
      <c r="CE2088" s="40"/>
      <c r="CF2088" s="40"/>
      <c r="CG2088" s="40"/>
      <c r="CH2088" s="40"/>
      <c r="CI2088" s="40"/>
      <c r="CJ2088" s="40"/>
      <c r="CK2088" s="40"/>
      <c r="CL2088" s="40"/>
      <c r="CM2088" s="40"/>
      <c r="CN2088" s="40"/>
      <c r="CO2088" s="40"/>
      <c r="CP2088" s="40"/>
      <c r="CQ2088" s="40"/>
      <c r="CR2088" s="40"/>
      <c r="CS2088" s="40"/>
      <c r="CT2088" s="40"/>
      <c r="CU2088" s="40"/>
      <c r="CV2088" s="40"/>
      <c r="CW2088" s="40"/>
      <c r="CX2088" s="40"/>
      <c r="CY2088" s="40"/>
      <c r="CZ2088" s="40"/>
      <c r="DA2088" s="40"/>
      <c r="DB2088" s="40"/>
      <c r="DC2088" s="40"/>
      <c r="DD2088" s="40"/>
      <c r="DE2088" s="40"/>
      <c r="DF2088" s="40"/>
      <c r="DG2088" s="40"/>
      <c r="DH2088" s="40"/>
      <c r="DI2088" s="40"/>
      <c r="DJ2088" s="40"/>
      <c r="DK2088" s="40"/>
      <c r="DL2088" s="40"/>
      <c r="DM2088" s="40"/>
      <c r="DN2088" s="40"/>
      <c r="DO2088" s="40"/>
      <c r="DP2088" s="40"/>
      <c r="DQ2088" s="40"/>
      <c r="DR2088" s="40"/>
      <c r="DS2088" s="40"/>
      <c r="DT2088" s="40"/>
      <c r="DU2088" s="40"/>
      <c r="DV2088" s="40"/>
      <c r="DW2088" s="40"/>
      <c r="DX2088" s="40"/>
      <c r="DY2088" s="40"/>
      <c r="DZ2088" s="40"/>
      <c r="EA2088" s="40"/>
      <c r="EB2088" s="40"/>
      <c r="EC2088" s="40"/>
      <c r="ED2088" s="40"/>
      <c r="EE2088" s="40"/>
      <c r="EF2088" s="40"/>
      <c r="EG2088" s="40"/>
      <c r="EH2088" s="40"/>
      <c r="EI2088" s="40"/>
      <c r="EJ2088" s="40"/>
      <c r="EK2088" s="40"/>
      <c r="EL2088" s="40"/>
      <c r="EM2088" s="40"/>
      <c r="EN2088" s="40"/>
      <c r="EO2088" s="40"/>
      <c r="EP2088" s="40"/>
      <c r="EQ2088" s="40"/>
      <c r="ER2088" s="40"/>
      <c r="ES2088" s="40"/>
      <c r="ET2088" s="40"/>
      <c r="EU2088" s="40"/>
      <c r="EV2088" s="40"/>
      <c r="EW2088" s="40"/>
      <c r="EX2088" s="40"/>
      <c r="EY2088" s="40"/>
      <c r="EZ2088" s="40"/>
      <c r="FA2088" s="40"/>
      <c r="FB2088" s="40"/>
      <c r="FC2088" s="40"/>
      <c r="FD2088" s="40"/>
      <c r="FE2088" s="40"/>
      <c r="FF2088" s="40"/>
      <c r="FG2088" s="40"/>
      <c r="FH2088" s="40"/>
      <c r="FI2088" s="40"/>
      <c r="FJ2088" s="40"/>
      <c r="FK2088" s="40"/>
      <c r="FL2088" s="40"/>
      <c r="FM2088" s="40"/>
      <c r="FN2088" s="40"/>
      <c r="FO2088" s="40"/>
      <c r="FP2088" s="40"/>
      <c r="FQ2088" s="40"/>
      <c r="FR2088" s="40"/>
      <c r="FS2088" s="40"/>
      <c r="FT2088" s="40"/>
      <c r="FU2088" s="40"/>
      <c r="FV2088" s="40"/>
      <c r="FW2088" s="40"/>
      <c r="FX2088" s="40"/>
      <c r="FY2088" s="40"/>
      <c r="FZ2088" s="40"/>
      <c r="GA2088" s="40"/>
      <c r="GB2088" s="40"/>
      <c r="GC2088" s="40"/>
      <c r="GD2088" s="40"/>
      <c r="GE2088" s="40"/>
      <c r="GF2088" s="40"/>
      <c r="GG2088" s="40"/>
      <c r="GH2088" s="40"/>
      <c r="GI2088" s="40"/>
      <c r="GJ2088" s="40"/>
      <c r="GK2088" s="40"/>
      <c r="GL2088" s="40"/>
      <c r="GM2088" s="40"/>
      <c r="GN2088" s="40"/>
      <c r="GO2088" s="40"/>
      <c r="GP2088" s="40"/>
      <c r="GQ2088" s="40"/>
      <c r="GR2088" s="40"/>
      <c r="GS2088" s="40"/>
      <c r="GT2088" s="40"/>
      <c r="GU2088" s="40"/>
      <c r="GV2088" s="40"/>
      <c r="GW2088" s="40"/>
      <c r="GX2088" s="40"/>
      <c r="GY2088" s="40"/>
      <c r="GZ2088" s="40"/>
      <c r="HA2088" s="40"/>
      <c r="HB2088" s="40"/>
      <c r="HC2088" s="40"/>
      <c r="HD2088" s="40"/>
      <c r="HE2088" s="40"/>
      <c r="HF2088" s="40"/>
      <c r="HG2088" s="40"/>
      <c r="HH2088" s="40"/>
      <c r="HI2088" s="40"/>
      <c r="HJ2088" s="40"/>
      <c r="HK2088" s="40"/>
      <c r="HL2088" s="40"/>
      <c r="HM2088" s="40"/>
      <c r="HN2088" s="40"/>
      <c r="HO2088" s="40"/>
      <c r="HP2088" s="40"/>
      <c r="HQ2088" s="40"/>
      <c r="HR2088" s="40"/>
      <c r="HS2088" s="40"/>
      <c r="HT2088" s="40"/>
      <c r="HU2088" s="40"/>
      <c r="HV2088" s="40"/>
      <c r="HW2088" s="40"/>
      <c r="HX2088" s="40"/>
      <c r="HY2088" s="40"/>
      <c r="HZ2088" s="40"/>
      <c r="IA2088" s="40"/>
      <c r="IB2088" s="40"/>
      <c r="IC2088" s="40"/>
      <c r="ID2088" s="40"/>
      <c r="IE2088" s="40"/>
      <c r="IF2088" s="40"/>
      <c r="IG2088" s="40"/>
      <c r="IH2088" s="40"/>
      <c r="II2088" s="40"/>
      <c r="IJ2088" s="40"/>
      <c r="IK2088" s="40"/>
      <c r="IL2088" s="40"/>
      <c r="IM2088" s="40"/>
      <c r="IN2088" s="40"/>
      <c r="IO2088" s="40"/>
      <c r="IP2088" s="40"/>
      <c r="IQ2088" s="40"/>
      <c r="IR2088" s="40"/>
      <c r="IS2088" s="40"/>
      <c r="IT2088" s="40"/>
      <c r="IU2088" s="40"/>
    </row>
    <row r="2089" spans="1:255" ht="14.25" customHeight="1">
      <c r="A2089" s="145">
        <v>2148</v>
      </c>
      <c r="B2089" s="139">
        <v>20160610</v>
      </c>
      <c r="C2089" s="57" t="str">
        <f t="shared" si="230"/>
        <v>POS</v>
      </c>
      <c r="D2089" s="114">
        <f t="shared" si="225"/>
        <v>41069</v>
      </c>
      <c r="E2089" s="28" t="s">
        <v>36</v>
      </c>
      <c r="F2089" s="39" t="s">
        <v>25</v>
      </c>
      <c r="G2089" s="35" t="s">
        <v>26</v>
      </c>
      <c r="H2089" s="30"/>
      <c r="I2089" s="30"/>
      <c r="J2089" s="31" t="s">
        <v>175</v>
      </c>
      <c r="K2089" s="31" t="s">
        <v>580</v>
      </c>
      <c r="L2089" s="4" t="s">
        <v>218</v>
      </c>
      <c r="M2089" s="31"/>
      <c r="N2089" s="31" t="s">
        <v>31</v>
      </c>
      <c r="O2089" s="4" t="str">
        <f t="shared" si="226"/>
        <v>Ceratina (Zadontomerus) nanula</v>
      </c>
      <c r="P2089" s="85" t="str">
        <f t="shared" si="231"/>
        <v>Ceratina nanula</v>
      </c>
      <c r="Q2089" s="35" t="s">
        <v>29</v>
      </c>
      <c r="R2089" s="36"/>
      <c r="S2089" s="32"/>
      <c r="T2089" s="32"/>
      <c r="U2089" s="32"/>
      <c r="V2089" s="34" t="s">
        <v>171</v>
      </c>
      <c r="W2089" s="38">
        <v>41335</v>
      </c>
      <c r="X2089" s="52"/>
      <c r="Y2089" s="129">
        <f t="shared" si="227"/>
        <v>1</v>
      </c>
      <c r="Z2089" s="110">
        <f t="shared" si="228"/>
        <v>0</v>
      </c>
      <c r="AA2089" s="1">
        <f t="shared" si="229"/>
        <v>0</v>
      </c>
      <c r="AC2089" s="40"/>
      <c r="AD2089" s="40"/>
      <c r="AE2089" s="40"/>
      <c r="AF2089" s="40"/>
      <c r="AG2089" s="40"/>
      <c r="AH2089" s="40"/>
      <c r="AI2089" s="40"/>
      <c r="AJ2089" s="40"/>
      <c r="AK2089" s="40"/>
      <c r="AL2089" s="40"/>
      <c r="AM2089" s="40"/>
      <c r="AN2089" s="40"/>
      <c r="AO2089" s="40"/>
      <c r="AP2089" s="40"/>
      <c r="AQ2089" s="40"/>
      <c r="AR2089" s="40"/>
      <c r="AS2089" s="40"/>
      <c r="AT2089" s="40"/>
      <c r="AU2089" s="40"/>
      <c r="AV2089" s="40"/>
      <c r="AW2089" s="40"/>
      <c r="AX2089" s="40"/>
      <c r="AY2089" s="40"/>
      <c r="AZ2089" s="40"/>
      <c r="BA2089" s="40"/>
      <c r="BB2089" s="40"/>
      <c r="BC2089" s="40"/>
      <c r="BD2089" s="40"/>
      <c r="BE2089" s="40"/>
      <c r="BF2089" s="40"/>
      <c r="BG2089" s="40"/>
      <c r="BH2089" s="40"/>
      <c r="BI2089" s="40"/>
      <c r="BJ2089" s="40"/>
      <c r="BK2089" s="40"/>
      <c r="BL2089" s="40"/>
      <c r="BM2089" s="40"/>
      <c r="BN2089" s="40"/>
      <c r="BO2089" s="40"/>
      <c r="BP2089" s="40"/>
      <c r="BQ2089" s="40"/>
      <c r="BR2089" s="40"/>
      <c r="BS2089" s="40"/>
      <c r="BT2089" s="40"/>
      <c r="BU2089" s="40"/>
      <c r="BV2089" s="40"/>
      <c r="BW2089" s="40"/>
      <c r="BX2089" s="40"/>
      <c r="BY2089" s="40"/>
      <c r="BZ2089" s="40"/>
      <c r="CA2089" s="40"/>
      <c r="CB2089" s="40"/>
      <c r="CC2089" s="40"/>
      <c r="CD2089" s="40"/>
      <c r="CE2089" s="40"/>
      <c r="CF2089" s="40"/>
      <c r="CG2089" s="40"/>
      <c r="CH2089" s="40"/>
      <c r="CI2089" s="40"/>
      <c r="CJ2089" s="40"/>
      <c r="CK2089" s="40"/>
      <c r="CL2089" s="40"/>
      <c r="CM2089" s="40"/>
      <c r="CN2089" s="40"/>
      <c r="CO2089" s="40"/>
      <c r="CP2089" s="40"/>
      <c r="CQ2089" s="40"/>
      <c r="CR2089" s="40"/>
      <c r="CS2089" s="40"/>
      <c r="CT2089" s="40"/>
      <c r="CU2089" s="40"/>
      <c r="CV2089" s="40"/>
      <c r="CW2089" s="40"/>
      <c r="CX2089" s="40"/>
      <c r="CY2089" s="40"/>
      <c r="CZ2089" s="40"/>
      <c r="DA2089" s="40"/>
      <c r="DB2089" s="40"/>
      <c r="DC2089" s="40"/>
      <c r="DD2089" s="40"/>
      <c r="DE2089" s="40"/>
      <c r="DF2089" s="40"/>
      <c r="DG2089" s="40"/>
      <c r="DH2089" s="40"/>
      <c r="DI2089" s="40"/>
      <c r="DJ2089" s="40"/>
      <c r="DK2089" s="40"/>
      <c r="DL2089" s="40"/>
      <c r="DM2089" s="40"/>
      <c r="DN2089" s="40"/>
      <c r="DO2089" s="40"/>
      <c r="DP2089" s="40"/>
      <c r="DQ2089" s="40"/>
      <c r="DR2089" s="40"/>
      <c r="DS2089" s="40"/>
      <c r="DT2089" s="40"/>
      <c r="DU2089" s="40"/>
      <c r="DV2089" s="40"/>
      <c r="DW2089" s="40"/>
      <c r="DX2089" s="40"/>
      <c r="DY2089" s="40"/>
      <c r="DZ2089" s="40"/>
      <c r="EA2089" s="40"/>
      <c r="EB2089" s="40"/>
      <c r="EC2089" s="40"/>
      <c r="ED2089" s="40"/>
      <c r="EE2089" s="40"/>
      <c r="EF2089" s="40"/>
      <c r="EG2089" s="40"/>
      <c r="EH2089" s="40"/>
      <c r="EI2089" s="40"/>
      <c r="EJ2089" s="40"/>
      <c r="EK2089" s="40"/>
      <c r="EL2089" s="40"/>
      <c r="EM2089" s="40"/>
      <c r="EN2089" s="40"/>
      <c r="EO2089" s="40"/>
      <c r="EP2089" s="40"/>
      <c r="EQ2089" s="40"/>
      <c r="ER2089" s="40"/>
      <c r="ES2089" s="40"/>
      <c r="ET2089" s="40"/>
      <c r="EU2089" s="40"/>
      <c r="EV2089" s="40"/>
      <c r="EW2089" s="40"/>
      <c r="EX2089" s="40"/>
      <c r="EY2089" s="40"/>
      <c r="EZ2089" s="40"/>
      <c r="FA2089" s="40"/>
      <c r="FB2089" s="40"/>
      <c r="FC2089" s="40"/>
      <c r="FD2089" s="40"/>
      <c r="FE2089" s="40"/>
      <c r="FF2089" s="40"/>
      <c r="FG2089" s="40"/>
      <c r="FH2089" s="40"/>
      <c r="FI2089" s="40"/>
      <c r="FJ2089" s="40"/>
      <c r="FK2089" s="40"/>
      <c r="FL2089" s="40"/>
      <c r="FM2089" s="40"/>
      <c r="FN2089" s="40"/>
      <c r="FO2089" s="40"/>
      <c r="FP2089" s="40"/>
      <c r="FQ2089" s="40"/>
      <c r="FR2089" s="40"/>
      <c r="FS2089" s="40"/>
      <c r="FT2089" s="40"/>
      <c r="FU2089" s="40"/>
      <c r="FV2089" s="40"/>
      <c r="FW2089" s="40"/>
      <c r="FX2089" s="40"/>
      <c r="FY2089" s="40"/>
      <c r="FZ2089" s="40"/>
      <c r="GA2089" s="40"/>
      <c r="GB2089" s="40"/>
      <c r="GC2089" s="40"/>
      <c r="GD2089" s="40"/>
      <c r="GE2089" s="40"/>
      <c r="GF2089" s="40"/>
      <c r="GG2089" s="40"/>
      <c r="GH2089" s="40"/>
      <c r="GI2089" s="40"/>
      <c r="GJ2089" s="40"/>
      <c r="GK2089" s="40"/>
      <c r="GL2089" s="40"/>
      <c r="GM2089" s="40"/>
      <c r="GN2089" s="40"/>
      <c r="GO2089" s="40"/>
      <c r="GP2089" s="40"/>
      <c r="GQ2089" s="40"/>
      <c r="GR2089" s="40"/>
      <c r="GS2089" s="40"/>
      <c r="GT2089" s="40"/>
      <c r="GU2089" s="40"/>
      <c r="GV2089" s="40"/>
      <c r="GW2089" s="40"/>
      <c r="GX2089" s="40"/>
      <c r="GY2089" s="40"/>
      <c r="GZ2089" s="40"/>
      <c r="HA2089" s="40"/>
      <c r="HB2089" s="40"/>
      <c r="HC2089" s="40"/>
      <c r="HD2089" s="40"/>
      <c r="HE2089" s="40"/>
      <c r="HF2089" s="40"/>
      <c r="HG2089" s="40"/>
      <c r="HH2089" s="40"/>
      <c r="HI2089" s="40"/>
      <c r="HJ2089" s="40"/>
      <c r="HK2089" s="40"/>
      <c r="HL2089" s="40"/>
      <c r="HM2089" s="40"/>
      <c r="HN2089" s="40"/>
      <c r="HO2089" s="40"/>
      <c r="HP2089" s="40"/>
      <c r="HQ2089" s="40"/>
      <c r="HR2089" s="40"/>
      <c r="HS2089" s="40"/>
      <c r="HT2089" s="40"/>
      <c r="HU2089" s="40"/>
      <c r="HV2089" s="40"/>
      <c r="HW2089" s="40"/>
      <c r="HX2089" s="40"/>
      <c r="HY2089" s="40"/>
      <c r="HZ2089" s="40"/>
      <c r="IA2089" s="40"/>
      <c r="IB2089" s="40"/>
      <c r="IC2089" s="40"/>
      <c r="ID2089" s="40"/>
      <c r="IE2089" s="40"/>
      <c r="IF2089" s="40"/>
      <c r="IG2089" s="40"/>
      <c r="IH2089" s="40"/>
      <c r="II2089" s="40"/>
      <c r="IJ2089" s="40"/>
      <c r="IK2089" s="40"/>
      <c r="IL2089" s="40"/>
      <c r="IM2089" s="40"/>
      <c r="IN2089" s="40"/>
      <c r="IO2089" s="40"/>
      <c r="IP2089" s="40"/>
      <c r="IQ2089" s="40"/>
      <c r="IR2089" s="40"/>
      <c r="IS2089" s="40"/>
      <c r="IT2089" s="40"/>
      <c r="IU2089" s="40"/>
    </row>
    <row r="2090" spans="1:255" ht="14.25" customHeight="1">
      <c r="A2090" s="145">
        <v>2149</v>
      </c>
      <c r="B2090" s="139">
        <v>20140817</v>
      </c>
      <c r="C2090" s="57" t="str">
        <f t="shared" si="230"/>
        <v>POS</v>
      </c>
      <c r="D2090" s="114">
        <f t="shared" si="225"/>
        <v>40406</v>
      </c>
      <c r="E2090" s="28" t="s">
        <v>36</v>
      </c>
      <c r="F2090" s="39" t="s">
        <v>25</v>
      </c>
      <c r="G2090" s="35" t="s">
        <v>26</v>
      </c>
      <c r="H2090" s="30"/>
      <c r="I2090" s="30"/>
      <c r="J2090" s="31" t="s">
        <v>175</v>
      </c>
      <c r="K2090" s="31" t="s">
        <v>580</v>
      </c>
      <c r="L2090" s="31" t="s">
        <v>176</v>
      </c>
      <c r="M2090" s="31"/>
      <c r="N2090" s="31" t="s">
        <v>31</v>
      </c>
      <c r="O2090" s="4" t="str">
        <f t="shared" si="226"/>
        <v>Ceratina (Zadontomerus) acantha</v>
      </c>
      <c r="P2090" s="85" t="str">
        <f t="shared" si="231"/>
        <v>Ceratina acantha</v>
      </c>
      <c r="Q2090" s="35" t="s">
        <v>29</v>
      </c>
      <c r="R2090" s="36"/>
      <c r="S2090" s="32"/>
      <c r="T2090" s="32"/>
      <c r="U2090" s="32"/>
      <c r="V2090" s="34" t="s">
        <v>171</v>
      </c>
      <c r="W2090" s="38">
        <v>41335</v>
      </c>
      <c r="X2090" s="52" t="s">
        <v>1454</v>
      </c>
      <c r="Y2090" s="129">
        <f t="shared" si="227"/>
        <v>1</v>
      </c>
      <c r="Z2090" s="110">
        <f t="shared" si="228"/>
        <v>0</v>
      </c>
      <c r="AA2090" s="1">
        <f t="shared" si="229"/>
        <v>0</v>
      </c>
      <c r="AC2090" s="40"/>
      <c r="AD2090" s="40"/>
      <c r="AE2090" s="40"/>
      <c r="AF2090" s="40"/>
      <c r="AG2090" s="40"/>
      <c r="AH2090" s="40"/>
      <c r="AI2090" s="40"/>
      <c r="AJ2090" s="40"/>
      <c r="AK2090" s="40"/>
      <c r="AL2090" s="40"/>
      <c r="AM2090" s="40"/>
      <c r="AN2090" s="40"/>
      <c r="AO2090" s="40"/>
      <c r="AP2090" s="40"/>
      <c r="AQ2090" s="40"/>
      <c r="AR2090" s="40"/>
      <c r="AS2090" s="40"/>
      <c r="AT2090" s="40"/>
      <c r="AU2090" s="40"/>
      <c r="AV2090" s="40"/>
      <c r="AW2090" s="40"/>
      <c r="AX2090" s="40"/>
      <c r="AY2090" s="40"/>
      <c r="AZ2090" s="40"/>
      <c r="BA2090" s="40"/>
      <c r="BB2090" s="40"/>
      <c r="BC2090" s="40"/>
      <c r="BD2090" s="40"/>
      <c r="BE2090" s="40"/>
      <c r="BF2090" s="40"/>
      <c r="BG2090" s="40"/>
      <c r="BH2090" s="40"/>
      <c r="BI2090" s="40"/>
      <c r="BJ2090" s="40"/>
      <c r="BK2090" s="40"/>
      <c r="BL2090" s="40"/>
      <c r="BM2090" s="40"/>
      <c r="BN2090" s="40"/>
      <c r="BO2090" s="40"/>
      <c r="BP2090" s="40"/>
      <c r="BQ2090" s="40"/>
      <c r="BR2090" s="40"/>
      <c r="BS2090" s="40"/>
      <c r="BT2090" s="40"/>
      <c r="BU2090" s="40"/>
      <c r="BV2090" s="40"/>
      <c r="BW2090" s="40"/>
      <c r="BX2090" s="40"/>
      <c r="BY2090" s="40"/>
      <c r="BZ2090" s="40"/>
      <c r="CA2090" s="40"/>
      <c r="CB2090" s="40"/>
      <c r="CC2090" s="40"/>
      <c r="CD2090" s="40"/>
      <c r="CE2090" s="40"/>
      <c r="CF2090" s="40"/>
      <c r="CG2090" s="40"/>
      <c r="CH2090" s="40"/>
      <c r="CI2090" s="40"/>
      <c r="CJ2090" s="40"/>
      <c r="CK2090" s="40"/>
      <c r="CL2090" s="40"/>
      <c r="CM2090" s="40"/>
      <c r="CN2090" s="40"/>
      <c r="CO2090" s="40"/>
      <c r="CP2090" s="40"/>
      <c r="CQ2090" s="40"/>
      <c r="CR2090" s="40"/>
      <c r="CS2090" s="40"/>
      <c r="CT2090" s="40"/>
      <c r="CU2090" s="40"/>
      <c r="CV2090" s="40"/>
      <c r="CW2090" s="40"/>
      <c r="CX2090" s="40"/>
      <c r="CY2090" s="40"/>
      <c r="CZ2090" s="40"/>
      <c r="DA2090" s="40"/>
      <c r="DB2090" s="40"/>
      <c r="DC2090" s="40"/>
      <c r="DD2090" s="40"/>
      <c r="DE2090" s="40"/>
      <c r="DF2090" s="40"/>
      <c r="DG2090" s="40"/>
      <c r="DH2090" s="40"/>
      <c r="DI2090" s="40"/>
      <c r="DJ2090" s="40"/>
      <c r="DK2090" s="40"/>
      <c r="DL2090" s="40"/>
      <c r="DM2090" s="40"/>
      <c r="DN2090" s="40"/>
      <c r="DO2090" s="40"/>
      <c r="DP2090" s="40"/>
      <c r="DQ2090" s="40"/>
      <c r="DR2090" s="40"/>
      <c r="DS2090" s="40"/>
      <c r="DT2090" s="40"/>
      <c r="DU2090" s="40"/>
      <c r="DV2090" s="40"/>
      <c r="DW2090" s="40"/>
      <c r="DX2090" s="40"/>
      <c r="DY2090" s="40"/>
      <c r="DZ2090" s="40"/>
      <c r="EA2090" s="40"/>
      <c r="EB2090" s="40"/>
      <c r="EC2090" s="40"/>
      <c r="ED2090" s="40"/>
      <c r="EE2090" s="40"/>
      <c r="EF2090" s="40"/>
      <c r="EG2090" s="40"/>
      <c r="EH2090" s="40"/>
      <c r="EI2090" s="40"/>
      <c r="EJ2090" s="40"/>
      <c r="EK2090" s="40"/>
      <c r="EL2090" s="40"/>
      <c r="EM2090" s="40"/>
      <c r="EN2090" s="40"/>
      <c r="EO2090" s="40"/>
      <c r="EP2090" s="40"/>
      <c r="EQ2090" s="40"/>
      <c r="ER2090" s="40"/>
      <c r="ES2090" s="40"/>
      <c r="ET2090" s="40"/>
      <c r="EU2090" s="40"/>
      <c r="EV2090" s="40"/>
      <c r="EW2090" s="40"/>
      <c r="EX2090" s="40"/>
      <c r="EY2090" s="40"/>
      <c r="EZ2090" s="40"/>
      <c r="FA2090" s="40"/>
      <c r="FB2090" s="40"/>
      <c r="FC2090" s="40"/>
      <c r="FD2090" s="40"/>
      <c r="FE2090" s="40"/>
      <c r="FF2090" s="40"/>
      <c r="FG2090" s="40"/>
      <c r="FH2090" s="40"/>
      <c r="FI2090" s="40"/>
      <c r="FJ2090" s="40"/>
      <c r="FK2090" s="40"/>
      <c r="FL2090" s="40"/>
      <c r="FM2090" s="40"/>
      <c r="FN2090" s="40"/>
      <c r="FO2090" s="40"/>
      <c r="FP2090" s="40"/>
      <c r="FQ2090" s="40"/>
      <c r="FR2090" s="40"/>
      <c r="FS2090" s="40"/>
      <c r="FT2090" s="40"/>
      <c r="FU2090" s="40"/>
      <c r="FV2090" s="40"/>
      <c r="FW2090" s="40"/>
      <c r="FX2090" s="40"/>
      <c r="FY2090" s="40"/>
      <c r="FZ2090" s="40"/>
      <c r="GA2090" s="40"/>
      <c r="GB2090" s="40"/>
      <c r="GC2090" s="40"/>
      <c r="GD2090" s="40"/>
      <c r="GE2090" s="40"/>
      <c r="GF2090" s="40"/>
      <c r="GG2090" s="40"/>
      <c r="GH2090" s="40"/>
      <c r="GI2090" s="40"/>
      <c r="GJ2090" s="40"/>
      <c r="GK2090" s="40"/>
      <c r="GL2090" s="40"/>
      <c r="GM2090" s="40"/>
      <c r="GN2090" s="40"/>
      <c r="GO2090" s="40"/>
      <c r="GP2090" s="40"/>
      <c r="GQ2090" s="40"/>
      <c r="GR2090" s="40"/>
      <c r="GS2090" s="40"/>
      <c r="GT2090" s="40"/>
      <c r="GU2090" s="40"/>
      <c r="GV2090" s="40"/>
      <c r="GW2090" s="40"/>
      <c r="GX2090" s="40"/>
      <c r="GY2090" s="40"/>
      <c r="GZ2090" s="40"/>
      <c r="HA2090" s="40"/>
      <c r="HB2090" s="40"/>
      <c r="HC2090" s="40"/>
      <c r="HD2090" s="40"/>
      <c r="HE2090" s="40"/>
      <c r="HF2090" s="40"/>
      <c r="HG2090" s="40"/>
      <c r="HH2090" s="40"/>
      <c r="HI2090" s="40"/>
      <c r="HJ2090" s="40"/>
      <c r="HK2090" s="40"/>
      <c r="HL2090" s="40"/>
      <c r="HM2090" s="40"/>
      <c r="HN2090" s="40"/>
      <c r="HO2090" s="40"/>
      <c r="HP2090" s="40"/>
      <c r="HQ2090" s="40"/>
      <c r="HR2090" s="40"/>
      <c r="HS2090" s="40"/>
      <c r="HT2090" s="40"/>
      <c r="HU2090" s="40"/>
      <c r="HV2090" s="40"/>
      <c r="HW2090" s="40"/>
      <c r="HX2090" s="40"/>
      <c r="HY2090" s="40"/>
      <c r="HZ2090" s="40"/>
      <c r="IA2090" s="40"/>
      <c r="IB2090" s="40"/>
      <c r="IC2090" s="40"/>
      <c r="ID2090" s="40"/>
      <c r="IE2090" s="40"/>
      <c r="IF2090" s="40"/>
      <c r="IG2090" s="40"/>
      <c r="IH2090" s="40"/>
      <c r="II2090" s="40"/>
      <c r="IJ2090" s="40"/>
      <c r="IK2090" s="40"/>
      <c r="IL2090" s="40"/>
      <c r="IM2090" s="40"/>
      <c r="IN2090" s="40"/>
      <c r="IO2090" s="40"/>
      <c r="IP2090" s="40"/>
      <c r="IQ2090" s="40"/>
      <c r="IR2090" s="40"/>
      <c r="IS2090" s="40"/>
      <c r="IT2090" s="40"/>
      <c r="IU2090" s="40"/>
    </row>
    <row r="2091" spans="1:255" ht="14.25" customHeight="1">
      <c r="A2091" s="145">
        <v>2150</v>
      </c>
      <c r="B2091" s="139">
        <v>20150419</v>
      </c>
      <c r="C2091" s="57" t="str">
        <f t="shared" si="230"/>
        <v>POS</v>
      </c>
      <c r="D2091" s="114">
        <f t="shared" si="225"/>
        <v>40651</v>
      </c>
      <c r="E2091" s="28" t="s">
        <v>36</v>
      </c>
      <c r="F2091" s="39" t="s">
        <v>25</v>
      </c>
      <c r="G2091" s="35" t="s">
        <v>26</v>
      </c>
      <c r="H2091" s="30"/>
      <c r="I2091" s="30"/>
      <c r="J2091" s="31" t="s">
        <v>175</v>
      </c>
      <c r="K2091" s="31" t="s">
        <v>580</v>
      </c>
      <c r="L2091" s="31" t="s">
        <v>176</v>
      </c>
      <c r="M2091" s="31"/>
      <c r="N2091" s="31" t="s">
        <v>31</v>
      </c>
      <c r="O2091" s="4" t="str">
        <f t="shared" si="226"/>
        <v>Ceratina (Zadontomerus) acantha</v>
      </c>
      <c r="P2091" s="85" t="str">
        <f t="shared" si="231"/>
        <v>Ceratina acantha</v>
      </c>
      <c r="Q2091" s="35" t="s">
        <v>29</v>
      </c>
      <c r="R2091" s="36"/>
      <c r="S2091" s="32"/>
      <c r="T2091" s="32"/>
      <c r="U2091" s="32"/>
      <c r="V2091" s="34" t="s">
        <v>171</v>
      </c>
      <c r="W2091" s="38">
        <v>41335</v>
      </c>
      <c r="X2091" s="52" t="s">
        <v>1477</v>
      </c>
      <c r="Y2091" s="129">
        <f t="shared" si="227"/>
        <v>1</v>
      </c>
      <c r="Z2091" s="110">
        <f t="shared" si="228"/>
        <v>0</v>
      </c>
      <c r="AA2091" s="1">
        <f t="shared" si="229"/>
        <v>0</v>
      </c>
      <c r="AC2091" s="40"/>
      <c r="AD2091" s="40"/>
      <c r="AE2091" s="40"/>
      <c r="AF2091" s="40"/>
      <c r="AG2091" s="40"/>
      <c r="AH2091" s="40"/>
      <c r="AI2091" s="40"/>
      <c r="AJ2091" s="40"/>
      <c r="AK2091" s="40"/>
      <c r="AL2091" s="40"/>
      <c r="AM2091" s="40"/>
      <c r="AN2091" s="40"/>
      <c r="AO2091" s="40"/>
      <c r="AP2091" s="40"/>
      <c r="AQ2091" s="40"/>
      <c r="AR2091" s="40"/>
      <c r="AS2091" s="40"/>
      <c r="AT2091" s="40"/>
      <c r="AU2091" s="40"/>
      <c r="AV2091" s="40"/>
      <c r="AW2091" s="40"/>
      <c r="AX2091" s="40"/>
      <c r="AY2091" s="40"/>
      <c r="AZ2091" s="40"/>
      <c r="BA2091" s="40"/>
      <c r="BB2091" s="40"/>
      <c r="BC2091" s="40"/>
      <c r="BD2091" s="40"/>
      <c r="BE2091" s="40"/>
      <c r="BF2091" s="40"/>
      <c r="BG2091" s="40"/>
      <c r="BH2091" s="40"/>
      <c r="BI2091" s="40"/>
      <c r="BJ2091" s="40"/>
      <c r="BK2091" s="40"/>
      <c r="BL2091" s="40"/>
      <c r="BM2091" s="40"/>
      <c r="BN2091" s="40"/>
      <c r="BO2091" s="40"/>
      <c r="BP2091" s="40"/>
      <c r="BQ2091" s="40"/>
      <c r="BR2091" s="40"/>
      <c r="BS2091" s="40"/>
      <c r="BT2091" s="40"/>
      <c r="BU2091" s="40"/>
      <c r="BV2091" s="40"/>
      <c r="BW2091" s="40"/>
      <c r="BX2091" s="40"/>
      <c r="BY2091" s="40"/>
      <c r="BZ2091" s="40"/>
      <c r="CA2091" s="40"/>
      <c r="CB2091" s="40"/>
      <c r="CC2091" s="40"/>
      <c r="CD2091" s="40"/>
      <c r="CE2091" s="40"/>
      <c r="CF2091" s="40"/>
      <c r="CG2091" s="40"/>
      <c r="CH2091" s="40"/>
      <c r="CI2091" s="40"/>
      <c r="CJ2091" s="40"/>
      <c r="CK2091" s="40"/>
      <c r="CL2091" s="40"/>
      <c r="CM2091" s="40"/>
      <c r="CN2091" s="40"/>
      <c r="CO2091" s="40"/>
      <c r="CP2091" s="40"/>
      <c r="CQ2091" s="40"/>
      <c r="CR2091" s="40"/>
      <c r="CS2091" s="40"/>
      <c r="CT2091" s="40"/>
      <c r="CU2091" s="40"/>
      <c r="CV2091" s="40"/>
      <c r="CW2091" s="40"/>
      <c r="CX2091" s="40"/>
      <c r="CY2091" s="40"/>
      <c r="CZ2091" s="40"/>
      <c r="DA2091" s="40"/>
      <c r="DB2091" s="40"/>
      <c r="DC2091" s="40"/>
      <c r="DD2091" s="40"/>
      <c r="DE2091" s="40"/>
      <c r="DF2091" s="40"/>
      <c r="DG2091" s="40"/>
      <c r="DH2091" s="40"/>
      <c r="DI2091" s="40"/>
      <c r="DJ2091" s="40"/>
      <c r="DK2091" s="40"/>
      <c r="DL2091" s="40"/>
      <c r="DM2091" s="40"/>
      <c r="DN2091" s="40"/>
      <c r="DO2091" s="40"/>
      <c r="DP2091" s="40"/>
      <c r="DQ2091" s="40"/>
      <c r="DR2091" s="40"/>
      <c r="DS2091" s="40"/>
      <c r="DT2091" s="40"/>
      <c r="DU2091" s="40"/>
      <c r="DV2091" s="40"/>
      <c r="DW2091" s="40"/>
      <c r="DX2091" s="40"/>
      <c r="DY2091" s="40"/>
      <c r="DZ2091" s="40"/>
      <c r="EA2091" s="40"/>
      <c r="EB2091" s="40"/>
      <c r="EC2091" s="40"/>
      <c r="ED2091" s="40"/>
      <c r="EE2091" s="40"/>
      <c r="EF2091" s="40"/>
      <c r="EG2091" s="40"/>
      <c r="EH2091" s="40"/>
      <c r="EI2091" s="40"/>
      <c r="EJ2091" s="40"/>
      <c r="EK2091" s="40"/>
      <c r="EL2091" s="40"/>
      <c r="EM2091" s="40"/>
      <c r="EN2091" s="40"/>
      <c r="EO2091" s="40"/>
      <c r="EP2091" s="40"/>
      <c r="EQ2091" s="40"/>
      <c r="ER2091" s="40"/>
      <c r="ES2091" s="40"/>
      <c r="ET2091" s="40"/>
      <c r="EU2091" s="40"/>
      <c r="EV2091" s="40"/>
      <c r="EW2091" s="40"/>
      <c r="EX2091" s="40"/>
      <c r="EY2091" s="40"/>
      <c r="EZ2091" s="40"/>
      <c r="FA2091" s="40"/>
      <c r="FB2091" s="40"/>
      <c r="FC2091" s="40"/>
      <c r="FD2091" s="40"/>
      <c r="FE2091" s="40"/>
      <c r="FF2091" s="40"/>
      <c r="FG2091" s="40"/>
      <c r="FH2091" s="40"/>
      <c r="FI2091" s="40"/>
      <c r="FJ2091" s="40"/>
      <c r="FK2091" s="40"/>
      <c r="FL2091" s="40"/>
      <c r="FM2091" s="40"/>
      <c r="FN2091" s="40"/>
      <c r="FO2091" s="40"/>
      <c r="FP2091" s="40"/>
      <c r="FQ2091" s="40"/>
      <c r="FR2091" s="40"/>
      <c r="FS2091" s="40"/>
      <c r="FT2091" s="40"/>
      <c r="FU2091" s="40"/>
      <c r="FV2091" s="40"/>
      <c r="FW2091" s="40"/>
      <c r="FX2091" s="40"/>
      <c r="FY2091" s="40"/>
      <c r="FZ2091" s="40"/>
      <c r="GA2091" s="40"/>
      <c r="GB2091" s="40"/>
      <c r="GC2091" s="40"/>
      <c r="GD2091" s="40"/>
      <c r="GE2091" s="40"/>
      <c r="GF2091" s="40"/>
      <c r="GG2091" s="40"/>
      <c r="GH2091" s="40"/>
      <c r="GI2091" s="40"/>
      <c r="GJ2091" s="40"/>
      <c r="GK2091" s="40"/>
      <c r="GL2091" s="40"/>
      <c r="GM2091" s="40"/>
      <c r="GN2091" s="40"/>
      <c r="GO2091" s="40"/>
      <c r="GP2091" s="40"/>
      <c r="GQ2091" s="40"/>
      <c r="GR2091" s="40"/>
      <c r="GS2091" s="40"/>
      <c r="GT2091" s="40"/>
      <c r="GU2091" s="40"/>
      <c r="GV2091" s="40"/>
      <c r="GW2091" s="40"/>
      <c r="GX2091" s="40"/>
      <c r="GY2091" s="40"/>
      <c r="GZ2091" s="40"/>
      <c r="HA2091" s="40"/>
      <c r="HB2091" s="40"/>
      <c r="HC2091" s="40"/>
      <c r="HD2091" s="40"/>
      <c r="HE2091" s="40"/>
      <c r="HF2091" s="40"/>
      <c r="HG2091" s="40"/>
      <c r="HH2091" s="40"/>
      <c r="HI2091" s="40"/>
      <c r="HJ2091" s="40"/>
      <c r="HK2091" s="40"/>
      <c r="HL2091" s="40"/>
      <c r="HM2091" s="40"/>
      <c r="HN2091" s="40"/>
      <c r="HO2091" s="40"/>
      <c r="HP2091" s="40"/>
      <c r="HQ2091" s="40"/>
      <c r="HR2091" s="40"/>
      <c r="HS2091" s="40"/>
      <c r="HT2091" s="40"/>
      <c r="HU2091" s="40"/>
      <c r="HV2091" s="40"/>
      <c r="HW2091" s="40"/>
      <c r="HX2091" s="40"/>
      <c r="HY2091" s="40"/>
      <c r="HZ2091" s="40"/>
      <c r="IA2091" s="40"/>
      <c r="IB2091" s="40"/>
      <c r="IC2091" s="40"/>
      <c r="ID2091" s="40"/>
      <c r="IE2091" s="40"/>
      <c r="IF2091" s="40"/>
      <c r="IG2091" s="40"/>
      <c r="IH2091" s="40"/>
      <c r="II2091" s="40"/>
      <c r="IJ2091" s="40"/>
      <c r="IK2091" s="40"/>
      <c r="IL2091" s="40"/>
      <c r="IM2091" s="40"/>
      <c r="IN2091" s="40"/>
      <c r="IO2091" s="40"/>
      <c r="IP2091" s="40"/>
      <c r="IQ2091" s="40"/>
      <c r="IR2091" s="40"/>
      <c r="IS2091" s="40"/>
      <c r="IT2091" s="40"/>
      <c r="IU2091" s="40"/>
    </row>
    <row r="2092" spans="1:255" ht="14.25" customHeight="1">
      <c r="A2092" s="145">
        <v>2151</v>
      </c>
      <c r="B2092" s="139">
        <v>20150419</v>
      </c>
      <c r="C2092" s="57" t="str">
        <f t="shared" si="230"/>
        <v>POS</v>
      </c>
      <c r="D2092" s="114">
        <f t="shared" si="225"/>
        <v>40651</v>
      </c>
      <c r="E2092" s="28" t="s">
        <v>36</v>
      </c>
      <c r="F2092" s="39" t="s">
        <v>25</v>
      </c>
      <c r="G2092" s="35" t="s">
        <v>26</v>
      </c>
      <c r="H2092" s="30"/>
      <c r="I2092" s="30"/>
      <c r="J2092" s="31" t="s">
        <v>175</v>
      </c>
      <c r="K2092" s="31" t="s">
        <v>580</v>
      </c>
      <c r="L2092" s="31" t="s">
        <v>176</v>
      </c>
      <c r="M2092" s="31"/>
      <c r="N2092" s="31" t="s">
        <v>31</v>
      </c>
      <c r="O2092" s="4" t="str">
        <f t="shared" si="226"/>
        <v>Ceratina (Zadontomerus) acantha</v>
      </c>
      <c r="P2092" s="85" t="str">
        <f t="shared" si="231"/>
        <v>Ceratina acantha</v>
      </c>
      <c r="Q2092" s="35" t="s">
        <v>43</v>
      </c>
      <c r="R2092" s="36"/>
      <c r="S2092" s="32" t="s">
        <v>55</v>
      </c>
      <c r="T2092" s="32"/>
      <c r="U2092" s="32"/>
      <c r="V2092" s="34" t="s">
        <v>171</v>
      </c>
      <c r="W2092" s="38">
        <v>41335</v>
      </c>
      <c r="X2092" s="52" t="s">
        <v>179</v>
      </c>
      <c r="Y2092" s="129">
        <f t="shared" si="227"/>
        <v>1</v>
      </c>
      <c r="Z2092" s="110">
        <f t="shared" si="228"/>
        <v>1</v>
      </c>
      <c r="AA2092" s="1">
        <f t="shared" si="229"/>
        <v>0</v>
      </c>
      <c r="AC2092" s="40"/>
      <c r="AD2092" s="40"/>
      <c r="AE2092" s="40"/>
      <c r="AF2092" s="40"/>
      <c r="AG2092" s="40"/>
      <c r="AH2092" s="40"/>
      <c r="AI2092" s="40"/>
      <c r="AJ2092" s="40"/>
      <c r="AK2092" s="40"/>
      <c r="AL2092" s="40"/>
      <c r="AM2092" s="40"/>
      <c r="AN2092" s="40"/>
      <c r="AO2092" s="40"/>
      <c r="AP2092" s="40"/>
      <c r="AQ2092" s="40"/>
      <c r="AR2092" s="40"/>
      <c r="AS2092" s="40"/>
      <c r="AT2092" s="40"/>
      <c r="AU2092" s="40"/>
      <c r="AV2092" s="40"/>
      <c r="AW2092" s="40"/>
      <c r="AX2092" s="40"/>
      <c r="AY2092" s="40"/>
      <c r="AZ2092" s="40"/>
      <c r="BA2092" s="40"/>
      <c r="BB2092" s="40"/>
      <c r="BC2092" s="40"/>
      <c r="BD2092" s="40"/>
      <c r="BE2092" s="40"/>
      <c r="BF2092" s="40"/>
      <c r="BG2092" s="40"/>
      <c r="BH2092" s="40"/>
      <c r="BI2092" s="40"/>
      <c r="BJ2092" s="40"/>
      <c r="BK2092" s="40"/>
      <c r="BL2092" s="40"/>
      <c r="BM2092" s="40"/>
      <c r="BN2092" s="40"/>
      <c r="BO2092" s="40"/>
      <c r="BP2092" s="40"/>
      <c r="BQ2092" s="40"/>
      <c r="BR2092" s="40"/>
      <c r="BS2092" s="40"/>
      <c r="BT2092" s="40"/>
      <c r="BU2092" s="40"/>
      <c r="BV2092" s="40"/>
      <c r="BW2092" s="40"/>
      <c r="BX2092" s="40"/>
      <c r="BY2092" s="40"/>
      <c r="BZ2092" s="40"/>
      <c r="CA2092" s="40"/>
      <c r="CB2092" s="40"/>
      <c r="CC2092" s="40"/>
      <c r="CD2092" s="40"/>
      <c r="CE2092" s="40"/>
      <c r="CF2092" s="40"/>
      <c r="CG2092" s="40"/>
      <c r="CH2092" s="40"/>
      <c r="CI2092" s="40"/>
      <c r="CJ2092" s="40"/>
      <c r="CK2092" s="40"/>
      <c r="CL2092" s="40"/>
      <c r="CM2092" s="40"/>
      <c r="CN2092" s="40"/>
      <c r="CO2092" s="40"/>
      <c r="CP2092" s="40"/>
      <c r="CQ2092" s="40"/>
      <c r="CR2092" s="40"/>
      <c r="CS2092" s="40"/>
      <c r="CT2092" s="40"/>
      <c r="CU2092" s="40"/>
      <c r="CV2092" s="40"/>
      <c r="CW2092" s="40"/>
      <c r="CX2092" s="40"/>
      <c r="CY2092" s="40"/>
      <c r="CZ2092" s="40"/>
      <c r="DA2092" s="40"/>
      <c r="DB2092" s="40"/>
      <c r="DC2092" s="40"/>
      <c r="DD2092" s="40"/>
      <c r="DE2092" s="40"/>
      <c r="DF2092" s="40"/>
      <c r="DG2092" s="40"/>
      <c r="DH2092" s="40"/>
      <c r="DI2092" s="40"/>
      <c r="DJ2092" s="40"/>
      <c r="DK2092" s="40"/>
      <c r="DL2092" s="40"/>
      <c r="DM2092" s="40"/>
      <c r="DN2092" s="40"/>
      <c r="DO2092" s="40"/>
      <c r="DP2092" s="40"/>
      <c r="DQ2092" s="40"/>
      <c r="DR2092" s="40"/>
      <c r="DS2092" s="40"/>
      <c r="DT2092" s="40"/>
      <c r="DU2092" s="40"/>
      <c r="DV2092" s="40"/>
      <c r="DW2092" s="40"/>
      <c r="DX2092" s="40"/>
      <c r="DY2092" s="40"/>
      <c r="DZ2092" s="40"/>
      <c r="EA2092" s="40"/>
      <c r="EB2092" s="40"/>
      <c r="EC2092" s="40"/>
      <c r="ED2092" s="40"/>
      <c r="EE2092" s="40"/>
      <c r="EF2092" s="40"/>
      <c r="EG2092" s="40"/>
      <c r="EH2092" s="40"/>
      <c r="EI2092" s="40"/>
      <c r="EJ2092" s="40"/>
      <c r="EK2092" s="40"/>
      <c r="EL2092" s="40"/>
      <c r="EM2092" s="40"/>
      <c r="EN2092" s="40"/>
      <c r="EO2092" s="40"/>
      <c r="EP2092" s="40"/>
      <c r="EQ2092" s="40"/>
      <c r="ER2092" s="40"/>
      <c r="ES2092" s="40"/>
      <c r="ET2092" s="40"/>
      <c r="EU2092" s="40"/>
      <c r="EV2092" s="40"/>
      <c r="EW2092" s="40"/>
      <c r="EX2092" s="40"/>
      <c r="EY2092" s="40"/>
      <c r="EZ2092" s="40"/>
      <c r="FA2092" s="40"/>
      <c r="FB2092" s="40"/>
      <c r="FC2092" s="40"/>
      <c r="FD2092" s="40"/>
      <c r="FE2092" s="40"/>
      <c r="FF2092" s="40"/>
      <c r="FG2092" s="40"/>
      <c r="FH2092" s="40"/>
      <c r="FI2092" s="40"/>
      <c r="FJ2092" s="40"/>
      <c r="FK2092" s="40"/>
      <c r="FL2092" s="40"/>
      <c r="FM2092" s="40"/>
      <c r="FN2092" s="40"/>
      <c r="FO2092" s="40"/>
      <c r="FP2092" s="40"/>
      <c r="FQ2092" s="40"/>
      <c r="FR2092" s="40"/>
      <c r="FS2092" s="40"/>
      <c r="FT2092" s="40"/>
      <c r="FU2092" s="40"/>
      <c r="FV2092" s="40"/>
      <c r="FW2092" s="40"/>
      <c r="FX2092" s="40"/>
      <c r="FY2092" s="40"/>
      <c r="FZ2092" s="40"/>
      <c r="GA2092" s="40"/>
      <c r="GB2092" s="40"/>
      <c r="GC2092" s="40"/>
      <c r="GD2092" s="40"/>
      <c r="GE2092" s="40"/>
      <c r="GF2092" s="40"/>
      <c r="GG2092" s="40"/>
      <c r="GH2092" s="40"/>
      <c r="GI2092" s="40"/>
      <c r="GJ2092" s="40"/>
      <c r="GK2092" s="40"/>
      <c r="GL2092" s="40"/>
      <c r="GM2092" s="40"/>
      <c r="GN2092" s="40"/>
      <c r="GO2092" s="40"/>
      <c r="GP2092" s="40"/>
      <c r="GQ2092" s="40"/>
      <c r="GR2092" s="40"/>
      <c r="GS2092" s="40"/>
      <c r="GT2092" s="40"/>
      <c r="GU2092" s="40"/>
      <c r="GV2092" s="40"/>
      <c r="GW2092" s="40"/>
      <c r="GX2092" s="40"/>
      <c r="GY2092" s="40"/>
      <c r="GZ2092" s="40"/>
      <c r="HA2092" s="40"/>
      <c r="HB2092" s="40"/>
      <c r="HC2092" s="40"/>
      <c r="HD2092" s="40"/>
      <c r="HE2092" s="40"/>
      <c r="HF2092" s="40"/>
      <c r="HG2092" s="40"/>
      <c r="HH2092" s="40"/>
      <c r="HI2092" s="40"/>
      <c r="HJ2092" s="40"/>
      <c r="HK2092" s="40"/>
      <c r="HL2092" s="40"/>
      <c r="HM2092" s="40"/>
      <c r="HN2092" s="40"/>
      <c r="HO2092" s="40"/>
      <c r="HP2092" s="40"/>
      <c r="HQ2092" s="40"/>
      <c r="HR2092" s="40"/>
      <c r="HS2092" s="40"/>
      <c r="HT2092" s="40"/>
      <c r="HU2092" s="40"/>
      <c r="HV2092" s="40"/>
      <c r="HW2092" s="40"/>
      <c r="HX2092" s="40"/>
      <c r="HY2092" s="40"/>
      <c r="HZ2092" s="40"/>
      <c r="IA2092" s="40"/>
      <c r="IB2092" s="40"/>
      <c r="IC2092" s="40"/>
      <c r="ID2092" s="40"/>
      <c r="IE2092" s="40"/>
      <c r="IF2092" s="40"/>
      <c r="IG2092" s="40"/>
      <c r="IH2092" s="40"/>
      <c r="II2092" s="40"/>
      <c r="IJ2092" s="40"/>
      <c r="IK2092" s="40"/>
      <c r="IL2092" s="40"/>
      <c r="IM2092" s="40"/>
      <c r="IN2092" s="40"/>
      <c r="IO2092" s="40"/>
      <c r="IP2092" s="40"/>
      <c r="IQ2092" s="40"/>
      <c r="IR2092" s="40"/>
      <c r="IS2092" s="40"/>
      <c r="IT2092" s="40"/>
      <c r="IU2092" s="40"/>
    </row>
    <row r="2093" spans="1:255" ht="14.25" customHeight="1">
      <c r="A2093" s="145">
        <v>2152</v>
      </c>
      <c r="B2093" s="139">
        <v>20160417</v>
      </c>
      <c r="C2093" s="57" t="str">
        <f t="shared" si="230"/>
        <v>POS</v>
      </c>
      <c r="D2093" s="114">
        <f t="shared" si="225"/>
        <v>41015</v>
      </c>
      <c r="E2093" s="28" t="s">
        <v>36</v>
      </c>
      <c r="F2093" s="39" t="s">
        <v>25</v>
      </c>
      <c r="G2093" s="35" t="s">
        <v>26</v>
      </c>
      <c r="H2093" s="30"/>
      <c r="I2093" s="30"/>
      <c r="J2093" s="31" t="s">
        <v>175</v>
      </c>
      <c r="K2093" s="31" t="s">
        <v>580</v>
      </c>
      <c r="L2093" s="31" t="s">
        <v>176</v>
      </c>
      <c r="M2093" s="31"/>
      <c r="N2093" s="31" t="s">
        <v>31</v>
      </c>
      <c r="O2093" s="4" t="str">
        <f t="shared" si="226"/>
        <v>Ceratina (Zadontomerus) acantha</v>
      </c>
      <c r="P2093" s="85" t="str">
        <f t="shared" si="231"/>
        <v>Ceratina acantha</v>
      </c>
      <c r="Q2093" s="35" t="s">
        <v>43</v>
      </c>
      <c r="R2093" s="36"/>
      <c r="S2093" s="32"/>
      <c r="T2093" s="32"/>
      <c r="U2093" s="32"/>
      <c r="V2093" s="34" t="s">
        <v>171</v>
      </c>
      <c r="W2093" s="38">
        <v>41335</v>
      </c>
      <c r="X2093" s="52"/>
      <c r="Y2093" s="129">
        <f t="shared" si="227"/>
        <v>1</v>
      </c>
      <c r="Z2093" s="110">
        <f t="shared" si="228"/>
        <v>0</v>
      </c>
      <c r="AA2093" s="1">
        <f t="shared" si="229"/>
        <v>0</v>
      </c>
      <c r="AC2093" s="40"/>
      <c r="AD2093" s="40"/>
      <c r="AE2093" s="40"/>
      <c r="AF2093" s="40"/>
      <c r="AG2093" s="40"/>
      <c r="AH2093" s="40"/>
      <c r="AI2093" s="40"/>
      <c r="AJ2093" s="40"/>
      <c r="AK2093" s="40"/>
      <c r="AL2093" s="40"/>
      <c r="AM2093" s="40"/>
      <c r="AN2093" s="40"/>
      <c r="AO2093" s="40"/>
      <c r="AP2093" s="40"/>
      <c r="AQ2093" s="40"/>
      <c r="AR2093" s="40"/>
      <c r="AS2093" s="40"/>
      <c r="AT2093" s="40"/>
      <c r="AU2093" s="40"/>
      <c r="AV2093" s="40"/>
      <c r="AW2093" s="40"/>
      <c r="AX2093" s="40"/>
      <c r="AY2093" s="40"/>
      <c r="AZ2093" s="40"/>
      <c r="BA2093" s="40"/>
      <c r="BB2093" s="40"/>
      <c r="BC2093" s="40"/>
      <c r="BD2093" s="40"/>
      <c r="BE2093" s="40"/>
      <c r="BF2093" s="40"/>
      <c r="BG2093" s="40"/>
      <c r="BH2093" s="40"/>
      <c r="BI2093" s="40"/>
      <c r="BJ2093" s="40"/>
      <c r="BK2093" s="40"/>
      <c r="BL2093" s="40"/>
      <c r="BM2093" s="40"/>
      <c r="BN2093" s="40"/>
      <c r="BO2093" s="40"/>
      <c r="BP2093" s="40"/>
      <c r="BQ2093" s="40"/>
      <c r="BR2093" s="40"/>
      <c r="BS2093" s="40"/>
      <c r="BT2093" s="40"/>
      <c r="BU2093" s="40"/>
      <c r="BV2093" s="40"/>
      <c r="BW2093" s="40"/>
      <c r="BX2093" s="40"/>
      <c r="BY2093" s="40"/>
      <c r="BZ2093" s="40"/>
      <c r="CA2093" s="40"/>
      <c r="CB2093" s="40"/>
      <c r="CC2093" s="40"/>
      <c r="CD2093" s="40"/>
      <c r="CE2093" s="40"/>
      <c r="CF2093" s="40"/>
      <c r="CG2093" s="40"/>
      <c r="CH2093" s="40"/>
      <c r="CI2093" s="40"/>
      <c r="CJ2093" s="40"/>
      <c r="CK2093" s="40"/>
      <c r="CL2093" s="40"/>
      <c r="CM2093" s="40"/>
      <c r="CN2093" s="40"/>
      <c r="CO2093" s="40"/>
      <c r="CP2093" s="40"/>
      <c r="CQ2093" s="40"/>
      <c r="CR2093" s="40"/>
      <c r="CS2093" s="40"/>
      <c r="CT2093" s="40"/>
      <c r="CU2093" s="40"/>
      <c r="CV2093" s="40"/>
      <c r="CW2093" s="40"/>
      <c r="CX2093" s="40"/>
      <c r="CY2093" s="40"/>
      <c r="CZ2093" s="40"/>
      <c r="DA2093" s="40"/>
      <c r="DB2093" s="40"/>
      <c r="DC2093" s="40"/>
      <c r="DD2093" s="40"/>
      <c r="DE2093" s="40"/>
      <c r="DF2093" s="40"/>
      <c r="DG2093" s="40"/>
      <c r="DH2093" s="40"/>
      <c r="DI2093" s="40"/>
      <c r="DJ2093" s="40"/>
      <c r="DK2093" s="40"/>
      <c r="DL2093" s="40"/>
      <c r="DM2093" s="40"/>
      <c r="DN2093" s="40"/>
      <c r="DO2093" s="40"/>
      <c r="DP2093" s="40"/>
      <c r="DQ2093" s="40"/>
      <c r="DR2093" s="40"/>
      <c r="DS2093" s="40"/>
      <c r="DT2093" s="40"/>
      <c r="DU2093" s="40"/>
      <c r="DV2093" s="40"/>
      <c r="DW2093" s="40"/>
      <c r="DX2093" s="40"/>
      <c r="DY2093" s="40"/>
      <c r="DZ2093" s="40"/>
      <c r="EA2093" s="40"/>
      <c r="EB2093" s="40"/>
      <c r="EC2093" s="40"/>
      <c r="ED2093" s="40"/>
      <c r="EE2093" s="40"/>
      <c r="EF2093" s="40"/>
      <c r="EG2093" s="40"/>
      <c r="EH2093" s="40"/>
      <c r="EI2093" s="40"/>
      <c r="EJ2093" s="40"/>
      <c r="EK2093" s="40"/>
      <c r="EL2093" s="40"/>
      <c r="EM2093" s="40"/>
      <c r="EN2093" s="40"/>
      <c r="EO2093" s="40"/>
      <c r="EP2093" s="40"/>
      <c r="EQ2093" s="40"/>
      <c r="ER2093" s="40"/>
      <c r="ES2093" s="40"/>
      <c r="ET2093" s="40"/>
      <c r="EU2093" s="40"/>
      <c r="EV2093" s="40"/>
      <c r="EW2093" s="40"/>
      <c r="EX2093" s="40"/>
      <c r="EY2093" s="40"/>
      <c r="EZ2093" s="40"/>
      <c r="FA2093" s="40"/>
      <c r="FB2093" s="40"/>
      <c r="FC2093" s="40"/>
      <c r="FD2093" s="40"/>
      <c r="FE2093" s="40"/>
      <c r="FF2093" s="40"/>
      <c r="FG2093" s="40"/>
      <c r="FH2093" s="40"/>
      <c r="FI2093" s="40"/>
      <c r="FJ2093" s="40"/>
      <c r="FK2093" s="40"/>
      <c r="FL2093" s="40"/>
      <c r="FM2093" s="40"/>
      <c r="FN2093" s="40"/>
      <c r="FO2093" s="40"/>
      <c r="FP2093" s="40"/>
      <c r="FQ2093" s="40"/>
      <c r="FR2093" s="40"/>
      <c r="FS2093" s="40"/>
      <c r="FT2093" s="40"/>
      <c r="FU2093" s="40"/>
      <c r="FV2093" s="40"/>
      <c r="FW2093" s="40"/>
      <c r="FX2093" s="40"/>
      <c r="FY2093" s="40"/>
      <c r="FZ2093" s="40"/>
      <c r="GA2093" s="40"/>
      <c r="GB2093" s="40"/>
      <c r="GC2093" s="40"/>
      <c r="GD2093" s="40"/>
      <c r="GE2093" s="40"/>
      <c r="GF2093" s="40"/>
      <c r="GG2093" s="40"/>
      <c r="GH2093" s="40"/>
      <c r="GI2093" s="40"/>
      <c r="GJ2093" s="40"/>
      <c r="GK2093" s="40"/>
      <c r="GL2093" s="40"/>
      <c r="GM2093" s="40"/>
      <c r="GN2093" s="40"/>
      <c r="GO2093" s="40"/>
      <c r="GP2093" s="40"/>
      <c r="GQ2093" s="40"/>
      <c r="GR2093" s="40"/>
      <c r="GS2093" s="40"/>
      <c r="GT2093" s="40"/>
      <c r="GU2093" s="40"/>
      <c r="GV2093" s="40"/>
      <c r="GW2093" s="40"/>
      <c r="GX2093" s="40"/>
      <c r="GY2093" s="40"/>
      <c r="GZ2093" s="40"/>
      <c r="HA2093" s="40"/>
      <c r="HB2093" s="40"/>
      <c r="HC2093" s="40"/>
      <c r="HD2093" s="40"/>
      <c r="HE2093" s="40"/>
      <c r="HF2093" s="40"/>
      <c r="HG2093" s="40"/>
      <c r="HH2093" s="40"/>
      <c r="HI2093" s="40"/>
      <c r="HJ2093" s="40"/>
      <c r="HK2093" s="40"/>
      <c r="HL2093" s="40"/>
      <c r="HM2093" s="40"/>
      <c r="HN2093" s="40"/>
      <c r="HO2093" s="40"/>
      <c r="HP2093" s="40"/>
      <c r="HQ2093" s="40"/>
      <c r="HR2093" s="40"/>
      <c r="HS2093" s="40"/>
      <c r="HT2093" s="40"/>
      <c r="HU2093" s="40"/>
      <c r="HV2093" s="40"/>
      <c r="HW2093" s="40"/>
      <c r="HX2093" s="40"/>
      <c r="HY2093" s="40"/>
      <c r="HZ2093" s="40"/>
      <c r="IA2093" s="40"/>
      <c r="IB2093" s="40"/>
      <c r="IC2093" s="40"/>
      <c r="ID2093" s="40"/>
      <c r="IE2093" s="40"/>
      <c r="IF2093" s="40"/>
      <c r="IG2093" s="40"/>
      <c r="IH2093" s="40"/>
      <c r="II2093" s="40"/>
      <c r="IJ2093" s="40"/>
      <c r="IK2093" s="40"/>
      <c r="IL2093" s="40"/>
      <c r="IM2093" s="40"/>
      <c r="IN2093" s="40"/>
      <c r="IO2093" s="40"/>
      <c r="IP2093" s="40"/>
      <c r="IQ2093" s="40"/>
      <c r="IR2093" s="40"/>
      <c r="IS2093" s="40"/>
      <c r="IT2093" s="40"/>
      <c r="IU2093" s="40"/>
    </row>
    <row r="2094" spans="1:255" ht="14.25" customHeight="1">
      <c r="A2094" s="145">
        <v>2153</v>
      </c>
      <c r="B2094" s="139">
        <v>20160417</v>
      </c>
      <c r="C2094" s="57" t="str">
        <f t="shared" si="230"/>
        <v>POS</v>
      </c>
      <c r="D2094" s="114">
        <f t="shared" si="225"/>
        <v>41015</v>
      </c>
      <c r="E2094" s="28" t="s">
        <v>36</v>
      </c>
      <c r="F2094" s="39" t="s">
        <v>25</v>
      </c>
      <c r="G2094" s="35" t="s">
        <v>26</v>
      </c>
      <c r="H2094" s="30"/>
      <c r="I2094" s="30"/>
      <c r="J2094" s="31" t="s">
        <v>175</v>
      </c>
      <c r="K2094" s="31" t="s">
        <v>580</v>
      </c>
      <c r="L2094" s="31" t="s">
        <v>176</v>
      </c>
      <c r="M2094" s="31"/>
      <c r="N2094" s="31" t="s">
        <v>31</v>
      </c>
      <c r="O2094" s="4" t="str">
        <f t="shared" si="226"/>
        <v>Ceratina (Zadontomerus) acantha</v>
      </c>
      <c r="P2094" s="85" t="str">
        <f t="shared" si="231"/>
        <v>Ceratina acantha</v>
      </c>
      <c r="Q2094" s="35" t="s">
        <v>43</v>
      </c>
      <c r="R2094" s="36"/>
      <c r="S2094" s="32"/>
      <c r="T2094" s="32"/>
      <c r="U2094" s="32"/>
      <c r="V2094" s="34" t="s">
        <v>171</v>
      </c>
      <c r="W2094" s="38">
        <v>41335</v>
      </c>
      <c r="X2094" s="52"/>
      <c r="Y2094" s="129">
        <f t="shared" si="227"/>
        <v>1</v>
      </c>
      <c r="Z2094" s="110">
        <f t="shared" si="228"/>
        <v>0</v>
      </c>
      <c r="AA2094" s="1">
        <f t="shared" si="229"/>
        <v>0</v>
      </c>
      <c r="AC2094" s="40"/>
      <c r="AD2094" s="40"/>
      <c r="AE2094" s="40"/>
      <c r="AF2094" s="40"/>
      <c r="AG2094" s="40"/>
      <c r="AH2094" s="40"/>
      <c r="AI2094" s="40"/>
      <c r="AJ2094" s="40"/>
      <c r="AK2094" s="40"/>
      <c r="AL2094" s="40"/>
      <c r="AM2094" s="40"/>
      <c r="AN2094" s="40"/>
      <c r="AO2094" s="40"/>
      <c r="AP2094" s="40"/>
      <c r="AQ2094" s="40"/>
      <c r="AR2094" s="40"/>
      <c r="AS2094" s="40"/>
      <c r="AT2094" s="40"/>
      <c r="AU2094" s="40"/>
      <c r="AV2094" s="40"/>
      <c r="AW2094" s="40"/>
      <c r="AX2094" s="40"/>
      <c r="AY2094" s="40"/>
      <c r="AZ2094" s="40"/>
      <c r="BA2094" s="40"/>
      <c r="BB2094" s="40"/>
      <c r="BC2094" s="40"/>
      <c r="BD2094" s="40"/>
      <c r="BE2094" s="40"/>
      <c r="BF2094" s="40"/>
      <c r="BG2094" s="40"/>
      <c r="BH2094" s="40"/>
      <c r="BI2094" s="40"/>
      <c r="BJ2094" s="40"/>
      <c r="BK2094" s="40"/>
      <c r="BL2094" s="40"/>
      <c r="BM2094" s="40"/>
      <c r="BN2094" s="40"/>
      <c r="BO2094" s="40"/>
      <c r="BP2094" s="40"/>
      <c r="BQ2094" s="40"/>
      <c r="BR2094" s="40"/>
      <c r="BS2094" s="40"/>
      <c r="BT2094" s="40"/>
      <c r="BU2094" s="40"/>
      <c r="BV2094" s="40"/>
      <c r="BW2094" s="40"/>
      <c r="BX2094" s="40"/>
      <c r="BY2094" s="40"/>
      <c r="BZ2094" s="40"/>
      <c r="CA2094" s="40"/>
      <c r="CB2094" s="40"/>
      <c r="CC2094" s="40"/>
      <c r="CD2094" s="40"/>
      <c r="CE2094" s="40"/>
      <c r="CF2094" s="40"/>
      <c r="CG2094" s="40"/>
      <c r="CH2094" s="40"/>
      <c r="CI2094" s="40"/>
      <c r="CJ2094" s="40"/>
      <c r="CK2094" s="40"/>
      <c r="CL2094" s="40"/>
      <c r="CM2094" s="40"/>
      <c r="CN2094" s="40"/>
      <c r="CO2094" s="40"/>
      <c r="CP2094" s="40"/>
      <c r="CQ2094" s="40"/>
      <c r="CR2094" s="40"/>
      <c r="CS2094" s="40"/>
      <c r="CT2094" s="40"/>
      <c r="CU2094" s="40"/>
      <c r="CV2094" s="40"/>
      <c r="CW2094" s="40"/>
      <c r="CX2094" s="40"/>
      <c r="CY2094" s="40"/>
      <c r="CZ2094" s="40"/>
      <c r="DA2094" s="40"/>
      <c r="DB2094" s="40"/>
      <c r="DC2094" s="40"/>
      <c r="DD2094" s="40"/>
      <c r="DE2094" s="40"/>
      <c r="DF2094" s="40"/>
      <c r="DG2094" s="40"/>
      <c r="DH2094" s="40"/>
      <c r="DI2094" s="40"/>
      <c r="DJ2094" s="40"/>
      <c r="DK2094" s="40"/>
      <c r="DL2094" s="40"/>
      <c r="DM2094" s="40"/>
      <c r="DN2094" s="40"/>
      <c r="DO2094" s="40"/>
      <c r="DP2094" s="40"/>
      <c r="DQ2094" s="40"/>
      <c r="DR2094" s="40"/>
      <c r="DS2094" s="40"/>
      <c r="DT2094" s="40"/>
      <c r="DU2094" s="40"/>
      <c r="DV2094" s="40"/>
      <c r="DW2094" s="40"/>
      <c r="DX2094" s="40"/>
      <c r="DY2094" s="40"/>
      <c r="DZ2094" s="40"/>
      <c r="EA2094" s="40"/>
      <c r="EB2094" s="40"/>
      <c r="EC2094" s="40"/>
      <c r="ED2094" s="40"/>
      <c r="EE2094" s="40"/>
      <c r="EF2094" s="40"/>
      <c r="EG2094" s="40"/>
      <c r="EH2094" s="40"/>
      <c r="EI2094" s="40"/>
      <c r="EJ2094" s="40"/>
      <c r="EK2094" s="40"/>
      <c r="EL2094" s="40"/>
      <c r="EM2094" s="40"/>
      <c r="EN2094" s="40"/>
      <c r="EO2094" s="40"/>
      <c r="EP2094" s="40"/>
      <c r="EQ2094" s="40"/>
      <c r="ER2094" s="40"/>
      <c r="ES2094" s="40"/>
      <c r="ET2094" s="40"/>
      <c r="EU2094" s="40"/>
      <c r="EV2094" s="40"/>
      <c r="EW2094" s="40"/>
      <c r="EX2094" s="40"/>
      <c r="EY2094" s="40"/>
      <c r="EZ2094" s="40"/>
      <c r="FA2094" s="40"/>
      <c r="FB2094" s="40"/>
      <c r="FC2094" s="40"/>
      <c r="FD2094" s="40"/>
      <c r="FE2094" s="40"/>
      <c r="FF2094" s="40"/>
      <c r="FG2094" s="40"/>
      <c r="FH2094" s="40"/>
      <c r="FI2094" s="40"/>
      <c r="FJ2094" s="40"/>
      <c r="FK2094" s="40"/>
      <c r="FL2094" s="40"/>
      <c r="FM2094" s="40"/>
      <c r="FN2094" s="40"/>
      <c r="FO2094" s="40"/>
      <c r="FP2094" s="40"/>
      <c r="FQ2094" s="40"/>
      <c r="FR2094" s="40"/>
      <c r="FS2094" s="40"/>
      <c r="FT2094" s="40"/>
      <c r="FU2094" s="40"/>
      <c r="FV2094" s="40"/>
      <c r="FW2094" s="40"/>
      <c r="FX2094" s="40"/>
      <c r="FY2094" s="40"/>
      <c r="FZ2094" s="40"/>
      <c r="GA2094" s="40"/>
      <c r="GB2094" s="40"/>
      <c r="GC2094" s="40"/>
      <c r="GD2094" s="40"/>
      <c r="GE2094" s="40"/>
      <c r="GF2094" s="40"/>
      <c r="GG2094" s="40"/>
      <c r="GH2094" s="40"/>
      <c r="GI2094" s="40"/>
      <c r="GJ2094" s="40"/>
      <c r="GK2094" s="40"/>
      <c r="GL2094" s="40"/>
      <c r="GM2094" s="40"/>
      <c r="GN2094" s="40"/>
      <c r="GO2094" s="40"/>
      <c r="GP2094" s="40"/>
      <c r="GQ2094" s="40"/>
      <c r="GR2094" s="40"/>
      <c r="GS2094" s="40"/>
      <c r="GT2094" s="40"/>
      <c r="GU2094" s="40"/>
      <c r="GV2094" s="40"/>
      <c r="GW2094" s="40"/>
      <c r="GX2094" s="40"/>
      <c r="GY2094" s="40"/>
      <c r="GZ2094" s="40"/>
      <c r="HA2094" s="40"/>
      <c r="HB2094" s="40"/>
      <c r="HC2094" s="40"/>
      <c r="HD2094" s="40"/>
      <c r="HE2094" s="40"/>
      <c r="HF2094" s="40"/>
      <c r="HG2094" s="40"/>
      <c r="HH2094" s="40"/>
      <c r="HI2094" s="40"/>
      <c r="HJ2094" s="40"/>
      <c r="HK2094" s="40"/>
      <c r="HL2094" s="40"/>
      <c r="HM2094" s="40"/>
      <c r="HN2094" s="40"/>
      <c r="HO2094" s="40"/>
      <c r="HP2094" s="40"/>
      <c r="HQ2094" s="40"/>
      <c r="HR2094" s="40"/>
      <c r="HS2094" s="40"/>
      <c r="HT2094" s="40"/>
      <c r="HU2094" s="40"/>
      <c r="HV2094" s="40"/>
      <c r="HW2094" s="40"/>
      <c r="HX2094" s="40"/>
      <c r="HY2094" s="40"/>
      <c r="HZ2094" s="40"/>
      <c r="IA2094" s="40"/>
      <c r="IB2094" s="40"/>
      <c r="IC2094" s="40"/>
      <c r="ID2094" s="40"/>
      <c r="IE2094" s="40"/>
      <c r="IF2094" s="40"/>
      <c r="IG2094" s="40"/>
      <c r="IH2094" s="40"/>
      <c r="II2094" s="40"/>
      <c r="IJ2094" s="40"/>
      <c r="IK2094" s="40"/>
      <c r="IL2094" s="40"/>
      <c r="IM2094" s="40"/>
      <c r="IN2094" s="40"/>
      <c r="IO2094" s="40"/>
      <c r="IP2094" s="40"/>
      <c r="IQ2094" s="40"/>
      <c r="IR2094" s="40"/>
      <c r="IS2094" s="40"/>
      <c r="IT2094" s="40"/>
      <c r="IU2094" s="40"/>
    </row>
    <row r="2095" spans="1:255" ht="14.25" customHeight="1">
      <c r="A2095" s="145">
        <v>2154</v>
      </c>
      <c r="B2095" s="139">
        <v>20160417</v>
      </c>
      <c r="C2095" s="57" t="str">
        <f t="shared" si="230"/>
        <v>POS</v>
      </c>
      <c r="D2095" s="114">
        <f t="shared" si="225"/>
        <v>41015</v>
      </c>
      <c r="E2095" s="28" t="s">
        <v>36</v>
      </c>
      <c r="F2095" s="39" t="s">
        <v>25</v>
      </c>
      <c r="G2095" s="35" t="s">
        <v>26</v>
      </c>
      <c r="H2095" s="30"/>
      <c r="I2095" s="30"/>
      <c r="J2095" s="31" t="s">
        <v>175</v>
      </c>
      <c r="K2095" s="31" t="s">
        <v>580</v>
      </c>
      <c r="L2095" s="31" t="s">
        <v>176</v>
      </c>
      <c r="M2095" s="31"/>
      <c r="N2095" s="31" t="s">
        <v>31</v>
      </c>
      <c r="O2095" s="4" t="str">
        <f t="shared" si="226"/>
        <v>Ceratina (Zadontomerus) acantha</v>
      </c>
      <c r="P2095" s="85" t="str">
        <f t="shared" si="231"/>
        <v>Ceratina acantha</v>
      </c>
      <c r="Q2095" s="35" t="s">
        <v>43</v>
      </c>
      <c r="R2095" s="36"/>
      <c r="S2095" s="32"/>
      <c r="T2095" s="32"/>
      <c r="U2095" s="32"/>
      <c r="V2095" s="34" t="s">
        <v>171</v>
      </c>
      <c r="W2095" s="38">
        <v>41335</v>
      </c>
      <c r="X2095" s="52"/>
      <c r="Y2095" s="129">
        <f t="shared" si="227"/>
        <v>1</v>
      </c>
      <c r="Z2095" s="110">
        <f t="shared" si="228"/>
        <v>0</v>
      </c>
      <c r="AA2095" s="1">
        <f t="shared" si="229"/>
        <v>0</v>
      </c>
      <c r="AC2095" s="40"/>
      <c r="AD2095" s="40"/>
      <c r="AE2095" s="40"/>
      <c r="AF2095" s="40"/>
      <c r="AG2095" s="40"/>
      <c r="AH2095" s="40"/>
      <c r="AI2095" s="40"/>
      <c r="AJ2095" s="40"/>
      <c r="AK2095" s="40"/>
      <c r="AL2095" s="40"/>
      <c r="AM2095" s="40"/>
      <c r="AN2095" s="40"/>
      <c r="AO2095" s="40"/>
      <c r="AP2095" s="40"/>
      <c r="AQ2095" s="40"/>
      <c r="AR2095" s="40"/>
      <c r="AS2095" s="40"/>
      <c r="AT2095" s="40"/>
      <c r="AU2095" s="40"/>
      <c r="AV2095" s="40"/>
      <c r="AW2095" s="40"/>
      <c r="AX2095" s="40"/>
      <c r="AY2095" s="40"/>
      <c r="AZ2095" s="40"/>
      <c r="BA2095" s="40"/>
      <c r="BB2095" s="40"/>
      <c r="BC2095" s="40"/>
      <c r="BD2095" s="40"/>
      <c r="BE2095" s="40"/>
      <c r="BF2095" s="40"/>
      <c r="BG2095" s="40"/>
      <c r="BH2095" s="40"/>
      <c r="BI2095" s="40"/>
      <c r="BJ2095" s="40"/>
      <c r="BK2095" s="40"/>
      <c r="BL2095" s="40"/>
      <c r="BM2095" s="40"/>
      <c r="BN2095" s="40"/>
      <c r="BO2095" s="40"/>
      <c r="BP2095" s="40"/>
      <c r="BQ2095" s="40"/>
      <c r="BR2095" s="40"/>
      <c r="BS2095" s="40"/>
      <c r="BT2095" s="40"/>
      <c r="BU2095" s="40"/>
      <c r="BV2095" s="40"/>
      <c r="BW2095" s="40"/>
      <c r="BX2095" s="40"/>
      <c r="BY2095" s="40"/>
      <c r="BZ2095" s="40"/>
      <c r="CA2095" s="40"/>
      <c r="CB2095" s="40"/>
      <c r="CC2095" s="40"/>
      <c r="CD2095" s="40"/>
      <c r="CE2095" s="40"/>
      <c r="CF2095" s="40"/>
      <c r="CG2095" s="40"/>
      <c r="CH2095" s="40"/>
      <c r="CI2095" s="40"/>
      <c r="CJ2095" s="40"/>
      <c r="CK2095" s="40"/>
      <c r="CL2095" s="40"/>
      <c r="CM2095" s="40"/>
      <c r="CN2095" s="40"/>
      <c r="CO2095" s="40"/>
      <c r="CP2095" s="40"/>
      <c r="CQ2095" s="40"/>
      <c r="CR2095" s="40"/>
      <c r="CS2095" s="40"/>
      <c r="CT2095" s="40"/>
      <c r="CU2095" s="40"/>
      <c r="CV2095" s="40"/>
      <c r="CW2095" s="40"/>
      <c r="CX2095" s="40"/>
      <c r="CY2095" s="40"/>
      <c r="CZ2095" s="40"/>
      <c r="DA2095" s="40"/>
      <c r="DB2095" s="40"/>
      <c r="DC2095" s="40"/>
      <c r="DD2095" s="40"/>
      <c r="DE2095" s="40"/>
      <c r="DF2095" s="40"/>
      <c r="DG2095" s="40"/>
      <c r="DH2095" s="40"/>
      <c r="DI2095" s="40"/>
      <c r="DJ2095" s="40"/>
      <c r="DK2095" s="40"/>
      <c r="DL2095" s="40"/>
      <c r="DM2095" s="40"/>
      <c r="DN2095" s="40"/>
      <c r="DO2095" s="40"/>
      <c r="DP2095" s="40"/>
      <c r="DQ2095" s="40"/>
      <c r="DR2095" s="40"/>
      <c r="DS2095" s="40"/>
      <c r="DT2095" s="40"/>
      <c r="DU2095" s="40"/>
      <c r="DV2095" s="40"/>
      <c r="DW2095" s="40"/>
      <c r="DX2095" s="40"/>
      <c r="DY2095" s="40"/>
      <c r="DZ2095" s="40"/>
      <c r="EA2095" s="40"/>
      <c r="EB2095" s="40"/>
      <c r="EC2095" s="40"/>
      <c r="ED2095" s="40"/>
      <c r="EE2095" s="40"/>
      <c r="EF2095" s="40"/>
      <c r="EG2095" s="40"/>
      <c r="EH2095" s="40"/>
      <c r="EI2095" s="40"/>
      <c r="EJ2095" s="40"/>
      <c r="EK2095" s="40"/>
      <c r="EL2095" s="40"/>
      <c r="EM2095" s="40"/>
      <c r="EN2095" s="40"/>
      <c r="EO2095" s="40"/>
      <c r="EP2095" s="40"/>
      <c r="EQ2095" s="40"/>
      <c r="ER2095" s="40"/>
      <c r="ES2095" s="40"/>
      <c r="ET2095" s="40"/>
      <c r="EU2095" s="40"/>
      <c r="EV2095" s="40"/>
      <c r="EW2095" s="40"/>
      <c r="EX2095" s="40"/>
      <c r="EY2095" s="40"/>
      <c r="EZ2095" s="40"/>
      <c r="FA2095" s="40"/>
      <c r="FB2095" s="40"/>
      <c r="FC2095" s="40"/>
      <c r="FD2095" s="40"/>
      <c r="FE2095" s="40"/>
      <c r="FF2095" s="40"/>
      <c r="FG2095" s="40"/>
      <c r="FH2095" s="40"/>
      <c r="FI2095" s="40"/>
      <c r="FJ2095" s="40"/>
      <c r="FK2095" s="40"/>
      <c r="FL2095" s="40"/>
      <c r="FM2095" s="40"/>
      <c r="FN2095" s="40"/>
      <c r="FO2095" s="40"/>
      <c r="FP2095" s="40"/>
      <c r="FQ2095" s="40"/>
      <c r="FR2095" s="40"/>
      <c r="FS2095" s="40"/>
      <c r="FT2095" s="40"/>
      <c r="FU2095" s="40"/>
      <c r="FV2095" s="40"/>
      <c r="FW2095" s="40"/>
      <c r="FX2095" s="40"/>
      <c r="FY2095" s="40"/>
      <c r="FZ2095" s="40"/>
      <c r="GA2095" s="40"/>
      <c r="GB2095" s="40"/>
      <c r="GC2095" s="40"/>
      <c r="GD2095" s="40"/>
      <c r="GE2095" s="40"/>
      <c r="GF2095" s="40"/>
      <c r="GG2095" s="40"/>
      <c r="GH2095" s="40"/>
      <c r="GI2095" s="40"/>
      <c r="GJ2095" s="40"/>
      <c r="GK2095" s="40"/>
      <c r="GL2095" s="40"/>
      <c r="GM2095" s="40"/>
      <c r="GN2095" s="40"/>
      <c r="GO2095" s="40"/>
      <c r="GP2095" s="40"/>
      <c r="GQ2095" s="40"/>
      <c r="GR2095" s="40"/>
      <c r="GS2095" s="40"/>
      <c r="GT2095" s="40"/>
      <c r="GU2095" s="40"/>
      <c r="GV2095" s="40"/>
      <c r="GW2095" s="40"/>
      <c r="GX2095" s="40"/>
      <c r="GY2095" s="40"/>
      <c r="GZ2095" s="40"/>
      <c r="HA2095" s="40"/>
      <c r="HB2095" s="40"/>
      <c r="HC2095" s="40"/>
      <c r="HD2095" s="40"/>
      <c r="HE2095" s="40"/>
      <c r="HF2095" s="40"/>
      <c r="HG2095" s="40"/>
      <c r="HH2095" s="40"/>
      <c r="HI2095" s="40"/>
      <c r="HJ2095" s="40"/>
      <c r="HK2095" s="40"/>
      <c r="HL2095" s="40"/>
      <c r="HM2095" s="40"/>
      <c r="HN2095" s="40"/>
      <c r="HO2095" s="40"/>
      <c r="HP2095" s="40"/>
      <c r="HQ2095" s="40"/>
      <c r="HR2095" s="40"/>
      <c r="HS2095" s="40"/>
      <c r="HT2095" s="40"/>
      <c r="HU2095" s="40"/>
      <c r="HV2095" s="40"/>
      <c r="HW2095" s="40"/>
      <c r="HX2095" s="40"/>
      <c r="HY2095" s="40"/>
      <c r="HZ2095" s="40"/>
      <c r="IA2095" s="40"/>
      <c r="IB2095" s="40"/>
      <c r="IC2095" s="40"/>
      <c r="ID2095" s="40"/>
      <c r="IE2095" s="40"/>
      <c r="IF2095" s="40"/>
      <c r="IG2095" s="40"/>
      <c r="IH2095" s="40"/>
      <c r="II2095" s="40"/>
      <c r="IJ2095" s="40"/>
      <c r="IK2095" s="40"/>
      <c r="IL2095" s="40"/>
      <c r="IM2095" s="40"/>
      <c r="IN2095" s="40"/>
      <c r="IO2095" s="40"/>
      <c r="IP2095" s="40"/>
      <c r="IQ2095" s="40"/>
      <c r="IR2095" s="40"/>
      <c r="IS2095" s="40"/>
      <c r="IT2095" s="40"/>
      <c r="IU2095" s="40"/>
    </row>
    <row r="2096" spans="1:255" ht="14.25" customHeight="1">
      <c r="A2096" s="145">
        <v>2155</v>
      </c>
      <c r="B2096" s="139">
        <v>20160417</v>
      </c>
      <c r="C2096" s="57" t="str">
        <f t="shared" si="230"/>
        <v>POS</v>
      </c>
      <c r="D2096" s="114">
        <f t="shared" si="225"/>
        <v>41015</v>
      </c>
      <c r="E2096" s="28" t="s">
        <v>36</v>
      </c>
      <c r="F2096" s="39" t="s">
        <v>25</v>
      </c>
      <c r="G2096" s="35" t="s">
        <v>26</v>
      </c>
      <c r="H2096" s="30"/>
      <c r="I2096" s="30"/>
      <c r="J2096" s="31" t="s">
        <v>175</v>
      </c>
      <c r="K2096" s="31" t="s">
        <v>580</v>
      </c>
      <c r="L2096" s="31" t="s">
        <v>176</v>
      </c>
      <c r="M2096" s="31"/>
      <c r="N2096" s="31" t="s">
        <v>31</v>
      </c>
      <c r="O2096" s="4" t="str">
        <f t="shared" si="226"/>
        <v>Ceratina (Zadontomerus) acantha</v>
      </c>
      <c r="P2096" s="85" t="str">
        <f t="shared" si="231"/>
        <v>Ceratina acantha</v>
      </c>
      <c r="Q2096" s="35" t="s">
        <v>43</v>
      </c>
      <c r="R2096" s="36"/>
      <c r="S2096" s="32"/>
      <c r="T2096" s="32"/>
      <c r="U2096" s="32"/>
      <c r="V2096" s="34" t="s">
        <v>171</v>
      </c>
      <c r="W2096" s="38">
        <v>41335</v>
      </c>
      <c r="X2096" s="52" t="s">
        <v>1457</v>
      </c>
      <c r="Y2096" s="129">
        <f t="shared" si="227"/>
        <v>1</v>
      </c>
      <c r="Z2096" s="110">
        <f t="shared" si="228"/>
        <v>0</v>
      </c>
      <c r="AA2096" s="1">
        <f t="shared" si="229"/>
        <v>0</v>
      </c>
      <c r="AC2096" s="40"/>
      <c r="AD2096" s="40"/>
      <c r="AE2096" s="40"/>
      <c r="AF2096" s="40"/>
      <c r="AG2096" s="40"/>
      <c r="AH2096" s="40"/>
      <c r="AI2096" s="40"/>
      <c r="AJ2096" s="40"/>
      <c r="AK2096" s="40"/>
      <c r="AL2096" s="40"/>
      <c r="AM2096" s="40"/>
      <c r="AN2096" s="40"/>
      <c r="AO2096" s="40"/>
      <c r="AP2096" s="40"/>
      <c r="AQ2096" s="40"/>
      <c r="AR2096" s="40"/>
      <c r="AS2096" s="40"/>
      <c r="AT2096" s="40"/>
      <c r="AU2096" s="40"/>
      <c r="AV2096" s="40"/>
      <c r="AW2096" s="40"/>
      <c r="AX2096" s="40"/>
      <c r="AY2096" s="40"/>
      <c r="AZ2096" s="40"/>
      <c r="BA2096" s="40"/>
      <c r="BB2096" s="40"/>
      <c r="BC2096" s="40"/>
      <c r="BD2096" s="40"/>
      <c r="BE2096" s="40"/>
      <c r="BF2096" s="40"/>
      <c r="BG2096" s="40"/>
      <c r="BH2096" s="40"/>
      <c r="BI2096" s="40"/>
      <c r="BJ2096" s="40"/>
      <c r="BK2096" s="40"/>
      <c r="BL2096" s="40"/>
      <c r="BM2096" s="40"/>
      <c r="BN2096" s="40"/>
      <c r="BO2096" s="40"/>
      <c r="BP2096" s="40"/>
      <c r="BQ2096" s="40"/>
      <c r="BR2096" s="40"/>
      <c r="BS2096" s="40"/>
      <c r="BT2096" s="40"/>
      <c r="BU2096" s="40"/>
      <c r="BV2096" s="40"/>
      <c r="BW2096" s="40"/>
      <c r="BX2096" s="40"/>
      <c r="BY2096" s="40"/>
      <c r="BZ2096" s="40"/>
      <c r="CA2096" s="40"/>
      <c r="CB2096" s="40"/>
      <c r="CC2096" s="40"/>
      <c r="CD2096" s="40"/>
      <c r="CE2096" s="40"/>
      <c r="CF2096" s="40"/>
      <c r="CG2096" s="40"/>
      <c r="CH2096" s="40"/>
      <c r="CI2096" s="40"/>
      <c r="CJ2096" s="40"/>
      <c r="CK2096" s="40"/>
      <c r="CL2096" s="40"/>
      <c r="CM2096" s="40"/>
      <c r="CN2096" s="40"/>
      <c r="CO2096" s="40"/>
      <c r="CP2096" s="40"/>
      <c r="CQ2096" s="40"/>
      <c r="CR2096" s="40"/>
      <c r="CS2096" s="40"/>
      <c r="CT2096" s="40"/>
      <c r="CU2096" s="40"/>
      <c r="CV2096" s="40"/>
      <c r="CW2096" s="40"/>
      <c r="CX2096" s="40"/>
      <c r="CY2096" s="40"/>
      <c r="CZ2096" s="40"/>
      <c r="DA2096" s="40"/>
      <c r="DB2096" s="40"/>
      <c r="DC2096" s="40"/>
      <c r="DD2096" s="40"/>
      <c r="DE2096" s="40"/>
      <c r="DF2096" s="40"/>
      <c r="DG2096" s="40"/>
      <c r="DH2096" s="40"/>
      <c r="DI2096" s="40"/>
      <c r="DJ2096" s="40"/>
      <c r="DK2096" s="40"/>
      <c r="DL2096" s="40"/>
      <c r="DM2096" s="40"/>
      <c r="DN2096" s="40"/>
      <c r="DO2096" s="40"/>
      <c r="DP2096" s="40"/>
      <c r="DQ2096" s="40"/>
      <c r="DR2096" s="40"/>
      <c r="DS2096" s="40"/>
      <c r="DT2096" s="40"/>
      <c r="DU2096" s="40"/>
      <c r="DV2096" s="40"/>
      <c r="DW2096" s="40"/>
      <c r="DX2096" s="40"/>
      <c r="DY2096" s="40"/>
      <c r="DZ2096" s="40"/>
      <c r="EA2096" s="40"/>
      <c r="EB2096" s="40"/>
      <c r="EC2096" s="40"/>
      <c r="ED2096" s="40"/>
      <c r="EE2096" s="40"/>
      <c r="EF2096" s="40"/>
      <c r="EG2096" s="40"/>
      <c r="EH2096" s="40"/>
      <c r="EI2096" s="40"/>
      <c r="EJ2096" s="40"/>
      <c r="EK2096" s="40"/>
      <c r="EL2096" s="40"/>
      <c r="EM2096" s="40"/>
      <c r="EN2096" s="40"/>
      <c r="EO2096" s="40"/>
      <c r="EP2096" s="40"/>
      <c r="EQ2096" s="40"/>
      <c r="ER2096" s="40"/>
      <c r="ES2096" s="40"/>
      <c r="ET2096" s="40"/>
      <c r="EU2096" s="40"/>
      <c r="EV2096" s="40"/>
      <c r="EW2096" s="40"/>
      <c r="EX2096" s="40"/>
      <c r="EY2096" s="40"/>
      <c r="EZ2096" s="40"/>
      <c r="FA2096" s="40"/>
      <c r="FB2096" s="40"/>
      <c r="FC2096" s="40"/>
      <c r="FD2096" s="40"/>
      <c r="FE2096" s="40"/>
      <c r="FF2096" s="40"/>
      <c r="FG2096" s="40"/>
      <c r="FH2096" s="40"/>
      <c r="FI2096" s="40"/>
      <c r="FJ2096" s="40"/>
      <c r="FK2096" s="40"/>
      <c r="FL2096" s="40"/>
      <c r="FM2096" s="40"/>
      <c r="FN2096" s="40"/>
      <c r="FO2096" s="40"/>
      <c r="FP2096" s="40"/>
      <c r="FQ2096" s="40"/>
      <c r="FR2096" s="40"/>
      <c r="FS2096" s="40"/>
      <c r="FT2096" s="40"/>
      <c r="FU2096" s="40"/>
      <c r="FV2096" s="40"/>
      <c r="FW2096" s="40"/>
      <c r="FX2096" s="40"/>
      <c r="FY2096" s="40"/>
      <c r="FZ2096" s="40"/>
      <c r="GA2096" s="40"/>
      <c r="GB2096" s="40"/>
      <c r="GC2096" s="40"/>
      <c r="GD2096" s="40"/>
      <c r="GE2096" s="40"/>
      <c r="GF2096" s="40"/>
      <c r="GG2096" s="40"/>
      <c r="GH2096" s="40"/>
      <c r="GI2096" s="40"/>
      <c r="GJ2096" s="40"/>
      <c r="GK2096" s="40"/>
      <c r="GL2096" s="40"/>
      <c r="GM2096" s="40"/>
      <c r="GN2096" s="40"/>
      <c r="GO2096" s="40"/>
      <c r="GP2096" s="40"/>
      <c r="GQ2096" s="40"/>
      <c r="GR2096" s="40"/>
      <c r="GS2096" s="40"/>
      <c r="GT2096" s="40"/>
      <c r="GU2096" s="40"/>
      <c r="GV2096" s="40"/>
      <c r="GW2096" s="40"/>
      <c r="GX2096" s="40"/>
      <c r="GY2096" s="40"/>
      <c r="GZ2096" s="40"/>
      <c r="HA2096" s="40"/>
      <c r="HB2096" s="40"/>
      <c r="HC2096" s="40"/>
      <c r="HD2096" s="40"/>
      <c r="HE2096" s="40"/>
      <c r="HF2096" s="40"/>
      <c r="HG2096" s="40"/>
      <c r="HH2096" s="40"/>
      <c r="HI2096" s="40"/>
      <c r="HJ2096" s="40"/>
      <c r="HK2096" s="40"/>
      <c r="HL2096" s="40"/>
      <c r="HM2096" s="40"/>
      <c r="HN2096" s="40"/>
      <c r="HO2096" s="40"/>
      <c r="HP2096" s="40"/>
      <c r="HQ2096" s="40"/>
      <c r="HR2096" s="40"/>
      <c r="HS2096" s="40"/>
      <c r="HT2096" s="40"/>
      <c r="HU2096" s="40"/>
      <c r="HV2096" s="40"/>
      <c r="HW2096" s="40"/>
      <c r="HX2096" s="40"/>
      <c r="HY2096" s="40"/>
      <c r="HZ2096" s="40"/>
      <c r="IA2096" s="40"/>
      <c r="IB2096" s="40"/>
      <c r="IC2096" s="40"/>
      <c r="ID2096" s="40"/>
      <c r="IE2096" s="40"/>
      <c r="IF2096" s="40"/>
      <c r="IG2096" s="40"/>
      <c r="IH2096" s="40"/>
      <c r="II2096" s="40"/>
      <c r="IJ2096" s="40"/>
      <c r="IK2096" s="40"/>
      <c r="IL2096" s="40"/>
      <c r="IM2096" s="40"/>
      <c r="IN2096" s="40"/>
      <c r="IO2096" s="40"/>
      <c r="IP2096" s="40"/>
      <c r="IQ2096" s="40"/>
      <c r="IR2096" s="40"/>
      <c r="IS2096" s="40"/>
      <c r="IT2096" s="40"/>
      <c r="IU2096" s="40"/>
    </row>
    <row r="2097" spans="1:255" ht="14.25" customHeight="1">
      <c r="A2097" s="145">
        <v>2156</v>
      </c>
      <c r="B2097" s="139">
        <v>20160417</v>
      </c>
      <c r="C2097" s="57" t="str">
        <f t="shared" si="230"/>
        <v>POS</v>
      </c>
      <c r="D2097" s="114">
        <f t="shared" si="225"/>
        <v>41015</v>
      </c>
      <c r="E2097" s="28" t="s">
        <v>36</v>
      </c>
      <c r="F2097" s="39" t="s">
        <v>25</v>
      </c>
      <c r="G2097" s="35" t="s">
        <v>26</v>
      </c>
      <c r="H2097" s="30"/>
      <c r="I2097" s="30"/>
      <c r="J2097" s="31" t="s">
        <v>175</v>
      </c>
      <c r="K2097" s="31" t="s">
        <v>580</v>
      </c>
      <c r="L2097" s="31" t="s">
        <v>176</v>
      </c>
      <c r="M2097" s="31"/>
      <c r="N2097" s="31" t="s">
        <v>31</v>
      </c>
      <c r="O2097" s="4" t="str">
        <f t="shared" si="226"/>
        <v>Ceratina (Zadontomerus) acantha</v>
      </c>
      <c r="P2097" s="85" t="str">
        <f t="shared" si="231"/>
        <v>Ceratina acantha</v>
      </c>
      <c r="Q2097" s="35" t="s">
        <v>43</v>
      </c>
      <c r="R2097" s="36"/>
      <c r="S2097" s="32"/>
      <c r="T2097" s="32"/>
      <c r="U2097" s="32"/>
      <c r="V2097" s="34" t="s">
        <v>171</v>
      </c>
      <c r="W2097" s="38">
        <v>41335</v>
      </c>
      <c r="X2097" s="52"/>
      <c r="Y2097" s="129">
        <f t="shared" si="227"/>
        <v>1</v>
      </c>
      <c r="Z2097" s="110">
        <f t="shared" si="228"/>
        <v>0</v>
      </c>
      <c r="AA2097" s="1">
        <f t="shared" si="229"/>
        <v>0</v>
      </c>
      <c r="AC2097" s="40"/>
      <c r="AD2097" s="40"/>
      <c r="AE2097" s="40"/>
      <c r="AF2097" s="40"/>
      <c r="AG2097" s="40"/>
      <c r="AH2097" s="40"/>
      <c r="AI2097" s="40"/>
      <c r="AJ2097" s="40"/>
      <c r="AK2097" s="40"/>
      <c r="AL2097" s="40"/>
      <c r="AM2097" s="40"/>
      <c r="AN2097" s="40"/>
      <c r="AO2097" s="40"/>
      <c r="AP2097" s="40"/>
      <c r="AQ2097" s="40"/>
      <c r="AR2097" s="40"/>
      <c r="AS2097" s="40"/>
      <c r="AT2097" s="40"/>
      <c r="AU2097" s="40"/>
      <c r="AV2097" s="40"/>
      <c r="AW2097" s="40"/>
      <c r="AX2097" s="40"/>
      <c r="AY2097" s="40"/>
      <c r="AZ2097" s="40"/>
      <c r="BA2097" s="40"/>
      <c r="BB2097" s="40"/>
      <c r="BC2097" s="40"/>
      <c r="BD2097" s="40"/>
      <c r="BE2097" s="40"/>
      <c r="BF2097" s="40"/>
      <c r="BG2097" s="40"/>
      <c r="BH2097" s="40"/>
      <c r="BI2097" s="40"/>
      <c r="BJ2097" s="40"/>
      <c r="BK2097" s="40"/>
      <c r="BL2097" s="40"/>
      <c r="BM2097" s="40"/>
      <c r="BN2097" s="40"/>
      <c r="BO2097" s="40"/>
      <c r="BP2097" s="40"/>
      <c r="BQ2097" s="40"/>
      <c r="BR2097" s="40"/>
      <c r="BS2097" s="40"/>
      <c r="BT2097" s="40"/>
      <c r="BU2097" s="40"/>
      <c r="BV2097" s="40"/>
      <c r="BW2097" s="40"/>
      <c r="BX2097" s="40"/>
      <c r="BY2097" s="40"/>
      <c r="BZ2097" s="40"/>
      <c r="CA2097" s="40"/>
      <c r="CB2097" s="40"/>
      <c r="CC2097" s="40"/>
      <c r="CD2097" s="40"/>
      <c r="CE2097" s="40"/>
      <c r="CF2097" s="40"/>
      <c r="CG2097" s="40"/>
      <c r="CH2097" s="40"/>
      <c r="CI2097" s="40"/>
      <c r="CJ2097" s="40"/>
      <c r="CK2097" s="40"/>
      <c r="CL2097" s="40"/>
      <c r="CM2097" s="40"/>
      <c r="CN2097" s="40"/>
      <c r="CO2097" s="40"/>
      <c r="CP2097" s="40"/>
      <c r="CQ2097" s="40"/>
      <c r="CR2097" s="40"/>
      <c r="CS2097" s="40"/>
      <c r="CT2097" s="40"/>
      <c r="CU2097" s="40"/>
      <c r="CV2097" s="40"/>
      <c r="CW2097" s="40"/>
      <c r="CX2097" s="40"/>
      <c r="CY2097" s="40"/>
      <c r="CZ2097" s="40"/>
      <c r="DA2097" s="40"/>
      <c r="DB2097" s="40"/>
      <c r="DC2097" s="40"/>
      <c r="DD2097" s="40"/>
      <c r="DE2097" s="40"/>
      <c r="DF2097" s="40"/>
      <c r="DG2097" s="40"/>
      <c r="DH2097" s="40"/>
      <c r="DI2097" s="40"/>
      <c r="DJ2097" s="40"/>
      <c r="DK2097" s="40"/>
      <c r="DL2097" s="40"/>
      <c r="DM2097" s="40"/>
      <c r="DN2097" s="40"/>
      <c r="DO2097" s="40"/>
      <c r="DP2097" s="40"/>
      <c r="DQ2097" s="40"/>
      <c r="DR2097" s="40"/>
      <c r="DS2097" s="40"/>
      <c r="DT2097" s="40"/>
      <c r="DU2097" s="40"/>
      <c r="DV2097" s="40"/>
      <c r="DW2097" s="40"/>
      <c r="DX2097" s="40"/>
      <c r="DY2097" s="40"/>
      <c r="DZ2097" s="40"/>
      <c r="EA2097" s="40"/>
      <c r="EB2097" s="40"/>
      <c r="EC2097" s="40"/>
      <c r="ED2097" s="40"/>
      <c r="EE2097" s="40"/>
      <c r="EF2097" s="40"/>
      <c r="EG2097" s="40"/>
      <c r="EH2097" s="40"/>
      <c r="EI2097" s="40"/>
      <c r="EJ2097" s="40"/>
      <c r="EK2097" s="40"/>
      <c r="EL2097" s="40"/>
      <c r="EM2097" s="40"/>
      <c r="EN2097" s="40"/>
      <c r="EO2097" s="40"/>
      <c r="EP2097" s="40"/>
      <c r="EQ2097" s="40"/>
      <c r="ER2097" s="40"/>
      <c r="ES2097" s="40"/>
      <c r="ET2097" s="40"/>
      <c r="EU2097" s="40"/>
      <c r="EV2097" s="40"/>
      <c r="EW2097" s="40"/>
      <c r="EX2097" s="40"/>
      <c r="EY2097" s="40"/>
      <c r="EZ2097" s="40"/>
      <c r="FA2097" s="40"/>
      <c r="FB2097" s="40"/>
      <c r="FC2097" s="40"/>
      <c r="FD2097" s="40"/>
      <c r="FE2097" s="40"/>
      <c r="FF2097" s="40"/>
      <c r="FG2097" s="40"/>
      <c r="FH2097" s="40"/>
      <c r="FI2097" s="40"/>
      <c r="FJ2097" s="40"/>
      <c r="FK2097" s="40"/>
      <c r="FL2097" s="40"/>
      <c r="FM2097" s="40"/>
      <c r="FN2097" s="40"/>
      <c r="FO2097" s="40"/>
      <c r="FP2097" s="40"/>
      <c r="FQ2097" s="40"/>
      <c r="FR2097" s="40"/>
      <c r="FS2097" s="40"/>
      <c r="FT2097" s="40"/>
      <c r="FU2097" s="40"/>
      <c r="FV2097" s="40"/>
      <c r="FW2097" s="40"/>
      <c r="FX2097" s="40"/>
      <c r="FY2097" s="40"/>
      <c r="FZ2097" s="40"/>
      <c r="GA2097" s="40"/>
      <c r="GB2097" s="40"/>
      <c r="GC2097" s="40"/>
      <c r="GD2097" s="40"/>
      <c r="GE2097" s="40"/>
      <c r="GF2097" s="40"/>
      <c r="GG2097" s="40"/>
      <c r="GH2097" s="40"/>
      <c r="GI2097" s="40"/>
      <c r="GJ2097" s="40"/>
      <c r="GK2097" s="40"/>
      <c r="GL2097" s="40"/>
      <c r="GM2097" s="40"/>
      <c r="GN2097" s="40"/>
      <c r="GO2097" s="40"/>
      <c r="GP2097" s="40"/>
      <c r="GQ2097" s="40"/>
      <c r="GR2097" s="40"/>
      <c r="GS2097" s="40"/>
      <c r="GT2097" s="40"/>
      <c r="GU2097" s="40"/>
      <c r="GV2097" s="40"/>
      <c r="GW2097" s="40"/>
      <c r="GX2097" s="40"/>
      <c r="GY2097" s="40"/>
      <c r="GZ2097" s="40"/>
      <c r="HA2097" s="40"/>
      <c r="HB2097" s="40"/>
      <c r="HC2097" s="40"/>
      <c r="HD2097" s="40"/>
      <c r="HE2097" s="40"/>
      <c r="HF2097" s="40"/>
      <c r="HG2097" s="40"/>
      <c r="HH2097" s="40"/>
      <c r="HI2097" s="40"/>
      <c r="HJ2097" s="40"/>
      <c r="HK2097" s="40"/>
      <c r="HL2097" s="40"/>
      <c r="HM2097" s="40"/>
      <c r="HN2097" s="40"/>
      <c r="HO2097" s="40"/>
      <c r="HP2097" s="40"/>
      <c r="HQ2097" s="40"/>
      <c r="HR2097" s="40"/>
      <c r="HS2097" s="40"/>
      <c r="HT2097" s="40"/>
      <c r="HU2097" s="40"/>
      <c r="HV2097" s="40"/>
      <c r="HW2097" s="40"/>
      <c r="HX2097" s="40"/>
      <c r="HY2097" s="40"/>
      <c r="HZ2097" s="40"/>
      <c r="IA2097" s="40"/>
      <c r="IB2097" s="40"/>
      <c r="IC2097" s="40"/>
      <c r="ID2097" s="40"/>
      <c r="IE2097" s="40"/>
      <c r="IF2097" s="40"/>
      <c r="IG2097" s="40"/>
      <c r="IH2097" s="40"/>
      <c r="II2097" s="40"/>
      <c r="IJ2097" s="40"/>
      <c r="IK2097" s="40"/>
      <c r="IL2097" s="40"/>
      <c r="IM2097" s="40"/>
      <c r="IN2097" s="40"/>
      <c r="IO2097" s="40"/>
      <c r="IP2097" s="40"/>
      <c r="IQ2097" s="40"/>
      <c r="IR2097" s="40"/>
      <c r="IS2097" s="40"/>
      <c r="IT2097" s="40"/>
      <c r="IU2097" s="40"/>
    </row>
    <row r="2098" spans="1:255" ht="14.25" customHeight="1">
      <c r="A2098" s="145">
        <v>2157</v>
      </c>
      <c r="B2098" s="139">
        <v>20160417</v>
      </c>
      <c r="C2098" s="57" t="str">
        <f t="shared" si="230"/>
        <v>POS</v>
      </c>
      <c r="D2098" s="114">
        <f t="shared" si="225"/>
        <v>41015</v>
      </c>
      <c r="E2098" s="28" t="s">
        <v>36</v>
      </c>
      <c r="F2098" s="39" t="s">
        <v>25</v>
      </c>
      <c r="G2098" s="35" t="s">
        <v>26</v>
      </c>
      <c r="H2098" s="30"/>
      <c r="I2098" s="30"/>
      <c r="J2098" s="31" t="s">
        <v>175</v>
      </c>
      <c r="K2098" s="31" t="s">
        <v>580</v>
      </c>
      <c r="L2098" s="31" t="s">
        <v>176</v>
      </c>
      <c r="M2098" s="31"/>
      <c r="N2098" s="31" t="s">
        <v>31</v>
      </c>
      <c r="O2098" s="4" t="str">
        <f t="shared" si="226"/>
        <v>Ceratina (Zadontomerus) acantha</v>
      </c>
      <c r="P2098" s="85" t="str">
        <f t="shared" si="231"/>
        <v>Ceratina acantha</v>
      </c>
      <c r="Q2098" s="35" t="s">
        <v>43</v>
      </c>
      <c r="R2098" s="36"/>
      <c r="S2098" s="32"/>
      <c r="T2098" s="32"/>
      <c r="U2098" s="32"/>
      <c r="V2098" s="34" t="s">
        <v>171</v>
      </c>
      <c r="W2098" s="38">
        <v>41335</v>
      </c>
      <c r="X2098" s="52"/>
      <c r="Y2098" s="129">
        <f t="shared" si="227"/>
        <v>1</v>
      </c>
      <c r="Z2098" s="110">
        <f t="shared" si="228"/>
        <v>0</v>
      </c>
      <c r="AA2098" s="1">
        <f t="shared" si="229"/>
        <v>0</v>
      </c>
      <c r="AC2098" s="40"/>
      <c r="AD2098" s="40"/>
      <c r="AE2098" s="40"/>
      <c r="AF2098" s="40"/>
      <c r="AG2098" s="40"/>
      <c r="AH2098" s="40"/>
      <c r="AI2098" s="40"/>
      <c r="AJ2098" s="40"/>
      <c r="AK2098" s="40"/>
      <c r="AL2098" s="40"/>
      <c r="AM2098" s="40"/>
      <c r="AN2098" s="40"/>
      <c r="AO2098" s="40"/>
      <c r="AP2098" s="40"/>
      <c r="AQ2098" s="40"/>
      <c r="AR2098" s="40"/>
      <c r="AS2098" s="40"/>
      <c r="AT2098" s="40"/>
      <c r="AU2098" s="40"/>
      <c r="AV2098" s="40"/>
      <c r="AW2098" s="40"/>
      <c r="AX2098" s="40"/>
      <c r="AY2098" s="40"/>
      <c r="AZ2098" s="40"/>
      <c r="BA2098" s="40"/>
      <c r="BB2098" s="40"/>
      <c r="BC2098" s="40"/>
      <c r="BD2098" s="40"/>
      <c r="BE2098" s="40"/>
      <c r="BF2098" s="40"/>
      <c r="BG2098" s="40"/>
      <c r="BH2098" s="40"/>
      <c r="BI2098" s="40"/>
      <c r="BJ2098" s="40"/>
      <c r="BK2098" s="40"/>
      <c r="BL2098" s="40"/>
      <c r="BM2098" s="40"/>
      <c r="BN2098" s="40"/>
      <c r="BO2098" s="40"/>
      <c r="BP2098" s="40"/>
      <c r="BQ2098" s="40"/>
      <c r="BR2098" s="40"/>
      <c r="BS2098" s="40"/>
      <c r="BT2098" s="40"/>
      <c r="BU2098" s="40"/>
      <c r="BV2098" s="40"/>
      <c r="BW2098" s="40"/>
      <c r="BX2098" s="40"/>
      <c r="BY2098" s="40"/>
      <c r="BZ2098" s="40"/>
      <c r="CA2098" s="40"/>
      <c r="CB2098" s="40"/>
      <c r="CC2098" s="40"/>
      <c r="CD2098" s="40"/>
      <c r="CE2098" s="40"/>
      <c r="CF2098" s="40"/>
      <c r="CG2098" s="40"/>
      <c r="CH2098" s="40"/>
      <c r="CI2098" s="40"/>
      <c r="CJ2098" s="40"/>
      <c r="CK2098" s="40"/>
      <c r="CL2098" s="40"/>
      <c r="CM2098" s="40"/>
      <c r="CN2098" s="40"/>
      <c r="CO2098" s="40"/>
      <c r="CP2098" s="40"/>
      <c r="CQ2098" s="40"/>
      <c r="CR2098" s="40"/>
      <c r="CS2098" s="40"/>
      <c r="CT2098" s="40"/>
      <c r="CU2098" s="40"/>
      <c r="CV2098" s="40"/>
      <c r="CW2098" s="40"/>
      <c r="CX2098" s="40"/>
      <c r="CY2098" s="40"/>
      <c r="CZ2098" s="40"/>
      <c r="DA2098" s="40"/>
      <c r="DB2098" s="40"/>
      <c r="DC2098" s="40"/>
      <c r="DD2098" s="40"/>
      <c r="DE2098" s="40"/>
      <c r="DF2098" s="40"/>
      <c r="DG2098" s="40"/>
      <c r="DH2098" s="40"/>
      <c r="DI2098" s="40"/>
      <c r="DJ2098" s="40"/>
      <c r="DK2098" s="40"/>
      <c r="DL2098" s="40"/>
      <c r="DM2098" s="40"/>
      <c r="DN2098" s="40"/>
      <c r="DO2098" s="40"/>
      <c r="DP2098" s="40"/>
      <c r="DQ2098" s="40"/>
      <c r="DR2098" s="40"/>
      <c r="DS2098" s="40"/>
      <c r="DT2098" s="40"/>
      <c r="DU2098" s="40"/>
      <c r="DV2098" s="40"/>
      <c r="DW2098" s="40"/>
      <c r="DX2098" s="40"/>
      <c r="DY2098" s="40"/>
      <c r="DZ2098" s="40"/>
      <c r="EA2098" s="40"/>
      <c r="EB2098" s="40"/>
      <c r="EC2098" s="40"/>
      <c r="ED2098" s="40"/>
      <c r="EE2098" s="40"/>
      <c r="EF2098" s="40"/>
      <c r="EG2098" s="40"/>
      <c r="EH2098" s="40"/>
      <c r="EI2098" s="40"/>
      <c r="EJ2098" s="40"/>
      <c r="EK2098" s="40"/>
      <c r="EL2098" s="40"/>
      <c r="EM2098" s="40"/>
      <c r="EN2098" s="40"/>
      <c r="EO2098" s="40"/>
      <c r="EP2098" s="40"/>
      <c r="EQ2098" s="40"/>
      <c r="ER2098" s="40"/>
      <c r="ES2098" s="40"/>
      <c r="ET2098" s="40"/>
      <c r="EU2098" s="40"/>
      <c r="EV2098" s="40"/>
      <c r="EW2098" s="40"/>
      <c r="EX2098" s="40"/>
      <c r="EY2098" s="40"/>
      <c r="EZ2098" s="40"/>
      <c r="FA2098" s="40"/>
      <c r="FB2098" s="40"/>
      <c r="FC2098" s="40"/>
      <c r="FD2098" s="40"/>
      <c r="FE2098" s="40"/>
      <c r="FF2098" s="40"/>
      <c r="FG2098" s="40"/>
      <c r="FH2098" s="40"/>
      <c r="FI2098" s="40"/>
      <c r="FJ2098" s="40"/>
      <c r="FK2098" s="40"/>
      <c r="FL2098" s="40"/>
      <c r="FM2098" s="40"/>
      <c r="FN2098" s="40"/>
      <c r="FO2098" s="40"/>
      <c r="FP2098" s="40"/>
      <c r="FQ2098" s="40"/>
      <c r="FR2098" s="40"/>
      <c r="FS2098" s="40"/>
      <c r="FT2098" s="40"/>
      <c r="FU2098" s="40"/>
      <c r="FV2098" s="40"/>
      <c r="FW2098" s="40"/>
      <c r="FX2098" s="40"/>
      <c r="FY2098" s="40"/>
      <c r="FZ2098" s="40"/>
      <c r="GA2098" s="40"/>
      <c r="GB2098" s="40"/>
      <c r="GC2098" s="40"/>
      <c r="GD2098" s="40"/>
      <c r="GE2098" s="40"/>
      <c r="GF2098" s="40"/>
      <c r="GG2098" s="40"/>
      <c r="GH2098" s="40"/>
      <c r="GI2098" s="40"/>
      <c r="GJ2098" s="40"/>
      <c r="GK2098" s="40"/>
      <c r="GL2098" s="40"/>
      <c r="GM2098" s="40"/>
      <c r="GN2098" s="40"/>
      <c r="GO2098" s="40"/>
      <c r="GP2098" s="40"/>
      <c r="GQ2098" s="40"/>
      <c r="GR2098" s="40"/>
      <c r="GS2098" s="40"/>
      <c r="GT2098" s="40"/>
      <c r="GU2098" s="40"/>
      <c r="GV2098" s="40"/>
      <c r="GW2098" s="40"/>
      <c r="GX2098" s="40"/>
      <c r="GY2098" s="40"/>
      <c r="GZ2098" s="40"/>
      <c r="HA2098" s="40"/>
      <c r="HB2098" s="40"/>
      <c r="HC2098" s="40"/>
      <c r="HD2098" s="40"/>
      <c r="HE2098" s="40"/>
      <c r="HF2098" s="40"/>
      <c r="HG2098" s="40"/>
      <c r="HH2098" s="40"/>
      <c r="HI2098" s="40"/>
      <c r="HJ2098" s="40"/>
      <c r="HK2098" s="40"/>
      <c r="HL2098" s="40"/>
      <c r="HM2098" s="40"/>
      <c r="HN2098" s="40"/>
      <c r="HO2098" s="40"/>
      <c r="HP2098" s="40"/>
      <c r="HQ2098" s="40"/>
      <c r="HR2098" s="40"/>
      <c r="HS2098" s="40"/>
      <c r="HT2098" s="40"/>
      <c r="HU2098" s="40"/>
      <c r="HV2098" s="40"/>
      <c r="HW2098" s="40"/>
      <c r="HX2098" s="40"/>
      <c r="HY2098" s="40"/>
      <c r="HZ2098" s="40"/>
      <c r="IA2098" s="40"/>
      <c r="IB2098" s="40"/>
      <c r="IC2098" s="40"/>
      <c r="ID2098" s="40"/>
      <c r="IE2098" s="40"/>
      <c r="IF2098" s="40"/>
      <c r="IG2098" s="40"/>
      <c r="IH2098" s="40"/>
      <c r="II2098" s="40"/>
      <c r="IJ2098" s="40"/>
      <c r="IK2098" s="40"/>
      <c r="IL2098" s="40"/>
      <c r="IM2098" s="40"/>
      <c r="IN2098" s="40"/>
      <c r="IO2098" s="40"/>
      <c r="IP2098" s="40"/>
      <c r="IQ2098" s="40"/>
      <c r="IR2098" s="40"/>
      <c r="IS2098" s="40"/>
      <c r="IT2098" s="40"/>
      <c r="IU2098" s="40"/>
    </row>
    <row r="2099" spans="1:255" ht="14.25" customHeight="1">
      <c r="A2099" s="145">
        <v>2158</v>
      </c>
      <c r="B2099" s="139">
        <v>20160417</v>
      </c>
      <c r="C2099" s="57" t="str">
        <f t="shared" si="230"/>
        <v>POS</v>
      </c>
      <c r="D2099" s="114">
        <f t="shared" si="225"/>
        <v>41015</v>
      </c>
      <c r="E2099" s="28" t="s">
        <v>36</v>
      </c>
      <c r="F2099" s="39" t="s">
        <v>25</v>
      </c>
      <c r="G2099" s="35" t="s">
        <v>26</v>
      </c>
      <c r="H2099" s="30"/>
      <c r="I2099" s="30"/>
      <c r="J2099" s="31" t="s">
        <v>175</v>
      </c>
      <c r="K2099" s="31" t="s">
        <v>580</v>
      </c>
      <c r="L2099" s="31" t="s">
        <v>176</v>
      </c>
      <c r="M2099" s="31"/>
      <c r="N2099" s="31" t="s">
        <v>31</v>
      </c>
      <c r="O2099" s="4" t="str">
        <f t="shared" si="226"/>
        <v>Ceratina (Zadontomerus) acantha</v>
      </c>
      <c r="P2099" s="85" t="str">
        <f t="shared" si="231"/>
        <v>Ceratina acantha</v>
      </c>
      <c r="Q2099" s="35" t="s">
        <v>43</v>
      </c>
      <c r="R2099" s="36"/>
      <c r="S2099" s="32"/>
      <c r="T2099" s="32"/>
      <c r="U2099" s="32"/>
      <c r="V2099" s="34" t="s">
        <v>171</v>
      </c>
      <c r="W2099" s="38">
        <v>41335</v>
      </c>
      <c r="X2099" s="52"/>
      <c r="Y2099" s="129">
        <f t="shared" si="227"/>
        <v>1</v>
      </c>
      <c r="Z2099" s="110">
        <f t="shared" si="228"/>
        <v>0</v>
      </c>
      <c r="AA2099" s="1">
        <f t="shared" si="229"/>
        <v>0</v>
      </c>
      <c r="AC2099" s="40"/>
      <c r="AD2099" s="40"/>
      <c r="AE2099" s="40"/>
      <c r="AF2099" s="40"/>
      <c r="AG2099" s="40"/>
      <c r="AH2099" s="40"/>
      <c r="AI2099" s="40"/>
      <c r="AJ2099" s="40"/>
      <c r="AK2099" s="40"/>
      <c r="AL2099" s="40"/>
      <c r="AM2099" s="40"/>
      <c r="AN2099" s="40"/>
      <c r="AO2099" s="40"/>
      <c r="AP2099" s="40"/>
      <c r="AQ2099" s="40"/>
      <c r="AR2099" s="40"/>
      <c r="AS2099" s="40"/>
      <c r="AT2099" s="40"/>
      <c r="AU2099" s="40"/>
      <c r="AV2099" s="40"/>
      <c r="AW2099" s="40"/>
      <c r="AX2099" s="40"/>
      <c r="AY2099" s="40"/>
      <c r="AZ2099" s="40"/>
      <c r="BA2099" s="40"/>
      <c r="BB2099" s="40"/>
      <c r="BC2099" s="40"/>
      <c r="BD2099" s="40"/>
      <c r="BE2099" s="40"/>
      <c r="BF2099" s="40"/>
      <c r="BG2099" s="40"/>
      <c r="BH2099" s="40"/>
      <c r="BI2099" s="40"/>
      <c r="BJ2099" s="40"/>
      <c r="BK2099" s="40"/>
      <c r="BL2099" s="40"/>
      <c r="BM2099" s="40"/>
      <c r="BN2099" s="40"/>
      <c r="BO2099" s="40"/>
      <c r="BP2099" s="40"/>
      <c r="BQ2099" s="40"/>
      <c r="BR2099" s="40"/>
      <c r="BS2099" s="40"/>
      <c r="BT2099" s="40"/>
      <c r="BU2099" s="40"/>
      <c r="BV2099" s="40"/>
      <c r="BW2099" s="40"/>
      <c r="BX2099" s="40"/>
      <c r="BY2099" s="40"/>
      <c r="BZ2099" s="40"/>
      <c r="CA2099" s="40"/>
      <c r="CB2099" s="40"/>
      <c r="CC2099" s="40"/>
      <c r="CD2099" s="40"/>
      <c r="CE2099" s="40"/>
      <c r="CF2099" s="40"/>
      <c r="CG2099" s="40"/>
      <c r="CH2099" s="40"/>
      <c r="CI2099" s="40"/>
      <c r="CJ2099" s="40"/>
      <c r="CK2099" s="40"/>
      <c r="CL2099" s="40"/>
      <c r="CM2099" s="40"/>
      <c r="CN2099" s="40"/>
      <c r="CO2099" s="40"/>
      <c r="CP2099" s="40"/>
      <c r="CQ2099" s="40"/>
      <c r="CR2099" s="40"/>
      <c r="CS2099" s="40"/>
      <c r="CT2099" s="40"/>
      <c r="CU2099" s="40"/>
      <c r="CV2099" s="40"/>
      <c r="CW2099" s="40"/>
      <c r="CX2099" s="40"/>
      <c r="CY2099" s="40"/>
      <c r="CZ2099" s="40"/>
      <c r="DA2099" s="40"/>
      <c r="DB2099" s="40"/>
      <c r="DC2099" s="40"/>
      <c r="DD2099" s="40"/>
      <c r="DE2099" s="40"/>
      <c r="DF2099" s="40"/>
      <c r="DG2099" s="40"/>
      <c r="DH2099" s="40"/>
      <c r="DI2099" s="40"/>
      <c r="DJ2099" s="40"/>
      <c r="DK2099" s="40"/>
      <c r="DL2099" s="40"/>
      <c r="DM2099" s="40"/>
      <c r="DN2099" s="40"/>
      <c r="DO2099" s="40"/>
      <c r="DP2099" s="40"/>
      <c r="DQ2099" s="40"/>
      <c r="DR2099" s="40"/>
      <c r="DS2099" s="40"/>
      <c r="DT2099" s="40"/>
      <c r="DU2099" s="40"/>
      <c r="DV2099" s="40"/>
      <c r="DW2099" s="40"/>
      <c r="DX2099" s="40"/>
      <c r="DY2099" s="40"/>
      <c r="DZ2099" s="40"/>
      <c r="EA2099" s="40"/>
      <c r="EB2099" s="40"/>
      <c r="EC2099" s="40"/>
      <c r="ED2099" s="40"/>
      <c r="EE2099" s="40"/>
      <c r="EF2099" s="40"/>
      <c r="EG2099" s="40"/>
      <c r="EH2099" s="40"/>
      <c r="EI2099" s="40"/>
      <c r="EJ2099" s="40"/>
      <c r="EK2099" s="40"/>
      <c r="EL2099" s="40"/>
      <c r="EM2099" s="40"/>
      <c r="EN2099" s="40"/>
      <c r="EO2099" s="40"/>
      <c r="EP2099" s="40"/>
      <c r="EQ2099" s="40"/>
      <c r="ER2099" s="40"/>
      <c r="ES2099" s="40"/>
      <c r="ET2099" s="40"/>
      <c r="EU2099" s="40"/>
      <c r="EV2099" s="40"/>
      <c r="EW2099" s="40"/>
      <c r="EX2099" s="40"/>
      <c r="EY2099" s="40"/>
      <c r="EZ2099" s="40"/>
      <c r="FA2099" s="40"/>
      <c r="FB2099" s="40"/>
      <c r="FC2099" s="40"/>
      <c r="FD2099" s="40"/>
      <c r="FE2099" s="40"/>
      <c r="FF2099" s="40"/>
      <c r="FG2099" s="40"/>
      <c r="FH2099" s="40"/>
      <c r="FI2099" s="40"/>
      <c r="FJ2099" s="40"/>
      <c r="FK2099" s="40"/>
      <c r="FL2099" s="40"/>
      <c r="FM2099" s="40"/>
      <c r="FN2099" s="40"/>
      <c r="FO2099" s="40"/>
      <c r="FP2099" s="40"/>
      <c r="FQ2099" s="40"/>
      <c r="FR2099" s="40"/>
      <c r="FS2099" s="40"/>
      <c r="FT2099" s="40"/>
      <c r="FU2099" s="40"/>
      <c r="FV2099" s="40"/>
      <c r="FW2099" s="40"/>
      <c r="FX2099" s="40"/>
      <c r="FY2099" s="40"/>
      <c r="FZ2099" s="40"/>
      <c r="GA2099" s="40"/>
      <c r="GB2099" s="40"/>
      <c r="GC2099" s="40"/>
      <c r="GD2099" s="40"/>
      <c r="GE2099" s="40"/>
      <c r="GF2099" s="40"/>
      <c r="GG2099" s="40"/>
      <c r="GH2099" s="40"/>
      <c r="GI2099" s="40"/>
      <c r="GJ2099" s="40"/>
      <c r="GK2099" s="40"/>
      <c r="GL2099" s="40"/>
      <c r="GM2099" s="40"/>
      <c r="GN2099" s="40"/>
      <c r="GO2099" s="40"/>
      <c r="GP2099" s="40"/>
      <c r="GQ2099" s="40"/>
      <c r="GR2099" s="40"/>
      <c r="GS2099" s="40"/>
      <c r="GT2099" s="40"/>
      <c r="GU2099" s="40"/>
      <c r="GV2099" s="40"/>
      <c r="GW2099" s="40"/>
      <c r="GX2099" s="40"/>
      <c r="GY2099" s="40"/>
      <c r="GZ2099" s="40"/>
      <c r="HA2099" s="40"/>
      <c r="HB2099" s="40"/>
      <c r="HC2099" s="40"/>
      <c r="HD2099" s="40"/>
      <c r="HE2099" s="40"/>
      <c r="HF2099" s="40"/>
      <c r="HG2099" s="40"/>
      <c r="HH2099" s="40"/>
      <c r="HI2099" s="40"/>
      <c r="HJ2099" s="40"/>
      <c r="HK2099" s="40"/>
      <c r="HL2099" s="40"/>
      <c r="HM2099" s="40"/>
      <c r="HN2099" s="40"/>
      <c r="HO2099" s="40"/>
      <c r="HP2099" s="40"/>
      <c r="HQ2099" s="40"/>
      <c r="HR2099" s="40"/>
      <c r="HS2099" s="40"/>
      <c r="HT2099" s="40"/>
      <c r="HU2099" s="40"/>
      <c r="HV2099" s="40"/>
      <c r="HW2099" s="40"/>
      <c r="HX2099" s="40"/>
      <c r="HY2099" s="40"/>
      <c r="HZ2099" s="40"/>
      <c r="IA2099" s="40"/>
      <c r="IB2099" s="40"/>
      <c r="IC2099" s="40"/>
      <c r="ID2099" s="40"/>
      <c r="IE2099" s="40"/>
      <c r="IF2099" s="40"/>
      <c r="IG2099" s="40"/>
      <c r="IH2099" s="40"/>
      <c r="II2099" s="40"/>
      <c r="IJ2099" s="40"/>
      <c r="IK2099" s="40"/>
      <c r="IL2099" s="40"/>
      <c r="IM2099" s="40"/>
      <c r="IN2099" s="40"/>
      <c r="IO2099" s="40"/>
      <c r="IP2099" s="40"/>
      <c r="IQ2099" s="40"/>
      <c r="IR2099" s="40"/>
      <c r="IS2099" s="40"/>
      <c r="IT2099" s="40"/>
      <c r="IU2099" s="40"/>
    </row>
    <row r="2100" spans="1:255" ht="14.25" customHeight="1">
      <c r="A2100" s="145">
        <v>2159</v>
      </c>
      <c r="B2100" s="139">
        <v>20160417</v>
      </c>
      <c r="C2100" s="57" t="str">
        <f t="shared" si="230"/>
        <v>POS</v>
      </c>
      <c r="D2100" s="114">
        <f t="shared" si="225"/>
        <v>41015</v>
      </c>
      <c r="E2100" s="28" t="s">
        <v>36</v>
      </c>
      <c r="F2100" s="39" t="s">
        <v>25</v>
      </c>
      <c r="G2100" s="35" t="s">
        <v>26</v>
      </c>
      <c r="H2100" s="30"/>
      <c r="I2100" s="30"/>
      <c r="J2100" s="31" t="s">
        <v>175</v>
      </c>
      <c r="K2100" s="31" t="s">
        <v>580</v>
      </c>
      <c r="L2100" s="31" t="s">
        <v>176</v>
      </c>
      <c r="M2100" s="31"/>
      <c r="N2100" s="31" t="s">
        <v>31</v>
      </c>
      <c r="O2100" s="4" t="str">
        <f t="shared" si="226"/>
        <v>Ceratina (Zadontomerus) acantha</v>
      </c>
      <c r="P2100" s="85" t="str">
        <f t="shared" si="231"/>
        <v>Ceratina acantha</v>
      </c>
      <c r="Q2100" s="35" t="s">
        <v>43</v>
      </c>
      <c r="R2100" s="36"/>
      <c r="S2100" s="32"/>
      <c r="T2100" s="32"/>
      <c r="U2100" s="32"/>
      <c r="V2100" s="34" t="s">
        <v>171</v>
      </c>
      <c r="W2100" s="38">
        <v>41335</v>
      </c>
      <c r="X2100" s="52"/>
      <c r="Y2100" s="129">
        <f t="shared" si="227"/>
        <v>1</v>
      </c>
      <c r="Z2100" s="110">
        <f t="shared" si="228"/>
        <v>0</v>
      </c>
      <c r="AA2100" s="1">
        <f t="shared" si="229"/>
        <v>0</v>
      </c>
      <c r="AC2100" s="40"/>
      <c r="AD2100" s="40"/>
      <c r="AE2100" s="40"/>
      <c r="AF2100" s="40"/>
      <c r="AG2100" s="40"/>
      <c r="AH2100" s="40"/>
      <c r="AI2100" s="40"/>
      <c r="AJ2100" s="40"/>
      <c r="AK2100" s="40"/>
      <c r="AL2100" s="40"/>
      <c r="AM2100" s="40"/>
      <c r="AN2100" s="40"/>
      <c r="AO2100" s="40"/>
      <c r="AP2100" s="40"/>
      <c r="AQ2100" s="40"/>
      <c r="AR2100" s="40"/>
      <c r="AS2100" s="40"/>
      <c r="AT2100" s="40"/>
      <c r="AU2100" s="40"/>
      <c r="AV2100" s="40"/>
      <c r="AW2100" s="40"/>
      <c r="AX2100" s="40"/>
      <c r="AY2100" s="40"/>
      <c r="AZ2100" s="40"/>
      <c r="BA2100" s="40"/>
      <c r="BB2100" s="40"/>
      <c r="BC2100" s="40"/>
      <c r="BD2100" s="40"/>
      <c r="BE2100" s="40"/>
      <c r="BF2100" s="40"/>
      <c r="BG2100" s="40"/>
      <c r="BH2100" s="40"/>
      <c r="BI2100" s="40"/>
      <c r="BJ2100" s="40"/>
      <c r="BK2100" s="40"/>
      <c r="BL2100" s="40"/>
      <c r="BM2100" s="40"/>
      <c r="BN2100" s="40"/>
      <c r="BO2100" s="40"/>
      <c r="BP2100" s="40"/>
      <c r="BQ2100" s="40"/>
      <c r="BR2100" s="40"/>
      <c r="BS2100" s="40"/>
      <c r="BT2100" s="40"/>
      <c r="BU2100" s="40"/>
      <c r="BV2100" s="40"/>
      <c r="BW2100" s="40"/>
      <c r="BX2100" s="40"/>
      <c r="BY2100" s="40"/>
      <c r="BZ2100" s="40"/>
      <c r="CA2100" s="40"/>
      <c r="CB2100" s="40"/>
      <c r="CC2100" s="40"/>
      <c r="CD2100" s="40"/>
      <c r="CE2100" s="40"/>
      <c r="CF2100" s="40"/>
      <c r="CG2100" s="40"/>
      <c r="CH2100" s="40"/>
      <c r="CI2100" s="40"/>
      <c r="CJ2100" s="40"/>
      <c r="CK2100" s="40"/>
      <c r="CL2100" s="40"/>
      <c r="CM2100" s="40"/>
      <c r="CN2100" s="40"/>
      <c r="CO2100" s="40"/>
      <c r="CP2100" s="40"/>
      <c r="CQ2100" s="40"/>
      <c r="CR2100" s="40"/>
      <c r="CS2100" s="40"/>
      <c r="CT2100" s="40"/>
      <c r="CU2100" s="40"/>
      <c r="CV2100" s="40"/>
      <c r="CW2100" s="40"/>
      <c r="CX2100" s="40"/>
      <c r="CY2100" s="40"/>
      <c r="CZ2100" s="40"/>
      <c r="DA2100" s="40"/>
      <c r="DB2100" s="40"/>
      <c r="DC2100" s="40"/>
      <c r="DD2100" s="40"/>
      <c r="DE2100" s="40"/>
      <c r="DF2100" s="40"/>
      <c r="DG2100" s="40"/>
      <c r="DH2100" s="40"/>
      <c r="DI2100" s="40"/>
      <c r="DJ2100" s="40"/>
      <c r="DK2100" s="40"/>
      <c r="DL2100" s="40"/>
      <c r="DM2100" s="40"/>
      <c r="DN2100" s="40"/>
      <c r="DO2100" s="40"/>
      <c r="DP2100" s="40"/>
      <c r="DQ2100" s="40"/>
      <c r="DR2100" s="40"/>
      <c r="DS2100" s="40"/>
      <c r="DT2100" s="40"/>
      <c r="DU2100" s="40"/>
      <c r="DV2100" s="40"/>
      <c r="DW2100" s="40"/>
      <c r="DX2100" s="40"/>
      <c r="DY2100" s="40"/>
      <c r="DZ2100" s="40"/>
      <c r="EA2100" s="40"/>
      <c r="EB2100" s="40"/>
      <c r="EC2100" s="40"/>
      <c r="ED2100" s="40"/>
      <c r="EE2100" s="40"/>
      <c r="EF2100" s="40"/>
      <c r="EG2100" s="40"/>
      <c r="EH2100" s="40"/>
      <c r="EI2100" s="40"/>
      <c r="EJ2100" s="40"/>
      <c r="EK2100" s="40"/>
      <c r="EL2100" s="40"/>
      <c r="EM2100" s="40"/>
      <c r="EN2100" s="40"/>
      <c r="EO2100" s="40"/>
      <c r="EP2100" s="40"/>
      <c r="EQ2100" s="40"/>
      <c r="ER2100" s="40"/>
      <c r="ES2100" s="40"/>
      <c r="ET2100" s="40"/>
      <c r="EU2100" s="40"/>
      <c r="EV2100" s="40"/>
      <c r="EW2100" s="40"/>
      <c r="EX2100" s="40"/>
      <c r="EY2100" s="40"/>
      <c r="EZ2100" s="40"/>
      <c r="FA2100" s="40"/>
      <c r="FB2100" s="40"/>
      <c r="FC2100" s="40"/>
      <c r="FD2100" s="40"/>
      <c r="FE2100" s="40"/>
      <c r="FF2100" s="40"/>
      <c r="FG2100" s="40"/>
      <c r="FH2100" s="40"/>
      <c r="FI2100" s="40"/>
      <c r="FJ2100" s="40"/>
      <c r="FK2100" s="40"/>
      <c r="FL2100" s="40"/>
      <c r="FM2100" s="40"/>
      <c r="FN2100" s="40"/>
      <c r="FO2100" s="40"/>
      <c r="FP2100" s="40"/>
      <c r="FQ2100" s="40"/>
      <c r="FR2100" s="40"/>
      <c r="FS2100" s="40"/>
      <c r="FT2100" s="40"/>
      <c r="FU2100" s="40"/>
      <c r="FV2100" s="40"/>
      <c r="FW2100" s="40"/>
      <c r="FX2100" s="40"/>
      <c r="FY2100" s="40"/>
      <c r="FZ2100" s="40"/>
      <c r="GA2100" s="40"/>
      <c r="GB2100" s="40"/>
      <c r="GC2100" s="40"/>
      <c r="GD2100" s="40"/>
      <c r="GE2100" s="40"/>
      <c r="GF2100" s="40"/>
      <c r="GG2100" s="40"/>
      <c r="GH2100" s="40"/>
      <c r="GI2100" s="40"/>
      <c r="GJ2100" s="40"/>
      <c r="GK2100" s="40"/>
      <c r="GL2100" s="40"/>
      <c r="GM2100" s="40"/>
      <c r="GN2100" s="40"/>
      <c r="GO2100" s="40"/>
      <c r="GP2100" s="40"/>
      <c r="GQ2100" s="40"/>
      <c r="GR2100" s="40"/>
      <c r="GS2100" s="40"/>
      <c r="GT2100" s="40"/>
      <c r="GU2100" s="40"/>
      <c r="GV2100" s="40"/>
      <c r="GW2100" s="40"/>
      <c r="GX2100" s="40"/>
      <c r="GY2100" s="40"/>
      <c r="GZ2100" s="40"/>
      <c r="HA2100" s="40"/>
      <c r="HB2100" s="40"/>
      <c r="HC2100" s="40"/>
      <c r="HD2100" s="40"/>
      <c r="HE2100" s="40"/>
      <c r="HF2100" s="40"/>
      <c r="HG2100" s="40"/>
      <c r="HH2100" s="40"/>
      <c r="HI2100" s="40"/>
      <c r="HJ2100" s="40"/>
      <c r="HK2100" s="40"/>
      <c r="HL2100" s="40"/>
      <c r="HM2100" s="40"/>
      <c r="HN2100" s="40"/>
      <c r="HO2100" s="40"/>
      <c r="HP2100" s="40"/>
      <c r="HQ2100" s="40"/>
      <c r="HR2100" s="40"/>
      <c r="HS2100" s="40"/>
      <c r="HT2100" s="40"/>
      <c r="HU2100" s="40"/>
      <c r="HV2100" s="40"/>
      <c r="HW2100" s="40"/>
      <c r="HX2100" s="40"/>
      <c r="HY2100" s="40"/>
      <c r="HZ2100" s="40"/>
      <c r="IA2100" s="40"/>
      <c r="IB2100" s="40"/>
      <c r="IC2100" s="40"/>
      <c r="ID2100" s="40"/>
      <c r="IE2100" s="40"/>
      <c r="IF2100" s="40"/>
      <c r="IG2100" s="40"/>
      <c r="IH2100" s="40"/>
      <c r="II2100" s="40"/>
      <c r="IJ2100" s="40"/>
      <c r="IK2100" s="40"/>
      <c r="IL2100" s="40"/>
      <c r="IM2100" s="40"/>
      <c r="IN2100" s="40"/>
      <c r="IO2100" s="40"/>
      <c r="IP2100" s="40"/>
      <c r="IQ2100" s="40"/>
      <c r="IR2100" s="40"/>
      <c r="IS2100" s="40"/>
      <c r="IT2100" s="40"/>
      <c r="IU2100" s="40"/>
    </row>
    <row r="2101" spans="1:255" ht="14.25" customHeight="1">
      <c r="A2101" s="145">
        <v>2160</v>
      </c>
      <c r="B2101" s="139">
        <v>20150808</v>
      </c>
      <c r="C2101" s="57" t="str">
        <f t="shared" si="230"/>
        <v>POS</v>
      </c>
      <c r="D2101" s="114">
        <f t="shared" si="225"/>
        <v>40762</v>
      </c>
      <c r="E2101" s="28" t="s">
        <v>36</v>
      </c>
      <c r="F2101" s="39" t="s">
        <v>25</v>
      </c>
      <c r="G2101" s="35" t="s">
        <v>26</v>
      </c>
      <c r="H2101" s="30"/>
      <c r="I2101" s="30"/>
      <c r="J2101" s="31" t="s">
        <v>175</v>
      </c>
      <c r="K2101" s="31" t="s">
        <v>580</v>
      </c>
      <c r="L2101" s="31" t="s">
        <v>176</v>
      </c>
      <c r="M2101" s="31"/>
      <c r="N2101" s="31" t="s">
        <v>31</v>
      </c>
      <c r="O2101" s="4" t="str">
        <f t="shared" si="226"/>
        <v>Ceratina (Zadontomerus) acantha</v>
      </c>
      <c r="P2101" s="85" t="str">
        <f t="shared" si="231"/>
        <v>Ceratina acantha</v>
      </c>
      <c r="Q2101" s="35" t="s">
        <v>43</v>
      </c>
      <c r="R2101" s="36"/>
      <c r="S2101" s="32"/>
      <c r="T2101" s="32"/>
      <c r="U2101" s="32"/>
      <c r="V2101" s="34" t="s">
        <v>171</v>
      </c>
      <c r="W2101" s="38">
        <v>41335</v>
      </c>
      <c r="X2101" s="52" t="s">
        <v>178</v>
      </c>
      <c r="Y2101" s="129">
        <f t="shared" si="227"/>
        <v>1</v>
      </c>
      <c r="Z2101" s="110">
        <f t="shared" si="228"/>
        <v>0</v>
      </c>
      <c r="AA2101" s="1">
        <f t="shared" si="229"/>
        <v>0</v>
      </c>
      <c r="AC2101" s="40"/>
      <c r="AD2101" s="40"/>
      <c r="AE2101" s="40"/>
      <c r="AF2101" s="40"/>
      <c r="AG2101" s="40"/>
      <c r="AH2101" s="40"/>
      <c r="AI2101" s="40"/>
      <c r="AJ2101" s="40"/>
      <c r="AK2101" s="40"/>
      <c r="AL2101" s="40"/>
      <c r="AM2101" s="40"/>
      <c r="AN2101" s="40"/>
      <c r="AO2101" s="40"/>
      <c r="AP2101" s="40"/>
      <c r="AQ2101" s="40"/>
      <c r="AR2101" s="40"/>
      <c r="AS2101" s="40"/>
      <c r="AT2101" s="40"/>
      <c r="AU2101" s="40"/>
      <c r="AV2101" s="40"/>
      <c r="AW2101" s="40"/>
      <c r="AX2101" s="40"/>
      <c r="AY2101" s="40"/>
      <c r="AZ2101" s="40"/>
      <c r="BA2101" s="40"/>
      <c r="BB2101" s="40"/>
      <c r="BC2101" s="40"/>
      <c r="BD2101" s="40"/>
      <c r="BE2101" s="40"/>
      <c r="BF2101" s="40"/>
      <c r="BG2101" s="40"/>
      <c r="BH2101" s="40"/>
      <c r="BI2101" s="40"/>
      <c r="BJ2101" s="40"/>
      <c r="BK2101" s="40"/>
      <c r="BL2101" s="40"/>
      <c r="BM2101" s="40"/>
      <c r="BN2101" s="40"/>
      <c r="BO2101" s="40"/>
      <c r="BP2101" s="40"/>
      <c r="BQ2101" s="40"/>
      <c r="BR2101" s="40"/>
      <c r="BS2101" s="40"/>
      <c r="BT2101" s="40"/>
      <c r="BU2101" s="40"/>
      <c r="BV2101" s="40"/>
      <c r="BW2101" s="40"/>
      <c r="BX2101" s="40"/>
      <c r="BY2101" s="40"/>
      <c r="BZ2101" s="40"/>
      <c r="CA2101" s="40"/>
      <c r="CB2101" s="40"/>
      <c r="CC2101" s="40"/>
      <c r="CD2101" s="40"/>
      <c r="CE2101" s="40"/>
      <c r="CF2101" s="40"/>
      <c r="CG2101" s="40"/>
      <c r="CH2101" s="40"/>
      <c r="CI2101" s="40"/>
      <c r="CJ2101" s="40"/>
      <c r="CK2101" s="40"/>
      <c r="CL2101" s="40"/>
      <c r="CM2101" s="40"/>
      <c r="CN2101" s="40"/>
      <c r="CO2101" s="40"/>
      <c r="CP2101" s="40"/>
      <c r="CQ2101" s="40"/>
      <c r="CR2101" s="40"/>
      <c r="CS2101" s="40"/>
      <c r="CT2101" s="40"/>
      <c r="CU2101" s="40"/>
      <c r="CV2101" s="40"/>
      <c r="CW2101" s="40"/>
      <c r="CX2101" s="40"/>
      <c r="CY2101" s="40"/>
      <c r="CZ2101" s="40"/>
      <c r="DA2101" s="40"/>
      <c r="DB2101" s="40"/>
      <c r="DC2101" s="40"/>
      <c r="DD2101" s="40"/>
      <c r="DE2101" s="40"/>
      <c r="DF2101" s="40"/>
      <c r="DG2101" s="40"/>
      <c r="DH2101" s="40"/>
      <c r="DI2101" s="40"/>
      <c r="DJ2101" s="40"/>
      <c r="DK2101" s="40"/>
      <c r="DL2101" s="40"/>
      <c r="DM2101" s="40"/>
      <c r="DN2101" s="40"/>
      <c r="DO2101" s="40"/>
      <c r="DP2101" s="40"/>
      <c r="DQ2101" s="40"/>
      <c r="DR2101" s="40"/>
      <c r="DS2101" s="40"/>
      <c r="DT2101" s="40"/>
      <c r="DU2101" s="40"/>
      <c r="DV2101" s="40"/>
      <c r="DW2101" s="40"/>
      <c r="DX2101" s="40"/>
      <c r="DY2101" s="40"/>
      <c r="DZ2101" s="40"/>
      <c r="EA2101" s="40"/>
      <c r="EB2101" s="40"/>
      <c r="EC2101" s="40"/>
      <c r="ED2101" s="40"/>
      <c r="EE2101" s="40"/>
      <c r="EF2101" s="40"/>
      <c r="EG2101" s="40"/>
      <c r="EH2101" s="40"/>
      <c r="EI2101" s="40"/>
      <c r="EJ2101" s="40"/>
      <c r="EK2101" s="40"/>
      <c r="EL2101" s="40"/>
      <c r="EM2101" s="40"/>
      <c r="EN2101" s="40"/>
      <c r="EO2101" s="40"/>
      <c r="EP2101" s="40"/>
      <c r="EQ2101" s="40"/>
      <c r="ER2101" s="40"/>
      <c r="ES2101" s="40"/>
      <c r="ET2101" s="40"/>
      <c r="EU2101" s="40"/>
      <c r="EV2101" s="40"/>
      <c r="EW2101" s="40"/>
      <c r="EX2101" s="40"/>
      <c r="EY2101" s="40"/>
      <c r="EZ2101" s="40"/>
      <c r="FA2101" s="40"/>
      <c r="FB2101" s="40"/>
      <c r="FC2101" s="40"/>
      <c r="FD2101" s="40"/>
      <c r="FE2101" s="40"/>
      <c r="FF2101" s="40"/>
      <c r="FG2101" s="40"/>
      <c r="FH2101" s="40"/>
      <c r="FI2101" s="40"/>
      <c r="FJ2101" s="40"/>
      <c r="FK2101" s="40"/>
      <c r="FL2101" s="40"/>
      <c r="FM2101" s="40"/>
      <c r="FN2101" s="40"/>
      <c r="FO2101" s="40"/>
      <c r="FP2101" s="40"/>
      <c r="FQ2101" s="40"/>
      <c r="FR2101" s="40"/>
      <c r="FS2101" s="40"/>
      <c r="FT2101" s="40"/>
      <c r="FU2101" s="40"/>
      <c r="FV2101" s="40"/>
      <c r="FW2101" s="40"/>
      <c r="FX2101" s="40"/>
      <c r="FY2101" s="40"/>
      <c r="FZ2101" s="40"/>
      <c r="GA2101" s="40"/>
      <c r="GB2101" s="40"/>
      <c r="GC2101" s="40"/>
      <c r="GD2101" s="40"/>
      <c r="GE2101" s="40"/>
      <c r="GF2101" s="40"/>
      <c r="GG2101" s="40"/>
      <c r="GH2101" s="40"/>
      <c r="GI2101" s="40"/>
      <c r="GJ2101" s="40"/>
      <c r="GK2101" s="40"/>
      <c r="GL2101" s="40"/>
      <c r="GM2101" s="40"/>
      <c r="GN2101" s="40"/>
      <c r="GO2101" s="40"/>
      <c r="GP2101" s="40"/>
      <c r="GQ2101" s="40"/>
      <c r="GR2101" s="40"/>
      <c r="GS2101" s="40"/>
      <c r="GT2101" s="40"/>
      <c r="GU2101" s="40"/>
      <c r="GV2101" s="40"/>
      <c r="GW2101" s="40"/>
      <c r="GX2101" s="40"/>
      <c r="GY2101" s="40"/>
      <c r="GZ2101" s="40"/>
      <c r="HA2101" s="40"/>
      <c r="HB2101" s="40"/>
      <c r="HC2101" s="40"/>
      <c r="HD2101" s="40"/>
      <c r="HE2101" s="40"/>
      <c r="HF2101" s="40"/>
      <c r="HG2101" s="40"/>
      <c r="HH2101" s="40"/>
      <c r="HI2101" s="40"/>
      <c r="HJ2101" s="40"/>
      <c r="HK2101" s="40"/>
      <c r="HL2101" s="40"/>
      <c r="HM2101" s="40"/>
      <c r="HN2101" s="40"/>
      <c r="HO2101" s="40"/>
      <c r="HP2101" s="40"/>
      <c r="HQ2101" s="40"/>
      <c r="HR2101" s="40"/>
      <c r="HS2101" s="40"/>
      <c r="HT2101" s="40"/>
      <c r="HU2101" s="40"/>
      <c r="HV2101" s="40"/>
      <c r="HW2101" s="40"/>
      <c r="HX2101" s="40"/>
      <c r="HY2101" s="40"/>
      <c r="HZ2101" s="40"/>
      <c r="IA2101" s="40"/>
      <c r="IB2101" s="40"/>
      <c r="IC2101" s="40"/>
      <c r="ID2101" s="40"/>
      <c r="IE2101" s="40"/>
      <c r="IF2101" s="40"/>
      <c r="IG2101" s="40"/>
      <c r="IH2101" s="40"/>
      <c r="II2101" s="40"/>
      <c r="IJ2101" s="40"/>
      <c r="IK2101" s="40"/>
      <c r="IL2101" s="40"/>
      <c r="IM2101" s="40"/>
      <c r="IN2101" s="40"/>
      <c r="IO2101" s="40"/>
      <c r="IP2101" s="40"/>
      <c r="IQ2101" s="40"/>
      <c r="IR2101" s="40"/>
      <c r="IS2101" s="40"/>
      <c r="IT2101" s="40"/>
      <c r="IU2101" s="40"/>
    </row>
    <row r="2102" spans="1:255" ht="14.25" customHeight="1">
      <c r="A2102" s="145">
        <v>2161</v>
      </c>
      <c r="B2102" s="139">
        <v>20160716</v>
      </c>
      <c r="C2102" s="57" t="str">
        <f t="shared" si="230"/>
        <v>POS</v>
      </c>
      <c r="D2102" s="114">
        <f t="shared" si="225"/>
        <v>41105</v>
      </c>
      <c r="E2102" s="28" t="s">
        <v>36</v>
      </c>
      <c r="F2102" s="39" t="s">
        <v>25</v>
      </c>
      <c r="G2102" s="35" t="s">
        <v>26</v>
      </c>
      <c r="H2102" s="30"/>
      <c r="I2102" s="30"/>
      <c r="J2102" s="31" t="s">
        <v>175</v>
      </c>
      <c r="K2102" s="31" t="s">
        <v>580</v>
      </c>
      <c r="L2102" s="31" t="s">
        <v>176</v>
      </c>
      <c r="M2102" s="31"/>
      <c r="N2102" s="31" t="s">
        <v>31</v>
      </c>
      <c r="O2102" s="4" t="str">
        <f t="shared" si="226"/>
        <v>Ceratina (Zadontomerus) acantha</v>
      </c>
      <c r="P2102" s="85" t="str">
        <f t="shared" si="231"/>
        <v>Ceratina acantha</v>
      </c>
      <c r="Q2102" s="35" t="s">
        <v>43</v>
      </c>
      <c r="R2102" s="36"/>
      <c r="S2102" s="32"/>
      <c r="T2102" s="32"/>
      <c r="U2102" s="32"/>
      <c r="V2102" s="34" t="s">
        <v>171</v>
      </c>
      <c r="W2102" s="38">
        <v>41335</v>
      </c>
      <c r="X2102" s="52"/>
      <c r="Y2102" s="129">
        <f t="shared" si="227"/>
        <v>1</v>
      </c>
      <c r="Z2102" s="110">
        <f t="shared" si="228"/>
        <v>0</v>
      </c>
      <c r="AA2102" s="1">
        <f t="shared" si="229"/>
        <v>0</v>
      </c>
      <c r="AC2102" s="40"/>
      <c r="AD2102" s="40"/>
      <c r="AE2102" s="40"/>
      <c r="AF2102" s="40"/>
      <c r="AG2102" s="40"/>
      <c r="AH2102" s="40"/>
      <c r="AI2102" s="40"/>
      <c r="AJ2102" s="40"/>
      <c r="AK2102" s="40"/>
      <c r="AL2102" s="40"/>
      <c r="AM2102" s="40"/>
      <c r="AN2102" s="40"/>
      <c r="AO2102" s="40"/>
      <c r="AP2102" s="40"/>
      <c r="AQ2102" s="40"/>
      <c r="AR2102" s="40"/>
      <c r="AS2102" s="40"/>
      <c r="AT2102" s="40"/>
      <c r="AU2102" s="40"/>
      <c r="AV2102" s="40"/>
      <c r="AW2102" s="40"/>
      <c r="AX2102" s="40"/>
      <c r="AY2102" s="40"/>
      <c r="AZ2102" s="40"/>
      <c r="BA2102" s="40"/>
      <c r="BB2102" s="40"/>
      <c r="BC2102" s="40"/>
      <c r="BD2102" s="40"/>
      <c r="BE2102" s="40"/>
      <c r="BF2102" s="40"/>
      <c r="BG2102" s="40"/>
      <c r="BH2102" s="40"/>
      <c r="BI2102" s="40"/>
      <c r="BJ2102" s="40"/>
      <c r="BK2102" s="40"/>
      <c r="BL2102" s="40"/>
      <c r="BM2102" s="40"/>
      <c r="BN2102" s="40"/>
      <c r="BO2102" s="40"/>
      <c r="BP2102" s="40"/>
      <c r="BQ2102" s="40"/>
      <c r="BR2102" s="40"/>
      <c r="BS2102" s="40"/>
      <c r="BT2102" s="40"/>
      <c r="BU2102" s="40"/>
      <c r="BV2102" s="40"/>
      <c r="BW2102" s="40"/>
      <c r="BX2102" s="40"/>
      <c r="BY2102" s="40"/>
      <c r="BZ2102" s="40"/>
      <c r="CA2102" s="40"/>
      <c r="CB2102" s="40"/>
      <c r="CC2102" s="40"/>
      <c r="CD2102" s="40"/>
      <c r="CE2102" s="40"/>
      <c r="CF2102" s="40"/>
      <c r="CG2102" s="40"/>
      <c r="CH2102" s="40"/>
      <c r="CI2102" s="40"/>
      <c r="CJ2102" s="40"/>
      <c r="CK2102" s="40"/>
      <c r="CL2102" s="40"/>
      <c r="CM2102" s="40"/>
      <c r="CN2102" s="40"/>
      <c r="CO2102" s="40"/>
      <c r="CP2102" s="40"/>
      <c r="CQ2102" s="40"/>
      <c r="CR2102" s="40"/>
      <c r="CS2102" s="40"/>
      <c r="CT2102" s="40"/>
      <c r="CU2102" s="40"/>
      <c r="CV2102" s="40"/>
      <c r="CW2102" s="40"/>
      <c r="CX2102" s="40"/>
      <c r="CY2102" s="40"/>
      <c r="CZ2102" s="40"/>
      <c r="DA2102" s="40"/>
      <c r="DB2102" s="40"/>
      <c r="DC2102" s="40"/>
      <c r="DD2102" s="40"/>
      <c r="DE2102" s="40"/>
      <c r="DF2102" s="40"/>
      <c r="DG2102" s="40"/>
      <c r="DH2102" s="40"/>
      <c r="DI2102" s="40"/>
      <c r="DJ2102" s="40"/>
      <c r="DK2102" s="40"/>
      <c r="DL2102" s="40"/>
      <c r="DM2102" s="40"/>
      <c r="DN2102" s="40"/>
      <c r="DO2102" s="40"/>
      <c r="DP2102" s="40"/>
      <c r="DQ2102" s="40"/>
      <c r="DR2102" s="40"/>
      <c r="DS2102" s="40"/>
      <c r="DT2102" s="40"/>
      <c r="DU2102" s="40"/>
      <c r="DV2102" s="40"/>
      <c r="DW2102" s="40"/>
      <c r="DX2102" s="40"/>
      <c r="DY2102" s="40"/>
      <c r="DZ2102" s="40"/>
      <c r="EA2102" s="40"/>
      <c r="EB2102" s="40"/>
      <c r="EC2102" s="40"/>
      <c r="ED2102" s="40"/>
      <c r="EE2102" s="40"/>
      <c r="EF2102" s="40"/>
      <c r="EG2102" s="40"/>
      <c r="EH2102" s="40"/>
      <c r="EI2102" s="40"/>
      <c r="EJ2102" s="40"/>
      <c r="EK2102" s="40"/>
      <c r="EL2102" s="40"/>
      <c r="EM2102" s="40"/>
      <c r="EN2102" s="40"/>
      <c r="EO2102" s="40"/>
      <c r="EP2102" s="40"/>
      <c r="EQ2102" s="40"/>
      <c r="ER2102" s="40"/>
      <c r="ES2102" s="40"/>
      <c r="ET2102" s="40"/>
      <c r="EU2102" s="40"/>
      <c r="EV2102" s="40"/>
      <c r="EW2102" s="40"/>
      <c r="EX2102" s="40"/>
      <c r="EY2102" s="40"/>
      <c r="EZ2102" s="40"/>
      <c r="FA2102" s="40"/>
      <c r="FB2102" s="40"/>
      <c r="FC2102" s="40"/>
      <c r="FD2102" s="40"/>
      <c r="FE2102" s="40"/>
      <c r="FF2102" s="40"/>
      <c r="FG2102" s="40"/>
      <c r="FH2102" s="40"/>
      <c r="FI2102" s="40"/>
      <c r="FJ2102" s="40"/>
      <c r="FK2102" s="40"/>
      <c r="FL2102" s="40"/>
      <c r="FM2102" s="40"/>
      <c r="FN2102" s="40"/>
      <c r="FO2102" s="40"/>
      <c r="FP2102" s="40"/>
      <c r="FQ2102" s="40"/>
      <c r="FR2102" s="40"/>
      <c r="FS2102" s="40"/>
      <c r="FT2102" s="40"/>
      <c r="FU2102" s="40"/>
      <c r="FV2102" s="40"/>
      <c r="FW2102" s="40"/>
      <c r="FX2102" s="40"/>
      <c r="FY2102" s="40"/>
      <c r="FZ2102" s="40"/>
      <c r="GA2102" s="40"/>
      <c r="GB2102" s="40"/>
      <c r="GC2102" s="40"/>
      <c r="GD2102" s="40"/>
      <c r="GE2102" s="40"/>
      <c r="GF2102" s="40"/>
      <c r="GG2102" s="40"/>
      <c r="GH2102" s="40"/>
      <c r="GI2102" s="40"/>
      <c r="GJ2102" s="40"/>
      <c r="GK2102" s="40"/>
      <c r="GL2102" s="40"/>
      <c r="GM2102" s="40"/>
      <c r="GN2102" s="40"/>
      <c r="GO2102" s="40"/>
      <c r="GP2102" s="40"/>
      <c r="GQ2102" s="40"/>
      <c r="GR2102" s="40"/>
      <c r="GS2102" s="40"/>
      <c r="GT2102" s="40"/>
      <c r="GU2102" s="40"/>
      <c r="GV2102" s="40"/>
      <c r="GW2102" s="40"/>
      <c r="GX2102" s="40"/>
      <c r="GY2102" s="40"/>
      <c r="GZ2102" s="40"/>
      <c r="HA2102" s="40"/>
      <c r="HB2102" s="40"/>
      <c r="HC2102" s="40"/>
      <c r="HD2102" s="40"/>
      <c r="HE2102" s="40"/>
      <c r="HF2102" s="40"/>
      <c r="HG2102" s="40"/>
      <c r="HH2102" s="40"/>
      <c r="HI2102" s="40"/>
      <c r="HJ2102" s="40"/>
      <c r="HK2102" s="40"/>
      <c r="HL2102" s="40"/>
      <c r="HM2102" s="40"/>
      <c r="HN2102" s="40"/>
      <c r="HO2102" s="40"/>
      <c r="HP2102" s="40"/>
      <c r="HQ2102" s="40"/>
      <c r="HR2102" s="40"/>
      <c r="HS2102" s="40"/>
      <c r="HT2102" s="40"/>
      <c r="HU2102" s="40"/>
      <c r="HV2102" s="40"/>
      <c r="HW2102" s="40"/>
      <c r="HX2102" s="40"/>
      <c r="HY2102" s="40"/>
      <c r="HZ2102" s="40"/>
      <c r="IA2102" s="40"/>
      <c r="IB2102" s="40"/>
      <c r="IC2102" s="40"/>
      <c r="ID2102" s="40"/>
      <c r="IE2102" s="40"/>
      <c r="IF2102" s="40"/>
      <c r="IG2102" s="40"/>
      <c r="IH2102" s="40"/>
      <c r="II2102" s="40"/>
      <c r="IJ2102" s="40"/>
      <c r="IK2102" s="40"/>
      <c r="IL2102" s="40"/>
      <c r="IM2102" s="40"/>
      <c r="IN2102" s="40"/>
      <c r="IO2102" s="40"/>
      <c r="IP2102" s="40"/>
      <c r="IQ2102" s="40"/>
      <c r="IR2102" s="40"/>
      <c r="IS2102" s="40"/>
      <c r="IT2102" s="40"/>
      <c r="IU2102" s="40"/>
    </row>
    <row r="2103" spans="1:255" ht="14.25" customHeight="1">
      <c r="A2103" s="145">
        <v>2162</v>
      </c>
      <c r="B2103" s="139">
        <v>20150419</v>
      </c>
      <c r="C2103" s="57" t="str">
        <f t="shared" si="230"/>
        <v>POS</v>
      </c>
      <c r="D2103" s="114">
        <f t="shared" si="225"/>
        <v>40651</v>
      </c>
      <c r="E2103" s="28" t="s">
        <v>36</v>
      </c>
      <c r="F2103" s="39" t="s">
        <v>25</v>
      </c>
      <c r="G2103" s="35" t="s">
        <v>26</v>
      </c>
      <c r="H2103" s="30"/>
      <c r="I2103" s="30"/>
      <c r="J2103" s="31" t="s">
        <v>175</v>
      </c>
      <c r="K2103" s="31" t="s">
        <v>580</v>
      </c>
      <c r="L2103" s="31" t="s">
        <v>176</v>
      </c>
      <c r="M2103" s="31"/>
      <c r="N2103" s="31" t="s">
        <v>31</v>
      </c>
      <c r="O2103" s="4" t="str">
        <f t="shared" si="226"/>
        <v>Ceratina (Zadontomerus) acantha</v>
      </c>
      <c r="P2103" s="85" t="str">
        <f t="shared" si="231"/>
        <v>Ceratina acantha</v>
      </c>
      <c r="Q2103" s="35" t="s">
        <v>43</v>
      </c>
      <c r="R2103" s="36"/>
      <c r="S2103" s="32"/>
      <c r="T2103" s="32"/>
      <c r="U2103" s="32"/>
      <c r="V2103" s="34" t="s">
        <v>171</v>
      </c>
      <c r="W2103" s="38">
        <v>41335</v>
      </c>
      <c r="X2103" s="52"/>
      <c r="Y2103" s="129">
        <f t="shared" si="227"/>
        <v>1</v>
      </c>
      <c r="Z2103" s="110">
        <f t="shared" si="228"/>
        <v>0</v>
      </c>
      <c r="AA2103" s="1">
        <f t="shared" si="229"/>
        <v>0</v>
      </c>
      <c r="AC2103" s="40"/>
      <c r="AD2103" s="40"/>
      <c r="AE2103" s="40"/>
      <c r="AF2103" s="40"/>
      <c r="AG2103" s="40"/>
      <c r="AH2103" s="40"/>
      <c r="AI2103" s="40"/>
      <c r="AJ2103" s="40"/>
      <c r="AK2103" s="40"/>
      <c r="AL2103" s="40"/>
      <c r="AM2103" s="40"/>
      <c r="AN2103" s="40"/>
      <c r="AO2103" s="40"/>
      <c r="AP2103" s="40"/>
      <c r="AQ2103" s="40"/>
      <c r="AR2103" s="40"/>
      <c r="AS2103" s="40"/>
      <c r="AT2103" s="40"/>
      <c r="AU2103" s="40"/>
      <c r="AV2103" s="40"/>
      <c r="AW2103" s="40"/>
      <c r="AX2103" s="40"/>
      <c r="AY2103" s="40"/>
      <c r="AZ2103" s="40"/>
      <c r="BA2103" s="40"/>
      <c r="BB2103" s="40"/>
      <c r="BC2103" s="40"/>
      <c r="BD2103" s="40"/>
      <c r="BE2103" s="40"/>
      <c r="BF2103" s="40"/>
      <c r="BG2103" s="40"/>
      <c r="BH2103" s="40"/>
      <c r="BI2103" s="40"/>
      <c r="BJ2103" s="40"/>
      <c r="BK2103" s="40"/>
      <c r="BL2103" s="40"/>
      <c r="BM2103" s="40"/>
      <c r="BN2103" s="40"/>
      <c r="BO2103" s="40"/>
      <c r="BP2103" s="40"/>
      <c r="BQ2103" s="40"/>
      <c r="BR2103" s="40"/>
      <c r="BS2103" s="40"/>
      <c r="BT2103" s="40"/>
      <c r="BU2103" s="40"/>
      <c r="BV2103" s="40"/>
      <c r="BW2103" s="40"/>
      <c r="BX2103" s="40"/>
      <c r="BY2103" s="40"/>
      <c r="BZ2103" s="40"/>
      <c r="CA2103" s="40"/>
      <c r="CB2103" s="40"/>
      <c r="CC2103" s="40"/>
      <c r="CD2103" s="40"/>
      <c r="CE2103" s="40"/>
      <c r="CF2103" s="40"/>
      <c r="CG2103" s="40"/>
      <c r="CH2103" s="40"/>
      <c r="CI2103" s="40"/>
      <c r="CJ2103" s="40"/>
      <c r="CK2103" s="40"/>
      <c r="CL2103" s="40"/>
      <c r="CM2103" s="40"/>
      <c r="CN2103" s="40"/>
      <c r="CO2103" s="40"/>
      <c r="CP2103" s="40"/>
      <c r="CQ2103" s="40"/>
      <c r="CR2103" s="40"/>
      <c r="CS2103" s="40"/>
      <c r="CT2103" s="40"/>
      <c r="CU2103" s="40"/>
      <c r="CV2103" s="40"/>
      <c r="CW2103" s="40"/>
      <c r="CX2103" s="40"/>
      <c r="CY2103" s="40"/>
      <c r="CZ2103" s="40"/>
      <c r="DA2103" s="40"/>
      <c r="DB2103" s="40"/>
      <c r="DC2103" s="40"/>
      <c r="DD2103" s="40"/>
      <c r="DE2103" s="40"/>
      <c r="DF2103" s="40"/>
      <c r="DG2103" s="40"/>
      <c r="DH2103" s="40"/>
      <c r="DI2103" s="40"/>
      <c r="DJ2103" s="40"/>
      <c r="DK2103" s="40"/>
      <c r="DL2103" s="40"/>
      <c r="DM2103" s="40"/>
      <c r="DN2103" s="40"/>
      <c r="DO2103" s="40"/>
      <c r="DP2103" s="40"/>
      <c r="DQ2103" s="40"/>
      <c r="DR2103" s="40"/>
      <c r="DS2103" s="40"/>
      <c r="DT2103" s="40"/>
      <c r="DU2103" s="40"/>
      <c r="DV2103" s="40"/>
      <c r="DW2103" s="40"/>
      <c r="DX2103" s="40"/>
      <c r="DY2103" s="40"/>
      <c r="DZ2103" s="40"/>
      <c r="EA2103" s="40"/>
      <c r="EB2103" s="40"/>
      <c r="EC2103" s="40"/>
      <c r="ED2103" s="40"/>
      <c r="EE2103" s="40"/>
      <c r="EF2103" s="40"/>
      <c r="EG2103" s="40"/>
      <c r="EH2103" s="40"/>
      <c r="EI2103" s="40"/>
      <c r="EJ2103" s="40"/>
      <c r="EK2103" s="40"/>
      <c r="EL2103" s="40"/>
      <c r="EM2103" s="40"/>
      <c r="EN2103" s="40"/>
      <c r="EO2103" s="40"/>
      <c r="EP2103" s="40"/>
      <c r="EQ2103" s="40"/>
      <c r="ER2103" s="40"/>
      <c r="ES2103" s="40"/>
      <c r="ET2103" s="40"/>
      <c r="EU2103" s="40"/>
      <c r="EV2103" s="40"/>
      <c r="EW2103" s="40"/>
      <c r="EX2103" s="40"/>
      <c r="EY2103" s="40"/>
      <c r="EZ2103" s="40"/>
      <c r="FA2103" s="40"/>
      <c r="FB2103" s="40"/>
      <c r="FC2103" s="40"/>
      <c r="FD2103" s="40"/>
      <c r="FE2103" s="40"/>
      <c r="FF2103" s="40"/>
      <c r="FG2103" s="40"/>
      <c r="FH2103" s="40"/>
      <c r="FI2103" s="40"/>
      <c r="FJ2103" s="40"/>
      <c r="FK2103" s="40"/>
      <c r="FL2103" s="40"/>
      <c r="FM2103" s="40"/>
      <c r="FN2103" s="40"/>
      <c r="FO2103" s="40"/>
      <c r="FP2103" s="40"/>
      <c r="FQ2103" s="40"/>
      <c r="FR2103" s="40"/>
      <c r="FS2103" s="40"/>
      <c r="FT2103" s="40"/>
      <c r="FU2103" s="40"/>
      <c r="FV2103" s="40"/>
      <c r="FW2103" s="40"/>
      <c r="FX2103" s="40"/>
      <c r="FY2103" s="40"/>
      <c r="FZ2103" s="40"/>
      <c r="GA2103" s="40"/>
      <c r="GB2103" s="40"/>
      <c r="GC2103" s="40"/>
      <c r="GD2103" s="40"/>
      <c r="GE2103" s="40"/>
      <c r="GF2103" s="40"/>
      <c r="GG2103" s="40"/>
      <c r="GH2103" s="40"/>
      <c r="GI2103" s="40"/>
      <c r="GJ2103" s="40"/>
      <c r="GK2103" s="40"/>
      <c r="GL2103" s="40"/>
      <c r="GM2103" s="40"/>
      <c r="GN2103" s="40"/>
      <c r="GO2103" s="40"/>
      <c r="GP2103" s="40"/>
      <c r="GQ2103" s="40"/>
      <c r="GR2103" s="40"/>
      <c r="GS2103" s="40"/>
      <c r="GT2103" s="40"/>
      <c r="GU2103" s="40"/>
      <c r="GV2103" s="40"/>
      <c r="GW2103" s="40"/>
      <c r="GX2103" s="40"/>
      <c r="GY2103" s="40"/>
      <c r="GZ2103" s="40"/>
      <c r="HA2103" s="40"/>
      <c r="HB2103" s="40"/>
      <c r="HC2103" s="40"/>
      <c r="HD2103" s="40"/>
      <c r="HE2103" s="40"/>
      <c r="HF2103" s="40"/>
      <c r="HG2103" s="40"/>
      <c r="HH2103" s="40"/>
      <c r="HI2103" s="40"/>
      <c r="HJ2103" s="40"/>
      <c r="HK2103" s="40"/>
      <c r="HL2103" s="40"/>
      <c r="HM2103" s="40"/>
      <c r="HN2103" s="40"/>
      <c r="HO2103" s="40"/>
      <c r="HP2103" s="40"/>
      <c r="HQ2103" s="40"/>
      <c r="HR2103" s="40"/>
      <c r="HS2103" s="40"/>
      <c r="HT2103" s="40"/>
      <c r="HU2103" s="40"/>
      <c r="HV2103" s="40"/>
      <c r="HW2103" s="40"/>
      <c r="HX2103" s="40"/>
      <c r="HY2103" s="40"/>
      <c r="HZ2103" s="40"/>
      <c r="IA2103" s="40"/>
      <c r="IB2103" s="40"/>
      <c r="IC2103" s="40"/>
      <c r="ID2103" s="40"/>
      <c r="IE2103" s="40"/>
      <c r="IF2103" s="40"/>
      <c r="IG2103" s="40"/>
      <c r="IH2103" s="40"/>
      <c r="II2103" s="40"/>
      <c r="IJ2103" s="40"/>
      <c r="IK2103" s="40"/>
      <c r="IL2103" s="40"/>
      <c r="IM2103" s="40"/>
      <c r="IN2103" s="40"/>
      <c r="IO2103" s="40"/>
      <c r="IP2103" s="40"/>
      <c r="IQ2103" s="40"/>
      <c r="IR2103" s="40"/>
      <c r="IS2103" s="40"/>
      <c r="IT2103" s="40"/>
      <c r="IU2103" s="40"/>
    </row>
    <row r="2104" spans="1:255" ht="14.25" customHeight="1">
      <c r="A2104" s="145">
        <v>2163</v>
      </c>
      <c r="B2104" s="139">
        <v>20150510</v>
      </c>
      <c r="C2104" s="57" t="str">
        <f t="shared" si="230"/>
        <v>POS</v>
      </c>
      <c r="D2104" s="114">
        <f t="shared" si="225"/>
        <v>40672</v>
      </c>
      <c r="E2104" s="28" t="s">
        <v>37</v>
      </c>
      <c r="F2104" s="39" t="s">
        <v>25</v>
      </c>
      <c r="G2104" s="35" t="s">
        <v>26</v>
      </c>
      <c r="H2104" s="30"/>
      <c r="I2104" s="30"/>
      <c r="J2104" s="31" t="s">
        <v>175</v>
      </c>
      <c r="K2104" s="31" t="s">
        <v>580</v>
      </c>
      <c r="L2104" s="31" t="s">
        <v>176</v>
      </c>
      <c r="M2104" s="31"/>
      <c r="N2104" s="31" t="s">
        <v>31</v>
      </c>
      <c r="O2104" s="4" t="str">
        <f t="shared" si="226"/>
        <v>Ceratina (Zadontomerus) acantha</v>
      </c>
      <c r="P2104" s="85" t="str">
        <f t="shared" si="231"/>
        <v>Ceratina acantha</v>
      </c>
      <c r="Q2104" s="35" t="s">
        <v>29</v>
      </c>
      <c r="R2104" s="36"/>
      <c r="S2104" s="32"/>
      <c r="T2104" s="32"/>
      <c r="U2104" s="32"/>
      <c r="V2104" s="34" t="s">
        <v>171</v>
      </c>
      <c r="W2104" s="38">
        <v>41335</v>
      </c>
      <c r="X2104" s="52"/>
      <c r="Y2104" s="129">
        <f t="shared" si="227"/>
        <v>1</v>
      </c>
      <c r="Z2104" s="110">
        <f t="shared" si="228"/>
        <v>0</v>
      </c>
      <c r="AA2104" s="1">
        <f t="shared" si="229"/>
        <v>0</v>
      </c>
      <c r="AC2104" s="40"/>
      <c r="AD2104" s="40"/>
      <c r="AE2104" s="40"/>
      <c r="AF2104" s="40"/>
      <c r="AG2104" s="40"/>
      <c r="AH2104" s="40"/>
      <c r="AI2104" s="40"/>
      <c r="AJ2104" s="40"/>
      <c r="AK2104" s="40"/>
      <c r="AL2104" s="40"/>
      <c r="AM2104" s="40"/>
      <c r="AN2104" s="40"/>
      <c r="AO2104" s="40"/>
      <c r="AP2104" s="40"/>
      <c r="AQ2104" s="40"/>
      <c r="AR2104" s="40"/>
      <c r="AS2104" s="40"/>
      <c r="AT2104" s="40"/>
      <c r="AU2104" s="40"/>
      <c r="AV2104" s="40"/>
      <c r="AW2104" s="40"/>
      <c r="AX2104" s="40"/>
      <c r="AY2104" s="40"/>
      <c r="AZ2104" s="40"/>
      <c r="BA2104" s="40"/>
      <c r="BB2104" s="40"/>
      <c r="BC2104" s="40"/>
      <c r="BD2104" s="40"/>
      <c r="BE2104" s="40"/>
      <c r="BF2104" s="40"/>
      <c r="BG2104" s="40"/>
      <c r="BH2104" s="40"/>
      <c r="BI2104" s="40"/>
      <c r="BJ2104" s="40"/>
      <c r="BK2104" s="40"/>
      <c r="BL2104" s="40"/>
      <c r="BM2104" s="40"/>
      <c r="BN2104" s="40"/>
      <c r="BO2104" s="40"/>
      <c r="BP2104" s="40"/>
      <c r="BQ2104" s="40"/>
      <c r="BR2104" s="40"/>
      <c r="BS2104" s="40"/>
      <c r="BT2104" s="40"/>
      <c r="BU2104" s="40"/>
      <c r="BV2104" s="40"/>
      <c r="BW2104" s="40"/>
      <c r="BX2104" s="40"/>
      <c r="BY2104" s="40"/>
      <c r="BZ2104" s="40"/>
      <c r="CA2104" s="40"/>
      <c r="CB2104" s="40"/>
      <c r="CC2104" s="40"/>
      <c r="CD2104" s="40"/>
      <c r="CE2104" s="40"/>
      <c r="CF2104" s="40"/>
      <c r="CG2104" s="40"/>
      <c r="CH2104" s="40"/>
      <c r="CI2104" s="40"/>
      <c r="CJ2104" s="40"/>
      <c r="CK2104" s="40"/>
      <c r="CL2104" s="40"/>
      <c r="CM2104" s="40"/>
      <c r="CN2104" s="40"/>
      <c r="CO2104" s="40"/>
      <c r="CP2104" s="40"/>
      <c r="CQ2104" s="40"/>
      <c r="CR2104" s="40"/>
      <c r="CS2104" s="40"/>
      <c r="CT2104" s="40"/>
      <c r="CU2104" s="40"/>
      <c r="CV2104" s="40"/>
      <c r="CW2104" s="40"/>
      <c r="CX2104" s="40"/>
      <c r="CY2104" s="40"/>
      <c r="CZ2104" s="40"/>
      <c r="DA2104" s="40"/>
      <c r="DB2104" s="40"/>
      <c r="DC2104" s="40"/>
      <c r="DD2104" s="40"/>
      <c r="DE2104" s="40"/>
      <c r="DF2104" s="40"/>
      <c r="DG2104" s="40"/>
      <c r="DH2104" s="40"/>
      <c r="DI2104" s="40"/>
      <c r="DJ2104" s="40"/>
      <c r="DK2104" s="40"/>
      <c r="DL2104" s="40"/>
      <c r="DM2104" s="40"/>
      <c r="DN2104" s="40"/>
      <c r="DO2104" s="40"/>
      <c r="DP2104" s="40"/>
      <c r="DQ2104" s="40"/>
      <c r="DR2104" s="40"/>
      <c r="DS2104" s="40"/>
      <c r="DT2104" s="40"/>
      <c r="DU2104" s="40"/>
      <c r="DV2104" s="40"/>
      <c r="DW2104" s="40"/>
      <c r="DX2104" s="40"/>
      <c r="DY2104" s="40"/>
      <c r="DZ2104" s="40"/>
      <c r="EA2104" s="40"/>
      <c r="EB2104" s="40"/>
      <c r="EC2104" s="40"/>
      <c r="ED2104" s="40"/>
      <c r="EE2104" s="40"/>
      <c r="EF2104" s="40"/>
      <c r="EG2104" s="40"/>
      <c r="EH2104" s="40"/>
      <c r="EI2104" s="40"/>
      <c r="EJ2104" s="40"/>
      <c r="EK2104" s="40"/>
      <c r="EL2104" s="40"/>
      <c r="EM2104" s="40"/>
      <c r="EN2104" s="40"/>
      <c r="EO2104" s="40"/>
      <c r="EP2104" s="40"/>
      <c r="EQ2104" s="40"/>
      <c r="ER2104" s="40"/>
      <c r="ES2104" s="40"/>
      <c r="ET2104" s="40"/>
      <c r="EU2104" s="40"/>
      <c r="EV2104" s="40"/>
      <c r="EW2104" s="40"/>
      <c r="EX2104" s="40"/>
      <c r="EY2104" s="40"/>
      <c r="EZ2104" s="40"/>
      <c r="FA2104" s="40"/>
      <c r="FB2104" s="40"/>
      <c r="FC2104" s="40"/>
      <c r="FD2104" s="40"/>
      <c r="FE2104" s="40"/>
      <c r="FF2104" s="40"/>
      <c r="FG2104" s="40"/>
      <c r="FH2104" s="40"/>
      <c r="FI2104" s="40"/>
      <c r="FJ2104" s="40"/>
      <c r="FK2104" s="40"/>
      <c r="FL2104" s="40"/>
      <c r="FM2104" s="40"/>
      <c r="FN2104" s="40"/>
      <c r="FO2104" s="40"/>
      <c r="FP2104" s="40"/>
      <c r="FQ2104" s="40"/>
      <c r="FR2104" s="40"/>
      <c r="FS2104" s="40"/>
      <c r="FT2104" s="40"/>
      <c r="FU2104" s="40"/>
      <c r="FV2104" s="40"/>
      <c r="FW2104" s="40"/>
      <c r="FX2104" s="40"/>
      <c r="FY2104" s="40"/>
      <c r="FZ2104" s="40"/>
      <c r="GA2104" s="40"/>
      <c r="GB2104" s="40"/>
      <c r="GC2104" s="40"/>
      <c r="GD2104" s="40"/>
      <c r="GE2104" s="40"/>
      <c r="GF2104" s="40"/>
      <c r="GG2104" s="40"/>
      <c r="GH2104" s="40"/>
      <c r="GI2104" s="40"/>
      <c r="GJ2104" s="40"/>
      <c r="GK2104" s="40"/>
      <c r="GL2104" s="40"/>
      <c r="GM2104" s="40"/>
      <c r="GN2104" s="40"/>
      <c r="GO2104" s="40"/>
      <c r="GP2104" s="40"/>
      <c r="GQ2104" s="40"/>
      <c r="GR2104" s="40"/>
      <c r="GS2104" s="40"/>
      <c r="GT2104" s="40"/>
      <c r="GU2104" s="40"/>
      <c r="GV2104" s="40"/>
      <c r="GW2104" s="40"/>
      <c r="GX2104" s="40"/>
      <c r="GY2104" s="40"/>
      <c r="GZ2104" s="40"/>
      <c r="HA2104" s="40"/>
      <c r="HB2104" s="40"/>
      <c r="HC2104" s="40"/>
      <c r="HD2104" s="40"/>
      <c r="HE2104" s="40"/>
      <c r="HF2104" s="40"/>
      <c r="HG2104" s="40"/>
      <c r="HH2104" s="40"/>
      <c r="HI2104" s="40"/>
      <c r="HJ2104" s="40"/>
      <c r="HK2104" s="40"/>
      <c r="HL2104" s="40"/>
      <c r="HM2104" s="40"/>
      <c r="HN2104" s="40"/>
      <c r="HO2104" s="40"/>
      <c r="HP2104" s="40"/>
      <c r="HQ2104" s="40"/>
      <c r="HR2104" s="40"/>
      <c r="HS2104" s="40"/>
      <c r="HT2104" s="40"/>
      <c r="HU2104" s="40"/>
      <c r="HV2104" s="40"/>
      <c r="HW2104" s="40"/>
      <c r="HX2104" s="40"/>
      <c r="HY2104" s="40"/>
      <c r="HZ2104" s="40"/>
      <c r="IA2104" s="40"/>
      <c r="IB2104" s="40"/>
      <c r="IC2104" s="40"/>
      <c r="ID2104" s="40"/>
      <c r="IE2104" s="40"/>
      <c r="IF2104" s="40"/>
      <c r="IG2104" s="40"/>
      <c r="IH2104" s="40"/>
      <c r="II2104" s="40"/>
      <c r="IJ2104" s="40"/>
      <c r="IK2104" s="40"/>
      <c r="IL2104" s="40"/>
      <c r="IM2104" s="40"/>
      <c r="IN2104" s="40"/>
      <c r="IO2104" s="40"/>
      <c r="IP2104" s="40"/>
      <c r="IQ2104" s="40"/>
      <c r="IR2104" s="40"/>
      <c r="IS2104" s="40"/>
      <c r="IT2104" s="40"/>
      <c r="IU2104" s="40"/>
    </row>
    <row r="2105" spans="1:255" ht="14.25" customHeight="1">
      <c r="A2105" s="145">
        <v>2164</v>
      </c>
      <c r="B2105" s="139">
        <v>20150510</v>
      </c>
      <c r="C2105" s="57" t="str">
        <f t="shared" si="230"/>
        <v>POS</v>
      </c>
      <c r="D2105" s="114">
        <f t="shared" si="225"/>
        <v>40672</v>
      </c>
      <c r="E2105" s="28" t="s">
        <v>37</v>
      </c>
      <c r="F2105" s="39" t="s">
        <v>25</v>
      </c>
      <c r="G2105" s="35" t="s">
        <v>26</v>
      </c>
      <c r="H2105" s="30"/>
      <c r="I2105" s="30"/>
      <c r="J2105" s="31" t="s">
        <v>175</v>
      </c>
      <c r="K2105" s="31" t="s">
        <v>580</v>
      </c>
      <c r="L2105" s="31" t="s">
        <v>176</v>
      </c>
      <c r="M2105" s="31"/>
      <c r="N2105" s="31" t="s">
        <v>31</v>
      </c>
      <c r="O2105" s="4" t="str">
        <f t="shared" si="226"/>
        <v>Ceratina (Zadontomerus) acantha</v>
      </c>
      <c r="P2105" s="85" t="str">
        <f t="shared" si="231"/>
        <v>Ceratina acantha</v>
      </c>
      <c r="Q2105" s="35" t="s">
        <v>29</v>
      </c>
      <c r="R2105" s="36"/>
      <c r="S2105" s="32"/>
      <c r="T2105" s="32"/>
      <c r="U2105" s="32"/>
      <c r="V2105" s="34" t="s">
        <v>171</v>
      </c>
      <c r="W2105" s="38">
        <v>41335</v>
      </c>
      <c r="X2105" s="52"/>
      <c r="Y2105" s="129">
        <f t="shared" si="227"/>
        <v>1</v>
      </c>
      <c r="Z2105" s="110">
        <f t="shared" si="228"/>
        <v>0</v>
      </c>
      <c r="AA2105" s="1">
        <f t="shared" si="229"/>
        <v>0</v>
      </c>
      <c r="AC2105" s="40"/>
      <c r="AD2105" s="40"/>
      <c r="AE2105" s="40"/>
      <c r="AF2105" s="40"/>
      <c r="AG2105" s="40"/>
      <c r="AH2105" s="40"/>
      <c r="AI2105" s="40"/>
      <c r="AJ2105" s="40"/>
      <c r="AK2105" s="40"/>
      <c r="AL2105" s="40"/>
      <c r="AM2105" s="40"/>
      <c r="AN2105" s="40"/>
      <c r="AO2105" s="40"/>
      <c r="AP2105" s="40"/>
      <c r="AQ2105" s="40"/>
      <c r="AR2105" s="40"/>
      <c r="AS2105" s="40"/>
      <c r="AT2105" s="40"/>
      <c r="AU2105" s="40"/>
      <c r="AV2105" s="40"/>
      <c r="AW2105" s="40"/>
      <c r="AX2105" s="40"/>
      <c r="AY2105" s="40"/>
      <c r="AZ2105" s="40"/>
      <c r="BA2105" s="40"/>
      <c r="BB2105" s="40"/>
      <c r="BC2105" s="40"/>
      <c r="BD2105" s="40"/>
      <c r="BE2105" s="40"/>
      <c r="BF2105" s="40"/>
      <c r="BG2105" s="40"/>
      <c r="BH2105" s="40"/>
      <c r="BI2105" s="40"/>
      <c r="BJ2105" s="40"/>
      <c r="BK2105" s="40"/>
      <c r="BL2105" s="40"/>
      <c r="BM2105" s="40"/>
      <c r="BN2105" s="40"/>
      <c r="BO2105" s="40"/>
      <c r="BP2105" s="40"/>
      <c r="BQ2105" s="40"/>
      <c r="BR2105" s="40"/>
      <c r="BS2105" s="40"/>
      <c r="BT2105" s="40"/>
      <c r="BU2105" s="40"/>
      <c r="BV2105" s="40"/>
      <c r="BW2105" s="40"/>
      <c r="BX2105" s="40"/>
      <c r="BY2105" s="40"/>
      <c r="BZ2105" s="40"/>
      <c r="CA2105" s="40"/>
      <c r="CB2105" s="40"/>
      <c r="CC2105" s="40"/>
      <c r="CD2105" s="40"/>
      <c r="CE2105" s="40"/>
      <c r="CF2105" s="40"/>
      <c r="CG2105" s="40"/>
      <c r="CH2105" s="40"/>
      <c r="CI2105" s="40"/>
      <c r="CJ2105" s="40"/>
      <c r="CK2105" s="40"/>
      <c r="CL2105" s="40"/>
      <c r="CM2105" s="40"/>
      <c r="CN2105" s="40"/>
      <c r="CO2105" s="40"/>
      <c r="CP2105" s="40"/>
      <c r="CQ2105" s="40"/>
      <c r="CR2105" s="40"/>
      <c r="CS2105" s="40"/>
      <c r="CT2105" s="40"/>
      <c r="CU2105" s="40"/>
      <c r="CV2105" s="40"/>
      <c r="CW2105" s="40"/>
      <c r="CX2105" s="40"/>
      <c r="CY2105" s="40"/>
      <c r="CZ2105" s="40"/>
      <c r="DA2105" s="40"/>
      <c r="DB2105" s="40"/>
      <c r="DC2105" s="40"/>
      <c r="DD2105" s="40"/>
      <c r="DE2105" s="40"/>
      <c r="DF2105" s="40"/>
      <c r="DG2105" s="40"/>
      <c r="DH2105" s="40"/>
      <c r="DI2105" s="40"/>
      <c r="DJ2105" s="40"/>
      <c r="DK2105" s="40"/>
      <c r="DL2105" s="40"/>
      <c r="DM2105" s="40"/>
      <c r="DN2105" s="40"/>
      <c r="DO2105" s="40"/>
      <c r="DP2105" s="40"/>
      <c r="DQ2105" s="40"/>
      <c r="DR2105" s="40"/>
      <c r="DS2105" s="40"/>
      <c r="DT2105" s="40"/>
      <c r="DU2105" s="40"/>
      <c r="DV2105" s="40"/>
      <c r="DW2105" s="40"/>
      <c r="DX2105" s="40"/>
      <c r="DY2105" s="40"/>
      <c r="DZ2105" s="40"/>
      <c r="EA2105" s="40"/>
      <c r="EB2105" s="40"/>
      <c r="EC2105" s="40"/>
      <c r="ED2105" s="40"/>
      <c r="EE2105" s="40"/>
      <c r="EF2105" s="40"/>
      <c r="EG2105" s="40"/>
      <c r="EH2105" s="40"/>
      <c r="EI2105" s="40"/>
      <c r="EJ2105" s="40"/>
      <c r="EK2105" s="40"/>
      <c r="EL2105" s="40"/>
      <c r="EM2105" s="40"/>
      <c r="EN2105" s="40"/>
      <c r="EO2105" s="40"/>
      <c r="EP2105" s="40"/>
      <c r="EQ2105" s="40"/>
      <c r="ER2105" s="40"/>
      <c r="ES2105" s="40"/>
      <c r="ET2105" s="40"/>
      <c r="EU2105" s="40"/>
      <c r="EV2105" s="40"/>
      <c r="EW2105" s="40"/>
      <c r="EX2105" s="40"/>
      <c r="EY2105" s="40"/>
      <c r="EZ2105" s="40"/>
      <c r="FA2105" s="40"/>
      <c r="FB2105" s="40"/>
      <c r="FC2105" s="40"/>
      <c r="FD2105" s="40"/>
      <c r="FE2105" s="40"/>
      <c r="FF2105" s="40"/>
      <c r="FG2105" s="40"/>
      <c r="FH2105" s="40"/>
      <c r="FI2105" s="40"/>
      <c r="FJ2105" s="40"/>
      <c r="FK2105" s="40"/>
      <c r="FL2105" s="40"/>
      <c r="FM2105" s="40"/>
      <c r="FN2105" s="40"/>
      <c r="FO2105" s="40"/>
      <c r="FP2105" s="40"/>
      <c r="FQ2105" s="40"/>
      <c r="FR2105" s="40"/>
      <c r="FS2105" s="40"/>
      <c r="FT2105" s="40"/>
      <c r="FU2105" s="40"/>
      <c r="FV2105" s="40"/>
      <c r="FW2105" s="40"/>
      <c r="FX2105" s="40"/>
      <c r="FY2105" s="40"/>
      <c r="FZ2105" s="40"/>
      <c r="GA2105" s="40"/>
      <c r="GB2105" s="40"/>
      <c r="GC2105" s="40"/>
      <c r="GD2105" s="40"/>
      <c r="GE2105" s="40"/>
      <c r="GF2105" s="40"/>
      <c r="GG2105" s="40"/>
      <c r="GH2105" s="40"/>
      <c r="GI2105" s="40"/>
      <c r="GJ2105" s="40"/>
      <c r="GK2105" s="40"/>
      <c r="GL2105" s="40"/>
      <c r="GM2105" s="40"/>
      <c r="GN2105" s="40"/>
      <c r="GO2105" s="40"/>
      <c r="GP2105" s="40"/>
      <c r="GQ2105" s="40"/>
      <c r="GR2105" s="40"/>
      <c r="GS2105" s="40"/>
      <c r="GT2105" s="40"/>
      <c r="GU2105" s="40"/>
      <c r="GV2105" s="40"/>
      <c r="GW2105" s="40"/>
      <c r="GX2105" s="40"/>
      <c r="GY2105" s="40"/>
      <c r="GZ2105" s="40"/>
      <c r="HA2105" s="40"/>
      <c r="HB2105" s="40"/>
      <c r="HC2105" s="40"/>
      <c r="HD2105" s="40"/>
      <c r="HE2105" s="40"/>
      <c r="HF2105" s="40"/>
      <c r="HG2105" s="40"/>
      <c r="HH2105" s="40"/>
      <c r="HI2105" s="40"/>
      <c r="HJ2105" s="40"/>
      <c r="HK2105" s="40"/>
      <c r="HL2105" s="40"/>
      <c r="HM2105" s="40"/>
      <c r="HN2105" s="40"/>
      <c r="HO2105" s="40"/>
      <c r="HP2105" s="40"/>
      <c r="HQ2105" s="40"/>
      <c r="HR2105" s="40"/>
      <c r="HS2105" s="40"/>
      <c r="HT2105" s="40"/>
      <c r="HU2105" s="40"/>
      <c r="HV2105" s="40"/>
      <c r="HW2105" s="40"/>
      <c r="HX2105" s="40"/>
      <c r="HY2105" s="40"/>
      <c r="HZ2105" s="40"/>
      <c r="IA2105" s="40"/>
      <c r="IB2105" s="40"/>
      <c r="IC2105" s="40"/>
      <c r="ID2105" s="40"/>
      <c r="IE2105" s="40"/>
      <c r="IF2105" s="40"/>
      <c r="IG2105" s="40"/>
      <c r="IH2105" s="40"/>
      <c r="II2105" s="40"/>
      <c r="IJ2105" s="40"/>
      <c r="IK2105" s="40"/>
      <c r="IL2105" s="40"/>
      <c r="IM2105" s="40"/>
      <c r="IN2105" s="40"/>
      <c r="IO2105" s="40"/>
      <c r="IP2105" s="40"/>
      <c r="IQ2105" s="40"/>
      <c r="IR2105" s="40"/>
      <c r="IS2105" s="40"/>
      <c r="IT2105" s="40"/>
      <c r="IU2105" s="40"/>
    </row>
    <row r="2106" spans="1:255" ht="14.25" customHeight="1">
      <c r="A2106" s="145">
        <v>2165</v>
      </c>
      <c r="B2106" s="139">
        <v>20160417</v>
      </c>
      <c r="C2106" s="57" t="str">
        <f t="shared" si="230"/>
        <v>POS</v>
      </c>
      <c r="D2106" s="114">
        <f t="shared" si="225"/>
        <v>41015</v>
      </c>
      <c r="E2106" s="28" t="s">
        <v>37</v>
      </c>
      <c r="F2106" s="39" t="s">
        <v>25</v>
      </c>
      <c r="G2106" s="35" t="s">
        <v>26</v>
      </c>
      <c r="H2106" s="30"/>
      <c r="I2106" s="30"/>
      <c r="J2106" s="31" t="s">
        <v>175</v>
      </c>
      <c r="K2106" s="31" t="s">
        <v>580</v>
      </c>
      <c r="L2106" s="31" t="s">
        <v>176</v>
      </c>
      <c r="M2106" s="31"/>
      <c r="N2106" s="31" t="s">
        <v>31</v>
      </c>
      <c r="O2106" s="4" t="str">
        <f t="shared" si="226"/>
        <v>Ceratina (Zadontomerus) acantha</v>
      </c>
      <c r="P2106" s="85" t="str">
        <f t="shared" si="231"/>
        <v>Ceratina acantha</v>
      </c>
      <c r="Q2106" s="35" t="s">
        <v>29</v>
      </c>
      <c r="R2106" s="36"/>
      <c r="S2106" s="32"/>
      <c r="T2106" s="32"/>
      <c r="U2106" s="32"/>
      <c r="V2106" s="34" t="s">
        <v>171</v>
      </c>
      <c r="W2106" s="38">
        <v>41335</v>
      </c>
      <c r="X2106" s="52"/>
      <c r="Y2106" s="129">
        <f t="shared" si="227"/>
        <v>1</v>
      </c>
      <c r="Z2106" s="110">
        <f t="shared" si="228"/>
        <v>0</v>
      </c>
      <c r="AA2106" s="1">
        <f t="shared" si="229"/>
        <v>0</v>
      </c>
      <c r="AC2106" s="40"/>
      <c r="AD2106" s="40"/>
      <c r="AE2106" s="40"/>
      <c r="AF2106" s="40"/>
      <c r="AG2106" s="40"/>
      <c r="AH2106" s="40"/>
      <c r="AI2106" s="40"/>
      <c r="AJ2106" s="40"/>
      <c r="AK2106" s="40"/>
      <c r="AL2106" s="40"/>
      <c r="AM2106" s="40"/>
      <c r="AN2106" s="40"/>
      <c r="AO2106" s="40"/>
      <c r="AP2106" s="40"/>
      <c r="AQ2106" s="40"/>
      <c r="AR2106" s="40"/>
      <c r="AS2106" s="40"/>
      <c r="AT2106" s="40"/>
      <c r="AU2106" s="40"/>
      <c r="AV2106" s="40"/>
      <c r="AW2106" s="40"/>
      <c r="AX2106" s="40"/>
      <c r="AY2106" s="40"/>
      <c r="AZ2106" s="40"/>
      <c r="BA2106" s="40"/>
      <c r="BB2106" s="40"/>
      <c r="BC2106" s="40"/>
      <c r="BD2106" s="40"/>
      <c r="BE2106" s="40"/>
      <c r="BF2106" s="40"/>
      <c r="BG2106" s="40"/>
      <c r="BH2106" s="40"/>
      <c r="BI2106" s="40"/>
      <c r="BJ2106" s="40"/>
      <c r="BK2106" s="40"/>
      <c r="BL2106" s="40"/>
      <c r="BM2106" s="40"/>
      <c r="BN2106" s="40"/>
      <c r="BO2106" s="40"/>
      <c r="BP2106" s="40"/>
      <c r="BQ2106" s="40"/>
      <c r="BR2106" s="40"/>
      <c r="BS2106" s="40"/>
      <c r="BT2106" s="40"/>
      <c r="BU2106" s="40"/>
      <c r="BV2106" s="40"/>
      <c r="BW2106" s="40"/>
      <c r="BX2106" s="40"/>
      <c r="BY2106" s="40"/>
      <c r="BZ2106" s="40"/>
      <c r="CA2106" s="40"/>
      <c r="CB2106" s="40"/>
      <c r="CC2106" s="40"/>
      <c r="CD2106" s="40"/>
      <c r="CE2106" s="40"/>
      <c r="CF2106" s="40"/>
      <c r="CG2106" s="40"/>
      <c r="CH2106" s="40"/>
      <c r="CI2106" s="40"/>
      <c r="CJ2106" s="40"/>
      <c r="CK2106" s="40"/>
      <c r="CL2106" s="40"/>
      <c r="CM2106" s="40"/>
      <c r="CN2106" s="40"/>
      <c r="CO2106" s="40"/>
      <c r="CP2106" s="40"/>
      <c r="CQ2106" s="40"/>
      <c r="CR2106" s="40"/>
      <c r="CS2106" s="40"/>
      <c r="CT2106" s="40"/>
      <c r="CU2106" s="40"/>
      <c r="CV2106" s="40"/>
      <c r="CW2106" s="40"/>
      <c r="CX2106" s="40"/>
      <c r="CY2106" s="40"/>
      <c r="CZ2106" s="40"/>
      <c r="DA2106" s="40"/>
      <c r="DB2106" s="40"/>
      <c r="DC2106" s="40"/>
      <c r="DD2106" s="40"/>
      <c r="DE2106" s="40"/>
      <c r="DF2106" s="40"/>
      <c r="DG2106" s="40"/>
      <c r="DH2106" s="40"/>
      <c r="DI2106" s="40"/>
      <c r="DJ2106" s="40"/>
      <c r="DK2106" s="40"/>
      <c r="DL2106" s="40"/>
      <c r="DM2106" s="40"/>
      <c r="DN2106" s="40"/>
      <c r="DO2106" s="40"/>
      <c r="DP2106" s="40"/>
      <c r="DQ2106" s="40"/>
      <c r="DR2106" s="40"/>
      <c r="DS2106" s="40"/>
      <c r="DT2106" s="40"/>
      <c r="DU2106" s="40"/>
      <c r="DV2106" s="40"/>
      <c r="DW2106" s="40"/>
      <c r="DX2106" s="40"/>
      <c r="DY2106" s="40"/>
      <c r="DZ2106" s="40"/>
      <c r="EA2106" s="40"/>
      <c r="EB2106" s="40"/>
      <c r="EC2106" s="40"/>
      <c r="ED2106" s="40"/>
      <c r="EE2106" s="40"/>
      <c r="EF2106" s="40"/>
      <c r="EG2106" s="40"/>
      <c r="EH2106" s="40"/>
      <c r="EI2106" s="40"/>
      <c r="EJ2106" s="40"/>
      <c r="EK2106" s="40"/>
      <c r="EL2106" s="40"/>
      <c r="EM2106" s="40"/>
      <c r="EN2106" s="40"/>
      <c r="EO2106" s="40"/>
      <c r="EP2106" s="40"/>
      <c r="EQ2106" s="40"/>
      <c r="ER2106" s="40"/>
      <c r="ES2106" s="40"/>
      <c r="ET2106" s="40"/>
      <c r="EU2106" s="40"/>
      <c r="EV2106" s="40"/>
      <c r="EW2106" s="40"/>
      <c r="EX2106" s="40"/>
      <c r="EY2106" s="40"/>
      <c r="EZ2106" s="40"/>
      <c r="FA2106" s="40"/>
      <c r="FB2106" s="40"/>
      <c r="FC2106" s="40"/>
      <c r="FD2106" s="40"/>
      <c r="FE2106" s="40"/>
      <c r="FF2106" s="40"/>
      <c r="FG2106" s="40"/>
      <c r="FH2106" s="40"/>
      <c r="FI2106" s="40"/>
      <c r="FJ2106" s="40"/>
      <c r="FK2106" s="40"/>
      <c r="FL2106" s="40"/>
      <c r="FM2106" s="40"/>
      <c r="FN2106" s="40"/>
      <c r="FO2106" s="40"/>
      <c r="FP2106" s="40"/>
      <c r="FQ2106" s="40"/>
      <c r="FR2106" s="40"/>
      <c r="FS2106" s="40"/>
      <c r="FT2106" s="40"/>
      <c r="FU2106" s="40"/>
      <c r="FV2106" s="40"/>
      <c r="FW2106" s="40"/>
      <c r="FX2106" s="40"/>
      <c r="FY2106" s="40"/>
      <c r="FZ2106" s="40"/>
      <c r="GA2106" s="40"/>
      <c r="GB2106" s="40"/>
      <c r="GC2106" s="40"/>
      <c r="GD2106" s="40"/>
      <c r="GE2106" s="40"/>
      <c r="GF2106" s="40"/>
      <c r="GG2106" s="40"/>
      <c r="GH2106" s="40"/>
      <c r="GI2106" s="40"/>
      <c r="GJ2106" s="40"/>
      <c r="GK2106" s="40"/>
      <c r="GL2106" s="40"/>
      <c r="GM2106" s="40"/>
      <c r="GN2106" s="40"/>
      <c r="GO2106" s="40"/>
      <c r="GP2106" s="40"/>
      <c r="GQ2106" s="40"/>
      <c r="GR2106" s="40"/>
      <c r="GS2106" s="40"/>
      <c r="GT2106" s="40"/>
      <c r="GU2106" s="40"/>
      <c r="GV2106" s="40"/>
      <c r="GW2106" s="40"/>
      <c r="GX2106" s="40"/>
      <c r="GY2106" s="40"/>
      <c r="GZ2106" s="40"/>
      <c r="HA2106" s="40"/>
      <c r="HB2106" s="40"/>
      <c r="HC2106" s="40"/>
      <c r="HD2106" s="40"/>
      <c r="HE2106" s="40"/>
      <c r="HF2106" s="40"/>
      <c r="HG2106" s="40"/>
      <c r="HH2106" s="40"/>
      <c r="HI2106" s="40"/>
      <c r="HJ2106" s="40"/>
      <c r="HK2106" s="40"/>
      <c r="HL2106" s="40"/>
      <c r="HM2106" s="40"/>
      <c r="HN2106" s="40"/>
      <c r="HO2106" s="40"/>
      <c r="HP2106" s="40"/>
      <c r="HQ2106" s="40"/>
      <c r="HR2106" s="40"/>
      <c r="HS2106" s="40"/>
      <c r="HT2106" s="40"/>
      <c r="HU2106" s="40"/>
      <c r="HV2106" s="40"/>
      <c r="HW2106" s="40"/>
      <c r="HX2106" s="40"/>
      <c r="HY2106" s="40"/>
      <c r="HZ2106" s="40"/>
      <c r="IA2106" s="40"/>
      <c r="IB2106" s="40"/>
      <c r="IC2106" s="40"/>
      <c r="ID2106" s="40"/>
      <c r="IE2106" s="40"/>
      <c r="IF2106" s="40"/>
      <c r="IG2106" s="40"/>
      <c r="IH2106" s="40"/>
      <c r="II2106" s="40"/>
      <c r="IJ2106" s="40"/>
      <c r="IK2106" s="40"/>
      <c r="IL2106" s="40"/>
      <c r="IM2106" s="40"/>
      <c r="IN2106" s="40"/>
      <c r="IO2106" s="40"/>
      <c r="IP2106" s="40"/>
      <c r="IQ2106" s="40"/>
      <c r="IR2106" s="40"/>
      <c r="IS2106" s="40"/>
      <c r="IT2106" s="40"/>
      <c r="IU2106" s="40"/>
    </row>
    <row r="2107" spans="1:255" ht="14.25" customHeight="1">
      <c r="A2107" s="145">
        <v>2166</v>
      </c>
      <c r="B2107" s="139">
        <v>20160807</v>
      </c>
      <c r="C2107" s="57" t="str">
        <f t="shared" si="230"/>
        <v>POS</v>
      </c>
      <c r="D2107" s="114">
        <f t="shared" si="225"/>
        <v>41127</v>
      </c>
      <c r="E2107" s="28" t="s">
        <v>37</v>
      </c>
      <c r="F2107" s="39" t="s">
        <v>25</v>
      </c>
      <c r="G2107" s="35" t="s">
        <v>26</v>
      </c>
      <c r="H2107" s="30"/>
      <c r="I2107" s="30"/>
      <c r="J2107" s="31" t="s">
        <v>175</v>
      </c>
      <c r="K2107" s="31" t="s">
        <v>580</v>
      </c>
      <c r="L2107" s="31" t="s">
        <v>176</v>
      </c>
      <c r="M2107" s="31"/>
      <c r="N2107" s="31" t="s">
        <v>31</v>
      </c>
      <c r="O2107" s="4" t="str">
        <f t="shared" si="226"/>
        <v>Ceratina (Zadontomerus) acantha</v>
      </c>
      <c r="P2107" s="85" t="str">
        <f t="shared" si="231"/>
        <v>Ceratina acantha</v>
      </c>
      <c r="Q2107" s="35" t="s">
        <v>29</v>
      </c>
      <c r="R2107" s="36"/>
      <c r="S2107" s="32"/>
      <c r="T2107" s="32"/>
      <c r="U2107" s="32"/>
      <c r="V2107" s="34" t="s">
        <v>171</v>
      </c>
      <c r="W2107" s="38">
        <v>41335</v>
      </c>
      <c r="X2107" s="52"/>
      <c r="Y2107" s="129">
        <f t="shared" si="227"/>
        <v>1</v>
      </c>
      <c r="Z2107" s="110">
        <f t="shared" si="228"/>
        <v>0</v>
      </c>
      <c r="AA2107" s="1">
        <f t="shared" si="229"/>
        <v>0</v>
      </c>
      <c r="AC2107" s="40"/>
      <c r="AD2107" s="40"/>
      <c r="AE2107" s="40"/>
      <c r="AF2107" s="40"/>
      <c r="AG2107" s="40"/>
      <c r="AH2107" s="40"/>
      <c r="AI2107" s="40"/>
      <c r="AJ2107" s="40"/>
      <c r="AK2107" s="40"/>
      <c r="AL2107" s="40"/>
      <c r="AM2107" s="40"/>
      <c r="AN2107" s="40"/>
      <c r="AO2107" s="40"/>
      <c r="AP2107" s="40"/>
      <c r="AQ2107" s="40"/>
      <c r="AR2107" s="40"/>
      <c r="AS2107" s="40"/>
      <c r="AT2107" s="40"/>
      <c r="AU2107" s="40"/>
      <c r="AV2107" s="40"/>
      <c r="AW2107" s="40"/>
      <c r="AX2107" s="40"/>
      <c r="AY2107" s="40"/>
      <c r="AZ2107" s="40"/>
      <c r="BA2107" s="40"/>
      <c r="BB2107" s="40"/>
      <c r="BC2107" s="40"/>
      <c r="BD2107" s="40"/>
      <c r="BE2107" s="40"/>
      <c r="BF2107" s="40"/>
      <c r="BG2107" s="40"/>
      <c r="BH2107" s="40"/>
      <c r="BI2107" s="40"/>
      <c r="BJ2107" s="40"/>
      <c r="BK2107" s="40"/>
      <c r="BL2107" s="40"/>
      <c r="BM2107" s="40"/>
      <c r="BN2107" s="40"/>
      <c r="BO2107" s="40"/>
      <c r="BP2107" s="40"/>
      <c r="BQ2107" s="40"/>
      <c r="BR2107" s="40"/>
      <c r="BS2107" s="40"/>
      <c r="BT2107" s="40"/>
      <c r="BU2107" s="40"/>
      <c r="BV2107" s="40"/>
      <c r="BW2107" s="40"/>
      <c r="BX2107" s="40"/>
      <c r="BY2107" s="40"/>
      <c r="BZ2107" s="40"/>
      <c r="CA2107" s="40"/>
      <c r="CB2107" s="40"/>
      <c r="CC2107" s="40"/>
      <c r="CD2107" s="40"/>
      <c r="CE2107" s="40"/>
      <c r="CF2107" s="40"/>
      <c r="CG2107" s="40"/>
      <c r="CH2107" s="40"/>
      <c r="CI2107" s="40"/>
      <c r="CJ2107" s="40"/>
      <c r="CK2107" s="40"/>
      <c r="CL2107" s="40"/>
      <c r="CM2107" s="40"/>
      <c r="CN2107" s="40"/>
      <c r="CO2107" s="40"/>
      <c r="CP2107" s="40"/>
      <c r="CQ2107" s="40"/>
      <c r="CR2107" s="40"/>
      <c r="CS2107" s="40"/>
      <c r="CT2107" s="40"/>
      <c r="CU2107" s="40"/>
      <c r="CV2107" s="40"/>
      <c r="CW2107" s="40"/>
      <c r="CX2107" s="40"/>
      <c r="CY2107" s="40"/>
      <c r="CZ2107" s="40"/>
      <c r="DA2107" s="40"/>
      <c r="DB2107" s="40"/>
      <c r="DC2107" s="40"/>
      <c r="DD2107" s="40"/>
      <c r="DE2107" s="40"/>
      <c r="DF2107" s="40"/>
      <c r="DG2107" s="40"/>
      <c r="DH2107" s="40"/>
      <c r="DI2107" s="40"/>
      <c r="DJ2107" s="40"/>
      <c r="DK2107" s="40"/>
      <c r="DL2107" s="40"/>
      <c r="DM2107" s="40"/>
      <c r="DN2107" s="40"/>
      <c r="DO2107" s="40"/>
      <c r="DP2107" s="40"/>
      <c r="DQ2107" s="40"/>
      <c r="DR2107" s="40"/>
      <c r="DS2107" s="40"/>
      <c r="DT2107" s="40"/>
      <c r="DU2107" s="40"/>
      <c r="DV2107" s="40"/>
      <c r="DW2107" s="40"/>
      <c r="DX2107" s="40"/>
      <c r="DY2107" s="40"/>
      <c r="DZ2107" s="40"/>
      <c r="EA2107" s="40"/>
      <c r="EB2107" s="40"/>
      <c r="EC2107" s="40"/>
      <c r="ED2107" s="40"/>
      <c r="EE2107" s="40"/>
      <c r="EF2107" s="40"/>
      <c r="EG2107" s="40"/>
      <c r="EH2107" s="40"/>
      <c r="EI2107" s="40"/>
      <c r="EJ2107" s="40"/>
      <c r="EK2107" s="40"/>
      <c r="EL2107" s="40"/>
      <c r="EM2107" s="40"/>
      <c r="EN2107" s="40"/>
      <c r="EO2107" s="40"/>
      <c r="EP2107" s="40"/>
      <c r="EQ2107" s="40"/>
      <c r="ER2107" s="40"/>
      <c r="ES2107" s="40"/>
      <c r="ET2107" s="40"/>
      <c r="EU2107" s="40"/>
      <c r="EV2107" s="40"/>
      <c r="EW2107" s="40"/>
      <c r="EX2107" s="40"/>
      <c r="EY2107" s="40"/>
      <c r="EZ2107" s="40"/>
      <c r="FA2107" s="40"/>
      <c r="FB2107" s="40"/>
      <c r="FC2107" s="40"/>
      <c r="FD2107" s="40"/>
      <c r="FE2107" s="40"/>
      <c r="FF2107" s="40"/>
      <c r="FG2107" s="40"/>
      <c r="FH2107" s="40"/>
      <c r="FI2107" s="40"/>
      <c r="FJ2107" s="40"/>
      <c r="FK2107" s="40"/>
      <c r="FL2107" s="40"/>
      <c r="FM2107" s="40"/>
      <c r="FN2107" s="40"/>
      <c r="FO2107" s="40"/>
      <c r="FP2107" s="40"/>
      <c r="FQ2107" s="40"/>
      <c r="FR2107" s="40"/>
      <c r="FS2107" s="40"/>
      <c r="FT2107" s="40"/>
      <c r="FU2107" s="40"/>
      <c r="FV2107" s="40"/>
      <c r="FW2107" s="40"/>
      <c r="FX2107" s="40"/>
      <c r="FY2107" s="40"/>
      <c r="FZ2107" s="40"/>
      <c r="GA2107" s="40"/>
      <c r="GB2107" s="40"/>
      <c r="GC2107" s="40"/>
      <c r="GD2107" s="40"/>
      <c r="GE2107" s="40"/>
      <c r="GF2107" s="40"/>
      <c r="GG2107" s="40"/>
      <c r="GH2107" s="40"/>
      <c r="GI2107" s="40"/>
      <c r="GJ2107" s="40"/>
      <c r="GK2107" s="40"/>
      <c r="GL2107" s="40"/>
      <c r="GM2107" s="40"/>
      <c r="GN2107" s="40"/>
      <c r="GO2107" s="40"/>
      <c r="GP2107" s="40"/>
      <c r="GQ2107" s="40"/>
      <c r="GR2107" s="40"/>
      <c r="GS2107" s="40"/>
      <c r="GT2107" s="40"/>
      <c r="GU2107" s="40"/>
      <c r="GV2107" s="40"/>
      <c r="GW2107" s="40"/>
      <c r="GX2107" s="40"/>
      <c r="GY2107" s="40"/>
      <c r="GZ2107" s="40"/>
      <c r="HA2107" s="40"/>
      <c r="HB2107" s="40"/>
      <c r="HC2107" s="40"/>
      <c r="HD2107" s="40"/>
      <c r="HE2107" s="40"/>
      <c r="HF2107" s="40"/>
      <c r="HG2107" s="40"/>
      <c r="HH2107" s="40"/>
      <c r="HI2107" s="40"/>
      <c r="HJ2107" s="40"/>
      <c r="HK2107" s="40"/>
      <c r="HL2107" s="40"/>
      <c r="HM2107" s="40"/>
      <c r="HN2107" s="40"/>
      <c r="HO2107" s="40"/>
      <c r="HP2107" s="40"/>
      <c r="HQ2107" s="40"/>
      <c r="HR2107" s="40"/>
      <c r="HS2107" s="40"/>
      <c r="HT2107" s="40"/>
      <c r="HU2107" s="40"/>
      <c r="HV2107" s="40"/>
      <c r="HW2107" s="40"/>
      <c r="HX2107" s="40"/>
      <c r="HY2107" s="40"/>
      <c r="HZ2107" s="40"/>
      <c r="IA2107" s="40"/>
      <c r="IB2107" s="40"/>
      <c r="IC2107" s="40"/>
      <c r="ID2107" s="40"/>
      <c r="IE2107" s="40"/>
      <c r="IF2107" s="40"/>
      <c r="IG2107" s="40"/>
      <c r="IH2107" s="40"/>
      <c r="II2107" s="40"/>
      <c r="IJ2107" s="40"/>
      <c r="IK2107" s="40"/>
      <c r="IL2107" s="40"/>
      <c r="IM2107" s="40"/>
      <c r="IN2107" s="40"/>
      <c r="IO2107" s="40"/>
      <c r="IP2107" s="40"/>
      <c r="IQ2107" s="40"/>
      <c r="IR2107" s="40"/>
      <c r="IS2107" s="40"/>
      <c r="IT2107" s="40"/>
      <c r="IU2107" s="40"/>
    </row>
    <row r="2108" spans="1:255" ht="14.25" customHeight="1">
      <c r="A2108" s="145">
        <v>2167</v>
      </c>
      <c r="B2108" s="139">
        <v>20150510</v>
      </c>
      <c r="C2108" s="57" t="str">
        <f t="shared" si="230"/>
        <v>POS</v>
      </c>
      <c r="D2108" s="114">
        <f t="shared" si="225"/>
        <v>40672</v>
      </c>
      <c r="E2108" s="28" t="s">
        <v>37</v>
      </c>
      <c r="F2108" s="39" t="s">
        <v>25</v>
      </c>
      <c r="G2108" s="35" t="s">
        <v>26</v>
      </c>
      <c r="H2108" s="30"/>
      <c r="I2108" s="30"/>
      <c r="J2108" s="31" t="s">
        <v>175</v>
      </c>
      <c r="K2108" s="31" t="s">
        <v>580</v>
      </c>
      <c r="L2108" s="31" t="s">
        <v>176</v>
      </c>
      <c r="M2108" s="31"/>
      <c r="N2108" s="31" t="s">
        <v>31</v>
      </c>
      <c r="O2108" s="4" t="str">
        <f t="shared" si="226"/>
        <v>Ceratina (Zadontomerus) acantha</v>
      </c>
      <c r="P2108" s="85" t="str">
        <f t="shared" si="231"/>
        <v>Ceratina acantha</v>
      </c>
      <c r="Q2108" s="35" t="s">
        <v>29</v>
      </c>
      <c r="R2108" s="36"/>
      <c r="S2108" s="32"/>
      <c r="T2108" s="32"/>
      <c r="U2108" s="32"/>
      <c r="V2108" s="34" t="s">
        <v>171</v>
      </c>
      <c r="W2108" s="38">
        <v>41335</v>
      </c>
      <c r="X2108" s="52"/>
      <c r="Y2108" s="129">
        <f t="shared" si="227"/>
        <v>1</v>
      </c>
      <c r="Z2108" s="110">
        <f t="shared" si="228"/>
        <v>0</v>
      </c>
      <c r="AA2108" s="1">
        <f t="shared" si="229"/>
        <v>0</v>
      </c>
      <c r="AC2108" s="40"/>
      <c r="AD2108" s="40"/>
      <c r="AE2108" s="40"/>
      <c r="AF2108" s="40"/>
      <c r="AG2108" s="40"/>
      <c r="AH2108" s="40"/>
      <c r="AI2108" s="40"/>
      <c r="AJ2108" s="40"/>
      <c r="AK2108" s="40"/>
      <c r="AL2108" s="40"/>
      <c r="AM2108" s="40"/>
      <c r="AN2108" s="40"/>
      <c r="AO2108" s="40"/>
      <c r="AP2108" s="40"/>
      <c r="AQ2108" s="40"/>
      <c r="AR2108" s="40"/>
      <c r="AS2108" s="40"/>
      <c r="AT2108" s="40"/>
      <c r="AU2108" s="40"/>
      <c r="AV2108" s="40"/>
      <c r="AW2108" s="40"/>
      <c r="AX2108" s="40"/>
      <c r="AY2108" s="40"/>
      <c r="AZ2108" s="40"/>
      <c r="BA2108" s="40"/>
      <c r="BB2108" s="40"/>
      <c r="BC2108" s="40"/>
      <c r="BD2108" s="40"/>
      <c r="BE2108" s="40"/>
      <c r="BF2108" s="40"/>
      <c r="BG2108" s="40"/>
      <c r="BH2108" s="40"/>
      <c r="BI2108" s="40"/>
      <c r="BJ2108" s="40"/>
      <c r="BK2108" s="40"/>
      <c r="BL2108" s="40"/>
      <c r="BM2108" s="40"/>
      <c r="BN2108" s="40"/>
      <c r="BO2108" s="40"/>
      <c r="BP2108" s="40"/>
      <c r="BQ2108" s="40"/>
      <c r="BR2108" s="40"/>
      <c r="BS2108" s="40"/>
      <c r="BT2108" s="40"/>
      <c r="BU2108" s="40"/>
      <c r="BV2108" s="40"/>
      <c r="BW2108" s="40"/>
      <c r="BX2108" s="40"/>
      <c r="BY2108" s="40"/>
      <c r="BZ2108" s="40"/>
      <c r="CA2108" s="40"/>
      <c r="CB2108" s="40"/>
      <c r="CC2108" s="40"/>
      <c r="CD2108" s="40"/>
      <c r="CE2108" s="40"/>
      <c r="CF2108" s="40"/>
      <c r="CG2108" s="40"/>
      <c r="CH2108" s="40"/>
      <c r="CI2108" s="40"/>
      <c r="CJ2108" s="40"/>
      <c r="CK2108" s="40"/>
      <c r="CL2108" s="40"/>
      <c r="CM2108" s="40"/>
      <c r="CN2108" s="40"/>
      <c r="CO2108" s="40"/>
      <c r="CP2108" s="40"/>
      <c r="CQ2108" s="40"/>
      <c r="CR2108" s="40"/>
      <c r="CS2108" s="40"/>
      <c r="CT2108" s="40"/>
      <c r="CU2108" s="40"/>
      <c r="CV2108" s="40"/>
      <c r="CW2108" s="40"/>
      <c r="CX2108" s="40"/>
      <c r="CY2108" s="40"/>
      <c r="CZ2108" s="40"/>
      <c r="DA2108" s="40"/>
      <c r="DB2108" s="40"/>
      <c r="DC2108" s="40"/>
      <c r="DD2108" s="40"/>
      <c r="DE2108" s="40"/>
      <c r="DF2108" s="40"/>
      <c r="DG2108" s="40"/>
      <c r="DH2108" s="40"/>
      <c r="DI2108" s="40"/>
      <c r="DJ2108" s="40"/>
      <c r="DK2108" s="40"/>
      <c r="DL2108" s="40"/>
      <c r="DM2108" s="40"/>
      <c r="DN2108" s="40"/>
      <c r="DO2108" s="40"/>
      <c r="DP2108" s="40"/>
      <c r="DQ2108" s="40"/>
      <c r="DR2108" s="40"/>
      <c r="DS2108" s="40"/>
      <c r="DT2108" s="40"/>
      <c r="DU2108" s="40"/>
      <c r="DV2108" s="40"/>
      <c r="DW2108" s="40"/>
      <c r="DX2108" s="40"/>
      <c r="DY2108" s="40"/>
      <c r="DZ2108" s="40"/>
      <c r="EA2108" s="40"/>
      <c r="EB2108" s="40"/>
      <c r="EC2108" s="40"/>
      <c r="ED2108" s="40"/>
      <c r="EE2108" s="40"/>
      <c r="EF2108" s="40"/>
      <c r="EG2108" s="40"/>
      <c r="EH2108" s="40"/>
      <c r="EI2108" s="40"/>
      <c r="EJ2108" s="40"/>
      <c r="EK2108" s="40"/>
      <c r="EL2108" s="40"/>
      <c r="EM2108" s="40"/>
      <c r="EN2108" s="40"/>
      <c r="EO2108" s="40"/>
      <c r="EP2108" s="40"/>
      <c r="EQ2108" s="40"/>
      <c r="ER2108" s="40"/>
      <c r="ES2108" s="40"/>
      <c r="ET2108" s="40"/>
      <c r="EU2108" s="40"/>
      <c r="EV2108" s="40"/>
      <c r="EW2108" s="40"/>
      <c r="EX2108" s="40"/>
      <c r="EY2108" s="40"/>
      <c r="EZ2108" s="40"/>
      <c r="FA2108" s="40"/>
      <c r="FB2108" s="40"/>
      <c r="FC2108" s="40"/>
      <c r="FD2108" s="40"/>
      <c r="FE2108" s="40"/>
      <c r="FF2108" s="40"/>
      <c r="FG2108" s="40"/>
      <c r="FH2108" s="40"/>
      <c r="FI2108" s="40"/>
      <c r="FJ2108" s="40"/>
      <c r="FK2108" s="40"/>
      <c r="FL2108" s="40"/>
      <c r="FM2108" s="40"/>
      <c r="FN2108" s="40"/>
      <c r="FO2108" s="40"/>
      <c r="FP2108" s="40"/>
      <c r="FQ2108" s="40"/>
      <c r="FR2108" s="40"/>
      <c r="FS2108" s="40"/>
      <c r="FT2108" s="40"/>
      <c r="FU2108" s="40"/>
      <c r="FV2108" s="40"/>
      <c r="FW2108" s="40"/>
      <c r="FX2108" s="40"/>
      <c r="FY2108" s="40"/>
      <c r="FZ2108" s="40"/>
      <c r="GA2108" s="40"/>
      <c r="GB2108" s="40"/>
      <c r="GC2108" s="40"/>
      <c r="GD2108" s="40"/>
      <c r="GE2108" s="40"/>
      <c r="GF2108" s="40"/>
      <c r="GG2108" s="40"/>
      <c r="GH2108" s="40"/>
      <c r="GI2108" s="40"/>
      <c r="GJ2108" s="40"/>
      <c r="GK2108" s="40"/>
      <c r="GL2108" s="40"/>
      <c r="GM2108" s="40"/>
      <c r="GN2108" s="40"/>
      <c r="GO2108" s="40"/>
      <c r="GP2108" s="40"/>
      <c r="GQ2108" s="40"/>
      <c r="GR2108" s="40"/>
      <c r="GS2108" s="40"/>
      <c r="GT2108" s="40"/>
      <c r="GU2108" s="40"/>
      <c r="GV2108" s="40"/>
      <c r="GW2108" s="40"/>
      <c r="GX2108" s="40"/>
      <c r="GY2108" s="40"/>
      <c r="GZ2108" s="40"/>
      <c r="HA2108" s="40"/>
      <c r="HB2108" s="40"/>
      <c r="HC2108" s="40"/>
      <c r="HD2108" s="40"/>
      <c r="HE2108" s="40"/>
      <c r="HF2108" s="40"/>
      <c r="HG2108" s="40"/>
      <c r="HH2108" s="40"/>
      <c r="HI2108" s="40"/>
      <c r="HJ2108" s="40"/>
      <c r="HK2108" s="40"/>
      <c r="HL2108" s="40"/>
      <c r="HM2108" s="40"/>
      <c r="HN2108" s="40"/>
      <c r="HO2108" s="40"/>
      <c r="HP2108" s="40"/>
      <c r="HQ2108" s="40"/>
      <c r="HR2108" s="40"/>
      <c r="HS2108" s="40"/>
      <c r="HT2108" s="40"/>
      <c r="HU2108" s="40"/>
      <c r="HV2108" s="40"/>
      <c r="HW2108" s="40"/>
      <c r="HX2108" s="40"/>
      <c r="HY2108" s="40"/>
      <c r="HZ2108" s="40"/>
      <c r="IA2108" s="40"/>
      <c r="IB2108" s="40"/>
      <c r="IC2108" s="40"/>
      <c r="ID2108" s="40"/>
      <c r="IE2108" s="40"/>
      <c r="IF2108" s="40"/>
      <c r="IG2108" s="40"/>
      <c r="IH2108" s="40"/>
      <c r="II2108" s="40"/>
      <c r="IJ2108" s="40"/>
      <c r="IK2108" s="40"/>
      <c r="IL2108" s="40"/>
      <c r="IM2108" s="40"/>
      <c r="IN2108" s="40"/>
      <c r="IO2108" s="40"/>
      <c r="IP2108" s="40"/>
      <c r="IQ2108" s="40"/>
      <c r="IR2108" s="40"/>
      <c r="IS2108" s="40"/>
      <c r="IT2108" s="40"/>
      <c r="IU2108" s="40"/>
    </row>
    <row r="2109" spans="1:255" ht="14.25" customHeight="1">
      <c r="A2109" s="145">
        <v>2168</v>
      </c>
      <c r="B2109" s="139">
        <v>20150510</v>
      </c>
      <c r="C2109" s="57" t="str">
        <f t="shared" si="230"/>
        <v>POS</v>
      </c>
      <c r="D2109" s="114">
        <f t="shared" si="225"/>
        <v>40672</v>
      </c>
      <c r="E2109" s="28" t="s">
        <v>37</v>
      </c>
      <c r="F2109" s="39" t="s">
        <v>25</v>
      </c>
      <c r="G2109" s="35" t="s">
        <v>26</v>
      </c>
      <c r="H2109" s="30"/>
      <c r="I2109" s="30"/>
      <c r="J2109" s="31" t="s">
        <v>175</v>
      </c>
      <c r="K2109" s="31" t="s">
        <v>580</v>
      </c>
      <c r="L2109" s="31" t="s">
        <v>176</v>
      </c>
      <c r="M2109" s="31"/>
      <c r="N2109" s="31" t="s">
        <v>31</v>
      </c>
      <c r="O2109" s="4" t="str">
        <f t="shared" si="226"/>
        <v>Ceratina (Zadontomerus) acantha</v>
      </c>
      <c r="P2109" s="85" t="str">
        <f t="shared" si="231"/>
        <v>Ceratina acantha</v>
      </c>
      <c r="Q2109" s="35" t="s">
        <v>29</v>
      </c>
      <c r="R2109" s="36"/>
      <c r="S2109" s="32"/>
      <c r="T2109" s="32"/>
      <c r="U2109" s="32"/>
      <c r="V2109" s="34" t="s">
        <v>171</v>
      </c>
      <c r="W2109" s="38">
        <v>41335</v>
      </c>
      <c r="X2109" s="52"/>
      <c r="Y2109" s="129">
        <f t="shared" si="227"/>
        <v>1</v>
      </c>
      <c r="Z2109" s="110">
        <f t="shared" si="228"/>
        <v>0</v>
      </c>
      <c r="AA2109" s="1">
        <f t="shared" si="229"/>
        <v>0</v>
      </c>
      <c r="AC2109" s="40"/>
      <c r="AD2109" s="40"/>
      <c r="AE2109" s="40"/>
      <c r="AF2109" s="40"/>
      <c r="AG2109" s="40"/>
      <c r="AH2109" s="40"/>
      <c r="AI2109" s="40"/>
      <c r="AJ2109" s="40"/>
      <c r="AK2109" s="40"/>
      <c r="AL2109" s="40"/>
      <c r="AM2109" s="40"/>
      <c r="AN2109" s="40"/>
      <c r="AO2109" s="40"/>
      <c r="AP2109" s="40"/>
      <c r="AQ2109" s="40"/>
      <c r="AR2109" s="40"/>
      <c r="AS2109" s="40"/>
      <c r="AT2109" s="40"/>
      <c r="AU2109" s="40"/>
      <c r="AV2109" s="40"/>
      <c r="AW2109" s="40"/>
      <c r="AX2109" s="40"/>
      <c r="AY2109" s="40"/>
      <c r="AZ2109" s="40"/>
      <c r="BA2109" s="40"/>
      <c r="BB2109" s="40"/>
      <c r="BC2109" s="40"/>
      <c r="BD2109" s="40"/>
      <c r="BE2109" s="40"/>
      <c r="BF2109" s="40"/>
      <c r="BG2109" s="40"/>
      <c r="BH2109" s="40"/>
      <c r="BI2109" s="40"/>
      <c r="BJ2109" s="40"/>
      <c r="BK2109" s="40"/>
      <c r="BL2109" s="40"/>
      <c r="BM2109" s="40"/>
      <c r="BN2109" s="40"/>
      <c r="BO2109" s="40"/>
      <c r="BP2109" s="40"/>
      <c r="BQ2109" s="40"/>
      <c r="BR2109" s="40"/>
      <c r="BS2109" s="40"/>
      <c r="BT2109" s="40"/>
      <c r="BU2109" s="40"/>
      <c r="BV2109" s="40"/>
      <c r="BW2109" s="40"/>
      <c r="BX2109" s="40"/>
      <c r="BY2109" s="40"/>
      <c r="BZ2109" s="40"/>
      <c r="CA2109" s="40"/>
      <c r="CB2109" s="40"/>
      <c r="CC2109" s="40"/>
      <c r="CD2109" s="40"/>
      <c r="CE2109" s="40"/>
      <c r="CF2109" s="40"/>
      <c r="CG2109" s="40"/>
      <c r="CH2109" s="40"/>
      <c r="CI2109" s="40"/>
      <c r="CJ2109" s="40"/>
      <c r="CK2109" s="40"/>
      <c r="CL2109" s="40"/>
      <c r="CM2109" s="40"/>
      <c r="CN2109" s="40"/>
      <c r="CO2109" s="40"/>
      <c r="CP2109" s="40"/>
      <c r="CQ2109" s="40"/>
      <c r="CR2109" s="40"/>
      <c r="CS2109" s="40"/>
      <c r="CT2109" s="40"/>
      <c r="CU2109" s="40"/>
      <c r="CV2109" s="40"/>
      <c r="CW2109" s="40"/>
      <c r="CX2109" s="40"/>
      <c r="CY2109" s="40"/>
      <c r="CZ2109" s="40"/>
      <c r="DA2109" s="40"/>
      <c r="DB2109" s="40"/>
      <c r="DC2109" s="40"/>
      <c r="DD2109" s="40"/>
      <c r="DE2109" s="40"/>
      <c r="DF2109" s="40"/>
      <c r="DG2109" s="40"/>
      <c r="DH2109" s="40"/>
      <c r="DI2109" s="40"/>
      <c r="DJ2109" s="40"/>
      <c r="DK2109" s="40"/>
      <c r="DL2109" s="40"/>
      <c r="DM2109" s="40"/>
      <c r="DN2109" s="40"/>
      <c r="DO2109" s="40"/>
      <c r="DP2109" s="40"/>
      <c r="DQ2109" s="40"/>
      <c r="DR2109" s="40"/>
      <c r="DS2109" s="40"/>
      <c r="DT2109" s="40"/>
      <c r="DU2109" s="40"/>
      <c r="DV2109" s="40"/>
      <c r="DW2109" s="40"/>
      <c r="DX2109" s="40"/>
      <c r="DY2109" s="40"/>
      <c r="DZ2109" s="40"/>
      <c r="EA2109" s="40"/>
      <c r="EB2109" s="40"/>
      <c r="EC2109" s="40"/>
      <c r="ED2109" s="40"/>
      <c r="EE2109" s="40"/>
      <c r="EF2109" s="40"/>
      <c r="EG2109" s="40"/>
      <c r="EH2109" s="40"/>
      <c r="EI2109" s="40"/>
      <c r="EJ2109" s="40"/>
      <c r="EK2109" s="40"/>
      <c r="EL2109" s="40"/>
      <c r="EM2109" s="40"/>
      <c r="EN2109" s="40"/>
      <c r="EO2109" s="40"/>
      <c r="EP2109" s="40"/>
      <c r="EQ2109" s="40"/>
      <c r="ER2109" s="40"/>
      <c r="ES2109" s="40"/>
      <c r="ET2109" s="40"/>
      <c r="EU2109" s="40"/>
      <c r="EV2109" s="40"/>
      <c r="EW2109" s="40"/>
      <c r="EX2109" s="40"/>
      <c r="EY2109" s="40"/>
      <c r="EZ2109" s="40"/>
      <c r="FA2109" s="40"/>
      <c r="FB2109" s="40"/>
      <c r="FC2109" s="40"/>
      <c r="FD2109" s="40"/>
      <c r="FE2109" s="40"/>
      <c r="FF2109" s="40"/>
      <c r="FG2109" s="40"/>
      <c r="FH2109" s="40"/>
      <c r="FI2109" s="40"/>
      <c r="FJ2109" s="40"/>
      <c r="FK2109" s="40"/>
      <c r="FL2109" s="40"/>
      <c r="FM2109" s="40"/>
      <c r="FN2109" s="40"/>
      <c r="FO2109" s="40"/>
      <c r="FP2109" s="40"/>
      <c r="FQ2109" s="40"/>
      <c r="FR2109" s="40"/>
      <c r="FS2109" s="40"/>
      <c r="FT2109" s="40"/>
      <c r="FU2109" s="40"/>
      <c r="FV2109" s="40"/>
      <c r="FW2109" s="40"/>
      <c r="FX2109" s="40"/>
      <c r="FY2109" s="40"/>
      <c r="FZ2109" s="40"/>
      <c r="GA2109" s="40"/>
      <c r="GB2109" s="40"/>
      <c r="GC2109" s="40"/>
      <c r="GD2109" s="40"/>
      <c r="GE2109" s="40"/>
      <c r="GF2109" s="40"/>
      <c r="GG2109" s="40"/>
      <c r="GH2109" s="40"/>
      <c r="GI2109" s="40"/>
      <c r="GJ2109" s="40"/>
      <c r="GK2109" s="40"/>
      <c r="GL2109" s="40"/>
      <c r="GM2109" s="40"/>
      <c r="GN2109" s="40"/>
      <c r="GO2109" s="40"/>
      <c r="GP2109" s="40"/>
      <c r="GQ2109" s="40"/>
      <c r="GR2109" s="40"/>
      <c r="GS2109" s="40"/>
      <c r="GT2109" s="40"/>
      <c r="GU2109" s="40"/>
      <c r="GV2109" s="40"/>
      <c r="GW2109" s="40"/>
      <c r="GX2109" s="40"/>
      <c r="GY2109" s="40"/>
      <c r="GZ2109" s="40"/>
      <c r="HA2109" s="40"/>
      <c r="HB2109" s="40"/>
      <c r="HC2109" s="40"/>
      <c r="HD2109" s="40"/>
      <c r="HE2109" s="40"/>
      <c r="HF2109" s="40"/>
      <c r="HG2109" s="40"/>
      <c r="HH2109" s="40"/>
      <c r="HI2109" s="40"/>
      <c r="HJ2109" s="40"/>
      <c r="HK2109" s="40"/>
      <c r="HL2109" s="40"/>
      <c r="HM2109" s="40"/>
      <c r="HN2109" s="40"/>
      <c r="HO2109" s="40"/>
      <c r="HP2109" s="40"/>
      <c r="HQ2109" s="40"/>
      <c r="HR2109" s="40"/>
      <c r="HS2109" s="40"/>
      <c r="HT2109" s="40"/>
      <c r="HU2109" s="40"/>
      <c r="HV2109" s="40"/>
      <c r="HW2109" s="40"/>
      <c r="HX2109" s="40"/>
      <c r="HY2109" s="40"/>
      <c r="HZ2109" s="40"/>
      <c r="IA2109" s="40"/>
      <c r="IB2109" s="40"/>
      <c r="IC2109" s="40"/>
      <c r="ID2109" s="40"/>
      <c r="IE2109" s="40"/>
      <c r="IF2109" s="40"/>
      <c r="IG2109" s="40"/>
      <c r="IH2109" s="40"/>
      <c r="II2109" s="40"/>
      <c r="IJ2109" s="40"/>
      <c r="IK2109" s="40"/>
      <c r="IL2109" s="40"/>
      <c r="IM2109" s="40"/>
      <c r="IN2109" s="40"/>
      <c r="IO2109" s="40"/>
      <c r="IP2109" s="40"/>
      <c r="IQ2109" s="40"/>
      <c r="IR2109" s="40"/>
      <c r="IS2109" s="40"/>
      <c r="IT2109" s="40"/>
      <c r="IU2109" s="40"/>
    </row>
    <row r="2110" spans="1:255" ht="14.25" customHeight="1">
      <c r="A2110" s="145">
        <v>2169</v>
      </c>
      <c r="B2110" s="139">
        <v>20160417</v>
      </c>
      <c r="C2110" s="57" t="str">
        <f t="shared" si="230"/>
        <v>POS</v>
      </c>
      <c r="D2110" s="114">
        <f t="shared" si="225"/>
        <v>41015</v>
      </c>
      <c r="E2110" s="28" t="s">
        <v>37</v>
      </c>
      <c r="F2110" s="39" t="s">
        <v>25</v>
      </c>
      <c r="G2110" s="35" t="s">
        <v>26</v>
      </c>
      <c r="H2110" s="30"/>
      <c r="I2110" s="30"/>
      <c r="J2110" s="31" t="s">
        <v>175</v>
      </c>
      <c r="K2110" s="31" t="s">
        <v>580</v>
      </c>
      <c r="L2110" s="31" t="s">
        <v>176</v>
      </c>
      <c r="M2110" s="31"/>
      <c r="N2110" s="31" t="s">
        <v>31</v>
      </c>
      <c r="O2110" s="4" t="str">
        <f t="shared" si="226"/>
        <v>Ceratina (Zadontomerus) acantha</v>
      </c>
      <c r="P2110" s="85" t="str">
        <f t="shared" si="231"/>
        <v>Ceratina acantha</v>
      </c>
      <c r="Q2110" s="35" t="s">
        <v>29</v>
      </c>
      <c r="R2110" s="36"/>
      <c r="S2110" s="32"/>
      <c r="T2110" s="32"/>
      <c r="U2110" s="32"/>
      <c r="V2110" s="34" t="s">
        <v>171</v>
      </c>
      <c r="W2110" s="38">
        <v>41335</v>
      </c>
      <c r="X2110" s="52"/>
      <c r="Y2110" s="129">
        <f t="shared" si="227"/>
        <v>1</v>
      </c>
      <c r="Z2110" s="110">
        <f t="shared" si="228"/>
        <v>0</v>
      </c>
      <c r="AA2110" s="1">
        <f t="shared" si="229"/>
        <v>0</v>
      </c>
      <c r="AC2110" s="40"/>
      <c r="AD2110" s="40"/>
      <c r="AE2110" s="40"/>
      <c r="AF2110" s="40"/>
      <c r="AG2110" s="40"/>
      <c r="AH2110" s="40"/>
      <c r="AI2110" s="40"/>
      <c r="AJ2110" s="40"/>
      <c r="AK2110" s="40"/>
      <c r="AL2110" s="40"/>
      <c r="AM2110" s="40"/>
      <c r="AN2110" s="40"/>
      <c r="AO2110" s="40"/>
      <c r="AP2110" s="40"/>
      <c r="AQ2110" s="40"/>
      <c r="AR2110" s="40"/>
      <c r="AS2110" s="40"/>
      <c r="AT2110" s="40"/>
      <c r="AU2110" s="40"/>
      <c r="AV2110" s="40"/>
      <c r="AW2110" s="40"/>
      <c r="AX2110" s="40"/>
      <c r="AY2110" s="40"/>
      <c r="AZ2110" s="40"/>
      <c r="BA2110" s="40"/>
      <c r="BB2110" s="40"/>
      <c r="BC2110" s="40"/>
      <c r="BD2110" s="40"/>
      <c r="BE2110" s="40"/>
      <c r="BF2110" s="40"/>
      <c r="BG2110" s="40"/>
      <c r="BH2110" s="40"/>
      <c r="BI2110" s="40"/>
      <c r="BJ2110" s="40"/>
      <c r="BK2110" s="40"/>
      <c r="BL2110" s="40"/>
      <c r="BM2110" s="40"/>
      <c r="BN2110" s="40"/>
      <c r="BO2110" s="40"/>
      <c r="BP2110" s="40"/>
      <c r="BQ2110" s="40"/>
      <c r="BR2110" s="40"/>
      <c r="BS2110" s="40"/>
      <c r="BT2110" s="40"/>
      <c r="BU2110" s="40"/>
      <c r="BV2110" s="40"/>
      <c r="BW2110" s="40"/>
      <c r="BX2110" s="40"/>
      <c r="BY2110" s="40"/>
      <c r="BZ2110" s="40"/>
      <c r="CA2110" s="40"/>
      <c r="CB2110" s="40"/>
      <c r="CC2110" s="40"/>
      <c r="CD2110" s="40"/>
      <c r="CE2110" s="40"/>
      <c r="CF2110" s="40"/>
      <c r="CG2110" s="40"/>
      <c r="CH2110" s="40"/>
      <c r="CI2110" s="40"/>
      <c r="CJ2110" s="40"/>
      <c r="CK2110" s="40"/>
      <c r="CL2110" s="40"/>
      <c r="CM2110" s="40"/>
      <c r="CN2110" s="40"/>
      <c r="CO2110" s="40"/>
      <c r="CP2110" s="40"/>
      <c r="CQ2110" s="40"/>
      <c r="CR2110" s="40"/>
      <c r="CS2110" s="40"/>
      <c r="CT2110" s="40"/>
      <c r="CU2110" s="40"/>
      <c r="CV2110" s="40"/>
      <c r="CW2110" s="40"/>
      <c r="CX2110" s="40"/>
      <c r="CY2110" s="40"/>
      <c r="CZ2110" s="40"/>
      <c r="DA2110" s="40"/>
      <c r="DB2110" s="40"/>
      <c r="DC2110" s="40"/>
      <c r="DD2110" s="40"/>
      <c r="DE2110" s="40"/>
      <c r="DF2110" s="40"/>
      <c r="DG2110" s="40"/>
      <c r="DH2110" s="40"/>
      <c r="DI2110" s="40"/>
      <c r="DJ2110" s="40"/>
      <c r="DK2110" s="40"/>
      <c r="DL2110" s="40"/>
      <c r="DM2110" s="40"/>
      <c r="DN2110" s="40"/>
      <c r="DO2110" s="40"/>
      <c r="DP2110" s="40"/>
      <c r="DQ2110" s="40"/>
      <c r="DR2110" s="40"/>
      <c r="DS2110" s="40"/>
      <c r="DT2110" s="40"/>
      <c r="DU2110" s="40"/>
      <c r="DV2110" s="40"/>
      <c r="DW2110" s="40"/>
      <c r="DX2110" s="40"/>
      <c r="DY2110" s="40"/>
      <c r="DZ2110" s="40"/>
      <c r="EA2110" s="40"/>
      <c r="EB2110" s="40"/>
      <c r="EC2110" s="40"/>
      <c r="ED2110" s="40"/>
      <c r="EE2110" s="40"/>
      <c r="EF2110" s="40"/>
      <c r="EG2110" s="40"/>
      <c r="EH2110" s="40"/>
      <c r="EI2110" s="40"/>
      <c r="EJ2110" s="40"/>
      <c r="EK2110" s="40"/>
      <c r="EL2110" s="40"/>
      <c r="EM2110" s="40"/>
      <c r="EN2110" s="40"/>
      <c r="EO2110" s="40"/>
      <c r="EP2110" s="40"/>
      <c r="EQ2110" s="40"/>
      <c r="ER2110" s="40"/>
      <c r="ES2110" s="40"/>
      <c r="ET2110" s="40"/>
      <c r="EU2110" s="40"/>
      <c r="EV2110" s="40"/>
      <c r="EW2110" s="40"/>
      <c r="EX2110" s="40"/>
      <c r="EY2110" s="40"/>
      <c r="EZ2110" s="40"/>
      <c r="FA2110" s="40"/>
      <c r="FB2110" s="40"/>
      <c r="FC2110" s="40"/>
      <c r="FD2110" s="40"/>
      <c r="FE2110" s="40"/>
      <c r="FF2110" s="40"/>
      <c r="FG2110" s="40"/>
      <c r="FH2110" s="40"/>
      <c r="FI2110" s="40"/>
      <c r="FJ2110" s="40"/>
      <c r="FK2110" s="40"/>
      <c r="FL2110" s="40"/>
      <c r="FM2110" s="40"/>
      <c r="FN2110" s="40"/>
      <c r="FO2110" s="40"/>
      <c r="FP2110" s="40"/>
      <c r="FQ2110" s="40"/>
      <c r="FR2110" s="40"/>
      <c r="FS2110" s="40"/>
      <c r="FT2110" s="40"/>
      <c r="FU2110" s="40"/>
      <c r="FV2110" s="40"/>
      <c r="FW2110" s="40"/>
      <c r="FX2110" s="40"/>
      <c r="FY2110" s="40"/>
      <c r="FZ2110" s="40"/>
      <c r="GA2110" s="40"/>
      <c r="GB2110" s="40"/>
      <c r="GC2110" s="40"/>
      <c r="GD2110" s="40"/>
      <c r="GE2110" s="40"/>
      <c r="GF2110" s="40"/>
      <c r="GG2110" s="40"/>
      <c r="GH2110" s="40"/>
      <c r="GI2110" s="40"/>
      <c r="GJ2110" s="40"/>
      <c r="GK2110" s="40"/>
      <c r="GL2110" s="40"/>
      <c r="GM2110" s="40"/>
      <c r="GN2110" s="40"/>
      <c r="GO2110" s="40"/>
      <c r="GP2110" s="40"/>
      <c r="GQ2110" s="40"/>
      <c r="GR2110" s="40"/>
      <c r="GS2110" s="40"/>
      <c r="GT2110" s="40"/>
      <c r="GU2110" s="40"/>
      <c r="GV2110" s="40"/>
      <c r="GW2110" s="40"/>
      <c r="GX2110" s="40"/>
      <c r="GY2110" s="40"/>
      <c r="GZ2110" s="40"/>
      <c r="HA2110" s="40"/>
      <c r="HB2110" s="40"/>
      <c r="HC2110" s="40"/>
      <c r="HD2110" s="40"/>
      <c r="HE2110" s="40"/>
      <c r="HF2110" s="40"/>
      <c r="HG2110" s="40"/>
      <c r="HH2110" s="40"/>
      <c r="HI2110" s="40"/>
      <c r="HJ2110" s="40"/>
      <c r="HK2110" s="40"/>
      <c r="HL2110" s="40"/>
      <c r="HM2110" s="40"/>
      <c r="HN2110" s="40"/>
      <c r="HO2110" s="40"/>
      <c r="HP2110" s="40"/>
      <c r="HQ2110" s="40"/>
      <c r="HR2110" s="40"/>
      <c r="HS2110" s="40"/>
      <c r="HT2110" s="40"/>
      <c r="HU2110" s="40"/>
      <c r="HV2110" s="40"/>
      <c r="HW2110" s="40"/>
      <c r="HX2110" s="40"/>
      <c r="HY2110" s="40"/>
      <c r="HZ2110" s="40"/>
      <c r="IA2110" s="40"/>
      <c r="IB2110" s="40"/>
      <c r="IC2110" s="40"/>
      <c r="ID2110" s="40"/>
      <c r="IE2110" s="40"/>
      <c r="IF2110" s="40"/>
      <c r="IG2110" s="40"/>
      <c r="IH2110" s="40"/>
      <c r="II2110" s="40"/>
      <c r="IJ2110" s="40"/>
      <c r="IK2110" s="40"/>
      <c r="IL2110" s="40"/>
      <c r="IM2110" s="40"/>
      <c r="IN2110" s="40"/>
      <c r="IO2110" s="40"/>
      <c r="IP2110" s="40"/>
      <c r="IQ2110" s="40"/>
      <c r="IR2110" s="40"/>
      <c r="IS2110" s="40"/>
      <c r="IT2110" s="40"/>
      <c r="IU2110" s="40"/>
    </row>
    <row r="2111" spans="1:255" ht="14.25" customHeight="1">
      <c r="A2111" s="145">
        <v>2170</v>
      </c>
      <c r="B2111" s="139">
        <v>20160417</v>
      </c>
      <c r="C2111" s="57" t="str">
        <f t="shared" si="230"/>
        <v>POS</v>
      </c>
      <c r="D2111" s="114">
        <f t="shared" si="225"/>
        <v>41015</v>
      </c>
      <c r="E2111" s="28" t="s">
        <v>37</v>
      </c>
      <c r="F2111" s="39" t="s">
        <v>25</v>
      </c>
      <c r="G2111" s="35" t="s">
        <v>26</v>
      </c>
      <c r="H2111" s="30"/>
      <c r="I2111" s="30"/>
      <c r="J2111" s="31" t="s">
        <v>175</v>
      </c>
      <c r="K2111" s="31" t="s">
        <v>580</v>
      </c>
      <c r="L2111" s="31" t="s">
        <v>176</v>
      </c>
      <c r="M2111" s="31"/>
      <c r="N2111" s="31" t="s">
        <v>31</v>
      </c>
      <c r="O2111" s="4" t="str">
        <f t="shared" si="226"/>
        <v>Ceratina (Zadontomerus) acantha</v>
      </c>
      <c r="P2111" s="85" t="str">
        <f t="shared" si="231"/>
        <v>Ceratina acantha</v>
      </c>
      <c r="Q2111" s="35" t="s">
        <v>29</v>
      </c>
      <c r="R2111" s="36"/>
      <c r="S2111" s="32"/>
      <c r="T2111" s="32"/>
      <c r="U2111" s="32"/>
      <c r="V2111" s="34" t="s">
        <v>171</v>
      </c>
      <c r="W2111" s="38">
        <v>41335</v>
      </c>
      <c r="X2111" s="52"/>
      <c r="Y2111" s="129">
        <f t="shared" si="227"/>
        <v>1</v>
      </c>
      <c r="Z2111" s="110">
        <f t="shared" si="228"/>
        <v>0</v>
      </c>
      <c r="AA2111" s="1">
        <f t="shared" si="229"/>
        <v>0</v>
      </c>
      <c r="AC2111" s="40"/>
      <c r="AD2111" s="40"/>
      <c r="AE2111" s="40"/>
      <c r="AF2111" s="40"/>
      <c r="AG2111" s="40"/>
      <c r="AH2111" s="40"/>
      <c r="AI2111" s="40"/>
      <c r="AJ2111" s="40"/>
      <c r="AK2111" s="40"/>
      <c r="AL2111" s="40"/>
      <c r="AM2111" s="40"/>
      <c r="AN2111" s="40"/>
      <c r="AO2111" s="40"/>
      <c r="AP2111" s="40"/>
      <c r="AQ2111" s="40"/>
      <c r="AR2111" s="40"/>
      <c r="AS2111" s="40"/>
      <c r="AT2111" s="40"/>
      <c r="AU2111" s="40"/>
      <c r="AV2111" s="40"/>
      <c r="AW2111" s="40"/>
      <c r="AX2111" s="40"/>
      <c r="AY2111" s="40"/>
      <c r="AZ2111" s="40"/>
      <c r="BA2111" s="40"/>
      <c r="BB2111" s="40"/>
      <c r="BC2111" s="40"/>
      <c r="BD2111" s="40"/>
      <c r="BE2111" s="40"/>
      <c r="BF2111" s="40"/>
      <c r="BG2111" s="40"/>
      <c r="BH2111" s="40"/>
      <c r="BI2111" s="40"/>
      <c r="BJ2111" s="40"/>
      <c r="BK2111" s="40"/>
      <c r="BL2111" s="40"/>
      <c r="BM2111" s="40"/>
      <c r="BN2111" s="40"/>
      <c r="BO2111" s="40"/>
      <c r="BP2111" s="40"/>
      <c r="BQ2111" s="40"/>
      <c r="BR2111" s="40"/>
      <c r="BS2111" s="40"/>
      <c r="BT2111" s="40"/>
      <c r="BU2111" s="40"/>
      <c r="BV2111" s="40"/>
      <c r="BW2111" s="40"/>
      <c r="BX2111" s="40"/>
      <c r="BY2111" s="40"/>
      <c r="BZ2111" s="40"/>
      <c r="CA2111" s="40"/>
      <c r="CB2111" s="40"/>
      <c r="CC2111" s="40"/>
      <c r="CD2111" s="40"/>
      <c r="CE2111" s="40"/>
      <c r="CF2111" s="40"/>
      <c r="CG2111" s="40"/>
      <c r="CH2111" s="40"/>
      <c r="CI2111" s="40"/>
      <c r="CJ2111" s="40"/>
      <c r="CK2111" s="40"/>
      <c r="CL2111" s="40"/>
      <c r="CM2111" s="40"/>
      <c r="CN2111" s="40"/>
      <c r="CO2111" s="40"/>
      <c r="CP2111" s="40"/>
      <c r="CQ2111" s="40"/>
      <c r="CR2111" s="40"/>
      <c r="CS2111" s="40"/>
      <c r="CT2111" s="40"/>
      <c r="CU2111" s="40"/>
      <c r="CV2111" s="40"/>
      <c r="CW2111" s="40"/>
      <c r="CX2111" s="40"/>
      <c r="CY2111" s="40"/>
      <c r="CZ2111" s="40"/>
      <c r="DA2111" s="40"/>
      <c r="DB2111" s="40"/>
      <c r="DC2111" s="40"/>
      <c r="DD2111" s="40"/>
      <c r="DE2111" s="40"/>
      <c r="DF2111" s="40"/>
      <c r="DG2111" s="40"/>
      <c r="DH2111" s="40"/>
      <c r="DI2111" s="40"/>
      <c r="DJ2111" s="40"/>
      <c r="DK2111" s="40"/>
      <c r="DL2111" s="40"/>
      <c r="DM2111" s="40"/>
      <c r="DN2111" s="40"/>
      <c r="DO2111" s="40"/>
      <c r="DP2111" s="40"/>
      <c r="DQ2111" s="40"/>
      <c r="DR2111" s="40"/>
      <c r="DS2111" s="40"/>
      <c r="DT2111" s="40"/>
      <c r="DU2111" s="40"/>
      <c r="DV2111" s="40"/>
      <c r="DW2111" s="40"/>
      <c r="DX2111" s="40"/>
      <c r="DY2111" s="40"/>
      <c r="DZ2111" s="40"/>
      <c r="EA2111" s="40"/>
      <c r="EB2111" s="40"/>
      <c r="EC2111" s="40"/>
      <c r="ED2111" s="40"/>
      <c r="EE2111" s="40"/>
      <c r="EF2111" s="40"/>
      <c r="EG2111" s="40"/>
      <c r="EH2111" s="40"/>
      <c r="EI2111" s="40"/>
      <c r="EJ2111" s="40"/>
      <c r="EK2111" s="40"/>
      <c r="EL2111" s="40"/>
      <c r="EM2111" s="40"/>
      <c r="EN2111" s="40"/>
      <c r="EO2111" s="40"/>
      <c r="EP2111" s="40"/>
      <c r="EQ2111" s="40"/>
      <c r="ER2111" s="40"/>
      <c r="ES2111" s="40"/>
      <c r="ET2111" s="40"/>
      <c r="EU2111" s="40"/>
      <c r="EV2111" s="40"/>
      <c r="EW2111" s="40"/>
      <c r="EX2111" s="40"/>
      <c r="EY2111" s="40"/>
      <c r="EZ2111" s="40"/>
      <c r="FA2111" s="40"/>
      <c r="FB2111" s="40"/>
      <c r="FC2111" s="40"/>
      <c r="FD2111" s="40"/>
      <c r="FE2111" s="40"/>
      <c r="FF2111" s="40"/>
      <c r="FG2111" s="40"/>
      <c r="FH2111" s="40"/>
      <c r="FI2111" s="40"/>
      <c r="FJ2111" s="40"/>
      <c r="FK2111" s="40"/>
      <c r="FL2111" s="40"/>
      <c r="FM2111" s="40"/>
      <c r="FN2111" s="40"/>
      <c r="FO2111" s="40"/>
      <c r="FP2111" s="40"/>
      <c r="FQ2111" s="40"/>
      <c r="FR2111" s="40"/>
      <c r="FS2111" s="40"/>
      <c r="FT2111" s="40"/>
      <c r="FU2111" s="40"/>
      <c r="FV2111" s="40"/>
      <c r="FW2111" s="40"/>
      <c r="FX2111" s="40"/>
      <c r="FY2111" s="40"/>
      <c r="FZ2111" s="40"/>
      <c r="GA2111" s="40"/>
      <c r="GB2111" s="40"/>
      <c r="GC2111" s="40"/>
      <c r="GD2111" s="40"/>
      <c r="GE2111" s="40"/>
      <c r="GF2111" s="40"/>
      <c r="GG2111" s="40"/>
      <c r="GH2111" s="40"/>
      <c r="GI2111" s="40"/>
      <c r="GJ2111" s="40"/>
      <c r="GK2111" s="40"/>
      <c r="GL2111" s="40"/>
      <c r="GM2111" s="40"/>
      <c r="GN2111" s="40"/>
      <c r="GO2111" s="40"/>
      <c r="GP2111" s="40"/>
      <c r="GQ2111" s="40"/>
      <c r="GR2111" s="40"/>
      <c r="GS2111" s="40"/>
      <c r="GT2111" s="40"/>
      <c r="GU2111" s="40"/>
      <c r="GV2111" s="40"/>
      <c r="GW2111" s="40"/>
      <c r="GX2111" s="40"/>
      <c r="GY2111" s="40"/>
      <c r="GZ2111" s="40"/>
      <c r="HA2111" s="40"/>
      <c r="HB2111" s="40"/>
      <c r="HC2111" s="40"/>
      <c r="HD2111" s="40"/>
      <c r="HE2111" s="40"/>
      <c r="HF2111" s="40"/>
      <c r="HG2111" s="40"/>
      <c r="HH2111" s="40"/>
      <c r="HI2111" s="40"/>
      <c r="HJ2111" s="40"/>
      <c r="HK2111" s="40"/>
      <c r="HL2111" s="40"/>
      <c r="HM2111" s="40"/>
      <c r="HN2111" s="40"/>
      <c r="HO2111" s="40"/>
      <c r="HP2111" s="40"/>
      <c r="HQ2111" s="40"/>
      <c r="HR2111" s="40"/>
      <c r="HS2111" s="40"/>
      <c r="HT2111" s="40"/>
      <c r="HU2111" s="40"/>
      <c r="HV2111" s="40"/>
      <c r="HW2111" s="40"/>
      <c r="HX2111" s="40"/>
      <c r="HY2111" s="40"/>
      <c r="HZ2111" s="40"/>
      <c r="IA2111" s="40"/>
      <c r="IB2111" s="40"/>
      <c r="IC2111" s="40"/>
      <c r="ID2111" s="40"/>
      <c r="IE2111" s="40"/>
      <c r="IF2111" s="40"/>
      <c r="IG2111" s="40"/>
      <c r="IH2111" s="40"/>
      <c r="II2111" s="40"/>
      <c r="IJ2111" s="40"/>
      <c r="IK2111" s="40"/>
      <c r="IL2111" s="40"/>
      <c r="IM2111" s="40"/>
      <c r="IN2111" s="40"/>
      <c r="IO2111" s="40"/>
      <c r="IP2111" s="40"/>
      <c r="IQ2111" s="40"/>
      <c r="IR2111" s="40"/>
      <c r="IS2111" s="40"/>
      <c r="IT2111" s="40"/>
      <c r="IU2111" s="40"/>
    </row>
    <row r="2112" spans="1:255" ht="14.25" customHeight="1">
      <c r="A2112" s="145">
        <v>2171</v>
      </c>
      <c r="B2112" s="139">
        <v>20150620</v>
      </c>
      <c r="C2112" s="57" t="str">
        <f t="shared" si="230"/>
        <v>POS</v>
      </c>
      <c r="D2112" s="114">
        <f t="shared" si="225"/>
        <v>40713</v>
      </c>
      <c r="E2112" s="28" t="s">
        <v>37</v>
      </c>
      <c r="F2112" s="39" t="s">
        <v>25</v>
      </c>
      <c r="G2112" s="35" t="s">
        <v>26</v>
      </c>
      <c r="H2112" s="30"/>
      <c r="I2112" s="30"/>
      <c r="J2112" s="31" t="s">
        <v>175</v>
      </c>
      <c r="K2112" s="31" t="s">
        <v>580</v>
      </c>
      <c r="L2112" s="31" t="s">
        <v>176</v>
      </c>
      <c r="M2112" s="31"/>
      <c r="N2112" s="31" t="s">
        <v>31</v>
      </c>
      <c r="O2112" s="4" t="str">
        <f t="shared" si="226"/>
        <v>Ceratina (Zadontomerus) acantha</v>
      </c>
      <c r="P2112" s="85" t="str">
        <f t="shared" si="231"/>
        <v>Ceratina acantha</v>
      </c>
      <c r="Q2112" s="35" t="s">
        <v>29</v>
      </c>
      <c r="R2112" s="36"/>
      <c r="S2112" s="32"/>
      <c r="T2112" s="32"/>
      <c r="U2112" s="32"/>
      <c r="V2112" s="34" t="s">
        <v>171</v>
      </c>
      <c r="W2112" s="38">
        <v>41335</v>
      </c>
      <c r="X2112" s="52"/>
      <c r="Y2112" s="129">
        <f t="shared" si="227"/>
        <v>1</v>
      </c>
      <c r="Z2112" s="110">
        <f t="shared" si="228"/>
        <v>0</v>
      </c>
      <c r="AA2112" s="1">
        <f t="shared" si="229"/>
        <v>0</v>
      </c>
      <c r="AC2112" s="40"/>
      <c r="AD2112" s="40"/>
      <c r="AE2112" s="40"/>
      <c r="AF2112" s="40"/>
      <c r="AG2112" s="40"/>
      <c r="AH2112" s="40"/>
      <c r="AI2112" s="40"/>
      <c r="AJ2112" s="40"/>
      <c r="AK2112" s="40"/>
      <c r="AL2112" s="40"/>
      <c r="AM2112" s="40"/>
      <c r="AN2112" s="40"/>
      <c r="AO2112" s="40"/>
      <c r="AP2112" s="40"/>
      <c r="AQ2112" s="40"/>
      <c r="AR2112" s="40"/>
      <c r="AS2112" s="40"/>
      <c r="AT2112" s="40"/>
      <c r="AU2112" s="40"/>
      <c r="AV2112" s="40"/>
      <c r="AW2112" s="40"/>
      <c r="AX2112" s="40"/>
      <c r="AY2112" s="40"/>
      <c r="AZ2112" s="40"/>
      <c r="BA2112" s="40"/>
      <c r="BB2112" s="40"/>
      <c r="BC2112" s="40"/>
      <c r="BD2112" s="40"/>
      <c r="BE2112" s="40"/>
      <c r="BF2112" s="40"/>
      <c r="BG2112" s="40"/>
      <c r="BH2112" s="40"/>
      <c r="BI2112" s="40"/>
      <c r="BJ2112" s="40"/>
      <c r="BK2112" s="40"/>
      <c r="BL2112" s="40"/>
      <c r="BM2112" s="40"/>
      <c r="BN2112" s="40"/>
      <c r="BO2112" s="40"/>
      <c r="BP2112" s="40"/>
      <c r="BQ2112" s="40"/>
      <c r="BR2112" s="40"/>
      <c r="BS2112" s="40"/>
      <c r="BT2112" s="40"/>
      <c r="BU2112" s="40"/>
      <c r="BV2112" s="40"/>
      <c r="BW2112" s="40"/>
      <c r="BX2112" s="40"/>
      <c r="BY2112" s="40"/>
      <c r="BZ2112" s="40"/>
      <c r="CA2112" s="40"/>
      <c r="CB2112" s="40"/>
      <c r="CC2112" s="40"/>
      <c r="CD2112" s="40"/>
      <c r="CE2112" s="40"/>
      <c r="CF2112" s="40"/>
      <c r="CG2112" s="40"/>
      <c r="CH2112" s="40"/>
      <c r="CI2112" s="40"/>
      <c r="CJ2112" s="40"/>
      <c r="CK2112" s="40"/>
      <c r="CL2112" s="40"/>
      <c r="CM2112" s="40"/>
      <c r="CN2112" s="40"/>
      <c r="CO2112" s="40"/>
      <c r="CP2112" s="40"/>
      <c r="CQ2112" s="40"/>
      <c r="CR2112" s="40"/>
      <c r="CS2112" s="40"/>
      <c r="CT2112" s="40"/>
      <c r="CU2112" s="40"/>
      <c r="CV2112" s="40"/>
      <c r="CW2112" s="40"/>
      <c r="CX2112" s="40"/>
      <c r="CY2112" s="40"/>
      <c r="CZ2112" s="40"/>
      <c r="DA2112" s="40"/>
      <c r="DB2112" s="40"/>
      <c r="DC2112" s="40"/>
      <c r="DD2112" s="40"/>
      <c r="DE2112" s="40"/>
      <c r="DF2112" s="40"/>
      <c r="DG2112" s="40"/>
      <c r="DH2112" s="40"/>
      <c r="DI2112" s="40"/>
      <c r="DJ2112" s="40"/>
      <c r="DK2112" s="40"/>
      <c r="DL2112" s="40"/>
      <c r="DM2112" s="40"/>
      <c r="DN2112" s="40"/>
      <c r="DO2112" s="40"/>
      <c r="DP2112" s="40"/>
      <c r="DQ2112" s="40"/>
      <c r="DR2112" s="40"/>
      <c r="DS2112" s="40"/>
      <c r="DT2112" s="40"/>
      <c r="DU2112" s="40"/>
      <c r="DV2112" s="40"/>
      <c r="DW2112" s="40"/>
      <c r="DX2112" s="40"/>
      <c r="DY2112" s="40"/>
      <c r="DZ2112" s="40"/>
      <c r="EA2112" s="40"/>
      <c r="EB2112" s="40"/>
      <c r="EC2112" s="40"/>
      <c r="ED2112" s="40"/>
      <c r="EE2112" s="40"/>
      <c r="EF2112" s="40"/>
      <c r="EG2112" s="40"/>
      <c r="EH2112" s="40"/>
      <c r="EI2112" s="40"/>
      <c r="EJ2112" s="40"/>
      <c r="EK2112" s="40"/>
      <c r="EL2112" s="40"/>
      <c r="EM2112" s="40"/>
      <c r="EN2112" s="40"/>
      <c r="EO2112" s="40"/>
      <c r="EP2112" s="40"/>
      <c r="EQ2112" s="40"/>
      <c r="ER2112" s="40"/>
      <c r="ES2112" s="40"/>
      <c r="ET2112" s="40"/>
      <c r="EU2112" s="40"/>
      <c r="EV2112" s="40"/>
      <c r="EW2112" s="40"/>
      <c r="EX2112" s="40"/>
      <c r="EY2112" s="40"/>
      <c r="EZ2112" s="40"/>
      <c r="FA2112" s="40"/>
      <c r="FB2112" s="40"/>
      <c r="FC2112" s="40"/>
      <c r="FD2112" s="40"/>
      <c r="FE2112" s="40"/>
      <c r="FF2112" s="40"/>
      <c r="FG2112" s="40"/>
      <c r="FH2112" s="40"/>
      <c r="FI2112" s="40"/>
      <c r="FJ2112" s="40"/>
      <c r="FK2112" s="40"/>
      <c r="FL2112" s="40"/>
      <c r="FM2112" s="40"/>
      <c r="FN2112" s="40"/>
      <c r="FO2112" s="40"/>
      <c r="FP2112" s="40"/>
      <c r="FQ2112" s="40"/>
      <c r="FR2112" s="40"/>
      <c r="FS2112" s="40"/>
      <c r="FT2112" s="40"/>
      <c r="FU2112" s="40"/>
      <c r="FV2112" s="40"/>
      <c r="FW2112" s="40"/>
      <c r="FX2112" s="40"/>
      <c r="FY2112" s="40"/>
      <c r="FZ2112" s="40"/>
      <c r="GA2112" s="40"/>
      <c r="GB2112" s="40"/>
      <c r="GC2112" s="40"/>
      <c r="GD2112" s="40"/>
      <c r="GE2112" s="40"/>
      <c r="GF2112" s="40"/>
      <c r="GG2112" s="40"/>
      <c r="GH2112" s="40"/>
      <c r="GI2112" s="40"/>
      <c r="GJ2112" s="40"/>
      <c r="GK2112" s="40"/>
      <c r="GL2112" s="40"/>
      <c r="GM2112" s="40"/>
      <c r="GN2112" s="40"/>
      <c r="GO2112" s="40"/>
      <c r="GP2112" s="40"/>
      <c r="GQ2112" s="40"/>
      <c r="GR2112" s="40"/>
      <c r="GS2112" s="40"/>
      <c r="GT2112" s="40"/>
      <c r="GU2112" s="40"/>
      <c r="GV2112" s="40"/>
      <c r="GW2112" s="40"/>
      <c r="GX2112" s="40"/>
      <c r="GY2112" s="40"/>
      <c r="GZ2112" s="40"/>
      <c r="HA2112" s="40"/>
      <c r="HB2112" s="40"/>
      <c r="HC2112" s="40"/>
      <c r="HD2112" s="40"/>
      <c r="HE2112" s="40"/>
      <c r="HF2112" s="40"/>
      <c r="HG2112" s="40"/>
      <c r="HH2112" s="40"/>
      <c r="HI2112" s="40"/>
      <c r="HJ2112" s="40"/>
      <c r="HK2112" s="40"/>
      <c r="HL2112" s="40"/>
      <c r="HM2112" s="40"/>
      <c r="HN2112" s="40"/>
      <c r="HO2112" s="40"/>
      <c r="HP2112" s="40"/>
      <c r="HQ2112" s="40"/>
      <c r="HR2112" s="40"/>
      <c r="HS2112" s="40"/>
      <c r="HT2112" s="40"/>
      <c r="HU2112" s="40"/>
      <c r="HV2112" s="40"/>
      <c r="HW2112" s="40"/>
      <c r="HX2112" s="40"/>
      <c r="HY2112" s="40"/>
      <c r="HZ2112" s="40"/>
      <c r="IA2112" s="40"/>
      <c r="IB2112" s="40"/>
      <c r="IC2112" s="40"/>
      <c r="ID2112" s="40"/>
      <c r="IE2112" s="40"/>
      <c r="IF2112" s="40"/>
      <c r="IG2112" s="40"/>
      <c r="IH2112" s="40"/>
      <c r="II2112" s="40"/>
      <c r="IJ2112" s="40"/>
      <c r="IK2112" s="40"/>
      <c r="IL2112" s="40"/>
      <c r="IM2112" s="40"/>
      <c r="IN2112" s="40"/>
      <c r="IO2112" s="40"/>
      <c r="IP2112" s="40"/>
      <c r="IQ2112" s="40"/>
      <c r="IR2112" s="40"/>
      <c r="IS2112" s="40"/>
      <c r="IT2112" s="40"/>
      <c r="IU2112" s="40"/>
    </row>
    <row r="2113" spans="1:255" ht="14.25" customHeight="1">
      <c r="A2113" s="145">
        <v>2172</v>
      </c>
      <c r="B2113" s="139">
        <v>20140817</v>
      </c>
      <c r="C2113" s="57" t="str">
        <f t="shared" si="230"/>
        <v>POS</v>
      </c>
      <c r="D2113" s="114">
        <f t="shared" si="225"/>
        <v>40406</v>
      </c>
      <c r="E2113" s="28" t="s">
        <v>37</v>
      </c>
      <c r="F2113" s="39" t="s">
        <v>25</v>
      </c>
      <c r="G2113" s="35" t="s">
        <v>26</v>
      </c>
      <c r="H2113" s="30"/>
      <c r="I2113" s="30"/>
      <c r="J2113" s="31" t="s">
        <v>175</v>
      </c>
      <c r="K2113" s="31" t="s">
        <v>580</v>
      </c>
      <c r="L2113" s="31" t="s">
        <v>176</v>
      </c>
      <c r="M2113" s="31"/>
      <c r="N2113" s="31" t="s">
        <v>31</v>
      </c>
      <c r="O2113" s="4" t="str">
        <f t="shared" si="226"/>
        <v>Ceratina (Zadontomerus) acantha</v>
      </c>
      <c r="P2113" s="85" t="str">
        <f t="shared" si="231"/>
        <v>Ceratina acantha</v>
      </c>
      <c r="Q2113" s="35" t="s">
        <v>29</v>
      </c>
      <c r="R2113" s="36"/>
      <c r="S2113" s="32"/>
      <c r="T2113" s="32"/>
      <c r="U2113" s="32"/>
      <c r="V2113" s="34" t="s">
        <v>171</v>
      </c>
      <c r="W2113" s="38">
        <v>41335</v>
      </c>
      <c r="X2113" s="50" t="s">
        <v>1456</v>
      </c>
      <c r="Y2113" s="129">
        <f t="shared" si="227"/>
        <v>1</v>
      </c>
      <c r="Z2113" s="110">
        <f t="shared" si="228"/>
        <v>0</v>
      </c>
      <c r="AA2113" s="1">
        <f t="shared" si="229"/>
        <v>0</v>
      </c>
      <c r="AC2113" s="40"/>
      <c r="AD2113" s="40"/>
      <c r="AE2113" s="40"/>
      <c r="AF2113" s="40"/>
      <c r="AG2113" s="40"/>
      <c r="AH2113" s="40"/>
      <c r="AI2113" s="40"/>
      <c r="AJ2113" s="40"/>
      <c r="AK2113" s="40"/>
      <c r="AL2113" s="40"/>
      <c r="AM2113" s="40"/>
      <c r="AN2113" s="40"/>
      <c r="AO2113" s="40"/>
      <c r="AP2113" s="40"/>
      <c r="AQ2113" s="40"/>
      <c r="AR2113" s="40"/>
      <c r="AS2113" s="40"/>
      <c r="AT2113" s="40"/>
      <c r="AU2113" s="40"/>
      <c r="AV2113" s="40"/>
      <c r="AW2113" s="40"/>
      <c r="AX2113" s="40"/>
      <c r="AY2113" s="40"/>
      <c r="AZ2113" s="40"/>
      <c r="BA2113" s="40"/>
      <c r="BB2113" s="40"/>
      <c r="BC2113" s="40"/>
      <c r="BD2113" s="40"/>
      <c r="BE2113" s="40"/>
      <c r="BF2113" s="40"/>
      <c r="BG2113" s="40"/>
      <c r="BH2113" s="40"/>
      <c r="BI2113" s="40"/>
      <c r="BJ2113" s="40"/>
      <c r="BK2113" s="40"/>
      <c r="BL2113" s="40"/>
      <c r="BM2113" s="40"/>
      <c r="BN2113" s="40"/>
      <c r="BO2113" s="40"/>
      <c r="BP2113" s="40"/>
      <c r="BQ2113" s="40"/>
      <c r="BR2113" s="40"/>
      <c r="BS2113" s="40"/>
      <c r="BT2113" s="40"/>
      <c r="BU2113" s="40"/>
      <c r="BV2113" s="40"/>
      <c r="BW2113" s="40"/>
      <c r="BX2113" s="40"/>
      <c r="BY2113" s="40"/>
      <c r="BZ2113" s="40"/>
      <c r="CA2113" s="40"/>
      <c r="CB2113" s="40"/>
      <c r="CC2113" s="40"/>
      <c r="CD2113" s="40"/>
      <c r="CE2113" s="40"/>
      <c r="CF2113" s="40"/>
      <c r="CG2113" s="40"/>
      <c r="CH2113" s="40"/>
      <c r="CI2113" s="40"/>
      <c r="CJ2113" s="40"/>
      <c r="CK2113" s="40"/>
      <c r="CL2113" s="40"/>
      <c r="CM2113" s="40"/>
      <c r="CN2113" s="40"/>
      <c r="CO2113" s="40"/>
      <c r="CP2113" s="40"/>
      <c r="CQ2113" s="40"/>
      <c r="CR2113" s="40"/>
      <c r="CS2113" s="40"/>
      <c r="CT2113" s="40"/>
      <c r="CU2113" s="40"/>
      <c r="CV2113" s="40"/>
      <c r="CW2113" s="40"/>
      <c r="CX2113" s="40"/>
      <c r="CY2113" s="40"/>
      <c r="CZ2113" s="40"/>
      <c r="DA2113" s="40"/>
      <c r="DB2113" s="40"/>
      <c r="DC2113" s="40"/>
      <c r="DD2113" s="40"/>
      <c r="DE2113" s="40"/>
      <c r="DF2113" s="40"/>
      <c r="DG2113" s="40"/>
      <c r="DH2113" s="40"/>
      <c r="DI2113" s="40"/>
      <c r="DJ2113" s="40"/>
      <c r="DK2113" s="40"/>
      <c r="DL2113" s="40"/>
      <c r="DM2113" s="40"/>
      <c r="DN2113" s="40"/>
      <c r="DO2113" s="40"/>
      <c r="DP2113" s="40"/>
      <c r="DQ2113" s="40"/>
      <c r="DR2113" s="40"/>
      <c r="DS2113" s="40"/>
      <c r="DT2113" s="40"/>
      <c r="DU2113" s="40"/>
      <c r="DV2113" s="40"/>
      <c r="DW2113" s="40"/>
      <c r="DX2113" s="40"/>
      <c r="DY2113" s="40"/>
      <c r="DZ2113" s="40"/>
      <c r="EA2113" s="40"/>
      <c r="EB2113" s="40"/>
      <c r="EC2113" s="40"/>
      <c r="ED2113" s="40"/>
      <c r="EE2113" s="40"/>
      <c r="EF2113" s="40"/>
      <c r="EG2113" s="40"/>
      <c r="EH2113" s="40"/>
      <c r="EI2113" s="40"/>
      <c r="EJ2113" s="40"/>
      <c r="EK2113" s="40"/>
      <c r="EL2113" s="40"/>
      <c r="EM2113" s="40"/>
      <c r="EN2113" s="40"/>
      <c r="EO2113" s="40"/>
      <c r="EP2113" s="40"/>
      <c r="EQ2113" s="40"/>
      <c r="ER2113" s="40"/>
      <c r="ES2113" s="40"/>
      <c r="ET2113" s="40"/>
      <c r="EU2113" s="40"/>
      <c r="EV2113" s="40"/>
      <c r="EW2113" s="40"/>
      <c r="EX2113" s="40"/>
      <c r="EY2113" s="40"/>
      <c r="EZ2113" s="40"/>
      <c r="FA2113" s="40"/>
      <c r="FB2113" s="40"/>
      <c r="FC2113" s="40"/>
      <c r="FD2113" s="40"/>
      <c r="FE2113" s="40"/>
      <c r="FF2113" s="40"/>
      <c r="FG2113" s="40"/>
      <c r="FH2113" s="40"/>
      <c r="FI2113" s="40"/>
      <c r="FJ2113" s="40"/>
      <c r="FK2113" s="40"/>
      <c r="FL2113" s="40"/>
      <c r="FM2113" s="40"/>
      <c r="FN2113" s="40"/>
      <c r="FO2113" s="40"/>
      <c r="FP2113" s="40"/>
      <c r="FQ2113" s="40"/>
      <c r="FR2113" s="40"/>
      <c r="FS2113" s="40"/>
      <c r="FT2113" s="40"/>
      <c r="FU2113" s="40"/>
      <c r="FV2113" s="40"/>
      <c r="FW2113" s="40"/>
      <c r="FX2113" s="40"/>
      <c r="FY2113" s="40"/>
      <c r="FZ2113" s="40"/>
      <c r="GA2113" s="40"/>
      <c r="GB2113" s="40"/>
      <c r="GC2113" s="40"/>
      <c r="GD2113" s="40"/>
      <c r="GE2113" s="40"/>
      <c r="GF2113" s="40"/>
      <c r="GG2113" s="40"/>
      <c r="GH2113" s="40"/>
      <c r="GI2113" s="40"/>
      <c r="GJ2113" s="40"/>
      <c r="GK2113" s="40"/>
      <c r="GL2113" s="40"/>
      <c r="GM2113" s="40"/>
      <c r="GN2113" s="40"/>
      <c r="GO2113" s="40"/>
      <c r="GP2113" s="40"/>
      <c r="GQ2113" s="40"/>
      <c r="GR2113" s="40"/>
      <c r="GS2113" s="40"/>
      <c r="GT2113" s="40"/>
      <c r="GU2113" s="40"/>
      <c r="GV2113" s="40"/>
      <c r="GW2113" s="40"/>
      <c r="GX2113" s="40"/>
      <c r="GY2113" s="40"/>
      <c r="GZ2113" s="40"/>
      <c r="HA2113" s="40"/>
      <c r="HB2113" s="40"/>
      <c r="HC2113" s="40"/>
      <c r="HD2113" s="40"/>
      <c r="HE2113" s="40"/>
      <c r="HF2113" s="40"/>
      <c r="HG2113" s="40"/>
      <c r="HH2113" s="40"/>
      <c r="HI2113" s="40"/>
      <c r="HJ2113" s="40"/>
      <c r="HK2113" s="40"/>
      <c r="HL2113" s="40"/>
      <c r="HM2113" s="40"/>
      <c r="HN2113" s="40"/>
      <c r="HO2113" s="40"/>
      <c r="HP2113" s="40"/>
      <c r="HQ2113" s="40"/>
      <c r="HR2113" s="40"/>
      <c r="HS2113" s="40"/>
      <c r="HT2113" s="40"/>
      <c r="HU2113" s="40"/>
      <c r="HV2113" s="40"/>
      <c r="HW2113" s="40"/>
      <c r="HX2113" s="40"/>
      <c r="HY2113" s="40"/>
      <c r="HZ2113" s="40"/>
      <c r="IA2113" s="40"/>
      <c r="IB2113" s="40"/>
      <c r="IC2113" s="40"/>
      <c r="ID2113" s="40"/>
      <c r="IE2113" s="40"/>
      <c r="IF2113" s="40"/>
      <c r="IG2113" s="40"/>
      <c r="IH2113" s="40"/>
      <c r="II2113" s="40"/>
      <c r="IJ2113" s="40"/>
      <c r="IK2113" s="40"/>
      <c r="IL2113" s="40"/>
      <c r="IM2113" s="40"/>
      <c r="IN2113" s="40"/>
      <c r="IO2113" s="40"/>
      <c r="IP2113" s="40"/>
      <c r="IQ2113" s="40"/>
      <c r="IR2113" s="40"/>
      <c r="IS2113" s="40"/>
      <c r="IT2113" s="40"/>
      <c r="IU2113" s="40"/>
    </row>
    <row r="2114" spans="1:255" ht="14.25" customHeight="1">
      <c r="A2114" s="145">
        <v>2173</v>
      </c>
      <c r="B2114" s="139">
        <v>20140817</v>
      </c>
      <c r="C2114" s="57" t="str">
        <f t="shared" si="230"/>
        <v>POS</v>
      </c>
      <c r="D2114" s="114">
        <f t="shared" ref="D2114:D2177" si="232">DATEVALUE(LEFT(B2114,4)&amp;"/"&amp;MID(B2114,5,2)&amp;"/"&amp;RIGHT(B2114,2))</f>
        <v>40406</v>
      </c>
      <c r="E2114" s="28" t="s">
        <v>37</v>
      </c>
      <c r="F2114" s="39" t="s">
        <v>25</v>
      </c>
      <c r="G2114" s="35" t="s">
        <v>26</v>
      </c>
      <c r="H2114" s="29"/>
      <c r="I2114" s="29"/>
      <c r="J2114" s="31" t="s">
        <v>175</v>
      </c>
      <c r="K2114" s="31" t="s">
        <v>580</v>
      </c>
      <c r="L2114" s="31" t="s">
        <v>176</v>
      </c>
      <c r="M2114" s="31"/>
      <c r="N2114" s="31" t="s">
        <v>31</v>
      </c>
      <c r="O2114" s="4" t="str">
        <f t="shared" ref="O2114:O2177" si="233">J2114&amp;" "&amp;IF(LEN(K2114)&gt;0,"("&amp;K2114&amp;") ","")&amp;IF(LEN(N2114)&gt;0,"nr. ","")&amp;L2114&amp;IF(LEN(M2114)&gt;0," ssp. "&amp;M2114,"")</f>
        <v>Ceratina (Zadontomerus) acantha</v>
      </c>
      <c r="P2114" s="85" t="str">
        <f t="shared" si="231"/>
        <v>Ceratina acantha</v>
      </c>
      <c r="Q2114" s="32" t="s">
        <v>29</v>
      </c>
      <c r="R2114" s="36"/>
      <c r="S2114" s="32"/>
      <c r="T2114" s="32"/>
      <c r="U2114" s="32"/>
      <c r="V2114" s="34" t="s">
        <v>171</v>
      </c>
      <c r="W2114" s="38">
        <v>41335</v>
      </c>
      <c r="X2114" s="52"/>
      <c r="Y2114" s="129">
        <f t="shared" ref="Y2114:Y2177" si="234">IF(R2114&gt;0,R2114,1)</f>
        <v>1</v>
      </c>
      <c r="Z2114" s="110">
        <f t="shared" ref="Z2114:Z2177" si="235">IF(ISNUMBER(SEARCH($Z$1,X2114)),1,0)</f>
        <v>0</v>
      </c>
      <c r="AA2114" s="1">
        <f t="shared" ref="AA2114:AA2177" si="236">IF(ISNUMBER(SEARCH($AA$1,X2114)),1,0)</f>
        <v>0</v>
      </c>
      <c r="AC2114" s="40"/>
      <c r="AD2114" s="40"/>
      <c r="AE2114" s="40"/>
      <c r="AF2114" s="40"/>
      <c r="AG2114" s="40"/>
      <c r="AH2114" s="40"/>
      <c r="AI2114" s="40"/>
      <c r="AJ2114" s="40"/>
      <c r="AK2114" s="40"/>
      <c r="AL2114" s="40"/>
      <c r="AM2114" s="40"/>
      <c r="AN2114" s="40"/>
      <c r="AO2114" s="40"/>
      <c r="AP2114" s="40"/>
      <c r="AQ2114" s="40"/>
      <c r="AR2114" s="40"/>
      <c r="AS2114" s="40"/>
      <c r="AT2114" s="40"/>
      <c r="AU2114" s="40"/>
      <c r="AV2114" s="40"/>
      <c r="AW2114" s="40"/>
      <c r="AX2114" s="40"/>
      <c r="AY2114" s="40"/>
      <c r="AZ2114" s="40"/>
      <c r="BA2114" s="40"/>
      <c r="BB2114" s="40"/>
      <c r="BC2114" s="40"/>
      <c r="BD2114" s="40"/>
      <c r="BE2114" s="40"/>
      <c r="BF2114" s="40"/>
      <c r="BG2114" s="40"/>
      <c r="BH2114" s="40"/>
      <c r="BI2114" s="40"/>
      <c r="BJ2114" s="40"/>
      <c r="BK2114" s="40"/>
      <c r="BL2114" s="40"/>
      <c r="BM2114" s="40"/>
      <c r="BN2114" s="40"/>
      <c r="BO2114" s="40"/>
      <c r="BP2114" s="40"/>
      <c r="BQ2114" s="40"/>
      <c r="BR2114" s="40"/>
      <c r="BS2114" s="40"/>
      <c r="BT2114" s="40"/>
      <c r="BU2114" s="40"/>
      <c r="BV2114" s="40"/>
      <c r="BW2114" s="40"/>
      <c r="BX2114" s="40"/>
      <c r="BY2114" s="40"/>
      <c r="BZ2114" s="40"/>
      <c r="CA2114" s="40"/>
      <c r="CB2114" s="40"/>
      <c r="CC2114" s="40"/>
      <c r="CD2114" s="40"/>
      <c r="CE2114" s="40"/>
      <c r="CF2114" s="40"/>
      <c r="CG2114" s="40"/>
      <c r="CH2114" s="40"/>
      <c r="CI2114" s="40"/>
      <c r="CJ2114" s="40"/>
      <c r="CK2114" s="40"/>
      <c r="CL2114" s="40"/>
      <c r="CM2114" s="40"/>
      <c r="CN2114" s="40"/>
      <c r="CO2114" s="40"/>
      <c r="CP2114" s="40"/>
      <c r="CQ2114" s="40"/>
      <c r="CR2114" s="40"/>
      <c r="CS2114" s="40"/>
      <c r="CT2114" s="40"/>
      <c r="CU2114" s="40"/>
      <c r="CV2114" s="40"/>
      <c r="CW2114" s="40"/>
      <c r="CX2114" s="40"/>
      <c r="CY2114" s="40"/>
      <c r="CZ2114" s="40"/>
      <c r="DA2114" s="40"/>
      <c r="DB2114" s="40"/>
      <c r="DC2114" s="40"/>
      <c r="DD2114" s="40"/>
      <c r="DE2114" s="40"/>
      <c r="DF2114" s="40"/>
      <c r="DG2114" s="40"/>
      <c r="DH2114" s="40"/>
      <c r="DI2114" s="40"/>
      <c r="DJ2114" s="40"/>
      <c r="DK2114" s="40"/>
      <c r="DL2114" s="40"/>
      <c r="DM2114" s="40"/>
      <c r="DN2114" s="40"/>
      <c r="DO2114" s="40"/>
      <c r="DP2114" s="40"/>
      <c r="DQ2114" s="40"/>
      <c r="DR2114" s="40"/>
      <c r="DS2114" s="40"/>
      <c r="DT2114" s="40"/>
      <c r="DU2114" s="40"/>
      <c r="DV2114" s="40"/>
      <c r="DW2114" s="40"/>
      <c r="DX2114" s="40"/>
      <c r="DY2114" s="40"/>
      <c r="DZ2114" s="40"/>
      <c r="EA2114" s="40"/>
      <c r="EB2114" s="40"/>
      <c r="EC2114" s="40"/>
      <c r="ED2114" s="40"/>
      <c r="EE2114" s="40"/>
      <c r="EF2114" s="40"/>
      <c r="EG2114" s="40"/>
      <c r="EH2114" s="40"/>
      <c r="EI2114" s="40"/>
      <c r="EJ2114" s="40"/>
      <c r="EK2114" s="40"/>
      <c r="EL2114" s="40"/>
      <c r="EM2114" s="40"/>
      <c r="EN2114" s="40"/>
      <c r="EO2114" s="40"/>
      <c r="EP2114" s="40"/>
      <c r="EQ2114" s="40"/>
      <c r="ER2114" s="40"/>
      <c r="ES2114" s="40"/>
      <c r="ET2114" s="40"/>
      <c r="EU2114" s="40"/>
      <c r="EV2114" s="40"/>
      <c r="EW2114" s="40"/>
      <c r="EX2114" s="40"/>
      <c r="EY2114" s="40"/>
      <c r="EZ2114" s="40"/>
      <c r="FA2114" s="40"/>
      <c r="FB2114" s="40"/>
      <c r="FC2114" s="40"/>
      <c r="FD2114" s="40"/>
      <c r="FE2114" s="40"/>
      <c r="FF2114" s="40"/>
      <c r="FG2114" s="40"/>
      <c r="FH2114" s="40"/>
      <c r="FI2114" s="40"/>
      <c r="FJ2114" s="40"/>
      <c r="FK2114" s="40"/>
      <c r="FL2114" s="40"/>
      <c r="FM2114" s="40"/>
      <c r="FN2114" s="40"/>
      <c r="FO2114" s="40"/>
      <c r="FP2114" s="40"/>
      <c r="FQ2114" s="40"/>
      <c r="FR2114" s="40"/>
      <c r="FS2114" s="40"/>
      <c r="FT2114" s="40"/>
      <c r="FU2114" s="40"/>
      <c r="FV2114" s="40"/>
      <c r="FW2114" s="40"/>
      <c r="FX2114" s="40"/>
      <c r="FY2114" s="40"/>
      <c r="FZ2114" s="40"/>
      <c r="GA2114" s="40"/>
      <c r="GB2114" s="40"/>
      <c r="GC2114" s="40"/>
      <c r="GD2114" s="40"/>
      <c r="GE2114" s="40"/>
      <c r="GF2114" s="40"/>
      <c r="GG2114" s="40"/>
      <c r="GH2114" s="40"/>
      <c r="GI2114" s="40"/>
      <c r="GJ2114" s="40"/>
      <c r="GK2114" s="40"/>
      <c r="GL2114" s="40"/>
      <c r="GM2114" s="40"/>
      <c r="GN2114" s="40"/>
      <c r="GO2114" s="40"/>
      <c r="GP2114" s="40"/>
      <c r="GQ2114" s="40"/>
      <c r="GR2114" s="40"/>
      <c r="GS2114" s="40"/>
      <c r="GT2114" s="40"/>
      <c r="GU2114" s="40"/>
      <c r="GV2114" s="40"/>
      <c r="GW2114" s="40"/>
      <c r="GX2114" s="40"/>
      <c r="GY2114" s="40"/>
      <c r="GZ2114" s="40"/>
      <c r="HA2114" s="40"/>
      <c r="HB2114" s="40"/>
      <c r="HC2114" s="40"/>
      <c r="HD2114" s="40"/>
      <c r="HE2114" s="40"/>
      <c r="HF2114" s="40"/>
      <c r="HG2114" s="40"/>
      <c r="HH2114" s="40"/>
      <c r="HI2114" s="40"/>
      <c r="HJ2114" s="40"/>
      <c r="HK2114" s="40"/>
      <c r="HL2114" s="40"/>
      <c r="HM2114" s="40"/>
      <c r="HN2114" s="40"/>
      <c r="HO2114" s="40"/>
      <c r="HP2114" s="40"/>
      <c r="HQ2114" s="40"/>
      <c r="HR2114" s="40"/>
      <c r="HS2114" s="40"/>
      <c r="HT2114" s="40"/>
      <c r="HU2114" s="40"/>
      <c r="HV2114" s="40"/>
      <c r="HW2114" s="40"/>
      <c r="HX2114" s="40"/>
      <c r="HY2114" s="40"/>
      <c r="HZ2114" s="40"/>
      <c r="IA2114" s="40"/>
      <c r="IB2114" s="40"/>
      <c r="IC2114" s="40"/>
      <c r="ID2114" s="40"/>
      <c r="IE2114" s="40"/>
      <c r="IF2114" s="40"/>
      <c r="IG2114" s="40"/>
      <c r="IH2114" s="40"/>
      <c r="II2114" s="40"/>
      <c r="IJ2114" s="40"/>
      <c r="IK2114" s="40"/>
      <c r="IL2114" s="40"/>
      <c r="IM2114" s="40"/>
      <c r="IN2114" s="40"/>
      <c r="IO2114" s="40"/>
      <c r="IP2114" s="40"/>
      <c r="IQ2114" s="40"/>
      <c r="IR2114" s="40"/>
      <c r="IS2114" s="40"/>
      <c r="IT2114" s="40"/>
      <c r="IU2114" s="40"/>
    </row>
    <row r="2115" spans="1:255" ht="14.25" customHeight="1">
      <c r="A2115" s="145">
        <v>2174</v>
      </c>
      <c r="B2115" s="139">
        <v>20140817</v>
      </c>
      <c r="C2115" s="57" t="str">
        <f t="shared" ref="C2115:C2178" si="237">LEFT(E2115,3)</f>
        <v>POS</v>
      </c>
      <c r="D2115" s="114">
        <f t="shared" si="232"/>
        <v>40406</v>
      </c>
      <c r="E2115" s="28" t="s">
        <v>37</v>
      </c>
      <c r="F2115" s="39" t="s">
        <v>25</v>
      </c>
      <c r="G2115" s="35" t="s">
        <v>26</v>
      </c>
      <c r="H2115" s="29"/>
      <c r="I2115" s="29"/>
      <c r="J2115" s="31" t="s">
        <v>175</v>
      </c>
      <c r="K2115" s="31" t="s">
        <v>580</v>
      </c>
      <c r="L2115" s="31" t="s">
        <v>176</v>
      </c>
      <c r="M2115" s="31"/>
      <c r="N2115" s="31" t="s">
        <v>31</v>
      </c>
      <c r="O2115" s="4" t="str">
        <f t="shared" si="233"/>
        <v>Ceratina (Zadontomerus) acantha</v>
      </c>
      <c r="P2115" s="85" t="str">
        <f t="shared" ref="P2115:P2178" si="238">J2115&amp;" "&amp;L2115</f>
        <v>Ceratina acantha</v>
      </c>
      <c r="Q2115" s="32" t="s">
        <v>29</v>
      </c>
      <c r="R2115" s="36"/>
      <c r="S2115" s="32"/>
      <c r="T2115" s="32"/>
      <c r="U2115" s="32"/>
      <c r="V2115" s="34" t="s">
        <v>171</v>
      </c>
      <c r="W2115" s="38">
        <v>41335</v>
      </c>
      <c r="X2115" s="52"/>
      <c r="Y2115" s="129">
        <f t="shared" si="234"/>
        <v>1</v>
      </c>
      <c r="Z2115" s="110">
        <f t="shared" si="235"/>
        <v>0</v>
      </c>
      <c r="AA2115" s="1">
        <f t="shared" si="236"/>
        <v>0</v>
      </c>
      <c r="AC2115" s="40"/>
      <c r="AD2115" s="40"/>
      <c r="AE2115" s="40"/>
      <c r="AF2115" s="40"/>
      <c r="AG2115" s="40"/>
      <c r="AH2115" s="40"/>
      <c r="AI2115" s="40"/>
      <c r="AJ2115" s="40"/>
      <c r="AK2115" s="40"/>
      <c r="AL2115" s="40"/>
      <c r="AM2115" s="40"/>
      <c r="AN2115" s="40"/>
      <c r="AO2115" s="40"/>
      <c r="AP2115" s="40"/>
      <c r="AQ2115" s="40"/>
      <c r="AR2115" s="40"/>
      <c r="AS2115" s="40"/>
      <c r="AT2115" s="40"/>
      <c r="AU2115" s="40"/>
      <c r="AV2115" s="40"/>
      <c r="AW2115" s="40"/>
      <c r="AX2115" s="40"/>
      <c r="AY2115" s="40"/>
      <c r="AZ2115" s="40"/>
      <c r="BA2115" s="40"/>
      <c r="BB2115" s="40"/>
      <c r="BC2115" s="40"/>
      <c r="BD2115" s="40"/>
      <c r="BE2115" s="40"/>
      <c r="BF2115" s="40"/>
      <c r="BG2115" s="40"/>
      <c r="BH2115" s="40"/>
      <c r="BI2115" s="40"/>
      <c r="BJ2115" s="40"/>
      <c r="BK2115" s="40"/>
      <c r="BL2115" s="40"/>
      <c r="BM2115" s="40"/>
      <c r="BN2115" s="40"/>
      <c r="BO2115" s="40"/>
      <c r="BP2115" s="40"/>
      <c r="BQ2115" s="40"/>
      <c r="BR2115" s="40"/>
      <c r="BS2115" s="40"/>
      <c r="BT2115" s="40"/>
      <c r="BU2115" s="40"/>
      <c r="BV2115" s="40"/>
      <c r="BW2115" s="40"/>
      <c r="BX2115" s="40"/>
      <c r="BY2115" s="40"/>
      <c r="BZ2115" s="40"/>
      <c r="CA2115" s="40"/>
      <c r="CB2115" s="40"/>
      <c r="CC2115" s="40"/>
      <c r="CD2115" s="40"/>
      <c r="CE2115" s="40"/>
      <c r="CF2115" s="40"/>
      <c r="CG2115" s="40"/>
      <c r="CH2115" s="40"/>
      <c r="CI2115" s="40"/>
      <c r="CJ2115" s="40"/>
      <c r="CK2115" s="40"/>
      <c r="CL2115" s="40"/>
      <c r="CM2115" s="40"/>
      <c r="CN2115" s="40"/>
      <c r="CO2115" s="40"/>
      <c r="CP2115" s="40"/>
      <c r="CQ2115" s="40"/>
      <c r="CR2115" s="40"/>
      <c r="CS2115" s="40"/>
      <c r="CT2115" s="40"/>
      <c r="CU2115" s="40"/>
      <c r="CV2115" s="40"/>
      <c r="CW2115" s="40"/>
      <c r="CX2115" s="40"/>
      <c r="CY2115" s="40"/>
      <c r="CZ2115" s="40"/>
      <c r="DA2115" s="40"/>
      <c r="DB2115" s="40"/>
      <c r="DC2115" s="40"/>
      <c r="DD2115" s="40"/>
      <c r="DE2115" s="40"/>
      <c r="DF2115" s="40"/>
      <c r="DG2115" s="40"/>
      <c r="DH2115" s="40"/>
      <c r="DI2115" s="40"/>
      <c r="DJ2115" s="40"/>
      <c r="DK2115" s="40"/>
      <c r="DL2115" s="40"/>
      <c r="DM2115" s="40"/>
      <c r="DN2115" s="40"/>
      <c r="DO2115" s="40"/>
      <c r="DP2115" s="40"/>
      <c r="DQ2115" s="40"/>
      <c r="DR2115" s="40"/>
      <c r="DS2115" s="40"/>
      <c r="DT2115" s="40"/>
      <c r="DU2115" s="40"/>
      <c r="DV2115" s="40"/>
      <c r="DW2115" s="40"/>
      <c r="DX2115" s="40"/>
      <c r="DY2115" s="40"/>
      <c r="DZ2115" s="40"/>
      <c r="EA2115" s="40"/>
      <c r="EB2115" s="40"/>
      <c r="EC2115" s="40"/>
      <c r="ED2115" s="40"/>
      <c r="EE2115" s="40"/>
      <c r="EF2115" s="40"/>
      <c r="EG2115" s="40"/>
      <c r="EH2115" s="40"/>
      <c r="EI2115" s="40"/>
      <c r="EJ2115" s="40"/>
      <c r="EK2115" s="40"/>
      <c r="EL2115" s="40"/>
      <c r="EM2115" s="40"/>
      <c r="EN2115" s="40"/>
      <c r="EO2115" s="40"/>
      <c r="EP2115" s="40"/>
      <c r="EQ2115" s="40"/>
      <c r="ER2115" s="40"/>
      <c r="ES2115" s="40"/>
      <c r="ET2115" s="40"/>
      <c r="EU2115" s="40"/>
      <c r="EV2115" s="40"/>
      <c r="EW2115" s="40"/>
      <c r="EX2115" s="40"/>
      <c r="EY2115" s="40"/>
      <c r="EZ2115" s="40"/>
      <c r="FA2115" s="40"/>
      <c r="FB2115" s="40"/>
      <c r="FC2115" s="40"/>
      <c r="FD2115" s="40"/>
      <c r="FE2115" s="40"/>
      <c r="FF2115" s="40"/>
      <c r="FG2115" s="40"/>
      <c r="FH2115" s="40"/>
      <c r="FI2115" s="40"/>
      <c r="FJ2115" s="40"/>
      <c r="FK2115" s="40"/>
      <c r="FL2115" s="40"/>
      <c r="FM2115" s="40"/>
      <c r="FN2115" s="40"/>
      <c r="FO2115" s="40"/>
      <c r="FP2115" s="40"/>
      <c r="FQ2115" s="40"/>
      <c r="FR2115" s="40"/>
      <c r="FS2115" s="40"/>
      <c r="FT2115" s="40"/>
      <c r="FU2115" s="40"/>
      <c r="FV2115" s="40"/>
      <c r="FW2115" s="40"/>
      <c r="FX2115" s="40"/>
      <c r="FY2115" s="40"/>
      <c r="FZ2115" s="40"/>
      <c r="GA2115" s="40"/>
      <c r="GB2115" s="40"/>
      <c r="GC2115" s="40"/>
      <c r="GD2115" s="40"/>
      <c r="GE2115" s="40"/>
      <c r="GF2115" s="40"/>
      <c r="GG2115" s="40"/>
      <c r="GH2115" s="40"/>
      <c r="GI2115" s="40"/>
      <c r="GJ2115" s="40"/>
      <c r="GK2115" s="40"/>
      <c r="GL2115" s="40"/>
      <c r="GM2115" s="40"/>
      <c r="GN2115" s="40"/>
      <c r="GO2115" s="40"/>
      <c r="GP2115" s="40"/>
      <c r="GQ2115" s="40"/>
      <c r="GR2115" s="40"/>
      <c r="GS2115" s="40"/>
      <c r="GT2115" s="40"/>
      <c r="GU2115" s="40"/>
      <c r="GV2115" s="40"/>
      <c r="GW2115" s="40"/>
      <c r="GX2115" s="40"/>
      <c r="GY2115" s="40"/>
      <c r="GZ2115" s="40"/>
      <c r="HA2115" s="40"/>
      <c r="HB2115" s="40"/>
      <c r="HC2115" s="40"/>
      <c r="HD2115" s="40"/>
      <c r="HE2115" s="40"/>
      <c r="HF2115" s="40"/>
      <c r="HG2115" s="40"/>
      <c r="HH2115" s="40"/>
      <c r="HI2115" s="40"/>
      <c r="HJ2115" s="40"/>
      <c r="HK2115" s="40"/>
      <c r="HL2115" s="40"/>
      <c r="HM2115" s="40"/>
      <c r="HN2115" s="40"/>
      <c r="HO2115" s="40"/>
      <c r="HP2115" s="40"/>
      <c r="HQ2115" s="40"/>
      <c r="HR2115" s="40"/>
      <c r="HS2115" s="40"/>
      <c r="HT2115" s="40"/>
      <c r="HU2115" s="40"/>
      <c r="HV2115" s="40"/>
      <c r="HW2115" s="40"/>
      <c r="HX2115" s="40"/>
      <c r="HY2115" s="40"/>
      <c r="HZ2115" s="40"/>
      <c r="IA2115" s="40"/>
      <c r="IB2115" s="40"/>
      <c r="IC2115" s="40"/>
      <c r="ID2115" s="40"/>
      <c r="IE2115" s="40"/>
      <c r="IF2115" s="40"/>
      <c r="IG2115" s="40"/>
      <c r="IH2115" s="40"/>
      <c r="II2115" s="40"/>
      <c r="IJ2115" s="40"/>
      <c r="IK2115" s="40"/>
      <c r="IL2115" s="40"/>
      <c r="IM2115" s="40"/>
      <c r="IN2115" s="40"/>
      <c r="IO2115" s="40"/>
      <c r="IP2115" s="40"/>
      <c r="IQ2115" s="40"/>
      <c r="IR2115" s="40"/>
      <c r="IS2115" s="40"/>
      <c r="IT2115" s="40"/>
      <c r="IU2115" s="40"/>
    </row>
    <row r="2116" spans="1:255" ht="14.25" customHeight="1">
      <c r="A2116" s="145">
        <v>2175</v>
      </c>
      <c r="B2116" s="139">
        <v>20150419</v>
      </c>
      <c r="C2116" s="57" t="str">
        <f t="shared" si="237"/>
        <v>POS</v>
      </c>
      <c r="D2116" s="114">
        <f t="shared" si="232"/>
        <v>40651</v>
      </c>
      <c r="E2116" s="28" t="s">
        <v>37</v>
      </c>
      <c r="F2116" s="39" t="s">
        <v>25</v>
      </c>
      <c r="G2116" s="35" t="s">
        <v>26</v>
      </c>
      <c r="H2116" s="29"/>
      <c r="I2116" s="29"/>
      <c r="J2116" s="31" t="s">
        <v>175</v>
      </c>
      <c r="K2116" s="31" t="s">
        <v>580</v>
      </c>
      <c r="L2116" s="31" t="s">
        <v>176</v>
      </c>
      <c r="M2116" s="31"/>
      <c r="N2116" s="31" t="s">
        <v>31</v>
      </c>
      <c r="O2116" s="4" t="str">
        <f t="shared" si="233"/>
        <v>Ceratina (Zadontomerus) acantha</v>
      </c>
      <c r="P2116" s="85" t="str">
        <f t="shared" si="238"/>
        <v>Ceratina acantha</v>
      </c>
      <c r="Q2116" s="32" t="s">
        <v>29</v>
      </c>
      <c r="R2116" s="36"/>
      <c r="S2116" s="32"/>
      <c r="T2116" s="32"/>
      <c r="U2116" s="32"/>
      <c r="V2116" s="34" t="s">
        <v>171</v>
      </c>
      <c r="W2116" s="38">
        <v>41335</v>
      </c>
      <c r="X2116" s="52"/>
      <c r="Y2116" s="129">
        <f t="shared" si="234"/>
        <v>1</v>
      </c>
      <c r="Z2116" s="110">
        <f t="shared" si="235"/>
        <v>0</v>
      </c>
      <c r="AA2116" s="1">
        <f t="shared" si="236"/>
        <v>0</v>
      </c>
      <c r="AC2116" s="40"/>
      <c r="AD2116" s="40"/>
      <c r="AE2116" s="40"/>
      <c r="AF2116" s="40"/>
      <c r="AG2116" s="40"/>
      <c r="AH2116" s="40"/>
      <c r="AI2116" s="40"/>
      <c r="AJ2116" s="40"/>
      <c r="AK2116" s="40"/>
      <c r="AL2116" s="40"/>
      <c r="AM2116" s="40"/>
      <c r="AN2116" s="40"/>
      <c r="AO2116" s="40"/>
      <c r="AP2116" s="40"/>
      <c r="AQ2116" s="40"/>
      <c r="AR2116" s="40"/>
      <c r="AS2116" s="40"/>
      <c r="AT2116" s="40"/>
      <c r="AU2116" s="40"/>
      <c r="AV2116" s="40"/>
      <c r="AW2116" s="40"/>
      <c r="AX2116" s="40"/>
      <c r="AY2116" s="40"/>
      <c r="AZ2116" s="40"/>
      <c r="BA2116" s="40"/>
      <c r="BB2116" s="40"/>
      <c r="BC2116" s="40"/>
      <c r="BD2116" s="40"/>
      <c r="BE2116" s="40"/>
      <c r="BF2116" s="40"/>
      <c r="BG2116" s="40"/>
      <c r="BH2116" s="40"/>
      <c r="BI2116" s="40"/>
      <c r="BJ2116" s="40"/>
      <c r="BK2116" s="40"/>
      <c r="BL2116" s="40"/>
      <c r="BM2116" s="40"/>
      <c r="BN2116" s="40"/>
      <c r="BO2116" s="40"/>
      <c r="BP2116" s="40"/>
      <c r="BQ2116" s="40"/>
      <c r="BR2116" s="40"/>
      <c r="BS2116" s="40"/>
      <c r="BT2116" s="40"/>
      <c r="BU2116" s="40"/>
      <c r="BV2116" s="40"/>
      <c r="BW2116" s="40"/>
      <c r="BX2116" s="40"/>
      <c r="BY2116" s="40"/>
      <c r="BZ2116" s="40"/>
      <c r="CA2116" s="40"/>
      <c r="CB2116" s="40"/>
      <c r="CC2116" s="40"/>
      <c r="CD2116" s="40"/>
      <c r="CE2116" s="40"/>
      <c r="CF2116" s="40"/>
      <c r="CG2116" s="40"/>
      <c r="CH2116" s="40"/>
      <c r="CI2116" s="40"/>
      <c r="CJ2116" s="40"/>
      <c r="CK2116" s="40"/>
      <c r="CL2116" s="40"/>
      <c r="CM2116" s="40"/>
      <c r="CN2116" s="40"/>
      <c r="CO2116" s="40"/>
      <c r="CP2116" s="40"/>
      <c r="CQ2116" s="40"/>
      <c r="CR2116" s="40"/>
      <c r="CS2116" s="40"/>
      <c r="CT2116" s="40"/>
      <c r="CU2116" s="40"/>
      <c r="CV2116" s="40"/>
      <c r="CW2116" s="40"/>
      <c r="CX2116" s="40"/>
      <c r="CY2116" s="40"/>
      <c r="CZ2116" s="40"/>
      <c r="DA2116" s="40"/>
      <c r="DB2116" s="40"/>
      <c r="DC2116" s="40"/>
      <c r="DD2116" s="40"/>
      <c r="DE2116" s="40"/>
      <c r="DF2116" s="40"/>
      <c r="DG2116" s="40"/>
      <c r="DH2116" s="40"/>
      <c r="DI2116" s="40"/>
      <c r="DJ2116" s="40"/>
      <c r="DK2116" s="40"/>
      <c r="DL2116" s="40"/>
      <c r="DM2116" s="40"/>
      <c r="DN2116" s="40"/>
      <c r="DO2116" s="40"/>
      <c r="DP2116" s="40"/>
      <c r="DQ2116" s="40"/>
      <c r="DR2116" s="40"/>
      <c r="DS2116" s="40"/>
      <c r="DT2116" s="40"/>
      <c r="DU2116" s="40"/>
      <c r="DV2116" s="40"/>
      <c r="DW2116" s="40"/>
      <c r="DX2116" s="40"/>
      <c r="DY2116" s="40"/>
      <c r="DZ2116" s="40"/>
      <c r="EA2116" s="40"/>
      <c r="EB2116" s="40"/>
      <c r="EC2116" s="40"/>
      <c r="ED2116" s="40"/>
      <c r="EE2116" s="40"/>
      <c r="EF2116" s="40"/>
      <c r="EG2116" s="40"/>
      <c r="EH2116" s="40"/>
      <c r="EI2116" s="40"/>
      <c r="EJ2116" s="40"/>
      <c r="EK2116" s="40"/>
      <c r="EL2116" s="40"/>
      <c r="EM2116" s="40"/>
      <c r="EN2116" s="40"/>
      <c r="EO2116" s="40"/>
      <c r="EP2116" s="40"/>
      <c r="EQ2116" s="40"/>
      <c r="ER2116" s="40"/>
      <c r="ES2116" s="40"/>
      <c r="ET2116" s="40"/>
      <c r="EU2116" s="40"/>
      <c r="EV2116" s="40"/>
      <c r="EW2116" s="40"/>
      <c r="EX2116" s="40"/>
      <c r="EY2116" s="40"/>
      <c r="EZ2116" s="40"/>
      <c r="FA2116" s="40"/>
      <c r="FB2116" s="40"/>
      <c r="FC2116" s="40"/>
      <c r="FD2116" s="40"/>
      <c r="FE2116" s="40"/>
      <c r="FF2116" s="40"/>
      <c r="FG2116" s="40"/>
      <c r="FH2116" s="40"/>
      <c r="FI2116" s="40"/>
      <c r="FJ2116" s="40"/>
      <c r="FK2116" s="40"/>
      <c r="FL2116" s="40"/>
      <c r="FM2116" s="40"/>
      <c r="FN2116" s="40"/>
      <c r="FO2116" s="40"/>
      <c r="FP2116" s="40"/>
      <c r="FQ2116" s="40"/>
      <c r="FR2116" s="40"/>
      <c r="FS2116" s="40"/>
      <c r="FT2116" s="40"/>
      <c r="FU2116" s="40"/>
      <c r="FV2116" s="40"/>
      <c r="FW2116" s="40"/>
      <c r="FX2116" s="40"/>
      <c r="FY2116" s="40"/>
      <c r="FZ2116" s="40"/>
      <c r="GA2116" s="40"/>
      <c r="GB2116" s="40"/>
      <c r="GC2116" s="40"/>
      <c r="GD2116" s="40"/>
      <c r="GE2116" s="40"/>
      <c r="GF2116" s="40"/>
      <c r="GG2116" s="40"/>
      <c r="GH2116" s="40"/>
      <c r="GI2116" s="40"/>
      <c r="GJ2116" s="40"/>
      <c r="GK2116" s="40"/>
      <c r="GL2116" s="40"/>
      <c r="GM2116" s="40"/>
      <c r="GN2116" s="40"/>
      <c r="GO2116" s="40"/>
      <c r="GP2116" s="40"/>
      <c r="GQ2116" s="40"/>
      <c r="GR2116" s="40"/>
      <c r="GS2116" s="40"/>
      <c r="GT2116" s="40"/>
      <c r="GU2116" s="40"/>
      <c r="GV2116" s="40"/>
      <c r="GW2116" s="40"/>
      <c r="GX2116" s="40"/>
      <c r="GY2116" s="40"/>
      <c r="GZ2116" s="40"/>
      <c r="HA2116" s="40"/>
      <c r="HB2116" s="40"/>
      <c r="HC2116" s="40"/>
      <c r="HD2116" s="40"/>
      <c r="HE2116" s="40"/>
      <c r="HF2116" s="40"/>
      <c r="HG2116" s="40"/>
      <c r="HH2116" s="40"/>
      <c r="HI2116" s="40"/>
      <c r="HJ2116" s="40"/>
      <c r="HK2116" s="40"/>
      <c r="HL2116" s="40"/>
      <c r="HM2116" s="40"/>
      <c r="HN2116" s="40"/>
      <c r="HO2116" s="40"/>
      <c r="HP2116" s="40"/>
      <c r="HQ2116" s="40"/>
      <c r="HR2116" s="40"/>
      <c r="HS2116" s="40"/>
      <c r="HT2116" s="40"/>
      <c r="HU2116" s="40"/>
      <c r="HV2116" s="40"/>
      <c r="HW2116" s="40"/>
      <c r="HX2116" s="40"/>
      <c r="HY2116" s="40"/>
      <c r="HZ2116" s="40"/>
      <c r="IA2116" s="40"/>
      <c r="IB2116" s="40"/>
      <c r="IC2116" s="40"/>
      <c r="ID2116" s="40"/>
      <c r="IE2116" s="40"/>
      <c r="IF2116" s="40"/>
      <c r="IG2116" s="40"/>
      <c r="IH2116" s="40"/>
      <c r="II2116" s="40"/>
      <c r="IJ2116" s="40"/>
      <c r="IK2116" s="40"/>
      <c r="IL2116" s="40"/>
      <c r="IM2116" s="40"/>
      <c r="IN2116" s="40"/>
      <c r="IO2116" s="40"/>
      <c r="IP2116" s="40"/>
      <c r="IQ2116" s="40"/>
      <c r="IR2116" s="40"/>
      <c r="IS2116" s="40"/>
      <c r="IT2116" s="40"/>
      <c r="IU2116" s="40"/>
    </row>
    <row r="2117" spans="1:255" ht="14.25" customHeight="1">
      <c r="A2117" s="145">
        <v>2176</v>
      </c>
      <c r="B2117" s="139">
        <v>20140817</v>
      </c>
      <c r="C2117" s="57" t="str">
        <f t="shared" si="237"/>
        <v>POS</v>
      </c>
      <c r="D2117" s="114">
        <f t="shared" si="232"/>
        <v>40406</v>
      </c>
      <c r="E2117" s="28" t="s">
        <v>37</v>
      </c>
      <c r="F2117" s="39" t="s">
        <v>25</v>
      </c>
      <c r="G2117" s="35" t="s">
        <v>26</v>
      </c>
      <c r="H2117" s="30"/>
      <c r="I2117" s="30"/>
      <c r="J2117" s="31" t="s">
        <v>175</v>
      </c>
      <c r="K2117" s="31" t="s">
        <v>580</v>
      </c>
      <c r="L2117" s="31" t="s">
        <v>176</v>
      </c>
      <c r="M2117" s="31"/>
      <c r="N2117" s="31" t="s">
        <v>31</v>
      </c>
      <c r="O2117" s="4" t="str">
        <f t="shared" si="233"/>
        <v>Ceratina (Zadontomerus) acantha</v>
      </c>
      <c r="P2117" s="85" t="str">
        <f t="shared" si="238"/>
        <v>Ceratina acantha</v>
      </c>
      <c r="Q2117" s="35" t="s">
        <v>29</v>
      </c>
      <c r="R2117" s="36"/>
      <c r="S2117" s="32"/>
      <c r="T2117" s="32"/>
      <c r="U2117" s="32"/>
      <c r="V2117" s="34" t="s">
        <v>171</v>
      </c>
      <c r="W2117" s="38">
        <v>41335</v>
      </c>
      <c r="X2117" s="50" t="s">
        <v>1456</v>
      </c>
      <c r="Y2117" s="129">
        <f t="shared" si="234"/>
        <v>1</v>
      </c>
      <c r="Z2117" s="110">
        <f t="shared" si="235"/>
        <v>0</v>
      </c>
      <c r="AA2117" s="1">
        <f t="shared" si="236"/>
        <v>0</v>
      </c>
      <c r="AC2117" s="40"/>
      <c r="AD2117" s="40"/>
      <c r="AE2117" s="40"/>
      <c r="AF2117" s="40"/>
      <c r="AG2117" s="40"/>
      <c r="AH2117" s="40"/>
      <c r="AI2117" s="40"/>
      <c r="AJ2117" s="40"/>
      <c r="AK2117" s="40"/>
      <c r="AL2117" s="40"/>
      <c r="AM2117" s="40"/>
      <c r="AN2117" s="40"/>
      <c r="AO2117" s="40"/>
      <c r="AP2117" s="40"/>
      <c r="AQ2117" s="40"/>
      <c r="AR2117" s="40"/>
      <c r="AS2117" s="40"/>
      <c r="AT2117" s="40"/>
      <c r="AU2117" s="40"/>
      <c r="AV2117" s="40"/>
      <c r="AW2117" s="40"/>
      <c r="AX2117" s="40"/>
      <c r="AY2117" s="40"/>
      <c r="AZ2117" s="40"/>
      <c r="BA2117" s="40"/>
      <c r="BB2117" s="40"/>
      <c r="BC2117" s="40"/>
      <c r="BD2117" s="40"/>
      <c r="BE2117" s="40"/>
      <c r="BF2117" s="40"/>
      <c r="BG2117" s="40"/>
      <c r="BH2117" s="40"/>
      <c r="BI2117" s="40"/>
      <c r="BJ2117" s="40"/>
      <c r="BK2117" s="40"/>
      <c r="BL2117" s="40"/>
      <c r="BM2117" s="40"/>
      <c r="BN2117" s="40"/>
      <c r="BO2117" s="40"/>
      <c r="BP2117" s="40"/>
      <c r="BQ2117" s="40"/>
      <c r="BR2117" s="40"/>
      <c r="BS2117" s="40"/>
      <c r="BT2117" s="40"/>
      <c r="BU2117" s="40"/>
      <c r="BV2117" s="40"/>
      <c r="BW2117" s="40"/>
      <c r="BX2117" s="40"/>
      <c r="BY2117" s="40"/>
      <c r="BZ2117" s="40"/>
      <c r="CA2117" s="40"/>
      <c r="CB2117" s="40"/>
      <c r="CC2117" s="40"/>
      <c r="CD2117" s="40"/>
      <c r="CE2117" s="40"/>
      <c r="CF2117" s="40"/>
      <c r="CG2117" s="40"/>
      <c r="CH2117" s="40"/>
      <c r="CI2117" s="40"/>
      <c r="CJ2117" s="40"/>
      <c r="CK2117" s="40"/>
      <c r="CL2117" s="40"/>
      <c r="CM2117" s="40"/>
      <c r="CN2117" s="40"/>
      <c r="CO2117" s="40"/>
      <c r="CP2117" s="40"/>
      <c r="CQ2117" s="40"/>
      <c r="CR2117" s="40"/>
      <c r="CS2117" s="40"/>
      <c r="CT2117" s="40"/>
      <c r="CU2117" s="40"/>
      <c r="CV2117" s="40"/>
      <c r="CW2117" s="40"/>
      <c r="CX2117" s="40"/>
      <c r="CY2117" s="40"/>
      <c r="CZ2117" s="40"/>
      <c r="DA2117" s="40"/>
      <c r="DB2117" s="40"/>
      <c r="DC2117" s="40"/>
      <c r="DD2117" s="40"/>
      <c r="DE2117" s="40"/>
      <c r="DF2117" s="40"/>
      <c r="DG2117" s="40"/>
      <c r="DH2117" s="40"/>
      <c r="DI2117" s="40"/>
      <c r="DJ2117" s="40"/>
      <c r="DK2117" s="40"/>
      <c r="DL2117" s="40"/>
      <c r="DM2117" s="40"/>
      <c r="DN2117" s="40"/>
      <c r="DO2117" s="40"/>
      <c r="DP2117" s="40"/>
      <c r="DQ2117" s="40"/>
      <c r="DR2117" s="40"/>
      <c r="DS2117" s="40"/>
      <c r="DT2117" s="40"/>
      <c r="DU2117" s="40"/>
      <c r="DV2117" s="40"/>
      <c r="DW2117" s="40"/>
      <c r="DX2117" s="40"/>
      <c r="DY2117" s="40"/>
      <c r="DZ2117" s="40"/>
      <c r="EA2117" s="40"/>
      <c r="EB2117" s="40"/>
      <c r="EC2117" s="40"/>
      <c r="ED2117" s="40"/>
      <c r="EE2117" s="40"/>
      <c r="EF2117" s="40"/>
      <c r="EG2117" s="40"/>
      <c r="EH2117" s="40"/>
      <c r="EI2117" s="40"/>
      <c r="EJ2117" s="40"/>
      <c r="EK2117" s="40"/>
      <c r="EL2117" s="40"/>
      <c r="EM2117" s="40"/>
      <c r="EN2117" s="40"/>
      <c r="EO2117" s="40"/>
      <c r="EP2117" s="40"/>
      <c r="EQ2117" s="40"/>
      <c r="ER2117" s="40"/>
      <c r="ES2117" s="40"/>
      <c r="ET2117" s="40"/>
      <c r="EU2117" s="40"/>
      <c r="EV2117" s="40"/>
      <c r="EW2117" s="40"/>
      <c r="EX2117" s="40"/>
      <c r="EY2117" s="40"/>
      <c r="EZ2117" s="40"/>
      <c r="FA2117" s="40"/>
      <c r="FB2117" s="40"/>
      <c r="FC2117" s="40"/>
      <c r="FD2117" s="40"/>
      <c r="FE2117" s="40"/>
      <c r="FF2117" s="40"/>
      <c r="FG2117" s="40"/>
      <c r="FH2117" s="40"/>
      <c r="FI2117" s="40"/>
      <c r="FJ2117" s="40"/>
      <c r="FK2117" s="40"/>
      <c r="FL2117" s="40"/>
      <c r="FM2117" s="40"/>
      <c r="FN2117" s="40"/>
      <c r="FO2117" s="40"/>
      <c r="FP2117" s="40"/>
      <c r="FQ2117" s="40"/>
      <c r="FR2117" s="40"/>
      <c r="FS2117" s="40"/>
      <c r="FT2117" s="40"/>
      <c r="FU2117" s="40"/>
      <c r="FV2117" s="40"/>
      <c r="FW2117" s="40"/>
      <c r="FX2117" s="40"/>
      <c r="FY2117" s="40"/>
      <c r="FZ2117" s="40"/>
      <c r="GA2117" s="40"/>
      <c r="GB2117" s="40"/>
      <c r="GC2117" s="40"/>
      <c r="GD2117" s="40"/>
      <c r="GE2117" s="40"/>
      <c r="GF2117" s="40"/>
      <c r="GG2117" s="40"/>
      <c r="GH2117" s="40"/>
      <c r="GI2117" s="40"/>
      <c r="GJ2117" s="40"/>
      <c r="GK2117" s="40"/>
      <c r="GL2117" s="40"/>
      <c r="GM2117" s="40"/>
      <c r="GN2117" s="40"/>
      <c r="GO2117" s="40"/>
      <c r="GP2117" s="40"/>
      <c r="GQ2117" s="40"/>
      <c r="GR2117" s="40"/>
      <c r="GS2117" s="40"/>
      <c r="GT2117" s="40"/>
      <c r="GU2117" s="40"/>
      <c r="GV2117" s="40"/>
      <c r="GW2117" s="40"/>
      <c r="GX2117" s="40"/>
      <c r="GY2117" s="40"/>
      <c r="GZ2117" s="40"/>
      <c r="HA2117" s="40"/>
      <c r="HB2117" s="40"/>
      <c r="HC2117" s="40"/>
      <c r="HD2117" s="40"/>
      <c r="HE2117" s="40"/>
      <c r="HF2117" s="40"/>
      <c r="HG2117" s="40"/>
      <c r="HH2117" s="40"/>
      <c r="HI2117" s="40"/>
      <c r="HJ2117" s="40"/>
      <c r="HK2117" s="40"/>
      <c r="HL2117" s="40"/>
      <c r="HM2117" s="40"/>
      <c r="HN2117" s="40"/>
      <c r="HO2117" s="40"/>
      <c r="HP2117" s="40"/>
      <c r="HQ2117" s="40"/>
      <c r="HR2117" s="40"/>
      <c r="HS2117" s="40"/>
      <c r="HT2117" s="40"/>
      <c r="HU2117" s="40"/>
      <c r="HV2117" s="40"/>
      <c r="HW2117" s="40"/>
      <c r="HX2117" s="40"/>
      <c r="HY2117" s="40"/>
      <c r="HZ2117" s="40"/>
      <c r="IA2117" s="40"/>
      <c r="IB2117" s="40"/>
      <c r="IC2117" s="40"/>
      <c r="ID2117" s="40"/>
      <c r="IE2117" s="40"/>
      <c r="IF2117" s="40"/>
      <c r="IG2117" s="40"/>
      <c r="IH2117" s="40"/>
      <c r="II2117" s="40"/>
      <c r="IJ2117" s="40"/>
      <c r="IK2117" s="40"/>
      <c r="IL2117" s="40"/>
      <c r="IM2117" s="40"/>
      <c r="IN2117" s="40"/>
      <c r="IO2117" s="40"/>
      <c r="IP2117" s="40"/>
      <c r="IQ2117" s="40"/>
      <c r="IR2117" s="40"/>
      <c r="IS2117" s="40"/>
      <c r="IT2117" s="40"/>
      <c r="IU2117" s="40"/>
    </row>
    <row r="2118" spans="1:255" ht="14.25" customHeight="1">
      <c r="A2118" s="145">
        <v>2177</v>
      </c>
      <c r="B2118" s="139">
        <v>20160610</v>
      </c>
      <c r="C2118" s="57" t="str">
        <f t="shared" si="237"/>
        <v>POS</v>
      </c>
      <c r="D2118" s="114">
        <f t="shared" si="232"/>
        <v>41069</v>
      </c>
      <c r="E2118" s="28" t="s">
        <v>37</v>
      </c>
      <c r="F2118" s="39" t="s">
        <v>25</v>
      </c>
      <c r="G2118" s="35" t="s">
        <v>26</v>
      </c>
      <c r="H2118" s="30"/>
      <c r="I2118" s="30"/>
      <c r="J2118" s="31" t="s">
        <v>175</v>
      </c>
      <c r="K2118" s="31" t="s">
        <v>580</v>
      </c>
      <c r="L2118" s="31" t="s">
        <v>176</v>
      </c>
      <c r="M2118" s="31"/>
      <c r="N2118" s="31" t="s">
        <v>31</v>
      </c>
      <c r="O2118" s="4" t="str">
        <f t="shared" si="233"/>
        <v>Ceratina (Zadontomerus) acantha</v>
      </c>
      <c r="P2118" s="85" t="str">
        <f t="shared" si="238"/>
        <v>Ceratina acantha</v>
      </c>
      <c r="Q2118" s="35" t="s">
        <v>29</v>
      </c>
      <c r="R2118" s="36"/>
      <c r="S2118" s="32"/>
      <c r="T2118" s="32"/>
      <c r="U2118" s="32"/>
      <c r="V2118" s="34" t="s">
        <v>171</v>
      </c>
      <c r="W2118" s="38">
        <v>41335</v>
      </c>
      <c r="X2118" s="52"/>
      <c r="Y2118" s="129">
        <f t="shared" si="234"/>
        <v>1</v>
      </c>
      <c r="Z2118" s="110">
        <f t="shared" si="235"/>
        <v>0</v>
      </c>
      <c r="AA2118" s="1">
        <f t="shared" si="236"/>
        <v>0</v>
      </c>
      <c r="AC2118" s="40"/>
      <c r="AD2118" s="40"/>
      <c r="AE2118" s="40"/>
      <c r="AF2118" s="40"/>
      <c r="AG2118" s="40"/>
      <c r="AH2118" s="40"/>
      <c r="AI2118" s="40"/>
      <c r="AJ2118" s="40"/>
      <c r="AK2118" s="40"/>
      <c r="AL2118" s="40"/>
      <c r="AM2118" s="40"/>
      <c r="AN2118" s="40"/>
      <c r="AO2118" s="40"/>
      <c r="AP2118" s="40"/>
      <c r="AQ2118" s="40"/>
      <c r="AR2118" s="40"/>
      <c r="AS2118" s="40"/>
      <c r="AT2118" s="40"/>
      <c r="AU2118" s="40"/>
      <c r="AV2118" s="40"/>
      <c r="AW2118" s="40"/>
      <c r="AX2118" s="40"/>
      <c r="AY2118" s="40"/>
      <c r="AZ2118" s="40"/>
      <c r="BA2118" s="40"/>
      <c r="BB2118" s="40"/>
      <c r="BC2118" s="40"/>
      <c r="BD2118" s="40"/>
      <c r="BE2118" s="40"/>
      <c r="BF2118" s="40"/>
      <c r="BG2118" s="40"/>
      <c r="BH2118" s="40"/>
      <c r="BI2118" s="40"/>
      <c r="BJ2118" s="40"/>
      <c r="BK2118" s="40"/>
      <c r="BL2118" s="40"/>
      <c r="BM2118" s="40"/>
      <c r="BN2118" s="40"/>
      <c r="BO2118" s="40"/>
      <c r="BP2118" s="40"/>
      <c r="BQ2118" s="40"/>
      <c r="BR2118" s="40"/>
      <c r="BS2118" s="40"/>
      <c r="BT2118" s="40"/>
      <c r="BU2118" s="40"/>
      <c r="BV2118" s="40"/>
      <c r="BW2118" s="40"/>
      <c r="BX2118" s="40"/>
      <c r="BY2118" s="40"/>
      <c r="BZ2118" s="40"/>
      <c r="CA2118" s="40"/>
      <c r="CB2118" s="40"/>
      <c r="CC2118" s="40"/>
      <c r="CD2118" s="40"/>
      <c r="CE2118" s="40"/>
      <c r="CF2118" s="40"/>
      <c r="CG2118" s="40"/>
      <c r="CH2118" s="40"/>
      <c r="CI2118" s="40"/>
      <c r="CJ2118" s="40"/>
      <c r="CK2118" s="40"/>
      <c r="CL2118" s="40"/>
      <c r="CM2118" s="40"/>
      <c r="CN2118" s="40"/>
      <c r="CO2118" s="40"/>
      <c r="CP2118" s="40"/>
      <c r="CQ2118" s="40"/>
      <c r="CR2118" s="40"/>
      <c r="CS2118" s="40"/>
      <c r="CT2118" s="40"/>
      <c r="CU2118" s="40"/>
      <c r="CV2118" s="40"/>
      <c r="CW2118" s="40"/>
      <c r="CX2118" s="40"/>
      <c r="CY2118" s="40"/>
      <c r="CZ2118" s="40"/>
      <c r="DA2118" s="40"/>
      <c r="DB2118" s="40"/>
      <c r="DC2118" s="40"/>
      <c r="DD2118" s="40"/>
      <c r="DE2118" s="40"/>
      <c r="DF2118" s="40"/>
      <c r="DG2118" s="40"/>
      <c r="DH2118" s="40"/>
      <c r="DI2118" s="40"/>
      <c r="DJ2118" s="40"/>
      <c r="DK2118" s="40"/>
      <c r="DL2118" s="40"/>
      <c r="DM2118" s="40"/>
      <c r="DN2118" s="40"/>
      <c r="DO2118" s="40"/>
      <c r="DP2118" s="40"/>
      <c r="DQ2118" s="40"/>
      <c r="DR2118" s="40"/>
      <c r="DS2118" s="40"/>
      <c r="DT2118" s="40"/>
      <c r="DU2118" s="40"/>
      <c r="DV2118" s="40"/>
      <c r="DW2118" s="40"/>
      <c r="DX2118" s="40"/>
      <c r="DY2118" s="40"/>
      <c r="DZ2118" s="40"/>
      <c r="EA2118" s="40"/>
      <c r="EB2118" s="40"/>
      <c r="EC2118" s="40"/>
      <c r="ED2118" s="40"/>
      <c r="EE2118" s="40"/>
      <c r="EF2118" s="40"/>
      <c r="EG2118" s="40"/>
      <c r="EH2118" s="40"/>
      <c r="EI2118" s="40"/>
      <c r="EJ2118" s="40"/>
      <c r="EK2118" s="40"/>
      <c r="EL2118" s="40"/>
      <c r="EM2118" s="40"/>
      <c r="EN2118" s="40"/>
      <c r="EO2118" s="40"/>
      <c r="EP2118" s="40"/>
      <c r="EQ2118" s="40"/>
      <c r="ER2118" s="40"/>
      <c r="ES2118" s="40"/>
      <c r="ET2118" s="40"/>
      <c r="EU2118" s="40"/>
      <c r="EV2118" s="40"/>
      <c r="EW2118" s="40"/>
      <c r="EX2118" s="40"/>
      <c r="EY2118" s="40"/>
      <c r="EZ2118" s="40"/>
      <c r="FA2118" s="40"/>
      <c r="FB2118" s="40"/>
      <c r="FC2118" s="40"/>
      <c r="FD2118" s="40"/>
      <c r="FE2118" s="40"/>
      <c r="FF2118" s="40"/>
      <c r="FG2118" s="40"/>
      <c r="FH2118" s="40"/>
      <c r="FI2118" s="40"/>
      <c r="FJ2118" s="40"/>
      <c r="FK2118" s="40"/>
      <c r="FL2118" s="40"/>
      <c r="FM2118" s="40"/>
      <c r="FN2118" s="40"/>
      <c r="FO2118" s="40"/>
      <c r="FP2118" s="40"/>
      <c r="FQ2118" s="40"/>
      <c r="FR2118" s="40"/>
      <c r="FS2118" s="40"/>
      <c r="FT2118" s="40"/>
      <c r="FU2118" s="40"/>
      <c r="FV2118" s="40"/>
      <c r="FW2118" s="40"/>
      <c r="FX2118" s="40"/>
      <c r="FY2118" s="40"/>
      <c r="FZ2118" s="40"/>
      <c r="GA2118" s="40"/>
      <c r="GB2118" s="40"/>
      <c r="GC2118" s="40"/>
      <c r="GD2118" s="40"/>
      <c r="GE2118" s="40"/>
      <c r="GF2118" s="40"/>
      <c r="GG2118" s="40"/>
      <c r="GH2118" s="40"/>
      <c r="GI2118" s="40"/>
      <c r="GJ2118" s="40"/>
      <c r="GK2118" s="40"/>
      <c r="GL2118" s="40"/>
      <c r="GM2118" s="40"/>
      <c r="GN2118" s="40"/>
      <c r="GO2118" s="40"/>
      <c r="GP2118" s="40"/>
      <c r="GQ2118" s="40"/>
      <c r="GR2118" s="40"/>
      <c r="GS2118" s="40"/>
      <c r="GT2118" s="40"/>
      <c r="GU2118" s="40"/>
      <c r="GV2118" s="40"/>
      <c r="GW2118" s="40"/>
      <c r="GX2118" s="40"/>
      <c r="GY2118" s="40"/>
      <c r="GZ2118" s="40"/>
      <c r="HA2118" s="40"/>
      <c r="HB2118" s="40"/>
      <c r="HC2118" s="40"/>
      <c r="HD2118" s="40"/>
      <c r="HE2118" s="40"/>
      <c r="HF2118" s="40"/>
      <c r="HG2118" s="40"/>
      <c r="HH2118" s="40"/>
      <c r="HI2118" s="40"/>
      <c r="HJ2118" s="40"/>
      <c r="HK2118" s="40"/>
      <c r="HL2118" s="40"/>
      <c r="HM2118" s="40"/>
      <c r="HN2118" s="40"/>
      <c r="HO2118" s="40"/>
      <c r="HP2118" s="40"/>
      <c r="HQ2118" s="40"/>
      <c r="HR2118" s="40"/>
      <c r="HS2118" s="40"/>
      <c r="HT2118" s="40"/>
      <c r="HU2118" s="40"/>
      <c r="HV2118" s="40"/>
      <c r="HW2118" s="40"/>
      <c r="HX2118" s="40"/>
      <c r="HY2118" s="40"/>
      <c r="HZ2118" s="40"/>
      <c r="IA2118" s="40"/>
      <c r="IB2118" s="40"/>
      <c r="IC2118" s="40"/>
      <c r="ID2118" s="40"/>
      <c r="IE2118" s="40"/>
      <c r="IF2118" s="40"/>
      <c r="IG2118" s="40"/>
      <c r="IH2118" s="40"/>
      <c r="II2118" s="40"/>
      <c r="IJ2118" s="40"/>
      <c r="IK2118" s="40"/>
      <c r="IL2118" s="40"/>
      <c r="IM2118" s="40"/>
      <c r="IN2118" s="40"/>
      <c r="IO2118" s="40"/>
      <c r="IP2118" s="40"/>
      <c r="IQ2118" s="40"/>
      <c r="IR2118" s="40"/>
      <c r="IS2118" s="40"/>
      <c r="IT2118" s="40"/>
      <c r="IU2118" s="40"/>
    </row>
    <row r="2119" spans="1:255" ht="14.25" customHeight="1">
      <c r="A2119" s="145">
        <v>2178</v>
      </c>
      <c r="B2119" s="139">
        <v>20150419</v>
      </c>
      <c r="C2119" s="57" t="str">
        <f t="shared" si="237"/>
        <v>POS</v>
      </c>
      <c r="D2119" s="114">
        <f t="shared" si="232"/>
        <v>40651</v>
      </c>
      <c r="E2119" s="28" t="s">
        <v>37</v>
      </c>
      <c r="F2119" s="39" t="s">
        <v>25</v>
      </c>
      <c r="G2119" s="35" t="s">
        <v>26</v>
      </c>
      <c r="H2119" s="30"/>
      <c r="I2119" s="30"/>
      <c r="J2119" s="31" t="s">
        <v>175</v>
      </c>
      <c r="K2119" s="31" t="s">
        <v>580</v>
      </c>
      <c r="L2119" s="31" t="s">
        <v>176</v>
      </c>
      <c r="M2119" s="31"/>
      <c r="N2119" s="31" t="s">
        <v>31</v>
      </c>
      <c r="O2119" s="4" t="str">
        <f t="shared" si="233"/>
        <v>Ceratina (Zadontomerus) acantha</v>
      </c>
      <c r="P2119" s="85" t="str">
        <f t="shared" si="238"/>
        <v>Ceratina acantha</v>
      </c>
      <c r="Q2119" s="35" t="s">
        <v>29</v>
      </c>
      <c r="R2119" s="36"/>
      <c r="S2119" s="32"/>
      <c r="T2119" s="32"/>
      <c r="U2119" s="32"/>
      <c r="V2119" s="34" t="s">
        <v>171</v>
      </c>
      <c r="W2119" s="38">
        <v>41335</v>
      </c>
      <c r="X2119" s="52"/>
      <c r="Y2119" s="129">
        <f t="shared" si="234"/>
        <v>1</v>
      </c>
      <c r="Z2119" s="110">
        <f t="shared" si="235"/>
        <v>0</v>
      </c>
      <c r="AA2119" s="1">
        <f t="shared" si="236"/>
        <v>0</v>
      </c>
      <c r="AC2119" s="40"/>
      <c r="AD2119" s="40"/>
      <c r="AE2119" s="40"/>
      <c r="AF2119" s="40"/>
      <c r="AG2119" s="40"/>
      <c r="AH2119" s="40"/>
      <c r="AI2119" s="40"/>
      <c r="AJ2119" s="40"/>
      <c r="AK2119" s="40"/>
      <c r="AL2119" s="40"/>
      <c r="AM2119" s="40"/>
      <c r="AN2119" s="40"/>
      <c r="AO2119" s="40"/>
      <c r="AP2119" s="40"/>
      <c r="AQ2119" s="40"/>
      <c r="AR2119" s="40"/>
      <c r="AS2119" s="40"/>
      <c r="AT2119" s="40"/>
      <c r="AU2119" s="40"/>
      <c r="AV2119" s="40"/>
      <c r="AW2119" s="40"/>
      <c r="AX2119" s="40"/>
      <c r="AY2119" s="40"/>
      <c r="AZ2119" s="40"/>
      <c r="BA2119" s="40"/>
      <c r="BB2119" s="40"/>
      <c r="BC2119" s="40"/>
      <c r="BD2119" s="40"/>
      <c r="BE2119" s="40"/>
      <c r="BF2119" s="40"/>
      <c r="BG2119" s="40"/>
      <c r="BH2119" s="40"/>
      <c r="BI2119" s="40"/>
      <c r="BJ2119" s="40"/>
      <c r="BK2119" s="40"/>
      <c r="BL2119" s="40"/>
      <c r="BM2119" s="40"/>
      <c r="BN2119" s="40"/>
      <c r="BO2119" s="40"/>
      <c r="BP2119" s="40"/>
      <c r="BQ2119" s="40"/>
      <c r="BR2119" s="40"/>
      <c r="BS2119" s="40"/>
      <c r="BT2119" s="40"/>
      <c r="BU2119" s="40"/>
      <c r="BV2119" s="40"/>
      <c r="BW2119" s="40"/>
      <c r="BX2119" s="40"/>
      <c r="BY2119" s="40"/>
      <c r="BZ2119" s="40"/>
      <c r="CA2119" s="40"/>
      <c r="CB2119" s="40"/>
      <c r="CC2119" s="40"/>
      <c r="CD2119" s="40"/>
      <c r="CE2119" s="40"/>
      <c r="CF2119" s="40"/>
      <c r="CG2119" s="40"/>
      <c r="CH2119" s="40"/>
      <c r="CI2119" s="40"/>
      <c r="CJ2119" s="40"/>
      <c r="CK2119" s="40"/>
      <c r="CL2119" s="40"/>
      <c r="CM2119" s="40"/>
      <c r="CN2119" s="40"/>
      <c r="CO2119" s="40"/>
      <c r="CP2119" s="40"/>
      <c r="CQ2119" s="40"/>
      <c r="CR2119" s="40"/>
      <c r="CS2119" s="40"/>
      <c r="CT2119" s="40"/>
      <c r="CU2119" s="40"/>
      <c r="CV2119" s="40"/>
      <c r="CW2119" s="40"/>
      <c r="CX2119" s="40"/>
      <c r="CY2119" s="40"/>
      <c r="CZ2119" s="40"/>
      <c r="DA2119" s="40"/>
      <c r="DB2119" s="40"/>
      <c r="DC2119" s="40"/>
      <c r="DD2119" s="40"/>
      <c r="DE2119" s="40"/>
      <c r="DF2119" s="40"/>
      <c r="DG2119" s="40"/>
      <c r="DH2119" s="40"/>
      <c r="DI2119" s="40"/>
      <c r="DJ2119" s="40"/>
      <c r="DK2119" s="40"/>
      <c r="DL2119" s="40"/>
      <c r="DM2119" s="40"/>
      <c r="DN2119" s="40"/>
      <c r="DO2119" s="40"/>
      <c r="DP2119" s="40"/>
      <c r="DQ2119" s="40"/>
      <c r="DR2119" s="40"/>
      <c r="DS2119" s="40"/>
      <c r="DT2119" s="40"/>
      <c r="DU2119" s="40"/>
      <c r="DV2119" s="40"/>
      <c r="DW2119" s="40"/>
      <c r="DX2119" s="40"/>
      <c r="DY2119" s="40"/>
      <c r="DZ2119" s="40"/>
      <c r="EA2119" s="40"/>
      <c r="EB2119" s="40"/>
      <c r="EC2119" s="40"/>
      <c r="ED2119" s="40"/>
      <c r="EE2119" s="40"/>
      <c r="EF2119" s="40"/>
      <c r="EG2119" s="40"/>
      <c r="EH2119" s="40"/>
      <c r="EI2119" s="40"/>
      <c r="EJ2119" s="40"/>
      <c r="EK2119" s="40"/>
      <c r="EL2119" s="40"/>
      <c r="EM2119" s="40"/>
      <c r="EN2119" s="40"/>
      <c r="EO2119" s="40"/>
      <c r="EP2119" s="40"/>
      <c r="EQ2119" s="40"/>
      <c r="ER2119" s="40"/>
      <c r="ES2119" s="40"/>
      <c r="ET2119" s="40"/>
      <c r="EU2119" s="40"/>
      <c r="EV2119" s="40"/>
      <c r="EW2119" s="40"/>
      <c r="EX2119" s="40"/>
      <c r="EY2119" s="40"/>
      <c r="EZ2119" s="40"/>
      <c r="FA2119" s="40"/>
      <c r="FB2119" s="40"/>
      <c r="FC2119" s="40"/>
      <c r="FD2119" s="40"/>
      <c r="FE2119" s="40"/>
      <c r="FF2119" s="40"/>
      <c r="FG2119" s="40"/>
      <c r="FH2119" s="40"/>
      <c r="FI2119" s="40"/>
      <c r="FJ2119" s="40"/>
      <c r="FK2119" s="40"/>
      <c r="FL2119" s="40"/>
      <c r="FM2119" s="40"/>
      <c r="FN2119" s="40"/>
      <c r="FO2119" s="40"/>
      <c r="FP2119" s="40"/>
      <c r="FQ2119" s="40"/>
      <c r="FR2119" s="40"/>
      <c r="FS2119" s="40"/>
      <c r="FT2119" s="40"/>
      <c r="FU2119" s="40"/>
      <c r="FV2119" s="40"/>
      <c r="FW2119" s="40"/>
      <c r="FX2119" s="40"/>
      <c r="FY2119" s="40"/>
      <c r="FZ2119" s="40"/>
      <c r="GA2119" s="40"/>
      <c r="GB2119" s="40"/>
      <c r="GC2119" s="40"/>
      <c r="GD2119" s="40"/>
      <c r="GE2119" s="40"/>
      <c r="GF2119" s="40"/>
      <c r="GG2119" s="40"/>
      <c r="GH2119" s="40"/>
      <c r="GI2119" s="40"/>
      <c r="GJ2119" s="40"/>
      <c r="GK2119" s="40"/>
      <c r="GL2119" s="40"/>
      <c r="GM2119" s="40"/>
      <c r="GN2119" s="40"/>
      <c r="GO2119" s="40"/>
      <c r="GP2119" s="40"/>
      <c r="GQ2119" s="40"/>
      <c r="GR2119" s="40"/>
      <c r="GS2119" s="40"/>
      <c r="GT2119" s="40"/>
      <c r="GU2119" s="40"/>
      <c r="GV2119" s="40"/>
      <c r="GW2119" s="40"/>
      <c r="GX2119" s="40"/>
      <c r="GY2119" s="40"/>
      <c r="GZ2119" s="40"/>
      <c r="HA2119" s="40"/>
      <c r="HB2119" s="40"/>
      <c r="HC2119" s="40"/>
      <c r="HD2119" s="40"/>
      <c r="HE2119" s="40"/>
      <c r="HF2119" s="40"/>
      <c r="HG2119" s="40"/>
      <c r="HH2119" s="40"/>
      <c r="HI2119" s="40"/>
      <c r="HJ2119" s="40"/>
      <c r="HK2119" s="40"/>
      <c r="HL2119" s="40"/>
      <c r="HM2119" s="40"/>
      <c r="HN2119" s="40"/>
      <c r="HO2119" s="40"/>
      <c r="HP2119" s="40"/>
      <c r="HQ2119" s="40"/>
      <c r="HR2119" s="40"/>
      <c r="HS2119" s="40"/>
      <c r="HT2119" s="40"/>
      <c r="HU2119" s="40"/>
      <c r="HV2119" s="40"/>
      <c r="HW2119" s="40"/>
      <c r="HX2119" s="40"/>
      <c r="HY2119" s="40"/>
      <c r="HZ2119" s="40"/>
      <c r="IA2119" s="40"/>
      <c r="IB2119" s="40"/>
      <c r="IC2119" s="40"/>
      <c r="ID2119" s="40"/>
      <c r="IE2119" s="40"/>
      <c r="IF2119" s="40"/>
      <c r="IG2119" s="40"/>
      <c r="IH2119" s="40"/>
      <c r="II2119" s="40"/>
      <c r="IJ2119" s="40"/>
      <c r="IK2119" s="40"/>
      <c r="IL2119" s="40"/>
      <c r="IM2119" s="40"/>
      <c r="IN2119" s="40"/>
      <c r="IO2119" s="40"/>
      <c r="IP2119" s="40"/>
      <c r="IQ2119" s="40"/>
      <c r="IR2119" s="40"/>
      <c r="IS2119" s="40"/>
      <c r="IT2119" s="40"/>
      <c r="IU2119" s="40"/>
    </row>
    <row r="2120" spans="1:255" ht="14.25" customHeight="1">
      <c r="A2120" s="145">
        <v>2179</v>
      </c>
      <c r="B2120" s="139">
        <v>20150808</v>
      </c>
      <c r="C2120" s="57" t="str">
        <f t="shared" si="237"/>
        <v>POS</v>
      </c>
      <c r="D2120" s="114">
        <f t="shared" si="232"/>
        <v>40762</v>
      </c>
      <c r="E2120" s="28" t="s">
        <v>37</v>
      </c>
      <c r="F2120" s="39" t="s">
        <v>25</v>
      </c>
      <c r="G2120" s="35" t="s">
        <v>26</v>
      </c>
      <c r="H2120" s="30"/>
      <c r="I2120" s="30"/>
      <c r="J2120" s="31" t="s">
        <v>175</v>
      </c>
      <c r="K2120" s="31" t="s">
        <v>580</v>
      </c>
      <c r="L2120" s="31" t="s">
        <v>176</v>
      </c>
      <c r="M2120" s="31"/>
      <c r="N2120" s="31" t="s">
        <v>31</v>
      </c>
      <c r="O2120" s="4" t="str">
        <f t="shared" si="233"/>
        <v>Ceratina (Zadontomerus) acantha</v>
      </c>
      <c r="P2120" s="85" t="str">
        <f t="shared" si="238"/>
        <v>Ceratina acantha</v>
      </c>
      <c r="Q2120" s="35" t="s">
        <v>29</v>
      </c>
      <c r="R2120" s="36"/>
      <c r="S2120" s="32"/>
      <c r="T2120" s="32"/>
      <c r="U2120" s="32"/>
      <c r="V2120" s="34" t="s">
        <v>171</v>
      </c>
      <c r="W2120" s="38">
        <v>41335</v>
      </c>
      <c r="X2120" s="52"/>
      <c r="Y2120" s="129">
        <f t="shared" si="234"/>
        <v>1</v>
      </c>
      <c r="Z2120" s="110">
        <f t="shared" si="235"/>
        <v>0</v>
      </c>
      <c r="AA2120" s="1">
        <f t="shared" si="236"/>
        <v>0</v>
      </c>
      <c r="AC2120" s="40"/>
      <c r="AD2120" s="40"/>
      <c r="AE2120" s="40"/>
      <c r="AF2120" s="40"/>
      <c r="AG2120" s="40"/>
      <c r="AH2120" s="40"/>
      <c r="AI2120" s="40"/>
      <c r="AJ2120" s="40"/>
      <c r="AK2120" s="40"/>
      <c r="AL2120" s="40"/>
      <c r="AM2120" s="40"/>
      <c r="AN2120" s="40"/>
      <c r="AO2120" s="40"/>
      <c r="AP2120" s="40"/>
      <c r="AQ2120" s="40"/>
      <c r="AR2120" s="40"/>
      <c r="AS2120" s="40"/>
      <c r="AT2120" s="40"/>
      <c r="AU2120" s="40"/>
      <c r="AV2120" s="40"/>
      <c r="AW2120" s="40"/>
      <c r="AX2120" s="40"/>
      <c r="AY2120" s="40"/>
      <c r="AZ2120" s="40"/>
      <c r="BA2120" s="40"/>
      <c r="BB2120" s="40"/>
      <c r="BC2120" s="40"/>
      <c r="BD2120" s="40"/>
      <c r="BE2120" s="40"/>
      <c r="BF2120" s="40"/>
      <c r="BG2120" s="40"/>
      <c r="BH2120" s="40"/>
      <c r="BI2120" s="40"/>
      <c r="BJ2120" s="40"/>
      <c r="BK2120" s="40"/>
      <c r="BL2120" s="40"/>
      <c r="BM2120" s="40"/>
      <c r="BN2120" s="40"/>
      <c r="BO2120" s="40"/>
      <c r="BP2120" s="40"/>
      <c r="BQ2120" s="40"/>
      <c r="BR2120" s="40"/>
      <c r="BS2120" s="40"/>
      <c r="BT2120" s="40"/>
      <c r="BU2120" s="40"/>
      <c r="BV2120" s="40"/>
      <c r="BW2120" s="40"/>
      <c r="BX2120" s="40"/>
      <c r="BY2120" s="40"/>
      <c r="BZ2120" s="40"/>
      <c r="CA2120" s="40"/>
      <c r="CB2120" s="40"/>
      <c r="CC2120" s="40"/>
      <c r="CD2120" s="40"/>
      <c r="CE2120" s="40"/>
      <c r="CF2120" s="40"/>
      <c r="CG2120" s="40"/>
      <c r="CH2120" s="40"/>
      <c r="CI2120" s="40"/>
      <c r="CJ2120" s="40"/>
      <c r="CK2120" s="40"/>
      <c r="CL2120" s="40"/>
      <c r="CM2120" s="40"/>
      <c r="CN2120" s="40"/>
      <c r="CO2120" s="40"/>
      <c r="CP2120" s="40"/>
      <c r="CQ2120" s="40"/>
      <c r="CR2120" s="40"/>
      <c r="CS2120" s="40"/>
      <c r="CT2120" s="40"/>
      <c r="CU2120" s="40"/>
      <c r="CV2120" s="40"/>
      <c r="CW2120" s="40"/>
      <c r="CX2120" s="40"/>
      <c r="CY2120" s="40"/>
      <c r="CZ2120" s="40"/>
      <c r="DA2120" s="40"/>
      <c r="DB2120" s="40"/>
      <c r="DC2120" s="40"/>
      <c r="DD2120" s="40"/>
      <c r="DE2120" s="40"/>
      <c r="DF2120" s="40"/>
      <c r="DG2120" s="40"/>
      <c r="DH2120" s="40"/>
      <c r="DI2120" s="40"/>
      <c r="DJ2120" s="40"/>
      <c r="DK2120" s="40"/>
      <c r="DL2120" s="40"/>
      <c r="DM2120" s="40"/>
      <c r="DN2120" s="40"/>
      <c r="DO2120" s="40"/>
      <c r="DP2120" s="40"/>
      <c r="DQ2120" s="40"/>
      <c r="DR2120" s="40"/>
      <c r="DS2120" s="40"/>
      <c r="DT2120" s="40"/>
      <c r="DU2120" s="40"/>
      <c r="DV2120" s="40"/>
      <c r="DW2120" s="40"/>
      <c r="DX2120" s="40"/>
      <c r="DY2120" s="40"/>
      <c r="DZ2120" s="40"/>
      <c r="EA2120" s="40"/>
      <c r="EB2120" s="40"/>
      <c r="EC2120" s="40"/>
      <c r="ED2120" s="40"/>
      <c r="EE2120" s="40"/>
      <c r="EF2120" s="40"/>
      <c r="EG2120" s="40"/>
      <c r="EH2120" s="40"/>
      <c r="EI2120" s="40"/>
      <c r="EJ2120" s="40"/>
      <c r="EK2120" s="40"/>
      <c r="EL2120" s="40"/>
      <c r="EM2120" s="40"/>
      <c r="EN2120" s="40"/>
      <c r="EO2120" s="40"/>
      <c r="EP2120" s="40"/>
      <c r="EQ2120" s="40"/>
      <c r="ER2120" s="40"/>
      <c r="ES2120" s="40"/>
      <c r="ET2120" s="40"/>
      <c r="EU2120" s="40"/>
      <c r="EV2120" s="40"/>
      <c r="EW2120" s="40"/>
      <c r="EX2120" s="40"/>
      <c r="EY2120" s="40"/>
      <c r="EZ2120" s="40"/>
      <c r="FA2120" s="40"/>
      <c r="FB2120" s="40"/>
      <c r="FC2120" s="40"/>
      <c r="FD2120" s="40"/>
      <c r="FE2120" s="40"/>
      <c r="FF2120" s="40"/>
      <c r="FG2120" s="40"/>
      <c r="FH2120" s="40"/>
      <c r="FI2120" s="40"/>
      <c r="FJ2120" s="40"/>
      <c r="FK2120" s="40"/>
      <c r="FL2120" s="40"/>
      <c r="FM2120" s="40"/>
      <c r="FN2120" s="40"/>
      <c r="FO2120" s="40"/>
      <c r="FP2120" s="40"/>
      <c r="FQ2120" s="40"/>
      <c r="FR2120" s="40"/>
      <c r="FS2120" s="40"/>
      <c r="FT2120" s="40"/>
      <c r="FU2120" s="40"/>
      <c r="FV2120" s="40"/>
      <c r="FW2120" s="40"/>
      <c r="FX2120" s="40"/>
      <c r="FY2120" s="40"/>
      <c r="FZ2120" s="40"/>
      <c r="GA2120" s="40"/>
      <c r="GB2120" s="40"/>
      <c r="GC2120" s="40"/>
      <c r="GD2120" s="40"/>
      <c r="GE2120" s="40"/>
      <c r="GF2120" s="40"/>
      <c r="GG2120" s="40"/>
      <c r="GH2120" s="40"/>
      <c r="GI2120" s="40"/>
      <c r="GJ2120" s="40"/>
      <c r="GK2120" s="40"/>
      <c r="GL2120" s="40"/>
      <c r="GM2120" s="40"/>
      <c r="GN2120" s="40"/>
      <c r="GO2120" s="40"/>
      <c r="GP2120" s="40"/>
      <c r="GQ2120" s="40"/>
      <c r="GR2120" s="40"/>
      <c r="GS2120" s="40"/>
      <c r="GT2120" s="40"/>
      <c r="GU2120" s="40"/>
      <c r="GV2120" s="40"/>
      <c r="GW2120" s="40"/>
      <c r="GX2120" s="40"/>
      <c r="GY2120" s="40"/>
      <c r="GZ2120" s="40"/>
      <c r="HA2120" s="40"/>
      <c r="HB2120" s="40"/>
      <c r="HC2120" s="40"/>
      <c r="HD2120" s="40"/>
      <c r="HE2120" s="40"/>
      <c r="HF2120" s="40"/>
      <c r="HG2120" s="40"/>
      <c r="HH2120" s="40"/>
      <c r="HI2120" s="40"/>
      <c r="HJ2120" s="40"/>
      <c r="HK2120" s="40"/>
      <c r="HL2120" s="40"/>
      <c r="HM2120" s="40"/>
      <c r="HN2120" s="40"/>
      <c r="HO2120" s="40"/>
      <c r="HP2120" s="40"/>
      <c r="HQ2120" s="40"/>
      <c r="HR2120" s="40"/>
      <c r="HS2120" s="40"/>
      <c r="HT2120" s="40"/>
      <c r="HU2120" s="40"/>
      <c r="HV2120" s="40"/>
      <c r="HW2120" s="40"/>
      <c r="HX2120" s="40"/>
      <c r="HY2120" s="40"/>
      <c r="HZ2120" s="40"/>
      <c r="IA2120" s="40"/>
      <c r="IB2120" s="40"/>
      <c r="IC2120" s="40"/>
      <c r="ID2120" s="40"/>
      <c r="IE2120" s="40"/>
      <c r="IF2120" s="40"/>
      <c r="IG2120" s="40"/>
      <c r="IH2120" s="40"/>
      <c r="II2120" s="40"/>
      <c r="IJ2120" s="40"/>
      <c r="IK2120" s="40"/>
      <c r="IL2120" s="40"/>
      <c r="IM2120" s="40"/>
      <c r="IN2120" s="40"/>
      <c r="IO2120" s="40"/>
      <c r="IP2120" s="40"/>
      <c r="IQ2120" s="40"/>
      <c r="IR2120" s="40"/>
      <c r="IS2120" s="40"/>
      <c r="IT2120" s="40"/>
      <c r="IU2120" s="40"/>
    </row>
    <row r="2121" spans="1:255" ht="14.25" customHeight="1">
      <c r="A2121" s="145">
        <v>2180</v>
      </c>
      <c r="B2121" s="139">
        <v>20150808</v>
      </c>
      <c r="C2121" s="57" t="str">
        <f t="shared" si="237"/>
        <v>POS</v>
      </c>
      <c r="D2121" s="114">
        <f t="shared" si="232"/>
        <v>40762</v>
      </c>
      <c r="E2121" s="28" t="s">
        <v>37</v>
      </c>
      <c r="F2121" s="39" t="s">
        <v>25</v>
      </c>
      <c r="G2121" s="35" t="s">
        <v>26</v>
      </c>
      <c r="H2121" s="30"/>
      <c r="I2121" s="30"/>
      <c r="J2121" s="31" t="s">
        <v>175</v>
      </c>
      <c r="K2121" s="31" t="s">
        <v>580</v>
      </c>
      <c r="L2121" s="31" t="s">
        <v>176</v>
      </c>
      <c r="M2121" s="31"/>
      <c r="N2121" s="31" t="s">
        <v>31</v>
      </c>
      <c r="O2121" s="4" t="str">
        <f t="shared" si="233"/>
        <v>Ceratina (Zadontomerus) acantha</v>
      </c>
      <c r="P2121" s="85" t="str">
        <f t="shared" si="238"/>
        <v>Ceratina acantha</v>
      </c>
      <c r="Q2121" s="35" t="s">
        <v>29</v>
      </c>
      <c r="R2121" s="36"/>
      <c r="S2121" s="32"/>
      <c r="T2121" s="32"/>
      <c r="U2121" s="32"/>
      <c r="V2121" s="34" t="s">
        <v>171</v>
      </c>
      <c r="W2121" s="38">
        <v>41335</v>
      </c>
      <c r="X2121" s="52"/>
      <c r="Y2121" s="129">
        <f t="shared" si="234"/>
        <v>1</v>
      </c>
      <c r="Z2121" s="110">
        <f t="shared" si="235"/>
        <v>0</v>
      </c>
      <c r="AA2121" s="1">
        <f t="shared" si="236"/>
        <v>0</v>
      </c>
      <c r="AC2121" s="40"/>
      <c r="AD2121" s="40"/>
      <c r="AE2121" s="40"/>
      <c r="AF2121" s="40"/>
      <c r="AG2121" s="40"/>
      <c r="AH2121" s="40"/>
      <c r="AI2121" s="40"/>
      <c r="AJ2121" s="40"/>
      <c r="AK2121" s="40"/>
      <c r="AL2121" s="40"/>
      <c r="AM2121" s="40"/>
      <c r="AN2121" s="40"/>
      <c r="AO2121" s="40"/>
      <c r="AP2121" s="40"/>
      <c r="AQ2121" s="40"/>
      <c r="AR2121" s="40"/>
      <c r="AS2121" s="40"/>
      <c r="AT2121" s="40"/>
      <c r="AU2121" s="40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0"/>
      <c r="BI2121" s="40"/>
      <c r="BJ2121" s="40"/>
      <c r="BK2121" s="40"/>
      <c r="BL2121" s="40"/>
      <c r="BM2121" s="40"/>
      <c r="BN2121" s="40"/>
      <c r="BO2121" s="40"/>
      <c r="BP2121" s="40"/>
      <c r="BQ2121" s="40"/>
      <c r="BR2121" s="40"/>
      <c r="BS2121" s="40"/>
      <c r="BT2121" s="40"/>
      <c r="BU2121" s="40"/>
      <c r="BV2121" s="40"/>
      <c r="BW2121" s="40"/>
      <c r="BX2121" s="40"/>
      <c r="BY2121" s="40"/>
      <c r="BZ2121" s="40"/>
      <c r="CA2121" s="40"/>
      <c r="CB2121" s="40"/>
      <c r="CC2121" s="40"/>
      <c r="CD2121" s="40"/>
      <c r="CE2121" s="40"/>
      <c r="CF2121" s="40"/>
      <c r="CG2121" s="40"/>
      <c r="CH2121" s="40"/>
      <c r="CI2121" s="40"/>
      <c r="CJ2121" s="40"/>
      <c r="CK2121" s="40"/>
      <c r="CL2121" s="40"/>
      <c r="CM2121" s="40"/>
      <c r="CN2121" s="40"/>
      <c r="CO2121" s="40"/>
      <c r="CP2121" s="40"/>
      <c r="CQ2121" s="40"/>
      <c r="CR2121" s="40"/>
      <c r="CS2121" s="40"/>
      <c r="CT2121" s="40"/>
      <c r="CU2121" s="40"/>
      <c r="CV2121" s="40"/>
      <c r="CW2121" s="40"/>
      <c r="CX2121" s="40"/>
      <c r="CY2121" s="40"/>
      <c r="CZ2121" s="40"/>
      <c r="DA2121" s="40"/>
      <c r="DB2121" s="40"/>
      <c r="DC2121" s="40"/>
      <c r="DD2121" s="40"/>
      <c r="DE2121" s="40"/>
      <c r="DF2121" s="40"/>
      <c r="DG2121" s="40"/>
      <c r="DH2121" s="40"/>
      <c r="DI2121" s="40"/>
      <c r="DJ2121" s="40"/>
      <c r="DK2121" s="40"/>
      <c r="DL2121" s="40"/>
      <c r="DM2121" s="40"/>
      <c r="DN2121" s="40"/>
      <c r="DO2121" s="40"/>
      <c r="DP2121" s="40"/>
      <c r="DQ2121" s="40"/>
      <c r="DR2121" s="40"/>
      <c r="DS2121" s="40"/>
      <c r="DT2121" s="40"/>
      <c r="DU2121" s="40"/>
      <c r="DV2121" s="40"/>
      <c r="DW2121" s="40"/>
      <c r="DX2121" s="40"/>
      <c r="DY2121" s="40"/>
      <c r="DZ2121" s="40"/>
      <c r="EA2121" s="40"/>
      <c r="EB2121" s="40"/>
      <c r="EC2121" s="40"/>
      <c r="ED2121" s="40"/>
      <c r="EE2121" s="40"/>
      <c r="EF2121" s="40"/>
      <c r="EG2121" s="40"/>
      <c r="EH2121" s="40"/>
      <c r="EI2121" s="40"/>
      <c r="EJ2121" s="40"/>
      <c r="EK2121" s="40"/>
      <c r="EL2121" s="40"/>
      <c r="EM2121" s="40"/>
      <c r="EN2121" s="40"/>
      <c r="EO2121" s="40"/>
      <c r="EP2121" s="40"/>
      <c r="EQ2121" s="40"/>
      <c r="ER2121" s="40"/>
      <c r="ES2121" s="40"/>
      <c r="ET2121" s="40"/>
      <c r="EU2121" s="40"/>
      <c r="EV2121" s="40"/>
      <c r="EW2121" s="40"/>
      <c r="EX2121" s="40"/>
      <c r="EY2121" s="40"/>
      <c r="EZ2121" s="40"/>
      <c r="FA2121" s="40"/>
      <c r="FB2121" s="40"/>
      <c r="FC2121" s="40"/>
      <c r="FD2121" s="40"/>
      <c r="FE2121" s="40"/>
      <c r="FF2121" s="40"/>
      <c r="FG2121" s="40"/>
      <c r="FH2121" s="40"/>
      <c r="FI2121" s="40"/>
      <c r="FJ2121" s="40"/>
      <c r="FK2121" s="40"/>
      <c r="FL2121" s="40"/>
      <c r="FM2121" s="40"/>
      <c r="FN2121" s="40"/>
      <c r="FO2121" s="40"/>
      <c r="FP2121" s="40"/>
      <c r="FQ2121" s="40"/>
      <c r="FR2121" s="40"/>
      <c r="FS2121" s="40"/>
      <c r="FT2121" s="40"/>
      <c r="FU2121" s="40"/>
      <c r="FV2121" s="40"/>
      <c r="FW2121" s="40"/>
      <c r="FX2121" s="40"/>
      <c r="FY2121" s="40"/>
      <c r="FZ2121" s="40"/>
      <c r="GA2121" s="40"/>
      <c r="GB2121" s="40"/>
      <c r="GC2121" s="40"/>
      <c r="GD2121" s="40"/>
      <c r="GE2121" s="40"/>
      <c r="GF2121" s="40"/>
      <c r="GG2121" s="40"/>
      <c r="GH2121" s="40"/>
      <c r="GI2121" s="40"/>
      <c r="GJ2121" s="40"/>
      <c r="GK2121" s="40"/>
      <c r="GL2121" s="40"/>
      <c r="GM2121" s="40"/>
      <c r="GN2121" s="40"/>
      <c r="GO2121" s="40"/>
      <c r="GP2121" s="40"/>
      <c r="GQ2121" s="40"/>
      <c r="GR2121" s="40"/>
      <c r="GS2121" s="40"/>
      <c r="GT2121" s="40"/>
      <c r="GU2121" s="40"/>
      <c r="GV2121" s="40"/>
      <c r="GW2121" s="40"/>
      <c r="GX2121" s="40"/>
      <c r="GY2121" s="40"/>
      <c r="GZ2121" s="40"/>
      <c r="HA2121" s="40"/>
      <c r="HB2121" s="40"/>
      <c r="HC2121" s="40"/>
      <c r="HD2121" s="40"/>
      <c r="HE2121" s="40"/>
      <c r="HF2121" s="40"/>
      <c r="HG2121" s="40"/>
      <c r="HH2121" s="40"/>
      <c r="HI2121" s="40"/>
      <c r="HJ2121" s="40"/>
      <c r="HK2121" s="40"/>
      <c r="HL2121" s="40"/>
      <c r="HM2121" s="40"/>
      <c r="HN2121" s="40"/>
      <c r="HO2121" s="40"/>
      <c r="HP2121" s="40"/>
      <c r="HQ2121" s="40"/>
      <c r="HR2121" s="40"/>
      <c r="HS2121" s="40"/>
      <c r="HT2121" s="40"/>
      <c r="HU2121" s="40"/>
      <c r="HV2121" s="40"/>
      <c r="HW2121" s="40"/>
      <c r="HX2121" s="40"/>
      <c r="HY2121" s="40"/>
      <c r="HZ2121" s="40"/>
      <c r="IA2121" s="40"/>
      <c r="IB2121" s="40"/>
      <c r="IC2121" s="40"/>
      <c r="ID2121" s="40"/>
      <c r="IE2121" s="40"/>
      <c r="IF2121" s="40"/>
      <c r="IG2121" s="40"/>
      <c r="IH2121" s="40"/>
      <c r="II2121" s="40"/>
      <c r="IJ2121" s="40"/>
      <c r="IK2121" s="40"/>
      <c r="IL2121" s="40"/>
      <c r="IM2121" s="40"/>
      <c r="IN2121" s="40"/>
      <c r="IO2121" s="40"/>
      <c r="IP2121" s="40"/>
      <c r="IQ2121" s="40"/>
      <c r="IR2121" s="40"/>
      <c r="IS2121" s="40"/>
      <c r="IT2121" s="40"/>
      <c r="IU2121" s="40"/>
    </row>
    <row r="2122" spans="1:255" ht="14.25" customHeight="1">
      <c r="A2122" s="145">
        <v>2181</v>
      </c>
      <c r="B2122" s="139">
        <v>20140817</v>
      </c>
      <c r="C2122" s="57" t="str">
        <f t="shared" si="237"/>
        <v>POS</v>
      </c>
      <c r="D2122" s="114">
        <f t="shared" si="232"/>
        <v>40406</v>
      </c>
      <c r="E2122" s="28" t="s">
        <v>37</v>
      </c>
      <c r="F2122" s="39" t="s">
        <v>25</v>
      </c>
      <c r="G2122" s="35" t="s">
        <v>26</v>
      </c>
      <c r="H2122" s="30"/>
      <c r="I2122" s="30"/>
      <c r="J2122" s="31" t="s">
        <v>175</v>
      </c>
      <c r="K2122" s="31" t="s">
        <v>580</v>
      </c>
      <c r="L2122" s="31" t="s">
        <v>176</v>
      </c>
      <c r="M2122" s="31"/>
      <c r="N2122" s="31" t="s">
        <v>31</v>
      </c>
      <c r="O2122" s="4" t="str">
        <f t="shared" si="233"/>
        <v>Ceratina (Zadontomerus) acantha</v>
      </c>
      <c r="P2122" s="85" t="str">
        <f t="shared" si="238"/>
        <v>Ceratina acantha</v>
      </c>
      <c r="Q2122" s="35" t="s">
        <v>29</v>
      </c>
      <c r="R2122" s="36"/>
      <c r="S2122" s="32"/>
      <c r="T2122" s="32"/>
      <c r="U2122" s="32"/>
      <c r="V2122" s="34" t="s">
        <v>171</v>
      </c>
      <c r="W2122" s="38">
        <v>41335</v>
      </c>
      <c r="X2122" s="52"/>
      <c r="Y2122" s="129">
        <f t="shared" si="234"/>
        <v>1</v>
      </c>
      <c r="Z2122" s="110">
        <f t="shared" si="235"/>
        <v>0</v>
      </c>
      <c r="AA2122" s="1">
        <f t="shared" si="236"/>
        <v>0</v>
      </c>
      <c r="AC2122" s="40"/>
      <c r="AD2122" s="40"/>
      <c r="AE2122" s="40"/>
      <c r="AF2122" s="40"/>
      <c r="AG2122" s="40"/>
      <c r="AH2122" s="40"/>
      <c r="AI2122" s="40"/>
      <c r="AJ2122" s="40"/>
      <c r="AK2122" s="40"/>
      <c r="AL2122" s="40"/>
      <c r="AM2122" s="40"/>
      <c r="AN2122" s="40"/>
      <c r="AO2122" s="40"/>
      <c r="AP2122" s="40"/>
      <c r="AQ2122" s="40"/>
      <c r="AR2122" s="40"/>
      <c r="AS2122" s="40"/>
      <c r="AT2122" s="40"/>
      <c r="AU2122" s="40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0"/>
      <c r="BI2122" s="40"/>
      <c r="BJ2122" s="40"/>
      <c r="BK2122" s="40"/>
      <c r="BL2122" s="40"/>
      <c r="BM2122" s="40"/>
      <c r="BN2122" s="40"/>
      <c r="BO2122" s="40"/>
      <c r="BP2122" s="40"/>
      <c r="BQ2122" s="40"/>
      <c r="BR2122" s="40"/>
      <c r="BS2122" s="40"/>
      <c r="BT2122" s="40"/>
      <c r="BU2122" s="40"/>
      <c r="BV2122" s="40"/>
      <c r="BW2122" s="40"/>
      <c r="BX2122" s="40"/>
      <c r="BY2122" s="40"/>
      <c r="BZ2122" s="40"/>
      <c r="CA2122" s="40"/>
      <c r="CB2122" s="40"/>
      <c r="CC2122" s="40"/>
      <c r="CD2122" s="40"/>
      <c r="CE2122" s="40"/>
      <c r="CF2122" s="40"/>
      <c r="CG2122" s="40"/>
      <c r="CH2122" s="40"/>
      <c r="CI2122" s="40"/>
      <c r="CJ2122" s="40"/>
      <c r="CK2122" s="40"/>
      <c r="CL2122" s="40"/>
      <c r="CM2122" s="40"/>
      <c r="CN2122" s="40"/>
      <c r="CO2122" s="40"/>
      <c r="CP2122" s="40"/>
      <c r="CQ2122" s="40"/>
      <c r="CR2122" s="40"/>
      <c r="CS2122" s="40"/>
      <c r="CT2122" s="40"/>
      <c r="CU2122" s="40"/>
      <c r="CV2122" s="40"/>
      <c r="CW2122" s="40"/>
      <c r="CX2122" s="40"/>
      <c r="CY2122" s="40"/>
      <c r="CZ2122" s="40"/>
      <c r="DA2122" s="40"/>
      <c r="DB2122" s="40"/>
      <c r="DC2122" s="40"/>
      <c r="DD2122" s="40"/>
      <c r="DE2122" s="40"/>
      <c r="DF2122" s="40"/>
      <c r="DG2122" s="40"/>
      <c r="DH2122" s="40"/>
      <c r="DI2122" s="40"/>
      <c r="DJ2122" s="40"/>
      <c r="DK2122" s="40"/>
      <c r="DL2122" s="40"/>
      <c r="DM2122" s="40"/>
      <c r="DN2122" s="40"/>
      <c r="DO2122" s="40"/>
      <c r="DP2122" s="40"/>
      <c r="DQ2122" s="40"/>
      <c r="DR2122" s="40"/>
      <c r="DS2122" s="40"/>
      <c r="DT2122" s="40"/>
      <c r="DU2122" s="40"/>
      <c r="DV2122" s="40"/>
      <c r="DW2122" s="40"/>
      <c r="DX2122" s="40"/>
      <c r="DY2122" s="40"/>
      <c r="DZ2122" s="40"/>
      <c r="EA2122" s="40"/>
      <c r="EB2122" s="40"/>
      <c r="EC2122" s="40"/>
      <c r="ED2122" s="40"/>
      <c r="EE2122" s="40"/>
      <c r="EF2122" s="40"/>
      <c r="EG2122" s="40"/>
      <c r="EH2122" s="40"/>
      <c r="EI2122" s="40"/>
      <c r="EJ2122" s="40"/>
      <c r="EK2122" s="40"/>
      <c r="EL2122" s="40"/>
      <c r="EM2122" s="40"/>
      <c r="EN2122" s="40"/>
      <c r="EO2122" s="40"/>
      <c r="EP2122" s="40"/>
      <c r="EQ2122" s="40"/>
      <c r="ER2122" s="40"/>
      <c r="ES2122" s="40"/>
      <c r="ET2122" s="40"/>
      <c r="EU2122" s="40"/>
      <c r="EV2122" s="40"/>
      <c r="EW2122" s="40"/>
      <c r="EX2122" s="40"/>
      <c r="EY2122" s="40"/>
      <c r="EZ2122" s="40"/>
      <c r="FA2122" s="40"/>
      <c r="FB2122" s="40"/>
      <c r="FC2122" s="40"/>
      <c r="FD2122" s="40"/>
      <c r="FE2122" s="40"/>
      <c r="FF2122" s="40"/>
      <c r="FG2122" s="40"/>
      <c r="FH2122" s="40"/>
      <c r="FI2122" s="40"/>
      <c r="FJ2122" s="40"/>
      <c r="FK2122" s="40"/>
      <c r="FL2122" s="40"/>
      <c r="FM2122" s="40"/>
      <c r="FN2122" s="40"/>
      <c r="FO2122" s="40"/>
      <c r="FP2122" s="40"/>
      <c r="FQ2122" s="40"/>
      <c r="FR2122" s="40"/>
      <c r="FS2122" s="40"/>
      <c r="FT2122" s="40"/>
      <c r="FU2122" s="40"/>
      <c r="FV2122" s="40"/>
      <c r="FW2122" s="40"/>
      <c r="FX2122" s="40"/>
      <c r="FY2122" s="40"/>
      <c r="FZ2122" s="40"/>
      <c r="GA2122" s="40"/>
      <c r="GB2122" s="40"/>
      <c r="GC2122" s="40"/>
      <c r="GD2122" s="40"/>
      <c r="GE2122" s="40"/>
      <c r="GF2122" s="40"/>
      <c r="GG2122" s="40"/>
      <c r="GH2122" s="40"/>
      <c r="GI2122" s="40"/>
      <c r="GJ2122" s="40"/>
      <c r="GK2122" s="40"/>
      <c r="GL2122" s="40"/>
      <c r="GM2122" s="40"/>
      <c r="GN2122" s="40"/>
      <c r="GO2122" s="40"/>
      <c r="GP2122" s="40"/>
      <c r="GQ2122" s="40"/>
      <c r="GR2122" s="40"/>
      <c r="GS2122" s="40"/>
      <c r="GT2122" s="40"/>
      <c r="GU2122" s="40"/>
      <c r="GV2122" s="40"/>
      <c r="GW2122" s="40"/>
      <c r="GX2122" s="40"/>
      <c r="GY2122" s="40"/>
      <c r="GZ2122" s="40"/>
      <c r="HA2122" s="40"/>
      <c r="HB2122" s="40"/>
      <c r="HC2122" s="40"/>
      <c r="HD2122" s="40"/>
      <c r="HE2122" s="40"/>
      <c r="HF2122" s="40"/>
      <c r="HG2122" s="40"/>
      <c r="HH2122" s="40"/>
      <c r="HI2122" s="40"/>
      <c r="HJ2122" s="40"/>
      <c r="HK2122" s="40"/>
      <c r="HL2122" s="40"/>
      <c r="HM2122" s="40"/>
      <c r="HN2122" s="40"/>
      <c r="HO2122" s="40"/>
      <c r="HP2122" s="40"/>
      <c r="HQ2122" s="40"/>
      <c r="HR2122" s="40"/>
      <c r="HS2122" s="40"/>
      <c r="HT2122" s="40"/>
      <c r="HU2122" s="40"/>
      <c r="HV2122" s="40"/>
      <c r="HW2122" s="40"/>
      <c r="HX2122" s="40"/>
      <c r="HY2122" s="40"/>
      <c r="HZ2122" s="40"/>
      <c r="IA2122" s="40"/>
      <c r="IB2122" s="40"/>
      <c r="IC2122" s="40"/>
      <c r="ID2122" s="40"/>
      <c r="IE2122" s="40"/>
      <c r="IF2122" s="40"/>
      <c r="IG2122" s="40"/>
      <c r="IH2122" s="40"/>
      <c r="II2122" s="40"/>
      <c r="IJ2122" s="40"/>
      <c r="IK2122" s="40"/>
      <c r="IL2122" s="40"/>
      <c r="IM2122" s="40"/>
      <c r="IN2122" s="40"/>
      <c r="IO2122" s="40"/>
      <c r="IP2122" s="40"/>
      <c r="IQ2122" s="40"/>
      <c r="IR2122" s="40"/>
      <c r="IS2122" s="40"/>
      <c r="IT2122" s="40"/>
      <c r="IU2122" s="40"/>
    </row>
    <row r="2123" spans="1:255" ht="14.25" customHeight="1">
      <c r="A2123" s="145">
        <v>2182</v>
      </c>
      <c r="B2123" s="139">
        <v>20140817</v>
      </c>
      <c r="C2123" s="57" t="str">
        <f t="shared" si="237"/>
        <v>POS</v>
      </c>
      <c r="D2123" s="114">
        <f t="shared" si="232"/>
        <v>40406</v>
      </c>
      <c r="E2123" s="28" t="s">
        <v>37</v>
      </c>
      <c r="F2123" s="39" t="s">
        <v>25</v>
      </c>
      <c r="G2123" s="35" t="s">
        <v>26</v>
      </c>
      <c r="H2123" s="30"/>
      <c r="I2123" s="30"/>
      <c r="J2123" s="31" t="s">
        <v>175</v>
      </c>
      <c r="K2123" s="31" t="s">
        <v>580</v>
      </c>
      <c r="L2123" s="31" t="s">
        <v>176</v>
      </c>
      <c r="M2123" s="31"/>
      <c r="N2123" s="31" t="s">
        <v>31</v>
      </c>
      <c r="O2123" s="4" t="str">
        <f t="shared" si="233"/>
        <v>Ceratina (Zadontomerus) acantha</v>
      </c>
      <c r="P2123" s="85" t="str">
        <f t="shared" si="238"/>
        <v>Ceratina acantha</v>
      </c>
      <c r="Q2123" s="35" t="s">
        <v>29</v>
      </c>
      <c r="R2123" s="36"/>
      <c r="S2123" s="32"/>
      <c r="T2123" s="32"/>
      <c r="U2123" s="32"/>
      <c r="V2123" s="34" t="s">
        <v>171</v>
      </c>
      <c r="W2123" s="38">
        <v>41335</v>
      </c>
      <c r="X2123" s="52"/>
      <c r="Y2123" s="129">
        <f t="shared" si="234"/>
        <v>1</v>
      </c>
      <c r="Z2123" s="110">
        <f t="shared" si="235"/>
        <v>0</v>
      </c>
      <c r="AA2123" s="1">
        <f t="shared" si="236"/>
        <v>0</v>
      </c>
      <c r="AC2123" s="40"/>
      <c r="AD2123" s="40"/>
      <c r="AE2123" s="40"/>
      <c r="AF2123" s="40"/>
      <c r="AG2123" s="40"/>
      <c r="AH2123" s="40"/>
      <c r="AI2123" s="40"/>
      <c r="AJ2123" s="40"/>
      <c r="AK2123" s="40"/>
      <c r="AL2123" s="40"/>
      <c r="AM2123" s="40"/>
      <c r="AN2123" s="40"/>
      <c r="AO2123" s="40"/>
      <c r="AP2123" s="40"/>
      <c r="AQ2123" s="40"/>
      <c r="AR2123" s="40"/>
      <c r="AS2123" s="40"/>
      <c r="AT2123" s="40"/>
      <c r="AU2123" s="40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0"/>
      <c r="BI2123" s="40"/>
      <c r="BJ2123" s="40"/>
      <c r="BK2123" s="40"/>
      <c r="BL2123" s="40"/>
      <c r="BM2123" s="40"/>
      <c r="BN2123" s="40"/>
      <c r="BO2123" s="40"/>
      <c r="BP2123" s="40"/>
      <c r="BQ2123" s="40"/>
      <c r="BR2123" s="40"/>
      <c r="BS2123" s="40"/>
      <c r="BT2123" s="40"/>
      <c r="BU2123" s="40"/>
      <c r="BV2123" s="40"/>
      <c r="BW2123" s="40"/>
      <c r="BX2123" s="40"/>
      <c r="BY2123" s="40"/>
      <c r="BZ2123" s="40"/>
      <c r="CA2123" s="40"/>
      <c r="CB2123" s="40"/>
      <c r="CC2123" s="40"/>
      <c r="CD2123" s="40"/>
      <c r="CE2123" s="40"/>
      <c r="CF2123" s="40"/>
      <c r="CG2123" s="40"/>
      <c r="CH2123" s="40"/>
      <c r="CI2123" s="40"/>
      <c r="CJ2123" s="40"/>
      <c r="CK2123" s="40"/>
      <c r="CL2123" s="40"/>
      <c r="CM2123" s="40"/>
      <c r="CN2123" s="40"/>
      <c r="CO2123" s="40"/>
      <c r="CP2123" s="40"/>
      <c r="CQ2123" s="40"/>
      <c r="CR2123" s="40"/>
      <c r="CS2123" s="40"/>
      <c r="CT2123" s="40"/>
      <c r="CU2123" s="40"/>
      <c r="CV2123" s="40"/>
      <c r="CW2123" s="40"/>
      <c r="CX2123" s="40"/>
      <c r="CY2123" s="40"/>
      <c r="CZ2123" s="40"/>
      <c r="DA2123" s="40"/>
      <c r="DB2123" s="40"/>
      <c r="DC2123" s="40"/>
      <c r="DD2123" s="40"/>
      <c r="DE2123" s="40"/>
      <c r="DF2123" s="40"/>
      <c r="DG2123" s="40"/>
      <c r="DH2123" s="40"/>
      <c r="DI2123" s="40"/>
      <c r="DJ2123" s="40"/>
      <c r="DK2123" s="40"/>
      <c r="DL2123" s="40"/>
      <c r="DM2123" s="40"/>
      <c r="DN2123" s="40"/>
      <c r="DO2123" s="40"/>
      <c r="DP2123" s="40"/>
      <c r="DQ2123" s="40"/>
      <c r="DR2123" s="40"/>
      <c r="DS2123" s="40"/>
      <c r="DT2123" s="40"/>
      <c r="DU2123" s="40"/>
      <c r="DV2123" s="40"/>
      <c r="DW2123" s="40"/>
      <c r="DX2123" s="40"/>
      <c r="DY2123" s="40"/>
      <c r="DZ2123" s="40"/>
      <c r="EA2123" s="40"/>
      <c r="EB2123" s="40"/>
      <c r="EC2123" s="40"/>
      <c r="ED2123" s="40"/>
      <c r="EE2123" s="40"/>
      <c r="EF2123" s="40"/>
      <c r="EG2123" s="40"/>
      <c r="EH2123" s="40"/>
      <c r="EI2123" s="40"/>
      <c r="EJ2123" s="40"/>
      <c r="EK2123" s="40"/>
      <c r="EL2123" s="40"/>
      <c r="EM2123" s="40"/>
      <c r="EN2123" s="40"/>
      <c r="EO2123" s="40"/>
      <c r="EP2123" s="40"/>
      <c r="EQ2123" s="40"/>
      <c r="ER2123" s="40"/>
      <c r="ES2123" s="40"/>
      <c r="ET2123" s="40"/>
      <c r="EU2123" s="40"/>
      <c r="EV2123" s="40"/>
      <c r="EW2123" s="40"/>
      <c r="EX2123" s="40"/>
      <c r="EY2123" s="40"/>
      <c r="EZ2123" s="40"/>
      <c r="FA2123" s="40"/>
      <c r="FB2123" s="40"/>
      <c r="FC2123" s="40"/>
      <c r="FD2123" s="40"/>
      <c r="FE2123" s="40"/>
      <c r="FF2123" s="40"/>
      <c r="FG2123" s="40"/>
      <c r="FH2123" s="40"/>
      <c r="FI2123" s="40"/>
      <c r="FJ2123" s="40"/>
      <c r="FK2123" s="40"/>
      <c r="FL2123" s="40"/>
      <c r="FM2123" s="40"/>
      <c r="FN2123" s="40"/>
      <c r="FO2123" s="40"/>
      <c r="FP2123" s="40"/>
      <c r="FQ2123" s="40"/>
      <c r="FR2123" s="40"/>
      <c r="FS2123" s="40"/>
      <c r="FT2123" s="40"/>
      <c r="FU2123" s="40"/>
      <c r="FV2123" s="40"/>
      <c r="FW2123" s="40"/>
      <c r="FX2123" s="40"/>
      <c r="FY2123" s="40"/>
      <c r="FZ2123" s="40"/>
      <c r="GA2123" s="40"/>
      <c r="GB2123" s="40"/>
      <c r="GC2123" s="40"/>
      <c r="GD2123" s="40"/>
      <c r="GE2123" s="40"/>
      <c r="GF2123" s="40"/>
      <c r="GG2123" s="40"/>
      <c r="GH2123" s="40"/>
      <c r="GI2123" s="40"/>
      <c r="GJ2123" s="40"/>
      <c r="GK2123" s="40"/>
      <c r="GL2123" s="40"/>
      <c r="GM2123" s="40"/>
      <c r="GN2123" s="40"/>
      <c r="GO2123" s="40"/>
      <c r="GP2123" s="40"/>
      <c r="GQ2123" s="40"/>
      <c r="GR2123" s="40"/>
      <c r="GS2123" s="40"/>
      <c r="GT2123" s="40"/>
      <c r="GU2123" s="40"/>
      <c r="GV2123" s="40"/>
      <c r="GW2123" s="40"/>
      <c r="GX2123" s="40"/>
      <c r="GY2123" s="40"/>
      <c r="GZ2123" s="40"/>
      <c r="HA2123" s="40"/>
      <c r="HB2123" s="40"/>
      <c r="HC2123" s="40"/>
      <c r="HD2123" s="40"/>
      <c r="HE2123" s="40"/>
      <c r="HF2123" s="40"/>
      <c r="HG2123" s="40"/>
      <c r="HH2123" s="40"/>
      <c r="HI2123" s="40"/>
      <c r="HJ2123" s="40"/>
      <c r="HK2123" s="40"/>
      <c r="HL2123" s="40"/>
      <c r="HM2123" s="40"/>
      <c r="HN2123" s="40"/>
      <c r="HO2123" s="40"/>
      <c r="HP2123" s="40"/>
      <c r="HQ2123" s="40"/>
      <c r="HR2123" s="40"/>
      <c r="HS2123" s="40"/>
      <c r="HT2123" s="40"/>
      <c r="HU2123" s="40"/>
      <c r="HV2123" s="40"/>
      <c r="HW2123" s="40"/>
      <c r="HX2123" s="40"/>
      <c r="HY2123" s="40"/>
      <c r="HZ2123" s="40"/>
      <c r="IA2123" s="40"/>
      <c r="IB2123" s="40"/>
      <c r="IC2123" s="40"/>
      <c r="ID2123" s="40"/>
      <c r="IE2123" s="40"/>
      <c r="IF2123" s="40"/>
      <c r="IG2123" s="40"/>
      <c r="IH2123" s="40"/>
      <c r="II2123" s="40"/>
      <c r="IJ2123" s="40"/>
      <c r="IK2123" s="40"/>
      <c r="IL2123" s="40"/>
      <c r="IM2123" s="40"/>
      <c r="IN2123" s="40"/>
      <c r="IO2123" s="40"/>
      <c r="IP2123" s="40"/>
      <c r="IQ2123" s="40"/>
      <c r="IR2123" s="40"/>
      <c r="IS2123" s="40"/>
      <c r="IT2123" s="40"/>
      <c r="IU2123" s="40"/>
    </row>
    <row r="2124" spans="1:255" ht="14.25" customHeight="1">
      <c r="A2124" s="145">
        <v>2183</v>
      </c>
      <c r="B2124" s="139">
        <v>20150419</v>
      </c>
      <c r="C2124" s="57" t="str">
        <f t="shared" si="237"/>
        <v>POS</v>
      </c>
      <c r="D2124" s="114">
        <f t="shared" si="232"/>
        <v>40651</v>
      </c>
      <c r="E2124" s="28" t="s">
        <v>37</v>
      </c>
      <c r="F2124" s="39" t="s">
        <v>33</v>
      </c>
      <c r="G2124" s="35" t="s">
        <v>26</v>
      </c>
      <c r="H2124" s="30"/>
      <c r="I2124" s="30"/>
      <c r="J2124" s="31" t="s">
        <v>175</v>
      </c>
      <c r="K2124" s="31" t="s">
        <v>580</v>
      </c>
      <c r="L2124" s="31" t="s">
        <v>176</v>
      </c>
      <c r="M2124" s="31"/>
      <c r="N2124" s="31" t="s">
        <v>31</v>
      </c>
      <c r="O2124" s="4" t="str">
        <f t="shared" si="233"/>
        <v>Ceratina (Zadontomerus) acantha</v>
      </c>
      <c r="P2124" s="85" t="str">
        <f t="shared" si="238"/>
        <v>Ceratina acantha</v>
      </c>
      <c r="Q2124" s="35" t="s">
        <v>43</v>
      </c>
      <c r="R2124" s="36"/>
      <c r="S2124" s="32"/>
      <c r="T2124" s="32"/>
      <c r="U2124" s="32"/>
      <c r="V2124" s="34" t="s">
        <v>171</v>
      </c>
      <c r="W2124" s="38">
        <v>41335</v>
      </c>
      <c r="X2124" s="52" t="s">
        <v>180</v>
      </c>
      <c r="Y2124" s="129">
        <f t="shared" si="234"/>
        <v>1</v>
      </c>
      <c r="Z2124" s="110">
        <f t="shared" si="235"/>
        <v>0</v>
      </c>
      <c r="AA2124" s="1">
        <f t="shared" si="236"/>
        <v>0</v>
      </c>
      <c r="AC2124" s="40"/>
      <c r="AD2124" s="40"/>
      <c r="AE2124" s="40"/>
      <c r="AF2124" s="40"/>
      <c r="AG2124" s="40"/>
      <c r="AH2124" s="40"/>
      <c r="AI2124" s="40"/>
      <c r="AJ2124" s="40"/>
      <c r="AK2124" s="40"/>
      <c r="AL2124" s="40"/>
      <c r="AM2124" s="40"/>
      <c r="AN2124" s="40"/>
      <c r="AO2124" s="40"/>
      <c r="AP2124" s="40"/>
      <c r="AQ2124" s="40"/>
      <c r="AR2124" s="40"/>
      <c r="AS2124" s="40"/>
      <c r="AT2124" s="40"/>
      <c r="AU2124" s="40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0"/>
      <c r="BI2124" s="40"/>
      <c r="BJ2124" s="40"/>
      <c r="BK2124" s="40"/>
      <c r="BL2124" s="40"/>
      <c r="BM2124" s="40"/>
      <c r="BN2124" s="40"/>
      <c r="BO2124" s="40"/>
      <c r="BP2124" s="40"/>
      <c r="BQ2124" s="40"/>
      <c r="BR2124" s="40"/>
      <c r="BS2124" s="40"/>
      <c r="BT2124" s="40"/>
      <c r="BU2124" s="40"/>
      <c r="BV2124" s="40"/>
      <c r="BW2124" s="40"/>
      <c r="BX2124" s="40"/>
      <c r="BY2124" s="40"/>
      <c r="BZ2124" s="40"/>
      <c r="CA2124" s="40"/>
      <c r="CB2124" s="40"/>
      <c r="CC2124" s="40"/>
      <c r="CD2124" s="40"/>
      <c r="CE2124" s="40"/>
      <c r="CF2124" s="40"/>
      <c r="CG2124" s="40"/>
      <c r="CH2124" s="40"/>
      <c r="CI2124" s="40"/>
      <c r="CJ2124" s="40"/>
      <c r="CK2124" s="40"/>
      <c r="CL2124" s="40"/>
      <c r="CM2124" s="40"/>
      <c r="CN2124" s="40"/>
      <c r="CO2124" s="40"/>
      <c r="CP2124" s="40"/>
      <c r="CQ2124" s="40"/>
      <c r="CR2124" s="40"/>
      <c r="CS2124" s="40"/>
      <c r="CT2124" s="40"/>
      <c r="CU2124" s="40"/>
      <c r="CV2124" s="40"/>
      <c r="CW2124" s="40"/>
      <c r="CX2124" s="40"/>
      <c r="CY2124" s="40"/>
      <c r="CZ2124" s="40"/>
      <c r="DA2124" s="40"/>
      <c r="DB2124" s="40"/>
      <c r="DC2124" s="40"/>
      <c r="DD2124" s="40"/>
      <c r="DE2124" s="40"/>
      <c r="DF2124" s="40"/>
      <c r="DG2124" s="40"/>
      <c r="DH2124" s="40"/>
      <c r="DI2124" s="40"/>
      <c r="DJ2124" s="40"/>
      <c r="DK2124" s="40"/>
      <c r="DL2124" s="40"/>
      <c r="DM2124" s="40"/>
      <c r="DN2124" s="40"/>
      <c r="DO2124" s="40"/>
      <c r="DP2124" s="40"/>
      <c r="DQ2124" s="40"/>
      <c r="DR2124" s="40"/>
      <c r="DS2124" s="40"/>
      <c r="DT2124" s="40"/>
      <c r="DU2124" s="40"/>
      <c r="DV2124" s="40"/>
      <c r="DW2124" s="40"/>
      <c r="DX2124" s="40"/>
      <c r="DY2124" s="40"/>
      <c r="DZ2124" s="40"/>
      <c r="EA2124" s="40"/>
      <c r="EB2124" s="40"/>
      <c r="EC2124" s="40"/>
      <c r="ED2124" s="40"/>
      <c r="EE2124" s="40"/>
      <c r="EF2124" s="40"/>
      <c r="EG2124" s="40"/>
      <c r="EH2124" s="40"/>
      <c r="EI2124" s="40"/>
      <c r="EJ2124" s="40"/>
      <c r="EK2124" s="40"/>
      <c r="EL2124" s="40"/>
      <c r="EM2124" s="40"/>
      <c r="EN2124" s="40"/>
      <c r="EO2124" s="40"/>
      <c r="EP2124" s="40"/>
      <c r="EQ2124" s="40"/>
      <c r="ER2124" s="40"/>
      <c r="ES2124" s="40"/>
      <c r="ET2124" s="40"/>
      <c r="EU2124" s="40"/>
      <c r="EV2124" s="40"/>
      <c r="EW2124" s="40"/>
      <c r="EX2124" s="40"/>
      <c r="EY2124" s="40"/>
      <c r="EZ2124" s="40"/>
      <c r="FA2124" s="40"/>
      <c r="FB2124" s="40"/>
      <c r="FC2124" s="40"/>
      <c r="FD2124" s="40"/>
      <c r="FE2124" s="40"/>
      <c r="FF2124" s="40"/>
      <c r="FG2124" s="40"/>
      <c r="FH2124" s="40"/>
      <c r="FI2124" s="40"/>
      <c r="FJ2124" s="40"/>
      <c r="FK2124" s="40"/>
      <c r="FL2124" s="40"/>
      <c r="FM2124" s="40"/>
      <c r="FN2124" s="40"/>
      <c r="FO2124" s="40"/>
      <c r="FP2124" s="40"/>
      <c r="FQ2124" s="40"/>
      <c r="FR2124" s="40"/>
      <c r="FS2124" s="40"/>
      <c r="FT2124" s="40"/>
      <c r="FU2124" s="40"/>
      <c r="FV2124" s="40"/>
      <c r="FW2124" s="40"/>
      <c r="FX2124" s="40"/>
      <c r="FY2124" s="40"/>
      <c r="FZ2124" s="40"/>
      <c r="GA2124" s="40"/>
      <c r="GB2124" s="40"/>
      <c r="GC2124" s="40"/>
      <c r="GD2124" s="40"/>
      <c r="GE2124" s="40"/>
      <c r="GF2124" s="40"/>
      <c r="GG2124" s="40"/>
      <c r="GH2124" s="40"/>
      <c r="GI2124" s="40"/>
      <c r="GJ2124" s="40"/>
      <c r="GK2124" s="40"/>
      <c r="GL2124" s="40"/>
      <c r="GM2124" s="40"/>
      <c r="GN2124" s="40"/>
      <c r="GO2124" s="40"/>
      <c r="GP2124" s="40"/>
      <c r="GQ2124" s="40"/>
      <c r="GR2124" s="40"/>
      <c r="GS2124" s="40"/>
      <c r="GT2124" s="40"/>
      <c r="GU2124" s="40"/>
      <c r="GV2124" s="40"/>
      <c r="GW2124" s="40"/>
      <c r="GX2124" s="40"/>
      <c r="GY2124" s="40"/>
      <c r="GZ2124" s="40"/>
      <c r="HA2124" s="40"/>
      <c r="HB2124" s="40"/>
      <c r="HC2124" s="40"/>
      <c r="HD2124" s="40"/>
      <c r="HE2124" s="40"/>
      <c r="HF2124" s="40"/>
      <c r="HG2124" s="40"/>
      <c r="HH2124" s="40"/>
      <c r="HI2124" s="40"/>
      <c r="HJ2124" s="40"/>
      <c r="HK2124" s="40"/>
      <c r="HL2124" s="40"/>
      <c r="HM2124" s="40"/>
      <c r="HN2124" s="40"/>
      <c r="HO2124" s="40"/>
      <c r="HP2124" s="40"/>
      <c r="HQ2124" s="40"/>
      <c r="HR2124" s="40"/>
      <c r="HS2124" s="40"/>
      <c r="HT2124" s="40"/>
      <c r="HU2124" s="40"/>
      <c r="HV2124" s="40"/>
      <c r="HW2124" s="40"/>
      <c r="HX2124" s="40"/>
      <c r="HY2124" s="40"/>
      <c r="HZ2124" s="40"/>
      <c r="IA2124" s="40"/>
      <c r="IB2124" s="40"/>
      <c r="IC2124" s="40"/>
      <c r="ID2124" s="40"/>
      <c r="IE2124" s="40"/>
      <c r="IF2124" s="40"/>
      <c r="IG2124" s="40"/>
      <c r="IH2124" s="40"/>
      <c r="II2124" s="40"/>
      <c r="IJ2124" s="40"/>
      <c r="IK2124" s="40"/>
      <c r="IL2124" s="40"/>
      <c r="IM2124" s="40"/>
      <c r="IN2124" s="40"/>
      <c r="IO2124" s="40"/>
      <c r="IP2124" s="40"/>
      <c r="IQ2124" s="40"/>
      <c r="IR2124" s="40"/>
      <c r="IS2124" s="40"/>
      <c r="IT2124" s="40"/>
      <c r="IU2124" s="40"/>
    </row>
    <row r="2125" spans="1:255" ht="14.25" customHeight="1">
      <c r="A2125" s="145">
        <v>2184</v>
      </c>
      <c r="B2125" s="139">
        <v>20150419</v>
      </c>
      <c r="C2125" s="57" t="str">
        <f t="shared" si="237"/>
        <v>POS</v>
      </c>
      <c r="D2125" s="114">
        <f t="shared" si="232"/>
        <v>40651</v>
      </c>
      <c r="E2125" s="28" t="s">
        <v>37</v>
      </c>
      <c r="F2125" s="39" t="s">
        <v>25</v>
      </c>
      <c r="G2125" s="35" t="s">
        <v>26</v>
      </c>
      <c r="H2125" s="30"/>
      <c r="I2125" s="30"/>
      <c r="J2125" s="31" t="s">
        <v>175</v>
      </c>
      <c r="K2125" s="31" t="s">
        <v>580</v>
      </c>
      <c r="L2125" s="31" t="s">
        <v>176</v>
      </c>
      <c r="M2125" s="31"/>
      <c r="N2125" s="31" t="s">
        <v>31</v>
      </c>
      <c r="O2125" s="4" t="str">
        <f t="shared" si="233"/>
        <v>Ceratina (Zadontomerus) acantha</v>
      </c>
      <c r="P2125" s="85" t="str">
        <f t="shared" si="238"/>
        <v>Ceratina acantha</v>
      </c>
      <c r="Q2125" s="35" t="s">
        <v>43</v>
      </c>
      <c r="R2125" s="36"/>
      <c r="S2125" s="32"/>
      <c r="T2125" s="32"/>
      <c r="U2125" s="32"/>
      <c r="V2125" s="34" t="s">
        <v>171</v>
      </c>
      <c r="W2125" s="38">
        <v>41335</v>
      </c>
      <c r="X2125" s="52"/>
      <c r="Y2125" s="129">
        <f t="shared" si="234"/>
        <v>1</v>
      </c>
      <c r="Z2125" s="110">
        <f t="shared" si="235"/>
        <v>0</v>
      </c>
      <c r="AA2125" s="1">
        <f t="shared" si="236"/>
        <v>0</v>
      </c>
      <c r="AC2125" s="40"/>
      <c r="AD2125" s="40"/>
      <c r="AE2125" s="40"/>
      <c r="AF2125" s="40"/>
      <c r="AG2125" s="40"/>
      <c r="AH2125" s="40"/>
      <c r="AI2125" s="40"/>
      <c r="AJ2125" s="40"/>
      <c r="AK2125" s="40"/>
      <c r="AL2125" s="40"/>
      <c r="AM2125" s="40"/>
      <c r="AN2125" s="40"/>
      <c r="AO2125" s="40"/>
      <c r="AP2125" s="40"/>
      <c r="AQ2125" s="40"/>
      <c r="AR2125" s="40"/>
      <c r="AS2125" s="40"/>
      <c r="AT2125" s="40"/>
      <c r="AU2125" s="40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0"/>
      <c r="BI2125" s="40"/>
      <c r="BJ2125" s="40"/>
      <c r="BK2125" s="40"/>
      <c r="BL2125" s="40"/>
      <c r="BM2125" s="40"/>
      <c r="BN2125" s="40"/>
      <c r="BO2125" s="40"/>
      <c r="BP2125" s="40"/>
      <c r="BQ2125" s="40"/>
      <c r="BR2125" s="40"/>
      <c r="BS2125" s="40"/>
      <c r="BT2125" s="40"/>
      <c r="BU2125" s="40"/>
      <c r="BV2125" s="40"/>
      <c r="BW2125" s="40"/>
      <c r="BX2125" s="40"/>
      <c r="BY2125" s="40"/>
      <c r="BZ2125" s="40"/>
      <c r="CA2125" s="40"/>
      <c r="CB2125" s="40"/>
      <c r="CC2125" s="40"/>
      <c r="CD2125" s="40"/>
      <c r="CE2125" s="40"/>
      <c r="CF2125" s="40"/>
      <c r="CG2125" s="40"/>
      <c r="CH2125" s="40"/>
      <c r="CI2125" s="40"/>
      <c r="CJ2125" s="40"/>
      <c r="CK2125" s="40"/>
      <c r="CL2125" s="40"/>
      <c r="CM2125" s="40"/>
      <c r="CN2125" s="40"/>
      <c r="CO2125" s="40"/>
      <c r="CP2125" s="40"/>
      <c r="CQ2125" s="40"/>
      <c r="CR2125" s="40"/>
      <c r="CS2125" s="40"/>
      <c r="CT2125" s="40"/>
      <c r="CU2125" s="40"/>
      <c r="CV2125" s="40"/>
      <c r="CW2125" s="40"/>
      <c r="CX2125" s="40"/>
      <c r="CY2125" s="40"/>
      <c r="CZ2125" s="40"/>
      <c r="DA2125" s="40"/>
      <c r="DB2125" s="40"/>
      <c r="DC2125" s="40"/>
      <c r="DD2125" s="40"/>
      <c r="DE2125" s="40"/>
      <c r="DF2125" s="40"/>
      <c r="DG2125" s="40"/>
      <c r="DH2125" s="40"/>
      <c r="DI2125" s="40"/>
      <c r="DJ2125" s="40"/>
      <c r="DK2125" s="40"/>
      <c r="DL2125" s="40"/>
      <c r="DM2125" s="40"/>
      <c r="DN2125" s="40"/>
      <c r="DO2125" s="40"/>
      <c r="DP2125" s="40"/>
      <c r="DQ2125" s="40"/>
      <c r="DR2125" s="40"/>
      <c r="DS2125" s="40"/>
      <c r="DT2125" s="40"/>
      <c r="DU2125" s="40"/>
      <c r="DV2125" s="40"/>
      <c r="DW2125" s="40"/>
      <c r="DX2125" s="40"/>
      <c r="DY2125" s="40"/>
      <c r="DZ2125" s="40"/>
      <c r="EA2125" s="40"/>
      <c r="EB2125" s="40"/>
      <c r="EC2125" s="40"/>
      <c r="ED2125" s="40"/>
      <c r="EE2125" s="40"/>
      <c r="EF2125" s="40"/>
      <c r="EG2125" s="40"/>
      <c r="EH2125" s="40"/>
      <c r="EI2125" s="40"/>
      <c r="EJ2125" s="40"/>
      <c r="EK2125" s="40"/>
      <c r="EL2125" s="40"/>
      <c r="EM2125" s="40"/>
      <c r="EN2125" s="40"/>
      <c r="EO2125" s="40"/>
      <c r="EP2125" s="40"/>
      <c r="EQ2125" s="40"/>
      <c r="ER2125" s="40"/>
      <c r="ES2125" s="40"/>
      <c r="ET2125" s="40"/>
      <c r="EU2125" s="40"/>
      <c r="EV2125" s="40"/>
      <c r="EW2125" s="40"/>
      <c r="EX2125" s="40"/>
      <c r="EY2125" s="40"/>
      <c r="EZ2125" s="40"/>
      <c r="FA2125" s="40"/>
      <c r="FB2125" s="40"/>
      <c r="FC2125" s="40"/>
      <c r="FD2125" s="40"/>
      <c r="FE2125" s="40"/>
      <c r="FF2125" s="40"/>
      <c r="FG2125" s="40"/>
      <c r="FH2125" s="40"/>
      <c r="FI2125" s="40"/>
      <c r="FJ2125" s="40"/>
      <c r="FK2125" s="40"/>
      <c r="FL2125" s="40"/>
      <c r="FM2125" s="40"/>
      <c r="FN2125" s="40"/>
      <c r="FO2125" s="40"/>
      <c r="FP2125" s="40"/>
      <c r="FQ2125" s="40"/>
      <c r="FR2125" s="40"/>
      <c r="FS2125" s="40"/>
      <c r="FT2125" s="40"/>
      <c r="FU2125" s="40"/>
      <c r="FV2125" s="40"/>
      <c r="FW2125" s="40"/>
      <c r="FX2125" s="40"/>
      <c r="FY2125" s="40"/>
      <c r="FZ2125" s="40"/>
      <c r="GA2125" s="40"/>
      <c r="GB2125" s="40"/>
      <c r="GC2125" s="40"/>
      <c r="GD2125" s="40"/>
      <c r="GE2125" s="40"/>
      <c r="GF2125" s="40"/>
      <c r="GG2125" s="40"/>
      <c r="GH2125" s="40"/>
      <c r="GI2125" s="40"/>
      <c r="GJ2125" s="40"/>
      <c r="GK2125" s="40"/>
      <c r="GL2125" s="40"/>
      <c r="GM2125" s="40"/>
      <c r="GN2125" s="40"/>
      <c r="GO2125" s="40"/>
      <c r="GP2125" s="40"/>
      <c r="GQ2125" s="40"/>
      <c r="GR2125" s="40"/>
      <c r="GS2125" s="40"/>
      <c r="GT2125" s="40"/>
      <c r="GU2125" s="40"/>
      <c r="GV2125" s="40"/>
      <c r="GW2125" s="40"/>
      <c r="GX2125" s="40"/>
      <c r="GY2125" s="40"/>
      <c r="GZ2125" s="40"/>
      <c r="HA2125" s="40"/>
      <c r="HB2125" s="40"/>
      <c r="HC2125" s="40"/>
      <c r="HD2125" s="40"/>
      <c r="HE2125" s="40"/>
      <c r="HF2125" s="40"/>
      <c r="HG2125" s="40"/>
      <c r="HH2125" s="40"/>
      <c r="HI2125" s="40"/>
      <c r="HJ2125" s="40"/>
      <c r="HK2125" s="40"/>
      <c r="HL2125" s="40"/>
      <c r="HM2125" s="40"/>
      <c r="HN2125" s="40"/>
      <c r="HO2125" s="40"/>
      <c r="HP2125" s="40"/>
      <c r="HQ2125" s="40"/>
      <c r="HR2125" s="40"/>
      <c r="HS2125" s="40"/>
      <c r="HT2125" s="40"/>
      <c r="HU2125" s="40"/>
      <c r="HV2125" s="40"/>
      <c r="HW2125" s="40"/>
      <c r="HX2125" s="40"/>
      <c r="HY2125" s="40"/>
      <c r="HZ2125" s="40"/>
      <c r="IA2125" s="40"/>
      <c r="IB2125" s="40"/>
      <c r="IC2125" s="40"/>
      <c r="ID2125" s="40"/>
      <c r="IE2125" s="40"/>
      <c r="IF2125" s="40"/>
      <c r="IG2125" s="40"/>
      <c r="IH2125" s="40"/>
      <c r="II2125" s="40"/>
      <c r="IJ2125" s="40"/>
      <c r="IK2125" s="40"/>
      <c r="IL2125" s="40"/>
      <c r="IM2125" s="40"/>
      <c r="IN2125" s="40"/>
      <c r="IO2125" s="40"/>
      <c r="IP2125" s="40"/>
      <c r="IQ2125" s="40"/>
      <c r="IR2125" s="40"/>
      <c r="IS2125" s="40"/>
      <c r="IT2125" s="40"/>
      <c r="IU2125" s="40"/>
    </row>
    <row r="2126" spans="1:255" ht="14.25" customHeight="1">
      <c r="A2126" s="145">
        <v>2185</v>
      </c>
      <c r="B2126" s="139">
        <v>20150510</v>
      </c>
      <c r="C2126" s="57" t="str">
        <f t="shared" si="237"/>
        <v>POS</v>
      </c>
      <c r="D2126" s="114">
        <f t="shared" si="232"/>
        <v>40672</v>
      </c>
      <c r="E2126" s="28" t="s">
        <v>37</v>
      </c>
      <c r="F2126" s="39" t="s">
        <v>25</v>
      </c>
      <c r="G2126" s="35" t="s">
        <v>26</v>
      </c>
      <c r="H2126" s="30"/>
      <c r="I2126" s="30"/>
      <c r="J2126" s="31" t="s">
        <v>175</v>
      </c>
      <c r="K2126" s="31" t="s">
        <v>580</v>
      </c>
      <c r="L2126" s="31" t="s">
        <v>176</v>
      </c>
      <c r="M2126" s="31"/>
      <c r="N2126" s="31" t="s">
        <v>31</v>
      </c>
      <c r="O2126" s="4" t="str">
        <f t="shared" si="233"/>
        <v>Ceratina (Zadontomerus) acantha</v>
      </c>
      <c r="P2126" s="85" t="str">
        <f t="shared" si="238"/>
        <v>Ceratina acantha</v>
      </c>
      <c r="Q2126" s="35" t="s">
        <v>29</v>
      </c>
      <c r="R2126" s="36"/>
      <c r="S2126" s="32"/>
      <c r="T2126" s="32"/>
      <c r="U2126" s="32"/>
      <c r="V2126" s="34" t="s">
        <v>171</v>
      </c>
      <c r="W2126" s="38">
        <v>41335</v>
      </c>
      <c r="X2126" s="52" t="s">
        <v>1419</v>
      </c>
      <c r="Y2126" s="129">
        <f t="shared" si="234"/>
        <v>1</v>
      </c>
      <c r="Z2126" s="110">
        <f t="shared" si="235"/>
        <v>0</v>
      </c>
      <c r="AA2126" s="1">
        <f t="shared" si="236"/>
        <v>0</v>
      </c>
      <c r="AC2126" s="40"/>
      <c r="AD2126" s="40"/>
      <c r="AE2126" s="40"/>
      <c r="AF2126" s="40"/>
      <c r="AG2126" s="40"/>
      <c r="AH2126" s="40"/>
      <c r="AI2126" s="40"/>
      <c r="AJ2126" s="40"/>
      <c r="AK2126" s="40"/>
      <c r="AL2126" s="40"/>
      <c r="AM2126" s="40"/>
      <c r="AN2126" s="40"/>
      <c r="AO2126" s="40"/>
      <c r="AP2126" s="40"/>
      <c r="AQ2126" s="40"/>
      <c r="AR2126" s="40"/>
      <c r="AS2126" s="40"/>
      <c r="AT2126" s="40"/>
      <c r="AU2126" s="40"/>
      <c r="AV2126" s="40"/>
      <c r="AW2126" s="40"/>
      <c r="AX2126" s="40"/>
      <c r="AY2126" s="40"/>
      <c r="AZ2126" s="40"/>
      <c r="BA2126" s="40"/>
      <c r="BB2126" s="40"/>
      <c r="BC2126" s="40"/>
      <c r="BD2126" s="40"/>
      <c r="BE2126" s="40"/>
      <c r="BF2126" s="40"/>
      <c r="BG2126" s="40"/>
      <c r="BH2126" s="40"/>
      <c r="BI2126" s="40"/>
      <c r="BJ2126" s="40"/>
      <c r="BK2126" s="40"/>
      <c r="BL2126" s="40"/>
      <c r="BM2126" s="40"/>
      <c r="BN2126" s="40"/>
      <c r="BO2126" s="40"/>
      <c r="BP2126" s="40"/>
      <c r="BQ2126" s="40"/>
      <c r="BR2126" s="40"/>
      <c r="BS2126" s="40"/>
      <c r="BT2126" s="40"/>
      <c r="BU2126" s="40"/>
      <c r="BV2126" s="40"/>
      <c r="BW2126" s="40"/>
      <c r="BX2126" s="40"/>
      <c r="BY2126" s="40"/>
      <c r="BZ2126" s="40"/>
      <c r="CA2126" s="40"/>
      <c r="CB2126" s="40"/>
      <c r="CC2126" s="40"/>
      <c r="CD2126" s="40"/>
      <c r="CE2126" s="40"/>
      <c r="CF2126" s="40"/>
      <c r="CG2126" s="40"/>
      <c r="CH2126" s="40"/>
      <c r="CI2126" s="40"/>
      <c r="CJ2126" s="40"/>
      <c r="CK2126" s="40"/>
      <c r="CL2126" s="40"/>
      <c r="CM2126" s="40"/>
      <c r="CN2126" s="40"/>
      <c r="CO2126" s="40"/>
      <c r="CP2126" s="40"/>
      <c r="CQ2126" s="40"/>
      <c r="CR2126" s="40"/>
      <c r="CS2126" s="40"/>
      <c r="CT2126" s="40"/>
      <c r="CU2126" s="40"/>
      <c r="CV2126" s="40"/>
      <c r="CW2126" s="40"/>
      <c r="CX2126" s="40"/>
      <c r="CY2126" s="40"/>
      <c r="CZ2126" s="40"/>
      <c r="DA2126" s="40"/>
      <c r="DB2126" s="40"/>
      <c r="DC2126" s="40"/>
      <c r="DD2126" s="40"/>
      <c r="DE2126" s="40"/>
      <c r="DF2126" s="40"/>
      <c r="DG2126" s="40"/>
      <c r="DH2126" s="40"/>
      <c r="DI2126" s="40"/>
      <c r="DJ2126" s="40"/>
      <c r="DK2126" s="40"/>
      <c r="DL2126" s="40"/>
      <c r="DM2126" s="40"/>
      <c r="DN2126" s="40"/>
      <c r="DO2126" s="40"/>
      <c r="DP2126" s="40"/>
      <c r="DQ2126" s="40"/>
      <c r="DR2126" s="40"/>
      <c r="DS2126" s="40"/>
      <c r="DT2126" s="40"/>
      <c r="DU2126" s="40"/>
      <c r="DV2126" s="40"/>
      <c r="DW2126" s="40"/>
      <c r="DX2126" s="40"/>
      <c r="DY2126" s="40"/>
      <c r="DZ2126" s="40"/>
      <c r="EA2126" s="40"/>
      <c r="EB2126" s="40"/>
      <c r="EC2126" s="40"/>
      <c r="ED2126" s="40"/>
      <c r="EE2126" s="40"/>
      <c r="EF2126" s="40"/>
      <c r="EG2126" s="40"/>
      <c r="EH2126" s="40"/>
      <c r="EI2126" s="40"/>
      <c r="EJ2126" s="40"/>
      <c r="EK2126" s="40"/>
      <c r="EL2126" s="40"/>
      <c r="EM2126" s="40"/>
      <c r="EN2126" s="40"/>
      <c r="EO2126" s="40"/>
      <c r="EP2126" s="40"/>
      <c r="EQ2126" s="40"/>
      <c r="ER2126" s="40"/>
      <c r="ES2126" s="40"/>
      <c r="ET2126" s="40"/>
      <c r="EU2126" s="40"/>
      <c r="EV2126" s="40"/>
      <c r="EW2126" s="40"/>
      <c r="EX2126" s="40"/>
      <c r="EY2126" s="40"/>
      <c r="EZ2126" s="40"/>
      <c r="FA2126" s="40"/>
      <c r="FB2126" s="40"/>
      <c r="FC2126" s="40"/>
      <c r="FD2126" s="40"/>
      <c r="FE2126" s="40"/>
      <c r="FF2126" s="40"/>
      <c r="FG2126" s="40"/>
      <c r="FH2126" s="40"/>
      <c r="FI2126" s="40"/>
      <c r="FJ2126" s="40"/>
      <c r="FK2126" s="40"/>
      <c r="FL2126" s="40"/>
      <c r="FM2126" s="40"/>
      <c r="FN2126" s="40"/>
      <c r="FO2126" s="40"/>
      <c r="FP2126" s="40"/>
      <c r="FQ2126" s="40"/>
      <c r="FR2126" s="40"/>
      <c r="FS2126" s="40"/>
      <c r="FT2126" s="40"/>
      <c r="FU2126" s="40"/>
      <c r="FV2126" s="40"/>
      <c r="FW2126" s="40"/>
      <c r="FX2126" s="40"/>
      <c r="FY2126" s="40"/>
      <c r="FZ2126" s="40"/>
      <c r="GA2126" s="40"/>
      <c r="GB2126" s="40"/>
      <c r="GC2126" s="40"/>
      <c r="GD2126" s="40"/>
      <c r="GE2126" s="40"/>
      <c r="GF2126" s="40"/>
      <c r="GG2126" s="40"/>
      <c r="GH2126" s="40"/>
      <c r="GI2126" s="40"/>
      <c r="GJ2126" s="40"/>
      <c r="GK2126" s="40"/>
      <c r="GL2126" s="40"/>
      <c r="GM2126" s="40"/>
      <c r="GN2126" s="40"/>
      <c r="GO2126" s="40"/>
      <c r="GP2126" s="40"/>
      <c r="GQ2126" s="40"/>
      <c r="GR2126" s="40"/>
      <c r="GS2126" s="40"/>
      <c r="GT2126" s="40"/>
      <c r="GU2126" s="40"/>
      <c r="GV2126" s="40"/>
      <c r="GW2126" s="40"/>
      <c r="GX2126" s="40"/>
      <c r="GY2126" s="40"/>
      <c r="GZ2126" s="40"/>
      <c r="HA2126" s="40"/>
      <c r="HB2126" s="40"/>
      <c r="HC2126" s="40"/>
      <c r="HD2126" s="40"/>
      <c r="HE2126" s="40"/>
      <c r="HF2126" s="40"/>
      <c r="HG2126" s="40"/>
      <c r="HH2126" s="40"/>
      <c r="HI2126" s="40"/>
      <c r="HJ2126" s="40"/>
      <c r="HK2126" s="40"/>
      <c r="HL2126" s="40"/>
      <c r="HM2126" s="40"/>
      <c r="HN2126" s="40"/>
      <c r="HO2126" s="40"/>
      <c r="HP2126" s="40"/>
      <c r="HQ2126" s="40"/>
      <c r="HR2126" s="40"/>
      <c r="HS2126" s="40"/>
      <c r="HT2126" s="40"/>
      <c r="HU2126" s="40"/>
      <c r="HV2126" s="40"/>
      <c r="HW2126" s="40"/>
      <c r="HX2126" s="40"/>
      <c r="HY2126" s="40"/>
      <c r="HZ2126" s="40"/>
      <c r="IA2126" s="40"/>
      <c r="IB2126" s="40"/>
      <c r="IC2126" s="40"/>
      <c r="ID2126" s="40"/>
      <c r="IE2126" s="40"/>
      <c r="IF2126" s="40"/>
      <c r="IG2126" s="40"/>
      <c r="IH2126" s="40"/>
      <c r="II2126" s="40"/>
      <c r="IJ2126" s="40"/>
      <c r="IK2126" s="40"/>
      <c r="IL2126" s="40"/>
      <c r="IM2126" s="40"/>
      <c r="IN2126" s="40"/>
      <c r="IO2126" s="40"/>
      <c r="IP2126" s="40"/>
      <c r="IQ2126" s="40"/>
      <c r="IR2126" s="40"/>
      <c r="IS2126" s="40"/>
      <c r="IT2126" s="40"/>
      <c r="IU2126" s="40"/>
    </row>
    <row r="2127" spans="1:255" ht="14.25" customHeight="1">
      <c r="A2127" s="145">
        <v>2186</v>
      </c>
      <c r="B2127" s="139">
        <v>20160417</v>
      </c>
      <c r="C2127" s="57" t="str">
        <f t="shared" si="237"/>
        <v>POS</v>
      </c>
      <c r="D2127" s="114">
        <f t="shared" si="232"/>
        <v>41015</v>
      </c>
      <c r="E2127" s="28" t="s">
        <v>37</v>
      </c>
      <c r="F2127" s="39" t="s">
        <v>25</v>
      </c>
      <c r="G2127" s="35" t="s">
        <v>26</v>
      </c>
      <c r="H2127" s="30"/>
      <c r="I2127" s="30"/>
      <c r="J2127" s="31" t="s">
        <v>175</v>
      </c>
      <c r="K2127" s="31" t="s">
        <v>580</v>
      </c>
      <c r="L2127" s="31" t="s">
        <v>176</v>
      </c>
      <c r="M2127" s="31"/>
      <c r="N2127" s="31" t="s">
        <v>31</v>
      </c>
      <c r="O2127" s="4" t="str">
        <f t="shared" si="233"/>
        <v>Ceratina (Zadontomerus) acantha</v>
      </c>
      <c r="P2127" s="85" t="str">
        <f t="shared" si="238"/>
        <v>Ceratina acantha</v>
      </c>
      <c r="Q2127" s="35" t="s">
        <v>43</v>
      </c>
      <c r="R2127" s="36"/>
      <c r="S2127" s="32"/>
      <c r="T2127" s="32"/>
      <c r="U2127" s="32"/>
      <c r="V2127" s="34" t="s">
        <v>171</v>
      </c>
      <c r="W2127" s="38">
        <v>41335</v>
      </c>
      <c r="X2127" s="52"/>
      <c r="Y2127" s="129">
        <f t="shared" si="234"/>
        <v>1</v>
      </c>
      <c r="Z2127" s="110">
        <f t="shared" si="235"/>
        <v>0</v>
      </c>
      <c r="AA2127" s="1">
        <f t="shared" si="236"/>
        <v>0</v>
      </c>
      <c r="AC2127" s="40"/>
      <c r="AD2127" s="40"/>
      <c r="AE2127" s="40"/>
      <c r="AF2127" s="40"/>
      <c r="AG2127" s="40"/>
      <c r="AH2127" s="40"/>
      <c r="AI2127" s="40"/>
      <c r="AJ2127" s="40"/>
      <c r="AK2127" s="40"/>
      <c r="AL2127" s="40"/>
      <c r="AM2127" s="40"/>
      <c r="AN2127" s="40"/>
      <c r="AO2127" s="40"/>
      <c r="AP2127" s="40"/>
      <c r="AQ2127" s="40"/>
      <c r="AR2127" s="40"/>
      <c r="AS2127" s="40"/>
      <c r="AT2127" s="40"/>
      <c r="AU2127" s="40"/>
      <c r="AV2127" s="40"/>
      <c r="AW2127" s="40"/>
      <c r="AX2127" s="40"/>
      <c r="AY2127" s="40"/>
      <c r="AZ2127" s="40"/>
      <c r="BA2127" s="40"/>
      <c r="BB2127" s="40"/>
      <c r="BC2127" s="40"/>
      <c r="BD2127" s="40"/>
      <c r="BE2127" s="40"/>
      <c r="BF2127" s="40"/>
      <c r="BG2127" s="40"/>
      <c r="BH2127" s="40"/>
      <c r="BI2127" s="40"/>
      <c r="BJ2127" s="40"/>
      <c r="BK2127" s="40"/>
      <c r="BL2127" s="40"/>
      <c r="BM2127" s="40"/>
      <c r="BN2127" s="40"/>
      <c r="BO2127" s="40"/>
      <c r="BP2127" s="40"/>
      <c r="BQ2127" s="40"/>
      <c r="BR2127" s="40"/>
      <c r="BS2127" s="40"/>
      <c r="BT2127" s="40"/>
      <c r="BU2127" s="40"/>
      <c r="BV2127" s="40"/>
      <c r="BW2127" s="40"/>
      <c r="BX2127" s="40"/>
      <c r="BY2127" s="40"/>
      <c r="BZ2127" s="40"/>
      <c r="CA2127" s="40"/>
      <c r="CB2127" s="40"/>
      <c r="CC2127" s="40"/>
      <c r="CD2127" s="40"/>
      <c r="CE2127" s="40"/>
      <c r="CF2127" s="40"/>
      <c r="CG2127" s="40"/>
      <c r="CH2127" s="40"/>
      <c r="CI2127" s="40"/>
      <c r="CJ2127" s="40"/>
      <c r="CK2127" s="40"/>
      <c r="CL2127" s="40"/>
      <c r="CM2127" s="40"/>
      <c r="CN2127" s="40"/>
      <c r="CO2127" s="40"/>
      <c r="CP2127" s="40"/>
      <c r="CQ2127" s="40"/>
      <c r="CR2127" s="40"/>
      <c r="CS2127" s="40"/>
      <c r="CT2127" s="40"/>
      <c r="CU2127" s="40"/>
      <c r="CV2127" s="40"/>
      <c r="CW2127" s="40"/>
      <c r="CX2127" s="40"/>
      <c r="CY2127" s="40"/>
      <c r="CZ2127" s="40"/>
      <c r="DA2127" s="40"/>
      <c r="DB2127" s="40"/>
      <c r="DC2127" s="40"/>
      <c r="DD2127" s="40"/>
      <c r="DE2127" s="40"/>
      <c r="DF2127" s="40"/>
      <c r="DG2127" s="40"/>
      <c r="DH2127" s="40"/>
      <c r="DI2127" s="40"/>
      <c r="DJ2127" s="40"/>
      <c r="DK2127" s="40"/>
      <c r="DL2127" s="40"/>
      <c r="DM2127" s="40"/>
      <c r="DN2127" s="40"/>
      <c r="DO2127" s="40"/>
      <c r="DP2127" s="40"/>
      <c r="DQ2127" s="40"/>
      <c r="DR2127" s="40"/>
      <c r="DS2127" s="40"/>
      <c r="DT2127" s="40"/>
      <c r="DU2127" s="40"/>
      <c r="DV2127" s="40"/>
      <c r="DW2127" s="40"/>
      <c r="DX2127" s="40"/>
      <c r="DY2127" s="40"/>
      <c r="DZ2127" s="40"/>
      <c r="EA2127" s="40"/>
      <c r="EB2127" s="40"/>
      <c r="EC2127" s="40"/>
      <c r="ED2127" s="40"/>
      <c r="EE2127" s="40"/>
      <c r="EF2127" s="40"/>
      <c r="EG2127" s="40"/>
      <c r="EH2127" s="40"/>
      <c r="EI2127" s="40"/>
      <c r="EJ2127" s="40"/>
      <c r="EK2127" s="40"/>
      <c r="EL2127" s="40"/>
      <c r="EM2127" s="40"/>
      <c r="EN2127" s="40"/>
      <c r="EO2127" s="40"/>
      <c r="EP2127" s="40"/>
      <c r="EQ2127" s="40"/>
      <c r="ER2127" s="40"/>
      <c r="ES2127" s="40"/>
      <c r="ET2127" s="40"/>
      <c r="EU2127" s="40"/>
      <c r="EV2127" s="40"/>
      <c r="EW2127" s="40"/>
      <c r="EX2127" s="40"/>
      <c r="EY2127" s="40"/>
      <c r="EZ2127" s="40"/>
      <c r="FA2127" s="40"/>
      <c r="FB2127" s="40"/>
      <c r="FC2127" s="40"/>
      <c r="FD2127" s="40"/>
      <c r="FE2127" s="40"/>
      <c r="FF2127" s="40"/>
      <c r="FG2127" s="40"/>
      <c r="FH2127" s="40"/>
      <c r="FI2127" s="40"/>
      <c r="FJ2127" s="40"/>
      <c r="FK2127" s="40"/>
      <c r="FL2127" s="40"/>
      <c r="FM2127" s="40"/>
      <c r="FN2127" s="40"/>
      <c r="FO2127" s="40"/>
      <c r="FP2127" s="40"/>
      <c r="FQ2127" s="40"/>
      <c r="FR2127" s="40"/>
      <c r="FS2127" s="40"/>
      <c r="FT2127" s="40"/>
      <c r="FU2127" s="40"/>
      <c r="FV2127" s="40"/>
      <c r="FW2127" s="40"/>
      <c r="FX2127" s="40"/>
      <c r="FY2127" s="40"/>
      <c r="FZ2127" s="40"/>
      <c r="GA2127" s="40"/>
      <c r="GB2127" s="40"/>
      <c r="GC2127" s="40"/>
      <c r="GD2127" s="40"/>
      <c r="GE2127" s="40"/>
      <c r="GF2127" s="40"/>
      <c r="GG2127" s="40"/>
      <c r="GH2127" s="40"/>
      <c r="GI2127" s="40"/>
      <c r="GJ2127" s="40"/>
      <c r="GK2127" s="40"/>
      <c r="GL2127" s="40"/>
      <c r="GM2127" s="40"/>
      <c r="GN2127" s="40"/>
      <c r="GO2127" s="40"/>
      <c r="GP2127" s="40"/>
      <c r="GQ2127" s="40"/>
      <c r="GR2127" s="40"/>
      <c r="GS2127" s="40"/>
      <c r="GT2127" s="40"/>
      <c r="GU2127" s="40"/>
      <c r="GV2127" s="40"/>
      <c r="GW2127" s="40"/>
      <c r="GX2127" s="40"/>
      <c r="GY2127" s="40"/>
      <c r="GZ2127" s="40"/>
      <c r="HA2127" s="40"/>
      <c r="HB2127" s="40"/>
      <c r="HC2127" s="40"/>
      <c r="HD2127" s="40"/>
      <c r="HE2127" s="40"/>
      <c r="HF2127" s="40"/>
      <c r="HG2127" s="40"/>
      <c r="HH2127" s="40"/>
      <c r="HI2127" s="40"/>
      <c r="HJ2127" s="40"/>
      <c r="HK2127" s="40"/>
      <c r="HL2127" s="40"/>
      <c r="HM2127" s="40"/>
      <c r="HN2127" s="40"/>
      <c r="HO2127" s="40"/>
      <c r="HP2127" s="40"/>
      <c r="HQ2127" s="40"/>
      <c r="HR2127" s="40"/>
      <c r="HS2127" s="40"/>
      <c r="HT2127" s="40"/>
      <c r="HU2127" s="40"/>
      <c r="HV2127" s="40"/>
      <c r="HW2127" s="40"/>
      <c r="HX2127" s="40"/>
      <c r="HY2127" s="40"/>
      <c r="HZ2127" s="40"/>
      <c r="IA2127" s="40"/>
      <c r="IB2127" s="40"/>
      <c r="IC2127" s="40"/>
      <c r="ID2127" s="40"/>
      <c r="IE2127" s="40"/>
      <c r="IF2127" s="40"/>
      <c r="IG2127" s="40"/>
      <c r="IH2127" s="40"/>
      <c r="II2127" s="40"/>
      <c r="IJ2127" s="40"/>
      <c r="IK2127" s="40"/>
      <c r="IL2127" s="40"/>
      <c r="IM2127" s="40"/>
      <c r="IN2127" s="40"/>
      <c r="IO2127" s="40"/>
      <c r="IP2127" s="40"/>
      <c r="IQ2127" s="40"/>
      <c r="IR2127" s="40"/>
      <c r="IS2127" s="40"/>
      <c r="IT2127" s="40"/>
      <c r="IU2127" s="40"/>
    </row>
    <row r="2128" spans="1:255" ht="14.25" customHeight="1">
      <c r="A2128" s="145">
        <v>2187</v>
      </c>
      <c r="B2128" s="139">
        <v>20140817</v>
      </c>
      <c r="C2128" s="57" t="str">
        <f t="shared" si="237"/>
        <v>POS</v>
      </c>
      <c r="D2128" s="114">
        <f t="shared" si="232"/>
        <v>40406</v>
      </c>
      <c r="E2128" s="28" t="s">
        <v>37</v>
      </c>
      <c r="F2128" s="39" t="s">
        <v>25</v>
      </c>
      <c r="G2128" s="35" t="s">
        <v>26</v>
      </c>
      <c r="H2128" s="30"/>
      <c r="I2128" s="30"/>
      <c r="J2128" s="31" t="s">
        <v>175</v>
      </c>
      <c r="K2128" s="31" t="s">
        <v>580</v>
      </c>
      <c r="L2128" s="31" t="s">
        <v>176</v>
      </c>
      <c r="M2128" s="31"/>
      <c r="N2128" s="31" t="s">
        <v>31</v>
      </c>
      <c r="O2128" s="4" t="str">
        <f t="shared" si="233"/>
        <v>Ceratina (Zadontomerus) acantha</v>
      </c>
      <c r="P2128" s="85" t="str">
        <f t="shared" si="238"/>
        <v>Ceratina acantha</v>
      </c>
      <c r="Q2128" s="35" t="s">
        <v>43</v>
      </c>
      <c r="R2128" s="36"/>
      <c r="S2128" s="32"/>
      <c r="T2128" s="32"/>
      <c r="U2128" s="32"/>
      <c r="V2128" s="34" t="s">
        <v>171</v>
      </c>
      <c r="W2128" s="38">
        <v>41335</v>
      </c>
      <c r="X2128" s="52"/>
      <c r="Y2128" s="129">
        <f t="shared" si="234"/>
        <v>1</v>
      </c>
      <c r="Z2128" s="110">
        <f t="shared" si="235"/>
        <v>0</v>
      </c>
      <c r="AA2128" s="1">
        <f t="shared" si="236"/>
        <v>0</v>
      </c>
      <c r="AC2128" s="40"/>
      <c r="AD2128" s="40"/>
      <c r="AE2128" s="40"/>
      <c r="AF2128" s="40"/>
      <c r="AG2128" s="40"/>
      <c r="AH2128" s="40"/>
      <c r="AI2128" s="40"/>
      <c r="AJ2128" s="40"/>
      <c r="AK2128" s="40"/>
      <c r="AL2128" s="40"/>
      <c r="AM2128" s="40"/>
      <c r="AN2128" s="40"/>
      <c r="AO2128" s="40"/>
      <c r="AP2128" s="40"/>
      <c r="AQ2128" s="40"/>
      <c r="AR2128" s="40"/>
      <c r="AS2128" s="40"/>
      <c r="AT2128" s="40"/>
      <c r="AU2128" s="40"/>
      <c r="AV2128" s="40"/>
      <c r="AW2128" s="40"/>
      <c r="AX2128" s="40"/>
      <c r="AY2128" s="40"/>
      <c r="AZ2128" s="40"/>
      <c r="BA2128" s="40"/>
      <c r="BB2128" s="40"/>
      <c r="BC2128" s="40"/>
      <c r="BD2128" s="40"/>
      <c r="BE2128" s="40"/>
      <c r="BF2128" s="40"/>
      <c r="BG2128" s="40"/>
      <c r="BH2128" s="40"/>
      <c r="BI2128" s="40"/>
      <c r="BJ2128" s="40"/>
      <c r="BK2128" s="40"/>
      <c r="BL2128" s="40"/>
      <c r="BM2128" s="40"/>
      <c r="BN2128" s="40"/>
      <c r="BO2128" s="40"/>
      <c r="BP2128" s="40"/>
      <c r="BQ2128" s="40"/>
      <c r="BR2128" s="40"/>
      <c r="BS2128" s="40"/>
      <c r="BT2128" s="40"/>
      <c r="BU2128" s="40"/>
      <c r="BV2128" s="40"/>
      <c r="BW2128" s="40"/>
      <c r="BX2128" s="40"/>
      <c r="BY2128" s="40"/>
      <c r="BZ2128" s="40"/>
      <c r="CA2128" s="40"/>
      <c r="CB2128" s="40"/>
      <c r="CC2128" s="40"/>
      <c r="CD2128" s="40"/>
      <c r="CE2128" s="40"/>
      <c r="CF2128" s="40"/>
      <c r="CG2128" s="40"/>
      <c r="CH2128" s="40"/>
      <c r="CI2128" s="40"/>
      <c r="CJ2128" s="40"/>
      <c r="CK2128" s="40"/>
      <c r="CL2128" s="40"/>
      <c r="CM2128" s="40"/>
      <c r="CN2128" s="40"/>
      <c r="CO2128" s="40"/>
      <c r="CP2128" s="40"/>
      <c r="CQ2128" s="40"/>
      <c r="CR2128" s="40"/>
      <c r="CS2128" s="40"/>
      <c r="CT2128" s="40"/>
      <c r="CU2128" s="40"/>
      <c r="CV2128" s="40"/>
      <c r="CW2128" s="40"/>
      <c r="CX2128" s="40"/>
      <c r="CY2128" s="40"/>
      <c r="CZ2128" s="40"/>
      <c r="DA2128" s="40"/>
      <c r="DB2128" s="40"/>
      <c r="DC2128" s="40"/>
      <c r="DD2128" s="40"/>
      <c r="DE2128" s="40"/>
      <c r="DF2128" s="40"/>
      <c r="DG2128" s="40"/>
      <c r="DH2128" s="40"/>
      <c r="DI2128" s="40"/>
      <c r="DJ2128" s="40"/>
      <c r="DK2128" s="40"/>
      <c r="DL2128" s="40"/>
      <c r="DM2128" s="40"/>
      <c r="DN2128" s="40"/>
      <c r="DO2128" s="40"/>
      <c r="DP2128" s="40"/>
      <c r="DQ2128" s="40"/>
      <c r="DR2128" s="40"/>
      <c r="DS2128" s="40"/>
      <c r="DT2128" s="40"/>
      <c r="DU2128" s="40"/>
      <c r="DV2128" s="40"/>
      <c r="DW2128" s="40"/>
      <c r="DX2128" s="40"/>
      <c r="DY2128" s="40"/>
      <c r="DZ2128" s="40"/>
      <c r="EA2128" s="40"/>
      <c r="EB2128" s="40"/>
      <c r="EC2128" s="40"/>
      <c r="ED2128" s="40"/>
      <c r="EE2128" s="40"/>
      <c r="EF2128" s="40"/>
      <c r="EG2128" s="40"/>
      <c r="EH2128" s="40"/>
      <c r="EI2128" s="40"/>
      <c r="EJ2128" s="40"/>
      <c r="EK2128" s="40"/>
      <c r="EL2128" s="40"/>
      <c r="EM2128" s="40"/>
      <c r="EN2128" s="40"/>
      <c r="EO2128" s="40"/>
      <c r="EP2128" s="40"/>
      <c r="EQ2128" s="40"/>
      <c r="ER2128" s="40"/>
      <c r="ES2128" s="40"/>
      <c r="ET2128" s="40"/>
      <c r="EU2128" s="40"/>
      <c r="EV2128" s="40"/>
      <c r="EW2128" s="40"/>
      <c r="EX2128" s="40"/>
      <c r="EY2128" s="40"/>
      <c r="EZ2128" s="40"/>
      <c r="FA2128" s="40"/>
      <c r="FB2128" s="40"/>
      <c r="FC2128" s="40"/>
      <c r="FD2128" s="40"/>
      <c r="FE2128" s="40"/>
      <c r="FF2128" s="40"/>
      <c r="FG2128" s="40"/>
      <c r="FH2128" s="40"/>
      <c r="FI2128" s="40"/>
      <c r="FJ2128" s="40"/>
      <c r="FK2128" s="40"/>
      <c r="FL2128" s="40"/>
      <c r="FM2128" s="40"/>
      <c r="FN2128" s="40"/>
      <c r="FO2128" s="40"/>
      <c r="FP2128" s="40"/>
      <c r="FQ2128" s="40"/>
      <c r="FR2128" s="40"/>
      <c r="FS2128" s="40"/>
      <c r="FT2128" s="40"/>
      <c r="FU2128" s="40"/>
      <c r="FV2128" s="40"/>
      <c r="FW2128" s="40"/>
      <c r="FX2128" s="40"/>
      <c r="FY2128" s="40"/>
      <c r="FZ2128" s="40"/>
      <c r="GA2128" s="40"/>
      <c r="GB2128" s="40"/>
      <c r="GC2128" s="40"/>
      <c r="GD2128" s="40"/>
      <c r="GE2128" s="40"/>
      <c r="GF2128" s="40"/>
      <c r="GG2128" s="40"/>
      <c r="GH2128" s="40"/>
      <c r="GI2128" s="40"/>
      <c r="GJ2128" s="40"/>
      <c r="GK2128" s="40"/>
      <c r="GL2128" s="40"/>
      <c r="GM2128" s="40"/>
      <c r="GN2128" s="40"/>
      <c r="GO2128" s="40"/>
      <c r="GP2128" s="40"/>
      <c r="GQ2128" s="40"/>
      <c r="GR2128" s="40"/>
      <c r="GS2128" s="40"/>
      <c r="GT2128" s="40"/>
      <c r="GU2128" s="40"/>
      <c r="GV2128" s="40"/>
      <c r="GW2128" s="40"/>
      <c r="GX2128" s="40"/>
      <c r="GY2128" s="40"/>
      <c r="GZ2128" s="40"/>
      <c r="HA2128" s="40"/>
      <c r="HB2128" s="40"/>
      <c r="HC2128" s="40"/>
      <c r="HD2128" s="40"/>
      <c r="HE2128" s="40"/>
      <c r="HF2128" s="40"/>
      <c r="HG2128" s="40"/>
      <c r="HH2128" s="40"/>
      <c r="HI2128" s="40"/>
      <c r="HJ2128" s="40"/>
      <c r="HK2128" s="40"/>
      <c r="HL2128" s="40"/>
      <c r="HM2128" s="40"/>
      <c r="HN2128" s="40"/>
      <c r="HO2128" s="40"/>
      <c r="HP2128" s="40"/>
      <c r="HQ2128" s="40"/>
      <c r="HR2128" s="40"/>
      <c r="HS2128" s="40"/>
      <c r="HT2128" s="40"/>
      <c r="HU2128" s="40"/>
      <c r="HV2128" s="40"/>
      <c r="HW2128" s="40"/>
      <c r="HX2128" s="40"/>
      <c r="HY2128" s="40"/>
      <c r="HZ2128" s="40"/>
      <c r="IA2128" s="40"/>
      <c r="IB2128" s="40"/>
      <c r="IC2128" s="40"/>
      <c r="ID2128" s="40"/>
      <c r="IE2128" s="40"/>
      <c r="IF2128" s="40"/>
      <c r="IG2128" s="40"/>
      <c r="IH2128" s="40"/>
      <c r="II2128" s="40"/>
      <c r="IJ2128" s="40"/>
      <c r="IK2128" s="40"/>
      <c r="IL2128" s="40"/>
      <c r="IM2128" s="40"/>
      <c r="IN2128" s="40"/>
      <c r="IO2128" s="40"/>
      <c r="IP2128" s="40"/>
      <c r="IQ2128" s="40"/>
      <c r="IR2128" s="40"/>
      <c r="IS2128" s="40"/>
      <c r="IT2128" s="40"/>
      <c r="IU2128" s="40"/>
    </row>
    <row r="2129" spans="1:255" ht="14.25" customHeight="1">
      <c r="A2129" s="145">
        <v>2188</v>
      </c>
      <c r="B2129" s="139">
        <v>20160417</v>
      </c>
      <c r="C2129" s="57" t="str">
        <f t="shared" si="237"/>
        <v>POS</v>
      </c>
      <c r="D2129" s="114">
        <f t="shared" si="232"/>
        <v>41015</v>
      </c>
      <c r="E2129" s="28" t="s">
        <v>37</v>
      </c>
      <c r="F2129" s="39" t="s">
        <v>25</v>
      </c>
      <c r="G2129" s="35" t="s">
        <v>26</v>
      </c>
      <c r="H2129" s="30"/>
      <c r="I2129" s="30"/>
      <c r="J2129" s="31" t="s">
        <v>175</v>
      </c>
      <c r="K2129" s="31" t="s">
        <v>580</v>
      </c>
      <c r="L2129" s="31" t="s">
        <v>176</v>
      </c>
      <c r="M2129" s="31"/>
      <c r="N2129" s="31" t="s">
        <v>31</v>
      </c>
      <c r="O2129" s="4" t="str">
        <f t="shared" si="233"/>
        <v>Ceratina (Zadontomerus) acantha</v>
      </c>
      <c r="P2129" s="85" t="str">
        <f t="shared" si="238"/>
        <v>Ceratina acantha</v>
      </c>
      <c r="Q2129" s="35" t="s">
        <v>43</v>
      </c>
      <c r="R2129" s="36"/>
      <c r="S2129" s="32"/>
      <c r="T2129" s="32"/>
      <c r="U2129" s="32"/>
      <c r="V2129" s="34" t="s">
        <v>171</v>
      </c>
      <c r="W2129" s="38">
        <v>41335</v>
      </c>
      <c r="X2129" s="52"/>
      <c r="Y2129" s="129">
        <f t="shared" si="234"/>
        <v>1</v>
      </c>
      <c r="Z2129" s="110">
        <f t="shared" si="235"/>
        <v>0</v>
      </c>
      <c r="AA2129" s="1">
        <f t="shared" si="236"/>
        <v>0</v>
      </c>
      <c r="AC2129" s="40"/>
      <c r="AD2129" s="40"/>
      <c r="AE2129" s="40"/>
      <c r="AF2129" s="40"/>
      <c r="AG2129" s="40"/>
      <c r="AH2129" s="40"/>
      <c r="AI2129" s="40"/>
      <c r="AJ2129" s="40"/>
      <c r="AK2129" s="40"/>
      <c r="AL2129" s="40"/>
      <c r="AM2129" s="40"/>
      <c r="AN2129" s="40"/>
      <c r="AO2129" s="40"/>
      <c r="AP2129" s="40"/>
      <c r="AQ2129" s="40"/>
      <c r="AR2129" s="40"/>
      <c r="AS2129" s="40"/>
      <c r="AT2129" s="40"/>
      <c r="AU2129" s="40"/>
      <c r="AV2129" s="40"/>
      <c r="AW2129" s="40"/>
      <c r="AX2129" s="40"/>
      <c r="AY2129" s="40"/>
      <c r="AZ2129" s="40"/>
      <c r="BA2129" s="40"/>
      <c r="BB2129" s="40"/>
      <c r="BC2129" s="40"/>
      <c r="BD2129" s="40"/>
      <c r="BE2129" s="40"/>
      <c r="BF2129" s="40"/>
      <c r="BG2129" s="40"/>
      <c r="BH2129" s="40"/>
      <c r="BI2129" s="40"/>
      <c r="BJ2129" s="40"/>
      <c r="BK2129" s="40"/>
      <c r="BL2129" s="40"/>
      <c r="BM2129" s="40"/>
      <c r="BN2129" s="40"/>
      <c r="BO2129" s="40"/>
      <c r="BP2129" s="40"/>
      <c r="BQ2129" s="40"/>
      <c r="BR2129" s="40"/>
      <c r="BS2129" s="40"/>
      <c r="BT2129" s="40"/>
      <c r="BU2129" s="40"/>
      <c r="BV2129" s="40"/>
      <c r="BW2129" s="40"/>
      <c r="BX2129" s="40"/>
      <c r="BY2129" s="40"/>
      <c r="BZ2129" s="40"/>
      <c r="CA2129" s="40"/>
      <c r="CB2129" s="40"/>
      <c r="CC2129" s="40"/>
      <c r="CD2129" s="40"/>
      <c r="CE2129" s="40"/>
      <c r="CF2129" s="40"/>
      <c r="CG2129" s="40"/>
      <c r="CH2129" s="40"/>
      <c r="CI2129" s="40"/>
      <c r="CJ2129" s="40"/>
      <c r="CK2129" s="40"/>
      <c r="CL2129" s="40"/>
      <c r="CM2129" s="40"/>
      <c r="CN2129" s="40"/>
      <c r="CO2129" s="40"/>
      <c r="CP2129" s="40"/>
      <c r="CQ2129" s="40"/>
      <c r="CR2129" s="40"/>
      <c r="CS2129" s="40"/>
      <c r="CT2129" s="40"/>
      <c r="CU2129" s="40"/>
      <c r="CV2129" s="40"/>
      <c r="CW2129" s="40"/>
      <c r="CX2129" s="40"/>
      <c r="CY2129" s="40"/>
      <c r="CZ2129" s="40"/>
      <c r="DA2129" s="40"/>
      <c r="DB2129" s="40"/>
      <c r="DC2129" s="40"/>
      <c r="DD2129" s="40"/>
      <c r="DE2129" s="40"/>
      <c r="DF2129" s="40"/>
      <c r="DG2129" s="40"/>
      <c r="DH2129" s="40"/>
      <c r="DI2129" s="40"/>
      <c r="DJ2129" s="40"/>
      <c r="DK2129" s="40"/>
      <c r="DL2129" s="40"/>
      <c r="DM2129" s="40"/>
      <c r="DN2129" s="40"/>
      <c r="DO2129" s="40"/>
      <c r="DP2129" s="40"/>
      <c r="DQ2129" s="40"/>
      <c r="DR2129" s="40"/>
      <c r="DS2129" s="40"/>
      <c r="DT2129" s="40"/>
      <c r="DU2129" s="40"/>
      <c r="DV2129" s="40"/>
      <c r="DW2129" s="40"/>
      <c r="DX2129" s="40"/>
      <c r="DY2129" s="40"/>
      <c r="DZ2129" s="40"/>
      <c r="EA2129" s="40"/>
      <c r="EB2129" s="40"/>
      <c r="EC2129" s="40"/>
      <c r="ED2129" s="40"/>
      <c r="EE2129" s="40"/>
      <c r="EF2129" s="40"/>
      <c r="EG2129" s="40"/>
      <c r="EH2129" s="40"/>
      <c r="EI2129" s="40"/>
      <c r="EJ2129" s="40"/>
      <c r="EK2129" s="40"/>
      <c r="EL2129" s="40"/>
      <c r="EM2129" s="40"/>
      <c r="EN2129" s="40"/>
      <c r="EO2129" s="40"/>
      <c r="EP2129" s="40"/>
      <c r="EQ2129" s="40"/>
      <c r="ER2129" s="40"/>
      <c r="ES2129" s="40"/>
      <c r="ET2129" s="40"/>
      <c r="EU2129" s="40"/>
      <c r="EV2129" s="40"/>
      <c r="EW2129" s="40"/>
      <c r="EX2129" s="40"/>
      <c r="EY2129" s="40"/>
      <c r="EZ2129" s="40"/>
      <c r="FA2129" s="40"/>
      <c r="FB2129" s="40"/>
      <c r="FC2129" s="40"/>
      <c r="FD2129" s="40"/>
      <c r="FE2129" s="40"/>
      <c r="FF2129" s="40"/>
      <c r="FG2129" s="40"/>
      <c r="FH2129" s="40"/>
      <c r="FI2129" s="40"/>
      <c r="FJ2129" s="40"/>
      <c r="FK2129" s="40"/>
      <c r="FL2129" s="40"/>
      <c r="FM2129" s="40"/>
      <c r="FN2129" s="40"/>
      <c r="FO2129" s="40"/>
      <c r="FP2129" s="40"/>
      <c r="FQ2129" s="40"/>
      <c r="FR2129" s="40"/>
      <c r="FS2129" s="40"/>
      <c r="FT2129" s="40"/>
      <c r="FU2129" s="40"/>
      <c r="FV2129" s="40"/>
      <c r="FW2129" s="40"/>
      <c r="FX2129" s="40"/>
      <c r="FY2129" s="40"/>
      <c r="FZ2129" s="40"/>
      <c r="GA2129" s="40"/>
      <c r="GB2129" s="40"/>
      <c r="GC2129" s="40"/>
      <c r="GD2129" s="40"/>
      <c r="GE2129" s="40"/>
      <c r="GF2129" s="40"/>
      <c r="GG2129" s="40"/>
      <c r="GH2129" s="40"/>
      <c r="GI2129" s="40"/>
      <c r="GJ2129" s="40"/>
      <c r="GK2129" s="40"/>
      <c r="GL2129" s="40"/>
      <c r="GM2129" s="40"/>
      <c r="GN2129" s="40"/>
      <c r="GO2129" s="40"/>
      <c r="GP2129" s="40"/>
      <c r="GQ2129" s="40"/>
      <c r="GR2129" s="40"/>
      <c r="GS2129" s="40"/>
      <c r="GT2129" s="40"/>
      <c r="GU2129" s="40"/>
      <c r="GV2129" s="40"/>
      <c r="GW2129" s="40"/>
      <c r="GX2129" s="40"/>
      <c r="GY2129" s="40"/>
      <c r="GZ2129" s="40"/>
      <c r="HA2129" s="40"/>
      <c r="HB2129" s="40"/>
      <c r="HC2129" s="40"/>
      <c r="HD2129" s="40"/>
      <c r="HE2129" s="40"/>
      <c r="HF2129" s="40"/>
      <c r="HG2129" s="40"/>
      <c r="HH2129" s="40"/>
      <c r="HI2129" s="40"/>
      <c r="HJ2129" s="40"/>
      <c r="HK2129" s="40"/>
      <c r="HL2129" s="40"/>
      <c r="HM2129" s="40"/>
      <c r="HN2129" s="40"/>
      <c r="HO2129" s="40"/>
      <c r="HP2129" s="40"/>
      <c r="HQ2129" s="40"/>
      <c r="HR2129" s="40"/>
      <c r="HS2129" s="40"/>
      <c r="HT2129" s="40"/>
      <c r="HU2129" s="40"/>
      <c r="HV2129" s="40"/>
      <c r="HW2129" s="40"/>
      <c r="HX2129" s="40"/>
      <c r="HY2129" s="40"/>
      <c r="HZ2129" s="40"/>
      <c r="IA2129" s="40"/>
      <c r="IB2129" s="40"/>
      <c r="IC2129" s="40"/>
      <c r="ID2129" s="40"/>
      <c r="IE2129" s="40"/>
      <c r="IF2129" s="40"/>
      <c r="IG2129" s="40"/>
      <c r="IH2129" s="40"/>
      <c r="II2129" s="40"/>
      <c r="IJ2129" s="40"/>
      <c r="IK2129" s="40"/>
      <c r="IL2129" s="40"/>
      <c r="IM2129" s="40"/>
      <c r="IN2129" s="40"/>
      <c r="IO2129" s="40"/>
      <c r="IP2129" s="40"/>
      <c r="IQ2129" s="40"/>
      <c r="IR2129" s="40"/>
      <c r="IS2129" s="40"/>
      <c r="IT2129" s="40"/>
      <c r="IU2129" s="40"/>
    </row>
    <row r="2130" spans="1:255" ht="14.25" customHeight="1">
      <c r="A2130" s="145">
        <v>2189</v>
      </c>
      <c r="B2130" s="139">
        <v>20160417</v>
      </c>
      <c r="C2130" s="57" t="str">
        <f t="shared" si="237"/>
        <v>POS</v>
      </c>
      <c r="D2130" s="114">
        <f t="shared" si="232"/>
        <v>41015</v>
      </c>
      <c r="E2130" s="28" t="s">
        <v>37</v>
      </c>
      <c r="F2130" s="39" t="s">
        <v>25</v>
      </c>
      <c r="G2130" s="35" t="s">
        <v>26</v>
      </c>
      <c r="H2130" s="30"/>
      <c r="I2130" s="30"/>
      <c r="J2130" s="31" t="s">
        <v>175</v>
      </c>
      <c r="K2130" s="31" t="s">
        <v>580</v>
      </c>
      <c r="L2130" s="31" t="s">
        <v>176</v>
      </c>
      <c r="M2130" s="31"/>
      <c r="N2130" s="31" t="s">
        <v>31</v>
      </c>
      <c r="O2130" s="4" t="str">
        <f t="shared" si="233"/>
        <v>Ceratina (Zadontomerus) acantha</v>
      </c>
      <c r="P2130" s="85" t="str">
        <f t="shared" si="238"/>
        <v>Ceratina acantha</v>
      </c>
      <c r="Q2130" s="35" t="s">
        <v>43</v>
      </c>
      <c r="R2130" s="36"/>
      <c r="S2130" s="32"/>
      <c r="T2130" s="32"/>
      <c r="U2130" s="32"/>
      <c r="V2130" s="34" t="s">
        <v>171</v>
      </c>
      <c r="W2130" s="38">
        <v>41335</v>
      </c>
      <c r="X2130" s="52"/>
      <c r="Y2130" s="129">
        <f t="shared" si="234"/>
        <v>1</v>
      </c>
      <c r="Z2130" s="110">
        <f t="shared" si="235"/>
        <v>0</v>
      </c>
      <c r="AA2130" s="1">
        <f t="shared" si="236"/>
        <v>0</v>
      </c>
      <c r="AC2130" s="40"/>
      <c r="AD2130" s="40"/>
      <c r="AE2130" s="40"/>
      <c r="AF2130" s="40"/>
      <c r="AG2130" s="40"/>
      <c r="AH2130" s="40"/>
      <c r="AI2130" s="40"/>
      <c r="AJ2130" s="40"/>
      <c r="AK2130" s="40"/>
      <c r="AL2130" s="40"/>
      <c r="AM2130" s="40"/>
      <c r="AN2130" s="40"/>
      <c r="AO2130" s="40"/>
      <c r="AP2130" s="40"/>
      <c r="AQ2130" s="40"/>
      <c r="AR2130" s="40"/>
      <c r="AS2130" s="40"/>
      <c r="AT2130" s="40"/>
      <c r="AU2130" s="40"/>
      <c r="AV2130" s="40"/>
      <c r="AW2130" s="40"/>
      <c r="AX2130" s="40"/>
      <c r="AY2130" s="40"/>
      <c r="AZ2130" s="40"/>
      <c r="BA2130" s="40"/>
      <c r="BB2130" s="40"/>
      <c r="BC2130" s="40"/>
      <c r="BD2130" s="40"/>
      <c r="BE2130" s="40"/>
      <c r="BF2130" s="40"/>
      <c r="BG2130" s="40"/>
      <c r="BH2130" s="40"/>
      <c r="BI2130" s="40"/>
      <c r="BJ2130" s="40"/>
      <c r="BK2130" s="40"/>
      <c r="BL2130" s="40"/>
      <c r="BM2130" s="40"/>
      <c r="BN2130" s="40"/>
      <c r="BO2130" s="40"/>
      <c r="BP2130" s="40"/>
      <c r="BQ2130" s="40"/>
      <c r="BR2130" s="40"/>
      <c r="BS2130" s="40"/>
      <c r="BT2130" s="40"/>
      <c r="BU2130" s="40"/>
      <c r="BV2130" s="40"/>
      <c r="BW2130" s="40"/>
      <c r="BX2130" s="40"/>
      <c r="BY2130" s="40"/>
      <c r="BZ2130" s="40"/>
      <c r="CA2130" s="40"/>
      <c r="CB2130" s="40"/>
      <c r="CC2130" s="40"/>
      <c r="CD2130" s="40"/>
      <c r="CE2130" s="40"/>
      <c r="CF2130" s="40"/>
      <c r="CG2130" s="40"/>
      <c r="CH2130" s="40"/>
      <c r="CI2130" s="40"/>
      <c r="CJ2130" s="40"/>
      <c r="CK2130" s="40"/>
      <c r="CL2130" s="40"/>
      <c r="CM2130" s="40"/>
      <c r="CN2130" s="40"/>
      <c r="CO2130" s="40"/>
      <c r="CP2130" s="40"/>
      <c r="CQ2130" s="40"/>
      <c r="CR2130" s="40"/>
      <c r="CS2130" s="40"/>
      <c r="CT2130" s="40"/>
      <c r="CU2130" s="40"/>
      <c r="CV2130" s="40"/>
      <c r="CW2130" s="40"/>
      <c r="CX2130" s="40"/>
      <c r="CY2130" s="40"/>
      <c r="CZ2130" s="40"/>
      <c r="DA2130" s="40"/>
      <c r="DB2130" s="40"/>
      <c r="DC2130" s="40"/>
      <c r="DD2130" s="40"/>
      <c r="DE2130" s="40"/>
      <c r="DF2130" s="40"/>
      <c r="DG2130" s="40"/>
      <c r="DH2130" s="40"/>
      <c r="DI2130" s="40"/>
      <c r="DJ2130" s="40"/>
      <c r="DK2130" s="40"/>
      <c r="DL2130" s="40"/>
      <c r="DM2130" s="40"/>
      <c r="DN2130" s="40"/>
      <c r="DO2130" s="40"/>
      <c r="DP2130" s="40"/>
      <c r="DQ2130" s="40"/>
      <c r="DR2130" s="40"/>
      <c r="DS2130" s="40"/>
      <c r="DT2130" s="40"/>
      <c r="DU2130" s="40"/>
      <c r="DV2130" s="40"/>
      <c r="DW2130" s="40"/>
      <c r="DX2130" s="40"/>
      <c r="DY2130" s="40"/>
      <c r="DZ2130" s="40"/>
      <c r="EA2130" s="40"/>
      <c r="EB2130" s="40"/>
      <c r="EC2130" s="40"/>
      <c r="ED2130" s="40"/>
      <c r="EE2130" s="40"/>
      <c r="EF2130" s="40"/>
      <c r="EG2130" s="40"/>
      <c r="EH2130" s="40"/>
      <c r="EI2130" s="40"/>
      <c r="EJ2130" s="40"/>
      <c r="EK2130" s="40"/>
      <c r="EL2130" s="40"/>
      <c r="EM2130" s="40"/>
      <c r="EN2130" s="40"/>
      <c r="EO2130" s="40"/>
      <c r="EP2130" s="40"/>
      <c r="EQ2130" s="40"/>
      <c r="ER2130" s="40"/>
      <c r="ES2130" s="40"/>
      <c r="ET2130" s="40"/>
      <c r="EU2130" s="40"/>
      <c r="EV2130" s="40"/>
      <c r="EW2130" s="40"/>
      <c r="EX2130" s="40"/>
      <c r="EY2130" s="40"/>
      <c r="EZ2130" s="40"/>
      <c r="FA2130" s="40"/>
      <c r="FB2130" s="40"/>
      <c r="FC2130" s="40"/>
      <c r="FD2130" s="40"/>
      <c r="FE2130" s="40"/>
      <c r="FF2130" s="40"/>
      <c r="FG2130" s="40"/>
      <c r="FH2130" s="40"/>
      <c r="FI2130" s="40"/>
      <c r="FJ2130" s="40"/>
      <c r="FK2130" s="40"/>
      <c r="FL2130" s="40"/>
      <c r="FM2130" s="40"/>
      <c r="FN2130" s="40"/>
      <c r="FO2130" s="40"/>
      <c r="FP2130" s="40"/>
      <c r="FQ2130" s="40"/>
      <c r="FR2130" s="40"/>
      <c r="FS2130" s="40"/>
      <c r="FT2130" s="40"/>
      <c r="FU2130" s="40"/>
      <c r="FV2130" s="40"/>
      <c r="FW2130" s="40"/>
      <c r="FX2130" s="40"/>
      <c r="FY2130" s="40"/>
      <c r="FZ2130" s="40"/>
      <c r="GA2130" s="40"/>
      <c r="GB2130" s="40"/>
      <c r="GC2130" s="40"/>
      <c r="GD2130" s="40"/>
      <c r="GE2130" s="40"/>
      <c r="GF2130" s="40"/>
      <c r="GG2130" s="40"/>
      <c r="GH2130" s="40"/>
      <c r="GI2130" s="40"/>
      <c r="GJ2130" s="40"/>
      <c r="GK2130" s="40"/>
      <c r="GL2130" s="40"/>
      <c r="GM2130" s="40"/>
      <c r="GN2130" s="40"/>
      <c r="GO2130" s="40"/>
      <c r="GP2130" s="40"/>
      <c r="GQ2130" s="40"/>
      <c r="GR2130" s="40"/>
      <c r="GS2130" s="40"/>
      <c r="GT2130" s="40"/>
      <c r="GU2130" s="40"/>
      <c r="GV2130" s="40"/>
      <c r="GW2130" s="40"/>
      <c r="GX2130" s="40"/>
      <c r="GY2130" s="40"/>
      <c r="GZ2130" s="40"/>
      <c r="HA2130" s="40"/>
      <c r="HB2130" s="40"/>
      <c r="HC2130" s="40"/>
      <c r="HD2130" s="40"/>
      <c r="HE2130" s="40"/>
      <c r="HF2130" s="40"/>
      <c r="HG2130" s="40"/>
      <c r="HH2130" s="40"/>
      <c r="HI2130" s="40"/>
      <c r="HJ2130" s="40"/>
      <c r="HK2130" s="40"/>
      <c r="HL2130" s="40"/>
      <c r="HM2130" s="40"/>
      <c r="HN2130" s="40"/>
      <c r="HO2130" s="40"/>
      <c r="HP2130" s="40"/>
      <c r="HQ2130" s="40"/>
      <c r="HR2130" s="40"/>
      <c r="HS2130" s="40"/>
      <c r="HT2130" s="40"/>
      <c r="HU2130" s="40"/>
      <c r="HV2130" s="40"/>
      <c r="HW2130" s="40"/>
      <c r="HX2130" s="40"/>
      <c r="HY2130" s="40"/>
      <c r="HZ2130" s="40"/>
      <c r="IA2130" s="40"/>
      <c r="IB2130" s="40"/>
      <c r="IC2130" s="40"/>
      <c r="ID2130" s="40"/>
      <c r="IE2130" s="40"/>
      <c r="IF2130" s="40"/>
      <c r="IG2130" s="40"/>
      <c r="IH2130" s="40"/>
      <c r="II2130" s="40"/>
      <c r="IJ2130" s="40"/>
      <c r="IK2130" s="40"/>
      <c r="IL2130" s="40"/>
      <c r="IM2130" s="40"/>
      <c r="IN2130" s="40"/>
      <c r="IO2130" s="40"/>
      <c r="IP2130" s="40"/>
      <c r="IQ2130" s="40"/>
      <c r="IR2130" s="40"/>
      <c r="IS2130" s="40"/>
      <c r="IT2130" s="40"/>
      <c r="IU2130" s="40"/>
    </row>
    <row r="2131" spans="1:255" ht="14.25" customHeight="1">
      <c r="A2131" s="145">
        <v>2190</v>
      </c>
      <c r="B2131" s="139">
        <v>20160417</v>
      </c>
      <c r="C2131" s="57" t="str">
        <f t="shared" si="237"/>
        <v>POS</v>
      </c>
      <c r="D2131" s="114">
        <f t="shared" si="232"/>
        <v>41015</v>
      </c>
      <c r="E2131" s="28" t="s">
        <v>37</v>
      </c>
      <c r="F2131" s="39" t="s">
        <v>25</v>
      </c>
      <c r="G2131" s="35" t="s">
        <v>26</v>
      </c>
      <c r="H2131" s="30"/>
      <c r="I2131" s="30"/>
      <c r="J2131" s="31" t="s">
        <v>175</v>
      </c>
      <c r="K2131" s="31" t="s">
        <v>580</v>
      </c>
      <c r="L2131" s="31" t="s">
        <v>176</v>
      </c>
      <c r="M2131" s="31"/>
      <c r="N2131" s="31" t="s">
        <v>31</v>
      </c>
      <c r="O2131" s="4" t="str">
        <f t="shared" si="233"/>
        <v>Ceratina (Zadontomerus) acantha</v>
      </c>
      <c r="P2131" s="85" t="str">
        <f t="shared" si="238"/>
        <v>Ceratina acantha</v>
      </c>
      <c r="Q2131" s="35" t="s">
        <v>43</v>
      </c>
      <c r="R2131" s="36"/>
      <c r="S2131" s="32"/>
      <c r="T2131" s="32"/>
      <c r="U2131" s="32"/>
      <c r="V2131" s="34" t="s">
        <v>171</v>
      </c>
      <c r="W2131" s="38">
        <v>41335</v>
      </c>
      <c r="X2131" s="52"/>
      <c r="Y2131" s="129">
        <f t="shared" si="234"/>
        <v>1</v>
      </c>
      <c r="Z2131" s="110">
        <f t="shared" si="235"/>
        <v>0</v>
      </c>
      <c r="AA2131" s="1">
        <f t="shared" si="236"/>
        <v>0</v>
      </c>
      <c r="AC2131" s="40"/>
      <c r="AD2131" s="40"/>
      <c r="AE2131" s="40"/>
      <c r="AF2131" s="40"/>
      <c r="AG2131" s="40"/>
      <c r="AH2131" s="40"/>
      <c r="AI2131" s="40"/>
      <c r="AJ2131" s="40"/>
      <c r="AK2131" s="40"/>
      <c r="AL2131" s="40"/>
      <c r="AM2131" s="40"/>
      <c r="AN2131" s="40"/>
      <c r="AO2131" s="40"/>
      <c r="AP2131" s="40"/>
      <c r="AQ2131" s="40"/>
      <c r="AR2131" s="40"/>
      <c r="AS2131" s="40"/>
      <c r="AT2131" s="40"/>
      <c r="AU2131" s="40"/>
      <c r="AV2131" s="40"/>
      <c r="AW2131" s="40"/>
      <c r="AX2131" s="40"/>
      <c r="AY2131" s="40"/>
      <c r="AZ2131" s="40"/>
      <c r="BA2131" s="40"/>
      <c r="BB2131" s="40"/>
      <c r="BC2131" s="40"/>
      <c r="BD2131" s="40"/>
      <c r="BE2131" s="40"/>
      <c r="BF2131" s="40"/>
      <c r="BG2131" s="40"/>
      <c r="BH2131" s="40"/>
      <c r="BI2131" s="40"/>
      <c r="BJ2131" s="40"/>
      <c r="BK2131" s="40"/>
      <c r="BL2131" s="40"/>
      <c r="BM2131" s="40"/>
      <c r="BN2131" s="40"/>
      <c r="BO2131" s="40"/>
      <c r="BP2131" s="40"/>
      <c r="BQ2131" s="40"/>
      <c r="BR2131" s="40"/>
      <c r="BS2131" s="40"/>
      <c r="BT2131" s="40"/>
      <c r="BU2131" s="40"/>
      <c r="BV2131" s="40"/>
      <c r="BW2131" s="40"/>
      <c r="BX2131" s="40"/>
      <c r="BY2131" s="40"/>
      <c r="BZ2131" s="40"/>
      <c r="CA2131" s="40"/>
      <c r="CB2131" s="40"/>
      <c r="CC2131" s="40"/>
      <c r="CD2131" s="40"/>
      <c r="CE2131" s="40"/>
      <c r="CF2131" s="40"/>
      <c r="CG2131" s="40"/>
      <c r="CH2131" s="40"/>
      <c r="CI2131" s="40"/>
      <c r="CJ2131" s="40"/>
      <c r="CK2131" s="40"/>
      <c r="CL2131" s="40"/>
      <c r="CM2131" s="40"/>
      <c r="CN2131" s="40"/>
      <c r="CO2131" s="40"/>
      <c r="CP2131" s="40"/>
      <c r="CQ2131" s="40"/>
      <c r="CR2131" s="40"/>
      <c r="CS2131" s="40"/>
      <c r="CT2131" s="40"/>
      <c r="CU2131" s="40"/>
      <c r="CV2131" s="40"/>
      <c r="CW2131" s="40"/>
      <c r="CX2131" s="40"/>
      <c r="CY2131" s="40"/>
      <c r="CZ2131" s="40"/>
      <c r="DA2131" s="40"/>
      <c r="DB2131" s="40"/>
      <c r="DC2131" s="40"/>
      <c r="DD2131" s="40"/>
      <c r="DE2131" s="40"/>
      <c r="DF2131" s="40"/>
      <c r="DG2131" s="40"/>
      <c r="DH2131" s="40"/>
      <c r="DI2131" s="40"/>
      <c r="DJ2131" s="40"/>
      <c r="DK2131" s="40"/>
      <c r="DL2131" s="40"/>
      <c r="DM2131" s="40"/>
      <c r="DN2131" s="40"/>
      <c r="DO2131" s="40"/>
      <c r="DP2131" s="40"/>
      <c r="DQ2131" s="40"/>
      <c r="DR2131" s="40"/>
      <c r="DS2131" s="40"/>
      <c r="DT2131" s="40"/>
      <c r="DU2131" s="40"/>
      <c r="DV2131" s="40"/>
      <c r="DW2131" s="40"/>
      <c r="DX2131" s="40"/>
      <c r="DY2131" s="40"/>
      <c r="DZ2131" s="40"/>
      <c r="EA2131" s="40"/>
      <c r="EB2131" s="40"/>
      <c r="EC2131" s="40"/>
      <c r="ED2131" s="40"/>
      <c r="EE2131" s="40"/>
      <c r="EF2131" s="40"/>
      <c r="EG2131" s="40"/>
      <c r="EH2131" s="40"/>
      <c r="EI2131" s="40"/>
      <c r="EJ2131" s="40"/>
      <c r="EK2131" s="40"/>
      <c r="EL2131" s="40"/>
      <c r="EM2131" s="40"/>
      <c r="EN2131" s="40"/>
      <c r="EO2131" s="40"/>
      <c r="EP2131" s="40"/>
      <c r="EQ2131" s="40"/>
      <c r="ER2131" s="40"/>
      <c r="ES2131" s="40"/>
      <c r="ET2131" s="40"/>
      <c r="EU2131" s="40"/>
      <c r="EV2131" s="40"/>
      <c r="EW2131" s="40"/>
      <c r="EX2131" s="40"/>
      <c r="EY2131" s="40"/>
      <c r="EZ2131" s="40"/>
      <c r="FA2131" s="40"/>
      <c r="FB2131" s="40"/>
      <c r="FC2131" s="40"/>
      <c r="FD2131" s="40"/>
      <c r="FE2131" s="40"/>
      <c r="FF2131" s="40"/>
      <c r="FG2131" s="40"/>
      <c r="FH2131" s="40"/>
      <c r="FI2131" s="40"/>
      <c r="FJ2131" s="40"/>
      <c r="FK2131" s="40"/>
      <c r="FL2131" s="40"/>
      <c r="FM2131" s="40"/>
      <c r="FN2131" s="40"/>
      <c r="FO2131" s="40"/>
      <c r="FP2131" s="40"/>
      <c r="FQ2131" s="40"/>
      <c r="FR2131" s="40"/>
      <c r="FS2131" s="40"/>
      <c r="FT2131" s="40"/>
      <c r="FU2131" s="40"/>
      <c r="FV2131" s="40"/>
      <c r="FW2131" s="40"/>
      <c r="FX2131" s="40"/>
      <c r="FY2131" s="40"/>
      <c r="FZ2131" s="40"/>
      <c r="GA2131" s="40"/>
      <c r="GB2131" s="40"/>
      <c r="GC2131" s="40"/>
      <c r="GD2131" s="40"/>
      <c r="GE2131" s="40"/>
      <c r="GF2131" s="40"/>
      <c r="GG2131" s="40"/>
      <c r="GH2131" s="40"/>
      <c r="GI2131" s="40"/>
      <c r="GJ2131" s="40"/>
      <c r="GK2131" s="40"/>
      <c r="GL2131" s="40"/>
      <c r="GM2131" s="40"/>
      <c r="GN2131" s="40"/>
      <c r="GO2131" s="40"/>
      <c r="GP2131" s="40"/>
      <c r="GQ2131" s="40"/>
      <c r="GR2131" s="40"/>
      <c r="GS2131" s="40"/>
      <c r="GT2131" s="40"/>
      <c r="GU2131" s="40"/>
      <c r="GV2131" s="40"/>
      <c r="GW2131" s="40"/>
      <c r="GX2131" s="40"/>
      <c r="GY2131" s="40"/>
      <c r="GZ2131" s="40"/>
      <c r="HA2131" s="40"/>
      <c r="HB2131" s="40"/>
      <c r="HC2131" s="40"/>
      <c r="HD2131" s="40"/>
      <c r="HE2131" s="40"/>
      <c r="HF2131" s="40"/>
      <c r="HG2131" s="40"/>
      <c r="HH2131" s="40"/>
      <c r="HI2131" s="40"/>
      <c r="HJ2131" s="40"/>
      <c r="HK2131" s="40"/>
      <c r="HL2131" s="40"/>
      <c r="HM2131" s="40"/>
      <c r="HN2131" s="40"/>
      <c r="HO2131" s="40"/>
      <c r="HP2131" s="40"/>
      <c r="HQ2131" s="40"/>
      <c r="HR2131" s="40"/>
      <c r="HS2131" s="40"/>
      <c r="HT2131" s="40"/>
      <c r="HU2131" s="40"/>
      <c r="HV2131" s="40"/>
      <c r="HW2131" s="40"/>
      <c r="HX2131" s="40"/>
      <c r="HY2131" s="40"/>
      <c r="HZ2131" s="40"/>
      <c r="IA2131" s="40"/>
      <c r="IB2131" s="40"/>
      <c r="IC2131" s="40"/>
      <c r="ID2131" s="40"/>
      <c r="IE2131" s="40"/>
      <c r="IF2131" s="40"/>
      <c r="IG2131" s="40"/>
      <c r="IH2131" s="40"/>
      <c r="II2131" s="40"/>
      <c r="IJ2131" s="40"/>
      <c r="IK2131" s="40"/>
      <c r="IL2131" s="40"/>
      <c r="IM2131" s="40"/>
      <c r="IN2131" s="40"/>
      <c r="IO2131" s="40"/>
      <c r="IP2131" s="40"/>
      <c r="IQ2131" s="40"/>
      <c r="IR2131" s="40"/>
      <c r="IS2131" s="40"/>
      <c r="IT2131" s="40"/>
      <c r="IU2131" s="40"/>
    </row>
    <row r="2132" spans="1:255" ht="14.25" customHeight="1">
      <c r="A2132" s="145">
        <v>2191</v>
      </c>
      <c r="B2132" s="139">
        <v>20160417</v>
      </c>
      <c r="C2132" s="57" t="str">
        <f t="shared" si="237"/>
        <v>POS</v>
      </c>
      <c r="D2132" s="114">
        <f t="shared" si="232"/>
        <v>41015</v>
      </c>
      <c r="E2132" s="28" t="s">
        <v>37</v>
      </c>
      <c r="F2132" s="39" t="s">
        <v>25</v>
      </c>
      <c r="G2132" s="35" t="s">
        <v>26</v>
      </c>
      <c r="H2132" s="30"/>
      <c r="I2132" s="30"/>
      <c r="J2132" s="31" t="s">
        <v>175</v>
      </c>
      <c r="K2132" s="31" t="s">
        <v>580</v>
      </c>
      <c r="L2132" s="31" t="s">
        <v>176</v>
      </c>
      <c r="M2132" s="31"/>
      <c r="N2132" s="31" t="s">
        <v>31</v>
      </c>
      <c r="O2132" s="4" t="str">
        <f t="shared" si="233"/>
        <v>Ceratina (Zadontomerus) acantha</v>
      </c>
      <c r="P2132" s="85" t="str">
        <f t="shared" si="238"/>
        <v>Ceratina acantha</v>
      </c>
      <c r="Q2132" s="35" t="s">
        <v>43</v>
      </c>
      <c r="R2132" s="36"/>
      <c r="S2132" s="32"/>
      <c r="T2132" s="32"/>
      <c r="U2132" s="32"/>
      <c r="V2132" s="34" t="s">
        <v>171</v>
      </c>
      <c r="W2132" s="38">
        <v>41335</v>
      </c>
      <c r="X2132" s="52"/>
      <c r="Y2132" s="129">
        <f t="shared" si="234"/>
        <v>1</v>
      </c>
      <c r="Z2132" s="110">
        <f t="shared" si="235"/>
        <v>0</v>
      </c>
      <c r="AA2132" s="1">
        <f t="shared" si="236"/>
        <v>0</v>
      </c>
      <c r="AC2132" s="40"/>
      <c r="AD2132" s="40"/>
      <c r="AE2132" s="40"/>
      <c r="AF2132" s="40"/>
      <c r="AG2132" s="40"/>
      <c r="AH2132" s="40"/>
      <c r="AI2132" s="40"/>
      <c r="AJ2132" s="40"/>
      <c r="AK2132" s="40"/>
      <c r="AL2132" s="40"/>
      <c r="AM2132" s="40"/>
      <c r="AN2132" s="40"/>
      <c r="AO2132" s="40"/>
      <c r="AP2132" s="40"/>
      <c r="AQ2132" s="40"/>
      <c r="AR2132" s="40"/>
      <c r="AS2132" s="40"/>
      <c r="AT2132" s="40"/>
      <c r="AU2132" s="40"/>
      <c r="AV2132" s="40"/>
      <c r="AW2132" s="40"/>
      <c r="AX2132" s="40"/>
      <c r="AY2132" s="40"/>
      <c r="AZ2132" s="40"/>
      <c r="BA2132" s="40"/>
      <c r="BB2132" s="40"/>
      <c r="BC2132" s="40"/>
      <c r="BD2132" s="40"/>
      <c r="BE2132" s="40"/>
      <c r="BF2132" s="40"/>
      <c r="BG2132" s="40"/>
      <c r="BH2132" s="40"/>
      <c r="BI2132" s="40"/>
      <c r="BJ2132" s="40"/>
      <c r="BK2132" s="40"/>
      <c r="BL2132" s="40"/>
      <c r="BM2132" s="40"/>
      <c r="BN2132" s="40"/>
      <c r="BO2132" s="40"/>
      <c r="BP2132" s="40"/>
      <c r="BQ2132" s="40"/>
      <c r="BR2132" s="40"/>
      <c r="BS2132" s="40"/>
      <c r="BT2132" s="40"/>
      <c r="BU2132" s="40"/>
      <c r="BV2132" s="40"/>
      <c r="BW2132" s="40"/>
      <c r="BX2132" s="40"/>
      <c r="BY2132" s="40"/>
      <c r="BZ2132" s="40"/>
      <c r="CA2132" s="40"/>
      <c r="CB2132" s="40"/>
      <c r="CC2132" s="40"/>
      <c r="CD2132" s="40"/>
      <c r="CE2132" s="40"/>
      <c r="CF2132" s="40"/>
      <c r="CG2132" s="40"/>
      <c r="CH2132" s="40"/>
      <c r="CI2132" s="40"/>
      <c r="CJ2132" s="40"/>
      <c r="CK2132" s="40"/>
      <c r="CL2132" s="40"/>
      <c r="CM2132" s="40"/>
      <c r="CN2132" s="40"/>
      <c r="CO2132" s="40"/>
      <c r="CP2132" s="40"/>
      <c r="CQ2132" s="40"/>
      <c r="CR2132" s="40"/>
      <c r="CS2132" s="40"/>
      <c r="CT2132" s="40"/>
      <c r="CU2132" s="40"/>
      <c r="CV2132" s="40"/>
      <c r="CW2132" s="40"/>
      <c r="CX2132" s="40"/>
      <c r="CY2132" s="40"/>
      <c r="CZ2132" s="40"/>
      <c r="DA2132" s="40"/>
      <c r="DB2132" s="40"/>
      <c r="DC2132" s="40"/>
      <c r="DD2132" s="40"/>
      <c r="DE2132" s="40"/>
      <c r="DF2132" s="40"/>
      <c r="DG2132" s="40"/>
      <c r="DH2132" s="40"/>
      <c r="DI2132" s="40"/>
      <c r="DJ2132" s="40"/>
      <c r="DK2132" s="40"/>
      <c r="DL2132" s="40"/>
      <c r="DM2132" s="40"/>
      <c r="DN2132" s="40"/>
      <c r="DO2132" s="40"/>
      <c r="DP2132" s="40"/>
      <c r="DQ2132" s="40"/>
      <c r="DR2132" s="40"/>
      <c r="DS2132" s="40"/>
      <c r="DT2132" s="40"/>
      <c r="DU2132" s="40"/>
      <c r="DV2132" s="40"/>
      <c r="DW2132" s="40"/>
      <c r="DX2132" s="40"/>
      <c r="DY2132" s="40"/>
      <c r="DZ2132" s="40"/>
      <c r="EA2132" s="40"/>
      <c r="EB2132" s="40"/>
      <c r="EC2132" s="40"/>
      <c r="ED2132" s="40"/>
      <c r="EE2132" s="40"/>
      <c r="EF2132" s="40"/>
      <c r="EG2132" s="40"/>
      <c r="EH2132" s="40"/>
      <c r="EI2132" s="40"/>
      <c r="EJ2132" s="40"/>
      <c r="EK2132" s="40"/>
      <c r="EL2132" s="40"/>
      <c r="EM2132" s="40"/>
      <c r="EN2132" s="40"/>
      <c r="EO2132" s="40"/>
      <c r="EP2132" s="40"/>
      <c r="EQ2132" s="40"/>
      <c r="ER2132" s="40"/>
      <c r="ES2132" s="40"/>
      <c r="ET2132" s="40"/>
      <c r="EU2132" s="40"/>
      <c r="EV2132" s="40"/>
      <c r="EW2132" s="40"/>
      <c r="EX2132" s="40"/>
      <c r="EY2132" s="40"/>
      <c r="EZ2132" s="40"/>
      <c r="FA2132" s="40"/>
      <c r="FB2132" s="40"/>
      <c r="FC2132" s="40"/>
      <c r="FD2132" s="40"/>
      <c r="FE2132" s="40"/>
      <c r="FF2132" s="40"/>
      <c r="FG2132" s="40"/>
      <c r="FH2132" s="40"/>
      <c r="FI2132" s="40"/>
      <c r="FJ2132" s="40"/>
      <c r="FK2132" s="40"/>
      <c r="FL2132" s="40"/>
      <c r="FM2132" s="40"/>
      <c r="FN2132" s="40"/>
      <c r="FO2132" s="40"/>
      <c r="FP2132" s="40"/>
      <c r="FQ2132" s="40"/>
      <c r="FR2132" s="40"/>
      <c r="FS2132" s="40"/>
      <c r="FT2132" s="40"/>
      <c r="FU2132" s="40"/>
      <c r="FV2132" s="40"/>
      <c r="FW2132" s="40"/>
      <c r="FX2132" s="40"/>
      <c r="FY2132" s="40"/>
      <c r="FZ2132" s="40"/>
      <c r="GA2132" s="40"/>
      <c r="GB2132" s="40"/>
      <c r="GC2132" s="40"/>
      <c r="GD2132" s="40"/>
      <c r="GE2132" s="40"/>
      <c r="GF2132" s="40"/>
      <c r="GG2132" s="40"/>
      <c r="GH2132" s="40"/>
      <c r="GI2132" s="40"/>
      <c r="GJ2132" s="40"/>
      <c r="GK2132" s="40"/>
      <c r="GL2132" s="40"/>
      <c r="GM2132" s="40"/>
      <c r="GN2132" s="40"/>
      <c r="GO2132" s="40"/>
      <c r="GP2132" s="40"/>
      <c r="GQ2132" s="40"/>
      <c r="GR2132" s="40"/>
      <c r="GS2132" s="40"/>
      <c r="GT2132" s="40"/>
      <c r="GU2132" s="40"/>
      <c r="GV2132" s="40"/>
      <c r="GW2132" s="40"/>
      <c r="GX2132" s="40"/>
      <c r="GY2132" s="40"/>
      <c r="GZ2132" s="40"/>
      <c r="HA2132" s="40"/>
      <c r="HB2132" s="40"/>
      <c r="HC2132" s="40"/>
      <c r="HD2132" s="40"/>
      <c r="HE2132" s="40"/>
      <c r="HF2132" s="40"/>
      <c r="HG2132" s="40"/>
      <c r="HH2132" s="40"/>
      <c r="HI2132" s="40"/>
      <c r="HJ2132" s="40"/>
      <c r="HK2132" s="40"/>
      <c r="HL2132" s="40"/>
      <c r="HM2132" s="40"/>
      <c r="HN2132" s="40"/>
      <c r="HO2132" s="40"/>
      <c r="HP2132" s="40"/>
      <c r="HQ2132" s="40"/>
      <c r="HR2132" s="40"/>
      <c r="HS2132" s="40"/>
      <c r="HT2132" s="40"/>
      <c r="HU2132" s="40"/>
      <c r="HV2132" s="40"/>
      <c r="HW2132" s="40"/>
      <c r="HX2132" s="40"/>
      <c r="HY2132" s="40"/>
      <c r="HZ2132" s="40"/>
      <c r="IA2132" s="40"/>
      <c r="IB2132" s="40"/>
      <c r="IC2132" s="40"/>
      <c r="ID2132" s="40"/>
      <c r="IE2132" s="40"/>
      <c r="IF2132" s="40"/>
      <c r="IG2132" s="40"/>
      <c r="IH2132" s="40"/>
      <c r="II2132" s="40"/>
      <c r="IJ2132" s="40"/>
      <c r="IK2132" s="40"/>
      <c r="IL2132" s="40"/>
      <c r="IM2132" s="40"/>
      <c r="IN2132" s="40"/>
      <c r="IO2132" s="40"/>
      <c r="IP2132" s="40"/>
      <c r="IQ2132" s="40"/>
      <c r="IR2132" s="40"/>
      <c r="IS2132" s="40"/>
      <c r="IT2132" s="40"/>
      <c r="IU2132" s="40"/>
    </row>
    <row r="2133" spans="1:255" ht="14.25" customHeight="1">
      <c r="A2133" s="145">
        <v>2192</v>
      </c>
      <c r="B2133" s="139">
        <v>20160327</v>
      </c>
      <c r="C2133" s="57" t="str">
        <f t="shared" si="237"/>
        <v>SCL</v>
      </c>
      <c r="D2133" s="114">
        <f t="shared" si="232"/>
        <v>40994</v>
      </c>
      <c r="E2133" s="28" t="s">
        <v>24</v>
      </c>
      <c r="F2133" s="39" t="s">
        <v>25</v>
      </c>
      <c r="G2133" s="35" t="s">
        <v>26</v>
      </c>
      <c r="H2133" s="30"/>
      <c r="I2133" s="30"/>
      <c r="J2133" s="31" t="s">
        <v>175</v>
      </c>
      <c r="K2133" s="31" t="s">
        <v>580</v>
      </c>
      <c r="L2133" s="31" t="s">
        <v>176</v>
      </c>
      <c r="M2133" s="31"/>
      <c r="N2133" s="31" t="s">
        <v>31</v>
      </c>
      <c r="O2133" s="4" t="str">
        <f t="shared" si="233"/>
        <v>Ceratina (Zadontomerus) acantha</v>
      </c>
      <c r="P2133" s="85" t="str">
        <f t="shared" si="238"/>
        <v>Ceratina acantha</v>
      </c>
      <c r="Q2133" s="35" t="s">
        <v>43</v>
      </c>
      <c r="R2133" s="36"/>
      <c r="S2133" s="32"/>
      <c r="T2133" s="32"/>
      <c r="U2133" s="32"/>
      <c r="V2133" s="34" t="s">
        <v>171</v>
      </c>
      <c r="W2133" s="38">
        <v>41335</v>
      </c>
      <c r="X2133" s="52"/>
      <c r="Y2133" s="129">
        <f t="shared" si="234"/>
        <v>1</v>
      </c>
      <c r="Z2133" s="110">
        <f t="shared" si="235"/>
        <v>0</v>
      </c>
      <c r="AA2133" s="1">
        <f t="shared" si="236"/>
        <v>0</v>
      </c>
      <c r="AC2133" s="40"/>
      <c r="AD2133" s="40"/>
      <c r="AE2133" s="40"/>
      <c r="AF2133" s="40"/>
      <c r="AG2133" s="40"/>
      <c r="AH2133" s="40"/>
      <c r="AI2133" s="40"/>
      <c r="AJ2133" s="40"/>
      <c r="AK2133" s="40"/>
      <c r="AL2133" s="40"/>
      <c r="AM2133" s="40"/>
      <c r="AN2133" s="40"/>
      <c r="AO2133" s="40"/>
      <c r="AP2133" s="40"/>
      <c r="AQ2133" s="40"/>
      <c r="AR2133" s="40"/>
      <c r="AS2133" s="40"/>
      <c r="AT2133" s="40"/>
      <c r="AU2133" s="40"/>
      <c r="AV2133" s="40"/>
      <c r="AW2133" s="40"/>
      <c r="AX2133" s="40"/>
      <c r="AY2133" s="40"/>
      <c r="AZ2133" s="40"/>
      <c r="BA2133" s="40"/>
      <c r="BB2133" s="40"/>
      <c r="BC2133" s="40"/>
      <c r="BD2133" s="40"/>
      <c r="BE2133" s="40"/>
      <c r="BF2133" s="40"/>
      <c r="BG2133" s="40"/>
      <c r="BH2133" s="40"/>
      <c r="BI2133" s="40"/>
      <c r="BJ2133" s="40"/>
      <c r="BK2133" s="40"/>
      <c r="BL2133" s="40"/>
      <c r="BM2133" s="40"/>
      <c r="BN2133" s="40"/>
      <c r="BO2133" s="40"/>
      <c r="BP2133" s="40"/>
      <c r="BQ2133" s="40"/>
      <c r="BR2133" s="40"/>
      <c r="BS2133" s="40"/>
      <c r="BT2133" s="40"/>
      <c r="BU2133" s="40"/>
      <c r="BV2133" s="40"/>
      <c r="BW2133" s="40"/>
      <c r="BX2133" s="40"/>
      <c r="BY2133" s="40"/>
      <c r="BZ2133" s="40"/>
      <c r="CA2133" s="40"/>
      <c r="CB2133" s="40"/>
      <c r="CC2133" s="40"/>
      <c r="CD2133" s="40"/>
      <c r="CE2133" s="40"/>
      <c r="CF2133" s="40"/>
      <c r="CG2133" s="40"/>
      <c r="CH2133" s="40"/>
      <c r="CI2133" s="40"/>
      <c r="CJ2133" s="40"/>
      <c r="CK2133" s="40"/>
      <c r="CL2133" s="40"/>
      <c r="CM2133" s="40"/>
      <c r="CN2133" s="40"/>
      <c r="CO2133" s="40"/>
      <c r="CP2133" s="40"/>
      <c r="CQ2133" s="40"/>
      <c r="CR2133" s="40"/>
      <c r="CS2133" s="40"/>
      <c r="CT2133" s="40"/>
      <c r="CU2133" s="40"/>
      <c r="CV2133" s="40"/>
      <c r="CW2133" s="40"/>
      <c r="CX2133" s="40"/>
      <c r="CY2133" s="40"/>
      <c r="CZ2133" s="40"/>
      <c r="DA2133" s="40"/>
      <c r="DB2133" s="40"/>
      <c r="DC2133" s="40"/>
      <c r="DD2133" s="40"/>
      <c r="DE2133" s="40"/>
      <c r="DF2133" s="40"/>
      <c r="DG2133" s="40"/>
      <c r="DH2133" s="40"/>
      <c r="DI2133" s="40"/>
      <c r="DJ2133" s="40"/>
      <c r="DK2133" s="40"/>
      <c r="DL2133" s="40"/>
      <c r="DM2133" s="40"/>
      <c r="DN2133" s="40"/>
      <c r="DO2133" s="40"/>
      <c r="DP2133" s="40"/>
      <c r="DQ2133" s="40"/>
      <c r="DR2133" s="40"/>
      <c r="DS2133" s="40"/>
      <c r="DT2133" s="40"/>
      <c r="DU2133" s="40"/>
      <c r="DV2133" s="40"/>
      <c r="DW2133" s="40"/>
      <c r="DX2133" s="40"/>
      <c r="DY2133" s="40"/>
      <c r="DZ2133" s="40"/>
      <c r="EA2133" s="40"/>
      <c r="EB2133" s="40"/>
      <c r="EC2133" s="40"/>
      <c r="ED2133" s="40"/>
      <c r="EE2133" s="40"/>
      <c r="EF2133" s="40"/>
      <c r="EG2133" s="40"/>
      <c r="EH2133" s="40"/>
      <c r="EI2133" s="40"/>
      <c r="EJ2133" s="40"/>
      <c r="EK2133" s="40"/>
      <c r="EL2133" s="40"/>
      <c r="EM2133" s="40"/>
      <c r="EN2133" s="40"/>
      <c r="EO2133" s="40"/>
      <c r="EP2133" s="40"/>
      <c r="EQ2133" s="40"/>
      <c r="ER2133" s="40"/>
      <c r="ES2133" s="40"/>
      <c r="ET2133" s="40"/>
      <c r="EU2133" s="40"/>
      <c r="EV2133" s="40"/>
      <c r="EW2133" s="40"/>
      <c r="EX2133" s="40"/>
      <c r="EY2133" s="40"/>
      <c r="EZ2133" s="40"/>
      <c r="FA2133" s="40"/>
      <c r="FB2133" s="40"/>
      <c r="FC2133" s="40"/>
      <c r="FD2133" s="40"/>
      <c r="FE2133" s="40"/>
      <c r="FF2133" s="40"/>
      <c r="FG2133" s="40"/>
      <c r="FH2133" s="40"/>
      <c r="FI2133" s="40"/>
      <c r="FJ2133" s="40"/>
      <c r="FK2133" s="40"/>
      <c r="FL2133" s="40"/>
      <c r="FM2133" s="40"/>
      <c r="FN2133" s="40"/>
      <c r="FO2133" s="40"/>
      <c r="FP2133" s="40"/>
      <c r="FQ2133" s="40"/>
      <c r="FR2133" s="40"/>
      <c r="FS2133" s="40"/>
      <c r="FT2133" s="40"/>
      <c r="FU2133" s="40"/>
      <c r="FV2133" s="40"/>
      <c r="FW2133" s="40"/>
      <c r="FX2133" s="40"/>
      <c r="FY2133" s="40"/>
      <c r="FZ2133" s="40"/>
      <c r="GA2133" s="40"/>
      <c r="GB2133" s="40"/>
      <c r="GC2133" s="40"/>
      <c r="GD2133" s="40"/>
      <c r="GE2133" s="40"/>
      <c r="GF2133" s="40"/>
      <c r="GG2133" s="40"/>
      <c r="GH2133" s="40"/>
      <c r="GI2133" s="40"/>
      <c r="GJ2133" s="40"/>
      <c r="GK2133" s="40"/>
      <c r="GL2133" s="40"/>
      <c r="GM2133" s="40"/>
      <c r="GN2133" s="40"/>
      <c r="GO2133" s="40"/>
      <c r="GP2133" s="40"/>
      <c r="GQ2133" s="40"/>
      <c r="GR2133" s="40"/>
      <c r="GS2133" s="40"/>
      <c r="GT2133" s="40"/>
      <c r="GU2133" s="40"/>
      <c r="GV2133" s="40"/>
      <c r="GW2133" s="40"/>
      <c r="GX2133" s="40"/>
      <c r="GY2133" s="40"/>
      <c r="GZ2133" s="40"/>
      <c r="HA2133" s="40"/>
      <c r="HB2133" s="40"/>
      <c r="HC2133" s="40"/>
      <c r="HD2133" s="40"/>
      <c r="HE2133" s="40"/>
      <c r="HF2133" s="40"/>
      <c r="HG2133" s="40"/>
      <c r="HH2133" s="40"/>
      <c r="HI2133" s="40"/>
      <c r="HJ2133" s="40"/>
      <c r="HK2133" s="40"/>
      <c r="HL2133" s="40"/>
      <c r="HM2133" s="40"/>
      <c r="HN2133" s="40"/>
      <c r="HO2133" s="40"/>
      <c r="HP2133" s="40"/>
      <c r="HQ2133" s="40"/>
      <c r="HR2133" s="40"/>
      <c r="HS2133" s="40"/>
      <c r="HT2133" s="40"/>
      <c r="HU2133" s="40"/>
      <c r="HV2133" s="40"/>
      <c r="HW2133" s="40"/>
      <c r="HX2133" s="40"/>
      <c r="HY2133" s="40"/>
      <c r="HZ2133" s="40"/>
      <c r="IA2133" s="40"/>
      <c r="IB2133" s="40"/>
      <c r="IC2133" s="40"/>
      <c r="ID2133" s="40"/>
      <c r="IE2133" s="40"/>
      <c r="IF2133" s="40"/>
      <c r="IG2133" s="40"/>
      <c r="IH2133" s="40"/>
      <c r="II2133" s="40"/>
      <c r="IJ2133" s="40"/>
      <c r="IK2133" s="40"/>
      <c r="IL2133" s="40"/>
      <c r="IM2133" s="40"/>
      <c r="IN2133" s="40"/>
      <c r="IO2133" s="40"/>
      <c r="IP2133" s="40"/>
      <c r="IQ2133" s="40"/>
      <c r="IR2133" s="40"/>
      <c r="IS2133" s="40"/>
      <c r="IT2133" s="40"/>
      <c r="IU2133" s="40"/>
    </row>
    <row r="2134" spans="1:255" ht="14.25" customHeight="1">
      <c r="A2134" s="145">
        <v>2193</v>
      </c>
      <c r="B2134" s="139">
        <v>20160417</v>
      </c>
      <c r="C2134" s="57" t="str">
        <f t="shared" si="237"/>
        <v>SCL</v>
      </c>
      <c r="D2134" s="114">
        <f t="shared" si="232"/>
        <v>41015</v>
      </c>
      <c r="E2134" s="28" t="s">
        <v>24</v>
      </c>
      <c r="F2134" s="39" t="s">
        <v>25</v>
      </c>
      <c r="G2134" s="35" t="s">
        <v>26</v>
      </c>
      <c r="H2134" s="30"/>
      <c r="I2134" s="30"/>
      <c r="J2134" s="31" t="s">
        <v>175</v>
      </c>
      <c r="K2134" s="31" t="s">
        <v>580</v>
      </c>
      <c r="L2134" s="31" t="s">
        <v>176</v>
      </c>
      <c r="M2134" s="31"/>
      <c r="N2134" s="31" t="s">
        <v>31</v>
      </c>
      <c r="O2134" s="4" t="str">
        <f t="shared" si="233"/>
        <v>Ceratina (Zadontomerus) acantha</v>
      </c>
      <c r="P2134" s="85" t="str">
        <f t="shared" si="238"/>
        <v>Ceratina acantha</v>
      </c>
      <c r="Q2134" s="35" t="s">
        <v>43</v>
      </c>
      <c r="R2134" s="36"/>
      <c r="S2134" s="32"/>
      <c r="T2134" s="32"/>
      <c r="U2134" s="32"/>
      <c r="V2134" s="34" t="s">
        <v>171</v>
      </c>
      <c r="W2134" s="38">
        <v>41335</v>
      </c>
      <c r="X2134" s="52"/>
      <c r="Y2134" s="129">
        <f t="shared" si="234"/>
        <v>1</v>
      </c>
      <c r="Z2134" s="110">
        <f t="shared" si="235"/>
        <v>0</v>
      </c>
      <c r="AA2134" s="1">
        <f t="shared" si="236"/>
        <v>0</v>
      </c>
      <c r="AC2134" s="40"/>
      <c r="AD2134" s="40"/>
      <c r="AE2134" s="40"/>
      <c r="AF2134" s="40"/>
      <c r="AG2134" s="40"/>
      <c r="AH2134" s="40"/>
      <c r="AI2134" s="40"/>
      <c r="AJ2134" s="40"/>
      <c r="AK2134" s="40"/>
      <c r="AL2134" s="40"/>
      <c r="AM2134" s="40"/>
      <c r="AN2134" s="40"/>
      <c r="AO2134" s="40"/>
      <c r="AP2134" s="40"/>
      <c r="AQ2134" s="40"/>
      <c r="AR2134" s="40"/>
      <c r="AS2134" s="40"/>
      <c r="AT2134" s="40"/>
      <c r="AU2134" s="40"/>
      <c r="AV2134" s="40"/>
      <c r="AW2134" s="40"/>
      <c r="AX2134" s="40"/>
      <c r="AY2134" s="40"/>
      <c r="AZ2134" s="40"/>
      <c r="BA2134" s="40"/>
      <c r="BB2134" s="40"/>
      <c r="BC2134" s="40"/>
      <c r="BD2134" s="40"/>
      <c r="BE2134" s="40"/>
      <c r="BF2134" s="40"/>
      <c r="BG2134" s="40"/>
      <c r="BH2134" s="40"/>
      <c r="BI2134" s="40"/>
      <c r="BJ2134" s="40"/>
      <c r="BK2134" s="40"/>
      <c r="BL2134" s="40"/>
      <c r="BM2134" s="40"/>
      <c r="BN2134" s="40"/>
      <c r="BO2134" s="40"/>
      <c r="BP2134" s="40"/>
      <c r="BQ2134" s="40"/>
      <c r="BR2134" s="40"/>
      <c r="BS2134" s="40"/>
      <c r="BT2134" s="40"/>
      <c r="BU2134" s="40"/>
      <c r="BV2134" s="40"/>
      <c r="BW2134" s="40"/>
      <c r="BX2134" s="40"/>
      <c r="BY2134" s="40"/>
      <c r="BZ2134" s="40"/>
      <c r="CA2134" s="40"/>
      <c r="CB2134" s="40"/>
      <c r="CC2134" s="40"/>
      <c r="CD2134" s="40"/>
      <c r="CE2134" s="40"/>
      <c r="CF2134" s="40"/>
      <c r="CG2134" s="40"/>
      <c r="CH2134" s="40"/>
      <c r="CI2134" s="40"/>
      <c r="CJ2134" s="40"/>
      <c r="CK2134" s="40"/>
      <c r="CL2134" s="40"/>
      <c r="CM2134" s="40"/>
      <c r="CN2134" s="40"/>
      <c r="CO2134" s="40"/>
      <c r="CP2134" s="40"/>
      <c r="CQ2134" s="40"/>
      <c r="CR2134" s="40"/>
      <c r="CS2134" s="40"/>
      <c r="CT2134" s="40"/>
      <c r="CU2134" s="40"/>
      <c r="CV2134" s="40"/>
      <c r="CW2134" s="40"/>
      <c r="CX2134" s="40"/>
      <c r="CY2134" s="40"/>
      <c r="CZ2134" s="40"/>
      <c r="DA2134" s="40"/>
      <c r="DB2134" s="40"/>
      <c r="DC2134" s="40"/>
      <c r="DD2134" s="40"/>
      <c r="DE2134" s="40"/>
      <c r="DF2134" s="40"/>
      <c r="DG2134" s="40"/>
      <c r="DH2134" s="40"/>
      <c r="DI2134" s="40"/>
      <c r="DJ2134" s="40"/>
      <c r="DK2134" s="40"/>
      <c r="DL2134" s="40"/>
      <c r="DM2134" s="40"/>
      <c r="DN2134" s="40"/>
      <c r="DO2134" s="40"/>
      <c r="DP2134" s="40"/>
      <c r="DQ2134" s="40"/>
      <c r="DR2134" s="40"/>
      <c r="DS2134" s="40"/>
      <c r="DT2134" s="40"/>
      <c r="DU2134" s="40"/>
      <c r="DV2134" s="40"/>
      <c r="DW2134" s="40"/>
      <c r="DX2134" s="40"/>
      <c r="DY2134" s="40"/>
      <c r="DZ2134" s="40"/>
      <c r="EA2134" s="40"/>
      <c r="EB2134" s="40"/>
      <c r="EC2134" s="40"/>
      <c r="ED2134" s="40"/>
      <c r="EE2134" s="40"/>
      <c r="EF2134" s="40"/>
      <c r="EG2134" s="40"/>
      <c r="EH2134" s="40"/>
      <c r="EI2134" s="40"/>
      <c r="EJ2134" s="40"/>
      <c r="EK2134" s="40"/>
      <c r="EL2134" s="40"/>
      <c r="EM2134" s="40"/>
      <c r="EN2134" s="40"/>
      <c r="EO2134" s="40"/>
      <c r="EP2134" s="40"/>
      <c r="EQ2134" s="40"/>
      <c r="ER2134" s="40"/>
      <c r="ES2134" s="40"/>
      <c r="ET2134" s="40"/>
      <c r="EU2134" s="40"/>
      <c r="EV2134" s="40"/>
      <c r="EW2134" s="40"/>
      <c r="EX2134" s="40"/>
      <c r="EY2134" s="40"/>
      <c r="EZ2134" s="40"/>
      <c r="FA2134" s="40"/>
      <c r="FB2134" s="40"/>
      <c r="FC2134" s="40"/>
      <c r="FD2134" s="40"/>
      <c r="FE2134" s="40"/>
      <c r="FF2134" s="40"/>
      <c r="FG2134" s="40"/>
      <c r="FH2134" s="40"/>
      <c r="FI2134" s="40"/>
      <c r="FJ2134" s="40"/>
      <c r="FK2134" s="40"/>
      <c r="FL2134" s="40"/>
      <c r="FM2134" s="40"/>
      <c r="FN2134" s="40"/>
      <c r="FO2134" s="40"/>
      <c r="FP2134" s="40"/>
      <c r="FQ2134" s="40"/>
      <c r="FR2134" s="40"/>
      <c r="FS2134" s="40"/>
      <c r="FT2134" s="40"/>
      <c r="FU2134" s="40"/>
      <c r="FV2134" s="40"/>
      <c r="FW2134" s="40"/>
      <c r="FX2134" s="40"/>
      <c r="FY2134" s="40"/>
      <c r="FZ2134" s="40"/>
      <c r="GA2134" s="40"/>
      <c r="GB2134" s="40"/>
      <c r="GC2134" s="40"/>
      <c r="GD2134" s="40"/>
      <c r="GE2134" s="40"/>
      <c r="GF2134" s="40"/>
      <c r="GG2134" s="40"/>
      <c r="GH2134" s="40"/>
      <c r="GI2134" s="40"/>
      <c r="GJ2134" s="40"/>
      <c r="GK2134" s="40"/>
      <c r="GL2134" s="40"/>
      <c r="GM2134" s="40"/>
      <c r="GN2134" s="40"/>
      <c r="GO2134" s="40"/>
      <c r="GP2134" s="40"/>
      <c r="GQ2134" s="40"/>
      <c r="GR2134" s="40"/>
      <c r="GS2134" s="40"/>
      <c r="GT2134" s="40"/>
      <c r="GU2134" s="40"/>
      <c r="GV2134" s="40"/>
      <c r="GW2134" s="40"/>
      <c r="GX2134" s="40"/>
      <c r="GY2134" s="40"/>
      <c r="GZ2134" s="40"/>
      <c r="HA2134" s="40"/>
      <c r="HB2134" s="40"/>
      <c r="HC2134" s="40"/>
      <c r="HD2134" s="40"/>
      <c r="HE2134" s="40"/>
      <c r="HF2134" s="40"/>
      <c r="HG2134" s="40"/>
      <c r="HH2134" s="40"/>
      <c r="HI2134" s="40"/>
      <c r="HJ2134" s="40"/>
      <c r="HK2134" s="40"/>
      <c r="HL2134" s="40"/>
      <c r="HM2134" s="40"/>
      <c r="HN2134" s="40"/>
      <c r="HO2134" s="40"/>
      <c r="HP2134" s="40"/>
      <c r="HQ2134" s="40"/>
      <c r="HR2134" s="40"/>
      <c r="HS2134" s="40"/>
      <c r="HT2134" s="40"/>
      <c r="HU2134" s="40"/>
      <c r="HV2134" s="40"/>
      <c r="HW2134" s="40"/>
      <c r="HX2134" s="40"/>
      <c r="HY2134" s="40"/>
      <c r="HZ2134" s="40"/>
      <c r="IA2134" s="40"/>
      <c r="IB2134" s="40"/>
      <c r="IC2134" s="40"/>
      <c r="ID2134" s="40"/>
      <c r="IE2134" s="40"/>
      <c r="IF2134" s="40"/>
      <c r="IG2134" s="40"/>
      <c r="IH2134" s="40"/>
      <c r="II2134" s="40"/>
      <c r="IJ2134" s="40"/>
      <c r="IK2134" s="40"/>
      <c r="IL2134" s="40"/>
      <c r="IM2134" s="40"/>
      <c r="IN2134" s="40"/>
      <c r="IO2134" s="40"/>
      <c r="IP2134" s="40"/>
      <c r="IQ2134" s="40"/>
      <c r="IR2134" s="40"/>
      <c r="IS2134" s="40"/>
      <c r="IT2134" s="40"/>
      <c r="IU2134" s="40"/>
    </row>
    <row r="2135" spans="1:255" ht="14.25" customHeight="1">
      <c r="A2135" s="145">
        <v>2194</v>
      </c>
      <c r="B2135" s="139">
        <v>20160327</v>
      </c>
      <c r="C2135" s="57" t="str">
        <f t="shared" si="237"/>
        <v>SCL</v>
      </c>
      <c r="D2135" s="114">
        <f t="shared" si="232"/>
        <v>40994</v>
      </c>
      <c r="E2135" s="28" t="s">
        <v>32</v>
      </c>
      <c r="F2135" s="39" t="s">
        <v>25</v>
      </c>
      <c r="G2135" s="35" t="s">
        <v>26</v>
      </c>
      <c r="H2135" s="30"/>
      <c r="I2135" s="30"/>
      <c r="J2135" s="31" t="s">
        <v>175</v>
      </c>
      <c r="K2135" s="31" t="s">
        <v>580</v>
      </c>
      <c r="L2135" s="31" t="s">
        <v>176</v>
      </c>
      <c r="M2135" s="31"/>
      <c r="N2135" s="31" t="s">
        <v>31</v>
      </c>
      <c r="O2135" s="4" t="str">
        <f t="shared" si="233"/>
        <v>Ceratina (Zadontomerus) acantha</v>
      </c>
      <c r="P2135" s="85" t="str">
        <f t="shared" si="238"/>
        <v>Ceratina acantha</v>
      </c>
      <c r="Q2135" s="35" t="s">
        <v>43</v>
      </c>
      <c r="R2135" s="36"/>
      <c r="S2135" s="32"/>
      <c r="T2135" s="32"/>
      <c r="U2135" s="32"/>
      <c r="V2135" s="34" t="s">
        <v>171</v>
      </c>
      <c r="W2135" s="38">
        <v>41335</v>
      </c>
      <c r="X2135" s="52"/>
      <c r="Y2135" s="129">
        <f t="shared" si="234"/>
        <v>1</v>
      </c>
      <c r="Z2135" s="110">
        <f t="shared" si="235"/>
        <v>0</v>
      </c>
      <c r="AA2135" s="1">
        <f t="shared" si="236"/>
        <v>0</v>
      </c>
      <c r="AC2135" s="40"/>
      <c r="AD2135" s="40"/>
      <c r="AE2135" s="40"/>
      <c r="AF2135" s="40"/>
      <c r="AG2135" s="40"/>
      <c r="AH2135" s="40"/>
      <c r="AI2135" s="40"/>
      <c r="AJ2135" s="40"/>
      <c r="AK2135" s="40"/>
      <c r="AL2135" s="40"/>
      <c r="AM2135" s="40"/>
      <c r="AN2135" s="40"/>
      <c r="AO2135" s="40"/>
      <c r="AP2135" s="40"/>
      <c r="AQ2135" s="40"/>
      <c r="AR2135" s="40"/>
      <c r="AS2135" s="40"/>
      <c r="AT2135" s="40"/>
      <c r="AU2135" s="40"/>
      <c r="AV2135" s="40"/>
      <c r="AW2135" s="40"/>
      <c r="AX2135" s="40"/>
      <c r="AY2135" s="40"/>
      <c r="AZ2135" s="40"/>
      <c r="BA2135" s="40"/>
      <c r="BB2135" s="40"/>
      <c r="BC2135" s="40"/>
      <c r="BD2135" s="40"/>
      <c r="BE2135" s="40"/>
      <c r="BF2135" s="40"/>
      <c r="BG2135" s="40"/>
      <c r="BH2135" s="40"/>
      <c r="BI2135" s="40"/>
      <c r="BJ2135" s="40"/>
      <c r="BK2135" s="40"/>
      <c r="BL2135" s="40"/>
      <c r="BM2135" s="40"/>
      <c r="BN2135" s="40"/>
      <c r="BO2135" s="40"/>
      <c r="BP2135" s="40"/>
      <c r="BQ2135" s="40"/>
      <c r="BR2135" s="40"/>
      <c r="BS2135" s="40"/>
      <c r="BT2135" s="40"/>
      <c r="BU2135" s="40"/>
      <c r="BV2135" s="40"/>
      <c r="BW2135" s="40"/>
      <c r="BX2135" s="40"/>
      <c r="BY2135" s="40"/>
      <c r="BZ2135" s="40"/>
      <c r="CA2135" s="40"/>
      <c r="CB2135" s="40"/>
      <c r="CC2135" s="40"/>
      <c r="CD2135" s="40"/>
      <c r="CE2135" s="40"/>
      <c r="CF2135" s="40"/>
      <c r="CG2135" s="40"/>
      <c r="CH2135" s="40"/>
      <c r="CI2135" s="40"/>
      <c r="CJ2135" s="40"/>
      <c r="CK2135" s="40"/>
      <c r="CL2135" s="40"/>
      <c r="CM2135" s="40"/>
      <c r="CN2135" s="40"/>
      <c r="CO2135" s="40"/>
      <c r="CP2135" s="40"/>
      <c r="CQ2135" s="40"/>
      <c r="CR2135" s="40"/>
      <c r="CS2135" s="40"/>
      <c r="CT2135" s="40"/>
      <c r="CU2135" s="40"/>
      <c r="CV2135" s="40"/>
      <c r="CW2135" s="40"/>
      <c r="CX2135" s="40"/>
      <c r="CY2135" s="40"/>
      <c r="CZ2135" s="40"/>
      <c r="DA2135" s="40"/>
      <c r="DB2135" s="40"/>
      <c r="DC2135" s="40"/>
      <c r="DD2135" s="40"/>
      <c r="DE2135" s="40"/>
      <c r="DF2135" s="40"/>
      <c r="DG2135" s="40"/>
      <c r="DH2135" s="40"/>
      <c r="DI2135" s="40"/>
      <c r="DJ2135" s="40"/>
      <c r="DK2135" s="40"/>
      <c r="DL2135" s="40"/>
      <c r="DM2135" s="40"/>
      <c r="DN2135" s="40"/>
      <c r="DO2135" s="40"/>
      <c r="DP2135" s="40"/>
      <c r="DQ2135" s="40"/>
      <c r="DR2135" s="40"/>
      <c r="DS2135" s="40"/>
      <c r="DT2135" s="40"/>
      <c r="DU2135" s="40"/>
      <c r="DV2135" s="40"/>
      <c r="DW2135" s="40"/>
      <c r="DX2135" s="40"/>
      <c r="DY2135" s="40"/>
      <c r="DZ2135" s="40"/>
      <c r="EA2135" s="40"/>
      <c r="EB2135" s="40"/>
      <c r="EC2135" s="40"/>
      <c r="ED2135" s="40"/>
      <c r="EE2135" s="40"/>
      <c r="EF2135" s="40"/>
      <c r="EG2135" s="40"/>
      <c r="EH2135" s="40"/>
      <c r="EI2135" s="40"/>
      <c r="EJ2135" s="40"/>
      <c r="EK2135" s="40"/>
      <c r="EL2135" s="40"/>
      <c r="EM2135" s="40"/>
      <c r="EN2135" s="40"/>
      <c r="EO2135" s="40"/>
      <c r="EP2135" s="40"/>
      <c r="EQ2135" s="40"/>
      <c r="ER2135" s="40"/>
      <c r="ES2135" s="40"/>
      <c r="ET2135" s="40"/>
      <c r="EU2135" s="40"/>
      <c r="EV2135" s="40"/>
      <c r="EW2135" s="40"/>
      <c r="EX2135" s="40"/>
      <c r="EY2135" s="40"/>
      <c r="EZ2135" s="40"/>
      <c r="FA2135" s="40"/>
      <c r="FB2135" s="40"/>
      <c r="FC2135" s="40"/>
      <c r="FD2135" s="40"/>
      <c r="FE2135" s="40"/>
      <c r="FF2135" s="40"/>
      <c r="FG2135" s="40"/>
      <c r="FH2135" s="40"/>
      <c r="FI2135" s="40"/>
      <c r="FJ2135" s="40"/>
      <c r="FK2135" s="40"/>
      <c r="FL2135" s="40"/>
      <c r="FM2135" s="40"/>
      <c r="FN2135" s="40"/>
      <c r="FO2135" s="40"/>
      <c r="FP2135" s="40"/>
      <c r="FQ2135" s="40"/>
      <c r="FR2135" s="40"/>
      <c r="FS2135" s="40"/>
      <c r="FT2135" s="40"/>
      <c r="FU2135" s="40"/>
      <c r="FV2135" s="40"/>
      <c r="FW2135" s="40"/>
      <c r="FX2135" s="40"/>
      <c r="FY2135" s="40"/>
      <c r="FZ2135" s="40"/>
      <c r="GA2135" s="40"/>
      <c r="GB2135" s="40"/>
      <c r="GC2135" s="40"/>
      <c r="GD2135" s="40"/>
      <c r="GE2135" s="40"/>
      <c r="GF2135" s="40"/>
      <c r="GG2135" s="40"/>
      <c r="GH2135" s="40"/>
      <c r="GI2135" s="40"/>
      <c r="GJ2135" s="40"/>
      <c r="GK2135" s="40"/>
      <c r="GL2135" s="40"/>
      <c r="GM2135" s="40"/>
      <c r="GN2135" s="40"/>
      <c r="GO2135" s="40"/>
      <c r="GP2135" s="40"/>
      <c r="GQ2135" s="40"/>
      <c r="GR2135" s="40"/>
      <c r="GS2135" s="40"/>
      <c r="GT2135" s="40"/>
      <c r="GU2135" s="40"/>
      <c r="GV2135" s="40"/>
      <c r="GW2135" s="40"/>
      <c r="GX2135" s="40"/>
      <c r="GY2135" s="40"/>
      <c r="GZ2135" s="40"/>
      <c r="HA2135" s="40"/>
      <c r="HB2135" s="40"/>
      <c r="HC2135" s="40"/>
      <c r="HD2135" s="40"/>
      <c r="HE2135" s="40"/>
      <c r="HF2135" s="40"/>
      <c r="HG2135" s="40"/>
      <c r="HH2135" s="40"/>
      <c r="HI2135" s="40"/>
      <c r="HJ2135" s="40"/>
      <c r="HK2135" s="40"/>
      <c r="HL2135" s="40"/>
      <c r="HM2135" s="40"/>
      <c r="HN2135" s="40"/>
      <c r="HO2135" s="40"/>
      <c r="HP2135" s="40"/>
      <c r="HQ2135" s="40"/>
      <c r="HR2135" s="40"/>
      <c r="HS2135" s="40"/>
      <c r="HT2135" s="40"/>
      <c r="HU2135" s="40"/>
      <c r="HV2135" s="40"/>
      <c r="HW2135" s="40"/>
      <c r="HX2135" s="40"/>
      <c r="HY2135" s="40"/>
      <c r="HZ2135" s="40"/>
      <c r="IA2135" s="40"/>
      <c r="IB2135" s="40"/>
      <c r="IC2135" s="40"/>
      <c r="ID2135" s="40"/>
      <c r="IE2135" s="40"/>
      <c r="IF2135" s="40"/>
      <c r="IG2135" s="40"/>
      <c r="IH2135" s="40"/>
      <c r="II2135" s="40"/>
      <c r="IJ2135" s="40"/>
      <c r="IK2135" s="40"/>
      <c r="IL2135" s="40"/>
      <c r="IM2135" s="40"/>
      <c r="IN2135" s="40"/>
      <c r="IO2135" s="40"/>
      <c r="IP2135" s="40"/>
      <c r="IQ2135" s="40"/>
      <c r="IR2135" s="40"/>
      <c r="IS2135" s="40"/>
      <c r="IT2135" s="40"/>
      <c r="IU2135" s="40"/>
    </row>
    <row r="2136" spans="1:255" ht="14.25" customHeight="1">
      <c r="A2136" s="145">
        <v>2195</v>
      </c>
      <c r="B2136" s="139">
        <v>20160327</v>
      </c>
      <c r="C2136" s="57" t="str">
        <f t="shared" si="237"/>
        <v>SCL</v>
      </c>
      <c r="D2136" s="114">
        <f t="shared" si="232"/>
        <v>40994</v>
      </c>
      <c r="E2136" s="28" t="s">
        <v>32</v>
      </c>
      <c r="F2136" s="39" t="s">
        <v>25</v>
      </c>
      <c r="G2136" s="35" t="s">
        <v>26</v>
      </c>
      <c r="H2136" s="30"/>
      <c r="I2136" s="30"/>
      <c r="J2136" s="31" t="s">
        <v>175</v>
      </c>
      <c r="K2136" s="31" t="s">
        <v>580</v>
      </c>
      <c r="L2136" s="31" t="s">
        <v>176</v>
      </c>
      <c r="M2136" s="31"/>
      <c r="N2136" s="31" t="s">
        <v>31</v>
      </c>
      <c r="O2136" s="4" t="str">
        <f t="shared" si="233"/>
        <v>Ceratina (Zadontomerus) acantha</v>
      </c>
      <c r="P2136" s="85" t="str">
        <f t="shared" si="238"/>
        <v>Ceratina acantha</v>
      </c>
      <c r="Q2136" s="35" t="s">
        <v>43</v>
      </c>
      <c r="R2136" s="36"/>
      <c r="S2136" s="32"/>
      <c r="T2136" s="32"/>
      <c r="U2136" s="32"/>
      <c r="V2136" s="34" t="s">
        <v>171</v>
      </c>
      <c r="W2136" s="38">
        <v>41335</v>
      </c>
      <c r="X2136" s="52"/>
      <c r="Y2136" s="129">
        <f t="shared" si="234"/>
        <v>1</v>
      </c>
      <c r="Z2136" s="110">
        <f t="shared" si="235"/>
        <v>0</v>
      </c>
      <c r="AA2136" s="1">
        <f t="shared" si="236"/>
        <v>0</v>
      </c>
      <c r="AC2136" s="40"/>
      <c r="AD2136" s="40"/>
      <c r="AE2136" s="40"/>
      <c r="AF2136" s="40"/>
      <c r="AG2136" s="40"/>
      <c r="AH2136" s="40"/>
      <c r="AI2136" s="40"/>
      <c r="AJ2136" s="40"/>
      <c r="AK2136" s="40"/>
      <c r="AL2136" s="40"/>
      <c r="AM2136" s="40"/>
      <c r="AN2136" s="40"/>
      <c r="AO2136" s="40"/>
      <c r="AP2136" s="40"/>
      <c r="AQ2136" s="40"/>
      <c r="AR2136" s="40"/>
      <c r="AS2136" s="40"/>
      <c r="AT2136" s="40"/>
      <c r="AU2136" s="40"/>
      <c r="AV2136" s="40"/>
      <c r="AW2136" s="40"/>
      <c r="AX2136" s="40"/>
      <c r="AY2136" s="40"/>
      <c r="AZ2136" s="40"/>
      <c r="BA2136" s="40"/>
      <c r="BB2136" s="40"/>
      <c r="BC2136" s="40"/>
      <c r="BD2136" s="40"/>
      <c r="BE2136" s="40"/>
      <c r="BF2136" s="40"/>
      <c r="BG2136" s="40"/>
      <c r="BH2136" s="40"/>
      <c r="BI2136" s="40"/>
      <c r="BJ2136" s="40"/>
      <c r="BK2136" s="40"/>
      <c r="BL2136" s="40"/>
      <c r="BM2136" s="40"/>
      <c r="BN2136" s="40"/>
      <c r="BO2136" s="40"/>
      <c r="BP2136" s="40"/>
      <c r="BQ2136" s="40"/>
      <c r="BR2136" s="40"/>
      <c r="BS2136" s="40"/>
      <c r="BT2136" s="40"/>
      <c r="BU2136" s="40"/>
      <c r="BV2136" s="40"/>
      <c r="BW2136" s="40"/>
      <c r="BX2136" s="40"/>
      <c r="BY2136" s="40"/>
      <c r="BZ2136" s="40"/>
      <c r="CA2136" s="40"/>
      <c r="CB2136" s="40"/>
      <c r="CC2136" s="40"/>
      <c r="CD2136" s="40"/>
      <c r="CE2136" s="40"/>
      <c r="CF2136" s="40"/>
      <c r="CG2136" s="40"/>
      <c r="CH2136" s="40"/>
      <c r="CI2136" s="40"/>
      <c r="CJ2136" s="40"/>
      <c r="CK2136" s="40"/>
      <c r="CL2136" s="40"/>
      <c r="CM2136" s="40"/>
      <c r="CN2136" s="40"/>
      <c r="CO2136" s="40"/>
      <c r="CP2136" s="40"/>
      <c r="CQ2136" s="40"/>
      <c r="CR2136" s="40"/>
      <c r="CS2136" s="40"/>
      <c r="CT2136" s="40"/>
      <c r="CU2136" s="40"/>
      <c r="CV2136" s="40"/>
      <c r="CW2136" s="40"/>
      <c r="CX2136" s="40"/>
      <c r="CY2136" s="40"/>
      <c r="CZ2136" s="40"/>
      <c r="DA2136" s="40"/>
      <c r="DB2136" s="40"/>
      <c r="DC2136" s="40"/>
      <c r="DD2136" s="40"/>
      <c r="DE2136" s="40"/>
      <c r="DF2136" s="40"/>
      <c r="DG2136" s="40"/>
      <c r="DH2136" s="40"/>
      <c r="DI2136" s="40"/>
      <c r="DJ2136" s="40"/>
      <c r="DK2136" s="40"/>
      <c r="DL2136" s="40"/>
      <c r="DM2136" s="40"/>
      <c r="DN2136" s="40"/>
      <c r="DO2136" s="40"/>
      <c r="DP2136" s="40"/>
      <c r="DQ2136" s="40"/>
      <c r="DR2136" s="40"/>
      <c r="DS2136" s="40"/>
      <c r="DT2136" s="40"/>
      <c r="DU2136" s="40"/>
      <c r="DV2136" s="40"/>
      <c r="DW2136" s="40"/>
      <c r="DX2136" s="40"/>
      <c r="DY2136" s="40"/>
      <c r="DZ2136" s="40"/>
      <c r="EA2136" s="40"/>
      <c r="EB2136" s="40"/>
      <c r="EC2136" s="40"/>
      <c r="ED2136" s="40"/>
      <c r="EE2136" s="40"/>
      <c r="EF2136" s="40"/>
      <c r="EG2136" s="40"/>
      <c r="EH2136" s="40"/>
      <c r="EI2136" s="40"/>
      <c r="EJ2136" s="40"/>
      <c r="EK2136" s="40"/>
      <c r="EL2136" s="40"/>
      <c r="EM2136" s="40"/>
      <c r="EN2136" s="40"/>
      <c r="EO2136" s="40"/>
      <c r="EP2136" s="40"/>
      <c r="EQ2136" s="40"/>
      <c r="ER2136" s="40"/>
      <c r="ES2136" s="40"/>
      <c r="ET2136" s="40"/>
      <c r="EU2136" s="40"/>
      <c r="EV2136" s="40"/>
      <c r="EW2136" s="40"/>
      <c r="EX2136" s="40"/>
      <c r="EY2136" s="40"/>
      <c r="EZ2136" s="40"/>
      <c r="FA2136" s="40"/>
      <c r="FB2136" s="40"/>
      <c r="FC2136" s="40"/>
      <c r="FD2136" s="40"/>
      <c r="FE2136" s="40"/>
      <c r="FF2136" s="40"/>
      <c r="FG2136" s="40"/>
      <c r="FH2136" s="40"/>
      <c r="FI2136" s="40"/>
      <c r="FJ2136" s="40"/>
      <c r="FK2136" s="40"/>
      <c r="FL2136" s="40"/>
      <c r="FM2136" s="40"/>
      <c r="FN2136" s="40"/>
      <c r="FO2136" s="40"/>
      <c r="FP2136" s="40"/>
      <c r="FQ2136" s="40"/>
      <c r="FR2136" s="40"/>
      <c r="FS2136" s="40"/>
      <c r="FT2136" s="40"/>
      <c r="FU2136" s="40"/>
      <c r="FV2136" s="40"/>
      <c r="FW2136" s="40"/>
      <c r="FX2136" s="40"/>
      <c r="FY2136" s="40"/>
      <c r="FZ2136" s="40"/>
      <c r="GA2136" s="40"/>
      <c r="GB2136" s="40"/>
      <c r="GC2136" s="40"/>
      <c r="GD2136" s="40"/>
      <c r="GE2136" s="40"/>
      <c r="GF2136" s="40"/>
      <c r="GG2136" s="40"/>
      <c r="GH2136" s="40"/>
      <c r="GI2136" s="40"/>
      <c r="GJ2136" s="40"/>
      <c r="GK2136" s="40"/>
      <c r="GL2136" s="40"/>
      <c r="GM2136" s="40"/>
      <c r="GN2136" s="40"/>
      <c r="GO2136" s="40"/>
      <c r="GP2136" s="40"/>
      <c r="GQ2136" s="40"/>
      <c r="GR2136" s="40"/>
      <c r="GS2136" s="40"/>
      <c r="GT2136" s="40"/>
      <c r="GU2136" s="40"/>
      <c r="GV2136" s="40"/>
      <c r="GW2136" s="40"/>
      <c r="GX2136" s="40"/>
      <c r="GY2136" s="40"/>
      <c r="GZ2136" s="40"/>
      <c r="HA2136" s="40"/>
      <c r="HB2136" s="40"/>
      <c r="HC2136" s="40"/>
      <c r="HD2136" s="40"/>
      <c r="HE2136" s="40"/>
      <c r="HF2136" s="40"/>
      <c r="HG2136" s="40"/>
      <c r="HH2136" s="40"/>
      <c r="HI2136" s="40"/>
      <c r="HJ2136" s="40"/>
      <c r="HK2136" s="40"/>
      <c r="HL2136" s="40"/>
      <c r="HM2136" s="40"/>
      <c r="HN2136" s="40"/>
      <c r="HO2136" s="40"/>
      <c r="HP2136" s="40"/>
      <c r="HQ2136" s="40"/>
      <c r="HR2136" s="40"/>
      <c r="HS2136" s="40"/>
      <c r="HT2136" s="40"/>
      <c r="HU2136" s="40"/>
      <c r="HV2136" s="40"/>
      <c r="HW2136" s="40"/>
      <c r="HX2136" s="40"/>
      <c r="HY2136" s="40"/>
      <c r="HZ2136" s="40"/>
      <c r="IA2136" s="40"/>
      <c r="IB2136" s="40"/>
      <c r="IC2136" s="40"/>
      <c r="ID2136" s="40"/>
      <c r="IE2136" s="40"/>
      <c r="IF2136" s="40"/>
      <c r="IG2136" s="40"/>
      <c r="IH2136" s="40"/>
      <c r="II2136" s="40"/>
      <c r="IJ2136" s="40"/>
      <c r="IK2136" s="40"/>
      <c r="IL2136" s="40"/>
      <c r="IM2136" s="40"/>
      <c r="IN2136" s="40"/>
      <c r="IO2136" s="40"/>
      <c r="IP2136" s="40"/>
      <c r="IQ2136" s="40"/>
      <c r="IR2136" s="40"/>
      <c r="IS2136" s="40"/>
      <c r="IT2136" s="40"/>
      <c r="IU2136" s="40"/>
    </row>
    <row r="2137" spans="1:255" ht="14.25" customHeight="1">
      <c r="A2137" s="145">
        <v>2196</v>
      </c>
      <c r="B2137" s="139">
        <v>20160327</v>
      </c>
      <c r="C2137" s="57" t="str">
        <f t="shared" si="237"/>
        <v>SCL</v>
      </c>
      <c r="D2137" s="114">
        <f t="shared" si="232"/>
        <v>40994</v>
      </c>
      <c r="E2137" s="28" t="s">
        <v>32</v>
      </c>
      <c r="F2137" s="39" t="s">
        <v>25</v>
      </c>
      <c r="G2137" s="35" t="s">
        <v>26</v>
      </c>
      <c r="H2137" s="30"/>
      <c r="I2137" s="30"/>
      <c r="J2137" s="31" t="s">
        <v>175</v>
      </c>
      <c r="K2137" s="31" t="s">
        <v>580</v>
      </c>
      <c r="L2137" s="31" t="s">
        <v>176</v>
      </c>
      <c r="M2137" s="31"/>
      <c r="N2137" s="31" t="s">
        <v>31</v>
      </c>
      <c r="O2137" s="4" t="str">
        <f t="shared" si="233"/>
        <v>Ceratina (Zadontomerus) acantha</v>
      </c>
      <c r="P2137" s="85" t="str">
        <f t="shared" si="238"/>
        <v>Ceratina acantha</v>
      </c>
      <c r="Q2137" s="35" t="s">
        <v>43</v>
      </c>
      <c r="R2137" s="36"/>
      <c r="S2137" s="32"/>
      <c r="T2137" s="32"/>
      <c r="U2137" s="32"/>
      <c r="V2137" s="34" t="s">
        <v>171</v>
      </c>
      <c r="W2137" s="38">
        <v>41335</v>
      </c>
      <c r="X2137" s="52"/>
      <c r="Y2137" s="129">
        <f t="shared" si="234"/>
        <v>1</v>
      </c>
      <c r="Z2137" s="110">
        <f t="shared" si="235"/>
        <v>0</v>
      </c>
      <c r="AA2137" s="1">
        <f t="shared" si="236"/>
        <v>0</v>
      </c>
      <c r="AC2137" s="40"/>
      <c r="AD2137" s="40"/>
      <c r="AE2137" s="40"/>
      <c r="AF2137" s="40"/>
      <c r="AG2137" s="40"/>
      <c r="AH2137" s="40"/>
      <c r="AI2137" s="40"/>
      <c r="AJ2137" s="40"/>
      <c r="AK2137" s="40"/>
      <c r="AL2137" s="40"/>
      <c r="AM2137" s="40"/>
      <c r="AN2137" s="40"/>
      <c r="AO2137" s="40"/>
      <c r="AP2137" s="40"/>
      <c r="AQ2137" s="40"/>
      <c r="AR2137" s="40"/>
      <c r="AS2137" s="40"/>
      <c r="AT2137" s="40"/>
      <c r="AU2137" s="40"/>
      <c r="AV2137" s="40"/>
      <c r="AW2137" s="40"/>
      <c r="AX2137" s="40"/>
      <c r="AY2137" s="40"/>
      <c r="AZ2137" s="40"/>
      <c r="BA2137" s="40"/>
      <c r="BB2137" s="40"/>
      <c r="BC2137" s="40"/>
      <c r="BD2137" s="40"/>
      <c r="BE2137" s="40"/>
      <c r="BF2137" s="40"/>
      <c r="BG2137" s="40"/>
      <c r="BH2137" s="40"/>
      <c r="BI2137" s="40"/>
      <c r="BJ2137" s="40"/>
      <c r="BK2137" s="40"/>
      <c r="BL2137" s="40"/>
      <c r="BM2137" s="40"/>
      <c r="BN2137" s="40"/>
      <c r="BO2137" s="40"/>
      <c r="BP2137" s="40"/>
      <c r="BQ2137" s="40"/>
      <c r="BR2137" s="40"/>
      <c r="BS2137" s="40"/>
      <c r="BT2137" s="40"/>
      <c r="BU2137" s="40"/>
      <c r="BV2137" s="40"/>
      <c r="BW2137" s="40"/>
      <c r="BX2137" s="40"/>
      <c r="BY2137" s="40"/>
      <c r="BZ2137" s="40"/>
      <c r="CA2137" s="40"/>
      <c r="CB2137" s="40"/>
      <c r="CC2137" s="40"/>
      <c r="CD2137" s="40"/>
      <c r="CE2137" s="40"/>
      <c r="CF2137" s="40"/>
      <c r="CG2137" s="40"/>
      <c r="CH2137" s="40"/>
      <c r="CI2137" s="40"/>
      <c r="CJ2137" s="40"/>
      <c r="CK2137" s="40"/>
      <c r="CL2137" s="40"/>
      <c r="CM2137" s="40"/>
      <c r="CN2137" s="40"/>
      <c r="CO2137" s="40"/>
      <c r="CP2137" s="40"/>
      <c r="CQ2137" s="40"/>
      <c r="CR2137" s="40"/>
      <c r="CS2137" s="40"/>
      <c r="CT2137" s="40"/>
      <c r="CU2137" s="40"/>
      <c r="CV2137" s="40"/>
      <c r="CW2137" s="40"/>
      <c r="CX2137" s="40"/>
      <c r="CY2137" s="40"/>
      <c r="CZ2137" s="40"/>
      <c r="DA2137" s="40"/>
      <c r="DB2137" s="40"/>
      <c r="DC2137" s="40"/>
      <c r="DD2137" s="40"/>
      <c r="DE2137" s="40"/>
      <c r="DF2137" s="40"/>
      <c r="DG2137" s="40"/>
      <c r="DH2137" s="40"/>
      <c r="DI2137" s="40"/>
      <c r="DJ2137" s="40"/>
      <c r="DK2137" s="40"/>
      <c r="DL2137" s="40"/>
      <c r="DM2137" s="40"/>
      <c r="DN2137" s="40"/>
      <c r="DO2137" s="40"/>
      <c r="DP2137" s="40"/>
      <c r="DQ2137" s="40"/>
      <c r="DR2137" s="40"/>
      <c r="DS2137" s="40"/>
      <c r="DT2137" s="40"/>
      <c r="DU2137" s="40"/>
      <c r="DV2137" s="40"/>
      <c r="DW2137" s="40"/>
      <c r="DX2137" s="40"/>
      <c r="DY2137" s="40"/>
      <c r="DZ2137" s="40"/>
      <c r="EA2137" s="40"/>
      <c r="EB2137" s="40"/>
      <c r="EC2137" s="40"/>
      <c r="ED2137" s="40"/>
      <c r="EE2137" s="40"/>
      <c r="EF2137" s="40"/>
      <c r="EG2137" s="40"/>
      <c r="EH2137" s="40"/>
      <c r="EI2137" s="40"/>
      <c r="EJ2137" s="40"/>
      <c r="EK2137" s="40"/>
      <c r="EL2137" s="40"/>
      <c r="EM2137" s="40"/>
      <c r="EN2137" s="40"/>
      <c r="EO2137" s="40"/>
      <c r="EP2137" s="40"/>
      <c r="EQ2137" s="40"/>
      <c r="ER2137" s="40"/>
      <c r="ES2137" s="40"/>
      <c r="ET2137" s="40"/>
      <c r="EU2137" s="40"/>
      <c r="EV2137" s="40"/>
      <c r="EW2137" s="40"/>
      <c r="EX2137" s="40"/>
      <c r="EY2137" s="40"/>
      <c r="EZ2137" s="40"/>
      <c r="FA2137" s="40"/>
      <c r="FB2137" s="40"/>
      <c r="FC2137" s="40"/>
      <c r="FD2137" s="40"/>
      <c r="FE2137" s="40"/>
      <c r="FF2137" s="40"/>
      <c r="FG2137" s="40"/>
      <c r="FH2137" s="40"/>
      <c r="FI2137" s="40"/>
      <c r="FJ2137" s="40"/>
      <c r="FK2137" s="40"/>
      <c r="FL2137" s="40"/>
      <c r="FM2137" s="40"/>
      <c r="FN2137" s="40"/>
      <c r="FO2137" s="40"/>
      <c r="FP2137" s="40"/>
      <c r="FQ2137" s="40"/>
      <c r="FR2137" s="40"/>
      <c r="FS2137" s="40"/>
      <c r="FT2137" s="40"/>
      <c r="FU2137" s="40"/>
      <c r="FV2137" s="40"/>
      <c r="FW2137" s="40"/>
      <c r="FX2137" s="40"/>
      <c r="FY2137" s="40"/>
      <c r="FZ2137" s="40"/>
      <c r="GA2137" s="40"/>
      <c r="GB2137" s="40"/>
      <c r="GC2137" s="40"/>
      <c r="GD2137" s="40"/>
      <c r="GE2137" s="40"/>
      <c r="GF2137" s="40"/>
      <c r="GG2137" s="40"/>
      <c r="GH2137" s="40"/>
      <c r="GI2137" s="40"/>
      <c r="GJ2137" s="40"/>
      <c r="GK2137" s="40"/>
      <c r="GL2137" s="40"/>
      <c r="GM2137" s="40"/>
      <c r="GN2137" s="40"/>
      <c r="GO2137" s="40"/>
      <c r="GP2137" s="40"/>
      <c r="GQ2137" s="40"/>
      <c r="GR2137" s="40"/>
      <c r="GS2137" s="40"/>
      <c r="GT2137" s="40"/>
      <c r="GU2137" s="40"/>
      <c r="GV2137" s="40"/>
      <c r="GW2137" s="40"/>
      <c r="GX2137" s="40"/>
      <c r="GY2137" s="40"/>
      <c r="GZ2137" s="40"/>
      <c r="HA2137" s="40"/>
      <c r="HB2137" s="40"/>
      <c r="HC2137" s="40"/>
      <c r="HD2137" s="40"/>
      <c r="HE2137" s="40"/>
      <c r="HF2137" s="40"/>
      <c r="HG2137" s="40"/>
      <c r="HH2137" s="40"/>
      <c r="HI2137" s="40"/>
      <c r="HJ2137" s="40"/>
      <c r="HK2137" s="40"/>
      <c r="HL2137" s="40"/>
      <c r="HM2137" s="40"/>
      <c r="HN2137" s="40"/>
      <c r="HO2137" s="40"/>
      <c r="HP2137" s="40"/>
      <c r="HQ2137" s="40"/>
      <c r="HR2137" s="40"/>
      <c r="HS2137" s="40"/>
      <c r="HT2137" s="40"/>
      <c r="HU2137" s="40"/>
      <c r="HV2137" s="40"/>
      <c r="HW2137" s="40"/>
      <c r="HX2137" s="40"/>
      <c r="HY2137" s="40"/>
      <c r="HZ2137" s="40"/>
      <c r="IA2137" s="40"/>
      <c r="IB2137" s="40"/>
      <c r="IC2137" s="40"/>
      <c r="ID2137" s="40"/>
      <c r="IE2137" s="40"/>
      <c r="IF2137" s="40"/>
      <c r="IG2137" s="40"/>
      <c r="IH2137" s="40"/>
      <c r="II2137" s="40"/>
      <c r="IJ2137" s="40"/>
      <c r="IK2137" s="40"/>
      <c r="IL2137" s="40"/>
      <c r="IM2137" s="40"/>
      <c r="IN2137" s="40"/>
      <c r="IO2137" s="40"/>
      <c r="IP2137" s="40"/>
      <c r="IQ2137" s="40"/>
      <c r="IR2137" s="40"/>
      <c r="IS2137" s="40"/>
      <c r="IT2137" s="40"/>
      <c r="IU2137" s="40"/>
    </row>
    <row r="2138" spans="1:255" ht="14.25" customHeight="1">
      <c r="A2138" s="145">
        <v>2197</v>
      </c>
      <c r="B2138" s="139">
        <v>20160327</v>
      </c>
      <c r="C2138" s="57" t="str">
        <f t="shared" si="237"/>
        <v>SCL</v>
      </c>
      <c r="D2138" s="114">
        <f t="shared" si="232"/>
        <v>40994</v>
      </c>
      <c r="E2138" s="28" t="s">
        <v>32</v>
      </c>
      <c r="F2138" s="39" t="s">
        <v>25</v>
      </c>
      <c r="G2138" s="35" t="s">
        <v>26</v>
      </c>
      <c r="H2138" s="30"/>
      <c r="I2138" s="30"/>
      <c r="J2138" s="31" t="s">
        <v>175</v>
      </c>
      <c r="K2138" s="31" t="s">
        <v>580</v>
      </c>
      <c r="L2138" s="31" t="s">
        <v>176</v>
      </c>
      <c r="M2138" s="31"/>
      <c r="N2138" s="31" t="s">
        <v>31</v>
      </c>
      <c r="O2138" s="4" t="str">
        <f t="shared" si="233"/>
        <v>Ceratina (Zadontomerus) acantha</v>
      </c>
      <c r="P2138" s="85" t="str">
        <f t="shared" si="238"/>
        <v>Ceratina acantha</v>
      </c>
      <c r="Q2138" s="35" t="s">
        <v>43</v>
      </c>
      <c r="R2138" s="36"/>
      <c r="S2138" s="32"/>
      <c r="T2138" s="32"/>
      <c r="U2138" s="32"/>
      <c r="V2138" s="34" t="s">
        <v>171</v>
      </c>
      <c r="W2138" s="38">
        <v>41335</v>
      </c>
      <c r="X2138" s="52"/>
      <c r="Y2138" s="129">
        <f t="shared" si="234"/>
        <v>1</v>
      </c>
      <c r="Z2138" s="110">
        <f t="shared" si="235"/>
        <v>0</v>
      </c>
      <c r="AA2138" s="1">
        <f t="shared" si="236"/>
        <v>0</v>
      </c>
      <c r="AC2138" s="40"/>
      <c r="AD2138" s="40"/>
      <c r="AE2138" s="40"/>
      <c r="AF2138" s="40"/>
      <c r="AG2138" s="40"/>
      <c r="AH2138" s="40"/>
      <c r="AI2138" s="40"/>
      <c r="AJ2138" s="40"/>
      <c r="AK2138" s="40"/>
      <c r="AL2138" s="40"/>
      <c r="AM2138" s="40"/>
      <c r="AN2138" s="40"/>
      <c r="AO2138" s="40"/>
      <c r="AP2138" s="40"/>
      <c r="AQ2138" s="40"/>
      <c r="AR2138" s="40"/>
      <c r="AS2138" s="40"/>
      <c r="AT2138" s="40"/>
      <c r="AU2138" s="40"/>
      <c r="AV2138" s="40"/>
      <c r="AW2138" s="40"/>
      <c r="AX2138" s="40"/>
      <c r="AY2138" s="40"/>
      <c r="AZ2138" s="40"/>
      <c r="BA2138" s="40"/>
      <c r="BB2138" s="40"/>
      <c r="BC2138" s="40"/>
      <c r="BD2138" s="40"/>
      <c r="BE2138" s="40"/>
      <c r="BF2138" s="40"/>
      <c r="BG2138" s="40"/>
      <c r="BH2138" s="40"/>
      <c r="BI2138" s="40"/>
      <c r="BJ2138" s="40"/>
      <c r="BK2138" s="40"/>
      <c r="BL2138" s="40"/>
      <c r="BM2138" s="40"/>
      <c r="BN2138" s="40"/>
      <c r="BO2138" s="40"/>
      <c r="BP2138" s="40"/>
      <c r="BQ2138" s="40"/>
      <c r="BR2138" s="40"/>
      <c r="BS2138" s="40"/>
      <c r="BT2138" s="40"/>
      <c r="BU2138" s="40"/>
      <c r="BV2138" s="40"/>
      <c r="BW2138" s="40"/>
      <c r="BX2138" s="40"/>
      <c r="BY2138" s="40"/>
      <c r="BZ2138" s="40"/>
      <c r="CA2138" s="40"/>
      <c r="CB2138" s="40"/>
      <c r="CC2138" s="40"/>
      <c r="CD2138" s="40"/>
      <c r="CE2138" s="40"/>
      <c r="CF2138" s="40"/>
      <c r="CG2138" s="40"/>
      <c r="CH2138" s="40"/>
      <c r="CI2138" s="40"/>
      <c r="CJ2138" s="40"/>
      <c r="CK2138" s="40"/>
      <c r="CL2138" s="40"/>
      <c r="CM2138" s="40"/>
      <c r="CN2138" s="40"/>
      <c r="CO2138" s="40"/>
      <c r="CP2138" s="40"/>
      <c r="CQ2138" s="40"/>
      <c r="CR2138" s="40"/>
      <c r="CS2138" s="40"/>
      <c r="CT2138" s="40"/>
      <c r="CU2138" s="40"/>
      <c r="CV2138" s="40"/>
      <c r="CW2138" s="40"/>
      <c r="CX2138" s="40"/>
      <c r="CY2138" s="40"/>
      <c r="CZ2138" s="40"/>
      <c r="DA2138" s="40"/>
      <c r="DB2138" s="40"/>
      <c r="DC2138" s="40"/>
      <c r="DD2138" s="40"/>
      <c r="DE2138" s="40"/>
      <c r="DF2138" s="40"/>
      <c r="DG2138" s="40"/>
      <c r="DH2138" s="40"/>
      <c r="DI2138" s="40"/>
      <c r="DJ2138" s="40"/>
      <c r="DK2138" s="40"/>
      <c r="DL2138" s="40"/>
      <c r="DM2138" s="40"/>
      <c r="DN2138" s="40"/>
      <c r="DO2138" s="40"/>
      <c r="DP2138" s="40"/>
      <c r="DQ2138" s="40"/>
      <c r="DR2138" s="40"/>
      <c r="DS2138" s="40"/>
      <c r="DT2138" s="40"/>
      <c r="DU2138" s="40"/>
      <c r="DV2138" s="40"/>
      <c r="DW2138" s="40"/>
      <c r="DX2138" s="40"/>
      <c r="DY2138" s="40"/>
      <c r="DZ2138" s="40"/>
      <c r="EA2138" s="40"/>
      <c r="EB2138" s="40"/>
      <c r="EC2138" s="40"/>
      <c r="ED2138" s="40"/>
      <c r="EE2138" s="40"/>
      <c r="EF2138" s="40"/>
      <c r="EG2138" s="40"/>
      <c r="EH2138" s="40"/>
      <c r="EI2138" s="40"/>
      <c r="EJ2138" s="40"/>
      <c r="EK2138" s="40"/>
      <c r="EL2138" s="40"/>
      <c r="EM2138" s="40"/>
      <c r="EN2138" s="40"/>
      <c r="EO2138" s="40"/>
      <c r="EP2138" s="40"/>
      <c r="EQ2138" s="40"/>
      <c r="ER2138" s="40"/>
      <c r="ES2138" s="40"/>
      <c r="ET2138" s="40"/>
      <c r="EU2138" s="40"/>
      <c r="EV2138" s="40"/>
      <c r="EW2138" s="40"/>
      <c r="EX2138" s="40"/>
      <c r="EY2138" s="40"/>
      <c r="EZ2138" s="40"/>
      <c r="FA2138" s="40"/>
      <c r="FB2138" s="40"/>
      <c r="FC2138" s="40"/>
      <c r="FD2138" s="40"/>
      <c r="FE2138" s="40"/>
      <c r="FF2138" s="40"/>
      <c r="FG2138" s="40"/>
      <c r="FH2138" s="40"/>
      <c r="FI2138" s="40"/>
      <c r="FJ2138" s="40"/>
      <c r="FK2138" s="40"/>
      <c r="FL2138" s="40"/>
      <c r="FM2138" s="40"/>
      <c r="FN2138" s="40"/>
      <c r="FO2138" s="40"/>
      <c r="FP2138" s="40"/>
      <c r="FQ2138" s="40"/>
      <c r="FR2138" s="40"/>
      <c r="FS2138" s="40"/>
      <c r="FT2138" s="40"/>
      <c r="FU2138" s="40"/>
      <c r="FV2138" s="40"/>
      <c r="FW2138" s="40"/>
      <c r="FX2138" s="40"/>
      <c r="FY2138" s="40"/>
      <c r="FZ2138" s="40"/>
      <c r="GA2138" s="40"/>
      <c r="GB2138" s="40"/>
      <c r="GC2138" s="40"/>
      <c r="GD2138" s="40"/>
      <c r="GE2138" s="40"/>
      <c r="GF2138" s="40"/>
      <c r="GG2138" s="40"/>
      <c r="GH2138" s="40"/>
      <c r="GI2138" s="40"/>
      <c r="GJ2138" s="40"/>
      <c r="GK2138" s="40"/>
      <c r="GL2138" s="40"/>
      <c r="GM2138" s="40"/>
      <c r="GN2138" s="40"/>
      <c r="GO2138" s="40"/>
      <c r="GP2138" s="40"/>
      <c r="GQ2138" s="40"/>
      <c r="GR2138" s="40"/>
      <c r="GS2138" s="40"/>
      <c r="GT2138" s="40"/>
      <c r="GU2138" s="40"/>
      <c r="GV2138" s="40"/>
      <c r="GW2138" s="40"/>
      <c r="GX2138" s="40"/>
      <c r="GY2138" s="40"/>
      <c r="GZ2138" s="40"/>
      <c r="HA2138" s="40"/>
      <c r="HB2138" s="40"/>
      <c r="HC2138" s="40"/>
      <c r="HD2138" s="40"/>
      <c r="HE2138" s="40"/>
      <c r="HF2138" s="40"/>
      <c r="HG2138" s="40"/>
      <c r="HH2138" s="40"/>
      <c r="HI2138" s="40"/>
      <c r="HJ2138" s="40"/>
      <c r="HK2138" s="40"/>
      <c r="HL2138" s="40"/>
      <c r="HM2138" s="40"/>
      <c r="HN2138" s="40"/>
      <c r="HO2138" s="40"/>
      <c r="HP2138" s="40"/>
      <c r="HQ2138" s="40"/>
      <c r="HR2138" s="40"/>
      <c r="HS2138" s="40"/>
      <c r="HT2138" s="40"/>
      <c r="HU2138" s="40"/>
      <c r="HV2138" s="40"/>
      <c r="HW2138" s="40"/>
      <c r="HX2138" s="40"/>
      <c r="HY2138" s="40"/>
      <c r="HZ2138" s="40"/>
      <c r="IA2138" s="40"/>
      <c r="IB2138" s="40"/>
      <c r="IC2138" s="40"/>
      <c r="ID2138" s="40"/>
      <c r="IE2138" s="40"/>
      <c r="IF2138" s="40"/>
      <c r="IG2138" s="40"/>
      <c r="IH2138" s="40"/>
      <c r="II2138" s="40"/>
      <c r="IJ2138" s="40"/>
      <c r="IK2138" s="40"/>
      <c r="IL2138" s="40"/>
      <c r="IM2138" s="40"/>
      <c r="IN2138" s="40"/>
      <c r="IO2138" s="40"/>
      <c r="IP2138" s="40"/>
      <c r="IQ2138" s="40"/>
      <c r="IR2138" s="40"/>
      <c r="IS2138" s="40"/>
      <c r="IT2138" s="40"/>
      <c r="IU2138" s="40"/>
    </row>
    <row r="2139" spans="1:255" ht="14.25" customHeight="1">
      <c r="A2139" s="145">
        <v>2198</v>
      </c>
      <c r="B2139" s="139">
        <v>20160327</v>
      </c>
      <c r="C2139" s="57" t="str">
        <f t="shared" si="237"/>
        <v>SCL</v>
      </c>
      <c r="D2139" s="114">
        <f t="shared" si="232"/>
        <v>40994</v>
      </c>
      <c r="E2139" s="28" t="s">
        <v>32</v>
      </c>
      <c r="F2139" s="39" t="s">
        <v>25</v>
      </c>
      <c r="G2139" s="35" t="s">
        <v>26</v>
      </c>
      <c r="H2139" s="30"/>
      <c r="I2139" s="30"/>
      <c r="J2139" s="31" t="s">
        <v>175</v>
      </c>
      <c r="K2139" s="31" t="s">
        <v>580</v>
      </c>
      <c r="L2139" s="31" t="s">
        <v>176</v>
      </c>
      <c r="M2139" s="31"/>
      <c r="N2139" s="31" t="s">
        <v>31</v>
      </c>
      <c r="O2139" s="4" t="str">
        <f t="shared" si="233"/>
        <v>Ceratina (Zadontomerus) acantha</v>
      </c>
      <c r="P2139" s="85" t="str">
        <f t="shared" si="238"/>
        <v>Ceratina acantha</v>
      </c>
      <c r="Q2139" s="35" t="s">
        <v>43</v>
      </c>
      <c r="R2139" s="36"/>
      <c r="S2139" s="32"/>
      <c r="T2139" s="32"/>
      <c r="U2139" s="32"/>
      <c r="V2139" s="34" t="s">
        <v>171</v>
      </c>
      <c r="W2139" s="38">
        <v>41335</v>
      </c>
      <c r="X2139" s="52"/>
      <c r="Y2139" s="129">
        <f t="shared" si="234"/>
        <v>1</v>
      </c>
      <c r="Z2139" s="110">
        <f t="shared" si="235"/>
        <v>0</v>
      </c>
      <c r="AA2139" s="1">
        <f t="shared" si="236"/>
        <v>0</v>
      </c>
      <c r="AC2139" s="40"/>
      <c r="AD2139" s="40"/>
      <c r="AE2139" s="40"/>
      <c r="AF2139" s="40"/>
      <c r="AG2139" s="40"/>
      <c r="AH2139" s="40"/>
      <c r="AI2139" s="40"/>
      <c r="AJ2139" s="40"/>
      <c r="AK2139" s="40"/>
      <c r="AL2139" s="40"/>
      <c r="AM2139" s="40"/>
      <c r="AN2139" s="40"/>
      <c r="AO2139" s="40"/>
      <c r="AP2139" s="40"/>
      <c r="AQ2139" s="40"/>
      <c r="AR2139" s="40"/>
      <c r="AS2139" s="40"/>
      <c r="AT2139" s="40"/>
      <c r="AU2139" s="40"/>
      <c r="AV2139" s="40"/>
      <c r="AW2139" s="40"/>
      <c r="AX2139" s="40"/>
      <c r="AY2139" s="40"/>
      <c r="AZ2139" s="40"/>
      <c r="BA2139" s="40"/>
      <c r="BB2139" s="40"/>
      <c r="BC2139" s="40"/>
      <c r="BD2139" s="40"/>
      <c r="BE2139" s="40"/>
      <c r="BF2139" s="40"/>
      <c r="BG2139" s="40"/>
      <c r="BH2139" s="40"/>
      <c r="BI2139" s="40"/>
      <c r="BJ2139" s="40"/>
      <c r="BK2139" s="40"/>
      <c r="BL2139" s="40"/>
      <c r="BM2139" s="40"/>
      <c r="BN2139" s="40"/>
      <c r="BO2139" s="40"/>
      <c r="BP2139" s="40"/>
      <c r="BQ2139" s="40"/>
      <c r="BR2139" s="40"/>
      <c r="BS2139" s="40"/>
      <c r="BT2139" s="40"/>
      <c r="BU2139" s="40"/>
      <c r="BV2139" s="40"/>
      <c r="BW2139" s="40"/>
      <c r="BX2139" s="40"/>
      <c r="BY2139" s="40"/>
      <c r="BZ2139" s="40"/>
      <c r="CA2139" s="40"/>
      <c r="CB2139" s="40"/>
      <c r="CC2139" s="40"/>
      <c r="CD2139" s="40"/>
      <c r="CE2139" s="40"/>
      <c r="CF2139" s="40"/>
      <c r="CG2139" s="40"/>
      <c r="CH2139" s="40"/>
      <c r="CI2139" s="40"/>
      <c r="CJ2139" s="40"/>
      <c r="CK2139" s="40"/>
      <c r="CL2139" s="40"/>
      <c r="CM2139" s="40"/>
      <c r="CN2139" s="40"/>
      <c r="CO2139" s="40"/>
      <c r="CP2139" s="40"/>
      <c r="CQ2139" s="40"/>
      <c r="CR2139" s="40"/>
      <c r="CS2139" s="40"/>
      <c r="CT2139" s="40"/>
      <c r="CU2139" s="40"/>
      <c r="CV2139" s="40"/>
      <c r="CW2139" s="40"/>
      <c r="CX2139" s="40"/>
      <c r="CY2139" s="40"/>
      <c r="CZ2139" s="40"/>
      <c r="DA2139" s="40"/>
      <c r="DB2139" s="40"/>
      <c r="DC2139" s="40"/>
      <c r="DD2139" s="40"/>
      <c r="DE2139" s="40"/>
      <c r="DF2139" s="40"/>
      <c r="DG2139" s="40"/>
      <c r="DH2139" s="40"/>
      <c r="DI2139" s="40"/>
      <c r="DJ2139" s="40"/>
      <c r="DK2139" s="40"/>
      <c r="DL2139" s="40"/>
      <c r="DM2139" s="40"/>
      <c r="DN2139" s="40"/>
      <c r="DO2139" s="40"/>
      <c r="DP2139" s="40"/>
      <c r="DQ2139" s="40"/>
      <c r="DR2139" s="40"/>
      <c r="DS2139" s="40"/>
      <c r="DT2139" s="40"/>
      <c r="DU2139" s="40"/>
      <c r="DV2139" s="40"/>
      <c r="DW2139" s="40"/>
      <c r="DX2139" s="40"/>
      <c r="DY2139" s="40"/>
      <c r="DZ2139" s="40"/>
      <c r="EA2139" s="40"/>
      <c r="EB2139" s="40"/>
      <c r="EC2139" s="40"/>
      <c r="ED2139" s="40"/>
      <c r="EE2139" s="40"/>
      <c r="EF2139" s="40"/>
      <c r="EG2139" s="40"/>
      <c r="EH2139" s="40"/>
      <c r="EI2139" s="40"/>
      <c r="EJ2139" s="40"/>
      <c r="EK2139" s="40"/>
      <c r="EL2139" s="40"/>
      <c r="EM2139" s="40"/>
      <c r="EN2139" s="40"/>
      <c r="EO2139" s="40"/>
      <c r="EP2139" s="40"/>
      <c r="EQ2139" s="40"/>
      <c r="ER2139" s="40"/>
      <c r="ES2139" s="40"/>
      <c r="ET2139" s="40"/>
      <c r="EU2139" s="40"/>
      <c r="EV2139" s="40"/>
      <c r="EW2139" s="40"/>
      <c r="EX2139" s="40"/>
      <c r="EY2139" s="40"/>
      <c r="EZ2139" s="40"/>
      <c r="FA2139" s="40"/>
      <c r="FB2139" s="40"/>
      <c r="FC2139" s="40"/>
      <c r="FD2139" s="40"/>
      <c r="FE2139" s="40"/>
      <c r="FF2139" s="40"/>
      <c r="FG2139" s="40"/>
      <c r="FH2139" s="40"/>
      <c r="FI2139" s="40"/>
      <c r="FJ2139" s="40"/>
      <c r="FK2139" s="40"/>
      <c r="FL2139" s="40"/>
      <c r="FM2139" s="40"/>
      <c r="FN2139" s="40"/>
      <c r="FO2139" s="40"/>
      <c r="FP2139" s="40"/>
      <c r="FQ2139" s="40"/>
      <c r="FR2139" s="40"/>
      <c r="FS2139" s="40"/>
      <c r="FT2139" s="40"/>
      <c r="FU2139" s="40"/>
      <c r="FV2139" s="40"/>
      <c r="FW2139" s="40"/>
      <c r="FX2139" s="40"/>
      <c r="FY2139" s="40"/>
      <c r="FZ2139" s="40"/>
      <c r="GA2139" s="40"/>
      <c r="GB2139" s="40"/>
      <c r="GC2139" s="40"/>
      <c r="GD2139" s="40"/>
      <c r="GE2139" s="40"/>
      <c r="GF2139" s="40"/>
      <c r="GG2139" s="40"/>
      <c r="GH2139" s="40"/>
      <c r="GI2139" s="40"/>
      <c r="GJ2139" s="40"/>
      <c r="GK2139" s="40"/>
      <c r="GL2139" s="40"/>
      <c r="GM2139" s="40"/>
      <c r="GN2139" s="40"/>
      <c r="GO2139" s="40"/>
      <c r="GP2139" s="40"/>
      <c r="GQ2139" s="40"/>
      <c r="GR2139" s="40"/>
      <c r="GS2139" s="40"/>
      <c r="GT2139" s="40"/>
      <c r="GU2139" s="40"/>
      <c r="GV2139" s="40"/>
      <c r="GW2139" s="40"/>
      <c r="GX2139" s="40"/>
      <c r="GY2139" s="40"/>
      <c r="GZ2139" s="40"/>
      <c r="HA2139" s="40"/>
      <c r="HB2139" s="40"/>
      <c r="HC2139" s="40"/>
      <c r="HD2139" s="40"/>
      <c r="HE2139" s="40"/>
      <c r="HF2139" s="40"/>
      <c r="HG2139" s="40"/>
      <c r="HH2139" s="40"/>
      <c r="HI2139" s="40"/>
      <c r="HJ2139" s="40"/>
      <c r="HK2139" s="40"/>
      <c r="HL2139" s="40"/>
      <c r="HM2139" s="40"/>
      <c r="HN2139" s="40"/>
      <c r="HO2139" s="40"/>
      <c r="HP2139" s="40"/>
      <c r="HQ2139" s="40"/>
      <c r="HR2139" s="40"/>
      <c r="HS2139" s="40"/>
      <c r="HT2139" s="40"/>
      <c r="HU2139" s="40"/>
      <c r="HV2139" s="40"/>
      <c r="HW2139" s="40"/>
      <c r="HX2139" s="40"/>
      <c r="HY2139" s="40"/>
      <c r="HZ2139" s="40"/>
      <c r="IA2139" s="40"/>
      <c r="IB2139" s="40"/>
      <c r="IC2139" s="40"/>
      <c r="ID2139" s="40"/>
      <c r="IE2139" s="40"/>
      <c r="IF2139" s="40"/>
      <c r="IG2139" s="40"/>
      <c r="IH2139" s="40"/>
      <c r="II2139" s="40"/>
      <c r="IJ2139" s="40"/>
      <c r="IK2139" s="40"/>
      <c r="IL2139" s="40"/>
      <c r="IM2139" s="40"/>
      <c r="IN2139" s="40"/>
      <c r="IO2139" s="40"/>
      <c r="IP2139" s="40"/>
      <c r="IQ2139" s="40"/>
      <c r="IR2139" s="40"/>
      <c r="IS2139" s="40"/>
      <c r="IT2139" s="40"/>
      <c r="IU2139" s="40"/>
    </row>
    <row r="2140" spans="1:255" ht="14.25" customHeight="1">
      <c r="A2140" s="145">
        <v>2199</v>
      </c>
      <c r="B2140" s="139">
        <v>20160327</v>
      </c>
      <c r="C2140" s="57" t="str">
        <f t="shared" si="237"/>
        <v>SCL</v>
      </c>
      <c r="D2140" s="114">
        <f t="shared" si="232"/>
        <v>40994</v>
      </c>
      <c r="E2140" s="28" t="s">
        <v>32</v>
      </c>
      <c r="F2140" s="39" t="s">
        <v>25</v>
      </c>
      <c r="G2140" s="35" t="s">
        <v>26</v>
      </c>
      <c r="H2140" s="30"/>
      <c r="I2140" s="30"/>
      <c r="J2140" s="31" t="s">
        <v>175</v>
      </c>
      <c r="K2140" s="31" t="s">
        <v>580</v>
      </c>
      <c r="L2140" s="31" t="s">
        <v>176</v>
      </c>
      <c r="M2140" s="31"/>
      <c r="N2140" s="31" t="s">
        <v>31</v>
      </c>
      <c r="O2140" s="4" t="str">
        <f t="shared" si="233"/>
        <v>Ceratina (Zadontomerus) acantha</v>
      </c>
      <c r="P2140" s="85" t="str">
        <f t="shared" si="238"/>
        <v>Ceratina acantha</v>
      </c>
      <c r="Q2140" s="35" t="s">
        <v>43</v>
      </c>
      <c r="R2140" s="36"/>
      <c r="S2140" s="32"/>
      <c r="T2140" s="32"/>
      <c r="U2140" s="32"/>
      <c r="V2140" s="34" t="s">
        <v>171</v>
      </c>
      <c r="W2140" s="38">
        <v>41335</v>
      </c>
      <c r="X2140" s="52"/>
      <c r="Y2140" s="129">
        <f t="shared" si="234"/>
        <v>1</v>
      </c>
      <c r="Z2140" s="110">
        <f t="shared" si="235"/>
        <v>0</v>
      </c>
      <c r="AA2140" s="1">
        <f t="shared" si="236"/>
        <v>0</v>
      </c>
      <c r="AC2140" s="40"/>
      <c r="AD2140" s="40"/>
      <c r="AE2140" s="40"/>
      <c r="AF2140" s="40"/>
      <c r="AG2140" s="40"/>
      <c r="AH2140" s="40"/>
      <c r="AI2140" s="40"/>
      <c r="AJ2140" s="40"/>
      <c r="AK2140" s="40"/>
      <c r="AL2140" s="40"/>
      <c r="AM2140" s="40"/>
      <c r="AN2140" s="40"/>
      <c r="AO2140" s="40"/>
      <c r="AP2140" s="40"/>
      <c r="AQ2140" s="40"/>
      <c r="AR2140" s="40"/>
      <c r="AS2140" s="40"/>
      <c r="AT2140" s="40"/>
      <c r="AU2140" s="40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0"/>
      <c r="BI2140" s="40"/>
      <c r="BJ2140" s="40"/>
      <c r="BK2140" s="40"/>
      <c r="BL2140" s="40"/>
      <c r="BM2140" s="40"/>
      <c r="BN2140" s="40"/>
      <c r="BO2140" s="40"/>
      <c r="BP2140" s="40"/>
      <c r="BQ2140" s="40"/>
      <c r="BR2140" s="40"/>
      <c r="BS2140" s="40"/>
      <c r="BT2140" s="40"/>
      <c r="BU2140" s="40"/>
      <c r="BV2140" s="40"/>
      <c r="BW2140" s="40"/>
      <c r="BX2140" s="40"/>
      <c r="BY2140" s="40"/>
      <c r="BZ2140" s="40"/>
      <c r="CA2140" s="40"/>
      <c r="CB2140" s="40"/>
      <c r="CC2140" s="40"/>
      <c r="CD2140" s="40"/>
      <c r="CE2140" s="40"/>
      <c r="CF2140" s="40"/>
      <c r="CG2140" s="40"/>
      <c r="CH2140" s="40"/>
      <c r="CI2140" s="40"/>
      <c r="CJ2140" s="40"/>
      <c r="CK2140" s="40"/>
      <c r="CL2140" s="40"/>
      <c r="CM2140" s="40"/>
      <c r="CN2140" s="40"/>
      <c r="CO2140" s="40"/>
      <c r="CP2140" s="40"/>
      <c r="CQ2140" s="40"/>
      <c r="CR2140" s="40"/>
      <c r="CS2140" s="40"/>
      <c r="CT2140" s="40"/>
      <c r="CU2140" s="40"/>
      <c r="CV2140" s="40"/>
      <c r="CW2140" s="40"/>
      <c r="CX2140" s="40"/>
      <c r="CY2140" s="40"/>
      <c r="CZ2140" s="40"/>
      <c r="DA2140" s="40"/>
      <c r="DB2140" s="40"/>
      <c r="DC2140" s="40"/>
      <c r="DD2140" s="40"/>
      <c r="DE2140" s="40"/>
      <c r="DF2140" s="40"/>
      <c r="DG2140" s="40"/>
      <c r="DH2140" s="40"/>
      <c r="DI2140" s="40"/>
      <c r="DJ2140" s="40"/>
      <c r="DK2140" s="40"/>
      <c r="DL2140" s="40"/>
      <c r="DM2140" s="40"/>
      <c r="DN2140" s="40"/>
      <c r="DO2140" s="40"/>
      <c r="DP2140" s="40"/>
      <c r="DQ2140" s="40"/>
      <c r="DR2140" s="40"/>
      <c r="DS2140" s="40"/>
      <c r="DT2140" s="40"/>
      <c r="DU2140" s="40"/>
      <c r="DV2140" s="40"/>
      <c r="DW2140" s="40"/>
      <c r="DX2140" s="40"/>
      <c r="DY2140" s="40"/>
      <c r="DZ2140" s="40"/>
      <c r="EA2140" s="40"/>
      <c r="EB2140" s="40"/>
      <c r="EC2140" s="40"/>
      <c r="ED2140" s="40"/>
      <c r="EE2140" s="40"/>
      <c r="EF2140" s="40"/>
      <c r="EG2140" s="40"/>
      <c r="EH2140" s="40"/>
      <c r="EI2140" s="40"/>
      <c r="EJ2140" s="40"/>
      <c r="EK2140" s="40"/>
      <c r="EL2140" s="40"/>
      <c r="EM2140" s="40"/>
      <c r="EN2140" s="40"/>
      <c r="EO2140" s="40"/>
      <c r="EP2140" s="40"/>
      <c r="EQ2140" s="40"/>
      <c r="ER2140" s="40"/>
      <c r="ES2140" s="40"/>
      <c r="ET2140" s="40"/>
      <c r="EU2140" s="40"/>
      <c r="EV2140" s="40"/>
      <c r="EW2140" s="40"/>
      <c r="EX2140" s="40"/>
      <c r="EY2140" s="40"/>
      <c r="EZ2140" s="40"/>
      <c r="FA2140" s="40"/>
      <c r="FB2140" s="40"/>
      <c r="FC2140" s="40"/>
      <c r="FD2140" s="40"/>
      <c r="FE2140" s="40"/>
      <c r="FF2140" s="40"/>
      <c r="FG2140" s="40"/>
      <c r="FH2140" s="40"/>
      <c r="FI2140" s="40"/>
      <c r="FJ2140" s="40"/>
      <c r="FK2140" s="40"/>
      <c r="FL2140" s="40"/>
      <c r="FM2140" s="40"/>
      <c r="FN2140" s="40"/>
      <c r="FO2140" s="40"/>
      <c r="FP2140" s="40"/>
      <c r="FQ2140" s="40"/>
      <c r="FR2140" s="40"/>
      <c r="FS2140" s="40"/>
      <c r="FT2140" s="40"/>
      <c r="FU2140" s="40"/>
      <c r="FV2140" s="40"/>
      <c r="FW2140" s="40"/>
      <c r="FX2140" s="40"/>
      <c r="FY2140" s="40"/>
      <c r="FZ2140" s="40"/>
      <c r="GA2140" s="40"/>
      <c r="GB2140" s="40"/>
      <c r="GC2140" s="40"/>
      <c r="GD2140" s="40"/>
      <c r="GE2140" s="40"/>
      <c r="GF2140" s="40"/>
      <c r="GG2140" s="40"/>
      <c r="GH2140" s="40"/>
      <c r="GI2140" s="40"/>
      <c r="GJ2140" s="40"/>
      <c r="GK2140" s="40"/>
      <c r="GL2140" s="40"/>
      <c r="GM2140" s="40"/>
      <c r="GN2140" s="40"/>
      <c r="GO2140" s="40"/>
      <c r="GP2140" s="40"/>
      <c r="GQ2140" s="40"/>
      <c r="GR2140" s="40"/>
      <c r="GS2140" s="40"/>
      <c r="GT2140" s="40"/>
      <c r="GU2140" s="40"/>
      <c r="GV2140" s="40"/>
      <c r="GW2140" s="40"/>
      <c r="GX2140" s="40"/>
      <c r="GY2140" s="40"/>
      <c r="GZ2140" s="40"/>
      <c r="HA2140" s="40"/>
      <c r="HB2140" s="40"/>
      <c r="HC2140" s="40"/>
      <c r="HD2140" s="40"/>
      <c r="HE2140" s="40"/>
      <c r="HF2140" s="40"/>
      <c r="HG2140" s="40"/>
      <c r="HH2140" s="40"/>
      <c r="HI2140" s="40"/>
      <c r="HJ2140" s="40"/>
      <c r="HK2140" s="40"/>
      <c r="HL2140" s="40"/>
      <c r="HM2140" s="40"/>
      <c r="HN2140" s="40"/>
      <c r="HO2140" s="40"/>
      <c r="HP2140" s="40"/>
      <c r="HQ2140" s="40"/>
      <c r="HR2140" s="40"/>
      <c r="HS2140" s="40"/>
      <c r="HT2140" s="40"/>
      <c r="HU2140" s="40"/>
      <c r="HV2140" s="40"/>
      <c r="HW2140" s="40"/>
      <c r="HX2140" s="40"/>
      <c r="HY2140" s="40"/>
      <c r="HZ2140" s="40"/>
      <c r="IA2140" s="40"/>
      <c r="IB2140" s="40"/>
      <c r="IC2140" s="40"/>
      <c r="ID2140" s="40"/>
      <c r="IE2140" s="40"/>
      <c r="IF2140" s="40"/>
      <c r="IG2140" s="40"/>
      <c r="IH2140" s="40"/>
      <c r="II2140" s="40"/>
      <c r="IJ2140" s="40"/>
      <c r="IK2140" s="40"/>
      <c r="IL2140" s="40"/>
      <c r="IM2140" s="40"/>
      <c r="IN2140" s="40"/>
      <c r="IO2140" s="40"/>
      <c r="IP2140" s="40"/>
      <c r="IQ2140" s="40"/>
      <c r="IR2140" s="40"/>
      <c r="IS2140" s="40"/>
      <c r="IT2140" s="40"/>
      <c r="IU2140" s="40"/>
    </row>
    <row r="2141" spans="1:255" ht="14.25" customHeight="1">
      <c r="A2141" s="145">
        <v>2200</v>
      </c>
      <c r="B2141" s="139">
        <v>20150510</v>
      </c>
      <c r="C2141" s="57" t="str">
        <f t="shared" si="237"/>
        <v>SCL</v>
      </c>
      <c r="D2141" s="114">
        <f t="shared" si="232"/>
        <v>40672</v>
      </c>
      <c r="E2141" s="28" t="s">
        <v>32</v>
      </c>
      <c r="F2141" s="39" t="s">
        <v>25</v>
      </c>
      <c r="G2141" s="35" t="s">
        <v>26</v>
      </c>
      <c r="H2141" s="30"/>
      <c r="I2141" s="30"/>
      <c r="J2141" s="31" t="s">
        <v>175</v>
      </c>
      <c r="K2141" s="31" t="s">
        <v>580</v>
      </c>
      <c r="L2141" s="31" t="s">
        <v>176</v>
      </c>
      <c r="M2141" s="31"/>
      <c r="N2141" s="31" t="s">
        <v>31</v>
      </c>
      <c r="O2141" s="4" t="str">
        <f t="shared" si="233"/>
        <v>Ceratina (Zadontomerus) acantha</v>
      </c>
      <c r="P2141" s="85" t="str">
        <f t="shared" si="238"/>
        <v>Ceratina acantha</v>
      </c>
      <c r="Q2141" s="35" t="s">
        <v>43</v>
      </c>
      <c r="R2141" s="36"/>
      <c r="S2141" s="32"/>
      <c r="T2141" s="32"/>
      <c r="U2141" s="32"/>
      <c r="V2141" s="34" t="s">
        <v>171</v>
      </c>
      <c r="W2141" s="38">
        <v>41335</v>
      </c>
      <c r="X2141" s="52"/>
      <c r="Y2141" s="129">
        <f t="shared" si="234"/>
        <v>1</v>
      </c>
      <c r="Z2141" s="110">
        <f t="shared" si="235"/>
        <v>0</v>
      </c>
      <c r="AA2141" s="1">
        <f t="shared" si="236"/>
        <v>0</v>
      </c>
      <c r="AC2141" s="40"/>
      <c r="AD2141" s="40"/>
      <c r="AE2141" s="40"/>
      <c r="AF2141" s="40"/>
      <c r="AG2141" s="40"/>
      <c r="AH2141" s="40"/>
      <c r="AI2141" s="40"/>
      <c r="AJ2141" s="40"/>
      <c r="AK2141" s="40"/>
      <c r="AL2141" s="40"/>
      <c r="AM2141" s="40"/>
      <c r="AN2141" s="40"/>
      <c r="AO2141" s="40"/>
      <c r="AP2141" s="40"/>
      <c r="AQ2141" s="40"/>
      <c r="AR2141" s="40"/>
      <c r="AS2141" s="40"/>
      <c r="AT2141" s="40"/>
      <c r="AU2141" s="40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0"/>
      <c r="BI2141" s="40"/>
      <c r="BJ2141" s="40"/>
      <c r="BK2141" s="40"/>
      <c r="BL2141" s="40"/>
      <c r="BM2141" s="40"/>
      <c r="BN2141" s="40"/>
      <c r="BO2141" s="40"/>
      <c r="BP2141" s="40"/>
      <c r="BQ2141" s="40"/>
      <c r="BR2141" s="40"/>
      <c r="BS2141" s="40"/>
      <c r="BT2141" s="40"/>
      <c r="BU2141" s="40"/>
      <c r="BV2141" s="40"/>
      <c r="BW2141" s="40"/>
      <c r="BX2141" s="40"/>
      <c r="BY2141" s="40"/>
      <c r="BZ2141" s="40"/>
      <c r="CA2141" s="40"/>
      <c r="CB2141" s="40"/>
      <c r="CC2141" s="40"/>
      <c r="CD2141" s="40"/>
      <c r="CE2141" s="40"/>
      <c r="CF2141" s="40"/>
      <c r="CG2141" s="40"/>
      <c r="CH2141" s="40"/>
      <c r="CI2141" s="40"/>
      <c r="CJ2141" s="40"/>
      <c r="CK2141" s="40"/>
      <c r="CL2141" s="40"/>
      <c r="CM2141" s="40"/>
      <c r="CN2141" s="40"/>
      <c r="CO2141" s="40"/>
      <c r="CP2141" s="40"/>
      <c r="CQ2141" s="40"/>
      <c r="CR2141" s="40"/>
      <c r="CS2141" s="40"/>
      <c r="CT2141" s="40"/>
      <c r="CU2141" s="40"/>
      <c r="CV2141" s="40"/>
      <c r="CW2141" s="40"/>
      <c r="CX2141" s="40"/>
      <c r="CY2141" s="40"/>
      <c r="CZ2141" s="40"/>
      <c r="DA2141" s="40"/>
      <c r="DB2141" s="40"/>
      <c r="DC2141" s="40"/>
      <c r="DD2141" s="40"/>
      <c r="DE2141" s="40"/>
      <c r="DF2141" s="40"/>
      <c r="DG2141" s="40"/>
      <c r="DH2141" s="40"/>
      <c r="DI2141" s="40"/>
      <c r="DJ2141" s="40"/>
      <c r="DK2141" s="40"/>
      <c r="DL2141" s="40"/>
      <c r="DM2141" s="40"/>
      <c r="DN2141" s="40"/>
      <c r="DO2141" s="40"/>
      <c r="DP2141" s="40"/>
      <c r="DQ2141" s="40"/>
      <c r="DR2141" s="40"/>
      <c r="DS2141" s="40"/>
      <c r="DT2141" s="40"/>
      <c r="DU2141" s="40"/>
      <c r="DV2141" s="40"/>
      <c r="DW2141" s="40"/>
      <c r="DX2141" s="40"/>
      <c r="DY2141" s="40"/>
      <c r="DZ2141" s="40"/>
      <c r="EA2141" s="40"/>
      <c r="EB2141" s="40"/>
      <c r="EC2141" s="40"/>
      <c r="ED2141" s="40"/>
      <c r="EE2141" s="40"/>
      <c r="EF2141" s="40"/>
      <c r="EG2141" s="40"/>
      <c r="EH2141" s="40"/>
      <c r="EI2141" s="40"/>
      <c r="EJ2141" s="40"/>
      <c r="EK2141" s="40"/>
      <c r="EL2141" s="40"/>
      <c r="EM2141" s="40"/>
      <c r="EN2141" s="40"/>
      <c r="EO2141" s="40"/>
      <c r="EP2141" s="40"/>
      <c r="EQ2141" s="40"/>
      <c r="ER2141" s="40"/>
      <c r="ES2141" s="40"/>
      <c r="ET2141" s="40"/>
      <c r="EU2141" s="40"/>
      <c r="EV2141" s="40"/>
      <c r="EW2141" s="40"/>
      <c r="EX2141" s="40"/>
      <c r="EY2141" s="40"/>
      <c r="EZ2141" s="40"/>
      <c r="FA2141" s="40"/>
      <c r="FB2141" s="40"/>
      <c r="FC2141" s="40"/>
      <c r="FD2141" s="40"/>
      <c r="FE2141" s="40"/>
      <c r="FF2141" s="40"/>
      <c r="FG2141" s="40"/>
      <c r="FH2141" s="40"/>
      <c r="FI2141" s="40"/>
      <c r="FJ2141" s="40"/>
      <c r="FK2141" s="40"/>
      <c r="FL2141" s="40"/>
      <c r="FM2141" s="40"/>
      <c r="FN2141" s="40"/>
      <c r="FO2141" s="40"/>
      <c r="FP2141" s="40"/>
      <c r="FQ2141" s="40"/>
      <c r="FR2141" s="40"/>
      <c r="FS2141" s="40"/>
      <c r="FT2141" s="40"/>
      <c r="FU2141" s="40"/>
      <c r="FV2141" s="40"/>
      <c r="FW2141" s="40"/>
      <c r="FX2141" s="40"/>
      <c r="FY2141" s="40"/>
      <c r="FZ2141" s="40"/>
      <c r="GA2141" s="40"/>
      <c r="GB2141" s="40"/>
      <c r="GC2141" s="40"/>
      <c r="GD2141" s="40"/>
      <c r="GE2141" s="40"/>
      <c r="GF2141" s="40"/>
      <c r="GG2141" s="40"/>
      <c r="GH2141" s="40"/>
      <c r="GI2141" s="40"/>
      <c r="GJ2141" s="40"/>
      <c r="GK2141" s="40"/>
      <c r="GL2141" s="40"/>
      <c r="GM2141" s="40"/>
      <c r="GN2141" s="40"/>
      <c r="GO2141" s="40"/>
      <c r="GP2141" s="40"/>
      <c r="GQ2141" s="40"/>
      <c r="GR2141" s="40"/>
      <c r="GS2141" s="40"/>
      <c r="GT2141" s="40"/>
      <c r="GU2141" s="40"/>
      <c r="GV2141" s="40"/>
      <c r="GW2141" s="40"/>
      <c r="GX2141" s="40"/>
      <c r="GY2141" s="40"/>
      <c r="GZ2141" s="40"/>
      <c r="HA2141" s="40"/>
      <c r="HB2141" s="40"/>
      <c r="HC2141" s="40"/>
      <c r="HD2141" s="40"/>
      <c r="HE2141" s="40"/>
      <c r="HF2141" s="40"/>
      <c r="HG2141" s="40"/>
      <c r="HH2141" s="40"/>
      <c r="HI2141" s="40"/>
      <c r="HJ2141" s="40"/>
      <c r="HK2141" s="40"/>
      <c r="HL2141" s="40"/>
      <c r="HM2141" s="40"/>
      <c r="HN2141" s="40"/>
      <c r="HO2141" s="40"/>
      <c r="HP2141" s="40"/>
      <c r="HQ2141" s="40"/>
      <c r="HR2141" s="40"/>
      <c r="HS2141" s="40"/>
      <c r="HT2141" s="40"/>
      <c r="HU2141" s="40"/>
      <c r="HV2141" s="40"/>
      <c r="HW2141" s="40"/>
      <c r="HX2141" s="40"/>
      <c r="HY2141" s="40"/>
      <c r="HZ2141" s="40"/>
      <c r="IA2141" s="40"/>
      <c r="IB2141" s="40"/>
      <c r="IC2141" s="40"/>
      <c r="ID2141" s="40"/>
      <c r="IE2141" s="40"/>
      <c r="IF2141" s="40"/>
      <c r="IG2141" s="40"/>
      <c r="IH2141" s="40"/>
      <c r="II2141" s="40"/>
      <c r="IJ2141" s="40"/>
      <c r="IK2141" s="40"/>
      <c r="IL2141" s="40"/>
      <c r="IM2141" s="40"/>
      <c r="IN2141" s="40"/>
      <c r="IO2141" s="40"/>
      <c r="IP2141" s="40"/>
      <c r="IQ2141" s="40"/>
      <c r="IR2141" s="40"/>
      <c r="IS2141" s="40"/>
      <c r="IT2141" s="40"/>
      <c r="IU2141" s="40"/>
    </row>
    <row r="2142" spans="1:255" ht="14.25" customHeight="1">
      <c r="A2142" s="145">
        <v>2201</v>
      </c>
      <c r="B2142" s="139">
        <v>20150808</v>
      </c>
      <c r="C2142" s="57" t="str">
        <f t="shared" si="237"/>
        <v>SCL</v>
      </c>
      <c r="D2142" s="114">
        <f t="shared" si="232"/>
        <v>40762</v>
      </c>
      <c r="E2142" s="28" t="s">
        <v>32</v>
      </c>
      <c r="F2142" s="39" t="s">
        <v>25</v>
      </c>
      <c r="G2142" s="35" t="s">
        <v>26</v>
      </c>
      <c r="H2142" s="30"/>
      <c r="I2142" s="30"/>
      <c r="J2142" s="31" t="s">
        <v>175</v>
      </c>
      <c r="K2142" s="31" t="s">
        <v>580</v>
      </c>
      <c r="L2142" s="31" t="s">
        <v>176</v>
      </c>
      <c r="M2142" s="31"/>
      <c r="N2142" s="31" t="s">
        <v>31</v>
      </c>
      <c r="O2142" s="4" t="str">
        <f t="shared" si="233"/>
        <v>Ceratina (Zadontomerus) acantha</v>
      </c>
      <c r="P2142" s="85" t="str">
        <f t="shared" si="238"/>
        <v>Ceratina acantha</v>
      </c>
      <c r="Q2142" s="35" t="s">
        <v>43</v>
      </c>
      <c r="R2142" s="36"/>
      <c r="S2142" s="32"/>
      <c r="T2142" s="32"/>
      <c r="U2142" s="32"/>
      <c r="V2142" s="34" t="s">
        <v>171</v>
      </c>
      <c r="W2142" s="38">
        <v>41335</v>
      </c>
      <c r="X2142" s="52"/>
      <c r="Y2142" s="129">
        <f t="shared" si="234"/>
        <v>1</v>
      </c>
      <c r="Z2142" s="110">
        <f t="shared" si="235"/>
        <v>0</v>
      </c>
      <c r="AA2142" s="1">
        <f t="shared" si="236"/>
        <v>0</v>
      </c>
      <c r="AC2142" s="40"/>
      <c r="AD2142" s="40"/>
      <c r="AE2142" s="40"/>
      <c r="AF2142" s="40"/>
      <c r="AG2142" s="40"/>
      <c r="AH2142" s="40"/>
      <c r="AI2142" s="40"/>
      <c r="AJ2142" s="40"/>
      <c r="AK2142" s="40"/>
      <c r="AL2142" s="40"/>
      <c r="AM2142" s="40"/>
      <c r="AN2142" s="40"/>
      <c r="AO2142" s="40"/>
      <c r="AP2142" s="40"/>
      <c r="AQ2142" s="40"/>
      <c r="AR2142" s="40"/>
      <c r="AS2142" s="40"/>
      <c r="AT2142" s="40"/>
      <c r="AU2142" s="40"/>
      <c r="AV2142" s="40"/>
      <c r="AW2142" s="40"/>
      <c r="AX2142" s="40"/>
      <c r="AY2142" s="40"/>
      <c r="AZ2142" s="40"/>
      <c r="BA2142" s="40"/>
      <c r="BB2142" s="40"/>
      <c r="BC2142" s="40"/>
      <c r="BD2142" s="40"/>
      <c r="BE2142" s="40"/>
      <c r="BF2142" s="40"/>
      <c r="BG2142" s="40"/>
      <c r="BH2142" s="40"/>
      <c r="BI2142" s="40"/>
      <c r="BJ2142" s="40"/>
      <c r="BK2142" s="40"/>
      <c r="BL2142" s="40"/>
      <c r="BM2142" s="40"/>
      <c r="BN2142" s="40"/>
      <c r="BO2142" s="40"/>
      <c r="BP2142" s="40"/>
      <c r="BQ2142" s="40"/>
      <c r="BR2142" s="40"/>
      <c r="BS2142" s="40"/>
      <c r="BT2142" s="40"/>
      <c r="BU2142" s="40"/>
      <c r="BV2142" s="40"/>
      <c r="BW2142" s="40"/>
      <c r="BX2142" s="40"/>
      <c r="BY2142" s="40"/>
      <c r="BZ2142" s="40"/>
      <c r="CA2142" s="40"/>
      <c r="CB2142" s="40"/>
      <c r="CC2142" s="40"/>
      <c r="CD2142" s="40"/>
      <c r="CE2142" s="40"/>
      <c r="CF2142" s="40"/>
      <c r="CG2142" s="40"/>
      <c r="CH2142" s="40"/>
      <c r="CI2142" s="40"/>
      <c r="CJ2142" s="40"/>
      <c r="CK2142" s="40"/>
      <c r="CL2142" s="40"/>
      <c r="CM2142" s="40"/>
      <c r="CN2142" s="40"/>
      <c r="CO2142" s="40"/>
      <c r="CP2142" s="40"/>
      <c r="CQ2142" s="40"/>
      <c r="CR2142" s="40"/>
      <c r="CS2142" s="40"/>
      <c r="CT2142" s="40"/>
      <c r="CU2142" s="40"/>
      <c r="CV2142" s="40"/>
      <c r="CW2142" s="40"/>
      <c r="CX2142" s="40"/>
      <c r="CY2142" s="40"/>
      <c r="CZ2142" s="40"/>
      <c r="DA2142" s="40"/>
      <c r="DB2142" s="40"/>
      <c r="DC2142" s="40"/>
      <c r="DD2142" s="40"/>
      <c r="DE2142" s="40"/>
      <c r="DF2142" s="40"/>
      <c r="DG2142" s="40"/>
      <c r="DH2142" s="40"/>
      <c r="DI2142" s="40"/>
      <c r="DJ2142" s="40"/>
      <c r="DK2142" s="40"/>
      <c r="DL2142" s="40"/>
      <c r="DM2142" s="40"/>
      <c r="DN2142" s="40"/>
      <c r="DO2142" s="40"/>
      <c r="DP2142" s="40"/>
      <c r="DQ2142" s="40"/>
      <c r="DR2142" s="40"/>
      <c r="DS2142" s="40"/>
      <c r="DT2142" s="40"/>
      <c r="DU2142" s="40"/>
      <c r="DV2142" s="40"/>
      <c r="DW2142" s="40"/>
      <c r="DX2142" s="40"/>
      <c r="DY2142" s="40"/>
      <c r="DZ2142" s="40"/>
      <c r="EA2142" s="40"/>
      <c r="EB2142" s="40"/>
      <c r="EC2142" s="40"/>
      <c r="ED2142" s="40"/>
      <c r="EE2142" s="40"/>
      <c r="EF2142" s="40"/>
      <c r="EG2142" s="40"/>
      <c r="EH2142" s="40"/>
      <c r="EI2142" s="40"/>
      <c r="EJ2142" s="40"/>
      <c r="EK2142" s="40"/>
      <c r="EL2142" s="40"/>
      <c r="EM2142" s="40"/>
      <c r="EN2142" s="40"/>
      <c r="EO2142" s="40"/>
      <c r="EP2142" s="40"/>
      <c r="EQ2142" s="40"/>
      <c r="ER2142" s="40"/>
      <c r="ES2142" s="40"/>
      <c r="ET2142" s="40"/>
      <c r="EU2142" s="40"/>
      <c r="EV2142" s="40"/>
      <c r="EW2142" s="40"/>
      <c r="EX2142" s="40"/>
      <c r="EY2142" s="40"/>
      <c r="EZ2142" s="40"/>
      <c r="FA2142" s="40"/>
      <c r="FB2142" s="40"/>
      <c r="FC2142" s="40"/>
      <c r="FD2142" s="40"/>
      <c r="FE2142" s="40"/>
      <c r="FF2142" s="40"/>
      <c r="FG2142" s="40"/>
      <c r="FH2142" s="40"/>
      <c r="FI2142" s="40"/>
      <c r="FJ2142" s="40"/>
      <c r="FK2142" s="40"/>
      <c r="FL2142" s="40"/>
      <c r="FM2142" s="40"/>
      <c r="FN2142" s="40"/>
      <c r="FO2142" s="40"/>
      <c r="FP2142" s="40"/>
      <c r="FQ2142" s="40"/>
      <c r="FR2142" s="40"/>
      <c r="FS2142" s="40"/>
      <c r="FT2142" s="40"/>
      <c r="FU2142" s="40"/>
      <c r="FV2142" s="40"/>
      <c r="FW2142" s="40"/>
      <c r="FX2142" s="40"/>
      <c r="FY2142" s="40"/>
      <c r="FZ2142" s="40"/>
      <c r="GA2142" s="40"/>
      <c r="GB2142" s="40"/>
      <c r="GC2142" s="40"/>
      <c r="GD2142" s="40"/>
      <c r="GE2142" s="40"/>
      <c r="GF2142" s="40"/>
      <c r="GG2142" s="40"/>
      <c r="GH2142" s="40"/>
      <c r="GI2142" s="40"/>
      <c r="GJ2142" s="40"/>
      <c r="GK2142" s="40"/>
      <c r="GL2142" s="40"/>
      <c r="GM2142" s="40"/>
      <c r="GN2142" s="40"/>
      <c r="GO2142" s="40"/>
      <c r="GP2142" s="40"/>
      <c r="GQ2142" s="40"/>
      <c r="GR2142" s="40"/>
      <c r="GS2142" s="40"/>
      <c r="GT2142" s="40"/>
      <c r="GU2142" s="40"/>
      <c r="GV2142" s="40"/>
      <c r="GW2142" s="40"/>
      <c r="GX2142" s="40"/>
      <c r="GY2142" s="40"/>
      <c r="GZ2142" s="40"/>
      <c r="HA2142" s="40"/>
      <c r="HB2142" s="40"/>
      <c r="HC2142" s="40"/>
      <c r="HD2142" s="40"/>
      <c r="HE2142" s="40"/>
      <c r="HF2142" s="40"/>
      <c r="HG2142" s="40"/>
      <c r="HH2142" s="40"/>
      <c r="HI2142" s="40"/>
      <c r="HJ2142" s="40"/>
      <c r="HK2142" s="40"/>
      <c r="HL2142" s="40"/>
      <c r="HM2142" s="40"/>
      <c r="HN2142" s="40"/>
      <c r="HO2142" s="40"/>
      <c r="HP2142" s="40"/>
      <c r="HQ2142" s="40"/>
      <c r="HR2142" s="40"/>
      <c r="HS2142" s="40"/>
      <c r="HT2142" s="40"/>
      <c r="HU2142" s="40"/>
      <c r="HV2142" s="40"/>
      <c r="HW2142" s="40"/>
      <c r="HX2142" s="40"/>
      <c r="HY2142" s="40"/>
      <c r="HZ2142" s="40"/>
      <c r="IA2142" s="40"/>
      <c r="IB2142" s="40"/>
      <c r="IC2142" s="40"/>
      <c r="ID2142" s="40"/>
      <c r="IE2142" s="40"/>
      <c r="IF2142" s="40"/>
      <c r="IG2142" s="40"/>
      <c r="IH2142" s="40"/>
      <c r="II2142" s="40"/>
      <c r="IJ2142" s="40"/>
      <c r="IK2142" s="40"/>
      <c r="IL2142" s="40"/>
      <c r="IM2142" s="40"/>
      <c r="IN2142" s="40"/>
      <c r="IO2142" s="40"/>
      <c r="IP2142" s="40"/>
      <c r="IQ2142" s="40"/>
      <c r="IR2142" s="40"/>
      <c r="IS2142" s="40"/>
      <c r="IT2142" s="40"/>
      <c r="IU2142" s="40"/>
    </row>
    <row r="2143" spans="1:255" ht="14.25" customHeight="1">
      <c r="A2143" s="145">
        <v>2202</v>
      </c>
      <c r="B2143" s="139">
        <v>20160327</v>
      </c>
      <c r="C2143" s="57" t="str">
        <f t="shared" si="237"/>
        <v>SCL</v>
      </c>
      <c r="D2143" s="114">
        <f t="shared" si="232"/>
        <v>40994</v>
      </c>
      <c r="E2143" s="28" t="s">
        <v>32</v>
      </c>
      <c r="F2143" s="39" t="s">
        <v>25</v>
      </c>
      <c r="G2143" s="35" t="s">
        <v>26</v>
      </c>
      <c r="H2143" s="30"/>
      <c r="I2143" s="30"/>
      <c r="J2143" s="31" t="s">
        <v>175</v>
      </c>
      <c r="K2143" s="31" t="s">
        <v>580</v>
      </c>
      <c r="L2143" s="31" t="s">
        <v>176</v>
      </c>
      <c r="M2143" s="31"/>
      <c r="N2143" s="31" t="s">
        <v>31</v>
      </c>
      <c r="O2143" s="4" t="str">
        <f t="shared" si="233"/>
        <v>Ceratina (Zadontomerus) acantha</v>
      </c>
      <c r="P2143" s="85" t="str">
        <f t="shared" si="238"/>
        <v>Ceratina acantha</v>
      </c>
      <c r="Q2143" s="35" t="s">
        <v>43</v>
      </c>
      <c r="R2143" s="36"/>
      <c r="S2143" s="32"/>
      <c r="T2143" s="32"/>
      <c r="U2143" s="32"/>
      <c r="V2143" s="34" t="s">
        <v>171</v>
      </c>
      <c r="W2143" s="38">
        <v>41335</v>
      </c>
      <c r="X2143" s="52"/>
      <c r="Y2143" s="129">
        <f t="shared" si="234"/>
        <v>1</v>
      </c>
      <c r="Z2143" s="110">
        <f t="shared" si="235"/>
        <v>0</v>
      </c>
      <c r="AA2143" s="1">
        <f t="shared" si="236"/>
        <v>0</v>
      </c>
      <c r="AC2143" s="40"/>
      <c r="AD2143" s="40"/>
      <c r="AE2143" s="40"/>
      <c r="AF2143" s="40"/>
      <c r="AG2143" s="40"/>
      <c r="AH2143" s="40"/>
      <c r="AI2143" s="40"/>
      <c r="AJ2143" s="40"/>
      <c r="AK2143" s="40"/>
      <c r="AL2143" s="40"/>
      <c r="AM2143" s="40"/>
      <c r="AN2143" s="40"/>
      <c r="AO2143" s="40"/>
      <c r="AP2143" s="40"/>
      <c r="AQ2143" s="40"/>
      <c r="AR2143" s="40"/>
      <c r="AS2143" s="40"/>
      <c r="AT2143" s="40"/>
      <c r="AU2143" s="40"/>
      <c r="AV2143" s="40"/>
      <c r="AW2143" s="40"/>
      <c r="AX2143" s="40"/>
      <c r="AY2143" s="40"/>
      <c r="AZ2143" s="40"/>
      <c r="BA2143" s="40"/>
      <c r="BB2143" s="40"/>
      <c r="BC2143" s="40"/>
      <c r="BD2143" s="40"/>
      <c r="BE2143" s="40"/>
      <c r="BF2143" s="40"/>
      <c r="BG2143" s="40"/>
      <c r="BH2143" s="40"/>
      <c r="BI2143" s="40"/>
      <c r="BJ2143" s="40"/>
      <c r="BK2143" s="40"/>
      <c r="BL2143" s="40"/>
      <c r="BM2143" s="40"/>
      <c r="BN2143" s="40"/>
      <c r="BO2143" s="40"/>
      <c r="BP2143" s="40"/>
      <c r="BQ2143" s="40"/>
      <c r="BR2143" s="40"/>
      <c r="BS2143" s="40"/>
      <c r="BT2143" s="40"/>
      <c r="BU2143" s="40"/>
      <c r="BV2143" s="40"/>
      <c r="BW2143" s="40"/>
      <c r="BX2143" s="40"/>
      <c r="BY2143" s="40"/>
      <c r="BZ2143" s="40"/>
      <c r="CA2143" s="40"/>
      <c r="CB2143" s="40"/>
      <c r="CC2143" s="40"/>
      <c r="CD2143" s="40"/>
      <c r="CE2143" s="40"/>
      <c r="CF2143" s="40"/>
      <c r="CG2143" s="40"/>
      <c r="CH2143" s="40"/>
      <c r="CI2143" s="40"/>
      <c r="CJ2143" s="40"/>
      <c r="CK2143" s="40"/>
      <c r="CL2143" s="40"/>
      <c r="CM2143" s="40"/>
      <c r="CN2143" s="40"/>
      <c r="CO2143" s="40"/>
      <c r="CP2143" s="40"/>
      <c r="CQ2143" s="40"/>
      <c r="CR2143" s="40"/>
      <c r="CS2143" s="40"/>
      <c r="CT2143" s="40"/>
      <c r="CU2143" s="40"/>
      <c r="CV2143" s="40"/>
      <c r="CW2143" s="40"/>
      <c r="CX2143" s="40"/>
      <c r="CY2143" s="40"/>
      <c r="CZ2143" s="40"/>
      <c r="DA2143" s="40"/>
      <c r="DB2143" s="40"/>
      <c r="DC2143" s="40"/>
      <c r="DD2143" s="40"/>
      <c r="DE2143" s="40"/>
      <c r="DF2143" s="40"/>
      <c r="DG2143" s="40"/>
      <c r="DH2143" s="40"/>
      <c r="DI2143" s="40"/>
      <c r="DJ2143" s="40"/>
      <c r="DK2143" s="40"/>
      <c r="DL2143" s="40"/>
      <c r="DM2143" s="40"/>
      <c r="DN2143" s="40"/>
      <c r="DO2143" s="40"/>
      <c r="DP2143" s="40"/>
      <c r="DQ2143" s="40"/>
      <c r="DR2143" s="40"/>
      <c r="DS2143" s="40"/>
      <c r="DT2143" s="40"/>
      <c r="DU2143" s="40"/>
      <c r="DV2143" s="40"/>
      <c r="DW2143" s="40"/>
      <c r="DX2143" s="40"/>
      <c r="DY2143" s="40"/>
      <c r="DZ2143" s="40"/>
      <c r="EA2143" s="40"/>
      <c r="EB2143" s="40"/>
      <c r="EC2143" s="40"/>
      <c r="ED2143" s="40"/>
      <c r="EE2143" s="40"/>
      <c r="EF2143" s="40"/>
      <c r="EG2143" s="40"/>
      <c r="EH2143" s="40"/>
      <c r="EI2143" s="40"/>
      <c r="EJ2143" s="40"/>
      <c r="EK2143" s="40"/>
      <c r="EL2143" s="40"/>
      <c r="EM2143" s="40"/>
      <c r="EN2143" s="40"/>
      <c r="EO2143" s="40"/>
      <c r="EP2143" s="40"/>
      <c r="EQ2143" s="40"/>
      <c r="ER2143" s="40"/>
      <c r="ES2143" s="40"/>
      <c r="ET2143" s="40"/>
      <c r="EU2143" s="40"/>
      <c r="EV2143" s="40"/>
      <c r="EW2143" s="40"/>
      <c r="EX2143" s="40"/>
      <c r="EY2143" s="40"/>
      <c r="EZ2143" s="40"/>
      <c r="FA2143" s="40"/>
      <c r="FB2143" s="40"/>
      <c r="FC2143" s="40"/>
      <c r="FD2143" s="40"/>
      <c r="FE2143" s="40"/>
      <c r="FF2143" s="40"/>
      <c r="FG2143" s="40"/>
      <c r="FH2143" s="40"/>
      <c r="FI2143" s="40"/>
      <c r="FJ2143" s="40"/>
      <c r="FK2143" s="40"/>
      <c r="FL2143" s="40"/>
      <c r="FM2143" s="40"/>
      <c r="FN2143" s="40"/>
      <c r="FO2143" s="40"/>
      <c r="FP2143" s="40"/>
      <c r="FQ2143" s="40"/>
      <c r="FR2143" s="40"/>
      <c r="FS2143" s="40"/>
      <c r="FT2143" s="40"/>
      <c r="FU2143" s="40"/>
      <c r="FV2143" s="40"/>
      <c r="FW2143" s="40"/>
      <c r="FX2143" s="40"/>
      <c r="FY2143" s="40"/>
      <c r="FZ2143" s="40"/>
      <c r="GA2143" s="40"/>
      <c r="GB2143" s="40"/>
      <c r="GC2143" s="40"/>
      <c r="GD2143" s="40"/>
      <c r="GE2143" s="40"/>
      <c r="GF2143" s="40"/>
      <c r="GG2143" s="40"/>
      <c r="GH2143" s="40"/>
      <c r="GI2143" s="40"/>
      <c r="GJ2143" s="40"/>
      <c r="GK2143" s="40"/>
      <c r="GL2143" s="40"/>
      <c r="GM2143" s="40"/>
      <c r="GN2143" s="40"/>
      <c r="GO2143" s="40"/>
      <c r="GP2143" s="40"/>
      <c r="GQ2143" s="40"/>
      <c r="GR2143" s="40"/>
      <c r="GS2143" s="40"/>
      <c r="GT2143" s="40"/>
      <c r="GU2143" s="40"/>
      <c r="GV2143" s="40"/>
      <c r="GW2143" s="40"/>
      <c r="GX2143" s="40"/>
      <c r="GY2143" s="40"/>
      <c r="GZ2143" s="40"/>
      <c r="HA2143" s="40"/>
      <c r="HB2143" s="40"/>
      <c r="HC2143" s="40"/>
      <c r="HD2143" s="40"/>
      <c r="HE2143" s="40"/>
      <c r="HF2143" s="40"/>
      <c r="HG2143" s="40"/>
      <c r="HH2143" s="40"/>
      <c r="HI2143" s="40"/>
      <c r="HJ2143" s="40"/>
      <c r="HK2143" s="40"/>
      <c r="HL2143" s="40"/>
      <c r="HM2143" s="40"/>
      <c r="HN2143" s="40"/>
      <c r="HO2143" s="40"/>
      <c r="HP2143" s="40"/>
      <c r="HQ2143" s="40"/>
      <c r="HR2143" s="40"/>
      <c r="HS2143" s="40"/>
      <c r="HT2143" s="40"/>
      <c r="HU2143" s="40"/>
      <c r="HV2143" s="40"/>
      <c r="HW2143" s="40"/>
      <c r="HX2143" s="40"/>
      <c r="HY2143" s="40"/>
      <c r="HZ2143" s="40"/>
      <c r="IA2143" s="40"/>
      <c r="IB2143" s="40"/>
      <c r="IC2143" s="40"/>
      <c r="ID2143" s="40"/>
      <c r="IE2143" s="40"/>
      <c r="IF2143" s="40"/>
      <c r="IG2143" s="40"/>
      <c r="IH2143" s="40"/>
      <c r="II2143" s="40"/>
      <c r="IJ2143" s="40"/>
      <c r="IK2143" s="40"/>
      <c r="IL2143" s="40"/>
      <c r="IM2143" s="40"/>
      <c r="IN2143" s="40"/>
      <c r="IO2143" s="40"/>
      <c r="IP2143" s="40"/>
      <c r="IQ2143" s="40"/>
      <c r="IR2143" s="40"/>
      <c r="IS2143" s="40"/>
      <c r="IT2143" s="40"/>
      <c r="IU2143" s="40"/>
    </row>
    <row r="2144" spans="1:255" ht="14.25" customHeight="1">
      <c r="A2144" s="145">
        <v>2203</v>
      </c>
      <c r="B2144" s="139">
        <v>20160327</v>
      </c>
      <c r="C2144" s="57" t="str">
        <f t="shared" si="237"/>
        <v>SCL</v>
      </c>
      <c r="D2144" s="114">
        <f t="shared" si="232"/>
        <v>40994</v>
      </c>
      <c r="E2144" s="28" t="s">
        <v>32</v>
      </c>
      <c r="F2144" s="39" t="s">
        <v>25</v>
      </c>
      <c r="G2144" s="35" t="s">
        <v>26</v>
      </c>
      <c r="H2144" s="30"/>
      <c r="I2144" s="30"/>
      <c r="J2144" s="31" t="s">
        <v>175</v>
      </c>
      <c r="K2144" s="31" t="s">
        <v>580</v>
      </c>
      <c r="L2144" s="31" t="s">
        <v>176</v>
      </c>
      <c r="M2144" s="31"/>
      <c r="N2144" s="31" t="s">
        <v>31</v>
      </c>
      <c r="O2144" s="4" t="str">
        <f t="shared" si="233"/>
        <v>Ceratina (Zadontomerus) acantha</v>
      </c>
      <c r="P2144" s="85" t="str">
        <f t="shared" si="238"/>
        <v>Ceratina acantha</v>
      </c>
      <c r="Q2144" s="35" t="s">
        <v>43</v>
      </c>
      <c r="R2144" s="36"/>
      <c r="S2144" s="32"/>
      <c r="T2144" s="32"/>
      <c r="U2144" s="32"/>
      <c r="V2144" s="34" t="s">
        <v>171</v>
      </c>
      <c r="W2144" s="38">
        <v>41335</v>
      </c>
      <c r="X2144" s="52"/>
      <c r="Y2144" s="129">
        <f t="shared" si="234"/>
        <v>1</v>
      </c>
      <c r="Z2144" s="110">
        <f t="shared" si="235"/>
        <v>0</v>
      </c>
      <c r="AA2144" s="1">
        <f t="shared" si="236"/>
        <v>0</v>
      </c>
      <c r="AC2144" s="40"/>
      <c r="AD2144" s="40"/>
      <c r="AE2144" s="40"/>
      <c r="AF2144" s="40"/>
      <c r="AG2144" s="40"/>
      <c r="AH2144" s="40"/>
      <c r="AI2144" s="40"/>
      <c r="AJ2144" s="40"/>
      <c r="AK2144" s="40"/>
      <c r="AL2144" s="40"/>
      <c r="AM2144" s="40"/>
      <c r="AN2144" s="40"/>
      <c r="AO2144" s="40"/>
      <c r="AP2144" s="40"/>
      <c r="AQ2144" s="40"/>
      <c r="AR2144" s="40"/>
      <c r="AS2144" s="40"/>
      <c r="AT2144" s="40"/>
      <c r="AU2144" s="40"/>
      <c r="AV2144" s="40"/>
      <c r="AW2144" s="40"/>
      <c r="AX2144" s="40"/>
      <c r="AY2144" s="40"/>
      <c r="AZ2144" s="40"/>
      <c r="BA2144" s="40"/>
      <c r="BB2144" s="40"/>
      <c r="BC2144" s="40"/>
      <c r="BD2144" s="40"/>
      <c r="BE2144" s="40"/>
      <c r="BF2144" s="40"/>
      <c r="BG2144" s="40"/>
      <c r="BH2144" s="40"/>
      <c r="BI2144" s="40"/>
      <c r="BJ2144" s="40"/>
      <c r="BK2144" s="40"/>
      <c r="BL2144" s="40"/>
      <c r="BM2144" s="40"/>
      <c r="BN2144" s="40"/>
      <c r="BO2144" s="40"/>
      <c r="BP2144" s="40"/>
      <c r="BQ2144" s="40"/>
      <c r="BR2144" s="40"/>
      <c r="BS2144" s="40"/>
      <c r="BT2144" s="40"/>
      <c r="BU2144" s="40"/>
      <c r="BV2144" s="40"/>
      <c r="BW2144" s="40"/>
      <c r="BX2144" s="40"/>
      <c r="BY2144" s="40"/>
      <c r="BZ2144" s="40"/>
      <c r="CA2144" s="40"/>
      <c r="CB2144" s="40"/>
      <c r="CC2144" s="40"/>
      <c r="CD2144" s="40"/>
      <c r="CE2144" s="40"/>
      <c r="CF2144" s="40"/>
      <c r="CG2144" s="40"/>
      <c r="CH2144" s="40"/>
      <c r="CI2144" s="40"/>
      <c r="CJ2144" s="40"/>
      <c r="CK2144" s="40"/>
      <c r="CL2144" s="40"/>
      <c r="CM2144" s="40"/>
      <c r="CN2144" s="40"/>
      <c r="CO2144" s="40"/>
      <c r="CP2144" s="40"/>
      <c r="CQ2144" s="40"/>
      <c r="CR2144" s="40"/>
      <c r="CS2144" s="40"/>
      <c r="CT2144" s="40"/>
      <c r="CU2144" s="40"/>
      <c r="CV2144" s="40"/>
      <c r="CW2144" s="40"/>
      <c r="CX2144" s="40"/>
      <c r="CY2144" s="40"/>
      <c r="CZ2144" s="40"/>
      <c r="DA2144" s="40"/>
      <c r="DB2144" s="40"/>
      <c r="DC2144" s="40"/>
      <c r="DD2144" s="40"/>
      <c r="DE2144" s="40"/>
      <c r="DF2144" s="40"/>
      <c r="DG2144" s="40"/>
      <c r="DH2144" s="40"/>
      <c r="DI2144" s="40"/>
      <c r="DJ2144" s="40"/>
      <c r="DK2144" s="40"/>
      <c r="DL2144" s="40"/>
      <c r="DM2144" s="40"/>
      <c r="DN2144" s="40"/>
      <c r="DO2144" s="40"/>
      <c r="DP2144" s="40"/>
      <c r="DQ2144" s="40"/>
      <c r="DR2144" s="40"/>
      <c r="DS2144" s="40"/>
      <c r="DT2144" s="40"/>
      <c r="DU2144" s="40"/>
      <c r="DV2144" s="40"/>
      <c r="DW2144" s="40"/>
      <c r="DX2144" s="40"/>
      <c r="DY2144" s="40"/>
      <c r="DZ2144" s="40"/>
      <c r="EA2144" s="40"/>
      <c r="EB2144" s="40"/>
      <c r="EC2144" s="40"/>
      <c r="ED2144" s="40"/>
      <c r="EE2144" s="40"/>
      <c r="EF2144" s="40"/>
      <c r="EG2144" s="40"/>
      <c r="EH2144" s="40"/>
      <c r="EI2144" s="40"/>
      <c r="EJ2144" s="40"/>
      <c r="EK2144" s="40"/>
      <c r="EL2144" s="40"/>
      <c r="EM2144" s="40"/>
      <c r="EN2144" s="40"/>
      <c r="EO2144" s="40"/>
      <c r="EP2144" s="40"/>
      <c r="EQ2144" s="40"/>
      <c r="ER2144" s="40"/>
      <c r="ES2144" s="40"/>
      <c r="ET2144" s="40"/>
      <c r="EU2144" s="40"/>
      <c r="EV2144" s="40"/>
      <c r="EW2144" s="40"/>
      <c r="EX2144" s="40"/>
      <c r="EY2144" s="40"/>
      <c r="EZ2144" s="40"/>
      <c r="FA2144" s="40"/>
      <c r="FB2144" s="40"/>
      <c r="FC2144" s="40"/>
      <c r="FD2144" s="40"/>
      <c r="FE2144" s="40"/>
      <c r="FF2144" s="40"/>
      <c r="FG2144" s="40"/>
      <c r="FH2144" s="40"/>
      <c r="FI2144" s="40"/>
      <c r="FJ2144" s="40"/>
      <c r="FK2144" s="40"/>
      <c r="FL2144" s="40"/>
      <c r="FM2144" s="40"/>
      <c r="FN2144" s="40"/>
      <c r="FO2144" s="40"/>
      <c r="FP2144" s="40"/>
      <c r="FQ2144" s="40"/>
      <c r="FR2144" s="40"/>
      <c r="FS2144" s="40"/>
      <c r="FT2144" s="40"/>
      <c r="FU2144" s="40"/>
      <c r="FV2144" s="40"/>
      <c r="FW2144" s="40"/>
      <c r="FX2144" s="40"/>
      <c r="FY2144" s="40"/>
      <c r="FZ2144" s="40"/>
      <c r="GA2144" s="40"/>
      <c r="GB2144" s="40"/>
      <c r="GC2144" s="40"/>
      <c r="GD2144" s="40"/>
      <c r="GE2144" s="40"/>
      <c r="GF2144" s="40"/>
      <c r="GG2144" s="40"/>
      <c r="GH2144" s="40"/>
      <c r="GI2144" s="40"/>
      <c r="GJ2144" s="40"/>
      <c r="GK2144" s="40"/>
      <c r="GL2144" s="40"/>
      <c r="GM2144" s="40"/>
      <c r="GN2144" s="40"/>
      <c r="GO2144" s="40"/>
      <c r="GP2144" s="40"/>
      <c r="GQ2144" s="40"/>
      <c r="GR2144" s="40"/>
      <c r="GS2144" s="40"/>
      <c r="GT2144" s="40"/>
      <c r="GU2144" s="40"/>
      <c r="GV2144" s="40"/>
      <c r="GW2144" s="40"/>
      <c r="GX2144" s="40"/>
      <c r="GY2144" s="40"/>
      <c r="GZ2144" s="40"/>
      <c r="HA2144" s="40"/>
      <c r="HB2144" s="40"/>
      <c r="HC2144" s="40"/>
      <c r="HD2144" s="40"/>
      <c r="HE2144" s="40"/>
      <c r="HF2144" s="40"/>
      <c r="HG2144" s="40"/>
      <c r="HH2144" s="40"/>
      <c r="HI2144" s="40"/>
      <c r="HJ2144" s="40"/>
      <c r="HK2144" s="40"/>
      <c r="HL2144" s="40"/>
      <c r="HM2144" s="40"/>
      <c r="HN2144" s="40"/>
      <c r="HO2144" s="40"/>
      <c r="HP2144" s="40"/>
      <c r="HQ2144" s="40"/>
      <c r="HR2144" s="40"/>
      <c r="HS2144" s="40"/>
      <c r="HT2144" s="40"/>
      <c r="HU2144" s="40"/>
      <c r="HV2144" s="40"/>
      <c r="HW2144" s="40"/>
      <c r="HX2144" s="40"/>
      <c r="HY2144" s="40"/>
      <c r="HZ2144" s="40"/>
      <c r="IA2144" s="40"/>
      <c r="IB2144" s="40"/>
      <c r="IC2144" s="40"/>
      <c r="ID2144" s="40"/>
      <c r="IE2144" s="40"/>
      <c r="IF2144" s="40"/>
      <c r="IG2144" s="40"/>
      <c r="IH2144" s="40"/>
      <c r="II2144" s="40"/>
      <c r="IJ2144" s="40"/>
      <c r="IK2144" s="40"/>
      <c r="IL2144" s="40"/>
      <c r="IM2144" s="40"/>
      <c r="IN2144" s="40"/>
      <c r="IO2144" s="40"/>
      <c r="IP2144" s="40"/>
      <c r="IQ2144" s="40"/>
      <c r="IR2144" s="40"/>
      <c r="IS2144" s="40"/>
      <c r="IT2144" s="40"/>
      <c r="IU2144" s="40"/>
    </row>
    <row r="2145" spans="1:255" ht="14.25" customHeight="1">
      <c r="A2145" s="145">
        <v>2204</v>
      </c>
      <c r="B2145" s="139">
        <v>20160327</v>
      </c>
      <c r="C2145" s="57" t="str">
        <f t="shared" si="237"/>
        <v>SCL</v>
      </c>
      <c r="D2145" s="114">
        <f t="shared" si="232"/>
        <v>40994</v>
      </c>
      <c r="E2145" s="28" t="s">
        <v>32</v>
      </c>
      <c r="F2145" s="39" t="s">
        <v>25</v>
      </c>
      <c r="G2145" s="35" t="s">
        <v>26</v>
      </c>
      <c r="H2145" s="30"/>
      <c r="I2145" s="30"/>
      <c r="J2145" s="31" t="s">
        <v>175</v>
      </c>
      <c r="K2145" s="31" t="s">
        <v>580</v>
      </c>
      <c r="L2145" s="31" t="s">
        <v>176</v>
      </c>
      <c r="M2145" s="31"/>
      <c r="N2145" s="31" t="s">
        <v>31</v>
      </c>
      <c r="O2145" s="4" t="str">
        <f t="shared" si="233"/>
        <v>Ceratina (Zadontomerus) acantha</v>
      </c>
      <c r="P2145" s="85" t="str">
        <f t="shared" si="238"/>
        <v>Ceratina acantha</v>
      </c>
      <c r="Q2145" s="35" t="s">
        <v>43</v>
      </c>
      <c r="R2145" s="36"/>
      <c r="S2145" s="32"/>
      <c r="T2145" s="32"/>
      <c r="U2145" s="32"/>
      <c r="V2145" s="34" t="s">
        <v>171</v>
      </c>
      <c r="W2145" s="38">
        <v>41335</v>
      </c>
      <c r="X2145" s="52"/>
      <c r="Y2145" s="129">
        <f t="shared" si="234"/>
        <v>1</v>
      </c>
      <c r="Z2145" s="110">
        <f t="shared" si="235"/>
        <v>0</v>
      </c>
      <c r="AA2145" s="1">
        <f t="shared" si="236"/>
        <v>0</v>
      </c>
      <c r="AC2145" s="40"/>
      <c r="AD2145" s="40"/>
      <c r="AE2145" s="40"/>
      <c r="AF2145" s="40"/>
      <c r="AG2145" s="40"/>
      <c r="AH2145" s="40"/>
      <c r="AI2145" s="40"/>
      <c r="AJ2145" s="40"/>
      <c r="AK2145" s="40"/>
      <c r="AL2145" s="40"/>
      <c r="AM2145" s="40"/>
      <c r="AN2145" s="40"/>
      <c r="AO2145" s="40"/>
      <c r="AP2145" s="40"/>
      <c r="AQ2145" s="40"/>
      <c r="AR2145" s="40"/>
      <c r="AS2145" s="40"/>
      <c r="AT2145" s="40"/>
      <c r="AU2145" s="40"/>
      <c r="AV2145" s="40"/>
      <c r="AW2145" s="40"/>
      <c r="AX2145" s="40"/>
      <c r="AY2145" s="40"/>
      <c r="AZ2145" s="40"/>
      <c r="BA2145" s="40"/>
      <c r="BB2145" s="40"/>
      <c r="BC2145" s="40"/>
      <c r="BD2145" s="40"/>
      <c r="BE2145" s="40"/>
      <c r="BF2145" s="40"/>
      <c r="BG2145" s="40"/>
      <c r="BH2145" s="40"/>
      <c r="BI2145" s="40"/>
      <c r="BJ2145" s="40"/>
      <c r="BK2145" s="40"/>
      <c r="BL2145" s="40"/>
      <c r="BM2145" s="40"/>
      <c r="BN2145" s="40"/>
      <c r="BO2145" s="40"/>
      <c r="BP2145" s="40"/>
      <c r="BQ2145" s="40"/>
      <c r="BR2145" s="40"/>
      <c r="BS2145" s="40"/>
      <c r="BT2145" s="40"/>
      <c r="BU2145" s="40"/>
      <c r="BV2145" s="40"/>
      <c r="BW2145" s="40"/>
      <c r="BX2145" s="40"/>
      <c r="BY2145" s="40"/>
      <c r="BZ2145" s="40"/>
      <c r="CA2145" s="40"/>
      <c r="CB2145" s="40"/>
      <c r="CC2145" s="40"/>
      <c r="CD2145" s="40"/>
      <c r="CE2145" s="40"/>
      <c r="CF2145" s="40"/>
      <c r="CG2145" s="40"/>
      <c r="CH2145" s="40"/>
      <c r="CI2145" s="40"/>
      <c r="CJ2145" s="40"/>
      <c r="CK2145" s="40"/>
      <c r="CL2145" s="40"/>
      <c r="CM2145" s="40"/>
      <c r="CN2145" s="40"/>
      <c r="CO2145" s="40"/>
      <c r="CP2145" s="40"/>
      <c r="CQ2145" s="40"/>
      <c r="CR2145" s="40"/>
      <c r="CS2145" s="40"/>
      <c r="CT2145" s="40"/>
      <c r="CU2145" s="40"/>
      <c r="CV2145" s="40"/>
      <c r="CW2145" s="40"/>
      <c r="CX2145" s="40"/>
      <c r="CY2145" s="40"/>
      <c r="CZ2145" s="40"/>
      <c r="DA2145" s="40"/>
      <c r="DB2145" s="40"/>
      <c r="DC2145" s="40"/>
      <c r="DD2145" s="40"/>
      <c r="DE2145" s="40"/>
      <c r="DF2145" s="40"/>
      <c r="DG2145" s="40"/>
      <c r="DH2145" s="40"/>
      <c r="DI2145" s="40"/>
      <c r="DJ2145" s="40"/>
      <c r="DK2145" s="40"/>
      <c r="DL2145" s="40"/>
      <c r="DM2145" s="40"/>
      <c r="DN2145" s="40"/>
      <c r="DO2145" s="40"/>
      <c r="DP2145" s="40"/>
      <c r="DQ2145" s="40"/>
      <c r="DR2145" s="40"/>
      <c r="DS2145" s="40"/>
      <c r="DT2145" s="40"/>
      <c r="DU2145" s="40"/>
      <c r="DV2145" s="40"/>
      <c r="DW2145" s="40"/>
      <c r="DX2145" s="40"/>
      <c r="DY2145" s="40"/>
      <c r="DZ2145" s="40"/>
      <c r="EA2145" s="40"/>
      <c r="EB2145" s="40"/>
      <c r="EC2145" s="40"/>
      <c r="ED2145" s="40"/>
      <c r="EE2145" s="40"/>
      <c r="EF2145" s="40"/>
      <c r="EG2145" s="40"/>
      <c r="EH2145" s="40"/>
      <c r="EI2145" s="40"/>
      <c r="EJ2145" s="40"/>
      <c r="EK2145" s="40"/>
      <c r="EL2145" s="40"/>
      <c r="EM2145" s="40"/>
      <c r="EN2145" s="40"/>
      <c r="EO2145" s="40"/>
      <c r="EP2145" s="40"/>
      <c r="EQ2145" s="40"/>
      <c r="ER2145" s="40"/>
      <c r="ES2145" s="40"/>
      <c r="ET2145" s="40"/>
      <c r="EU2145" s="40"/>
      <c r="EV2145" s="40"/>
      <c r="EW2145" s="40"/>
      <c r="EX2145" s="40"/>
      <c r="EY2145" s="40"/>
      <c r="EZ2145" s="40"/>
      <c r="FA2145" s="40"/>
      <c r="FB2145" s="40"/>
      <c r="FC2145" s="40"/>
      <c r="FD2145" s="40"/>
      <c r="FE2145" s="40"/>
      <c r="FF2145" s="40"/>
      <c r="FG2145" s="40"/>
      <c r="FH2145" s="40"/>
      <c r="FI2145" s="40"/>
      <c r="FJ2145" s="40"/>
      <c r="FK2145" s="40"/>
      <c r="FL2145" s="40"/>
      <c r="FM2145" s="40"/>
      <c r="FN2145" s="40"/>
      <c r="FO2145" s="40"/>
      <c r="FP2145" s="40"/>
      <c r="FQ2145" s="40"/>
      <c r="FR2145" s="40"/>
      <c r="FS2145" s="40"/>
      <c r="FT2145" s="40"/>
      <c r="FU2145" s="40"/>
      <c r="FV2145" s="40"/>
      <c r="FW2145" s="40"/>
      <c r="FX2145" s="40"/>
      <c r="FY2145" s="40"/>
      <c r="FZ2145" s="40"/>
      <c r="GA2145" s="40"/>
      <c r="GB2145" s="40"/>
      <c r="GC2145" s="40"/>
      <c r="GD2145" s="40"/>
      <c r="GE2145" s="40"/>
      <c r="GF2145" s="40"/>
      <c r="GG2145" s="40"/>
      <c r="GH2145" s="40"/>
      <c r="GI2145" s="40"/>
      <c r="GJ2145" s="40"/>
      <c r="GK2145" s="40"/>
      <c r="GL2145" s="40"/>
      <c r="GM2145" s="40"/>
      <c r="GN2145" s="40"/>
      <c r="GO2145" s="40"/>
      <c r="GP2145" s="40"/>
      <c r="GQ2145" s="40"/>
      <c r="GR2145" s="40"/>
      <c r="GS2145" s="40"/>
      <c r="GT2145" s="40"/>
      <c r="GU2145" s="40"/>
      <c r="GV2145" s="40"/>
      <c r="GW2145" s="40"/>
      <c r="GX2145" s="40"/>
      <c r="GY2145" s="40"/>
      <c r="GZ2145" s="40"/>
      <c r="HA2145" s="40"/>
      <c r="HB2145" s="40"/>
      <c r="HC2145" s="40"/>
      <c r="HD2145" s="40"/>
      <c r="HE2145" s="40"/>
      <c r="HF2145" s="40"/>
      <c r="HG2145" s="40"/>
      <c r="HH2145" s="40"/>
      <c r="HI2145" s="40"/>
      <c r="HJ2145" s="40"/>
      <c r="HK2145" s="40"/>
      <c r="HL2145" s="40"/>
      <c r="HM2145" s="40"/>
      <c r="HN2145" s="40"/>
      <c r="HO2145" s="40"/>
      <c r="HP2145" s="40"/>
      <c r="HQ2145" s="40"/>
      <c r="HR2145" s="40"/>
      <c r="HS2145" s="40"/>
      <c r="HT2145" s="40"/>
      <c r="HU2145" s="40"/>
      <c r="HV2145" s="40"/>
      <c r="HW2145" s="40"/>
      <c r="HX2145" s="40"/>
      <c r="HY2145" s="40"/>
      <c r="HZ2145" s="40"/>
      <c r="IA2145" s="40"/>
      <c r="IB2145" s="40"/>
      <c r="IC2145" s="40"/>
      <c r="ID2145" s="40"/>
      <c r="IE2145" s="40"/>
      <c r="IF2145" s="40"/>
      <c r="IG2145" s="40"/>
      <c r="IH2145" s="40"/>
      <c r="II2145" s="40"/>
      <c r="IJ2145" s="40"/>
      <c r="IK2145" s="40"/>
      <c r="IL2145" s="40"/>
      <c r="IM2145" s="40"/>
      <c r="IN2145" s="40"/>
      <c r="IO2145" s="40"/>
      <c r="IP2145" s="40"/>
      <c r="IQ2145" s="40"/>
      <c r="IR2145" s="40"/>
      <c r="IS2145" s="40"/>
      <c r="IT2145" s="40"/>
      <c r="IU2145" s="40"/>
    </row>
    <row r="2146" spans="1:255" ht="14.25" customHeight="1">
      <c r="A2146" s="145">
        <v>2205</v>
      </c>
      <c r="B2146" s="139">
        <v>20160327</v>
      </c>
      <c r="C2146" s="57" t="str">
        <f t="shared" si="237"/>
        <v>SCL</v>
      </c>
      <c r="D2146" s="114">
        <f t="shared" si="232"/>
        <v>40994</v>
      </c>
      <c r="E2146" s="28" t="s">
        <v>32</v>
      </c>
      <c r="F2146" s="39" t="s">
        <v>25</v>
      </c>
      <c r="G2146" s="35" t="s">
        <v>26</v>
      </c>
      <c r="H2146" s="30"/>
      <c r="I2146" s="30"/>
      <c r="J2146" s="31" t="s">
        <v>175</v>
      </c>
      <c r="K2146" s="31" t="s">
        <v>580</v>
      </c>
      <c r="L2146" s="31" t="s">
        <v>176</v>
      </c>
      <c r="M2146" s="31"/>
      <c r="N2146" s="31" t="s">
        <v>31</v>
      </c>
      <c r="O2146" s="4" t="str">
        <f t="shared" si="233"/>
        <v>Ceratina (Zadontomerus) acantha</v>
      </c>
      <c r="P2146" s="85" t="str">
        <f t="shared" si="238"/>
        <v>Ceratina acantha</v>
      </c>
      <c r="Q2146" s="35" t="s">
        <v>43</v>
      </c>
      <c r="R2146" s="36"/>
      <c r="S2146" s="32"/>
      <c r="T2146" s="32"/>
      <c r="U2146" s="32"/>
      <c r="V2146" s="34" t="s">
        <v>171</v>
      </c>
      <c r="W2146" s="38">
        <v>41335</v>
      </c>
      <c r="X2146" s="52"/>
      <c r="Y2146" s="129">
        <f t="shared" si="234"/>
        <v>1</v>
      </c>
      <c r="Z2146" s="110">
        <f t="shared" si="235"/>
        <v>0</v>
      </c>
      <c r="AA2146" s="1">
        <f t="shared" si="236"/>
        <v>0</v>
      </c>
      <c r="AC2146" s="40"/>
      <c r="AD2146" s="40"/>
      <c r="AE2146" s="40"/>
      <c r="AF2146" s="40"/>
      <c r="AG2146" s="40"/>
      <c r="AH2146" s="40"/>
      <c r="AI2146" s="40"/>
      <c r="AJ2146" s="40"/>
      <c r="AK2146" s="40"/>
      <c r="AL2146" s="40"/>
      <c r="AM2146" s="40"/>
      <c r="AN2146" s="40"/>
      <c r="AO2146" s="40"/>
      <c r="AP2146" s="40"/>
      <c r="AQ2146" s="40"/>
      <c r="AR2146" s="40"/>
      <c r="AS2146" s="40"/>
      <c r="AT2146" s="40"/>
      <c r="AU2146" s="40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0"/>
      <c r="BI2146" s="40"/>
      <c r="BJ2146" s="40"/>
      <c r="BK2146" s="40"/>
      <c r="BL2146" s="40"/>
      <c r="BM2146" s="40"/>
      <c r="BN2146" s="40"/>
      <c r="BO2146" s="40"/>
      <c r="BP2146" s="40"/>
      <c r="BQ2146" s="40"/>
      <c r="BR2146" s="40"/>
      <c r="BS2146" s="40"/>
      <c r="BT2146" s="40"/>
      <c r="BU2146" s="40"/>
      <c r="BV2146" s="40"/>
      <c r="BW2146" s="40"/>
      <c r="BX2146" s="40"/>
      <c r="BY2146" s="40"/>
      <c r="BZ2146" s="40"/>
      <c r="CA2146" s="40"/>
      <c r="CB2146" s="40"/>
      <c r="CC2146" s="40"/>
      <c r="CD2146" s="40"/>
      <c r="CE2146" s="40"/>
      <c r="CF2146" s="40"/>
      <c r="CG2146" s="40"/>
      <c r="CH2146" s="40"/>
      <c r="CI2146" s="40"/>
      <c r="CJ2146" s="40"/>
      <c r="CK2146" s="40"/>
      <c r="CL2146" s="40"/>
      <c r="CM2146" s="40"/>
      <c r="CN2146" s="40"/>
      <c r="CO2146" s="40"/>
      <c r="CP2146" s="40"/>
      <c r="CQ2146" s="40"/>
      <c r="CR2146" s="40"/>
      <c r="CS2146" s="40"/>
      <c r="CT2146" s="40"/>
      <c r="CU2146" s="40"/>
      <c r="CV2146" s="40"/>
      <c r="CW2146" s="40"/>
      <c r="CX2146" s="40"/>
      <c r="CY2146" s="40"/>
      <c r="CZ2146" s="40"/>
      <c r="DA2146" s="40"/>
      <c r="DB2146" s="40"/>
      <c r="DC2146" s="40"/>
      <c r="DD2146" s="40"/>
      <c r="DE2146" s="40"/>
      <c r="DF2146" s="40"/>
      <c r="DG2146" s="40"/>
      <c r="DH2146" s="40"/>
      <c r="DI2146" s="40"/>
      <c r="DJ2146" s="40"/>
      <c r="DK2146" s="40"/>
      <c r="DL2146" s="40"/>
      <c r="DM2146" s="40"/>
      <c r="DN2146" s="40"/>
      <c r="DO2146" s="40"/>
      <c r="DP2146" s="40"/>
      <c r="DQ2146" s="40"/>
      <c r="DR2146" s="40"/>
      <c r="DS2146" s="40"/>
      <c r="DT2146" s="40"/>
      <c r="DU2146" s="40"/>
      <c r="DV2146" s="40"/>
      <c r="DW2146" s="40"/>
      <c r="DX2146" s="40"/>
      <c r="DY2146" s="40"/>
      <c r="DZ2146" s="40"/>
      <c r="EA2146" s="40"/>
      <c r="EB2146" s="40"/>
      <c r="EC2146" s="40"/>
      <c r="ED2146" s="40"/>
      <c r="EE2146" s="40"/>
      <c r="EF2146" s="40"/>
      <c r="EG2146" s="40"/>
      <c r="EH2146" s="40"/>
      <c r="EI2146" s="40"/>
      <c r="EJ2146" s="40"/>
      <c r="EK2146" s="40"/>
      <c r="EL2146" s="40"/>
      <c r="EM2146" s="40"/>
      <c r="EN2146" s="40"/>
      <c r="EO2146" s="40"/>
      <c r="EP2146" s="40"/>
      <c r="EQ2146" s="40"/>
      <c r="ER2146" s="40"/>
      <c r="ES2146" s="40"/>
      <c r="ET2146" s="40"/>
      <c r="EU2146" s="40"/>
      <c r="EV2146" s="40"/>
      <c r="EW2146" s="40"/>
      <c r="EX2146" s="40"/>
      <c r="EY2146" s="40"/>
      <c r="EZ2146" s="40"/>
      <c r="FA2146" s="40"/>
      <c r="FB2146" s="40"/>
      <c r="FC2146" s="40"/>
      <c r="FD2146" s="40"/>
      <c r="FE2146" s="40"/>
      <c r="FF2146" s="40"/>
      <c r="FG2146" s="40"/>
      <c r="FH2146" s="40"/>
      <c r="FI2146" s="40"/>
      <c r="FJ2146" s="40"/>
      <c r="FK2146" s="40"/>
      <c r="FL2146" s="40"/>
      <c r="FM2146" s="40"/>
      <c r="FN2146" s="40"/>
      <c r="FO2146" s="40"/>
      <c r="FP2146" s="40"/>
      <c r="FQ2146" s="40"/>
      <c r="FR2146" s="40"/>
      <c r="FS2146" s="40"/>
      <c r="FT2146" s="40"/>
      <c r="FU2146" s="40"/>
      <c r="FV2146" s="40"/>
      <c r="FW2146" s="40"/>
      <c r="FX2146" s="40"/>
      <c r="FY2146" s="40"/>
      <c r="FZ2146" s="40"/>
      <c r="GA2146" s="40"/>
      <c r="GB2146" s="40"/>
      <c r="GC2146" s="40"/>
      <c r="GD2146" s="40"/>
      <c r="GE2146" s="40"/>
      <c r="GF2146" s="40"/>
      <c r="GG2146" s="40"/>
      <c r="GH2146" s="40"/>
      <c r="GI2146" s="40"/>
      <c r="GJ2146" s="40"/>
      <c r="GK2146" s="40"/>
      <c r="GL2146" s="40"/>
      <c r="GM2146" s="40"/>
      <c r="GN2146" s="40"/>
      <c r="GO2146" s="40"/>
      <c r="GP2146" s="40"/>
      <c r="GQ2146" s="40"/>
      <c r="GR2146" s="40"/>
      <c r="GS2146" s="40"/>
      <c r="GT2146" s="40"/>
      <c r="GU2146" s="40"/>
      <c r="GV2146" s="40"/>
      <c r="GW2146" s="40"/>
      <c r="GX2146" s="40"/>
      <c r="GY2146" s="40"/>
      <c r="GZ2146" s="40"/>
      <c r="HA2146" s="40"/>
      <c r="HB2146" s="40"/>
      <c r="HC2146" s="40"/>
      <c r="HD2146" s="40"/>
      <c r="HE2146" s="40"/>
      <c r="HF2146" s="40"/>
      <c r="HG2146" s="40"/>
      <c r="HH2146" s="40"/>
      <c r="HI2146" s="40"/>
      <c r="HJ2146" s="40"/>
      <c r="HK2146" s="40"/>
      <c r="HL2146" s="40"/>
      <c r="HM2146" s="40"/>
      <c r="HN2146" s="40"/>
      <c r="HO2146" s="40"/>
      <c r="HP2146" s="40"/>
      <c r="HQ2146" s="40"/>
      <c r="HR2146" s="40"/>
      <c r="HS2146" s="40"/>
      <c r="HT2146" s="40"/>
      <c r="HU2146" s="40"/>
      <c r="HV2146" s="40"/>
      <c r="HW2146" s="40"/>
      <c r="HX2146" s="40"/>
      <c r="HY2146" s="40"/>
      <c r="HZ2146" s="40"/>
      <c r="IA2146" s="40"/>
      <c r="IB2146" s="40"/>
      <c r="IC2146" s="40"/>
      <c r="ID2146" s="40"/>
      <c r="IE2146" s="40"/>
      <c r="IF2146" s="40"/>
      <c r="IG2146" s="40"/>
      <c r="IH2146" s="40"/>
      <c r="II2146" s="40"/>
      <c r="IJ2146" s="40"/>
      <c r="IK2146" s="40"/>
      <c r="IL2146" s="40"/>
      <c r="IM2146" s="40"/>
      <c r="IN2146" s="40"/>
      <c r="IO2146" s="40"/>
      <c r="IP2146" s="40"/>
      <c r="IQ2146" s="40"/>
      <c r="IR2146" s="40"/>
      <c r="IS2146" s="40"/>
      <c r="IT2146" s="40"/>
      <c r="IU2146" s="40"/>
    </row>
    <row r="2147" spans="1:255" ht="14.25" customHeight="1">
      <c r="A2147" s="145">
        <v>2206</v>
      </c>
      <c r="B2147" s="139">
        <v>20160327</v>
      </c>
      <c r="C2147" s="57" t="str">
        <f t="shared" si="237"/>
        <v>SCL</v>
      </c>
      <c r="D2147" s="114">
        <f t="shared" si="232"/>
        <v>40994</v>
      </c>
      <c r="E2147" s="28" t="s">
        <v>32</v>
      </c>
      <c r="F2147" s="39" t="s">
        <v>25</v>
      </c>
      <c r="G2147" s="35" t="s">
        <v>26</v>
      </c>
      <c r="H2147" s="30"/>
      <c r="I2147" s="30"/>
      <c r="J2147" s="31" t="s">
        <v>175</v>
      </c>
      <c r="K2147" s="31" t="s">
        <v>580</v>
      </c>
      <c r="L2147" s="31" t="s">
        <v>176</v>
      </c>
      <c r="M2147" s="31"/>
      <c r="N2147" s="31" t="s">
        <v>31</v>
      </c>
      <c r="O2147" s="4" t="str">
        <f t="shared" si="233"/>
        <v>Ceratina (Zadontomerus) acantha</v>
      </c>
      <c r="P2147" s="85" t="str">
        <f t="shared" si="238"/>
        <v>Ceratina acantha</v>
      </c>
      <c r="Q2147" s="35" t="s">
        <v>43</v>
      </c>
      <c r="R2147" s="36"/>
      <c r="S2147" s="32"/>
      <c r="T2147" s="32"/>
      <c r="U2147" s="32"/>
      <c r="V2147" s="34" t="s">
        <v>171</v>
      </c>
      <c r="W2147" s="38">
        <v>41335</v>
      </c>
      <c r="X2147" s="52"/>
      <c r="Y2147" s="129">
        <f t="shared" si="234"/>
        <v>1</v>
      </c>
      <c r="Z2147" s="110">
        <f t="shared" si="235"/>
        <v>0</v>
      </c>
      <c r="AA2147" s="1">
        <f t="shared" si="236"/>
        <v>0</v>
      </c>
      <c r="AC2147" s="40"/>
      <c r="AD2147" s="40"/>
      <c r="AE2147" s="40"/>
      <c r="AF2147" s="40"/>
      <c r="AG2147" s="40"/>
      <c r="AH2147" s="40"/>
      <c r="AI2147" s="40"/>
      <c r="AJ2147" s="40"/>
      <c r="AK2147" s="40"/>
      <c r="AL2147" s="40"/>
      <c r="AM2147" s="40"/>
      <c r="AN2147" s="40"/>
      <c r="AO2147" s="40"/>
      <c r="AP2147" s="40"/>
      <c r="AQ2147" s="40"/>
      <c r="AR2147" s="40"/>
      <c r="AS2147" s="40"/>
      <c r="AT2147" s="40"/>
      <c r="AU2147" s="40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0"/>
      <c r="BI2147" s="40"/>
      <c r="BJ2147" s="40"/>
      <c r="BK2147" s="40"/>
      <c r="BL2147" s="40"/>
      <c r="BM2147" s="40"/>
      <c r="BN2147" s="40"/>
      <c r="BO2147" s="40"/>
      <c r="BP2147" s="40"/>
      <c r="BQ2147" s="40"/>
      <c r="BR2147" s="40"/>
      <c r="BS2147" s="40"/>
      <c r="BT2147" s="40"/>
      <c r="BU2147" s="40"/>
      <c r="BV2147" s="40"/>
      <c r="BW2147" s="40"/>
      <c r="BX2147" s="40"/>
      <c r="BY2147" s="40"/>
      <c r="BZ2147" s="40"/>
      <c r="CA2147" s="40"/>
      <c r="CB2147" s="40"/>
      <c r="CC2147" s="40"/>
      <c r="CD2147" s="40"/>
      <c r="CE2147" s="40"/>
      <c r="CF2147" s="40"/>
      <c r="CG2147" s="40"/>
      <c r="CH2147" s="40"/>
      <c r="CI2147" s="40"/>
      <c r="CJ2147" s="40"/>
      <c r="CK2147" s="40"/>
      <c r="CL2147" s="40"/>
      <c r="CM2147" s="40"/>
      <c r="CN2147" s="40"/>
      <c r="CO2147" s="40"/>
      <c r="CP2147" s="40"/>
      <c r="CQ2147" s="40"/>
      <c r="CR2147" s="40"/>
      <c r="CS2147" s="40"/>
      <c r="CT2147" s="40"/>
      <c r="CU2147" s="40"/>
      <c r="CV2147" s="40"/>
      <c r="CW2147" s="40"/>
      <c r="CX2147" s="40"/>
      <c r="CY2147" s="40"/>
      <c r="CZ2147" s="40"/>
      <c r="DA2147" s="40"/>
      <c r="DB2147" s="40"/>
      <c r="DC2147" s="40"/>
      <c r="DD2147" s="40"/>
      <c r="DE2147" s="40"/>
      <c r="DF2147" s="40"/>
      <c r="DG2147" s="40"/>
      <c r="DH2147" s="40"/>
      <c r="DI2147" s="40"/>
      <c r="DJ2147" s="40"/>
      <c r="DK2147" s="40"/>
      <c r="DL2147" s="40"/>
      <c r="DM2147" s="40"/>
      <c r="DN2147" s="40"/>
      <c r="DO2147" s="40"/>
      <c r="DP2147" s="40"/>
      <c r="DQ2147" s="40"/>
      <c r="DR2147" s="40"/>
      <c r="DS2147" s="40"/>
      <c r="DT2147" s="40"/>
      <c r="DU2147" s="40"/>
      <c r="DV2147" s="40"/>
      <c r="DW2147" s="40"/>
      <c r="DX2147" s="40"/>
      <c r="DY2147" s="40"/>
      <c r="DZ2147" s="40"/>
      <c r="EA2147" s="40"/>
      <c r="EB2147" s="40"/>
      <c r="EC2147" s="40"/>
      <c r="ED2147" s="40"/>
      <c r="EE2147" s="40"/>
      <c r="EF2147" s="40"/>
      <c r="EG2147" s="40"/>
      <c r="EH2147" s="40"/>
      <c r="EI2147" s="40"/>
      <c r="EJ2147" s="40"/>
      <c r="EK2147" s="40"/>
      <c r="EL2147" s="40"/>
      <c r="EM2147" s="40"/>
      <c r="EN2147" s="40"/>
      <c r="EO2147" s="40"/>
      <c r="EP2147" s="40"/>
      <c r="EQ2147" s="40"/>
      <c r="ER2147" s="40"/>
      <c r="ES2147" s="40"/>
      <c r="ET2147" s="40"/>
      <c r="EU2147" s="40"/>
      <c r="EV2147" s="40"/>
      <c r="EW2147" s="40"/>
      <c r="EX2147" s="40"/>
      <c r="EY2147" s="40"/>
      <c r="EZ2147" s="40"/>
      <c r="FA2147" s="40"/>
      <c r="FB2147" s="40"/>
      <c r="FC2147" s="40"/>
      <c r="FD2147" s="40"/>
      <c r="FE2147" s="40"/>
      <c r="FF2147" s="40"/>
      <c r="FG2147" s="40"/>
      <c r="FH2147" s="40"/>
      <c r="FI2147" s="40"/>
      <c r="FJ2147" s="40"/>
      <c r="FK2147" s="40"/>
      <c r="FL2147" s="40"/>
      <c r="FM2147" s="40"/>
      <c r="FN2147" s="40"/>
      <c r="FO2147" s="40"/>
      <c r="FP2147" s="40"/>
      <c r="FQ2147" s="40"/>
      <c r="FR2147" s="40"/>
      <c r="FS2147" s="40"/>
      <c r="FT2147" s="40"/>
      <c r="FU2147" s="40"/>
      <c r="FV2147" s="40"/>
      <c r="FW2147" s="40"/>
      <c r="FX2147" s="40"/>
      <c r="FY2147" s="40"/>
      <c r="FZ2147" s="40"/>
      <c r="GA2147" s="40"/>
      <c r="GB2147" s="40"/>
      <c r="GC2147" s="40"/>
      <c r="GD2147" s="40"/>
      <c r="GE2147" s="40"/>
      <c r="GF2147" s="40"/>
      <c r="GG2147" s="40"/>
      <c r="GH2147" s="40"/>
      <c r="GI2147" s="40"/>
      <c r="GJ2147" s="40"/>
      <c r="GK2147" s="40"/>
      <c r="GL2147" s="40"/>
      <c r="GM2147" s="40"/>
      <c r="GN2147" s="40"/>
      <c r="GO2147" s="40"/>
      <c r="GP2147" s="40"/>
      <c r="GQ2147" s="40"/>
      <c r="GR2147" s="40"/>
      <c r="GS2147" s="40"/>
      <c r="GT2147" s="40"/>
      <c r="GU2147" s="40"/>
      <c r="GV2147" s="40"/>
      <c r="GW2147" s="40"/>
      <c r="GX2147" s="40"/>
      <c r="GY2147" s="40"/>
      <c r="GZ2147" s="40"/>
      <c r="HA2147" s="40"/>
      <c r="HB2147" s="40"/>
      <c r="HC2147" s="40"/>
      <c r="HD2147" s="40"/>
      <c r="HE2147" s="40"/>
      <c r="HF2147" s="40"/>
      <c r="HG2147" s="40"/>
      <c r="HH2147" s="40"/>
      <c r="HI2147" s="40"/>
      <c r="HJ2147" s="40"/>
      <c r="HK2147" s="40"/>
      <c r="HL2147" s="40"/>
      <c r="HM2147" s="40"/>
      <c r="HN2147" s="40"/>
      <c r="HO2147" s="40"/>
      <c r="HP2147" s="40"/>
      <c r="HQ2147" s="40"/>
      <c r="HR2147" s="40"/>
      <c r="HS2147" s="40"/>
      <c r="HT2147" s="40"/>
      <c r="HU2147" s="40"/>
      <c r="HV2147" s="40"/>
      <c r="HW2147" s="40"/>
      <c r="HX2147" s="40"/>
      <c r="HY2147" s="40"/>
      <c r="HZ2147" s="40"/>
      <c r="IA2147" s="40"/>
      <c r="IB2147" s="40"/>
      <c r="IC2147" s="40"/>
      <c r="ID2147" s="40"/>
      <c r="IE2147" s="40"/>
      <c r="IF2147" s="40"/>
      <c r="IG2147" s="40"/>
      <c r="IH2147" s="40"/>
      <c r="II2147" s="40"/>
      <c r="IJ2147" s="40"/>
      <c r="IK2147" s="40"/>
      <c r="IL2147" s="40"/>
      <c r="IM2147" s="40"/>
      <c r="IN2147" s="40"/>
      <c r="IO2147" s="40"/>
      <c r="IP2147" s="40"/>
      <c r="IQ2147" s="40"/>
      <c r="IR2147" s="40"/>
      <c r="IS2147" s="40"/>
      <c r="IT2147" s="40"/>
      <c r="IU2147" s="40"/>
    </row>
    <row r="2148" spans="1:255" ht="14.25" customHeight="1">
      <c r="A2148" s="145">
        <v>2207</v>
      </c>
      <c r="B2148" s="139">
        <v>20160327</v>
      </c>
      <c r="C2148" s="57" t="str">
        <f t="shared" si="237"/>
        <v>SCL</v>
      </c>
      <c r="D2148" s="114">
        <f t="shared" si="232"/>
        <v>40994</v>
      </c>
      <c r="E2148" s="28" t="s">
        <v>32</v>
      </c>
      <c r="F2148" s="39" t="s">
        <v>25</v>
      </c>
      <c r="G2148" s="35" t="s">
        <v>26</v>
      </c>
      <c r="H2148" s="30"/>
      <c r="I2148" s="30"/>
      <c r="J2148" s="31" t="s">
        <v>175</v>
      </c>
      <c r="K2148" s="31" t="s">
        <v>580</v>
      </c>
      <c r="L2148" s="31" t="s">
        <v>176</v>
      </c>
      <c r="M2148" s="31"/>
      <c r="N2148" s="31" t="s">
        <v>31</v>
      </c>
      <c r="O2148" s="4" t="str">
        <f t="shared" si="233"/>
        <v>Ceratina (Zadontomerus) acantha</v>
      </c>
      <c r="P2148" s="85" t="str">
        <f t="shared" si="238"/>
        <v>Ceratina acantha</v>
      </c>
      <c r="Q2148" s="35" t="s">
        <v>43</v>
      </c>
      <c r="R2148" s="36"/>
      <c r="S2148" s="32"/>
      <c r="T2148" s="32"/>
      <c r="U2148" s="32"/>
      <c r="V2148" s="34" t="s">
        <v>171</v>
      </c>
      <c r="W2148" s="38">
        <v>41335</v>
      </c>
      <c r="X2148" s="52"/>
      <c r="Y2148" s="129">
        <f t="shared" si="234"/>
        <v>1</v>
      </c>
      <c r="Z2148" s="110">
        <f t="shared" si="235"/>
        <v>0</v>
      </c>
      <c r="AA2148" s="1">
        <f t="shared" si="236"/>
        <v>0</v>
      </c>
      <c r="AC2148" s="40"/>
      <c r="AD2148" s="40"/>
      <c r="AE2148" s="40"/>
      <c r="AF2148" s="40"/>
      <c r="AG2148" s="40"/>
      <c r="AH2148" s="40"/>
      <c r="AI2148" s="40"/>
      <c r="AJ2148" s="40"/>
      <c r="AK2148" s="40"/>
      <c r="AL2148" s="40"/>
      <c r="AM2148" s="40"/>
      <c r="AN2148" s="40"/>
      <c r="AO2148" s="40"/>
      <c r="AP2148" s="40"/>
      <c r="AQ2148" s="40"/>
      <c r="AR2148" s="40"/>
      <c r="AS2148" s="40"/>
      <c r="AT2148" s="40"/>
      <c r="AU2148" s="40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0"/>
      <c r="BI2148" s="40"/>
      <c r="BJ2148" s="40"/>
      <c r="BK2148" s="40"/>
      <c r="BL2148" s="40"/>
      <c r="BM2148" s="40"/>
      <c r="BN2148" s="40"/>
      <c r="BO2148" s="40"/>
      <c r="BP2148" s="40"/>
      <c r="BQ2148" s="40"/>
      <c r="BR2148" s="40"/>
      <c r="BS2148" s="40"/>
      <c r="BT2148" s="40"/>
      <c r="BU2148" s="40"/>
      <c r="BV2148" s="40"/>
      <c r="BW2148" s="40"/>
      <c r="BX2148" s="40"/>
      <c r="BY2148" s="40"/>
      <c r="BZ2148" s="40"/>
      <c r="CA2148" s="40"/>
      <c r="CB2148" s="40"/>
      <c r="CC2148" s="40"/>
      <c r="CD2148" s="40"/>
      <c r="CE2148" s="40"/>
      <c r="CF2148" s="40"/>
      <c r="CG2148" s="40"/>
      <c r="CH2148" s="40"/>
      <c r="CI2148" s="40"/>
      <c r="CJ2148" s="40"/>
      <c r="CK2148" s="40"/>
      <c r="CL2148" s="40"/>
      <c r="CM2148" s="40"/>
      <c r="CN2148" s="40"/>
      <c r="CO2148" s="40"/>
      <c r="CP2148" s="40"/>
      <c r="CQ2148" s="40"/>
      <c r="CR2148" s="40"/>
      <c r="CS2148" s="40"/>
      <c r="CT2148" s="40"/>
      <c r="CU2148" s="40"/>
      <c r="CV2148" s="40"/>
      <c r="CW2148" s="40"/>
      <c r="CX2148" s="40"/>
      <c r="CY2148" s="40"/>
      <c r="CZ2148" s="40"/>
      <c r="DA2148" s="40"/>
      <c r="DB2148" s="40"/>
      <c r="DC2148" s="40"/>
      <c r="DD2148" s="40"/>
      <c r="DE2148" s="40"/>
      <c r="DF2148" s="40"/>
      <c r="DG2148" s="40"/>
      <c r="DH2148" s="40"/>
      <c r="DI2148" s="40"/>
      <c r="DJ2148" s="40"/>
      <c r="DK2148" s="40"/>
      <c r="DL2148" s="40"/>
      <c r="DM2148" s="40"/>
      <c r="DN2148" s="40"/>
      <c r="DO2148" s="40"/>
      <c r="DP2148" s="40"/>
      <c r="DQ2148" s="40"/>
      <c r="DR2148" s="40"/>
      <c r="DS2148" s="40"/>
      <c r="DT2148" s="40"/>
      <c r="DU2148" s="40"/>
      <c r="DV2148" s="40"/>
      <c r="DW2148" s="40"/>
      <c r="DX2148" s="40"/>
      <c r="DY2148" s="40"/>
      <c r="DZ2148" s="40"/>
      <c r="EA2148" s="40"/>
      <c r="EB2148" s="40"/>
      <c r="EC2148" s="40"/>
      <c r="ED2148" s="40"/>
      <c r="EE2148" s="40"/>
      <c r="EF2148" s="40"/>
      <c r="EG2148" s="40"/>
      <c r="EH2148" s="40"/>
      <c r="EI2148" s="40"/>
      <c r="EJ2148" s="40"/>
      <c r="EK2148" s="40"/>
      <c r="EL2148" s="40"/>
      <c r="EM2148" s="40"/>
      <c r="EN2148" s="40"/>
      <c r="EO2148" s="40"/>
      <c r="EP2148" s="40"/>
      <c r="EQ2148" s="40"/>
      <c r="ER2148" s="40"/>
      <c r="ES2148" s="40"/>
      <c r="ET2148" s="40"/>
      <c r="EU2148" s="40"/>
      <c r="EV2148" s="40"/>
      <c r="EW2148" s="40"/>
      <c r="EX2148" s="40"/>
      <c r="EY2148" s="40"/>
      <c r="EZ2148" s="40"/>
      <c r="FA2148" s="40"/>
      <c r="FB2148" s="40"/>
      <c r="FC2148" s="40"/>
      <c r="FD2148" s="40"/>
      <c r="FE2148" s="40"/>
      <c r="FF2148" s="40"/>
      <c r="FG2148" s="40"/>
      <c r="FH2148" s="40"/>
      <c r="FI2148" s="40"/>
      <c r="FJ2148" s="40"/>
      <c r="FK2148" s="40"/>
      <c r="FL2148" s="40"/>
      <c r="FM2148" s="40"/>
      <c r="FN2148" s="40"/>
      <c r="FO2148" s="40"/>
      <c r="FP2148" s="40"/>
      <c r="FQ2148" s="40"/>
      <c r="FR2148" s="40"/>
      <c r="FS2148" s="40"/>
      <c r="FT2148" s="40"/>
      <c r="FU2148" s="40"/>
      <c r="FV2148" s="40"/>
      <c r="FW2148" s="40"/>
      <c r="FX2148" s="40"/>
      <c r="FY2148" s="40"/>
      <c r="FZ2148" s="40"/>
      <c r="GA2148" s="40"/>
      <c r="GB2148" s="40"/>
      <c r="GC2148" s="40"/>
      <c r="GD2148" s="40"/>
      <c r="GE2148" s="40"/>
      <c r="GF2148" s="40"/>
      <c r="GG2148" s="40"/>
      <c r="GH2148" s="40"/>
      <c r="GI2148" s="40"/>
      <c r="GJ2148" s="40"/>
      <c r="GK2148" s="40"/>
      <c r="GL2148" s="40"/>
      <c r="GM2148" s="40"/>
      <c r="GN2148" s="40"/>
      <c r="GO2148" s="40"/>
      <c r="GP2148" s="40"/>
      <c r="GQ2148" s="40"/>
      <c r="GR2148" s="40"/>
      <c r="GS2148" s="40"/>
      <c r="GT2148" s="40"/>
      <c r="GU2148" s="40"/>
      <c r="GV2148" s="40"/>
      <c r="GW2148" s="40"/>
      <c r="GX2148" s="40"/>
      <c r="GY2148" s="40"/>
      <c r="GZ2148" s="40"/>
      <c r="HA2148" s="40"/>
      <c r="HB2148" s="40"/>
      <c r="HC2148" s="40"/>
      <c r="HD2148" s="40"/>
      <c r="HE2148" s="40"/>
      <c r="HF2148" s="40"/>
      <c r="HG2148" s="40"/>
      <c r="HH2148" s="40"/>
      <c r="HI2148" s="40"/>
      <c r="HJ2148" s="40"/>
      <c r="HK2148" s="40"/>
      <c r="HL2148" s="40"/>
      <c r="HM2148" s="40"/>
      <c r="HN2148" s="40"/>
      <c r="HO2148" s="40"/>
      <c r="HP2148" s="40"/>
      <c r="HQ2148" s="40"/>
      <c r="HR2148" s="40"/>
      <c r="HS2148" s="40"/>
      <c r="HT2148" s="40"/>
      <c r="HU2148" s="40"/>
      <c r="HV2148" s="40"/>
      <c r="HW2148" s="40"/>
      <c r="HX2148" s="40"/>
      <c r="HY2148" s="40"/>
      <c r="HZ2148" s="40"/>
      <c r="IA2148" s="40"/>
      <c r="IB2148" s="40"/>
      <c r="IC2148" s="40"/>
      <c r="ID2148" s="40"/>
      <c r="IE2148" s="40"/>
      <c r="IF2148" s="40"/>
      <c r="IG2148" s="40"/>
      <c r="IH2148" s="40"/>
      <c r="II2148" s="40"/>
      <c r="IJ2148" s="40"/>
      <c r="IK2148" s="40"/>
      <c r="IL2148" s="40"/>
      <c r="IM2148" s="40"/>
      <c r="IN2148" s="40"/>
      <c r="IO2148" s="40"/>
      <c r="IP2148" s="40"/>
      <c r="IQ2148" s="40"/>
      <c r="IR2148" s="40"/>
      <c r="IS2148" s="40"/>
      <c r="IT2148" s="40"/>
      <c r="IU2148" s="40"/>
    </row>
    <row r="2149" spans="1:255" ht="14.25" customHeight="1">
      <c r="A2149" s="145">
        <v>2208</v>
      </c>
      <c r="B2149" s="139">
        <v>20160327</v>
      </c>
      <c r="C2149" s="57" t="str">
        <f t="shared" si="237"/>
        <v>SCL</v>
      </c>
      <c r="D2149" s="114">
        <f t="shared" si="232"/>
        <v>40994</v>
      </c>
      <c r="E2149" s="28" t="s">
        <v>32</v>
      </c>
      <c r="F2149" s="39" t="s">
        <v>25</v>
      </c>
      <c r="G2149" s="35" t="s">
        <v>26</v>
      </c>
      <c r="H2149" s="30"/>
      <c r="I2149" s="30"/>
      <c r="J2149" s="31" t="s">
        <v>175</v>
      </c>
      <c r="K2149" s="31" t="s">
        <v>580</v>
      </c>
      <c r="L2149" s="31" t="s">
        <v>176</v>
      </c>
      <c r="M2149" s="31"/>
      <c r="N2149" s="31" t="s">
        <v>31</v>
      </c>
      <c r="O2149" s="4" t="str">
        <f t="shared" si="233"/>
        <v>Ceratina (Zadontomerus) acantha</v>
      </c>
      <c r="P2149" s="85" t="str">
        <f t="shared" si="238"/>
        <v>Ceratina acantha</v>
      </c>
      <c r="Q2149" s="35" t="s">
        <v>43</v>
      </c>
      <c r="R2149" s="36"/>
      <c r="S2149" s="32"/>
      <c r="T2149" s="32"/>
      <c r="U2149" s="32"/>
      <c r="V2149" s="34" t="s">
        <v>171</v>
      </c>
      <c r="W2149" s="38">
        <v>41335</v>
      </c>
      <c r="X2149" s="52"/>
      <c r="Y2149" s="129">
        <f t="shared" si="234"/>
        <v>1</v>
      </c>
      <c r="Z2149" s="110">
        <f t="shared" si="235"/>
        <v>0</v>
      </c>
      <c r="AA2149" s="1">
        <f t="shared" si="236"/>
        <v>0</v>
      </c>
      <c r="AC2149" s="40"/>
      <c r="AD2149" s="40"/>
      <c r="AE2149" s="40"/>
      <c r="AF2149" s="40"/>
      <c r="AG2149" s="40"/>
      <c r="AH2149" s="40"/>
      <c r="AI2149" s="40"/>
      <c r="AJ2149" s="40"/>
      <c r="AK2149" s="40"/>
      <c r="AL2149" s="40"/>
      <c r="AM2149" s="40"/>
      <c r="AN2149" s="40"/>
      <c r="AO2149" s="40"/>
      <c r="AP2149" s="40"/>
      <c r="AQ2149" s="40"/>
      <c r="AR2149" s="40"/>
      <c r="AS2149" s="40"/>
      <c r="AT2149" s="40"/>
      <c r="AU2149" s="40"/>
      <c r="AV2149" s="40"/>
      <c r="AW2149" s="40"/>
      <c r="AX2149" s="40"/>
      <c r="AY2149" s="40"/>
      <c r="AZ2149" s="40"/>
      <c r="BA2149" s="40"/>
      <c r="BB2149" s="40"/>
      <c r="BC2149" s="40"/>
      <c r="BD2149" s="40"/>
      <c r="BE2149" s="40"/>
      <c r="BF2149" s="40"/>
      <c r="BG2149" s="40"/>
      <c r="BH2149" s="40"/>
      <c r="BI2149" s="40"/>
      <c r="BJ2149" s="40"/>
      <c r="BK2149" s="40"/>
      <c r="BL2149" s="40"/>
      <c r="BM2149" s="40"/>
      <c r="BN2149" s="40"/>
      <c r="BO2149" s="40"/>
      <c r="BP2149" s="40"/>
      <c r="BQ2149" s="40"/>
      <c r="BR2149" s="40"/>
      <c r="BS2149" s="40"/>
      <c r="BT2149" s="40"/>
      <c r="BU2149" s="40"/>
      <c r="BV2149" s="40"/>
      <c r="BW2149" s="40"/>
      <c r="BX2149" s="40"/>
      <c r="BY2149" s="40"/>
      <c r="BZ2149" s="40"/>
      <c r="CA2149" s="40"/>
      <c r="CB2149" s="40"/>
      <c r="CC2149" s="40"/>
      <c r="CD2149" s="40"/>
      <c r="CE2149" s="40"/>
      <c r="CF2149" s="40"/>
      <c r="CG2149" s="40"/>
      <c r="CH2149" s="40"/>
      <c r="CI2149" s="40"/>
      <c r="CJ2149" s="40"/>
      <c r="CK2149" s="40"/>
      <c r="CL2149" s="40"/>
      <c r="CM2149" s="40"/>
      <c r="CN2149" s="40"/>
      <c r="CO2149" s="40"/>
      <c r="CP2149" s="40"/>
      <c r="CQ2149" s="40"/>
      <c r="CR2149" s="40"/>
      <c r="CS2149" s="40"/>
      <c r="CT2149" s="40"/>
      <c r="CU2149" s="40"/>
      <c r="CV2149" s="40"/>
      <c r="CW2149" s="40"/>
      <c r="CX2149" s="40"/>
      <c r="CY2149" s="40"/>
      <c r="CZ2149" s="40"/>
      <c r="DA2149" s="40"/>
      <c r="DB2149" s="40"/>
      <c r="DC2149" s="40"/>
      <c r="DD2149" s="40"/>
      <c r="DE2149" s="40"/>
      <c r="DF2149" s="40"/>
      <c r="DG2149" s="40"/>
      <c r="DH2149" s="40"/>
      <c r="DI2149" s="40"/>
      <c r="DJ2149" s="40"/>
      <c r="DK2149" s="40"/>
      <c r="DL2149" s="40"/>
      <c r="DM2149" s="40"/>
      <c r="DN2149" s="40"/>
      <c r="DO2149" s="40"/>
      <c r="DP2149" s="40"/>
      <c r="DQ2149" s="40"/>
      <c r="DR2149" s="40"/>
      <c r="DS2149" s="40"/>
      <c r="DT2149" s="40"/>
      <c r="DU2149" s="40"/>
      <c r="DV2149" s="40"/>
      <c r="DW2149" s="40"/>
      <c r="DX2149" s="40"/>
      <c r="DY2149" s="40"/>
      <c r="DZ2149" s="40"/>
      <c r="EA2149" s="40"/>
      <c r="EB2149" s="40"/>
      <c r="EC2149" s="40"/>
      <c r="ED2149" s="40"/>
      <c r="EE2149" s="40"/>
      <c r="EF2149" s="40"/>
      <c r="EG2149" s="40"/>
      <c r="EH2149" s="40"/>
      <c r="EI2149" s="40"/>
      <c r="EJ2149" s="40"/>
      <c r="EK2149" s="40"/>
      <c r="EL2149" s="40"/>
      <c r="EM2149" s="40"/>
      <c r="EN2149" s="40"/>
      <c r="EO2149" s="40"/>
      <c r="EP2149" s="40"/>
      <c r="EQ2149" s="40"/>
      <c r="ER2149" s="40"/>
      <c r="ES2149" s="40"/>
      <c r="ET2149" s="40"/>
      <c r="EU2149" s="40"/>
      <c r="EV2149" s="40"/>
      <c r="EW2149" s="40"/>
      <c r="EX2149" s="40"/>
      <c r="EY2149" s="40"/>
      <c r="EZ2149" s="40"/>
      <c r="FA2149" s="40"/>
      <c r="FB2149" s="40"/>
      <c r="FC2149" s="40"/>
      <c r="FD2149" s="40"/>
      <c r="FE2149" s="40"/>
      <c r="FF2149" s="40"/>
      <c r="FG2149" s="40"/>
      <c r="FH2149" s="40"/>
      <c r="FI2149" s="40"/>
      <c r="FJ2149" s="40"/>
      <c r="FK2149" s="40"/>
      <c r="FL2149" s="40"/>
      <c r="FM2149" s="40"/>
      <c r="FN2149" s="40"/>
      <c r="FO2149" s="40"/>
      <c r="FP2149" s="40"/>
      <c r="FQ2149" s="40"/>
      <c r="FR2149" s="40"/>
      <c r="FS2149" s="40"/>
      <c r="FT2149" s="40"/>
      <c r="FU2149" s="40"/>
      <c r="FV2149" s="40"/>
      <c r="FW2149" s="40"/>
      <c r="FX2149" s="40"/>
      <c r="FY2149" s="40"/>
      <c r="FZ2149" s="40"/>
      <c r="GA2149" s="40"/>
      <c r="GB2149" s="40"/>
      <c r="GC2149" s="40"/>
      <c r="GD2149" s="40"/>
      <c r="GE2149" s="40"/>
      <c r="GF2149" s="40"/>
      <c r="GG2149" s="40"/>
      <c r="GH2149" s="40"/>
      <c r="GI2149" s="40"/>
      <c r="GJ2149" s="40"/>
      <c r="GK2149" s="40"/>
      <c r="GL2149" s="40"/>
      <c r="GM2149" s="40"/>
      <c r="GN2149" s="40"/>
      <c r="GO2149" s="40"/>
      <c r="GP2149" s="40"/>
      <c r="GQ2149" s="40"/>
      <c r="GR2149" s="40"/>
      <c r="GS2149" s="40"/>
      <c r="GT2149" s="40"/>
      <c r="GU2149" s="40"/>
      <c r="GV2149" s="40"/>
      <c r="GW2149" s="40"/>
      <c r="GX2149" s="40"/>
      <c r="GY2149" s="40"/>
      <c r="GZ2149" s="40"/>
      <c r="HA2149" s="40"/>
      <c r="HB2149" s="40"/>
      <c r="HC2149" s="40"/>
      <c r="HD2149" s="40"/>
      <c r="HE2149" s="40"/>
      <c r="HF2149" s="40"/>
      <c r="HG2149" s="40"/>
      <c r="HH2149" s="40"/>
      <c r="HI2149" s="40"/>
      <c r="HJ2149" s="40"/>
      <c r="HK2149" s="40"/>
      <c r="HL2149" s="40"/>
      <c r="HM2149" s="40"/>
      <c r="HN2149" s="40"/>
      <c r="HO2149" s="40"/>
      <c r="HP2149" s="40"/>
      <c r="HQ2149" s="40"/>
      <c r="HR2149" s="40"/>
      <c r="HS2149" s="40"/>
      <c r="HT2149" s="40"/>
      <c r="HU2149" s="40"/>
      <c r="HV2149" s="40"/>
      <c r="HW2149" s="40"/>
      <c r="HX2149" s="40"/>
      <c r="HY2149" s="40"/>
      <c r="HZ2149" s="40"/>
      <c r="IA2149" s="40"/>
      <c r="IB2149" s="40"/>
      <c r="IC2149" s="40"/>
      <c r="ID2149" s="40"/>
      <c r="IE2149" s="40"/>
      <c r="IF2149" s="40"/>
      <c r="IG2149" s="40"/>
      <c r="IH2149" s="40"/>
      <c r="II2149" s="40"/>
      <c r="IJ2149" s="40"/>
      <c r="IK2149" s="40"/>
      <c r="IL2149" s="40"/>
      <c r="IM2149" s="40"/>
      <c r="IN2149" s="40"/>
      <c r="IO2149" s="40"/>
      <c r="IP2149" s="40"/>
      <c r="IQ2149" s="40"/>
      <c r="IR2149" s="40"/>
      <c r="IS2149" s="40"/>
      <c r="IT2149" s="40"/>
      <c r="IU2149" s="40"/>
    </row>
    <row r="2150" spans="1:255" ht="14.25" customHeight="1">
      <c r="A2150" s="145">
        <v>2209</v>
      </c>
      <c r="B2150" s="139">
        <v>20160327</v>
      </c>
      <c r="C2150" s="57" t="str">
        <f t="shared" si="237"/>
        <v>SCL</v>
      </c>
      <c r="D2150" s="114">
        <f t="shared" si="232"/>
        <v>40994</v>
      </c>
      <c r="E2150" s="28" t="s">
        <v>32</v>
      </c>
      <c r="F2150" s="39" t="s">
        <v>25</v>
      </c>
      <c r="G2150" s="35" t="s">
        <v>26</v>
      </c>
      <c r="H2150" s="30"/>
      <c r="I2150" s="30"/>
      <c r="J2150" s="31" t="s">
        <v>175</v>
      </c>
      <c r="K2150" s="31" t="s">
        <v>580</v>
      </c>
      <c r="L2150" s="31" t="s">
        <v>176</v>
      </c>
      <c r="M2150" s="31"/>
      <c r="N2150" s="31" t="s">
        <v>31</v>
      </c>
      <c r="O2150" s="4" t="str">
        <f t="shared" si="233"/>
        <v>Ceratina (Zadontomerus) acantha</v>
      </c>
      <c r="P2150" s="85" t="str">
        <f t="shared" si="238"/>
        <v>Ceratina acantha</v>
      </c>
      <c r="Q2150" s="35" t="s">
        <v>43</v>
      </c>
      <c r="R2150" s="36"/>
      <c r="S2150" s="32"/>
      <c r="T2150" s="32"/>
      <c r="U2150" s="32"/>
      <c r="V2150" s="34" t="s">
        <v>171</v>
      </c>
      <c r="W2150" s="38">
        <v>41335</v>
      </c>
      <c r="X2150" s="52"/>
      <c r="Y2150" s="129">
        <f t="shared" si="234"/>
        <v>1</v>
      </c>
      <c r="Z2150" s="110">
        <f t="shared" si="235"/>
        <v>0</v>
      </c>
      <c r="AA2150" s="1">
        <f t="shared" si="236"/>
        <v>0</v>
      </c>
      <c r="AC2150" s="40"/>
      <c r="AD2150" s="40"/>
      <c r="AE2150" s="40"/>
      <c r="AF2150" s="40"/>
      <c r="AG2150" s="40"/>
      <c r="AH2150" s="40"/>
      <c r="AI2150" s="40"/>
      <c r="AJ2150" s="40"/>
      <c r="AK2150" s="40"/>
      <c r="AL2150" s="40"/>
      <c r="AM2150" s="40"/>
      <c r="AN2150" s="40"/>
      <c r="AO2150" s="40"/>
      <c r="AP2150" s="40"/>
      <c r="AQ2150" s="40"/>
      <c r="AR2150" s="40"/>
      <c r="AS2150" s="40"/>
      <c r="AT2150" s="40"/>
      <c r="AU2150" s="40"/>
      <c r="AV2150" s="40"/>
      <c r="AW2150" s="40"/>
      <c r="AX2150" s="40"/>
      <c r="AY2150" s="40"/>
      <c r="AZ2150" s="40"/>
      <c r="BA2150" s="40"/>
      <c r="BB2150" s="40"/>
      <c r="BC2150" s="40"/>
      <c r="BD2150" s="40"/>
      <c r="BE2150" s="40"/>
      <c r="BF2150" s="40"/>
      <c r="BG2150" s="40"/>
      <c r="BH2150" s="40"/>
      <c r="BI2150" s="40"/>
      <c r="BJ2150" s="40"/>
      <c r="BK2150" s="40"/>
      <c r="BL2150" s="40"/>
      <c r="BM2150" s="40"/>
      <c r="BN2150" s="40"/>
      <c r="BO2150" s="40"/>
      <c r="BP2150" s="40"/>
      <c r="BQ2150" s="40"/>
      <c r="BR2150" s="40"/>
      <c r="BS2150" s="40"/>
      <c r="BT2150" s="40"/>
      <c r="BU2150" s="40"/>
      <c r="BV2150" s="40"/>
      <c r="BW2150" s="40"/>
      <c r="BX2150" s="40"/>
      <c r="BY2150" s="40"/>
      <c r="BZ2150" s="40"/>
      <c r="CA2150" s="40"/>
      <c r="CB2150" s="40"/>
      <c r="CC2150" s="40"/>
      <c r="CD2150" s="40"/>
      <c r="CE2150" s="40"/>
      <c r="CF2150" s="40"/>
      <c r="CG2150" s="40"/>
      <c r="CH2150" s="40"/>
      <c r="CI2150" s="40"/>
      <c r="CJ2150" s="40"/>
      <c r="CK2150" s="40"/>
      <c r="CL2150" s="40"/>
      <c r="CM2150" s="40"/>
      <c r="CN2150" s="40"/>
      <c r="CO2150" s="40"/>
      <c r="CP2150" s="40"/>
      <c r="CQ2150" s="40"/>
      <c r="CR2150" s="40"/>
      <c r="CS2150" s="40"/>
      <c r="CT2150" s="40"/>
      <c r="CU2150" s="40"/>
      <c r="CV2150" s="40"/>
      <c r="CW2150" s="40"/>
      <c r="CX2150" s="40"/>
      <c r="CY2150" s="40"/>
      <c r="CZ2150" s="40"/>
      <c r="DA2150" s="40"/>
      <c r="DB2150" s="40"/>
      <c r="DC2150" s="40"/>
      <c r="DD2150" s="40"/>
      <c r="DE2150" s="40"/>
      <c r="DF2150" s="40"/>
      <c r="DG2150" s="40"/>
      <c r="DH2150" s="40"/>
      <c r="DI2150" s="40"/>
      <c r="DJ2150" s="40"/>
      <c r="DK2150" s="40"/>
      <c r="DL2150" s="40"/>
      <c r="DM2150" s="40"/>
      <c r="DN2150" s="40"/>
      <c r="DO2150" s="40"/>
      <c r="DP2150" s="40"/>
      <c r="DQ2150" s="40"/>
      <c r="DR2150" s="40"/>
      <c r="DS2150" s="40"/>
      <c r="DT2150" s="40"/>
      <c r="DU2150" s="40"/>
      <c r="DV2150" s="40"/>
      <c r="DW2150" s="40"/>
      <c r="DX2150" s="40"/>
      <c r="DY2150" s="40"/>
      <c r="DZ2150" s="40"/>
      <c r="EA2150" s="40"/>
      <c r="EB2150" s="40"/>
      <c r="EC2150" s="40"/>
      <c r="ED2150" s="40"/>
      <c r="EE2150" s="40"/>
      <c r="EF2150" s="40"/>
      <c r="EG2150" s="40"/>
      <c r="EH2150" s="40"/>
      <c r="EI2150" s="40"/>
      <c r="EJ2150" s="40"/>
      <c r="EK2150" s="40"/>
      <c r="EL2150" s="40"/>
      <c r="EM2150" s="40"/>
      <c r="EN2150" s="40"/>
      <c r="EO2150" s="40"/>
      <c r="EP2150" s="40"/>
      <c r="EQ2150" s="40"/>
      <c r="ER2150" s="40"/>
      <c r="ES2150" s="40"/>
      <c r="ET2150" s="40"/>
      <c r="EU2150" s="40"/>
      <c r="EV2150" s="40"/>
      <c r="EW2150" s="40"/>
      <c r="EX2150" s="40"/>
      <c r="EY2150" s="40"/>
      <c r="EZ2150" s="40"/>
      <c r="FA2150" s="40"/>
      <c r="FB2150" s="40"/>
      <c r="FC2150" s="40"/>
      <c r="FD2150" s="40"/>
      <c r="FE2150" s="40"/>
      <c r="FF2150" s="40"/>
      <c r="FG2150" s="40"/>
      <c r="FH2150" s="40"/>
      <c r="FI2150" s="40"/>
      <c r="FJ2150" s="40"/>
      <c r="FK2150" s="40"/>
      <c r="FL2150" s="40"/>
      <c r="FM2150" s="40"/>
      <c r="FN2150" s="40"/>
      <c r="FO2150" s="40"/>
      <c r="FP2150" s="40"/>
      <c r="FQ2150" s="40"/>
      <c r="FR2150" s="40"/>
      <c r="FS2150" s="40"/>
      <c r="FT2150" s="40"/>
      <c r="FU2150" s="40"/>
      <c r="FV2150" s="40"/>
      <c r="FW2150" s="40"/>
      <c r="FX2150" s="40"/>
      <c r="FY2150" s="40"/>
      <c r="FZ2150" s="40"/>
      <c r="GA2150" s="40"/>
      <c r="GB2150" s="40"/>
      <c r="GC2150" s="40"/>
      <c r="GD2150" s="40"/>
      <c r="GE2150" s="40"/>
      <c r="GF2150" s="40"/>
      <c r="GG2150" s="40"/>
      <c r="GH2150" s="40"/>
      <c r="GI2150" s="40"/>
      <c r="GJ2150" s="40"/>
      <c r="GK2150" s="40"/>
      <c r="GL2150" s="40"/>
      <c r="GM2150" s="40"/>
      <c r="GN2150" s="40"/>
      <c r="GO2150" s="40"/>
      <c r="GP2150" s="40"/>
      <c r="GQ2150" s="40"/>
      <c r="GR2150" s="40"/>
      <c r="GS2150" s="40"/>
      <c r="GT2150" s="40"/>
      <c r="GU2150" s="40"/>
      <c r="GV2150" s="40"/>
      <c r="GW2150" s="40"/>
      <c r="GX2150" s="40"/>
      <c r="GY2150" s="40"/>
      <c r="GZ2150" s="40"/>
      <c r="HA2150" s="40"/>
      <c r="HB2150" s="40"/>
      <c r="HC2150" s="40"/>
      <c r="HD2150" s="40"/>
      <c r="HE2150" s="40"/>
      <c r="HF2150" s="40"/>
      <c r="HG2150" s="40"/>
      <c r="HH2150" s="40"/>
      <c r="HI2150" s="40"/>
      <c r="HJ2150" s="40"/>
      <c r="HK2150" s="40"/>
      <c r="HL2150" s="40"/>
      <c r="HM2150" s="40"/>
      <c r="HN2150" s="40"/>
      <c r="HO2150" s="40"/>
      <c r="HP2150" s="40"/>
      <c r="HQ2150" s="40"/>
      <c r="HR2150" s="40"/>
      <c r="HS2150" s="40"/>
      <c r="HT2150" s="40"/>
      <c r="HU2150" s="40"/>
      <c r="HV2150" s="40"/>
      <c r="HW2150" s="40"/>
      <c r="HX2150" s="40"/>
      <c r="HY2150" s="40"/>
      <c r="HZ2150" s="40"/>
      <c r="IA2150" s="40"/>
      <c r="IB2150" s="40"/>
      <c r="IC2150" s="40"/>
      <c r="ID2150" s="40"/>
      <c r="IE2150" s="40"/>
      <c r="IF2150" s="40"/>
      <c r="IG2150" s="40"/>
      <c r="IH2150" s="40"/>
      <c r="II2150" s="40"/>
      <c r="IJ2150" s="40"/>
      <c r="IK2150" s="40"/>
      <c r="IL2150" s="40"/>
      <c r="IM2150" s="40"/>
      <c r="IN2150" s="40"/>
      <c r="IO2150" s="40"/>
      <c r="IP2150" s="40"/>
      <c r="IQ2150" s="40"/>
      <c r="IR2150" s="40"/>
      <c r="IS2150" s="40"/>
      <c r="IT2150" s="40"/>
      <c r="IU2150" s="40"/>
    </row>
    <row r="2151" spans="1:255" ht="14.25" customHeight="1">
      <c r="A2151" s="145">
        <v>2210</v>
      </c>
      <c r="B2151" s="139">
        <v>20160327</v>
      </c>
      <c r="C2151" s="57" t="str">
        <f t="shared" si="237"/>
        <v>SCL</v>
      </c>
      <c r="D2151" s="114">
        <f t="shared" si="232"/>
        <v>40994</v>
      </c>
      <c r="E2151" s="28" t="s">
        <v>32</v>
      </c>
      <c r="F2151" s="39" t="s">
        <v>25</v>
      </c>
      <c r="G2151" s="35" t="s">
        <v>26</v>
      </c>
      <c r="H2151" s="30"/>
      <c r="I2151" s="30"/>
      <c r="J2151" s="31" t="s">
        <v>175</v>
      </c>
      <c r="K2151" s="31" t="s">
        <v>580</v>
      </c>
      <c r="L2151" s="31" t="s">
        <v>176</v>
      </c>
      <c r="M2151" s="31"/>
      <c r="N2151" s="31" t="s">
        <v>31</v>
      </c>
      <c r="O2151" s="4" t="str">
        <f t="shared" si="233"/>
        <v>Ceratina (Zadontomerus) acantha</v>
      </c>
      <c r="P2151" s="85" t="str">
        <f t="shared" si="238"/>
        <v>Ceratina acantha</v>
      </c>
      <c r="Q2151" s="35" t="s">
        <v>43</v>
      </c>
      <c r="R2151" s="36"/>
      <c r="S2151" s="32"/>
      <c r="T2151" s="32"/>
      <c r="U2151" s="32"/>
      <c r="V2151" s="34" t="s">
        <v>171</v>
      </c>
      <c r="W2151" s="38">
        <v>41335</v>
      </c>
      <c r="X2151" s="52"/>
      <c r="Y2151" s="129">
        <f t="shared" si="234"/>
        <v>1</v>
      </c>
      <c r="Z2151" s="110">
        <f t="shared" si="235"/>
        <v>0</v>
      </c>
      <c r="AA2151" s="1">
        <f t="shared" si="236"/>
        <v>0</v>
      </c>
      <c r="AC2151" s="40"/>
      <c r="AD2151" s="40"/>
      <c r="AE2151" s="40"/>
      <c r="AF2151" s="40"/>
      <c r="AG2151" s="40"/>
      <c r="AH2151" s="40"/>
      <c r="AI2151" s="40"/>
      <c r="AJ2151" s="40"/>
      <c r="AK2151" s="40"/>
      <c r="AL2151" s="40"/>
      <c r="AM2151" s="40"/>
      <c r="AN2151" s="40"/>
      <c r="AO2151" s="40"/>
      <c r="AP2151" s="40"/>
      <c r="AQ2151" s="40"/>
      <c r="AR2151" s="40"/>
      <c r="AS2151" s="40"/>
      <c r="AT2151" s="40"/>
      <c r="AU2151" s="40"/>
      <c r="AV2151" s="40"/>
      <c r="AW2151" s="40"/>
      <c r="AX2151" s="40"/>
      <c r="AY2151" s="40"/>
      <c r="AZ2151" s="40"/>
      <c r="BA2151" s="40"/>
      <c r="BB2151" s="40"/>
      <c r="BC2151" s="40"/>
      <c r="BD2151" s="40"/>
      <c r="BE2151" s="40"/>
      <c r="BF2151" s="40"/>
      <c r="BG2151" s="40"/>
      <c r="BH2151" s="40"/>
      <c r="BI2151" s="40"/>
      <c r="BJ2151" s="40"/>
      <c r="BK2151" s="40"/>
      <c r="BL2151" s="40"/>
      <c r="BM2151" s="40"/>
      <c r="BN2151" s="40"/>
      <c r="BO2151" s="40"/>
      <c r="BP2151" s="40"/>
      <c r="BQ2151" s="40"/>
      <c r="BR2151" s="40"/>
      <c r="BS2151" s="40"/>
      <c r="BT2151" s="40"/>
      <c r="BU2151" s="40"/>
      <c r="BV2151" s="40"/>
      <c r="BW2151" s="40"/>
      <c r="BX2151" s="40"/>
      <c r="BY2151" s="40"/>
      <c r="BZ2151" s="40"/>
      <c r="CA2151" s="40"/>
      <c r="CB2151" s="40"/>
      <c r="CC2151" s="40"/>
      <c r="CD2151" s="40"/>
      <c r="CE2151" s="40"/>
      <c r="CF2151" s="40"/>
      <c r="CG2151" s="40"/>
      <c r="CH2151" s="40"/>
      <c r="CI2151" s="40"/>
      <c r="CJ2151" s="40"/>
      <c r="CK2151" s="40"/>
      <c r="CL2151" s="40"/>
      <c r="CM2151" s="40"/>
      <c r="CN2151" s="40"/>
      <c r="CO2151" s="40"/>
      <c r="CP2151" s="40"/>
      <c r="CQ2151" s="40"/>
      <c r="CR2151" s="40"/>
      <c r="CS2151" s="40"/>
      <c r="CT2151" s="40"/>
      <c r="CU2151" s="40"/>
      <c r="CV2151" s="40"/>
      <c r="CW2151" s="40"/>
      <c r="CX2151" s="40"/>
      <c r="CY2151" s="40"/>
      <c r="CZ2151" s="40"/>
      <c r="DA2151" s="40"/>
      <c r="DB2151" s="40"/>
      <c r="DC2151" s="40"/>
      <c r="DD2151" s="40"/>
      <c r="DE2151" s="40"/>
      <c r="DF2151" s="40"/>
      <c r="DG2151" s="40"/>
      <c r="DH2151" s="40"/>
      <c r="DI2151" s="40"/>
      <c r="DJ2151" s="40"/>
      <c r="DK2151" s="40"/>
      <c r="DL2151" s="40"/>
      <c r="DM2151" s="40"/>
      <c r="DN2151" s="40"/>
      <c r="DO2151" s="40"/>
      <c r="DP2151" s="40"/>
      <c r="DQ2151" s="40"/>
      <c r="DR2151" s="40"/>
      <c r="DS2151" s="40"/>
      <c r="DT2151" s="40"/>
      <c r="DU2151" s="40"/>
      <c r="DV2151" s="40"/>
      <c r="DW2151" s="40"/>
      <c r="DX2151" s="40"/>
      <c r="DY2151" s="40"/>
      <c r="DZ2151" s="40"/>
      <c r="EA2151" s="40"/>
      <c r="EB2151" s="40"/>
      <c r="EC2151" s="40"/>
      <c r="ED2151" s="40"/>
      <c r="EE2151" s="40"/>
      <c r="EF2151" s="40"/>
      <c r="EG2151" s="40"/>
      <c r="EH2151" s="40"/>
      <c r="EI2151" s="40"/>
      <c r="EJ2151" s="40"/>
      <c r="EK2151" s="40"/>
      <c r="EL2151" s="40"/>
      <c r="EM2151" s="40"/>
      <c r="EN2151" s="40"/>
      <c r="EO2151" s="40"/>
      <c r="EP2151" s="40"/>
      <c r="EQ2151" s="40"/>
      <c r="ER2151" s="40"/>
      <c r="ES2151" s="40"/>
      <c r="ET2151" s="40"/>
      <c r="EU2151" s="40"/>
      <c r="EV2151" s="40"/>
      <c r="EW2151" s="40"/>
      <c r="EX2151" s="40"/>
      <c r="EY2151" s="40"/>
      <c r="EZ2151" s="40"/>
      <c r="FA2151" s="40"/>
      <c r="FB2151" s="40"/>
      <c r="FC2151" s="40"/>
      <c r="FD2151" s="40"/>
      <c r="FE2151" s="40"/>
      <c r="FF2151" s="40"/>
      <c r="FG2151" s="40"/>
      <c r="FH2151" s="40"/>
      <c r="FI2151" s="40"/>
      <c r="FJ2151" s="40"/>
      <c r="FK2151" s="40"/>
      <c r="FL2151" s="40"/>
      <c r="FM2151" s="40"/>
      <c r="FN2151" s="40"/>
      <c r="FO2151" s="40"/>
      <c r="FP2151" s="40"/>
      <c r="FQ2151" s="40"/>
      <c r="FR2151" s="40"/>
      <c r="FS2151" s="40"/>
      <c r="FT2151" s="40"/>
      <c r="FU2151" s="40"/>
      <c r="FV2151" s="40"/>
      <c r="FW2151" s="40"/>
      <c r="FX2151" s="40"/>
      <c r="FY2151" s="40"/>
      <c r="FZ2151" s="40"/>
      <c r="GA2151" s="40"/>
      <c r="GB2151" s="40"/>
      <c r="GC2151" s="40"/>
      <c r="GD2151" s="40"/>
      <c r="GE2151" s="40"/>
      <c r="GF2151" s="40"/>
      <c r="GG2151" s="40"/>
      <c r="GH2151" s="40"/>
      <c r="GI2151" s="40"/>
      <c r="GJ2151" s="40"/>
      <c r="GK2151" s="40"/>
      <c r="GL2151" s="40"/>
      <c r="GM2151" s="40"/>
      <c r="GN2151" s="40"/>
      <c r="GO2151" s="40"/>
      <c r="GP2151" s="40"/>
      <c r="GQ2151" s="40"/>
      <c r="GR2151" s="40"/>
      <c r="GS2151" s="40"/>
      <c r="GT2151" s="40"/>
      <c r="GU2151" s="40"/>
      <c r="GV2151" s="40"/>
      <c r="GW2151" s="40"/>
      <c r="GX2151" s="40"/>
      <c r="GY2151" s="40"/>
      <c r="GZ2151" s="40"/>
      <c r="HA2151" s="40"/>
      <c r="HB2151" s="40"/>
      <c r="HC2151" s="40"/>
      <c r="HD2151" s="40"/>
      <c r="HE2151" s="40"/>
      <c r="HF2151" s="40"/>
      <c r="HG2151" s="40"/>
      <c r="HH2151" s="40"/>
      <c r="HI2151" s="40"/>
      <c r="HJ2151" s="40"/>
      <c r="HK2151" s="40"/>
      <c r="HL2151" s="40"/>
      <c r="HM2151" s="40"/>
      <c r="HN2151" s="40"/>
      <c r="HO2151" s="40"/>
      <c r="HP2151" s="40"/>
      <c r="HQ2151" s="40"/>
      <c r="HR2151" s="40"/>
      <c r="HS2151" s="40"/>
      <c r="HT2151" s="40"/>
      <c r="HU2151" s="40"/>
      <c r="HV2151" s="40"/>
      <c r="HW2151" s="40"/>
      <c r="HX2151" s="40"/>
      <c r="HY2151" s="40"/>
      <c r="HZ2151" s="40"/>
      <c r="IA2151" s="40"/>
      <c r="IB2151" s="40"/>
      <c r="IC2151" s="40"/>
      <c r="ID2151" s="40"/>
      <c r="IE2151" s="40"/>
      <c r="IF2151" s="40"/>
      <c r="IG2151" s="40"/>
      <c r="IH2151" s="40"/>
      <c r="II2151" s="40"/>
      <c r="IJ2151" s="40"/>
      <c r="IK2151" s="40"/>
      <c r="IL2151" s="40"/>
      <c r="IM2151" s="40"/>
      <c r="IN2151" s="40"/>
      <c r="IO2151" s="40"/>
      <c r="IP2151" s="40"/>
      <c r="IQ2151" s="40"/>
      <c r="IR2151" s="40"/>
      <c r="IS2151" s="40"/>
      <c r="IT2151" s="40"/>
      <c r="IU2151" s="40"/>
    </row>
    <row r="2152" spans="1:255" ht="14.25" customHeight="1">
      <c r="A2152" s="145">
        <v>2211</v>
      </c>
      <c r="B2152" s="139">
        <v>20160327</v>
      </c>
      <c r="C2152" s="57" t="str">
        <f t="shared" si="237"/>
        <v>SCL</v>
      </c>
      <c r="D2152" s="114">
        <f t="shared" si="232"/>
        <v>40994</v>
      </c>
      <c r="E2152" s="28" t="s">
        <v>32</v>
      </c>
      <c r="F2152" s="39" t="s">
        <v>25</v>
      </c>
      <c r="G2152" s="35" t="s">
        <v>26</v>
      </c>
      <c r="H2152" s="30"/>
      <c r="I2152" s="30"/>
      <c r="J2152" s="31" t="s">
        <v>175</v>
      </c>
      <c r="K2152" s="31" t="s">
        <v>580</v>
      </c>
      <c r="L2152" s="31" t="s">
        <v>176</v>
      </c>
      <c r="M2152" s="31"/>
      <c r="N2152" s="31" t="s">
        <v>31</v>
      </c>
      <c r="O2152" s="4" t="str">
        <f t="shared" si="233"/>
        <v>Ceratina (Zadontomerus) acantha</v>
      </c>
      <c r="P2152" s="85" t="str">
        <f t="shared" si="238"/>
        <v>Ceratina acantha</v>
      </c>
      <c r="Q2152" s="35" t="s">
        <v>43</v>
      </c>
      <c r="R2152" s="36"/>
      <c r="S2152" s="32"/>
      <c r="T2152" s="32"/>
      <c r="U2152" s="32"/>
      <c r="V2152" s="34" t="s">
        <v>171</v>
      </c>
      <c r="W2152" s="38">
        <v>41335</v>
      </c>
      <c r="X2152" s="52"/>
      <c r="Y2152" s="129">
        <f t="shared" si="234"/>
        <v>1</v>
      </c>
      <c r="Z2152" s="110">
        <f t="shared" si="235"/>
        <v>0</v>
      </c>
      <c r="AA2152" s="1">
        <f t="shared" si="236"/>
        <v>0</v>
      </c>
      <c r="AC2152" s="40"/>
      <c r="AD2152" s="40"/>
      <c r="AE2152" s="40"/>
      <c r="AF2152" s="40"/>
      <c r="AG2152" s="40"/>
      <c r="AH2152" s="40"/>
      <c r="AI2152" s="40"/>
      <c r="AJ2152" s="40"/>
      <c r="AK2152" s="40"/>
      <c r="AL2152" s="40"/>
      <c r="AM2152" s="40"/>
      <c r="AN2152" s="40"/>
      <c r="AO2152" s="40"/>
      <c r="AP2152" s="40"/>
      <c r="AQ2152" s="40"/>
      <c r="AR2152" s="40"/>
      <c r="AS2152" s="40"/>
      <c r="AT2152" s="40"/>
      <c r="AU2152" s="40"/>
      <c r="AV2152" s="40"/>
      <c r="AW2152" s="40"/>
      <c r="AX2152" s="40"/>
      <c r="AY2152" s="40"/>
      <c r="AZ2152" s="40"/>
      <c r="BA2152" s="40"/>
      <c r="BB2152" s="40"/>
      <c r="BC2152" s="40"/>
      <c r="BD2152" s="40"/>
      <c r="BE2152" s="40"/>
      <c r="BF2152" s="40"/>
      <c r="BG2152" s="40"/>
      <c r="BH2152" s="40"/>
      <c r="BI2152" s="40"/>
      <c r="BJ2152" s="40"/>
      <c r="BK2152" s="40"/>
      <c r="BL2152" s="40"/>
      <c r="BM2152" s="40"/>
      <c r="BN2152" s="40"/>
      <c r="BO2152" s="40"/>
      <c r="BP2152" s="40"/>
      <c r="BQ2152" s="40"/>
      <c r="BR2152" s="40"/>
      <c r="BS2152" s="40"/>
      <c r="BT2152" s="40"/>
      <c r="BU2152" s="40"/>
      <c r="BV2152" s="40"/>
      <c r="BW2152" s="40"/>
      <c r="BX2152" s="40"/>
      <c r="BY2152" s="40"/>
      <c r="BZ2152" s="40"/>
      <c r="CA2152" s="40"/>
      <c r="CB2152" s="40"/>
      <c r="CC2152" s="40"/>
      <c r="CD2152" s="40"/>
      <c r="CE2152" s="40"/>
      <c r="CF2152" s="40"/>
      <c r="CG2152" s="40"/>
      <c r="CH2152" s="40"/>
      <c r="CI2152" s="40"/>
      <c r="CJ2152" s="40"/>
      <c r="CK2152" s="40"/>
      <c r="CL2152" s="40"/>
      <c r="CM2152" s="40"/>
      <c r="CN2152" s="40"/>
      <c r="CO2152" s="40"/>
      <c r="CP2152" s="40"/>
      <c r="CQ2152" s="40"/>
      <c r="CR2152" s="40"/>
      <c r="CS2152" s="40"/>
      <c r="CT2152" s="40"/>
      <c r="CU2152" s="40"/>
      <c r="CV2152" s="40"/>
      <c r="CW2152" s="40"/>
      <c r="CX2152" s="40"/>
      <c r="CY2152" s="40"/>
      <c r="CZ2152" s="40"/>
      <c r="DA2152" s="40"/>
      <c r="DB2152" s="40"/>
      <c r="DC2152" s="40"/>
      <c r="DD2152" s="40"/>
      <c r="DE2152" s="40"/>
      <c r="DF2152" s="40"/>
      <c r="DG2152" s="40"/>
      <c r="DH2152" s="40"/>
      <c r="DI2152" s="40"/>
      <c r="DJ2152" s="40"/>
      <c r="DK2152" s="40"/>
      <c r="DL2152" s="40"/>
      <c r="DM2152" s="40"/>
      <c r="DN2152" s="40"/>
      <c r="DO2152" s="40"/>
      <c r="DP2152" s="40"/>
      <c r="DQ2152" s="40"/>
      <c r="DR2152" s="40"/>
      <c r="DS2152" s="40"/>
      <c r="DT2152" s="40"/>
      <c r="DU2152" s="40"/>
      <c r="DV2152" s="40"/>
      <c r="DW2152" s="40"/>
      <c r="DX2152" s="40"/>
      <c r="DY2152" s="40"/>
      <c r="DZ2152" s="40"/>
      <c r="EA2152" s="40"/>
      <c r="EB2152" s="40"/>
      <c r="EC2152" s="40"/>
      <c r="ED2152" s="40"/>
      <c r="EE2152" s="40"/>
      <c r="EF2152" s="40"/>
      <c r="EG2152" s="40"/>
      <c r="EH2152" s="40"/>
      <c r="EI2152" s="40"/>
      <c r="EJ2152" s="40"/>
      <c r="EK2152" s="40"/>
      <c r="EL2152" s="40"/>
      <c r="EM2152" s="40"/>
      <c r="EN2152" s="40"/>
      <c r="EO2152" s="40"/>
      <c r="EP2152" s="40"/>
      <c r="EQ2152" s="40"/>
      <c r="ER2152" s="40"/>
      <c r="ES2152" s="40"/>
      <c r="ET2152" s="40"/>
      <c r="EU2152" s="40"/>
      <c r="EV2152" s="40"/>
      <c r="EW2152" s="40"/>
      <c r="EX2152" s="40"/>
      <c r="EY2152" s="40"/>
      <c r="EZ2152" s="40"/>
      <c r="FA2152" s="40"/>
      <c r="FB2152" s="40"/>
      <c r="FC2152" s="40"/>
      <c r="FD2152" s="40"/>
      <c r="FE2152" s="40"/>
      <c r="FF2152" s="40"/>
      <c r="FG2152" s="40"/>
      <c r="FH2152" s="40"/>
      <c r="FI2152" s="40"/>
      <c r="FJ2152" s="40"/>
      <c r="FK2152" s="40"/>
      <c r="FL2152" s="40"/>
      <c r="FM2152" s="40"/>
      <c r="FN2152" s="40"/>
      <c r="FO2152" s="40"/>
      <c r="FP2152" s="40"/>
      <c r="FQ2152" s="40"/>
      <c r="FR2152" s="40"/>
      <c r="FS2152" s="40"/>
      <c r="FT2152" s="40"/>
      <c r="FU2152" s="40"/>
      <c r="FV2152" s="40"/>
      <c r="FW2152" s="40"/>
      <c r="FX2152" s="40"/>
      <c r="FY2152" s="40"/>
      <c r="FZ2152" s="40"/>
      <c r="GA2152" s="40"/>
      <c r="GB2152" s="40"/>
      <c r="GC2152" s="40"/>
      <c r="GD2152" s="40"/>
      <c r="GE2152" s="40"/>
      <c r="GF2152" s="40"/>
      <c r="GG2152" s="40"/>
      <c r="GH2152" s="40"/>
      <c r="GI2152" s="40"/>
      <c r="GJ2152" s="40"/>
      <c r="GK2152" s="40"/>
      <c r="GL2152" s="40"/>
      <c r="GM2152" s="40"/>
      <c r="GN2152" s="40"/>
      <c r="GO2152" s="40"/>
      <c r="GP2152" s="40"/>
      <c r="GQ2152" s="40"/>
      <c r="GR2152" s="40"/>
      <c r="GS2152" s="40"/>
      <c r="GT2152" s="40"/>
      <c r="GU2152" s="40"/>
      <c r="GV2152" s="40"/>
      <c r="GW2152" s="40"/>
      <c r="GX2152" s="40"/>
      <c r="GY2152" s="40"/>
      <c r="GZ2152" s="40"/>
      <c r="HA2152" s="40"/>
      <c r="HB2152" s="40"/>
      <c r="HC2152" s="40"/>
      <c r="HD2152" s="40"/>
      <c r="HE2152" s="40"/>
      <c r="HF2152" s="40"/>
      <c r="HG2152" s="40"/>
      <c r="HH2152" s="40"/>
      <c r="HI2152" s="40"/>
      <c r="HJ2152" s="40"/>
      <c r="HK2152" s="40"/>
      <c r="HL2152" s="40"/>
      <c r="HM2152" s="40"/>
      <c r="HN2152" s="40"/>
      <c r="HO2152" s="40"/>
      <c r="HP2152" s="40"/>
      <c r="HQ2152" s="40"/>
      <c r="HR2152" s="40"/>
      <c r="HS2152" s="40"/>
      <c r="HT2152" s="40"/>
      <c r="HU2152" s="40"/>
      <c r="HV2152" s="40"/>
      <c r="HW2152" s="40"/>
      <c r="HX2152" s="40"/>
      <c r="HY2152" s="40"/>
      <c r="HZ2152" s="40"/>
      <c r="IA2152" s="40"/>
      <c r="IB2152" s="40"/>
      <c r="IC2152" s="40"/>
      <c r="ID2152" s="40"/>
      <c r="IE2152" s="40"/>
      <c r="IF2152" s="40"/>
      <c r="IG2152" s="40"/>
      <c r="IH2152" s="40"/>
      <c r="II2152" s="40"/>
      <c r="IJ2152" s="40"/>
      <c r="IK2152" s="40"/>
      <c r="IL2152" s="40"/>
      <c r="IM2152" s="40"/>
      <c r="IN2152" s="40"/>
      <c r="IO2152" s="40"/>
      <c r="IP2152" s="40"/>
      <c r="IQ2152" s="40"/>
      <c r="IR2152" s="40"/>
      <c r="IS2152" s="40"/>
      <c r="IT2152" s="40"/>
      <c r="IU2152" s="40"/>
    </row>
    <row r="2153" spans="1:255" ht="14.25" customHeight="1">
      <c r="A2153" s="145">
        <v>2212</v>
      </c>
      <c r="B2153" s="139">
        <v>20160417</v>
      </c>
      <c r="C2153" s="57" t="str">
        <f t="shared" si="237"/>
        <v>SCL</v>
      </c>
      <c r="D2153" s="114">
        <f t="shared" si="232"/>
        <v>41015</v>
      </c>
      <c r="E2153" s="28" t="s">
        <v>32</v>
      </c>
      <c r="F2153" s="39" t="s">
        <v>25</v>
      </c>
      <c r="G2153" s="35" t="s">
        <v>26</v>
      </c>
      <c r="H2153" s="30"/>
      <c r="I2153" s="30"/>
      <c r="J2153" s="31" t="s">
        <v>175</v>
      </c>
      <c r="K2153" s="31" t="s">
        <v>580</v>
      </c>
      <c r="L2153" s="31" t="s">
        <v>176</v>
      </c>
      <c r="M2153" s="31"/>
      <c r="N2153" s="31" t="s">
        <v>31</v>
      </c>
      <c r="O2153" s="4" t="str">
        <f t="shared" si="233"/>
        <v>Ceratina (Zadontomerus) acantha</v>
      </c>
      <c r="P2153" s="85" t="str">
        <f t="shared" si="238"/>
        <v>Ceratina acantha</v>
      </c>
      <c r="Q2153" s="35" t="s">
        <v>29</v>
      </c>
      <c r="R2153" s="36"/>
      <c r="S2153" s="32"/>
      <c r="T2153" s="32"/>
      <c r="U2153" s="32"/>
      <c r="V2153" s="34" t="s">
        <v>171</v>
      </c>
      <c r="W2153" s="38">
        <v>41335</v>
      </c>
      <c r="X2153" s="52"/>
      <c r="Y2153" s="129">
        <f t="shared" si="234"/>
        <v>1</v>
      </c>
      <c r="Z2153" s="110">
        <f t="shared" si="235"/>
        <v>0</v>
      </c>
      <c r="AA2153" s="1">
        <f t="shared" si="236"/>
        <v>0</v>
      </c>
      <c r="AC2153" s="40"/>
      <c r="AD2153" s="40"/>
      <c r="AE2153" s="40"/>
      <c r="AF2153" s="40"/>
      <c r="AG2153" s="40"/>
      <c r="AH2153" s="40"/>
      <c r="AI2153" s="40"/>
      <c r="AJ2153" s="40"/>
      <c r="AK2153" s="40"/>
      <c r="AL2153" s="40"/>
      <c r="AM2153" s="40"/>
      <c r="AN2153" s="40"/>
      <c r="AO2153" s="40"/>
      <c r="AP2153" s="40"/>
      <c r="AQ2153" s="40"/>
      <c r="AR2153" s="40"/>
      <c r="AS2153" s="40"/>
      <c r="AT2153" s="40"/>
      <c r="AU2153" s="40"/>
      <c r="AV2153" s="40"/>
      <c r="AW2153" s="40"/>
      <c r="AX2153" s="40"/>
      <c r="AY2153" s="40"/>
      <c r="AZ2153" s="40"/>
      <c r="BA2153" s="40"/>
      <c r="BB2153" s="40"/>
      <c r="BC2153" s="40"/>
      <c r="BD2153" s="40"/>
      <c r="BE2153" s="40"/>
      <c r="BF2153" s="40"/>
      <c r="BG2153" s="40"/>
      <c r="BH2153" s="40"/>
      <c r="BI2153" s="40"/>
      <c r="BJ2153" s="40"/>
      <c r="BK2153" s="40"/>
      <c r="BL2153" s="40"/>
      <c r="BM2153" s="40"/>
      <c r="BN2153" s="40"/>
      <c r="BO2153" s="40"/>
      <c r="BP2153" s="40"/>
      <c r="BQ2153" s="40"/>
      <c r="BR2153" s="40"/>
      <c r="BS2153" s="40"/>
      <c r="BT2153" s="40"/>
      <c r="BU2153" s="40"/>
      <c r="BV2153" s="40"/>
      <c r="BW2153" s="40"/>
      <c r="BX2153" s="40"/>
      <c r="BY2153" s="40"/>
      <c r="BZ2153" s="40"/>
      <c r="CA2153" s="40"/>
      <c r="CB2153" s="40"/>
      <c r="CC2153" s="40"/>
      <c r="CD2153" s="40"/>
      <c r="CE2153" s="40"/>
      <c r="CF2153" s="40"/>
      <c r="CG2153" s="40"/>
      <c r="CH2153" s="40"/>
      <c r="CI2153" s="40"/>
      <c r="CJ2153" s="40"/>
      <c r="CK2153" s="40"/>
      <c r="CL2153" s="40"/>
      <c r="CM2153" s="40"/>
      <c r="CN2153" s="40"/>
      <c r="CO2153" s="40"/>
      <c r="CP2153" s="40"/>
      <c r="CQ2153" s="40"/>
      <c r="CR2153" s="40"/>
      <c r="CS2153" s="40"/>
      <c r="CT2153" s="40"/>
      <c r="CU2153" s="40"/>
      <c r="CV2153" s="40"/>
      <c r="CW2153" s="40"/>
      <c r="CX2153" s="40"/>
      <c r="CY2153" s="40"/>
      <c r="CZ2153" s="40"/>
      <c r="DA2153" s="40"/>
      <c r="DB2153" s="40"/>
      <c r="DC2153" s="40"/>
      <c r="DD2153" s="40"/>
      <c r="DE2153" s="40"/>
      <c r="DF2153" s="40"/>
      <c r="DG2153" s="40"/>
      <c r="DH2153" s="40"/>
      <c r="DI2153" s="40"/>
      <c r="DJ2153" s="40"/>
      <c r="DK2153" s="40"/>
      <c r="DL2153" s="40"/>
      <c r="DM2153" s="40"/>
      <c r="DN2153" s="40"/>
      <c r="DO2153" s="40"/>
      <c r="DP2153" s="40"/>
      <c r="DQ2153" s="40"/>
      <c r="DR2153" s="40"/>
      <c r="DS2153" s="40"/>
      <c r="DT2153" s="40"/>
      <c r="DU2153" s="40"/>
      <c r="DV2153" s="40"/>
      <c r="DW2153" s="40"/>
      <c r="DX2153" s="40"/>
      <c r="DY2153" s="40"/>
      <c r="DZ2153" s="40"/>
      <c r="EA2153" s="40"/>
      <c r="EB2153" s="40"/>
      <c r="EC2153" s="40"/>
      <c r="ED2153" s="40"/>
      <c r="EE2153" s="40"/>
      <c r="EF2153" s="40"/>
      <c r="EG2153" s="40"/>
      <c r="EH2153" s="40"/>
      <c r="EI2153" s="40"/>
      <c r="EJ2153" s="40"/>
      <c r="EK2153" s="40"/>
      <c r="EL2153" s="40"/>
      <c r="EM2153" s="40"/>
      <c r="EN2153" s="40"/>
      <c r="EO2153" s="40"/>
      <c r="EP2153" s="40"/>
      <c r="EQ2153" s="40"/>
      <c r="ER2153" s="40"/>
      <c r="ES2153" s="40"/>
      <c r="ET2153" s="40"/>
      <c r="EU2153" s="40"/>
      <c r="EV2153" s="40"/>
      <c r="EW2153" s="40"/>
      <c r="EX2153" s="40"/>
      <c r="EY2153" s="40"/>
      <c r="EZ2153" s="40"/>
      <c r="FA2153" s="40"/>
      <c r="FB2153" s="40"/>
      <c r="FC2153" s="40"/>
      <c r="FD2153" s="40"/>
      <c r="FE2153" s="40"/>
      <c r="FF2153" s="40"/>
      <c r="FG2153" s="40"/>
      <c r="FH2153" s="40"/>
      <c r="FI2153" s="40"/>
      <c r="FJ2153" s="40"/>
      <c r="FK2153" s="40"/>
      <c r="FL2153" s="40"/>
      <c r="FM2153" s="40"/>
      <c r="FN2153" s="40"/>
      <c r="FO2153" s="40"/>
      <c r="FP2153" s="40"/>
      <c r="FQ2153" s="40"/>
      <c r="FR2153" s="40"/>
      <c r="FS2153" s="40"/>
      <c r="FT2153" s="40"/>
      <c r="FU2153" s="40"/>
      <c r="FV2153" s="40"/>
      <c r="FW2153" s="40"/>
      <c r="FX2153" s="40"/>
      <c r="FY2153" s="40"/>
      <c r="FZ2153" s="40"/>
      <c r="GA2153" s="40"/>
      <c r="GB2153" s="40"/>
      <c r="GC2153" s="40"/>
      <c r="GD2153" s="40"/>
      <c r="GE2153" s="40"/>
      <c r="GF2153" s="40"/>
      <c r="GG2153" s="40"/>
      <c r="GH2153" s="40"/>
      <c r="GI2153" s="40"/>
      <c r="GJ2153" s="40"/>
      <c r="GK2153" s="40"/>
      <c r="GL2153" s="40"/>
      <c r="GM2153" s="40"/>
      <c r="GN2153" s="40"/>
      <c r="GO2153" s="40"/>
      <c r="GP2153" s="40"/>
      <c r="GQ2153" s="40"/>
      <c r="GR2153" s="40"/>
      <c r="GS2153" s="40"/>
      <c r="GT2153" s="40"/>
      <c r="GU2153" s="40"/>
      <c r="GV2153" s="40"/>
      <c r="GW2153" s="40"/>
      <c r="GX2153" s="40"/>
      <c r="GY2153" s="40"/>
      <c r="GZ2153" s="40"/>
      <c r="HA2153" s="40"/>
      <c r="HB2153" s="40"/>
      <c r="HC2153" s="40"/>
      <c r="HD2153" s="40"/>
      <c r="HE2153" s="40"/>
      <c r="HF2153" s="40"/>
      <c r="HG2153" s="40"/>
      <c r="HH2153" s="40"/>
      <c r="HI2153" s="40"/>
      <c r="HJ2153" s="40"/>
      <c r="HK2153" s="40"/>
      <c r="HL2153" s="40"/>
      <c r="HM2153" s="40"/>
      <c r="HN2153" s="40"/>
      <c r="HO2153" s="40"/>
      <c r="HP2153" s="40"/>
      <c r="HQ2153" s="40"/>
      <c r="HR2153" s="40"/>
      <c r="HS2153" s="40"/>
      <c r="HT2153" s="40"/>
      <c r="HU2153" s="40"/>
      <c r="HV2153" s="40"/>
      <c r="HW2153" s="40"/>
      <c r="HX2153" s="40"/>
      <c r="HY2153" s="40"/>
      <c r="HZ2153" s="40"/>
      <c r="IA2153" s="40"/>
      <c r="IB2153" s="40"/>
      <c r="IC2153" s="40"/>
      <c r="ID2153" s="40"/>
      <c r="IE2153" s="40"/>
      <c r="IF2153" s="40"/>
      <c r="IG2153" s="40"/>
      <c r="IH2153" s="40"/>
      <c r="II2153" s="40"/>
      <c r="IJ2153" s="40"/>
      <c r="IK2153" s="40"/>
      <c r="IL2153" s="40"/>
      <c r="IM2153" s="40"/>
      <c r="IN2153" s="40"/>
      <c r="IO2153" s="40"/>
      <c r="IP2153" s="40"/>
      <c r="IQ2153" s="40"/>
      <c r="IR2153" s="40"/>
      <c r="IS2153" s="40"/>
      <c r="IT2153" s="40"/>
      <c r="IU2153" s="40"/>
    </row>
    <row r="2154" spans="1:255" ht="14.25" customHeight="1">
      <c r="A2154" s="145">
        <v>2213</v>
      </c>
      <c r="B2154" s="139">
        <v>20160417</v>
      </c>
      <c r="C2154" s="57" t="str">
        <f t="shared" si="237"/>
        <v>SCL</v>
      </c>
      <c r="D2154" s="114">
        <f t="shared" si="232"/>
        <v>41015</v>
      </c>
      <c r="E2154" s="28" t="s">
        <v>32</v>
      </c>
      <c r="F2154" s="39" t="s">
        <v>25</v>
      </c>
      <c r="G2154" s="35" t="s">
        <v>26</v>
      </c>
      <c r="H2154" s="30"/>
      <c r="I2154" s="30"/>
      <c r="J2154" s="31" t="s">
        <v>175</v>
      </c>
      <c r="K2154" s="31" t="s">
        <v>580</v>
      </c>
      <c r="L2154" s="31" t="s">
        <v>176</v>
      </c>
      <c r="M2154" s="31"/>
      <c r="N2154" s="31" t="s">
        <v>31</v>
      </c>
      <c r="O2154" s="4" t="str">
        <f t="shared" si="233"/>
        <v>Ceratina (Zadontomerus) acantha</v>
      </c>
      <c r="P2154" s="85" t="str">
        <f t="shared" si="238"/>
        <v>Ceratina acantha</v>
      </c>
      <c r="Q2154" s="35" t="s">
        <v>29</v>
      </c>
      <c r="R2154" s="36"/>
      <c r="S2154" s="32"/>
      <c r="T2154" s="32"/>
      <c r="U2154" s="32"/>
      <c r="V2154" s="34" t="s">
        <v>171</v>
      </c>
      <c r="W2154" s="38">
        <v>41335</v>
      </c>
      <c r="X2154" s="52"/>
      <c r="Y2154" s="129">
        <f t="shared" si="234"/>
        <v>1</v>
      </c>
      <c r="Z2154" s="110">
        <f t="shared" si="235"/>
        <v>0</v>
      </c>
      <c r="AA2154" s="1">
        <f t="shared" si="236"/>
        <v>0</v>
      </c>
      <c r="AC2154" s="40"/>
      <c r="AD2154" s="40"/>
      <c r="AE2154" s="40"/>
      <c r="AF2154" s="40"/>
      <c r="AG2154" s="40"/>
      <c r="AH2154" s="40"/>
      <c r="AI2154" s="40"/>
      <c r="AJ2154" s="40"/>
      <c r="AK2154" s="40"/>
      <c r="AL2154" s="40"/>
      <c r="AM2154" s="40"/>
      <c r="AN2154" s="40"/>
      <c r="AO2154" s="40"/>
      <c r="AP2154" s="40"/>
      <c r="AQ2154" s="40"/>
      <c r="AR2154" s="40"/>
      <c r="AS2154" s="40"/>
      <c r="AT2154" s="40"/>
      <c r="AU2154" s="40"/>
      <c r="AV2154" s="40"/>
      <c r="AW2154" s="40"/>
      <c r="AX2154" s="40"/>
      <c r="AY2154" s="40"/>
      <c r="AZ2154" s="40"/>
      <c r="BA2154" s="40"/>
      <c r="BB2154" s="40"/>
      <c r="BC2154" s="40"/>
      <c r="BD2154" s="40"/>
      <c r="BE2154" s="40"/>
      <c r="BF2154" s="40"/>
      <c r="BG2154" s="40"/>
      <c r="BH2154" s="40"/>
      <c r="BI2154" s="40"/>
      <c r="BJ2154" s="40"/>
      <c r="BK2154" s="40"/>
      <c r="BL2154" s="40"/>
      <c r="BM2154" s="40"/>
      <c r="BN2154" s="40"/>
      <c r="BO2154" s="40"/>
      <c r="BP2154" s="40"/>
      <c r="BQ2154" s="40"/>
      <c r="BR2154" s="40"/>
      <c r="BS2154" s="40"/>
      <c r="BT2154" s="40"/>
      <c r="BU2154" s="40"/>
      <c r="BV2154" s="40"/>
      <c r="BW2154" s="40"/>
      <c r="BX2154" s="40"/>
      <c r="BY2154" s="40"/>
      <c r="BZ2154" s="40"/>
      <c r="CA2154" s="40"/>
      <c r="CB2154" s="40"/>
      <c r="CC2154" s="40"/>
      <c r="CD2154" s="40"/>
      <c r="CE2154" s="40"/>
      <c r="CF2154" s="40"/>
      <c r="CG2154" s="40"/>
      <c r="CH2154" s="40"/>
      <c r="CI2154" s="40"/>
      <c r="CJ2154" s="40"/>
      <c r="CK2154" s="40"/>
      <c r="CL2154" s="40"/>
      <c r="CM2154" s="40"/>
      <c r="CN2154" s="40"/>
      <c r="CO2154" s="40"/>
      <c r="CP2154" s="40"/>
      <c r="CQ2154" s="40"/>
      <c r="CR2154" s="40"/>
      <c r="CS2154" s="40"/>
      <c r="CT2154" s="40"/>
      <c r="CU2154" s="40"/>
      <c r="CV2154" s="40"/>
      <c r="CW2154" s="40"/>
      <c r="CX2154" s="40"/>
      <c r="CY2154" s="40"/>
      <c r="CZ2154" s="40"/>
      <c r="DA2154" s="40"/>
      <c r="DB2154" s="40"/>
      <c r="DC2154" s="40"/>
      <c r="DD2154" s="40"/>
      <c r="DE2154" s="40"/>
      <c r="DF2154" s="40"/>
      <c r="DG2154" s="40"/>
      <c r="DH2154" s="40"/>
      <c r="DI2154" s="40"/>
      <c r="DJ2154" s="40"/>
      <c r="DK2154" s="40"/>
      <c r="DL2154" s="40"/>
      <c r="DM2154" s="40"/>
      <c r="DN2154" s="40"/>
      <c r="DO2154" s="40"/>
      <c r="DP2154" s="40"/>
      <c r="DQ2154" s="40"/>
      <c r="DR2154" s="40"/>
      <c r="DS2154" s="40"/>
      <c r="DT2154" s="40"/>
      <c r="DU2154" s="40"/>
      <c r="DV2154" s="40"/>
      <c r="DW2154" s="40"/>
      <c r="DX2154" s="40"/>
      <c r="DY2154" s="40"/>
      <c r="DZ2154" s="40"/>
      <c r="EA2154" s="40"/>
      <c r="EB2154" s="40"/>
      <c r="EC2154" s="40"/>
      <c r="ED2154" s="40"/>
      <c r="EE2154" s="40"/>
      <c r="EF2154" s="40"/>
      <c r="EG2154" s="40"/>
      <c r="EH2154" s="40"/>
      <c r="EI2154" s="40"/>
      <c r="EJ2154" s="40"/>
      <c r="EK2154" s="40"/>
      <c r="EL2154" s="40"/>
      <c r="EM2154" s="40"/>
      <c r="EN2154" s="40"/>
      <c r="EO2154" s="40"/>
      <c r="EP2154" s="40"/>
      <c r="EQ2154" s="40"/>
      <c r="ER2154" s="40"/>
      <c r="ES2154" s="40"/>
      <c r="ET2154" s="40"/>
      <c r="EU2154" s="40"/>
      <c r="EV2154" s="40"/>
      <c r="EW2154" s="40"/>
      <c r="EX2154" s="40"/>
      <c r="EY2154" s="40"/>
      <c r="EZ2154" s="40"/>
      <c r="FA2154" s="40"/>
      <c r="FB2154" s="40"/>
      <c r="FC2154" s="40"/>
      <c r="FD2154" s="40"/>
      <c r="FE2154" s="40"/>
      <c r="FF2154" s="40"/>
      <c r="FG2154" s="40"/>
      <c r="FH2154" s="40"/>
      <c r="FI2154" s="40"/>
      <c r="FJ2154" s="40"/>
      <c r="FK2154" s="40"/>
      <c r="FL2154" s="40"/>
      <c r="FM2154" s="40"/>
      <c r="FN2154" s="40"/>
      <c r="FO2154" s="40"/>
      <c r="FP2154" s="40"/>
      <c r="FQ2154" s="40"/>
      <c r="FR2154" s="40"/>
      <c r="FS2154" s="40"/>
      <c r="FT2154" s="40"/>
      <c r="FU2154" s="40"/>
      <c r="FV2154" s="40"/>
      <c r="FW2154" s="40"/>
      <c r="FX2154" s="40"/>
      <c r="FY2154" s="40"/>
      <c r="FZ2154" s="40"/>
      <c r="GA2154" s="40"/>
      <c r="GB2154" s="40"/>
      <c r="GC2154" s="40"/>
      <c r="GD2154" s="40"/>
      <c r="GE2154" s="40"/>
      <c r="GF2154" s="40"/>
      <c r="GG2154" s="40"/>
      <c r="GH2154" s="40"/>
      <c r="GI2154" s="40"/>
      <c r="GJ2154" s="40"/>
      <c r="GK2154" s="40"/>
      <c r="GL2154" s="40"/>
      <c r="GM2154" s="40"/>
      <c r="GN2154" s="40"/>
      <c r="GO2154" s="40"/>
      <c r="GP2154" s="40"/>
      <c r="GQ2154" s="40"/>
      <c r="GR2154" s="40"/>
      <c r="GS2154" s="40"/>
      <c r="GT2154" s="40"/>
      <c r="GU2154" s="40"/>
      <c r="GV2154" s="40"/>
      <c r="GW2154" s="40"/>
      <c r="GX2154" s="40"/>
      <c r="GY2154" s="40"/>
      <c r="GZ2154" s="40"/>
      <c r="HA2154" s="40"/>
      <c r="HB2154" s="40"/>
      <c r="HC2154" s="40"/>
      <c r="HD2154" s="40"/>
      <c r="HE2154" s="40"/>
      <c r="HF2154" s="40"/>
      <c r="HG2154" s="40"/>
      <c r="HH2154" s="40"/>
      <c r="HI2154" s="40"/>
      <c r="HJ2154" s="40"/>
      <c r="HK2154" s="40"/>
      <c r="HL2154" s="40"/>
      <c r="HM2154" s="40"/>
      <c r="HN2154" s="40"/>
      <c r="HO2154" s="40"/>
      <c r="HP2154" s="40"/>
      <c r="HQ2154" s="40"/>
      <c r="HR2154" s="40"/>
      <c r="HS2154" s="40"/>
      <c r="HT2154" s="40"/>
      <c r="HU2154" s="40"/>
      <c r="HV2154" s="40"/>
      <c r="HW2154" s="40"/>
      <c r="HX2154" s="40"/>
      <c r="HY2154" s="40"/>
      <c r="HZ2154" s="40"/>
      <c r="IA2154" s="40"/>
      <c r="IB2154" s="40"/>
      <c r="IC2154" s="40"/>
      <c r="ID2154" s="40"/>
      <c r="IE2154" s="40"/>
      <c r="IF2154" s="40"/>
      <c r="IG2154" s="40"/>
      <c r="IH2154" s="40"/>
      <c r="II2154" s="40"/>
      <c r="IJ2154" s="40"/>
      <c r="IK2154" s="40"/>
      <c r="IL2154" s="40"/>
      <c r="IM2154" s="40"/>
      <c r="IN2154" s="40"/>
      <c r="IO2154" s="40"/>
      <c r="IP2154" s="40"/>
      <c r="IQ2154" s="40"/>
      <c r="IR2154" s="40"/>
      <c r="IS2154" s="40"/>
      <c r="IT2154" s="40"/>
      <c r="IU2154" s="40"/>
    </row>
    <row r="2155" spans="1:255" ht="14.25" customHeight="1">
      <c r="A2155" s="145">
        <v>2214</v>
      </c>
      <c r="B2155" s="139">
        <v>20160417</v>
      </c>
      <c r="C2155" s="57" t="str">
        <f t="shared" si="237"/>
        <v>SCL</v>
      </c>
      <c r="D2155" s="114">
        <f t="shared" si="232"/>
        <v>41015</v>
      </c>
      <c r="E2155" s="28" t="s">
        <v>32</v>
      </c>
      <c r="F2155" s="39" t="s">
        <v>25</v>
      </c>
      <c r="G2155" s="35" t="s">
        <v>26</v>
      </c>
      <c r="H2155" s="30"/>
      <c r="I2155" s="30"/>
      <c r="J2155" s="31" t="s">
        <v>175</v>
      </c>
      <c r="K2155" s="31" t="s">
        <v>580</v>
      </c>
      <c r="L2155" s="31" t="s">
        <v>176</v>
      </c>
      <c r="M2155" s="31"/>
      <c r="N2155" s="31" t="s">
        <v>31</v>
      </c>
      <c r="O2155" s="4" t="str">
        <f t="shared" si="233"/>
        <v>Ceratina (Zadontomerus) acantha</v>
      </c>
      <c r="P2155" s="85" t="str">
        <f t="shared" si="238"/>
        <v>Ceratina acantha</v>
      </c>
      <c r="Q2155" s="35" t="s">
        <v>29</v>
      </c>
      <c r="R2155" s="36"/>
      <c r="S2155" s="32"/>
      <c r="T2155" s="32"/>
      <c r="U2155" s="32"/>
      <c r="V2155" s="34" t="s">
        <v>171</v>
      </c>
      <c r="W2155" s="38">
        <v>41335</v>
      </c>
      <c r="X2155" s="52"/>
      <c r="Y2155" s="129">
        <f t="shared" si="234"/>
        <v>1</v>
      </c>
      <c r="Z2155" s="110">
        <f t="shared" si="235"/>
        <v>0</v>
      </c>
      <c r="AA2155" s="1">
        <f t="shared" si="236"/>
        <v>0</v>
      </c>
      <c r="AC2155" s="40"/>
      <c r="AD2155" s="40"/>
      <c r="AE2155" s="40"/>
      <c r="AF2155" s="40"/>
      <c r="AG2155" s="40"/>
      <c r="AH2155" s="40"/>
      <c r="AI2155" s="40"/>
      <c r="AJ2155" s="40"/>
      <c r="AK2155" s="40"/>
      <c r="AL2155" s="40"/>
      <c r="AM2155" s="40"/>
      <c r="AN2155" s="40"/>
      <c r="AO2155" s="40"/>
      <c r="AP2155" s="40"/>
      <c r="AQ2155" s="40"/>
      <c r="AR2155" s="40"/>
      <c r="AS2155" s="40"/>
      <c r="AT2155" s="40"/>
      <c r="AU2155" s="40"/>
      <c r="AV2155" s="40"/>
      <c r="AW2155" s="40"/>
      <c r="AX2155" s="40"/>
      <c r="AY2155" s="40"/>
      <c r="AZ2155" s="40"/>
      <c r="BA2155" s="40"/>
      <c r="BB2155" s="40"/>
      <c r="BC2155" s="40"/>
      <c r="BD2155" s="40"/>
      <c r="BE2155" s="40"/>
      <c r="BF2155" s="40"/>
      <c r="BG2155" s="40"/>
      <c r="BH2155" s="40"/>
      <c r="BI2155" s="40"/>
      <c r="BJ2155" s="40"/>
      <c r="BK2155" s="40"/>
      <c r="BL2155" s="40"/>
      <c r="BM2155" s="40"/>
      <c r="BN2155" s="40"/>
      <c r="BO2155" s="40"/>
      <c r="BP2155" s="40"/>
      <c r="BQ2155" s="40"/>
      <c r="BR2155" s="40"/>
      <c r="BS2155" s="40"/>
      <c r="BT2155" s="40"/>
      <c r="BU2155" s="40"/>
      <c r="BV2155" s="40"/>
      <c r="BW2155" s="40"/>
      <c r="BX2155" s="40"/>
      <c r="BY2155" s="40"/>
      <c r="BZ2155" s="40"/>
      <c r="CA2155" s="40"/>
      <c r="CB2155" s="40"/>
      <c r="CC2155" s="40"/>
      <c r="CD2155" s="40"/>
      <c r="CE2155" s="40"/>
      <c r="CF2155" s="40"/>
      <c r="CG2155" s="40"/>
      <c r="CH2155" s="40"/>
      <c r="CI2155" s="40"/>
      <c r="CJ2155" s="40"/>
      <c r="CK2155" s="40"/>
      <c r="CL2155" s="40"/>
      <c r="CM2155" s="40"/>
      <c r="CN2155" s="40"/>
      <c r="CO2155" s="40"/>
      <c r="CP2155" s="40"/>
      <c r="CQ2155" s="40"/>
      <c r="CR2155" s="40"/>
      <c r="CS2155" s="40"/>
      <c r="CT2155" s="40"/>
      <c r="CU2155" s="40"/>
      <c r="CV2155" s="40"/>
      <c r="CW2155" s="40"/>
      <c r="CX2155" s="40"/>
      <c r="CY2155" s="40"/>
      <c r="CZ2155" s="40"/>
      <c r="DA2155" s="40"/>
      <c r="DB2155" s="40"/>
      <c r="DC2155" s="40"/>
      <c r="DD2155" s="40"/>
      <c r="DE2155" s="40"/>
      <c r="DF2155" s="40"/>
      <c r="DG2155" s="40"/>
      <c r="DH2155" s="40"/>
      <c r="DI2155" s="40"/>
      <c r="DJ2155" s="40"/>
      <c r="DK2155" s="40"/>
      <c r="DL2155" s="40"/>
      <c r="DM2155" s="40"/>
      <c r="DN2155" s="40"/>
      <c r="DO2155" s="40"/>
      <c r="DP2155" s="40"/>
      <c r="DQ2155" s="40"/>
      <c r="DR2155" s="40"/>
      <c r="DS2155" s="40"/>
      <c r="DT2155" s="40"/>
      <c r="DU2155" s="40"/>
      <c r="DV2155" s="40"/>
      <c r="DW2155" s="40"/>
      <c r="DX2155" s="40"/>
      <c r="DY2155" s="40"/>
      <c r="DZ2155" s="40"/>
      <c r="EA2155" s="40"/>
      <c r="EB2155" s="40"/>
      <c r="EC2155" s="40"/>
      <c r="ED2155" s="40"/>
      <c r="EE2155" s="40"/>
      <c r="EF2155" s="40"/>
      <c r="EG2155" s="40"/>
      <c r="EH2155" s="40"/>
      <c r="EI2155" s="40"/>
      <c r="EJ2155" s="40"/>
      <c r="EK2155" s="40"/>
      <c r="EL2155" s="40"/>
      <c r="EM2155" s="40"/>
      <c r="EN2155" s="40"/>
      <c r="EO2155" s="40"/>
      <c r="EP2155" s="40"/>
      <c r="EQ2155" s="40"/>
      <c r="ER2155" s="40"/>
      <c r="ES2155" s="40"/>
      <c r="ET2155" s="40"/>
      <c r="EU2155" s="40"/>
      <c r="EV2155" s="40"/>
      <c r="EW2155" s="40"/>
      <c r="EX2155" s="40"/>
      <c r="EY2155" s="40"/>
      <c r="EZ2155" s="40"/>
      <c r="FA2155" s="40"/>
      <c r="FB2155" s="40"/>
      <c r="FC2155" s="40"/>
      <c r="FD2155" s="40"/>
      <c r="FE2155" s="40"/>
      <c r="FF2155" s="40"/>
      <c r="FG2155" s="40"/>
      <c r="FH2155" s="40"/>
      <c r="FI2155" s="40"/>
      <c r="FJ2155" s="40"/>
      <c r="FK2155" s="40"/>
      <c r="FL2155" s="40"/>
      <c r="FM2155" s="40"/>
      <c r="FN2155" s="40"/>
      <c r="FO2155" s="40"/>
      <c r="FP2155" s="40"/>
      <c r="FQ2155" s="40"/>
      <c r="FR2155" s="40"/>
      <c r="FS2155" s="40"/>
      <c r="FT2155" s="40"/>
      <c r="FU2155" s="40"/>
      <c r="FV2155" s="40"/>
      <c r="FW2155" s="40"/>
      <c r="FX2155" s="40"/>
      <c r="FY2155" s="40"/>
      <c r="FZ2155" s="40"/>
      <c r="GA2155" s="40"/>
      <c r="GB2155" s="40"/>
      <c r="GC2155" s="40"/>
      <c r="GD2155" s="40"/>
      <c r="GE2155" s="40"/>
      <c r="GF2155" s="40"/>
      <c r="GG2155" s="40"/>
      <c r="GH2155" s="40"/>
      <c r="GI2155" s="40"/>
      <c r="GJ2155" s="40"/>
      <c r="GK2155" s="40"/>
      <c r="GL2155" s="40"/>
      <c r="GM2155" s="40"/>
      <c r="GN2155" s="40"/>
      <c r="GO2155" s="40"/>
      <c r="GP2155" s="40"/>
      <c r="GQ2155" s="40"/>
      <c r="GR2155" s="40"/>
      <c r="GS2155" s="40"/>
      <c r="GT2155" s="40"/>
      <c r="GU2155" s="40"/>
      <c r="GV2155" s="40"/>
      <c r="GW2155" s="40"/>
      <c r="GX2155" s="40"/>
      <c r="GY2155" s="40"/>
      <c r="GZ2155" s="40"/>
      <c r="HA2155" s="40"/>
      <c r="HB2155" s="40"/>
      <c r="HC2155" s="40"/>
      <c r="HD2155" s="40"/>
      <c r="HE2155" s="40"/>
      <c r="HF2155" s="40"/>
      <c r="HG2155" s="40"/>
      <c r="HH2155" s="40"/>
      <c r="HI2155" s="40"/>
      <c r="HJ2155" s="40"/>
      <c r="HK2155" s="40"/>
      <c r="HL2155" s="40"/>
      <c r="HM2155" s="40"/>
      <c r="HN2155" s="40"/>
      <c r="HO2155" s="40"/>
      <c r="HP2155" s="40"/>
      <c r="HQ2155" s="40"/>
      <c r="HR2155" s="40"/>
      <c r="HS2155" s="40"/>
      <c r="HT2155" s="40"/>
      <c r="HU2155" s="40"/>
      <c r="HV2155" s="40"/>
      <c r="HW2155" s="40"/>
      <c r="HX2155" s="40"/>
      <c r="HY2155" s="40"/>
      <c r="HZ2155" s="40"/>
      <c r="IA2155" s="40"/>
      <c r="IB2155" s="40"/>
      <c r="IC2155" s="40"/>
      <c r="ID2155" s="40"/>
      <c r="IE2155" s="40"/>
      <c r="IF2155" s="40"/>
      <c r="IG2155" s="40"/>
      <c r="IH2155" s="40"/>
      <c r="II2155" s="40"/>
      <c r="IJ2155" s="40"/>
      <c r="IK2155" s="40"/>
      <c r="IL2155" s="40"/>
      <c r="IM2155" s="40"/>
      <c r="IN2155" s="40"/>
      <c r="IO2155" s="40"/>
      <c r="IP2155" s="40"/>
      <c r="IQ2155" s="40"/>
      <c r="IR2155" s="40"/>
      <c r="IS2155" s="40"/>
      <c r="IT2155" s="40"/>
      <c r="IU2155" s="40"/>
    </row>
    <row r="2156" spans="1:255" ht="14.25" customHeight="1">
      <c r="A2156" s="145">
        <v>2215</v>
      </c>
      <c r="B2156" s="139">
        <v>20160417</v>
      </c>
      <c r="C2156" s="57" t="str">
        <f t="shared" si="237"/>
        <v>SCL</v>
      </c>
      <c r="D2156" s="114">
        <f t="shared" si="232"/>
        <v>41015</v>
      </c>
      <c r="E2156" s="28" t="s">
        <v>32</v>
      </c>
      <c r="F2156" s="39" t="s">
        <v>25</v>
      </c>
      <c r="G2156" s="35" t="s">
        <v>26</v>
      </c>
      <c r="H2156" s="30"/>
      <c r="I2156" s="30"/>
      <c r="J2156" s="31" t="s">
        <v>175</v>
      </c>
      <c r="K2156" s="31" t="s">
        <v>580</v>
      </c>
      <c r="L2156" s="31" t="s">
        <v>176</v>
      </c>
      <c r="M2156" s="31"/>
      <c r="N2156" s="31" t="s">
        <v>31</v>
      </c>
      <c r="O2156" s="4" t="str">
        <f t="shared" si="233"/>
        <v>Ceratina (Zadontomerus) acantha</v>
      </c>
      <c r="P2156" s="85" t="str">
        <f t="shared" si="238"/>
        <v>Ceratina acantha</v>
      </c>
      <c r="Q2156" s="35" t="s">
        <v>29</v>
      </c>
      <c r="R2156" s="36"/>
      <c r="S2156" s="32"/>
      <c r="T2156" s="32"/>
      <c r="U2156" s="32"/>
      <c r="V2156" s="34" t="s">
        <v>171</v>
      </c>
      <c r="W2156" s="38">
        <v>41335</v>
      </c>
      <c r="X2156" s="52"/>
      <c r="Y2156" s="129">
        <f t="shared" si="234"/>
        <v>1</v>
      </c>
      <c r="Z2156" s="110">
        <f t="shared" si="235"/>
        <v>0</v>
      </c>
      <c r="AA2156" s="1">
        <f t="shared" si="236"/>
        <v>0</v>
      </c>
      <c r="AC2156" s="40"/>
      <c r="AD2156" s="40"/>
      <c r="AE2156" s="40"/>
      <c r="AF2156" s="40"/>
      <c r="AG2156" s="40"/>
      <c r="AH2156" s="40"/>
      <c r="AI2156" s="40"/>
      <c r="AJ2156" s="40"/>
      <c r="AK2156" s="40"/>
      <c r="AL2156" s="40"/>
      <c r="AM2156" s="40"/>
      <c r="AN2156" s="40"/>
      <c r="AO2156" s="40"/>
      <c r="AP2156" s="40"/>
      <c r="AQ2156" s="40"/>
      <c r="AR2156" s="40"/>
      <c r="AS2156" s="40"/>
      <c r="AT2156" s="40"/>
      <c r="AU2156" s="40"/>
      <c r="AV2156" s="40"/>
      <c r="AW2156" s="40"/>
      <c r="AX2156" s="40"/>
      <c r="AY2156" s="40"/>
      <c r="AZ2156" s="40"/>
      <c r="BA2156" s="40"/>
      <c r="BB2156" s="40"/>
      <c r="BC2156" s="40"/>
      <c r="BD2156" s="40"/>
      <c r="BE2156" s="40"/>
      <c r="BF2156" s="40"/>
      <c r="BG2156" s="40"/>
      <c r="BH2156" s="40"/>
      <c r="BI2156" s="40"/>
      <c r="BJ2156" s="40"/>
      <c r="BK2156" s="40"/>
      <c r="BL2156" s="40"/>
      <c r="BM2156" s="40"/>
      <c r="BN2156" s="40"/>
      <c r="BO2156" s="40"/>
      <c r="BP2156" s="40"/>
      <c r="BQ2156" s="40"/>
      <c r="BR2156" s="40"/>
      <c r="BS2156" s="40"/>
      <c r="BT2156" s="40"/>
      <c r="BU2156" s="40"/>
      <c r="BV2156" s="40"/>
      <c r="BW2156" s="40"/>
      <c r="BX2156" s="40"/>
      <c r="BY2156" s="40"/>
      <c r="BZ2156" s="40"/>
      <c r="CA2156" s="40"/>
      <c r="CB2156" s="40"/>
      <c r="CC2156" s="40"/>
      <c r="CD2156" s="40"/>
      <c r="CE2156" s="40"/>
      <c r="CF2156" s="40"/>
      <c r="CG2156" s="40"/>
      <c r="CH2156" s="40"/>
      <c r="CI2156" s="40"/>
      <c r="CJ2156" s="40"/>
      <c r="CK2156" s="40"/>
      <c r="CL2156" s="40"/>
      <c r="CM2156" s="40"/>
      <c r="CN2156" s="40"/>
      <c r="CO2156" s="40"/>
      <c r="CP2156" s="40"/>
      <c r="CQ2156" s="40"/>
      <c r="CR2156" s="40"/>
      <c r="CS2156" s="40"/>
      <c r="CT2156" s="40"/>
      <c r="CU2156" s="40"/>
      <c r="CV2156" s="40"/>
      <c r="CW2156" s="40"/>
      <c r="CX2156" s="40"/>
      <c r="CY2156" s="40"/>
      <c r="CZ2156" s="40"/>
      <c r="DA2156" s="40"/>
      <c r="DB2156" s="40"/>
      <c r="DC2156" s="40"/>
      <c r="DD2156" s="40"/>
      <c r="DE2156" s="40"/>
      <c r="DF2156" s="40"/>
      <c r="DG2156" s="40"/>
      <c r="DH2156" s="40"/>
      <c r="DI2156" s="40"/>
      <c r="DJ2156" s="40"/>
      <c r="DK2156" s="40"/>
      <c r="DL2156" s="40"/>
      <c r="DM2156" s="40"/>
      <c r="DN2156" s="40"/>
      <c r="DO2156" s="40"/>
      <c r="DP2156" s="40"/>
      <c r="DQ2156" s="40"/>
      <c r="DR2156" s="40"/>
      <c r="DS2156" s="40"/>
      <c r="DT2156" s="40"/>
      <c r="DU2156" s="40"/>
      <c r="DV2156" s="40"/>
      <c r="DW2156" s="40"/>
      <c r="DX2156" s="40"/>
      <c r="DY2156" s="40"/>
      <c r="DZ2156" s="40"/>
      <c r="EA2156" s="40"/>
      <c r="EB2156" s="40"/>
      <c r="EC2156" s="40"/>
      <c r="ED2156" s="40"/>
      <c r="EE2156" s="40"/>
      <c r="EF2156" s="40"/>
      <c r="EG2156" s="40"/>
      <c r="EH2156" s="40"/>
      <c r="EI2156" s="40"/>
      <c r="EJ2156" s="40"/>
      <c r="EK2156" s="40"/>
      <c r="EL2156" s="40"/>
      <c r="EM2156" s="40"/>
      <c r="EN2156" s="40"/>
      <c r="EO2156" s="40"/>
      <c r="EP2156" s="40"/>
      <c r="EQ2156" s="40"/>
      <c r="ER2156" s="40"/>
      <c r="ES2156" s="40"/>
      <c r="ET2156" s="40"/>
      <c r="EU2156" s="40"/>
      <c r="EV2156" s="40"/>
      <c r="EW2156" s="40"/>
      <c r="EX2156" s="40"/>
      <c r="EY2156" s="40"/>
      <c r="EZ2156" s="40"/>
      <c r="FA2156" s="40"/>
      <c r="FB2156" s="40"/>
      <c r="FC2156" s="40"/>
      <c r="FD2156" s="40"/>
      <c r="FE2156" s="40"/>
      <c r="FF2156" s="40"/>
      <c r="FG2156" s="40"/>
      <c r="FH2156" s="40"/>
      <c r="FI2156" s="40"/>
      <c r="FJ2156" s="40"/>
      <c r="FK2156" s="40"/>
      <c r="FL2156" s="40"/>
      <c r="FM2156" s="40"/>
      <c r="FN2156" s="40"/>
      <c r="FO2156" s="40"/>
      <c r="FP2156" s="40"/>
      <c r="FQ2156" s="40"/>
      <c r="FR2156" s="40"/>
      <c r="FS2156" s="40"/>
      <c r="FT2156" s="40"/>
      <c r="FU2156" s="40"/>
      <c r="FV2156" s="40"/>
      <c r="FW2156" s="40"/>
      <c r="FX2156" s="40"/>
      <c r="FY2156" s="40"/>
      <c r="FZ2156" s="40"/>
      <c r="GA2156" s="40"/>
      <c r="GB2156" s="40"/>
      <c r="GC2156" s="40"/>
      <c r="GD2156" s="40"/>
      <c r="GE2156" s="40"/>
      <c r="GF2156" s="40"/>
      <c r="GG2156" s="40"/>
      <c r="GH2156" s="40"/>
      <c r="GI2156" s="40"/>
      <c r="GJ2156" s="40"/>
      <c r="GK2156" s="40"/>
      <c r="GL2156" s="40"/>
      <c r="GM2156" s="40"/>
      <c r="GN2156" s="40"/>
      <c r="GO2156" s="40"/>
      <c r="GP2156" s="40"/>
      <c r="GQ2156" s="40"/>
      <c r="GR2156" s="40"/>
      <c r="GS2156" s="40"/>
      <c r="GT2156" s="40"/>
      <c r="GU2156" s="40"/>
      <c r="GV2156" s="40"/>
      <c r="GW2156" s="40"/>
      <c r="GX2156" s="40"/>
      <c r="GY2156" s="40"/>
      <c r="GZ2156" s="40"/>
      <c r="HA2156" s="40"/>
      <c r="HB2156" s="40"/>
      <c r="HC2156" s="40"/>
      <c r="HD2156" s="40"/>
      <c r="HE2156" s="40"/>
      <c r="HF2156" s="40"/>
      <c r="HG2156" s="40"/>
      <c r="HH2156" s="40"/>
      <c r="HI2156" s="40"/>
      <c r="HJ2156" s="40"/>
      <c r="HK2156" s="40"/>
      <c r="HL2156" s="40"/>
      <c r="HM2156" s="40"/>
      <c r="HN2156" s="40"/>
      <c r="HO2156" s="40"/>
      <c r="HP2156" s="40"/>
      <c r="HQ2156" s="40"/>
      <c r="HR2156" s="40"/>
      <c r="HS2156" s="40"/>
      <c r="HT2156" s="40"/>
      <c r="HU2156" s="40"/>
      <c r="HV2156" s="40"/>
      <c r="HW2156" s="40"/>
      <c r="HX2156" s="40"/>
      <c r="HY2156" s="40"/>
      <c r="HZ2156" s="40"/>
      <c r="IA2156" s="40"/>
      <c r="IB2156" s="40"/>
      <c r="IC2156" s="40"/>
      <c r="ID2156" s="40"/>
      <c r="IE2156" s="40"/>
      <c r="IF2156" s="40"/>
      <c r="IG2156" s="40"/>
      <c r="IH2156" s="40"/>
      <c r="II2156" s="40"/>
      <c r="IJ2156" s="40"/>
      <c r="IK2156" s="40"/>
      <c r="IL2156" s="40"/>
      <c r="IM2156" s="40"/>
      <c r="IN2156" s="40"/>
      <c r="IO2156" s="40"/>
      <c r="IP2156" s="40"/>
      <c r="IQ2156" s="40"/>
      <c r="IR2156" s="40"/>
      <c r="IS2156" s="40"/>
      <c r="IT2156" s="40"/>
      <c r="IU2156" s="40"/>
    </row>
    <row r="2157" spans="1:255" ht="14.25" customHeight="1">
      <c r="A2157" s="145">
        <v>2216</v>
      </c>
      <c r="B2157" s="139">
        <v>20160417</v>
      </c>
      <c r="C2157" s="57" t="str">
        <f t="shared" si="237"/>
        <v>SCL</v>
      </c>
      <c r="D2157" s="114">
        <f t="shared" si="232"/>
        <v>41015</v>
      </c>
      <c r="E2157" s="28" t="s">
        <v>32</v>
      </c>
      <c r="F2157" s="39" t="s">
        <v>25</v>
      </c>
      <c r="G2157" s="35" t="s">
        <v>26</v>
      </c>
      <c r="H2157" s="30"/>
      <c r="I2157" s="30"/>
      <c r="J2157" s="31" t="s">
        <v>175</v>
      </c>
      <c r="K2157" s="31" t="s">
        <v>580</v>
      </c>
      <c r="L2157" s="31" t="s">
        <v>176</v>
      </c>
      <c r="M2157" s="31"/>
      <c r="N2157" s="31" t="s">
        <v>31</v>
      </c>
      <c r="O2157" s="4" t="str">
        <f t="shared" si="233"/>
        <v>Ceratina (Zadontomerus) acantha</v>
      </c>
      <c r="P2157" s="85" t="str">
        <f t="shared" si="238"/>
        <v>Ceratina acantha</v>
      </c>
      <c r="Q2157" s="35" t="s">
        <v>29</v>
      </c>
      <c r="R2157" s="36"/>
      <c r="S2157" s="32"/>
      <c r="T2157" s="32"/>
      <c r="U2157" s="32"/>
      <c r="V2157" s="34" t="s">
        <v>171</v>
      </c>
      <c r="W2157" s="38">
        <v>41335</v>
      </c>
      <c r="X2157" s="52"/>
      <c r="Y2157" s="129">
        <f t="shared" si="234"/>
        <v>1</v>
      </c>
      <c r="Z2157" s="110">
        <f t="shared" si="235"/>
        <v>0</v>
      </c>
      <c r="AA2157" s="1">
        <f t="shared" si="236"/>
        <v>0</v>
      </c>
      <c r="AC2157" s="40"/>
      <c r="AD2157" s="40"/>
      <c r="AE2157" s="40"/>
      <c r="AF2157" s="40"/>
      <c r="AG2157" s="40"/>
      <c r="AH2157" s="40"/>
      <c r="AI2157" s="40"/>
      <c r="AJ2157" s="40"/>
      <c r="AK2157" s="40"/>
      <c r="AL2157" s="40"/>
      <c r="AM2157" s="40"/>
      <c r="AN2157" s="40"/>
      <c r="AO2157" s="40"/>
      <c r="AP2157" s="40"/>
      <c r="AQ2157" s="40"/>
      <c r="AR2157" s="40"/>
      <c r="AS2157" s="40"/>
      <c r="AT2157" s="40"/>
      <c r="AU2157" s="40"/>
      <c r="AV2157" s="40"/>
      <c r="AW2157" s="40"/>
      <c r="AX2157" s="40"/>
      <c r="AY2157" s="40"/>
      <c r="AZ2157" s="40"/>
      <c r="BA2157" s="40"/>
      <c r="BB2157" s="40"/>
      <c r="BC2157" s="40"/>
      <c r="BD2157" s="40"/>
      <c r="BE2157" s="40"/>
      <c r="BF2157" s="40"/>
      <c r="BG2157" s="40"/>
      <c r="BH2157" s="40"/>
      <c r="BI2157" s="40"/>
      <c r="BJ2157" s="40"/>
      <c r="BK2157" s="40"/>
      <c r="BL2157" s="40"/>
      <c r="BM2157" s="40"/>
      <c r="BN2157" s="40"/>
      <c r="BO2157" s="40"/>
      <c r="BP2157" s="40"/>
      <c r="BQ2157" s="40"/>
      <c r="BR2157" s="40"/>
      <c r="BS2157" s="40"/>
      <c r="BT2157" s="40"/>
      <c r="BU2157" s="40"/>
      <c r="BV2157" s="40"/>
      <c r="BW2157" s="40"/>
      <c r="BX2157" s="40"/>
      <c r="BY2157" s="40"/>
      <c r="BZ2157" s="40"/>
      <c r="CA2157" s="40"/>
      <c r="CB2157" s="40"/>
      <c r="CC2157" s="40"/>
      <c r="CD2157" s="40"/>
      <c r="CE2157" s="40"/>
      <c r="CF2157" s="40"/>
      <c r="CG2157" s="40"/>
      <c r="CH2157" s="40"/>
      <c r="CI2157" s="40"/>
      <c r="CJ2157" s="40"/>
      <c r="CK2157" s="40"/>
      <c r="CL2157" s="40"/>
      <c r="CM2157" s="40"/>
      <c r="CN2157" s="40"/>
      <c r="CO2157" s="40"/>
      <c r="CP2157" s="40"/>
      <c r="CQ2157" s="40"/>
      <c r="CR2157" s="40"/>
      <c r="CS2157" s="40"/>
      <c r="CT2157" s="40"/>
      <c r="CU2157" s="40"/>
      <c r="CV2157" s="40"/>
      <c r="CW2157" s="40"/>
      <c r="CX2157" s="40"/>
      <c r="CY2157" s="40"/>
      <c r="CZ2157" s="40"/>
      <c r="DA2157" s="40"/>
      <c r="DB2157" s="40"/>
      <c r="DC2157" s="40"/>
      <c r="DD2157" s="40"/>
      <c r="DE2157" s="40"/>
      <c r="DF2157" s="40"/>
      <c r="DG2157" s="40"/>
      <c r="DH2157" s="40"/>
      <c r="DI2157" s="40"/>
      <c r="DJ2157" s="40"/>
      <c r="DK2157" s="40"/>
      <c r="DL2157" s="40"/>
      <c r="DM2157" s="40"/>
      <c r="DN2157" s="40"/>
      <c r="DO2157" s="40"/>
      <c r="DP2157" s="40"/>
      <c r="DQ2157" s="40"/>
      <c r="DR2157" s="40"/>
      <c r="DS2157" s="40"/>
      <c r="DT2157" s="40"/>
      <c r="DU2157" s="40"/>
      <c r="DV2157" s="40"/>
      <c r="DW2157" s="40"/>
      <c r="DX2157" s="40"/>
      <c r="DY2157" s="40"/>
      <c r="DZ2157" s="40"/>
      <c r="EA2157" s="40"/>
      <c r="EB2157" s="40"/>
      <c r="EC2157" s="40"/>
      <c r="ED2157" s="40"/>
      <c r="EE2157" s="40"/>
      <c r="EF2157" s="40"/>
      <c r="EG2157" s="40"/>
      <c r="EH2157" s="40"/>
      <c r="EI2157" s="40"/>
      <c r="EJ2157" s="40"/>
      <c r="EK2157" s="40"/>
      <c r="EL2157" s="40"/>
      <c r="EM2157" s="40"/>
      <c r="EN2157" s="40"/>
      <c r="EO2157" s="40"/>
      <c r="EP2157" s="40"/>
      <c r="EQ2157" s="40"/>
      <c r="ER2157" s="40"/>
      <c r="ES2157" s="40"/>
      <c r="ET2157" s="40"/>
      <c r="EU2157" s="40"/>
      <c r="EV2157" s="40"/>
      <c r="EW2157" s="40"/>
      <c r="EX2157" s="40"/>
      <c r="EY2157" s="40"/>
      <c r="EZ2157" s="40"/>
      <c r="FA2157" s="40"/>
      <c r="FB2157" s="40"/>
      <c r="FC2157" s="40"/>
      <c r="FD2157" s="40"/>
      <c r="FE2157" s="40"/>
      <c r="FF2157" s="40"/>
      <c r="FG2157" s="40"/>
      <c r="FH2157" s="40"/>
      <c r="FI2157" s="40"/>
      <c r="FJ2157" s="40"/>
      <c r="FK2157" s="40"/>
      <c r="FL2157" s="40"/>
      <c r="FM2157" s="40"/>
      <c r="FN2157" s="40"/>
      <c r="FO2157" s="40"/>
      <c r="FP2157" s="40"/>
      <c r="FQ2157" s="40"/>
      <c r="FR2157" s="40"/>
      <c r="FS2157" s="40"/>
      <c r="FT2157" s="40"/>
      <c r="FU2157" s="40"/>
      <c r="FV2157" s="40"/>
      <c r="FW2157" s="40"/>
      <c r="FX2157" s="40"/>
      <c r="FY2157" s="40"/>
      <c r="FZ2157" s="40"/>
      <c r="GA2157" s="40"/>
      <c r="GB2157" s="40"/>
      <c r="GC2157" s="40"/>
      <c r="GD2157" s="40"/>
      <c r="GE2157" s="40"/>
      <c r="GF2157" s="40"/>
      <c r="GG2157" s="40"/>
      <c r="GH2157" s="40"/>
      <c r="GI2157" s="40"/>
      <c r="GJ2157" s="40"/>
      <c r="GK2157" s="40"/>
      <c r="GL2157" s="40"/>
      <c r="GM2157" s="40"/>
      <c r="GN2157" s="40"/>
      <c r="GO2157" s="40"/>
      <c r="GP2157" s="40"/>
      <c r="GQ2157" s="40"/>
      <c r="GR2157" s="40"/>
      <c r="GS2157" s="40"/>
      <c r="GT2157" s="40"/>
      <c r="GU2157" s="40"/>
      <c r="GV2157" s="40"/>
      <c r="GW2157" s="40"/>
      <c r="GX2157" s="40"/>
      <c r="GY2157" s="40"/>
      <c r="GZ2157" s="40"/>
      <c r="HA2157" s="40"/>
      <c r="HB2157" s="40"/>
      <c r="HC2157" s="40"/>
      <c r="HD2157" s="40"/>
      <c r="HE2157" s="40"/>
      <c r="HF2157" s="40"/>
      <c r="HG2157" s="40"/>
      <c r="HH2157" s="40"/>
      <c r="HI2157" s="40"/>
      <c r="HJ2157" s="40"/>
      <c r="HK2157" s="40"/>
      <c r="HL2157" s="40"/>
      <c r="HM2157" s="40"/>
      <c r="HN2157" s="40"/>
      <c r="HO2157" s="40"/>
      <c r="HP2157" s="40"/>
      <c r="HQ2157" s="40"/>
      <c r="HR2157" s="40"/>
      <c r="HS2157" s="40"/>
      <c r="HT2157" s="40"/>
      <c r="HU2157" s="40"/>
      <c r="HV2157" s="40"/>
      <c r="HW2157" s="40"/>
      <c r="HX2157" s="40"/>
      <c r="HY2157" s="40"/>
      <c r="HZ2157" s="40"/>
      <c r="IA2157" s="40"/>
      <c r="IB2157" s="40"/>
      <c r="IC2157" s="40"/>
      <c r="ID2157" s="40"/>
      <c r="IE2157" s="40"/>
      <c r="IF2157" s="40"/>
      <c r="IG2157" s="40"/>
      <c r="IH2157" s="40"/>
      <c r="II2157" s="40"/>
      <c r="IJ2157" s="40"/>
      <c r="IK2157" s="40"/>
      <c r="IL2157" s="40"/>
      <c r="IM2157" s="40"/>
      <c r="IN2157" s="40"/>
      <c r="IO2157" s="40"/>
      <c r="IP2157" s="40"/>
      <c r="IQ2157" s="40"/>
      <c r="IR2157" s="40"/>
      <c r="IS2157" s="40"/>
      <c r="IT2157" s="40"/>
      <c r="IU2157" s="40"/>
    </row>
    <row r="2158" spans="1:255" ht="14.25" customHeight="1">
      <c r="A2158" s="145">
        <v>2217</v>
      </c>
      <c r="B2158" s="139">
        <v>20140817</v>
      </c>
      <c r="C2158" s="57" t="str">
        <f t="shared" si="237"/>
        <v>SCL</v>
      </c>
      <c r="D2158" s="114">
        <f t="shared" si="232"/>
        <v>40406</v>
      </c>
      <c r="E2158" s="28" t="s">
        <v>32</v>
      </c>
      <c r="F2158" s="39" t="s">
        <v>25</v>
      </c>
      <c r="G2158" s="35" t="s">
        <v>26</v>
      </c>
      <c r="H2158" s="30"/>
      <c r="I2158" s="30"/>
      <c r="J2158" s="31" t="s">
        <v>175</v>
      </c>
      <c r="K2158" s="31" t="s">
        <v>580</v>
      </c>
      <c r="L2158" s="31" t="s">
        <v>176</v>
      </c>
      <c r="M2158" s="31"/>
      <c r="N2158" s="31" t="s">
        <v>31</v>
      </c>
      <c r="O2158" s="4" t="str">
        <f t="shared" si="233"/>
        <v>Ceratina (Zadontomerus) acantha</v>
      </c>
      <c r="P2158" s="85" t="str">
        <f t="shared" si="238"/>
        <v>Ceratina acantha</v>
      </c>
      <c r="Q2158" s="35" t="s">
        <v>29</v>
      </c>
      <c r="R2158" s="36"/>
      <c r="S2158" s="32"/>
      <c r="T2158" s="32"/>
      <c r="U2158" s="32"/>
      <c r="V2158" s="34" t="s">
        <v>171</v>
      </c>
      <c r="W2158" s="38">
        <v>41335</v>
      </c>
      <c r="X2158" s="52"/>
      <c r="Y2158" s="129">
        <f t="shared" si="234"/>
        <v>1</v>
      </c>
      <c r="Z2158" s="110">
        <f t="shared" si="235"/>
        <v>0</v>
      </c>
      <c r="AA2158" s="1">
        <f t="shared" si="236"/>
        <v>0</v>
      </c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0"/>
      <c r="AM2158" s="40"/>
      <c r="AN2158" s="40"/>
      <c r="AO2158" s="40"/>
      <c r="AP2158" s="40"/>
      <c r="AQ2158" s="40"/>
      <c r="AR2158" s="40"/>
      <c r="AS2158" s="40"/>
      <c r="AT2158" s="40"/>
      <c r="AU2158" s="40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0"/>
      <c r="BI2158" s="40"/>
      <c r="BJ2158" s="40"/>
      <c r="BK2158" s="40"/>
      <c r="BL2158" s="40"/>
      <c r="BM2158" s="40"/>
      <c r="BN2158" s="40"/>
      <c r="BO2158" s="40"/>
      <c r="BP2158" s="40"/>
      <c r="BQ2158" s="40"/>
      <c r="BR2158" s="40"/>
      <c r="BS2158" s="40"/>
      <c r="BT2158" s="40"/>
      <c r="BU2158" s="40"/>
      <c r="BV2158" s="40"/>
      <c r="BW2158" s="40"/>
      <c r="BX2158" s="40"/>
      <c r="BY2158" s="40"/>
      <c r="BZ2158" s="40"/>
      <c r="CA2158" s="40"/>
      <c r="CB2158" s="40"/>
      <c r="CC2158" s="40"/>
      <c r="CD2158" s="40"/>
      <c r="CE2158" s="40"/>
      <c r="CF2158" s="40"/>
      <c r="CG2158" s="40"/>
      <c r="CH2158" s="40"/>
      <c r="CI2158" s="40"/>
      <c r="CJ2158" s="40"/>
      <c r="CK2158" s="40"/>
      <c r="CL2158" s="40"/>
      <c r="CM2158" s="40"/>
      <c r="CN2158" s="40"/>
      <c r="CO2158" s="40"/>
      <c r="CP2158" s="40"/>
      <c r="CQ2158" s="40"/>
      <c r="CR2158" s="40"/>
      <c r="CS2158" s="40"/>
      <c r="CT2158" s="40"/>
      <c r="CU2158" s="40"/>
      <c r="CV2158" s="40"/>
      <c r="CW2158" s="40"/>
      <c r="CX2158" s="40"/>
      <c r="CY2158" s="40"/>
      <c r="CZ2158" s="40"/>
      <c r="DA2158" s="40"/>
      <c r="DB2158" s="40"/>
      <c r="DC2158" s="40"/>
      <c r="DD2158" s="40"/>
      <c r="DE2158" s="40"/>
      <c r="DF2158" s="40"/>
      <c r="DG2158" s="40"/>
      <c r="DH2158" s="40"/>
      <c r="DI2158" s="40"/>
      <c r="DJ2158" s="40"/>
      <c r="DK2158" s="40"/>
      <c r="DL2158" s="40"/>
      <c r="DM2158" s="40"/>
      <c r="DN2158" s="40"/>
      <c r="DO2158" s="40"/>
      <c r="DP2158" s="40"/>
      <c r="DQ2158" s="40"/>
      <c r="DR2158" s="40"/>
      <c r="DS2158" s="40"/>
      <c r="DT2158" s="40"/>
      <c r="DU2158" s="40"/>
      <c r="DV2158" s="40"/>
      <c r="DW2158" s="40"/>
      <c r="DX2158" s="40"/>
      <c r="DY2158" s="40"/>
      <c r="DZ2158" s="40"/>
      <c r="EA2158" s="40"/>
      <c r="EB2158" s="40"/>
      <c r="EC2158" s="40"/>
      <c r="ED2158" s="40"/>
      <c r="EE2158" s="40"/>
      <c r="EF2158" s="40"/>
      <c r="EG2158" s="40"/>
      <c r="EH2158" s="40"/>
      <c r="EI2158" s="40"/>
      <c r="EJ2158" s="40"/>
      <c r="EK2158" s="40"/>
      <c r="EL2158" s="40"/>
      <c r="EM2158" s="40"/>
      <c r="EN2158" s="40"/>
      <c r="EO2158" s="40"/>
      <c r="EP2158" s="40"/>
      <c r="EQ2158" s="40"/>
      <c r="ER2158" s="40"/>
      <c r="ES2158" s="40"/>
      <c r="ET2158" s="40"/>
      <c r="EU2158" s="40"/>
      <c r="EV2158" s="40"/>
      <c r="EW2158" s="40"/>
      <c r="EX2158" s="40"/>
      <c r="EY2158" s="40"/>
      <c r="EZ2158" s="40"/>
      <c r="FA2158" s="40"/>
      <c r="FB2158" s="40"/>
      <c r="FC2158" s="40"/>
      <c r="FD2158" s="40"/>
      <c r="FE2158" s="40"/>
      <c r="FF2158" s="40"/>
      <c r="FG2158" s="40"/>
      <c r="FH2158" s="40"/>
      <c r="FI2158" s="40"/>
      <c r="FJ2158" s="40"/>
      <c r="FK2158" s="40"/>
      <c r="FL2158" s="40"/>
      <c r="FM2158" s="40"/>
      <c r="FN2158" s="40"/>
      <c r="FO2158" s="40"/>
      <c r="FP2158" s="40"/>
      <c r="FQ2158" s="40"/>
      <c r="FR2158" s="40"/>
      <c r="FS2158" s="40"/>
      <c r="FT2158" s="40"/>
      <c r="FU2158" s="40"/>
      <c r="FV2158" s="40"/>
      <c r="FW2158" s="40"/>
      <c r="FX2158" s="40"/>
      <c r="FY2158" s="40"/>
      <c r="FZ2158" s="40"/>
      <c r="GA2158" s="40"/>
      <c r="GB2158" s="40"/>
      <c r="GC2158" s="40"/>
      <c r="GD2158" s="40"/>
      <c r="GE2158" s="40"/>
      <c r="GF2158" s="40"/>
      <c r="GG2158" s="40"/>
      <c r="GH2158" s="40"/>
      <c r="GI2158" s="40"/>
      <c r="GJ2158" s="40"/>
      <c r="GK2158" s="40"/>
      <c r="GL2158" s="40"/>
      <c r="GM2158" s="40"/>
      <c r="GN2158" s="40"/>
      <c r="GO2158" s="40"/>
      <c r="GP2158" s="40"/>
      <c r="GQ2158" s="40"/>
      <c r="GR2158" s="40"/>
      <c r="GS2158" s="40"/>
      <c r="GT2158" s="40"/>
      <c r="GU2158" s="40"/>
      <c r="GV2158" s="40"/>
      <c r="GW2158" s="40"/>
      <c r="GX2158" s="40"/>
      <c r="GY2158" s="40"/>
      <c r="GZ2158" s="40"/>
      <c r="HA2158" s="40"/>
      <c r="HB2158" s="40"/>
      <c r="HC2158" s="40"/>
      <c r="HD2158" s="40"/>
      <c r="HE2158" s="40"/>
      <c r="HF2158" s="40"/>
      <c r="HG2158" s="40"/>
      <c r="HH2158" s="40"/>
      <c r="HI2158" s="40"/>
      <c r="HJ2158" s="40"/>
      <c r="HK2158" s="40"/>
      <c r="HL2158" s="40"/>
      <c r="HM2158" s="40"/>
      <c r="HN2158" s="40"/>
      <c r="HO2158" s="40"/>
      <c r="HP2158" s="40"/>
      <c r="HQ2158" s="40"/>
      <c r="HR2158" s="40"/>
      <c r="HS2158" s="40"/>
      <c r="HT2158" s="40"/>
      <c r="HU2158" s="40"/>
      <c r="HV2158" s="40"/>
      <c r="HW2158" s="40"/>
      <c r="HX2158" s="40"/>
      <c r="HY2158" s="40"/>
      <c r="HZ2158" s="40"/>
      <c r="IA2158" s="40"/>
      <c r="IB2158" s="40"/>
      <c r="IC2158" s="40"/>
      <c r="ID2158" s="40"/>
      <c r="IE2158" s="40"/>
      <c r="IF2158" s="40"/>
      <c r="IG2158" s="40"/>
      <c r="IH2158" s="40"/>
      <c r="II2158" s="40"/>
      <c r="IJ2158" s="40"/>
      <c r="IK2158" s="40"/>
      <c r="IL2158" s="40"/>
      <c r="IM2158" s="40"/>
      <c r="IN2158" s="40"/>
      <c r="IO2158" s="40"/>
      <c r="IP2158" s="40"/>
      <c r="IQ2158" s="40"/>
      <c r="IR2158" s="40"/>
      <c r="IS2158" s="40"/>
      <c r="IT2158" s="40"/>
      <c r="IU2158" s="40"/>
    </row>
    <row r="2159" spans="1:255" ht="14.25" customHeight="1">
      <c r="A2159" s="145">
        <v>2218</v>
      </c>
      <c r="B2159" s="139">
        <v>20140817</v>
      </c>
      <c r="C2159" s="57" t="str">
        <f t="shared" si="237"/>
        <v>SCL</v>
      </c>
      <c r="D2159" s="114">
        <f t="shared" si="232"/>
        <v>40406</v>
      </c>
      <c r="E2159" s="28" t="s">
        <v>32</v>
      </c>
      <c r="F2159" s="39" t="s">
        <v>25</v>
      </c>
      <c r="G2159" s="35" t="s">
        <v>26</v>
      </c>
      <c r="H2159" s="30"/>
      <c r="I2159" s="30"/>
      <c r="J2159" s="31" t="s">
        <v>175</v>
      </c>
      <c r="K2159" s="31" t="s">
        <v>580</v>
      </c>
      <c r="L2159" s="31" t="s">
        <v>176</v>
      </c>
      <c r="M2159" s="31"/>
      <c r="N2159" s="31" t="s">
        <v>31</v>
      </c>
      <c r="O2159" s="4" t="str">
        <f t="shared" si="233"/>
        <v>Ceratina (Zadontomerus) acantha</v>
      </c>
      <c r="P2159" s="85" t="str">
        <f t="shared" si="238"/>
        <v>Ceratina acantha</v>
      </c>
      <c r="Q2159" s="35" t="s">
        <v>29</v>
      </c>
      <c r="R2159" s="36"/>
      <c r="S2159" s="32"/>
      <c r="T2159" s="32"/>
      <c r="U2159" s="32"/>
      <c r="V2159" s="34" t="s">
        <v>171</v>
      </c>
      <c r="W2159" s="38">
        <v>41335</v>
      </c>
      <c r="X2159" s="52"/>
      <c r="Y2159" s="129">
        <f t="shared" si="234"/>
        <v>1</v>
      </c>
      <c r="Z2159" s="110">
        <f t="shared" si="235"/>
        <v>0</v>
      </c>
      <c r="AA2159" s="1">
        <f t="shared" si="236"/>
        <v>0</v>
      </c>
      <c r="AC2159" s="40"/>
      <c r="AD2159" s="40"/>
      <c r="AE2159" s="40"/>
      <c r="AF2159" s="40"/>
      <c r="AG2159" s="40"/>
      <c r="AH2159" s="40"/>
      <c r="AI2159" s="40"/>
      <c r="AJ2159" s="40"/>
      <c r="AK2159" s="40"/>
      <c r="AL2159" s="40"/>
      <c r="AM2159" s="40"/>
      <c r="AN2159" s="40"/>
      <c r="AO2159" s="40"/>
      <c r="AP2159" s="40"/>
      <c r="AQ2159" s="40"/>
      <c r="AR2159" s="40"/>
      <c r="AS2159" s="40"/>
      <c r="AT2159" s="40"/>
      <c r="AU2159" s="40"/>
      <c r="AV2159" s="40"/>
      <c r="AW2159" s="40"/>
      <c r="AX2159" s="40"/>
      <c r="AY2159" s="40"/>
      <c r="AZ2159" s="40"/>
      <c r="BA2159" s="40"/>
      <c r="BB2159" s="40"/>
      <c r="BC2159" s="40"/>
      <c r="BD2159" s="40"/>
      <c r="BE2159" s="40"/>
      <c r="BF2159" s="40"/>
      <c r="BG2159" s="40"/>
      <c r="BH2159" s="40"/>
      <c r="BI2159" s="40"/>
      <c r="BJ2159" s="40"/>
      <c r="BK2159" s="40"/>
      <c r="BL2159" s="40"/>
      <c r="BM2159" s="40"/>
      <c r="BN2159" s="40"/>
      <c r="BO2159" s="40"/>
      <c r="BP2159" s="40"/>
      <c r="BQ2159" s="40"/>
      <c r="BR2159" s="40"/>
      <c r="BS2159" s="40"/>
      <c r="BT2159" s="40"/>
      <c r="BU2159" s="40"/>
      <c r="BV2159" s="40"/>
      <c r="BW2159" s="40"/>
      <c r="BX2159" s="40"/>
      <c r="BY2159" s="40"/>
      <c r="BZ2159" s="40"/>
      <c r="CA2159" s="40"/>
      <c r="CB2159" s="40"/>
      <c r="CC2159" s="40"/>
      <c r="CD2159" s="40"/>
      <c r="CE2159" s="40"/>
      <c r="CF2159" s="40"/>
      <c r="CG2159" s="40"/>
      <c r="CH2159" s="40"/>
      <c r="CI2159" s="40"/>
      <c r="CJ2159" s="40"/>
      <c r="CK2159" s="40"/>
      <c r="CL2159" s="40"/>
      <c r="CM2159" s="40"/>
      <c r="CN2159" s="40"/>
      <c r="CO2159" s="40"/>
      <c r="CP2159" s="40"/>
      <c r="CQ2159" s="40"/>
      <c r="CR2159" s="40"/>
      <c r="CS2159" s="40"/>
      <c r="CT2159" s="40"/>
      <c r="CU2159" s="40"/>
      <c r="CV2159" s="40"/>
      <c r="CW2159" s="40"/>
      <c r="CX2159" s="40"/>
      <c r="CY2159" s="40"/>
      <c r="CZ2159" s="40"/>
      <c r="DA2159" s="40"/>
      <c r="DB2159" s="40"/>
      <c r="DC2159" s="40"/>
      <c r="DD2159" s="40"/>
      <c r="DE2159" s="40"/>
      <c r="DF2159" s="40"/>
      <c r="DG2159" s="40"/>
      <c r="DH2159" s="40"/>
      <c r="DI2159" s="40"/>
      <c r="DJ2159" s="40"/>
      <c r="DK2159" s="40"/>
      <c r="DL2159" s="40"/>
      <c r="DM2159" s="40"/>
      <c r="DN2159" s="40"/>
      <c r="DO2159" s="40"/>
      <c r="DP2159" s="40"/>
      <c r="DQ2159" s="40"/>
      <c r="DR2159" s="40"/>
      <c r="DS2159" s="40"/>
      <c r="DT2159" s="40"/>
      <c r="DU2159" s="40"/>
      <c r="DV2159" s="40"/>
      <c r="DW2159" s="40"/>
      <c r="DX2159" s="40"/>
      <c r="DY2159" s="40"/>
      <c r="DZ2159" s="40"/>
      <c r="EA2159" s="40"/>
      <c r="EB2159" s="40"/>
      <c r="EC2159" s="40"/>
      <c r="ED2159" s="40"/>
      <c r="EE2159" s="40"/>
      <c r="EF2159" s="40"/>
      <c r="EG2159" s="40"/>
      <c r="EH2159" s="40"/>
      <c r="EI2159" s="40"/>
      <c r="EJ2159" s="40"/>
      <c r="EK2159" s="40"/>
      <c r="EL2159" s="40"/>
      <c r="EM2159" s="40"/>
      <c r="EN2159" s="40"/>
      <c r="EO2159" s="40"/>
      <c r="EP2159" s="40"/>
      <c r="EQ2159" s="40"/>
      <c r="ER2159" s="40"/>
      <c r="ES2159" s="40"/>
      <c r="ET2159" s="40"/>
      <c r="EU2159" s="40"/>
      <c r="EV2159" s="40"/>
      <c r="EW2159" s="40"/>
      <c r="EX2159" s="40"/>
      <c r="EY2159" s="40"/>
      <c r="EZ2159" s="40"/>
      <c r="FA2159" s="40"/>
      <c r="FB2159" s="40"/>
      <c r="FC2159" s="40"/>
      <c r="FD2159" s="40"/>
      <c r="FE2159" s="40"/>
      <c r="FF2159" s="40"/>
      <c r="FG2159" s="40"/>
      <c r="FH2159" s="40"/>
      <c r="FI2159" s="40"/>
      <c r="FJ2159" s="40"/>
      <c r="FK2159" s="40"/>
      <c r="FL2159" s="40"/>
      <c r="FM2159" s="40"/>
      <c r="FN2159" s="40"/>
      <c r="FO2159" s="40"/>
      <c r="FP2159" s="40"/>
      <c r="FQ2159" s="40"/>
      <c r="FR2159" s="40"/>
      <c r="FS2159" s="40"/>
      <c r="FT2159" s="40"/>
      <c r="FU2159" s="40"/>
      <c r="FV2159" s="40"/>
      <c r="FW2159" s="40"/>
      <c r="FX2159" s="40"/>
      <c r="FY2159" s="40"/>
      <c r="FZ2159" s="40"/>
      <c r="GA2159" s="40"/>
      <c r="GB2159" s="40"/>
      <c r="GC2159" s="40"/>
      <c r="GD2159" s="40"/>
      <c r="GE2159" s="40"/>
      <c r="GF2159" s="40"/>
      <c r="GG2159" s="40"/>
      <c r="GH2159" s="40"/>
      <c r="GI2159" s="40"/>
      <c r="GJ2159" s="40"/>
      <c r="GK2159" s="40"/>
      <c r="GL2159" s="40"/>
      <c r="GM2159" s="40"/>
      <c r="GN2159" s="40"/>
      <c r="GO2159" s="40"/>
      <c r="GP2159" s="40"/>
      <c r="GQ2159" s="40"/>
      <c r="GR2159" s="40"/>
      <c r="GS2159" s="40"/>
      <c r="GT2159" s="40"/>
      <c r="GU2159" s="40"/>
      <c r="GV2159" s="40"/>
      <c r="GW2159" s="40"/>
      <c r="GX2159" s="40"/>
      <c r="GY2159" s="40"/>
      <c r="GZ2159" s="40"/>
      <c r="HA2159" s="40"/>
      <c r="HB2159" s="40"/>
      <c r="HC2159" s="40"/>
      <c r="HD2159" s="40"/>
      <c r="HE2159" s="40"/>
      <c r="HF2159" s="40"/>
      <c r="HG2159" s="40"/>
      <c r="HH2159" s="40"/>
      <c r="HI2159" s="40"/>
      <c r="HJ2159" s="40"/>
      <c r="HK2159" s="40"/>
      <c r="HL2159" s="40"/>
      <c r="HM2159" s="40"/>
      <c r="HN2159" s="40"/>
      <c r="HO2159" s="40"/>
      <c r="HP2159" s="40"/>
      <c r="HQ2159" s="40"/>
      <c r="HR2159" s="40"/>
      <c r="HS2159" s="40"/>
      <c r="HT2159" s="40"/>
      <c r="HU2159" s="40"/>
      <c r="HV2159" s="40"/>
      <c r="HW2159" s="40"/>
      <c r="HX2159" s="40"/>
      <c r="HY2159" s="40"/>
      <c r="HZ2159" s="40"/>
      <c r="IA2159" s="40"/>
      <c r="IB2159" s="40"/>
      <c r="IC2159" s="40"/>
      <c r="ID2159" s="40"/>
      <c r="IE2159" s="40"/>
      <c r="IF2159" s="40"/>
      <c r="IG2159" s="40"/>
      <c r="IH2159" s="40"/>
      <c r="II2159" s="40"/>
      <c r="IJ2159" s="40"/>
      <c r="IK2159" s="40"/>
      <c r="IL2159" s="40"/>
      <c r="IM2159" s="40"/>
      <c r="IN2159" s="40"/>
      <c r="IO2159" s="40"/>
      <c r="IP2159" s="40"/>
      <c r="IQ2159" s="40"/>
      <c r="IR2159" s="40"/>
      <c r="IS2159" s="40"/>
      <c r="IT2159" s="40"/>
      <c r="IU2159" s="40"/>
    </row>
    <row r="2160" spans="1:255" ht="14.25" customHeight="1">
      <c r="A2160" s="145">
        <v>2219</v>
      </c>
      <c r="B2160" s="139">
        <v>20140817</v>
      </c>
      <c r="C2160" s="57" t="str">
        <f t="shared" si="237"/>
        <v>SCL</v>
      </c>
      <c r="D2160" s="114">
        <f t="shared" si="232"/>
        <v>40406</v>
      </c>
      <c r="E2160" s="28" t="s">
        <v>32</v>
      </c>
      <c r="F2160" s="39" t="s">
        <v>25</v>
      </c>
      <c r="G2160" s="35" t="s">
        <v>26</v>
      </c>
      <c r="H2160" s="30"/>
      <c r="I2160" s="30"/>
      <c r="J2160" s="31" t="s">
        <v>175</v>
      </c>
      <c r="K2160" s="31" t="s">
        <v>580</v>
      </c>
      <c r="L2160" s="31" t="s">
        <v>176</v>
      </c>
      <c r="M2160" s="31"/>
      <c r="N2160" s="31" t="s">
        <v>31</v>
      </c>
      <c r="O2160" s="4" t="str">
        <f t="shared" si="233"/>
        <v>Ceratina (Zadontomerus) acantha</v>
      </c>
      <c r="P2160" s="85" t="str">
        <f t="shared" si="238"/>
        <v>Ceratina acantha</v>
      </c>
      <c r="Q2160" s="35" t="s">
        <v>29</v>
      </c>
      <c r="R2160" s="36"/>
      <c r="S2160" s="32"/>
      <c r="T2160" s="32"/>
      <c r="U2160" s="32"/>
      <c r="V2160" s="34" t="s">
        <v>171</v>
      </c>
      <c r="W2160" s="38">
        <v>41335</v>
      </c>
      <c r="X2160" s="52"/>
      <c r="Y2160" s="129">
        <f t="shared" si="234"/>
        <v>1</v>
      </c>
      <c r="Z2160" s="110">
        <f t="shared" si="235"/>
        <v>0</v>
      </c>
      <c r="AA2160" s="1">
        <f t="shared" si="236"/>
        <v>0</v>
      </c>
      <c r="AC2160" s="40"/>
      <c r="AD2160" s="40"/>
      <c r="AE2160" s="40"/>
      <c r="AF2160" s="40"/>
      <c r="AG2160" s="40"/>
      <c r="AH2160" s="40"/>
      <c r="AI2160" s="40"/>
      <c r="AJ2160" s="40"/>
      <c r="AK2160" s="40"/>
      <c r="AL2160" s="40"/>
      <c r="AM2160" s="40"/>
      <c r="AN2160" s="40"/>
      <c r="AO2160" s="40"/>
      <c r="AP2160" s="40"/>
      <c r="AQ2160" s="40"/>
      <c r="AR2160" s="40"/>
      <c r="AS2160" s="40"/>
      <c r="AT2160" s="40"/>
      <c r="AU2160" s="40"/>
      <c r="AV2160" s="40"/>
      <c r="AW2160" s="40"/>
      <c r="AX2160" s="40"/>
      <c r="AY2160" s="40"/>
      <c r="AZ2160" s="40"/>
      <c r="BA2160" s="40"/>
      <c r="BB2160" s="40"/>
      <c r="BC2160" s="40"/>
      <c r="BD2160" s="40"/>
      <c r="BE2160" s="40"/>
      <c r="BF2160" s="40"/>
      <c r="BG2160" s="40"/>
      <c r="BH2160" s="40"/>
      <c r="BI2160" s="40"/>
      <c r="BJ2160" s="40"/>
      <c r="BK2160" s="40"/>
      <c r="BL2160" s="40"/>
      <c r="BM2160" s="40"/>
      <c r="BN2160" s="40"/>
      <c r="BO2160" s="40"/>
      <c r="BP2160" s="40"/>
      <c r="BQ2160" s="40"/>
      <c r="BR2160" s="40"/>
      <c r="BS2160" s="40"/>
      <c r="BT2160" s="40"/>
      <c r="BU2160" s="40"/>
      <c r="BV2160" s="40"/>
      <c r="BW2160" s="40"/>
      <c r="BX2160" s="40"/>
      <c r="BY2160" s="40"/>
      <c r="BZ2160" s="40"/>
      <c r="CA2160" s="40"/>
      <c r="CB2160" s="40"/>
      <c r="CC2160" s="40"/>
      <c r="CD2160" s="40"/>
      <c r="CE2160" s="40"/>
      <c r="CF2160" s="40"/>
      <c r="CG2160" s="40"/>
      <c r="CH2160" s="40"/>
      <c r="CI2160" s="40"/>
      <c r="CJ2160" s="40"/>
      <c r="CK2160" s="40"/>
      <c r="CL2160" s="40"/>
      <c r="CM2160" s="40"/>
      <c r="CN2160" s="40"/>
      <c r="CO2160" s="40"/>
      <c r="CP2160" s="40"/>
      <c r="CQ2160" s="40"/>
      <c r="CR2160" s="40"/>
      <c r="CS2160" s="40"/>
      <c r="CT2160" s="40"/>
      <c r="CU2160" s="40"/>
      <c r="CV2160" s="40"/>
      <c r="CW2160" s="40"/>
      <c r="CX2160" s="40"/>
      <c r="CY2160" s="40"/>
      <c r="CZ2160" s="40"/>
      <c r="DA2160" s="40"/>
      <c r="DB2160" s="40"/>
      <c r="DC2160" s="40"/>
      <c r="DD2160" s="40"/>
      <c r="DE2160" s="40"/>
      <c r="DF2160" s="40"/>
      <c r="DG2160" s="40"/>
      <c r="DH2160" s="40"/>
      <c r="DI2160" s="40"/>
      <c r="DJ2160" s="40"/>
      <c r="DK2160" s="40"/>
      <c r="DL2160" s="40"/>
      <c r="DM2160" s="40"/>
      <c r="DN2160" s="40"/>
      <c r="DO2160" s="40"/>
      <c r="DP2160" s="40"/>
      <c r="DQ2160" s="40"/>
      <c r="DR2160" s="40"/>
      <c r="DS2160" s="40"/>
      <c r="DT2160" s="40"/>
      <c r="DU2160" s="40"/>
      <c r="DV2160" s="40"/>
      <c r="DW2160" s="40"/>
      <c r="DX2160" s="40"/>
      <c r="DY2160" s="40"/>
      <c r="DZ2160" s="40"/>
      <c r="EA2160" s="40"/>
      <c r="EB2160" s="40"/>
      <c r="EC2160" s="40"/>
      <c r="ED2160" s="40"/>
      <c r="EE2160" s="40"/>
      <c r="EF2160" s="40"/>
      <c r="EG2160" s="40"/>
      <c r="EH2160" s="40"/>
      <c r="EI2160" s="40"/>
      <c r="EJ2160" s="40"/>
      <c r="EK2160" s="40"/>
      <c r="EL2160" s="40"/>
      <c r="EM2160" s="40"/>
      <c r="EN2160" s="40"/>
      <c r="EO2160" s="40"/>
      <c r="EP2160" s="40"/>
      <c r="EQ2160" s="40"/>
      <c r="ER2160" s="40"/>
      <c r="ES2160" s="40"/>
      <c r="ET2160" s="40"/>
      <c r="EU2160" s="40"/>
      <c r="EV2160" s="40"/>
      <c r="EW2160" s="40"/>
      <c r="EX2160" s="40"/>
      <c r="EY2160" s="40"/>
      <c r="EZ2160" s="40"/>
      <c r="FA2160" s="40"/>
      <c r="FB2160" s="40"/>
      <c r="FC2160" s="40"/>
      <c r="FD2160" s="40"/>
      <c r="FE2160" s="40"/>
      <c r="FF2160" s="40"/>
      <c r="FG2160" s="40"/>
      <c r="FH2160" s="40"/>
      <c r="FI2160" s="40"/>
      <c r="FJ2160" s="40"/>
      <c r="FK2160" s="40"/>
      <c r="FL2160" s="40"/>
      <c r="FM2160" s="40"/>
      <c r="FN2160" s="40"/>
      <c r="FO2160" s="40"/>
      <c r="FP2160" s="40"/>
      <c r="FQ2160" s="40"/>
      <c r="FR2160" s="40"/>
      <c r="FS2160" s="40"/>
      <c r="FT2160" s="40"/>
      <c r="FU2160" s="40"/>
      <c r="FV2160" s="40"/>
      <c r="FW2160" s="40"/>
      <c r="FX2160" s="40"/>
      <c r="FY2160" s="40"/>
      <c r="FZ2160" s="40"/>
      <c r="GA2160" s="40"/>
      <c r="GB2160" s="40"/>
      <c r="GC2160" s="40"/>
      <c r="GD2160" s="40"/>
      <c r="GE2160" s="40"/>
      <c r="GF2160" s="40"/>
      <c r="GG2160" s="40"/>
      <c r="GH2160" s="40"/>
      <c r="GI2160" s="40"/>
      <c r="GJ2160" s="40"/>
      <c r="GK2160" s="40"/>
      <c r="GL2160" s="40"/>
      <c r="GM2160" s="40"/>
      <c r="GN2160" s="40"/>
      <c r="GO2160" s="40"/>
      <c r="GP2160" s="40"/>
      <c r="GQ2160" s="40"/>
      <c r="GR2160" s="40"/>
      <c r="GS2160" s="40"/>
      <c r="GT2160" s="40"/>
      <c r="GU2160" s="40"/>
      <c r="GV2160" s="40"/>
      <c r="GW2160" s="40"/>
      <c r="GX2160" s="40"/>
      <c r="GY2160" s="40"/>
      <c r="GZ2160" s="40"/>
      <c r="HA2160" s="40"/>
      <c r="HB2160" s="40"/>
      <c r="HC2160" s="40"/>
      <c r="HD2160" s="40"/>
      <c r="HE2160" s="40"/>
      <c r="HF2160" s="40"/>
      <c r="HG2160" s="40"/>
      <c r="HH2160" s="40"/>
      <c r="HI2160" s="40"/>
      <c r="HJ2160" s="40"/>
      <c r="HK2160" s="40"/>
      <c r="HL2160" s="40"/>
      <c r="HM2160" s="40"/>
      <c r="HN2160" s="40"/>
      <c r="HO2160" s="40"/>
      <c r="HP2160" s="40"/>
      <c r="HQ2160" s="40"/>
      <c r="HR2160" s="40"/>
      <c r="HS2160" s="40"/>
      <c r="HT2160" s="40"/>
      <c r="HU2160" s="40"/>
      <c r="HV2160" s="40"/>
      <c r="HW2160" s="40"/>
      <c r="HX2160" s="40"/>
      <c r="HY2160" s="40"/>
      <c r="HZ2160" s="40"/>
      <c r="IA2160" s="40"/>
      <c r="IB2160" s="40"/>
      <c r="IC2160" s="40"/>
      <c r="ID2160" s="40"/>
      <c r="IE2160" s="40"/>
      <c r="IF2160" s="40"/>
      <c r="IG2160" s="40"/>
      <c r="IH2160" s="40"/>
      <c r="II2160" s="40"/>
      <c r="IJ2160" s="40"/>
      <c r="IK2160" s="40"/>
      <c r="IL2160" s="40"/>
      <c r="IM2160" s="40"/>
      <c r="IN2160" s="40"/>
      <c r="IO2160" s="40"/>
      <c r="IP2160" s="40"/>
      <c r="IQ2160" s="40"/>
      <c r="IR2160" s="40"/>
      <c r="IS2160" s="40"/>
      <c r="IT2160" s="40"/>
      <c r="IU2160" s="40"/>
    </row>
    <row r="2161" spans="1:255" ht="14.25" customHeight="1">
      <c r="A2161" s="145">
        <v>2220</v>
      </c>
      <c r="B2161" s="139">
        <v>20140817</v>
      </c>
      <c r="C2161" s="57" t="str">
        <f t="shared" si="237"/>
        <v>SCL</v>
      </c>
      <c r="D2161" s="114">
        <f t="shared" si="232"/>
        <v>40406</v>
      </c>
      <c r="E2161" s="28" t="s">
        <v>32</v>
      </c>
      <c r="F2161" s="39" t="s">
        <v>25</v>
      </c>
      <c r="G2161" s="35" t="s">
        <v>26</v>
      </c>
      <c r="H2161" s="30"/>
      <c r="I2161" s="30"/>
      <c r="J2161" s="31" t="s">
        <v>175</v>
      </c>
      <c r="K2161" s="31" t="s">
        <v>580</v>
      </c>
      <c r="L2161" s="31" t="s">
        <v>176</v>
      </c>
      <c r="M2161" s="31"/>
      <c r="N2161" s="31" t="s">
        <v>31</v>
      </c>
      <c r="O2161" s="4" t="str">
        <f t="shared" si="233"/>
        <v>Ceratina (Zadontomerus) acantha</v>
      </c>
      <c r="P2161" s="85" t="str">
        <f t="shared" si="238"/>
        <v>Ceratina acantha</v>
      </c>
      <c r="Q2161" s="35" t="s">
        <v>29</v>
      </c>
      <c r="R2161" s="36"/>
      <c r="S2161" s="32"/>
      <c r="T2161" s="32"/>
      <c r="U2161" s="32"/>
      <c r="V2161" s="34" t="s">
        <v>171</v>
      </c>
      <c r="W2161" s="38">
        <v>41335</v>
      </c>
      <c r="X2161" s="52"/>
      <c r="Y2161" s="129">
        <f t="shared" si="234"/>
        <v>1</v>
      </c>
      <c r="Z2161" s="110">
        <f t="shared" si="235"/>
        <v>0</v>
      </c>
      <c r="AA2161" s="1">
        <f t="shared" si="236"/>
        <v>0</v>
      </c>
      <c r="AC2161" s="40"/>
      <c r="AD2161" s="40"/>
      <c r="AE2161" s="40"/>
      <c r="AF2161" s="40"/>
      <c r="AG2161" s="40"/>
      <c r="AH2161" s="40"/>
      <c r="AI2161" s="40"/>
      <c r="AJ2161" s="40"/>
      <c r="AK2161" s="40"/>
      <c r="AL2161" s="40"/>
      <c r="AM2161" s="40"/>
      <c r="AN2161" s="40"/>
      <c r="AO2161" s="40"/>
      <c r="AP2161" s="40"/>
      <c r="AQ2161" s="40"/>
      <c r="AR2161" s="40"/>
      <c r="AS2161" s="40"/>
      <c r="AT2161" s="40"/>
      <c r="AU2161" s="40"/>
      <c r="AV2161" s="40"/>
      <c r="AW2161" s="40"/>
      <c r="AX2161" s="40"/>
      <c r="AY2161" s="40"/>
      <c r="AZ2161" s="40"/>
      <c r="BA2161" s="40"/>
      <c r="BB2161" s="40"/>
      <c r="BC2161" s="40"/>
      <c r="BD2161" s="40"/>
      <c r="BE2161" s="40"/>
      <c r="BF2161" s="40"/>
      <c r="BG2161" s="40"/>
      <c r="BH2161" s="40"/>
      <c r="BI2161" s="40"/>
      <c r="BJ2161" s="40"/>
      <c r="BK2161" s="40"/>
      <c r="BL2161" s="40"/>
      <c r="BM2161" s="40"/>
      <c r="BN2161" s="40"/>
      <c r="BO2161" s="40"/>
      <c r="BP2161" s="40"/>
      <c r="BQ2161" s="40"/>
      <c r="BR2161" s="40"/>
      <c r="BS2161" s="40"/>
      <c r="BT2161" s="40"/>
      <c r="BU2161" s="40"/>
      <c r="BV2161" s="40"/>
      <c r="BW2161" s="40"/>
      <c r="BX2161" s="40"/>
      <c r="BY2161" s="40"/>
      <c r="BZ2161" s="40"/>
      <c r="CA2161" s="40"/>
      <c r="CB2161" s="40"/>
      <c r="CC2161" s="40"/>
      <c r="CD2161" s="40"/>
      <c r="CE2161" s="40"/>
      <c r="CF2161" s="40"/>
      <c r="CG2161" s="40"/>
      <c r="CH2161" s="40"/>
      <c r="CI2161" s="40"/>
      <c r="CJ2161" s="40"/>
      <c r="CK2161" s="40"/>
      <c r="CL2161" s="40"/>
      <c r="CM2161" s="40"/>
      <c r="CN2161" s="40"/>
      <c r="CO2161" s="40"/>
      <c r="CP2161" s="40"/>
      <c r="CQ2161" s="40"/>
      <c r="CR2161" s="40"/>
      <c r="CS2161" s="40"/>
      <c r="CT2161" s="40"/>
      <c r="CU2161" s="40"/>
      <c r="CV2161" s="40"/>
      <c r="CW2161" s="40"/>
      <c r="CX2161" s="40"/>
      <c r="CY2161" s="40"/>
      <c r="CZ2161" s="40"/>
      <c r="DA2161" s="40"/>
      <c r="DB2161" s="40"/>
      <c r="DC2161" s="40"/>
      <c r="DD2161" s="40"/>
      <c r="DE2161" s="40"/>
      <c r="DF2161" s="40"/>
      <c r="DG2161" s="40"/>
      <c r="DH2161" s="40"/>
      <c r="DI2161" s="40"/>
      <c r="DJ2161" s="40"/>
      <c r="DK2161" s="40"/>
      <c r="DL2161" s="40"/>
      <c r="DM2161" s="40"/>
      <c r="DN2161" s="40"/>
      <c r="DO2161" s="40"/>
      <c r="DP2161" s="40"/>
      <c r="DQ2161" s="40"/>
      <c r="DR2161" s="40"/>
      <c r="DS2161" s="40"/>
      <c r="DT2161" s="40"/>
      <c r="DU2161" s="40"/>
      <c r="DV2161" s="40"/>
      <c r="DW2161" s="40"/>
      <c r="DX2161" s="40"/>
      <c r="DY2161" s="40"/>
      <c r="DZ2161" s="40"/>
      <c r="EA2161" s="40"/>
      <c r="EB2161" s="40"/>
      <c r="EC2161" s="40"/>
      <c r="ED2161" s="40"/>
      <c r="EE2161" s="40"/>
      <c r="EF2161" s="40"/>
      <c r="EG2161" s="40"/>
      <c r="EH2161" s="40"/>
      <c r="EI2161" s="40"/>
      <c r="EJ2161" s="40"/>
      <c r="EK2161" s="40"/>
      <c r="EL2161" s="40"/>
      <c r="EM2161" s="40"/>
      <c r="EN2161" s="40"/>
      <c r="EO2161" s="40"/>
      <c r="EP2161" s="40"/>
      <c r="EQ2161" s="40"/>
      <c r="ER2161" s="40"/>
      <c r="ES2161" s="40"/>
      <c r="ET2161" s="40"/>
      <c r="EU2161" s="40"/>
      <c r="EV2161" s="40"/>
      <c r="EW2161" s="40"/>
      <c r="EX2161" s="40"/>
      <c r="EY2161" s="40"/>
      <c r="EZ2161" s="40"/>
      <c r="FA2161" s="40"/>
      <c r="FB2161" s="40"/>
      <c r="FC2161" s="40"/>
      <c r="FD2161" s="40"/>
      <c r="FE2161" s="40"/>
      <c r="FF2161" s="40"/>
      <c r="FG2161" s="40"/>
      <c r="FH2161" s="40"/>
      <c r="FI2161" s="40"/>
      <c r="FJ2161" s="40"/>
      <c r="FK2161" s="40"/>
      <c r="FL2161" s="40"/>
      <c r="FM2161" s="40"/>
      <c r="FN2161" s="40"/>
      <c r="FO2161" s="40"/>
      <c r="FP2161" s="40"/>
      <c r="FQ2161" s="40"/>
      <c r="FR2161" s="40"/>
      <c r="FS2161" s="40"/>
      <c r="FT2161" s="40"/>
      <c r="FU2161" s="40"/>
      <c r="FV2161" s="40"/>
      <c r="FW2161" s="40"/>
      <c r="FX2161" s="40"/>
      <c r="FY2161" s="40"/>
      <c r="FZ2161" s="40"/>
      <c r="GA2161" s="40"/>
      <c r="GB2161" s="40"/>
      <c r="GC2161" s="40"/>
      <c r="GD2161" s="40"/>
      <c r="GE2161" s="40"/>
      <c r="GF2161" s="40"/>
      <c r="GG2161" s="40"/>
      <c r="GH2161" s="40"/>
      <c r="GI2161" s="40"/>
      <c r="GJ2161" s="40"/>
      <c r="GK2161" s="40"/>
      <c r="GL2161" s="40"/>
      <c r="GM2161" s="40"/>
      <c r="GN2161" s="40"/>
      <c r="GO2161" s="40"/>
      <c r="GP2161" s="40"/>
      <c r="GQ2161" s="40"/>
      <c r="GR2161" s="40"/>
      <c r="GS2161" s="40"/>
      <c r="GT2161" s="40"/>
      <c r="GU2161" s="40"/>
      <c r="GV2161" s="40"/>
      <c r="GW2161" s="40"/>
      <c r="GX2161" s="40"/>
      <c r="GY2161" s="40"/>
      <c r="GZ2161" s="40"/>
      <c r="HA2161" s="40"/>
      <c r="HB2161" s="40"/>
      <c r="HC2161" s="40"/>
      <c r="HD2161" s="40"/>
      <c r="HE2161" s="40"/>
      <c r="HF2161" s="40"/>
      <c r="HG2161" s="40"/>
      <c r="HH2161" s="40"/>
      <c r="HI2161" s="40"/>
      <c r="HJ2161" s="40"/>
      <c r="HK2161" s="40"/>
      <c r="HL2161" s="40"/>
      <c r="HM2161" s="40"/>
      <c r="HN2161" s="40"/>
      <c r="HO2161" s="40"/>
      <c r="HP2161" s="40"/>
      <c r="HQ2161" s="40"/>
      <c r="HR2161" s="40"/>
      <c r="HS2161" s="40"/>
      <c r="HT2161" s="40"/>
      <c r="HU2161" s="40"/>
      <c r="HV2161" s="40"/>
      <c r="HW2161" s="40"/>
      <c r="HX2161" s="40"/>
      <c r="HY2161" s="40"/>
      <c r="HZ2161" s="40"/>
      <c r="IA2161" s="40"/>
      <c r="IB2161" s="40"/>
      <c r="IC2161" s="40"/>
      <c r="ID2161" s="40"/>
      <c r="IE2161" s="40"/>
      <c r="IF2161" s="40"/>
      <c r="IG2161" s="40"/>
      <c r="IH2161" s="40"/>
      <c r="II2161" s="40"/>
      <c r="IJ2161" s="40"/>
      <c r="IK2161" s="40"/>
      <c r="IL2161" s="40"/>
      <c r="IM2161" s="40"/>
      <c r="IN2161" s="40"/>
      <c r="IO2161" s="40"/>
      <c r="IP2161" s="40"/>
      <c r="IQ2161" s="40"/>
      <c r="IR2161" s="40"/>
      <c r="IS2161" s="40"/>
      <c r="IT2161" s="40"/>
      <c r="IU2161" s="40"/>
    </row>
    <row r="2162" spans="1:255" ht="14.25" customHeight="1">
      <c r="A2162" s="145">
        <v>2221</v>
      </c>
      <c r="B2162" s="139">
        <v>20140817</v>
      </c>
      <c r="C2162" s="57" t="str">
        <f t="shared" si="237"/>
        <v>SCL</v>
      </c>
      <c r="D2162" s="114">
        <f t="shared" si="232"/>
        <v>40406</v>
      </c>
      <c r="E2162" s="28" t="s">
        <v>32</v>
      </c>
      <c r="F2162" s="39" t="s">
        <v>25</v>
      </c>
      <c r="G2162" s="35" t="s">
        <v>26</v>
      </c>
      <c r="H2162" s="30"/>
      <c r="I2162" s="30"/>
      <c r="J2162" s="31" t="s">
        <v>175</v>
      </c>
      <c r="K2162" s="31" t="s">
        <v>580</v>
      </c>
      <c r="L2162" s="31" t="s">
        <v>176</v>
      </c>
      <c r="M2162" s="31"/>
      <c r="N2162" s="31" t="s">
        <v>31</v>
      </c>
      <c r="O2162" s="4" t="str">
        <f t="shared" si="233"/>
        <v>Ceratina (Zadontomerus) acantha</v>
      </c>
      <c r="P2162" s="85" t="str">
        <f t="shared" si="238"/>
        <v>Ceratina acantha</v>
      </c>
      <c r="Q2162" s="35" t="s">
        <v>29</v>
      </c>
      <c r="R2162" s="36"/>
      <c r="S2162" s="32"/>
      <c r="T2162" s="32"/>
      <c r="U2162" s="32"/>
      <c r="V2162" s="34" t="s">
        <v>171</v>
      </c>
      <c r="W2162" s="38">
        <v>41335</v>
      </c>
      <c r="X2162" s="52"/>
      <c r="Y2162" s="129">
        <f t="shared" si="234"/>
        <v>1</v>
      </c>
      <c r="Z2162" s="110">
        <f t="shared" si="235"/>
        <v>0</v>
      </c>
      <c r="AA2162" s="1">
        <f t="shared" si="236"/>
        <v>0</v>
      </c>
      <c r="AC2162" s="40"/>
      <c r="AD2162" s="40"/>
      <c r="AE2162" s="40"/>
      <c r="AF2162" s="40"/>
      <c r="AG2162" s="40"/>
      <c r="AH2162" s="40"/>
      <c r="AI2162" s="40"/>
      <c r="AJ2162" s="40"/>
      <c r="AK2162" s="40"/>
      <c r="AL2162" s="40"/>
      <c r="AM2162" s="40"/>
      <c r="AN2162" s="40"/>
      <c r="AO2162" s="40"/>
      <c r="AP2162" s="40"/>
      <c r="AQ2162" s="40"/>
      <c r="AR2162" s="40"/>
      <c r="AS2162" s="40"/>
      <c r="AT2162" s="40"/>
      <c r="AU2162" s="40"/>
      <c r="AV2162" s="40"/>
      <c r="AW2162" s="40"/>
      <c r="AX2162" s="40"/>
      <c r="AY2162" s="40"/>
      <c r="AZ2162" s="40"/>
      <c r="BA2162" s="40"/>
      <c r="BB2162" s="40"/>
      <c r="BC2162" s="40"/>
      <c r="BD2162" s="40"/>
      <c r="BE2162" s="40"/>
      <c r="BF2162" s="40"/>
      <c r="BG2162" s="40"/>
      <c r="BH2162" s="40"/>
      <c r="BI2162" s="40"/>
      <c r="BJ2162" s="40"/>
      <c r="BK2162" s="40"/>
      <c r="BL2162" s="40"/>
      <c r="BM2162" s="40"/>
      <c r="BN2162" s="40"/>
      <c r="BO2162" s="40"/>
      <c r="BP2162" s="40"/>
      <c r="BQ2162" s="40"/>
      <c r="BR2162" s="40"/>
      <c r="BS2162" s="40"/>
      <c r="BT2162" s="40"/>
      <c r="BU2162" s="40"/>
      <c r="BV2162" s="40"/>
      <c r="BW2162" s="40"/>
      <c r="BX2162" s="40"/>
      <c r="BY2162" s="40"/>
      <c r="BZ2162" s="40"/>
      <c r="CA2162" s="40"/>
      <c r="CB2162" s="40"/>
      <c r="CC2162" s="40"/>
      <c r="CD2162" s="40"/>
      <c r="CE2162" s="40"/>
      <c r="CF2162" s="40"/>
      <c r="CG2162" s="40"/>
      <c r="CH2162" s="40"/>
      <c r="CI2162" s="40"/>
      <c r="CJ2162" s="40"/>
      <c r="CK2162" s="40"/>
      <c r="CL2162" s="40"/>
      <c r="CM2162" s="40"/>
      <c r="CN2162" s="40"/>
      <c r="CO2162" s="40"/>
      <c r="CP2162" s="40"/>
      <c r="CQ2162" s="40"/>
      <c r="CR2162" s="40"/>
      <c r="CS2162" s="40"/>
      <c r="CT2162" s="40"/>
      <c r="CU2162" s="40"/>
      <c r="CV2162" s="40"/>
      <c r="CW2162" s="40"/>
      <c r="CX2162" s="40"/>
      <c r="CY2162" s="40"/>
      <c r="CZ2162" s="40"/>
      <c r="DA2162" s="40"/>
      <c r="DB2162" s="40"/>
      <c r="DC2162" s="40"/>
      <c r="DD2162" s="40"/>
      <c r="DE2162" s="40"/>
      <c r="DF2162" s="40"/>
      <c r="DG2162" s="40"/>
      <c r="DH2162" s="40"/>
      <c r="DI2162" s="40"/>
      <c r="DJ2162" s="40"/>
      <c r="DK2162" s="40"/>
      <c r="DL2162" s="40"/>
      <c r="DM2162" s="40"/>
      <c r="DN2162" s="40"/>
      <c r="DO2162" s="40"/>
      <c r="DP2162" s="40"/>
      <c r="DQ2162" s="40"/>
      <c r="DR2162" s="40"/>
      <c r="DS2162" s="40"/>
      <c r="DT2162" s="40"/>
      <c r="DU2162" s="40"/>
      <c r="DV2162" s="40"/>
      <c r="DW2162" s="40"/>
      <c r="DX2162" s="40"/>
      <c r="DY2162" s="40"/>
      <c r="DZ2162" s="40"/>
      <c r="EA2162" s="40"/>
      <c r="EB2162" s="40"/>
      <c r="EC2162" s="40"/>
      <c r="ED2162" s="40"/>
      <c r="EE2162" s="40"/>
      <c r="EF2162" s="40"/>
      <c r="EG2162" s="40"/>
      <c r="EH2162" s="40"/>
      <c r="EI2162" s="40"/>
      <c r="EJ2162" s="40"/>
      <c r="EK2162" s="40"/>
      <c r="EL2162" s="40"/>
      <c r="EM2162" s="40"/>
      <c r="EN2162" s="40"/>
      <c r="EO2162" s="40"/>
      <c r="EP2162" s="40"/>
      <c r="EQ2162" s="40"/>
      <c r="ER2162" s="40"/>
      <c r="ES2162" s="40"/>
      <c r="ET2162" s="40"/>
      <c r="EU2162" s="40"/>
      <c r="EV2162" s="40"/>
      <c r="EW2162" s="40"/>
      <c r="EX2162" s="40"/>
      <c r="EY2162" s="40"/>
      <c r="EZ2162" s="40"/>
      <c r="FA2162" s="40"/>
      <c r="FB2162" s="40"/>
      <c r="FC2162" s="40"/>
      <c r="FD2162" s="40"/>
      <c r="FE2162" s="40"/>
      <c r="FF2162" s="40"/>
      <c r="FG2162" s="40"/>
      <c r="FH2162" s="40"/>
      <c r="FI2162" s="40"/>
      <c r="FJ2162" s="40"/>
      <c r="FK2162" s="40"/>
      <c r="FL2162" s="40"/>
      <c r="FM2162" s="40"/>
      <c r="FN2162" s="40"/>
      <c r="FO2162" s="40"/>
      <c r="FP2162" s="40"/>
      <c r="FQ2162" s="40"/>
      <c r="FR2162" s="40"/>
      <c r="FS2162" s="40"/>
      <c r="FT2162" s="40"/>
      <c r="FU2162" s="40"/>
      <c r="FV2162" s="40"/>
      <c r="FW2162" s="40"/>
      <c r="FX2162" s="40"/>
      <c r="FY2162" s="40"/>
      <c r="FZ2162" s="40"/>
      <c r="GA2162" s="40"/>
      <c r="GB2162" s="40"/>
      <c r="GC2162" s="40"/>
      <c r="GD2162" s="40"/>
      <c r="GE2162" s="40"/>
      <c r="GF2162" s="40"/>
      <c r="GG2162" s="40"/>
      <c r="GH2162" s="40"/>
      <c r="GI2162" s="40"/>
      <c r="GJ2162" s="40"/>
      <c r="GK2162" s="40"/>
      <c r="GL2162" s="40"/>
      <c r="GM2162" s="40"/>
      <c r="GN2162" s="40"/>
      <c r="GO2162" s="40"/>
      <c r="GP2162" s="40"/>
      <c r="GQ2162" s="40"/>
      <c r="GR2162" s="40"/>
      <c r="GS2162" s="40"/>
      <c r="GT2162" s="40"/>
      <c r="GU2162" s="40"/>
      <c r="GV2162" s="40"/>
      <c r="GW2162" s="40"/>
      <c r="GX2162" s="40"/>
      <c r="GY2162" s="40"/>
      <c r="GZ2162" s="40"/>
      <c r="HA2162" s="40"/>
      <c r="HB2162" s="40"/>
      <c r="HC2162" s="40"/>
      <c r="HD2162" s="40"/>
      <c r="HE2162" s="40"/>
      <c r="HF2162" s="40"/>
      <c r="HG2162" s="40"/>
      <c r="HH2162" s="40"/>
      <c r="HI2162" s="40"/>
      <c r="HJ2162" s="40"/>
      <c r="HK2162" s="40"/>
      <c r="HL2162" s="40"/>
      <c r="HM2162" s="40"/>
      <c r="HN2162" s="40"/>
      <c r="HO2162" s="40"/>
      <c r="HP2162" s="40"/>
      <c r="HQ2162" s="40"/>
      <c r="HR2162" s="40"/>
      <c r="HS2162" s="40"/>
      <c r="HT2162" s="40"/>
      <c r="HU2162" s="40"/>
      <c r="HV2162" s="40"/>
      <c r="HW2162" s="40"/>
      <c r="HX2162" s="40"/>
      <c r="HY2162" s="40"/>
      <c r="HZ2162" s="40"/>
      <c r="IA2162" s="40"/>
      <c r="IB2162" s="40"/>
      <c r="IC2162" s="40"/>
      <c r="ID2162" s="40"/>
      <c r="IE2162" s="40"/>
      <c r="IF2162" s="40"/>
      <c r="IG2162" s="40"/>
      <c r="IH2162" s="40"/>
      <c r="II2162" s="40"/>
      <c r="IJ2162" s="40"/>
      <c r="IK2162" s="40"/>
      <c r="IL2162" s="40"/>
      <c r="IM2162" s="40"/>
      <c r="IN2162" s="40"/>
      <c r="IO2162" s="40"/>
      <c r="IP2162" s="40"/>
      <c r="IQ2162" s="40"/>
      <c r="IR2162" s="40"/>
      <c r="IS2162" s="40"/>
      <c r="IT2162" s="40"/>
      <c r="IU2162" s="40"/>
    </row>
    <row r="2163" spans="1:255" ht="14.25" customHeight="1">
      <c r="A2163" s="145">
        <v>2222</v>
      </c>
      <c r="B2163" s="139">
        <v>20160807</v>
      </c>
      <c r="C2163" s="57" t="str">
        <f t="shared" si="237"/>
        <v>SCL</v>
      </c>
      <c r="D2163" s="114">
        <f t="shared" si="232"/>
        <v>41127</v>
      </c>
      <c r="E2163" s="28" t="s">
        <v>32</v>
      </c>
      <c r="F2163" s="39" t="s">
        <v>25</v>
      </c>
      <c r="G2163" s="35" t="s">
        <v>26</v>
      </c>
      <c r="H2163" s="30"/>
      <c r="I2163" s="30"/>
      <c r="J2163" s="31" t="s">
        <v>175</v>
      </c>
      <c r="K2163" s="31" t="s">
        <v>580</v>
      </c>
      <c r="L2163" s="31" t="s">
        <v>176</v>
      </c>
      <c r="M2163" s="31"/>
      <c r="N2163" s="31" t="s">
        <v>31</v>
      </c>
      <c r="O2163" s="4" t="str">
        <f t="shared" si="233"/>
        <v>Ceratina (Zadontomerus) acantha</v>
      </c>
      <c r="P2163" s="85" t="str">
        <f t="shared" si="238"/>
        <v>Ceratina acantha</v>
      </c>
      <c r="Q2163" s="35" t="s">
        <v>29</v>
      </c>
      <c r="R2163" s="36"/>
      <c r="S2163" s="32"/>
      <c r="T2163" s="32"/>
      <c r="U2163" s="32"/>
      <c r="V2163" s="34" t="s">
        <v>171</v>
      </c>
      <c r="W2163" s="38">
        <v>41335</v>
      </c>
      <c r="X2163" s="52"/>
      <c r="Y2163" s="129">
        <f t="shared" si="234"/>
        <v>1</v>
      </c>
      <c r="Z2163" s="110">
        <f t="shared" si="235"/>
        <v>0</v>
      </c>
      <c r="AA2163" s="1">
        <f t="shared" si="236"/>
        <v>0</v>
      </c>
      <c r="AC2163" s="40"/>
      <c r="AD2163" s="40"/>
      <c r="AE2163" s="40"/>
      <c r="AF2163" s="40"/>
      <c r="AG2163" s="40"/>
      <c r="AH2163" s="40"/>
      <c r="AI2163" s="40"/>
      <c r="AJ2163" s="40"/>
      <c r="AK2163" s="40"/>
      <c r="AL2163" s="40"/>
      <c r="AM2163" s="40"/>
      <c r="AN2163" s="40"/>
      <c r="AO2163" s="40"/>
      <c r="AP2163" s="40"/>
      <c r="AQ2163" s="40"/>
      <c r="AR2163" s="40"/>
      <c r="AS2163" s="40"/>
      <c r="AT2163" s="40"/>
      <c r="AU2163" s="40"/>
      <c r="AV2163" s="40"/>
      <c r="AW2163" s="40"/>
      <c r="AX2163" s="40"/>
      <c r="AY2163" s="40"/>
      <c r="AZ2163" s="40"/>
      <c r="BA2163" s="40"/>
      <c r="BB2163" s="40"/>
      <c r="BC2163" s="40"/>
      <c r="BD2163" s="40"/>
      <c r="BE2163" s="40"/>
      <c r="BF2163" s="40"/>
      <c r="BG2163" s="40"/>
      <c r="BH2163" s="40"/>
      <c r="BI2163" s="40"/>
      <c r="BJ2163" s="40"/>
      <c r="BK2163" s="40"/>
      <c r="BL2163" s="40"/>
      <c r="BM2163" s="40"/>
      <c r="BN2163" s="40"/>
      <c r="BO2163" s="40"/>
      <c r="BP2163" s="40"/>
      <c r="BQ2163" s="40"/>
      <c r="BR2163" s="40"/>
      <c r="BS2163" s="40"/>
      <c r="BT2163" s="40"/>
      <c r="BU2163" s="40"/>
      <c r="BV2163" s="40"/>
      <c r="BW2163" s="40"/>
      <c r="BX2163" s="40"/>
      <c r="BY2163" s="40"/>
      <c r="BZ2163" s="40"/>
      <c r="CA2163" s="40"/>
      <c r="CB2163" s="40"/>
      <c r="CC2163" s="40"/>
      <c r="CD2163" s="40"/>
      <c r="CE2163" s="40"/>
      <c r="CF2163" s="40"/>
      <c r="CG2163" s="40"/>
      <c r="CH2163" s="40"/>
      <c r="CI2163" s="40"/>
      <c r="CJ2163" s="40"/>
      <c r="CK2163" s="40"/>
      <c r="CL2163" s="40"/>
      <c r="CM2163" s="40"/>
      <c r="CN2163" s="40"/>
      <c r="CO2163" s="40"/>
      <c r="CP2163" s="40"/>
      <c r="CQ2163" s="40"/>
      <c r="CR2163" s="40"/>
      <c r="CS2163" s="40"/>
      <c r="CT2163" s="40"/>
      <c r="CU2163" s="40"/>
      <c r="CV2163" s="40"/>
      <c r="CW2163" s="40"/>
      <c r="CX2163" s="40"/>
      <c r="CY2163" s="40"/>
      <c r="CZ2163" s="40"/>
      <c r="DA2163" s="40"/>
      <c r="DB2163" s="40"/>
      <c r="DC2163" s="40"/>
      <c r="DD2163" s="40"/>
      <c r="DE2163" s="40"/>
      <c r="DF2163" s="40"/>
      <c r="DG2163" s="40"/>
      <c r="DH2163" s="40"/>
      <c r="DI2163" s="40"/>
      <c r="DJ2163" s="40"/>
      <c r="DK2163" s="40"/>
      <c r="DL2163" s="40"/>
      <c r="DM2163" s="40"/>
      <c r="DN2163" s="40"/>
      <c r="DO2163" s="40"/>
      <c r="DP2163" s="40"/>
      <c r="DQ2163" s="40"/>
      <c r="DR2163" s="40"/>
      <c r="DS2163" s="40"/>
      <c r="DT2163" s="40"/>
      <c r="DU2163" s="40"/>
      <c r="DV2163" s="40"/>
      <c r="DW2163" s="40"/>
      <c r="DX2163" s="40"/>
      <c r="DY2163" s="40"/>
      <c r="DZ2163" s="40"/>
      <c r="EA2163" s="40"/>
      <c r="EB2163" s="40"/>
      <c r="EC2163" s="40"/>
      <c r="ED2163" s="40"/>
      <c r="EE2163" s="40"/>
      <c r="EF2163" s="40"/>
      <c r="EG2163" s="40"/>
      <c r="EH2163" s="40"/>
      <c r="EI2163" s="40"/>
      <c r="EJ2163" s="40"/>
      <c r="EK2163" s="40"/>
      <c r="EL2163" s="40"/>
      <c r="EM2163" s="40"/>
      <c r="EN2163" s="40"/>
      <c r="EO2163" s="40"/>
      <c r="EP2163" s="40"/>
      <c r="EQ2163" s="40"/>
      <c r="ER2163" s="40"/>
      <c r="ES2163" s="40"/>
      <c r="ET2163" s="40"/>
      <c r="EU2163" s="40"/>
      <c r="EV2163" s="40"/>
      <c r="EW2163" s="40"/>
      <c r="EX2163" s="40"/>
      <c r="EY2163" s="40"/>
      <c r="EZ2163" s="40"/>
      <c r="FA2163" s="40"/>
      <c r="FB2163" s="40"/>
      <c r="FC2163" s="40"/>
      <c r="FD2163" s="40"/>
      <c r="FE2163" s="40"/>
      <c r="FF2163" s="40"/>
      <c r="FG2163" s="40"/>
      <c r="FH2163" s="40"/>
      <c r="FI2163" s="40"/>
      <c r="FJ2163" s="40"/>
      <c r="FK2163" s="40"/>
      <c r="FL2163" s="40"/>
      <c r="FM2163" s="40"/>
      <c r="FN2163" s="40"/>
      <c r="FO2163" s="40"/>
      <c r="FP2163" s="40"/>
      <c r="FQ2163" s="40"/>
      <c r="FR2163" s="40"/>
      <c r="FS2163" s="40"/>
      <c r="FT2163" s="40"/>
      <c r="FU2163" s="40"/>
      <c r="FV2163" s="40"/>
      <c r="FW2163" s="40"/>
      <c r="FX2163" s="40"/>
      <c r="FY2163" s="40"/>
      <c r="FZ2163" s="40"/>
      <c r="GA2163" s="40"/>
      <c r="GB2163" s="40"/>
      <c r="GC2163" s="40"/>
      <c r="GD2163" s="40"/>
      <c r="GE2163" s="40"/>
      <c r="GF2163" s="40"/>
      <c r="GG2163" s="40"/>
      <c r="GH2163" s="40"/>
      <c r="GI2163" s="40"/>
      <c r="GJ2163" s="40"/>
      <c r="GK2163" s="40"/>
      <c r="GL2163" s="40"/>
      <c r="GM2163" s="40"/>
      <c r="GN2163" s="40"/>
      <c r="GO2163" s="40"/>
      <c r="GP2163" s="40"/>
      <c r="GQ2163" s="40"/>
      <c r="GR2163" s="40"/>
      <c r="GS2163" s="40"/>
      <c r="GT2163" s="40"/>
      <c r="GU2163" s="40"/>
      <c r="GV2163" s="40"/>
      <c r="GW2163" s="40"/>
      <c r="GX2163" s="40"/>
      <c r="GY2163" s="40"/>
      <c r="GZ2163" s="40"/>
      <c r="HA2163" s="40"/>
      <c r="HB2163" s="40"/>
      <c r="HC2163" s="40"/>
      <c r="HD2163" s="40"/>
      <c r="HE2163" s="40"/>
      <c r="HF2163" s="40"/>
      <c r="HG2163" s="40"/>
      <c r="HH2163" s="40"/>
      <c r="HI2163" s="40"/>
      <c r="HJ2163" s="40"/>
      <c r="HK2163" s="40"/>
      <c r="HL2163" s="40"/>
      <c r="HM2163" s="40"/>
      <c r="HN2163" s="40"/>
      <c r="HO2163" s="40"/>
      <c r="HP2163" s="40"/>
      <c r="HQ2163" s="40"/>
      <c r="HR2163" s="40"/>
      <c r="HS2163" s="40"/>
      <c r="HT2163" s="40"/>
      <c r="HU2163" s="40"/>
      <c r="HV2163" s="40"/>
      <c r="HW2163" s="40"/>
      <c r="HX2163" s="40"/>
      <c r="HY2163" s="40"/>
      <c r="HZ2163" s="40"/>
      <c r="IA2163" s="40"/>
      <c r="IB2163" s="40"/>
      <c r="IC2163" s="40"/>
      <c r="ID2163" s="40"/>
      <c r="IE2163" s="40"/>
      <c r="IF2163" s="40"/>
      <c r="IG2163" s="40"/>
      <c r="IH2163" s="40"/>
      <c r="II2163" s="40"/>
      <c r="IJ2163" s="40"/>
      <c r="IK2163" s="40"/>
      <c r="IL2163" s="40"/>
      <c r="IM2163" s="40"/>
      <c r="IN2163" s="40"/>
      <c r="IO2163" s="40"/>
      <c r="IP2163" s="40"/>
      <c r="IQ2163" s="40"/>
      <c r="IR2163" s="40"/>
      <c r="IS2163" s="40"/>
      <c r="IT2163" s="40"/>
      <c r="IU2163" s="40"/>
    </row>
    <row r="2164" spans="1:255" ht="14.25" customHeight="1">
      <c r="A2164" s="145">
        <v>2223</v>
      </c>
      <c r="B2164" s="139">
        <v>20150510</v>
      </c>
      <c r="C2164" s="57" t="str">
        <f t="shared" si="237"/>
        <v>SCL</v>
      </c>
      <c r="D2164" s="114">
        <f t="shared" si="232"/>
        <v>40672</v>
      </c>
      <c r="E2164" s="28" t="s">
        <v>32</v>
      </c>
      <c r="F2164" s="39" t="s">
        <v>25</v>
      </c>
      <c r="G2164" s="35" t="s">
        <v>26</v>
      </c>
      <c r="H2164" s="30"/>
      <c r="I2164" s="30"/>
      <c r="J2164" s="31" t="s">
        <v>175</v>
      </c>
      <c r="K2164" s="31" t="s">
        <v>580</v>
      </c>
      <c r="L2164" s="31" t="s">
        <v>176</v>
      </c>
      <c r="M2164" s="31"/>
      <c r="N2164" s="31" t="s">
        <v>31</v>
      </c>
      <c r="O2164" s="4" t="str">
        <f t="shared" si="233"/>
        <v>Ceratina (Zadontomerus) acantha</v>
      </c>
      <c r="P2164" s="85" t="str">
        <f t="shared" si="238"/>
        <v>Ceratina acantha</v>
      </c>
      <c r="Q2164" s="35" t="s">
        <v>29</v>
      </c>
      <c r="R2164" s="36"/>
      <c r="S2164" s="32"/>
      <c r="T2164" s="32"/>
      <c r="U2164" s="32"/>
      <c r="V2164" s="34" t="s">
        <v>171</v>
      </c>
      <c r="W2164" s="38">
        <v>41335</v>
      </c>
      <c r="X2164" s="52" t="s">
        <v>1461</v>
      </c>
      <c r="Y2164" s="129">
        <f t="shared" si="234"/>
        <v>1</v>
      </c>
      <c r="Z2164" s="110">
        <f t="shared" si="235"/>
        <v>0</v>
      </c>
      <c r="AA2164" s="1">
        <f t="shared" si="236"/>
        <v>0</v>
      </c>
      <c r="AC2164" s="40"/>
      <c r="AD2164" s="40"/>
      <c r="AE2164" s="40"/>
      <c r="AF2164" s="40"/>
      <c r="AG2164" s="40"/>
      <c r="AH2164" s="40"/>
      <c r="AI2164" s="40"/>
      <c r="AJ2164" s="40"/>
      <c r="AK2164" s="40"/>
      <c r="AL2164" s="40"/>
      <c r="AM2164" s="40"/>
      <c r="AN2164" s="40"/>
      <c r="AO2164" s="40"/>
      <c r="AP2164" s="40"/>
      <c r="AQ2164" s="40"/>
      <c r="AR2164" s="40"/>
      <c r="AS2164" s="40"/>
      <c r="AT2164" s="40"/>
      <c r="AU2164" s="40"/>
      <c r="AV2164" s="40"/>
      <c r="AW2164" s="40"/>
      <c r="AX2164" s="40"/>
      <c r="AY2164" s="40"/>
      <c r="AZ2164" s="40"/>
      <c r="BA2164" s="40"/>
      <c r="BB2164" s="40"/>
      <c r="BC2164" s="40"/>
      <c r="BD2164" s="40"/>
      <c r="BE2164" s="40"/>
      <c r="BF2164" s="40"/>
      <c r="BG2164" s="40"/>
      <c r="BH2164" s="40"/>
      <c r="BI2164" s="40"/>
      <c r="BJ2164" s="40"/>
      <c r="BK2164" s="40"/>
      <c r="BL2164" s="40"/>
      <c r="BM2164" s="40"/>
      <c r="BN2164" s="40"/>
      <c r="BO2164" s="40"/>
      <c r="BP2164" s="40"/>
      <c r="BQ2164" s="40"/>
      <c r="BR2164" s="40"/>
      <c r="BS2164" s="40"/>
      <c r="BT2164" s="40"/>
      <c r="BU2164" s="40"/>
      <c r="BV2164" s="40"/>
      <c r="BW2164" s="40"/>
      <c r="BX2164" s="40"/>
      <c r="BY2164" s="40"/>
      <c r="BZ2164" s="40"/>
      <c r="CA2164" s="40"/>
      <c r="CB2164" s="40"/>
      <c r="CC2164" s="40"/>
      <c r="CD2164" s="40"/>
      <c r="CE2164" s="40"/>
      <c r="CF2164" s="40"/>
      <c r="CG2164" s="40"/>
      <c r="CH2164" s="40"/>
      <c r="CI2164" s="40"/>
      <c r="CJ2164" s="40"/>
      <c r="CK2164" s="40"/>
      <c r="CL2164" s="40"/>
      <c r="CM2164" s="40"/>
      <c r="CN2164" s="40"/>
      <c r="CO2164" s="40"/>
      <c r="CP2164" s="40"/>
      <c r="CQ2164" s="40"/>
      <c r="CR2164" s="40"/>
      <c r="CS2164" s="40"/>
      <c r="CT2164" s="40"/>
      <c r="CU2164" s="40"/>
      <c r="CV2164" s="40"/>
      <c r="CW2164" s="40"/>
      <c r="CX2164" s="40"/>
      <c r="CY2164" s="40"/>
      <c r="CZ2164" s="40"/>
      <c r="DA2164" s="40"/>
      <c r="DB2164" s="40"/>
      <c r="DC2164" s="40"/>
      <c r="DD2164" s="40"/>
      <c r="DE2164" s="40"/>
      <c r="DF2164" s="40"/>
      <c r="DG2164" s="40"/>
      <c r="DH2164" s="40"/>
      <c r="DI2164" s="40"/>
      <c r="DJ2164" s="40"/>
      <c r="DK2164" s="40"/>
      <c r="DL2164" s="40"/>
      <c r="DM2164" s="40"/>
      <c r="DN2164" s="40"/>
      <c r="DO2164" s="40"/>
      <c r="DP2164" s="40"/>
      <c r="DQ2164" s="40"/>
      <c r="DR2164" s="40"/>
      <c r="DS2164" s="40"/>
      <c r="DT2164" s="40"/>
      <c r="DU2164" s="40"/>
      <c r="DV2164" s="40"/>
      <c r="DW2164" s="40"/>
      <c r="DX2164" s="40"/>
      <c r="DY2164" s="40"/>
      <c r="DZ2164" s="40"/>
      <c r="EA2164" s="40"/>
      <c r="EB2164" s="40"/>
      <c r="EC2164" s="40"/>
      <c r="ED2164" s="40"/>
      <c r="EE2164" s="40"/>
      <c r="EF2164" s="40"/>
      <c r="EG2164" s="40"/>
      <c r="EH2164" s="40"/>
      <c r="EI2164" s="40"/>
      <c r="EJ2164" s="40"/>
      <c r="EK2164" s="40"/>
      <c r="EL2164" s="40"/>
      <c r="EM2164" s="40"/>
      <c r="EN2164" s="40"/>
      <c r="EO2164" s="40"/>
      <c r="EP2164" s="40"/>
      <c r="EQ2164" s="40"/>
      <c r="ER2164" s="40"/>
      <c r="ES2164" s="40"/>
      <c r="ET2164" s="40"/>
      <c r="EU2164" s="40"/>
      <c r="EV2164" s="40"/>
      <c r="EW2164" s="40"/>
      <c r="EX2164" s="40"/>
      <c r="EY2164" s="40"/>
      <c r="EZ2164" s="40"/>
      <c r="FA2164" s="40"/>
      <c r="FB2164" s="40"/>
      <c r="FC2164" s="40"/>
      <c r="FD2164" s="40"/>
      <c r="FE2164" s="40"/>
      <c r="FF2164" s="40"/>
      <c r="FG2164" s="40"/>
      <c r="FH2164" s="40"/>
      <c r="FI2164" s="40"/>
      <c r="FJ2164" s="40"/>
      <c r="FK2164" s="40"/>
      <c r="FL2164" s="40"/>
      <c r="FM2164" s="40"/>
      <c r="FN2164" s="40"/>
      <c r="FO2164" s="40"/>
      <c r="FP2164" s="40"/>
      <c r="FQ2164" s="40"/>
      <c r="FR2164" s="40"/>
      <c r="FS2164" s="40"/>
      <c r="FT2164" s="40"/>
      <c r="FU2164" s="40"/>
      <c r="FV2164" s="40"/>
      <c r="FW2164" s="40"/>
      <c r="FX2164" s="40"/>
      <c r="FY2164" s="40"/>
      <c r="FZ2164" s="40"/>
      <c r="GA2164" s="40"/>
      <c r="GB2164" s="40"/>
      <c r="GC2164" s="40"/>
      <c r="GD2164" s="40"/>
      <c r="GE2164" s="40"/>
      <c r="GF2164" s="40"/>
      <c r="GG2164" s="40"/>
      <c r="GH2164" s="40"/>
      <c r="GI2164" s="40"/>
      <c r="GJ2164" s="40"/>
      <c r="GK2164" s="40"/>
      <c r="GL2164" s="40"/>
      <c r="GM2164" s="40"/>
      <c r="GN2164" s="40"/>
      <c r="GO2164" s="40"/>
      <c r="GP2164" s="40"/>
      <c r="GQ2164" s="40"/>
      <c r="GR2164" s="40"/>
      <c r="GS2164" s="40"/>
      <c r="GT2164" s="40"/>
      <c r="GU2164" s="40"/>
      <c r="GV2164" s="40"/>
      <c r="GW2164" s="40"/>
      <c r="GX2164" s="40"/>
      <c r="GY2164" s="40"/>
      <c r="GZ2164" s="40"/>
      <c r="HA2164" s="40"/>
      <c r="HB2164" s="40"/>
      <c r="HC2164" s="40"/>
      <c r="HD2164" s="40"/>
      <c r="HE2164" s="40"/>
      <c r="HF2164" s="40"/>
      <c r="HG2164" s="40"/>
      <c r="HH2164" s="40"/>
      <c r="HI2164" s="40"/>
      <c r="HJ2164" s="40"/>
      <c r="HK2164" s="40"/>
      <c r="HL2164" s="40"/>
      <c r="HM2164" s="40"/>
      <c r="HN2164" s="40"/>
      <c r="HO2164" s="40"/>
      <c r="HP2164" s="40"/>
      <c r="HQ2164" s="40"/>
      <c r="HR2164" s="40"/>
      <c r="HS2164" s="40"/>
      <c r="HT2164" s="40"/>
      <c r="HU2164" s="40"/>
      <c r="HV2164" s="40"/>
      <c r="HW2164" s="40"/>
      <c r="HX2164" s="40"/>
      <c r="HY2164" s="40"/>
      <c r="HZ2164" s="40"/>
      <c r="IA2164" s="40"/>
      <c r="IB2164" s="40"/>
      <c r="IC2164" s="40"/>
      <c r="ID2164" s="40"/>
      <c r="IE2164" s="40"/>
      <c r="IF2164" s="40"/>
      <c r="IG2164" s="40"/>
      <c r="IH2164" s="40"/>
      <c r="II2164" s="40"/>
      <c r="IJ2164" s="40"/>
      <c r="IK2164" s="40"/>
      <c r="IL2164" s="40"/>
      <c r="IM2164" s="40"/>
      <c r="IN2164" s="40"/>
      <c r="IO2164" s="40"/>
      <c r="IP2164" s="40"/>
      <c r="IQ2164" s="40"/>
      <c r="IR2164" s="40"/>
      <c r="IS2164" s="40"/>
      <c r="IT2164" s="40"/>
      <c r="IU2164" s="40"/>
    </row>
    <row r="2165" spans="1:255" ht="14.25" customHeight="1">
      <c r="A2165" s="145">
        <v>2224</v>
      </c>
      <c r="B2165" s="139">
        <v>20150510</v>
      </c>
      <c r="C2165" s="57" t="str">
        <f t="shared" si="237"/>
        <v>SCL</v>
      </c>
      <c r="D2165" s="114">
        <f t="shared" si="232"/>
        <v>40672</v>
      </c>
      <c r="E2165" s="28" t="s">
        <v>32</v>
      </c>
      <c r="F2165" s="39" t="s">
        <v>25</v>
      </c>
      <c r="G2165" s="35" t="s">
        <v>26</v>
      </c>
      <c r="H2165" s="30"/>
      <c r="I2165" s="30"/>
      <c r="J2165" s="31" t="s">
        <v>175</v>
      </c>
      <c r="K2165" s="31" t="s">
        <v>580</v>
      </c>
      <c r="L2165" s="31" t="s">
        <v>176</v>
      </c>
      <c r="M2165" s="31"/>
      <c r="N2165" s="31" t="s">
        <v>31</v>
      </c>
      <c r="O2165" s="4" t="str">
        <f t="shared" si="233"/>
        <v>Ceratina (Zadontomerus) acantha</v>
      </c>
      <c r="P2165" s="85" t="str">
        <f t="shared" si="238"/>
        <v>Ceratina acantha</v>
      </c>
      <c r="Q2165" s="35" t="s">
        <v>29</v>
      </c>
      <c r="R2165" s="36"/>
      <c r="S2165" s="32"/>
      <c r="T2165" s="32"/>
      <c r="U2165" s="32"/>
      <c r="V2165" s="34" t="s">
        <v>171</v>
      </c>
      <c r="W2165" s="38">
        <v>41335</v>
      </c>
      <c r="X2165" s="52"/>
      <c r="Y2165" s="129">
        <f t="shared" si="234"/>
        <v>1</v>
      </c>
      <c r="Z2165" s="110">
        <f t="shared" si="235"/>
        <v>0</v>
      </c>
      <c r="AA2165" s="1">
        <f t="shared" si="236"/>
        <v>0</v>
      </c>
      <c r="AC2165" s="40"/>
      <c r="AD2165" s="40"/>
      <c r="AE2165" s="40"/>
      <c r="AF2165" s="40"/>
      <c r="AG2165" s="40"/>
      <c r="AH2165" s="40"/>
      <c r="AI2165" s="40"/>
      <c r="AJ2165" s="40"/>
      <c r="AK2165" s="40"/>
      <c r="AL2165" s="40"/>
      <c r="AM2165" s="40"/>
      <c r="AN2165" s="40"/>
      <c r="AO2165" s="40"/>
      <c r="AP2165" s="40"/>
      <c r="AQ2165" s="40"/>
      <c r="AR2165" s="40"/>
      <c r="AS2165" s="40"/>
      <c r="AT2165" s="40"/>
      <c r="AU2165" s="40"/>
      <c r="AV2165" s="40"/>
      <c r="AW2165" s="40"/>
      <c r="AX2165" s="40"/>
      <c r="AY2165" s="40"/>
      <c r="AZ2165" s="40"/>
      <c r="BA2165" s="40"/>
      <c r="BB2165" s="40"/>
      <c r="BC2165" s="40"/>
      <c r="BD2165" s="40"/>
      <c r="BE2165" s="40"/>
      <c r="BF2165" s="40"/>
      <c r="BG2165" s="40"/>
      <c r="BH2165" s="40"/>
      <c r="BI2165" s="40"/>
      <c r="BJ2165" s="40"/>
      <c r="BK2165" s="40"/>
      <c r="BL2165" s="40"/>
      <c r="BM2165" s="40"/>
      <c r="BN2165" s="40"/>
      <c r="BO2165" s="40"/>
      <c r="BP2165" s="40"/>
      <c r="BQ2165" s="40"/>
      <c r="BR2165" s="40"/>
      <c r="BS2165" s="40"/>
      <c r="BT2165" s="40"/>
      <c r="BU2165" s="40"/>
      <c r="BV2165" s="40"/>
      <c r="BW2165" s="40"/>
      <c r="BX2165" s="40"/>
      <c r="BY2165" s="40"/>
      <c r="BZ2165" s="40"/>
      <c r="CA2165" s="40"/>
      <c r="CB2165" s="40"/>
      <c r="CC2165" s="40"/>
      <c r="CD2165" s="40"/>
      <c r="CE2165" s="40"/>
      <c r="CF2165" s="40"/>
      <c r="CG2165" s="40"/>
      <c r="CH2165" s="40"/>
      <c r="CI2165" s="40"/>
      <c r="CJ2165" s="40"/>
      <c r="CK2165" s="40"/>
      <c r="CL2165" s="40"/>
      <c r="CM2165" s="40"/>
      <c r="CN2165" s="40"/>
      <c r="CO2165" s="40"/>
      <c r="CP2165" s="40"/>
      <c r="CQ2165" s="40"/>
      <c r="CR2165" s="40"/>
      <c r="CS2165" s="40"/>
      <c r="CT2165" s="40"/>
      <c r="CU2165" s="40"/>
      <c r="CV2165" s="40"/>
      <c r="CW2165" s="40"/>
      <c r="CX2165" s="40"/>
      <c r="CY2165" s="40"/>
      <c r="CZ2165" s="40"/>
      <c r="DA2165" s="40"/>
      <c r="DB2165" s="40"/>
      <c r="DC2165" s="40"/>
      <c r="DD2165" s="40"/>
      <c r="DE2165" s="40"/>
      <c r="DF2165" s="40"/>
      <c r="DG2165" s="40"/>
      <c r="DH2165" s="40"/>
      <c r="DI2165" s="40"/>
      <c r="DJ2165" s="40"/>
      <c r="DK2165" s="40"/>
      <c r="DL2165" s="40"/>
      <c r="DM2165" s="40"/>
      <c r="DN2165" s="40"/>
      <c r="DO2165" s="40"/>
      <c r="DP2165" s="40"/>
      <c r="DQ2165" s="40"/>
      <c r="DR2165" s="40"/>
      <c r="DS2165" s="40"/>
      <c r="DT2165" s="40"/>
      <c r="DU2165" s="40"/>
      <c r="DV2165" s="40"/>
      <c r="DW2165" s="40"/>
      <c r="DX2165" s="40"/>
      <c r="DY2165" s="40"/>
      <c r="DZ2165" s="40"/>
      <c r="EA2165" s="40"/>
      <c r="EB2165" s="40"/>
      <c r="EC2165" s="40"/>
      <c r="ED2165" s="40"/>
      <c r="EE2165" s="40"/>
      <c r="EF2165" s="40"/>
      <c r="EG2165" s="40"/>
      <c r="EH2165" s="40"/>
      <c r="EI2165" s="40"/>
      <c r="EJ2165" s="40"/>
      <c r="EK2165" s="40"/>
      <c r="EL2165" s="40"/>
      <c r="EM2165" s="40"/>
      <c r="EN2165" s="40"/>
      <c r="EO2165" s="40"/>
      <c r="EP2165" s="40"/>
      <c r="EQ2165" s="40"/>
      <c r="ER2165" s="40"/>
      <c r="ES2165" s="40"/>
      <c r="ET2165" s="40"/>
      <c r="EU2165" s="40"/>
      <c r="EV2165" s="40"/>
      <c r="EW2165" s="40"/>
      <c r="EX2165" s="40"/>
      <c r="EY2165" s="40"/>
      <c r="EZ2165" s="40"/>
      <c r="FA2165" s="40"/>
      <c r="FB2165" s="40"/>
      <c r="FC2165" s="40"/>
      <c r="FD2165" s="40"/>
      <c r="FE2165" s="40"/>
      <c r="FF2165" s="40"/>
      <c r="FG2165" s="40"/>
      <c r="FH2165" s="40"/>
      <c r="FI2165" s="40"/>
      <c r="FJ2165" s="40"/>
      <c r="FK2165" s="40"/>
      <c r="FL2165" s="40"/>
      <c r="FM2165" s="40"/>
      <c r="FN2165" s="40"/>
      <c r="FO2165" s="40"/>
      <c r="FP2165" s="40"/>
      <c r="FQ2165" s="40"/>
      <c r="FR2165" s="40"/>
      <c r="FS2165" s="40"/>
      <c r="FT2165" s="40"/>
      <c r="FU2165" s="40"/>
      <c r="FV2165" s="40"/>
      <c r="FW2165" s="40"/>
      <c r="FX2165" s="40"/>
      <c r="FY2165" s="40"/>
      <c r="FZ2165" s="40"/>
      <c r="GA2165" s="40"/>
      <c r="GB2165" s="40"/>
      <c r="GC2165" s="40"/>
      <c r="GD2165" s="40"/>
      <c r="GE2165" s="40"/>
      <c r="GF2165" s="40"/>
      <c r="GG2165" s="40"/>
      <c r="GH2165" s="40"/>
      <c r="GI2165" s="40"/>
      <c r="GJ2165" s="40"/>
      <c r="GK2165" s="40"/>
      <c r="GL2165" s="40"/>
      <c r="GM2165" s="40"/>
      <c r="GN2165" s="40"/>
      <c r="GO2165" s="40"/>
      <c r="GP2165" s="40"/>
      <c r="GQ2165" s="40"/>
      <c r="GR2165" s="40"/>
      <c r="GS2165" s="40"/>
      <c r="GT2165" s="40"/>
      <c r="GU2165" s="40"/>
      <c r="GV2165" s="40"/>
      <c r="GW2165" s="40"/>
      <c r="GX2165" s="40"/>
      <c r="GY2165" s="40"/>
      <c r="GZ2165" s="40"/>
      <c r="HA2165" s="40"/>
      <c r="HB2165" s="40"/>
      <c r="HC2165" s="40"/>
      <c r="HD2165" s="40"/>
      <c r="HE2165" s="40"/>
      <c r="HF2165" s="40"/>
      <c r="HG2165" s="40"/>
      <c r="HH2165" s="40"/>
      <c r="HI2165" s="40"/>
      <c r="HJ2165" s="40"/>
      <c r="HK2165" s="40"/>
      <c r="HL2165" s="40"/>
      <c r="HM2165" s="40"/>
      <c r="HN2165" s="40"/>
      <c r="HO2165" s="40"/>
      <c r="HP2165" s="40"/>
      <c r="HQ2165" s="40"/>
      <c r="HR2165" s="40"/>
      <c r="HS2165" s="40"/>
      <c r="HT2165" s="40"/>
      <c r="HU2165" s="40"/>
      <c r="HV2165" s="40"/>
      <c r="HW2165" s="40"/>
      <c r="HX2165" s="40"/>
      <c r="HY2165" s="40"/>
      <c r="HZ2165" s="40"/>
      <c r="IA2165" s="40"/>
      <c r="IB2165" s="40"/>
      <c r="IC2165" s="40"/>
      <c r="ID2165" s="40"/>
      <c r="IE2165" s="40"/>
      <c r="IF2165" s="40"/>
      <c r="IG2165" s="40"/>
      <c r="IH2165" s="40"/>
      <c r="II2165" s="40"/>
      <c r="IJ2165" s="40"/>
      <c r="IK2165" s="40"/>
      <c r="IL2165" s="40"/>
      <c r="IM2165" s="40"/>
      <c r="IN2165" s="40"/>
      <c r="IO2165" s="40"/>
      <c r="IP2165" s="40"/>
      <c r="IQ2165" s="40"/>
      <c r="IR2165" s="40"/>
      <c r="IS2165" s="40"/>
      <c r="IT2165" s="40"/>
      <c r="IU2165" s="40"/>
    </row>
    <row r="2166" spans="1:255" ht="14.25" customHeight="1">
      <c r="A2166" s="145">
        <v>2225</v>
      </c>
      <c r="B2166" s="139">
        <v>20150510</v>
      </c>
      <c r="C2166" s="57" t="str">
        <f t="shared" si="237"/>
        <v>SCL</v>
      </c>
      <c r="D2166" s="114">
        <f t="shared" si="232"/>
        <v>40672</v>
      </c>
      <c r="E2166" s="28" t="s">
        <v>32</v>
      </c>
      <c r="F2166" s="39" t="s">
        <v>25</v>
      </c>
      <c r="G2166" s="35" t="s">
        <v>26</v>
      </c>
      <c r="H2166" s="30"/>
      <c r="I2166" s="30"/>
      <c r="J2166" s="31" t="s">
        <v>175</v>
      </c>
      <c r="K2166" s="31" t="s">
        <v>580</v>
      </c>
      <c r="L2166" s="31" t="s">
        <v>176</v>
      </c>
      <c r="M2166" s="31"/>
      <c r="N2166" s="31" t="s">
        <v>31</v>
      </c>
      <c r="O2166" s="4" t="str">
        <f t="shared" si="233"/>
        <v>Ceratina (Zadontomerus) acantha</v>
      </c>
      <c r="P2166" s="85" t="str">
        <f t="shared" si="238"/>
        <v>Ceratina acantha</v>
      </c>
      <c r="Q2166" s="35" t="s">
        <v>29</v>
      </c>
      <c r="R2166" s="36"/>
      <c r="S2166" s="32"/>
      <c r="T2166" s="32"/>
      <c r="U2166" s="32"/>
      <c r="V2166" s="34" t="s">
        <v>171</v>
      </c>
      <c r="W2166" s="38">
        <v>41335</v>
      </c>
      <c r="X2166" s="52"/>
      <c r="Y2166" s="129">
        <f t="shared" si="234"/>
        <v>1</v>
      </c>
      <c r="Z2166" s="110">
        <f t="shared" si="235"/>
        <v>0</v>
      </c>
      <c r="AA2166" s="1">
        <f t="shared" si="236"/>
        <v>0</v>
      </c>
      <c r="AC2166" s="40"/>
      <c r="AD2166" s="40"/>
      <c r="AE2166" s="40"/>
      <c r="AF2166" s="40"/>
      <c r="AG2166" s="40"/>
      <c r="AH2166" s="40"/>
      <c r="AI2166" s="40"/>
      <c r="AJ2166" s="40"/>
      <c r="AK2166" s="40"/>
      <c r="AL2166" s="40"/>
      <c r="AM2166" s="40"/>
      <c r="AN2166" s="40"/>
      <c r="AO2166" s="40"/>
      <c r="AP2166" s="40"/>
      <c r="AQ2166" s="40"/>
      <c r="AR2166" s="40"/>
      <c r="AS2166" s="40"/>
      <c r="AT2166" s="40"/>
      <c r="AU2166" s="40"/>
      <c r="AV2166" s="40"/>
      <c r="AW2166" s="40"/>
      <c r="AX2166" s="40"/>
      <c r="AY2166" s="40"/>
      <c r="AZ2166" s="40"/>
      <c r="BA2166" s="40"/>
      <c r="BB2166" s="40"/>
      <c r="BC2166" s="40"/>
      <c r="BD2166" s="40"/>
      <c r="BE2166" s="40"/>
      <c r="BF2166" s="40"/>
      <c r="BG2166" s="40"/>
      <c r="BH2166" s="40"/>
      <c r="BI2166" s="40"/>
      <c r="BJ2166" s="40"/>
      <c r="BK2166" s="40"/>
      <c r="BL2166" s="40"/>
      <c r="BM2166" s="40"/>
      <c r="BN2166" s="40"/>
      <c r="BO2166" s="40"/>
      <c r="BP2166" s="40"/>
      <c r="BQ2166" s="40"/>
      <c r="BR2166" s="40"/>
      <c r="BS2166" s="40"/>
      <c r="BT2166" s="40"/>
      <c r="BU2166" s="40"/>
      <c r="BV2166" s="40"/>
      <c r="BW2166" s="40"/>
      <c r="BX2166" s="40"/>
      <c r="BY2166" s="40"/>
      <c r="BZ2166" s="40"/>
      <c r="CA2166" s="40"/>
      <c r="CB2166" s="40"/>
      <c r="CC2166" s="40"/>
      <c r="CD2166" s="40"/>
      <c r="CE2166" s="40"/>
      <c r="CF2166" s="40"/>
      <c r="CG2166" s="40"/>
      <c r="CH2166" s="40"/>
      <c r="CI2166" s="40"/>
      <c r="CJ2166" s="40"/>
      <c r="CK2166" s="40"/>
      <c r="CL2166" s="40"/>
      <c r="CM2166" s="40"/>
      <c r="CN2166" s="40"/>
      <c r="CO2166" s="40"/>
      <c r="CP2166" s="40"/>
      <c r="CQ2166" s="40"/>
      <c r="CR2166" s="40"/>
      <c r="CS2166" s="40"/>
      <c r="CT2166" s="40"/>
      <c r="CU2166" s="40"/>
      <c r="CV2166" s="40"/>
      <c r="CW2166" s="40"/>
      <c r="CX2166" s="40"/>
      <c r="CY2166" s="40"/>
      <c r="CZ2166" s="40"/>
      <c r="DA2166" s="40"/>
      <c r="DB2166" s="40"/>
      <c r="DC2166" s="40"/>
      <c r="DD2166" s="40"/>
      <c r="DE2166" s="40"/>
      <c r="DF2166" s="40"/>
      <c r="DG2166" s="40"/>
      <c r="DH2166" s="40"/>
      <c r="DI2166" s="40"/>
      <c r="DJ2166" s="40"/>
      <c r="DK2166" s="40"/>
      <c r="DL2166" s="40"/>
      <c r="DM2166" s="40"/>
      <c r="DN2166" s="40"/>
      <c r="DO2166" s="40"/>
      <c r="DP2166" s="40"/>
      <c r="DQ2166" s="40"/>
      <c r="DR2166" s="40"/>
      <c r="DS2166" s="40"/>
      <c r="DT2166" s="40"/>
      <c r="DU2166" s="40"/>
      <c r="DV2166" s="40"/>
      <c r="DW2166" s="40"/>
      <c r="DX2166" s="40"/>
      <c r="DY2166" s="40"/>
      <c r="DZ2166" s="40"/>
      <c r="EA2166" s="40"/>
      <c r="EB2166" s="40"/>
      <c r="EC2166" s="40"/>
      <c r="ED2166" s="40"/>
      <c r="EE2166" s="40"/>
      <c r="EF2166" s="40"/>
      <c r="EG2166" s="40"/>
      <c r="EH2166" s="40"/>
      <c r="EI2166" s="40"/>
      <c r="EJ2166" s="40"/>
      <c r="EK2166" s="40"/>
      <c r="EL2166" s="40"/>
      <c r="EM2166" s="40"/>
      <c r="EN2166" s="40"/>
      <c r="EO2166" s="40"/>
      <c r="EP2166" s="40"/>
      <c r="EQ2166" s="40"/>
      <c r="ER2166" s="40"/>
      <c r="ES2166" s="40"/>
      <c r="ET2166" s="40"/>
      <c r="EU2166" s="40"/>
      <c r="EV2166" s="40"/>
      <c r="EW2166" s="40"/>
      <c r="EX2166" s="40"/>
      <c r="EY2166" s="40"/>
      <c r="EZ2166" s="40"/>
      <c r="FA2166" s="40"/>
      <c r="FB2166" s="40"/>
      <c r="FC2166" s="40"/>
      <c r="FD2166" s="40"/>
      <c r="FE2166" s="40"/>
      <c r="FF2166" s="40"/>
      <c r="FG2166" s="40"/>
      <c r="FH2166" s="40"/>
      <c r="FI2166" s="40"/>
      <c r="FJ2166" s="40"/>
      <c r="FK2166" s="40"/>
      <c r="FL2166" s="40"/>
      <c r="FM2166" s="40"/>
      <c r="FN2166" s="40"/>
      <c r="FO2166" s="40"/>
      <c r="FP2166" s="40"/>
      <c r="FQ2166" s="40"/>
      <c r="FR2166" s="40"/>
      <c r="FS2166" s="40"/>
      <c r="FT2166" s="40"/>
      <c r="FU2166" s="40"/>
      <c r="FV2166" s="40"/>
      <c r="FW2166" s="40"/>
      <c r="FX2166" s="40"/>
      <c r="FY2166" s="40"/>
      <c r="FZ2166" s="40"/>
      <c r="GA2166" s="40"/>
      <c r="GB2166" s="40"/>
      <c r="GC2166" s="40"/>
      <c r="GD2166" s="40"/>
      <c r="GE2166" s="40"/>
      <c r="GF2166" s="40"/>
      <c r="GG2166" s="40"/>
      <c r="GH2166" s="40"/>
      <c r="GI2166" s="40"/>
      <c r="GJ2166" s="40"/>
      <c r="GK2166" s="40"/>
      <c r="GL2166" s="40"/>
      <c r="GM2166" s="40"/>
      <c r="GN2166" s="40"/>
      <c r="GO2166" s="40"/>
      <c r="GP2166" s="40"/>
      <c r="GQ2166" s="40"/>
      <c r="GR2166" s="40"/>
      <c r="GS2166" s="40"/>
      <c r="GT2166" s="40"/>
      <c r="GU2166" s="40"/>
      <c r="GV2166" s="40"/>
      <c r="GW2166" s="40"/>
      <c r="GX2166" s="40"/>
      <c r="GY2166" s="40"/>
      <c r="GZ2166" s="40"/>
      <c r="HA2166" s="40"/>
      <c r="HB2166" s="40"/>
      <c r="HC2166" s="40"/>
      <c r="HD2166" s="40"/>
      <c r="HE2166" s="40"/>
      <c r="HF2166" s="40"/>
      <c r="HG2166" s="40"/>
      <c r="HH2166" s="40"/>
      <c r="HI2166" s="40"/>
      <c r="HJ2166" s="40"/>
      <c r="HK2166" s="40"/>
      <c r="HL2166" s="40"/>
      <c r="HM2166" s="40"/>
      <c r="HN2166" s="40"/>
      <c r="HO2166" s="40"/>
      <c r="HP2166" s="40"/>
      <c r="HQ2166" s="40"/>
      <c r="HR2166" s="40"/>
      <c r="HS2166" s="40"/>
      <c r="HT2166" s="40"/>
      <c r="HU2166" s="40"/>
      <c r="HV2166" s="40"/>
      <c r="HW2166" s="40"/>
      <c r="HX2166" s="40"/>
      <c r="HY2166" s="40"/>
      <c r="HZ2166" s="40"/>
      <c r="IA2166" s="40"/>
      <c r="IB2166" s="40"/>
      <c r="IC2166" s="40"/>
      <c r="ID2166" s="40"/>
      <c r="IE2166" s="40"/>
      <c r="IF2166" s="40"/>
      <c r="IG2166" s="40"/>
      <c r="IH2166" s="40"/>
      <c r="II2166" s="40"/>
      <c r="IJ2166" s="40"/>
      <c r="IK2166" s="40"/>
      <c r="IL2166" s="40"/>
      <c r="IM2166" s="40"/>
      <c r="IN2166" s="40"/>
      <c r="IO2166" s="40"/>
      <c r="IP2166" s="40"/>
      <c r="IQ2166" s="40"/>
      <c r="IR2166" s="40"/>
      <c r="IS2166" s="40"/>
      <c r="IT2166" s="40"/>
      <c r="IU2166" s="40"/>
    </row>
    <row r="2167" spans="1:255" ht="14.25" customHeight="1">
      <c r="A2167" s="145">
        <v>2226</v>
      </c>
      <c r="B2167" s="139">
        <v>20150510</v>
      </c>
      <c r="C2167" s="57" t="str">
        <f t="shared" si="237"/>
        <v>SCL</v>
      </c>
      <c r="D2167" s="114">
        <f t="shared" si="232"/>
        <v>40672</v>
      </c>
      <c r="E2167" s="28" t="s">
        <v>32</v>
      </c>
      <c r="F2167" s="39" t="s">
        <v>25</v>
      </c>
      <c r="G2167" s="35" t="s">
        <v>26</v>
      </c>
      <c r="H2167" s="30"/>
      <c r="I2167" s="30"/>
      <c r="J2167" s="31" t="s">
        <v>175</v>
      </c>
      <c r="K2167" s="31" t="s">
        <v>580</v>
      </c>
      <c r="L2167" s="31" t="s">
        <v>176</v>
      </c>
      <c r="M2167" s="31"/>
      <c r="N2167" s="31" t="s">
        <v>31</v>
      </c>
      <c r="O2167" s="4" t="str">
        <f t="shared" si="233"/>
        <v>Ceratina (Zadontomerus) acantha</v>
      </c>
      <c r="P2167" s="85" t="str">
        <f t="shared" si="238"/>
        <v>Ceratina acantha</v>
      </c>
      <c r="Q2167" s="35" t="s">
        <v>29</v>
      </c>
      <c r="R2167" s="36"/>
      <c r="S2167" s="32"/>
      <c r="T2167" s="32"/>
      <c r="U2167" s="32"/>
      <c r="V2167" s="34" t="s">
        <v>171</v>
      </c>
      <c r="W2167" s="38">
        <v>41335</v>
      </c>
      <c r="X2167" s="52"/>
      <c r="Y2167" s="129">
        <f t="shared" si="234"/>
        <v>1</v>
      </c>
      <c r="Z2167" s="110">
        <f t="shared" si="235"/>
        <v>0</v>
      </c>
      <c r="AA2167" s="1">
        <f t="shared" si="236"/>
        <v>0</v>
      </c>
      <c r="AC2167" s="40"/>
      <c r="AD2167" s="40"/>
      <c r="AE2167" s="40"/>
      <c r="AF2167" s="40"/>
      <c r="AG2167" s="40"/>
      <c r="AH2167" s="40"/>
      <c r="AI2167" s="40"/>
      <c r="AJ2167" s="40"/>
      <c r="AK2167" s="40"/>
      <c r="AL2167" s="40"/>
      <c r="AM2167" s="40"/>
      <c r="AN2167" s="40"/>
      <c r="AO2167" s="40"/>
      <c r="AP2167" s="40"/>
      <c r="AQ2167" s="40"/>
      <c r="AR2167" s="40"/>
      <c r="AS2167" s="40"/>
      <c r="AT2167" s="40"/>
      <c r="AU2167" s="40"/>
      <c r="AV2167" s="40"/>
      <c r="AW2167" s="40"/>
      <c r="AX2167" s="40"/>
      <c r="AY2167" s="40"/>
      <c r="AZ2167" s="40"/>
      <c r="BA2167" s="40"/>
      <c r="BB2167" s="40"/>
      <c r="BC2167" s="40"/>
      <c r="BD2167" s="40"/>
      <c r="BE2167" s="40"/>
      <c r="BF2167" s="40"/>
      <c r="BG2167" s="40"/>
      <c r="BH2167" s="40"/>
      <c r="BI2167" s="40"/>
      <c r="BJ2167" s="40"/>
      <c r="BK2167" s="40"/>
      <c r="BL2167" s="40"/>
      <c r="BM2167" s="40"/>
      <c r="BN2167" s="40"/>
      <c r="BO2167" s="40"/>
      <c r="BP2167" s="40"/>
      <c r="BQ2167" s="40"/>
      <c r="BR2167" s="40"/>
      <c r="BS2167" s="40"/>
      <c r="BT2167" s="40"/>
      <c r="BU2167" s="40"/>
      <c r="BV2167" s="40"/>
      <c r="BW2167" s="40"/>
      <c r="BX2167" s="40"/>
      <c r="BY2167" s="40"/>
      <c r="BZ2167" s="40"/>
      <c r="CA2167" s="40"/>
      <c r="CB2167" s="40"/>
      <c r="CC2167" s="40"/>
      <c r="CD2167" s="40"/>
      <c r="CE2167" s="40"/>
      <c r="CF2167" s="40"/>
      <c r="CG2167" s="40"/>
      <c r="CH2167" s="40"/>
      <c r="CI2167" s="40"/>
      <c r="CJ2167" s="40"/>
      <c r="CK2167" s="40"/>
      <c r="CL2167" s="40"/>
      <c r="CM2167" s="40"/>
      <c r="CN2167" s="40"/>
      <c r="CO2167" s="40"/>
      <c r="CP2167" s="40"/>
      <c r="CQ2167" s="40"/>
      <c r="CR2167" s="40"/>
      <c r="CS2167" s="40"/>
      <c r="CT2167" s="40"/>
      <c r="CU2167" s="40"/>
      <c r="CV2167" s="40"/>
      <c r="CW2167" s="40"/>
      <c r="CX2167" s="40"/>
      <c r="CY2167" s="40"/>
      <c r="CZ2167" s="40"/>
      <c r="DA2167" s="40"/>
      <c r="DB2167" s="40"/>
      <c r="DC2167" s="40"/>
      <c r="DD2167" s="40"/>
      <c r="DE2167" s="40"/>
      <c r="DF2167" s="40"/>
      <c r="DG2167" s="40"/>
      <c r="DH2167" s="40"/>
      <c r="DI2167" s="40"/>
      <c r="DJ2167" s="40"/>
      <c r="DK2167" s="40"/>
      <c r="DL2167" s="40"/>
      <c r="DM2167" s="40"/>
      <c r="DN2167" s="40"/>
      <c r="DO2167" s="40"/>
      <c r="DP2167" s="40"/>
      <c r="DQ2167" s="40"/>
      <c r="DR2167" s="40"/>
      <c r="DS2167" s="40"/>
      <c r="DT2167" s="40"/>
      <c r="DU2167" s="40"/>
      <c r="DV2167" s="40"/>
      <c r="DW2167" s="40"/>
      <c r="DX2167" s="40"/>
      <c r="DY2167" s="40"/>
      <c r="DZ2167" s="40"/>
      <c r="EA2167" s="40"/>
      <c r="EB2167" s="40"/>
      <c r="EC2167" s="40"/>
      <c r="ED2167" s="40"/>
      <c r="EE2167" s="40"/>
      <c r="EF2167" s="40"/>
      <c r="EG2167" s="40"/>
      <c r="EH2167" s="40"/>
      <c r="EI2167" s="40"/>
      <c r="EJ2167" s="40"/>
      <c r="EK2167" s="40"/>
      <c r="EL2167" s="40"/>
      <c r="EM2167" s="40"/>
      <c r="EN2167" s="40"/>
      <c r="EO2167" s="40"/>
      <c r="EP2167" s="40"/>
      <c r="EQ2167" s="40"/>
      <c r="ER2167" s="40"/>
      <c r="ES2167" s="40"/>
      <c r="ET2167" s="40"/>
      <c r="EU2167" s="40"/>
      <c r="EV2167" s="40"/>
      <c r="EW2167" s="40"/>
      <c r="EX2167" s="40"/>
      <c r="EY2167" s="40"/>
      <c r="EZ2167" s="40"/>
      <c r="FA2167" s="40"/>
      <c r="FB2167" s="40"/>
      <c r="FC2167" s="40"/>
      <c r="FD2167" s="40"/>
      <c r="FE2167" s="40"/>
      <c r="FF2167" s="40"/>
      <c r="FG2167" s="40"/>
      <c r="FH2167" s="40"/>
      <c r="FI2167" s="40"/>
      <c r="FJ2167" s="40"/>
      <c r="FK2167" s="40"/>
      <c r="FL2167" s="40"/>
      <c r="FM2167" s="40"/>
      <c r="FN2167" s="40"/>
      <c r="FO2167" s="40"/>
      <c r="FP2167" s="40"/>
      <c r="FQ2167" s="40"/>
      <c r="FR2167" s="40"/>
      <c r="FS2167" s="40"/>
      <c r="FT2167" s="40"/>
      <c r="FU2167" s="40"/>
      <c r="FV2167" s="40"/>
      <c r="FW2167" s="40"/>
      <c r="FX2167" s="40"/>
      <c r="FY2167" s="40"/>
      <c r="FZ2167" s="40"/>
      <c r="GA2167" s="40"/>
      <c r="GB2167" s="40"/>
      <c r="GC2167" s="40"/>
      <c r="GD2167" s="40"/>
      <c r="GE2167" s="40"/>
      <c r="GF2167" s="40"/>
      <c r="GG2167" s="40"/>
      <c r="GH2167" s="40"/>
      <c r="GI2167" s="40"/>
      <c r="GJ2167" s="40"/>
      <c r="GK2167" s="40"/>
      <c r="GL2167" s="40"/>
      <c r="GM2167" s="40"/>
      <c r="GN2167" s="40"/>
      <c r="GO2167" s="40"/>
      <c r="GP2167" s="40"/>
      <c r="GQ2167" s="40"/>
      <c r="GR2167" s="40"/>
      <c r="GS2167" s="40"/>
      <c r="GT2167" s="40"/>
      <c r="GU2167" s="40"/>
      <c r="GV2167" s="40"/>
      <c r="GW2167" s="40"/>
      <c r="GX2167" s="40"/>
      <c r="GY2167" s="40"/>
      <c r="GZ2167" s="40"/>
      <c r="HA2167" s="40"/>
      <c r="HB2167" s="40"/>
      <c r="HC2167" s="40"/>
      <c r="HD2167" s="40"/>
      <c r="HE2167" s="40"/>
      <c r="HF2167" s="40"/>
      <c r="HG2167" s="40"/>
      <c r="HH2167" s="40"/>
      <c r="HI2167" s="40"/>
      <c r="HJ2167" s="40"/>
      <c r="HK2167" s="40"/>
      <c r="HL2167" s="40"/>
      <c r="HM2167" s="40"/>
      <c r="HN2167" s="40"/>
      <c r="HO2167" s="40"/>
      <c r="HP2167" s="40"/>
      <c r="HQ2167" s="40"/>
      <c r="HR2167" s="40"/>
      <c r="HS2167" s="40"/>
      <c r="HT2167" s="40"/>
      <c r="HU2167" s="40"/>
      <c r="HV2167" s="40"/>
      <c r="HW2167" s="40"/>
      <c r="HX2167" s="40"/>
      <c r="HY2167" s="40"/>
      <c r="HZ2167" s="40"/>
      <c r="IA2167" s="40"/>
      <c r="IB2167" s="40"/>
      <c r="IC2167" s="40"/>
      <c r="ID2167" s="40"/>
      <c r="IE2167" s="40"/>
      <c r="IF2167" s="40"/>
      <c r="IG2167" s="40"/>
      <c r="IH2167" s="40"/>
      <c r="II2167" s="40"/>
      <c r="IJ2167" s="40"/>
      <c r="IK2167" s="40"/>
      <c r="IL2167" s="40"/>
      <c r="IM2167" s="40"/>
      <c r="IN2167" s="40"/>
      <c r="IO2167" s="40"/>
      <c r="IP2167" s="40"/>
      <c r="IQ2167" s="40"/>
      <c r="IR2167" s="40"/>
      <c r="IS2167" s="40"/>
      <c r="IT2167" s="40"/>
      <c r="IU2167" s="40"/>
    </row>
    <row r="2168" spans="1:255" ht="14.25" customHeight="1">
      <c r="A2168" s="145">
        <v>2227</v>
      </c>
      <c r="B2168" s="139">
        <v>20150510</v>
      </c>
      <c r="C2168" s="57" t="str">
        <f t="shared" si="237"/>
        <v>SCL</v>
      </c>
      <c r="D2168" s="114">
        <f t="shared" si="232"/>
        <v>40672</v>
      </c>
      <c r="E2168" s="28" t="s">
        <v>32</v>
      </c>
      <c r="F2168" s="39" t="s">
        <v>25</v>
      </c>
      <c r="G2168" s="35" t="s">
        <v>26</v>
      </c>
      <c r="H2168" s="30"/>
      <c r="I2168" s="30"/>
      <c r="J2168" s="31" t="s">
        <v>175</v>
      </c>
      <c r="K2168" s="31" t="s">
        <v>580</v>
      </c>
      <c r="L2168" s="31" t="s">
        <v>176</v>
      </c>
      <c r="M2168" s="31"/>
      <c r="N2168" s="31" t="s">
        <v>31</v>
      </c>
      <c r="O2168" s="4" t="str">
        <f t="shared" si="233"/>
        <v>Ceratina (Zadontomerus) acantha</v>
      </c>
      <c r="P2168" s="85" t="str">
        <f t="shared" si="238"/>
        <v>Ceratina acantha</v>
      </c>
      <c r="Q2168" s="35" t="s">
        <v>29</v>
      </c>
      <c r="R2168" s="36"/>
      <c r="S2168" s="32"/>
      <c r="T2168" s="32"/>
      <c r="U2168" s="32"/>
      <c r="V2168" s="34" t="s">
        <v>171</v>
      </c>
      <c r="W2168" s="38">
        <v>41335</v>
      </c>
      <c r="X2168" s="52"/>
      <c r="Y2168" s="129">
        <f t="shared" si="234"/>
        <v>1</v>
      </c>
      <c r="Z2168" s="110">
        <f t="shared" si="235"/>
        <v>0</v>
      </c>
      <c r="AA2168" s="1">
        <f t="shared" si="236"/>
        <v>0</v>
      </c>
      <c r="AC2168" s="40"/>
      <c r="AD2168" s="40"/>
      <c r="AE2168" s="40"/>
      <c r="AF2168" s="40"/>
      <c r="AG2168" s="40"/>
      <c r="AH2168" s="40"/>
      <c r="AI2168" s="40"/>
      <c r="AJ2168" s="40"/>
      <c r="AK2168" s="40"/>
      <c r="AL2168" s="40"/>
      <c r="AM2168" s="40"/>
      <c r="AN2168" s="40"/>
      <c r="AO2168" s="40"/>
      <c r="AP2168" s="40"/>
      <c r="AQ2168" s="40"/>
      <c r="AR2168" s="40"/>
      <c r="AS2168" s="40"/>
      <c r="AT2168" s="40"/>
      <c r="AU2168" s="40"/>
      <c r="AV2168" s="40"/>
      <c r="AW2168" s="40"/>
      <c r="AX2168" s="40"/>
      <c r="AY2168" s="40"/>
      <c r="AZ2168" s="40"/>
      <c r="BA2168" s="40"/>
      <c r="BB2168" s="40"/>
      <c r="BC2168" s="40"/>
      <c r="BD2168" s="40"/>
      <c r="BE2168" s="40"/>
      <c r="BF2168" s="40"/>
      <c r="BG2168" s="40"/>
      <c r="BH2168" s="40"/>
      <c r="BI2168" s="40"/>
      <c r="BJ2168" s="40"/>
      <c r="BK2168" s="40"/>
      <c r="BL2168" s="40"/>
      <c r="BM2168" s="40"/>
      <c r="BN2168" s="40"/>
      <c r="BO2168" s="40"/>
      <c r="BP2168" s="40"/>
      <c r="BQ2168" s="40"/>
      <c r="BR2168" s="40"/>
      <c r="BS2168" s="40"/>
      <c r="BT2168" s="40"/>
      <c r="BU2168" s="40"/>
      <c r="BV2168" s="40"/>
      <c r="BW2168" s="40"/>
      <c r="BX2168" s="40"/>
      <c r="BY2168" s="40"/>
      <c r="BZ2168" s="40"/>
      <c r="CA2168" s="40"/>
      <c r="CB2168" s="40"/>
      <c r="CC2168" s="40"/>
      <c r="CD2168" s="40"/>
      <c r="CE2168" s="40"/>
      <c r="CF2168" s="40"/>
      <c r="CG2168" s="40"/>
      <c r="CH2168" s="40"/>
      <c r="CI2168" s="40"/>
      <c r="CJ2168" s="40"/>
      <c r="CK2168" s="40"/>
      <c r="CL2168" s="40"/>
      <c r="CM2168" s="40"/>
      <c r="CN2168" s="40"/>
      <c r="CO2168" s="40"/>
      <c r="CP2168" s="40"/>
      <c r="CQ2168" s="40"/>
      <c r="CR2168" s="40"/>
      <c r="CS2168" s="40"/>
      <c r="CT2168" s="40"/>
      <c r="CU2168" s="40"/>
      <c r="CV2168" s="40"/>
      <c r="CW2168" s="40"/>
      <c r="CX2168" s="40"/>
      <c r="CY2168" s="40"/>
      <c r="CZ2168" s="40"/>
      <c r="DA2168" s="40"/>
      <c r="DB2168" s="40"/>
      <c r="DC2168" s="40"/>
      <c r="DD2168" s="40"/>
      <c r="DE2168" s="40"/>
      <c r="DF2168" s="40"/>
      <c r="DG2168" s="40"/>
      <c r="DH2168" s="40"/>
      <c r="DI2168" s="40"/>
      <c r="DJ2168" s="40"/>
      <c r="DK2168" s="40"/>
      <c r="DL2168" s="40"/>
      <c r="DM2168" s="40"/>
      <c r="DN2168" s="40"/>
      <c r="DO2168" s="40"/>
      <c r="DP2168" s="40"/>
      <c r="DQ2168" s="40"/>
      <c r="DR2168" s="40"/>
      <c r="DS2168" s="40"/>
      <c r="DT2168" s="40"/>
      <c r="DU2168" s="40"/>
      <c r="DV2168" s="40"/>
      <c r="DW2168" s="40"/>
      <c r="DX2168" s="40"/>
      <c r="DY2168" s="40"/>
      <c r="DZ2168" s="40"/>
      <c r="EA2168" s="40"/>
      <c r="EB2168" s="40"/>
      <c r="EC2168" s="40"/>
      <c r="ED2168" s="40"/>
      <c r="EE2168" s="40"/>
      <c r="EF2168" s="40"/>
      <c r="EG2168" s="40"/>
      <c r="EH2168" s="40"/>
      <c r="EI2168" s="40"/>
      <c r="EJ2168" s="40"/>
      <c r="EK2168" s="40"/>
      <c r="EL2168" s="40"/>
      <c r="EM2168" s="40"/>
      <c r="EN2168" s="40"/>
      <c r="EO2168" s="40"/>
      <c r="EP2168" s="40"/>
      <c r="EQ2168" s="40"/>
      <c r="ER2168" s="40"/>
      <c r="ES2168" s="40"/>
      <c r="ET2168" s="40"/>
      <c r="EU2168" s="40"/>
      <c r="EV2168" s="40"/>
      <c r="EW2168" s="40"/>
      <c r="EX2168" s="40"/>
      <c r="EY2168" s="40"/>
      <c r="EZ2168" s="40"/>
      <c r="FA2168" s="40"/>
      <c r="FB2168" s="40"/>
      <c r="FC2168" s="40"/>
      <c r="FD2168" s="40"/>
      <c r="FE2168" s="40"/>
      <c r="FF2168" s="40"/>
      <c r="FG2168" s="40"/>
      <c r="FH2168" s="40"/>
      <c r="FI2168" s="40"/>
      <c r="FJ2168" s="40"/>
      <c r="FK2168" s="40"/>
      <c r="FL2168" s="40"/>
      <c r="FM2168" s="40"/>
      <c r="FN2168" s="40"/>
      <c r="FO2168" s="40"/>
      <c r="FP2168" s="40"/>
      <c r="FQ2168" s="40"/>
      <c r="FR2168" s="40"/>
      <c r="FS2168" s="40"/>
      <c r="FT2168" s="40"/>
      <c r="FU2168" s="40"/>
      <c r="FV2168" s="40"/>
      <c r="FW2168" s="40"/>
      <c r="FX2168" s="40"/>
      <c r="FY2168" s="40"/>
      <c r="FZ2168" s="40"/>
      <c r="GA2168" s="40"/>
      <c r="GB2168" s="40"/>
      <c r="GC2168" s="40"/>
      <c r="GD2168" s="40"/>
      <c r="GE2168" s="40"/>
      <c r="GF2168" s="40"/>
      <c r="GG2168" s="40"/>
      <c r="GH2168" s="40"/>
      <c r="GI2168" s="40"/>
      <c r="GJ2168" s="40"/>
      <c r="GK2168" s="40"/>
      <c r="GL2168" s="40"/>
      <c r="GM2168" s="40"/>
      <c r="GN2168" s="40"/>
      <c r="GO2168" s="40"/>
      <c r="GP2168" s="40"/>
      <c r="GQ2168" s="40"/>
      <c r="GR2168" s="40"/>
      <c r="GS2168" s="40"/>
      <c r="GT2168" s="40"/>
      <c r="GU2168" s="40"/>
      <c r="GV2168" s="40"/>
      <c r="GW2168" s="40"/>
      <c r="GX2168" s="40"/>
      <c r="GY2168" s="40"/>
      <c r="GZ2168" s="40"/>
      <c r="HA2168" s="40"/>
      <c r="HB2168" s="40"/>
      <c r="HC2168" s="40"/>
      <c r="HD2168" s="40"/>
      <c r="HE2168" s="40"/>
      <c r="HF2168" s="40"/>
      <c r="HG2168" s="40"/>
      <c r="HH2168" s="40"/>
      <c r="HI2168" s="40"/>
      <c r="HJ2168" s="40"/>
      <c r="HK2168" s="40"/>
      <c r="HL2168" s="40"/>
      <c r="HM2168" s="40"/>
      <c r="HN2168" s="40"/>
      <c r="HO2168" s="40"/>
      <c r="HP2168" s="40"/>
      <c r="HQ2168" s="40"/>
      <c r="HR2168" s="40"/>
      <c r="HS2168" s="40"/>
      <c r="HT2168" s="40"/>
      <c r="HU2168" s="40"/>
      <c r="HV2168" s="40"/>
      <c r="HW2168" s="40"/>
      <c r="HX2168" s="40"/>
      <c r="HY2168" s="40"/>
      <c r="HZ2168" s="40"/>
      <c r="IA2168" s="40"/>
      <c r="IB2168" s="40"/>
      <c r="IC2168" s="40"/>
      <c r="ID2168" s="40"/>
      <c r="IE2168" s="40"/>
      <c r="IF2168" s="40"/>
      <c r="IG2168" s="40"/>
      <c r="IH2168" s="40"/>
      <c r="II2168" s="40"/>
      <c r="IJ2168" s="40"/>
      <c r="IK2168" s="40"/>
      <c r="IL2168" s="40"/>
      <c r="IM2168" s="40"/>
      <c r="IN2168" s="40"/>
      <c r="IO2168" s="40"/>
      <c r="IP2168" s="40"/>
      <c r="IQ2168" s="40"/>
      <c r="IR2168" s="40"/>
      <c r="IS2168" s="40"/>
      <c r="IT2168" s="40"/>
      <c r="IU2168" s="40"/>
    </row>
    <row r="2169" spans="1:255" ht="14.25" customHeight="1">
      <c r="A2169" s="145">
        <v>2228</v>
      </c>
      <c r="B2169" s="139">
        <v>20150808</v>
      </c>
      <c r="C2169" s="57" t="str">
        <f t="shared" si="237"/>
        <v>SCL</v>
      </c>
      <c r="D2169" s="114">
        <f t="shared" si="232"/>
        <v>40762</v>
      </c>
      <c r="E2169" s="28" t="s">
        <v>32</v>
      </c>
      <c r="F2169" s="39" t="s">
        <v>25</v>
      </c>
      <c r="G2169" s="35" t="s">
        <v>26</v>
      </c>
      <c r="H2169" s="30"/>
      <c r="I2169" s="30"/>
      <c r="J2169" s="31" t="s">
        <v>175</v>
      </c>
      <c r="K2169" s="31" t="s">
        <v>580</v>
      </c>
      <c r="L2169" s="31" t="s">
        <v>176</v>
      </c>
      <c r="M2169" s="31"/>
      <c r="N2169" s="31" t="s">
        <v>31</v>
      </c>
      <c r="O2169" s="4" t="str">
        <f t="shared" si="233"/>
        <v>Ceratina (Zadontomerus) acantha</v>
      </c>
      <c r="P2169" s="85" t="str">
        <f t="shared" si="238"/>
        <v>Ceratina acantha</v>
      </c>
      <c r="Q2169" s="35" t="s">
        <v>29</v>
      </c>
      <c r="R2169" s="36"/>
      <c r="S2169" s="32"/>
      <c r="T2169" s="32"/>
      <c r="U2169" s="32"/>
      <c r="V2169" s="34" t="s">
        <v>171</v>
      </c>
      <c r="W2169" s="38">
        <v>41335</v>
      </c>
      <c r="X2169" s="52"/>
      <c r="Y2169" s="129">
        <f t="shared" si="234"/>
        <v>1</v>
      </c>
      <c r="Z2169" s="110">
        <f t="shared" si="235"/>
        <v>0</v>
      </c>
      <c r="AA2169" s="1">
        <f t="shared" si="236"/>
        <v>0</v>
      </c>
      <c r="AC2169" s="40"/>
      <c r="AD2169" s="40"/>
      <c r="AE2169" s="40"/>
      <c r="AF2169" s="40"/>
      <c r="AG2169" s="40"/>
      <c r="AH2169" s="40"/>
      <c r="AI2169" s="40"/>
      <c r="AJ2169" s="40"/>
      <c r="AK2169" s="40"/>
      <c r="AL2169" s="40"/>
      <c r="AM2169" s="40"/>
      <c r="AN2169" s="40"/>
      <c r="AO2169" s="40"/>
      <c r="AP2169" s="40"/>
      <c r="AQ2169" s="40"/>
      <c r="AR2169" s="40"/>
      <c r="AS2169" s="40"/>
      <c r="AT2169" s="40"/>
      <c r="AU2169" s="40"/>
      <c r="AV2169" s="40"/>
      <c r="AW2169" s="40"/>
      <c r="AX2169" s="40"/>
      <c r="AY2169" s="40"/>
      <c r="AZ2169" s="40"/>
      <c r="BA2169" s="40"/>
      <c r="BB2169" s="40"/>
      <c r="BC2169" s="40"/>
      <c r="BD2169" s="40"/>
      <c r="BE2169" s="40"/>
      <c r="BF2169" s="40"/>
      <c r="BG2169" s="40"/>
      <c r="BH2169" s="40"/>
      <c r="BI2169" s="40"/>
      <c r="BJ2169" s="40"/>
      <c r="BK2169" s="40"/>
      <c r="BL2169" s="40"/>
      <c r="BM2169" s="40"/>
      <c r="BN2169" s="40"/>
      <c r="BO2169" s="40"/>
      <c r="BP2169" s="40"/>
      <c r="BQ2169" s="40"/>
      <c r="BR2169" s="40"/>
      <c r="BS2169" s="40"/>
      <c r="BT2169" s="40"/>
      <c r="BU2169" s="40"/>
      <c r="BV2169" s="40"/>
      <c r="BW2169" s="40"/>
      <c r="BX2169" s="40"/>
      <c r="BY2169" s="40"/>
      <c r="BZ2169" s="40"/>
      <c r="CA2169" s="40"/>
      <c r="CB2169" s="40"/>
      <c r="CC2169" s="40"/>
      <c r="CD2169" s="40"/>
      <c r="CE2169" s="40"/>
      <c r="CF2169" s="40"/>
      <c r="CG2169" s="40"/>
      <c r="CH2169" s="40"/>
      <c r="CI2169" s="40"/>
      <c r="CJ2169" s="40"/>
      <c r="CK2169" s="40"/>
      <c r="CL2169" s="40"/>
      <c r="CM2169" s="40"/>
      <c r="CN2169" s="40"/>
      <c r="CO2169" s="40"/>
      <c r="CP2169" s="40"/>
      <c r="CQ2169" s="40"/>
      <c r="CR2169" s="40"/>
      <c r="CS2169" s="40"/>
      <c r="CT2169" s="40"/>
      <c r="CU2169" s="40"/>
      <c r="CV2169" s="40"/>
      <c r="CW2169" s="40"/>
      <c r="CX2169" s="40"/>
      <c r="CY2169" s="40"/>
      <c r="CZ2169" s="40"/>
      <c r="DA2169" s="40"/>
      <c r="DB2169" s="40"/>
      <c r="DC2169" s="40"/>
      <c r="DD2169" s="40"/>
      <c r="DE2169" s="40"/>
      <c r="DF2169" s="40"/>
      <c r="DG2169" s="40"/>
      <c r="DH2169" s="40"/>
      <c r="DI2169" s="40"/>
      <c r="DJ2169" s="40"/>
      <c r="DK2169" s="40"/>
      <c r="DL2169" s="40"/>
      <c r="DM2169" s="40"/>
      <c r="DN2169" s="40"/>
      <c r="DO2169" s="40"/>
      <c r="DP2169" s="40"/>
      <c r="DQ2169" s="40"/>
      <c r="DR2169" s="40"/>
      <c r="DS2169" s="40"/>
      <c r="DT2169" s="40"/>
      <c r="DU2169" s="40"/>
      <c r="DV2169" s="40"/>
      <c r="DW2169" s="40"/>
      <c r="DX2169" s="40"/>
      <c r="DY2169" s="40"/>
      <c r="DZ2169" s="40"/>
      <c r="EA2169" s="40"/>
      <c r="EB2169" s="40"/>
      <c r="EC2169" s="40"/>
      <c r="ED2169" s="40"/>
      <c r="EE2169" s="40"/>
      <c r="EF2169" s="40"/>
      <c r="EG2169" s="40"/>
      <c r="EH2169" s="40"/>
      <c r="EI2169" s="40"/>
      <c r="EJ2169" s="40"/>
      <c r="EK2169" s="40"/>
      <c r="EL2169" s="40"/>
      <c r="EM2169" s="40"/>
      <c r="EN2169" s="40"/>
      <c r="EO2169" s="40"/>
      <c r="EP2169" s="40"/>
      <c r="EQ2169" s="40"/>
      <c r="ER2169" s="40"/>
      <c r="ES2169" s="40"/>
      <c r="ET2169" s="40"/>
      <c r="EU2169" s="40"/>
      <c r="EV2169" s="40"/>
      <c r="EW2169" s="40"/>
      <c r="EX2169" s="40"/>
      <c r="EY2169" s="40"/>
      <c r="EZ2169" s="40"/>
      <c r="FA2169" s="40"/>
      <c r="FB2169" s="40"/>
      <c r="FC2169" s="40"/>
      <c r="FD2169" s="40"/>
      <c r="FE2169" s="40"/>
      <c r="FF2169" s="40"/>
      <c r="FG2169" s="40"/>
      <c r="FH2169" s="40"/>
      <c r="FI2169" s="40"/>
      <c r="FJ2169" s="40"/>
      <c r="FK2169" s="40"/>
      <c r="FL2169" s="40"/>
      <c r="FM2169" s="40"/>
      <c r="FN2169" s="40"/>
      <c r="FO2169" s="40"/>
      <c r="FP2169" s="40"/>
      <c r="FQ2169" s="40"/>
      <c r="FR2169" s="40"/>
      <c r="FS2169" s="40"/>
      <c r="FT2169" s="40"/>
      <c r="FU2169" s="40"/>
      <c r="FV2169" s="40"/>
      <c r="FW2169" s="40"/>
      <c r="FX2169" s="40"/>
      <c r="FY2169" s="40"/>
      <c r="FZ2169" s="40"/>
      <c r="GA2169" s="40"/>
      <c r="GB2169" s="40"/>
      <c r="GC2169" s="40"/>
      <c r="GD2169" s="40"/>
      <c r="GE2169" s="40"/>
      <c r="GF2169" s="40"/>
      <c r="GG2169" s="40"/>
      <c r="GH2169" s="40"/>
      <c r="GI2169" s="40"/>
      <c r="GJ2169" s="40"/>
      <c r="GK2169" s="40"/>
      <c r="GL2169" s="40"/>
      <c r="GM2169" s="40"/>
      <c r="GN2169" s="40"/>
      <c r="GO2169" s="40"/>
      <c r="GP2169" s="40"/>
      <c r="GQ2169" s="40"/>
      <c r="GR2169" s="40"/>
      <c r="GS2169" s="40"/>
      <c r="GT2169" s="40"/>
      <c r="GU2169" s="40"/>
      <c r="GV2169" s="40"/>
      <c r="GW2169" s="40"/>
      <c r="GX2169" s="40"/>
      <c r="GY2169" s="40"/>
      <c r="GZ2169" s="40"/>
      <c r="HA2169" s="40"/>
      <c r="HB2169" s="40"/>
      <c r="HC2169" s="40"/>
      <c r="HD2169" s="40"/>
      <c r="HE2169" s="40"/>
      <c r="HF2169" s="40"/>
      <c r="HG2169" s="40"/>
      <c r="HH2169" s="40"/>
      <c r="HI2169" s="40"/>
      <c r="HJ2169" s="40"/>
      <c r="HK2169" s="40"/>
      <c r="HL2169" s="40"/>
      <c r="HM2169" s="40"/>
      <c r="HN2169" s="40"/>
      <c r="HO2169" s="40"/>
      <c r="HP2169" s="40"/>
      <c r="HQ2169" s="40"/>
      <c r="HR2169" s="40"/>
      <c r="HS2169" s="40"/>
      <c r="HT2169" s="40"/>
      <c r="HU2169" s="40"/>
      <c r="HV2169" s="40"/>
      <c r="HW2169" s="40"/>
      <c r="HX2169" s="40"/>
      <c r="HY2169" s="40"/>
      <c r="HZ2169" s="40"/>
      <c r="IA2169" s="40"/>
      <c r="IB2169" s="40"/>
      <c r="IC2169" s="40"/>
      <c r="ID2169" s="40"/>
      <c r="IE2169" s="40"/>
      <c r="IF2169" s="40"/>
      <c r="IG2169" s="40"/>
      <c r="IH2169" s="40"/>
      <c r="II2169" s="40"/>
      <c r="IJ2169" s="40"/>
      <c r="IK2169" s="40"/>
      <c r="IL2169" s="40"/>
      <c r="IM2169" s="40"/>
      <c r="IN2169" s="40"/>
      <c r="IO2169" s="40"/>
      <c r="IP2169" s="40"/>
      <c r="IQ2169" s="40"/>
      <c r="IR2169" s="40"/>
      <c r="IS2169" s="40"/>
      <c r="IT2169" s="40"/>
      <c r="IU2169" s="40"/>
    </row>
    <row r="2170" spans="1:255" ht="14.25" customHeight="1">
      <c r="A2170" s="145">
        <v>2229</v>
      </c>
      <c r="B2170" s="139">
        <v>20150808</v>
      </c>
      <c r="C2170" s="57" t="str">
        <f t="shared" si="237"/>
        <v>SCL</v>
      </c>
      <c r="D2170" s="114">
        <f t="shared" si="232"/>
        <v>40762</v>
      </c>
      <c r="E2170" s="28" t="s">
        <v>32</v>
      </c>
      <c r="F2170" s="39" t="s">
        <v>25</v>
      </c>
      <c r="G2170" s="35" t="s">
        <v>26</v>
      </c>
      <c r="H2170" s="30"/>
      <c r="I2170" s="30"/>
      <c r="J2170" s="31" t="s">
        <v>175</v>
      </c>
      <c r="K2170" s="31" t="s">
        <v>580</v>
      </c>
      <c r="L2170" s="31" t="s">
        <v>176</v>
      </c>
      <c r="M2170" s="31"/>
      <c r="N2170" s="31" t="s">
        <v>31</v>
      </c>
      <c r="O2170" s="4" t="str">
        <f t="shared" si="233"/>
        <v>Ceratina (Zadontomerus) acantha</v>
      </c>
      <c r="P2170" s="85" t="str">
        <f t="shared" si="238"/>
        <v>Ceratina acantha</v>
      </c>
      <c r="Q2170" s="35" t="s">
        <v>29</v>
      </c>
      <c r="R2170" s="36"/>
      <c r="S2170" s="32"/>
      <c r="T2170" s="32"/>
      <c r="U2170" s="32"/>
      <c r="V2170" s="34" t="s">
        <v>171</v>
      </c>
      <c r="W2170" s="38">
        <v>41335</v>
      </c>
      <c r="X2170" s="52"/>
      <c r="Y2170" s="129">
        <f t="shared" si="234"/>
        <v>1</v>
      </c>
      <c r="Z2170" s="110">
        <f t="shared" si="235"/>
        <v>0</v>
      </c>
      <c r="AA2170" s="1">
        <f t="shared" si="236"/>
        <v>0</v>
      </c>
      <c r="AC2170" s="40"/>
      <c r="AD2170" s="40"/>
      <c r="AE2170" s="40"/>
      <c r="AF2170" s="40"/>
      <c r="AG2170" s="40"/>
      <c r="AH2170" s="40"/>
      <c r="AI2170" s="40"/>
      <c r="AJ2170" s="40"/>
      <c r="AK2170" s="40"/>
      <c r="AL2170" s="40"/>
      <c r="AM2170" s="40"/>
      <c r="AN2170" s="40"/>
      <c r="AO2170" s="40"/>
      <c r="AP2170" s="40"/>
      <c r="AQ2170" s="40"/>
      <c r="AR2170" s="40"/>
      <c r="AS2170" s="40"/>
      <c r="AT2170" s="40"/>
      <c r="AU2170" s="40"/>
      <c r="AV2170" s="40"/>
      <c r="AW2170" s="40"/>
      <c r="AX2170" s="40"/>
      <c r="AY2170" s="40"/>
      <c r="AZ2170" s="40"/>
      <c r="BA2170" s="40"/>
      <c r="BB2170" s="40"/>
      <c r="BC2170" s="40"/>
      <c r="BD2170" s="40"/>
      <c r="BE2170" s="40"/>
      <c r="BF2170" s="40"/>
      <c r="BG2170" s="40"/>
      <c r="BH2170" s="40"/>
      <c r="BI2170" s="40"/>
      <c r="BJ2170" s="40"/>
      <c r="BK2170" s="40"/>
      <c r="BL2170" s="40"/>
      <c r="BM2170" s="40"/>
      <c r="BN2170" s="40"/>
      <c r="BO2170" s="40"/>
      <c r="BP2170" s="40"/>
      <c r="BQ2170" s="40"/>
      <c r="BR2170" s="40"/>
      <c r="BS2170" s="40"/>
      <c r="BT2170" s="40"/>
      <c r="BU2170" s="40"/>
      <c r="BV2170" s="40"/>
      <c r="BW2170" s="40"/>
      <c r="BX2170" s="40"/>
      <c r="BY2170" s="40"/>
      <c r="BZ2170" s="40"/>
      <c r="CA2170" s="40"/>
      <c r="CB2170" s="40"/>
      <c r="CC2170" s="40"/>
      <c r="CD2170" s="40"/>
      <c r="CE2170" s="40"/>
      <c r="CF2170" s="40"/>
      <c r="CG2170" s="40"/>
      <c r="CH2170" s="40"/>
      <c r="CI2170" s="40"/>
      <c r="CJ2170" s="40"/>
      <c r="CK2170" s="40"/>
      <c r="CL2170" s="40"/>
      <c r="CM2170" s="40"/>
      <c r="CN2170" s="40"/>
      <c r="CO2170" s="40"/>
      <c r="CP2170" s="40"/>
      <c r="CQ2170" s="40"/>
      <c r="CR2170" s="40"/>
      <c r="CS2170" s="40"/>
      <c r="CT2170" s="40"/>
      <c r="CU2170" s="40"/>
      <c r="CV2170" s="40"/>
      <c r="CW2170" s="40"/>
      <c r="CX2170" s="40"/>
      <c r="CY2170" s="40"/>
      <c r="CZ2170" s="40"/>
      <c r="DA2170" s="40"/>
      <c r="DB2170" s="40"/>
      <c r="DC2170" s="40"/>
      <c r="DD2170" s="40"/>
      <c r="DE2170" s="40"/>
      <c r="DF2170" s="40"/>
      <c r="DG2170" s="40"/>
      <c r="DH2170" s="40"/>
      <c r="DI2170" s="40"/>
      <c r="DJ2170" s="40"/>
      <c r="DK2170" s="40"/>
      <c r="DL2170" s="40"/>
      <c r="DM2170" s="40"/>
      <c r="DN2170" s="40"/>
      <c r="DO2170" s="40"/>
      <c r="DP2170" s="40"/>
      <c r="DQ2170" s="40"/>
      <c r="DR2170" s="40"/>
      <c r="DS2170" s="40"/>
      <c r="DT2170" s="40"/>
      <c r="DU2170" s="40"/>
      <c r="DV2170" s="40"/>
      <c r="DW2170" s="40"/>
      <c r="DX2170" s="40"/>
      <c r="DY2170" s="40"/>
      <c r="DZ2170" s="40"/>
      <c r="EA2170" s="40"/>
      <c r="EB2170" s="40"/>
      <c r="EC2170" s="40"/>
      <c r="ED2170" s="40"/>
      <c r="EE2170" s="40"/>
      <c r="EF2170" s="40"/>
      <c r="EG2170" s="40"/>
      <c r="EH2170" s="40"/>
      <c r="EI2170" s="40"/>
      <c r="EJ2170" s="40"/>
      <c r="EK2170" s="40"/>
      <c r="EL2170" s="40"/>
      <c r="EM2170" s="40"/>
      <c r="EN2170" s="40"/>
      <c r="EO2170" s="40"/>
      <c r="EP2170" s="40"/>
      <c r="EQ2170" s="40"/>
      <c r="ER2170" s="40"/>
      <c r="ES2170" s="40"/>
      <c r="ET2170" s="40"/>
      <c r="EU2170" s="40"/>
      <c r="EV2170" s="40"/>
      <c r="EW2170" s="40"/>
      <c r="EX2170" s="40"/>
      <c r="EY2170" s="40"/>
      <c r="EZ2170" s="40"/>
      <c r="FA2170" s="40"/>
      <c r="FB2170" s="40"/>
      <c r="FC2170" s="40"/>
      <c r="FD2170" s="40"/>
      <c r="FE2170" s="40"/>
      <c r="FF2170" s="40"/>
      <c r="FG2170" s="40"/>
      <c r="FH2170" s="40"/>
      <c r="FI2170" s="40"/>
      <c r="FJ2170" s="40"/>
      <c r="FK2170" s="40"/>
      <c r="FL2170" s="40"/>
      <c r="FM2170" s="40"/>
      <c r="FN2170" s="40"/>
      <c r="FO2170" s="40"/>
      <c r="FP2170" s="40"/>
      <c r="FQ2170" s="40"/>
      <c r="FR2170" s="40"/>
      <c r="FS2170" s="40"/>
      <c r="FT2170" s="40"/>
      <c r="FU2170" s="40"/>
      <c r="FV2170" s="40"/>
      <c r="FW2170" s="40"/>
      <c r="FX2170" s="40"/>
      <c r="FY2170" s="40"/>
      <c r="FZ2170" s="40"/>
      <c r="GA2170" s="40"/>
      <c r="GB2170" s="40"/>
      <c r="GC2170" s="40"/>
      <c r="GD2170" s="40"/>
      <c r="GE2170" s="40"/>
      <c r="GF2170" s="40"/>
      <c r="GG2170" s="40"/>
      <c r="GH2170" s="40"/>
      <c r="GI2170" s="40"/>
      <c r="GJ2170" s="40"/>
      <c r="GK2170" s="40"/>
      <c r="GL2170" s="40"/>
      <c r="GM2170" s="40"/>
      <c r="GN2170" s="40"/>
      <c r="GO2170" s="40"/>
      <c r="GP2170" s="40"/>
      <c r="GQ2170" s="40"/>
      <c r="GR2170" s="40"/>
      <c r="GS2170" s="40"/>
      <c r="GT2170" s="40"/>
      <c r="GU2170" s="40"/>
      <c r="GV2170" s="40"/>
      <c r="GW2170" s="40"/>
      <c r="GX2170" s="40"/>
      <c r="GY2170" s="40"/>
      <c r="GZ2170" s="40"/>
      <c r="HA2170" s="40"/>
      <c r="HB2170" s="40"/>
      <c r="HC2170" s="40"/>
      <c r="HD2170" s="40"/>
      <c r="HE2170" s="40"/>
      <c r="HF2170" s="40"/>
      <c r="HG2170" s="40"/>
      <c r="HH2170" s="40"/>
      <c r="HI2170" s="40"/>
      <c r="HJ2170" s="40"/>
      <c r="HK2170" s="40"/>
      <c r="HL2170" s="40"/>
      <c r="HM2170" s="40"/>
      <c r="HN2170" s="40"/>
      <c r="HO2170" s="40"/>
      <c r="HP2170" s="40"/>
      <c r="HQ2170" s="40"/>
      <c r="HR2170" s="40"/>
      <c r="HS2170" s="40"/>
      <c r="HT2170" s="40"/>
      <c r="HU2170" s="40"/>
      <c r="HV2170" s="40"/>
      <c r="HW2170" s="40"/>
      <c r="HX2170" s="40"/>
      <c r="HY2170" s="40"/>
      <c r="HZ2170" s="40"/>
      <c r="IA2170" s="40"/>
      <c r="IB2170" s="40"/>
      <c r="IC2170" s="40"/>
      <c r="ID2170" s="40"/>
      <c r="IE2170" s="40"/>
      <c r="IF2170" s="40"/>
      <c r="IG2170" s="40"/>
      <c r="IH2170" s="40"/>
      <c r="II2170" s="40"/>
      <c r="IJ2170" s="40"/>
      <c r="IK2170" s="40"/>
      <c r="IL2170" s="40"/>
      <c r="IM2170" s="40"/>
      <c r="IN2170" s="40"/>
      <c r="IO2170" s="40"/>
      <c r="IP2170" s="40"/>
      <c r="IQ2170" s="40"/>
      <c r="IR2170" s="40"/>
      <c r="IS2170" s="40"/>
      <c r="IT2170" s="40"/>
      <c r="IU2170" s="40"/>
    </row>
    <row r="2171" spans="1:255" ht="14.25" customHeight="1">
      <c r="A2171" s="145">
        <v>2230</v>
      </c>
      <c r="B2171" s="139">
        <v>20150808</v>
      </c>
      <c r="C2171" s="57" t="str">
        <f t="shared" si="237"/>
        <v>SCL</v>
      </c>
      <c r="D2171" s="114">
        <f t="shared" si="232"/>
        <v>40762</v>
      </c>
      <c r="E2171" s="28" t="s">
        <v>32</v>
      </c>
      <c r="F2171" s="39" t="s">
        <v>25</v>
      </c>
      <c r="G2171" s="35" t="s">
        <v>26</v>
      </c>
      <c r="H2171" s="30"/>
      <c r="I2171" s="30"/>
      <c r="J2171" s="31" t="s">
        <v>175</v>
      </c>
      <c r="K2171" s="31" t="s">
        <v>580</v>
      </c>
      <c r="L2171" s="31" t="s">
        <v>176</v>
      </c>
      <c r="M2171" s="31"/>
      <c r="N2171" s="31" t="s">
        <v>31</v>
      </c>
      <c r="O2171" s="4" t="str">
        <f t="shared" si="233"/>
        <v>Ceratina (Zadontomerus) acantha</v>
      </c>
      <c r="P2171" s="85" t="str">
        <f t="shared" si="238"/>
        <v>Ceratina acantha</v>
      </c>
      <c r="Q2171" s="35" t="s">
        <v>29</v>
      </c>
      <c r="R2171" s="36"/>
      <c r="S2171" s="32"/>
      <c r="T2171" s="32"/>
      <c r="U2171" s="32"/>
      <c r="V2171" s="34" t="s">
        <v>171</v>
      </c>
      <c r="W2171" s="38">
        <v>41335</v>
      </c>
      <c r="X2171" s="52"/>
      <c r="Y2171" s="129">
        <f t="shared" si="234"/>
        <v>1</v>
      </c>
      <c r="Z2171" s="110">
        <f t="shared" si="235"/>
        <v>0</v>
      </c>
      <c r="AA2171" s="1">
        <f t="shared" si="236"/>
        <v>0</v>
      </c>
      <c r="AC2171" s="40"/>
      <c r="AD2171" s="40"/>
      <c r="AE2171" s="40"/>
      <c r="AF2171" s="40"/>
      <c r="AG2171" s="40"/>
      <c r="AH2171" s="40"/>
      <c r="AI2171" s="40"/>
      <c r="AJ2171" s="40"/>
      <c r="AK2171" s="40"/>
      <c r="AL2171" s="40"/>
      <c r="AM2171" s="40"/>
      <c r="AN2171" s="40"/>
      <c r="AO2171" s="40"/>
      <c r="AP2171" s="40"/>
      <c r="AQ2171" s="40"/>
      <c r="AR2171" s="40"/>
      <c r="AS2171" s="40"/>
      <c r="AT2171" s="40"/>
      <c r="AU2171" s="40"/>
      <c r="AV2171" s="40"/>
      <c r="AW2171" s="40"/>
      <c r="AX2171" s="40"/>
      <c r="AY2171" s="40"/>
      <c r="AZ2171" s="40"/>
      <c r="BA2171" s="40"/>
      <c r="BB2171" s="40"/>
      <c r="BC2171" s="40"/>
      <c r="BD2171" s="40"/>
      <c r="BE2171" s="40"/>
      <c r="BF2171" s="40"/>
      <c r="BG2171" s="40"/>
      <c r="BH2171" s="40"/>
      <c r="BI2171" s="40"/>
      <c r="BJ2171" s="40"/>
      <c r="BK2171" s="40"/>
      <c r="BL2171" s="40"/>
      <c r="BM2171" s="40"/>
      <c r="BN2171" s="40"/>
      <c r="BO2171" s="40"/>
      <c r="BP2171" s="40"/>
      <c r="BQ2171" s="40"/>
      <c r="BR2171" s="40"/>
      <c r="BS2171" s="40"/>
      <c r="BT2171" s="40"/>
      <c r="BU2171" s="40"/>
      <c r="BV2171" s="40"/>
      <c r="BW2171" s="40"/>
      <c r="BX2171" s="40"/>
      <c r="BY2171" s="40"/>
      <c r="BZ2171" s="40"/>
      <c r="CA2171" s="40"/>
      <c r="CB2171" s="40"/>
      <c r="CC2171" s="40"/>
      <c r="CD2171" s="40"/>
      <c r="CE2171" s="40"/>
      <c r="CF2171" s="40"/>
      <c r="CG2171" s="40"/>
      <c r="CH2171" s="40"/>
      <c r="CI2171" s="40"/>
      <c r="CJ2171" s="40"/>
      <c r="CK2171" s="40"/>
      <c r="CL2171" s="40"/>
      <c r="CM2171" s="40"/>
      <c r="CN2171" s="40"/>
      <c r="CO2171" s="40"/>
      <c r="CP2171" s="40"/>
      <c r="CQ2171" s="40"/>
      <c r="CR2171" s="40"/>
      <c r="CS2171" s="40"/>
      <c r="CT2171" s="40"/>
      <c r="CU2171" s="40"/>
      <c r="CV2171" s="40"/>
      <c r="CW2171" s="40"/>
      <c r="CX2171" s="40"/>
      <c r="CY2171" s="40"/>
      <c r="CZ2171" s="40"/>
      <c r="DA2171" s="40"/>
      <c r="DB2171" s="40"/>
      <c r="DC2171" s="40"/>
      <c r="DD2171" s="40"/>
      <c r="DE2171" s="40"/>
      <c r="DF2171" s="40"/>
      <c r="DG2171" s="40"/>
      <c r="DH2171" s="40"/>
      <c r="DI2171" s="40"/>
      <c r="DJ2171" s="40"/>
      <c r="DK2171" s="40"/>
      <c r="DL2171" s="40"/>
      <c r="DM2171" s="40"/>
      <c r="DN2171" s="40"/>
      <c r="DO2171" s="40"/>
      <c r="DP2171" s="40"/>
      <c r="DQ2171" s="40"/>
      <c r="DR2171" s="40"/>
      <c r="DS2171" s="40"/>
      <c r="DT2171" s="40"/>
      <c r="DU2171" s="40"/>
      <c r="DV2171" s="40"/>
      <c r="DW2171" s="40"/>
      <c r="DX2171" s="40"/>
      <c r="DY2171" s="40"/>
      <c r="DZ2171" s="40"/>
      <c r="EA2171" s="40"/>
      <c r="EB2171" s="40"/>
      <c r="EC2171" s="40"/>
      <c r="ED2171" s="40"/>
      <c r="EE2171" s="40"/>
      <c r="EF2171" s="40"/>
      <c r="EG2171" s="40"/>
      <c r="EH2171" s="40"/>
      <c r="EI2171" s="40"/>
      <c r="EJ2171" s="40"/>
      <c r="EK2171" s="40"/>
      <c r="EL2171" s="40"/>
      <c r="EM2171" s="40"/>
      <c r="EN2171" s="40"/>
      <c r="EO2171" s="40"/>
      <c r="EP2171" s="40"/>
      <c r="EQ2171" s="40"/>
      <c r="ER2171" s="40"/>
      <c r="ES2171" s="40"/>
      <c r="ET2171" s="40"/>
      <c r="EU2171" s="40"/>
      <c r="EV2171" s="40"/>
      <c r="EW2171" s="40"/>
      <c r="EX2171" s="40"/>
      <c r="EY2171" s="40"/>
      <c r="EZ2171" s="40"/>
      <c r="FA2171" s="40"/>
      <c r="FB2171" s="40"/>
      <c r="FC2171" s="40"/>
      <c r="FD2171" s="40"/>
      <c r="FE2171" s="40"/>
      <c r="FF2171" s="40"/>
      <c r="FG2171" s="40"/>
      <c r="FH2171" s="40"/>
      <c r="FI2171" s="40"/>
      <c r="FJ2171" s="40"/>
      <c r="FK2171" s="40"/>
      <c r="FL2171" s="40"/>
      <c r="FM2171" s="40"/>
      <c r="FN2171" s="40"/>
      <c r="FO2171" s="40"/>
      <c r="FP2171" s="40"/>
      <c r="FQ2171" s="40"/>
      <c r="FR2171" s="40"/>
      <c r="FS2171" s="40"/>
      <c r="FT2171" s="40"/>
      <c r="FU2171" s="40"/>
      <c r="FV2171" s="40"/>
      <c r="FW2171" s="40"/>
      <c r="FX2171" s="40"/>
      <c r="FY2171" s="40"/>
      <c r="FZ2171" s="40"/>
      <c r="GA2171" s="40"/>
      <c r="GB2171" s="40"/>
      <c r="GC2171" s="40"/>
      <c r="GD2171" s="40"/>
      <c r="GE2171" s="40"/>
      <c r="GF2171" s="40"/>
      <c r="GG2171" s="40"/>
      <c r="GH2171" s="40"/>
      <c r="GI2171" s="40"/>
      <c r="GJ2171" s="40"/>
      <c r="GK2171" s="40"/>
      <c r="GL2171" s="40"/>
      <c r="GM2171" s="40"/>
      <c r="GN2171" s="40"/>
      <c r="GO2171" s="40"/>
      <c r="GP2171" s="40"/>
      <c r="GQ2171" s="40"/>
      <c r="GR2171" s="40"/>
      <c r="GS2171" s="40"/>
      <c r="GT2171" s="40"/>
      <c r="GU2171" s="40"/>
      <c r="GV2171" s="40"/>
      <c r="GW2171" s="40"/>
      <c r="GX2171" s="40"/>
      <c r="GY2171" s="40"/>
      <c r="GZ2171" s="40"/>
      <c r="HA2171" s="40"/>
      <c r="HB2171" s="40"/>
      <c r="HC2171" s="40"/>
      <c r="HD2171" s="40"/>
      <c r="HE2171" s="40"/>
      <c r="HF2171" s="40"/>
      <c r="HG2171" s="40"/>
      <c r="HH2171" s="40"/>
      <c r="HI2171" s="40"/>
      <c r="HJ2171" s="40"/>
      <c r="HK2171" s="40"/>
      <c r="HL2171" s="40"/>
      <c r="HM2171" s="40"/>
      <c r="HN2171" s="40"/>
      <c r="HO2171" s="40"/>
      <c r="HP2171" s="40"/>
      <c r="HQ2171" s="40"/>
      <c r="HR2171" s="40"/>
      <c r="HS2171" s="40"/>
      <c r="HT2171" s="40"/>
      <c r="HU2171" s="40"/>
      <c r="HV2171" s="40"/>
      <c r="HW2171" s="40"/>
      <c r="HX2171" s="40"/>
      <c r="HY2171" s="40"/>
      <c r="HZ2171" s="40"/>
      <c r="IA2171" s="40"/>
      <c r="IB2171" s="40"/>
      <c r="IC2171" s="40"/>
      <c r="ID2171" s="40"/>
      <c r="IE2171" s="40"/>
      <c r="IF2171" s="40"/>
      <c r="IG2171" s="40"/>
      <c r="IH2171" s="40"/>
      <c r="II2171" s="40"/>
      <c r="IJ2171" s="40"/>
      <c r="IK2171" s="40"/>
      <c r="IL2171" s="40"/>
      <c r="IM2171" s="40"/>
      <c r="IN2171" s="40"/>
      <c r="IO2171" s="40"/>
      <c r="IP2171" s="40"/>
      <c r="IQ2171" s="40"/>
      <c r="IR2171" s="40"/>
      <c r="IS2171" s="40"/>
      <c r="IT2171" s="40"/>
      <c r="IU2171" s="40"/>
    </row>
    <row r="2172" spans="1:255" ht="14.25" customHeight="1">
      <c r="A2172" s="145">
        <v>2231</v>
      </c>
      <c r="B2172" s="139">
        <v>20150808</v>
      </c>
      <c r="C2172" s="57" t="str">
        <f t="shared" si="237"/>
        <v>SCL</v>
      </c>
      <c r="D2172" s="114">
        <f t="shared" si="232"/>
        <v>40762</v>
      </c>
      <c r="E2172" s="28" t="s">
        <v>32</v>
      </c>
      <c r="F2172" s="39" t="s">
        <v>25</v>
      </c>
      <c r="G2172" s="35" t="s">
        <v>26</v>
      </c>
      <c r="H2172" s="30"/>
      <c r="I2172" s="30"/>
      <c r="J2172" s="31" t="s">
        <v>175</v>
      </c>
      <c r="K2172" s="31" t="s">
        <v>580</v>
      </c>
      <c r="L2172" s="31" t="s">
        <v>176</v>
      </c>
      <c r="M2172" s="31"/>
      <c r="N2172" s="31" t="s">
        <v>31</v>
      </c>
      <c r="O2172" s="4" t="str">
        <f t="shared" si="233"/>
        <v>Ceratina (Zadontomerus) acantha</v>
      </c>
      <c r="P2172" s="85" t="str">
        <f t="shared" si="238"/>
        <v>Ceratina acantha</v>
      </c>
      <c r="Q2172" s="35" t="s">
        <v>29</v>
      </c>
      <c r="R2172" s="36"/>
      <c r="S2172" s="32"/>
      <c r="T2172" s="32"/>
      <c r="U2172" s="32"/>
      <c r="V2172" s="34" t="s">
        <v>171</v>
      </c>
      <c r="W2172" s="38">
        <v>41335</v>
      </c>
      <c r="X2172" s="52" t="s">
        <v>45</v>
      </c>
      <c r="Y2172" s="129">
        <f t="shared" si="234"/>
        <v>1</v>
      </c>
      <c r="Z2172" s="110">
        <f t="shared" si="235"/>
        <v>0</v>
      </c>
      <c r="AA2172" s="1">
        <f t="shared" si="236"/>
        <v>0</v>
      </c>
      <c r="AC2172" s="40"/>
      <c r="AD2172" s="40"/>
      <c r="AE2172" s="40"/>
      <c r="AF2172" s="40"/>
      <c r="AG2172" s="40"/>
      <c r="AH2172" s="40"/>
      <c r="AI2172" s="40"/>
      <c r="AJ2172" s="40"/>
      <c r="AK2172" s="40"/>
      <c r="AL2172" s="40"/>
      <c r="AM2172" s="40"/>
      <c r="AN2172" s="40"/>
      <c r="AO2172" s="40"/>
      <c r="AP2172" s="40"/>
      <c r="AQ2172" s="40"/>
      <c r="AR2172" s="40"/>
      <c r="AS2172" s="40"/>
      <c r="AT2172" s="40"/>
      <c r="AU2172" s="40"/>
      <c r="AV2172" s="40"/>
      <c r="AW2172" s="40"/>
      <c r="AX2172" s="40"/>
      <c r="AY2172" s="40"/>
      <c r="AZ2172" s="40"/>
      <c r="BA2172" s="40"/>
      <c r="BB2172" s="40"/>
      <c r="BC2172" s="40"/>
      <c r="BD2172" s="40"/>
      <c r="BE2172" s="40"/>
      <c r="BF2172" s="40"/>
      <c r="BG2172" s="40"/>
      <c r="BH2172" s="40"/>
      <c r="BI2172" s="40"/>
      <c r="BJ2172" s="40"/>
      <c r="BK2172" s="40"/>
      <c r="BL2172" s="40"/>
      <c r="BM2172" s="40"/>
      <c r="BN2172" s="40"/>
      <c r="BO2172" s="40"/>
      <c r="BP2172" s="40"/>
      <c r="BQ2172" s="40"/>
      <c r="BR2172" s="40"/>
      <c r="BS2172" s="40"/>
      <c r="BT2172" s="40"/>
      <c r="BU2172" s="40"/>
      <c r="BV2172" s="40"/>
      <c r="BW2172" s="40"/>
      <c r="BX2172" s="40"/>
      <c r="BY2172" s="40"/>
      <c r="BZ2172" s="40"/>
      <c r="CA2172" s="40"/>
      <c r="CB2172" s="40"/>
      <c r="CC2172" s="40"/>
      <c r="CD2172" s="40"/>
      <c r="CE2172" s="40"/>
      <c r="CF2172" s="40"/>
      <c r="CG2172" s="40"/>
      <c r="CH2172" s="40"/>
      <c r="CI2172" s="40"/>
      <c r="CJ2172" s="40"/>
      <c r="CK2172" s="40"/>
      <c r="CL2172" s="40"/>
      <c r="CM2172" s="40"/>
      <c r="CN2172" s="40"/>
      <c r="CO2172" s="40"/>
      <c r="CP2172" s="40"/>
      <c r="CQ2172" s="40"/>
      <c r="CR2172" s="40"/>
      <c r="CS2172" s="40"/>
      <c r="CT2172" s="40"/>
      <c r="CU2172" s="40"/>
      <c r="CV2172" s="40"/>
      <c r="CW2172" s="40"/>
      <c r="CX2172" s="40"/>
      <c r="CY2172" s="40"/>
      <c r="CZ2172" s="40"/>
      <c r="DA2172" s="40"/>
      <c r="DB2172" s="40"/>
      <c r="DC2172" s="40"/>
      <c r="DD2172" s="40"/>
      <c r="DE2172" s="40"/>
      <c r="DF2172" s="40"/>
      <c r="DG2172" s="40"/>
      <c r="DH2172" s="40"/>
      <c r="DI2172" s="40"/>
      <c r="DJ2172" s="40"/>
      <c r="DK2172" s="40"/>
      <c r="DL2172" s="40"/>
      <c r="DM2172" s="40"/>
      <c r="DN2172" s="40"/>
      <c r="DO2172" s="40"/>
      <c r="DP2172" s="40"/>
      <c r="DQ2172" s="40"/>
      <c r="DR2172" s="40"/>
      <c r="DS2172" s="40"/>
      <c r="DT2172" s="40"/>
      <c r="DU2172" s="40"/>
      <c r="DV2172" s="40"/>
      <c r="DW2172" s="40"/>
      <c r="DX2172" s="40"/>
      <c r="DY2172" s="40"/>
      <c r="DZ2172" s="40"/>
      <c r="EA2172" s="40"/>
      <c r="EB2172" s="40"/>
      <c r="EC2172" s="40"/>
      <c r="ED2172" s="40"/>
      <c r="EE2172" s="40"/>
      <c r="EF2172" s="40"/>
      <c r="EG2172" s="40"/>
      <c r="EH2172" s="40"/>
      <c r="EI2172" s="40"/>
      <c r="EJ2172" s="40"/>
      <c r="EK2172" s="40"/>
      <c r="EL2172" s="40"/>
      <c r="EM2172" s="40"/>
      <c r="EN2172" s="40"/>
      <c r="EO2172" s="40"/>
      <c r="EP2172" s="40"/>
      <c r="EQ2172" s="40"/>
      <c r="ER2172" s="40"/>
      <c r="ES2172" s="40"/>
      <c r="ET2172" s="40"/>
      <c r="EU2172" s="40"/>
      <c r="EV2172" s="40"/>
      <c r="EW2172" s="40"/>
      <c r="EX2172" s="40"/>
      <c r="EY2172" s="40"/>
      <c r="EZ2172" s="40"/>
      <c r="FA2172" s="40"/>
      <c r="FB2172" s="40"/>
      <c r="FC2172" s="40"/>
      <c r="FD2172" s="40"/>
      <c r="FE2172" s="40"/>
      <c r="FF2172" s="40"/>
      <c r="FG2172" s="40"/>
      <c r="FH2172" s="40"/>
      <c r="FI2172" s="40"/>
      <c r="FJ2172" s="40"/>
      <c r="FK2172" s="40"/>
      <c r="FL2172" s="40"/>
      <c r="FM2172" s="40"/>
      <c r="FN2172" s="40"/>
      <c r="FO2172" s="40"/>
      <c r="FP2172" s="40"/>
      <c r="FQ2172" s="40"/>
      <c r="FR2172" s="40"/>
      <c r="FS2172" s="40"/>
      <c r="FT2172" s="40"/>
      <c r="FU2172" s="40"/>
      <c r="FV2172" s="40"/>
      <c r="FW2172" s="40"/>
      <c r="FX2172" s="40"/>
      <c r="FY2172" s="40"/>
      <c r="FZ2172" s="40"/>
      <c r="GA2172" s="40"/>
      <c r="GB2172" s="40"/>
      <c r="GC2172" s="40"/>
      <c r="GD2172" s="40"/>
      <c r="GE2172" s="40"/>
      <c r="GF2172" s="40"/>
      <c r="GG2172" s="40"/>
      <c r="GH2172" s="40"/>
      <c r="GI2172" s="40"/>
      <c r="GJ2172" s="40"/>
      <c r="GK2172" s="40"/>
      <c r="GL2172" s="40"/>
      <c r="GM2172" s="40"/>
      <c r="GN2172" s="40"/>
      <c r="GO2172" s="40"/>
      <c r="GP2172" s="40"/>
      <c r="GQ2172" s="40"/>
      <c r="GR2172" s="40"/>
      <c r="GS2172" s="40"/>
      <c r="GT2172" s="40"/>
      <c r="GU2172" s="40"/>
      <c r="GV2172" s="40"/>
      <c r="GW2172" s="40"/>
      <c r="GX2172" s="40"/>
      <c r="GY2172" s="40"/>
      <c r="GZ2172" s="40"/>
      <c r="HA2172" s="40"/>
      <c r="HB2172" s="40"/>
      <c r="HC2172" s="40"/>
      <c r="HD2172" s="40"/>
      <c r="HE2172" s="40"/>
      <c r="HF2172" s="40"/>
      <c r="HG2172" s="40"/>
      <c r="HH2172" s="40"/>
      <c r="HI2172" s="40"/>
      <c r="HJ2172" s="40"/>
      <c r="HK2172" s="40"/>
      <c r="HL2172" s="40"/>
      <c r="HM2172" s="40"/>
      <c r="HN2172" s="40"/>
      <c r="HO2172" s="40"/>
      <c r="HP2172" s="40"/>
      <c r="HQ2172" s="40"/>
      <c r="HR2172" s="40"/>
      <c r="HS2172" s="40"/>
      <c r="HT2172" s="40"/>
      <c r="HU2172" s="40"/>
      <c r="HV2172" s="40"/>
      <c r="HW2172" s="40"/>
      <c r="HX2172" s="40"/>
      <c r="HY2172" s="40"/>
      <c r="HZ2172" s="40"/>
      <c r="IA2172" s="40"/>
      <c r="IB2172" s="40"/>
      <c r="IC2172" s="40"/>
      <c r="ID2172" s="40"/>
      <c r="IE2172" s="40"/>
      <c r="IF2172" s="40"/>
      <c r="IG2172" s="40"/>
      <c r="IH2172" s="40"/>
      <c r="II2172" s="40"/>
      <c r="IJ2172" s="40"/>
      <c r="IK2172" s="40"/>
      <c r="IL2172" s="40"/>
      <c r="IM2172" s="40"/>
      <c r="IN2172" s="40"/>
      <c r="IO2172" s="40"/>
      <c r="IP2172" s="40"/>
      <c r="IQ2172" s="40"/>
      <c r="IR2172" s="40"/>
      <c r="IS2172" s="40"/>
      <c r="IT2172" s="40"/>
      <c r="IU2172" s="40"/>
    </row>
    <row r="2173" spans="1:255" ht="14.25" customHeight="1">
      <c r="A2173" s="145">
        <v>2232</v>
      </c>
      <c r="B2173" s="139">
        <v>20160716</v>
      </c>
      <c r="C2173" s="57" t="str">
        <f t="shared" si="237"/>
        <v>SCL</v>
      </c>
      <c r="D2173" s="114">
        <f t="shared" si="232"/>
        <v>41105</v>
      </c>
      <c r="E2173" s="28" t="s">
        <v>32</v>
      </c>
      <c r="F2173" s="39" t="s">
        <v>25</v>
      </c>
      <c r="G2173" s="35" t="s">
        <v>26</v>
      </c>
      <c r="H2173" s="30"/>
      <c r="I2173" s="30"/>
      <c r="J2173" s="31" t="s">
        <v>175</v>
      </c>
      <c r="K2173" s="31" t="s">
        <v>580</v>
      </c>
      <c r="L2173" s="31" t="s">
        <v>176</v>
      </c>
      <c r="M2173" s="31"/>
      <c r="N2173" s="31" t="s">
        <v>31</v>
      </c>
      <c r="O2173" s="4" t="str">
        <f t="shared" si="233"/>
        <v>Ceratina (Zadontomerus) acantha</v>
      </c>
      <c r="P2173" s="85" t="str">
        <f t="shared" si="238"/>
        <v>Ceratina acantha</v>
      </c>
      <c r="Q2173" s="35" t="s">
        <v>29</v>
      </c>
      <c r="R2173" s="36"/>
      <c r="S2173" s="32"/>
      <c r="T2173" s="32"/>
      <c r="U2173" s="32"/>
      <c r="V2173" s="34" t="s">
        <v>171</v>
      </c>
      <c r="W2173" s="38">
        <v>41335</v>
      </c>
      <c r="X2173" s="52"/>
      <c r="Y2173" s="129">
        <f t="shared" si="234"/>
        <v>1</v>
      </c>
      <c r="Z2173" s="110">
        <f t="shared" si="235"/>
        <v>0</v>
      </c>
      <c r="AA2173" s="1">
        <f t="shared" si="236"/>
        <v>0</v>
      </c>
      <c r="AC2173" s="40"/>
      <c r="AD2173" s="40"/>
      <c r="AE2173" s="40"/>
      <c r="AF2173" s="40"/>
      <c r="AG2173" s="40"/>
      <c r="AH2173" s="40"/>
      <c r="AI2173" s="40"/>
      <c r="AJ2173" s="40"/>
      <c r="AK2173" s="40"/>
      <c r="AL2173" s="40"/>
      <c r="AM2173" s="40"/>
      <c r="AN2173" s="40"/>
      <c r="AO2173" s="40"/>
      <c r="AP2173" s="40"/>
      <c r="AQ2173" s="40"/>
      <c r="AR2173" s="40"/>
      <c r="AS2173" s="40"/>
      <c r="AT2173" s="40"/>
      <c r="AU2173" s="40"/>
      <c r="AV2173" s="40"/>
      <c r="AW2173" s="40"/>
      <c r="AX2173" s="40"/>
      <c r="AY2173" s="40"/>
      <c r="AZ2173" s="40"/>
      <c r="BA2173" s="40"/>
      <c r="BB2173" s="40"/>
      <c r="BC2173" s="40"/>
      <c r="BD2173" s="40"/>
      <c r="BE2173" s="40"/>
      <c r="BF2173" s="40"/>
      <c r="BG2173" s="40"/>
      <c r="BH2173" s="40"/>
      <c r="BI2173" s="40"/>
      <c r="BJ2173" s="40"/>
      <c r="BK2173" s="40"/>
      <c r="BL2173" s="40"/>
      <c r="BM2173" s="40"/>
      <c r="BN2173" s="40"/>
      <c r="BO2173" s="40"/>
      <c r="BP2173" s="40"/>
      <c r="BQ2173" s="40"/>
      <c r="BR2173" s="40"/>
      <c r="BS2173" s="40"/>
      <c r="BT2173" s="40"/>
      <c r="BU2173" s="40"/>
      <c r="BV2173" s="40"/>
      <c r="BW2173" s="40"/>
      <c r="BX2173" s="40"/>
      <c r="BY2173" s="40"/>
      <c r="BZ2173" s="40"/>
      <c r="CA2173" s="40"/>
      <c r="CB2173" s="40"/>
      <c r="CC2173" s="40"/>
      <c r="CD2173" s="40"/>
      <c r="CE2173" s="40"/>
      <c r="CF2173" s="40"/>
      <c r="CG2173" s="40"/>
      <c r="CH2173" s="40"/>
      <c r="CI2173" s="40"/>
      <c r="CJ2173" s="40"/>
      <c r="CK2173" s="40"/>
      <c r="CL2173" s="40"/>
      <c r="CM2173" s="40"/>
      <c r="CN2173" s="40"/>
      <c r="CO2173" s="40"/>
      <c r="CP2173" s="40"/>
      <c r="CQ2173" s="40"/>
      <c r="CR2173" s="40"/>
      <c r="CS2173" s="40"/>
      <c r="CT2173" s="40"/>
      <c r="CU2173" s="40"/>
      <c r="CV2173" s="40"/>
      <c r="CW2173" s="40"/>
      <c r="CX2173" s="40"/>
      <c r="CY2173" s="40"/>
      <c r="CZ2173" s="40"/>
      <c r="DA2173" s="40"/>
      <c r="DB2173" s="40"/>
      <c r="DC2173" s="40"/>
      <c r="DD2173" s="40"/>
      <c r="DE2173" s="40"/>
      <c r="DF2173" s="40"/>
      <c r="DG2173" s="40"/>
      <c r="DH2173" s="40"/>
      <c r="DI2173" s="40"/>
      <c r="DJ2173" s="40"/>
      <c r="DK2173" s="40"/>
      <c r="DL2173" s="40"/>
      <c r="DM2173" s="40"/>
      <c r="DN2173" s="40"/>
      <c r="DO2173" s="40"/>
      <c r="DP2173" s="40"/>
      <c r="DQ2173" s="40"/>
      <c r="DR2173" s="40"/>
      <c r="DS2173" s="40"/>
      <c r="DT2173" s="40"/>
      <c r="DU2173" s="40"/>
      <c r="DV2173" s="40"/>
      <c r="DW2173" s="40"/>
      <c r="DX2173" s="40"/>
      <c r="DY2173" s="40"/>
      <c r="DZ2173" s="40"/>
      <c r="EA2173" s="40"/>
      <c r="EB2173" s="40"/>
      <c r="EC2173" s="40"/>
      <c r="ED2173" s="40"/>
      <c r="EE2173" s="40"/>
      <c r="EF2173" s="40"/>
      <c r="EG2173" s="40"/>
      <c r="EH2173" s="40"/>
      <c r="EI2173" s="40"/>
      <c r="EJ2173" s="40"/>
      <c r="EK2173" s="40"/>
      <c r="EL2173" s="40"/>
      <c r="EM2173" s="40"/>
      <c r="EN2173" s="40"/>
      <c r="EO2173" s="40"/>
      <c r="EP2173" s="40"/>
      <c r="EQ2173" s="40"/>
      <c r="ER2173" s="40"/>
      <c r="ES2173" s="40"/>
      <c r="ET2173" s="40"/>
      <c r="EU2173" s="40"/>
      <c r="EV2173" s="40"/>
      <c r="EW2173" s="40"/>
      <c r="EX2173" s="40"/>
      <c r="EY2173" s="40"/>
      <c r="EZ2173" s="40"/>
      <c r="FA2173" s="40"/>
      <c r="FB2173" s="40"/>
      <c r="FC2173" s="40"/>
      <c r="FD2173" s="40"/>
      <c r="FE2173" s="40"/>
      <c r="FF2173" s="40"/>
      <c r="FG2173" s="40"/>
      <c r="FH2173" s="40"/>
      <c r="FI2173" s="40"/>
      <c r="FJ2173" s="40"/>
      <c r="FK2173" s="40"/>
      <c r="FL2173" s="40"/>
      <c r="FM2173" s="40"/>
      <c r="FN2173" s="40"/>
      <c r="FO2173" s="40"/>
      <c r="FP2173" s="40"/>
      <c r="FQ2173" s="40"/>
      <c r="FR2173" s="40"/>
      <c r="FS2173" s="40"/>
      <c r="FT2173" s="40"/>
      <c r="FU2173" s="40"/>
      <c r="FV2173" s="40"/>
      <c r="FW2173" s="40"/>
      <c r="FX2173" s="40"/>
      <c r="FY2173" s="40"/>
      <c r="FZ2173" s="40"/>
      <c r="GA2173" s="40"/>
      <c r="GB2173" s="40"/>
      <c r="GC2173" s="40"/>
      <c r="GD2173" s="40"/>
      <c r="GE2173" s="40"/>
      <c r="GF2173" s="40"/>
      <c r="GG2173" s="40"/>
      <c r="GH2173" s="40"/>
      <c r="GI2173" s="40"/>
      <c r="GJ2173" s="40"/>
      <c r="GK2173" s="40"/>
      <c r="GL2173" s="40"/>
      <c r="GM2173" s="40"/>
      <c r="GN2173" s="40"/>
      <c r="GO2173" s="40"/>
      <c r="GP2173" s="40"/>
      <c r="GQ2173" s="40"/>
      <c r="GR2173" s="40"/>
      <c r="GS2173" s="40"/>
      <c r="GT2173" s="40"/>
      <c r="GU2173" s="40"/>
      <c r="GV2173" s="40"/>
      <c r="GW2173" s="40"/>
      <c r="GX2173" s="40"/>
      <c r="GY2173" s="40"/>
      <c r="GZ2173" s="40"/>
      <c r="HA2173" s="40"/>
      <c r="HB2173" s="40"/>
      <c r="HC2173" s="40"/>
      <c r="HD2173" s="40"/>
      <c r="HE2173" s="40"/>
      <c r="HF2173" s="40"/>
      <c r="HG2173" s="40"/>
      <c r="HH2173" s="40"/>
      <c r="HI2173" s="40"/>
      <c r="HJ2173" s="40"/>
      <c r="HK2173" s="40"/>
      <c r="HL2173" s="40"/>
      <c r="HM2173" s="40"/>
      <c r="HN2173" s="40"/>
      <c r="HO2173" s="40"/>
      <c r="HP2173" s="40"/>
      <c r="HQ2173" s="40"/>
      <c r="HR2173" s="40"/>
      <c r="HS2173" s="40"/>
      <c r="HT2173" s="40"/>
      <c r="HU2173" s="40"/>
      <c r="HV2173" s="40"/>
      <c r="HW2173" s="40"/>
      <c r="HX2173" s="40"/>
      <c r="HY2173" s="40"/>
      <c r="HZ2173" s="40"/>
      <c r="IA2173" s="40"/>
      <c r="IB2173" s="40"/>
      <c r="IC2173" s="40"/>
      <c r="ID2173" s="40"/>
      <c r="IE2173" s="40"/>
      <c r="IF2173" s="40"/>
      <c r="IG2173" s="40"/>
      <c r="IH2173" s="40"/>
      <c r="II2173" s="40"/>
      <c r="IJ2173" s="40"/>
      <c r="IK2173" s="40"/>
      <c r="IL2173" s="40"/>
      <c r="IM2173" s="40"/>
      <c r="IN2173" s="40"/>
      <c r="IO2173" s="40"/>
      <c r="IP2173" s="40"/>
      <c r="IQ2173" s="40"/>
      <c r="IR2173" s="40"/>
      <c r="IS2173" s="40"/>
      <c r="IT2173" s="40"/>
      <c r="IU2173" s="40"/>
    </row>
    <row r="2174" spans="1:255" ht="14.25" customHeight="1">
      <c r="A2174" s="145">
        <v>2233</v>
      </c>
      <c r="B2174" s="139">
        <v>20150808</v>
      </c>
      <c r="C2174" s="57" t="str">
        <f t="shared" si="237"/>
        <v>SCL</v>
      </c>
      <c r="D2174" s="114">
        <f t="shared" si="232"/>
        <v>40762</v>
      </c>
      <c r="E2174" s="28" t="s">
        <v>32</v>
      </c>
      <c r="F2174" s="39" t="s">
        <v>25</v>
      </c>
      <c r="G2174" s="35" t="s">
        <v>26</v>
      </c>
      <c r="H2174" s="30"/>
      <c r="I2174" s="30"/>
      <c r="J2174" s="31" t="s">
        <v>175</v>
      </c>
      <c r="K2174" s="31" t="s">
        <v>580</v>
      </c>
      <c r="L2174" s="31" t="s">
        <v>176</v>
      </c>
      <c r="M2174" s="31"/>
      <c r="N2174" s="31" t="s">
        <v>31</v>
      </c>
      <c r="O2174" s="4" t="str">
        <f t="shared" si="233"/>
        <v>Ceratina (Zadontomerus) acantha</v>
      </c>
      <c r="P2174" s="85" t="str">
        <f t="shared" si="238"/>
        <v>Ceratina acantha</v>
      </c>
      <c r="Q2174" s="35" t="s">
        <v>29</v>
      </c>
      <c r="R2174" s="36"/>
      <c r="S2174" s="32"/>
      <c r="T2174" s="32"/>
      <c r="U2174" s="32"/>
      <c r="V2174" s="34" t="s">
        <v>171</v>
      </c>
      <c r="W2174" s="38">
        <v>41335</v>
      </c>
      <c r="X2174" s="52"/>
      <c r="Y2174" s="129">
        <f t="shared" si="234"/>
        <v>1</v>
      </c>
      <c r="Z2174" s="110">
        <f t="shared" si="235"/>
        <v>0</v>
      </c>
      <c r="AA2174" s="1">
        <f t="shared" si="236"/>
        <v>0</v>
      </c>
      <c r="AC2174" s="40"/>
      <c r="AD2174" s="40"/>
      <c r="AE2174" s="40"/>
      <c r="AF2174" s="40"/>
      <c r="AG2174" s="40"/>
      <c r="AH2174" s="40"/>
      <c r="AI2174" s="40"/>
      <c r="AJ2174" s="40"/>
      <c r="AK2174" s="40"/>
      <c r="AL2174" s="40"/>
      <c r="AM2174" s="40"/>
      <c r="AN2174" s="40"/>
      <c r="AO2174" s="40"/>
      <c r="AP2174" s="40"/>
      <c r="AQ2174" s="40"/>
      <c r="AR2174" s="40"/>
      <c r="AS2174" s="40"/>
      <c r="AT2174" s="40"/>
      <c r="AU2174" s="40"/>
      <c r="AV2174" s="40"/>
      <c r="AW2174" s="40"/>
      <c r="AX2174" s="40"/>
      <c r="AY2174" s="40"/>
      <c r="AZ2174" s="40"/>
      <c r="BA2174" s="40"/>
      <c r="BB2174" s="40"/>
      <c r="BC2174" s="40"/>
      <c r="BD2174" s="40"/>
      <c r="BE2174" s="40"/>
      <c r="BF2174" s="40"/>
      <c r="BG2174" s="40"/>
      <c r="BH2174" s="40"/>
      <c r="BI2174" s="40"/>
      <c r="BJ2174" s="40"/>
      <c r="BK2174" s="40"/>
      <c r="BL2174" s="40"/>
      <c r="BM2174" s="40"/>
      <c r="BN2174" s="40"/>
      <c r="BO2174" s="40"/>
      <c r="BP2174" s="40"/>
      <c r="BQ2174" s="40"/>
      <c r="BR2174" s="40"/>
      <c r="BS2174" s="40"/>
      <c r="BT2174" s="40"/>
      <c r="BU2174" s="40"/>
      <c r="BV2174" s="40"/>
      <c r="BW2174" s="40"/>
      <c r="BX2174" s="40"/>
      <c r="BY2174" s="40"/>
      <c r="BZ2174" s="40"/>
      <c r="CA2174" s="40"/>
      <c r="CB2174" s="40"/>
      <c r="CC2174" s="40"/>
      <c r="CD2174" s="40"/>
      <c r="CE2174" s="40"/>
      <c r="CF2174" s="40"/>
      <c r="CG2174" s="40"/>
      <c r="CH2174" s="40"/>
      <c r="CI2174" s="40"/>
      <c r="CJ2174" s="40"/>
      <c r="CK2174" s="40"/>
      <c r="CL2174" s="40"/>
      <c r="CM2174" s="40"/>
      <c r="CN2174" s="40"/>
      <c r="CO2174" s="40"/>
      <c r="CP2174" s="40"/>
      <c r="CQ2174" s="40"/>
      <c r="CR2174" s="40"/>
      <c r="CS2174" s="40"/>
      <c r="CT2174" s="40"/>
      <c r="CU2174" s="40"/>
      <c r="CV2174" s="40"/>
      <c r="CW2174" s="40"/>
      <c r="CX2174" s="40"/>
      <c r="CY2174" s="40"/>
      <c r="CZ2174" s="40"/>
      <c r="DA2174" s="40"/>
      <c r="DB2174" s="40"/>
      <c r="DC2174" s="40"/>
      <c r="DD2174" s="40"/>
      <c r="DE2174" s="40"/>
      <c r="DF2174" s="40"/>
      <c r="DG2174" s="40"/>
      <c r="DH2174" s="40"/>
      <c r="DI2174" s="40"/>
      <c r="DJ2174" s="40"/>
      <c r="DK2174" s="40"/>
      <c r="DL2174" s="40"/>
      <c r="DM2174" s="40"/>
      <c r="DN2174" s="40"/>
      <c r="DO2174" s="40"/>
      <c r="DP2174" s="40"/>
      <c r="DQ2174" s="40"/>
      <c r="DR2174" s="40"/>
      <c r="DS2174" s="40"/>
      <c r="DT2174" s="40"/>
      <c r="DU2174" s="40"/>
      <c r="DV2174" s="40"/>
      <c r="DW2174" s="40"/>
      <c r="DX2174" s="40"/>
      <c r="DY2174" s="40"/>
      <c r="DZ2174" s="40"/>
      <c r="EA2174" s="40"/>
      <c r="EB2174" s="40"/>
      <c r="EC2174" s="40"/>
      <c r="ED2174" s="40"/>
      <c r="EE2174" s="40"/>
      <c r="EF2174" s="40"/>
      <c r="EG2174" s="40"/>
      <c r="EH2174" s="40"/>
      <c r="EI2174" s="40"/>
      <c r="EJ2174" s="40"/>
      <c r="EK2174" s="40"/>
      <c r="EL2174" s="40"/>
      <c r="EM2174" s="40"/>
      <c r="EN2174" s="40"/>
      <c r="EO2174" s="40"/>
      <c r="EP2174" s="40"/>
      <c r="EQ2174" s="40"/>
      <c r="ER2174" s="40"/>
      <c r="ES2174" s="40"/>
      <c r="ET2174" s="40"/>
      <c r="EU2174" s="40"/>
      <c r="EV2174" s="40"/>
      <c r="EW2174" s="40"/>
      <c r="EX2174" s="40"/>
      <c r="EY2174" s="40"/>
      <c r="EZ2174" s="40"/>
      <c r="FA2174" s="40"/>
      <c r="FB2174" s="40"/>
      <c r="FC2174" s="40"/>
      <c r="FD2174" s="40"/>
      <c r="FE2174" s="40"/>
      <c r="FF2174" s="40"/>
      <c r="FG2174" s="40"/>
      <c r="FH2174" s="40"/>
      <c r="FI2174" s="40"/>
      <c r="FJ2174" s="40"/>
      <c r="FK2174" s="40"/>
      <c r="FL2174" s="40"/>
      <c r="FM2174" s="40"/>
      <c r="FN2174" s="40"/>
      <c r="FO2174" s="40"/>
      <c r="FP2174" s="40"/>
      <c r="FQ2174" s="40"/>
      <c r="FR2174" s="40"/>
      <c r="FS2174" s="40"/>
      <c r="FT2174" s="40"/>
      <c r="FU2174" s="40"/>
      <c r="FV2174" s="40"/>
      <c r="FW2174" s="40"/>
      <c r="FX2174" s="40"/>
      <c r="FY2174" s="40"/>
      <c r="FZ2174" s="40"/>
      <c r="GA2174" s="40"/>
      <c r="GB2174" s="40"/>
      <c r="GC2174" s="40"/>
      <c r="GD2174" s="40"/>
      <c r="GE2174" s="40"/>
      <c r="GF2174" s="40"/>
      <c r="GG2174" s="40"/>
      <c r="GH2174" s="40"/>
      <c r="GI2174" s="40"/>
      <c r="GJ2174" s="40"/>
      <c r="GK2174" s="40"/>
      <c r="GL2174" s="40"/>
      <c r="GM2174" s="40"/>
      <c r="GN2174" s="40"/>
      <c r="GO2174" s="40"/>
      <c r="GP2174" s="40"/>
      <c r="GQ2174" s="40"/>
      <c r="GR2174" s="40"/>
      <c r="GS2174" s="40"/>
      <c r="GT2174" s="40"/>
      <c r="GU2174" s="40"/>
      <c r="GV2174" s="40"/>
      <c r="GW2174" s="40"/>
      <c r="GX2174" s="40"/>
      <c r="GY2174" s="40"/>
      <c r="GZ2174" s="40"/>
      <c r="HA2174" s="40"/>
      <c r="HB2174" s="40"/>
      <c r="HC2174" s="40"/>
      <c r="HD2174" s="40"/>
      <c r="HE2174" s="40"/>
      <c r="HF2174" s="40"/>
      <c r="HG2174" s="40"/>
      <c r="HH2174" s="40"/>
      <c r="HI2174" s="40"/>
      <c r="HJ2174" s="40"/>
      <c r="HK2174" s="40"/>
      <c r="HL2174" s="40"/>
      <c r="HM2174" s="40"/>
      <c r="HN2174" s="40"/>
      <c r="HO2174" s="40"/>
      <c r="HP2174" s="40"/>
      <c r="HQ2174" s="40"/>
      <c r="HR2174" s="40"/>
      <c r="HS2174" s="40"/>
      <c r="HT2174" s="40"/>
      <c r="HU2174" s="40"/>
      <c r="HV2174" s="40"/>
      <c r="HW2174" s="40"/>
      <c r="HX2174" s="40"/>
      <c r="HY2174" s="40"/>
      <c r="HZ2174" s="40"/>
      <c r="IA2174" s="40"/>
      <c r="IB2174" s="40"/>
      <c r="IC2174" s="40"/>
      <c r="ID2174" s="40"/>
      <c r="IE2174" s="40"/>
      <c r="IF2174" s="40"/>
      <c r="IG2174" s="40"/>
      <c r="IH2174" s="40"/>
      <c r="II2174" s="40"/>
      <c r="IJ2174" s="40"/>
      <c r="IK2174" s="40"/>
      <c r="IL2174" s="40"/>
      <c r="IM2174" s="40"/>
      <c r="IN2174" s="40"/>
      <c r="IO2174" s="40"/>
      <c r="IP2174" s="40"/>
      <c r="IQ2174" s="40"/>
      <c r="IR2174" s="40"/>
      <c r="IS2174" s="40"/>
      <c r="IT2174" s="40"/>
      <c r="IU2174" s="40"/>
    </row>
    <row r="2175" spans="1:255" ht="14.25" customHeight="1">
      <c r="A2175" s="145">
        <v>2234</v>
      </c>
      <c r="B2175" s="139">
        <v>20160327</v>
      </c>
      <c r="C2175" s="57" t="str">
        <f t="shared" si="237"/>
        <v>SCL</v>
      </c>
      <c r="D2175" s="114">
        <f t="shared" si="232"/>
        <v>40994</v>
      </c>
      <c r="E2175" s="28" t="s">
        <v>32</v>
      </c>
      <c r="F2175" s="39" t="s">
        <v>25</v>
      </c>
      <c r="G2175" s="35" t="s">
        <v>26</v>
      </c>
      <c r="H2175" s="30"/>
      <c r="I2175" s="30"/>
      <c r="J2175" s="31" t="s">
        <v>175</v>
      </c>
      <c r="K2175" s="31" t="s">
        <v>580</v>
      </c>
      <c r="L2175" s="31" t="s">
        <v>176</v>
      </c>
      <c r="M2175" s="31"/>
      <c r="N2175" s="31" t="s">
        <v>31</v>
      </c>
      <c r="O2175" s="4" t="str">
        <f t="shared" si="233"/>
        <v>Ceratina (Zadontomerus) acantha</v>
      </c>
      <c r="P2175" s="85" t="str">
        <f t="shared" si="238"/>
        <v>Ceratina acantha</v>
      </c>
      <c r="Q2175" s="35" t="s">
        <v>29</v>
      </c>
      <c r="R2175" s="36"/>
      <c r="S2175" s="32"/>
      <c r="T2175" s="32"/>
      <c r="U2175" s="32"/>
      <c r="V2175" s="34" t="s">
        <v>171</v>
      </c>
      <c r="W2175" s="38">
        <v>41335</v>
      </c>
      <c r="X2175" s="52"/>
      <c r="Y2175" s="129">
        <f t="shared" si="234"/>
        <v>1</v>
      </c>
      <c r="Z2175" s="110">
        <f t="shared" si="235"/>
        <v>0</v>
      </c>
      <c r="AA2175" s="1">
        <f t="shared" si="236"/>
        <v>0</v>
      </c>
      <c r="AC2175" s="40"/>
      <c r="AD2175" s="40"/>
      <c r="AE2175" s="40"/>
      <c r="AF2175" s="40"/>
      <c r="AG2175" s="40"/>
      <c r="AH2175" s="40"/>
      <c r="AI2175" s="40"/>
      <c r="AJ2175" s="40"/>
      <c r="AK2175" s="40"/>
      <c r="AL2175" s="40"/>
      <c r="AM2175" s="40"/>
      <c r="AN2175" s="40"/>
      <c r="AO2175" s="40"/>
      <c r="AP2175" s="40"/>
      <c r="AQ2175" s="40"/>
      <c r="AR2175" s="40"/>
      <c r="AS2175" s="40"/>
      <c r="AT2175" s="40"/>
      <c r="AU2175" s="40"/>
      <c r="AV2175" s="40"/>
      <c r="AW2175" s="40"/>
      <c r="AX2175" s="40"/>
      <c r="AY2175" s="40"/>
      <c r="AZ2175" s="40"/>
      <c r="BA2175" s="40"/>
      <c r="BB2175" s="40"/>
      <c r="BC2175" s="40"/>
      <c r="BD2175" s="40"/>
      <c r="BE2175" s="40"/>
      <c r="BF2175" s="40"/>
      <c r="BG2175" s="40"/>
      <c r="BH2175" s="40"/>
      <c r="BI2175" s="40"/>
      <c r="BJ2175" s="40"/>
      <c r="BK2175" s="40"/>
      <c r="BL2175" s="40"/>
      <c r="BM2175" s="40"/>
      <c r="BN2175" s="40"/>
      <c r="BO2175" s="40"/>
      <c r="BP2175" s="40"/>
      <c r="BQ2175" s="40"/>
      <c r="BR2175" s="40"/>
      <c r="BS2175" s="40"/>
      <c r="BT2175" s="40"/>
      <c r="BU2175" s="40"/>
      <c r="BV2175" s="40"/>
      <c r="BW2175" s="40"/>
      <c r="BX2175" s="40"/>
      <c r="BY2175" s="40"/>
      <c r="BZ2175" s="40"/>
      <c r="CA2175" s="40"/>
      <c r="CB2175" s="40"/>
      <c r="CC2175" s="40"/>
      <c r="CD2175" s="40"/>
      <c r="CE2175" s="40"/>
      <c r="CF2175" s="40"/>
      <c r="CG2175" s="40"/>
      <c r="CH2175" s="40"/>
      <c r="CI2175" s="40"/>
      <c r="CJ2175" s="40"/>
      <c r="CK2175" s="40"/>
      <c r="CL2175" s="40"/>
      <c r="CM2175" s="40"/>
      <c r="CN2175" s="40"/>
      <c r="CO2175" s="40"/>
      <c r="CP2175" s="40"/>
      <c r="CQ2175" s="40"/>
      <c r="CR2175" s="40"/>
      <c r="CS2175" s="40"/>
      <c r="CT2175" s="40"/>
      <c r="CU2175" s="40"/>
      <c r="CV2175" s="40"/>
      <c r="CW2175" s="40"/>
      <c r="CX2175" s="40"/>
      <c r="CY2175" s="40"/>
      <c r="CZ2175" s="40"/>
      <c r="DA2175" s="40"/>
      <c r="DB2175" s="40"/>
      <c r="DC2175" s="40"/>
      <c r="DD2175" s="40"/>
      <c r="DE2175" s="40"/>
      <c r="DF2175" s="40"/>
      <c r="DG2175" s="40"/>
      <c r="DH2175" s="40"/>
      <c r="DI2175" s="40"/>
      <c r="DJ2175" s="40"/>
      <c r="DK2175" s="40"/>
      <c r="DL2175" s="40"/>
      <c r="DM2175" s="40"/>
      <c r="DN2175" s="40"/>
      <c r="DO2175" s="40"/>
      <c r="DP2175" s="40"/>
      <c r="DQ2175" s="40"/>
      <c r="DR2175" s="40"/>
      <c r="DS2175" s="40"/>
      <c r="DT2175" s="40"/>
      <c r="DU2175" s="40"/>
      <c r="DV2175" s="40"/>
      <c r="DW2175" s="40"/>
      <c r="DX2175" s="40"/>
      <c r="DY2175" s="40"/>
      <c r="DZ2175" s="40"/>
      <c r="EA2175" s="40"/>
      <c r="EB2175" s="40"/>
      <c r="EC2175" s="40"/>
      <c r="ED2175" s="40"/>
      <c r="EE2175" s="40"/>
      <c r="EF2175" s="40"/>
      <c r="EG2175" s="40"/>
      <c r="EH2175" s="40"/>
      <c r="EI2175" s="40"/>
      <c r="EJ2175" s="40"/>
      <c r="EK2175" s="40"/>
      <c r="EL2175" s="40"/>
      <c r="EM2175" s="40"/>
      <c r="EN2175" s="40"/>
      <c r="EO2175" s="40"/>
      <c r="EP2175" s="40"/>
      <c r="EQ2175" s="40"/>
      <c r="ER2175" s="40"/>
      <c r="ES2175" s="40"/>
      <c r="ET2175" s="40"/>
      <c r="EU2175" s="40"/>
      <c r="EV2175" s="40"/>
      <c r="EW2175" s="40"/>
      <c r="EX2175" s="40"/>
      <c r="EY2175" s="40"/>
      <c r="EZ2175" s="40"/>
      <c r="FA2175" s="40"/>
      <c r="FB2175" s="40"/>
      <c r="FC2175" s="40"/>
      <c r="FD2175" s="40"/>
      <c r="FE2175" s="40"/>
      <c r="FF2175" s="40"/>
      <c r="FG2175" s="40"/>
      <c r="FH2175" s="40"/>
      <c r="FI2175" s="40"/>
      <c r="FJ2175" s="40"/>
      <c r="FK2175" s="40"/>
      <c r="FL2175" s="40"/>
      <c r="FM2175" s="40"/>
      <c r="FN2175" s="40"/>
      <c r="FO2175" s="40"/>
      <c r="FP2175" s="40"/>
      <c r="FQ2175" s="40"/>
      <c r="FR2175" s="40"/>
      <c r="FS2175" s="40"/>
      <c r="FT2175" s="40"/>
      <c r="FU2175" s="40"/>
      <c r="FV2175" s="40"/>
      <c r="FW2175" s="40"/>
      <c r="FX2175" s="40"/>
      <c r="FY2175" s="40"/>
      <c r="FZ2175" s="40"/>
      <c r="GA2175" s="40"/>
      <c r="GB2175" s="40"/>
      <c r="GC2175" s="40"/>
      <c r="GD2175" s="40"/>
      <c r="GE2175" s="40"/>
      <c r="GF2175" s="40"/>
      <c r="GG2175" s="40"/>
      <c r="GH2175" s="40"/>
      <c r="GI2175" s="40"/>
      <c r="GJ2175" s="40"/>
      <c r="GK2175" s="40"/>
      <c r="GL2175" s="40"/>
      <c r="GM2175" s="40"/>
      <c r="GN2175" s="40"/>
      <c r="GO2175" s="40"/>
      <c r="GP2175" s="40"/>
      <c r="GQ2175" s="40"/>
      <c r="GR2175" s="40"/>
      <c r="GS2175" s="40"/>
      <c r="GT2175" s="40"/>
      <c r="GU2175" s="40"/>
      <c r="GV2175" s="40"/>
      <c r="GW2175" s="40"/>
      <c r="GX2175" s="40"/>
      <c r="GY2175" s="40"/>
      <c r="GZ2175" s="40"/>
      <c r="HA2175" s="40"/>
      <c r="HB2175" s="40"/>
      <c r="HC2175" s="40"/>
      <c r="HD2175" s="40"/>
      <c r="HE2175" s="40"/>
      <c r="HF2175" s="40"/>
      <c r="HG2175" s="40"/>
      <c r="HH2175" s="40"/>
      <c r="HI2175" s="40"/>
      <c r="HJ2175" s="40"/>
      <c r="HK2175" s="40"/>
      <c r="HL2175" s="40"/>
      <c r="HM2175" s="40"/>
      <c r="HN2175" s="40"/>
      <c r="HO2175" s="40"/>
      <c r="HP2175" s="40"/>
      <c r="HQ2175" s="40"/>
      <c r="HR2175" s="40"/>
      <c r="HS2175" s="40"/>
      <c r="HT2175" s="40"/>
      <c r="HU2175" s="40"/>
      <c r="HV2175" s="40"/>
      <c r="HW2175" s="40"/>
      <c r="HX2175" s="40"/>
      <c r="HY2175" s="40"/>
      <c r="HZ2175" s="40"/>
      <c r="IA2175" s="40"/>
      <c r="IB2175" s="40"/>
      <c r="IC2175" s="40"/>
      <c r="ID2175" s="40"/>
      <c r="IE2175" s="40"/>
      <c r="IF2175" s="40"/>
      <c r="IG2175" s="40"/>
      <c r="IH2175" s="40"/>
      <c r="II2175" s="40"/>
      <c r="IJ2175" s="40"/>
      <c r="IK2175" s="40"/>
      <c r="IL2175" s="40"/>
      <c r="IM2175" s="40"/>
      <c r="IN2175" s="40"/>
      <c r="IO2175" s="40"/>
      <c r="IP2175" s="40"/>
      <c r="IQ2175" s="40"/>
      <c r="IR2175" s="40"/>
      <c r="IS2175" s="40"/>
      <c r="IT2175" s="40"/>
      <c r="IU2175" s="40"/>
    </row>
    <row r="2176" spans="1:255" ht="14.25" customHeight="1">
      <c r="A2176" s="145">
        <v>2235</v>
      </c>
      <c r="B2176" s="139">
        <v>20160327</v>
      </c>
      <c r="C2176" s="57" t="str">
        <f t="shared" si="237"/>
        <v>SCL</v>
      </c>
      <c r="D2176" s="114">
        <f t="shared" si="232"/>
        <v>40994</v>
      </c>
      <c r="E2176" s="28" t="s">
        <v>32</v>
      </c>
      <c r="F2176" s="39" t="s">
        <v>25</v>
      </c>
      <c r="G2176" s="35" t="s">
        <v>26</v>
      </c>
      <c r="H2176" s="30"/>
      <c r="I2176" s="30"/>
      <c r="J2176" s="31" t="s">
        <v>175</v>
      </c>
      <c r="K2176" s="31" t="s">
        <v>580</v>
      </c>
      <c r="L2176" s="31" t="s">
        <v>176</v>
      </c>
      <c r="M2176" s="31"/>
      <c r="N2176" s="31" t="s">
        <v>31</v>
      </c>
      <c r="O2176" s="4" t="str">
        <f t="shared" si="233"/>
        <v>Ceratina (Zadontomerus) acantha</v>
      </c>
      <c r="P2176" s="85" t="str">
        <f t="shared" si="238"/>
        <v>Ceratina acantha</v>
      </c>
      <c r="Q2176" s="35" t="s">
        <v>29</v>
      </c>
      <c r="R2176" s="36"/>
      <c r="S2176" s="32"/>
      <c r="T2176" s="32"/>
      <c r="U2176" s="32"/>
      <c r="V2176" s="34" t="s">
        <v>171</v>
      </c>
      <c r="W2176" s="38">
        <v>41335</v>
      </c>
      <c r="X2176" s="52"/>
      <c r="Y2176" s="129">
        <f t="shared" si="234"/>
        <v>1</v>
      </c>
      <c r="Z2176" s="110">
        <f t="shared" si="235"/>
        <v>0</v>
      </c>
      <c r="AA2176" s="1">
        <f t="shared" si="236"/>
        <v>0</v>
      </c>
      <c r="AC2176" s="40"/>
      <c r="AD2176" s="40"/>
      <c r="AE2176" s="40"/>
      <c r="AF2176" s="40"/>
      <c r="AG2176" s="40"/>
      <c r="AH2176" s="40"/>
      <c r="AI2176" s="40"/>
      <c r="AJ2176" s="40"/>
      <c r="AK2176" s="40"/>
      <c r="AL2176" s="40"/>
      <c r="AM2176" s="40"/>
      <c r="AN2176" s="40"/>
      <c r="AO2176" s="40"/>
      <c r="AP2176" s="40"/>
      <c r="AQ2176" s="40"/>
      <c r="AR2176" s="40"/>
      <c r="AS2176" s="40"/>
      <c r="AT2176" s="40"/>
      <c r="AU2176" s="40"/>
      <c r="AV2176" s="40"/>
      <c r="AW2176" s="40"/>
      <c r="AX2176" s="40"/>
      <c r="AY2176" s="40"/>
      <c r="AZ2176" s="40"/>
      <c r="BA2176" s="40"/>
      <c r="BB2176" s="40"/>
      <c r="BC2176" s="40"/>
      <c r="BD2176" s="40"/>
      <c r="BE2176" s="40"/>
      <c r="BF2176" s="40"/>
      <c r="BG2176" s="40"/>
      <c r="BH2176" s="40"/>
      <c r="BI2176" s="40"/>
      <c r="BJ2176" s="40"/>
      <c r="BK2176" s="40"/>
      <c r="BL2176" s="40"/>
      <c r="BM2176" s="40"/>
      <c r="BN2176" s="40"/>
      <c r="BO2176" s="40"/>
      <c r="BP2176" s="40"/>
      <c r="BQ2176" s="40"/>
      <c r="BR2176" s="40"/>
      <c r="BS2176" s="40"/>
      <c r="BT2176" s="40"/>
      <c r="BU2176" s="40"/>
      <c r="BV2176" s="40"/>
      <c r="BW2176" s="40"/>
      <c r="BX2176" s="40"/>
      <c r="BY2176" s="40"/>
      <c r="BZ2176" s="40"/>
      <c r="CA2176" s="40"/>
      <c r="CB2176" s="40"/>
      <c r="CC2176" s="40"/>
      <c r="CD2176" s="40"/>
      <c r="CE2176" s="40"/>
      <c r="CF2176" s="40"/>
      <c r="CG2176" s="40"/>
      <c r="CH2176" s="40"/>
      <c r="CI2176" s="40"/>
      <c r="CJ2176" s="40"/>
      <c r="CK2176" s="40"/>
      <c r="CL2176" s="40"/>
      <c r="CM2176" s="40"/>
      <c r="CN2176" s="40"/>
      <c r="CO2176" s="40"/>
      <c r="CP2176" s="40"/>
      <c r="CQ2176" s="40"/>
      <c r="CR2176" s="40"/>
      <c r="CS2176" s="40"/>
      <c r="CT2176" s="40"/>
      <c r="CU2176" s="40"/>
      <c r="CV2176" s="40"/>
      <c r="CW2176" s="40"/>
      <c r="CX2176" s="40"/>
      <c r="CY2176" s="40"/>
      <c r="CZ2176" s="40"/>
      <c r="DA2176" s="40"/>
      <c r="DB2176" s="40"/>
      <c r="DC2176" s="40"/>
      <c r="DD2176" s="40"/>
      <c r="DE2176" s="40"/>
      <c r="DF2176" s="40"/>
      <c r="DG2176" s="40"/>
      <c r="DH2176" s="40"/>
      <c r="DI2176" s="40"/>
      <c r="DJ2176" s="40"/>
      <c r="DK2176" s="40"/>
      <c r="DL2176" s="40"/>
      <c r="DM2176" s="40"/>
      <c r="DN2176" s="40"/>
      <c r="DO2176" s="40"/>
      <c r="DP2176" s="40"/>
      <c r="DQ2176" s="40"/>
      <c r="DR2176" s="40"/>
      <c r="DS2176" s="40"/>
      <c r="DT2176" s="40"/>
      <c r="DU2176" s="40"/>
      <c r="DV2176" s="40"/>
      <c r="DW2176" s="40"/>
      <c r="DX2176" s="40"/>
      <c r="DY2176" s="40"/>
      <c r="DZ2176" s="40"/>
      <c r="EA2176" s="40"/>
      <c r="EB2176" s="40"/>
      <c r="EC2176" s="40"/>
      <c r="ED2176" s="40"/>
      <c r="EE2176" s="40"/>
      <c r="EF2176" s="40"/>
      <c r="EG2176" s="40"/>
      <c r="EH2176" s="40"/>
      <c r="EI2176" s="40"/>
      <c r="EJ2176" s="40"/>
      <c r="EK2176" s="40"/>
      <c r="EL2176" s="40"/>
      <c r="EM2176" s="40"/>
      <c r="EN2176" s="40"/>
      <c r="EO2176" s="40"/>
      <c r="EP2176" s="40"/>
      <c r="EQ2176" s="40"/>
      <c r="ER2176" s="40"/>
      <c r="ES2176" s="40"/>
      <c r="ET2176" s="40"/>
      <c r="EU2176" s="40"/>
      <c r="EV2176" s="40"/>
      <c r="EW2176" s="40"/>
      <c r="EX2176" s="40"/>
      <c r="EY2176" s="40"/>
      <c r="EZ2176" s="40"/>
      <c r="FA2176" s="40"/>
      <c r="FB2176" s="40"/>
      <c r="FC2176" s="40"/>
      <c r="FD2176" s="40"/>
      <c r="FE2176" s="40"/>
      <c r="FF2176" s="40"/>
      <c r="FG2176" s="40"/>
      <c r="FH2176" s="40"/>
      <c r="FI2176" s="40"/>
      <c r="FJ2176" s="40"/>
      <c r="FK2176" s="40"/>
      <c r="FL2176" s="40"/>
      <c r="FM2176" s="40"/>
      <c r="FN2176" s="40"/>
      <c r="FO2176" s="40"/>
      <c r="FP2176" s="40"/>
      <c r="FQ2176" s="40"/>
      <c r="FR2176" s="40"/>
      <c r="FS2176" s="40"/>
      <c r="FT2176" s="40"/>
      <c r="FU2176" s="40"/>
      <c r="FV2176" s="40"/>
      <c r="FW2176" s="40"/>
      <c r="FX2176" s="40"/>
      <c r="FY2176" s="40"/>
      <c r="FZ2176" s="40"/>
      <c r="GA2176" s="40"/>
      <c r="GB2176" s="40"/>
      <c r="GC2176" s="40"/>
      <c r="GD2176" s="40"/>
      <c r="GE2176" s="40"/>
      <c r="GF2176" s="40"/>
      <c r="GG2176" s="40"/>
      <c r="GH2176" s="40"/>
      <c r="GI2176" s="40"/>
      <c r="GJ2176" s="40"/>
      <c r="GK2176" s="40"/>
      <c r="GL2176" s="40"/>
      <c r="GM2176" s="40"/>
      <c r="GN2176" s="40"/>
      <c r="GO2176" s="40"/>
      <c r="GP2176" s="40"/>
      <c r="GQ2176" s="40"/>
      <c r="GR2176" s="40"/>
      <c r="GS2176" s="40"/>
      <c r="GT2176" s="40"/>
      <c r="GU2176" s="40"/>
      <c r="GV2176" s="40"/>
      <c r="GW2176" s="40"/>
      <c r="GX2176" s="40"/>
      <c r="GY2176" s="40"/>
      <c r="GZ2176" s="40"/>
      <c r="HA2176" s="40"/>
      <c r="HB2176" s="40"/>
      <c r="HC2176" s="40"/>
      <c r="HD2176" s="40"/>
      <c r="HE2176" s="40"/>
      <c r="HF2176" s="40"/>
      <c r="HG2176" s="40"/>
      <c r="HH2176" s="40"/>
      <c r="HI2176" s="40"/>
      <c r="HJ2176" s="40"/>
      <c r="HK2176" s="40"/>
      <c r="HL2176" s="40"/>
      <c r="HM2176" s="40"/>
      <c r="HN2176" s="40"/>
      <c r="HO2176" s="40"/>
      <c r="HP2176" s="40"/>
      <c r="HQ2176" s="40"/>
      <c r="HR2176" s="40"/>
      <c r="HS2176" s="40"/>
      <c r="HT2176" s="40"/>
      <c r="HU2176" s="40"/>
      <c r="HV2176" s="40"/>
      <c r="HW2176" s="40"/>
      <c r="HX2176" s="40"/>
      <c r="HY2176" s="40"/>
      <c r="HZ2176" s="40"/>
      <c r="IA2176" s="40"/>
      <c r="IB2176" s="40"/>
      <c r="IC2176" s="40"/>
      <c r="ID2176" s="40"/>
      <c r="IE2176" s="40"/>
      <c r="IF2176" s="40"/>
      <c r="IG2176" s="40"/>
      <c r="IH2176" s="40"/>
      <c r="II2176" s="40"/>
      <c r="IJ2176" s="40"/>
      <c r="IK2176" s="40"/>
      <c r="IL2176" s="40"/>
      <c r="IM2176" s="40"/>
      <c r="IN2176" s="40"/>
      <c r="IO2176" s="40"/>
      <c r="IP2176" s="40"/>
      <c r="IQ2176" s="40"/>
      <c r="IR2176" s="40"/>
      <c r="IS2176" s="40"/>
      <c r="IT2176" s="40"/>
      <c r="IU2176" s="40"/>
    </row>
    <row r="2177" spans="1:255" ht="14.25" customHeight="1">
      <c r="A2177" s="145">
        <v>2236</v>
      </c>
      <c r="B2177" s="139">
        <v>20160327</v>
      </c>
      <c r="C2177" s="57" t="str">
        <f t="shared" si="237"/>
        <v>SCL</v>
      </c>
      <c r="D2177" s="114">
        <f t="shared" si="232"/>
        <v>40994</v>
      </c>
      <c r="E2177" s="28" t="s">
        <v>32</v>
      </c>
      <c r="F2177" s="39" t="s">
        <v>25</v>
      </c>
      <c r="G2177" s="35" t="s">
        <v>26</v>
      </c>
      <c r="H2177" s="30"/>
      <c r="I2177" s="30"/>
      <c r="J2177" s="31" t="s">
        <v>175</v>
      </c>
      <c r="K2177" s="31" t="s">
        <v>580</v>
      </c>
      <c r="L2177" s="31" t="s">
        <v>176</v>
      </c>
      <c r="M2177" s="31"/>
      <c r="N2177" s="31" t="s">
        <v>31</v>
      </c>
      <c r="O2177" s="4" t="str">
        <f t="shared" si="233"/>
        <v>Ceratina (Zadontomerus) acantha</v>
      </c>
      <c r="P2177" s="85" t="str">
        <f t="shared" si="238"/>
        <v>Ceratina acantha</v>
      </c>
      <c r="Q2177" s="35" t="s">
        <v>29</v>
      </c>
      <c r="R2177" s="36"/>
      <c r="S2177" s="32"/>
      <c r="T2177" s="32"/>
      <c r="U2177" s="32"/>
      <c r="V2177" s="34" t="s">
        <v>171</v>
      </c>
      <c r="W2177" s="38">
        <v>41335</v>
      </c>
      <c r="X2177" s="52"/>
      <c r="Y2177" s="129">
        <f t="shared" si="234"/>
        <v>1</v>
      </c>
      <c r="Z2177" s="110">
        <f t="shared" si="235"/>
        <v>0</v>
      </c>
      <c r="AA2177" s="1">
        <f t="shared" si="236"/>
        <v>0</v>
      </c>
      <c r="AC2177" s="40"/>
      <c r="AD2177" s="40"/>
      <c r="AE2177" s="40"/>
      <c r="AF2177" s="40"/>
      <c r="AG2177" s="40"/>
      <c r="AH2177" s="40"/>
      <c r="AI2177" s="40"/>
      <c r="AJ2177" s="40"/>
      <c r="AK2177" s="40"/>
      <c r="AL2177" s="40"/>
      <c r="AM2177" s="40"/>
      <c r="AN2177" s="40"/>
      <c r="AO2177" s="40"/>
      <c r="AP2177" s="40"/>
      <c r="AQ2177" s="40"/>
      <c r="AR2177" s="40"/>
      <c r="AS2177" s="40"/>
      <c r="AT2177" s="40"/>
      <c r="AU2177" s="40"/>
      <c r="AV2177" s="40"/>
      <c r="AW2177" s="40"/>
      <c r="AX2177" s="40"/>
      <c r="AY2177" s="40"/>
      <c r="AZ2177" s="40"/>
      <c r="BA2177" s="40"/>
      <c r="BB2177" s="40"/>
      <c r="BC2177" s="40"/>
      <c r="BD2177" s="40"/>
      <c r="BE2177" s="40"/>
      <c r="BF2177" s="40"/>
      <c r="BG2177" s="40"/>
      <c r="BH2177" s="40"/>
      <c r="BI2177" s="40"/>
      <c r="BJ2177" s="40"/>
      <c r="BK2177" s="40"/>
      <c r="BL2177" s="40"/>
      <c r="BM2177" s="40"/>
      <c r="BN2177" s="40"/>
      <c r="BO2177" s="40"/>
      <c r="BP2177" s="40"/>
      <c r="BQ2177" s="40"/>
      <c r="BR2177" s="40"/>
      <c r="BS2177" s="40"/>
      <c r="BT2177" s="40"/>
      <c r="BU2177" s="40"/>
      <c r="BV2177" s="40"/>
      <c r="BW2177" s="40"/>
      <c r="BX2177" s="40"/>
      <c r="BY2177" s="40"/>
      <c r="BZ2177" s="40"/>
      <c r="CA2177" s="40"/>
      <c r="CB2177" s="40"/>
      <c r="CC2177" s="40"/>
      <c r="CD2177" s="40"/>
      <c r="CE2177" s="40"/>
      <c r="CF2177" s="40"/>
      <c r="CG2177" s="40"/>
      <c r="CH2177" s="40"/>
      <c r="CI2177" s="40"/>
      <c r="CJ2177" s="40"/>
      <c r="CK2177" s="40"/>
      <c r="CL2177" s="40"/>
      <c r="CM2177" s="40"/>
      <c r="CN2177" s="40"/>
      <c r="CO2177" s="40"/>
      <c r="CP2177" s="40"/>
      <c r="CQ2177" s="40"/>
      <c r="CR2177" s="40"/>
      <c r="CS2177" s="40"/>
      <c r="CT2177" s="40"/>
      <c r="CU2177" s="40"/>
      <c r="CV2177" s="40"/>
      <c r="CW2177" s="40"/>
      <c r="CX2177" s="40"/>
      <c r="CY2177" s="40"/>
      <c r="CZ2177" s="40"/>
      <c r="DA2177" s="40"/>
      <c r="DB2177" s="40"/>
      <c r="DC2177" s="40"/>
      <c r="DD2177" s="40"/>
      <c r="DE2177" s="40"/>
      <c r="DF2177" s="40"/>
      <c r="DG2177" s="40"/>
      <c r="DH2177" s="40"/>
      <c r="DI2177" s="40"/>
      <c r="DJ2177" s="40"/>
      <c r="DK2177" s="40"/>
      <c r="DL2177" s="40"/>
      <c r="DM2177" s="40"/>
      <c r="DN2177" s="40"/>
      <c r="DO2177" s="40"/>
      <c r="DP2177" s="40"/>
      <c r="DQ2177" s="40"/>
      <c r="DR2177" s="40"/>
      <c r="DS2177" s="40"/>
      <c r="DT2177" s="40"/>
      <c r="DU2177" s="40"/>
      <c r="DV2177" s="40"/>
      <c r="DW2177" s="40"/>
      <c r="DX2177" s="40"/>
      <c r="DY2177" s="40"/>
      <c r="DZ2177" s="40"/>
      <c r="EA2177" s="40"/>
      <c r="EB2177" s="40"/>
      <c r="EC2177" s="40"/>
      <c r="ED2177" s="40"/>
      <c r="EE2177" s="40"/>
      <c r="EF2177" s="40"/>
      <c r="EG2177" s="40"/>
      <c r="EH2177" s="40"/>
      <c r="EI2177" s="40"/>
      <c r="EJ2177" s="40"/>
      <c r="EK2177" s="40"/>
      <c r="EL2177" s="40"/>
      <c r="EM2177" s="40"/>
      <c r="EN2177" s="40"/>
      <c r="EO2177" s="40"/>
      <c r="EP2177" s="40"/>
      <c r="EQ2177" s="40"/>
      <c r="ER2177" s="40"/>
      <c r="ES2177" s="40"/>
      <c r="ET2177" s="40"/>
      <c r="EU2177" s="40"/>
      <c r="EV2177" s="40"/>
      <c r="EW2177" s="40"/>
      <c r="EX2177" s="40"/>
      <c r="EY2177" s="40"/>
      <c r="EZ2177" s="40"/>
      <c r="FA2177" s="40"/>
      <c r="FB2177" s="40"/>
      <c r="FC2177" s="40"/>
      <c r="FD2177" s="40"/>
      <c r="FE2177" s="40"/>
      <c r="FF2177" s="40"/>
      <c r="FG2177" s="40"/>
      <c r="FH2177" s="40"/>
      <c r="FI2177" s="40"/>
      <c r="FJ2177" s="40"/>
      <c r="FK2177" s="40"/>
      <c r="FL2177" s="40"/>
      <c r="FM2177" s="40"/>
      <c r="FN2177" s="40"/>
      <c r="FO2177" s="40"/>
      <c r="FP2177" s="40"/>
      <c r="FQ2177" s="40"/>
      <c r="FR2177" s="40"/>
      <c r="FS2177" s="40"/>
      <c r="FT2177" s="40"/>
      <c r="FU2177" s="40"/>
      <c r="FV2177" s="40"/>
      <c r="FW2177" s="40"/>
      <c r="FX2177" s="40"/>
      <c r="FY2177" s="40"/>
      <c r="FZ2177" s="40"/>
      <c r="GA2177" s="40"/>
      <c r="GB2177" s="40"/>
      <c r="GC2177" s="40"/>
      <c r="GD2177" s="40"/>
      <c r="GE2177" s="40"/>
      <c r="GF2177" s="40"/>
      <c r="GG2177" s="40"/>
      <c r="GH2177" s="40"/>
      <c r="GI2177" s="40"/>
      <c r="GJ2177" s="40"/>
      <c r="GK2177" s="40"/>
      <c r="GL2177" s="40"/>
      <c r="GM2177" s="40"/>
      <c r="GN2177" s="40"/>
      <c r="GO2177" s="40"/>
      <c r="GP2177" s="40"/>
      <c r="GQ2177" s="40"/>
      <c r="GR2177" s="40"/>
      <c r="GS2177" s="40"/>
      <c r="GT2177" s="40"/>
      <c r="GU2177" s="40"/>
      <c r="GV2177" s="40"/>
      <c r="GW2177" s="40"/>
      <c r="GX2177" s="40"/>
      <c r="GY2177" s="40"/>
      <c r="GZ2177" s="40"/>
      <c r="HA2177" s="40"/>
      <c r="HB2177" s="40"/>
      <c r="HC2177" s="40"/>
      <c r="HD2177" s="40"/>
      <c r="HE2177" s="40"/>
      <c r="HF2177" s="40"/>
      <c r="HG2177" s="40"/>
      <c r="HH2177" s="40"/>
      <c r="HI2177" s="40"/>
      <c r="HJ2177" s="40"/>
      <c r="HK2177" s="40"/>
      <c r="HL2177" s="40"/>
      <c r="HM2177" s="40"/>
      <c r="HN2177" s="40"/>
      <c r="HO2177" s="40"/>
      <c r="HP2177" s="40"/>
      <c r="HQ2177" s="40"/>
      <c r="HR2177" s="40"/>
      <c r="HS2177" s="40"/>
      <c r="HT2177" s="40"/>
      <c r="HU2177" s="40"/>
      <c r="HV2177" s="40"/>
      <c r="HW2177" s="40"/>
      <c r="HX2177" s="40"/>
      <c r="HY2177" s="40"/>
      <c r="HZ2177" s="40"/>
      <c r="IA2177" s="40"/>
      <c r="IB2177" s="40"/>
      <c r="IC2177" s="40"/>
      <c r="ID2177" s="40"/>
      <c r="IE2177" s="40"/>
      <c r="IF2177" s="40"/>
      <c r="IG2177" s="40"/>
      <c r="IH2177" s="40"/>
      <c r="II2177" s="40"/>
      <c r="IJ2177" s="40"/>
      <c r="IK2177" s="40"/>
      <c r="IL2177" s="40"/>
      <c r="IM2177" s="40"/>
      <c r="IN2177" s="40"/>
      <c r="IO2177" s="40"/>
      <c r="IP2177" s="40"/>
      <c r="IQ2177" s="40"/>
      <c r="IR2177" s="40"/>
      <c r="IS2177" s="40"/>
      <c r="IT2177" s="40"/>
      <c r="IU2177" s="40"/>
    </row>
    <row r="2178" spans="1:255" ht="14.25" customHeight="1">
      <c r="A2178" s="145">
        <v>2237</v>
      </c>
      <c r="B2178" s="139">
        <v>20140817</v>
      </c>
      <c r="C2178" s="57" t="str">
        <f t="shared" si="237"/>
        <v>SCL</v>
      </c>
      <c r="D2178" s="114">
        <f t="shared" ref="D2178:D2241" si="239">DATEVALUE(LEFT(B2178,4)&amp;"/"&amp;MID(B2178,5,2)&amp;"/"&amp;RIGHT(B2178,2))</f>
        <v>40406</v>
      </c>
      <c r="E2178" s="28" t="s">
        <v>32</v>
      </c>
      <c r="F2178" s="39" t="s">
        <v>25</v>
      </c>
      <c r="G2178" s="35" t="s">
        <v>26</v>
      </c>
      <c r="H2178" s="30"/>
      <c r="I2178" s="30"/>
      <c r="J2178" s="31" t="s">
        <v>175</v>
      </c>
      <c r="K2178" s="31" t="s">
        <v>580</v>
      </c>
      <c r="L2178" s="31" t="s">
        <v>176</v>
      </c>
      <c r="M2178" s="31"/>
      <c r="N2178" s="31" t="s">
        <v>31</v>
      </c>
      <c r="O2178" s="4" t="str">
        <f t="shared" ref="O2178:O2241" si="240">J2178&amp;" "&amp;IF(LEN(K2178)&gt;0,"("&amp;K2178&amp;") ","")&amp;IF(LEN(N2178)&gt;0,"nr. ","")&amp;L2178&amp;IF(LEN(M2178)&gt;0," ssp. "&amp;M2178,"")</f>
        <v>Ceratina (Zadontomerus) acantha</v>
      </c>
      <c r="P2178" s="85" t="str">
        <f t="shared" si="238"/>
        <v>Ceratina acantha</v>
      </c>
      <c r="Q2178" s="35" t="s">
        <v>29</v>
      </c>
      <c r="R2178" s="36"/>
      <c r="S2178" s="32"/>
      <c r="T2178" s="32"/>
      <c r="U2178" s="32"/>
      <c r="V2178" s="34" t="s">
        <v>171</v>
      </c>
      <c r="W2178" s="38">
        <v>41335</v>
      </c>
      <c r="X2178" s="52"/>
      <c r="Y2178" s="129">
        <f t="shared" ref="Y2178:Y2241" si="241">IF(R2178&gt;0,R2178,1)</f>
        <v>1</v>
      </c>
      <c r="Z2178" s="110">
        <f t="shared" ref="Z2178:Z2241" si="242">IF(ISNUMBER(SEARCH($Z$1,X2178)),1,0)</f>
        <v>0</v>
      </c>
      <c r="AA2178" s="1">
        <f t="shared" ref="AA2178:AA2241" si="243">IF(ISNUMBER(SEARCH($AA$1,X2178)),1,0)</f>
        <v>0</v>
      </c>
      <c r="AC2178" s="40"/>
      <c r="AD2178" s="40"/>
      <c r="AE2178" s="40"/>
      <c r="AF2178" s="40"/>
      <c r="AG2178" s="40"/>
      <c r="AH2178" s="40"/>
      <c r="AI2178" s="40"/>
      <c r="AJ2178" s="40"/>
      <c r="AK2178" s="40"/>
      <c r="AL2178" s="40"/>
      <c r="AM2178" s="40"/>
      <c r="AN2178" s="40"/>
      <c r="AO2178" s="40"/>
      <c r="AP2178" s="40"/>
      <c r="AQ2178" s="40"/>
      <c r="AR2178" s="40"/>
      <c r="AS2178" s="40"/>
      <c r="AT2178" s="40"/>
      <c r="AU2178" s="40"/>
      <c r="AV2178" s="40"/>
      <c r="AW2178" s="40"/>
      <c r="AX2178" s="40"/>
      <c r="AY2178" s="40"/>
      <c r="AZ2178" s="40"/>
      <c r="BA2178" s="40"/>
      <c r="BB2178" s="40"/>
      <c r="BC2178" s="40"/>
      <c r="BD2178" s="40"/>
      <c r="BE2178" s="40"/>
      <c r="BF2178" s="40"/>
      <c r="BG2178" s="40"/>
      <c r="BH2178" s="40"/>
      <c r="BI2178" s="40"/>
      <c r="BJ2178" s="40"/>
      <c r="BK2178" s="40"/>
      <c r="BL2178" s="40"/>
      <c r="BM2178" s="40"/>
      <c r="BN2178" s="40"/>
      <c r="BO2178" s="40"/>
      <c r="BP2178" s="40"/>
      <c r="BQ2178" s="40"/>
      <c r="BR2178" s="40"/>
      <c r="BS2178" s="40"/>
      <c r="BT2178" s="40"/>
      <c r="BU2178" s="40"/>
      <c r="BV2178" s="40"/>
      <c r="BW2178" s="40"/>
      <c r="BX2178" s="40"/>
      <c r="BY2178" s="40"/>
      <c r="BZ2178" s="40"/>
      <c r="CA2178" s="40"/>
      <c r="CB2178" s="40"/>
      <c r="CC2178" s="40"/>
      <c r="CD2178" s="40"/>
      <c r="CE2178" s="40"/>
      <c r="CF2178" s="40"/>
      <c r="CG2178" s="40"/>
      <c r="CH2178" s="40"/>
      <c r="CI2178" s="40"/>
      <c r="CJ2178" s="40"/>
      <c r="CK2178" s="40"/>
      <c r="CL2178" s="40"/>
      <c r="CM2178" s="40"/>
      <c r="CN2178" s="40"/>
      <c r="CO2178" s="40"/>
      <c r="CP2178" s="40"/>
      <c r="CQ2178" s="40"/>
      <c r="CR2178" s="40"/>
      <c r="CS2178" s="40"/>
      <c r="CT2178" s="40"/>
      <c r="CU2178" s="40"/>
      <c r="CV2178" s="40"/>
      <c r="CW2178" s="40"/>
      <c r="CX2178" s="40"/>
      <c r="CY2178" s="40"/>
      <c r="CZ2178" s="40"/>
      <c r="DA2178" s="40"/>
      <c r="DB2178" s="40"/>
      <c r="DC2178" s="40"/>
      <c r="DD2178" s="40"/>
      <c r="DE2178" s="40"/>
      <c r="DF2178" s="40"/>
      <c r="DG2178" s="40"/>
      <c r="DH2178" s="40"/>
      <c r="DI2178" s="40"/>
      <c r="DJ2178" s="40"/>
      <c r="DK2178" s="40"/>
      <c r="DL2178" s="40"/>
      <c r="DM2178" s="40"/>
      <c r="DN2178" s="40"/>
      <c r="DO2178" s="40"/>
      <c r="DP2178" s="40"/>
      <c r="DQ2178" s="40"/>
      <c r="DR2178" s="40"/>
      <c r="DS2178" s="40"/>
      <c r="DT2178" s="40"/>
      <c r="DU2178" s="40"/>
      <c r="DV2178" s="40"/>
      <c r="DW2178" s="40"/>
      <c r="DX2178" s="40"/>
      <c r="DY2178" s="40"/>
      <c r="DZ2178" s="40"/>
      <c r="EA2178" s="40"/>
      <c r="EB2178" s="40"/>
      <c r="EC2178" s="40"/>
      <c r="ED2178" s="40"/>
      <c r="EE2178" s="40"/>
      <c r="EF2178" s="40"/>
      <c r="EG2178" s="40"/>
      <c r="EH2178" s="40"/>
      <c r="EI2178" s="40"/>
      <c r="EJ2178" s="40"/>
      <c r="EK2178" s="40"/>
      <c r="EL2178" s="40"/>
      <c r="EM2178" s="40"/>
      <c r="EN2178" s="40"/>
      <c r="EO2178" s="40"/>
      <c r="EP2178" s="40"/>
      <c r="EQ2178" s="40"/>
      <c r="ER2178" s="40"/>
      <c r="ES2178" s="40"/>
      <c r="ET2178" s="40"/>
      <c r="EU2178" s="40"/>
      <c r="EV2178" s="40"/>
      <c r="EW2178" s="40"/>
      <c r="EX2178" s="40"/>
      <c r="EY2178" s="40"/>
      <c r="EZ2178" s="40"/>
      <c r="FA2178" s="40"/>
      <c r="FB2178" s="40"/>
      <c r="FC2178" s="40"/>
      <c r="FD2178" s="40"/>
      <c r="FE2178" s="40"/>
      <c r="FF2178" s="40"/>
      <c r="FG2178" s="40"/>
      <c r="FH2178" s="40"/>
      <c r="FI2178" s="40"/>
      <c r="FJ2178" s="40"/>
      <c r="FK2178" s="40"/>
      <c r="FL2178" s="40"/>
      <c r="FM2178" s="40"/>
      <c r="FN2178" s="40"/>
      <c r="FO2178" s="40"/>
      <c r="FP2178" s="40"/>
      <c r="FQ2178" s="40"/>
      <c r="FR2178" s="40"/>
      <c r="FS2178" s="40"/>
      <c r="FT2178" s="40"/>
      <c r="FU2178" s="40"/>
      <c r="FV2178" s="40"/>
      <c r="FW2178" s="40"/>
      <c r="FX2178" s="40"/>
      <c r="FY2178" s="40"/>
      <c r="FZ2178" s="40"/>
      <c r="GA2178" s="40"/>
      <c r="GB2178" s="40"/>
      <c r="GC2178" s="40"/>
      <c r="GD2178" s="40"/>
      <c r="GE2178" s="40"/>
      <c r="GF2178" s="40"/>
      <c r="GG2178" s="40"/>
      <c r="GH2178" s="40"/>
      <c r="GI2178" s="40"/>
      <c r="GJ2178" s="40"/>
      <c r="GK2178" s="40"/>
      <c r="GL2178" s="40"/>
      <c r="GM2178" s="40"/>
      <c r="GN2178" s="40"/>
      <c r="GO2178" s="40"/>
      <c r="GP2178" s="40"/>
      <c r="GQ2178" s="40"/>
      <c r="GR2178" s="40"/>
      <c r="GS2178" s="40"/>
      <c r="GT2178" s="40"/>
      <c r="GU2178" s="40"/>
      <c r="GV2178" s="40"/>
      <c r="GW2178" s="40"/>
      <c r="GX2178" s="40"/>
      <c r="GY2178" s="40"/>
      <c r="GZ2178" s="40"/>
      <c r="HA2178" s="40"/>
      <c r="HB2178" s="40"/>
      <c r="HC2178" s="40"/>
      <c r="HD2178" s="40"/>
      <c r="HE2178" s="40"/>
      <c r="HF2178" s="40"/>
      <c r="HG2178" s="40"/>
      <c r="HH2178" s="40"/>
      <c r="HI2178" s="40"/>
      <c r="HJ2178" s="40"/>
      <c r="HK2178" s="40"/>
      <c r="HL2178" s="40"/>
      <c r="HM2178" s="40"/>
      <c r="HN2178" s="40"/>
      <c r="HO2178" s="40"/>
      <c r="HP2178" s="40"/>
      <c r="HQ2178" s="40"/>
      <c r="HR2178" s="40"/>
      <c r="HS2178" s="40"/>
      <c r="HT2178" s="40"/>
      <c r="HU2178" s="40"/>
      <c r="HV2178" s="40"/>
      <c r="HW2178" s="40"/>
      <c r="HX2178" s="40"/>
      <c r="HY2178" s="40"/>
      <c r="HZ2178" s="40"/>
      <c r="IA2178" s="40"/>
      <c r="IB2178" s="40"/>
      <c r="IC2178" s="40"/>
      <c r="ID2178" s="40"/>
      <c r="IE2178" s="40"/>
      <c r="IF2178" s="40"/>
      <c r="IG2178" s="40"/>
      <c r="IH2178" s="40"/>
      <c r="II2178" s="40"/>
      <c r="IJ2178" s="40"/>
      <c r="IK2178" s="40"/>
      <c r="IL2178" s="40"/>
      <c r="IM2178" s="40"/>
      <c r="IN2178" s="40"/>
      <c r="IO2178" s="40"/>
      <c r="IP2178" s="40"/>
      <c r="IQ2178" s="40"/>
      <c r="IR2178" s="40"/>
      <c r="IS2178" s="40"/>
      <c r="IT2178" s="40"/>
      <c r="IU2178" s="40"/>
    </row>
    <row r="2179" spans="1:255" ht="14.25" customHeight="1">
      <c r="A2179" s="145">
        <v>2238</v>
      </c>
      <c r="B2179" s="139">
        <v>20140817</v>
      </c>
      <c r="C2179" s="57" t="str">
        <f t="shared" ref="C2179:C2242" si="244">LEFT(E2179,3)</f>
        <v>SCL</v>
      </c>
      <c r="D2179" s="114">
        <f t="shared" si="239"/>
        <v>40406</v>
      </c>
      <c r="E2179" s="28" t="s">
        <v>32</v>
      </c>
      <c r="F2179" s="39" t="s">
        <v>25</v>
      </c>
      <c r="G2179" s="35" t="s">
        <v>26</v>
      </c>
      <c r="H2179" s="30"/>
      <c r="I2179" s="30"/>
      <c r="J2179" s="31" t="s">
        <v>175</v>
      </c>
      <c r="K2179" s="31" t="s">
        <v>580</v>
      </c>
      <c r="L2179" s="31" t="s">
        <v>176</v>
      </c>
      <c r="M2179" s="31"/>
      <c r="N2179" s="31" t="s">
        <v>31</v>
      </c>
      <c r="O2179" s="4" t="str">
        <f t="shared" si="240"/>
        <v>Ceratina (Zadontomerus) acantha</v>
      </c>
      <c r="P2179" s="85" t="str">
        <f t="shared" ref="P2179:P2242" si="245">J2179&amp;" "&amp;L2179</f>
        <v>Ceratina acantha</v>
      </c>
      <c r="Q2179" s="35" t="s">
        <v>29</v>
      </c>
      <c r="R2179" s="36"/>
      <c r="S2179" s="32"/>
      <c r="T2179" s="32"/>
      <c r="U2179" s="32"/>
      <c r="V2179" s="34" t="s">
        <v>171</v>
      </c>
      <c r="W2179" s="38">
        <v>41335</v>
      </c>
      <c r="X2179" s="52"/>
      <c r="Y2179" s="129">
        <f t="shared" si="241"/>
        <v>1</v>
      </c>
      <c r="Z2179" s="110">
        <f t="shared" si="242"/>
        <v>0</v>
      </c>
      <c r="AA2179" s="1">
        <f t="shared" si="243"/>
        <v>0</v>
      </c>
      <c r="AC2179" s="40"/>
      <c r="AD2179" s="40"/>
      <c r="AE2179" s="40"/>
      <c r="AF2179" s="40"/>
      <c r="AG2179" s="40"/>
      <c r="AH2179" s="40"/>
      <c r="AI2179" s="40"/>
      <c r="AJ2179" s="40"/>
      <c r="AK2179" s="40"/>
      <c r="AL2179" s="40"/>
      <c r="AM2179" s="40"/>
      <c r="AN2179" s="40"/>
      <c r="AO2179" s="40"/>
      <c r="AP2179" s="40"/>
      <c r="AQ2179" s="40"/>
      <c r="AR2179" s="40"/>
      <c r="AS2179" s="40"/>
      <c r="AT2179" s="40"/>
      <c r="AU2179" s="40"/>
      <c r="AV2179" s="40"/>
      <c r="AW2179" s="40"/>
      <c r="AX2179" s="40"/>
      <c r="AY2179" s="40"/>
      <c r="AZ2179" s="40"/>
      <c r="BA2179" s="40"/>
      <c r="BB2179" s="40"/>
      <c r="BC2179" s="40"/>
      <c r="BD2179" s="40"/>
      <c r="BE2179" s="40"/>
      <c r="BF2179" s="40"/>
      <c r="BG2179" s="40"/>
      <c r="BH2179" s="40"/>
      <c r="BI2179" s="40"/>
      <c r="BJ2179" s="40"/>
      <c r="BK2179" s="40"/>
      <c r="BL2179" s="40"/>
      <c r="BM2179" s="40"/>
      <c r="BN2179" s="40"/>
      <c r="BO2179" s="40"/>
      <c r="BP2179" s="40"/>
      <c r="BQ2179" s="40"/>
      <c r="BR2179" s="40"/>
      <c r="BS2179" s="40"/>
      <c r="BT2179" s="40"/>
      <c r="BU2179" s="40"/>
      <c r="BV2179" s="40"/>
      <c r="BW2179" s="40"/>
      <c r="BX2179" s="40"/>
      <c r="BY2179" s="40"/>
      <c r="BZ2179" s="40"/>
      <c r="CA2179" s="40"/>
      <c r="CB2179" s="40"/>
      <c r="CC2179" s="40"/>
      <c r="CD2179" s="40"/>
      <c r="CE2179" s="40"/>
      <c r="CF2179" s="40"/>
      <c r="CG2179" s="40"/>
      <c r="CH2179" s="40"/>
      <c r="CI2179" s="40"/>
      <c r="CJ2179" s="40"/>
      <c r="CK2179" s="40"/>
      <c r="CL2179" s="40"/>
      <c r="CM2179" s="40"/>
      <c r="CN2179" s="40"/>
      <c r="CO2179" s="40"/>
      <c r="CP2179" s="40"/>
      <c r="CQ2179" s="40"/>
      <c r="CR2179" s="40"/>
      <c r="CS2179" s="40"/>
      <c r="CT2179" s="40"/>
      <c r="CU2179" s="40"/>
      <c r="CV2179" s="40"/>
      <c r="CW2179" s="40"/>
      <c r="CX2179" s="40"/>
      <c r="CY2179" s="40"/>
      <c r="CZ2179" s="40"/>
      <c r="DA2179" s="40"/>
      <c r="DB2179" s="40"/>
      <c r="DC2179" s="40"/>
      <c r="DD2179" s="40"/>
      <c r="DE2179" s="40"/>
      <c r="DF2179" s="40"/>
      <c r="DG2179" s="40"/>
      <c r="DH2179" s="40"/>
      <c r="DI2179" s="40"/>
      <c r="DJ2179" s="40"/>
      <c r="DK2179" s="40"/>
      <c r="DL2179" s="40"/>
      <c r="DM2179" s="40"/>
      <c r="DN2179" s="40"/>
      <c r="DO2179" s="40"/>
      <c r="DP2179" s="40"/>
      <c r="DQ2179" s="40"/>
      <c r="DR2179" s="40"/>
      <c r="DS2179" s="40"/>
      <c r="DT2179" s="40"/>
      <c r="DU2179" s="40"/>
      <c r="DV2179" s="40"/>
      <c r="DW2179" s="40"/>
      <c r="DX2179" s="40"/>
      <c r="DY2179" s="40"/>
      <c r="DZ2179" s="40"/>
      <c r="EA2179" s="40"/>
      <c r="EB2179" s="40"/>
      <c r="EC2179" s="40"/>
      <c r="ED2179" s="40"/>
      <c r="EE2179" s="40"/>
      <c r="EF2179" s="40"/>
      <c r="EG2179" s="40"/>
      <c r="EH2179" s="40"/>
      <c r="EI2179" s="40"/>
      <c r="EJ2179" s="40"/>
      <c r="EK2179" s="40"/>
      <c r="EL2179" s="40"/>
      <c r="EM2179" s="40"/>
      <c r="EN2179" s="40"/>
      <c r="EO2179" s="40"/>
      <c r="EP2179" s="40"/>
      <c r="EQ2179" s="40"/>
      <c r="ER2179" s="40"/>
      <c r="ES2179" s="40"/>
      <c r="ET2179" s="40"/>
      <c r="EU2179" s="40"/>
      <c r="EV2179" s="40"/>
      <c r="EW2179" s="40"/>
      <c r="EX2179" s="40"/>
      <c r="EY2179" s="40"/>
      <c r="EZ2179" s="40"/>
      <c r="FA2179" s="40"/>
      <c r="FB2179" s="40"/>
      <c r="FC2179" s="40"/>
      <c r="FD2179" s="40"/>
      <c r="FE2179" s="40"/>
      <c r="FF2179" s="40"/>
      <c r="FG2179" s="40"/>
      <c r="FH2179" s="40"/>
      <c r="FI2179" s="40"/>
      <c r="FJ2179" s="40"/>
      <c r="FK2179" s="40"/>
      <c r="FL2179" s="40"/>
      <c r="FM2179" s="40"/>
      <c r="FN2179" s="40"/>
      <c r="FO2179" s="40"/>
      <c r="FP2179" s="40"/>
      <c r="FQ2179" s="40"/>
      <c r="FR2179" s="40"/>
      <c r="FS2179" s="40"/>
      <c r="FT2179" s="40"/>
      <c r="FU2179" s="40"/>
      <c r="FV2179" s="40"/>
      <c r="FW2179" s="40"/>
      <c r="FX2179" s="40"/>
      <c r="FY2179" s="40"/>
      <c r="FZ2179" s="40"/>
      <c r="GA2179" s="40"/>
      <c r="GB2179" s="40"/>
      <c r="GC2179" s="40"/>
      <c r="GD2179" s="40"/>
      <c r="GE2179" s="40"/>
      <c r="GF2179" s="40"/>
      <c r="GG2179" s="40"/>
      <c r="GH2179" s="40"/>
      <c r="GI2179" s="40"/>
      <c r="GJ2179" s="40"/>
      <c r="GK2179" s="40"/>
      <c r="GL2179" s="40"/>
      <c r="GM2179" s="40"/>
      <c r="GN2179" s="40"/>
      <c r="GO2179" s="40"/>
      <c r="GP2179" s="40"/>
      <c r="GQ2179" s="40"/>
      <c r="GR2179" s="40"/>
      <c r="GS2179" s="40"/>
      <c r="GT2179" s="40"/>
      <c r="GU2179" s="40"/>
      <c r="GV2179" s="40"/>
      <c r="GW2179" s="40"/>
      <c r="GX2179" s="40"/>
      <c r="GY2179" s="40"/>
      <c r="GZ2179" s="40"/>
      <c r="HA2179" s="40"/>
      <c r="HB2179" s="40"/>
      <c r="HC2179" s="40"/>
      <c r="HD2179" s="40"/>
      <c r="HE2179" s="40"/>
      <c r="HF2179" s="40"/>
      <c r="HG2179" s="40"/>
      <c r="HH2179" s="40"/>
      <c r="HI2179" s="40"/>
      <c r="HJ2179" s="40"/>
      <c r="HK2179" s="40"/>
      <c r="HL2179" s="40"/>
      <c r="HM2179" s="40"/>
      <c r="HN2179" s="40"/>
      <c r="HO2179" s="40"/>
      <c r="HP2179" s="40"/>
      <c r="HQ2179" s="40"/>
      <c r="HR2179" s="40"/>
      <c r="HS2179" s="40"/>
      <c r="HT2179" s="40"/>
      <c r="HU2179" s="40"/>
      <c r="HV2179" s="40"/>
      <c r="HW2179" s="40"/>
      <c r="HX2179" s="40"/>
      <c r="HY2179" s="40"/>
      <c r="HZ2179" s="40"/>
      <c r="IA2179" s="40"/>
      <c r="IB2179" s="40"/>
      <c r="IC2179" s="40"/>
      <c r="ID2179" s="40"/>
      <c r="IE2179" s="40"/>
      <c r="IF2179" s="40"/>
      <c r="IG2179" s="40"/>
      <c r="IH2179" s="40"/>
      <c r="II2179" s="40"/>
      <c r="IJ2179" s="40"/>
      <c r="IK2179" s="40"/>
      <c r="IL2179" s="40"/>
      <c r="IM2179" s="40"/>
      <c r="IN2179" s="40"/>
      <c r="IO2179" s="40"/>
      <c r="IP2179" s="40"/>
      <c r="IQ2179" s="40"/>
      <c r="IR2179" s="40"/>
      <c r="IS2179" s="40"/>
      <c r="IT2179" s="40"/>
      <c r="IU2179" s="40"/>
    </row>
    <row r="2180" spans="1:255" ht="14.25" customHeight="1">
      <c r="A2180" s="145">
        <v>2239</v>
      </c>
      <c r="B2180" s="139">
        <v>20160610</v>
      </c>
      <c r="C2180" s="57" t="str">
        <f t="shared" si="244"/>
        <v>SCL</v>
      </c>
      <c r="D2180" s="114">
        <f t="shared" si="239"/>
        <v>41069</v>
      </c>
      <c r="E2180" s="28" t="s">
        <v>32</v>
      </c>
      <c r="F2180" s="39" t="s">
        <v>25</v>
      </c>
      <c r="G2180" s="35" t="s">
        <v>26</v>
      </c>
      <c r="H2180" s="30"/>
      <c r="I2180" s="30"/>
      <c r="J2180" s="31" t="s">
        <v>175</v>
      </c>
      <c r="K2180" s="31" t="s">
        <v>580</v>
      </c>
      <c r="L2180" s="31" t="s">
        <v>176</v>
      </c>
      <c r="M2180" s="31"/>
      <c r="N2180" s="31" t="s">
        <v>31</v>
      </c>
      <c r="O2180" s="4" t="str">
        <f t="shared" si="240"/>
        <v>Ceratina (Zadontomerus) acantha</v>
      </c>
      <c r="P2180" s="85" t="str">
        <f t="shared" si="245"/>
        <v>Ceratina acantha</v>
      </c>
      <c r="Q2180" s="35" t="s">
        <v>29</v>
      </c>
      <c r="R2180" s="36"/>
      <c r="S2180" s="32"/>
      <c r="T2180" s="32"/>
      <c r="U2180" s="32"/>
      <c r="V2180" s="34" t="s">
        <v>171</v>
      </c>
      <c r="W2180" s="38">
        <v>41335</v>
      </c>
      <c r="X2180" s="52"/>
      <c r="Y2180" s="129">
        <f t="shared" si="241"/>
        <v>1</v>
      </c>
      <c r="Z2180" s="110">
        <f t="shared" si="242"/>
        <v>0</v>
      </c>
      <c r="AA2180" s="1">
        <f t="shared" si="243"/>
        <v>0</v>
      </c>
      <c r="AC2180" s="40"/>
      <c r="AD2180" s="40"/>
      <c r="AE2180" s="40"/>
      <c r="AF2180" s="40"/>
      <c r="AG2180" s="40"/>
      <c r="AH2180" s="40"/>
      <c r="AI2180" s="40"/>
      <c r="AJ2180" s="40"/>
      <c r="AK2180" s="40"/>
      <c r="AL2180" s="40"/>
      <c r="AM2180" s="40"/>
      <c r="AN2180" s="40"/>
      <c r="AO2180" s="40"/>
      <c r="AP2180" s="40"/>
      <c r="AQ2180" s="40"/>
      <c r="AR2180" s="40"/>
      <c r="AS2180" s="40"/>
      <c r="AT2180" s="40"/>
      <c r="AU2180" s="40"/>
      <c r="AV2180" s="40"/>
      <c r="AW2180" s="40"/>
      <c r="AX2180" s="40"/>
      <c r="AY2180" s="40"/>
      <c r="AZ2180" s="40"/>
      <c r="BA2180" s="40"/>
      <c r="BB2180" s="40"/>
      <c r="BC2180" s="40"/>
      <c r="BD2180" s="40"/>
      <c r="BE2180" s="40"/>
      <c r="BF2180" s="40"/>
      <c r="BG2180" s="40"/>
      <c r="BH2180" s="40"/>
      <c r="BI2180" s="40"/>
      <c r="BJ2180" s="40"/>
      <c r="BK2180" s="40"/>
      <c r="BL2180" s="40"/>
      <c r="BM2180" s="40"/>
      <c r="BN2180" s="40"/>
      <c r="BO2180" s="40"/>
      <c r="BP2180" s="40"/>
      <c r="BQ2180" s="40"/>
      <c r="BR2180" s="40"/>
      <c r="BS2180" s="40"/>
      <c r="BT2180" s="40"/>
      <c r="BU2180" s="40"/>
      <c r="BV2180" s="40"/>
      <c r="BW2180" s="40"/>
      <c r="BX2180" s="40"/>
      <c r="BY2180" s="40"/>
      <c r="BZ2180" s="40"/>
      <c r="CA2180" s="40"/>
      <c r="CB2180" s="40"/>
      <c r="CC2180" s="40"/>
      <c r="CD2180" s="40"/>
      <c r="CE2180" s="40"/>
      <c r="CF2180" s="40"/>
      <c r="CG2180" s="40"/>
      <c r="CH2180" s="40"/>
      <c r="CI2180" s="40"/>
      <c r="CJ2180" s="40"/>
      <c r="CK2180" s="40"/>
      <c r="CL2180" s="40"/>
      <c r="CM2180" s="40"/>
      <c r="CN2180" s="40"/>
      <c r="CO2180" s="40"/>
      <c r="CP2180" s="40"/>
      <c r="CQ2180" s="40"/>
      <c r="CR2180" s="40"/>
      <c r="CS2180" s="40"/>
      <c r="CT2180" s="40"/>
      <c r="CU2180" s="40"/>
      <c r="CV2180" s="40"/>
      <c r="CW2180" s="40"/>
      <c r="CX2180" s="40"/>
      <c r="CY2180" s="40"/>
      <c r="CZ2180" s="40"/>
      <c r="DA2180" s="40"/>
      <c r="DB2180" s="40"/>
      <c r="DC2180" s="40"/>
      <c r="DD2180" s="40"/>
      <c r="DE2180" s="40"/>
      <c r="DF2180" s="40"/>
      <c r="DG2180" s="40"/>
      <c r="DH2180" s="40"/>
      <c r="DI2180" s="40"/>
      <c r="DJ2180" s="40"/>
      <c r="DK2180" s="40"/>
      <c r="DL2180" s="40"/>
      <c r="DM2180" s="40"/>
      <c r="DN2180" s="40"/>
      <c r="DO2180" s="40"/>
      <c r="DP2180" s="40"/>
      <c r="DQ2180" s="40"/>
      <c r="DR2180" s="40"/>
      <c r="DS2180" s="40"/>
      <c r="DT2180" s="40"/>
      <c r="DU2180" s="40"/>
      <c r="DV2180" s="40"/>
      <c r="DW2180" s="40"/>
      <c r="DX2180" s="40"/>
      <c r="DY2180" s="40"/>
      <c r="DZ2180" s="40"/>
      <c r="EA2180" s="40"/>
      <c r="EB2180" s="40"/>
      <c r="EC2180" s="40"/>
      <c r="ED2180" s="40"/>
      <c r="EE2180" s="40"/>
      <c r="EF2180" s="40"/>
      <c r="EG2180" s="40"/>
      <c r="EH2180" s="40"/>
      <c r="EI2180" s="40"/>
      <c r="EJ2180" s="40"/>
      <c r="EK2180" s="40"/>
      <c r="EL2180" s="40"/>
      <c r="EM2180" s="40"/>
      <c r="EN2180" s="40"/>
      <c r="EO2180" s="40"/>
      <c r="EP2180" s="40"/>
      <c r="EQ2180" s="40"/>
      <c r="ER2180" s="40"/>
      <c r="ES2180" s="40"/>
      <c r="ET2180" s="40"/>
      <c r="EU2180" s="40"/>
      <c r="EV2180" s="40"/>
      <c r="EW2180" s="40"/>
      <c r="EX2180" s="40"/>
      <c r="EY2180" s="40"/>
      <c r="EZ2180" s="40"/>
      <c r="FA2180" s="40"/>
      <c r="FB2180" s="40"/>
      <c r="FC2180" s="40"/>
      <c r="FD2180" s="40"/>
      <c r="FE2180" s="40"/>
      <c r="FF2180" s="40"/>
      <c r="FG2180" s="40"/>
      <c r="FH2180" s="40"/>
      <c r="FI2180" s="40"/>
      <c r="FJ2180" s="40"/>
      <c r="FK2180" s="40"/>
      <c r="FL2180" s="40"/>
      <c r="FM2180" s="40"/>
      <c r="FN2180" s="40"/>
      <c r="FO2180" s="40"/>
      <c r="FP2180" s="40"/>
      <c r="FQ2180" s="40"/>
      <c r="FR2180" s="40"/>
      <c r="FS2180" s="40"/>
      <c r="FT2180" s="40"/>
      <c r="FU2180" s="40"/>
      <c r="FV2180" s="40"/>
      <c r="FW2180" s="40"/>
      <c r="FX2180" s="40"/>
      <c r="FY2180" s="40"/>
      <c r="FZ2180" s="40"/>
      <c r="GA2180" s="40"/>
      <c r="GB2180" s="40"/>
      <c r="GC2180" s="40"/>
      <c r="GD2180" s="40"/>
      <c r="GE2180" s="40"/>
      <c r="GF2180" s="40"/>
      <c r="GG2180" s="40"/>
      <c r="GH2180" s="40"/>
      <c r="GI2180" s="40"/>
      <c r="GJ2180" s="40"/>
      <c r="GK2180" s="40"/>
      <c r="GL2180" s="40"/>
      <c r="GM2180" s="40"/>
      <c r="GN2180" s="40"/>
      <c r="GO2180" s="40"/>
      <c r="GP2180" s="40"/>
      <c r="GQ2180" s="40"/>
      <c r="GR2180" s="40"/>
      <c r="GS2180" s="40"/>
      <c r="GT2180" s="40"/>
      <c r="GU2180" s="40"/>
      <c r="GV2180" s="40"/>
      <c r="GW2180" s="40"/>
      <c r="GX2180" s="40"/>
      <c r="GY2180" s="40"/>
      <c r="GZ2180" s="40"/>
      <c r="HA2180" s="40"/>
      <c r="HB2180" s="40"/>
      <c r="HC2180" s="40"/>
      <c r="HD2180" s="40"/>
      <c r="HE2180" s="40"/>
      <c r="HF2180" s="40"/>
      <c r="HG2180" s="40"/>
      <c r="HH2180" s="40"/>
      <c r="HI2180" s="40"/>
      <c r="HJ2180" s="40"/>
      <c r="HK2180" s="40"/>
      <c r="HL2180" s="40"/>
      <c r="HM2180" s="40"/>
      <c r="HN2180" s="40"/>
      <c r="HO2180" s="40"/>
      <c r="HP2180" s="40"/>
      <c r="HQ2180" s="40"/>
      <c r="HR2180" s="40"/>
      <c r="HS2180" s="40"/>
      <c r="HT2180" s="40"/>
      <c r="HU2180" s="40"/>
      <c r="HV2180" s="40"/>
      <c r="HW2180" s="40"/>
      <c r="HX2180" s="40"/>
      <c r="HY2180" s="40"/>
      <c r="HZ2180" s="40"/>
      <c r="IA2180" s="40"/>
      <c r="IB2180" s="40"/>
      <c r="IC2180" s="40"/>
      <c r="ID2180" s="40"/>
      <c r="IE2180" s="40"/>
      <c r="IF2180" s="40"/>
      <c r="IG2180" s="40"/>
      <c r="IH2180" s="40"/>
      <c r="II2180" s="40"/>
      <c r="IJ2180" s="40"/>
      <c r="IK2180" s="40"/>
      <c r="IL2180" s="40"/>
      <c r="IM2180" s="40"/>
      <c r="IN2180" s="40"/>
      <c r="IO2180" s="40"/>
      <c r="IP2180" s="40"/>
      <c r="IQ2180" s="40"/>
      <c r="IR2180" s="40"/>
      <c r="IS2180" s="40"/>
      <c r="IT2180" s="40"/>
      <c r="IU2180" s="40"/>
    </row>
    <row r="2181" spans="1:255" ht="14.25" customHeight="1">
      <c r="A2181" s="145">
        <v>2240</v>
      </c>
      <c r="B2181" s="139">
        <v>20160610</v>
      </c>
      <c r="C2181" s="57" t="str">
        <f t="shared" si="244"/>
        <v>SCL</v>
      </c>
      <c r="D2181" s="114">
        <f t="shared" si="239"/>
        <v>41069</v>
      </c>
      <c r="E2181" s="28" t="s">
        <v>32</v>
      </c>
      <c r="F2181" s="39" t="s">
        <v>25</v>
      </c>
      <c r="G2181" s="35" t="s">
        <v>26</v>
      </c>
      <c r="H2181" s="30"/>
      <c r="I2181" s="30"/>
      <c r="J2181" s="31" t="s">
        <v>175</v>
      </c>
      <c r="K2181" s="31" t="s">
        <v>580</v>
      </c>
      <c r="L2181" s="31" t="s">
        <v>176</v>
      </c>
      <c r="M2181" s="31"/>
      <c r="N2181" s="31" t="s">
        <v>31</v>
      </c>
      <c r="O2181" s="4" t="str">
        <f t="shared" si="240"/>
        <v>Ceratina (Zadontomerus) acantha</v>
      </c>
      <c r="P2181" s="85" t="str">
        <f t="shared" si="245"/>
        <v>Ceratina acantha</v>
      </c>
      <c r="Q2181" s="35" t="s">
        <v>29</v>
      </c>
      <c r="R2181" s="36"/>
      <c r="S2181" s="32"/>
      <c r="T2181" s="32"/>
      <c r="U2181" s="32"/>
      <c r="V2181" s="34" t="s">
        <v>171</v>
      </c>
      <c r="W2181" s="38">
        <v>41335</v>
      </c>
      <c r="X2181" s="52"/>
      <c r="Y2181" s="129">
        <f t="shared" si="241"/>
        <v>1</v>
      </c>
      <c r="Z2181" s="110">
        <f t="shared" si="242"/>
        <v>0</v>
      </c>
      <c r="AA2181" s="1">
        <f t="shared" si="243"/>
        <v>0</v>
      </c>
      <c r="AC2181" s="40"/>
      <c r="AD2181" s="40"/>
      <c r="AE2181" s="40"/>
      <c r="AF2181" s="40"/>
      <c r="AG2181" s="40"/>
      <c r="AH2181" s="40"/>
      <c r="AI2181" s="40"/>
      <c r="AJ2181" s="40"/>
      <c r="AK2181" s="40"/>
      <c r="AL2181" s="40"/>
      <c r="AM2181" s="40"/>
      <c r="AN2181" s="40"/>
      <c r="AO2181" s="40"/>
      <c r="AP2181" s="40"/>
      <c r="AQ2181" s="40"/>
      <c r="AR2181" s="40"/>
      <c r="AS2181" s="40"/>
      <c r="AT2181" s="40"/>
      <c r="AU2181" s="40"/>
      <c r="AV2181" s="40"/>
      <c r="AW2181" s="40"/>
      <c r="AX2181" s="40"/>
      <c r="AY2181" s="40"/>
      <c r="AZ2181" s="40"/>
      <c r="BA2181" s="40"/>
      <c r="BB2181" s="40"/>
      <c r="BC2181" s="40"/>
      <c r="BD2181" s="40"/>
      <c r="BE2181" s="40"/>
      <c r="BF2181" s="40"/>
      <c r="BG2181" s="40"/>
      <c r="BH2181" s="40"/>
      <c r="BI2181" s="40"/>
      <c r="BJ2181" s="40"/>
      <c r="BK2181" s="40"/>
      <c r="BL2181" s="40"/>
      <c r="BM2181" s="40"/>
      <c r="BN2181" s="40"/>
      <c r="BO2181" s="40"/>
      <c r="BP2181" s="40"/>
      <c r="BQ2181" s="40"/>
      <c r="BR2181" s="40"/>
      <c r="BS2181" s="40"/>
      <c r="BT2181" s="40"/>
      <c r="BU2181" s="40"/>
      <c r="BV2181" s="40"/>
      <c r="BW2181" s="40"/>
      <c r="BX2181" s="40"/>
      <c r="BY2181" s="40"/>
      <c r="BZ2181" s="40"/>
      <c r="CA2181" s="40"/>
      <c r="CB2181" s="40"/>
      <c r="CC2181" s="40"/>
      <c r="CD2181" s="40"/>
      <c r="CE2181" s="40"/>
      <c r="CF2181" s="40"/>
      <c r="CG2181" s="40"/>
      <c r="CH2181" s="40"/>
      <c r="CI2181" s="40"/>
      <c r="CJ2181" s="40"/>
      <c r="CK2181" s="40"/>
      <c r="CL2181" s="40"/>
      <c r="CM2181" s="40"/>
      <c r="CN2181" s="40"/>
      <c r="CO2181" s="40"/>
      <c r="CP2181" s="40"/>
      <c r="CQ2181" s="40"/>
      <c r="CR2181" s="40"/>
      <c r="CS2181" s="40"/>
      <c r="CT2181" s="40"/>
      <c r="CU2181" s="40"/>
      <c r="CV2181" s="40"/>
      <c r="CW2181" s="40"/>
      <c r="CX2181" s="40"/>
      <c r="CY2181" s="40"/>
      <c r="CZ2181" s="40"/>
      <c r="DA2181" s="40"/>
      <c r="DB2181" s="40"/>
      <c r="DC2181" s="40"/>
      <c r="DD2181" s="40"/>
      <c r="DE2181" s="40"/>
      <c r="DF2181" s="40"/>
      <c r="DG2181" s="40"/>
      <c r="DH2181" s="40"/>
      <c r="DI2181" s="40"/>
      <c r="DJ2181" s="40"/>
      <c r="DK2181" s="40"/>
      <c r="DL2181" s="40"/>
      <c r="DM2181" s="40"/>
      <c r="DN2181" s="40"/>
      <c r="DO2181" s="40"/>
      <c r="DP2181" s="40"/>
      <c r="DQ2181" s="40"/>
      <c r="DR2181" s="40"/>
      <c r="DS2181" s="40"/>
      <c r="DT2181" s="40"/>
      <c r="DU2181" s="40"/>
      <c r="DV2181" s="40"/>
      <c r="DW2181" s="40"/>
      <c r="DX2181" s="40"/>
      <c r="DY2181" s="40"/>
      <c r="DZ2181" s="40"/>
      <c r="EA2181" s="40"/>
      <c r="EB2181" s="40"/>
      <c r="EC2181" s="40"/>
      <c r="ED2181" s="40"/>
      <c r="EE2181" s="40"/>
      <c r="EF2181" s="40"/>
      <c r="EG2181" s="40"/>
      <c r="EH2181" s="40"/>
      <c r="EI2181" s="40"/>
      <c r="EJ2181" s="40"/>
      <c r="EK2181" s="40"/>
      <c r="EL2181" s="40"/>
      <c r="EM2181" s="40"/>
      <c r="EN2181" s="40"/>
      <c r="EO2181" s="40"/>
      <c r="EP2181" s="40"/>
      <c r="EQ2181" s="40"/>
      <c r="ER2181" s="40"/>
      <c r="ES2181" s="40"/>
      <c r="ET2181" s="40"/>
      <c r="EU2181" s="40"/>
      <c r="EV2181" s="40"/>
      <c r="EW2181" s="40"/>
      <c r="EX2181" s="40"/>
      <c r="EY2181" s="40"/>
      <c r="EZ2181" s="40"/>
      <c r="FA2181" s="40"/>
      <c r="FB2181" s="40"/>
      <c r="FC2181" s="40"/>
      <c r="FD2181" s="40"/>
      <c r="FE2181" s="40"/>
      <c r="FF2181" s="40"/>
      <c r="FG2181" s="40"/>
      <c r="FH2181" s="40"/>
      <c r="FI2181" s="40"/>
      <c r="FJ2181" s="40"/>
      <c r="FK2181" s="40"/>
      <c r="FL2181" s="40"/>
      <c r="FM2181" s="40"/>
      <c r="FN2181" s="40"/>
      <c r="FO2181" s="40"/>
      <c r="FP2181" s="40"/>
      <c r="FQ2181" s="40"/>
      <c r="FR2181" s="40"/>
      <c r="FS2181" s="40"/>
      <c r="FT2181" s="40"/>
      <c r="FU2181" s="40"/>
      <c r="FV2181" s="40"/>
      <c r="FW2181" s="40"/>
      <c r="FX2181" s="40"/>
      <c r="FY2181" s="40"/>
      <c r="FZ2181" s="40"/>
      <c r="GA2181" s="40"/>
      <c r="GB2181" s="40"/>
      <c r="GC2181" s="40"/>
      <c r="GD2181" s="40"/>
      <c r="GE2181" s="40"/>
      <c r="GF2181" s="40"/>
      <c r="GG2181" s="40"/>
      <c r="GH2181" s="40"/>
      <c r="GI2181" s="40"/>
      <c r="GJ2181" s="40"/>
      <c r="GK2181" s="40"/>
      <c r="GL2181" s="40"/>
      <c r="GM2181" s="40"/>
      <c r="GN2181" s="40"/>
      <c r="GO2181" s="40"/>
      <c r="GP2181" s="40"/>
      <c r="GQ2181" s="40"/>
      <c r="GR2181" s="40"/>
      <c r="GS2181" s="40"/>
      <c r="GT2181" s="40"/>
      <c r="GU2181" s="40"/>
      <c r="GV2181" s="40"/>
      <c r="GW2181" s="40"/>
      <c r="GX2181" s="40"/>
      <c r="GY2181" s="40"/>
      <c r="GZ2181" s="40"/>
      <c r="HA2181" s="40"/>
      <c r="HB2181" s="40"/>
      <c r="HC2181" s="40"/>
      <c r="HD2181" s="40"/>
      <c r="HE2181" s="40"/>
      <c r="HF2181" s="40"/>
      <c r="HG2181" s="40"/>
      <c r="HH2181" s="40"/>
      <c r="HI2181" s="40"/>
      <c r="HJ2181" s="40"/>
      <c r="HK2181" s="40"/>
      <c r="HL2181" s="40"/>
      <c r="HM2181" s="40"/>
      <c r="HN2181" s="40"/>
      <c r="HO2181" s="40"/>
      <c r="HP2181" s="40"/>
      <c r="HQ2181" s="40"/>
      <c r="HR2181" s="40"/>
      <c r="HS2181" s="40"/>
      <c r="HT2181" s="40"/>
      <c r="HU2181" s="40"/>
      <c r="HV2181" s="40"/>
      <c r="HW2181" s="40"/>
      <c r="HX2181" s="40"/>
      <c r="HY2181" s="40"/>
      <c r="HZ2181" s="40"/>
      <c r="IA2181" s="40"/>
      <c r="IB2181" s="40"/>
      <c r="IC2181" s="40"/>
      <c r="ID2181" s="40"/>
      <c r="IE2181" s="40"/>
      <c r="IF2181" s="40"/>
      <c r="IG2181" s="40"/>
      <c r="IH2181" s="40"/>
      <c r="II2181" s="40"/>
      <c r="IJ2181" s="40"/>
      <c r="IK2181" s="40"/>
      <c r="IL2181" s="40"/>
      <c r="IM2181" s="40"/>
      <c r="IN2181" s="40"/>
      <c r="IO2181" s="40"/>
      <c r="IP2181" s="40"/>
      <c r="IQ2181" s="40"/>
      <c r="IR2181" s="40"/>
      <c r="IS2181" s="40"/>
      <c r="IT2181" s="40"/>
      <c r="IU2181" s="40"/>
    </row>
    <row r="2182" spans="1:255" ht="14.25" customHeight="1">
      <c r="A2182" s="145">
        <v>2241</v>
      </c>
      <c r="B2182" s="139">
        <v>20160327</v>
      </c>
      <c r="C2182" s="57" t="str">
        <f t="shared" si="244"/>
        <v>SCL</v>
      </c>
      <c r="D2182" s="114">
        <f t="shared" si="239"/>
        <v>40994</v>
      </c>
      <c r="E2182" s="28" t="s">
        <v>32</v>
      </c>
      <c r="F2182" s="39" t="s">
        <v>25</v>
      </c>
      <c r="G2182" s="35" t="s">
        <v>26</v>
      </c>
      <c r="H2182" s="30"/>
      <c r="I2182" s="30"/>
      <c r="J2182" s="31" t="s">
        <v>175</v>
      </c>
      <c r="K2182" s="31" t="s">
        <v>580</v>
      </c>
      <c r="L2182" s="31" t="s">
        <v>176</v>
      </c>
      <c r="M2182" s="31"/>
      <c r="N2182" s="31" t="s">
        <v>31</v>
      </c>
      <c r="O2182" s="4" t="str">
        <f t="shared" si="240"/>
        <v>Ceratina (Zadontomerus) acantha</v>
      </c>
      <c r="P2182" s="85" t="str">
        <f t="shared" si="245"/>
        <v>Ceratina acantha</v>
      </c>
      <c r="Q2182" s="35" t="s">
        <v>29</v>
      </c>
      <c r="R2182" s="36"/>
      <c r="S2182" s="32"/>
      <c r="T2182" s="32"/>
      <c r="U2182" s="32"/>
      <c r="V2182" s="34" t="s">
        <v>171</v>
      </c>
      <c r="W2182" s="38">
        <v>41335</v>
      </c>
      <c r="X2182" s="52"/>
      <c r="Y2182" s="129">
        <f t="shared" si="241"/>
        <v>1</v>
      </c>
      <c r="Z2182" s="110">
        <f t="shared" si="242"/>
        <v>0</v>
      </c>
      <c r="AA2182" s="1">
        <f t="shared" si="243"/>
        <v>0</v>
      </c>
      <c r="AC2182" s="40"/>
      <c r="AD2182" s="40"/>
      <c r="AE2182" s="40"/>
      <c r="AF2182" s="40"/>
      <c r="AG2182" s="40"/>
      <c r="AH2182" s="40"/>
      <c r="AI2182" s="40"/>
      <c r="AJ2182" s="40"/>
      <c r="AK2182" s="40"/>
      <c r="AL2182" s="40"/>
      <c r="AM2182" s="40"/>
      <c r="AN2182" s="40"/>
      <c r="AO2182" s="40"/>
      <c r="AP2182" s="40"/>
      <c r="AQ2182" s="40"/>
      <c r="AR2182" s="40"/>
      <c r="AS2182" s="40"/>
      <c r="AT2182" s="40"/>
      <c r="AU2182" s="40"/>
      <c r="AV2182" s="40"/>
      <c r="AW2182" s="40"/>
      <c r="AX2182" s="40"/>
      <c r="AY2182" s="40"/>
      <c r="AZ2182" s="40"/>
      <c r="BA2182" s="40"/>
      <c r="BB2182" s="40"/>
      <c r="BC2182" s="40"/>
      <c r="BD2182" s="40"/>
      <c r="BE2182" s="40"/>
      <c r="BF2182" s="40"/>
      <c r="BG2182" s="40"/>
      <c r="BH2182" s="40"/>
      <c r="BI2182" s="40"/>
      <c r="BJ2182" s="40"/>
      <c r="BK2182" s="40"/>
      <c r="BL2182" s="40"/>
      <c r="BM2182" s="40"/>
      <c r="BN2182" s="40"/>
      <c r="BO2182" s="40"/>
      <c r="BP2182" s="40"/>
      <c r="BQ2182" s="40"/>
      <c r="BR2182" s="40"/>
      <c r="BS2182" s="40"/>
      <c r="BT2182" s="40"/>
      <c r="BU2182" s="40"/>
      <c r="BV2182" s="40"/>
      <c r="BW2182" s="40"/>
      <c r="BX2182" s="40"/>
      <c r="BY2182" s="40"/>
      <c r="BZ2182" s="40"/>
      <c r="CA2182" s="40"/>
      <c r="CB2182" s="40"/>
      <c r="CC2182" s="40"/>
      <c r="CD2182" s="40"/>
      <c r="CE2182" s="40"/>
      <c r="CF2182" s="40"/>
      <c r="CG2182" s="40"/>
      <c r="CH2182" s="40"/>
      <c r="CI2182" s="40"/>
      <c r="CJ2182" s="40"/>
      <c r="CK2182" s="40"/>
      <c r="CL2182" s="40"/>
      <c r="CM2182" s="40"/>
      <c r="CN2182" s="40"/>
      <c r="CO2182" s="40"/>
      <c r="CP2182" s="40"/>
      <c r="CQ2182" s="40"/>
      <c r="CR2182" s="40"/>
      <c r="CS2182" s="40"/>
      <c r="CT2182" s="40"/>
      <c r="CU2182" s="40"/>
      <c r="CV2182" s="40"/>
      <c r="CW2182" s="40"/>
      <c r="CX2182" s="40"/>
      <c r="CY2182" s="40"/>
      <c r="CZ2182" s="40"/>
      <c r="DA2182" s="40"/>
      <c r="DB2182" s="40"/>
      <c r="DC2182" s="40"/>
      <c r="DD2182" s="40"/>
      <c r="DE2182" s="40"/>
      <c r="DF2182" s="40"/>
      <c r="DG2182" s="40"/>
      <c r="DH2182" s="40"/>
      <c r="DI2182" s="40"/>
      <c r="DJ2182" s="40"/>
      <c r="DK2182" s="40"/>
      <c r="DL2182" s="40"/>
      <c r="DM2182" s="40"/>
      <c r="DN2182" s="40"/>
      <c r="DO2182" s="40"/>
      <c r="DP2182" s="40"/>
      <c r="DQ2182" s="40"/>
      <c r="DR2182" s="40"/>
      <c r="DS2182" s="40"/>
      <c r="DT2182" s="40"/>
      <c r="DU2182" s="40"/>
      <c r="DV2182" s="40"/>
      <c r="DW2182" s="40"/>
      <c r="DX2182" s="40"/>
      <c r="DY2182" s="40"/>
      <c r="DZ2182" s="40"/>
      <c r="EA2182" s="40"/>
      <c r="EB2182" s="40"/>
      <c r="EC2182" s="40"/>
      <c r="ED2182" s="40"/>
      <c r="EE2182" s="40"/>
      <c r="EF2182" s="40"/>
      <c r="EG2182" s="40"/>
      <c r="EH2182" s="40"/>
      <c r="EI2182" s="40"/>
      <c r="EJ2182" s="40"/>
      <c r="EK2182" s="40"/>
      <c r="EL2182" s="40"/>
      <c r="EM2182" s="40"/>
      <c r="EN2182" s="40"/>
      <c r="EO2182" s="40"/>
      <c r="EP2182" s="40"/>
      <c r="EQ2182" s="40"/>
      <c r="ER2182" s="40"/>
      <c r="ES2182" s="40"/>
      <c r="ET2182" s="40"/>
      <c r="EU2182" s="40"/>
      <c r="EV2182" s="40"/>
      <c r="EW2182" s="40"/>
      <c r="EX2182" s="40"/>
      <c r="EY2182" s="40"/>
      <c r="EZ2182" s="40"/>
      <c r="FA2182" s="40"/>
      <c r="FB2182" s="40"/>
      <c r="FC2182" s="40"/>
      <c r="FD2182" s="40"/>
      <c r="FE2182" s="40"/>
      <c r="FF2182" s="40"/>
      <c r="FG2182" s="40"/>
      <c r="FH2182" s="40"/>
      <c r="FI2182" s="40"/>
      <c r="FJ2182" s="40"/>
      <c r="FK2182" s="40"/>
      <c r="FL2182" s="40"/>
      <c r="FM2182" s="40"/>
      <c r="FN2182" s="40"/>
      <c r="FO2182" s="40"/>
      <c r="FP2182" s="40"/>
      <c r="FQ2182" s="40"/>
      <c r="FR2182" s="40"/>
      <c r="FS2182" s="40"/>
      <c r="FT2182" s="40"/>
      <c r="FU2182" s="40"/>
      <c r="FV2182" s="40"/>
      <c r="FW2182" s="40"/>
      <c r="FX2182" s="40"/>
      <c r="FY2182" s="40"/>
      <c r="FZ2182" s="40"/>
      <c r="GA2182" s="40"/>
      <c r="GB2182" s="40"/>
      <c r="GC2182" s="40"/>
      <c r="GD2182" s="40"/>
      <c r="GE2182" s="40"/>
      <c r="GF2182" s="40"/>
      <c r="GG2182" s="40"/>
      <c r="GH2182" s="40"/>
      <c r="GI2182" s="40"/>
      <c r="GJ2182" s="40"/>
      <c r="GK2182" s="40"/>
      <c r="GL2182" s="40"/>
      <c r="GM2182" s="40"/>
      <c r="GN2182" s="40"/>
      <c r="GO2182" s="40"/>
      <c r="GP2182" s="40"/>
      <c r="GQ2182" s="40"/>
      <c r="GR2182" s="40"/>
      <c r="GS2182" s="40"/>
      <c r="GT2182" s="40"/>
      <c r="GU2182" s="40"/>
      <c r="GV2182" s="40"/>
      <c r="GW2182" s="40"/>
      <c r="GX2182" s="40"/>
      <c r="GY2182" s="40"/>
      <c r="GZ2182" s="40"/>
      <c r="HA2182" s="40"/>
      <c r="HB2182" s="40"/>
      <c r="HC2182" s="40"/>
      <c r="HD2182" s="40"/>
      <c r="HE2182" s="40"/>
      <c r="HF2182" s="40"/>
      <c r="HG2182" s="40"/>
      <c r="HH2182" s="40"/>
      <c r="HI2182" s="40"/>
      <c r="HJ2182" s="40"/>
      <c r="HK2182" s="40"/>
      <c r="HL2182" s="40"/>
      <c r="HM2182" s="40"/>
      <c r="HN2182" s="40"/>
      <c r="HO2182" s="40"/>
      <c r="HP2182" s="40"/>
      <c r="HQ2182" s="40"/>
      <c r="HR2182" s="40"/>
      <c r="HS2182" s="40"/>
      <c r="HT2182" s="40"/>
      <c r="HU2182" s="40"/>
      <c r="HV2182" s="40"/>
      <c r="HW2182" s="40"/>
      <c r="HX2182" s="40"/>
      <c r="HY2182" s="40"/>
      <c r="HZ2182" s="40"/>
      <c r="IA2182" s="40"/>
      <c r="IB2182" s="40"/>
      <c r="IC2182" s="40"/>
      <c r="ID2182" s="40"/>
      <c r="IE2182" s="40"/>
      <c r="IF2182" s="40"/>
      <c r="IG2182" s="40"/>
      <c r="IH2182" s="40"/>
      <c r="II2182" s="40"/>
      <c r="IJ2182" s="40"/>
      <c r="IK2182" s="40"/>
      <c r="IL2182" s="40"/>
      <c r="IM2182" s="40"/>
      <c r="IN2182" s="40"/>
      <c r="IO2182" s="40"/>
      <c r="IP2182" s="40"/>
      <c r="IQ2182" s="40"/>
      <c r="IR2182" s="40"/>
      <c r="IS2182" s="40"/>
      <c r="IT2182" s="40"/>
      <c r="IU2182" s="40"/>
    </row>
    <row r="2183" spans="1:255" ht="14.25" customHeight="1">
      <c r="A2183" s="145">
        <v>2242</v>
      </c>
      <c r="B2183" s="139">
        <v>20160327</v>
      </c>
      <c r="C2183" s="57" t="str">
        <f t="shared" si="244"/>
        <v>SCL</v>
      </c>
      <c r="D2183" s="114">
        <f t="shared" si="239"/>
        <v>40994</v>
      </c>
      <c r="E2183" s="28" t="s">
        <v>32</v>
      </c>
      <c r="F2183" s="39" t="s">
        <v>25</v>
      </c>
      <c r="G2183" s="35" t="s">
        <v>26</v>
      </c>
      <c r="H2183" s="30"/>
      <c r="I2183" s="30"/>
      <c r="J2183" s="31" t="s">
        <v>175</v>
      </c>
      <c r="K2183" s="31" t="s">
        <v>580</v>
      </c>
      <c r="L2183" s="31" t="s">
        <v>176</v>
      </c>
      <c r="M2183" s="31"/>
      <c r="N2183" s="31" t="s">
        <v>31</v>
      </c>
      <c r="O2183" s="4" t="str">
        <f t="shared" si="240"/>
        <v>Ceratina (Zadontomerus) acantha</v>
      </c>
      <c r="P2183" s="85" t="str">
        <f t="shared" si="245"/>
        <v>Ceratina acantha</v>
      </c>
      <c r="Q2183" s="35" t="s">
        <v>29</v>
      </c>
      <c r="R2183" s="36"/>
      <c r="S2183" s="32"/>
      <c r="T2183" s="32"/>
      <c r="U2183" s="32"/>
      <c r="V2183" s="34" t="s">
        <v>171</v>
      </c>
      <c r="W2183" s="38">
        <v>41335</v>
      </c>
      <c r="X2183" s="52"/>
      <c r="Y2183" s="129">
        <f t="shared" si="241"/>
        <v>1</v>
      </c>
      <c r="Z2183" s="110">
        <f t="shared" si="242"/>
        <v>0</v>
      </c>
      <c r="AA2183" s="1">
        <f t="shared" si="243"/>
        <v>0</v>
      </c>
      <c r="AC2183" s="40"/>
      <c r="AD2183" s="40"/>
      <c r="AE2183" s="40"/>
      <c r="AF2183" s="40"/>
      <c r="AG2183" s="40"/>
      <c r="AH2183" s="40"/>
      <c r="AI2183" s="40"/>
      <c r="AJ2183" s="40"/>
      <c r="AK2183" s="40"/>
      <c r="AL2183" s="40"/>
      <c r="AM2183" s="40"/>
      <c r="AN2183" s="40"/>
      <c r="AO2183" s="40"/>
      <c r="AP2183" s="40"/>
      <c r="AQ2183" s="40"/>
      <c r="AR2183" s="40"/>
      <c r="AS2183" s="40"/>
      <c r="AT2183" s="40"/>
      <c r="AU2183" s="40"/>
      <c r="AV2183" s="40"/>
      <c r="AW2183" s="40"/>
      <c r="AX2183" s="40"/>
      <c r="AY2183" s="40"/>
      <c r="AZ2183" s="40"/>
      <c r="BA2183" s="40"/>
      <c r="BB2183" s="40"/>
      <c r="BC2183" s="40"/>
      <c r="BD2183" s="40"/>
      <c r="BE2183" s="40"/>
      <c r="BF2183" s="40"/>
      <c r="BG2183" s="40"/>
      <c r="BH2183" s="40"/>
      <c r="BI2183" s="40"/>
      <c r="BJ2183" s="40"/>
      <c r="BK2183" s="40"/>
      <c r="BL2183" s="40"/>
      <c r="BM2183" s="40"/>
      <c r="BN2183" s="40"/>
      <c r="BO2183" s="40"/>
      <c r="BP2183" s="40"/>
      <c r="BQ2183" s="40"/>
      <c r="BR2183" s="40"/>
      <c r="BS2183" s="40"/>
      <c r="BT2183" s="40"/>
      <c r="BU2183" s="40"/>
      <c r="BV2183" s="40"/>
      <c r="BW2183" s="40"/>
      <c r="BX2183" s="40"/>
      <c r="BY2183" s="40"/>
      <c r="BZ2183" s="40"/>
      <c r="CA2183" s="40"/>
      <c r="CB2183" s="40"/>
      <c r="CC2183" s="40"/>
      <c r="CD2183" s="40"/>
      <c r="CE2183" s="40"/>
      <c r="CF2183" s="40"/>
      <c r="CG2183" s="40"/>
      <c r="CH2183" s="40"/>
      <c r="CI2183" s="40"/>
      <c r="CJ2183" s="40"/>
      <c r="CK2183" s="40"/>
      <c r="CL2183" s="40"/>
      <c r="CM2183" s="40"/>
      <c r="CN2183" s="40"/>
      <c r="CO2183" s="40"/>
      <c r="CP2183" s="40"/>
      <c r="CQ2183" s="40"/>
      <c r="CR2183" s="40"/>
      <c r="CS2183" s="40"/>
      <c r="CT2183" s="40"/>
      <c r="CU2183" s="40"/>
      <c r="CV2183" s="40"/>
      <c r="CW2183" s="40"/>
      <c r="CX2183" s="40"/>
      <c r="CY2183" s="40"/>
      <c r="CZ2183" s="40"/>
      <c r="DA2183" s="40"/>
      <c r="DB2183" s="40"/>
      <c r="DC2183" s="40"/>
      <c r="DD2183" s="40"/>
      <c r="DE2183" s="40"/>
      <c r="DF2183" s="40"/>
      <c r="DG2183" s="40"/>
      <c r="DH2183" s="40"/>
      <c r="DI2183" s="40"/>
      <c r="DJ2183" s="40"/>
      <c r="DK2183" s="40"/>
      <c r="DL2183" s="40"/>
      <c r="DM2183" s="40"/>
      <c r="DN2183" s="40"/>
      <c r="DO2183" s="40"/>
      <c r="DP2183" s="40"/>
      <c r="DQ2183" s="40"/>
      <c r="DR2183" s="40"/>
      <c r="DS2183" s="40"/>
      <c r="DT2183" s="40"/>
      <c r="DU2183" s="40"/>
      <c r="DV2183" s="40"/>
      <c r="DW2183" s="40"/>
      <c r="DX2183" s="40"/>
      <c r="DY2183" s="40"/>
      <c r="DZ2183" s="40"/>
      <c r="EA2183" s="40"/>
      <c r="EB2183" s="40"/>
      <c r="EC2183" s="40"/>
      <c r="ED2183" s="40"/>
      <c r="EE2183" s="40"/>
      <c r="EF2183" s="40"/>
      <c r="EG2183" s="40"/>
      <c r="EH2183" s="40"/>
      <c r="EI2183" s="40"/>
      <c r="EJ2183" s="40"/>
      <c r="EK2183" s="40"/>
      <c r="EL2183" s="40"/>
      <c r="EM2183" s="40"/>
      <c r="EN2183" s="40"/>
      <c r="EO2183" s="40"/>
      <c r="EP2183" s="40"/>
      <c r="EQ2183" s="40"/>
      <c r="ER2183" s="40"/>
      <c r="ES2183" s="40"/>
      <c r="ET2183" s="40"/>
      <c r="EU2183" s="40"/>
      <c r="EV2183" s="40"/>
      <c r="EW2183" s="40"/>
      <c r="EX2183" s="40"/>
      <c r="EY2183" s="40"/>
      <c r="EZ2183" s="40"/>
      <c r="FA2183" s="40"/>
      <c r="FB2183" s="40"/>
      <c r="FC2183" s="40"/>
      <c r="FD2183" s="40"/>
      <c r="FE2183" s="40"/>
      <c r="FF2183" s="40"/>
      <c r="FG2183" s="40"/>
      <c r="FH2183" s="40"/>
      <c r="FI2183" s="40"/>
      <c r="FJ2183" s="40"/>
      <c r="FK2183" s="40"/>
      <c r="FL2183" s="40"/>
      <c r="FM2183" s="40"/>
      <c r="FN2183" s="40"/>
      <c r="FO2183" s="40"/>
      <c r="FP2183" s="40"/>
      <c r="FQ2183" s="40"/>
      <c r="FR2183" s="40"/>
      <c r="FS2183" s="40"/>
      <c r="FT2183" s="40"/>
      <c r="FU2183" s="40"/>
      <c r="FV2183" s="40"/>
      <c r="FW2183" s="40"/>
      <c r="FX2183" s="40"/>
      <c r="FY2183" s="40"/>
      <c r="FZ2183" s="40"/>
      <c r="GA2183" s="40"/>
      <c r="GB2183" s="40"/>
      <c r="GC2183" s="40"/>
      <c r="GD2183" s="40"/>
      <c r="GE2183" s="40"/>
      <c r="GF2183" s="40"/>
      <c r="GG2183" s="40"/>
      <c r="GH2183" s="40"/>
      <c r="GI2183" s="40"/>
      <c r="GJ2183" s="40"/>
      <c r="GK2183" s="40"/>
      <c r="GL2183" s="40"/>
      <c r="GM2183" s="40"/>
      <c r="GN2183" s="40"/>
      <c r="GO2183" s="40"/>
      <c r="GP2183" s="40"/>
      <c r="GQ2183" s="40"/>
      <c r="GR2183" s="40"/>
      <c r="GS2183" s="40"/>
      <c r="GT2183" s="40"/>
      <c r="GU2183" s="40"/>
      <c r="GV2183" s="40"/>
      <c r="GW2183" s="40"/>
      <c r="GX2183" s="40"/>
      <c r="GY2183" s="40"/>
      <c r="GZ2183" s="40"/>
      <c r="HA2183" s="40"/>
      <c r="HB2183" s="40"/>
      <c r="HC2183" s="40"/>
      <c r="HD2183" s="40"/>
      <c r="HE2183" s="40"/>
      <c r="HF2183" s="40"/>
      <c r="HG2183" s="40"/>
      <c r="HH2183" s="40"/>
      <c r="HI2183" s="40"/>
      <c r="HJ2183" s="40"/>
      <c r="HK2183" s="40"/>
      <c r="HL2183" s="40"/>
      <c r="HM2183" s="40"/>
      <c r="HN2183" s="40"/>
      <c r="HO2183" s="40"/>
      <c r="HP2183" s="40"/>
      <c r="HQ2183" s="40"/>
      <c r="HR2183" s="40"/>
      <c r="HS2183" s="40"/>
      <c r="HT2183" s="40"/>
      <c r="HU2183" s="40"/>
      <c r="HV2183" s="40"/>
      <c r="HW2183" s="40"/>
      <c r="HX2183" s="40"/>
      <c r="HY2183" s="40"/>
      <c r="HZ2183" s="40"/>
      <c r="IA2183" s="40"/>
      <c r="IB2183" s="40"/>
      <c r="IC2183" s="40"/>
      <c r="ID2183" s="40"/>
      <c r="IE2183" s="40"/>
      <c r="IF2183" s="40"/>
      <c r="IG2183" s="40"/>
      <c r="IH2183" s="40"/>
      <c r="II2183" s="40"/>
      <c r="IJ2183" s="40"/>
      <c r="IK2183" s="40"/>
      <c r="IL2183" s="40"/>
      <c r="IM2183" s="40"/>
      <c r="IN2183" s="40"/>
      <c r="IO2183" s="40"/>
      <c r="IP2183" s="40"/>
      <c r="IQ2183" s="40"/>
      <c r="IR2183" s="40"/>
      <c r="IS2183" s="40"/>
      <c r="IT2183" s="40"/>
      <c r="IU2183" s="40"/>
    </row>
    <row r="2184" spans="1:255" ht="14.25" customHeight="1">
      <c r="A2184" s="145">
        <v>2243</v>
      </c>
      <c r="B2184" s="139">
        <v>20150419</v>
      </c>
      <c r="C2184" s="57" t="str">
        <f t="shared" si="244"/>
        <v>SCL</v>
      </c>
      <c r="D2184" s="114">
        <f t="shared" si="239"/>
        <v>40651</v>
      </c>
      <c r="E2184" s="28" t="s">
        <v>40</v>
      </c>
      <c r="F2184" s="39" t="s">
        <v>25</v>
      </c>
      <c r="G2184" s="35" t="s">
        <v>26</v>
      </c>
      <c r="H2184" s="30"/>
      <c r="I2184" s="30"/>
      <c r="J2184" s="31" t="s">
        <v>175</v>
      </c>
      <c r="K2184" s="31" t="s">
        <v>580</v>
      </c>
      <c r="L2184" s="31" t="s">
        <v>176</v>
      </c>
      <c r="M2184" s="31"/>
      <c r="N2184" s="31" t="s">
        <v>31</v>
      </c>
      <c r="O2184" s="4" t="str">
        <f t="shared" si="240"/>
        <v>Ceratina (Zadontomerus) acantha</v>
      </c>
      <c r="P2184" s="85" t="str">
        <f t="shared" si="245"/>
        <v>Ceratina acantha</v>
      </c>
      <c r="Q2184" s="35" t="s">
        <v>43</v>
      </c>
      <c r="R2184" s="36"/>
      <c r="S2184" s="32"/>
      <c r="T2184" s="32"/>
      <c r="U2184" s="32"/>
      <c r="V2184" s="34" t="s">
        <v>171</v>
      </c>
      <c r="W2184" s="38">
        <v>41335</v>
      </c>
      <c r="X2184" s="52" t="s">
        <v>1459</v>
      </c>
      <c r="Y2184" s="129">
        <f t="shared" si="241"/>
        <v>1</v>
      </c>
      <c r="Z2184" s="110">
        <f t="shared" si="242"/>
        <v>0</v>
      </c>
      <c r="AA2184" s="1">
        <f t="shared" si="243"/>
        <v>0</v>
      </c>
      <c r="AC2184" s="40"/>
      <c r="AD2184" s="40"/>
      <c r="AE2184" s="40"/>
      <c r="AF2184" s="40"/>
      <c r="AG2184" s="40"/>
      <c r="AH2184" s="40"/>
      <c r="AI2184" s="40"/>
      <c r="AJ2184" s="40"/>
      <c r="AK2184" s="40"/>
      <c r="AL2184" s="40"/>
      <c r="AM2184" s="40"/>
      <c r="AN2184" s="40"/>
      <c r="AO2184" s="40"/>
      <c r="AP2184" s="40"/>
      <c r="AQ2184" s="40"/>
      <c r="AR2184" s="40"/>
      <c r="AS2184" s="40"/>
      <c r="AT2184" s="40"/>
      <c r="AU2184" s="40"/>
      <c r="AV2184" s="40"/>
      <c r="AW2184" s="40"/>
      <c r="AX2184" s="40"/>
      <c r="AY2184" s="40"/>
      <c r="AZ2184" s="40"/>
      <c r="BA2184" s="40"/>
      <c r="BB2184" s="40"/>
      <c r="BC2184" s="40"/>
      <c r="BD2184" s="40"/>
      <c r="BE2184" s="40"/>
      <c r="BF2184" s="40"/>
      <c r="BG2184" s="40"/>
      <c r="BH2184" s="40"/>
      <c r="BI2184" s="40"/>
      <c r="BJ2184" s="40"/>
      <c r="BK2184" s="40"/>
      <c r="BL2184" s="40"/>
      <c r="BM2184" s="40"/>
      <c r="BN2184" s="40"/>
      <c r="BO2184" s="40"/>
      <c r="BP2184" s="40"/>
      <c r="BQ2184" s="40"/>
      <c r="BR2184" s="40"/>
      <c r="BS2184" s="40"/>
      <c r="BT2184" s="40"/>
      <c r="BU2184" s="40"/>
      <c r="BV2184" s="40"/>
      <c r="BW2184" s="40"/>
      <c r="BX2184" s="40"/>
      <c r="BY2184" s="40"/>
      <c r="BZ2184" s="40"/>
      <c r="CA2184" s="40"/>
      <c r="CB2184" s="40"/>
      <c r="CC2184" s="40"/>
      <c r="CD2184" s="40"/>
      <c r="CE2184" s="40"/>
      <c r="CF2184" s="40"/>
      <c r="CG2184" s="40"/>
      <c r="CH2184" s="40"/>
      <c r="CI2184" s="40"/>
      <c r="CJ2184" s="40"/>
      <c r="CK2184" s="40"/>
      <c r="CL2184" s="40"/>
      <c r="CM2184" s="40"/>
      <c r="CN2184" s="40"/>
      <c r="CO2184" s="40"/>
      <c r="CP2184" s="40"/>
      <c r="CQ2184" s="40"/>
      <c r="CR2184" s="40"/>
      <c r="CS2184" s="40"/>
      <c r="CT2184" s="40"/>
      <c r="CU2184" s="40"/>
      <c r="CV2184" s="40"/>
      <c r="CW2184" s="40"/>
      <c r="CX2184" s="40"/>
      <c r="CY2184" s="40"/>
      <c r="CZ2184" s="40"/>
      <c r="DA2184" s="40"/>
      <c r="DB2184" s="40"/>
      <c r="DC2184" s="40"/>
      <c r="DD2184" s="40"/>
      <c r="DE2184" s="40"/>
      <c r="DF2184" s="40"/>
      <c r="DG2184" s="40"/>
      <c r="DH2184" s="40"/>
      <c r="DI2184" s="40"/>
      <c r="DJ2184" s="40"/>
      <c r="DK2184" s="40"/>
      <c r="DL2184" s="40"/>
      <c r="DM2184" s="40"/>
      <c r="DN2184" s="40"/>
      <c r="DO2184" s="40"/>
      <c r="DP2184" s="40"/>
      <c r="DQ2184" s="40"/>
      <c r="DR2184" s="40"/>
      <c r="DS2184" s="40"/>
      <c r="DT2184" s="40"/>
      <c r="DU2184" s="40"/>
      <c r="DV2184" s="40"/>
      <c r="DW2184" s="40"/>
      <c r="DX2184" s="40"/>
      <c r="DY2184" s="40"/>
      <c r="DZ2184" s="40"/>
      <c r="EA2184" s="40"/>
      <c r="EB2184" s="40"/>
      <c r="EC2184" s="40"/>
      <c r="ED2184" s="40"/>
      <c r="EE2184" s="40"/>
      <c r="EF2184" s="40"/>
      <c r="EG2184" s="40"/>
      <c r="EH2184" s="40"/>
      <c r="EI2184" s="40"/>
      <c r="EJ2184" s="40"/>
      <c r="EK2184" s="40"/>
      <c r="EL2184" s="40"/>
      <c r="EM2184" s="40"/>
      <c r="EN2184" s="40"/>
      <c r="EO2184" s="40"/>
      <c r="EP2184" s="40"/>
      <c r="EQ2184" s="40"/>
      <c r="ER2184" s="40"/>
      <c r="ES2184" s="40"/>
      <c r="ET2184" s="40"/>
      <c r="EU2184" s="40"/>
      <c r="EV2184" s="40"/>
      <c r="EW2184" s="40"/>
      <c r="EX2184" s="40"/>
      <c r="EY2184" s="40"/>
      <c r="EZ2184" s="40"/>
      <c r="FA2184" s="40"/>
      <c r="FB2184" s="40"/>
      <c r="FC2184" s="40"/>
      <c r="FD2184" s="40"/>
      <c r="FE2184" s="40"/>
      <c r="FF2184" s="40"/>
      <c r="FG2184" s="40"/>
      <c r="FH2184" s="40"/>
      <c r="FI2184" s="40"/>
      <c r="FJ2184" s="40"/>
      <c r="FK2184" s="40"/>
      <c r="FL2184" s="40"/>
      <c r="FM2184" s="40"/>
      <c r="FN2184" s="40"/>
      <c r="FO2184" s="40"/>
      <c r="FP2184" s="40"/>
      <c r="FQ2184" s="40"/>
      <c r="FR2184" s="40"/>
      <c r="FS2184" s="40"/>
      <c r="FT2184" s="40"/>
      <c r="FU2184" s="40"/>
      <c r="FV2184" s="40"/>
      <c r="FW2184" s="40"/>
      <c r="FX2184" s="40"/>
      <c r="FY2184" s="40"/>
      <c r="FZ2184" s="40"/>
      <c r="GA2184" s="40"/>
      <c r="GB2184" s="40"/>
      <c r="GC2184" s="40"/>
      <c r="GD2184" s="40"/>
      <c r="GE2184" s="40"/>
      <c r="GF2184" s="40"/>
      <c r="GG2184" s="40"/>
      <c r="GH2184" s="40"/>
      <c r="GI2184" s="40"/>
      <c r="GJ2184" s="40"/>
      <c r="GK2184" s="40"/>
      <c r="GL2184" s="40"/>
      <c r="GM2184" s="40"/>
      <c r="GN2184" s="40"/>
      <c r="GO2184" s="40"/>
      <c r="GP2184" s="40"/>
      <c r="GQ2184" s="40"/>
      <c r="GR2184" s="40"/>
      <c r="GS2184" s="40"/>
      <c r="GT2184" s="40"/>
      <c r="GU2184" s="40"/>
      <c r="GV2184" s="40"/>
      <c r="GW2184" s="40"/>
      <c r="GX2184" s="40"/>
      <c r="GY2184" s="40"/>
      <c r="GZ2184" s="40"/>
      <c r="HA2184" s="40"/>
      <c r="HB2184" s="40"/>
      <c r="HC2184" s="40"/>
      <c r="HD2184" s="40"/>
      <c r="HE2184" s="40"/>
      <c r="HF2184" s="40"/>
      <c r="HG2184" s="40"/>
      <c r="HH2184" s="40"/>
      <c r="HI2184" s="40"/>
      <c r="HJ2184" s="40"/>
      <c r="HK2184" s="40"/>
      <c r="HL2184" s="40"/>
      <c r="HM2184" s="40"/>
      <c r="HN2184" s="40"/>
      <c r="HO2184" s="40"/>
      <c r="HP2184" s="40"/>
      <c r="HQ2184" s="40"/>
      <c r="HR2184" s="40"/>
      <c r="HS2184" s="40"/>
      <c r="HT2184" s="40"/>
      <c r="HU2184" s="40"/>
      <c r="HV2184" s="40"/>
      <c r="HW2184" s="40"/>
      <c r="HX2184" s="40"/>
      <c r="HY2184" s="40"/>
      <c r="HZ2184" s="40"/>
      <c r="IA2184" s="40"/>
      <c r="IB2184" s="40"/>
      <c r="IC2184" s="40"/>
      <c r="ID2184" s="40"/>
      <c r="IE2184" s="40"/>
      <c r="IF2184" s="40"/>
      <c r="IG2184" s="40"/>
      <c r="IH2184" s="40"/>
      <c r="II2184" s="40"/>
      <c r="IJ2184" s="40"/>
      <c r="IK2184" s="40"/>
      <c r="IL2184" s="40"/>
      <c r="IM2184" s="40"/>
      <c r="IN2184" s="40"/>
      <c r="IO2184" s="40"/>
      <c r="IP2184" s="40"/>
      <c r="IQ2184" s="40"/>
      <c r="IR2184" s="40"/>
      <c r="IS2184" s="40"/>
      <c r="IT2184" s="40"/>
      <c r="IU2184" s="40"/>
    </row>
    <row r="2185" spans="1:255" ht="14.25" customHeight="1">
      <c r="A2185" s="145">
        <v>2244</v>
      </c>
      <c r="B2185" s="139">
        <v>20160807</v>
      </c>
      <c r="C2185" s="57" t="str">
        <f t="shared" si="244"/>
        <v>SCL</v>
      </c>
      <c r="D2185" s="114">
        <f t="shared" si="239"/>
        <v>41127</v>
      </c>
      <c r="E2185" s="28" t="s">
        <v>40</v>
      </c>
      <c r="F2185" s="39" t="s">
        <v>25</v>
      </c>
      <c r="G2185" s="35" t="s">
        <v>26</v>
      </c>
      <c r="H2185" s="30"/>
      <c r="I2185" s="30"/>
      <c r="J2185" s="31" t="s">
        <v>175</v>
      </c>
      <c r="K2185" s="31" t="s">
        <v>580</v>
      </c>
      <c r="L2185" s="31" t="s">
        <v>176</v>
      </c>
      <c r="M2185" s="31"/>
      <c r="N2185" s="31" t="s">
        <v>31</v>
      </c>
      <c r="O2185" s="4" t="str">
        <f t="shared" si="240"/>
        <v>Ceratina (Zadontomerus) acantha</v>
      </c>
      <c r="P2185" s="85" t="str">
        <f t="shared" si="245"/>
        <v>Ceratina acantha</v>
      </c>
      <c r="Q2185" s="35" t="s">
        <v>29</v>
      </c>
      <c r="R2185" s="36"/>
      <c r="S2185" s="32"/>
      <c r="T2185" s="32"/>
      <c r="U2185" s="32"/>
      <c r="V2185" s="34" t="s">
        <v>171</v>
      </c>
      <c r="W2185" s="38">
        <v>41335</v>
      </c>
      <c r="X2185" s="52"/>
      <c r="Y2185" s="129">
        <f t="shared" si="241"/>
        <v>1</v>
      </c>
      <c r="Z2185" s="110">
        <f t="shared" si="242"/>
        <v>0</v>
      </c>
      <c r="AA2185" s="1">
        <f t="shared" si="243"/>
        <v>0</v>
      </c>
      <c r="AC2185" s="40"/>
      <c r="AD2185" s="40"/>
      <c r="AE2185" s="40"/>
      <c r="AF2185" s="40"/>
      <c r="AG2185" s="40"/>
      <c r="AH2185" s="40"/>
      <c r="AI2185" s="40"/>
      <c r="AJ2185" s="40"/>
      <c r="AK2185" s="40"/>
      <c r="AL2185" s="40"/>
      <c r="AM2185" s="40"/>
      <c r="AN2185" s="40"/>
      <c r="AO2185" s="40"/>
      <c r="AP2185" s="40"/>
      <c r="AQ2185" s="40"/>
      <c r="AR2185" s="40"/>
      <c r="AS2185" s="40"/>
      <c r="AT2185" s="40"/>
      <c r="AU2185" s="40"/>
      <c r="AV2185" s="40"/>
      <c r="AW2185" s="40"/>
      <c r="AX2185" s="40"/>
      <c r="AY2185" s="40"/>
      <c r="AZ2185" s="40"/>
      <c r="BA2185" s="40"/>
      <c r="BB2185" s="40"/>
      <c r="BC2185" s="40"/>
      <c r="BD2185" s="40"/>
      <c r="BE2185" s="40"/>
      <c r="BF2185" s="40"/>
      <c r="BG2185" s="40"/>
      <c r="BH2185" s="40"/>
      <c r="BI2185" s="40"/>
      <c r="BJ2185" s="40"/>
      <c r="BK2185" s="40"/>
      <c r="BL2185" s="40"/>
      <c r="BM2185" s="40"/>
      <c r="BN2185" s="40"/>
      <c r="BO2185" s="40"/>
      <c r="BP2185" s="40"/>
      <c r="BQ2185" s="40"/>
      <c r="BR2185" s="40"/>
      <c r="BS2185" s="40"/>
      <c r="BT2185" s="40"/>
      <c r="BU2185" s="40"/>
      <c r="BV2185" s="40"/>
      <c r="BW2185" s="40"/>
      <c r="BX2185" s="40"/>
      <c r="BY2185" s="40"/>
      <c r="BZ2185" s="40"/>
      <c r="CA2185" s="40"/>
      <c r="CB2185" s="40"/>
      <c r="CC2185" s="40"/>
      <c r="CD2185" s="40"/>
      <c r="CE2185" s="40"/>
      <c r="CF2185" s="40"/>
      <c r="CG2185" s="40"/>
      <c r="CH2185" s="40"/>
      <c r="CI2185" s="40"/>
      <c r="CJ2185" s="40"/>
      <c r="CK2185" s="40"/>
      <c r="CL2185" s="40"/>
      <c r="CM2185" s="40"/>
      <c r="CN2185" s="40"/>
      <c r="CO2185" s="40"/>
      <c r="CP2185" s="40"/>
      <c r="CQ2185" s="40"/>
      <c r="CR2185" s="40"/>
      <c r="CS2185" s="40"/>
      <c r="CT2185" s="40"/>
      <c r="CU2185" s="40"/>
      <c r="CV2185" s="40"/>
      <c r="CW2185" s="40"/>
      <c r="CX2185" s="40"/>
      <c r="CY2185" s="40"/>
      <c r="CZ2185" s="40"/>
      <c r="DA2185" s="40"/>
      <c r="DB2185" s="40"/>
      <c r="DC2185" s="40"/>
      <c r="DD2185" s="40"/>
      <c r="DE2185" s="40"/>
      <c r="DF2185" s="40"/>
      <c r="DG2185" s="40"/>
      <c r="DH2185" s="40"/>
      <c r="DI2185" s="40"/>
      <c r="DJ2185" s="40"/>
      <c r="DK2185" s="40"/>
      <c r="DL2185" s="40"/>
      <c r="DM2185" s="40"/>
      <c r="DN2185" s="40"/>
      <c r="DO2185" s="40"/>
      <c r="DP2185" s="40"/>
      <c r="DQ2185" s="40"/>
      <c r="DR2185" s="40"/>
      <c r="DS2185" s="40"/>
      <c r="DT2185" s="40"/>
      <c r="DU2185" s="40"/>
      <c r="DV2185" s="40"/>
      <c r="DW2185" s="40"/>
      <c r="DX2185" s="40"/>
      <c r="DY2185" s="40"/>
      <c r="DZ2185" s="40"/>
      <c r="EA2185" s="40"/>
      <c r="EB2185" s="40"/>
      <c r="EC2185" s="40"/>
      <c r="ED2185" s="40"/>
      <c r="EE2185" s="40"/>
      <c r="EF2185" s="40"/>
      <c r="EG2185" s="40"/>
      <c r="EH2185" s="40"/>
      <c r="EI2185" s="40"/>
      <c r="EJ2185" s="40"/>
      <c r="EK2185" s="40"/>
      <c r="EL2185" s="40"/>
      <c r="EM2185" s="40"/>
      <c r="EN2185" s="40"/>
      <c r="EO2185" s="40"/>
      <c r="EP2185" s="40"/>
      <c r="EQ2185" s="40"/>
      <c r="ER2185" s="40"/>
      <c r="ES2185" s="40"/>
      <c r="ET2185" s="40"/>
      <c r="EU2185" s="40"/>
      <c r="EV2185" s="40"/>
      <c r="EW2185" s="40"/>
      <c r="EX2185" s="40"/>
      <c r="EY2185" s="40"/>
      <c r="EZ2185" s="40"/>
      <c r="FA2185" s="40"/>
      <c r="FB2185" s="40"/>
      <c r="FC2185" s="40"/>
      <c r="FD2185" s="40"/>
      <c r="FE2185" s="40"/>
      <c r="FF2185" s="40"/>
      <c r="FG2185" s="40"/>
      <c r="FH2185" s="40"/>
      <c r="FI2185" s="40"/>
      <c r="FJ2185" s="40"/>
      <c r="FK2185" s="40"/>
      <c r="FL2185" s="40"/>
      <c r="FM2185" s="40"/>
      <c r="FN2185" s="40"/>
      <c r="FO2185" s="40"/>
      <c r="FP2185" s="40"/>
      <c r="FQ2185" s="40"/>
      <c r="FR2185" s="40"/>
      <c r="FS2185" s="40"/>
      <c r="FT2185" s="40"/>
      <c r="FU2185" s="40"/>
      <c r="FV2185" s="40"/>
      <c r="FW2185" s="40"/>
      <c r="FX2185" s="40"/>
      <c r="FY2185" s="40"/>
      <c r="FZ2185" s="40"/>
      <c r="GA2185" s="40"/>
      <c r="GB2185" s="40"/>
      <c r="GC2185" s="40"/>
      <c r="GD2185" s="40"/>
      <c r="GE2185" s="40"/>
      <c r="GF2185" s="40"/>
      <c r="GG2185" s="40"/>
      <c r="GH2185" s="40"/>
      <c r="GI2185" s="40"/>
      <c r="GJ2185" s="40"/>
      <c r="GK2185" s="40"/>
      <c r="GL2185" s="40"/>
      <c r="GM2185" s="40"/>
      <c r="GN2185" s="40"/>
      <c r="GO2185" s="40"/>
      <c r="GP2185" s="40"/>
      <c r="GQ2185" s="40"/>
      <c r="GR2185" s="40"/>
      <c r="GS2185" s="40"/>
      <c r="GT2185" s="40"/>
      <c r="GU2185" s="40"/>
      <c r="GV2185" s="40"/>
      <c r="GW2185" s="40"/>
      <c r="GX2185" s="40"/>
      <c r="GY2185" s="40"/>
      <c r="GZ2185" s="40"/>
      <c r="HA2185" s="40"/>
      <c r="HB2185" s="40"/>
      <c r="HC2185" s="40"/>
      <c r="HD2185" s="40"/>
      <c r="HE2185" s="40"/>
      <c r="HF2185" s="40"/>
      <c r="HG2185" s="40"/>
      <c r="HH2185" s="40"/>
      <c r="HI2185" s="40"/>
      <c r="HJ2185" s="40"/>
      <c r="HK2185" s="40"/>
      <c r="HL2185" s="40"/>
      <c r="HM2185" s="40"/>
      <c r="HN2185" s="40"/>
      <c r="HO2185" s="40"/>
      <c r="HP2185" s="40"/>
      <c r="HQ2185" s="40"/>
      <c r="HR2185" s="40"/>
      <c r="HS2185" s="40"/>
      <c r="HT2185" s="40"/>
      <c r="HU2185" s="40"/>
      <c r="HV2185" s="40"/>
      <c r="HW2185" s="40"/>
      <c r="HX2185" s="40"/>
      <c r="HY2185" s="40"/>
      <c r="HZ2185" s="40"/>
      <c r="IA2185" s="40"/>
      <c r="IB2185" s="40"/>
      <c r="IC2185" s="40"/>
      <c r="ID2185" s="40"/>
      <c r="IE2185" s="40"/>
      <c r="IF2185" s="40"/>
      <c r="IG2185" s="40"/>
      <c r="IH2185" s="40"/>
      <c r="II2185" s="40"/>
      <c r="IJ2185" s="40"/>
      <c r="IK2185" s="40"/>
      <c r="IL2185" s="40"/>
      <c r="IM2185" s="40"/>
      <c r="IN2185" s="40"/>
      <c r="IO2185" s="40"/>
      <c r="IP2185" s="40"/>
      <c r="IQ2185" s="40"/>
      <c r="IR2185" s="40"/>
      <c r="IS2185" s="40"/>
      <c r="IT2185" s="40"/>
      <c r="IU2185" s="40"/>
    </row>
    <row r="2186" spans="1:255" ht="14.25" customHeight="1">
      <c r="A2186" s="145">
        <v>2245</v>
      </c>
      <c r="B2186" s="139">
        <v>20160610</v>
      </c>
      <c r="C2186" s="57" t="str">
        <f t="shared" si="244"/>
        <v>SCL</v>
      </c>
      <c r="D2186" s="114">
        <f t="shared" si="239"/>
        <v>41069</v>
      </c>
      <c r="E2186" s="28" t="s">
        <v>40</v>
      </c>
      <c r="F2186" s="39" t="s">
        <v>25</v>
      </c>
      <c r="G2186" s="35" t="s">
        <v>26</v>
      </c>
      <c r="H2186" s="30"/>
      <c r="I2186" s="30"/>
      <c r="J2186" s="31" t="s">
        <v>175</v>
      </c>
      <c r="K2186" s="31" t="s">
        <v>580</v>
      </c>
      <c r="L2186" s="31" t="s">
        <v>176</v>
      </c>
      <c r="M2186" s="31"/>
      <c r="N2186" s="31" t="s">
        <v>31</v>
      </c>
      <c r="O2186" s="4" t="str">
        <f t="shared" si="240"/>
        <v>Ceratina (Zadontomerus) acantha</v>
      </c>
      <c r="P2186" s="85" t="str">
        <f t="shared" si="245"/>
        <v>Ceratina acantha</v>
      </c>
      <c r="Q2186" s="35" t="s">
        <v>29</v>
      </c>
      <c r="R2186" s="36"/>
      <c r="S2186" s="32"/>
      <c r="T2186" s="32"/>
      <c r="U2186" s="32"/>
      <c r="V2186" s="34" t="s">
        <v>171</v>
      </c>
      <c r="W2186" s="38">
        <v>41335</v>
      </c>
      <c r="X2186" s="52"/>
      <c r="Y2186" s="129">
        <f t="shared" si="241"/>
        <v>1</v>
      </c>
      <c r="Z2186" s="110">
        <f t="shared" si="242"/>
        <v>0</v>
      </c>
      <c r="AA2186" s="1">
        <f t="shared" si="243"/>
        <v>0</v>
      </c>
      <c r="AC2186" s="40"/>
      <c r="AD2186" s="40"/>
      <c r="AE2186" s="40"/>
      <c r="AF2186" s="40"/>
      <c r="AG2186" s="40"/>
      <c r="AH2186" s="40"/>
      <c r="AI2186" s="40"/>
      <c r="AJ2186" s="40"/>
      <c r="AK2186" s="40"/>
      <c r="AL2186" s="40"/>
      <c r="AM2186" s="40"/>
      <c r="AN2186" s="40"/>
      <c r="AO2186" s="40"/>
      <c r="AP2186" s="40"/>
      <c r="AQ2186" s="40"/>
      <c r="AR2186" s="40"/>
      <c r="AS2186" s="40"/>
      <c r="AT2186" s="40"/>
      <c r="AU2186" s="40"/>
      <c r="AV2186" s="40"/>
      <c r="AW2186" s="40"/>
      <c r="AX2186" s="40"/>
      <c r="AY2186" s="40"/>
      <c r="AZ2186" s="40"/>
      <c r="BA2186" s="40"/>
      <c r="BB2186" s="40"/>
      <c r="BC2186" s="40"/>
      <c r="BD2186" s="40"/>
      <c r="BE2186" s="40"/>
      <c r="BF2186" s="40"/>
      <c r="BG2186" s="40"/>
      <c r="BH2186" s="40"/>
      <c r="BI2186" s="40"/>
      <c r="BJ2186" s="40"/>
      <c r="BK2186" s="40"/>
      <c r="BL2186" s="40"/>
      <c r="BM2186" s="40"/>
      <c r="BN2186" s="40"/>
      <c r="BO2186" s="40"/>
      <c r="BP2186" s="40"/>
      <c r="BQ2186" s="40"/>
      <c r="BR2186" s="40"/>
      <c r="BS2186" s="40"/>
      <c r="BT2186" s="40"/>
      <c r="BU2186" s="40"/>
      <c r="BV2186" s="40"/>
      <c r="BW2186" s="40"/>
      <c r="BX2186" s="40"/>
      <c r="BY2186" s="40"/>
      <c r="BZ2186" s="40"/>
      <c r="CA2186" s="40"/>
      <c r="CB2186" s="40"/>
      <c r="CC2186" s="40"/>
      <c r="CD2186" s="40"/>
      <c r="CE2186" s="40"/>
      <c r="CF2186" s="40"/>
      <c r="CG2186" s="40"/>
      <c r="CH2186" s="40"/>
      <c r="CI2186" s="40"/>
      <c r="CJ2186" s="40"/>
      <c r="CK2186" s="40"/>
      <c r="CL2186" s="40"/>
      <c r="CM2186" s="40"/>
      <c r="CN2186" s="40"/>
      <c r="CO2186" s="40"/>
      <c r="CP2186" s="40"/>
      <c r="CQ2186" s="40"/>
      <c r="CR2186" s="40"/>
      <c r="CS2186" s="40"/>
      <c r="CT2186" s="40"/>
      <c r="CU2186" s="40"/>
      <c r="CV2186" s="40"/>
      <c r="CW2186" s="40"/>
      <c r="CX2186" s="40"/>
      <c r="CY2186" s="40"/>
      <c r="CZ2186" s="40"/>
      <c r="DA2186" s="40"/>
      <c r="DB2186" s="40"/>
      <c r="DC2186" s="40"/>
      <c r="DD2186" s="40"/>
      <c r="DE2186" s="40"/>
      <c r="DF2186" s="40"/>
      <c r="DG2186" s="40"/>
      <c r="DH2186" s="40"/>
      <c r="DI2186" s="40"/>
      <c r="DJ2186" s="40"/>
      <c r="DK2186" s="40"/>
      <c r="DL2186" s="40"/>
      <c r="DM2186" s="40"/>
      <c r="DN2186" s="40"/>
      <c r="DO2186" s="40"/>
      <c r="DP2186" s="40"/>
      <c r="DQ2186" s="40"/>
      <c r="DR2186" s="40"/>
      <c r="DS2186" s="40"/>
      <c r="DT2186" s="40"/>
      <c r="DU2186" s="40"/>
      <c r="DV2186" s="40"/>
      <c r="DW2186" s="40"/>
      <c r="DX2186" s="40"/>
      <c r="DY2186" s="40"/>
      <c r="DZ2186" s="40"/>
      <c r="EA2186" s="40"/>
      <c r="EB2186" s="40"/>
      <c r="EC2186" s="40"/>
      <c r="ED2186" s="40"/>
      <c r="EE2186" s="40"/>
      <c r="EF2186" s="40"/>
      <c r="EG2186" s="40"/>
      <c r="EH2186" s="40"/>
      <c r="EI2186" s="40"/>
      <c r="EJ2186" s="40"/>
      <c r="EK2186" s="40"/>
      <c r="EL2186" s="40"/>
      <c r="EM2186" s="40"/>
      <c r="EN2186" s="40"/>
      <c r="EO2186" s="40"/>
      <c r="EP2186" s="40"/>
      <c r="EQ2186" s="40"/>
      <c r="ER2186" s="40"/>
      <c r="ES2186" s="40"/>
      <c r="ET2186" s="40"/>
      <c r="EU2186" s="40"/>
      <c r="EV2186" s="40"/>
      <c r="EW2186" s="40"/>
      <c r="EX2186" s="40"/>
      <c r="EY2186" s="40"/>
      <c r="EZ2186" s="40"/>
      <c r="FA2186" s="40"/>
      <c r="FB2186" s="40"/>
      <c r="FC2186" s="40"/>
      <c r="FD2186" s="40"/>
      <c r="FE2186" s="40"/>
      <c r="FF2186" s="40"/>
      <c r="FG2186" s="40"/>
      <c r="FH2186" s="40"/>
      <c r="FI2186" s="40"/>
      <c r="FJ2186" s="40"/>
      <c r="FK2186" s="40"/>
      <c r="FL2186" s="40"/>
      <c r="FM2186" s="40"/>
      <c r="FN2186" s="40"/>
      <c r="FO2186" s="40"/>
      <c r="FP2186" s="40"/>
      <c r="FQ2186" s="40"/>
      <c r="FR2186" s="40"/>
      <c r="FS2186" s="40"/>
      <c r="FT2186" s="40"/>
      <c r="FU2186" s="40"/>
      <c r="FV2186" s="40"/>
      <c r="FW2186" s="40"/>
      <c r="FX2186" s="40"/>
      <c r="FY2186" s="40"/>
      <c r="FZ2186" s="40"/>
      <c r="GA2186" s="40"/>
      <c r="GB2186" s="40"/>
      <c r="GC2186" s="40"/>
      <c r="GD2186" s="40"/>
      <c r="GE2186" s="40"/>
      <c r="GF2186" s="40"/>
      <c r="GG2186" s="40"/>
      <c r="GH2186" s="40"/>
      <c r="GI2186" s="40"/>
      <c r="GJ2186" s="40"/>
      <c r="GK2186" s="40"/>
      <c r="GL2186" s="40"/>
      <c r="GM2186" s="40"/>
      <c r="GN2186" s="40"/>
      <c r="GO2186" s="40"/>
      <c r="GP2186" s="40"/>
      <c r="GQ2186" s="40"/>
      <c r="GR2186" s="40"/>
      <c r="GS2186" s="40"/>
      <c r="GT2186" s="40"/>
      <c r="GU2186" s="40"/>
      <c r="GV2186" s="40"/>
      <c r="GW2186" s="40"/>
      <c r="GX2186" s="40"/>
      <c r="GY2186" s="40"/>
      <c r="GZ2186" s="40"/>
      <c r="HA2186" s="40"/>
      <c r="HB2186" s="40"/>
      <c r="HC2186" s="40"/>
      <c r="HD2186" s="40"/>
      <c r="HE2186" s="40"/>
      <c r="HF2186" s="40"/>
      <c r="HG2186" s="40"/>
      <c r="HH2186" s="40"/>
      <c r="HI2186" s="40"/>
      <c r="HJ2186" s="40"/>
      <c r="HK2186" s="40"/>
      <c r="HL2186" s="40"/>
      <c r="HM2186" s="40"/>
      <c r="HN2186" s="40"/>
      <c r="HO2186" s="40"/>
      <c r="HP2186" s="40"/>
      <c r="HQ2186" s="40"/>
      <c r="HR2186" s="40"/>
      <c r="HS2186" s="40"/>
      <c r="HT2186" s="40"/>
      <c r="HU2186" s="40"/>
      <c r="HV2186" s="40"/>
      <c r="HW2186" s="40"/>
      <c r="HX2186" s="40"/>
      <c r="HY2186" s="40"/>
      <c r="HZ2186" s="40"/>
      <c r="IA2186" s="40"/>
      <c r="IB2186" s="40"/>
      <c r="IC2186" s="40"/>
      <c r="ID2186" s="40"/>
      <c r="IE2186" s="40"/>
      <c r="IF2186" s="40"/>
      <c r="IG2186" s="40"/>
      <c r="IH2186" s="40"/>
      <c r="II2186" s="40"/>
      <c r="IJ2186" s="40"/>
      <c r="IK2186" s="40"/>
      <c r="IL2186" s="40"/>
      <c r="IM2186" s="40"/>
      <c r="IN2186" s="40"/>
      <c r="IO2186" s="40"/>
      <c r="IP2186" s="40"/>
      <c r="IQ2186" s="40"/>
      <c r="IR2186" s="40"/>
      <c r="IS2186" s="40"/>
      <c r="IT2186" s="40"/>
      <c r="IU2186" s="40"/>
    </row>
    <row r="2187" spans="1:255" ht="14.25" customHeight="1">
      <c r="A2187" s="145">
        <v>2246</v>
      </c>
      <c r="B2187" s="139">
        <v>20150620</v>
      </c>
      <c r="C2187" s="57" t="str">
        <f t="shared" si="244"/>
        <v>SCL</v>
      </c>
      <c r="D2187" s="114">
        <f t="shared" si="239"/>
        <v>40713</v>
      </c>
      <c r="E2187" s="28" t="s">
        <v>40</v>
      </c>
      <c r="F2187" s="39" t="s">
        <v>25</v>
      </c>
      <c r="G2187" s="35" t="s">
        <v>26</v>
      </c>
      <c r="H2187" s="30"/>
      <c r="I2187" s="30"/>
      <c r="J2187" s="31" t="s">
        <v>175</v>
      </c>
      <c r="K2187" s="31" t="s">
        <v>580</v>
      </c>
      <c r="L2187" s="31" t="s">
        <v>176</v>
      </c>
      <c r="M2187" s="31"/>
      <c r="N2187" s="31" t="s">
        <v>31</v>
      </c>
      <c r="O2187" s="4" t="str">
        <f t="shared" si="240"/>
        <v>Ceratina (Zadontomerus) acantha</v>
      </c>
      <c r="P2187" s="85" t="str">
        <f t="shared" si="245"/>
        <v>Ceratina acantha</v>
      </c>
      <c r="Q2187" s="35" t="s">
        <v>29</v>
      </c>
      <c r="R2187" s="36"/>
      <c r="S2187" s="32"/>
      <c r="T2187" s="32"/>
      <c r="U2187" s="32"/>
      <c r="V2187" s="34" t="s">
        <v>171</v>
      </c>
      <c r="W2187" s="38">
        <v>41335</v>
      </c>
      <c r="X2187" s="52"/>
      <c r="Y2187" s="129">
        <f t="shared" si="241"/>
        <v>1</v>
      </c>
      <c r="Z2187" s="110">
        <f t="shared" si="242"/>
        <v>0</v>
      </c>
      <c r="AA2187" s="1">
        <f t="shared" si="243"/>
        <v>0</v>
      </c>
      <c r="AC2187" s="40"/>
      <c r="AD2187" s="40"/>
      <c r="AE2187" s="40"/>
      <c r="AF2187" s="40"/>
      <c r="AG2187" s="40"/>
      <c r="AH2187" s="40"/>
      <c r="AI2187" s="40"/>
      <c r="AJ2187" s="40"/>
      <c r="AK2187" s="40"/>
      <c r="AL2187" s="40"/>
      <c r="AM2187" s="40"/>
      <c r="AN2187" s="40"/>
      <c r="AO2187" s="40"/>
      <c r="AP2187" s="40"/>
      <c r="AQ2187" s="40"/>
      <c r="AR2187" s="40"/>
      <c r="AS2187" s="40"/>
      <c r="AT2187" s="40"/>
      <c r="AU2187" s="40"/>
      <c r="AV2187" s="40"/>
      <c r="AW2187" s="40"/>
      <c r="AX2187" s="40"/>
      <c r="AY2187" s="40"/>
      <c r="AZ2187" s="40"/>
      <c r="BA2187" s="40"/>
      <c r="BB2187" s="40"/>
      <c r="BC2187" s="40"/>
      <c r="BD2187" s="40"/>
      <c r="BE2187" s="40"/>
      <c r="BF2187" s="40"/>
      <c r="BG2187" s="40"/>
      <c r="BH2187" s="40"/>
      <c r="BI2187" s="40"/>
      <c r="BJ2187" s="40"/>
      <c r="BK2187" s="40"/>
      <c r="BL2187" s="40"/>
      <c r="BM2187" s="40"/>
      <c r="BN2187" s="40"/>
      <c r="BO2187" s="40"/>
      <c r="BP2187" s="40"/>
      <c r="BQ2187" s="40"/>
      <c r="BR2187" s="40"/>
      <c r="BS2187" s="40"/>
      <c r="BT2187" s="40"/>
      <c r="BU2187" s="40"/>
      <c r="BV2187" s="40"/>
      <c r="BW2187" s="40"/>
      <c r="BX2187" s="40"/>
      <c r="BY2187" s="40"/>
      <c r="BZ2187" s="40"/>
      <c r="CA2187" s="40"/>
      <c r="CB2187" s="40"/>
      <c r="CC2187" s="40"/>
      <c r="CD2187" s="40"/>
      <c r="CE2187" s="40"/>
      <c r="CF2187" s="40"/>
      <c r="CG2187" s="40"/>
      <c r="CH2187" s="40"/>
      <c r="CI2187" s="40"/>
      <c r="CJ2187" s="40"/>
      <c r="CK2187" s="40"/>
      <c r="CL2187" s="40"/>
      <c r="CM2187" s="40"/>
      <c r="CN2187" s="40"/>
      <c r="CO2187" s="40"/>
      <c r="CP2187" s="40"/>
      <c r="CQ2187" s="40"/>
      <c r="CR2187" s="40"/>
      <c r="CS2187" s="40"/>
      <c r="CT2187" s="40"/>
      <c r="CU2187" s="40"/>
      <c r="CV2187" s="40"/>
      <c r="CW2187" s="40"/>
      <c r="CX2187" s="40"/>
      <c r="CY2187" s="40"/>
      <c r="CZ2187" s="40"/>
      <c r="DA2187" s="40"/>
      <c r="DB2187" s="40"/>
      <c r="DC2187" s="40"/>
      <c r="DD2187" s="40"/>
      <c r="DE2187" s="40"/>
      <c r="DF2187" s="40"/>
      <c r="DG2187" s="40"/>
      <c r="DH2187" s="40"/>
      <c r="DI2187" s="40"/>
      <c r="DJ2187" s="40"/>
      <c r="DK2187" s="40"/>
      <c r="DL2187" s="40"/>
      <c r="DM2187" s="40"/>
      <c r="DN2187" s="40"/>
      <c r="DO2187" s="40"/>
      <c r="DP2187" s="40"/>
      <c r="DQ2187" s="40"/>
      <c r="DR2187" s="40"/>
      <c r="DS2187" s="40"/>
      <c r="DT2187" s="40"/>
      <c r="DU2187" s="40"/>
      <c r="DV2187" s="40"/>
      <c r="DW2187" s="40"/>
      <c r="DX2187" s="40"/>
      <c r="DY2187" s="40"/>
      <c r="DZ2187" s="40"/>
      <c r="EA2187" s="40"/>
      <c r="EB2187" s="40"/>
      <c r="EC2187" s="40"/>
      <c r="ED2187" s="40"/>
      <c r="EE2187" s="40"/>
      <c r="EF2187" s="40"/>
      <c r="EG2187" s="40"/>
      <c r="EH2187" s="40"/>
      <c r="EI2187" s="40"/>
      <c r="EJ2187" s="40"/>
      <c r="EK2187" s="40"/>
      <c r="EL2187" s="40"/>
      <c r="EM2187" s="40"/>
      <c r="EN2187" s="40"/>
      <c r="EO2187" s="40"/>
      <c r="EP2187" s="40"/>
      <c r="EQ2187" s="40"/>
      <c r="ER2187" s="40"/>
      <c r="ES2187" s="40"/>
      <c r="ET2187" s="40"/>
      <c r="EU2187" s="40"/>
      <c r="EV2187" s="40"/>
      <c r="EW2187" s="40"/>
      <c r="EX2187" s="40"/>
      <c r="EY2187" s="40"/>
      <c r="EZ2187" s="40"/>
      <c r="FA2187" s="40"/>
      <c r="FB2187" s="40"/>
      <c r="FC2187" s="40"/>
      <c r="FD2187" s="40"/>
      <c r="FE2187" s="40"/>
      <c r="FF2187" s="40"/>
      <c r="FG2187" s="40"/>
      <c r="FH2187" s="40"/>
      <c r="FI2187" s="40"/>
      <c r="FJ2187" s="40"/>
      <c r="FK2187" s="40"/>
      <c r="FL2187" s="40"/>
      <c r="FM2187" s="40"/>
      <c r="FN2187" s="40"/>
      <c r="FO2187" s="40"/>
      <c r="FP2187" s="40"/>
      <c r="FQ2187" s="40"/>
      <c r="FR2187" s="40"/>
      <c r="FS2187" s="40"/>
      <c r="FT2187" s="40"/>
      <c r="FU2187" s="40"/>
      <c r="FV2187" s="40"/>
      <c r="FW2187" s="40"/>
      <c r="FX2187" s="40"/>
      <c r="FY2187" s="40"/>
      <c r="FZ2187" s="40"/>
      <c r="GA2187" s="40"/>
      <c r="GB2187" s="40"/>
      <c r="GC2187" s="40"/>
      <c r="GD2187" s="40"/>
      <c r="GE2187" s="40"/>
      <c r="GF2187" s="40"/>
      <c r="GG2187" s="40"/>
      <c r="GH2187" s="40"/>
      <c r="GI2187" s="40"/>
      <c r="GJ2187" s="40"/>
      <c r="GK2187" s="40"/>
      <c r="GL2187" s="40"/>
      <c r="GM2187" s="40"/>
      <c r="GN2187" s="40"/>
      <c r="GO2187" s="40"/>
      <c r="GP2187" s="40"/>
      <c r="GQ2187" s="40"/>
      <c r="GR2187" s="40"/>
      <c r="GS2187" s="40"/>
      <c r="GT2187" s="40"/>
      <c r="GU2187" s="40"/>
      <c r="GV2187" s="40"/>
      <c r="GW2187" s="40"/>
      <c r="GX2187" s="40"/>
      <c r="GY2187" s="40"/>
      <c r="GZ2187" s="40"/>
      <c r="HA2187" s="40"/>
      <c r="HB2187" s="40"/>
      <c r="HC2187" s="40"/>
      <c r="HD2187" s="40"/>
      <c r="HE2187" s="40"/>
      <c r="HF2187" s="40"/>
      <c r="HG2187" s="40"/>
      <c r="HH2187" s="40"/>
      <c r="HI2187" s="40"/>
      <c r="HJ2187" s="40"/>
      <c r="HK2187" s="40"/>
      <c r="HL2187" s="40"/>
      <c r="HM2187" s="40"/>
      <c r="HN2187" s="40"/>
      <c r="HO2187" s="40"/>
      <c r="HP2187" s="40"/>
      <c r="HQ2187" s="40"/>
      <c r="HR2187" s="40"/>
      <c r="HS2187" s="40"/>
      <c r="HT2187" s="40"/>
      <c r="HU2187" s="40"/>
      <c r="HV2187" s="40"/>
      <c r="HW2187" s="40"/>
      <c r="HX2187" s="40"/>
      <c r="HY2187" s="40"/>
      <c r="HZ2187" s="40"/>
      <c r="IA2187" s="40"/>
      <c r="IB2187" s="40"/>
      <c r="IC2187" s="40"/>
      <c r="ID2187" s="40"/>
      <c r="IE2187" s="40"/>
      <c r="IF2187" s="40"/>
      <c r="IG2187" s="40"/>
      <c r="IH2187" s="40"/>
      <c r="II2187" s="40"/>
      <c r="IJ2187" s="40"/>
      <c r="IK2187" s="40"/>
      <c r="IL2187" s="40"/>
      <c r="IM2187" s="40"/>
      <c r="IN2187" s="40"/>
      <c r="IO2187" s="40"/>
      <c r="IP2187" s="40"/>
      <c r="IQ2187" s="40"/>
      <c r="IR2187" s="40"/>
      <c r="IS2187" s="40"/>
      <c r="IT2187" s="40"/>
      <c r="IU2187" s="40"/>
    </row>
    <row r="2188" spans="1:255" ht="14.25" customHeight="1">
      <c r="A2188" s="145">
        <v>2247</v>
      </c>
      <c r="B2188" s="139">
        <v>20140817</v>
      </c>
      <c r="C2188" s="57" t="str">
        <f t="shared" si="244"/>
        <v>SCL</v>
      </c>
      <c r="D2188" s="114">
        <f t="shared" si="239"/>
        <v>40406</v>
      </c>
      <c r="E2188" s="28" t="s">
        <v>40</v>
      </c>
      <c r="F2188" s="39" t="s">
        <v>25</v>
      </c>
      <c r="G2188" s="35" t="s">
        <v>26</v>
      </c>
      <c r="H2188" s="30"/>
      <c r="I2188" s="30"/>
      <c r="J2188" s="31" t="s">
        <v>175</v>
      </c>
      <c r="K2188" s="31" t="s">
        <v>580</v>
      </c>
      <c r="L2188" s="31" t="s">
        <v>176</v>
      </c>
      <c r="M2188" s="31"/>
      <c r="N2188" s="31" t="s">
        <v>31</v>
      </c>
      <c r="O2188" s="4" t="str">
        <f t="shared" si="240"/>
        <v>Ceratina (Zadontomerus) acantha</v>
      </c>
      <c r="P2188" s="85" t="str">
        <f t="shared" si="245"/>
        <v>Ceratina acantha</v>
      </c>
      <c r="Q2188" s="35" t="s">
        <v>29</v>
      </c>
      <c r="R2188" s="36"/>
      <c r="S2188" s="32"/>
      <c r="T2188" s="32"/>
      <c r="U2188" s="32"/>
      <c r="V2188" s="34" t="s">
        <v>171</v>
      </c>
      <c r="W2188" s="38">
        <v>41335</v>
      </c>
      <c r="X2188" s="52"/>
      <c r="Y2188" s="129">
        <f t="shared" si="241"/>
        <v>1</v>
      </c>
      <c r="Z2188" s="110">
        <f t="shared" si="242"/>
        <v>0</v>
      </c>
      <c r="AA2188" s="1">
        <f t="shared" si="243"/>
        <v>0</v>
      </c>
      <c r="AC2188" s="40"/>
      <c r="AD2188" s="40"/>
      <c r="AE2188" s="40"/>
      <c r="AF2188" s="40"/>
      <c r="AG2188" s="40"/>
      <c r="AH2188" s="40"/>
      <c r="AI2188" s="40"/>
      <c r="AJ2188" s="40"/>
      <c r="AK2188" s="40"/>
      <c r="AL2188" s="40"/>
      <c r="AM2188" s="40"/>
      <c r="AN2188" s="40"/>
      <c r="AO2188" s="40"/>
      <c r="AP2188" s="40"/>
      <c r="AQ2188" s="40"/>
      <c r="AR2188" s="40"/>
      <c r="AS2188" s="40"/>
      <c r="AT2188" s="40"/>
      <c r="AU2188" s="40"/>
      <c r="AV2188" s="40"/>
      <c r="AW2188" s="40"/>
      <c r="AX2188" s="40"/>
      <c r="AY2188" s="40"/>
      <c r="AZ2188" s="40"/>
      <c r="BA2188" s="40"/>
      <c r="BB2188" s="40"/>
      <c r="BC2188" s="40"/>
      <c r="BD2188" s="40"/>
      <c r="BE2188" s="40"/>
      <c r="BF2188" s="40"/>
      <c r="BG2188" s="40"/>
      <c r="BH2188" s="40"/>
      <c r="BI2188" s="40"/>
      <c r="BJ2188" s="40"/>
      <c r="BK2188" s="40"/>
      <c r="BL2188" s="40"/>
      <c r="BM2188" s="40"/>
      <c r="BN2188" s="40"/>
      <c r="BO2188" s="40"/>
      <c r="BP2188" s="40"/>
      <c r="BQ2188" s="40"/>
      <c r="BR2188" s="40"/>
      <c r="BS2188" s="40"/>
      <c r="BT2188" s="40"/>
      <c r="BU2188" s="40"/>
      <c r="BV2188" s="40"/>
      <c r="BW2188" s="40"/>
      <c r="BX2188" s="40"/>
      <c r="BY2188" s="40"/>
      <c r="BZ2188" s="40"/>
      <c r="CA2188" s="40"/>
      <c r="CB2188" s="40"/>
      <c r="CC2188" s="40"/>
      <c r="CD2188" s="40"/>
      <c r="CE2188" s="40"/>
      <c r="CF2188" s="40"/>
      <c r="CG2188" s="40"/>
      <c r="CH2188" s="40"/>
      <c r="CI2188" s="40"/>
      <c r="CJ2188" s="40"/>
      <c r="CK2188" s="40"/>
      <c r="CL2188" s="40"/>
      <c r="CM2188" s="40"/>
      <c r="CN2188" s="40"/>
      <c r="CO2188" s="40"/>
      <c r="CP2188" s="40"/>
      <c r="CQ2188" s="40"/>
      <c r="CR2188" s="40"/>
      <c r="CS2188" s="40"/>
      <c r="CT2188" s="40"/>
      <c r="CU2188" s="40"/>
      <c r="CV2188" s="40"/>
      <c r="CW2188" s="40"/>
      <c r="CX2188" s="40"/>
      <c r="CY2188" s="40"/>
      <c r="CZ2188" s="40"/>
      <c r="DA2188" s="40"/>
      <c r="DB2188" s="40"/>
      <c r="DC2188" s="40"/>
      <c r="DD2188" s="40"/>
      <c r="DE2188" s="40"/>
      <c r="DF2188" s="40"/>
      <c r="DG2188" s="40"/>
      <c r="DH2188" s="40"/>
      <c r="DI2188" s="40"/>
      <c r="DJ2188" s="40"/>
      <c r="DK2188" s="40"/>
      <c r="DL2188" s="40"/>
      <c r="DM2188" s="40"/>
      <c r="DN2188" s="40"/>
      <c r="DO2188" s="40"/>
      <c r="DP2188" s="40"/>
      <c r="DQ2188" s="40"/>
      <c r="DR2188" s="40"/>
      <c r="DS2188" s="40"/>
      <c r="DT2188" s="40"/>
      <c r="DU2188" s="40"/>
      <c r="DV2188" s="40"/>
      <c r="DW2188" s="40"/>
      <c r="DX2188" s="40"/>
      <c r="DY2188" s="40"/>
      <c r="DZ2188" s="40"/>
      <c r="EA2188" s="40"/>
      <c r="EB2188" s="40"/>
      <c r="EC2188" s="40"/>
      <c r="ED2188" s="40"/>
      <c r="EE2188" s="40"/>
      <c r="EF2188" s="40"/>
      <c r="EG2188" s="40"/>
      <c r="EH2188" s="40"/>
      <c r="EI2188" s="40"/>
      <c r="EJ2188" s="40"/>
      <c r="EK2188" s="40"/>
      <c r="EL2188" s="40"/>
      <c r="EM2188" s="40"/>
      <c r="EN2188" s="40"/>
      <c r="EO2188" s="40"/>
      <c r="EP2188" s="40"/>
      <c r="EQ2188" s="40"/>
      <c r="ER2188" s="40"/>
      <c r="ES2188" s="40"/>
      <c r="ET2188" s="40"/>
      <c r="EU2188" s="40"/>
      <c r="EV2188" s="40"/>
      <c r="EW2188" s="40"/>
      <c r="EX2188" s="40"/>
      <c r="EY2188" s="40"/>
      <c r="EZ2188" s="40"/>
      <c r="FA2188" s="40"/>
      <c r="FB2188" s="40"/>
      <c r="FC2188" s="40"/>
      <c r="FD2188" s="40"/>
      <c r="FE2188" s="40"/>
      <c r="FF2188" s="40"/>
      <c r="FG2188" s="40"/>
      <c r="FH2188" s="40"/>
      <c r="FI2188" s="40"/>
      <c r="FJ2188" s="40"/>
      <c r="FK2188" s="40"/>
      <c r="FL2188" s="40"/>
      <c r="FM2188" s="40"/>
      <c r="FN2188" s="40"/>
      <c r="FO2188" s="40"/>
      <c r="FP2188" s="40"/>
      <c r="FQ2188" s="40"/>
      <c r="FR2188" s="40"/>
      <c r="FS2188" s="40"/>
      <c r="FT2188" s="40"/>
      <c r="FU2188" s="40"/>
      <c r="FV2188" s="40"/>
      <c r="FW2188" s="40"/>
      <c r="FX2188" s="40"/>
      <c r="FY2188" s="40"/>
      <c r="FZ2188" s="40"/>
      <c r="GA2188" s="40"/>
      <c r="GB2188" s="40"/>
      <c r="GC2188" s="40"/>
      <c r="GD2188" s="40"/>
      <c r="GE2188" s="40"/>
      <c r="GF2188" s="40"/>
      <c r="GG2188" s="40"/>
      <c r="GH2188" s="40"/>
      <c r="GI2188" s="40"/>
      <c r="GJ2188" s="40"/>
      <c r="GK2188" s="40"/>
      <c r="GL2188" s="40"/>
      <c r="GM2188" s="40"/>
      <c r="GN2188" s="40"/>
      <c r="GO2188" s="40"/>
      <c r="GP2188" s="40"/>
      <c r="GQ2188" s="40"/>
      <c r="GR2188" s="40"/>
      <c r="GS2188" s="40"/>
      <c r="GT2188" s="40"/>
      <c r="GU2188" s="40"/>
      <c r="GV2188" s="40"/>
      <c r="GW2188" s="40"/>
      <c r="GX2188" s="40"/>
      <c r="GY2188" s="40"/>
      <c r="GZ2188" s="40"/>
      <c r="HA2188" s="40"/>
      <c r="HB2188" s="40"/>
      <c r="HC2188" s="40"/>
      <c r="HD2188" s="40"/>
      <c r="HE2188" s="40"/>
      <c r="HF2188" s="40"/>
      <c r="HG2188" s="40"/>
      <c r="HH2188" s="40"/>
      <c r="HI2188" s="40"/>
      <c r="HJ2188" s="40"/>
      <c r="HK2188" s="40"/>
      <c r="HL2188" s="40"/>
      <c r="HM2188" s="40"/>
      <c r="HN2188" s="40"/>
      <c r="HO2188" s="40"/>
      <c r="HP2188" s="40"/>
      <c r="HQ2188" s="40"/>
      <c r="HR2188" s="40"/>
      <c r="HS2188" s="40"/>
      <c r="HT2188" s="40"/>
      <c r="HU2188" s="40"/>
      <c r="HV2188" s="40"/>
      <c r="HW2188" s="40"/>
      <c r="HX2188" s="40"/>
      <c r="HY2188" s="40"/>
      <c r="HZ2188" s="40"/>
      <c r="IA2188" s="40"/>
      <c r="IB2188" s="40"/>
      <c r="IC2188" s="40"/>
      <c r="ID2188" s="40"/>
      <c r="IE2188" s="40"/>
      <c r="IF2188" s="40"/>
      <c r="IG2188" s="40"/>
      <c r="IH2188" s="40"/>
      <c r="II2188" s="40"/>
      <c r="IJ2188" s="40"/>
      <c r="IK2188" s="40"/>
      <c r="IL2188" s="40"/>
      <c r="IM2188" s="40"/>
      <c r="IN2188" s="40"/>
      <c r="IO2188" s="40"/>
      <c r="IP2188" s="40"/>
      <c r="IQ2188" s="40"/>
      <c r="IR2188" s="40"/>
      <c r="IS2188" s="40"/>
      <c r="IT2188" s="40"/>
      <c r="IU2188" s="40"/>
    </row>
    <row r="2189" spans="1:255" ht="14.25" customHeight="1">
      <c r="A2189" s="145">
        <v>2248</v>
      </c>
      <c r="B2189" s="139">
        <v>20140817</v>
      </c>
      <c r="C2189" s="57" t="str">
        <f t="shared" si="244"/>
        <v>SCL</v>
      </c>
      <c r="D2189" s="114">
        <f t="shared" si="239"/>
        <v>40406</v>
      </c>
      <c r="E2189" s="28" t="s">
        <v>40</v>
      </c>
      <c r="F2189" s="39" t="s">
        <v>25</v>
      </c>
      <c r="G2189" s="35" t="s">
        <v>26</v>
      </c>
      <c r="H2189" s="30"/>
      <c r="I2189" s="30"/>
      <c r="J2189" s="31" t="s">
        <v>175</v>
      </c>
      <c r="K2189" s="31" t="s">
        <v>580</v>
      </c>
      <c r="L2189" s="31" t="s">
        <v>176</v>
      </c>
      <c r="M2189" s="31"/>
      <c r="N2189" s="31" t="s">
        <v>31</v>
      </c>
      <c r="O2189" s="4" t="str">
        <f t="shared" si="240"/>
        <v>Ceratina (Zadontomerus) acantha</v>
      </c>
      <c r="P2189" s="85" t="str">
        <f t="shared" si="245"/>
        <v>Ceratina acantha</v>
      </c>
      <c r="Q2189" s="35" t="s">
        <v>29</v>
      </c>
      <c r="R2189" s="36"/>
      <c r="S2189" s="32"/>
      <c r="T2189" s="32"/>
      <c r="U2189" s="32"/>
      <c r="V2189" s="34" t="s">
        <v>171</v>
      </c>
      <c r="W2189" s="38">
        <v>41335</v>
      </c>
      <c r="X2189" s="52" t="s">
        <v>45</v>
      </c>
      <c r="Y2189" s="129">
        <f t="shared" si="241"/>
        <v>1</v>
      </c>
      <c r="Z2189" s="110">
        <f t="shared" si="242"/>
        <v>0</v>
      </c>
      <c r="AA2189" s="1">
        <f t="shared" si="243"/>
        <v>0</v>
      </c>
      <c r="AC2189" s="40"/>
      <c r="AD2189" s="40"/>
      <c r="AE2189" s="40"/>
      <c r="AF2189" s="40"/>
      <c r="AG2189" s="40"/>
      <c r="AH2189" s="40"/>
      <c r="AI2189" s="40"/>
      <c r="AJ2189" s="40"/>
      <c r="AK2189" s="40"/>
      <c r="AL2189" s="40"/>
      <c r="AM2189" s="40"/>
      <c r="AN2189" s="40"/>
      <c r="AO2189" s="40"/>
      <c r="AP2189" s="40"/>
      <c r="AQ2189" s="40"/>
      <c r="AR2189" s="40"/>
      <c r="AS2189" s="40"/>
      <c r="AT2189" s="40"/>
      <c r="AU2189" s="40"/>
      <c r="AV2189" s="40"/>
      <c r="AW2189" s="40"/>
      <c r="AX2189" s="40"/>
      <c r="AY2189" s="40"/>
      <c r="AZ2189" s="40"/>
      <c r="BA2189" s="40"/>
      <c r="BB2189" s="40"/>
      <c r="BC2189" s="40"/>
      <c r="BD2189" s="40"/>
      <c r="BE2189" s="40"/>
      <c r="BF2189" s="40"/>
      <c r="BG2189" s="40"/>
      <c r="BH2189" s="40"/>
      <c r="BI2189" s="40"/>
      <c r="BJ2189" s="40"/>
      <c r="BK2189" s="40"/>
      <c r="BL2189" s="40"/>
      <c r="BM2189" s="40"/>
      <c r="BN2189" s="40"/>
      <c r="BO2189" s="40"/>
      <c r="BP2189" s="40"/>
      <c r="BQ2189" s="40"/>
      <c r="BR2189" s="40"/>
      <c r="BS2189" s="40"/>
      <c r="BT2189" s="40"/>
      <c r="BU2189" s="40"/>
      <c r="BV2189" s="40"/>
      <c r="BW2189" s="40"/>
      <c r="BX2189" s="40"/>
      <c r="BY2189" s="40"/>
      <c r="BZ2189" s="40"/>
      <c r="CA2189" s="40"/>
      <c r="CB2189" s="40"/>
      <c r="CC2189" s="40"/>
      <c r="CD2189" s="40"/>
      <c r="CE2189" s="40"/>
      <c r="CF2189" s="40"/>
      <c r="CG2189" s="40"/>
      <c r="CH2189" s="40"/>
      <c r="CI2189" s="40"/>
      <c r="CJ2189" s="40"/>
      <c r="CK2189" s="40"/>
      <c r="CL2189" s="40"/>
      <c r="CM2189" s="40"/>
      <c r="CN2189" s="40"/>
      <c r="CO2189" s="40"/>
      <c r="CP2189" s="40"/>
      <c r="CQ2189" s="40"/>
      <c r="CR2189" s="40"/>
      <c r="CS2189" s="40"/>
      <c r="CT2189" s="40"/>
      <c r="CU2189" s="40"/>
      <c r="CV2189" s="40"/>
      <c r="CW2189" s="40"/>
      <c r="CX2189" s="40"/>
      <c r="CY2189" s="40"/>
      <c r="CZ2189" s="40"/>
      <c r="DA2189" s="40"/>
      <c r="DB2189" s="40"/>
      <c r="DC2189" s="40"/>
      <c r="DD2189" s="40"/>
      <c r="DE2189" s="40"/>
      <c r="DF2189" s="40"/>
      <c r="DG2189" s="40"/>
      <c r="DH2189" s="40"/>
      <c r="DI2189" s="40"/>
      <c r="DJ2189" s="40"/>
      <c r="DK2189" s="40"/>
      <c r="DL2189" s="40"/>
      <c r="DM2189" s="40"/>
      <c r="DN2189" s="40"/>
      <c r="DO2189" s="40"/>
      <c r="DP2189" s="40"/>
      <c r="DQ2189" s="40"/>
      <c r="DR2189" s="40"/>
      <c r="DS2189" s="40"/>
      <c r="DT2189" s="40"/>
      <c r="DU2189" s="40"/>
      <c r="DV2189" s="40"/>
      <c r="DW2189" s="40"/>
      <c r="DX2189" s="40"/>
      <c r="DY2189" s="40"/>
      <c r="DZ2189" s="40"/>
      <c r="EA2189" s="40"/>
      <c r="EB2189" s="40"/>
      <c r="EC2189" s="40"/>
      <c r="ED2189" s="40"/>
      <c r="EE2189" s="40"/>
      <c r="EF2189" s="40"/>
      <c r="EG2189" s="40"/>
      <c r="EH2189" s="40"/>
      <c r="EI2189" s="40"/>
      <c r="EJ2189" s="40"/>
      <c r="EK2189" s="40"/>
      <c r="EL2189" s="40"/>
      <c r="EM2189" s="40"/>
      <c r="EN2189" s="40"/>
      <c r="EO2189" s="40"/>
      <c r="EP2189" s="40"/>
      <c r="EQ2189" s="40"/>
      <c r="ER2189" s="40"/>
      <c r="ES2189" s="40"/>
      <c r="ET2189" s="40"/>
      <c r="EU2189" s="40"/>
      <c r="EV2189" s="40"/>
      <c r="EW2189" s="40"/>
      <c r="EX2189" s="40"/>
      <c r="EY2189" s="40"/>
      <c r="EZ2189" s="40"/>
      <c r="FA2189" s="40"/>
      <c r="FB2189" s="40"/>
      <c r="FC2189" s="40"/>
      <c r="FD2189" s="40"/>
      <c r="FE2189" s="40"/>
      <c r="FF2189" s="40"/>
      <c r="FG2189" s="40"/>
      <c r="FH2189" s="40"/>
      <c r="FI2189" s="40"/>
      <c r="FJ2189" s="40"/>
      <c r="FK2189" s="40"/>
      <c r="FL2189" s="40"/>
      <c r="FM2189" s="40"/>
      <c r="FN2189" s="40"/>
      <c r="FO2189" s="40"/>
      <c r="FP2189" s="40"/>
      <c r="FQ2189" s="40"/>
      <c r="FR2189" s="40"/>
      <c r="FS2189" s="40"/>
      <c r="FT2189" s="40"/>
      <c r="FU2189" s="40"/>
      <c r="FV2189" s="40"/>
      <c r="FW2189" s="40"/>
      <c r="FX2189" s="40"/>
      <c r="FY2189" s="40"/>
      <c r="FZ2189" s="40"/>
      <c r="GA2189" s="40"/>
      <c r="GB2189" s="40"/>
      <c r="GC2189" s="40"/>
      <c r="GD2189" s="40"/>
      <c r="GE2189" s="40"/>
      <c r="GF2189" s="40"/>
      <c r="GG2189" s="40"/>
      <c r="GH2189" s="40"/>
      <c r="GI2189" s="40"/>
      <c r="GJ2189" s="40"/>
      <c r="GK2189" s="40"/>
      <c r="GL2189" s="40"/>
      <c r="GM2189" s="40"/>
      <c r="GN2189" s="40"/>
      <c r="GO2189" s="40"/>
      <c r="GP2189" s="40"/>
      <c r="GQ2189" s="40"/>
      <c r="GR2189" s="40"/>
      <c r="GS2189" s="40"/>
      <c r="GT2189" s="40"/>
      <c r="GU2189" s="40"/>
      <c r="GV2189" s="40"/>
      <c r="GW2189" s="40"/>
      <c r="GX2189" s="40"/>
      <c r="GY2189" s="40"/>
      <c r="GZ2189" s="40"/>
      <c r="HA2189" s="40"/>
      <c r="HB2189" s="40"/>
      <c r="HC2189" s="40"/>
      <c r="HD2189" s="40"/>
      <c r="HE2189" s="40"/>
      <c r="HF2189" s="40"/>
      <c r="HG2189" s="40"/>
      <c r="HH2189" s="40"/>
      <c r="HI2189" s="40"/>
      <c r="HJ2189" s="40"/>
      <c r="HK2189" s="40"/>
      <c r="HL2189" s="40"/>
      <c r="HM2189" s="40"/>
      <c r="HN2189" s="40"/>
      <c r="HO2189" s="40"/>
      <c r="HP2189" s="40"/>
      <c r="HQ2189" s="40"/>
      <c r="HR2189" s="40"/>
      <c r="HS2189" s="40"/>
      <c r="HT2189" s="40"/>
      <c r="HU2189" s="40"/>
      <c r="HV2189" s="40"/>
      <c r="HW2189" s="40"/>
      <c r="HX2189" s="40"/>
      <c r="HY2189" s="40"/>
      <c r="HZ2189" s="40"/>
      <c r="IA2189" s="40"/>
      <c r="IB2189" s="40"/>
      <c r="IC2189" s="40"/>
      <c r="ID2189" s="40"/>
      <c r="IE2189" s="40"/>
      <c r="IF2189" s="40"/>
      <c r="IG2189" s="40"/>
      <c r="IH2189" s="40"/>
      <c r="II2189" s="40"/>
      <c r="IJ2189" s="40"/>
      <c r="IK2189" s="40"/>
      <c r="IL2189" s="40"/>
      <c r="IM2189" s="40"/>
      <c r="IN2189" s="40"/>
      <c r="IO2189" s="40"/>
      <c r="IP2189" s="40"/>
      <c r="IQ2189" s="40"/>
      <c r="IR2189" s="40"/>
      <c r="IS2189" s="40"/>
      <c r="IT2189" s="40"/>
      <c r="IU2189" s="40"/>
    </row>
    <row r="2190" spans="1:255" ht="14.25" customHeight="1">
      <c r="A2190" s="145">
        <v>2249</v>
      </c>
      <c r="B2190" s="139">
        <v>20140817</v>
      </c>
      <c r="C2190" s="57" t="str">
        <f t="shared" si="244"/>
        <v>SCL</v>
      </c>
      <c r="D2190" s="114">
        <f t="shared" si="239"/>
        <v>40406</v>
      </c>
      <c r="E2190" s="28" t="s">
        <v>40</v>
      </c>
      <c r="F2190" s="39" t="s">
        <v>25</v>
      </c>
      <c r="G2190" s="35" t="s">
        <v>26</v>
      </c>
      <c r="H2190" s="30"/>
      <c r="I2190" s="30"/>
      <c r="J2190" s="31" t="s">
        <v>175</v>
      </c>
      <c r="K2190" s="31" t="s">
        <v>580</v>
      </c>
      <c r="L2190" s="31" t="s">
        <v>176</v>
      </c>
      <c r="M2190" s="31"/>
      <c r="N2190" s="31" t="s">
        <v>31</v>
      </c>
      <c r="O2190" s="4" t="str">
        <f t="shared" si="240"/>
        <v>Ceratina (Zadontomerus) acantha</v>
      </c>
      <c r="P2190" s="85" t="str">
        <f t="shared" si="245"/>
        <v>Ceratina acantha</v>
      </c>
      <c r="Q2190" s="35" t="s">
        <v>29</v>
      </c>
      <c r="R2190" s="36"/>
      <c r="S2190" s="32"/>
      <c r="T2190" s="32"/>
      <c r="U2190" s="32"/>
      <c r="V2190" s="34" t="s">
        <v>171</v>
      </c>
      <c r="W2190" s="38">
        <v>41335</v>
      </c>
      <c r="X2190" s="52"/>
      <c r="Y2190" s="129">
        <f t="shared" si="241"/>
        <v>1</v>
      </c>
      <c r="Z2190" s="110">
        <f t="shared" si="242"/>
        <v>0</v>
      </c>
      <c r="AA2190" s="1">
        <f t="shared" si="243"/>
        <v>0</v>
      </c>
      <c r="AC2190" s="40"/>
      <c r="AD2190" s="40"/>
      <c r="AE2190" s="40"/>
      <c r="AF2190" s="40"/>
      <c r="AG2190" s="40"/>
      <c r="AH2190" s="40"/>
      <c r="AI2190" s="40"/>
      <c r="AJ2190" s="40"/>
      <c r="AK2190" s="40"/>
      <c r="AL2190" s="40"/>
      <c r="AM2190" s="40"/>
      <c r="AN2190" s="40"/>
      <c r="AO2190" s="40"/>
      <c r="AP2190" s="40"/>
      <c r="AQ2190" s="40"/>
      <c r="AR2190" s="40"/>
      <c r="AS2190" s="40"/>
      <c r="AT2190" s="40"/>
      <c r="AU2190" s="40"/>
      <c r="AV2190" s="40"/>
      <c r="AW2190" s="40"/>
      <c r="AX2190" s="40"/>
      <c r="AY2190" s="40"/>
      <c r="AZ2190" s="40"/>
      <c r="BA2190" s="40"/>
      <c r="BB2190" s="40"/>
      <c r="BC2190" s="40"/>
      <c r="BD2190" s="40"/>
      <c r="BE2190" s="40"/>
      <c r="BF2190" s="40"/>
      <c r="BG2190" s="40"/>
      <c r="BH2190" s="40"/>
      <c r="BI2190" s="40"/>
      <c r="BJ2190" s="40"/>
      <c r="BK2190" s="40"/>
      <c r="BL2190" s="40"/>
      <c r="BM2190" s="40"/>
      <c r="BN2190" s="40"/>
      <c r="BO2190" s="40"/>
      <c r="BP2190" s="40"/>
      <c r="BQ2190" s="40"/>
      <c r="BR2190" s="40"/>
      <c r="BS2190" s="40"/>
      <c r="BT2190" s="40"/>
      <c r="BU2190" s="40"/>
      <c r="BV2190" s="40"/>
      <c r="BW2190" s="40"/>
      <c r="BX2190" s="40"/>
      <c r="BY2190" s="40"/>
      <c r="BZ2190" s="40"/>
      <c r="CA2190" s="40"/>
      <c r="CB2190" s="40"/>
      <c r="CC2190" s="40"/>
      <c r="CD2190" s="40"/>
      <c r="CE2190" s="40"/>
      <c r="CF2190" s="40"/>
      <c r="CG2190" s="40"/>
      <c r="CH2190" s="40"/>
      <c r="CI2190" s="40"/>
      <c r="CJ2190" s="40"/>
      <c r="CK2190" s="40"/>
      <c r="CL2190" s="40"/>
      <c r="CM2190" s="40"/>
      <c r="CN2190" s="40"/>
      <c r="CO2190" s="40"/>
      <c r="CP2190" s="40"/>
      <c r="CQ2190" s="40"/>
      <c r="CR2190" s="40"/>
      <c r="CS2190" s="40"/>
      <c r="CT2190" s="40"/>
      <c r="CU2190" s="40"/>
      <c r="CV2190" s="40"/>
      <c r="CW2190" s="40"/>
      <c r="CX2190" s="40"/>
      <c r="CY2190" s="40"/>
      <c r="CZ2190" s="40"/>
      <c r="DA2190" s="40"/>
      <c r="DB2190" s="40"/>
      <c r="DC2190" s="40"/>
      <c r="DD2190" s="40"/>
      <c r="DE2190" s="40"/>
      <c r="DF2190" s="40"/>
      <c r="DG2190" s="40"/>
      <c r="DH2190" s="40"/>
      <c r="DI2190" s="40"/>
      <c r="DJ2190" s="40"/>
      <c r="DK2190" s="40"/>
      <c r="DL2190" s="40"/>
      <c r="DM2190" s="40"/>
      <c r="DN2190" s="40"/>
      <c r="DO2190" s="40"/>
      <c r="DP2190" s="40"/>
      <c r="DQ2190" s="40"/>
      <c r="DR2190" s="40"/>
      <c r="DS2190" s="40"/>
      <c r="DT2190" s="40"/>
      <c r="DU2190" s="40"/>
      <c r="DV2190" s="40"/>
      <c r="DW2190" s="40"/>
      <c r="DX2190" s="40"/>
      <c r="DY2190" s="40"/>
      <c r="DZ2190" s="40"/>
      <c r="EA2190" s="40"/>
      <c r="EB2190" s="40"/>
      <c r="EC2190" s="40"/>
      <c r="ED2190" s="40"/>
      <c r="EE2190" s="40"/>
      <c r="EF2190" s="40"/>
      <c r="EG2190" s="40"/>
      <c r="EH2190" s="40"/>
      <c r="EI2190" s="40"/>
      <c r="EJ2190" s="40"/>
      <c r="EK2190" s="40"/>
      <c r="EL2190" s="40"/>
      <c r="EM2190" s="40"/>
      <c r="EN2190" s="40"/>
      <c r="EO2190" s="40"/>
      <c r="EP2190" s="40"/>
      <c r="EQ2190" s="40"/>
      <c r="ER2190" s="40"/>
      <c r="ES2190" s="40"/>
      <c r="ET2190" s="40"/>
      <c r="EU2190" s="40"/>
      <c r="EV2190" s="40"/>
      <c r="EW2190" s="40"/>
      <c r="EX2190" s="40"/>
      <c r="EY2190" s="40"/>
      <c r="EZ2190" s="40"/>
      <c r="FA2190" s="40"/>
      <c r="FB2190" s="40"/>
      <c r="FC2190" s="40"/>
      <c r="FD2190" s="40"/>
      <c r="FE2190" s="40"/>
      <c r="FF2190" s="40"/>
      <c r="FG2190" s="40"/>
      <c r="FH2190" s="40"/>
      <c r="FI2190" s="40"/>
      <c r="FJ2190" s="40"/>
      <c r="FK2190" s="40"/>
      <c r="FL2190" s="40"/>
      <c r="FM2190" s="40"/>
      <c r="FN2190" s="40"/>
      <c r="FO2190" s="40"/>
      <c r="FP2190" s="40"/>
      <c r="FQ2190" s="40"/>
      <c r="FR2190" s="40"/>
      <c r="FS2190" s="40"/>
      <c r="FT2190" s="40"/>
      <c r="FU2190" s="40"/>
      <c r="FV2190" s="40"/>
      <c r="FW2190" s="40"/>
      <c r="FX2190" s="40"/>
      <c r="FY2190" s="40"/>
      <c r="FZ2190" s="40"/>
      <c r="GA2190" s="40"/>
      <c r="GB2190" s="40"/>
      <c r="GC2190" s="40"/>
      <c r="GD2190" s="40"/>
      <c r="GE2190" s="40"/>
      <c r="GF2190" s="40"/>
      <c r="GG2190" s="40"/>
      <c r="GH2190" s="40"/>
      <c r="GI2190" s="40"/>
      <c r="GJ2190" s="40"/>
      <c r="GK2190" s="40"/>
      <c r="GL2190" s="40"/>
      <c r="GM2190" s="40"/>
      <c r="GN2190" s="40"/>
      <c r="GO2190" s="40"/>
      <c r="GP2190" s="40"/>
      <c r="GQ2190" s="40"/>
      <c r="GR2190" s="40"/>
      <c r="GS2190" s="40"/>
      <c r="GT2190" s="40"/>
      <c r="GU2190" s="40"/>
      <c r="GV2190" s="40"/>
      <c r="GW2190" s="40"/>
      <c r="GX2190" s="40"/>
      <c r="GY2190" s="40"/>
      <c r="GZ2190" s="40"/>
      <c r="HA2190" s="40"/>
      <c r="HB2190" s="40"/>
      <c r="HC2190" s="40"/>
      <c r="HD2190" s="40"/>
      <c r="HE2190" s="40"/>
      <c r="HF2190" s="40"/>
      <c r="HG2190" s="40"/>
      <c r="HH2190" s="40"/>
      <c r="HI2190" s="40"/>
      <c r="HJ2190" s="40"/>
      <c r="HK2190" s="40"/>
      <c r="HL2190" s="40"/>
      <c r="HM2190" s="40"/>
      <c r="HN2190" s="40"/>
      <c r="HO2190" s="40"/>
      <c r="HP2190" s="40"/>
      <c r="HQ2190" s="40"/>
      <c r="HR2190" s="40"/>
      <c r="HS2190" s="40"/>
      <c r="HT2190" s="40"/>
      <c r="HU2190" s="40"/>
      <c r="HV2190" s="40"/>
      <c r="HW2190" s="40"/>
      <c r="HX2190" s="40"/>
      <c r="HY2190" s="40"/>
      <c r="HZ2190" s="40"/>
      <c r="IA2190" s="40"/>
      <c r="IB2190" s="40"/>
      <c r="IC2190" s="40"/>
      <c r="ID2190" s="40"/>
      <c r="IE2190" s="40"/>
      <c r="IF2190" s="40"/>
      <c r="IG2190" s="40"/>
      <c r="IH2190" s="40"/>
      <c r="II2190" s="40"/>
      <c r="IJ2190" s="40"/>
      <c r="IK2190" s="40"/>
      <c r="IL2190" s="40"/>
      <c r="IM2190" s="40"/>
      <c r="IN2190" s="40"/>
      <c r="IO2190" s="40"/>
      <c r="IP2190" s="40"/>
      <c r="IQ2190" s="40"/>
      <c r="IR2190" s="40"/>
      <c r="IS2190" s="40"/>
      <c r="IT2190" s="40"/>
      <c r="IU2190" s="40"/>
    </row>
    <row r="2191" spans="1:255" ht="14.25" customHeight="1">
      <c r="A2191" s="145">
        <v>2250</v>
      </c>
      <c r="B2191" s="139">
        <v>20140817</v>
      </c>
      <c r="C2191" s="57" t="str">
        <f t="shared" si="244"/>
        <v>SCL</v>
      </c>
      <c r="D2191" s="114">
        <f t="shared" si="239"/>
        <v>40406</v>
      </c>
      <c r="E2191" s="28" t="s">
        <v>40</v>
      </c>
      <c r="F2191" s="39" t="s">
        <v>25</v>
      </c>
      <c r="G2191" s="35" t="s">
        <v>26</v>
      </c>
      <c r="H2191" s="30"/>
      <c r="I2191" s="30"/>
      <c r="J2191" s="31" t="s">
        <v>175</v>
      </c>
      <c r="K2191" s="31" t="s">
        <v>580</v>
      </c>
      <c r="L2191" s="31" t="s">
        <v>176</v>
      </c>
      <c r="M2191" s="31"/>
      <c r="N2191" s="31" t="s">
        <v>31</v>
      </c>
      <c r="O2191" s="4" t="str">
        <f t="shared" si="240"/>
        <v>Ceratina (Zadontomerus) acantha</v>
      </c>
      <c r="P2191" s="85" t="str">
        <f t="shared" si="245"/>
        <v>Ceratina acantha</v>
      </c>
      <c r="Q2191" s="35" t="s">
        <v>29</v>
      </c>
      <c r="R2191" s="36"/>
      <c r="S2191" s="32"/>
      <c r="T2191" s="32"/>
      <c r="U2191" s="32"/>
      <c r="V2191" s="34" t="s">
        <v>171</v>
      </c>
      <c r="W2191" s="38">
        <v>41335</v>
      </c>
      <c r="X2191" s="52"/>
      <c r="Y2191" s="129">
        <f t="shared" si="241"/>
        <v>1</v>
      </c>
      <c r="Z2191" s="110">
        <f t="shared" si="242"/>
        <v>0</v>
      </c>
      <c r="AA2191" s="1">
        <f t="shared" si="243"/>
        <v>0</v>
      </c>
      <c r="AC2191" s="40"/>
      <c r="AD2191" s="40"/>
      <c r="AE2191" s="40"/>
      <c r="AF2191" s="40"/>
      <c r="AG2191" s="40"/>
      <c r="AH2191" s="40"/>
      <c r="AI2191" s="40"/>
      <c r="AJ2191" s="40"/>
      <c r="AK2191" s="40"/>
      <c r="AL2191" s="40"/>
      <c r="AM2191" s="40"/>
      <c r="AN2191" s="40"/>
      <c r="AO2191" s="40"/>
      <c r="AP2191" s="40"/>
      <c r="AQ2191" s="40"/>
      <c r="AR2191" s="40"/>
      <c r="AS2191" s="40"/>
      <c r="AT2191" s="40"/>
      <c r="AU2191" s="40"/>
      <c r="AV2191" s="40"/>
      <c r="AW2191" s="40"/>
      <c r="AX2191" s="40"/>
      <c r="AY2191" s="40"/>
      <c r="AZ2191" s="40"/>
      <c r="BA2191" s="40"/>
      <c r="BB2191" s="40"/>
      <c r="BC2191" s="40"/>
      <c r="BD2191" s="40"/>
      <c r="BE2191" s="40"/>
      <c r="BF2191" s="40"/>
      <c r="BG2191" s="40"/>
      <c r="BH2191" s="40"/>
      <c r="BI2191" s="40"/>
      <c r="BJ2191" s="40"/>
      <c r="BK2191" s="40"/>
      <c r="BL2191" s="40"/>
      <c r="BM2191" s="40"/>
      <c r="BN2191" s="40"/>
      <c r="BO2191" s="40"/>
      <c r="BP2191" s="40"/>
      <c r="BQ2191" s="40"/>
      <c r="BR2191" s="40"/>
      <c r="BS2191" s="40"/>
      <c r="BT2191" s="40"/>
      <c r="BU2191" s="40"/>
      <c r="BV2191" s="40"/>
      <c r="BW2191" s="40"/>
      <c r="BX2191" s="40"/>
      <c r="BY2191" s="40"/>
      <c r="BZ2191" s="40"/>
      <c r="CA2191" s="40"/>
      <c r="CB2191" s="40"/>
      <c r="CC2191" s="40"/>
      <c r="CD2191" s="40"/>
      <c r="CE2191" s="40"/>
      <c r="CF2191" s="40"/>
      <c r="CG2191" s="40"/>
      <c r="CH2191" s="40"/>
      <c r="CI2191" s="40"/>
      <c r="CJ2191" s="40"/>
      <c r="CK2191" s="40"/>
      <c r="CL2191" s="40"/>
      <c r="CM2191" s="40"/>
      <c r="CN2191" s="40"/>
      <c r="CO2191" s="40"/>
      <c r="CP2191" s="40"/>
      <c r="CQ2191" s="40"/>
      <c r="CR2191" s="40"/>
      <c r="CS2191" s="40"/>
      <c r="CT2191" s="40"/>
      <c r="CU2191" s="40"/>
      <c r="CV2191" s="40"/>
      <c r="CW2191" s="40"/>
      <c r="CX2191" s="40"/>
      <c r="CY2191" s="40"/>
      <c r="CZ2191" s="40"/>
      <c r="DA2191" s="40"/>
      <c r="DB2191" s="40"/>
      <c r="DC2191" s="40"/>
      <c r="DD2191" s="40"/>
      <c r="DE2191" s="40"/>
      <c r="DF2191" s="40"/>
      <c r="DG2191" s="40"/>
      <c r="DH2191" s="40"/>
      <c r="DI2191" s="40"/>
      <c r="DJ2191" s="40"/>
      <c r="DK2191" s="40"/>
      <c r="DL2191" s="40"/>
      <c r="DM2191" s="40"/>
      <c r="DN2191" s="40"/>
      <c r="DO2191" s="40"/>
      <c r="DP2191" s="40"/>
      <c r="DQ2191" s="40"/>
      <c r="DR2191" s="40"/>
      <c r="DS2191" s="40"/>
      <c r="DT2191" s="40"/>
      <c r="DU2191" s="40"/>
      <c r="DV2191" s="40"/>
      <c r="DW2191" s="40"/>
      <c r="DX2191" s="40"/>
      <c r="DY2191" s="40"/>
      <c r="DZ2191" s="40"/>
      <c r="EA2191" s="40"/>
      <c r="EB2191" s="40"/>
      <c r="EC2191" s="40"/>
      <c r="ED2191" s="40"/>
      <c r="EE2191" s="40"/>
      <c r="EF2191" s="40"/>
      <c r="EG2191" s="40"/>
      <c r="EH2191" s="40"/>
      <c r="EI2191" s="40"/>
      <c r="EJ2191" s="40"/>
      <c r="EK2191" s="40"/>
      <c r="EL2191" s="40"/>
      <c r="EM2191" s="40"/>
      <c r="EN2191" s="40"/>
      <c r="EO2191" s="40"/>
      <c r="EP2191" s="40"/>
      <c r="EQ2191" s="40"/>
      <c r="ER2191" s="40"/>
      <c r="ES2191" s="40"/>
      <c r="ET2191" s="40"/>
      <c r="EU2191" s="40"/>
      <c r="EV2191" s="40"/>
      <c r="EW2191" s="40"/>
      <c r="EX2191" s="40"/>
      <c r="EY2191" s="40"/>
      <c r="EZ2191" s="40"/>
      <c r="FA2191" s="40"/>
      <c r="FB2191" s="40"/>
      <c r="FC2191" s="40"/>
      <c r="FD2191" s="40"/>
      <c r="FE2191" s="40"/>
      <c r="FF2191" s="40"/>
      <c r="FG2191" s="40"/>
      <c r="FH2191" s="40"/>
      <c r="FI2191" s="40"/>
      <c r="FJ2191" s="40"/>
      <c r="FK2191" s="40"/>
      <c r="FL2191" s="40"/>
      <c r="FM2191" s="40"/>
      <c r="FN2191" s="40"/>
      <c r="FO2191" s="40"/>
      <c r="FP2191" s="40"/>
      <c r="FQ2191" s="40"/>
      <c r="FR2191" s="40"/>
      <c r="FS2191" s="40"/>
      <c r="FT2191" s="40"/>
      <c r="FU2191" s="40"/>
      <c r="FV2191" s="40"/>
      <c r="FW2191" s="40"/>
      <c r="FX2191" s="40"/>
      <c r="FY2191" s="40"/>
      <c r="FZ2191" s="40"/>
      <c r="GA2191" s="40"/>
      <c r="GB2191" s="40"/>
      <c r="GC2191" s="40"/>
      <c r="GD2191" s="40"/>
      <c r="GE2191" s="40"/>
      <c r="GF2191" s="40"/>
      <c r="GG2191" s="40"/>
      <c r="GH2191" s="40"/>
      <c r="GI2191" s="40"/>
      <c r="GJ2191" s="40"/>
      <c r="GK2191" s="40"/>
      <c r="GL2191" s="40"/>
      <c r="GM2191" s="40"/>
      <c r="GN2191" s="40"/>
      <c r="GO2191" s="40"/>
      <c r="GP2191" s="40"/>
      <c r="GQ2191" s="40"/>
      <c r="GR2191" s="40"/>
      <c r="GS2191" s="40"/>
      <c r="GT2191" s="40"/>
      <c r="GU2191" s="40"/>
      <c r="GV2191" s="40"/>
      <c r="GW2191" s="40"/>
      <c r="GX2191" s="40"/>
      <c r="GY2191" s="40"/>
      <c r="GZ2191" s="40"/>
      <c r="HA2191" s="40"/>
      <c r="HB2191" s="40"/>
      <c r="HC2191" s="40"/>
      <c r="HD2191" s="40"/>
      <c r="HE2191" s="40"/>
      <c r="HF2191" s="40"/>
      <c r="HG2191" s="40"/>
      <c r="HH2191" s="40"/>
      <c r="HI2191" s="40"/>
      <c r="HJ2191" s="40"/>
      <c r="HK2191" s="40"/>
      <c r="HL2191" s="40"/>
      <c r="HM2191" s="40"/>
      <c r="HN2191" s="40"/>
      <c r="HO2191" s="40"/>
      <c r="HP2191" s="40"/>
      <c r="HQ2191" s="40"/>
      <c r="HR2191" s="40"/>
      <c r="HS2191" s="40"/>
      <c r="HT2191" s="40"/>
      <c r="HU2191" s="40"/>
      <c r="HV2191" s="40"/>
      <c r="HW2191" s="40"/>
      <c r="HX2191" s="40"/>
      <c r="HY2191" s="40"/>
      <c r="HZ2191" s="40"/>
      <c r="IA2191" s="40"/>
      <c r="IB2191" s="40"/>
      <c r="IC2191" s="40"/>
      <c r="ID2191" s="40"/>
      <c r="IE2191" s="40"/>
      <c r="IF2191" s="40"/>
      <c r="IG2191" s="40"/>
      <c r="IH2191" s="40"/>
      <c r="II2191" s="40"/>
      <c r="IJ2191" s="40"/>
      <c r="IK2191" s="40"/>
      <c r="IL2191" s="40"/>
      <c r="IM2191" s="40"/>
      <c r="IN2191" s="40"/>
      <c r="IO2191" s="40"/>
      <c r="IP2191" s="40"/>
      <c r="IQ2191" s="40"/>
      <c r="IR2191" s="40"/>
      <c r="IS2191" s="40"/>
      <c r="IT2191" s="40"/>
      <c r="IU2191" s="40"/>
    </row>
    <row r="2192" spans="1:255" ht="14.25" customHeight="1">
      <c r="A2192" s="145">
        <v>2251</v>
      </c>
      <c r="B2192" s="139">
        <v>20150808</v>
      </c>
      <c r="C2192" s="57" t="str">
        <f t="shared" si="244"/>
        <v>SCL</v>
      </c>
      <c r="D2192" s="114">
        <f t="shared" si="239"/>
        <v>40762</v>
      </c>
      <c r="E2192" s="28" t="s">
        <v>40</v>
      </c>
      <c r="F2192" s="39" t="s">
        <v>25</v>
      </c>
      <c r="G2192" s="35" t="s">
        <v>26</v>
      </c>
      <c r="H2192" s="30"/>
      <c r="I2192" s="30"/>
      <c r="J2192" s="31" t="s">
        <v>175</v>
      </c>
      <c r="K2192" s="31" t="s">
        <v>580</v>
      </c>
      <c r="L2192" s="31" t="s">
        <v>176</v>
      </c>
      <c r="M2192" s="31"/>
      <c r="N2192" s="31" t="s">
        <v>31</v>
      </c>
      <c r="O2192" s="4" t="str">
        <f t="shared" si="240"/>
        <v>Ceratina (Zadontomerus) acantha</v>
      </c>
      <c r="P2192" s="85" t="str">
        <f t="shared" si="245"/>
        <v>Ceratina acantha</v>
      </c>
      <c r="Q2192" s="35" t="s">
        <v>29</v>
      </c>
      <c r="R2192" s="36"/>
      <c r="S2192" s="32"/>
      <c r="T2192" s="32"/>
      <c r="U2192" s="32"/>
      <c r="V2192" s="34" t="s">
        <v>171</v>
      </c>
      <c r="W2192" s="38">
        <v>41335</v>
      </c>
      <c r="X2192" s="52"/>
      <c r="Y2192" s="129">
        <f t="shared" si="241"/>
        <v>1</v>
      </c>
      <c r="Z2192" s="110">
        <f t="shared" si="242"/>
        <v>0</v>
      </c>
      <c r="AA2192" s="1">
        <f t="shared" si="243"/>
        <v>0</v>
      </c>
      <c r="AC2192" s="40"/>
      <c r="AD2192" s="40"/>
      <c r="AE2192" s="40"/>
      <c r="AF2192" s="40"/>
      <c r="AG2192" s="40"/>
      <c r="AH2192" s="40"/>
      <c r="AI2192" s="40"/>
      <c r="AJ2192" s="40"/>
      <c r="AK2192" s="40"/>
      <c r="AL2192" s="40"/>
      <c r="AM2192" s="40"/>
      <c r="AN2192" s="40"/>
      <c r="AO2192" s="40"/>
      <c r="AP2192" s="40"/>
      <c r="AQ2192" s="40"/>
      <c r="AR2192" s="40"/>
      <c r="AS2192" s="40"/>
      <c r="AT2192" s="40"/>
      <c r="AU2192" s="40"/>
      <c r="AV2192" s="40"/>
      <c r="AW2192" s="40"/>
      <c r="AX2192" s="40"/>
      <c r="AY2192" s="40"/>
      <c r="AZ2192" s="40"/>
      <c r="BA2192" s="40"/>
      <c r="BB2192" s="40"/>
      <c r="BC2192" s="40"/>
      <c r="BD2192" s="40"/>
      <c r="BE2192" s="40"/>
      <c r="BF2192" s="40"/>
      <c r="BG2192" s="40"/>
      <c r="BH2192" s="40"/>
      <c r="BI2192" s="40"/>
      <c r="BJ2192" s="40"/>
      <c r="BK2192" s="40"/>
      <c r="BL2192" s="40"/>
      <c r="BM2192" s="40"/>
      <c r="BN2192" s="40"/>
      <c r="BO2192" s="40"/>
      <c r="BP2192" s="40"/>
      <c r="BQ2192" s="40"/>
      <c r="BR2192" s="40"/>
      <c r="BS2192" s="40"/>
      <c r="BT2192" s="40"/>
      <c r="BU2192" s="40"/>
      <c r="BV2192" s="40"/>
      <c r="BW2192" s="40"/>
      <c r="BX2192" s="40"/>
      <c r="BY2192" s="40"/>
      <c r="BZ2192" s="40"/>
      <c r="CA2192" s="40"/>
      <c r="CB2192" s="40"/>
      <c r="CC2192" s="40"/>
      <c r="CD2192" s="40"/>
      <c r="CE2192" s="40"/>
      <c r="CF2192" s="40"/>
      <c r="CG2192" s="40"/>
      <c r="CH2192" s="40"/>
      <c r="CI2192" s="40"/>
      <c r="CJ2192" s="40"/>
      <c r="CK2192" s="40"/>
      <c r="CL2192" s="40"/>
      <c r="CM2192" s="40"/>
      <c r="CN2192" s="40"/>
      <c r="CO2192" s="40"/>
      <c r="CP2192" s="40"/>
      <c r="CQ2192" s="40"/>
      <c r="CR2192" s="40"/>
      <c r="CS2192" s="40"/>
      <c r="CT2192" s="40"/>
      <c r="CU2192" s="40"/>
      <c r="CV2192" s="40"/>
      <c r="CW2192" s="40"/>
      <c r="CX2192" s="40"/>
      <c r="CY2192" s="40"/>
      <c r="CZ2192" s="40"/>
      <c r="DA2192" s="40"/>
      <c r="DB2192" s="40"/>
      <c r="DC2192" s="40"/>
      <c r="DD2192" s="40"/>
      <c r="DE2192" s="40"/>
      <c r="DF2192" s="40"/>
      <c r="DG2192" s="40"/>
      <c r="DH2192" s="40"/>
      <c r="DI2192" s="40"/>
      <c r="DJ2192" s="40"/>
      <c r="DK2192" s="40"/>
      <c r="DL2192" s="40"/>
      <c r="DM2192" s="40"/>
      <c r="DN2192" s="40"/>
      <c r="DO2192" s="40"/>
      <c r="DP2192" s="40"/>
      <c r="DQ2192" s="40"/>
      <c r="DR2192" s="40"/>
      <c r="DS2192" s="40"/>
      <c r="DT2192" s="40"/>
      <c r="DU2192" s="40"/>
      <c r="DV2192" s="40"/>
      <c r="DW2192" s="40"/>
      <c r="DX2192" s="40"/>
      <c r="DY2192" s="40"/>
      <c r="DZ2192" s="40"/>
      <c r="EA2192" s="40"/>
      <c r="EB2192" s="40"/>
      <c r="EC2192" s="40"/>
      <c r="ED2192" s="40"/>
      <c r="EE2192" s="40"/>
      <c r="EF2192" s="40"/>
      <c r="EG2192" s="40"/>
      <c r="EH2192" s="40"/>
      <c r="EI2192" s="40"/>
      <c r="EJ2192" s="40"/>
      <c r="EK2192" s="40"/>
      <c r="EL2192" s="40"/>
      <c r="EM2192" s="40"/>
      <c r="EN2192" s="40"/>
      <c r="EO2192" s="40"/>
      <c r="EP2192" s="40"/>
      <c r="EQ2192" s="40"/>
      <c r="ER2192" s="40"/>
      <c r="ES2192" s="40"/>
      <c r="ET2192" s="40"/>
      <c r="EU2192" s="40"/>
      <c r="EV2192" s="40"/>
      <c r="EW2192" s="40"/>
      <c r="EX2192" s="40"/>
      <c r="EY2192" s="40"/>
      <c r="EZ2192" s="40"/>
      <c r="FA2192" s="40"/>
      <c r="FB2192" s="40"/>
      <c r="FC2192" s="40"/>
      <c r="FD2192" s="40"/>
      <c r="FE2192" s="40"/>
      <c r="FF2192" s="40"/>
      <c r="FG2192" s="40"/>
      <c r="FH2192" s="40"/>
      <c r="FI2192" s="40"/>
      <c r="FJ2192" s="40"/>
      <c r="FK2192" s="40"/>
      <c r="FL2192" s="40"/>
      <c r="FM2192" s="40"/>
      <c r="FN2192" s="40"/>
      <c r="FO2192" s="40"/>
      <c r="FP2192" s="40"/>
      <c r="FQ2192" s="40"/>
      <c r="FR2192" s="40"/>
      <c r="FS2192" s="40"/>
      <c r="FT2192" s="40"/>
      <c r="FU2192" s="40"/>
      <c r="FV2192" s="40"/>
      <c r="FW2192" s="40"/>
      <c r="FX2192" s="40"/>
      <c r="FY2192" s="40"/>
      <c r="FZ2192" s="40"/>
      <c r="GA2192" s="40"/>
      <c r="GB2192" s="40"/>
      <c r="GC2192" s="40"/>
      <c r="GD2192" s="40"/>
      <c r="GE2192" s="40"/>
      <c r="GF2192" s="40"/>
      <c r="GG2192" s="40"/>
      <c r="GH2192" s="40"/>
      <c r="GI2192" s="40"/>
      <c r="GJ2192" s="40"/>
      <c r="GK2192" s="40"/>
      <c r="GL2192" s="40"/>
      <c r="GM2192" s="40"/>
      <c r="GN2192" s="40"/>
      <c r="GO2192" s="40"/>
      <c r="GP2192" s="40"/>
      <c r="GQ2192" s="40"/>
      <c r="GR2192" s="40"/>
      <c r="GS2192" s="40"/>
      <c r="GT2192" s="40"/>
      <c r="GU2192" s="40"/>
      <c r="GV2192" s="40"/>
      <c r="GW2192" s="40"/>
      <c r="GX2192" s="40"/>
      <c r="GY2192" s="40"/>
      <c r="GZ2192" s="40"/>
      <c r="HA2192" s="40"/>
      <c r="HB2192" s="40"/>
      <c r="HC2192" s="40"/>
      <c r="HD2192" s="40"/>
      <c r="HE2192" s="40"/>
      <c r="HF2192" s="40"/>
      <c r="HG2192" s="40"/>
      <c r="HH2192" s="40"/>
      <c r="HI2192" s="40"/>
      <c r="HJ2192" s="40"/>
      <c r="HK2192" s="40"/>
      <c r="HL2192" s="40"/>
      <c r="HM2192" s="40"/>
      <c r="HN2192" s="40"/>
      <c r="HO2192" s="40"/>
      <c r="HP2192" s="40"/>
      <c r="HQ2192" s="40"/>
      <c r="HR2192" s="40"/>
      <c r="HS2192" s="40"/>
      <c r="HT2192" s="40"/>
      <c r="HU2192" s="40"/>
      <c r="HV2192" s="40"/>
      <c r="HW2192" s="40"/>
      <c r="HX2192" s="40"/>
      <c r="HY2192" s="40"/>
      <c r="HZ2192" s="40"/>
      <c r="IA2192" s="40"/>
      <c r="IB2192" s="40"/>
      <c r="IC2192" s="40"/>
      <c r="ID2192" s="40"/>
      <c r="IE2192" s="40"/>
      <c r="IF2192" s="40"/>
      <c r="IG2192" s="40"/>
      <c r="IH2192" s="40"/>
      <c r="II2192" s="40"/>
      <c r="IJ2192" s="40"/>
      <c r="IK2192" s="40"/>
      <c r="IL2192" s="40"/>
      <c r="IM2192" s="40"/>
      <c r="IN2192" s="40"/>
      <c r="IO2192" s="40"/>
      <c r="IP2192" s="40"/>
      <c r="IQ2192" s="40"/>
      <c r="IR2192" s="40"/>
      <c r="IS2192" s="40"/>
      <c r="IT2192" s="40"/>
      <c r="IU2192" s="40"/>
    </row>
    <row r="2193" spans="1:255" ht="14.25" customHeight="1">
      <c r="A2193" s="145">
        <v>2252</v>
      </c>
      <c r="B2193" s="139">
        <v>20140817</v>
      </c>
      <c r="C2193" s="57" t="str">
        <f t="shared" si="244"/>
        <v>SCL</v>
      </c>
      <c r="D2193" s="114">
        <f t="shared" si="239"/>
        <v>40406</v>
      </c>
      <c r="E2193" s="28" t="s">
        <v>40</v>
      </c>
      <c r="F2193" s="39" t="s">
        <v>25</v>
      </c>
      <c r="G2193" s="35" t="s">
        <v>26</v>
      </c>
      <c r="H2193" s="30"/>
      <c r="I2193" s="30"/>
      <c r="J2193" s="31" t="s">
        <v>175</v>
      </c>
      <c r="K2193" s="31" t="s">
        <v>580</v>
      </c>
      <c r="L2193" s="31" t="s">
        <v>176</v>
      </c>
      <c r="M2193" s="31"/>
      <c r="N2193" s="31" t="s">
        <v>31</v>
      </c>
      <c r="O2193" s="4" t="str">
        <f t="shared" si="240"/>
        <v>Ceratina (Zadontomerus) acantha</v>
      </c>
      <c r="P2193" s="85" t="str">
        <f t="shared" si="245"/>
        <v>Ceratina acantha</v>
      </c>
      <c r="Q2193" s="35" t="s">
        <v>29</v>
      </c>
      <c r="R2193" s="36"/>
      <c r="S2193" s="32"/>
      <c r="T2193" s="32"/>
      <c r="U2193" s="32"/>
      <c r="V2193" s="34" t="s">
        <v>171</v>
      </c>
      <c r="W2193" s="38">
        <v>41335</v>
      </c>
      <c r="X2193" s="52"/>
      <c r="Y2193" s="129">
        <f t="shared" si="241"/>
        <v>1</v>
      </c>
      <c r="Z2193" s="110">
        <f t="shared" si="242"/>
        <v>0</v>
      </c>
      <c r="AA2193" s="1">
        <f t="shared" si="243"/>
        <v>0</v>
      </c>
      <c r="AC2193" s="40"/>
      <c r="AD2193" s="40"/>
      <c r="AE2193" s="40"/>
      <c r="AF2193" s="40"/>
      <c r="AG2193" s="40"/>
      <c r="AH2193" s="40"/>
      <c r="AI2193" s="40"/>
      <c r="AJ2193" s="40"/>
      <c r="AK2193" s="40"/>
      <c r="AL2193" s="40"/>
      <c r="AM2193" s="40"/>
      <c r="AN2193" s="40"/>
      <c r="AO2193" s="40"/>
      <c r="AP2193" s="40"/>
      <c r="AQ2193" s="40"/>
      <c r="AR2193" s="40"/>
      <c r="AS2193" s="40"/>
      <c r="AT2193" s="40"/>
      <c r="AU2193" s="40"/>
      <c r="AV2193" s="40"/>
      <c r="AW2193" s="40"/>
      <c r="AX2193" s="40"/>
      <c r="AY2193" s="40"/>
      <c r="AZ2193" s="40"/>
      <c r="BA2193" s="40"/>
      <c r="BB2193" s="40"/>
      <c r="BC2193" s="40"/>
      <c r="BD2193" s="40"/>
      <c r="BE2193" s="40"/>
      <c r="BF2193" s="40"/>
      <c r="BG2193" s="40"/>
      <c r="BH2193" s="40"/>
      <c r="BI2193" s="40"/>
      <c r="BJ2193" s="40"/>
      <c r="BK2193" s="40"/>
      <c r="BL2193" s="40"/>
      <c r="BM2193" s="40"/>
      <c r="BN2193" s="40"/>
      <c r="BO2193" s="40"/>
      <c r="BP2193" s="40"/>
      <c r="BQ2193" s="40"/>
      <c r="BR2193" s="40"/>
      <c r="BS2193" s="40"/>
      <c r="BT2193" s="40"/>
      <c r="BU2193" s="40"/>
      <c r="BV2193" s="40"/>
      <c r="BW2193" s="40"/>
      <c r="BX2193" s="40"/>
      <c r="BY2193" s="40"/>
      <c r="BZ2193" s="40"/>
      <c r="CA2193" s="40"/>
      <c r="CB2193" s="40"/>
      <c r="CC2193" s="40"/>
      <c r="CD2193" s="40"/>
      <c r="CE2193" s="40"/>
      <c r="CF2193" s="40"/>
      <c r="CG2193" s="40"/>
      <c r="CH2193" s="40"/>
      <c r="CI2193" s="40"/>
      <c r="CJ2193" s="40"/>
      <c r="CK2193" s="40"/>
      <c r="CL2193" s="40"/>
      <c r="CM2193" s="40"/>
      <c r="CN2193" s="40"/>
      <c r="CO2193" s="40"/>
      <c r="CP2193" s="40"/>
      <c r="CQ2193" s="40"/>
      <c r="CR2193" s="40"/>
      <c r="CS2193" s="40"/>
      <c r="CT2193" s="40"/>
      <c r="CU2193" s="40"/>
      <c r="CV2193" s="40"/>
      <c r="CW2193" s="40"/>
      <c r="CX2193" s="40"/>
      <c r="CY2193" s="40"/>
      <c r="CZ2193" s="40"/>
      <c r="DA2193" s="40"/>
      <c r="DB2193" s="40"/>
      <c r="DC2193" s="40"/>
      <c r="DD2193" s="40"/>
      <c r="DE2193" s="40"/>
      <c r="DF2193" s="40"/>
      <c r="DG2193" s="40"/>
      <c r="DH2193" s="40"/>
      <c r="DI2193" s="40"/>
      <c r="DJ2193" s="40"/>
      <c r="DK2193" s="40"/>
      <c r="DL2193" s="40"/>
      <c r="DM2193" s="40"/>
      <c r="DN2193" s="40"/>
      <c r="DO2193" s="40"/>
      <c r="DP2193" s="40"/>
      <c r="DQ2193" s="40"/>
      <c r="DR2193" s="40"/>
      <c r="DS2193" s="40"/>
      <c r="DT2193" s="40"/>
      <c r="DU2193" s="40"/>
      <c r="DV2193" s="40"/>
      <c r="DW2193" s="40"/>
      <c r="DX2193" s="40"/>
      <c r="DY2193" s="40"/>
      <c r="DZ2193" s="40"/>
      <c r="EA2193" s="40"/>
      <c r="EB2193" s="40"/>
      <c r="EC2193" s="40"/>
      <c r="ED2193" s="40"/>
      <c r="EE2193" s="40"/>
      <c r="EF2193" s="40"/>
      <c r="EG2193" s="40"/>
      <c r="EH2193" s="40"/>
      <c r="EI2193" s="40"/>
      <c r="EJ2193" s="40"/>
      <c r="EK2193" s="40"/>
      <c r="EL2193" s="40"/>
      <c r="EM2193" s="40"/>
      <c r="EN2193" s="40"/>
      <c r="EO2193" s="40"/>
      <c r="EP2193" s="40"/>
      <c r="EQ2193" s="40"/>
      <c r="ER2193" s="40"/>
      <c r="ES2193" s="40"/>
      <c r="ET2193" s="40"/>
      <c r="EU2193" s="40"/>
      <c r="EV2193" s="40"/>
      <c r="EW2193" s="40"/>
      <c r="EX2193" s="40"/>
      <c r="EY2193" s="40"/>
      <c r="EZ2193" s="40"/>
      <c r="FA2193" s="40"/>
      <c r="FB2193" s="40"/>
      <c r="FC2193" s="40"/>
      <c r="FD2193" s="40"/>
      <c r="FE2193" s="40"/>
      <c r="FF2193" s="40"/>
      <c r="FG2193" s="40"/>
      <c r="FH2193" s="40"/>
      <c r="FI2193" s="40"/>
      <c r="FJ2193" s="40"/>
      <c r="FK2193" s="40"/>
      <c r="FL2193" s="40"/>
      <c r="FM2193" s="40"/>
      <c r="FN2193" s="40"/>
      <c r="FO2193" s="40"/>
      <c r="FP2193" s="40"/>
      <c r="FQ2193" s="40"/>
      <c r="FR2193" s="40"/>
      <c r="FS2193" s="40"/>
      <c r="FT2193" s="40"/>
      <c r="FU2193" s="40"/>
      <c r="FV2193" s="40"/>
      <c r="FW2193" s="40"/>
      <c r="FX2193" s="40"/>
      <c r="FY2193" s="40"/>
      <c r="FZ2193" s="40"/>
      <c r="GA2193" s="40"/>
      <c r="GB2193" s="40"/>
      <c r="GC2193" s="40"/>
      <c r="GD2193" s="40"/>
      <c r="GE2193" s="40"/>
      <c r="GF2193" s="40"/>
      <c r="GG2193" s="40"/>
      <c r="GH2193" s="40"/>
      <c r="GI2193" s="40"/>
      <c r="GJ2193" s="40"/>
      <c r="GK2193" s="40"/>
      <c r="GL2193" s="40"/>
      <c r="GM2193" s="40"/>
      <c r="GN2193" s="40"/>
      <c r="GO2193" s="40"/>
      <c r="GP2193" s="40"/>
      <c r="GQ2193" s="40"/>
      <c r="GR2193" s="40"/>
      <c r="GS2193" s="40"/>
      <c r="GT2193" s="40"/>
      <c r="GU2193" s="40"/>
      <c r="GV2193" s="40"/>
      <c r="GW2193" s="40"/>
      <c r="GX2193" s="40"/>
      <c r="GY2193" s="40"/>
      <c r="GZ2193" s="40"/>
      <c r="HA2193" s="40"/>
      <c r="HB2193" s="40"/>
      <c r="HC2193" s="40"/>
      <c r="HD2193" s="40"/>
      <c r="HE2193" s="40"/>
      <c r="HF2193" s="40"/>
      <c r="HG2193" s="40"/>
      <c r="HH2193" s="40"/>
      <c r="HI2193" s="40"/>
      <c r="HJ2193" s="40"/>
      <c r="HK2193" s="40"/>
      <c r="HL2193" s="40"/>
      <c r="HM2193" s="40"/>
      <c r="HN2193" s="40"/>
      <c r="HO2193" s="40"/>
      <c r="HP2193" s="40"/>
      <c r="HQ2193" s="40"/>
      <c r="HR2193" s="40"/>
      <c r="HS2193" s="40"/>
      <c r="HT2193" s="40"/>
      <c r="HU2193" s="40"/>
      <c r="HV2193" s="40"/>
      <c r="HW2193" s="40"/>
      <c r="HX2193" s="40"/>
      <c r="HY2193" s="40"/>
      <c r="HZ2193" s="40"/>
      <c r="IA2193" s="40"/>
      <c r="IB2193" s="40"/>
      <c r="IC2193" s="40"/>
      <c r="ID2193" s="40"/>
      <c r="IE2193" s="40"/>
      <c r="IF2193" s="40"/>
      <c r="IG2193" s="40"/>
      <c r="IH2193" s="40"/>
      <c r="II2193" s="40"/>
      <c r="IJ2193" s="40"/>
      <c r="IK2193" s="40"/>
      <c r="IL2193" s="40"/>
      <c r="IM2193" s="40"/>
      <c r="IN2193" s="40"/>
      <c r="IO2193" s="40"/>
      <c r="IP2193" s="40"/>
      <c r="IQ2193" s="40"/>
      <c r="IR2193" s="40"/>
      <c r="IS2193" s="40"/>
      <c r="IT2193" s="40"/>
      <c r="IU2193" s="40"/>
    </row>
    <row r="2194" spans="1:255" ht="14.25" customHeight="1">
      <c r="A2194" s="145">
        <v>2253</v>
      </c>
      <c r="B2194" s="139">
        <v>20140817</v>
      </c>
      <c r="C2194" s="57" t="str">
        <f t="shared" si="244"/>
        <v>SCL</v>
      </c>
      <c r="D2194" s="114">
        <f t="shared" si="239"/>
        <v>40406</v>
      </c>
      <c r="E2194" s="28" t="s">
        <v>40</v>
      </c>
      <c r="F2194" s="39" t="s">
        <v>25</v>
      </c>
      <c r="G2194" s="35" t="s">
        <v>26</v>
      </c>
      <c r="H2194" s="30"/>
      <c r="I2194" s="30"/>
      <c r="J2194" s="31" t="s">
        <v>175</v>
      </c>
      <c r="K2194" s="31" t="s">
        <v>580</v>
      </c>
      <c r="L2194" s="31" t="s">
        <v>176</v>
      </c>
      <c r="M2194" s="31"/>
      <c r="N2194" s="31" t="s">
        <v>31</v>
      </c>
      <c r="O2194" s="4" t="str">
        <f t="shared" si="240"/>
        <v>Ceratina (Zadontomerus) acantha</v>
      </c>
      <c r="P2194" s="85" t="str">
        <f t="shared" si="245"/>
        <v>Ceratina acantha</v>
      </c>
      <c r="Q2194" s="35" t="s">
        <v>29</v>
      </c>
      <c r="R2194" s="36"/>
      <c r="S2194" s="32"/>
      <c r="T2194" s="32"/>
      <c r="U2194" s="32"/>
      <c r="V2194" s="34" t="s">
        <v>171</v>
      </c>
      <c r="W2194" s="38">
        <v>41335</v>
      </c>
      <c r="X2194" s="52"/>
      <c r="Y2194" s="129">
        <f t="shared" si="241"/>
        <v>1</v>
      </c>
      <c r="Z2194" s="110">
        <f t="shared" si="242"/>
        <v>0</v>
      </c>
      <c r="AA2194" s="1">
        <f t="shared" si="243"/>
        <v>0</v>
      </c>
      <c r="AC2194" s="40"/>
      <c r="AD2194" s="40"/>
      <c r="AE2194" s="40"/>
      <c r="AF2194" s="40"/>
      <c r="AG2194" s="40"/>
      <c r="AH2194" s="40"/>
      <c r="AI2194" s="40"/>
      <c r="AJ2194" s="40"/>
      <c r="AK2194" s="40"/>
      <c r="AL2194" s="40"/>
      <c r="AM2194" s="40"/>
      <c r="AN2194" s="40"/>
      <c r="AO2194" s="40"/>
      <c r="AP2194" s="40"/>
      <c r="AQ2194" s="40"/>
      <c r="AR2194" s="40"/>
      <c r="AS2194" s="40"/>
      <c r="AT2194" s="40"/>
      <c r="AU2194" s="40"/>
      <c r="AV2194" s="40"/>
      <c r="AW2194" s="40"/>
      <c r="AX2194" s="40"/>
      <c r="AY2194" s="40"/>
      <c r="AZ2194" s="40"/>
      <c r="BA2194" s="40"/>
      <c r="BB2194" s="40"/>
      <c r="BC2194" s="40"/>
      <c r="BD2194" s="40"/>
      <c r="BE2194" s="40"/>
      <c r="BF2194" s="40"/>
      <c r="BG2194" s="40"/>
      <c r="BH2194" s="40"/>
      <c r="BI2194" s="40"/>
      <c r="BJ2194" s="40"/>
      <c r="BK2194" s="40"/>
      <c r="BL2194" s="40"/>
      <c r="BM2194" s="40"/>
      <c r="BN2194" s="40"/>
      <c r="BO2194" s="40"/>
      <c r="BP2194" s="40"/>
      <c r="BQ2194" s="40"/>
      <c r="BR2194" s="40"/>
      <c r="BS2194" s="40"/>
      <c r="BT2194" s="40"/>
      <c r="BU2194" s="40"/>
      <c r="BV2194" s="40"/>
      <c r="BW2194" s="40"/>
      <c r="BX2194" s="40"/>
      <c r="BY2194" s="40"/>
      <c r="BZ2194" s="40"/>
      <c r="CA2194" s="40"/>
      <c r="CB2194" s="40"/>
      <c r="CC2194" s="40"/>
      <c r="CD2194" s="40"/>
      <c r="CE2194" s="40"/>
      <c r="CF2194" s="40"/>
      <c r="CG2194" s="40"/>
      <c r="CH2194" s="40"/>
      <c r="CI2194" s="40"/>
      <c r="CJ2194" s="40"/>
      <c r="CK2194" s="40"/>
      <c r="CL2194" s="40"/>
      <c r="CM2194" s="40"/>
      <c r="CN2194" s="40"/>
      <c r="CO2194" s="40"/>
      <c r="CP2194" s="40"/>
      <c r="CQ2194" s="40"/>
      <c r="CR2194" s="40"/>
      <c r="CS2194" s="40"/>
      <c r="CT2194" s="40"/>
      <c r="CU2194" s="40"/>
      <c r="CV2194" s="40"/>
      <c r="CW2194" s="40"/>
      <c r="CX2194" s="40"/>
      <c r="CY2194" s="40"/>
      <c r="CZ2194" s="40"/>
      <c r="DA2194" s="40"/>
      <c r="DB2194" s="40"/>
      <c r="DC2194" s="40"/>
      <c r="DD2194" s="40"/>
      <c r="DE2194" s="40"/>
      <c r="DF2194" s="40"/>
      <c r="DG2194" s="40"/>
      <c r="DH2194" s="40"/>
      <c r="DI2194" s="40"/>
      <c r="DJ2194" s="40"/>
      <c r="DK2194" s="40"/>
      <c r="DL2194" s="40"/>
      <c r="DM2194" s="40"/>
      <c r="DN2194" s="40"/>
      <c r="DO2194" s="40"/>
      <c r="DP2194" s="40"/>
      <c r="DQ2194" s="40"/>
      <c r="DR2194" s="40"/>
      <c r="DS2194" s="40"/>
      <c r="DT2194" s="40"/>
      <c r="DU2194" s="40"/>
      <c r="DV2194" s="40"/>
      <c r="DW2194" s="40"/>
      <c r="DX2194" s="40"/>
      <c r="DY2194" s="40"/>
      <c r="DZ2194" s="40"/>
      <c r="EA2194" s="40"/>
      <c r="EB2194" s="40"/>
      <c r="EC2194" s="40"/>
      <c r="ED2194" s="40"/>
      <c r="EE2194" s="40"/>
      <c r="EF2194" s="40"/>
      <c r="EG2194" s="40"/>
      <c r="EH2194" s="40"/>
      <c r="EI2194" s="40"/>
      <c r="EJ2194" s="40"/>
      <c r="EK2194" s="40"/>
      <c r="EL2194" s="40"/>
      <c r="EM2194" s="40"/>
      <c r="EN2194" s="40"/>
      <c r="EO2194" s="40"/>
      <c r="EP2194" s="40"/>
      <c r="EQ2194" s="40"/>
      <c r="ER2194" s="40"/>
      <c r="ES2194" s="40"/>
      <c r="ET2194" s="40"/>
      <c r="EU2194" s="40"/>
      <c r="EV2194" s="40"/>
      <c r="EW2194" s="40"/>
      <c r="EX2194" s="40"/>
      <c r="EY2194" s="40"/>
      <c r="EZ2194" s="40"/>
      <c r="FA2194" s="40"/>
      <c r="FB2194" s="40"/>
      <c r="FC2194" s="40"/>
      <c r="FD2194" s="40"/>
      <c r="FE2194" s="40"/>
      <c r="FF2194" s="40"/>
      <c r="FG2194" s="40"/>
      <c r="FH2194" s="40"/>
      <c r="FI2194" s="40"/>
      <c r="FJ2194" s="40"/>
      <c r="FK2194" s="40"/>
      <c r="FL2194" s="40"/>
      <c r="FM2194" s="40"/>
      <c r="FN2194" s="40"/>
      <c r="FO2194" s="40"/>
      <c r="FP2194" s="40"/>
      <c r="FQ2194" s="40"/>
      <c r="FR2194" s="40"/>
      <c r="FS2194" s="40"/>
      <c r="FT2194" s="40"/>
      <c r="FU2194" s="40"/>
      <c r="FV2194" s="40"/>
      <c r="FW2194" s="40"/>
      <c r="FX2194" s="40"/>
      <c r="FY2194" s="40"/>
      <c r="FZ2194" s="40"/>
      <c r="GA2194" s="40"/>
      <c r="GB2194" s="40"/>
      <c r="GC2194" s="40"/>
      <c r="GD2194" s="40"/>
      <c r="GE2194" s="40"/>
      <c r="GF2194" s="40"/>
      <c r="GG2194" s="40"/>
      <c r="GH2194" s="40"/>
      <c r="GI2194" s="40"/>
      <c r="GJ2194" s="40"/>
      <c r="GK2194" s="40"/>
      <c r="GL2194" s="40"/>
      <c r="GM2194" s="40"/>
      <c r="GN2194" s="40"/>
      <c r="GO2194" s="40"/>
      <c r="GP2194" s="40"/>
      <c r="GQ2194" s="40"/>
      <c r="GR2194" s="40"/>
      <c r="GS2194" s="40"/>
      <c r="GT2194" s="40"/>
      <c r="GU2194" s="40"/>
      <c r="GV2194" s="40"/>
      <c r="GW2194" s="40"/>
      <c r="GX2194" s="40"/>
      <c r="GY2194" s="40"/>
      <c r="GZ2194" s="40"/>
      <c r="HA2194" s="40"/>
      <c r="HB2194" s="40"/>
      <c r="HC2194" s="40"/>
      <c r="HD2194" s="40"/>
      <c r="HE2194" s="40"/>
      <c r="HF2194" s="40"/>
      <c r="HG2194" s="40"/>
      <c r="HH2194" s="40"/>
      <c r="HI2194" s="40"/>
      <c r="HJ2194" s="40"/>
      <c r="HK2194" s="40"/>
      <c r="HL2194" s="40"/>
      <c r="HM2194" s="40"/>
      <c r="HN2194" s="40"/>
      <c r="HO2194" s="40"/>
      <c r="HP2194" s="40"/>
      <c r="HQ2194" s="40"/>
      <c r="HR2194" s="40"/>
      <c r="HS2194" s="40"/>
      <c r="HT2194" s="40"/>
      <c r="HU2194" s="40"/>
      <c r="HV2194" s="40"/>
      <c r="HW2194" s="40"/>
      <c r="HX2194" s="40"/>
      <c r="HY2194" s="40"/>
      <c r="HZ2194" s="40"/>
      <c r="IA2194" s="40"/>
      <c r="IB2194" s="40"/>
      <c r="IC2194" s="40"/>
      <c r="ID2194" s="40"/>
      <c r="IE2194" s="40"/>
      <c r="IF2194" s="40"/>
      <c r="IG2194" s="40"/>
      <c r="IH2194" s="40"/>
      <c r="II2194" s="40"/>
      <c r="IJ2194" s="40"/>
      <c r="IK2194" s="40"/>
      <c r="IL2194" s="40"/>
      <c r="IM2194" s="40"/>
      <c r="IN2194" s="40"/>
      <c r="IO2194" s="40"/>
      <c r="IP2194" s="40"/>
      <c r="IQ2194" s="40"/>
      <c r="IR2194" s="40"/>
      <c r="IS2194" s="40"/>
      <c r="IT2194" s="40"/>
      <c r="IU2194" s="40"/>
    </row>
    <row r="2195" spans="1:255" ht="14.25" customHeight="1">
      <c r="A2195" s="145">
        <v>2254</v>
      </c>
      <c r="B2195" s="139">
        <v>20140817</v>
      </c>
      <c r="C2195" s="57" t="str">
        <f t="shared" si="244"/>
        <v>SCL</v>
      </c>
      <c r="D2195" s="114">
        <f t="shared" si="239"/>
        <v>40406</v>
      </c>
      <c r="E2195" s="28" t="s">
        <v>40</v>
      </c>
      <c r="F2195" s="39" t="s">
        <v>25</v>
      </c>
      <c r="G2195" s="35" t="s">
        <v>26</v>
      </c>
      <c r="H2195" s="30"/>
      <c r="I2195" s="30"/>
      <c r="J2195" s="31" t="s">
        <v>175</v>
      </c>
      <c r="K2195" s="31" t="s">
        <v>580</v>
      </c>
      <c r="L2195" s="31" t="s">
        <v>176</v>
      </c>
      <c r="M2195" s="31"/>
      <c r="N2195" s="31" t="s">
        <v>31</v>
      </c>
      <c r="O2195" s="4" t="str">
        <f t="shared" si="240"/>
        <v>Ceratina (Zadontomerus) acantha</v>
      </c>
      <c r="P2195" s="85" t="str">
        <f t="shared" si="245"/>
        <v>Ceratina acantha</v>
      </c>
      <c r="Q2195" s="35" t="s">
        <v>29</v>
      </c>
      <c r="R2195" s="36"/>
      <c r="S2195" s="32"/>
      <c r="T2195" s="32"/>
      <c r="U2195" s="32"/>
      <c r="V2195" s="34" t="s">
        <v>171</v>
      </c>
      <c r="W2195" s="38">
        <v>41335</v>
      </c>
      <c r="X2195" s="52"/>
      <c r="Y2195" s="129">
        <f t="shared" si="241"/>
        <v>1</v>
      </c>
      <c r="Z2195" s="110">
        <f t="shared" si="242"/>
        <v>0</v>
      </c>
      <c r="AA2195" s="1">
        <f t="shared" si="243"/>
        <v>0</v>
      </c>
      <c r="AC2195" s="40"/>
      <c r="AD2195" s="40"/>
      <c r="AE2195" s="40"/>
      <c r="AF2195" s="40"/>
      <c r="AG2195" s="40"/>
      <c r="AH2195" s="40"/>
      <c r="AI2195" s="40"/>
      <c r="AJ2195" s="40"/>
      <c r="AK2195" s="40"/>
      <c r="AL2195" s="40"/>
      <c r="AM2195" s="40"/>
      <c r="AN2195" s="40"/>
      <c r="AO2195" s="40"/>
      <c r="AP2195" s="40"/>
      <c r="AQ2195" s="40"/>
      <c r="AR2195" s="40"/>
      <c r="AS2195" s="40"/>
      <c r="AT2195" s="40"/>
      <c r="AU2195" s="40"/>
      <c r="AV2195" s="40"/>
      <c r="AW2195" s="40"/>
      <c r="AX2195" s="40"/>
      <c r="AY2195" s="40"/>
      <c r="AZ2195" s="40"/>
      <c r="BA2195" s="40"/>
      <c r="BB2195" s="40"/>
      <c r="BC2195" s="40"/>
      <c r="BD2195" s="40"/>
      <c r="BE2195" s="40"/>
      <c r="BF2195" s="40"/>
      <c r="BG2195" s="40"/>
      <c r="BH2195" s="40"/>
      <c r="BI2195" s="40"/>
      <c r="BJ2195" s="40"/>
      <c r="BK2195" s="40"/>
      <c r="BL2195" s="40"/>
      <c r="BM2195" s="40"/>
      <c r="BN2195" s="40"/>
      <c r="BO2195" s="40"/>
      <c r="BP2195" s="40"/>
      <c r="BQ2195" s="40"/>
      <c r="BR2195" s="40"/>
      <c r="BS2195" s="40"/>
      <c r="BT2195" s="40"/>
      <c r="BU2195" s="40"/>
      <c r="BV2195" s="40"/>
      <c r="BW2195" s="40"/>
      <c r="BX2195" s="40"/>
      <c r="BY2195" s="40"/>
      <c r="BZ2195" s="40"/>
      <c r="CA2195" s="40"/>
      <c r="CB2195" s="40"/>
      <c r="CC2195" s="40"/>
      <c r="CD2195" s="40"/>
      <c r="CE2195" s="40"/>
      <c r="CF2195" s="40"/>
      <c r="CG2195" s="40"/>
      <c r="CH2195" s="40"/>
      <c r="CI2195" s="40"/>
      <c r="CJ2195" s="40"/>
      <c r="CK2195" s="40"/>
      <c r="CL2195" s="40"/>
      <c r="CM2195" s="40"/>
      <c r="CN2195" s="40"/>
      <c r="CO2195" s="40"/>
      <c r="CP2195" s="40"/>
      <c r="CQ2195" s="40"/>
      <c r="CR2195" s="40"/>
      <c r="CS2195" s="40"/>
      <c r="CT2195" s="40"/>
      <c r="CU2195" s="40"/>
      <c r="CV2195" s="40"/>
      <c r="CW2195" s="40"/>
      <c r="CX2195" s="40"/>
      <c r="CY2195" s="40"/>
      <c r="CZ2195" s="40"/>
      <c r="DA2195" s="40"/>
      <c r="DB2195" s="40"/>
      <c r="DC2195" s="40"/>
      <c r="DD2195" s="40"/>
      <c r="DE2195" s="40"/>
      <c r="DF2195" s="40"/>
      <c r="DG2195" s="40"/>
      <c r="DH2195" s="40"/>
      <c r="DI2195" s="40"/>
      <c r="DJ2195" s="40"/>
      <c r="DK2195" s="40"/>
      <c r="DL2195" s="40"/>
      <c r="DM2195" s="40"/>
      <c r="DN2195" s="40"/>
      <c r="DO2195" s="40"/>
      <c r="DP2195" s="40"/>
      <c r="DQ2195" s="40"/>
      <c r="DR2195" s="40"/>
      <c r="DS2195" s="40"/>
      <c r="DT2195" s="40"/>
      <c r="DU2195" s="40"/>
      <c r="DV2195" s="40"/>
      <c r="DW2195" s="40"/>
      <c r="DX2195" s="40"/>
      <c r="DY2195" s="40"/>
      <c r="DZ2195" s="40"/>
      <c r="EA2195" s="40"/>
      <c r="EB2195" s="40"/>
      <c r="EC2195" s="40"/>
      <c r="ED2195" s="40"/>
      <c r="EE2195" s="40"/>
      <c r="EF2195" s="40"/>
      <c r="EG2195" s="40"/>
      <c r="EH2195" s="40"/>
      <c r="EI2195" s="40"/>
      <c r="EJ2195" s="40"/>
      <c r="EK2195" s="40"/>
      <c r="EL2195" s="40"/>
      <c r="EM2195" s="40"/>
      <c r="EN2195" s="40"/>
      <c r="EO2195" s="40"/>
      <c r="EP2195" s="40"/>
      <c r="EQ2195" s="40"/>
      <c r="ER2195" s="40"/>
      <c r="ES2195" s="40"/>
      <c r="ET2195" s="40"/>
      <c r="EU2195" s="40"/>
      <c r="EV2195" s="40"/>
      <c r="EW2195" s="40"/>
      <c r="EX2195" s="40"/>
      <c r="EY2195" s="40"/>
      <c r="EZ2195" s="40"/>
      <c r="FA2195" s="40"/>
      <c r="FB2195" s="40"/>
      <c r="FC2195" s="40"/>
      <c r="FD2195" s="40"/>
      <c r="FE2195" s="40"/>
      <c r="FF2195" s="40"/>
      <c r="FG2195" s="40"/>
      <c r="FH2195" s="40"/>
      <c r="FI2195" s="40"/>
      <c r="FJ2195" s="40"/>
      <c r="FK2195" s="40"/>
      <c r="FL2195" s="40"/>
      <c r="FM2195" s="40"/>
      <c r="FN2195" s="40"/>
      <c r="FO2195" s="40"/>
      <c r="FP2195" s="40"/>
      <c r="FQ2195" s="40"/>
      <c r="FR2195" s="40"/>
      <c r="FS2195" s="40"/>
      <c r="FT2195" s="40"/>
      <c r="FU2195" s="40"/>
      <c r="FV2195" s="40"/>
      <c r="FW2195" s="40"/>
      <c r="FX2195" s="40"/>
      <c r="FY2195" s="40"/>
      <c r="FZ2195" s="40"/>
      <c r="GA2195" s="40"/>
      <c r="GB2195" s="40"/>
      <c r="GC2195" s="40"/>
      <c r="GD2195" s="40"/>
      <c r="GE2195" s="40"/>
      <c r="GF2195" s="40"/>
      <c r="GG2195" s="40"/>
      <c r="GH2195" s="40"/>
      <c r="GI2195" s="40"/>
      <c r="GJ2195" s="40"/>
      <c r="GK2195" s="40"/>
      <c r="GL2195" s="40"/>
      <c r="GM2195" s="40"/>
      <c r="GN2195" s="40"/>
      <c r="GO2195" s="40"/>
      <c r="GP2195" s="40"/>
      <c r="GQ2195" s="40"/>
      <c r="GR2195" s="40"/>
      <c r="GS2195" s="40"/>
      <c r="GT2195" s="40"/>
      <c r="GU2195" s="40"/>
      <c r="GV2195" s="40"/>
      <c r="GW2195" s="40"/>
      <c r="GX2195" s="40"/>
      <c r="GY2195" s="40"/>
      <c r="GZ2195" s="40"/>
      <c r="HA2195" s="40"/>
      <c r="HB2195" s="40"/>
      <c r="HC2195" s="40"/>
      <c r="HD2195" s="40"/>
      <c r="HE2195" s="40"/>
      <c r="HF2195" s="40"/>
      <c r="HG2195" s="40"/>
      <c r="HH2195" s="40"/>
      <c r="HI2195" s="40"/>
      <c r="HJ2195" s="40"/>
      <c r="HK2195" s="40"/>
      <c r="HL2195" s="40"/>
      <c r="HM2195" s="40"/>
      <c r="HN2195" s="40"/>
      <c r="HO2195" s="40"/>
      <c r="HP2195" s="40"/>
      <c r="HQ2195" s="40"/>
      <c r="HR2195" s="40"/>
      <c r="HS2195" s="40"/>
      <c r="HT2195" s="40"/>
      <c r="HU2195" s="40"/>
      <c r="HV2195" s="40"/>
      <c r="HW2195" s="40"/>
      <c r="HX2195" s="40"/>
      <c r="HY2195" s="40"/>
      <c r="HZ2195" s="40"/>
      <c r="IA2195" s="40"/>
      <c r="IB2195" s="40"/>
      <c r="IC2195" s="40"/>
      <c r="ID2195" s="40"/>
      <c r="IE2195" s="40"/>
      <c r="IF2195" s="40"/>
      <c r="IG2195" s="40"/>
      <c r="IH2195" s="40"/>
      <c r="II2195" s="40"/>
      <c r="IJ2195" s="40"/>
      <c r="IK2195" s="40"/>
      <c r="IL2195" s="40"/>
      <c r="IM2195" s="40"/>
      <c r="IN2195" s="40"/>
      <c r="IO2195" s="40"/>
      <c r="IP2195" s="40"/>
      <c r="IQ2195" s="40"/>
      <c r="IR2195" s="40"/>
      <c r="IS2195" s="40"/>
      <c r="IT2195" s="40"/>
      <c r="IU2195" s="40"/>
    </row>
    <row r="2196" spans="1:255" ht="14.25" customHeight="1">
      <c r="A2196" s="145">
        <v>2255</v>
      </c>
      <c r="B2196" s="139">
        <v>20140817</v>
      </c>
      <c r="C2196" s="57" t="str">
        <f t="shared" si="244"/>
        <v>SCL</v>
      </c>
      <c r="D2196" s="114">
        <f t="shared" si="239"/>
        <v>40406</v>
      </c>
      <c r="E2196" s="28" t="s">
        <v>40</v>
      </c>
      <c r="F2196" s="39" t="s">
        <v>25</v>
      </c>
      <c r="G2196" s="35" t="s">
        <v>26</v>
      </c>
      <c r="H2196" s="30"/>
      <c r="I2196" s="30"/>
      <c r="J2196" s="31" t="s">
        <v>175</v>
      </c>
      <c r="K2196" s="31" t="s">
        <v>580</v>
      </c>
      <c r="L2196" s="31" t="s">
        <v>176</v>
      </c>
      <c r="M2196" s="31"/>
      <c r="N2196" s="31" t="s">
        <v>31</v>
      </c>
      <c r="O2196" s="4" t="str">
        <f t="shared" si="240"/>
        <v>Ceratina (Zadontomerus) acantha</v>
      </c>
      <c r="P2196" s="85" t="str">
        <f t="shared" si="245"/>
        <v>Ceratina acantha</v>
      </c>
      <c r="Q2196" s="35" t="s">
        <v>29</v>
      </c>
      <c r="R2196" s="36"/>
      <c r="S2196" s="32"/>
      <c r="T2196" s="32"/>
      <c r="U2196" s="32"/>
      <c r="V2196" s="34" t="s">
        <v>171</v>
      </c>
      <c r="W2196" s="38">
        <v>41335</v>
      </c>
      <c r="X2196" s="52"/>
      <c r="Y2196" s="129">
        <f t="shared" si="241"/>
        <v>1</v>
      </c>
      <c r="Z2196" s="110">
        <f t="shared" si="242"/>
        <v>0</v>
      </c>
      <c r="AA2196" s="1">
        <f t="shared" si="243"/>
        <v>0</v>
      </c>
      <c r="AC2196" s="40"/>
      <c r="AD2196" s="40"/>
      <c r="AE2196" s="40"/>
      <c r="AF2196" s="40"/>
      <c r="AG2196" s="40"/>
      <c r="AH2196" s="40"/>
      <c r="AI2196" s="40"/>
      <c r="AJ2196" s="40"/>
      <c r="AK2196" s="40"/>
      <c r="AL2196" s="40"/>
      <c r="AM2196" s="40"/>
      <c r="AN2196" s="40"/>
      <c r="AO2196" s="40"/>
      <c r="AP2196" s="40"/>
      <c r="AQ2196" s="40"/>
      <c r="AR2196" s="40"/>
      <c r="AS2196" s="40"/>
      <c r="AT2196" s="40"/>
      <c r="AU2196" s="40"/>
      <c r="AV2196" s="40"/>
      <c r="AW2196" s="40"/>
      <c r="AX2196" s="40"/>
      <c r="AY2196" s="40"/>
      <c r="AZ2196" s="40"/>
      <c r="BA2196" s="40"/>
      <c r="BB2196" s="40"/>
      <c r="BC2196" s="40"/>
      <c r="BD2196" s="40"/>
      <c r="BE2196" s="40"/>
      <c r="BF2196" s="40"/>
      <c r="BG2196" s="40"/>
      <c r="BH2196" s="40"/>
      <c r="BI2196" s="40"/>
      <c r="BJ2196" s="40"/>
      <c r="BK2196" s="40"/>
      <c r="BL2196" s="40"/>
      <c r="BM2196" s="40"/>
      <c r="BN2196" s="40"/>
      <c r="BO2196" s="40"/>
      <c r="BP2196" s="40"/>
      <c r="BQ2196" s="40"/>
      <c r="BR2196" s="40"/>
      <c r="BS2196" s="40"/>
      <c r="BT2196" s="40"/>
      <c r="BU2196" s="40"/>
      <c r="BV2196" s="40"/>
      <c r="BW2196" s="40"/>
      <c r="BX2196" s="40"/>
      <c r="BY2196" s="40"/>
      <c r="BZ2196" s="40"/>
      <c r="CA2196" s="40"/>
      <c r="CB2196" s="40"/>
      <c r="CC2196" s="40"/>
      <c r="CD2196" s="40"/>
      <c r="CE2196" s="40"/>
      <c r="CF2196" s="40"/>
      <c r="CG2196" s="40"/>
      <c r="CH2196" s="40"/>
      <c r="CI2196" s="40"/>
      <c r="CJ2196" s="40"/>
      <c r="CK2196" s="40"/>
      <c r="CL2196" s="40"/>
      <c r="CM2196" s="40"/>
      <c r="CN2196" s="40"/>
      <c r="CO2196" s="40"/>
      <c r="CP2196" s="40"/>
      <c r="CQ2196" s="40"/>
      <c r="CR2196" s="40"/>
      <c r="CS2196" s="40"/>
      <c r="CT2196" s="40"/>
      <c r="CU2196" s="40"/>
      <c r="CV2196" s="40"/>
      <c r="CW2196" s="40"/>
      <c r="CX2196" s="40"/>
      <c r="CY2196" s="40"/>
      <c r="CZ2196" s="40"/>
      <c r="DA2196" s="40"/>
      <c r="DB2196" s="40"/>
      <c r="DC2196" s="40"/>
      <c r="DD2196" s="40"/>
      <c r="DE2196" s="40"/>
      <c r="DF2196" s="40"/>
      <c r="DG2196" s="40"/>
      <c r="DH2196" s="40"/>
      <c r="DI2196" s="40"/>
      <c r="DJ2196" s="40"/>
      <c r="DK2196" s="40"/>
      <c r="DL2196" s="40"/>
      <c r="DM2196" s="40"/>
      <c r="DN2196" s="40"/>
      <c r="DO2196" s="40"/>
      <c r="DP2196" s="40"/>
      <c r="DQ2196" s="40"/>
      <c r="DR2196" s="40"/>
      <c r="DS2196" s="40"/>
      <c r="DT2196" s="40"/>
      <c r="DU2196" s="40"/>
      <c r="DV2196" s="40"/>
      <c r="DW2196" s="40"/>
      <c r="DX2196" s="40"/>
      <c r="DY2196" s="40"/>
      <c r="DZ2196" s="40"/>
      <c r="EA2196" s="40"/>
      <c r="EB2196" s="40"/>
      <c r="EC2196" s="40"/>
      <c r="ED2196" s="40"/>
      <c r="EE2196" s="40"/>
      <c r="EF2196" s="40"/>
      <c r="EG2196" s="40"/>
      <c r="EH2196" s="40"/>
      <c r="EI2196" s="40"/>
      <c r="EJ2196" s="40"/>
      <c r="EK2196" s="40"/>
      <c r="EL2196" s="40"/>
      <c r="EM2196" s="40"/>
      <c r="EN2196" s="40"/>
      <c r="EO2196" s="40"/>
      <c r="EP2196" s="40"/>
      <c r="EQ2196" s="40"/>
      <c r="ER2196" s="40"/>
      <c r="ES2196" s="40"/>
      <c r="ET2196" s="40"/>
      <c r="EU2196" s="40"/>
      <c r="EV2196" s="40"/>
      <c r="EW2196" s="40"/>
      <c r="EX2196" s="40"/>
      <c r="EY2196" s="40"/>
      <c r="EZ2196" s="40"/>
      <c r="FA2196" s="40"/>
      <c r="FB2196" s="40"/>
      <c r="FC2196" s="40"/>
      <c r="FD2196" s="40"/>
      <c r="FE2196" s="40"/>
      <c r="FF2196" s="40"/>
      <c r="FG2196" s="40"/>
      <c r="FH2196" s="40"/>
      <c r="FI2196" s="40"/>
      <c r="FJ2196" s="40"/>
      <c r="FK2196" s="40"/>
      <c r="FL2196" s="40"/>
      <c r="FM2196" s="40"/>
      <c r="FN2196" s="40"/>
      <c r="FO2196" s="40"/>
      <c r="FP2196" s="40"/>
      <c r="FQ2196" s="40"/>
      <c r="FR2196" s="40"/>
      <c r="FS2196" s="40"/>
      <c r="FT2196" s="40"/>
      <c r="FU2196" s="40"/>
      <c r="FV2196" s="40"/>
      <c r="FW2196" s="40"/>
      <c r="FX2196" s="40"/>
      <c r="FY2196" s="40"/>
      <c r="FZ2196" s="40"/>
      <c r="GA2196" s="40"/>
      <c r="GB2196" s="40"/>
      <c r="GC2196" s="40"/>
      <c r="GD2196" s="40"/>
      <c r="GE2196" s="40"/>
      <c r="GF2196" s="40"/>
      <c r="GG2196" s="40"/>
      <c r="GH2196" s="40"/>
      <c r="GI2196" s="40"/>
      <c r="GJ2196" s="40"/>
      <c r="GK2196" s="40"/>
      <c r="GL2196" s="40"/>
      <c r="GM2196" s="40"/>
      <c r="GN2196" s="40"/>
      <c r="GO2196" s="40"/>
      <c r="GP2196" s="40"/>
      <c r="GQ2196" s="40"/>
      <c r="GR2196" s="40"/>
      <c r="GS2196" s="40"/>
      <c r="GT2196" s="40"/>
      <c r="GU2196" s="40"/>
      <c r="GV2196" s="40"/>
      <c r="GW2196" s="40"/>
      <c r="GX2196" s="40"/>
      <c r="GY2196" s="40"/>
      <c r="GZ2196" s="40"/>
      <c r="HA2196" s="40"/>
      <c r="HB2196" s="40"/>
      <c r="HC2196" s="40"/>
      <c r="HD2196" s="40"/>
      <c r="HE2196" s="40"/>
      <c r="HF2196" s="40"/>
      <c r="HG2196" s="40"/>
      <c r="HH2196" s="40"/>
      <c r="HI2196" s="40"/>
      <c r="HJ2196" s="40"/>
      <c r="HK2196" s="40"/>
      <c r="HL2196" s="40"/>
      <c r="HM2196" s="40"/>
      <c r="HN2196" s="40"/>
      <c r="HO2196" s="40"/>
      <c r="HP2196" s="40"/>
      <c r="HQ2196" s="40"/>
      <c r="HR2196" s="40"/>
      <c r="HS2196" s="40"/>
      <c r="HT2196" s="40"/>
      <c r="HU2196" s="40"/>
      <c r="HV2196" s="40"/>
      <c r="HW2196" s="40"/>
      <c r="HX2196" s="40"/>
      <c r="HY2196" s="40"/>
      <c r="HZ2196" s="40"/>
      <c r="IA2196" s="40"/>
      <c r="IB2196" s="40"/>
      <c r="IC2196" s="40"/>
      <c r="ID2196" s="40"/>
      <c r="IE2196" s="40"/>
      <c r="IF2196" s="40"/>
      <c r="IG2196" s="40"/>
      <c r="IH2196" s="40"/>
      <c r="II2196" s="40"/>
      <c r="IJ2196" s="40"/>
      <c r="IK2196" s="40"/>
      <c r="IL2196" s="40"/>
      <c r="IM2196" s="40"/>
      <c r="IN2196" s="40"/>
      <c r="IO2196" s="40"/>
      <c r="IP2196" s="40"/>
      <c r="IQ2196" s="40"/>
      <c r="IR2196" s="40"/>
      <c r="IS2196" s="40"/>
      <c r="IT2196" s="40"/>
      <c r="IU2196" s="40"/>
    </row>
    <row r="2197" spans="1:255" ht="14.25" customHeight="1">
      <c r="A2197" s="145">
        <v>2256</v>
      </c>
      <c r="B2197" s="139">
        <v>20160716</v>
      </c>
      <c r="C2197" s="57" t="str">
        <f t="shared" si="244"/>
        <v>SCL</v>
      </c>
      <c r="D2197" s="114">
        <f t="shared" si="239"/>
        <v>41105</v>
      </c>
      <c r="E2197" s="28" t="s">
        <v>40</v>
      </c>
      <c r="F2197" s="39" t="s">
        <v>25</v>
      </c>
      <c r="G2197" s="35" t="s">
        <v>26</v>
      </c>
      <c r="H2197" s="30"/>
      <c r="I2197" s="30"/>
      <c r="J2197" s="31" t="s">
        <v>175</v>
      </c>
      <c r="K2197" s="31" t="s">
        <v>580</v>
      </c>
      <c r="L2197" s="31" t="s">
        <v>176</v>
      </c>
      <c r="M2197" s="31"/>
      <c r="N2197" s="31" t="s">
        <v>31</v>
      </c>
      <c r="O2197" s="4" t="str">
        <f t="shared" si="240"/>
        <v>Ceratina (Zadontomerus) acantha</v>
      </c>
      <c r="P2197" s="85" t="str">
        <f t="shared" si="245"/>
        <v>Ceratina acantha</v>
      </c>
      <c r="Q2197" s="35" t="s">
        <v>29</v>
      </c>
      <c r="R2197" s="36"/>
      <c r="S2197" s="32"/>
      <c r="T2197" s="32"/>
      <c r="U2197" s="32"/>
      <c r="V2197" s="34" t="s">
        <v>171</v>
      </c>
      <c r="W2197" s="38">
        <v>41335</v>
      </c>
      <c r="X2197" s="52"/>
      <c r="Y2197" s="129">
        <f t="shared" si="241"/>
        <v>1</v>
      </c>
      <c r="Z2197" s="110">
        <f t="shared" si="242"/>
        <v>0</v>
      </c>
      <c r="AA2197" s="1">
        <f t="shared" si="243"/>
        <v>0</v>
      </c>
      <c r="AC2197" s="40"/>
      <c r="AD2197" s="40"/>
      <c r="AE2197" s="40"/>
      <c r="AF2197" s="40"/>
      <c r="AG2197" s="40"/>
      <c r="AH2197" s="40"/>
      <c r="AI2197" s="40"/>
      <c r="AJ2197" s="40"/>
      <c r="AK2197" s="40"/>
      <c r="AL2197" s="40"/>
      <c r="AM2197" s="40"/>
      <c r="AN2197" s="40"/>
      <c r="AO2197" s="40"/>
      <c r="AP2197" s="40"/>
      <c r="AQ2197" s="40"/>
      <c r="AR2197" s="40"/>
      <c r="AS2197" s="40"/>
      <c r="AT2197" s="40"/>
      <c r="AU2197" s="40"/>
      <c r="AV2197" s="40"/>
      <c r="AW2197" s="40"/>
      <c r="AX2197" s="40"/>
      <c r="AY2197" s="40"/>
      <c r="AZ2197" s="40"/>
      <c r="BA2197" s="40"/>
      <c r="BB2197" s="40"/>
      <c r="BC2197" s="40"/>
      <c r="BD2197" s="40"/>
      <c r="BE2197" s="40"/>
      <c r="BF2197" s="40"/>
      <c r="BG2197" s="40"/>
      <c r="BH2197" s="40"/>
      <c r="BI2197" s="40"/>
      <c r="BJ2197" s="40"/>
      <c r="BK2197" s="40"/>
      <c r="BL2197" s="40"/>
      <c r="BM2197" s="40"/>
      <c r="BN2197" s="40"/>
      <c r="BO2197" s="40"/>
      <c r="BP2197" s="40"/>
      <c r="BQ2197" s="40"/>
      <c r="BR2197" s="40"/>
      <c r="BS2197" s="40"/>
      <c r="BT2197" s="40"/>
      <c r="BU2197" s="40"/>
      <c r="BV2197" s="40"/>
      <c r="BW2197" s="40"/>
      <c r="BX2197" s="40"/>
      <c r="BY2197" s="40"/>
      <c r="BZ2197" s="40"/>
      <c r="CA2197" s="40"/>
      <c r="CB2197" s="40"/>
      <c r="CC2197" s="40"/>
      <c r="CD2197" s="40"/>
      <c r="CE2197" s="40"/>
      <c r="CF2197" s="40"/>
      <c r="CG2197" s="40"/>
      <c r="CH2197" s="40"/>
      <c r="CI2197" s="40"/>
      <c r="CJ2197" s="40"/>
      <c r="CK2197" s="40"/>
      <c r="CL2197" s="40"/>
      <c r="CM2197" s="40"/>
      <c r="CN2197" s="40"/>
      <c r="CO2197" s="40"/>
      <c r="CP2197" s="40"/>
      <c r="CQ2197" s="40"/>
      <c r="CR2197" s="40"/>
      <c r="CS2197" s="40"/>
      <c r="CT2197" s="40"/>
      <c r="CU2197" s="40"/>
      <c r="CV2197" s="40"/>
      <c r="CW2197" s="40"/>
      <c r="CX2197" s="40"/>
      <c r="CY2197" s="40"/>
      <c r="CZ2197" s="40"/>
      <c r="DA2197" s="40"/>
      <c r="DB2197" s="40"/>
      <c r="DC2197" s="40"/>
      <c r="DD2197" s="40"/>
      <c r="DE2197" s="40"/>
      <c r="DF2197" s="40"/>
      <c r="DG2197" s="40"/>
      <c r="DH2197" s="40"/>
      <c r="DI2197" s="40"/>
      <c r="DJ2197" s="40"/>
      <c r="DK2197" s="40"/>
      <c r="DL2197" s="40"/>
      <c r="DM2197" s="40"/>
      <c r="DN2197" s="40"/>
      <c r="DO2197" s="40"/>
      <c r="DP2197" s="40"/>
      <c r="DQ2197" s="40"/>
      <c r="DR2197" s="40"/>
      <c r="DS2197" s="40"/>
      <c r="DT2197" s="40"/>
      <c r="DU2197" s="40"/>
      <c r="DV2197" s="40"/>
      <c r="DW2197" s="40"/>
      <c r="DX2197" s="40"/>
      <c r="DY2197" s="40"/>
      <c r="DZ2197" s="40"/>
      <c r="EA2197" s="40"/>
      <c r="EB2197" s="40"/>
      <c r="EC2197" s="40"/>
      <c r="ED2197" s="40"/>
      <c r="EE2197" s="40"/>
      <c r="EF2197" s="40"/>
      <c r="EG2197" s="40"/>
      <c r="EH2197" s="40"/>
      <c r="EI2197" s="40"/>
      <c r="EJ2197" s="40"/>
      <c r="EK2197" s="40"/>
      <c r="EL2197" s="40"/>
      <c r="EM2197" s="40"/>
      <c r="EN2197" s="40"/>
      <c r="EO2197" s="40"/>
      <c r="EP2197" s="40"/>
      <c r="EQ2197" s="40"/>
      <c r="ER2197" s="40"/>
      <c r="ES2197" s="40"/>
      <c r="ET2197" s="40"/>
      <c r="EU2197" s="40"/>
      <c r="EV2197" s="40"/>
      <c r="EW2197" s="40"/>
      <c r="EX2197" s="40"/>
      <c r="EY2197" s="40"/>
      <c r="EZ2197" s="40"/>
      <c r="FA2197" s="40"/>
      <c r="FB2197" s="40"/>
      <c r="FC2197" s="40"/>
      <c r="FD2197" s="40"/>
      <c r="FE2197" s="40"/>
      <c r="FF2197" s="40"/>
      <c r="FG2197" s="40"/>
      <c r="FH2197" s="40"/>
      <c r="FI2197" s="40"/>
      <c r="FJ2197" s="40"/>
      <c r="FK2197" s="40"/>
      <c r="FL2197" s="40"/>
      <c r="FM2197" s="40"/>
      <c r="FN2197" s="40"/>
      <c r="FO2197" s="40"/>
      <c r="FP2197" s="40"/>
      <c r="FQ2197" s="40"/>
      <c r="FR2197" s="40"/>
      <c r="FS2197" s="40"/>
      <c r="FT2197" s="40"/>
      <c r="FU2197" s="40"/>
      <c r="FV2197" s="40"/>
      <c r="FW2197" s="40"/>
      <c r="FX2197" s="40"/>
      <c r="FY2197" s="40"/>
      <c r="FZ2197" s="40"/>
      <c r="GA2197" s="40"/>
      <c r="GB2197" s="40"/>
      <c r="GC2197" s="40"/>
      <c r="GD2197" s="40"/>
      <c r="GE2197" s="40"/>
      <c r="GF2197" s="40"/>
      <c r="GG2197" s="40"/>
      <c r="GH2197" s="40"/>
      <c r="GI2197" s="40"/>
      <c r="GJ2197" s="40"/>
      <c r="GK2197" s="40"/>
      <c r="GL2197" s="40"/>
      <c r="GM2197" s="40"/>
      <c r="GN2197" s="40"/>
      <c r="GO2197" s="40"/>
      <c r="GP2197" s="40"/>
      <c r="GQ2197" s="40"/>
      <c r="GR2197" s="40"/>
      <c r="GS2197" s="40"/>
      <c r="GT2197" s="40"/>
      <c r="GU2197" s="40"/>
      <c r="GV2197" s="40"/>
      <c r="GW2197" s="40"/>
      <c r="GX2197" s="40"/>
      <c r="GY2197" s="40"/>
      <c r="GZ2197" s="40"/>
      <c r="HA2197" s="40"/>
      <c r="HB2197" s="40"/>
      <c r="HC2197" s="40"/>
      <c r="HD2197" s="40"/>
      <c r="HE2197" s="40"/>
      <c r="HF2197" s="40"/>
      <c r="HG2197" s="40"/>
      <c r="HH2197" s="40"/>
      <c r="HI2197" s="40"/>
      <c r="HJ2197" s="40"/>
      <c r="HK2197" s="40"/>
      <c r="HL2197" s="40"/>
      <c r="HM2197" s="40"/>
      <c r="HN2197" s="40"/>
      <c r="HO2197" s="40"/>
      <c r="HP2197" s="40"/>
      <c r="HQ2197" s="40"/>
      <c r="HR2197" s="40"/>
      <c r="HS2197" s="40"/>
      <c r="HT2197" s="40"/>
      <c r="HU2197" s="40"/>
      <c r="HV2197" s="40"/>
      <c r="HW2197" s="40"/>
      <c r="HX2197" s="40"/>
      <c r="HY2197" s="40"/>
      <c r="HZ2197" s="40"/>
      <c r="IA2197" s="40"/>
      <c r="IB2197" s="40"/>
      <c r="IC2197" s="40"/>
      <c r="ID2197" s="40"/>
      <c r="IE2197" s="40"/>
      <c r="IF2197" s="40"/>
      <c r="IG2197" s="40"/>
      <c r="IH2197" s="40"/>
      <c r="II2197" s="40"/>
      <c r="IJ2197" s="40"/>
      <c r="IK2197" s="40"/>
      <c r="IL2197" s="40"/>
      <c r="IM2197" s="40"/>
      <c r="IN2197" s="40"/>
      <c r="IO2197" s="40"/>
      <c r="IP2197" s="40"/>
      <c r="IQ2197" s="40"/>
      <c r="IR2197" s="40"/>
      <c r="IS2197" s="40"/>
      <c r="IT2197" s="40"/>
      <c r="IU2197" s="40"/>
    </row>
    <row r="2198" spans="1:255" ht="14.25" customHeight="1">
      <c r="A2198" s="145">
        <v>2257</v>
      </c>
      <c r="B2198" s="139">
        <v>20160327</v>
      </c>
      <c r="C2198" s="57" t="str">
        <f t="shared" si="244"/>
        <v>SCL</v>
      </c>
      <c r="D2198" s="114">
        <f t="shared" si="239"/>
        <v>40994</v>
      </c>
      <c r="E2198" s="28" t="s">
        <v>40</v>
      </c>
      <c r="F2198" s="39" t="s">
        <v>25</v>
      </c>
      <c r="G2198" s="35" t="s">
        <v>26</v>
      </c>
      <c r="H2198" s="30"/>
      <c r="I2198" s="30"/>
      <c r="J2198" s="31" t="s">
        <v>175</v>
      </c>
      <c r="K2198" s="31" t="s">
        <v>580</v>
      </c>
      <c r="L2198" s="31" t="s">
        <v>176</v>
      </c>
      <c r="M2198" s="31"/>
      <c r="N2198" s="31" t="s">
        <v>31</v>
      </c>
      <c r="O2198" s="4" t="str">
        <f t="shared" si="240"/>
        <v>Ceratina (Zadontomerus) acantha</v>
      </c>
      <c r="P2198" s="85" t="str">
        <f t="shared" si="245"/>
        <v>Ceratina acantha</v>
      </c>
      <c r="Q2198" s="35" t="s">
        <v>29</v>
      </c>
      <c r="R2198" s="36"/>
      <c r="S2198" s="32"/>
      <c r="T2198" s="32"/>
      <c r="U2198" s="32"/>
      <c r="V2198" s="34" t="s">
        <v>171</v>
      </c>
      <c r="W2198" s="38">
        <v>41335</v>
      </c>
      <c r="X2198" s="52"/>
      <c r="Y2198" s="129">
        <f t="shared" si="241"/>
        <v>1</v>
      </c>
      <c r="Z2198" s="110">
        <f t="shared" si="242"/>
        <v>0</v>
      </c>
      <c r="AA2198" s="1">
        <f t="shared" si="243"/>
        <v>0</v>
      </c>
      <c r="AC2198" s="40"/>
      <c r="AD2198" s="40"/>
      <c r="AE2198" s="40"/>
      <c r="AF2198" s="40"/>
      <c r="AG2198" s="40"/>
      <c r="AH2198" s="40"/>
      <c r="AI2198" s="40"/>
      <c r="AJ2198" s="40"/>
      <c r="AK2198" s="40"/>
      <c r="AL2198" s="40"/>
      <c r="AM2198" s="40"/>
      <c r="AN2198" s="40"/>
      <c r="AO2198" s="40"/>
      <c r="AP2198" s="40"/>
      <c r="AQ2198" s="40"/>
      <c r="AR2198" s="40"/>
      <c r="AS2198" s="40"/>
      <c r="AT2198" s="40"/>
      <c r="AU2198" s="40"/>
      <c r="AV2198" s="40"/>
      <c r="AW2198" s="40"/>
      <c r="AX2198" s="40"/>
      <c r="AY2198" s="40"/>
      <c r="AZ2198" s="40"/>
      <c r="BA2198" s="40"/>
      <c r="BB2198" s="40"/>
      <c r="BC2198" s="40"/>
      <c r="BD2198" s="40"/>
      <c r="BE2198" s="40"/>
      <c r="BF2198" s="40"/>
      <c r="BG2198" s="40"/>
      <c r="BH2198" s="40"/>
      <c r="BI2198" s="40"/>
      <c r="BJ2198" s="40"/>
      <c r="BK2198" s="40"/>
      <c r="BL2198" s="40"/>
      <c r="BM2198" s="40"/>
      <c r="BN2198" s="40"/>
      <c r="BO2198" s="40"/>
      <c r="BP2198" s="40"/>
      <c r="BQ2198" s="40"/>
      <c r="BR2198" s="40"/>
      <c r="BS2198" s="40"/>
      <c r="BT2198" s="40"/>
      <c r="BU2198" s="40"/>
      <c r="BV2198" s="40"/>
      <c r="BW2198" s="40"/>
      <c r="BX2198" s="40"/>
      <c r="BY2198" s="40"/>
      <c r="BZ2198" s="40"/>
      <c r="CA2198" s="40"/>
      <c r="CB2198" s="40"/>
      <c r="CC2198" s="40"/>
      <c r="CD2198" s="40"/>
      <c r="CE2198" s="40"/>
      <c r="CF2198" s="40"/>
      <c r="CG2198" s="40"/>
      <c r="CH2198" s="40"/>
      <c r="CI2198" s="40"/>
      <c r="CJ2198" s="40"/>
      <c r="CK2198" s="40"/>
      <c r="CL2198" s="40"/>
      <c r="CM2198" s="40"/>
      <c r="CN2198" s="40"/>
      <c r="CO2198" s="40"/>
      <c r="CP2198" s="40"/>
      <c r="CQ2198" s="40"/>
      <c r="CR2198" s="40"/>
      <c r="CS2198" s="40"/>
      <c r="CT2198" s="40"/>
      <c r="CU2198" s="40"/>
      <c r="CV2198" s="40"/>
      <c r="CW2198" s="40"/>
      <c r="CX2198" s="40"/>
      <c r="CY2198" s="40"/>
      <c r="CZ2198" s="40"/>
      <c r="DA2198" s="40"/>
      <c r="DB2198" s="40"/>
      <c r="DC2198" s="40"/>
      <c r="DD2198" s="40"/>
      <c r="DE2198" s="40"/>
      <c r="DF2198" s="40"/>
      <c r="DG2198" s="40"/>
      <c r="DH2198" s="40"/>
      <c r="DI2198" s="40"/>
      <c r="DJ2198" s="40"/>
      <c r="DK2198" s="40"/>
      <c r="DL2198" s="40"/>
      <c r="DM2198" s="40"/>
      <c r="DN2198" s="40"/>
      <c r="DO2198" s="40"/>
      <c r="DP2198" s="40"/>
      <c r="DQ2198" s="40"/>
      <c r="DR2198" s="40"/>
      <c r="DS2198" s="40"/>
      <c r="DT2198" s="40"/>
      <c r="DU2198" s="40"/>
      <c r="DV2198" s="40"/>
      <c r="DW2198" s="40"/>
      <c r="DX2198" s="40"/>
      <c r="DY2198" s="40"/>
      <c r="DZ2198" s="40"/>
      <c r="EA2198" s="40"/>
      <c r="EB2198" s="40"/>
      <c r="EC2198" s="40"/>
      <c r="ED2198" s="40"/>
      <c r="EE2198" s="40"/>
      <c r="EF2198" s="40"/>
      <c r="EG2198" s="40"/>
      <c r="EH2198" s="40"/>
      <c r="EI2198" s="40"/>
      <c r="EJ2198" s="40"/>
      <c r="EK2198" s="40"/>
      <c r="EL2198" s="40"/>
      <c r="EM2198" s="40"/>
      <c r="EN2198" s="40"/>
      <c r="EO2198" s="40"/>
      <c r="EP2198" s="40"/>
      <c r="EQ2198" s="40"/>
      <c r="ER2198" s="40"/>
      <c r="ES2198" s="40"/>
      <c r="ET2198" s="40"/>
      <c r="EU2198" s="40"/>
      <c r="EV2198" s="40"/>
      <c r="EW2198" s="40"/>
      <c r="EX2198" s="40"/>
      <c r="EY2198" s="40"/>
      <c r="EZ2198" s="40"/>
      <c r="FA2198" s="40"/>
      <c r="FB2198" s="40"/>
      <c r="FC2198" s="40"/>
      <c r="FD2198" s="40"/>
      <c r="FE2198" s="40"/>
      <c r="FF2198" s="40"/>
      <c r="FG2198" s="40"/>
      <c r="FH2198" s="40"/>
      <c r="FI2198" s="40"/>
      <c r="FJ2198" s="40"/>
      <c r="FK2198" s="40"/>
      <c r="FL2198" s="40"/>
      <c r="FM2198" s="40"/>
      <c r="FN2198" s="40"/>
      <c r="FO2198" s="40"/>
      <c r="FP2198" s="40"/>
      <c r="FQ2198" s="40"/>
      <c r="FR2198" s="40"/>
      <c r="FS2198" s="40"/>
      <c r="FT2198" s="40"/>
      <c r="FU2198" s="40"/>
      <c r="FV2198" s="40"/>
      <c r="FW2198" s="40"/>
      <c r="FX2198" s="40"/>
      <c r="FY2198" s="40"/>
      <c r="FZ2198" s="40"/>
      <c r="GA2198" s="40"/>
      <c r="GB2198" s="40"/>
      <c r="GC2198" s="40"/>
      <c r="GD2198" s="40"/>
      <c r="GE2198" s="40"/>
      <c r="GF2198" s="40"/>
      <c r="GG2198" s="40"/>
      <c r="GH2198" s="40"/>
      <c r="GI2198" s="40"/>
      <c r="GJ2198" s="40"/>
      <c r="GK2198" s="40"/>
      <c r="GL2198" s="40"/>
      <c r="GM2198" s="40"/>
      <c r="GN2198" s="40"/>
      <c r="GO2198" s="40"/>
      <c r="GP2198" s="40"/>
      <c r="GQ2198" s="40"/>
      <c r="GR2198" s="40"/>
      <c r="GS2198" s="40"/>
      <c r="GT2198" s="40"/>
      <c r="GU2198" s="40"/>
      <c r="GV2198" s="40"/>
      <c r="GW2198" s="40"/>
      <c r="GX2198" s="40"/>
      <c r="GY2198" s="40"/>
      <c r="GZ2198" s="40"/>
      <c r="HA2198" s="40"/>
      <c r="HB2198" s="40"/>
      <c r="HC2198" s="40"/>
      <c r="HD2198" s="40"/>
      <c r="HE2198" s="40"/>
      <c r="HF2198" s="40"/>
      <c r="HG2198" s="40"/>
      <c r="HH2198" s="40"/>
      <c r="HI2198" s="40"/>
      <c r="HJ2198" s="40"/>
      <c r="HK2198" s="40"/>
      <c r="HL2198" s="40"/>
      <c r="HM2198" s="40"/>
      <c r="HN2198" s="40"/>
      <c r="HO2198" s="40"/>
      <c r="HP2198" s="40"/>
      <c r="HQ2198" s="40"/>
      <c r="HR2198" s="40"/>
      <c r="HS2198" s="40"/>
      <c r="HT2198" s="40"/>
      <c r="HU2198" s="40"/>
      <c r="HV2198" s="40"/>
      <c r="HW2198" s="40"/>
      <c r="HX2198" s="40"/>
      <c r="HY2198" s="40"/>
      <c r="HZ2198" s="40"/>
      <c r="IA2198" s="40"/>
      <c r="IB2198" s="40"/>
      <c r="IC2198" s="40"/>
      <c r="ID2198" s="40"/>
      <c r="IE2198" s="40"/>
      <c r="IF2198" s="40"/>
      <c r="IG2198" s="40"/>
      <c r="IH2198" s="40"/>
      <c r="II2198" s="40"/>
      <c r="IJ2198" s="40"/>
      <c r="IK2198" s="40"/>
      <c r="IL2198" s="40"/>
      <c r="IM2198" s="40"/>
      <c r="IN2198" s="40"/>
      <c r="IO2198" s="40"/>
      <c r="IP2198" s="40"/>
      <c r="IQ2198" s="40"/>
      <c r="IR2198" s="40"/>
      <c r="IS2198" s="40"/>
      <c r="IT2198" s="40"/>
      <c r="IU2198" s="40"/>
    </row>
    <row r="2199" spans="1:255" ht="14.25" customHeight="1">
      <c r="A2199" s="145">
        <v>2258</v>
      </c>
      <c r="B2199" s="139">
        <v>20160610</v>
      </c>
      <c r="C2199" s="57" t="str">
        <f t="shared" si="244"/>
        <v>SCL</v>
      </c>
      <c r="D2199" s="114">
        <f t="shared" si="239"/>
        <v>41069</v>
      </c>
      <c r="E2199" s="28" t="s">
        <v>34</v>
      </c>
      <c r="F2199" s="39" t="s">
        <v>25</v>
      </c>
      <c r="G2199" s="35" t="s">
        <v>26</v>
      </c>
      <c r="H2199" s="30"/>
      <c r="I2199" s="30"/>
      <c r="J2199" s="31" t="s">
        <v>175</v>
      </c>
      <c r="K2199" s="31" t="s">
        <v>580</v>
      </c>
      <c r="L2199" s="31" t="s">
        <v>176</v>
      </c>
      <c r="M2199" s="31"/>
      <c r="N2199" s="31" t="s">
        <v>31</v>
      </c>
      <c r="O2199" s="4" t="str">
        <f t="shared" si="240"/>
        <v>Ceratina (Zadontomerus) acantha</v>
      </c>
      <c r="P2199" s="85" t="str">
        <f t="shared" si="245"/>
        <v>Ceratina acantha</v>
      </c>
      <c r="Q2199" s="35" t="s">
        <v>29</v>
      </c>
      <c r="R2199" s="36"/>
      <c r="S2199" s="32"/>
      <c r="T2199" s="32"/>
      <c r="U2199" s="32"/>
      <c r="V2199" s="34" t="s">
        <v>171</v>
      </c>
      <c r="W2199" s="38">
        <v>41335</v>
      </c>
      <c r="X2199" s="52"/>
      <c r="Y2199" s="129">
        <f t="shared" si="241"/>
        <v>1</v>
      </c>
      <c r="Z2199" s="110">
        <f t="shared" si="242"/>
        <v>0</v>
      </c>
      <c r="AA2199" s="1">
        <f t="shared" si="243"/>
        <v>0</v>
      </c>
      <c r="AC2199" s="40"/>
      <c r="AD2199" s="40"/>
      <c r="AE2199" s="40"/>
      <c r="AF2199" s="40"/>
      <c r="AG2199" s="40"/>
      <c r="AH2199" s="40"/>
      <c r="AI2199" s="40"/>
      <c r="AJ2199" s="40"/>
      <c r="AK2199" s="40"/>
      <c r="AL2199" s="40"/>
      <c r="AM2199" s="40"/>
      <c r="AN2199" s="40"/>
      <c r="AO2199" s="40"/>
      <c r="AP2199" s="40"/>
      <c r="AQ2199" s="40"/>
      <c r="AR2199" s="40"/>
      <c r="AS2199" s="40"/>
      <c r="AT2199" s="40"/>
      <c r="AU2199" s="40"/>
      <c r="AV2199" s="40"/>
      <c r="AW2199" s="40"/>
      <c r="AX2199" s="40"/>
      <c r="AY2199" s="40"/>
      <c r="AZ2199" s="40"/>
      <c r="BA2199" s="40"/>
      <c r="BB2199" s="40"/>
      <c r="BC2199" s="40"/>
      <c r="BD2199" s="40"/>
      <c r="BE2199" s="40"/>
      <c r="BF2199" s="40"/>
      <c r="BG2199" s="40"/>
      <c r="BH2199" s="40"/>
      <c r="BI2199" s="40"/>
      <c r="BJ2199" s="40"/>
      <c r="BK2199" s="40"/>
      <c r="BL2199" s="40"/>
      <c r="BM2199" s="40"/>
      <c r="BN2199" s="40"/>
      <c r="BO2199" s="40"/>
      <c r="BP2199" s="40"/>
      <c r="BQ2199" s="40"/>
      <c r="BR2199" s="40"/>
      <c r="BS2199" s="40"/>
      <c r="BT2199" s="40"/>
      <c r="BU2199" s="40"/>
      <c r="BV2199" s="40"/>
      <c r="BW2199" s="40"/>
      <c r="BX2199" s="40"/>
      <c r="BY2199" s="40"/>
      <c r="BZ2199" s="40"/>
      <c r="CA2199" s="40"/>
      <c r="CB2199" s="40"/>
      <c r="CC2199" s="40"/>
      <c r="CD2199" s="40"/>
      <c r="CE2199" s="40"/>
      <c r="CF2199" s="40"/>
      <c r="CG2199" s="40"/>
      <c r="CH2199" s="40"/>
      <c r="CI2199" s="40"/>
      <c r="CJ2199" s="40"/>
      <c r="CK2199" s="40"/>
      <c r="CL2199" s="40"/>
      <c r="CM2199" s="40"/>
      <c r="CN2199" s="40"/>
      <c r="CO2199" s="40"/>
      <c r="CP2199" s="40"/>
      <c r="CQ2199" s="40"/>
      <c r="CR2199" s="40"/>
      <c r="CS2199" s="40"/>
      <c r="CT2199" s="40"/>
      <c r="CU2199" s="40"/>
      <c r="CV2199" s="40"/>
      <c r="CW2199" s="40"/>
      <c r="CX2199" s="40"/>
      <c r="CY2199" s="40"/>
      <c r="CZ2199" s="40"/>
      <c r="DA2199" s="40"/>
      <c r="DB2199" s="40"/>
      <c r="DC2199" s="40"/>
      <c r="DD2199" s="40"/>
      <c r="DE2199" s="40"/>
      <c r="DF2199" s="40"/>
      <c r="DG2199" s="40"/>
      <c r="DH2199" s="40"/>
      <c r="DI2199" s="40"/>
      <c r="DJ2199" s="40"/>
      <c r="DK2199" s="40"/>
      <c r="DL2199" s="40"/>
      <c r="DM2199" s="40"/>
      <c r="DN2199" s="40"/>
      <c r="DO2199" s="40"/>
      <c r="DP2199" s="40"/>
      <c r="DQ2199" s="40"/>
      <c r="DR2199" s="40"/>
      <c r="DS2199" s="40"/>
      <c r="DT2199" s="40"/>
      <c r="DU2199" s="40"/>
      <c r="DV2199" s="40"/>
      <c r="DW2199" s="40"/>
      <c r="DX2199" s="40"/>
      <c r="DY2199" s="40"/>
      <c r="DZ2199" s="40"/>
      <c r="EA2199" s="40"/>
      <c r="EB2199" s="40"/>
      <c r="EC2199" s="40"/>
      <c r="ED2199" s="40"/>
      <c r="EE2199" s="40"/>
      <c r="EF2199" s="40"/>
      <c r="EG2199" s="40"/>
      <c r="EH2199" s="40"/>
      <c r="EI2199" s="40"/>
      <c r="EJ2199" s="40"/>
      <c r="EK2199" s="40"/>
      <c r="EL2199" s="40"/>
      <c r="EM2199" s="40"/>
      <c r="EN2199" s="40"/>
      <c r="EO2199" s="40"/>
      <c r="EP2199" s="40"/>
      <c r="EQ2199" s="40"/>
      <c r="ER2199" s="40"/>
      <c r="ES2199" s="40"/>
      <c r="ET2199" s="40"/>
      <c r="EU2199" s="40"/>
      <c r="EV2199" s="40"/>
      <c r="EW2199" s="40"/>
      <c r="EX2199" s="40"/>
      <c r="EY2199" s="40"/>
      <c r="EZ2199" s="40"/>
      <c r="FA2199" s="40"/>
      <c r="FB2199" s="40"/>
      <c r="FC2199" s="40"/>
      <c r="FD2199" s="40"/>
      <c r="FE2199" s="40"/>
      <c r="FF2199" s="40"/>
      <c r="FG2199" s="40"/>
      <c r="FH2199" s="40"/>
      <c r="FI2199" s="40"/>
      <c r="FJ2199" s="40"/>
      <c r="FK2199" s="40"/>
      <c r="FL2199" s="40"/>
      <c r="FM2199" s="40"/>
      <c r="FN2199" s="40"/>
      <c r="FO2199" s="40"/>
      <c r="FP2199" s="40"/>
      <c r="FQ2199" s="40"/>
      <c r="FR2199" s="40"/>
      <c r="FS2199" s="40"/>
      <c r="FT2199" s="40"/>
      <c r="FU2199" s="40"/>
      <c r="FV2199" s="40"/>
      <c r="FW2199" s="40"/>
      <c r="FX2199" s="40"/>
      <c r="FY2199" s="40"/>
      <c r="FZ2199" s="40"/>
      <c r="GA2199" s="40"/>
      <c r="GB2199" s="40"/>
      <c r="GC2199" s="40"/>
      <c r="GD2199" s="40"/>
      <c r="GE2199" s="40"/>
      <c r="GF2199" s="40"/>
      <c r="GG2199" s="40"/>
      <c r="GH2199" s="40"/>
      <c r="GI2199" s="40"/>
      <c r="GJ2199" s="40"/>
      <c r="GK2199" s="40"/>
      <c r="GL2199" s="40"/>
      <c r="GM2199" s="40"/>
      <c r="GN2199" s="40"/>
      <c r="GO2199" s="40"/>
      <c r="GP2199" s="40"/>
      <c r="GQ2199" s="40"/>
      <c r="GR2199" s="40"/>
      <c r="GS2199" s="40"/>
      <c r="GT2199" s="40"/>
      <c r="GU2199" s="40"/>
      <c r="GV2199" s="40"/>
      <c r="GW2199" s="40"/>
      <c r="GX2199" s="40"/>
      <c r="GY2199" s="40"/>
      <c r="GZ2199" s="40"/>
      <c r="HA2199" s="40"/>
      <c r="HB2199" s="40"/>
      <c r="HC2199" s="40"/>
      <c r="HD2199" s="40"/>
      <c r="HE2199" s="40"/>
      <c r="HF2199" s="40"/>
      <c r="HG2199" s="40"/>
      <c r="HH2199" s="40"/>
      <c r="HI2199" s="40"/>
      <c r="HJ2199" s="40"/>
      <c r="HK2199" s="40"/>
      <c r="HL2199" s="40"/>
      <c r="HM2199" s="40"/>
      <c r="HN2199" s="40"/>
      <c r="HO2199" s="40"/>
      <c r="HP2199" s="40"/>
      <c r="HQ2199" s="40"/>
      <c r="HR2199" s="40"/>
      <c r="HS2199" s="40"/>
      <c r="HT2199" s="40"/>
      <c r="HU2199" s="40"/>
      <c r="HV2199" s="40"/>
      <c r="HW2199" s="40"/>
      <c r="HX2199" s="40"/>
      <c r="HY2199" s="40"/>
      <c r="HZ2199" s="40"/>
      <c r="IA2199" s="40"/>
      <c r="IB2199" s="40"/>
      <c r="IC2199" s="40"/>
      <c r="ID2199" s="40"/>
      <c r="IE2199" s="40"/>
      <c r="IF2199" s="40"/>
      <c r="IG2199" s="40"/>
      <c r="IH2199" s="40"/>
      <c r="II2199" s="40"/>
      <c r="IJ2199" s="40"/>
      <c r="IK2199" s="40"/>
      <c r="IL2199" s="40"/>
      <c r="IM2199" s="40"/>
      <c r="IN2199" s="40"/>
      <c r="IO2199" s="40"/>
      <c r="IP2199" s="40"/>
      <c r="IQ2199" s="40"/>
      <c r="IR2199" s="40"/>
      <c r="IS2199" s="40"/>
      <c r="IT2199" s="40"/>
      <c r="IU2199" s="40"/>
    </row>
    <row r="2200" spans="1:255" ht="14.25" customHeight="1">
      <c r="A2200" s="145">
        <v>2259</v>
      </c>
      <c r="B2200" s="139">
        <v>20160610</v>
      </c>
      <c r="C2200" s="57" t="str">
        <f t="shared" si="244"/>
        <v>SCL</v>
      </c>
      <c r="D2200" s="114">
        <f t="shared" si="239"/>
        <v>41069</v>
      </c>
      <c r="E2200" s="28" t="s">
        <v>34</v>
      </c>
      <c r="F2200" s="39" t="s">
        <v>25</v>
      </c>
      <c r="G2200" s="35" t="s">
        <v>26</v>
      </c>
      <c r="H2200" s="30"/>
      <c r="I2200" s="30"/>
      <c r="J2200" s="31" t="s">
        <v>175</v>
      </c>
      <c r="K2200" s="31" t="s">
        <v>580</v>
      </c>
      <c r="L2200" s="31" t="s">
        <v>176</v>
      </c>
      <c r="M2200" s="31"/>
      <c r="N2200" s="31" t="s">
        <v>31</v>
      </c>
      <c r="O2200" s="4" t="str">
        <f t="shared" si="240"/>
        <v>Ceratina (Zadontomerus) acantha</v>
      </c>
      <c r="P2200" s="85" t="str">
        <f t="shared" si="245"/>
        <v>Ceratina acantha</v>
      </c>
      <c r="Q2200" s="35" t="s">
        <v>29</v>
      </c>
      <c r="R2200" s="36"/>
      <c r="S2200" s="32"/>
      <c r="T2200" s="32"/>
      <c r="U2200" s="32"/>
      <c r="V2200" s="34" t="s">
        <v>171</v>
      </c>
      <c r="W2200" s="38">
        <v>41335</v>
      </c>
      <c r="X2200" s="52"/>
      <c r="Y2200" s="129">
        <f t="shared" si="241"/>
        <v>1</v>
      </c>
      <c r="Z2200" s="110">
        <f t="shared" si="242"/>
        <v>0</v>
      </c>
      <c r="AA2200" s="1">
        <f t="shared" si="243"/>
        <v>0</v>
      </c>
      <c r="AC2200" s="40"/>
      <c r="AD2200" s="40"/>
      <c r="AE2200" s="40"/>
      <c r="AF2200" s="40"/>
      <c r="AG2200" s="40"/>
      <c r="AH2200" s="40"/>
      <c r="AI2200" s="40"/>
      <c r="AJ2200" s="40"/>
      <c r="AK2200" s="40"/>
      <c r="AL2200" s="40"/>
      <c r="AM2200" s="40"/>
      <c r="AN2200" s="40"/>
      <c r="AO2200" s="40"/>
      <c r="AP2200" s="40"/>
      <c r="AQ2200" s="40"/>
      <c r="AR2200" s="40"/>
      <c r="AS2200" s="40"/>
      <c r="AT2200" s="40"/>
      <c r="AU2200" s="40"/>
      <c r="AV2200" s="40"/>
      <c r="AW2200" s="40"/>
      <c r="AX2200" s="40"/>
      <c r="AY2200" s="40"/>
      <c r="AZ2200" s="40"/>
      <c r="BA2200" s="40"/>
      <c r="BB2200" s="40"/>
      <c r="BC2200" s="40"/>
      <c r="BD2200" s="40"/>
      <c r="BE2200" s="40"/>
      <c r="BF2200" s="40"/>
      <c r="BG2200" s="40"/>
      <c r="BH2200" s="40"/>
      <c r="BI2200" s="40"/>
      <c r="BJ2200" s="40"/>
      <c r="BK2200" s="40"/>
      <c r="BL2200" s="40"/>
      <c r="BM2200" s="40"/>
      <c r="BN2200" s="40"/>
      <c r="BO2200" s="40"/>
      <c r="BP2200" s="40"/>
      <c r="BQ2200" s="40"/>
      <c r="BR2200" s="40"/>
      <c r="BS2200" s="40"/>
      <c r="BT2200" s="40"/>
      <c r="BU2200" s="40"/>
      <c r="BV2200" s="40"/>
      <c r="BW2200" s="40"/>
      <c r="BX2200" s="40"/>
      <c r="BY2200" s="40"/>
      <c r="BZ2200" s="40"/>
      <c r="CA2200" s="40"/>
      <c r="CB2200" s="40"/>
      <c r="CC2200" s="40"/>
      <c r="CD2200" s="40"/>
      <c r="CE2200" s="40"/>
      <c r="CF2200" s="40"/>
      <c r="CG2200" s="40"/>
      <c r="CH2200" s="40"/>
      <c r="CI2200" s="40"/>
      <c r="CJ2200" s="40"/>
      <c r="CK2200" s="40"/>
      <c r="CL2200" s="40"/>
      <c r="CM2200" s="40"/>
      <c r="CN2200" s="40"/>
      <c r="CO2200" s="40"/>
      <c r="CP2200" s="40"/>
      <c r="CQ2200" s="40"/>
      <c r="CR2200" s="40"/>
      <c r="CS2200" s="40"/>
      <c r="CT2200" s="40"/>
      <c r="CU2200" s="40"/>
      <c r="CV2200" s="40"/>
      <c r="CW2200" s="40"/>
      <c r="CX2200" s="40"/>
      <c r="CY2200" s="40"/>
      <c r="CZ2200" s="40"/>
      <c r="DA2200" s="40"/>
      <c r="DB2200" s="40"/>
      <c r="DC2200" s="40"/>
      <c r="DD2200" s="40"/>
      <c r="DE2200" s="40"/>
      <c r="DF2200" s="40"/>
      <c r="DG2200" s="40"/>
      <c r="DH2200" s="40"/>
      <c r="DI2200" s="40"/>
      <c r="DJ2200" s="40"/>
      <c r="DK2200" s="40"/>
      <c r="DL2200" s="40"/>
      <c r="DM2200" s="40"/>
      <c r="DN2200" s="40"/>
      <c r="DO2200" s="40"/>
      <c r="DP2200" s="40"/>
      <c r="DQ2200" s="40"/>
      <c r="DR2200" s="40"/>
      <c r="DS2200" s="40"/>
      <c r="DT2200" s="40"/>
      <c r="DU2200" s="40"/>
      <c r="DV2200" s="40"/>
      <c r="DW2200" s="40"/>
      <c r="DX2200" s="40"/>
      <c r="DY2200" s="40"/>
      <c r="DZ2200" s="40"/>
      <c r="EA2200" s="40"/>
      <c r="EB2200" s="40"/>
      <c r="EC2200" s="40"/>
      <c r="ED2200" s="40"/>
      <c r="EE2200" s="40"/>
      <c r="EF2200" s="40"/>
      <c r="EG2200" s="40"/>
      <c r="EH2200" s="40"/>
      <c r="EI2200" s="40"/>
      <c r="EJ2200" s="40"/>
      <c r="EK2200" s="40"/>
      <c r="EL2200" s="40"/>
      <c r="EM2200" s="40"/>
      <c r="EN2200" s="40"/>
      <c r="EO2200" s="40"/>
      <c r="EP2200" s="40"/>
      <c r="EQ2200" s="40"/>
      <c r="ER2200" s="40"/>
      <c r="ES2200" s="40"/>
      <c r="ET2200" s="40"/>
      <c r="EU2200" s="40"/>
      <c r="EV2200" s="40"/>
      <c r="EW2200" s="40"/>
      <c r="EX2200" s="40"/>
      <c r="EY2200" s="40"/>
      <c r="EZ2200" s="40"/>
      <c r="FA2200" s="40"/>
      <c r="FB2200" s="40"/>
      <c r="FC2200" s="40"/>
      <c r="FD2200" s="40"/>
      <c r="FE2200" s="40"/>
      <c r="FF2200" s="40"/>
      <c r="FG2200" s="40"/>
      <c r="FH2200" s="40"/>
      <c r="FI2200" s="40"/>
      <c r="FJ2200" s="40"/>
      <c r="FK2200" s="40"/>
      <c r="FL2200" s="40"/>
      <c r="FM2200" s="40"/>
      <c r="FN2200" s="40"/>
      <c r="FO2200" s="40"/>
      <c r="FP2200" s="40"/>
      <c r="FQ2200" s="40"/>
      <c r="FR2200" s="40"/>
      <c r="FS2200" s="40"/>
      <c r="FT2200" s="40"/>
      <c r="FU2200" s="40"/>
      <c r="FV2200" s="40"/>
      <c r="FW2200" s="40"/>
      <c r="FX2200" s="40"/>
      <c r="FY2200" s="40"/>
      <c r="FZ2200" s="40"/>
      <c r="GA2200" s="40"/>
      <c r="GB2200" s="40"/>
      <c r="GC2200" s="40"/>
      <c r="GD2200" s="40"/>
      <c r="GE2200" s="40"/>
      <c r="GF2200" s="40"/>
      <c r="GG2200" s="40"/>
      <c r="GH2200" s="40"/>
      <c r="GI2200" s="40"/>
      <c r="GJ2200" s="40"/>
      <c r="GK2200" s="40"/>
      <c r="GL2200" s="40"/>
      <c r="GM2200" s="40"/>
      <c r="GN2200" s="40"/>
      <c r="GO2200" s="40"/>
      <c r="GP2200" s="40"/>
      <c r="GQ2200" s="40"/>
      <c r="GR2200" s="40"/>
      <c r="GS2200" s="40"/>
      <c r="GT2200" s="40"/>
      <c r="GU2200" s="40"/>
      <c r="GV2200" s="40"/>
      <c r="GW2200" s="40"/>
      <c r="GX2200" s="40"/>
      <c r="GY2200" s="40"/>
      <c r="GZ2200" s="40"/>
      <c r="HA2200" s="40"/>
      <c r="HB2200" s="40"/>
      <c r="HC2200" s="40"/>
      <c r="HD2200" s="40"/>
      <c r="HE2200" s="40"/>
      <c r="HF2200" s="40"/>
      <c r="HG2200" s="40"/>
      <c r="HH2200" s="40"/>
      <c r="HI2200" s="40"/>
      <c r="HJ2200" s="40"/>
      <c r="HK2200" s="40"/>
      <c r="HL2200" s="40"/>
      <c r="HM2200" s="40"/>
      <c r="HN2200" s="40"/>
      <c r="HO2200" s="40"/>
      <c r="HP2200" s="40"/>
      <c r="HQ2200" s="40"/>
      <c r="HR2200" s="40"/>
      <c r="HS2200" s="40"/>
      <c r="HT2200" s="40"/>
      <c r="HU2200" s="40"/>
      <c r="HV2200" s="40"/>
      <c r="HW2200" s="40"/>
      <c r="HX2200" s="40"/>
      <c r="HY2200" s="40"/>
      <c r="HZ2200" s="40"/>
      <c r="IA2200" s="40"/>
      <c r="IB2200" s="40"/>
      <c r="IC2200" s="40"/>
      <c r="ID2200" s="40"/>
      <c r="IE2200" s="40"/>
      <c r="IF2200" s="40"/>
      <c r="IG2200" s="40"/>
      <c r="IH2200" s="40"/>
      <c r="II2200" s="40"/>
      <c r="IJ2200" s="40"/>
      <c r="IK2200" s="40"/>
      <c r="IL2200" s="40"/>
      <c r="IM2200" s="40"/>
      <c r="IN2200" s="40"/>
      <c r="IO2200" s="40"/>
      <c r="IP2200" s="40"/>
      <c r="IQ2200" s="40"/>
      <c r="IR2200" s="40"/>
      <c r="IS2200" s="40"/>
      <c r="IT2200" s="40"/>
      <c r="IU2200" s="40"/>
    </row>
    <row r="2201" spans="1:255" ht="14.25" customHeight="1">
      <c r="A2201" s="145">
        <v>2260</v>
      </c>
      <c r="B2201" s="139">
        <v>20150419</v>
      </c>
      <c r="C2201" s="57" t="str">
        <f t="shared" si="244"/>
        <v>SCL</v>
      </c>
      <c r="D2201" s="114">
        <f t="shared" si="239"/>
        <v>40651</v>
      </c>
      <c r="E2201" s="28" t="s">
        <v>34</v>
      </c>
      <c r="F2201" s="39" t="s">
        <v>25</v>
      </c>
      <c r="G2201" s="35" t="s">
        <v>26</v>
      </c>
      <c r="H2201" s="30"/>
      <c r="I2201" s="30"/>
      <c r="J2201" s="31" t="s">
        <v>175</v>
      </c>
      <c r="K2201" s="31" t="s">
        <v>580</v>
      </c>
      <c r="L2201" s="31" t="s">
        <v>176</v>
      </c>
      <c r="M2201" s="31"/>
      <c r="N2201" s="31" t="s">
        <v>31</v>
      </c>
      <c r="O2201" s="4" t="str">
        <f t="shared" si="240"/>
        <v>Ceratina (Zadontomerus) acantha</v>
      </c>
      <c r="P2201" s="85" t="str">
        <f t="shared" si="245"/>
        <v>Ceratina acantha</v>
      </c>
      <c r="Q2201" s="35" t="s">
        <v>29</v>
      </c>
      <c r="R2201" s="36"/>
      <c r="S2201" s="32"/>
      <c r="T2201" s="32"/>
      <c r="U2201" s="32"/>
      <c r="V2201" s="34" t="s">
        <v>171</v>
      </c>
      <c r="W2201" s="38">
        <v>41335</v>
      </c>
      <c r="X2201" s="52" t="s">
        <v>1458</v>
      </c>
      <c r="Y2201" s="129">
        <f t="shared" si="241"/>
        <v>1</v>
      </c>
      <c r="Z2201" s="110">
        <f t="shared" si="242"/>
        <v>0</v>
      </c>
      <c r="AA2201" s="1">
        <f t="shared" si="243"/>
        <v>0</v>
      </c>
      <c r="AC2201" s="40"/>
      <c r="AD2201" s="40"/>
      <c r="AE2201" s="40"/>
      <c r="AF2201" s="40"/>
      <c r="AG2201" s="40"/>
      <c r="AH2201" s="40"/>
      <c r="AI2201" s="40"/>
      <c r="AJ2201" s="40"/>
      <c r="AK2201" s="40"/>
      <c r="AL2201" s="40"/>
      <c r="AM2201" s="40"/>
      <c r="AN2201" s="40"/>
      <c r="AO2201" s="40"/>
      <c r="AP2201" s="40"/>
      <c r="AQ2201" s="40"/>
      <c r="AR2201" s="40"/>
      <c r="AS2201" s="40"/>
      <c r="AT2201" s="40"/>
      <c r="AU2201" s="40"/>
      <c r="AV2201" s="40"/>
      <c r="AW2201" s="40"/>
      <c r="AX2201" s="40"/>
      <c r="AY2201" s="40"/>
      <c r="AZ2201" s="40"/>
      <c r="BA2201" s="40"/>
      <c r="BB2201" s="40"/>
      <c r="BC2201" s="40"/>
      <c r="BD2201" s="40"/>
      <c r="BE2201" s="40"/>
      <c r="BF2201" s="40"/>
      <c r="BG2201" s="40"/>
      <c r="BH2201" s="40"/>
      <c r="BI2201" s="40"/>
      <c r="BJ2201" s="40"/>
      <c r="BK2201" s="40"/>
      <c r="BL2201" s="40"/>
      <c r="BM2201" s="40"/>
      <c r="BN2201" s="40"/>
      <c r="BO2201" s="40"/>
      <c r="BP2201" s="40"/>
      <c r="BQ2201" s="40"/>
      <c r="BR2201" s="40"/>
      <c r="BS2201" s="40"/>
      <c r="BT2201" s="40"/>
      <c r="BU2201" s="40"/>
      <c r="BV2201" s="40"/>
      <c r="BW2201" s="40"/>
      <c r="BX2201" s="40"/>
      <c r="BY2201" s="40"/>
      <c r="BZ2201" s="40"/>
      <c r="CA2201" s="40"/>
      <c r="CB2201" s="40"/>
      <c r="CC2201" s="40"/>
      <c r="CD2201" s="40"/>
      <c r="CE2201" s="40"/>
      <c r="CF2201" s="40"/>
      <c r="CG2201" s="40"/>
      <c r="CH2201" s="40"/>
      <c r="CI2201" s="40"/>
      <c r="CJ2201" s="40"/>
      <c r="CK2201" s="40"/>
      <c r="CL2201" s="40"/>
      <c r="CM2201" s="40"/>
      <c r="CN2201" s="40"/>
      <c r="CO2201" s="40"/>
      <c r="CP2201" s="40"/>
      <c r="CQ2201" s="40"/>
      <c r="CR2201" s="40"/>
      <c r="CS2201" s="40"/>
      <c r="CT2201" s="40"/>
      <c r="CU2201" s="40"/>
      <c r="CV2201" s="40"/>
      <c r="CW2201" s="40"/>
      <c r="CX2201" s="40"/>
      <c r="CY2201" s="40"/>
      <c r="CZ2201" s="40"/>
      <c r="DA2201" s="40"/>
      <c r="DB2201" s="40"/>
      <c r="DC2201" s="40"/>
      <c r="DD2201" s="40"/>
      <c r="DE2201" s="40"/>
      <c r="DF2201" s="40"/>
      <c r="DG2201" s="40"/>
      <c r="DH2201" s="40"/>
      <c r="DI2201" s="40"/>
      <c r="DJ2201" s="40"/>
      <c r="DK2201" s="40"/>
      <c r="DL2201" s="40"/>
      <c r="DM2201" s="40"/>
      <c r="DN2201" s="40"/>
      <c r="DO2201" s="40"/>
      <c r="DP2201" s="40"/>
      <c r="DQ2201" s="40"/>
      <c r="DR2201" s="40"/>
      <c r="DS2201" s="40"/>
      <c r="DT2201" s="40"/>
      <c r="DU2201" s="40"/>
      <c r="DV2201" s="40"/>
      <c r="DW2201" s="40"/>
      <c r="DX2201" s="40"/>
      <c r="DY2201" s="40"/>
      <c r="DZ2201" s="40"/>
      <c r="EA2201" s="40"/>
      <c r="EB2201" s="40"/>
      <c r="EC2201" s="40"/>
      <c r="ED2201" s="40"/>
      <c r="EE2201" s="40"/>
      <c r="EF2201" s="40"/>
      <c r="EG2201" s="40"/>
      <c r="EH2201" s="40"/>
      <c r="EI2201" s="40"/>
      <c r="EJ2201" s="40"/>
      <c r="EK2201" s="40"/>
      <c r="EL2201" s="40"/>
      <c r="EM2201" s="40"/>
      <c r="EN2201" s="40"/>
      <c r="EO2201" s="40"/>
      <c r="EP2201" s="40"/>
      <c r="EQ2201" s="40"/>
      <c r="ER2201" s="40"/>
      <c r="ES2201" s="40"/>
      <c r="ET2201" s="40"/>
      <c r="EU2201" s="40"/>
      <c r="EV2201" s="40"/>
      <c r="EW2201" s="40"/>
      <c r="EX2201" s="40"/>
      <c r="EY2201" s="40"/>
      <c r="EZ2201" s="40"/>
      <c r="FA2201" s="40"/>
      <c r="FB2201" s="40"/>
      <c r="FC2201" s="40"/>
      <c r="FD2201" s="40"/>
      <c r="FE2201" s="40"/>
      <c r="FF2201" s="40"/>
      <c r="FG2201" s="40"/>
      <c r="FH2201" s="40"/>
      <c r="FI2201" s="40"/>
      <c r="FJ2201" s="40"/>
      <c r="FK2201" s="40"/>
      <c r="FL2201" s="40"/>
      <c r="FM2201" s="40"/>
      <c r="FN2201" s="40"/>
      <c r="FO2201" s="40"/>
      <c r="FP2201" s="40"/>
      <c r="FQ2201" s="40"/>
      <c r="FR2201" s="40"/>
      <c r="FS2201" s="40"/>
      <c r="FT2201" s="40"/>
      <c r="FU2201" s="40"/>
      <c r="FV2201" s="40"/>
      <c r="FW2201" s="40"/>
      <c r="FX2201" s="40"/>
      <c r="FY2201" s="40"/>
      <c r="FZ2201" s="40"/>
      <c r="GA2201" s="40"/>
      <c r="GB2201" s="40"/>
      <c r="GC2201" s="40"/>
      <c r="GD2201" s="40"/>
      <c r="GE2201" s="40"/>
      <c r="GF2201" s="40"/>
      <c r="GG2201" s="40"/>
      <c r="GH2201" s="40"/>
      <c r="GI2201" s="40"/>
      <c r="GJ2201" s="40"/>
      <c r="GK2201" s="40"/>
      <c r="GL2201" s="40"/>
      <c r="GM2201" s="40"/>
      <c r="GN2201" s="40"/>
      <c r="GO2201" s="40"/>
      <c r="GP2201" s="40"/>
      <c r="GQ2201" s="40"/>
      <c r="GR2201" s="40"/>
      <c r="GS2201" s="40"/>
      <c r="GT2201" s="40"/>
      <c r="GU2201" s="40"/>
      <c r="GV2201" s="40"/>
      <c r="GW2201" s="40"/>
      <c r="GX2201" s="40"/>
      <c r="GY2201" s="40"/>
      <c r="GZ2201" s="40"/>
      <c r="HA2201" s="40"/>
      <c r="HB2201" s="40"/>
      <c r="HC2201" s="40"/>
      <c r="HD2201" s="40"/>
      <c r="HE2201" s="40"/>
      <c r="HF2201" s="40"/>
      <c r="HG2201" s="40"/>
      <c r="HH2201" s="40"/>
      <c r="HI2201" s="40"/>
      <c r="HJ2201" s="40"/>
      <c r="HK2201" s="40"/>
      <c r="HL2201" s="40"/>
      <c r="HM2201" s="40"/>
      <c r="HN2201" s="40"/>
      <c r="HO2201" s="40"/>
      <c r="HP2201" s="40"/>
      <c r="HQ2201" s="40"/>
      <c r="HR2201" s="40"/>
      <c r="HS2201" s="40"/>
      <c r="HT2201" s="40"/>
      <c r="HU2201" s="40"/>
      <c r="HV2201" s="40"/>
      <c r="HW2201" s="40"/>
      <c r="HX2201" s="40"/>
      <c r="HY2201" s="40"/>
      <c r="HZ2201" s="40"/>
      <c r="IA2201" s="40"/>
      <c r="IB2201" s="40"/>
      <c r="IC2201" s="40"/>
      <c r="ID2201" s="40"/>
      <c r="IE2201" s="40"/>
      <c r="IF2201" s="40"/>
      <c r="IG2201" s="40"/>
      <c r="IH2201" s="40"/>
      <c r="II2201" s="40"/>
      <c r="IJ2201" s="40"/>
      <c r="IK2201" s="40"/>
      <c r="IL2201" s="40"/>
      <c r="IM2201" s="40"/>
      <c r="IN2201" s="40"/>
      <c r="IO2201" s="40"/>
      <c r="IP2201" s="40"/>
      <c r="IQ2201" s="40"/>
      <c r="IR2201" s="40"/>
      <c r="IS2201" s="40"/>
      <c r="IT2201" s="40"/>
      <c r="IU2201" s="40"/>
    </row>
    <row r="2202" spans="1:255" ht="14.25" customHeight="1">
      <c r="A2202" s="145">
        <v>2261</v>
      </c>
      <c r="B2202" s="139">
        <v>20160610</v>
      </c>
      <c r="C2202" s="57" t="str">
        <f t="shared" si="244"/>
        <v>SCL</v>
      </c>
      <c r="D2202" s="114">
        <f t="shared" si="239"/>
        <v>41069</v>
      </c>
      <c r="E2202" s="28" t="s">
        <v>34</v>
      </c>
      <c r="F2202" s="39" t="s">
        <v>25</v>
      </c>
      <c r="G2202" s="35" t="s">
        <v>26</v>
      </c>
      <c r="H2202" s="30"/>
      <c r="I2202" s="30"/>
      <c r="J2202" s="31" t="s">
        <v>175</v>
      </c>
      <c r="K2202" s="31" t="s">
        <v>580</v>
      </c>
      <c r="L2202" s="31" t="s">
        <v>176</v>
      </c>
      <c r="M2202" s="31"/>
      <c r="N2202" s="31" t="s">
        <v>31</v>
      </c>
      <c r="O2202" s="4" t="str">
        <f t="shared" si="240"/>
        <v>Ceratina (Zadontomerus) acantha</v>
      </c>
      <c r="P2202" s="85" t="str">
        <f t="shared" si="245"/>
        <v>Ceratina acantha</v>
      </c>
      <c r="Q2202" s="35" t="s">
        <v>29</v>
      </c>
      <c r="R2202" s="36"/>
      <c r="S2202" s="32"/>
      <c r="T2202" s="32"/>
      <c r="U2202" s="32"/>
      <c r="V2202" s="34" t="s">
        <v>171</v>
      </c>
      <c r="W2202" s="38">
        <v>41335</v>
      </c>
      <c r="X2202" s="52"/>
      <c r="Y2202" s="129">
        <f t="shared" si="241"/>
        <v>1</v>
      </c>
      <c r="Z2202" s="110">
        <f t="shared" si="242"/>
        <v>0</v>
      </c>
      <c r="AA2202" s="1">
        <f t="shared" si="243"/>
        <v>0</v>
      </c>
      <c r="AC2202" s="40"/>
      <c r="AD2202" s="40"/>
      <c r="AE2202" s="40"/>
      <c r="AF2202" s="40"/>
      <c r="AG2202" s="40"/>
      <c r="AH2202" s="40"/>
      <c r="AI2202" s="40"/>
      <c r="AJ2202" s="40"/>
      <c r="AK2202" s="40"/>
      <c r="AL2202" s="40"/>
      <c r="AM2202" s="40"/>
      <c r="AN2202" s="40"/>
      <c r="AO2202" s="40"/>
      <c r="AP2202" s="40"/>
      <c r="AQ2202" s="40"/>
      <c r="AR2202" s="40"/>
      <c r="AS2202" s="40"/>
      <c r="AT2202" s="40"/>
      <c r="AU2202" s="40"/>
      <c r="AV2202" s="40"/>
      <c r="AW2202" s="40"/>
      <c r="AX2202" s="40"/>
      <c r="AY2202" s="40"/>
      <c r="AZ2202" s="40"/>
      <c r="BA2202" s="40"/>
      <c r="BB2202" s="40"/>
      <c r="BC2202" s="40"/>
      <c r="BD2202" s="40"/>
      <c r="BE2202" s="40"/>
      <c r="BF2202" s="40"/>
      <c r="BG2202" s="40"/>
      <c r="BH2202" s="40"/>
      <c r="BI2202" s="40"/>
      <c r="BJ2202" s="40"/>
      <c r="BK2202" s="40"/>
      <c r="BL2202" s="40"/>
      <c r="BM2202" s="40"/>
      <c r="BN2202" s="40"/>
      <c r="BO2202" s="40"/>
      <c r="BP2202" s="40"/>
      <c r="BQ2202" s="40"/>
      <c r="BR2202" s="40"/>
      <c r="BS2202" s="40"/>
      <c r="BT2202" s="40"/>
      <c r="BU2202" s="40"/>
      <c r="BV2202" s="40"/>
      <c r="BW2202" s="40"/>
      <c r="BX2202" s="40"/>
      <c r="BY2202" s="40"/>
      <c r="BZ2202" s="40"/>
      <c r="CA2202" s="40"/>
      <c r="CB2202" s="40"/>
      <c r="CC2202" s="40"/>
      <c r="CD2202" s="40"/>
      <c r="CE2202" s="40"/>
      <c r="CF2202" s="40"/>
      <c r="CG2202" s="40"/>
      <c r="CH2202" s="40"/>
      <c r="CI2202" s="40"/>
      <c r="CJ2202" s="40"/>
      <c r="CK2202" s="40"/>
      <c r="CL2202" s="40"/>
      <c r="CM2202" s="40"/>
      <c r="CN2202" s="40"/>
      <c r="CO2202" s="40"/>
      <c r="CP2202" s="40"/>
      <c r="CQ2202" s="40"/>
      <c r="CR2202" s="40"/>
      <c r="CS2202" s="40"/>
      <c r="CT2202" s="40"/>
      <c r="CU2202" s="40"/>
      <c r="CV2202" s="40"/>
      <c r="CW2202" s="40"/>
      <c r="CX2202" s="40"/>
      <c r="CY2202" s="40"/>
      <c r="CZ2202" s="40"/>
      <c r="DA2202" s="40"/>
      <c r="DB2202" s="40"/>
      <c r="DC2202" s="40"/>
      <c r="DD2202" s="40"/>
      <c r="DE2202" s="40"/>
      <c r="DF2202" s="40"/>
      <c r="DG2202" s="40"/>
      <c r="DH2202" s="40"/>
      <c r="DI2202" s="40"/>
      <c r="DJ2202" s="40"/>
      <c r="DK2202" s="40"/>
      <c r="DL2202" s="40"/>
      <c r="DM2202" s="40"/>
      <c r="DN2202" s="40"/>
      <c r="DO2202" s="40"/>
      <c r="DP2202" s="40"/>
      <c r="DQ2202" s="40"/>
      <c r="DR2202" s="40"/>
      <c r="DS2202" s="40"/>
      <c r="DT2202" s="40"/>
      <c r="DU2202" s="40"/>
      <c r="DV2202" s="40"/>
      <c r="DW2202" s="40"/>
      <c r="DX2202" s="40"/>
      <c r="DY2202" s="40"/>
      <c r="DZ2202" s="40"/>
      <c r="EA2202" s="40"/>
      <c r="EB2202" s="40"/>
      <c r="EC2202" s="40"/>
      <c r="ED2202" s="40"/>
      <c r="EE2202" s="40"/>
      <c r="EF2202" s="40"/>
      <c r="EG2202" s="40"/>
      <c r="EH2202" s="40"/>
      <c r="EI2202" s="40"/>
      <c r="EJ2202" s="40"/>
      <c r="EK2202" s="40"/>
      <c r="EL2202" s="40"/>
      <c r="EM2202" s="40"/>
      <c r="EN2202" s="40"/>
      <c r="EO2202" s="40"/>
      <c r="EP2202" s="40"/>
      <c r="EQ2202" s="40"/>
      <c r="ER2202" s="40"/>
      <c r="ES2202" s="40"/>
      <c r="ET2202" s="40"/>
      <c r="EU2202" s="40"/>
      <c r="EV2202" s="40"/>
      <c r="EW2202" s="40"/>
      <c r="EX2202" s="40"/>
      <c r="EY2202" s="40"/>
      <c r="EZ2202" s="40"/>
      <c r="FA2202" s="40"/>
      <c r="FB2202" s="40"/>
      <c r="FC2202" s="40"/>
      <c r="FD2202" s="40"/>
      <c r="FE2202" s="40"/>
      <c r="FF2202" s="40"/>
      <c r="FG2202" s="40"/>
      <c r="FH2202" s="40"/>
      <c r="FI2202" s="40"/>
      <c r="FJ2202" s="40"/>
      <c r="FK2202" s="40"/>
      <c r="FL2202" s="40"/>
      <c r="FM2202" s="40"/>
      <c r="FN2202" s="40"/>
      <c r="FO2202" s="40"/>
      <c r="FP2202" s="40"/>
      <c r="FQ2202" s="40"/>
      <c r="FR2202" s="40"/>
      <c r="FS2202" s="40"/>
      <c r="FT2202" s="40"/>
      <c r="FU2202" s="40"/>
      <c r="FV2202" s="40"/>
      <c r="FW2202" s="40"/>
      <c r="FX2202" s="40"/>
      <c r="FY2202" s="40"/>
      <c r="FZ2202" s="40"/>
      <c r="GA2202" s="40"/>
      <c r="GB2202" s="40"/>
      <c r="GC2202" s="40"/>
      <c r="GD2202" s="40"/>
      <c r="GE2202" s="40"/>
      <c r="GF2202" s="40"/>
      <c r="GG2202" s="40"/>
      <c r="GH2202" s="40"/>
      <c r="GI2202" s="40"/>
      <c r="GJ2202" s="40"/>
      <c r="GK2202" s="40"/>
      <c r="GL2202" s="40"/>
      <c r="GM2202" s="40"/>
      <c r="GN2202" s="40"/>
      <c r="GO2202" s="40"/>
      <c r="GP2202" s="40"/>
      <c r="GQ2202" s="40"/>
      <c r="GR2202" s="40"/>
      <c r="GS2202" s="40"/>
      <c r="GT2202" s="40"/>
      <c r="GU2202" s="40"/>
      <c r="GV2202" s="40"/>
      <c r="GW2202" s="40"/>
      <c r="GX2202" s="40"/>
      <c r="GY2202" s="40"/>
      <c r="GZ2202" s="40"/>
      <c r="HA2202" s="40"/>
      <c r="HB2202" s="40"/>
      <c r="HC2202" s="40"/>
      <c r="HD2202" s="40"/>
      <c r="HE2202" s="40"/>
      <c r="HF2202" s="40"/>
      <c r="HG2202" s="40"/>
      <c r="HH2202" s="40"/>
      <c r="HI2202" s="40"/>
      <c r="HJ2202" s="40"/>
      <c r="HK2202" s="40"/>
      <c r="HL2202" s="40"/>
      <c r="HM2202" s="40"/>
      <c r="HN2202" s="40"/>
      <c r="HO2202" s="40"/>
      <c r="HP2202" s="40"/>
      <c r="HQ2202" s="40"/>
      <c r="HR2202" s="40"/>
      <c r="HS2202" s="40"/>
      <c r="HT2202" s="40"/>
      <c r="HU2202" s="40"/>
      <c r="HV2202" s="40"/>
      <c r="HW2202" s="40"/>
      <c r="HX2202" s="40"/>
      <c r="HY2202" s="40"/>
      <c r="HZ2202" s="40"/>
      <c r="IA2202" s="40"/>
      <c r="IB2202" s="40"/>
      <c r="IC2202" s="40"/>
      <c r="ID2202" s="40"/>
      <c r="IE2202" s="40"/>
      <c r="IF2202" s="40"/>
      <c r="IG2202" s="40"/>
      <c r="IH2202" s="40"/>
      <c r="II2202" s="40"/>
      <c r="IJ2202" s="40"/>
      <c r="IK2202" s="40"/>
      <c r="IL2202" s="40"/>
      <c r="IM2202" s="40"/>
      <c r="IN2202" s="40"/>
      <c r="IO2202" s="40"/>
      <c r="IP2202" s="40"/>
      <c r="IQ2202" s="40"/>
      <c r="IR2202" s="40"/>
      <c r="IS2202" s="40"/>
      <c r="IT2202" s="40"/>
      <c r="IU2202" s="40"/>
    </row>
    <row r="2203" spans="1:255" ht="14.25" customHeight="1">
      <c r="A2203" s="145">
        <v>2262</v>
      </c>
      <c r="B2203" s="139">
        <v>20160610</v>
      </c>
      <c r="C2203" s="57" t="str">
        <f t="shared" si="244"/>
        <v>SCL</v>
      </c>
      <c r="D2203" s="114">
        <f t="shared" si="239"/>
        <v>41069</v>
      </c>
      <c r="E2203" s="28" t="s">
        <v>34</v>
      </c>
      <c r="F2203" s="39" t="s">
        <v>25</v>
      </c>
      <c r="G2203" s="35" t="s">
        <v>26</v>
      </c>
      <c r="H2203" s="30"/>
      <c r="I2203" s="30"/>
      <c r="J2203" s="31" t="s">
        <v>175</v>
      </c>
      <c r="K2203" s="31" t="s">
        <v>580</v>
      </c>
      <c r="L2203" s="31" t="s">
        <v>176</v>
      </c>
      <c r="M2203" s="31"/>
      <c r="N2203" s="31" t="s">
        <v>31</v>
      </c>
      <c r="O2203" s="4" t="str">
        <f t="shared" si="240"/>
        <v>Ceratina (Zadontomerus) acantha</v>
      </c>
      <c r="P2203" s="85" t="str">
        <f t="shared" si="245"/>
        <v>Ceratina acantha</v>
      </c>
      <c r="Q2203" s="35" t="s">
        <v>29</v>
      </c>
      <c r="R2203" s="36"/>
      <c r="S2203" s="32"/>
      <c r="T2203" s="32"/>
      <c r="U2203" s="32"/>
      <c r="V2203" s="34" t="s">
        <v>171</v>
      </c>
      <c r="W2203" s="38">
        <v>41335</v>
      </c>
      <c r="X2203" s="52"/>
      <c r="Y2203" s="129">
        <f t="shared" si="241"/>
        <v>1</v>
      </c>
      <c r="Z2203" s="110">
        <f t="shared" si="242"/>
        <v>0</v>
      </c>
      <c r="AA2203" s="1">
        <f t="shared" si="243"/>
        <v>0</v>
      </c>
      <c r="AC2203" s="40"/>
      <c r="AD2203" s="40"/>
      <c r="AE2203" s="40"/>
      <c r="AF2203" s="40"/>
      <c r="AG2203" s="40"/>
      <c r="AH2203" s="40"/>
      <c r="AI2203" s="40"/>
      <c r="AJ2203" s="40"/>
      <c r="AK2203" s="40"/>
      <c r="AL2203" s="40"/>
      <c r="AM2203" s="40"/>
      <c r="AN2203" s="40"/>
      <c r="AO2203" s="40"/>
      <c r="AP2203" s="40"/>
      <c r="AQ2203" s="40"/>
      <c r="AR2203" s="40"/>
      <c r="AS2203" s="40"/>
      <c r="AT2203" s="40"/>
      <c r="AU2203" s="40"/>
      <c r="AV2203" s="40"/>
      <c r="AW2203" s="40"/>
      <c r="AX2203" s="40"/>
      <c r="AY2203" s="40"/>
      <c r="AZ2203" s="40"/>
      <c r="BA2203" s="40"/>
      <c r="BB2203" s="40"/>
      <c r="BC2203" s="40"/>
      <c r="BD2203" s="40"/>
      <c r="BE2203" s="40"/>
      <c r="BF2203" s="40"/>
      <c r="BG2203" s="40"/>
      <c r="BH2203" s="40"/>
      <c r="BI2203" s="40"/>
      <c r="BJ2203" s="40"/>
      <c r="BK2203" s="40"/>
      <c r="BL2203" s="40"/>
      <c r="BM2203" s="40"/>
      <c r="BN2203" s="40"/>
      <c r="BO2203" s="40"/>
      <c r="BP2203" s="40"/>
      <c r="BQ2203" s="40"/>
      <c r="BR2203" s="40"/>
      <c r="BS2203" s="40"/>
      <c r="BT2203" s="40"/>
      <c r="BU2203" s="40"/>
      <c r="BV2203" s="40"/>
      <c r="BW2203" s="40"/>
      <c r="BX2203" s="40"/>
      <c r="BY2203" s="40"/>
      <c r="BZ2203" s="40"/>
      <c r="CA2203" s="40"/>
      <c r="CB2203" s="40"/>
      <c r="CC2203" s="40"/>
      <c r="CD2203" s="40"/>
      <c r="CE2203" s="40"/>
      <c r="CF2203" s="40"/>
      <c r="CG2203" s="40"/>
      <c r="CH2203" s="40"/>
      <c r="CI2203" s="40"/>
      <c r="CJ2203" s="40"/>
      <c r="CK2203" s="40"/>
      <c r="CL2203" s="40"/>
      <c r="CM2203" s="40"/>
      <c r="CN2203" s="40"/>
      <c r="CO2203" s="40"/>
      <c r="CP2203" s="40"/>
      <c r="CQ2203" s="40"/>
      <c r="CR2203" s="40"/>
      <c r="CS2203" s="40"/>
      <c r="CT2203" s="40"/>
      <c r="CU2203" s="40"/>
      <c r="CV2203" s="40"/>
      <c r="CW2203" s="40"/>
      <c r="CX2203" s="40"/>
      <c r="CY2203" s="40"/>
      <c r="CZ2203" s="40"/>
      <c r="DA2203" s="40"/>
      <c r="DB2203" s="40"/>
      <c r="DC2203" s="40"/>
      <c r="DD2203" s="40"/>
      <c r="DE2203" s="40"/>
      <c r="DF2203" s="40"/>
      <c r="DG2203" s="40"/>
      <c r="DH2203" s="40"/>
      <c r="DI2203" s="40"/>
      <c r="DJ2203" s="40"/>
      <c r="DK2203" s="40"/>
      <c r="DL2203" s="40"/>
      <c r="DM2203" s="40"/>
      <c r="DN2203" s="40"/>
      <c r="DO2203" s="40"/>
      <c r="DP2203" s="40"/>
      <c r="DQ2203" s="40"/>
      <c r="DR2203" s="40"/>
      <c r="DS2203" s="40"/>
      <c r="DT2203" s="40"/>
      <c r="DU2203" s="40"/>
      <c r="DV2203" s="40"/>
      <c r="DW2203" s="40"/>
      <c r="DX2203" s="40"/>
      <c r="DY2203" s="40"/>
      <c r="DZ2203" s="40"/>
      <c r="EA2203" s="40"/>
      <c r="EB2203" s="40"/>
      <c r="EC2203" s="40"/>
      <c r="ED2203" s="40"/>
      <c r="EE2203" s="40"/>
      <c r="EF2203" s="40"/>
      <c r="EG2203" s="40"/>
      <c r="EH2203" s="40"/>
      <c r="EI2203" s="40"/>
      <c r="EJ2203" s="40"/>
      <c r="EK2203" s="40"/>
      <c r="EL2203" s="40"/>
      <c r="EM2203" s="40"/>
      <c r="EN2203" s="40"/>
      <c r="EO2203" s="40"/>
      <c r="EP2203" s="40"/>
      <c r="EQ2203" s="40"/>
      <c r="ER2203" s="40"/>
      <c r="ES2203" s="40"/>
      <c r="ET2203" s="40"/>
      <c r="EU2203" s="40"/>
      <c r="EV2203" s="40"/>
      <c r="EW2203" s="40"/>
      <c r="EX2203" s="40"/>
      <c r="EY2203" s="40"/>
      <c r="EZ2203" s="40"/>
      <c r="FA2203" s="40"/>
      <c r="FB2203" s="40"/>
      <c r="FC2203" s="40"/>
      <c r="FD2203" s="40"/>
      <c r="FE2203" s="40"/>
      <c r="FF2203" s="40"/>
      <c r="FG2203" s="40"/>
      <c r="FH2203" s="40"/>
      <c r="FI2203" s="40"/>
      <c r="FJ2203" s="40"/>
      <c r="FK2203" s="40"/>
      <c r="FL2203" s="40"/>
      <c r="FM2203" s="40"/>
      <c r="FN2203" s="40"/>
      <c r="FO2203" s="40"/>
      <c r="FP2203" s="40"/>
      <c r="FQ2203" s="40"/>
      <c r="FR2203" s="40"/>
      <c r="FS2203" s="40"/>
      <c r="FT2203" s="40"/>
      <c r="FU2203" s="40"/>
      <c r="FV2203" s="40"/>
      <c r="FW2203" s="40"/>
      <c r="FX2203" s="40"/>
      <c r="FY2203" s="40"/>
      <c r="FZ2203" s="40"/>
      <c r="GA2203" s="40"/>
      <c r="GB2203" s="40"/>
      <c r="GC2203" s="40"/>
      <c r="GD2203" s="40"/>
      <c r="GE2203" s="40"/>
      <c r="GF2203" s="40"/>
      <c r="GG2203" s="40"/>
      <c r="GH2203" s="40"/>
      <c r="GI2203" s="40"/>
      <c r="GJ2203" s="40"/>
      <c r="GK2203" s="40"/>
      <c r="GL2203" s="40"/>
      <c r="GM2203" s="40"/>
      <c r="GN2203" s="40"/>
      <c r="GO2203" s="40"/>
      <c r="GP2203" s="40"/>
      <c r="GQ2203" s="40"/>
      <c r="GR2203" s="40"/>
      <c r="GS2203" s="40"/>
      <c r="GT2203" s="40"/>
      <c r="GU2203" s="40"/>
      <c r="GV2203" s="40"/>
      <c r="GW2203" s="40"/>
      <c r="GX2203" s="40"/>
      <c r="GY2203" s="40"/>
      <c r="GZ2203" s="40"/>
      <c r="HA2203" s="40"/>
      <c r="HB2203" s="40"/>
      <c r="HC2203" s="40"/>
      <c r="HD2203" s="40"/>
      <c r="HE2203" s="40"/>
      <c r="HF2203" s="40"/>
      <c r="HG2203" s="40"/>
      <c r="HH2203" s="40"/>
      <c r="HI2203" s="40"/>
      <c r="HJ2203" s="40"/>
      <c r="HK2203" s="40"/>
      <c r="HL2203" s="40"/>
      <c r="HM2203" s="40"/>
      <c r="HN2203" s="40"/>
      <c r="HO2203" s="40"/>
      <c r="HP2203" s="40"/>
      <c r="HQ2203" s="40"/>
      <c r="HR2203" s="40"/>
      <c r="HS2203" s="40"/>
      <c r="HT2203" s="40"/>
      <c r="HU2203" s="40"/>
      <c r="HV2203" s="40"/>
      <c r="HW2203" s="40"/>
      <c r="HX2203" s="40"/>
      <c r="HY2203" s="40"/>
      <c r="HZ2203" s="40"/>
      <c r="IA2203" s="40"/>
      <c r="IB2203" s="40"/>
      <c r="IC2203" s="40"/>
      <c r="ID2203" s="40"/>
      <c r="IE2203" s="40"/>
      <c r="IF2203" s="40"/>
      <c r="IG2203" s="40"/>
      <c r="IH2203" s="40"/>
      <c r="II2203" s="40"/>
      <c r="IJ2203" s="40"/>
      <c r="IK2203" s="40"/>
      <c r="IL2203" s="40"/>
      <c r="IM2203" s="40"/>
      <c r="IN2203" s="40"/>
      <c r="IO2203" s="40"/>
      <c r="IP2203" s="40"/>
      <c r="IQ2203" s="40"/>
      <c r="IR2203" s="40"/>
      <c r="IS2203" s="40"/>
      <c r="IT2203" s="40"/>
      <c r="IU2203" s="40"/>
    </row>
    <row r="2204" spans="1:255" ht="14.25" customHeight="1">
      <c r="A2204" s="145">
        <v>2263</v>
      </c>
      <c r="B2204" s="139">
        <v>20160417</v>
      </c>
      <c r="C2204" s="57" t="str">
        <f t="shared" si="244"/>
        <v>SCL</v>
      </c>
      <c r="D2204" s="114">
        <f t="shared" si="239"/>
        <v>41015</v>
      </c>
      <c r="E2204" s="28" t="s">
        <v>34</v>
      </c>
      <c r="F2204" s="39" t="s">
        <v>25</v>
      </c>
      <c r="G2204" s="35" t="s">
        <v>26</v>
      </c>
      <c r="H2204" s="30"/>
      <c r="I2204" s="30"/>
      <c r="J2204" s="31" t="s">
        <v>175</v>
      </c>
      <c r="K2204" s="31" t="s">
        <v>580</v>
      </c>
      <c r="L2204" s="31" t="s">
        <v>176</v>
      </c>
      <c r="M2204" s="31"/>
      <c r="N2204" s="31" t="s">
        <v>31</v>
      </c>
      <c r="O2204" s="4" t="str">
        <f t="shared" si="240"/>
        <v>Ceratina (Zadontomerus) acantha</v>
      </c>
      <c r="P2204" s="85" t="str">
        <f t="shared" si="245"/>
        <v>Ceratina acantha</v>
      </c>
      <c r="Q2204" s="35" t="s">
        <v>29</v>
      </c>
      <c r="R2204" s="36"/>
      <c r="S2204" s="32"/>
      <c r="T2204" s="32"/>
      <c r="U2204" s="32"/>
      <c r="V2204" s="34" t="s">
        <v>171</v>
      </c>
      <c r="W2204" s="38">
        <v>41335</v>
      </c>
      <c r="X2204" s="52"/>
      <c r="Y2204" s="129">
        <f t="shared" si="241"/>
        <v>1</v>
      </c>
      <c r="Z2204" s="110">
        <f t="shared" si="242"/>
        <v>0</v>
      </c>
      <c r="AA2204" s="1">
        <f t="shared" si="243"/>
        <v>0</v>
      </c>
      <c r="AC2204" s="40"/>
      <c r="AD2204" s="40"/>
      <c r="AE2204" s="40"/>
      <c r="AF2204" s="40"/>
      <c r="AG2204" s="40"/>
      <c r="AH2204" s="40"/>
      <c r="AI2204" s="40"/>
      <c r="AJ2204" s="40"/>
      <c r="AK2204" s="40"/>
      <c r="AL2204" s="40"/>
      <c r="AM2204" s="40"/>
      <c r="AN2204" s="40"/>
      <c r="AO2204" s="40"/>
      <c r="AP2204" s="40"/>
      <c r="AQ2204" s="40"/>
      <c r="AR2204" s="40"/>
      <c r="AS2204" s="40"/>
      <c r="AT2204" s="40"/>
      <c r="AU2204" s="40"/>
      <c r="AV2204" s="40"/>
      <c r="AW2204" s="40"/>
      <c r="AX2204" s="40"/>
      <c r="AY2204" s="40"/>
      <c r="AZ2204" s="40"/>
      <c r="BA2204" s="40"/>
      <c r="BB2204" s="40"/>
      <c r="BC2204" s="40"/>
      <c r="BD2204" s="40"/>
      <c r="BE2204" s="40"/>
      <c r="BF2204" s="40"/>
      <c r="BG2204" s="40"/>
      <c r="BH2204" s="40"/>
      <c r="BI2204" s="40"/>
      <c r="BJ2204" s="40"/>
      <c r="BK2204" s="40"/>
      <c r="BL2204" s="40"/>
      <c r="BM2204" s="40"/>
      <c r="BN2204" s="40"/>
      <c r="BO2204" s="40"/>
      <c r="BP2204" s="40"/>
      <c r="BQ2204" s="40"/>
      <c r="BR2204" s="40"/>
      <c r="BS2204" s="40"/>
      <c r="BT2204" s="40"/>
      <c r="BU2204" s="40"/>
      <c r="BV2204" s="40"/>
      <c r="BW2204" s="40"/>
      <c r="BX2204" s="40"/>
      <c r="BY2204" s="40"/>
      <c r="BZ2204" s="40"/>
      <c r="CA2204" s="40"/>
      <c r="CB2204" s="40"/>
      <c r="CC2204" s="40"/>
      <c r="CD2204" s="40"/>
      <c r="CE2204" s="40"/>
      <c r="CF2204" s="40"/>
      <c r="CG2204" s="40"/>
      <c r="CH2204" s="40"/>
      <c r="CI2204" s="40"/>
      <c r="CJ2204" s="40"/>
      <c r="CK2204" s="40"/>
      <c r="CL2204" s="40"/>
      <c r="CM2204" s="40"/>
      <c r="CN2204" s="40"/>
      <c r="CO2204" s="40"/>
      <c r="CP2204" s="40"/>
      <c r="CQ2204" s="40"/>
      <c r="CR2204" s="40"/>
      <c r="CS2204" s="40"/>
      <c r="CT2204" s="40"/>
      <c r="CU2204" s="40"/>
      <c r="CV2204" s="40"/>
      <c r="CW2204" s="40"/>
      <c r="CX2204" s="40"/>
      <c r="CY2204" s="40"/>
      <c r="CZ2204" s="40"/>
      <c r="DA2204" s="40"/>
      <c r="DB2204" s="40"/>
      <c r="DC2204" s="40"/>
      <c r="DD2204" s="40"/>
      <c r="DE2204" s="40"/>
      <c r="DF2204" s="40"/>
      <c r="DG2204" s="40"/>
      <c r="DH2204" s="40"/>
      <c r="DI2204" s="40"/>
      <c r="DJ2204" s="40"/>
      <c r="DK2204" s="40"/>
      <c r="DL2204" s="40"/>
      <c r="DM2204" s="40"/>
      <c r="DN2204" s="40"/>
      <c r="DO2204" s="40"/>
      <c r="DP2204" s="40"/>
      <c r="DQ2204" s="40"/>
      <c r="DR2204" s="40"/>
      <c r="DS2204" s="40"/>
      <c r="DT2204" s="40"/>
      <c r="DU2204" s="40"/>
      <c r="DV2204" s="40"/>
      <c r="DW2204" s="40"/>
      <c r="DX2204" s="40"/>
      <c r="DY2204" s="40"/>
      <c r="DZ2204" s="40"/>
      <c r="EA2204" s="40"/>
      <c r="EB2204" s="40"/>
      <c r="EC2204" s="40"/>
      <c r="ED2204" s="40"/>
      <c r="EE2204" s="40"/>
      <c r="EF2204" s="40"/>
      <c r="EG2204" s="40"/>
      <c r="EH2204" s="40"/>
      <c r="EI2204" s="40"/>
      <c r="EJ2204" s="40"/>
      <c r="EK2204" s="40"/>
      <c r="EL2204" s="40"/>
      <c r="EM2204" s="40"/>
      <c r="EN2204" s="40"/>
      <c r="EO2204" s="40"/>
      <c r="EP2204" s="40"/>
      <c r="EQ2204" s="40"/>
      <c r="ER2204" s="40"/>
      <c r="ES2204" s="40"/>
      <c r="ET2204" s="40"/>
      <c r="EU2204" s="40"/>
      <c r="EV2204" s="40"/>
      <c r="EW2204" s="40"/>
      <c r="EX2204" s="40"/>
      <c r="EY2204" s="40"/>
      <c r="EZ2204" s="40"/>
      <c r="FA2204" s="40"/>
      <c r="FB2204" s="40"/>
      <c r="FC2204" s="40"/>
      <c r="FD2204" s="40"/>
      <c r="FE2204" s="40"/>
      <c r="FF2204" s="40"/>
      <c r="FG2204" s="40"/>
      <c r="FH2204" s="40"/>
      <c r="FI2204" s="40"/>
      <c r="FJ2204" s="40"/>
      <c r="FK2204" s="40"/>
      <c r="FL2204" s="40"/>
      <c r="FM2204" s="40"/>
      <c r="FN2204" s="40"/>
      <c r="FO2204" s="40"/>
      <c r="FP2204" s="40"/>
      <c r="FQ2204" s="40"/>
      <c r="FR2204" s="40"/>
      <c r="FS2204" s="40"/>
      <c r="FT2204" s="40"/>
      <c r="FU2204" s="40"/>
      <c r="FV2204" s="40"/>
      <c r="FW2204" s="40"/>
      <c r="FX2204" s="40"/>
      <c r="FY2204" s="40"/>
      <c r="FZ2204" s="40"/>
      <c r="GA2204" s="40"/>
      <c r="GB2204" s="40"/>
      <c r="GC2204" s="40"/>
      <c r="GD2204" s="40"/>
      <c r="GE2204" s="40"/>
      <c r="GF2204" s="40"/>
      <c r="GG2204" s="40"/>
      <c r="GH2204" s="40"/>
      <c r="GI2204" s="40"/>
      <c r="GJ2204" s="40"/>
      <c r="GK2204" s="40"/>
      <c r="GL2204" s="40"/>
      <c r="GM2204" s="40"/>
      <c r="GN2204" s="40"/>
      <c r="GO2204" s="40"/>
      <c r="GP2204" s="40"/>
      <c r="GQ2204" s="40"/>
      <c r="GR2204" s="40"/>
      <c r="GS2204" s="40"/>
      <c r="GT2204" s="40"/>
      <c r="GU2204" s="40"/>
      <c r="GV2204" s="40"/>
      <c r="GW2204" s="40"/>
      <c r="GX2204" s="40"/>
      <c r="GY2204" s="40"/>
      <c r="GZ2204" s="40"/>
      <c r="HA2204" s="40"/>
      <c r="HB2204" s="40"/>
      <c r="HC2204" s="40"/>
      <c r="HD2204" s="40"/>
      <c r="HE2204" s="40"/>
      <c r="HF2204" s="40"/>
      <c r="HG2204" s="40"/>
      <c r="HH2204" s="40"/>
      <c r="HI2204" s="40"/>
      <c r="HJ2204" s="40"/>
      <c r="HK2204" s="40"/>
      <c r="HL2204" s="40"/>
      <c r="HM2204" s="40"/>
      <c r="HN2204" s="40"/>
      <c r="HO2204" s="40"/>
      <c r="HP2204" s="40"/>
      <c r="HQ2204" s="40"/>
      <c r="HR2204" s="40"/>
      <c r="HS2204" s="40"/>
      <c r="HT2204" s="40"/>
      <c r="HU2204" s="40"/>
      <c r="HV2204" s="40"/>
      <c r="HW2204" s="40"/>
      <c r="HX2204" s="40"/>
      <c r="HY2204" s="40"/>
      <c r="HZ2204" s="40"/>
      <c r="IA2204" s="40"/>
      <c r="IB2204" s="40"/>
      <c r="IC2204" s="40"/>
      <c r="ID2204" s="40"/>
      <c r="IE2204" s="40"/>
      <c r="IF2204" s="40"/>
      <c r="IG2204" s="40"/>
      <c r="IH2204" s="40"/>
      <c r="II2204" s="40"/>
      <c r="IJ2204" s="40"/>
      <c r="IK2204" s="40"/>
      <c r="IL2204" s="40"/>
      <c r="IM2204" s="40"/>
      <c r="IN2204" s="40"/>
      <c r="IO2204" s="40"/>
      <c r="IP2204" s="40"/>
      <c r="IQ2204" s="40"/>
      <c r="IR2204" s="40"/>
      <c r="IS2204" s="40"/>
      <c r="IT2204" s="40"/>
      <c r="IU2204" s="40"/>
    </row>
    <row r="2205" spans="1:255" ht="14.25" customHeight="1">
      <c r="A2205" s="145">
        <v>2264</v>
      </c>
      <c r="B2205" s="139">
        <v>20140817</v>
      </c>
      <c r="C2205" s="57" t="str">
        <f t="shared" si="244"/>
        <v>SCL</v>
      </c>
      <c r="D2205" s="114">
        <f t="shared" si="239"/>
        <v>40406</v>
      </c>
      <c r="E2205" s="28" t="s">
        <v>34</v>
      </c>
      <c r="F2205" s="39" t="s">
        <v>25</v>
      </c>
      <c r="G2205" s="35" t="s">
        <v>26</v>
      </c>
      <c r="H2205" s="30"/>
      <c r="I2205" s="30"/>
      <c r="J2205" s="31" t="s">
        <v>175</v>
      </c>
      <c r="K2205" s="31" t="s">
        <v>580</v>
      </c>
      <c r="L2205" s="31" t="s">
        <v>176</v>
      </c>
      <c r="M2205" s="31"/>
      <c r="N2205" s="31" t="s">
        <v>31</v>
      </c>
      <c r="O2205" s="4" t="str">
        <f t="shared" si="240"/>
        <v>Ceratina (Zadontomerus) acantha</v>
      </c>
      <c r="P2205" s="85" t="str">
        <f t="shared" si="245"/>
        <v>Ceratina acantha</v>
      </c>
      <c r="Q2205" s="35" t="s">
        <v>29</v>
      </c>
      <c r="R2205" s="36"/>
      <c r="S2205" s="32"/>
      <c r="T2205" s="32"/>
      <c r="U2205" s="32"/>
      <c r="V2205" s="34" t="s">
        <v>171</v>
      </c>
      <c r="W2205" s="38">
        <v>41335</v>
      </c>
      <c r="X2205" s="52"/>
      <c r="Y2205" s="129">
        <f t="shared" si="241"/>
        <v>1</v>
      </c>
      <c r="Z2205" s="110">
        <f t="shared" si="242"/>
        <v>0</v>
      </c>
      <c r="AA2205" s="1">
        <f t="shared" si="243"/>
        <v>0</v>
      </c>
      <c r="AC2205" s="40"/>
      <c r="AD2205" s="40"/>
      <c r="AE2205" s="40"/>
      <c r="AF2205" s="40"/>
      <c r="AG2205" s="40"/>
      <c r="AH2205" s="40"/>
      <c r="AI2205" s="40"/>
      <c r="AJ2205" s="40"/>
      <c r="AK2205" s="40"/>
      <c r="AL2205" s="40"/>
      <c r="AM2205" s="40"/>
      <c r="AN2205" s="40"/>
      <c r="AO2205" s="40"/>
      <c r="AP2205" s="40"/>
      <c r="AQ2205" s="40"/>
      <c r="AR2205" s="40"/>
      <c r="AS2205" s="40"/>
      <c r="AT2205" s="40"/>
      <c r="AU2205" s="40"/>
      <c r="AV2205" s="40"/>
      <c r="AW2205" s="40"/>
      <c r="AX2205" s="40"/>
      <c r="AY2205" s="40"/>
      <c r="AZ2205" s="40"/>
      <c r="BA2205" s="40"/>
      <c r="BB2205" s="40"/>
      <c r="BC2205" s="40"/>
      <c r="BD2205" s="40"/>
      <c r="BE2205" s="40"/>
      <c r="BF2205" s="40"/>
      <c r="BG2205" s="40"/>
      <c r="BH2205" s="40"/>
      <c r="BI2205" s="40"/>
      <c r="BJ2205" s="40"/>
      <c r="BK2205" s="40"/>
      <c r="BL2205" s="40"/>
      <c r="BM2205" s="40"/>
      <c r="BN2205" s="40"/>
      <c r="BO2205" s="40"/>
      <c r="BP2205" s="40"/>
      <c r="BQ2205" s="40"/>
      <c r="BR2205" s="40"/>
      <c r="BS2205" s="40"/>
      <c r="BT2205" s="40"/>
      <c r="BU2205" s="40"/>
      <c r="BV2205" s="40"/>
      <c r="BW2205" s="40"/>
      <c r="BX2205" s="40"/>
      <c r="BY2205" s="40"/>
      <c r="BZ2205" s="40"/>
      <c r="CA2205" s="40"/>
      <c r="CB2205" s="40"/>
      <c r="CC2205" s="40"/>
      <c r="CD2205" s="40"/>
      <c r="CE2205" s="40"/>
      <c r="CF2205" s="40"/>
      <c r="CG2205" s="40"/>
      <c r="CH2205" s="40"/>
      <c r="CI2205" s="40"/>
      <c r="CJ2205" s="40"/>
      <c r="CK2205" s="40"/>
      <c r="CL2205" s="40"/>
      <c r="CM2205" s="40"/>
      <c r="CN2205" s="40"/>
      <c r="CO2205" s="40"/>
      <c r="CP2205" s="40"/>
      <c r="CQ2205" s="40"/>
      <c r="CR2205" s="40"/>
      <c r="CS2205" s="40"/>
      <c r="CT2205" s="40"/>
      <c r="CU2205" s="40"/>
      <c r="CV2205" s="40"/>
      <c r="CW2205" s="40"/>
      <c r="CX2205" s="40"/>
      <c r="CY2205" s="40"/>
      <c r="CZ2205" s="40"/>
      <c r="DA2205" s="40"/>
      <c r="DB2205" s="40"/>
      <c r="DC2205" s="40"/>
      <c r="DD2205" s="40"/>
      <c r="DE2205" s="40"/>
      <c r="DF2205" s="40"/>
      <c r="DG2205" s="40"/>
      <c r="DH2205" s="40"/>
      <c r="DI2205" s="40"/>
      <c r="DJ2205" s="40"/>
      <c r="DK2205" s="40"/>
      <c r="DL2205" s="40"/>
      <c r="DM2205" s="40"/>
      <c r="DN2205" s="40"/>
      <c r="DO2205" s="40"/>
      <c r="DP2205" s="40"/>
      <c r="DQ2205" s="40"/>
      <c r="DR2205" s="40"/>
      <c r="DS2205" s="40"/>
      <c r="DT2205" s="40"/>
      <c r="DU2205" s="40"/>
      <c r="DV2205" s="40"/>
      <c r="DW2205" s="40"/>
      <c r="DX2205" s="40"/>
      <c r="DY2205" s="40"/>
      <c r="DZ2205" s="40"/>
      <c r="EA2205" s="40"/>
      <c r="EB2205" s="40"/>
      <c r="EC2205" s="40"/>
      <c r="ED2205" s="40"/>
      <c r="EE2205" s="40"/>
      <c r="EF2205" s="40"/>
      <c r="EG2205" s="40"/>
      <c r="EH2205" s="40"/>
      <c r="EI2205" s="40"/>
      <c r="EJ2205" s="40"/>
      <c r="EK2205" s="40"/>
      <c r="EL2205" s="40"/>
      <c r="EM2205" s="40"/>
      <c r="EN2205" s="40"/>
      <c r="EO2205" s="40"/>
      <c r="EP2205" s="40"/>
      <c r="EQ2205" s="40"/>
      <c r="ER2205" s="40"/>
      <c r="ES2205" s="40"/>
      <c r="ET2205" s="40"/>
      <c r="EU2205" s="40"/>
      <c r="EV2205" s="40"/>
      <c r="EW2205" s="40"/>
      <c r="EX2205" s="40"/>
      <c r="EY2205" s="40"/>
      <c r="EZ2205" s="40"/>
      <c r="FA2205" s="40"/>
      <c r="FB2205" s="40"/>
      <c r="FC2205" s="40"/>
      <c r="FD2205" s="40"/>
      <c r="FE2205" s="40"/>
      <c r="FF2205" s="40"/>
      <c r="FG2205" s="40"/>
      <c r="FH2205" s="40"/>
      <c r="FI2205" s="40"/>
      <c r="FJ2205" s="40"/>
      <c r="FK2205" s="40"/>
      <c r="FL2205" s="40"/>
      <c r="FM2205" s="40"/>
      <c r="FN2205" s="40"/>
      <c r="FO2205" s="40"/>
      <c r="FP2205" s="40"/>
      <c r="FQ2205" s="40"/>
      <c r="FR2205" s="40"/>
      <c r="FS2205" s="40"/>
      <c r="FT2205" s="40"/>
      <c r="FU2205" s="40"/>
      <c r="FV2205" s="40"/>
      <c r="FW2205" s="40"/>
      <c r="FX2205" s="40"/>
      <c r="FY2205" s="40"/>
      <c r="FZ2205" s="40"/>
      <c r="GA2205" s="40"/>
      <c r="GB2205" s="40"/>
      <c r="GC2205" s="40"/>
      <c r="GD2205" s="40"/>
      <c r="GE2205" s="40"/>
      <c r="GF2205" s="40"/>
      <c r="GG2205" s="40"/>
      <c r="GH2205" s="40"/>
      <c r="GI2205" s="40"/>
      <c r="GJ2205" s="40"/>
      <c r="GK2205" s="40"/>
      <c r="GL2205" s="40"/>
      <c r="GM2205" s="40"/>
      <c r="GN2205" s="40"/>
      <c r="GO2205" s="40"/>
      <c r="GP2205" s="40"/>
      <c r="GQ2205" s="40"/>
      <c r="GR2205" s="40"/>
      <c r="GS2205" s="40"/>
      <c r="GT2205" s="40"/>
      <c r="GU2205" s="40"/>
      <c r="GV2205" s="40"/>
      <c r="GW2205" s="40"/>
      <c r="GX2205" s="40"/>
      <c r="GY2205" s="40"/>
      <c r="GZ2205" s="40"/>
      <c r="HA2205" s="40"/>
      <c r="HB2205" s="40"/>
      <c r="HC2205" s="40"/>
      <c r="HD2205" s="40"/>
      <c r="HE2205" s="40"/>
      <c r="HF2205" s="40"/>
      <c r="HG2205" s="40"/>
      <c r="HH2205" s="40"/>
      <c r="HI2205" s="40"/>
      <c r="HJ2205" s="40"/>
      <c r="HK2205" s="40"/>
      <c r="HL2205" s="40"/>
      <c r="HM2205" s="40"/>
      <c r="HN2205" s="40"/>
      <c r="HO2205" s="40"/>
      <c r="HP2205" s="40"/>
      <c r="HQ2205" s="40"/>
      <c r="HR2205" s="40"/>
      <c r="HS2205" s="40"/>
      <c r="HT2205" s="40"/>
      <c r="HU2205" s="40"/>
      <c r="HV2205" s="40"/>
      <c r="HW2205" s="40"/>
      <c r="HX2205" s="40"/>
      <c r="HY2205" s="40"/>
      <c r="HZ2205" s="40"/>
      <c r="IA2205" s="40"/>
      <c r="IB2205" s="40"/>
      <c r="IC2205" s="40"/>
      <c r="ID2205" s="40"/>
      <c r="IE2205" s="40"/>
      <c r="IF2205" s="40"/>
      <c r="IG2205" s="40"/>
      <c r="IH2205" s="40"/>
      <c r="II2205" s="40"/>
      <c r="IJ2205" s="40"/>
      <c r="IK2205" s="40"/>
      <c r="IL2205" s="40"/>
      <c r="IM2205" s="40"/>
      <c r="IN2205" s="40"/>
      <c r="IO2205" s="40"/>
      <c r="IP2205" s="40"/>
      <c r="IQ2205" s="40"/>
      <c r="IR2205" s="40"/>
      <c r="IS2205" s="40"/>
      <c r="IT2205" s="40"/>
      <c r="IU2205" s="40"/>
    </row>
    <row r="2206" spans="1:255" ht="14.25" customHeight="1">
      <c r="A2206" s="145">
        <v>2265</v>
      </c>
      <c r="B2206" s="139">
        <v>20160417</v>
      </c>
      <c r="C2206" s="57" t="str">
        <f t="shared" si="244"/>
        <v>SCL</v>
      </c>
      <c r="D2206" s="114">
        <f t="shared" si="239"/>
        <v>41015</v>
      </c>
      <c r="E2206" s="28" t="s">
        <v>34</v>
      </c>
      <c r="F2206" s="39" t="s">
        <v>25</v>
      </c>
      <c r="G2206" s="35" t="s">
        <v>26</v>
      </c>
      <c r="H2206" s="30"/>
      <c r="I2206" s="30"/>
      <c r="J2206" s="31" t="s">
        <v>175</v>
      </c>
      <c r="K2206" s="31" t="s">
        <v>580</v>
      </c>
      <c r="L2206" s="31" t="s">
        <v>176</v>
      </c>
      <c r="M2206" s="31"/>
      <c r="N2206" s="31" t="s">
        <v>31</v>
      </c>
      <c r="O2206" s="4" t="str">
        <f t="shared" si="240"/>
        <v>Ceratina (Zadontomerus) acantha</v>
      </c>
      <c r="P2206" s="85" t="str">
        <f t="shared" si="245"/>
        <v>Ceratina acantha</v>
      </c>
      <c r="Q2206" s="35" t="s">
        <v>29</v>
      </c>
      <c r="R2206" s="36"/>
      <c r="S2206" s="32"/>
      <c r="T2206" s="32"/>
      <c r="U2206" s="32"/>
      <c r="V2206" s="34" t="s">
        <v>171</v>
      </c>
      <c r="W2206" s="38">
        <v>41335</v>
      </c>
      <c r="X2206" s="52"/>
      <c r="Y2206" s="129">
        <f t="shared" si="241"/>
        <v>1</v>
      </c>
      <c r="Z2206" s="110">
        <f t="shared" si="242"/>
        <v>0</v>
      </c>
      <c r="AA2206" s="1">
        <f t="shared" si="243"/>
        <v>0</v>
      </c>
      <c r="AC2206" s="40"/>
      <c r="AD2206" s="40"/>
      <c r="AE2206" s="40"/>
      <c r="AF2206" s="40"/>
      <c r="AG2206" s="40"/>
      <c r="AH2206" s="40"/>
      <c r="AI2206" s="40"/>
      <c r="AJ2206" s="40"/>
      <c r="AK2206" s="40"/>
      <c r="AL2206" s="40"/>
      <c r="AM2206" s="40"/>
      <c r="AN2206" s="40"/>
      <c r="AO2206" s="40"/>
      <c r="AP2206" s="40"/>
      <c r="AQ2206" s="40"/>
      <c r="AR2206" s="40"/>
      <c r="AS2206" s="40"/>
      <c r="AT2206" s="40"/>
      <c r="AU2206" s="40"/>
      <c r="AV2206" s="40"/>
      <c r="AW2206" s="40"/>
      <c r="AX2206" s="40"/>
      <c r="AY2206" s="40"/>
      <c r="AZ2206" s="40"/>
      <c r="BA2206" s="40"/>
      <c r="BB2206" s="40"/>
      <c r="BC2206" s="40"/>
      <c r="BD2206" s="40"/>
      <c r="BE2206" s="40"/>
      <c r="BF2206" s="40"/>
      <c r="BG2206" s="40"/>
      <c r="BH2206" s="40"/>
      <c r="BI2206" s="40"/>
      <c r="BJ2206" s="40"/>
      <c r="BK2206" s="40"/>
      <c r="BL2206" s="40"/>
      <c r="BM2206" s="40"/>
      <c r="BN2206" s="40"/>
      <c r="BO2206" s="40"/>
      <c r="BP2206" s="40"/>
      <c r="BQ2206" s="40"/>
      <c r="BR2206" s="40"/>
      <c r="BS2206" s="40"/>
      <c r="BT2206" s="40"/>
      <c r="BU2206" s="40"/>
      <c r="BV2206" s="40"/>
      <c r="BW2206" s="40"/>
      <c r="BX2206" s="40"/>
      <c r="BY2206" s="40"/>
      <c r="BZ2206" s="40"/>
      <c r="CA2206" s="40"/>
      <c r="CB2206" s="40"/>
      <c r="CC2206" s="40"/>
      <c r="CD2206" s="40"/>
      <c r="CE2206" s="40"/>
      <c r="CF2206" s="40"/>
      <c r="CG2206" s="40"/>
      <c r="CH2206" s="40"/>
      <c r="CI2206" s="40"/>
      <c r="CJ2206" s="40"/>
      <c r="CK2206" s="40"/>
      <c r="CL2206" s="40"/>
      <c r="CM2206" s="40"/>
      <c r="CN2206" s="40"/>
      <c r="CO2206" s="40"/>
      <c r="CP2206" s="40"/>
      <c r="CQ2206" s="40"/>
      <c r="CR2206" s="40"/>
      <c r="CS2206" s="40"/>
      <c r="CT2206" s="40"/>
      <c r="CU2206" s="40"/>
      <c r="CV2206" s="40"/>
      <c r="CW2206" s="40"/>
      <c r="CX2206" s="40"/>
      <c r="CY2206" s="40"/>
      <c r="CZ2206" s="40"/>
      <c r="DA2206" s="40"/>
      <c r="DB2206" s="40"/>
      <c r="DC2206" s="40"/>
      <c r="DD2206" s="40"/>
      <c r="DE2206" s="40"/>
      <c r="DF2206" s="40"/>
      <c r="DG2206" s="40"/>
      <c r="DH2206" s="40"/>
      <c r="DI2206" s="40"/>
      <c r="DJ2206" s="40"/>
      <c r="DK2206" s="40"/>
      <c r="DL2206" s="40"/>
      <c r="DM2206" s="40"/>
      <c r="DN2206" s="40"/>
      <c r="DO2206" s="40"/>
      <c r="DP2206" s="40"/>
      <c r="DQ2206" s="40"/>
      <c r="DR2206" s="40"/>
      <c r="DS2206" s="40"/>
      <c r="DT2206" s="40"/>
      <c r="DU2206" s="40"/>
      <c r="DV2206" s="40"/>
      <c r="DW2206" s="40"/>
      <c r="DX2206" s="40"/>
      <c r="DY2206" s="40"/>
      <c r="DZ2206" s="40"/>
      <c r="EA2206" s="40"/>
      <c r="EB2206" s="40"/>
      <c r="EC2206" s="40"/>
      <c r="ED2206" s="40"/>
      <c r="EE2206" s="40"/>
      <c r="EF2206" s="40"/>
      <c r="EG2206" s="40"/>
      <c r="EH2206" s="40"/>
      <c r="EI2206" s="40"/>
      <c r="EJ2206" s="40"/>
      <c r="EK2206" s="40"/>
      <c r="EL2206" s="40"/>
      <c r="EM2206" s="40"/>
      <c r="EN2206" s="40"/>
      <c r="EO2206" s="40"/>
      <c r="EP2206" s="40"/>
      <c r="EQ2206" s="40"/>
      <c r="ER2206" s="40"/>
      <c r="ES2206" s="40"/>
      <c r="ET2206" s="40"/>
      <c r="EU2206" s="40"/>
      <c r="EV2206" s="40"/>
      <c r="EW2206" s="40"/>
      <c r="EX2206" s="40"/>
      <c r="EY2206" s="40"/>
      <c r="EZ2206" s="40"/>
      <c r="FA2206" s="40"/>
      <c r="FB2206" s="40"/>
      <c r="FC2206" s="40"/>
      <c r="FD2206" s="40"/>
      <c r="FE2206" s="40"/>
      <c r="FF2206" s="40"/>
      <c r="FG2206" s="40"/>
      <c r="FH2206" s="40"/>
      <c r="FI2206" s="40"/>
      <c r="FJ2206" s="40"/>
      <c r="FK2206" s="40"/>
      <c r="FL2206" s="40"/>
      <c r="FM2206" s="40"/>
      <c r="FN2206" s="40"/>
      <c r="FO2206" s="40"/>
      <c r="FP2206" s="40"/>
      <c r="FQ2206" s="40"/>
      <c r="FR2206" s="40"/>
      <c r="FS2206" s="40"/>
      <c r="FT2206" s="40"/>
      <c r="FU2206" s="40"/>
      <c r="FV2206" s="40"/>
      <c r="FW2206" s="40"/>
      <c r="FX2206" s="40"/>
      <c r="FY2206" s="40"/>
      <c r="FZ2206" s="40"/>
      <c r="GA2206" s="40"/>
      <c r="GB2206" s="40"/>
      <c r="GC2206" s="40"/>
      <c r="GD2206" s="40"/>
      <c r="GE2206" s="40"/>
      <c r="GF2206" s="40"/>
      <c r="GG2206" s="40"/>
      <c r="GH2206" s="40"/>
      <c r="GI2206" s="40"/>
      <c r="GJ2206" s="40"/>
      <c r="GK2206" s="40"/>
      <c r="GL2206" s="40"/>
      <c r="GM2206" s="40"/>
      <c r="GN2206" s="40"/>
      <c r="GO2206" s="40"/>
      <c r="GP2206" s="40"/>
      <c r="GQ2206" s="40"/>
      <c r="GR2206" s="40"/>
      <c r="GS2206" s="40"/>
      <c r="GT2206" s="40"/>
      <c r="GU2206" s="40"/>
      <c r="GV2206" s="40"/>
      <c r="GW2206" s="40"/>
      <c r="GX2206" s="40"/>
      <c r="GY2206" s="40"/>
      <c r="GZ2206" s="40"/>
      <c r="HA2206" s="40"/>
      <c r="HB2206" s="40"/>
      <c r="HC2206" s="40"/>
      <c r="HD2206" s="40"/>
      <c r="HE2206" s="40"/>
      <c r="HF2206" s="40"/>
      <c r="HG2206" s="40"/>
      <c r="HH2206" s="40"/>
      <c r="HI2206" s="40"/>
      <c r="HJ2206" s="40"/>
      <c r="HK2206" s="40"/>
      <c r="HL2206" s="40"/>
      <c r="HM2206" s="40"/>
      <c r="HN2206" s="40"/>
      <c r="HO2206" s="40"/>
      <c r="HP2206" s="40"/>
      <c r="HQ2206" s="40"/>
      <c r="HR2206" s="40"/>
      <c r="HS2206" s="40"/>
      <c r="HT2206" s="40"/>
      <c r="HU2206" s="40"/>
      <c r="HV2206" s="40"/>
      <c r="HW2206" s="40"/>
      <c r="HX2206" s="40"/>
      <c r="HY2206" s="40"/>
      <c r="HZ2206" s="40"/>
      <c r="IA2206" s="40"/>
      <c r="IB2206" s="40"/>
      <c r="IC2206" s="40"/>
      <c r="ID2206" s="40"/>
      <c r="IE2206" s="40"/>
      <c r="IF2206" s="40"/>
      <c r="IG2206" s="40"/>
      <c r="IH2206" s="40"/>
      <c r="II2206" s="40"/>
      <c r="IJ2206" s="40"/>
      <c r="IK2206" s="40"/>
      <c r="IL2206" s="40"/>
      <c r="IM2206" s="40"/>
      <c r="IN2206" s="40"/>
      <c r="IO2206" s="40"/>
      <c r="IP2206" s="40"/>
      <c r="IQ2206" s="40"/>
      <c r="IR2206" s="40"/>
      <c r="IS2206" s="40"/>
      <c r="IT2206" s="40"/>
      <c r="IU2206" s="40"/>
    </row>
    <row r="2207" spans="1:255" ht="14.25" customHeight="1">
      <c r="A2207" s="145">
        <v>2266</v>
      </c>
      <c r="B2207" s="139">
        <v>20160417</v>
      </c>
      <c r="C2207" s="57" t="str">
        <f t="shared" si="244"/>
        <v>SCL</v>
      </c>
      <c r="D2207" s="114">
        <f t="shared" si="239"/>
        <v>41015</v>
      </c>
      <c r="E2207" s="28" t="s">
        <v>34</v>
      </c>
      <c r="F2207" s="39" t="s">
        <v>25</v>
      </c>
      <c r="G2207" s="35" t="s">
        <v>26</v>
      </c>
      <c r="H2207" s="30"/>
      <c r="I2207" s="30"/>
      <c r="J2207" s="31" t="s">
        <v>175</v>
      </c>
      <c r="K2207" s="31" t="s">
        <v>580</v>
      </c>
      <c r="L2207" s="31" t="s">
        <v>176</v>
      </c>
      <c r="M2207" s="31"/>
      <c r="N2207" s="31" t="s">
        <v>31</v>
      </c>
      <c r="O2207" s="4" t="str">
        <f t="shared" si="240"/>
        <v>Ceratina (Zadontomerus) acantha</v>
      </c>
      <c r="P2207" s="85" t="str">
        <f t="shared" si="245"/>
        <v>Ceratina acantha</v>
      </c>
      <c r="Q2207" s="35" t="s">
        <v>29</v>
      </c>
      <c r="R2207" s="36"/>
      <c r="S2207" s="32"/>
      <c r="T2207" s="32"/>
      <c r="U2207" s="32"/>
      <c r="V2207" s="34" t="s">
        <v>171</v>
      </c>
      <c r="W2207" s="38">
        <v>41335</v>
      </c>
      <c r="X2207" s="52"/>
      <c r="Y2207" s="129">
        <f t="shared" si="241"/>
        <v>1</v>
      </c>
      <c r="Z2207" s="110">
        <f t="shared" si="242"/>
        <v>0</v>
      </c>
      <c r="AA2207" s="1">
        <f t="shared" si="243"/>
        <v>0</v>
      </c>
      <c r="AC2207" s="40"/>
      <c r="AD2207" s="40"/>
      <c r="AE2207" s="40"/>
      <c r="AF2207" s="40"/>
      <c r="AG2207" s="40"/>
      <c r="AH2207" s="40"/>
      <c r="AI2207" s="40"/>
      <c r="AJ2207" s="40"/>
      <c r="AK2207" s="40"/>
      <c r="AL2207" s="40"/>
      <c r="AM2207" s="40"/>
      <c r="AN2207" s="40"/>
      <c r="AO2207" s="40"/>
      <c r="AP2207" s="40"/>
      <c r="AQ2207" s="40"/>
      <c r="AR2207" s="40"/>
      <c r="AS2207" s="40"/>
      <c r="AT2207" s="40"/>
      <c r="AU2207" s="40"/>
      <c r="AV2207" s="40"/>
      <c r="AW2207" s="40"/>
      <c r="AX2207" s="40"/>
      <c r="AY2207" s="40"/>
      <c r="AZ2207" s="40"/>
      <c r="BA2207" s="40"/>
      <c r="BB2207" s="40"/>
      <c r="BC2207" s="40"/>
      <c r="BD2207" s="40"/>
      <c r="BE2207" s="40"/>
      <c r="BF2207" s="40"/>
      <c r="BG2207" s="40"/>
      <c r="BH2207" s="40"/>
      <c r="BI2207" s="40"/>
      <c r="BJ2207" s="40"/>
      <c r="BK2207" s="40"/>
      <c r="BL2207" s="40"/>
      <c r="BM2207" s="40"/>
      <c r="BN2207" s="40"/>
      <c r="BO2207" s="40"/>
      <c r="BP2207" s="40"/>
      <c r="BQ2207" s="40"/>
      <c r="BR2207" s="40"/>
      <c r="BS2207" s="40"/>
      <c r="BT2207" s="40"/>
      <c r="BU2207" s="40"/>
      <c r="BV2207" s="40"/>
      <c r="BW2207" s="40"/>
      <c r="BX2207" s="40"/>
      <c r="BY2207" s="40"/>
      <c r="BZ2207" s="40"/>
      <c r="CA2207" s="40"/>
      <c r="CB2207" s="40"/>
      <c r="CC2207" s="40"/>
      <c r="CD2207" s="40"/>
      <c r="CE2207" s="40"/>
      <c r="CF2207" s="40"/>
      <c r="CG2207" s="40"/>
      <c r="CH2207" s="40"/>
      <c r="CI2207" s="40"/>
      <c r="CJ2207" s="40"/>
      <c r="CK2207" s="40"/>
      <c r="CL2207" s="40"/>
      <c r="CM2207" s="40"/>
      <c r="CN2207" s="40"/>
      <c r="CO2207" s="40"/>
      <c r="CP2207" s="40"/>
      <c r="CQ2207" s="40"/>
      <c r="CR2207" s="40"/>
      <c r="CS2207" s="40"/>
      <c r="CT2207" s="40"/>
      <c r="CU2207" s="40"/>
      <c r="CV2207" s="40"/>
      <c r="CW2207" s="40"/>
      <c r="CX2207" s="40"/>
      <c r="CY2207" s="40"/>
      <c r="CZ2207" s="40"/>
      <c r="DA2207" s="40"/>
      <c r="DB2207" s="40"/>
      <c r="DC2207" s="40"/>
      <c r="DD2207" s="40"/>
      <c r="DE2207" s="40"/>
      <c r="DF2207" s="40"/>
      <c r="DG2207" s="40"/>
      <c r="DH2207" s="40"/>
      <c r="DI2207" s="40"/>
      <c r="DJ2207" s="40"/>
      <c r="DK2207" s="40"/>
      <c r="DL2207" s="40"/>
      <c r="DM2207" s="40"/>
      <c r="DN2207" s="40"/>
      <c r="DO2207" s="40"/>
      <c r="DP2207" s="40"/>
      <c r="DQ2207" s="40"/>
      <c r="DR2207" s="40"/>
      <c r="DS2207" s="40"/>
      <c r="DT2207" s="40"/>
      <c r="DU2207" s="40"/>
      <c r="DV2207" s="40"/>
      <c r="DW2207" s="40"/>
      <c r="DX2207" s="40"/>
      <c r="DY2207" s="40"/>
      <c r="DZ2207" s="40"/>
      <c r="EA2207" s="40"/>
      <c r="EB2207" s="40"/>
      <c r="EC2207" s="40"/>
      <c r="ED2207" s="40"/>
      <c r="EE2207" s="40"/>
      <c r="EF2207" s="40"/>
      <c r="EG2207" s="40"/>
      <c r="EH2207" s="40"/>
      <c r="EI2207" s="40"/>
      <c r="EJ2207" s="40"/>
      <c r="EK2207" s="40"/>
      <c r="EL2207" s="40"/>
      <c r="EM2207" s="40"/>
      <c r="EN2207" s="40"/>
      <c r="EO2207" s="40"/>
      <c r="EP2207" s="40"/>
      <c r="EQ2207" s="40"/>
      <c r="ER2207" s="40"/>
      <c r="ES2207" s="40"/>
      <c r="ET2207" s="40"/>
      <c r="EU2207" s="40"/>
      <c r="EV2207" s="40"/>
      <c r="EW2207" s="40"/>
      <c r="EX2207" s="40"/>
      <c r="EY2207" s="40"/>
      <c r="EZ2207" s="40"/>
      <c r="FA2207" s="40"/>
      <c r="FB2207" s="40"/>
      <c r="FC2207" s="40"/>
      <c r="FD2207" s="40"/>
      <c r="FE2207" s="40"/>
      <c r="FF2207" s="40"/>
      <c r="FG2207" s="40"/>
      <c r="FH2207" s="40"/>
      <c r="FI2207" s="40"/>
      <c r="FJ2207" s="40"/>
      <c r="FK2207" s="40"/>
      <c r="FL2207" s="40"/>
      <c r="FM2207" s="40"/>
      <c r="FN2207" s="40"/>
      <c r="FO2207" s="40"/>
      <c r="FP2207" s="40"/>
      <c r="FQ2207" s="40"/>
      <c r="FR2207" s="40"/>
      <c r="FS2207" s="40"/>
      <c r="FT2207" s="40"/>
      <c r="FU2207" s="40"/>
      <c r="FV2207" s="40"/>
      <c r="FW2207" s="40"/>
      <c r="FX2207" s="40"/>
      <c r="FY2207" s="40"/>
      <c r="FZ2207" s="40"/>
      <c r="GA2207" s="40"/>
      <c r="GB2207" s="40"/>
      <c r="GC2207" s="40"/>
      <c r="GD2207" s="40"/>
      <c r="GE2207" s="40"/>
      <c r="GF2207" s="40"/>
      <c r="GG2207" s="40"/>
      <c r="GH2207" s="40"/>
      <c r="GI2207" s="40"/>
      <c r="GJ2207" s="40"/>
      <c r="GK2207" s="40"/>
      <c r="GL2207" s="40"/>
      <c r="GM2207" s="40"/>
      <c r="GN2207" s="40"/>
      <c r="GO2207" s="40"/>
      <c r="GP2207" s="40"/>
      <c r="GQ2207" s="40"/>
      <c r="GR2207" s="40"/>
      <c r="GS2207" s="40"/>
      <c r="GT2207" s="40"/>
      <c r="GU2207" s="40"/>
      <c r="GV2207" s="40"/>
      <c r="GW2207" s="40"/>
      <c r="GX2207" s="40"/>
      <c r="GY2207" s="40"/>
      <c r="GZ2207" s="40"/>
      <c r="HA2207" s="40"/>
      <c r="HB2207" s="40"/>
      <c r="HC2207" s="40"/>
      <c r="HD2207" s="40"/>
      <c r="HE2207" s="40"/>
      <c r="HF2207" s="40"/>
      <c r="HG2207" s="40"/>
      <c r="HH2207" s="40"/>
      <c r="HI2207" s="40"/>
      <c r="HJ2207" s="40"/>
      <c r="HK2207" s="40"/>
      <c r="HL2207" s="40"/>
      <c r="HM2207" s="40"/>
      <c r="HN2207" s="40"/>
      <c r="HO2207" s="40"/>
      <c r="HP2207" s="40"/>
      <c r="HQ2207" s="40"/>
      <c r="HR2207" s="40"/>
      <c r="HS2207" s="40"/>
      <c r="HT2207" s="40"/>
      <c r="HU2207" s="40"/>
      <c r="HV2207" s="40"/>
      <c r="HW2207" s="40"/>
      <c r="HX2207" s="40"/>
      <c r="HY2207" s="40"/>
      <c r="HZ2207" s="40"/>
      <c r="IA2207" s="40"/>
      <c r="IB2207" s="40"/>
      <c r="IC2207" s="40"/>
      <c r="ID2207" s="40"/>
      <c r="IE2207" s="40"/>
      <c r="IF2207" s="40"/>
      <c r="IG2207" s="40"/>
      <c r="IH2207" s="40"/>
      <c r="II2207" s="40"/>
      <c r="IJ2207" s="40"/>
      <c r="IK2207" s="40"/>
      <c r="IL2207" s="40"/>
      <c r="IM2207" s="40"/>
      <c r="IN2207" s="40"/>
      <c r="IO2207" s="40"/>
      <c r="IP2207" s="40"/>
      <c r="IQ2207" s="40"/>
      <c r="IR2207" s="40"/>
      <c r="IS2207" s="40"/>
      <c r="IT2207" s="40"/>
      <c r="IU2207" s="40"/>
    </row>
    <row r="2208" spans="1:255" ht="14.25" customHeight="1">
      <c r="A2208" s="145">
        <v>2267</v>
      </c>
      <c r="B2208" s="139">
        <v>20160610</v>
      </c>
      <c r="C2208" s="57" t="str">
        <f t="shared" si="244"/>
        <v>SCL</v>
      </c>
      <c r="D2208" s="114">
        <f t="shared" si="239"/>
        <v>41069</v>
      </c>
      <c r="E2208" s="28" t="s">
        <v>34</v>
      </c>
      <c r="F2208" s="39" t="s">
        <v>25</v>
      </c>
      <c r="G2208" s="35" t="s">
        <v>26</v>
      </c>
      <c r="H2208" s="30"/>
      <c r="I2208" s="30"/>
      <c r="J2208" s="31" t="s">
        <v>175</v>
      </c>
      <c r="K2208" s="31" t="s">
        <v>580</v>
      </c>
      <c r="L2208" s="31" t="s">
        <v>176</v>
      </c>
      <c r="M2208" s="31"/>
      <c r="N2208" s="31" t="s">
        <v>31</v>
      </c>
      <c r="O2208" s="4" t="str">
        <f t="shared" si="240"/>
        <v>Ceratina (Zadontomerus) acantha</v>
      </c>
      <c r="P2208" s="85" t="str">
        <f t="shared" si="245"/>
        <v>Ceratina acantha</v>
      </c>
      <c r="Q2208" s="35" t="s">
        <v>29</v>
      </c>
      <c r="R2208" s="36"/>
      <c r="S2208" s="32"/>
      <c r="T2208" s="32"/>
      <c r="U2208" s="32"/>
      <c r="V2208" s="34" t="s">
        <v>171</v>
      </c>
      <c r="W2208" s="38">
        <v>41335</v>
      </c>
      <c r="X2208" s="52"/>
      <c r="Y2208" s="129">
        <f t="shared" si="241"/>
        <v>1</v>
      </c>
      <c r="Z2208" s="110">
        <f t="shared" si="242"/>
        <v>0</v>
      </c>
      <c r="AA2208" s="1">
        <f t="shared" si="243"/>
        <v>0</v>
      </c>
      <c r="AC2208" s="40"/>
      <c r="AD2208" s="40"/>
      <c r="AE2208" s="40"/>
      <c r="AF2208" s="40"/>
      <c r="AG2208" s="40"/>
      <c r="AH2208" s="40"/>
      <c r="AI2208" s="40"/>
      <c r="AJ2208" s="40"/>
      <c r="AK2208" s="40"/>
      <c r="AL2208" s="40"/>
      <c r="AM2208" s="40"/>
      <c r="AN2208" s="40"/>
      <c r="AO2208" s="40"/>
      <c r="AP2208" s="40"/>
      <c r="AQ2208" s="40"/>
      <c r="AR2208" s="40"/>
      <c r="AS2208" s="40"/>
      <c r="AT2208" s="40"/>
      <c r="AU2208" s="40"/>
      <c r="AV2208" s="40"/>
      <c r="AW2208" s="40"/>
      <c r="AX2208" s="40"/>
      <c r="AY2208" s="40"/>
      <c r="AZ2208" s="40"/>
      <c r="BA2208" s="40"/>
      <c r="BB2208" s="40"/>
      <c r="BC2208" s="40"/>
      <c r="BD2208" s="40"/>
      <c r="BE2208" s="40"/>
      <c r="BF2208" s="40"/>
      <c r="BG2208" s="40"/>
      <c r="BH2208" s="40"/>
      <c r="BI2208" s="40"/>
      <c r="BJ2208" s="40"/>
      <c r="BK2208" s="40"/>
      <c r="BL2208" s="40"/>
      <c r="BM2208" s="40"/>
      <c r="BN2208" s="40"/>
      <c r="BO2208" s="40"/>
      <c r="BP2208" s="40"/>
      <c r="BQ2208" s="40"/>
      <c r="BR2208" s="40"/>
      <c r="BS2208" s="40"/>
      <c r="BT2208" s="40"/>
      <c r="BU2208" s="40"/>
      <c r="BV2208" s="40"/>
      <c r="BW2208" s="40"/>
      <c r="BX2208" s="40"/>
      <c r="BY2208" s="40"/>
      <c r="BZ2208" s="40"/>
      <c r="CA2208" s="40"/>
      <c r="CB2208" s="40"/>
      <c r="CC2208" s="40"/>
      <c r="CD2208" s="40"/>
      <c r="CE2208" s="40"/>
      <c r="CF2208" s="40"/>
      <c r="CG2208" s="40"/>
      <c r="CH2208" s="40"/>
      <c r="CI2208" s="40"/>
      <c r="CJ2208" s="40"/>
      <c r="CK2208" s="40"/>
      <c r="CL2208" s="40"/>
      <c r="CM2208" s="40"/>
      <c r="CN2208" s="40"/>
      <c r="CO2208" s="40"/>
      <c r="CP2208" s="40"/>
      <c r="CQ2208" s="40"/>
      <c r="CR2208" s="40"/>
      <c r="CS2208" s="40"/>
      <c r="CT2208" s="40"/>
      <c r="CU2208" s="40"/>
      <c r="CV2208" s="40"/>
      <c r="CW2208" s="40"/>
      <c r="CX2208" s="40"/>
      <c r="CY2208" s="40"/>
      <c r="CZ2208" s="40"/>
      <c r="DA2208" s="40"/>
      <c r="DB2208" s="40"/>
      <c r="DC2208" s="40"/>
      <c r="DD2208" s="40"/>
      <c r="DE2208" s="40"/>
      <c r="DF2208" s="40"/>
      <c r="DG2208" s="40"/>
      <c r="DH2208" s="40"/>
      <c r="DI2208" s="40"/>
      <c r="DJ2208" s="40"/>
      <c r="DK2208" s="40"/>
      <c r="DL2208" s="40"/>
      <c r="DM2208" s="40"/>
      <c r="DN2208" s="40"/>
      <c r="DO2208" s="40"/>
      <c r="DP2208" s="40"/>
      <c r="DQ2208" s="40"/>
      <c r="DR2208" s="40"/>
      <c r="DS2208" s="40"/>
      <c r="DT2208" s="40"/>
      <c r="DU2208" s="40"/>
      <c r="DV2208" s="40"/>
      <c r="DW2208" s="40"/>
      <c r="DX2208" s="40"/>
      <c r="DY2208" s="40"/>
      <c r="DZ2208" s="40"/>
      <c r="EA2208" s="40"/>
      <c r="EB2208" s="40"/>
      <c r="EC2208" s="40"/>
      <c r="ED2208" s="40"/>
      <c r="EE2208" s="40"/>
      <c r="EF2208" s="40"/>
      <c r="EG2208" s="40"/>
      <c r="EH2208" s="40"/>
      <c r="EI2208" s="40"/>
      <c r="EJ2208" s="40"/>
      <c r="EK2208" s="40"/>
      <c r="EL2208" s="40"/>
      <c r="EM2208" s="40"/>
      <c r="EN2208" s="40"/>
      <c r="EO2208" s="40"/>
      <c r="EP2208" s="40"/>
      <c r="EQ2208" s="40"/>
      <c r="ER2208" s="40"/>
      <c r="ES2208" s="40"/>
      <c r="ET2208" s="40"/>
      <c r="EU2208" s="40"/>
      <c r="EV2208" s="40"/>
      <c r="EW2208" s="40"/>
      <c r="EX2208" s="40"/>
      <c r="EY2208" s="40"/>
      <c r="EZ2208" s="40"/>
      <c r="FA2208" s="40"/>
      <c r="FB2208" s="40"/>
      <c r="FC2208" s="40"/>
      <c r="FD2208" s="40"/>
      <c r="FE2208" s="40"/>
      <c r="FF2208" s="40"/>
      <c r="FG2208" s="40"/>
      <c r="FH2208" s="40"/>
      <c r="FI2208" s="40"/>
      <c r="FJ2208" s="40"/>
      <c r="FK2208" s="40"/>
      <c r="FL2208" s="40"/>
      <c r="FM2208" s="40"/>
      <c r="FN2208" s="40"/>
      <c r="FO2208" s="40"/>
      <c r="FP2208" s="40"/>
      <c r="FQ2208" s="40"/>
      <c r="FR2208" s="40"/>
      <c r="FS2208" s="40"/>
      <c r="FT2208" s="40"/>
      <c r="FU2208" s="40"/>
      <c r="FV2208" s="40"/>
      <c r="FW2208" s="40"/>
      <c r="FX2208" s="40"/>
      <c r="FY2208" s="40"/>
      <c r="FZ2208" s="40"/>
      <c r="GA2208" s="40"/>
      <c r="GB2208" s="40"/>
      <c r="GC2208" s="40"/>
      <c r="GD2208" s="40"/>
      <c r="GE2208" s="40"/>
      <c r="GF2208" s="40"/>
      <c r="GG2208" s="40"/>
      <c r="GH2208" s="40"/>
      <c r="GI2208" s="40"/>
      <c r="GJ2208" s="40"/>
      <c r="GK2208" s="40"/>
      <c r="GL2208" s="40"/>
      <c r="GM2208" s="40"/>
      <c r="GN2208" s="40"/>
      <c r="GO2208" s="40"/>
      <c r="GP2208" s="40"/>
      <c r="GQ2208" s="40"/>
      <c r="GR2208" s="40"/>
      <c r="GS2208" s="40"/>
      <c r="GT2208" s="40"/>
      <c r="GU2208" s="40"/>
      <c r="GV2208" s="40"/>
      <c r="GW2208" s="40"/>
      <c r="GX2208" s="40"/>
      <c r="GY2208" s="40"/>
      <c r="GZ2208" s="40"/>
      <c r="HA2208" s="40"/>
      <c r="HB2208" s="40"/>
      <c r="HC2208" s="40"/>
      <c r="HD2208" s="40"/>
      <c r="HE2208" s="40"/>
      <c r="HF2208" s="40"/>
      <c r="HG2208" s="40"/>
      <c r="HH2208" s="40"/>
      <c r="HI2208" s="40"/>
      <c r="HJ2208" s="40"/>
      <c r="HK2208" s="40"/>
      <c r="HL2208" s="40"/>
      <c r="HM2208" s="40"/>
      <c r="HN2208" s="40"/>
      <c r="HO2208" s="40"/>
      <c r="HP2208" s="40"/>
      <c r="HQ2208" s="40"/>
      <c r="HR2208" s="40"/>
      <c r="HS2208" s="40"/>
      <c r="HT2208" s="40"/>
      <c r="HU2208" s="40"/>
      <c r="HV2208" s="40"/>
      <c r="HW2208" s="40"/>
      <c r="HX2208" s="40"/>
      <c r="HY2208" s="40"/>
      <c r="HZ2208" s="40"/>
      <c r="IA2208" s="40"/>
      <c r="IB2208" s="40"/>
      <c r="IC2208" s="40"/>
      <c r="ID2208" s="40"/>
      <c r="IE2208" s="40"/>
      <c r="IF2208" s="40"/>
      <c r="IG2208" s="40"/>
      <c r="IH2208" s="40"/>
      <c r="II2208" s="40"/>
      <c r="IJ2208" s="40"/>
      <c r="IK2208" s="40"/>
      <c r="IL2208" s="40"/>
      <c r="IM2208" s="40"/>
      <c r="IN2208" s="40"/>
      <c r="IO2208" s="40"/>
      <c r="IP2208" s="40"/>
      <c r="IQ2208" s="40"/>
      <c r="IR2208" s="40"/>
      <c r="IS2208" s="40"/>
      <c r="IT2208" s="40"/>
      <c r="IU2208" s="40"/>
    </row>
    <row r="2209" spans="1:255" ht="14.25" customHeight="1">
      <c r="A2209" s="145">
        <v>2268</v>
      </c>
      <c r="B2209" s="139">
        <v>20160610</v>
      </c>
      <c r="C2209" s="57" t="str">
        <f t="shared" si="244"/>
        <v>SCL</v>
      </c>
      <c r="D2209" s="114">
        <f t="shared" si="239"/>
        <v>41069</v>
      </c>
      <c r="E2209" s="28" t="s">
        <v>34</v>
      </c>
      <c r="F2209" s="39" t="s">
        <v>25</v>
      </c>
      <c r="G2209" s="35" t="s">
        <v>26</v>
      </c>
      <c r="H2209" s="30"/>
      <c r="I2209" s="30"/>
      <c r="J2209" s="31" t="s">
        <v>175</v>
      </c>
      <c r="K2209" s="31" t="s">
        <v>580</v>
      </c>
      <c r="L2209" s="4" t="s">
        <v>218</v>
      </c>
      <c r="M2209" s="31"/>
      <c r="N2209" s="31" t="s">
        <v>31</v>
      </c>
      <c r="O2209" s="4" t="str">
        <f t="shared" si="240"/>
        <v>Ceratina (Zadontomerus) nanula</v>
      </c>
      <c r="P2209" s="85" t="str">
        <f t="shared" si="245"/>
        <v>Ceratina nanula</v>
      </c>
      <c r="Q2209" s="35" t="s">
        <v>29</v>
      </c>
      <c r="R2209" s="36"/>
      <c r="S2209" s="32"/>
      <c r="T2209" s="32"/>
      <c r="U2209" s="32"/>
      <c r="V2209" s="34" t="s">
        <v>171</v>
      </c>
      <c r="W2209" s="38">
        <v>41335</v>
      </c>
      <c r="X2209" s="52"/>
      <c r="Y2209" s="129">
        <f t="shared" si="241"/>
        <v>1</v>
      </c>
      <c r="Z2209" s="110">
        <f t="shared" si="242"/>
        <v>0</v>
      </c>
      <c r="AA2209" s="1">
        <f t="shared" si="243"/>
        <v>0</v>
      </c>
      <c r="AC2209" s="40"/>
      <c r="AD2209" s="40"/>
      <c r="AE2209" s="40"/>
      <c r="AF2209" s="40"/>
      <c r="AG2209" s="40"/>
      <c r="AH2209" s="40"/>
      <c r="AI2209" s="40"/>
      <c r="AJ2209" s="40"/>
      <c r="AK2209" s="40"/>
      <c r="AL2209" s="40"/>
      <c r="AM2209" s="40"/>
      <c r="AN2209" s="40"/>
      <c r="AO2209" s="40"/>
      <c r="AP2209" s="40"/>
      <c r="AQ2209" s="40"/>
      <c r="AR2209" s="40"/>
      <c r="AS2209" s="40"/>
      <c r="AT2209" s="40"/>
      <c r="AU2209" s="40"/>
      <c r="AV2209" s="40"/>
      <c r="AW2209" s="40"/>
      <c r="AX2209" s="40"/>
      <c r="AY2209" s="40"/>
      <c r="AZ2209" s="40"/>
      <c r="BA2209" s="40"/>
      <c r="BB2209" s="40"/>
      <c r="BC2209" s="40"/>
      <c r="BD2209" s="40"/>
      <c r="BE2209" s="40"/>
      <c r="BF2209" s="40"/>
      <c r="BG2209" s="40"/>
      <c r="BH2209" s="40"/>
      <c r="BI2209" s="40"/>
      <c r="BJ2209" s="40"/>
      <c r="BK2209" s="40"/>
      <c r="BL2209" s="40"/>
      <c r="BM2209" s="40"/>
      <c r="BN2209" s="40"/>
      <c r="BO2209" s="40"/>
      <c r="BP2209" s="40"/>
      <c r="BQ2209" s="40"/>
      <c r="BR2209" s="40"/>
      <c r="BS2209" s="40"/>
      <c r="BT2209" s="40"/>
      <c r="BU2209" s="40"/>
      <c r="BV2209" s="40"/>
      <c r="BW2209" s="40"/>
      <c r="BX2209" s="40"/>
      <c r="BY2209" s="40"/>
      <c r="BZ2209" s="40"/>
      <c r="CA2209" s="40"/>
      <c r="CB2209" s="40"/>
      <c r="CC2209" s="40"/>
      <c r="CD2209" s="40"/>
      <c r="CE2209" s="40"/>
      <c r="CF2209" s="40"/>
      <c r="CG2209" s="40"/>
      <c r="CH2209" s="40"/>
      <c r="CI2209" s="40"/>
      <c r="CJ2209" s="40"/>
      <c r="CK2209" s="40"/>
      <c r="CL2209" s="40"/>
      <c r="CM2209" s="40"/>
      <c r="CN2209" s="40"/>
      <c r="CO2209" s="40"/>
      <c r="CP2209" s="40"/>
      <c r="CQ2209" s="40"/>
      <c r="CR2209" s="40"/>
      <c r="CS2209" s="40"/>
      <c r="CT2209" s="40"/>
      <c r="CU2209" s="40"/>
      <c r="CV2209" s="40"/>
      <c r="CW2209" s="40"/>
      <c r="CX2209" s="40"/>
      <c r="CY2209" s="40"/>
      <c r="CZ2209" s="40"/>
      <c r="DA2209" s="40"/>
      <c r="DB2209" s="40"/>
      <c r="DC2209" s="40"/>
      <c r="DD2209" s="40"/>
      <c r="DE2209" s="40"/>
      <c r="DF2209" s="40"/>
      <c r="DG2209" s="40"/>
      <c r="DH2209" s="40"/>
      <c r="DI2209" s="40"/>
      <c r="DJ2209" s="40"/>
      <c r="DK2209" s="40"/>
      <c r="DL2209" s="40"/>
      <c r="DM2209" s="40"/>
      <c r="DN2209" s="40"/>
      <c r="DO2209" s="40"/>
      <c r="DP2209" s="40"/>
      <c r="DQ2209" s="40"/>
      <c r="DR2209" s="40"/>
      <c r="DS2209" s="40"/>
      <c r="DT2209" s="40"/>
      <c r="DU2209" s="40"/>
      <c r="DV2209" s="40"/>
      <c r="DW2209" s="40"/>
      <c r="DX2209" s="40"/>
      <c r="DY2209" s="40"/>
      <c r="DZ2209" s="40"/>
      <c r="EA2209" s="40"/>
      <c r="EB2209" s="40"/>
      <c r="EC2209" s="40"/>
      <c r="ED2209" s="40"/>
      <c r="EE2209" s="40"/>
      <c r="EF2209" s="40"/>
      <c r="EG2209" s="40"/>
      <c r="EH2209" s="40"/>
      <c r="EI2209" s="40"/>
      <c r="EJ2209" s="40"/>
      <c r="EK2209" s="40"/>
      <c r="EL2209" s="40"/>
      <c r="EM2209" s="40"/>
      <c r="EN2209" s="40"/>
      <c r="EO2209" s="40"/>
      <c r="EP2209" s="40"/>
      <c r="EQ2209" s="40"/>
      <c r="ER2209" s="40"/>
      <c r="ES2209" s="40"/>
      <c r="ET2209" s="40"/>
      <c r="EU2209" s="40"/>
      <c r="EV2209" s="40"/>
      <c r="EW2209" s="40"/>
      <c r="EX2209" s="40"/>
      <c r="EY2209" s="40"/>
      <c r="EZ2209" s="40"/>
      <c r="FA2209" s="40"/>
      <c r="FB2209" s="40"/>
      <c r="FC2209" s="40"/>
      <c r="FD2209" s="40"/>
      <c r="FE2209" s="40"/>
      <c r="FF2209" s="40"/>
      <c r="FG2209" s="40"/>
      <c r="FH2209" s="40"/>
      <c r="FI2209" s="40"/>
      <c r="FJ2209" s="40"/>
      <c r="FK2209" s="40"/>
      <c r="FL2209" s="40"/>
      <c r="FM2209" s="40"/>
      <c r="FN2209" s="40"/>
      <c r="FO2209" s="40"/>
      <c r="FP2209" s="40"/>
      <c r="FQ2209" s="40"/>
      <c r="FR2209" s="40"/>
      <c r="FS2209" s="40"/>
      <c r="FT2209" s="40"/>
      <c r="FU2209" s="40"/>
      <c r="FV2209" s="40"/>
      <c r="FW2209" s="40"/>
      <c r="FX2209" s="40"/>
      <c r="FY2209" s="40"/>
      <c r="FZ2209" s="40"/>
      <c r="GA2209" s="40"/>
      <c r="GB2209" s="40"/>
      <c r="GC2209" s="40"/>
      <c r="GD2209" s="40"/>
      <c r="GE2209" s="40"/>
      <c r="GF2209" s="40"/>
      <c r="GG2209" s="40"/>
      <c r="GH2209" s="40"/>
      <c r="GI2209" s="40"/>
      <c r="GJ2209" s="40"/>
      <c r="GK2209" s="40"/>
      <c r="GL2209" s="40"/>
      <c r="GM2209" s="40"/>
      <c r="GN2209" s="40"/>
      <c r="GO2209" s="40"/>
      <c r="GP2209" s="40"/>
      <c r="GQ2209" s="40"/>
      <c r="GR2209" s="40"/>
      <c r="GS2209" s="40"/>
      <c r="GT2209" s="40"/>
      <c r="GU2209" s="40"/>
      <c r="GV2209" s="40"/>
      <c r="GW2209" s="40"/>
      <c r="GX2209" s="40"/>
      <c r="GY2209" s="40"/>
      <c r="GZ2209" s="40"/>
      <c r="HA2209" s="40"/>
      <c r="HB2209" s="40"/>
      <c r="HC2209" s="40"/>
      <c r="HD2209" s="40"/>
      <c r="HE2209" s="40"/>
      <c r="HF2209" s="40"/>
      <c r="HG2209" s="40"/>
      <c r="HH2209" s="40"/>
      <c r="HI2209" s="40"/>
      <c r="HJ2209" s="40"/>
      <c r="HK2209" s="40"/>
      <c r="HL2209" s="40"/>
      <c r="HM2209" s="40"/>
      <c r="HN2209" s="40"/>
      <c r="HO2209" s="40"/>
      <c r="HP2209" s="40"/>
      <c r="HQ2209" s="40"/>
      <c r="HR2209" s="40"/>
      <c r="HS2209" s="40"/>
      <c r="HT2209" s="40"/>
      <c r="HU2209" s="40"/>
      <c r="HV2209" s="40"/>
      <c r="HW2209" s="40"/>
      <c r="HX2209" s="40"/>
      <c r="HY2209" s="40"/>
      <c r="HZ2209" s="40"/>
      <c r="IA2209" s="40"/>
      <c r="IB2209" s="40"/>
      <c r="IC2209" s="40"/>
      <c r="ID2209" s="40"/>
      <c r="IE2209" s="40"/>
      <c r="IF2209" s="40"/>
      <c r="IG2209" s="40"/>
      <c r="IH2209" s="40"/>
      <c r="II2209" s="40"/>
      <c r="IJ2209" s="40"/>
      <c r="IK2209" s="40"/>
      <c r="IL2209" s="40"/>
      <c r="IM2209" s="40"/>
      <c r="IN2209" s="40"/>
      <c r="IO2209" s="40"/>
      <c r="IP2209" s="40"/>
      <c r="IQ2209" s="40"/>
      <c r="IR2209" s="40"/>
      <c r="IS2209" s="40"/>
      <c r="IT2209" s="40"/>
      <c r="IU2209" s="40"/>
    </row>
    <row r="2210" spans="1:255" ht="14.25" customHeight="1">
      <c r="A2210" s="145">
        <v>2269</v>
      </c>
      <c r="B2210" s="139">
        <v>20160417</v>
      </c>
      <c r="C2210" s="57" t="str">
        <f t="shared" si="244"/>
        <v>SCL</v>
      </c>
      <c r="D2210" s="114">
        <f t="shared" si="239"/>
        <v>41015</v>
      </c>
      <c r="E2210" s="28" t="s">
        <v>34</v>
      </c>
      <c r="F2210" s="39" t="s">
        <v>25</v>
      </c>
      <c r="G2210" s="35" t="s">
        <v>26</v>
      </c>
      <c r="H2210" s="30"/>
      <c r="I2210" s="30"/>
      <c r="J2210" s="31" t="s">
        <v>175</v>
      </c>
      <c r="K2210" s="31" t="s">
        <v>580</v>
      </c>
      <c r="L2210" s="31" t="s">
        <v>176</v>
      </c>
      <c r="M2210" s="31"/>
      <c r="N2210" s="31" t="s">
        <v>31</v>
      </c>
      <c r="O2210" s="4" t="str">
        <f t="shared" si="240"/>
        <v>Ceratina (Zadontomerus) acantha</v>
      </c>
      <c r="P2210" s="85" t="str">
        <f t="shared" si="245"/>
        <v>Ceratina acantha</v>
      </c>
      <c r="Q2210" s="35" t="s">
        <v>29</v>
      </c>
      <c r="R2210" s="36"/>
      <c r="S2210" s="32"/>
      <c r="T2210" s="32"/>
      <c r="U2210" s="32"/>
      <c r="V2210" s="34" t="s">
        <v>171</v>
      </c>
      <c r="W2210" s="38">
        <v>41335</v>
      </c>
      <c r="X2210" s="52"/>
      <c r="Y2210" s="129">
        <f t="shared" si="241"/>
        <v>1</v>
      </c>
      <c r="Z2210" s="110">
        <f t="shared" si="242"/>
        <v>0</v>
      </c>
      <c r="AA2210" s="1">
        <f t="shared" si="243"/>
        <v>0</v>
      </c>
      <c r="AC2210" s="40"/>
      <c r="AD2210" s="40"/>
      <c r="AE2210" s="40"/>
      <c r="AF2210" s="40"/>
      <c r="AG2210" s="40"/>
      <c r="AH2210" s="40"/>
      <c r="AI2210" s="40"/>
      <c r="AJ2210" s="40"/>
      <c r="AK2210" s="40"/>
      <c r="AL2210" s="40"/>
      <c r="AM2210" s="40"/>
      <c r="AN2210" s="40"/>
      <c r="AO2210" s="40"/>
      <c r="AP2210" s="40"/>
      <c r="AQ2210" s="40"/>
      <c r="AR2210" s="40"/>
      <c r="AS2210" s="40"/>
      <c r="AT2210" s="40"/>
      <c r="AU2210" s="40"/>
      <c r="AV2210" s="40"/>
      <c r="AW2210" s="40"/>
      <c r="AX2210" s="40"/>
      <c r="AY2210" s="40"/>
      <c r="AZ2210" s="40"/>
      <c r="BA2210" s="40"/>
      <c r="BB2210" s="40"/>
      <c r="BC2210" s="40"/>
      <c r="BD2210" s="40"/>
      <c r="BE2210" s="40"/>
      <c r="BF2210" s="40"/>
      <c r="BG2210" s="40"/>
      <c r="BH2210" s="40"/>
      <c r="BI2210" s="40"/>
      <c r="BJ2210" s="40"/>
      <c r="BK2210" s="40"/>
      <c r="BL2210" s="40"/>
      <c r="BM2210" s="40"/>
      <c r="BN2210" s="40"/>
      <c r="BO2210" s="40"/>
      <c r="BP2210" s="40"/>
      <c r="BQ2210" s="40"/>
      <c r="BR2210" s="40"/>
      <c r="BS2210" s="40"/>
      <c r="BT2210" s="40"/>
      <c r="BU2210" s="40"/>
      <c r="BV2210" s="40"/>
      <c r="BW2210" s="40"/>
      <c r="BX2210" s="40"/>
      <c r="BY2210" s="40"/>
      <c r="BZ2210" s="40"/>
      <c r="CA2210" s="40"/>
      <c r="CB2210" s="40"/>
      <c r="CC2210" s="40"/>
      <c r="CD2210" s="40"/>
      <c r="CE2210" s="40"/>
      <c r="CF2210" s="40"/>
      <c r="CG2210" s="40"/>
      <c r="CH2210" s="40"/>
      <c r="CI2210" s="40"/>
      <c r="CJ2210" s="40"/>
      <c r="CK2210" s="40"/>
      <c r="CL2210" s="40"/>
      <c r="CM2210" s="40"/>
      <c r="CN2210" s="40"/>
      <c r="CO2210" s="40"/>
      <c r="CP2210" s="40"/>
      <c r="CQ2210" s="40"/>
      <c r="CR2210" s="40"/>
      <c r="CS2210" s="40"/>
      <c r="CT2210" s="40"/>
      <c r="CU2210" s="40"/>
      <c r="CV2210" s="40"/>
      <c r="CW2210" s="40"/>
      <c r="CX2210" s="40"/>
      <c r="CY2210" s="40"/>
      <c r="CZ2210" s="40"/>
      <c r="DA2210" s="40"/>
      <c r="DB2210" s="40"/>
      <c r="DC2210" s="40"/>
      <c r="DD2210" s="40"/>
      <c r="DE2210" s="40"/>
      <c r="DF2210" s="40"/>
      <c r="DG2210" s="40"/>
      <c r="DH2210" s="40"/>
      <c r="DI2210" s="40"/>
      <c r="DJ2210" s="40"/>
      <c r="DK2210" s="40"/>
      <c r="DL2210" s="40"/>
      <c r="DM2210" s="40"/>
      <c r="DN2210" s="40"/>
      <c r="DO2210" s="40"/>
      <c r="DP2210" s="40"/>
      <c r="DQ2210" s="40"/>
      <c r="DR2210" s="40"/>
      <c r="DS2210" s="40"/>
      <c r="DT2210" s="40"/>
      <c r="DU2210" s="40"/>
      <c r="DV2210" s="40"/>
      <c r="DW2210" s="40"/>
      <c r="DX2210" s="40"/>
      <c r="DY2210" s="40"/>
      <c r="DZ2210" s="40"/>
      <c r="EA2210" s="40"/>
      <c r="EB2210" s="40"/>
      <c r="EC2210" s="40"/>
      <c r="ED2210" s="40"/>
      <c r="EE2210" s="40"/>
      <c r="EF2210" s="40"/>
      <c r="EG2210" s="40"/>
      <c r="EH2210" s="40"/>
      <c r="EI2210" s="40"/>
      <c r="EJ2210" s="40"/>
      <c r="EK2210" s="40"/>
      <c r="EL2210" s="40"/>
      <c r="EM2210" s="40"/>
      <c r="EN2210" s="40"/>
      <c r="EO2210" s="40"/>
      <c r="EP2210" s="40"/>
      <c r="EQ2210" s="40"/>
      <c r="ER2210" s="40"/>
      <c r="ES2210" s="40"/>
      <c r="ET2210" s="40"/>
      <c r="EU2210" s="40"/>
      <c r="EV2210" s="40"/>
      <c r="EW2210" s="40"/>
      <c r="EX2210" s="40"/>
      <c r="EY2210" s="40"/>
      <c r="EZ2210" s="40"/>
      <c r="FA2210" s="40"/>
      <c r="FB2210" s="40"/>
      <c r="FC2210" s="40"/>
      <c r="FD2210" s="40"/>
      <c r="FE2210" s="40"/>
      <c r="FF2210" s="40"/>
      <c r="FG2210" s="40"/>
      <c r="FH2210" s="40"/>
      <c r="FI2210" s="40"/>
      <c r="FJ2210" s="40"/>
      <c r="FK2210" s="40"/>
      <c r="FL2210" s="40"/>
      <c r="FM2210" s="40"/>
      <c r="FN2210" s="40"/>
      <c r="FO2210" s="40"/>
      <c r="FP2210" s="40"/>
      <c r="FQ2210" s="40"/>
      <c r="FR2210" s="40"/>
      <c r="FS2210" s="40"/>
      <c r="FT2210" s="40"/>
      <c r="FU2210" s="40"/>
      <c r="FV2210" s="40"/>
      <c r="FW2210" s="40"/>
      <c r="FX2210" s="40"/>
      <c r="FY2210" s="40"/>
      <c r="FZ2210" s="40"/>
      <c r="GA2210" s="40"/>
      <c r="GB2210" s="40"/>
      <c r="GC2210" s="40"/>
      <c r="GD2210" s="40"/>
      <c r="GE2210" s="40"/>
      <c r="GF2210" s="40"/>
      <c r="GG2210" s="40"/>
      <c r="GH2210" s="40"/>
      <c r="GI2210" s="40"/>
      <c r="GJ2210" s="40"/>
      <c r="GK2210" s="40"/>
      <c r="GL2210" s="40"/>
      <c r="GM2210" s="40"/>
      <c r="GN2210" s="40"/>
      <c r="GO2210" s="40"/>
      <c r="GP2210" s="40"/>
      <c r="GQ2210" s="40"/>
      <c r="GR2210" s="40"/>
      <c r="GS2210" s="40"/>
      <c r="GT2210" s="40"/>
      <c r="GU2210" s="40"/>
      <c r="GV2210" s="40"/>
      <c r="GW2210" s="40"/>
      <c r="GX2210" s="40"/>
      <c r="GY2210" s="40"/>
      <c r="GZ2210" s="40"/>
      <c r="HA2210" s="40"/>
      <c r="HB2210" s="40"/>
      <c r="HC2210" s="40"/>
      <c r="HD2210" s="40"/>
      <c r="HE2210" s="40"/>
      <c r="HF2210" s="40"/>
      <c r="HG2210" s="40"/>
      <c r="HH2210" s="40"/>
      <c r="HI2210" s="40"/>
      <c r="HJ2210" s="40"/>
      <c r="HK2210" s="40"/>
      <c r="HL2210" s="40"/>
      <c r="HM2210" s="40"/>
      <c r="HN2210" s="40"/>
      <c r="HO2210" s="40"/>
      <c r="HP2210" s="40"/>
      <c r="HQ2210" s="40"/>
      <c r="HR2210" s="40"/>
      <c r="HS2210" s="40"/>
      <c r="HT2210" s="40"/>
      <c r="HU2210" s="40"/>
      <c r="HV2210" s="40"/>
      <c r="HW2210" s="40"/>
      <c r="HX2210" s="40"/>
      <c r="HY2210" s="40"/>
      <c r="HZ2210" s="40"/>
      <c r="IA2210" s="40"/>
      <c r="IB2210" s="40"/>
      <c r="IC2210" s="40"/>
      <c r="ID2210" s="40"/>
      <c r="IE2210" s="40"/>
      <c r="IF2210" s="40"/>
      <c r="IG2210" s="40"/>
      <c r="IH2210" s="40"/>
      <c r="II2210" s="40"/>
      <c r="IJ2210" s="40"/>
      <c r="IK2210" s="40"/>
      <c r="IL2210" s="40"/>
      <c r="IM2210" s="40"/>
      <c r="IN2210" s="40"/>
      <c r="IO2210" s="40"/>
      <c r="IP2210" s="40"/>
      <c r="IQ2210" s="40"/>
      <c r="IR2210" s="40"/>
      <c r="IS2210" s="40"/>
      <c r="IT2210" s="40"/>
      <c r="IU2210" s="40"/>
    </row>
    <row r="2211" spans="1:255" ht="14.25" customHeight="1">
      <c r="A2211" s="145">
        <v>2270</v>
      </c>
      <c r="B2211" s="139">
        <v>20150620</v>
      </c>
      <c r="C2211" s="57" t="str">
        <f t="shared" si="244"/>
        <v>SCL</v>
      </c>
      <c r="D2211" s="114">
        <f t="shared" si="239"/>
        <v>40713</v>
      </c>
      <c r="E2211" s="28" t="s">
        <v>34</v>
      </c>
      <c r="F2211" s="39" t="s">
        <v>25</v>
      </c>
      <c r="G2211" s="35" t="s">
        <v>26</v>
      </c>
      <c r="H2211" s="30"/>
      <c r="I2211" s="30"/>
      <c r="J2211" s="31" t="s">
        <v>175</v>
      </c>
      <c r="K2211" s="31" t="s">
        <v>580</v>
      </c>
      <c r="L2211" s="31" t="s">
        <v>176</v>
      </c>
      <c r="M2211" s="31"/>
      <c r="N2211" s="31" t="s">
        <v>31</v>
      </c>
      <c r="O2211" s="4" t="str">
        <f t="shared" si="240"/>
        <v>Ceratina (Zadontomerus) acantha</v>
      </c>
      <c r="P2211" s="85" t="str">
        <f t="shared" si="245"/>
        <v>Ceratina acantha</v>
      </c>
      <c r="Q2211" s="35" t="s">
        <v>29</v>
      </c>
      <c r="R2211" s="36"/>
      <c r="S2211" s="32"/>
      <c r="T2211" s="32"/>
      <c r="U2211" s="32"/>
      <c r="V2211" s="34" t="s">
        <v>171</v>
      </c>
      <c r="W2211" s="38">
        <v>41335</v>
      </c>
      <c r="X2211" s="52"/>
      <c r="Y2211" s="129">
        <f t="shared" si="241"/>
        <v>1</v>
      </c>
      <c r="Z2211" s="110">
        <f t="shared" si="242"/>
        <v>0</v>
      </c>
      <c r="AA2211" s="1">
        <f t="shared" si="243"/>
        <v>0</v>
      </c>
      <c r="AC2211" s="40"/>
      <c r="AD2211" s="40"/>
      <c r="AE2211" s="40"/>
      <c r="AF2211" s="40"/>
      <c r="AG2211" s="40"/>
      <c r="AH2211" s="40"/>
      <c r="AI2211" s="40"/>
      <c r="AJ2211" s="40"/>
      <c r="AK2211" s="40"/>
      <c r="AL2211" s="40"/>
      <c r="AM2211" s="40"/>
      <c r="AN2211" s="40"/>
      <c r="AO2211" s="40"/>
      <c r="AP2211" s="40"/>
      <c r="AQ2211" s="40"/>
      <c r="AR2211" s="40"/>
      <c r="AS2211" s="40"/>
      <c r="AT2211" s="40"/>
      <c r="AU2211" s="40"/>
      <c r="AV2211" s="40"/>
      <c r="AW2211" s="40"/>
      <c r="AX2211" s="40"/>
      <c r="AY2211" s="40"/>
      <c r="AZ2211" s="40"/>
      <c r="BA2211" s="40"/>
      <c r="BB2211" s="40"/>
      <c r="BC2211" s="40"/>
      <c r="BD2211" s="40"/>
      <c r="BE2211" s="40"/>
      <c r="BF2211" s="40"/>
      <c r="BG2211" s="40"/>
      <c r="BH2211" s="40"/>
      <c r="BI2211" s="40"/>
      <c r="BJ2211" s="40"/>
      <c r="BK2211" s="40"/>
      <c r="BL2211" s="40"/>
      <c r="BM2211" s="40"/>
      <c r="BN2211" s="40"/>
      <c r="BO2211" s="40"/>
      <c r="BP2211" s="40"/>
      <c r="BQ2211" s="40"/>
      <c r="BR2211" s="40"/>
      <c r="BS2211" s="40"/>
      <c r="BT2211" s="40"/>
      <c r="BU2211" s="40"/>
      <c r="BV2211" s="40"/>
      <c r="BW2211" s="40"/>
      <c r="BX2211" s="40"/>
      <c r="BY2211" s="40"/>
      <c r="BZ2211" s="40"/>
      <c r="CA2211" s="40"/>
      <c r="CB2211" s="40"/>
      <c r="CC2211" s="40"/>
      <c r="CD2211" s="40"/>
      <c r="CE2211" s="40"/>
      <c r="CF2211" s="40"/>
      <c r="CG2211" s="40"/>
      <c r="CH2211" s="40"/>
      <c r="CI2211" s="40"/>
      <c r="CJ2211" s="40"/>
      <c r="CK2211" s="40"/>
      <c r="CL2211" s="40"/>
      <c r="CM2211" s="40"/>
      <c r="CN2211" s="40"/>
      <c r="CO2211" s="40"/>
      <c r="CP2211" s="40"/>
      <c r="CQ2211" s="40"/>
      <c r="CR2211" s="40"/>
      <c r="CS2211" s="40"/>
      <c r="CT2211" s="40"/>
      <c r="CU2211" s="40"/>
      <c r="CV2211" s="40"/>
      <c r="CW2211" s="40"/>
      <c r="CX2211" s="40"/>
      <c r="CY2211" s="40"/>
      <c r="CZ2211" s="40"/>
      <c r="DA2211" s="40"/>
      <c r="DB2211" s="40"/>
      <c r="DC2211" s="40"/>
      <c r="DD2211" s="40"/>
      <c r="DE2211" s="40"/>
      <c r="DF2211" s="40"/>
      <c r="DG2211" s="40"/>
      <c r="DH2211" s="40"/>
      <c r="DI2211" s="40"/>
      <c r="DJ2211" s="40"/>
      <c r="DK2211" s="40"/>
      <c r="DL2211" s="40"/>
      <c r="DM2211" s="40"/>
      <c r="DN2211" s="40"/>
      <c r="DO2211" s="40"/>
      <c r="DP2211" s="40"/>
      <c r="DQ2211" s="40"/>
      <c r="DR2211" s="40"/>
      <c r="DS2211" s="40"/>
      <c r="DT2211" s="40"/>
      <c r="DU2211" s="40"/>
      <c r="DV2211" s="40"/>
      <c r="DW2211" s="40"/>
      <c r="DX2211" s="40"/>
      <c r="DY2211" s="40"/>
      <c r="DZ2211" s="40"/>
      <c r="EA2211" s="40"/>
      <c r="EB2211" s="40"/>
      <c r="EC2211" s="40"/>
      <c r="ED2211" s="40"/>
      <c r="EE2211" s="40"/>
      <c r="EF2211" s="40"/>
      <c r="EG2211" s="40"/>
      <c r="EH2211" s="40"/>
      <c r="EI2211" s="40"/>
      <c r="EJ2211" s="40"/>
      <c r="EK2211" s="40"/>
      <c r="EL2211" s="40"/>
      <c r="EM2211" s="40"/>
      <c r="EN2211" s="40"/>
      <c r="EO2211" s="40"/>
      <c r="EP2211" s="40"/>
      <c r="EQ2211" s="40"/>
      <c r="ER2211" s="40"/>
      <c r="ES2211" s="40"/>
      <c r="ET2211" s="40"/>
      <c r="EU2211" s="40"/>
      <c r="EV2211" s="40"/>
      <c r="EW2211" s="40"/>
      <c r="EX2211" s="40"/>
      <c r="EY2211" s="40"/>
      <c r="EZ2211" s="40"/>
      <c r="FA2211" s="40"/>
      <c r="FB2211" s="40"/>
      <c r="FC2211" s="40"/>
      <c r="FD2211" s="40"/>
      <c r="FE2211" s="40"/>
      <c r="FF2211" s="40"/>
      <c r="FG2211" s="40"/>
      <c r="FH2211" s="40"/>
      <c r="FI2211" s="40"/>
      <c r="FJ2211" s="40"/>
      <c r="FK2211" s="40"/>
      <c r="FL2211" s="40"/>
      <c r="FM2211" s="40"/>
      <c r="FN2211" s="40"/>
      <c r="FO2211" s="40"/>
      <c r="FP2211" s="40"/>
      <c r="FQ2211" s="40"/>
      <c r="FR2211" s="40"/>
      <c r="FS2211" s="40"/>
      <c r="FT2211" s="40"/>
      <c r="FU2211" s="40"/>
      <c r="FV2211" s="40"/>
      <c r="FW2211" s="40"/>
      <c r="FX2211" s="40"/>
      <c r="FY2211" s="40"/>
      <c r="FZ2211" s="40"/>
      <c r="GA2211" s="40"/>
      <c r="GB2211" s="40"/>
      <c r="GC2211" s="40"/>
      <c r="GD2211" s="40"/>
      <c r="GE2211" s="40"/>
      <c r="GF2211" s="40"/>
      <c r="GG2211" s="40"/>
      <c r="GH2211" s="40"/>
      <c r="GI2211" s="40"/>
      <c r="GJ2211" s="40"/>
      <c r="GK2211" s="40"/>
      <c r="GL2211" s="40"/>
      <c r="GM2211" s="40"/>
      <c r="GN2211" s="40"/>
      <c r="GO2211" s="40"/>
      <c r="GP2211" s="40"/>
      <c r="GQ2211" s="40"/>
      <c r="GR2211" s="40"/>
      <c r="GS2211" s="40"/>
      <c r="GT2211" s="40"/>
      <c r="GU2211" s="40"/>
      <c r="GV2211" s="40"/>
      <c r="GW2211" s="40"/>
      <c r="GX2211" s="40"/>
      <c r="GY2211" s="40"/>
      <c r="GZ2211" s="40"/>
      <c r="HA2211" s="40"/>
      <c r="HB2211" s="40"/>
      <c r="HC2211" s="40"/>
      <c r="HD2211" s="40"/>
      <c r="HE2211" s="40"/>
      <c r="HF2211" s="40"/>
      <c r="HG2211" s="40"/>
      <c r="HH2211" s="40"/>
      <c r="HI2211" s="40"/>
      <c r="HJ2211" s="40"/>
      <c r="HK2211" s="40"/>
      <c r="HL2211" s="40"/>
      <c r="HM2211" s="40"/>
      <c r="HN2211" s="40"/>
      <c r="HO2211" s="40"/>
      <c r="HP2211" s="40"/>
      <c r="HQ2211" s="40"/>
      <c r="HR2211" s="40"/>
      <c r="HS2211" s="40"/>
      <c r="HT2211" s="40"/>
      <c r="HU2211" s="40"/>
      <c r="HV2211" s="40"/>
      <c r="HW2211" s="40"/>
      <c r="HX2211" s="40"/>
      <c r="HY2211" s="40"/>
      <c r="HZ2211" s="40"/>
      <c r="IA2211" s="40"/>
      <c r="IB2211" s="40"/>
      <c r="IC2211" s="40"/>
      <c r="ID2211" s="40"/>
      <c r="IE2211" s="40"/>
      <c r="IF2211" s="40"/>
      <c r="IG2211" s="40"/>
      <c r="IH2211" s="40"/>
      <c r="II2211" s="40"/>
      <c r="IJ2211" s="40"/>
      <c r="IK2211" s="40"/>
      <c r="IL2211" s="40"/>
      <c r="IM2211" s="40"/>
      <c r="IN2211" s="40"/>
      <c r="IO2211" s="40"/>
      <c r="IP2211" s="40"/>
      <c r="IQ2211" s="40"/>
      <c r="IR2211" s="40"/>
      <c r="IS2211" s="40"/>
      <c r="IT2211" s="40"/>
      <c r="IU2211" s="40"/>
    </row>
    <row r="2212" spans="1:255" ht="14.25" customHeight="1">
      <c r="A2212" s="145">
        <v>2271</v>
      </c>
      <c r="B2212" s="139">
        <v>20150808</v>
      </c>
      <c r="C2212" s="57" t="str">
        <f t="shared" si="244"/>
        <v>SCL</v>
      </c>
      <c r="D2212" s="114">
        <f t="shared" si="239"/>
        <v>40762</v>
      </c>
      <c r="E2212" s="28" t="s">
        <v>34</v>
      </c>
      <c r="F2212" s="39" t="s">
        <v>25</v>
      </c>
      <c r="G2212" s="35" t="s">
        <v>26</v>
      </c>
      <c r="H2212" s="30"/>
      <c r="I2212" s="30"/>
      <c r="J2212" s="31" t="s">
        <v>175</v>
      </c>
      <c r="K2212" s="31" t="s">
        <v>580</v>
      </c>
      <c r="L2212" s="4" t="s">
        <v>218</v>
      </c>
      <c r="M2212" s="31"/>
      <c r="N2212" s="31" t="s">
        <v>31</v>
      </c>
      <c r="O2212" s="4" t="str">
        <f t="shared" si="240"/>
        <v>Ceratina (Zadontomerus) nanula</v>
      </c>
      <c r="P2212" s="85" t="str">
        <f t="shared" si="245"/>
        <v>Ceratina nanula</v>
      </c>
      <c r="Q2212" s="35" t="s">
        <v>29</v>
      </c>
      <c r="R2212" s="36"/>
      <c r="S2212" s="32" t="s">
        <v>55</v>
      </c>
      <c r="T2212" s="32"/>
      <c r="U2212" s="32"/>
      <c r="V2212" s="34" t="s">
        <v>171</v>
      </c>
      <c r="W2212" s="38">
        <v>41335</v>
      </c>
      <c r="X2212" s="52" t="s">
        <v>1467</v>
      </c>
      <c r="Y2212" s="129">
        <f t="shared" si="241"/>
        <v>1</v>
      </c>
      <c r="Z2212" s="110">
        <f t="shared" si="242"/>
        <v>1</v>
      </c>
      <c r="AA2212" s="1">
        <f t="shared" si="243"/>
        <v>0</v>
      </c>
      <c r="AC2212" s="40"/>
      <c r="AD2212" s="40"/>
      <c r="AE2212" s="40"/>
      <c r="AF2212" s="40"/>
      <c r="AG2212" s="40"/>
      <c r="AH2212" s="40"/>
      <c r="AI2212" s="40"/>
      <c r="AJ2212" s="40"/>
      <c r="AK2212" s="40"/>
      <c r="AL2212" s="40"/>
      <c r="AM2212" s="40"/>
      <c r="AN2212" s="40"/>
      <c r="AO2212" s="40"/>
      <c r="AP2212" s="40"/>
      <c r="AQ2212" s="40"/>
      <c r="AR2212" s="40"/>
      <c r="AS2212" s="40"/>
      <c r="AT2212" s="40"/>
      <c r="AU2212" s="40"/>
      <c r="AV2212" s="40"/>
      <c r="AW2212" s="40"/>
      <c r="AX2212" s="40"/>
      <c r="AY2212" s="40"/>
      <c r="AZ2212" s="40"/>
      <c r="BA2212" s="40"/>
      <c r="BB2212" s="40"/>
      <c r="BC2212" s="40"/>
      <c r="BD2212" s="40"/>
      <c r="BE2212" s="40"/>
      <c r="BF2212" s="40"/>
      <c r="BG2212" s="40"/>
      <c r="BH2212" s="40"/>
      <c r="BI2212" s="40"/>
      <c r="BJ2212" s="40"/>
      <c r="BK2212" s="40"/>
      <c r="BL2212" s="40"/>
      <c r="BM2212" s="40"/>
      <c r="BN2212" s="40"/>
      <c r="BO2212" s="40"/>
      <c r="BP2212" s="40"/>
      <c r="BQ2212" s="40"/>
      <c r="BR2212" s="40"/>
      <c r="BS2212" s="40"/>
      <c r="BT2212" s="40"/>
      <c r="BU2212" s="40"/>
      <c r="BV2212" s="40"/>
      <c r="BW2212" s="40"/>
      <c r="BX2212" s="40"/>
      <c r="BY2212" s="40"/>
      <c r="BZ2212" s="40"/>
      <c r="CA2212" s="40"/>
      <c r="CB2212" s="40"/>
      <c r="CC2212" s="40"/>
      <c r="CD2212" s="40"/>
      <c r="CE2212" s="40"/>
      <c r="CF2212" s="40"/>
      <c r="CG2212" s="40"/>
      <c r="CH2212" s="40"/>
      <c r="CI2212" s="40"/>
      <c r="CJ2212" s="40"/>
      <c r="CK2212" s="40"/>
      <c r="CL2212" s="40"/>
      <c r="CM2212" s="40"/>
      <c r="CN2212" s="40"/>
      <c r="CO2212" s="40"/>
      <c r="CP2212" s="40"/>
      <c r="CQ2212" s="40"/>
      <c r="CR2212" s="40"/>
      <c r="CS2212" s="40"/>
      <c r="CT2212" s="40"/>
      <c r="CU2212" s="40"/>
      <c r="CV2212" s="40"/>
      <c r="CW2212" s="40"/>
      <c r="CX2212" s="40"/>
      <c r="CY2212" s="40"/>
      <c r="CZ2212" s="40"/>
      <c r="DA2212" s="40"/>
      <c r="DB2212" s="40"/>
      <c r="DC2212" s="40"/>
      <c r="DD2212" s="40"/>
      <c r="DE2212" s="40"/>
      <c r="DF2212" s="40"/>
      <c r="DG2212" s="40"/>
      <c r="DH2212" s="40"/>
      <c r="DI2212" s="40"/>
      <c r="DJ2212" s="40"/>
      <c r="DK2212" s="40"/>
      <c r="DL2212" s="40"/>
      <c r="DM2212" s="40"/>
      <c r="DN2212" s="40"/>
      <c r="DO2212" s="40"/>
      <c r="DP2212" s="40"/>
      <c r="DQ2212" s="40"/>
      <c r="DR2212" s="40"/>
      <c r="DS2212" s="40"/>
      <c r="DT2212" s="40"/>
      <c r="DU2212" s="40"/>
      <c r="DV2212" s="40"/>
      <c r="DW2212" s="40"/>
      <c r="DX2212" s="40"/>
      <c r="DY2212" s="40"/>
      <c r="DZ2212" s="40"/>
      <c r="EA2212" s="40"/>
      <c r="EB2212" s="40"/>
      <c r="EC2212" s="40"/>
      <c r="ED2212" s="40"/>
      <c r="EE2212" s="40"/>
      <c r="EF2212" s="40"/>
      <c r="EG2212" s="40"/>
      <c r="EH2212" s="40"/>
      <c r="EI2212" s="40"/>
      <c r="EJ2212" s="40"/>
      <c r="EK2212" s="40"/>
      <c r="EL2212" s="40"/>
      <c r="EM2212" s="40"/>
      <c r="EN2212" s="40"/>
      <c r="EO2212" s="40"/>
      <c r="EP2212" s="40"/>
      <c r="EQ2212" s="40"/>
      <c r="ER2212" s="40"/>
      <c r="ES2212" s="40"/>
      <c r="ET2212" s="40"/>
      <c r="EU2212" s="40"/>
      <c r="EV2212" s="40"/>
      <c r="EW2212" s="40"/>
      <c r="EX2212" s="40"/>
      <c r="EY2212" s="40"/>
      <c r="EZ2212" s="40"/>
      <c r="FA2212" s="40"/>
      <c r="FB2212" s="40"/>
      <c r="FC2212" s="40"/>
      <c r="FD2212" s="40"/>
      <c r="FE2212" s="40"/>
      <c r="FF2212" s="40"/>
      <c r="FG2212" s="40"/>
      <c r="FH2212" s="40"/>
      <c r="FI2212" s="40"/>
      <c r="FJ2212" s="40"/>
      <c r="FK2212" s="40"/>
      <c r="FL2212" s="40"/>
      <c r="FM2212" s="40"/>
      <c r="FN2212" s="40"/>
      <c r="FO2212" s="40"/>
      <c r="FP2212" s="40"/>
      <c r="FQ2212" s="40"/>
      <c r="FR2212" s="40"/>
      <c r="FS2212" s="40"/>
      <c r="FT2212" s="40"/>
      <c r="FU2212" s="40"/>
      <c r="FV2212" s="40"/>
      <c r="FW2212" s="40"/>
      <c r="FX2212" s="40"/>
      <c r="FY2212" s="40"/>
      <c r="FZ2212" s="40"/>
      <c r="GA2212" s="40"/>
      <c r="GB2212" s="40"/>
      <c r="GC2212" s="40"/>
      <c r="GD2212" s="40"/>
      <c r="GE2212" s="40"/>
      <c r="GF2212" s="40"/>
      <c r="GG2212" s="40"/>
      <c r="GH2212" s="40"/>
      <c r="GI2212" s="40"/>
      <c r="GJ2212" s="40"/>
      <c r="GK2212" s="40"/>
      <c r="GL2212" s="40"/>
      <c r="GM2212" s="40"/>
      <c r="GN2212" s="40"/>
      <c r="GO2212" s="40"/>
      <c r="GP2212" s="40"/>
      <c r="GQ2212" s="40"/>
      <c r="GR2212" s="40"/>
      <c r="GS2212" s="40"/>
      <c r="GT2212" s="40"/>
      <c r="GU2212" s="40"/>
      <c r="GV2212" s="40"/>
      <c r="GW2212" s="40"/>
      <c r="GX2212" s="40"/>
      <c r="GY2212" s="40"/>
      <c r="GZ2212" s="40"/>
      <c r="HA2212" s="40"/>
      <c r="HB2212" s="40"/>
      <c r="HC2212" s="40"/>
      <c r="HD2212" s="40"/>
      <c r="HE2212" s="40"/>
      <c r="HF2212" s="40"/>
      <c r="HG2212" s="40"/>
      <c r="HH2212" s="40"/>
      <c r="HI2212" s="40"/>
      <c r="HJ2212" s="40"/>
      <c r="HK2212" s="40"/>
      <c r="HL2212" s="40"/>
      <c r="HM2212" s="40"/>
      <c r="HN2212" s="40"/>
      <c r="HO2212" s="40"/>
      <c r="HP2212" s="40"/>
      <c r="HQ2212" s="40"/>
      <c r="HR2212" s="40"/>
      <c r="HS2212" s="40"/>
      <c r="HT2212" s="40"/>
      <c r="HU2212" s="40"/>
      <c r="HV2212" s="40"/>
      <c r="HW2212" s="40"/>
      <c r="HX2212" s="40"/>
      <c r="HY2212" s="40"/>
      <c r="HZ2212" s="40"/>
      <c r="IA2212" s="40"/>
      <c r="IB2212" s="40"/>
      <c r="IC2212" s="40"/>
      <c r="ID2212" s="40"/>
      <c r="IE2212" s="40"/>
      <c r="IF2212" s="40"/>
      <c r="IG2212" s="40"/>
      <c r="IH2212" s="40"/>
      <c r="II2212" s="40"/>
      <c r="IJ2212" s="40"/>
      <c r="IK2212" s="40"/>
      <c r="IL2212" s="40"/>
      <c r="IM2212" s="40"/>
      <c r="IN2212" s="40"/>
      <c r="IO2212" s="40"/>
      <c r="IP2212" s="40"/>
      <c r="IQ2212" s="40"/>
      <c r="IR2212" s="40"/>
      <c r="IS2212" s="40"/>
      <c r="IT2212" s="40"/>
      <c r="IU2212" s="40"/>
    </row>
    <row r="2213" spans="1:255" ht="14.25" customHeight="1">
      <c r="A2213" s="145">
        <v>2272</v>
      </c>
      <c r="B2213" s="139">
        <v>20160417</v>
      </c>
      <c r="C2213" s="57" t="str">
        <f t="shared" si="244"/>
        <v>SCL</v>
      </c>
      <c r="D2213" s="114">
        <f t="shared" si="239"/>
        <v>41015</v>
      </c>
      <c r="E2213" s="28" t="s">
        <v>34</v>
      </c>
      <c r="F2213" s="39" t="s">
        <v>25</v>
      </c>
      <c r="G2213" s="35" t="s">
        <v>26</v>
      </c>
      <c r="H2213" s="30"/>
      <c r="I2213" s="30"/>
      <c r="J2213" s="31" t="s">
        <v>175</v>
      </c>
      <c r="K2213" s="31" t="s">
        <v>580</v>
      </c>
      <c r="L2213" s="31" t="s">
        <v>176</v>
      </c>
      <c r="M2213" s="31"/>
      <c r="N2213" s="31" t="s">
        <v>31</v>
      </c>
      <c r="O2213" s="4" t="str">
        <f t="shared" si="240"/>
        <v>Ceratina (Zadontomerus) acantha</v>
      </c>
      <c r="P2213" s="85" t="str">
        <f t="shared" si="245"/>
        <v>Ceratina acantha</v>
      </c>
      <c r="Q2213" s="35" t="s">
        <v>29</v>
      </c>
      <c r="R2213" s="36"/>
      <c r="S2213" s="32"/>
      <c r="T2213" s="32"/>
      <c r="U2213" s="32"/>
      <c r="V2213" s="34" t="s">
        <v>171</v>
      </c>
      <c r="W2213" s="38">
        <v>41335</v>
      </c>
      <c r="X2213" s="52"/>
      <c r="Y2213" s="129">
        <f t="shared" si="241"/>
        <v>1</v>
      </c>
      <c r="Z2213" s="110">
        <f t="shared" si="242"/>
        <v>0</v>
      </c>
      <c r="AA2213" s="1">
        <f t="shared" si="243"/>
        <v>0</v>
      </c>
      <c r="AC2213" s="40"/>
      <c r="AD2213" s="40"/>
      <c r="AE2213" s="40"/>
      <c r="AF2213" s="40"/>
      <c r="AG2213" s="40"/>
      <c r="AH2213" s="40"/>
      <c r="AI2213" s="40"/>
      <c r="AJ2213" s="40"/>
      <c r="AK2213" s="40"/>
      <c r="AL2213" s="40"/>
      <c r="AM2213" s="40"/>
      <c r="AN2213" s="40"/>
      <c r="AO2213" s="40"/>
      <c r="AP2213" s="40"/>
      <c r="AQ2213" s="40"/>
      <c r="AR2213" s="40"/>
      <c r="AS2213" s="40"/>
      <c r="AT2213" s="40"/>
      <c r="AU2213" s="40"/>
      <c r="AV2213" s="40"/>
      <c r="AW2213" s="40"/>
      <c r="AX2213" s="40"/>
      <c r="AY2213" s="40"/>
      <c r="AZ2213" s="40"/>
      <c r="BA2213" s="40"/>
      <c r="BB2213" s="40"/>
      <c r="BC2213" s="40"/>
      <c r="BD2213" s="40"/>
      <c r="BE2213" s="40"/>
      <c r="BF2213" s="40"/>
      <c r="BG2213" s="40"/>
      <c r="BH2213" s="40"/>
      <c r="BI2213" s="40"/>
      <c r="BJ2213" s="40"/>
      <c r="BK2213" s="40"/>
      <c r="BL2213" s="40"/>
      <c r="BM2213" s="40"/>
      <c r="BN2213" s="40"/>
      <c r="BO2213" s="40"/>
      <c r="BP2213" s="40"/>
      <c r="BQ2213" s="40"/>
      <c r="BR2213" s="40"/>
      <c r="BS2213" s="40"/>
      <c r="BT2213" s="40"/>
      <c r="BU2213" s="40"/>
      <c r="BV2213" s="40"/>
      <c r="BW2213" s="40"/>
      <c r="BX2213" s="40"/>
      <c r="BY2213" s="40"/>
      <c r="BZ2213" s="40"/>
      <c r="CA2213" s="40"/>
      <c r="CB2213" s="40"/>
      <c r="CC2213" s="40"/>
      <c r="CD2213" s="40"/>
      <c r="CE2213" s="40"/>
      <c r="CF2213" s="40"/>
      <c r="CG2213" s="40"/>
      <c r="CH2213" s="40"/>
      <c r="CI2213" s="40"/>
      <c r="CJ2213" s="40"/>
      <c r="CK2213" s="40"/>
      <c r="CL2213" s="40"/>
      <c r="CM2213" s="40"/>
      <c r="CN2213" s="40"/>
      <c r="CO2213" s="40"/>
      <c r="CP2213" s="40"/>
      <c r="CQ2213" s="40"/>
      <c r="CR2213" s="40"/>
      <c r="CS2213" s="40"/>
      <c r="CT2213" s="40"/>
      <c r="CU2213" s="40"/>
      <c r="CV2213" s="40"/>
      <c r="CW2213" s="40"/>
      <c r="CX2213" s="40"/>
      <c r="CY2213" s="40"/>
      <c r="CZ2213" s="40"/>
      <c r="DA2213" s="40"/>
      <c r="DB2213" s="40"/>
      <c r="DC2213" s="40"/>
      <c r="DD2213" s="40"/>
      <c r="DE2213" s="40"/>
      <c r="DF2213" s="40"/>
      <c r="DG2213" s="40"/>
      <c r="DH2213" s="40"/>
      <c r="DI2213" s="40"/>
      <c r="DJ2213" s="40"/>
      <c r="DK2213" s="40"/>
      <c r="DL2213" s="40"/>
      <c r="DM2213" s="40"/>
      <c r="DN2213" s="40"/>
      <c r="DO2213" s="40"/>
      <c r="DP2213" s="40"/>
      <c r="DQ2213" s="40"/>
      <c r="DR2213" s="40"/>
      <c r="DS2213" s="40"/>
      <c r="DT2213" s="40"/>
      <c r="DU2213" s="40"/>
      <c r="DV2213" s="40"/>
      <c r="DW2213" s="40"/>
      <c r="DX2213" s="40"/>
      <c r="DY2213" s="40"/>
      <c r="DZ2213" s="40"/>
      <c r="EA2213" s="40"/>
      <c r="EB2213" s="40"/>
      <c r="EC2213" s="40"/>
      <c r="ED2213" s="40"/>
      <c r="EE2213" s="40"/>
      <c r="EF2213" s="40"/>
      <c r="EG2213" s="40"/>
      <c r="EH2213" s="40"/>
      <c r="EI2213" s="40"/>
      <c r="EJ2213" s="40"/>
      <c r="EK2213" s="40"/>
      <c r="EL2213" s="40"/>
      <c r="EM2213" s="40"/>
      <c r="EN2213" s="40"/>
      <c r="EO2213" s="40"/>
      <c r="EP2213" s="40"/>
      <c r="EQ2213" s="40"/>
      <c r="ER2213" s="40"/>
      <c r="ES2213" s="40"/>
      <c r="ET2213" s="40"/>
      <c r="EU2213" s="40"/>
      <c r="EV2213" s="40"/>
      <c r="EW2213" s="40"/>
      <c r="EX2213" s="40"/>
      <c r="EY2213" s="40"/>
      <c r="EZ2213" s="40"/>
      <c r="FA2213" s="40"/>
      <c r="FB2213" s="40"/>
      <c r="FC2213" s="40"/>
      <c r="FD2213" s="40"/>
      <c r="FE2213" s="40"/>
      <c r="FF2213" s="40"/>
      <c r="FG2213" s="40"/>
      <c r="FH2213" s="40"/>
      <c r="FI2213" s="40"/>
      <c r="FJ2213" s="40"/>
      <c r="FK2213" s="40"/>
      <c r="FL2213" s="40"/>
      <c r="FM2213" s="40"/>
      <c r="FN2213" s="40"/>
      <c r="FO2213" s="40"/>
      <c r="FP2213" s="40"/>
      <c r="FQ2213" s="40"/>
      <c r="FR2213" s="40"/>
      <c r="FS2213" s="40"/>
      <c r="FT2213" s="40"/>
      <c r="FU2213" s="40"/>
      <c r="FV2213" s="40"/>
      <c r="FW2213" s="40"/>
      <c r="FX2213" s="40"/>
      <c r="FY2213" s="40"/>
      <c r="FZ2213" s="40"/>
      <c r="GA2213" s="40"/>
      <c r="GB2213" s="40"/>
      <c r="GC2213" s="40"/>
      <c r="GD2213" s="40"/>
      <c r="GE2213" s="40"/>
      <c r="GF2213" s="40"/>
      <c r="GG2213" s="40"/>
      <c r="GH2213" s="40"/>
      <c r="GI2213" s="40"/>
      <c r="GJ2213" s="40"/>
      <c r="GK2213" s="40"/>
      <c r="GL2213" s="40"/>
      <c r="GM2213" s="40"/>
      <c r="GN2213" s="40"/>
      <c r="GO2213" s="40"/>
      <c r="GP2213" s="40"/>
      <c r="GQ2213" s="40"/>
      <c r="GR2213" s="40"/>
      <c r="GS2213" s="40"/>
      <c r="GT2213" s="40"/>
      <c r="GU2213" s="40"/>
      <c r="GV2213" s="40"/>
      <c r="GW2213" s="40"/>
      <c r="GX2213" s="40"/>
      <c r="GY2213" s="40"/>
      <c r="GZ2213" s="40"/>
      <c r="HA2213" s="40"/>
      <c r="HB2213" s="40"/>
      <c r="HC2213" s="40"/>
      <c r="HD2213" s="40"/>
      <c r="HE2213" s="40"/>
      <c r="HF2213" s="40"/>
      <c r="HG2213" s="40"/>
      <c r="HH2213" s="40"/>
      <c r="HI2213" s="40"/>
      <c r="HJ2213" s="40"/>
      <c r="HK2213" s="40"/>
      <c r="HL2213" s="40"/>
      <c r="HM2213" s="40"/>
      <c r="HN2213" s="40"/>
      <c r="HO2213" s="40"/>
      <c r="HP2213" s="40"/>
      <c r="HQ2213" s="40"/>
      <c r="HR2213" s="40"/>
      <c r="HS2213" s="40"/>
      <c r="HT2213" s="40"/>
      <c r="HU2213" s="40"/>
      <c r="HV2213" s="40"/>
      <c r="HW2213" s="40"/>
      <c r="HX2213" s="40"/>
      <c r="HY2213" s="40"/>
      <c r="HZ2213" s="40"/>
      <c r="IA2213" s="40"/>
      <c r="IB2213" s="40"/>
      <c r="IC2213" s="40"/>
      <c r="ID2213" s="40"/>
      <c r="IE2213" s="40"/>
      <c r="IF2213" s="40"/>
      <c r="IG2213" s="40"/>
      <c r="IH2213" s="40"/>
      <c r="II2213" s="40"/>
      <c r="IJ2213" s="40"/>
      <c r="IK2213" s="40"/>
      <c r="IL2213" s="40"/>
      <c r="IM2213" s="40"/>
      <c r="IN2213" s="40"/>
      <c r="IO2213" s="40"/>
      <c r="IP2213" s="40"/>
      <c r="IQ2213" s="40"/>
      <c r="IR2213" s="40"/>
      <c r="IS2213" s="40"/>
      <c r="IT2213" s="40"/>
      <c r="IU2213" s="40"/>
    </row>
    <row r="2214" spans="1:255" ht="14.25" customHeight="1">
      <c r="A2214" s="145">
        <v>2273</v>
      </c>
      <c r="B2214" s="139">
        <v>20160610</v>
      </c>
      <c r="C2214" s="57" t="str">
        <f t="shared" si="244"/>
        <v>SCL</v>
      </c>
      <c r="D2214" s="114">
        <f t="shared" si="239"/>
        <v>41069</v>
      </c>
      <c r="E2214" s="28" t="s">
        <v>34</v>
      </c>
      <c r="F2214" s="39" t="s">
        <v>25</v>
      </c>
      <c r="G2214" s="35" t="s">
        <v>26</v>
      </c>
      <c r="H2214" s="30"/>
      <c r="I2214" s="30"/>
      <c r="J2214" s="31" t="s">
        <v>175</v>
      </c>
      <c r="K2214" s="31" t="s">
        <v>580</v>
      </c>
      <c r="L2214" s="31" t="s">
        <v>176</v>
      </c>
      <c r="M2214" s="31"/>
      <c r="N2214" s="31" t="s">
        <v>31</v>
      </c>
      <c r="O2214" s="4" t="str">
        <f t="shared" si="240"/>
        <v>Ceratina (Zadontomerus) acantha</v>
      </c>
      <c r="P2214" s="85" t="str">
        <f t="shared" si="245"/>
        <v>Ceratina acantha</v>
      </c>
      <c r="Q2214" s="35" t="s">
        <v>29</v>
      </c>
      <c r="R2214" s="36"/>
      <c r="S2214" s="32"/>
      <c r="T2214" s="32"/>
      <c r="U2214" s="32"/>
      <c r="V2214" s="34" t="s">
        <v>171</v>
      </c>
      <c r="W2214" s="38">
        <v>41335</v>
      </c>
      <c r="X2214" s="52"/>
      <c r="Y2214" s="129">
        <f t="shared" si="241"/>
        <v>1</v>
      </c>
      <c r="Z2214" s="110">
        <f t="shared" si="242"/>
        <v>0</v>
      </c>
      <c r="AA2214" s="1">
        <f t="shared" si="243"/>
        <v>0</v>
      </c>
      <c r="AC2214" s="40"/>
      <c r="AD2214" s="40"/>
      <c r="AE2214" s="40"/>
      <c r="AF2214" s="40"/>
      <c r="AG2214" s="40"/>
      <c r="AH2214" s="40"/>
      <c r="AI2214" s="40"/>
      <c r="AJ2214" s="40"/>
      <c r="AK2214" s="40"/>
      <c r="AL2214" s="40"/>
      <c r="AM2214" s="40"/>
      <c r="AN2214" s="40"/>
      <c r="AO2214" s="40"/>
      <c r="AP2214" s="40"/>
      <c r="AQ2214" s="40"/>
      <c r="AR2214" s="40"/>
      <c r="AS2214" s="40"/>
      <c r="AT2214" s="40"/>
      <c r="AU2214" s="40"/>
      <c r="AV2214" s="40"/>
      <c r="AW2214" s="40"/>
      <c r="AX2214" s="40"/>
      <c r="AY2214" s="40"/>
      <c r="AZ2214" s="40"/>
      <c r="BA2214" s="40"/>
      <c r="BB2214" s="40"/>
      <c r="BC2214" s="40"/>
      <c r="BD2214" s="40"/>
      <c r="BE2214" s="40"/>
      <c r="BF2214" s="40"/>
      <c r="BG2214" s="40"/>
      <c r="BH2214" s="40"/>
      <c r="BI2214" s="40"/>
      <c r="BJ2214" s="40"/>
      <c r="BK2214" s="40"/>
      <c r="BL2214" s="40"/>
      <c r="BM2214" s="40"/>
      <c r="BN2214" s="40"/>
      <c r="BO2214" s="40"/>
      <c r="BP2214" s="40"/>
      <c r="BQ2214" s="40"/>
      <c r="BR2214" s="40"/>
      <c r="BS2214" s="40"/>
      <c r="BT2214" s="40"/>
      <c r="BU2214" s="40"/>
      <c r="BV2214" s="40"/>
      <c r="BW2214" s="40"/>
      <c r="BX2214" s="40"/>
      <c r="BY2214" s="40"/>
      <c r="BZ2214" s="40"/>
      <c r="CA2214" s="40"/>
      <c r="CB2214" s="40"/>
      <c r="CC2214" s="40"/>
      <c r="CD2214" s="40"/>
      <c r="CE2214" s="40"/>
      <c r="CF2214" s="40"/>
      <c r="CG2214" s="40"/>
      <c r="CH2214" s="40"/>
      <c r="CI2214" s="40"/>
      <c r="CJ2214" s="40"/>
      <c r="CK2214" s="40"/>
      <c r="CL2214" s="40"/>
      <c r="CM2214" s="40"/>
      <c r="CN2214" s="40"/>
      <c r="CO2214" s="40"/>
      <c r="CP2214" s="40"/>
      <c r="CQ2214" s="40"/>
      <c r="CR2214" s="40"/>
      <c r="CS2214" s="40"/>
      <c r="CT2214" s="40"/>
      <c r="CU2214" s="40"/>
      <c r="CV2214" s="40"/>
      <c r="CW2214" s="40"/>
      <c r="CX2214" s="40"/>
      <c r="CY2214" s="40"/>
      <c r="CZ2214" s="40"/>
      <c r="DA2214" s="40"/>
      <c r="DB2214" s="40"/>
      <c r="DC2214" s="40"/>
      <c r="DD2214" s="40"/>
      <c r="DE2214" s="40"/>
      <c r="DF2214" s="40"/>
      <c r="DG2214" s="40"/>
      <c r="DH2214" s="40"/>
      <c r="DI2214" s="40"/>
      <c r="DJ2214" s="40"/>
      <c r="DK2214" s="40"/>
      <c r="DL2214" s="40"/>
      <c r="DM2214" s="40"/>
      <c r="DN2214" s="40"/>
      <c r="DO2214" s="40"/>
      <c r="DP2214" s="40"/>
      <c r="DQ2214" s="40"/>
      <c r="DR2214" s="40"/>
      <c r="DS2214" s="40"/>
      <c r="DT2214" s="40"/>
      <c r="DU2214" s="40"/>
      <c r="DV2214" s="40"/>
      <c r="DW2214" s="40"/>
      <c r="DX2214" s="40"/>
      <c r="DY2214" s="40"/>
      <c r="DZ2214" s="40"/>
      <c r="EA2214" s="40"/>
      <c r="EB2214" s="40"/>
      <c r="EC2214" s="40"/>
      <c r="ED2214" s="40"/>
      <c r="EE2214" s="40"/>
      <c r="EF2214" s="40"/>
      <c r="EG2214" s="40"/>
      <c r="EH2214" s="40"/>
      <c r="EI2214" s="40"/>
      <c r="EJ2214" s="40"/>
      <c r="EK2214" s="40"/>
      <c r="EL2214" s="40"/>
      <c r="EM2214" s="40"/>
      <c r="EN2214" s="40"/>
      <c r="EO2214" s="40"/>
      <c r="EP2214" s="40"/>
      <c r="EQ2214" s="40"/>
      <c r="ER2214" s="40"/>
      <c r="ES2214" s="40"/>
      <c r="ET2214" s="40"/>
      <c r="EU2214" s="40"/>
      <c r="EV2214" s="40"/>
      <c r="EW2214" s="40"/>
      <c r="EX2214" s="40"/>
      <c r="EY2214" s="40"/>
      <c r="EZ2214" s="40"/>
      <c r="FA2214" s="40"/>
      <c r="FB2214" s="40"/>
      <c r="FC2214" s="40"/>
      <c r="FD2214" s="40"/>
      <c r="FE2214" s="40"/>
      <c r="FF2214" s="40"/>
      <c r="FG2214" s="40"/>
      <c r="FH2214" s="40"/>
      <c r="FI2214" s="40"/>
      <c r="FJ2214" s="40"/>
      <c r="FK2214" s="40"/>
      <c r="FL2214" s="40"/>
      <c r="FM2214" s="40"/>
      <c r="FN2214" s="40"/>
      <c r="FO2214" s="40"/>
      <c r="FP2214" s="40"/>
      <c r="FQ2214" s="40"/>
      <c r="FR2214" s="40"/>
      <c r="FS2214" s="40"/>
      <c r="FT2214" s="40"/>
      <c r="FU2214" s="40"/>
      <c r="FV2214" s="40"/>
      <c r="FW2214" s="40"/>
      <c r="FX2214" s="40"/>
      <c r="FY2214" s="40"/>
      <c r="FZ2214" s="40"/>
      <c r="GA2214" s="40"/>
      <c r="GB2214" s="40"/>
      <c r="GC2214" s="40"/>
      <c r="GD2214" s="40"/>
      <c r="GE2214" s="40"/>
      <c r="GF2214" s="40"/>
      <c r="GG2214" s="40"/>
      <c r="GH2214" s="40"/>
      <c r="GI2214" s="40"/>
      <c r="GJ2214" s="40"/>
      <c r="GK2214" s="40"/>
      <c r="GL2214" s="40"/>
      <c r="GM2214" s="40"/>
      <c r="GN2214" s="40"/>
      <c r="GO2214" s="40"/>
      <c r="GP2214" s="40"/>
      <c r="GQ2214" s="40"/>
      <c r="GR2214" s="40"/>
      <c r="GS2214" s="40"/>
      <c r="GT2214" s="40"/>
      <c r="GU2214" s="40"/>
      <c r="GV2214" s="40"/>
      <c r="GW2214" s="40"/>
      <c r="GX2214" s="40"/>
      <c r="GY2214" s="40"/>
      <c r="GZ2214" s="40"/>
      <c r="HA2214" s="40"/>
      <c r="HB2214" s="40"/>
      <c r="HC2214" s="40"/>
      <c r="HD2214" s="40"/>
      <c r="HE2214" s="40"/>
      <c r="HF2214" s="40"/>
      <c r="HG2214" s="40"/>
      <c r="HH2214" s="40"/>
      <c r="HI2214" s="40"/>
      <c r="HJ2214" s="40"/>
      <c r="HK2214" s="40"/>
      <c r="HL2214" s="40"/>
      <c r="HM2214" s="40"/>
      <c r="HN2214" s="40"/>
      <c r="HO2214" s="40"/>
      <c r="HP2214" s="40"/>
      <c r="HQ2214" s="40"/>
      <c r="HR2214" s="40"/>
      <c r="HS2214" s="40"/>
      <c r="HT2214" s="40"/>
      <c r="HU2214" s="40"/>
      <c r="HV2214" s="40"/>
      <c r="HW2214" s="40"/>
      <c r="HX2214" s="40"/>
      <c r="HY2214" s="40"/>
      <c r="HZ2214" s="40"/>
      <c r="IA2214" s="40"/>
      <c r="IB2214" s="40"/>
      <c r="IC2214" s="40"/>
      <c r="ID2214" s="40"/>
      <c r="IE2214" s="40"/>
      <c r="IF2214" s="40"/>
      <c r="IG2214" s="40"/>
      <c r="IH2214" s="40"/>
      <c r="II2214" s="40"/>
      <c r="IJ2214" s="40"/>
      <c r="IK2214" s="40"/>
      <c r="IL2214" s="40"/>
      <c r="IM2214" s="40"/>
      <c r="IN2214" s="40"/>
      <c r="IO2214" s="40"/>
      <c r="IP2214" s="40"/>
      <c r="IQ2214" s="40"/>
      <c r="IR2214" s="40"/>
      <c r="IS2214" s="40"/>
      <c r="IT2214" s="40"/>
      <c r="IU2214" s="40"/>
    </row>
    <row r="2215" spans="1:255" ht="14.25" customHeight="1">
      <c r="A2215" s="145">
        <v>2274</v>
      </c>
      <c r="B2215" s="139">
        <v>20150808</v>
      </c>
      <c r="C2215" s="57" t="str">
        <f t="shared" si="244"/>
        <v>SCL</v>
      </c>
      <c r="D2215" s="114">
        <f t="shared" si="239"/>
        <v>40762</v>
      </c>
      <c r="E2215" s="28" t="s">
        <v>34</v>
      </c>
      <c r="F2215" s="39" t="s">
        <v>25</v>
      </c>
      <c r="G2215" s="35" t="s">
        <v>26</v>
      </c>
      <c r="H2215" s="30"/>
      <c r="I2215" s="30"/>
      <c r="J2215" s="31" t="s">
        <v>175</v>
      </c>
      <c r="K2215" s="31" t="s">
        <v>580</v>
      </c>
      <c r="L2215" s="31" t="s">
        <v>176</v>
      </c>
      <c r="M2215" s="31"/>
      <c r="N2215" s="31" t="s">
        <v>31</v>
      </c>
      <c r="O2215" s="4" t="str">
        <f t="shared" si="240"/>
        <v>Ceratina (Zadontomerus) acantha</v>
      </c>
      <c r="P2215" s="85" t="str">
        <f t="shared" si="245"/>
        <v>Ceratina acantha</v>
      </c>
      <c r="Q2215" s="35" t="s">
        <v>29</v>
      </c>
      <c r="R2215" s="36"/>
      <c r="S2215" s="32"/>
      <c r="T2215" s="32"/>
      <c r="U2215" s="32"/>
      <c r="V2215" s="34" t="s">
        <v>171</v>
      </c>
      <c r="W2215" s="38">
        <v>41335</v>
      </c>
      <c r="X2215" s="52"/>
      <c r="Y2215" s="129">
        <f t="shared" si="241"/>
        <v>1</v>
      </c>
      <c r="Z2215" s="110">
        <f t="shared" si="242"/>
        <v>0</v>
      </c>
      <c r="AA2215" s="1">
        <f t="shared" si="243"/>
        <v>0</v>
      </c>
      <c r="AC2215" s="40"/>
      <c r="AD2215" s="40"/>
      <c r="AE2215" s="40"/>
      <c r="AF2215" s="40"/>
      <c r="AG2215" s="40"/>
      <c r="AH2215" s="40"/>
      <c r="AI2215" s="40"/>
      <c r="AJ2215" s="40"/>
      <c r="AK2215" s="40"/>
      <c r="AL2215" s="40"/>
      <c r="AM2215" s="40"/>
      <c r="AN2215" s="40"/>
      <c r="AO2215" s="40"/>
      <c r="AP2215" s="40"/>
      <c r="AQ2215" s="40"/>
      <c r="AR2215" s="40"/>
      <c r="AS2215" s="40"/>
      <c r="AT2215" s="40"/>
      <c r="AU2215" s="40"/>
      <c r="AV2215" s="40"/>
      <c r="AW2215" s="40"/>
      <c r="AX2215" s="40"/>
      <c r="AY2215" s="40"/>
      <c r="AZ2215" s="40"/>
      <c r="BA2215" s="40"/>
      <c r="BB2215" s="40"/>
      <c r="BC2215" s="40"/>
      <c r="BD2215" s="40"/>
      <c r="BE2215" s="40"/>
      <c r="BF2215" s="40"/>
      <c r="BG2215" s="40"/>
      <c r="BH2215" s="40"/>
      <c r="BI2215" s="40"/>
      <c r="BJ2215" s="40"/>
      <c r="BK2215" s="40"/>
      <c r="BL2215" s="40"/>
      <c r="BM2215" s="40"/>
      <c r="BN2215" s="40"/>
      <c r="BO2215" s="40"/>
      <c r="BP2215" s="40"/>
      <c r="BQ2215" s="40"/>
      <c r="BR2215" s="40"/>
      <c r="BS2215" s="40"/>
      <c r="BT2215" s="40"/>
      <c r="BU2215" s="40"/>
      <c r="BV2215" s="40"/>
      <c r="BW2215" s="40"/>
      <c r="BX2215" s="40"/>
      <c r="BY2215" s="40"/>
      <c r="BZ2215" s="40"/>
      <c r="CA2215" s="40"/>
      <c r="CB2215" s="40"/>
      <c r="CC2215" s="40"/>
      <c r="CD2215" s="40"/>
      <c r="CE2215" s="40"/>
      <c r="CF2215" s="40"/>
      <c r="CG2215" s="40"/>
      <c r="CH2215" s="40"/>
      <c r="CI2215" s="40"/>
      <c r="CJ2215" s="40"/>
      <c r="CK2215" s="40"/>
      <c r="CL2215" s="40"/>
      <c r="CM2215" s="40"/>
      <c r="CN2215" s="40"/>
      <c r="CO2215" s="40"/>
      <c r="CP2215" s="40"/>
      <c r="CQ2215" s="40"/>
      <c r="CR2215" s="40"/>
      <c r="CS2215" s="40"/>
      <c r="CT2215" s="40"/>
      <c r="CU2215" s="40"/>
      <c r="CV2215" s="40"/>
      <c r="CW2215" s="40"/>
      <c r="CX2215" s="40"/>
      <c r="CY2215" s="40"/>
      <c r="CZ2215" s="40"/>
      <c r="DA2215" s="40"/>
      <c r="DB2215" s="40"/>
      <c r="DC2215" s="40"/>
      <c r="DD2215" s="40"/>
      <c r="DE2215" s="40"/>
      <c r="DF2215" s="40"/>
      <c r="DG2215" s="40"/>
      <c r="DH2215" s="40"/>
      <c r="DI2215" s="40"/>
      <c r="DJ2215" s="40"/>
      <c r="DK2215" s="40"/>
      <c r="DL2215" s="40"/>
      <c r="DM2215" s="40"/>
      <c r="DN2215" s="40"/>
      <c r="DO2215" s="40"/>
      <c r="DP2215" s="40"/>
      <c r="DQ2215" s="40"/>
      <c r="DR2215" s="40"/>
      <c r="DS2215" s="40"/>
      <c r="DT2215" s="40"/>
      <c r="DU2215" s="40"/>
      <c r="DV2215" s="40"/>
      <c r="DW2215" s="40"/>
      <c r="DX2215" s="40"/>
      <c r="DY2215" s="40"/>
      <c r="DZ2215" s="40"/>
      <c r="EA2215" s="40"/>
      <c r="EB2215" s="40"/>
      <c r="EC2215" s="40"/>
      <c r="ED2215" s="40"/>
      <c r="EE2215" s="40"/>
      <c r="EF2215" s="40"/>
      <c r="EG2215" s="40"/>
      <c r="EH2215" s="40"/>
      <c r="EI2215" s="40"/>
      <c r="EJ2215" s="40"/>
      <c r="EK2215" s="40"/>
      <c r="EL2215" s="40"/>
      <c r="EM2215" s="40"/>
      <c r="EN2215" s="40"/>
      <c r="EO2215" s="40"/>
      <c r="EP2215" s="40"/>
      <c r="EQ2215" s="40"/>
      <c r="ER2215" s="40"/>
      <c r="ES2215" s="40"/>
      <c r="ET2215" s="40"/>
      <c r="EU2215" s="40"/>
      <c r="EV2215" s="40"/>
      <c r="EW2215" s="40"/>
      <c r="EX2215" s="40"/>
      <c r="EY2215" s="40"/>
      <c r="EZ2215" s="40"/>
      <c r="FA2215" s="40"/>
      <c r="FB2215" s="40"/>
      <c r="FC2215" s="40"/>
      <c r="FD2215" s="40"/>
      <c r="FE2215" s="40"/>
      <c r="FF2215" s="40"/>
      <c r="FG2215" s="40"/>
      <c r="FH2215" s="40"/>
      <c r="FI2215" s="40"/>
      <c r="FJ2215" s="40"/>
      <c r="FK2215" s="40"/>
      <c r="FL2215" s="40"/>
      <c r="FM2215" s="40"/>
      <c r="FN2215" s="40"/>
      <c r="FO2215" s="40"/>
      <c r="FP2215" s="40"/>
      <c r="FQ2215" s="40"/>
      <c r="FR2215" s="40"/>
      <c r="FS2215" s="40"/>
      <c r="FT2215" s="40"/>
      <c r="FU2215" s="40"/>
      <c r="FV2215" s="40"/>
      <c r="FW2215" s="40"/>
      <c r="FX2215" s="40"/>
      <c r="FY2215" s="40"/>
      <c r="FZ2215" s="40"/>
      <c r="GA2215" s="40"/>
      <c r="GB2215" s="40"/>
      <c r="GC2215" s="40"/>
      <c r="GD2215" s="40"/>
      <c r="GE2215" s="40"/>
      <c r="GF2215" s="40"/>
      <c r="GG2215" s="40"/>
      <c r="GH2215" s="40"/>
      <c r="GI2215" s="40"/>
      <c r="GJ2215" s="40"/>
      <c r="GK2215" s="40"/>
      <c r="GL2215" s="40"/>
      <c r="GM2215" s="40"/>
      <c r="GN2215" s="40"/>
      <c r="GO2215" s="40"/>
      <c r="GP2215" s="40"/>
      <c r="GQ2215" s="40"/>
      <c r="GR2215" s="40"/>
      <c r="GS2215" s="40"/>
      <c r="GT2215" s="40"/>
      <c r="GU2215" s="40"/>
      <c r="GV2215" s="40"/>
      <c r="GW2215" s="40"/>
      <c r="GX2215" s="40"/>
      <c r="GY2215" s="40"/>
      <c r="GZ2215" s="40"/>
      <c r="HA2215" s="40"/>
      <c r="HB2215" s="40"/>
      <c r="HC2215" s="40"/>
      <c r="HD2215" s="40"/>
      <c r="HE2215" s="40"/>
      <c r="HF2215" s="40"/>
      <c r="HG2215" s="40"/>
      <c r="HH2215" s="40"/>
      <c r="HI2215" s="40"/>
      <c r="HJ2215" s="40"/>
      <c r="HK2215" s="40"/>
      <c r="HL2215" s="40"/>
      <c r="HM2215" s="40"/>
      <c r="HN2215" s="40"/>
      <c r="HO2215" s="40"/>
      <c r="HP2215" s="40"/>
      <c r="HQ2215" s="40"/>
      <c r="HR2215" s="40"/>
      <c r="HS2215" s="40"/>
      <c r="HT2215" s="40"/>
      <c r="HU2215" s="40"/>
      <c r="HV2215" s="40"/>
      <c r="HW2215" s="40"/>
      <c r="HX2215" s="40"/>
      <c r="HY2215" s="40"/>
      <c r="HZ2215" s="40"/>
      <c r="IA2215" s="40"/>
      <c r="IB2215" s="40"/>
      <c r="IC2215" s="40"/>
      <c r="ID2215" s="40"/>
      <c r="IE2215" s="40"/>
      <c r="IF2215" s="40"/>
      <c r="IG2215" s="40"/>
      <c r="IH2215" s="40"/>
      <c r="II2215" s="40"/>
      <c r="IJ2215" s="40"/>
      <c r="IK2215" s="40"/>
      <c r="IL2215" s="40"/>
      <c r="IM2215" s="40"/>
      <c r="IN2215" s="40"/>
      <c r="IO2215" s="40"/>
      <c r="IP2215" s="40"/>
      <c r="IQ2215" s="40"/>
      <c r="IR2215" s="40"/>
      <c r="IS2215" s="40"/>
      <c r="IT2215" s="40"/>
      <c r="IU2215" s="40"/>
    </row>
    <row r="2216" spans="1:255" ht="14.25" customHeight="1">
      <c r="A2216" s="145">
        <v>2275</v>
      </c>
      <c r="B2216" s="139">
        <v>20160610</v>
      </c>
      <c r="C2216" s="57" t="str">
        <f t="shared" si="244"/>
        <v>SCL</v>
      </c>
      <c r="D2216" s="114">
        <f t="shared" si="239"/>
        <v>41069</v>
      </c>
      <c r="E2216" s="28" t="s">
        <v>34</v>
      </c>
      <c r="F2216" s="39" t="s">
        <v>25</v>
      </c>
      <c r="G2216" s="35" t="s">
        <v>26</v>
      </c>
      <c r="H2216" s="30"/>
      <c r="I2216" s="30"/>
      <c r="J2216" s="31" t="s">
        <v>175</v>
      </c>
      <c r="K2216" s="31" t="s">
        <v>580</v>
      </c>
      <c r="L2216" s="31" t="s">
        <v>176</v>
      </c>
      <c r="M2216" s="31"/>
      <c r="N2216" s="31" t="s">
        <v>31</v>
      </c>
      <c r="O2216" s="4" t="str">
        <f t="shared" si="240"/>
        <v>Ceratina (Zadontomerus) acantha</v>
      </c>
      <c r="P2216" s="85" t="str">
        <f t="shared" si="245"/>
        <v>Ceratina acantha</v>
      </c>
      <c r="Q2216" s="35" t="s">
        <v>29</v>
      </c>
      <c r="R2216" s="36"/>
      <c r="S2216" s="32"/>
      <c r="T2216" s="32"/>
      <c r="U2216" s="32"/>
      <c r="V2216" s="34" t="s">
        <v>171</v>
      </c>
      <c r="W2216" s="38">
        <v>41335</v>
      </c>
      <c r="X2216" s="52"/>
      <c r="Y2216" s="129">
        <f t="shared" si="241"/>
        <v>1</v>
      </c>
      <c r="Z2216" s="110">
        <f t="shared" si="242"/>
        <v>0</v>
      </c>
      <c r="AA2216" s="1">
        <f t="shared" si="243"/>
        <v>0</v>
      </c>
      <c r="AC2216" s="40"/>
      <c r="AD2216" s="40"/>
      <c r="AE2216" s="40"/>
      <c r="AF2216" s="40"/>
      <c r="AG2216" s="40"/>
      <c r="AH2216" s="40"/>
      <c r="AI2216" s="40"/>
      <c r="AJ2216" s="40"/>
      <c r="AK2216" s="40"/>
      <c r="AL2216" s="40"/>
      <c r="AM2216" s="40"/>
      <c r="AN2216" s="40"/>
      <c r="AO2216" s="40"/>
      <c r="AP2216" s="40"/>
      <c r="AQ2216" s="40"/>
      <c r="AR2216" s="40"/>
      <c r="AS2216" s="40"/>
      <c r="AT2216" s="40"/>
      <c r="AU2216" s="40"/>
      <c r="AV2216" s="40"/>
      <c r="AW2216" s="40"/>
      <c r="AX2216" s="40"/>
      <c r="AY2216" s="40"/>
      <c r="AZ2216" s="40"/>
      <c r="BA2216" s="40"/>
      <c r="BB2216" s="40"/>
      <c r="BC2216" s="40"/>
      <c r="BD2216" s="40"/>
      <c r="BE2216" s="40"/>
      <c r="BF2216" s="40"/>
      <c r="BG2216" s="40"/>
      <c r="BH2216" s="40"/>
      <c r="BI2216" s="40"/>
      <c r="BJ2216" s="40"/>
      <c r="BK2216" s="40"/>
      <c r="BL2216" s="40"/>
      <c r="BM2216" s="40"/>
      <c r="BN2216" s="40"/>
      <c r="BO2216" s="40"/>
      <c r="BP2216" s="40"/>
      <c r="BQ2216" s="40"/>
      <c r="BR2216" s="40"/>
      <c r="BS2216" s="40"/>
      <c r="BT2216" s="40"/>
      <c r="BU2216" s="40"/>
      <c r="BV2216" s="40"/>
      <c r="BW2216" s="40"/>
      <c r="BX2216" s="40"/>
      <c r="BY2216" s="40"/>
      <c r="BZ2216" s="40"/>
      <c r="CA2216" s="40"/>
      <c r="CB2216" s="40"/>
      <c r="CC2216" s="40"/>
      <c r="CD2216" s="40"/>
      <c r="CE2216" s="40"/>
      <c r="CF2216" s="40"/>
      <c r="CG2216" s="40"/>
      <c r="CH2216" s="40"/>
      <c r="CI2216" s="40"/>
      <c r="CJ2216" s="40"/>
      <c r="CK2216" s="40"/>
      <c r="CL2216" s="40"/>
      <c r="CM2216" s="40"/>
      <c r="CN2216" s="40"/>
      <c r="CO2216" s="40"/>
      <c r="CP2216" s="40"/>
      <c r="CQ2216" s="40"/>
      <c r="CR2216" s="40"/>
      <c r="CS2216" s="40"/>
      <c r="CT2216" s="40"/>
      <c r="CU2216" s="40"/>
      <c r="CV2216" s="40"/>
      <c r="CW2216" s="40"/>
      <c r="CX2216" s="40"/>
      <c r="CY2216" s="40"/>
      <c r="CZ2216" s="40"/>
      <c r="DA2216" s="40"/>
      <c r="DB2216" s="40"/>
      <c r="DC2216" s="40"/>
      <c r="DD2216" s="40"/>
      <c r="DE2216" s="40"/>
      <c r="DF2216" s="40"/>
      <c r="DG2216" s="40"/>
      <c r="DH2216" s="40"/>
      <c r="DI2216" s="40"/>
      <c r="DJ2216" s="40"/>
      <c r="DK2216" s="40"/>
      <c r="DL2216" s="40"/>
      <c r="DM2216" s="40"/>
      <c r="DN2216" s="40"/>
      <c r="DO2216" s="40"/>
      <c r="DP2216" s="40"/>
      <c r="DQ2216" s="40"/>
      <c r="DR2216" s="40"/>
      <c r="DS2216" s="40"/>
      <c r="DT2216" s="40"/>
      <c r="DU2216" s="40"/>
      <c r="DV2216" s="40"/>
      <c r="DW2216" s="40"/>
      <c r="DX2216" s="40"/>
      <c r="DY2216" s="40"/>
      <c r="DZ2216" s="40"/>
      <c r="EA2216" s="40"/>
      <c r="EB2216" s="40"/>
      <c r="EC2216" s="40"/>
      <c r="ED2216" s="40"/>
      <c r="EE2216" s="40"/>
      <c r="EF2216" s="40"/>
      <c r="EG2216" s="40"/>
      <c r="EH2216" s="40"/>
      <c r="EI2216" s="40"/>
      <c r="EJ2216" s="40"/>
      <c r="EK2216" s="40"/>
      <c r="EL2216" s="40"/>
      <c r="EM2216" s="40"/>
      <c r="EN2216" s="40"/>
      <c r="EO2216" s="40"/>
      <c r="EP2216" s="40"/>
      <c r="EQ2216" s="40"/>
      <c r="ER2216" s="40"/>
      <c r="ES2216" s="40"/>
      <c r="ET2216" s="40"/>
      <c r="EU2216" s="40"/>
      <c r="EV2216" s="40"/>
      <c r="EW2216" s="40"/>
      <c r="EX2216" s="40"/>
      <c r="EY2216" s="40"/>
      <c r="EZ2216" s="40"/>
      <c r="FA2216" s="40"/>
      <c r="FB2216" s="40"/>
      <c r="FC2216" s="40"/>
      <c r="FD2216" s="40"/>
      <c r="FE2216" s="40"/>
      <c r="FF2216" s="40"/>
      <c r="FG2216" s="40"/>
      <c r="FH2216" s="40"/>
      <c r="FI2216" s="40"/>
      <c r="FJ2216" s="40"/>
      <c r="FK2216" s="40"/>
      <c r="FL2216" s="40"/>
      <c r="FM2216" s="40"/>
      <c r="FN2216" s="40"/>
      <c r="FO2216" s="40"/>
      <c r="FP2216" s="40"/>
      <c r="FQ2216" s="40"/>
      <c r="FR2216" s="40"/>
      <c r="FS2216" s="40"/>
      <c r="FT2216" s="40"/>
      <c r="FU2216" s="40"/>
      <c r="FV2216" s="40"/>
      <c r="FW2216" s="40"/>
      <c r="FX2216" s="40"/>
      <c r="FY2216" s="40"/>
      <c r="FZ2216" s="40"/>
      <c r="GA2216" s="40"/>
      <c r="GB2216" s="40"/>
      <c r="GC2216" s="40"/>
      <c r="GD2216" s="40"/>
      <c r="GE2216" s="40"/>
      <c r="GF2216" s="40"/>
      <c r="GG2216" s="40"/>
      <c r="GH2216" s="40"/>
      <c r="GI2216" s="40"/>
      <c r="GJ2216" s="40"/>
      <c r="GK2216" s="40"/>
      <c r="GL2216" s="40"/>
      <c r="GM2216" s="40"/>
      <c r="GN2216" s="40"/>
      <c r="GO2216" s="40"/>
      <c r="GP2216" s="40"/>
      <c r="GQ2216" s="40"/>
      <c r="GR2216" s="40"/>
      <c r="GS2216" s="40"/>
      <c r="GT2216" s="40"/>
      <c r="GU2216" s="40"/>
      <c r="GV2216" s="40"/>
      <c r="GW2216" s="40"/>
      <c r="GX2216" s="40"/>
      <c r="GY2216" s="40"/>
      <c r="GZ2216" s="40"/>
      <c r="HA2216" s="40"/>
      <c r="HB2216" s="40"/>
      <c r="HC2216" s="40"/>
      <c r="HD2216" s="40"/>
      <c r="HE2216" s="40"/>
      <c r="HF2216" s="40"/>
      <c r="HG2216" s="40"/>
      <c r="HH2216" s="40"/>
      <c r="HI2216" s="40"/>
      <c r="HJ2216" s="40"/>
      <c r="HK2216" s="40"/>
      <c r="HL2216" s="40"/>
      <c r="HM2216" s="40"/>
      <c r="HN2216" s="40"/>
      <c r="HO2216" s="40"/>
      <c r="HP2216" s="40"/>
      <c r="HQ2216" s="40"/>
      <c r="HR2216" s="40"/>
      <c r="HS2216" s="40"/>
      <c r="HT2216" s="40"/>
      <c r="HU2216" s="40"/>
      <c r="HV2216" s="40"/>
      <c r="HW2216" s="40"/>
      <c r="HX2216" s="40"/>
      <c r="HY2216" s="40"/>
      <c r="HZ2216" s="40"/>
      <c r="IA2216" s="40"/>
      <c r="IB2216" s="40"/>
      <c r="IC2216" s="40"/>
      <c r="ID2216" s="40"/>
      <c r="IE2216" s="40"/>
      <c r="IF2216" s="40"/>
      <c r="IG2216" s="40"/>
      <c r="IH2216" s="40"/>
      <c r="II2216" s="40"/>
      <c r="IJ2216" s="40"/>
      <c r="IK2216" s="40"/>
      <c r="IL2216" s="40"/>
      <c r="IM2216" s="40"/>
      <c r="IN2216" s="40"/>
      <c r="IO2216" s="40"/>
      <c r="IP2216" s="40"/>
      <c r="IQ2216" s="40"/>
      <c r="IR2216" s="40"/>
      <c r="IS2216" s="40"/>
      <c r="IT2216" s="40"/>
      <c r="IU2216" s="40"/>
    </row>
    <row r="2217" spans="1:255" ht="14.25" customHeight="1">
      <c r="A2217" s="145">
        <v>2276</v>
      </c>
      <c r="B2217" s="139">
        <v>20160417</v>
      </c>
      <c r="C2217" s="57" t="str">
        <f t="shared" si="244"/>
        <v>SCL</v>
      </c>
      <c r="D2217" s="114">
        <f t="shared" si="239"/>
        <v>41015</v>
      </c>
      <c r="E2217" s="28" t="s">
        <v>34</v>
      </c>
      <c r="F2217" s="39" t="s">
        <v>25</v>
      </c>
      <c r="G2217" s="35" t="s">
        <v>26</v>
      </c>
      <c r="H2217" s="30"/>
      <c r="I2217" s="30"/>
      <c r="J2217" s="31" t="s">
        <v>175</v>
      </c>
      <c r="K2217" s="31" t="s">
        <v>580</v>
      </c>
      <c r="L2217" s="31" t="s">
        <v>176</v>
      </c>
      <c r="M2217" s="31"/>
      <c r="N2217" s="31" t="s">
        <v>31</v>
      </c>
      <c r="O2217" s="4" t="str">
        <f t="shared" si="240"/>
        <v>Ceratina (Zadontomerus) acantha</v>
      </c>
      <c r="P2217" s="85" t="str">
        <f t="shared" si="245"/>
        <v>Ceratina acantha</v>
      </c>
      <c r="Q2217" s="35" t="s">
        <v>29</v>
      </c>
      <c r="R2217" s="36"/>
      <c r="S2217" s="32"/>
      <c r="T2217" s="32"/>
      <c r="U2217" s="32"/>
      <c r="V2217" s="34" t="s">
        <v>171</v>
      </c>
      <c r="W2217" s="38">
        <v>41335</v>
      </c>
      <c r="X2217" s="52"/>
      <c r="Y2217" s="129">
        <f t="shared" si="241"/>
        <v>1</v>
      </c>
      <c r="Z2217" s="110">
        <f t="shared" si="242"/>
        <v>0</v>
      </c>
      <c r="AA2217" s="1">
        <f t="shared" si="243"/>
        <v>0</v>
      </c>
      <c r="AC2217" s="40"/>
      <c r="AD2217" s="40"/>
      <c r="AE2217" s="40"/>
      <c r="AF2217" s="40"/>
      <c r="AG2217" s="40"/>
      <c r="AH2217" s="40"/>
      <c r="AI2217" s="40"/>
      <c r="AJ2217" s="40"/>
      <c r="AK2217" s="40"/>
      <c r="AL2217" s="40"/>
      <c r="AM2217" s="40"/>
      <c r="AN2217" s="40"/>
      <c r="AO2217" s="40"/>
      <c r="AP2217" s="40"/>
      <c r="AQ2217" s="40"/>
      <c r="AR2217" s="40"/>
      <c r="AS2217" s="40"/>
      <c r="AT2217" s="40"/>
      <c r="AU2217" s="40"/>
      <c r="AV2217" s="40"/>
      <c r="AW2217" s="40"/>
      <c r="AX2217" s="40"/>
      <c r="AY2217" s="40"/>
      <c r="AZ2217" s="40"/>
      <c r="BA2217" s="40"/>
      <c r="BB2217" s="40"/>
      <c r="BC2217" s="40"/>
      <c r="BD2217" s="40"/>
      <c r="BE2217" s="40"/>
      <c r="BF2217" s="40"/>
      <c r="BG2217" s="40"/>
      <c r="BH2217" s="40"/>
      <c r="BI2217" s="40"/>
      <c r="BJ2217" s="40"/>
      <c r="BK2217" s="40"/>
      <c r="BL2217" s="40"/>
      <c r="BM2217" s="40"/>
      <c r="BN2217" s="40"/>
      <c r="BO2217" s="40"/>
      <c r="BP2217" s="40"/>
      <c r="BQ2217" s="40"/>
      <c r="BR2217" s="40"/>
      <c r="BS2217" s="40"/>
      <c r="BT2217" s="40"/>
      <c r="BU2217" s="40"/>
      <c r="BV2217" s="40"/>
      <c r="BW2217" s="40"/>
      <c r="BX2217" s="40"/>
      <c r="BY2217" s="40"/>
      <c r="BZ2217" s="40"/>
      <c r="CA2217" s="40"/>
      <c r="CB2217" s="40"/>
      <c r="CC2217" s="40"/>
      <c r="CD2217" s="40"/>
      <c r="CE2217" s="40"/>
      <c r="CF2217" s="40"/>
      <c r="CG2217" s="40"/>
      <c r="CH2217" s="40"/>
      <c r="CI2217" s="40"/>
      <c r="CJ2217" s="40"/>
      <c r="CK2217" s="40"/>
      <c r="CL2217" s="40"/>
      <c r="CM2217" s="40"/>
      <c r="CN2217" s="40"/>
      <c r="CO2217" s="40"/>
      <c r="CP2217" s="40"/>
      <c r="CQ2217" s="40"/>
      <c r="CR2217" s="40"/>
      <c r="CS2217" s="40"/>
      <c r="CT2217" s="40"/>
      <c r="CU2217" s="40"/>
      <c r="CV2217" s="40"/>
      <c r="CW2217" s="40"/>
      <c r="CX2217" s="40"/>
      <c r="CY2217" s="40"/>
      <c r="CZ2217" s="40"/>
      <c r="DA2217" s="40"/>
      <c r="DB2217" s="40"/>
      <c r="DC2217" s="40"/>
      <c r="DD2217" s="40"/>
      <c r="DE2217" s="40"/>
      <c r="DF2217" s="40"/>
      <c r="DG2217" s="40"/>
      <c r="DH2217" s="40"/>
      <c r="DI2217" s="40"/>
      <c r="DJ2217" s="40"/>
      <c r="DK2217" s="40"/>
      <c r="DL2217" s="40"/>
      <c r="DM2217" s="40"/>
      <c r="DN2217" s="40"/>
      <c r="DO2217" s="40"/>
      <c r="DP2217" s="40"/>
      <c r="DQ2217" s="40"/>
      <c r="DR2217" s="40"/>
      <c r="DS2217" s="40"/>
      <c r="DT2217" s="40"/>
      <c r="DU2217" s="40"/>
      <c r="DV2217" s="40"/>
      <c r="DW2217" s="40"/>
      <c r="DX2217" s="40"/>
      <c r="DY2217" s="40"/>
      <c r="DZ2217" s="40"/>
      <c r="EA2217" s="40"/>
      <c r="EB2217" s="40"/>
      <c r="EC2217" s="40"/>
      <c r="ED2217" s="40"/>
      <c r="EE2217" s="40"/>
      <c r="EF2217" s="40"/>
      <c r="EG2217" s="40"/>
      <c r="EH2217" s="40"/>
      <c r="EI2217" s="40"/>
      <c r="EJ2217" s="40"/>
      <c r="EK2217" s="40"/>
      <c r="EL2217" s="40"/>
      <c r="EM2217" s="40"/>
      <c r="EN2217" s="40"/>
      <c r="EO2217" s="40"/>
      <c r="EP2217" s="40"/>
      <c r="EQ2217" s="40"/>
      <c r="ER2217" s="40"/>
      <c r="ES2217" s="40"/>
      <c r="ET2217" s="40"/>
      <c r="EU2217" s="40"/>
      <c r="EV2217" s="40"/>
      <c r="EW2217" s="40"/>
      <c r="EX2217" s="40"/>
      <c r="EY2217" s="40"/>
      <c r="EZ2217" s="40"/>
      <c r="FA2217" s="40"/>
      <c r="FB2217" s="40"/>
      <c r="FC2217" s="40"/>
      <c r="FD2217" s="40"/>
      <c r="FE2217" s="40"/>
      <c r="FF2217" s="40"/>
      <c r="FG2217" s="40"/>
      <c r="FH2217" s="40"/>
      <c r="FI2217" s="40"/>
      <c r="FJ2217" s="40"/>
      <c r="FK2217" s="40"/>
      <c r="FL2217" s="40"/>
      <c r="FM2217" s="40"/>
      <c r="FN2217" s="40"/>
      <c r="FO2217" s="40"/>
      <c r="FP2217" s="40"/>
      <c r="FQ2217" s="40"/>
      <c r="FR2217" s="40"/>
      <c r="FS2217" s="40"/>
      <c r="FT2217" s="40"/>
      <c r="FU2217" s="40"/>
      <c r="FV2217" s="40"/>
      <c r="FW2217" s="40"/>
      <c r="FX2217" s="40"/>
      <c r="FY2217" s="40"/>
      <c r="FZ2217" s="40"/>
      <c r="GA2217" s="40"/>
      <c r="GB2217" s="40"/>
      <c r="GC2217" s="40"/>
      <c r="GD2217" s="40"/>
      <c r="GE2217" s="40"/>
      <c r="GF2217" s="40"/>
      <c r="GG2217" s="40"/>
      <c r="GH2217" s="40"/>
      <c r="GI2217" s="40"/>
      <c r="GJ2217" s="40"/>
      <c r="GK2217" s="40"/>
      <c r="GL2217" s="40"/>
      <c r="GM2217" s="40"/>
      <c r="GN2217" s="40"/>
      <c r="GO2217" s="40"/>
      <c r="GP2217" s="40"/>
      <c r="GQ2217" s="40"/>
      <c r="GR2217" s="40"/>
      <c r="GS2217" s="40"/>
      <c r="GT2217" s="40"/>
      <c r="GU2217" s="40"/>
      <c r="GV2217" s="40"/>
      <c r="GW2217" s="40"/>
      <c r="GX2217" s="40"/>
      <c r="GY2217" s="40"/>
      <c r="GZ2217" s="40"/>
      <c r="HA2217" s="40"/>
      <c r="HB2217" s="40"/>
      <c r="HC2217" s="40"/>
      <c r="HD2217" s="40"/>
      <c r="HE2217" s="40"/>
      <c r="HF2217" s="40"/>
      <c r="HG2217" s="40"/>
      <c r="HH2217" s="40"/>
      <c r="HI2217" s="40"/>
      <c r="HJ2217" s="40"/>
      <c r="HK2217" s="40"/>
      <c r="HL2217" s="40"/>
      <c r="HM2217" s="40"/>
      <c r="HN2217" s="40"/>
      <c r="HO2217" s="40"/>
      <c r="HP2217" s="40"/>
      <c r="HQ2217" s="40"/>
      <c r="HR2217" s="40"/>
      <c r="HS2217" s="40"/>
      <c r="HT2217" s="40"/>
      <c r="HU2217" s="40"/>
      <c r="HV2217" s="40"/>
      <c r="HW2217" s="40"/>
      <c r="HX2217" s="40"/>
      <c r="HY2217" s="40"/>
      <c r="HZ2217" s="40"/>
      <c r="IA2217" s="40"/>
      <c r="IB2217" s="40"/>
      <c r="IC2217" s="40"/>
      <c r="ID2217" s="40"/>
      <c r="IE2217" s="40"/>
      <c r="IF2217" s="40"/>
      <c r="IG2217" s="40"/>
      <c r="IH2217" s="40"/>
      <c r="II2217" s="40"/>
      <c r="IJ2217" s="40"/>
      <c r="IK2217" s="40"/>
      <c r="IL2217" s="40"/>
      <c r="IM2217" s="40"/>
      <c r="IN2217" s="40"/>
      <c r="IO2217" s="40"/>
      <c r="IP2217" s="40"/>
      <c r="IQ2217" s="40"/>
      <c r="IR2217" s="40"/>
      <c r="IS2217" s="40"/>
      <c r="IT2217" s="40"/>
      <c r="IU2217" s="40"/>
    </row>
    <row r="2218" spans="1:255" ht="14.25" customHeight="1">
      <c r="A2218" s="145">
        <v>2277</v>
      </c>
      <c r="B2218" s="139">
        <v>20160417</v>
      </c>
      <c r="C2218" s="57" t="str">
        <f t="shared" si="244"/>
        <v>SCL</v>
      </c>
      <c r="D2218" s="114">
        <f t="shared" si="239"/>
        <v>41015</v>
      </c>
      <c r="E2218" s="28" t="s">
        <v>34</v>
      </c>
      <c r="F2218" s="39" t="s">
        <v>25</v>
      </c>
      <c r="G2218" s="35" t="s">
        <v>26</v>
      </c>
      <c r="H2218" s="30"/>
      <c r="I2218" s="30"/>
      <c r="J2218" s="31" t="s">
        <v>175</v>
      </c>
      <c r="K2218" s="31" t="s">
        <v>580</v>
      </c>
      <c r="L2218" s="31" t="s">
        <v>176</v>
      </c>
      <c r="M2218" s="31"/>
      <c r="N2218" s="31" t="s">
        <v>31</v>
      </c>
      <c r="O2218" s="4" t="str">
        <f t="shared" si="240"/>
        <v>Ceratina (Zadontomerus) acantha</v>
      </c>
      <c r="P2218" s="85" t="str">
        <f t="shared" si="245"/>
        <v>Ceratina acantha</v>
      </c>
      <c r="Q2218" s="35" t="s">
        <v>29</v>
      </c>
      <c r="R2218" s="36"/>
      <c r="S2218" s="32"/>
      <c r="T2218" s="32"/>
      <c r="U2218" s="32"/>
      <c r="V2218" s="34" t="s">
        <v>171</v>
      </c>
      <c r="W2218" s="38">
        <v>41335</v>
      </c>
      <c r="X2218" s="52"/>
      <c r="Y2218" s="129">
        <f t="shared" si="241"/>
        <v>1</v>
      </c>
      <c r="Z2218" s="110">
        <f t="shared" si="242"/>
        <v>0</v>
      </c>
      <c r="AA2218" s="1">
        <f t="shared" si="243"/>
        <v>0</v>
      </c>
      <c r="AC2218" s="40"/>
      <c r="AD2218" s="40"/>
      <c r="AE2218" s="40"/>
      <c r="AF2218" s="40"/>
      <c r="AG2218" s="40"/>
      <c r="AH2218" s="40"/>
      <c r="AI2218" s="40"/>
      <c r="AJ2218" s="40"/>
      <c r="AK2218" s="40"/>
      <c r="AL2218" s="40"/>
      <c r="AM2218" s="40"/>
      <c r="AN2218" s="40"/>
      <c r="AO2218" s="40"/>
      <c r="AP2218" s="40"/>
      <c r="AQ2218" s="40"/>
      <c r="AR2218" s="40"/>
      <c r="AS2218" s="40"/>
      <c r="AT2218" s="40"/>
      <c r="AU2218" s="40"/>
      <c r="AV2218" s="40"/>
      <c r="AW2218" s="40"/>
      <c r="AX2218" s="40"/>
      <c r="AY2218" s="40"/>
      <c r="AZ2218" s="40"/>
      <c r="BA2218" s="40"/>
      <c r="BB2218" s="40"/>
      <c r="BC2218" s="40"/>
      <c r="BD2218" s="40"/>
      <c r="BE2218" s="40"/>
      <c r="BF2218" s="40"/>
      <c r="BG2218" s="40"/>
      <c r="BH2218" s="40"/>
      <c r="BI2218" s="40"/>
      <c r="BJ2218" s="40"/>
      <c r="BK2218" s="40"/>
      <c r="BL2218" s="40"/>
      <c r="BM2218" s="40"/>
      <c r="BN2218" s="40"/>
      <c r="BO2218" s="40"/>
      <c r="BP2218" s="40"/>
      <c r="BQ2218" s="40"/>
      <c r="BR2218" s="40"/>
      <c r="BS2218" s="40"/>
      <c r="BT2218" s="40"/>
      <c r="BU2218" s="40"/>
      <c r="BV2218" s="40"/>
      <c r="BW2218" s="40"/>
      <c r="BX2218" s="40"/>
      <c r="BY2218" s="40"/>
      <c r="BZ2218" s="40"/>
      <c r="CA2218" s="40"/>
      <c r="CB2218" s="40"/>
      <c r="CC2218" s="40"/>
      <c r="CD2218" s="40"/>
      <c r="CE2218" s="40"/>
      <c r="CF2218" s="40"/>
      <c r="CG2218" s="40"/>
      <c r="CH2218" s="40"/>
      <c r="CI2218" s="40"/>
      <c r="CJ2218" s="40"/>
      <c r="CK2218" s="40"/>
      <c r="CL2218" s="40"/>
      <c r="CM2218" s="40"/>
      <c r="CN2218" s="40"/>
      <c r="CO2218" s="40"/>
      <c r="CP2218" s="40"/>
      <c r="CQ2218" s="40"/>
      <c r="CR2218" s="40"/>
      <c r="CS2218" s="40"/>
      <c r="CT2218" s="40"/>
      <c r="CU2218" s="40"/>
      <c r="CV2218" s="40"/>
      <c r="CW2218" s="40"/>
      <c r="CX2218" s="40"/>
      <c r="CY2218" s="40"/>
      <c r="CZ2218" s="40"/>
      <c r="DA2218" s="40"/>
      <c r="DB2218" s="40"/>
      <c r="DC2218" s="40"/>
      <c r="DD2218" s="40"/>
      <c r="DE2218" s="40"/>
      <c r="DF2218" s="40"/>
      <c r="DG2218" s="40"/>
      <c r="DH2218" s="40"/>
      <c r="DI2218" s="40"/>
      <c r="DJ2218" s="40"/>
      <c r="DK2218" s="40"/>
      <c r="DL2218" s="40"/>
      <c r="DM2218" s="40"/>
      <c r="DN2218" s="40"/>
      <c r="DO2218" s="40"/>
      <c r="DP2218" s="40"/>
      <c r="DQ2218" s="40"/>
      <c r="DR2218" s="40"/>
      <c r="DS2218" s="40"/>
      <c r="DT2218" s="40"/>
      <c r="DU2218" s="40"/>
      <c r="DV2218" s="40"/>
      <c r="DW2218" s="40"/>
      <c r="DX2218" s="40"/>
      <c r="DY2218" s="40"/>
      <c r="DZ2218" s="40"/>
      <c r="EA2218" s="40"/>
      <c r="EB2218" s="40"/>
      <c r="EC2218" s="40"/>
      <c r="ED2218" s="40"/>
      <c r="EE2218" s="40"/>
      <c r="EF2218" s="40"/>
      <c r="EG2218" s="40"/>
      <c r="EH2218" s="40"/>
      <c r="EI2218" s="40"/>
      <c r="EJ2218" s="40"/>
      <c r="EK2218" s="40"/>
      <c r="EL2218" s="40"/>
      <c r="EM2218" s="40"/>
      <c r="EN2218" s="40"/>
      <c r="EO2218" s="40"/>
      <c r="EP2218" s="40"/>
      <c r="EQ2218" s="40"/>
      <c r="ER2218" s="40"/>
      <c r="ES2218" s="40"/>
      <c r="ET2218" s="40"/>
      <c r="EU2218" s="40"/>
      <c r="EV2218" s="40"/>
      <c r="EW2218" s="40"/>
      <c r="EX2218" s="40"/>
      <c r="EY2218" s="40"/>
      <c r="EZ2218" s="40"/>
      <c r="FA2218" s="40"/>
      <c r="FB2218" s="40"/>
      <c r="FC2218" s="40"/>
      <c r="FD2218" s="40"/>
      <c r="FE2218" s="40"/>
      <c r="FF2218" s="40"/>
      <c r="FG2218" s="40"/>
      <c r="FH2218" s="40"/>
      <c r="FI2218" s="40"/>
      <c r="FJ2218" s="40"/>
      <c r="FK2218" s="40"/>
      <c r="FL2218" s="40"/>
      <c r="FM2218" s="40"/>
      <c r="FN2218" s="40"/>
      <c r="FO2218" s="40"/>
      <c r="FP2218" s="40"/>
      <c r="FQ2218" s="40"/>
      <c r="FR2218" s="40"/>
      <c r="FS2218" s="40"/>
      <c r="FT2218" s="40"/>
      <c r="FU2218" s="40"/>
      <c r="FV2218" s="40"/>
      <c r="FW2218" s="40"/>
      <c r="FX2218" s="40"/>
      <c r="FY2218" s="40"/>
      <c r="FZ2218" s="40"/>
      <c r="GA2218" s="40"/>
      <c r="GB2218" s="40"/>
      <c r="GC2218" s="40"/>
      <c r="GD2218" s="40"/>
      <c r="GE2218" s="40"/>
      <c r="GF2218" s="40"/>
      <c r="GG2218" s="40"/>
      <c r="GH2218" s="40"/>
      <c r="GI2218" s="40"/>
      <c r="GJ2218" s="40"/>
      <c r="GK2218" s="40"/>
      <c r="GL2218" s="40"/>
      <c r="GM2218" s="40"/>
      <c r="GN2218" s="40"/>
      <c r="GO2218" s="40"/>
      <c r="GP2218" s="40"/>
      <c r="GQ2218" s="40"/>
      <c r="GR2218" s="40"/>
      <c r="GS2218" s="40"/>
      <c r="GT2218" s="40"/>
      <c r="GU2218" s="40"/>
      <c r="GV2218" s="40"/>
      <c r="GW2218" s="40"/>
      <c r="GX2218" s="40"/>
      <c r="GY2218" s="40"/>
      <c r="GZ2218" s="40"/>
      <c r="HA2218" s="40"/>
      <c r="HB2218" s="40"/>
      <c r="HC2218" s="40"/>
      <c r="HD2218" s="40"/>
      <c r="HE2218" s="40"/>
      <c r="HF2218" s="40"/>
      <c r="HG2218" s="40"/>
      <c r="HH2218" s="40"/>
      <c r="HI2218" s="40"/>
      <c r="HJ2218" s="40"/>
      <c r="HK2218" s="40"/>
      <c r="HL2218" s="40"/>
      <c r="HM2218" s="40"/>
      <c r="HN2218" s="40"/>
      <c r="HO2218" s="40"/>
      <c r="HP2218" s="40"/>
      <c r="HQ2218" s="40"/>
      <c r="HR2218" s="40"/>
      <c r="HS2218" s="40"/>
      <c r="HT2218" s="40"/>
      <c r="HU2218" s="40"/>
      <c r="HV2218" s="40"/>
      <c r="HW2218" s="40"/>
      <c r="HX2218" s="40"/>
      <c r="HY2218" s="40"/>
      <c r="HZ2218" s="40"/>
      <c r="IA2218" s="40"/>
      <c r="IB2218" s="40"/>
      <c r="IC2218" s="40"/>
      <c r="ID2218" s="40"/>
      <c r="IE2218" s="40"/>
      <c r="IF2218" s="40"/>
      <c r="IG2218" s="40"/>
      <c r="IH2218" s="40"/>
      <c r="II2218" s="40"/>
      <c r="IJ2218" s="40"/>
      <c r="IK2218" s="40"/>
      <c r="IL2218" s="40"/>
      <c r="IM2218" s="40"/>
      <c r="IN2218" s="40"/>
      <c r="IO2218" s="40"/>
      <c r="IP2218" s="40"/>
      <c r="IQ2218" s="40"/>
      <c r="IR2218" s="40"/>
      <c r="IS2218" s="40"/>
      <c r="IT2218" s="40"/>
      <c r="IU2218" s="40"/>
    </row>
    <row r="2219" spans="1:255" ht="14.25" customHeight="1">
      <c r="A2219" s="145">
        <v>2278</v>
      </c>
      <c r="B2219" s="139">
        <v>20140817</v>
      </c>
      <c r="C2219" s="57" t="str">
        <f t="shared" si="244"/>
        <v>SCL</v>
      </c>
      <c r="D2219" s="114">
        <f t="shared" si="239"/>
        <v>40406</v>
      </c>
      <c r="E2219" s="28" t="s">
        <v>34</v>
      </c>
      <c r="F2219" s="39" t="s">
        <v>25</v>
      </c>
      <c r="G2219" s="35" t="s">
        <v>26</v>
      </c>
      <c r="H2219" s="30"/>
      <c r="I2219" s="30"/>
      <c r="J2219" s="31" t="s">
        <v>175</v>
      </c>
      <c r="K2219" s="31" t="s">
        <v>580</v>
      </c>
      <c r="L2219" s="31" t="s">
        <v>176</v>
      </c>
      <c r="M2219" s="31"/>
      <c r="N2219" s="31" t="s">
        <v>31</v>
      </c>
      <c r="O2219" s="4" t="str">
        <f t="shared" si="240"/>
        <v>Ceratina (Zadontomerus) acantha</v>
      </c>
      <c r="P2219" s="85" t="str">
        <f t="shared" si="245"/>
        <v>Ceratina acantha</v>
      </c>
      <c r="Q2219" s="35" t="s">
        <v>29</v>
      </c>
      <c r="R2219" s="36"/>
      <c r="S2219" s="32"/>
      <c r="T2219" s="32"/>
      <c r="U2219" s="32"/>
      <c r="V2219" s="34" t="s">
        <v>171</v>
      </c>
      <c r="W2219" s="38">
        <v>41335</v>
      </c>
      <c r="X2219" s="52"/>
      <c r="Y2219" s="129">
        <f t="shared" si="241"/>
        <v>1</v>
      </c>
      <c r="Z2219" s="110">
        <f t="shared" si="242"/>
        <v>0</v>
      </c>
      <c r="AA2219" s="1">
        <f t="shared" si="243"/>
        <v>0</v>
      </c>
      <c r="AC2219" s="40"/>
      <c r="AD2219" s="40"/>
      <c r="AE2219" s="40"/>
      <c r="AF2219" s="40"/>
      <c r="AG2219" s="40"/>
      <c r="AH2219" s="40"/>
      <c r="AI2219" s="40"/>
      <c r="AJ2219" s="40"/>
      <c r="AK2219" s="40"/>
      <c r="AL2219" s="40"/>
      <c r="AM2219" s="40"/>
      <c r="AN2219" s="40"/>
      <c r="AO2219" s="40"/>
      <c r="AP2219" s="40"/>
      <c r="AQ2219" s="40"/>
      <c r="AR2219" s="40"/>
      <c r="AS2219" s="40"/>
      <c r="AT2219" s="40"/>
      <c r="AU2219" s="40"/>
      <c r="AV2219" s="40"/>
      <c r="AW2219" s="40"/>
      <c r="AX2219" s="40"/>
      <c r="AY2219" s="40"/>
      <c r="AZ2219" s="40"/>
      <c r="BA2219" s="40"/>
      <c r="BB2219" s="40"/>
      <c r="BC2219" s="40"/>
      <c r="BD2219" s="40"/>
      <c r="BE2219" s="40"/>
      <c r="BF2219" s="40"/>
      <c r="BG2219" s="40"/>
      <c r="BH2219" s="40"/>
      <c r="BI2219" s="40"/>
      <c r="BJ2219" s="40"/>
      <c r="BK2219" s="40"/>
      <c r="BL2219" s="40"/>
      <c r="BM2219" s="40"/>
      <c r="BN2219" s="40"/>
      <c r="BO2219" s="40"/>
      <c r="BP2219" s="40"/>
      <c r="BQ2219" s="40"/>
      <c r="BR2219" s="40"/>
      <c r="BS2219" s="40"/>
      <c r="BT2219" s="40"/>
      <c r="BU2219" s="40"/>
      <c r="BV2219" s="40"/>
      <c r="BW2219" s="40"/>
      <c r="BX2219" s="40"/>
      <c r="BY2219" s="40"/>
      <c r="BZ2219" s="40"/>
      <c r="CA2219" s="40"/>
      <c r="CB2219" s="40"/>
      <c r="CC2219" s="40"/>
      <c r="CD2219" s="40"/>
      <c r="CE2219" s="40"/>
      <c r="CF2219" s="40"/>
      <c r="CG2219" s="40"/>
      <c r="CH2219" s="40"/>
      <c r="CI2219" s="40"/>
      <c r="CJ2219" s="40"/>
      <c r="CK2219" s="40"/>
      <c r="CL2219" s="40"/>
      <c r="CM2219" s="40"/>
      <c r="CN2219" s="40"/>
      <c r="CO2219" s="40"/>
      <c r="CP2219" s="40"/>
      <c r="CQ2219" s="40"/>
      <c r="CR2219" s="40"/>
      <c r="CS2219" s="40"/>
      <c r="CT2219" s="40"/>
      <c r="CU2219" s="40"/>
      <c r="CV2219" s="40"/>
      <c r="CW2219" s="40"/>
      <c r="CX2219" s="40"/>
      <c r="CY2219" s="40"/>
      <c r="CZ2219" s="40"/>
      <c r="DA2219" s="40"/>
      <c r="DB2219" s="40"/>
      <c r="DC2219" s="40"/>
      <c r="DD2219" s="40"/>
      <c r="DE2219" s="40"/>
      <c r="DF2219" s="40"/>
      <c r="DG2219" s="40"/>
      <c r="DH2219" s="40"/>
      <c r="DI2219" s="40"/>
      <c r="DJ2219" s="40"/>
      <c r="DK2219" s="40"/>
      <c r="DL2219" s="40"/>
      <c r="DM2219" s="40"/>
      <c r="DN2219" s="40"/>
      <c r="DO2219" s="40"/>
      <c r="DP2219" s="40"/>
      <c r="DQ2219" s="40"/>
      <c r="DR2219" s="40"/>
      <c r="DS2219" s="40"/>
      <c r="DT2219" s="40"/>
      <c r="DU2219" s="40"/>
      <c r="DV2219" s="40"/>
      <c r="DW2219" s="40"/>
      <c r="DX2219" s="40"/>
      <c r="DY2219" s="40"/>
      <c r="DZ2219" s="40"/>
      <c r="EA2219" s="40"/>
      <c r="EB2219" s="40"/>
      <c r="EC2219" s="40"/>
      <c r="ED2219" s="40"/>
      <c r="EE2219" s="40"/>
      <c r="EF2219" s="40"/>
      <c r="EG2219" s="40"/>
      <c r="EH2219" s="40"/>
      <c r="EI2219" s="40"/>
      <c r="EJ2219" s="40"/>
      <c r="EK2219" s="40"/>
      <c r="EL2219" s="40"/>
      <c r="EM2219" s="40"/>
      <c r="EN2219" s="40"/>
      <c r="EO2219" s="40"/>
      <c r="EP2219" s="40"/>
      <c r="EQ2219" s="40"/>
      <c r="ER2219" s="40"/>
      <c r="ES2219" s="40"/>
      <c r="ET2219" s="40"/>
      <c r="EU2219" s="40"/>
      <c r="EV2219" s="40"/>
      <c r="EW2219" s="40"/>
      <c r="EX2219" s="40"/>
      <c r="EY2219" s="40"/>
      <c r="EZ2219" s="40"/>
      <c r="FA2219" s="40"/>
      <c r="FB2219" s="40"/>
      <c r="FC2219" s="40"/>
      <c r="FD2219" s="40"/>
      <c r="FE2219" s="40"/>
      <c r="FF2219" s="40"/>
      <c r="FG2219" s="40"/>
      <c r="FH2219" s="40"/>
      <c r="FI2219" s="40"/>
      <c r="FJ2219" s="40"/>
      <c r="FK2219" s="40"/>
      <c r="FL2219" s="40"/>
      <c r="FM2219" s="40"/>
      <c r="FN2219" s="40"/>
      <c r="FO2219" s="40"/>
      <c r="FP2219" s="40"/>
      <c r="FQ2219" s="40"/>
      <c r="FR2219" s="40"/>
      <c r="FS2219" s="40"/>
      <c r="FT2219" s="40"/>
      <c r="FU2219" s="40"/>
      <c r="FV2219" s="40"/>
      <c r="FW2219" s="40"/>
      <c r="FX2219" s="40"/>
      <c r="FY2219" s="40"/>
      <c r="FZ2219" s="40"/>
      <c r="GA2219" s="40"/>
      <c r="GB2219" s="40"/>
      <c r="GC2219" s="40"/>
      <c r="GD2219" s="40"/>
      <c r="GE2219" s="40"/>
      <c r="GF2219" s="40"/>
      <c r="GG2219" s="40"/>
      <c r="GH2219" s="40"/>
      <c r="GI2219" s="40"/>
      <c r="GJ2219" s="40"/>
      <c r="GK2219" s="40"/>
      <c r="GL2219" s="40"/>
      <c r="GM2219" s="40"/>
      <c r="GN2219" s="40"/>
      <c r="GO2219" s="40"/>
      <c r="GP2219" s="40"/>
      <c r="GQ2219" s="40"/>
      <c r="GR2219" s="40"/>
      <c r="GS2219" s="40"/>
      <c r="GT2219" s="40"/>
      <c r="GU2219" s="40"/>
      <c r="GV2219" s="40"/>
      <c r="GW2219" s="40"/>
      <c r="GX2219" s="40"/>
      <c r="GY2219" s="40"/>
      <c r="GZ2219" s="40"/>
      <c r="HA2219" s="40"/>
      <c r="HB2219" s="40"/>
      <c r="HC2219" s="40"/>
      <c r="HD2219" s="40"/>
      <c r="HE2219" s="40"/>
      <c r="HF2219" s="40"/>
      <c r="HG2219" s="40"/>
      <c r="HH2219" s="40"/>
      <c r="HI2219" s="40"/>
      <c r="HJ2219" s="40"/>
      <c r="HK2219" s="40"/>
      <c r="HL2219" s="40"/>
      <c r="HM2219" s="40"/>
      <c r="HN2219" s="40"/>
      <c r="HO2219" s="40"/>
      <c r="HP2219" s="40"/>
      <c r="HQ2219" s="40"/>
      <c r="HR2219" s="40"/>
      <c r="HS2219" s="40"/>
      <c r="HT2219" s="40"/>
      <c r="HU2219" s="40"/>
      <c r="HV2219" s="40"/>
      <c r="HW2219" s="40"/>
      <c r="HX2219" s="40"/>
      <c r="HY2219" s="40"/>
      <c r="HZ2219" s="40"/>
      <c r="IA2219" s="40"/>
      <c r="IB2219" s="40"/>
      <c r="IC2219" s="40"/>
      <c r="ID2219" s="40"/>
      <c r="IE2219" s="40"/>
      <c r="IF2219" s="40"/>
      <c r="IG2219" s="40"/>
      <c r="IH2219" s="40"/>
      <c r="II2219" s="40"/>
      <c r="IJ2219" s="40"/>
      <c r="IK2219" s="40"/>
      <c r="IL2219" s="40"/>
      <c r="IM2219" s="40"/>
      <c r="IN2219" s="40"/>
      <c r="IO2219" s="40"/>
      <c r="IP2219" s="40"/>
      <c r="IQ2219" s="40"/>
      <c r="IR2219" s="40"/>
      <c r="IS2219" s="40"/>
      <c r="IT2219" s="40"/>
      <c r="IU2219" s="40"/>
    </row>
    <row r="2220" spans="1:255" ht="14.25" customHeight="1">
      <c r="A2220" s="145">
        <v>2279</v>
      </c>
      <c r="B2220" s="139">
        <v>20140928</v>
      </c>
      <c r="C2220" s="57" t="str">
        <f t="shared" si="244"/>
        <v>SCL</v>
      </c>
      <c r="D2220" s="114">
        <f t="shared" si="239"/>
        <v>40448</v>
      </c>
      <c r="E2220" s="28" t="s">
        <v>34</v>
      </c>
      <c r="F2220" s="39" t="s">
        <v>25</v>
      </c>
      <c r="G2220" s="35" t="s">
        <v>26</v>
      </c>
      <c r="H2220" s="30"/>
      <c r="I2220" s="30"/>
      <c r="J2220" s="31" t="s">
        <v>175</v>
      </c>
      <c r="K2220" s="31" t="s">
        <v>580</v>
      </c>
      <c r="L2220" s="31" t="s">
        <v>176</v>
      </c>
      <c r="M2220" s="31"/>
      <c r="N2220" s="31" t="s">
        <v>31</v>
      </c>
      <c r="O2220" s="4" t="str">
        <f t="shared" si="240"/>
        <v>Ceratina (Zadontomerus) acantha</v>
      </c>
      <c r="P2220" s="85" t="str">
        <f t="shared" si="245"/>
        <v>Ceratina acantha</v>
      </c>
      <c r="Q2220" s="35" t="s">
        <v>29</v>
      </c>
      <c r="R2220" s="36"/>
      <c r="S2220" s="32"/>
      <c r="T2220" s="32"/>
      <c r="U2220" s="32"/>
      <c r="V2220" s="34" t="s">
        <v>171</v>
      </c>
      <c r="W2220" s="38">
        <v>41335</v>
      </c>
      <c r="X2220" s="52"/>
      <c r="Y2220" s="129">
        <f t="shared" si="241"/>
        <v>1</v>
      </c>
      <c r="Z2220" s="110">
        <f t="shared" si="242"/>
        <v>0</v>
      </c>
      <c r="AA2220" s="1">
        <f t="shared" si="243"/>
        <v>0</v>
      </c>
      <c r="AC2220" s="40"/>
      <c r="AD2220" s="40"/>
      <c r="AE2220" s="40"/>
      <c r="AF2220" s="40"/>
      <c r="AG2220" s="40"/>
      <c r="AH2220" s="40"/>
      <c r="AI2220" s="40"/>
      <c r="AJ2220" s="40"/>
      <c r="AK2220" s="40"/>
      <c r="AL2220" s="40"/>
      <c r="AM2220" s="40"/>
      <c r="AN2220" s="40"/>
      <c r="AO2220" s="40"/>
      <c r="AP2220" s="40"/>
      <c r="AQ2220" s="40"/>
      <c r="AR2220" s="40"/>
      <c r="AS2220" s="40"/>
      <c r="AT2220" s="40"/>
      <c r="AU2220" s="40"/>
      <c r="AV2220" s="40"/>
      <c r="AW2220" s="40"/>
      <c r="AX2220" s="40"/>
      <c r="AY2220" s="40"/>
      <c r="AZ2220" s="40"/>
      <c r="BA2220" s="40"/>
      <c r="BB2220" s="40"/>
      <c r="BC2220" s="40"/>
      <c r="BD2220" s="40"/>
      <c r="BE2220" s="40"/>
      <c r="BF2220" s="40"/>
      <c r="BG2220" s="40"/>
      <c r="BH2220" s="40"/>
      <c r="BI2220" s="40"/>
      <c r="BJ2220" s="40"/>
      <c r="BK2220" s="40"/>
      <c r="BL2220" s="40"/>
      <c r="BM2220" s="40"/>
      <c r="BN2220" s="40"/>
      <c r="BO2220" s="40"/>
      <c r="BP2220" s="40"/>
      <c r="BQ2220" s="40"/>
      <c r="BR2220" s="40"/>
      <c r="BS2220" s="40"/>
      <c r="BT2220" s="40"/>
      <c r="BU2220" s="40"/>
      <c r="BV2220" s="40"/>
      <c r="BW2220" s="40"/>
      <c r="BX2220" s="40"/>
      <c r="BY2220" s="40"/>
      <c r="BZ2220" s="40"/>
      <c r="CA2220" s="40"/>
      <c r="CB2220" s="40"/>
      <c r="CC2220" s="40"/>
      <c r="CD2220" s="40"/>
      <c r="CE2220" s="40"/>
      <c r="CF2220" s="40"/>
      <c r="CG2220" s="40"/>
      <c r="CH2220" s="40"/>
      <c r="CI2220" s="40"/>
      <c r="CJ2220" s="40"/>
      <c r="CK2220" s="40"/>
      <c r="CL2220" s="40"/>
      <c r="CM2220" s="40"/>
      <c r="CN2220" s="40"/>
      <c r="CO2220" s="40"/>
      <c r="CP2220" s="40"/>
      <c r="CQ2220" s="40"/>
      <c r="CR2220" s="40"/>
      <c r="CS2220" s="40"/>
      <c r="CT2220" s="40"/>
      <c r="CU2220" s="40"/>
      <c r="CV2220" s="40"/>
      <c r="CW2220" s="40"/>
      <c r="CX2220" s="40"/>
      <c r="CY2220" s="40"/>
      <c r="CZ2220" s="40"/>
      <c r="DA2220" s="40"/>
      <c r="DB2220" s="40"/>
      <c r="DC2220" s="40"/>
      <c r="DD2220" s="40"/>
      <c r="DE2220" s="40"/>
      <c r="DF2220" s="40"/>
      <c r="DG2220" s="40"/>
      <c r="DH2220" s="40"/>
      <c r="DI2220" s="40"/>
      <c r="DJ2220" s="40"/>
      <c r="DK2220" s="40"/>
      <c r="DL2220" s="40"/>
      <c r="DM2220" s="40"/>
      <c r="DN2220" s="40"/>
      <c r="DO2220" s="40"/>
      <c r="DP2220" s="40"/>
      <c r="DQ2220" s="40"/>
      <c r="DR2220" s="40"/>
      <c r="DS2220" s="40"/>
      <c r="DT2220" s="40"/>
      <c r="DU2220" s="40"/>
      <c r="DV2220" s="40"/>
      <c r="DW2220" s="40"/>
      <c r="DX2220" s="40"/>
      <c r="DY2220" s="40"/>
      <c r="DZ2220" s="40"/>
      <c r="EA2220" s="40"/>
      <c r="EB2220" s="40"/>
      <c r="EC2220" s="40"/>
      <c r="ED2220" s="40"/>
      <c r="EE2220" s="40"/>
      <c r="EF2220" s="40"/>
      <c r="EG2220" s="40"/>
      <c r="EH2220" s="40"/>
      <c r="EI2220" s="40"/>
      <c r="EJ2220" s="40"/>
      <c r="EK2220" s="40"/>
      <c r="EL2220" s="40"/>
      <c r="EM2220" s="40"/>
      <c r="EN2220" s="40"/>
      <c r="EO2220" s="40"/>
      <c r="EP2220" s="40"/>
      <c r="EQ2220" s="40"/>
      <c r="ER2220" s="40"/>
      <c r="ES2220" s="40"/>
      <c r="ET2220" s="40"/>
      <c r="EU2220" s="40"/>
      <c r="EV2220" s="40"/>
      <c r="EW2220" s="40"/>
      <c r="EX2220" s="40"/>
      <c r="EY2220" s="40"/>
      <c r="EZ2220" s="40"/>
      <c r="FA2220" s="40"/>
      <c r="FB2220" s="40"/>
      <c r="FC2220" s="40"/>
      <c r="FD2220" s="40"/>
      <c r="FE2220" s="40"/>
      <c r="FF2220" s="40"/>
      <c r="FG2220" s="40"/>
      <c r="FH2220" s="40"/>
      <c r="FI2220" s="40"/>
      <c r="FJ2220" s="40"/>
      <c r="FK2220" s="40"/>
      <c r="FL2220" s="40"/>
      <c r="FM2220" s="40"/>
      <c r="FN2220" s="40"/>
      <c r="FO2220" s="40"/>
      <c r="FP2220" s="40"/>
      <c r="FQ2220" s="40"/>
      <c r="FR2220" s="40"/>
      <c r="FS2220" s="40"/>
      <c r="FT2220" s="40"/>
      <c r="FU2220" s="40"/>
      <c r="FV2220" s="40"/>
      <c r="FW2220" s="40"/>
      <c r="FX2220" s="40"/>
      <c r="FY2220" s="40"/>
      <c r="FZ2220" s="40"/>
      <c r="GA2220" s="40"/>
      <c r="GB2220" s="40"/>
      <c r="GC2220" s="40"/>
      <c r="GD2220" s="40"/>
      <c r="GE2220" s="40"/>
      <c r="GF2220" s="40"/>
      <c r="GG2220" s="40"/>
      <c r="GH2220" s="40"/>
      <c r="GI2220" s="40"/>
      <c r="GJ2220" s="40"/>
      <c r="GK2220" s="40"/>
      <c r="GL2220" s="40"/>
      <c r="GM2220" s="40"/>
      <c r="GN2220" s="40"/>
      <c r="GO2220" s="40"/>
      <c r="GP2220" s="40"/>
      <c r="GQ2220" s="40"/>
      <c r="GR2220" s="40"/>
      <c r="GS2220" s="40"/>
      <c r="GT2220" s="40"/>
      <c r="GU2220" s="40"/>
      <c r="GV2220" s="40"/>
      <c r="GW2220" s="40"/>
      <c r="GX2220" s="40"/>
      <c r="GY2220" s="40"/>
      <c r="GZ2220" s="40"/>
      <c r="HA2220" s="40"/>
      <c r="HB2220" s="40"/>
      <c r="HC2220" s="40"/>
      <c r="HD2220" s="40"/>
      <c r="HE2220" s="40"/>
      <c r="HF2220" s="40"/>
      <c r="HG2220" s="40"/>
      <c r="HH2220" s="40"/>
      <c r="HI2220" s="40"/>
      <c r="HJ2220" s="40"/>
      <c r="HK2220" s="40"/>
      <c r="HL2220" s="40"/>
      <c r="HM2220" s="40"/>
      <c r="HN2220" s="40"/>
      <c r="HO2220" s="40"/>
      <c r="HP2220" s="40"/>
      <c r="HQ2220" s="40"/>
      <c r="HR2220" s="40"/>
      <c r="HS2220" s="40"/>
      <c r="HT2220" s="40"/>
      <c r="HU2220" s="40"/>
      <c r="HV2220" s="40"/>
      <c r="HW2220" s="40"/>
      <c r="HX2220" s="40"/>
      <c r="HY2220" s="40"/>
      <c r="HZ2220" s="40"/>
      <c r="IA2220" s="40"/>
      <c r="IB2220" s="40"/>
      <c r="IC2220" s="40"/>
      <c r="ID2220" s="40"/>
      <c r="IE2220" s="40"/>
      <c r="IF2220" s="40"/>
      <c r="IG2220" s="40"/>
      <c r="IH2220" s="40"/>
      <c r="II2220" s="40"/>
      <c r="IJ2220" s="40"/>
      <c r="IK2220" s="40"/>
      <c r="IL2220" s="40"/>
      <c r="IM2220" s="40"/>
      <c r="IN2220" s="40"/>
      <c r="IO2220" s="40"/>
      <c r="IP2220" s="40"/>
      <c r="IQ2220" s="40"/>
      <c r="IR2220" s="40"/>
      <c r="IS2220" s="40"/>
      <c r="IT2220" s="40"/>
      <c r="IU2220" s="40"/>
    </row>
    <row r="2221" spans="1:255" ht="14.25" customHeight="1">
      <c r="A2221" s="145">
        <v>2280</v>
      </c>
      <c r="B2221" s="139">
        <v>20160610</v>
      </c>
      <c r="C2221" s="57" t="str">
        <f t="shared" si="244"/>
        <v>SCL</v>
      </c>
      <c r="D2221" s="114">
        <f t="shared" si="239"/>
        <v>41069</v>
      </c>
      <c r="E2221" s="28" t="s">
        <v>34</v>
      </c>
      <c r="F2221" s="39" t="s">
        <v>25</v>
      </c>
      <c r="G2221" s="35" t="s">
        <v>26</v>
      </c>
      <c r="H2221" s="30"/>
      <c r="I2221" s="30"/>
      <c r="J2221" s="31" t="s">
        <v>175</v>
      </c>
      <c r="K2221" s="31" t="s">
        <v>580</v>
      </c>
      <c r="L2221" s="31" t="s">
        <v>176</v>
      </c>
      <c r="M2221" s="31"/>
      <c r="N2221" s="31" t="s">
        <v>31</v>
      </c>
      <c r="O2221" s="4" t="str">
        <f t="shared" si="240"/>
        <v>Ceratina (Zadontomerus) acantha</v>
      </c>
      <c r="P2221" s="85" t="str">
        <f t="shared" si="245"/>
        <v>Ceratina acantha</v>
      </c>
      <c r="Q2221" s="35" t="s">
        <v>29</v>
      </c>
      <c r="R2221" s="36"/>
      <c r="S2221" s="32"/>
      <c r="T2221" s="32"/>
      <c r="U2221" s="32"/>
      <c r="V2221" s="34" t="s">
        <v>171</v>
      </c>
      <c r="W2221" s="38">
        <v>41335</v>
      </c>
      <c r="X2221" s="52"/>
      <c r="Y2221" s="129">
        <f t="shared" si="241"/>
        <v>1</v>
      </c>
      <c r="Z2221" s="110">
        <f t="shared" si="242"/>
        <v>0</v>
      </c>
      <c r="AA2221" s="1">
        <f t="shared" si="243"/>
        <v>0</v>
      </c>
      <c r="AC2221" s="40"/>
      <c r="AD2221" s="40"/>
      <c r="AE2221" s="40"/>
      <c r="AF2221" s="40"/>
      <c r="AG2221" s="40"/>
      <c r="AH2221" s="40"/>
      <c r="AI2221" s="40"/>
      <c r="AJ2221" s="40"/>
      <c r="AK2221" s="40"/>
      <c r="AL2221" s="40"/>
      <c r="AM2221" s="40"/>
      <c r="AN2221" s="40"/>
      <c r="AO2221" s="40"/>
      <c r="AP2221" s="40"/>
      <c r="AQ2221" s="40"/>
      <c r="AR2221" s="40"/>
      <c r="AS2221" s="40"/>
      <c r="AT2221" s="40"/>
      <c r="AU2221" s="40"/>
      <c r="AV2221" s="40"/>
      <c r="AW2221" s="40"/>
      <c r="AX2221" s="40"/>
      <c r="AY2221" s="40"/>
      <c r="AZ2221" s="40"/>
      <c r="BA2221" s="40"/>
      <c r="BB2221" s="40"/>
      <c r="BC2221" s="40"/>
      <c r="BD2221" s="40"/>
      <c r="BE2221" s="40"/>
      <c r="BF2221" s="40"/>
      <c r="BG2221" s="40"/>
      <c r="BH2221" s="40"/>
      <c r="BI2221" s="40"/>
      <c r="BJ2221" s="40"/>
      <c r="BK2221" s="40"/>
      <c r="BL2221" s="40"/>
      <c r="BM2221" s="40"/>
      <c r="BN2221" s="40"/>
      <c r="BO2221" s="40"/>
      <c r="BP2221" s="40"/>
      <c r="BQ2221" s="40"/>
      <c r="BR2221" s="40"/>
      <c r="BS2221" s="40"/>
      <c r="BT2221" s="40"/>
      <c r="BU2221" s="40"/>
      <c r="BV2221" s="40"/>
      <c r="BW2221" s="40"/>
      <c r="BX2221" s="40"/>
      <c r="BY2221" s="40"/>
      <c r="BZ2221" s="40"/>
      <c r="CA2221" s="40"/>
      <c r="CB2221" s="40"/>
      <c r="CC2221" s="40"/>
      <c r="CD2221" s="40"/>
      <c r="CE2221" s="40"/>
      <c r="CF2221" s="40"/>
      <c r="CG2221" s="40"/>
      <c r="CH2221" s="40"/>
      <c r="CI2221" s="40"/>
      <c r="CJ2221" s="40"/>
      <c r="CK2221" s="40"/>
      <c r="CL2221" s="40"/>
      <c r="CM2221" s="40"/>
      <c r="CN2221" s="40"/>
      <c r="CO2221" s="40"/>
      <c r="CP2221" s="40"/>
      <c r="CQ2221" s="40"/>
      <c r="CR2221" s="40"/>
      <c r="CS2221" s="40"/>
      <c r="CT2221" s="40"/>
      <c r="CU2221" s="40"/>
      <c r="CV2221" s="40"/>
      <c r="CW2221" s="40"/>
      <c r="CX2221" s="40"/>
      <c r="CY2221" s="40"/>
      <c r="CZ2221" s="40"/>
      <c r="DA2221" s="40"/>
      <c r="DB2221" s="40"/>
      <c r="DC2221" s="40"/>
      <c r="DD2221" s="40"/>
      <c r="DE2221" s="40"/>
      <c r="DF2221" s="40"/>
      <c r="DG2221" s="40"/>
      <c r="DH2221" s="40"/>
      <c r="DI2221" s="40"/>
      <c r="DJ2221" s="40"/>
      <c r="DK2221" s="40"/>
      <c r="DL2221" s="40"/>
      <c r="DM2221" s="40"/>
      <c r="DN2221" s="40"/>
      <c r="DO2221" s="40"/>
      <c r="DP2221" s="40"/>
      <c r="DQ2221" s="40"/>
      <c r="DR2221" s="40"/>
      <c r="DS2221" s="40"/>
      <c r="DT2221" s="40"/>
      <c r="DU2221" s="40"/>
      <c r="DV2221" s="40"/>
      <c r="DW2221" s="40"/>
      <c r="DX2221" s="40"/>
      <c r="DY2221" s="40"/>
      <c r="DZ2221" s="40"/>
      <c r="EA2221" s="40"/>
      <c r="EB2221" s="40"/>
      <c r="EC2221" s="40"/>
      <c r="ED2221" s="40"/>
      <c r="EE2221" s="40"/>
      <c r="EF2221" s="40"/>
      <c r="EG2221" s="40"/>
      <c r="EH2221" s="40"/>
      <c r="EI2221" s="40"/>
      <c r="EJ2221" s="40"/>
      <c r="EK2221" s="40"/>
      <c r="EL2221" s="40"/>
      <c r="EM2221" s="40"/>
      <c r="EN2221" s="40"/>
      <c r="EO2221" s="40"/>
      <c r="EP2221" s="40"/>
      <c r="EQ2221" s="40"/>
      <c r="ER2221" s="40"/>
      <c r="ES2221" s="40"/>
      <c r="ET2221" s="40"/>
      <c r="EU2221" s="40"/>
      <c r="EV2221" s="40"/>
      <c r="EW2221" s="40"/>
      <c r="EX2221" s="40"/>
      <c r="EY2221" s="40"/>
      <c r="EZ2221" s="40"/>
      <c r="FA2221" s="40"/>
      <c r="FB2221" s="40"/>
      <c r="FC2221" s="40"/>
      <c r="FD2221" s="40"/>
      <c r="FE2221" s="40"/>
      <c r="FF2221" s="40"/>
      <c r="FG2221" s="40"/>
      <c r="FH2221" s="40"/>
      <c r="FI2221" s="40"/>
      <c r="FJ2221" s="40"/>
      <c r="FK2221" s="40"/>
      <c r="FL2221" s="40"/>
      <c r="FM2221" s="40"/>
      <c r="FN2221" s="40"/>
      <c r="FO2221" s="40"/>
      <c r="FP2221" s="40"/>
      <c r="FQ2221" s="40"/>
      <c r="FR2221" s="40"/>
      <c r="FS2221" s="40"/>
      <c r="FT2221" s="40"/>
      <c r="FU2221" s="40"/>
      <c r="FV2221" s="40"/>
      <c r="FW2221" s="40"/>
      <c r="FX2221" s="40"/>
      <c r="FY2221" s="40"/>
      <c r="FZ2221" s="40"/>
      <c r="GA2221" s="40"/>
      <c r="GB2221" s="40"/>
      <c r="GC2221" s="40"/>
      <c r="GD2221" s="40"/>
      <c r="GE2221" s="40"/>
      <c r="GF2221" s="40"/>
      <c r="GG2221" s="40"/>
      <c r="GH2221" s="40"/>
      <c r="GI2221" s="40"/>
      <c r="GJ2221" s="40"/>
      <c r="GK2221" s="40"/>
      <c r="GL2221" s="40"/>
      <c r="GM2221" s="40"/>
      <c r="GN2221" s="40"/>
      <c r="GO2221" s="40"/>
      <c r="GP2221" s="40"/>
      <c r="GQ2221" s="40"/>
      <c r="GR2221" s="40"/>
      <c r="GS2221" s="40"/>
      <c r="GT2221" s="40"/>
      <c r="GU2221" s="40"/>
      <c r="GV2221" s="40"/>
      <c r="GW2221" s="40"/>
      <c r="GX2221" s="40"/>
      <c r="GY2221" s="40"/>
      <c r="GZ2221" s="40"/>
      <c r="HA2221" s="40"/>
      <c r="HB2221" s="40"/>
      <c r="HC2221" s="40"/>
      <c r="HD2221" s="40"/>
      <c r="HE2221" s="40"/>
      <c r="HF2221" s="40"/>
      <c r="HG2221" s="40"/>
      <c r="HH2221" s="40"/>
      <c r="HI2221" s="40"/>
      <c r="HJ2221" s="40"/>
      <c r="HK2221" s="40"/>
      <c r="HL2221" s="40"/>
      <c r="HM2221" s="40"/>
      <c r="HN2221" s="40"/>
      <c r="HO2221" s="40"/>
      <c r="HP2221" s="40"/>
      <c r="HQ2221" s="40"/>
      <c r="HR2221" s="40"/>
      <c r="HS2221" s="40"/>
      <c r="HT2221" s="40"/>
      <c r="HU2221" s="40"/>
      <c r="HV2221" s="40"/>
      <c r="HW2221" s="40"/>
      <c r="HX2221" s="40"/>
      <c r="HY2221" s="40"/>
      <c r="HZ2221" s="40"/>
      <c r="IA2221" s="40"/>
      <c r="IB2221" s="40"/>
      <c r="IC2221" s="40"/>
      <c r="ID2221" s="40"/>
      <c r="IE2221" s="40"/>
      <c r="IF2221" s="40"/>
      <c r="IG2221" s="40"/>
      <c r="IH2221" s="40"/>
      <c r="II2221" s="40"/>
      <c r="IJ2221" s="40"/>
      <c r="IK2221" s="40"/>
      <c r="IL2221" s="40"/>
      <c r="IM2221" s="40"/>
      <c r="IN2221" s="40"/>
      <c r="IO2221" s="40"/>
      <c r="IP2221" s="40"/>
      <c r="IQ2221" s="40"/>
      <c r="IR2221" s="40"/>
      <c r="IS2221" s="40"/>
      <c r="IT2221" s="40"/>
      <c r="IU2221" s="40"/>
    </row>
    <row r="2222" spans="1:255" ht="14.25" customHeight="1">
      <c r="A2222" s="145">
        <v>2281</v>
      </c>
      <c r="B2222" s="139">
        <v>20140817</v>
      </c>
      <c r="C2222" s="57" t="str">
        <f t="shared" si="244"/>
        <v>SCL</v>
      </c>
      <c r="D2222" s="114">
        <f t="shared" si="239"/>
        <v>40406</v>
      </c>
      <c r="E2222" s="28" t="s">
        <v>34</v>
      </c>
      <c r="F2222" s="39" t="s">
        <v>25</v>
      </c>
      <c r="G2222" s="35" t="s">
        <v>26</v>
      </c>
      <c r="H2222" s="30"/>
      <c r="I2222" s="30"/>
      <c r="J2222" s="31" t="s">
        <v>175</v>
      </c>
      <c r="K2222" s="31" t="s">
        <v>580</v>
      </c>
      <c r="L2222" s="31" t="s">
        <v>176</v>
      </c>
      <c r="M2222" s="31"/>
      <c r="N2222" s="31" t="s">
        <v>31</v>
      </c>
      <c r="O2222" s="4" t="str">
        <f t="shared" si="240"/>
        <v>Ceratina (Zadontomerus) acantha</v>
      </c>
      <c r="P2222" s="85" t="str">
        <f t="shared" si="245"/>
        <v>Ceratina acantha</v>
      </c>
      <c r="Q2222" s="35" t="s">
        <v>29</v>
      </c>
      <c r="R2222" s="36"/>
      <c r="S2222" s="32"/>
      <c r="T2222" s="32"/>
      <c r="U2222" s="32"/>
      <c r="V2222" s="34" t="s">
        <v>171</v>
      </c>
      <c r="W2222" s="38">
        <v>41335</v>
      </c>
      <c r="X2222" s="52"/>
      <c r="Y2222" s="129">
        <f t="shared" si="241"/>
        <v>1</v>
      </c>
      <c r="Z2222" s="110">
        <f t="shared" si="242"/>
        <v>0</v>
      </c>
      <c r="AA2222" s="1">
        <f t="shared" si="243"/>
        <v>0</v>
      </c>
      <c r="AC2222" s="40"/>
      <c r="AD2222" s="40"/>
      <c r="AE2222" s="40"/>
      <c r="AF2222" s="40"/>
      <c r="AG2222" s="40"/>
      <c r="AH2222" s="40"/>
      <c r="AI2222" s="40"/>
      <c r="AJ2222" s="40"/>
      <c r="AK2222" s="40"/>
      <c r="AL2222" s="40"/>
      <c r="AM2222" s="40"/>
      <c r="AN2222" s="40"/>
      <c r="AO2222" s="40"/>
      <c r="AP2222" s="40"/>
      <c r="AQ2222" s="40"/>
      <c r="AR2222" s="40"/>
      <c r="AS2222" s="40"/>
      <c r="AT2222" s="40"/>
      <c r="AU2222" s="40"/>
      <c r="AV2222" s="40"/>
      <c r="AW2222" s="40"/>
      <c r="AX2222" s="40"/>
      <c r="AY2222" s="40"/>
      <c r="AZ2222" s="40"/>
      <c r="BA2222" s="40"/>
      <c r="BB2222" s="40"/>
      <c r="BC2222" s="40"/>
      <c r="BD2222" s="40"/>
      <c r="BE2222" s="40"/>
      <c r="BF2222" s="40"/>
      <c r="BG2222" s="40"/>
      <c r="BH2222" s="40"/>
      <c r="BI2222" s="40"/>
      <c r="BJ2222" s="40"/>
      <c r="BK2222" s="40"/>
      <c r="BL2222" s="40"/>
      <c r="BM2222" s="40"/>
      <c r="BN2222" s="40"/>
      <c r="BO2222" s="40"/>
      <c r="BP2222" s="40"/>
      <c r="BQ2222" s="40"/>
      <c r="BR2222" s="40"/>
      <c r="BS2222" s="40"/>
      <c r="BT2222" s="40"/>
      <c r="BU2222" s="40"/>
      <c r="BV2222" s="40"/>
      <c r="BW2222" s="40"/>
      <c r="BX2222" s="40"/>
      <c r="BY2222" s="40"/>
      <c r="BZ2222" s="40"/>
      <c r="CA2222" s="40"/>
      <c r="CB2222" s="40"/>
      <c r="CC2222" s="40"/>
      <c r="CD2222" s="40"/>
      <c r="CE2222" s="40"/>
      <c r="CF2222" s="40"/>
      <c r="CG2222" s="40"/>
      <c r="CH2222" s="40"/>
      <c r="CI2222" s="40"/>
      <c r="CJ2222" s="40"/>
      <c r="CK2222" s="40"/>
      <c r="CL2222" s="40"/>
      <c r="CM2222" s="40"/>
      <c r="CN2222" s="40"/>
      <c r="CO2222" s="40"/>
      <c r="CP2222" s="40"/>
      <c r="CQ2222" s="40"/>
      <c r="CR2222" s="40"/>
      <c r="CS2222" s="40"/>
      <c r="CT2222" s="40"/>
      <c r="CU2222" s="40"/>
      <c r="CV2222" s="40"/>
      <c r="CW2222" s="40"/>
      <c r="CX2222" s="40"/>
      <c r="CY2222" s="40"/>
      <c r="CZ2222" s="40"/>
      <c r="DA2222" s="40"/>
      <c r="DB2222" s="40"/>
      <c r="DC2222" s="40"/>
      <c r="DD2222" s="40"/>
      <c r="DE2222" s="40"/>
      <c r="DF2222" s="40"/>
      <c r="DG2222" s="40"/>
      <c r="DH2222" s="40"/>
      <c r="DI2222" s="40"/>
      <c r="DJ2222" s="40"/>
      <c r="DK2222" s="40"/>
      <c r="DL2222" s="40"/>
      <c r="DM2222" s="40"/>
      <c r="DN2222" s="40"/>
      <c r="DO2222" s="40"/>
      <c r="DP2222" s="40"/>
      <c r="DQ2222" s="40"/>
      <c r="DR2222" s="40"/>
      <c r="DS2222" s="40"/>
      <c r="DT2222" s="40"/>
      <c r="DU2222" s="40"/>
      <c r="DV2222" s="40"/>
      <c r="DW2222" s="40"/>
      <c r="DX2222" s="40"/>
      <c r="DY2222" s="40"/>
      <c r="DZ2222" s="40"/>
      <c r="EA2222" s="40"/>
      <c r="EB2222" s="40"/>
      <c r="EC2222" s="40"/>
      <c r="ED2222" s="40"/>
      <c r="EE2222" s="40"/>
      <c r="EF2222" s="40"/>
      <c r="EG2222" s="40"/>
      <c r="EH2222" s="40"/>
      <c r="EI2222" s="40"/>
      <c r="EJ2222" s="40"/>
      <c r="EK2222" s="40"/>
      <c r="EL2222" s="40"/>
      <c r="EM2222" s="40"/>
      <c r="EN2222" s="40"/>
      <c r="EO2222" s="40"/>
      <c r="EP2222" s="40"/>
      <c r="EQ2222" s="40"/>
      <c r="ER2222" s="40"/>
      <c r="ES2222" s="40"/>
      <c r="ET2222" s="40"/>
      <c r="EU2222" s="40"/>
      <c r="EV2222" s="40"/>
      <c r="EW2222" s="40"/>
      <c r="EX2222" s="40"/>
      <c r="EY2222" s="40"/>
      <c r="EZ2222" s="40"/>
      <c r="FA2222" s="40"/>
      <c r="FB2222" s="40"/>
      <c r="FC2222" s="40"/>
      <c r="FD2222" s="40"/>
      <c r="FE2222" s="40"/>
      <c r="FF2222" s="40"/>
      <c r="FG2222" s="40"/>
      <c r="FH2222" s="40"/>
      <c r="FI2222" s="40"/>
      <c r="FJ2222" s="40"/>
      <c r="FK2222" s="40"/>
      <c r="FL2222" s="40"/>
      <c r="FM2222" s="40"/>
      <c r="FN2222" s="40"/>
      <c r="FO2222" s="40"/>
      <c r="FP2222" s="40"/>
      <c r="FQ2222" s="40"/>
      <c r="FR2222" s="40"/>
      <c r="FS2222" s="40"/>
      <c r="FT2222" s="40"/>
      <c r="FU2222" s="40"/>
      <c r="FV2222" s="40"/>
      <c r="FW2222" s="40"/>
      <c r="FX2222" s="40"/>
      <c r="FY2222" s="40"/>
      <c r="FZ2222" s="40"/>
      <c r="GA2222" s="40"/>
      <c r="GB2222" s="40"/>
      <c r="GC2222" s="40"/>
      <c r="GD2222" s="40"/>
      <c r="GE2222" s="40"/>
      <c r="GF2222" s="40"/>
      <c r="GG2222" s="40"/>
      <c r="GH2222" s="40"/>
      <c r="GI2222" s="40"/>
      <c r="GJ2222" s="40"/>
      <c r="GK2222" s="40"/>
      <c r="GL2222" s="40"/>
      <c r="GM2222" s="40"/>
      <c r="GN2222" s="40"/>
      <c r="GO2222" s="40"/>
      <c r="GP2222" s="40"/>
      <c r="GQ2222" s="40"/>
      <c r="GR2222" s="40"/>
      <c r="GS2222" s="40"/>
      <c r="GT2222" s="40"/>
      <c r="GU2222" s="40"/>
      <c r="GV2222" s="40"/>
      <c r="GW2222" s="40"/>
      <c r="GX2222" s="40"/>
      <c r="GY2222" s="40"/>
      <c r="GZ2222" s="40"/>
      <c r="HA2222" s="40"/>
      <c r="HB2222" s="40"/>
      <c r="HC2222" s="40"/>
      <c r="HD2222" s="40"/>
      <c r="HE2222" s="40"/>
      <c r="HF2222" s="40"/>
      <c r="HG2222" s="40"/>
      <c r="HH2222" s="40"/>
      <c r="HI2222" s="40"/>
      <c r="HJ2222" s="40"/>
      <c r="HK2222" s="40"/>
      <c r="HL2222" s="40"/>
      <c r="HM2222" s="40"/>
      <c r="HN2222" s="40"/>
      <c r="HO2222" s="40"/>
      <c r="HP2222" s="40"/>
      <c r="HQ2222" s="40"/>
      <c r="HR2222" s="40"/>
      <c r="HS2222" s="40"/>
      <c r="HT2222" s="40"/>
      <c r="HU2222" s="40"/>
      <c r="HV2222" s="40"/>
      <c r="HW2222" s="40"/>
      <c r="HX2222" s="40"/>
      <c r="HY2222" s="40"/>
      <c r="HZ2222" s="40"/>
      <c r="IA2222" s="40"/>
      <c r="IB2222" s="40"/>
      <c r="IC2222" s="40"/>
      <c r="ID2222" s="40"/>
      <c r="IE2222" s="40"/>
      <c r="IF2222" s="40"/>
      <c r="IG2222" s="40"/>
      <c r="IH2222" s="40"/>
      <c r="II2222" s="40"/>
      <c r="IJ2222" s="40"/>
      <c r="IK2222" s="40"/>
      <c r="IL2222" s="40"/>
      <c r="IM2222" s="40"/>
      <c r="IN2222" s="40"/>
      <c r="IO2222" s="40"/>
      <c r="IP2222" s="40"/>
      <c r="IQ2222" s="40"/>
      <c r="IR2222" s="40"/>
      <c r="IS2222" s="40"/>
      <c r="IT2222" s="40"/>
      <c r="IU2222" s="40"/>
    </row>
    <row r="2223" spans="1:255" ht="14.25" customHeight="1">
      <c r="A2223" s="145">
        <v>2282</v>
      </c>
      <c r="B2223" s="139">
        <v>20160417</v>
      </c>
      <c r="C2223" s="57" t="str">
        <f t="shared" si="244"/>
        <v>SCL</v>
      </c>
      <c r="D2223" s="114">
        <f t="shared" si="239"/>
        <v>41015</v>
      </c>
      <c r="E2223" s="28" t="s">
        <v>34</v>
      </c>
      <c r="F2223" s="39" t="s">
        <v>25</v>
      </c>
      <c r="G2223" s="35" t="s">
        <v>26</v>
      </c>
      <c r="H2223" s="30"/>
      <c r="I2223" s="30"/>
      <c r="J2223" s="31" t="s">
        <v>175</v>
      </c>
      <c r="K2223" s="31" t="s">
        <v>580</v>
      </c>
      <c r="L2223" s="31" t="s">
        <v>176</v>
      </c>
      <c r="M2223" s="31"/>
      <c r="N2223" s="31" t="s">
        <v>31</v>
      </c>
      <c r="O2223" s="4" t="str">
        <f t="shared" si="240"/>
        <v>Ceratina (Zadontomerus) acantha</v>
      </c>
      <c r="P2223" s="85" t="str">
        <f t="shared" si="245"/>
        <v>Ceratina acantha</v>
      </c>
      <c r="Q2223" s="35" t="s">
        <v>43</v>
      </c>
      <c r="R2223" s="36"/>
      <c r="S2223" s="32"/>
      <c r="T2223" s="32"/>
      <c r="U2223" s="32"/>
      <c r="V2223" s="34" t="s">
        <v>171</v>
      </c>
      <c r="W2223" s="38">
        <v>41335</v>
      </c>
      <c r="X2223" s="52"/>
      <c r="Y2223" s="129">
        <f t="shared" si="241"/>
        <v>1</v>
      </c>
      <c r="Z2223" s="110">
        <f t="shared" si="242"/>
        <v>0</v>
      </c>
      <c r="AA2223" s="1">
        <f t="shared" si="243"/>
        <v>0</v>
      </c>
      <c r="AC2223" s="40"/>
      <c r="AD2223" s="40"/>
      <c r="AE2223" s="40"/>
      <c r="AF2223" s="40"/>
      <c r="AG2223" s="40"/>
      <c r="AH2223" s="40"/>
      <c r="AI2223" s="40"/>
      <c r="AJ2223" s="40"/>
      <c r="AK2223" s="40"/>
      <c r="AL2223" s="40"/>
      <c r="AM2223" s="40"/>
      <c r="AN2223" s="40"/>
      <c r="AO2223" s="40"/>
      <c r="AP2223" s="40"/>
      <c r="AQ2223" s="40"/>
      <c r="AR2223" s="40"/>
      <c r="AS2223" s="40"/>
      <c r="AT2223" s="40"/>
      <c r="AU2223" s="40"/>
      <c r="AV2223" s="40"/>
      <c r="AW2223" s="40"/>
      <c r="AX2223" s="40"/>
      <c r="AY2223" s="40"/>
      <c r="AZ2223" s="40"/>
      <c r="BA2223" s="40"/>
      <c r="BB2223" s="40"/>
      <c r="BC2223" s="40"/>
      <c r="BD2223" s="40"/>
      <c r="BE2223" s="40"/>
      <c r="BF2223" s="40"/>
      <c r="BG2223" s="40"/>
      <c r="BH2223" s="40"/>
      <c r="BI2223" s="40"/>
      <c r="BJ2223" s="40"/>
      <c r="BK2223" s="40"/>
      <c r="BL2223" s="40"/>
      <c r="BM2223" s="40"/>
      <c r="BN2223" s="40"/>
      <c r="BO2223" s="40"/>
      <c r="BP2223" s="40"/>
      <c r="BQ2223" s="40"/>
      <c r="BR2223" s="40"/>
      <c r="BS2223" s="40"/>
      <c r="BT2223" s="40"/>
      <c r="BU2223" s="40"/>
      <c r="BV2223" s="40"/>
      <c r="BW2223" s="40"/>
      <c r="BX2223" s="40"/>
      <c r="BY2223" s="40"/>
      <c r="BZ2223" s="40"/>
      <c r="CA2223" s="40"/>
      <c r="CB2223" s="40"/>
      <c r="CC2223" s="40"/>
      <c r="CD2223" s="40"/>
      <c r="CE2223" s="40"/>
      <c r="CF2223" s="40"/>
      <c r="CG2223" s="40"/>
      <c r="CH2223" s="40"/>
      <c r="CI2223" s="40"/>
      <c r="CJ2223" s="40"/>
      <c r="CK2223" s="40"/>
      <c r="CL2223" s="40"/>
      <c r="CM2223" s="40"/>
      <c r="CN2223" s="40"/>
      <c r="CO2223" s="40"/>
      <c r="CP2223" s="40"/>
      <c r="CQ2223" s="40"/>
      <c r="CR2223" s="40"/>
      <c r="CS2223" s="40"/>
      <c r="CT2223" s="40"/>
      <c r="CU2223" s="40"/>
      <c r="CV2223" s="40"/>
      <c r="CW2223" s="40"/>
      <c r="CX2223" s="40"/>
      <c r="CY2223" s="40"/>
      <c r="CZ2223" s="40"/>
      <c r="DA2223" s="40"/>
      <c r="DB2223" s="40"/>
      <c r="DC2223" s="40"/>
      <c r="DD2223" s="40"/>
      <c r="DE2223" s="40"/>
      <c r="DF2223" s="40"/>
      <c r="DG2223" s="40"/>
      <c r="DH2223" s="40"/>
      <c r="DI2223" s="40"/>
      <c r="DJ2223" s="40"/>
      <c r="DK2223" s="40"/>
      <c r="DL2223" s="40"/>
      <c r="DM2223" s="40"/>
      <c r="DN2223" s="40"/>
      <c r="DO2223" s="40"/>
      <c r="DP2223" s="40"/>
      <c r="DQ2223" s="40"/>
      <c r="DR2223" s="40"/>
      <c r="DS2223" s="40"/>
      <c r="DT2223" s="40"/>
      <c r="DU2223" s="40"/>
      <c r="DV2223" s="40"/>
      <c r="DW2223" s="40"/>
      <c r="DX2223" s="40"/>
      <c r="DY2223" s="40"/>
      <c r="DZ2223" s="40"/>
      <c r="EA2223" s="40"/>
      <c r="EB2223" s="40"/>
      <c r="EC2223" s="40"/>
      <c r="ED2223" s="40"/>
      <c r="EE2223" s="40"/>
      <c r="EF2223" s="40"/>
      <c r="EG2223" s="40"/>
      <c r="EH2223" s="40"/>
      <c r="EI2223" s="40"/>
      <c r="EJ2223" s="40"/>
      <c r="EK2223" s="40"/>
      <c r="EL2223" s="40"/>
      <c r="EM2223" s="40"/>
      <c r="EN2223" s="40"/>
      <c r="EO2223" s="40"/>
      <c r="EP2223" s="40"/>
      <c r="EQ2223" s="40"/>
      <c r="ER2223" s="40"/>
      <c r="ES2223" s="40"/>
      <c r="ET2223" s="40"/>
      <c r="EU2223" s="40"/>
      <c r="EV2223" s="40"/>
      <c r="EW2223" s="40"/>
      <c r="EX2223" s="40"/>
      <c r="EY2223" s="40"/>
      <c r="EZ2223" s="40"/>
      <c r="FA2223" s="40"/>
      <c r="FB2223" s="40"/>
      <c r="FC2223" s="40"/>
      <c r="FD2223" s="40"/>
      <c r="FE2223" s="40"/>
      <c r="FF2223" s="40"/>
      <c r="FG2223" s="40"/>
      <c r="FH2223" s="40"/>
      <c r="FI2223" s="40"/>
      <c r="FJ2223" s="40"/>
      <c r="FK2223" s="40"/>
      <c r="FL2223" s="40"/>
      <c r="FM2223" s="40"/>
      <c r="FN2223" s="40"/>
      <c r="FO2223" s="40"/>
      <c r="FP2223" s="40"/>
      <c r="FQ2223" s="40"/>
      <c r="FR2223" s="40"/>
      <c r="FS2223" s="40"/>
      <c r="FT2223" s="40"/>
      <c r="FU2223" s="40"/>
      <c r="FV2223" s="40"/>
      <c r="FW2223" s="40"/>
      <c r="FX2223" s="40"/>
      <c r="FY2223" s="40"/>
      <c r="FZ2223" s="40"/>
      <c r="GA2223" s="40"/>
      <c r="GB2223" s="40"/>
      <c r="GC2223" s="40"/>
      <c r="GD2223" s="40"/>
      <c r="GE2223" s="40"/>
      <c r="GF2223" s="40"/>
      <c r="GG2223" s="40"/>
      <c r="GH2223" s="40"/>
      <c r="GI2223" s="40"/>
      <c r="GJ2223" s="40"/>
      <c r="GK2223" s="40"/>
      <c r="GL2223" s="40"/>
      <c r="GM2223" s="40"/>
      <c r="GN2223" s="40"/>
      <c r="GO2223" s="40"/>
      <c r="GP2223" s="40"/>
      <c r="GQ2223" s="40"/>
      <c r="GR2223" s="40"/>
      <c r="GS2223" s="40"/>
      <c r="GT2223" s="40"/>
      <c r="GU2223" s="40"/>
      <c r="GV2223" s="40"/>
      <c r="GW2223" s="40"/>
      <c r="GX2223" s="40"/>
      <c r="GY2223" s="40"/>
      <c r="GZ2223" s="40"/>
      <c r="HA2223" s="40"/>
      <c r="HB2223" s="40"/>
      <c r="HC2223" s="40"/>
      <c r="HD2223" s="40"/>
      <c r="HE2223" s="40"/>
      <c r="HF2223" s="40"/>
      <c r="HG2223" s="40"/>
      <c r="HH2223" s="40"/>
      <c r="HI2223" s="40"/>
      <c r="HJ2223" s="40"/>
      <c r="HK2223" s="40"/>
      <c r="HL2223" s="40"/>
      <c r="HM2223" s="40"/>
      <c r="HN2223" s="40"/>
      <c r="HO2223" s="40"/>
      <c r="HP2223" s="40"/>
      <c r="HQ2223" s="40"/>
      <c r="HR2223" s="40"/>
      <c r="HS2223" s="40"/>
      <c r="HT2223" s="40"/>
      <c r="HU2223" s="40"/>
      <c r="HV2223" s="40"/>
      <c r="HW2223" s="40"/>
      <c r="HX2223" s="40"/>
      <c r="HY2223" s="40"/>
      <c r="HZ2223" s="40"/>
      <c r="IA2223" s="40"/>
      <c r="IB2223" s="40"/>
      <c r="IC2223" s="40"/>
      <c r="ID2223" s="40"/>
      <c r="IE2223" s="40"/>
      <c r="IF2223" s="40"/>
      <c r="IG2223" s="40"/>
      <c r="IH2223" s="40"/>
      <c r="II2223" s="40"/>
      <c r="IJ2223" s="40"/>
      <c r="IK2223" s="40"/>
      <c r="IL2223" s="40"/>
      <c r="IM2223" s="40"/>
      <c r="IN2223" s="40"/>
      <c r="IO2223" s="40"/>
      <c r="IP2223" s="40"/>
      <c r="IQ2223" s="40"/>
      <c r="IR2223" s="40"/>
      <c r="IS2223" s="40"/>
      <c r="IT2223" s="40"/>
      <c r="IU2223" s="40"/>
    </row>
    <row r="2224" spans="1:255" ht="14.25" customHeight="1">
      <c r="A2224" s="145">
        <v>2283</v>
      </c>
      <c r="B2224" s="139">
        <v>20160417</v>
      </c>
      <c r="C2224" s="57" t="str">
        <f t="shared" si="244"/>
        <v>SCL</v>
      </c>
      <c r="D2224" s="114">
        <f t="shared" si="239"/>
        <v>41015</v>
      </c>
      <c r="E2224" s="28" t="s">
        <v>34</v>
      </c>
      <c r="F2224" s="39" t="s">
        <v>25</v>
      </c>
      <c r="G2224" s="35" t="s">
        <v>26</v>
      </c>
      <c r="H2224" s="30"/>
      <c r="I2224" s="30"/>
      <c r="J2224" s="31" t="s">
        <v>175</v>
      </c>
      <c r="K2224" s="31" t="s">
        <v>580</v>
      </c>
      <c r="L2224" s="31" t="s">
        <v>176</v>
      </c>
      <c r="M2224" s="31"/>
      <c r="N2224" s="31" t="s">
        <v>31</v>
      </c>
      <c r="O2224" s="4" t="str">
        <f t="shared" si="240"/>
        <v>Ceratina (Zadontomerus) acantha</v>
      </c>
      <c r="P2224" s="85" t="str">
        <f t="shared" si="245"/>
        <v>Ceratina acantha</v>
      </c>
      <c r="Q2224" s="35" t="s">
        <v>43</v>
      </c>
      <c r="R2224" s="36"/>
      <c r="S2224" s="32"/>
      <c r="T2224" s="32"/>
      <c r="U2224" s="32"/>
      <c r="V2224" s="34" t="s">
        <v>171</v>
      </c>
      <c r="W2224" s="38">
        <v>41335</v>
      </c>
      <c r="X2224" s="52"/>
      <c r="Y2224" s="129">
        <f t="shared" si="241"/>
        <v>1</v>
      </c>
      <c r="Z2224" s="110">
        <f t="shared" si="242"/>
        <v>0</v>
      </c>
      <c r="AA2224" s="1">
        <f t="shared" si="243"/>
        <v>0</v>
      </c>
      <c r="AC2224" s="40"/>
      <c r="AD2224" s="40"/>
      <c r="AE2224" s="40"/>
      <c r="AF2224" s="40"/>
      <c r="AG2224" s="40"/>
      <c r="AH2224" s="40"/>
      <c r="AI2224" s="40"/>
      <c r="AJ2224" s="40"/>
      <c r="AK2224" s="40"/>
      <c r="AL2224" s="40"/>
      <c r="AM2224" s="40"/>
      <c r="AN2224" s="40"/>
      <c r="AO2224" s="40"/>
      <c r="AP2224" s="40"/>
      <c r="AQ2224" s="40"/>
      <c r="AR2224" s="40"/>
      <c r="AS2224" s="40"/>
      <c r="AT2224" s="40"/>
      <c r="AU2224" s="40"/>
      <c r="AV2224" s="40"/>
      <c r="AW2224" s="40"/>
      <c r="AX2224" s="40"/>
      <c r="AY2224" s="40"/>
      <c r="AZ2224" s="40"/>
      <c r="BA2224" s="40"/>
      <c r="BB2224" s="40"/>
      <c r="BC2224" s="40"/>
      <c r="BD2224" s="40"/>
      <c r="BE2224" s="40"/>
      <c r="BF2224" s="40"/>
      <c r="BG2224" s="40"/>
      <c r="BH2224" s="40"/>
      <c r="BI2224" s="40"/>
      <c r="BJ2224" s="40"/>
      <c r="BK2224" s="40"/>
      <c r="BL2224" s="40"/>
      <c r="BM2224" s="40"/>
      <c r="BN2224" s="40"/>
      <c r="BO2224" s="40"/>
      <c r="BP2224" s="40"/>
      <c r="BQ2224" s="40"/>
      <c r="BR2224" s="40"/>
      <c r="BS2224" s="40"/>
      <c r="BT2224" s="40"/>
      <c r="BU2224" s="40"/>
      <c r="BV2224" s="40"/>
      <c r="BW2224" s="40"/>
      <c r="BX2224" s="40"/>
      <c r="BY2224" s="40"/>
      <c r="BZ2224" s="40"/>
      <c r="CA2224" s="40"/>
      <c r="CB2224" s="40"/>
      <c r="CC2224" s="40"/>
      <c r="CD2224" s="40"/>
      <c r="CE2224" s="40"/>
      <c r="CF2224" s="40"/>
      <c r="CG2224" s="40"/>
      <c r="CH2224" s="40"/>
      <c r="CI2224" s="40"/>
      <c r="CJ2224" s="40"/>
      <c r="CK2224" s="40"/>
      <c r="CL2224" s="40"/>
      <c r="CM2224" s="40"/>
      <c r="CN2224" s="40"/>
      <c r="CO2224" s="40"/>
      <c r="CP2224" s="40"/>
      <c r="CQ2224" s="40"/>
      <c r="CR2224" s="40"/>
      <c r="CS2224" s="40"/>
      <c r="CT2224" s="40"/>
      <c r="CU2224" s="40"/>
      <c r="CV2224" s="40"/>
      <c r="CW2224" s="40"/>
      <c r="CX2224" s="40"/>
      <c r="CY2224" s="40"/>
      <c r="CZ2224" s="40"/>
      <c r="DA2224" s="40"/>
      <c r="DB2224" s="40"/>
      <c r="DC2224" s="40"/>
      <c r="DD2224" s="40"/>
      <c r="DE2224" s="40"/>
      <c r="DF2224" s="40"/>
      <c r="DG2224" s="40"/>
      <c r="DH2224" s="40"/>
      <c r="DI2224" s="40"/>
      <c r="DJ2224" s="40"/>
      <c r="DK2224" s="40"/>
      <c r="DL2224" s="40"/>
      <c r="DM2224" s="40"/>
      <c r="DN2224" s="40"/>
      <c r="DO2224" s="40"/>
      <c r="DP2224" s="40"/>
      <c r="DQ2224" s="40"/>
      <c r="DR2224" s="40"/>
      <c r="DS2224" s="40"/>
      <c r="DT2224" s="40"/>
      <c r="DU2224" s="40"/>
      <c r="DV2224" s="40"/>
      <c r="DW2224" s="40"/>
      <c r="DX2224" s="40"/>
      <c r="DY2224" s="40"/>
      <c r="DZ2224" s="40"/>
      <c r="EA2224" s="40"/>
      <c r="EB2224" s="40"/>
      <c r="EC2224" s="40"/>
      <c r="ED2224" s="40"/>
      <c r="EE2224" s="40"/>
      <c r="EF2224" s="40"/>
      <c r="EG2224" s="40"/>
      <c r="EH2224" s="40"/>
      <c r="EI2224" s="40"/>
      <c r="EJ2224" s="40"/>
      <c r="EK2224" s="40"/>
      <c r="EL2224" s="40"/>
      <c r="EM2224" s="40"/>
      <c r="EN2224" s="40"/>
      <c r="EO2224" s="40"/>
      <c r="EP2224" s="40"/>
      <c r="EQ2224" s="40"/>
      <c r="ER2224" s="40"/>
      <c r="ES2224" s="40"/>
      <c r="ET2224" s="40"/>
      <c r="EU2224" s="40"/>
      <c r="EV2224" s="40"/>
      <c r="EW2224" s="40"/>
      <c r="EX2224" s="40"/>
      <c r="EY2224" s="40"/>
      <c r="EZ2224" s="40"/>
      <c r="FA2224" s="40"/>
      <c r="FB2224" s="40"/>
      <c r="FC2224" s="40"/>
      <c r="FD2224" s="40"/>
      <c r="FE2224" s="40"/>
      <c r="FF2224" s="40"/>
      <c r="FG2224" s="40"/>
      <c r="FH2224" s="40"/>
      <c r="FI2224" s="40"/>
      <c r="FJ2224" s="40"/>
      <c r="FK2224" s="40"/>
      <c r="FL2224" s="40"/>
      <c r="FM2224" s="40"/>
      <c r="FN2224" s="40"/>
      <c r="FO2224" s="40"/>
      <c r="FP2224" s="40"/>
      <c r="FQ2224" s="40"/>
      <c r="FR2224" s="40"/>
      <c r="FS2224" s="40"/>
      <c r="FT2224" s="40"/>
      <c r="FU2224" s="40"/>
      <c r="FV2224" s="40"/>
      <c r="FW2224" s="40"/>
      <c r="FX2224" s="40"/>
      <c r="FY2224" s="40"/>
      <c r="FZ2224" s="40"/>
      <c r="GA2224" s="40"/>
      <c r="GB2224" s="40"/>
      <c r="GC2224" s="40"/>
      <c r="GD2224" s="40"/>
      <c r="GE2224" s="40"/>
      <c r="GF2224" s="40"/>
      <c r="GG2224" s="40"/>
      <c r="GH2224" s="40"/>
      <c r="GI2224" s="40"/>
      <c r="GJ2224" s="40"/>
      <c r="GK2224" s="40"/>
      <c r="GL2224" s="40"/>
      <c r="GM2224" s="40"/>
      <c r="GN2224" s="40"/>
      <c r="GO2224" s="40"/>
      <c r="GP2224" s="40"/>
      <c r="GQ2224" s="40"/>
      <c r="GR2224" s="40"/>
      <c r="GS2224" s="40"/>
      <c r="GT2224" s="40"/>
      <c r="GU2224" s="40"/>
      <c r="GV2224" s="40"/>
      <c r="GW2224" s="40"/>
      <c r="GX2224" s="40"/>
      <c r="GY2224" s="40"/>
      <c r="GZ2224" s="40"/>
      <c r="HA2224" s="40"/>
      <c r="HB2224" s="40"/>
      <c r="HC2224" s="40"/>
      <c r="HD2224" s="40"/>
      <c r="HE2224" s="40"/>
      <c r="HF2224" s="40"/>
      <c r="HG2224" s="40"/>
      <c r="HH2224" s="40"/>
      <c r="HI2224" s="40"/>
      <c r="HJ2224" s="40"/>
      <c r="HK2224" s="40"/>
      <c r="HL2224" s="40"/>
      <c r="HM2224" s="40"/>
      <c r="HN2224" s="40"/>
      <c r="HO2224" s="40"/>
      <c r="HP2224" s="40"/>
      <c r="HQ2224" s="40"/>
      <c r="HR2224" s="40"/>
      <c r="HS2224" s="40"/>
      <c r="HT2224" s="40"/>
      <c r="HU2224" s="40"/>
      <c r="HV2224" s="40"/>
      <c r="HW2224" s="40"/>
      <c r="HX2224" s="40"/>
      <c r="HY2224" s="40"/>
      <c r="HZ2224" s="40"/>
      <c r="IA2224" s="40"/>
      <c r="IB2224" s="40"/>
      <c r="IC2224" s="40"/>
      <c r="ID2224" s="40"/>
      <c r="IE2224" s="40"/>
      <c r="IF2224" s="40"/>
      <c r="IG2224" s="40"/>
      <c r="IH2224" s="40"/>
      <c r="II2224" s="40"/>
      <c r="IJ2224" s="40"/>
      <c r="IK2224" s="40"/>
      <c r="IL2224" s="40"/>
      <c r="IM2224" s="40"/>
      <c r="IN2224" s="40"/>
      <c r="IO2224" s="40"/>
      <c r="IP2224" s="40"/>
      <c r="IQ2224" s="40"/>
      <c r="IR2224" s="40"/>
      <c r="IS2224" s="40"/>
      <c r="IT2224" s="40"/>
      <c r="IU2224" s="40"/>
    </row>
    <row r="2225" spans="1:255" ht="14.25" customHeight="1">
      <c r="A2225" s="145">
        <v>2284</v>
      </c>
      <c r="B2225" s="139">
        <v>20160417</v>
      </c>
      <c r="C2225" s="57" t="str">
        <f t="shared" si="244"/>
        <v>SCL</v>
      </c>
      <c r="D2225" s="114">
        <f t="shared" si="239"/>
        <v>41015</v>
      </c>
      <c r="E2225" s="28" t="s">
        <v>34</v>
      </c>
      <c r="F2225" s="39" t="s">
        <v>25</v>
      </c>
      <c r="G2225" s="35" t="s">
        <v>26</v>
      </c>
      <c r="H2225" s="30"/>
      <c r="I2225" s="30"/>
      <c r="J2225" s="31" t="s">
        <v>175</v>
      </c>
      <c r="K2225" s="31" t="s">
        <v>580</v>
      </c>
      <c r="L2225" s="31" t="s">
        <v>176</v>
      </c>
      <c r="M2225" s="31"/>
      <c r="N2225" s="31" t="s">
        <v>31</v>
      </c>
      <c r="O2225" s="4" t="str">
        <f t="shared" si="240"/>
        <v>Ceratina (Zadontomerus) acantha</v>
      </c>
      <c r="P2225" s="85" t="str">
        <f t="shared" si="245"/>
        <v>Ceratina acantha</v>
      </c>
      <c r="Q2225" s="35" t="s">
        <v>29</v>
      </c>
      <c r="R2225" s="36"/>
      <c r="S2225" s="32"/>
      <c r="T2225" s="32"/>
      <c r="U2225" s="32"/>
      <c r="V2225" s="34" t="s">
        <v>171</v>
      </c>
      <c r="W2225" s="38">
        <v>41335</v>
      </c>
      <c r="X2225" s="52" t="s">
        <v>1418</v>
      </c>
      <c r="Y2225" s="129">
        <f t="shared" si="241"/>
        <v>1</v>
      </c>
      <c r="Z2225" s="110">
        <f t="shared" si="242"/>
        <v>0</v>
      </c>
      <c r="AA2225" s="1">
        <f t="shared" si="243"/>
        <v>0</v>
      </c>
      <c r="AC2225" s="40"/>
      <c r="AD2225" s="40"/>
      <c r="AE2225" s="40"/>
      <c r="AF2225" s="40"/>
      <c r="AG2225" s="40"/>
      <c r="AH2225" s="40"/>
      <c r="AI2225" s="40"/>
      <c r="AJ2225" s="40"/>
      <c r="AK2225" s="40"/>
      <c r="AL2225" s="40"/>
      <c r="AM2225" s="40"/>
      <c r="AN2225" s="40"/>
      <c r="AO2225" s="40"/>
      <c r="AP2225" s="40"/>
      <c r="AQ2225" s="40"/>
      <c r="AR2225" s="40"/>
      <c r="AS2225" s="40"/>
      <c r="AT2225" s="40"/>
      <c r="AU2225" s="40"/>
      <c r="AV2225" s="40"/>
      <c r="AW2225" s="40"/>
      <c r="AX2225" s="40"/>
      <c r="AY2225" s="40"/>
      <c r="AZ2225" s="40"/>
      <c r="BA2225" s="40"/>
      <c r="BB2225" s="40"/>
      <c r="BC2225" s="40"/>
      <c r="BD2225" s="40"/>
      <c r="BE2225" s="40"/>
      <c r="BF2225" s="40"/>
      <c r="BG2225" s="40"/>
      <c r="BH2225" s="40"/>
      <c r="BI2225" s="40"/>
      <c r="BJ2225" s="40"/>
      <c r="BK2225" s="40"/>
      <c r="BL2225" s="40"/>
      <c r="BM2225" s="40"/>
      <c r="BN2225" s="40"/>
      <c r="BO2225" s="40"/>
      <c r="BP2225" s="40"/>
      <c r="BQ2225" s="40"/>
      <c r="BR2225" s="40"/>
      <c r="BS2225" s="40"/>
      <c r="BT2225" s="40"/>
      <c r="BU2225" s="40"/>
      <c r="BV2225" s="40"/>
      <c r="BW2225" s="40"/>
      <c r="BX2225" s="40"/>
      <c r="BY2225" s="40"/>
      <c r="BZ2225" s="40"/>
      <c r="CA2225" s="40"/>
      <c r="CB2225" s="40"/>
      <c r="CC2225" s="40"/>
      <c r="CD2225" s="40"/>
      <c r="CE2225" s="40"/>
      <c r="CF2225" s="40"/>
      <c r="CG2225" s="40"/>
      <c r="CH2225" s="40"/>
      <c r="CI2225" s="40"/>
      <c r="CJ2225" s="40"/>
      <c r="CK2225" s="40"/>
      <c r="CL2225" s="40"/>
      <c r="CM2225" s="40"/>
      <c r="CN2225" s="40"/>
      <c r="CO2225" s="40"/>
      <c r="CP2225" s="40"/>
      <c r="CQ2225" s="40"/>
      <c r="CR2225" s="40"/>
      <c r="CS2225" s="40"/>
      <c r="CT2225" s="40"/>
      <c r="CU2225" s="40"/>
      <c r="CV2225" s="40"/>
      <c r="CW2225" s="40"/>
      <c r="CX2225" s="40"/>
      <c r="CY2225" s="40"/>
      <c r="CZ2225" s="40"/>
      <c r="DA2225" s="40"/>
      <c r="DB2225" s="40"/>
      <c r="DC2225" s="40"/>
      <c r="DD2225" s="40"/>
      <c r="DE2225" s="40"/>
      <c r="DF2225" s="40"/>
      <c r="DG2225" s="40"/>
      <c r="DH2225" s="40"/>
      <c r="DI2225" s="40"/>
      <c r="DJ2225" s="40"/>
      <c r="DK2225" s="40"/>
      <c r="DL2225" s="40"/>
      <c r="DM2225" s="40"/>
      <c r="DN2225" s="40"/>
      <c r="DO2225" s="40"/>
      <c r="DP2225" s="40"/>
      <c r="DQ2225" s="40"/>
      <c r="DR2225" s="40"/>
      <c r="DS2225" s="40"/>
      <c r="DT2225" s="40"/>
      <c r="DU2225" s="40"/>
      <c r="DV2225" s="40"/>
      <c r="DW2225" s="40"/>
      <c r="DX2225" s="40"/>
      <c r="DY2225" s="40"/>
      <c r="DZ2225" s="40"/>
      <c r="EA2225" s="40"/>
      <c r="EB2225" s="40"/>
      <c r="EC2225" s="40"/>
      <c r="ED2225" s="40"/>
      <c r="EE2225" s="40"/>
      <c r="EF2225" s="40"/>
      <c r="EG2225" s="40"/>
      <c r="EH2225" s="40"/>
      <c r="EI2225" s="40"/>
      <c r="EJ2225" s="40"/>
      <c r="EK2225" s="40"/>
      <c r="EL2225" s="40"/>
      <c r="EM2225" s="40"/>
      <c r="EN2225" s="40"/>
      <c r="EO2225" s="40"/>
      <c r="EP2225" s="40"/>
      <c r="EQ2225" s="40"/>
      <c r="ER2225" s="40"/>
      <c r="ES2225" s="40"/>
      <c r="ET2225" s="40"/>
      <c r="EU2225" s="40"/>
      <c r="EV2225" s="40"/>
      <c r="EW2225" s="40"/>
      <c r="EX2225" s="40"/>
      <c r="EY2225" s="40"/>
      <c r="EZ2225" s="40"/>
      <c r="FA2225" s="40"/>
      <c r="FB2225" s="40"/>
      <c r="FC2225" s="40"/>
      <c r="FD2225" s="40"/>
      <c r="FE2225" s="40"/>
      <c r="FF2225" s="40"/>
      <c r="FG2225" s="40"/>
      <c r="FH2225" s="40"/>
      <c r="FI2225" s="40"/>
      <c r="FJ2225" s="40"/>
      <c r="FK2225" s="40"/>
      <c r="FL2225" s="40"/>
      <c r="FM2225" s="40"/>
      <c r="FN2225" s="40"/>
      <c r="FO2225" s="40"/>
      <c r="FP2225" s="40"/>
      <c r="FQ2225" s="40"/>
      <c r="FR2225" s="40"/>
      <c r="FS2225" s="40"/>
      <c r="FT2225" s="40"/>
      <c r="FU2225" s="40"/>
      <c r="FV2225" s="40"/>
      <c r="FW2225" s="40"/>
      <c r="FX2225" s="40"/>
      <c r="FY2225" s="40"/>
      <c r="FZ2225" s="40"/>
      <c r="GA2225" s="40"/>
      <c r="GB2225" s="40"/>
      <c r="GC2225" s="40"/>
      <c r="GD2225" s="40"/>
      <c r="GE2225" s="40"/>
      <c r="GF2225" s="40"/>
      <c r="GG2225" s="40"/>
      <c r="GH2225" s="40"/>
      <c r="GI2225" s="40"/>
      <c r="GJ2225" s="40"/>
      <c r="GK2225" s="40"/>
      <c r="GL2225" s="40"/>
      <c r="GM2225" s="40"/>
      <c r="GN2225" s="40"/>
      <c r="GO2225" s="40"/>
      <c r="GP2225" s="40"/>
      <c r="GQ2225" s="40"/>
      <c r="GR2225" s="40"/>
      <c r="GS2225" s="40"/>
      <c r="GT2225" s="40"/>
      <c r="GU2225" s="40"/>
      <c r="GV2225" s="40"/>
      <c r="GW2225" s="40"/>
      <c r="GX2225" s="40"/>
      <c r="GY2225" s="40"/>
      <c r="GZ2225" s="40"/>
      <c r="HA2225" s="40"/>
      <c r="HB2225" s="40"/>
      <c r="HC2225" s="40"/>
      <c r="HD2225" s="40"/>
      <c r="HE2225" s="40"/>
      <c r="HF2225" s="40"/>
      <c r="HG2225" s="40"/>
      <c r="HH2225" s="40"/>
      <c r="HI2225" s="40"/>
      <c r="HJ2225" s="40"/>
      <c r="HK2225" s="40"/>
      <c r="HL2225" s="40"/>
      <c r="HM2225" s="40"/>
      <c r="HN2225" s="40"/>
      <c r="HO2225" s="40"/>
      <c r="HP2225" s="40"/>
      <c r="HQ2225" s="40"/>
      <c r="HR2225" s="40"/>
      <c r="HS2225" s="40"/>
      <c r="HT2225" s="40"/>
      <c r="HU2225" s="40"/>
      <c r="HV2225" s="40"/>
      <c r="HW2225" s="40"/>
      <c r="HX2225" s="40"/>
      <c r="HY2225" s="40"/>
      <c r="HZ2225" s="40"/>
      <c r="IA2225" s="40"/>
      <c r="IB2225" s="40"/>
      <c r="IC2225" s="40"/>
      <c r="ID2225" s="40"/>
      <c r="IE2225" s="40"/>
      <c r="IF2225" s="40"/>
      <c r="IG2225" s="40"/>
      <c r="IH2225" s="40"/>
      <c r="II2225" s="40"/>
      <c r="IJ2225" s="40"/>
      <c r="IK2225" s="40"/>
      <c r="IL2225" s="40"/>
      <c r="IM2225" s="40"/>
      <c r="IN2225" s="40"/>
      <c r="IO2225" s="40"/>
      <c r="IP2225" s="40"/>
      <c r="IQ2225" s="40"/>
      <c r="IR2225" s="40"/>
      <c r="IS2225" s="40"/>
      <c r="IT2225" s="40"/>
      <c r="IU2225" s="40"/>
    </row>
    <row r="2226" spans="1:255" ht="14.25" customHeight="1">
      <c r="A2226" s="145">
        <v>2285</v>
      </c>
      <c r="B2226" s="139">
        <v>20160417</v>
      </c>
      <c r="C2226" s="57" t="str">
        <f t="shared" si="244"/>
        <v>SCL</v>
      </c>
      <c r="D2226" s="114">
        <f t="shared" si="239"/>
        <v>41015</v>
      </c>
      <c r="E2226" s="28" t="s">
        <v>34</v>
      </c>
      <c r="F2226" s="39" t="s">
        <v>25</v>
      </c>
      <c r="G2226" s="35" t="s">
        <v>26</v>
      </c>
      <c r="H2226" s="30"/>
      <c r="I2226" s="30"/>
      <c r="J2226" s="31" t="s">
        <v>175</v>
      </c>
      <c r="K2226" s="31" t="s">
        <v>580</v>
      </c>
      <c r="L2226" s="31" t="s">
        <v>176</v>
      </c>
      <c r="M2226" s="31"/>
      <c r="N2226" s="31" t="s">
        <v>31</v>
      </c>
      <c r="O2226" s="4" t="str">
        <f t="shared" si="240"/>
        <v>Ceratina (Zadontomerus) acantha</v>
      </c>
      <c r="P2226" s="85" t="str">
        <f t="shared" si="245"/>
        <v>Ceratina acantha</v>
      </c>
      <c r="Q2226" s="35" t="s">
        <v>43</v>
      </c>
      <c r="R2226" s="36"/>
      <c r="S2226" s="32"/>
      <c r="T2226" s="32"/>
      <c r="U2226" s="32"/>
      <c r="V2226" s="34" t="s">
        <v>171</v>
      </c>
      <c r="W2226" s="38">
        <v>41335</v>
      </c>
      <c r="X2226" s="52"/>
      <c r="Y2226" s="129">
        <f t="shared" si="241"/>
        <v>1</v>
      </c>
      <c r="Z2226" s="110">
        <f t="shared" si="242"/>
        <v>0</v>
      </c>
      <c r="AA2226" s="1">
        <f t="shared" si="243"/>
        <v>0</v>
      </c>
      <c r="AC2226" s="40"/>
      <c r="AD2226" s="40"/>
      <c r="AE2226" s="40"/>
      <c r="AF2226" s="40"/>
      <c r="AG2226" s="40"/>
      <c r="AH2226" s="40"/>
      <c r="AI2226" s="40"/>
      <c r="AJ2226" s="40"/>
      <c r="AK2226" s="40"/>
      <c r="AL2226" s="40"/>
      <c r="AM2226" s="40"/>
      <c r="AN2226" s="40"/>
      <c r="AO2226" s="40"/>
      <c r="AP2226" s="40"/>
      <c r="AQ2226" s="40"/>
      <c r="AR2226" s="40"/>
      <c r="AS2226" s="40"/>
      <c r="AT2226" s="40"/>
      <c r="AU2226" s="40"/>
      <c r="AV2226" s="40"/>
      <c r="AW2226" s="40"/>
      <c r="AX2226" s="40"/>
      <c r="AY2226" s="40"/>
      <c r="AZ2226" s="40"/>
      <c r="BA2226" s="40"/>
      <c r="BB2226" s="40"/>
      <c r="BC2226" s="40"/>
      <c r="BD2226" s="40"/>
      <c r="BE2226" s="40"/>
      <c r="BF2226" s="40"/>
      <c r="BG2226" s="40"/>
      <c r="BH2226" s="40"/>
      <c r="BI2226" s="40"/>
      <c r="BJ2226" s="40"/>
      <c r="BK2226" s="40"/>
      <c r="BL2226" s="40"/>
      <c r="BM2226" s="40"/>
      <c r="BN2226" s="40"/>
      <c r="BO2226" s="40"/>
      <c r="BP2226" s="40"/>
      <c r="BQ2226" s="40"/>
      <c r="BR2226" s="40"/>
      <c r="BS2226" s="40"/>
      <c r="BT2226" s="40"/>
      <c r="BU2226" s="40"/>
      <c r="BV2226" s="40"/>
      <c r="BW2226" s="40"/>
      <c r="BX2226" s="40"/>
      <c r="BY2226" s="40"/>
      <c r="BZ2226" s="40"/>
      <c r="CA2226" s="40"/>
      <c r="CB2226" s="40"/>
      <c r="CC2226" s="40"/>
      <c r="CD2226" s="40"/>
      <c r="CE2226" s="40"/>
      <c r="CF2226" s="40"/>
      <c r="CG2226" s="40"/>
      <c r="CH2226" s="40"/>
      <c r="CI2226" s="40"/>
      <c r="CJ2226" s="40"/>
      <c r="CK2226" s="40"/>
      <c r="CL2226" s="40"/>
      <c r="CM2226" s="40"/>
      <c r="CN2226" s="40"/>
      <c r="CO2226" s="40"/>
      <c r="CP2226" s="40"/>
      <c r="CQ2226" s="40"/>
      <c r="CR2226" s="40"/>
      <c r="CS2226" s="40"/>
      <c r="CT2226" s="40"/>
      <c r="CU2226" s="40"/>
      <c r="CV2226" s="40"/>
      <c r="CW2226" s="40"/>
      <c r="CX2226" s="40"/>
      <c r="CY2226" s="40"/>
      <c r="CZ2226" s="40"/>
      <c r="DA2226" s="40"/>
      <c r="DB2226" s="40"/>
      <c r="DC2226" s="40"/>
      <c r="DD2226" s="40"/>
      <c r="DE2226" s="40"/>
      <c r="DF2226" s="40"/>
      <c r="DG2226" s="40"/>
      <c r="DH2226" s="40"/>
      <c r="DI2226" s="40"/>
      <c r="DJ2226" s="40"/>
      <c r="DK2226" s="40"/>
      <c r="DL2226" s="40"/>
      <c r="DM2226" s="40"/>
      <c r="DN2226" s="40"/>
      <c r="DO2226" s="40"/>
      <c r="DP2226" s="40"/>
      <c r="DQ2226" s="40"/>
      <c r="DR2226" s="40"/>
      <c r="DS2226" s="40"/>
      <c r="DT2226" s="40"/>
      <c r="DU2226" s="40"/>
      <c r="DV2226" s="40"/>
      <c r="DW2226" s="40"/>
      <c r="DX2226" s="40"/>
      <c r="DY2226" s="40"/>
      <c r="DZ2226" s="40"/>
      <c r="EA2226" s="40"/>
      <c r="EB2226" s="40"/>
      <c r="EC2226" s="40"/>
      <c r="ED2226" s="40"/>
      <c r="EE2226" s="40"/>
      <c r="EF2226" s="40"/>
      <c r="EG2226" s="40"/>
      <c r="EH2226" s="40"/>
      <c r="EI2226" s="40"/>
      <c r="EJ2226" s="40"/>
      <c r="EK2226" s="40"/>
      <c r="EL2226" s="40"/>
      <c r="EM2226" s="40"/>
      <c r="EN2226" s="40"/>
      <c r="EO2226" s="40"/>
      <c r="EP2226" s="40"/>
      <c r="EQ2226" s="40"/>
      <c r="ER2226" s="40"/>
      <c r="ES2226" s="40"/>
      <c r="ET2226" s="40"/>
      <c r="EU2226" s="40"/>
      <c r="EV2226" s="40"/>
      <c r="EW2226" s="40"/>
      <c r="EX2226" s="40"/>
      <c r="EY2226" s="40"/>
      <c r="EZ2226" s="40"/>
      <c r="FA2226" s="40"/>
      <c r="FB2226" s="40"/>
      <c r="FC2226" s="40"/>
      <c r="FD2226" s="40"/>
      <c r="FE2226" s="40"/>
      <c r="FF2226" s="40"/>
      <c r="FG2226" s="40"/>
      <c r="FH2226" s="40"/>
      <c r="FI2226" s="40"/>
      <c r="FJ2226" s="40"/>
      <c r="FK2226" s="40"/>
      <c r="FL2226" s="40"/>
      <c r="FM2226" s="40"/>
      <c r="FN2226" s="40"/>
      <c r="FO2226" s="40"/>
      <c r="FP2226" s="40"/>
      <c r="FQ2226" s="40"/>
      <c r="FR2226" s="40"/>
      <c r="FS2226" s="40"/>
      <c r="FT2226" s="40"/>
      <c r="FU2226" s="40"/>
      <c r="FV2226" s="40"/>
      <c r="FW2226" s="40"/>
      <c r="FX2226" s="40"/>
      <c r="FY2226" s="40"/>
      <c r="FZ2226" s="40"/>
      <c r="GA2226" s="40"/>
      <c r="GB2226" s="40"/>
      <c r="GC2226" s="40"/>
      <c r="GD2226" s="40"/>
      <c r="GE2226" s="40"/>
      <c r="GF2226" s="40"/>
      <c r="GG2226" s="40"/>
      <c r="GH2226" s="40"/>
      <c r="GI2226" s="40"/>
      <c r="GJ2226" s="40"/>
      <c r="GK2226" s="40"/>
      <c r="GL2226" s="40"/>
      <c r="GM2226" s="40"/>
      <c r="GN2226" s="40"/>
      <c r="GO2226" s="40"/>
      <c r="GP2226" s="40"/>
      <c r="GQ2226" s="40"/>
      <c r="GR2226" s="40"/>
      <c r="GS2226" s="40"/>
      <c r="GT2226" s="40"/>
      <c r="GU2226" s="40"/>
      <c r="GV2226" s="40"/>
      <c r="GW2226" s="40"/>
      <c r="GX2226" s="40"/>
      <c r="GY2226" s="40"/>
      <c r="GZ2226" s="40"/>
      <c r="HA2226" s="40"/>
      <c r="HB2226" s="40"/>
      <c r="HC2226" s="40"/>
      <c r="HD2226" s="40"/>
      <c r="HE2226" s="40"/>
      <c r="HF2226" s="40"/>
      <c r="HG2226" s="40"/>
      <c r="HH2226" s="40"/>
      <c r="HI2226" s="40"/>
      <c r="HJ2226" s="40"/>
      <c r="HK2226" s="40"/>
      <c r="HL2226" s="40"/>
      <c r="HM2226" s="40"/>
      <c r="HN2226" s="40"/>
      <c r="HO2226" s="40"/>
      <c r="HP2226" s="40"/>
      <c r="HQ2226" s="40"/>
      <c r="HR2226" s="40"/>
      <c r="HS2226" s="40"/>
      <c r="HT2226" s="40"/>
      <c r="HU2226" s="40"/>
      <c r="HV2226" s="40"/>
      <c r="HW2226" s="40"/>
      <c r="HX2226" s="40"/>
      <c r="HY2226" s="40"/>
      <c r="HZ2226" s="40"/>
      <c r="IA2226" s="40"/>
      <c r="IB2226" s="40"/>
      <c r="IC2226" s="40"/>
      <c r="ID2226" s="40"/>
      <c r="IE2226" s="40"/>
      <c r="IF2226" s="40"/>
      <c r="IG2226" s="40"/>
      <c r="IH2226" s="40"/>
      <c r="II2226" s="40"/>
      <c r="IJ2226" s="40"/>
      <c r="IK2226" s="40"/>
      <c r="IL2226" s="40"/>
      <c r="IM2226" s="40"/>
      <c r="IN2226" s="40"/>
      <c r="IO2226" s="40"/>
      <c r="IP2226" s="40"/>
      <c r="IQ2226" s="40"/>
      <c r="IR2226" s="40"/>
      <c r="IS2226" s="40"/>
      <c r="IT2226" s="40"/>
      <c r="IU2226" s="40"/>
    </row>
    <row r="2227" spans="1:255" ht="14.25" customHeight="1">
      <c r="A2227" s="145">
        <v>2286</v>
      </c>
      <c r="B2227" s="139">
        <v>20160417</v>
      </c>
      <c r="C2227" s="57" t="str">
        <f t="shared" si="244"/>
        <v>SCL</v>
      </c>
      <c r="D2227" s="114">
        <f t="shared" si="239"/>
        <v>41015</v>
      </c>
      <c r="E2227" s="28" t="s">
        <v>34</v>
      </c>
      <c r="F2227" s="39" t="s">
        <v>25</v>
      </c>
      <c r="G2227" s="35" t="s">
        <v>26</v>
      </c>
      <c r="H2227" s="30"/>
      <c r="I2227" s="30"/>
      <c r="J2227" s="31" t="s">
        <v>175</v>
      </c>
      <c r="K2227" s="31" t="s">
        <v>580</v>
      </c>
      <c r="L2227" s="31" t="s">
        <v>176</v>
      </c>
      <c r="M2227" s="31"/>
      <c r="N2227" s="31" t="s">
        <v>31</v>
      </c>
      <c r="O2227" s="4" t="str">
        <f t="shared" si="240"/>
        <v>Ceratina (Zadontomerus) acantha</v>
      </c>
      <c r="P2227" s="85" t="str">
        <f t="shared" si="245"/>
        <v>Ceratina acantha</v>
      </c>
      <c r="Q2227" s="35" t="s">
        <v>43</v>
      </c>
      <c r="R2227" s="36"/>
      <c r="S2227" s="32"/>
      <c r="T2227" s="32"/>
      <c r="U2227" s="32"/>
      <c r="V2227" s="34" t="s">
        <v>171</v>
      </c>
      <c r="W2227" s="38">
        <v>41335</v>
      </c>
      <c r="X2227" s="52"/>
      <c r="Y2227" s="129">
        <f t="shared" si="241"/>
        <v>1</v>
      </c>
      <c r="Z2227" s="110">
        <f t="shared" si="242"/>
        <v>0</v>
      </c>
      <c r="AA2227" s="1">
        <f t="shared" si="243"/>
        <v>0</v>
      </c>
      <c r="AC2227" s="40"/>
      <c r="AD2227" s="40"/>
      <c r="AE2227" s="40"/>
      <c r="AF2227" s="40"/>
      <c r="AG2227" s="40"/>
      <c r="AH2227" s="40"/>
      <c r="AI2227" s="40"/>
      <c r="AJ2227" s="40"/>
      <c r="AK2227" s="40"/>
      <c r="AL2227" s="40"/>
      <c r="AM2227" s="40"/>
      <c r="AN2227" s="40"/>
      <c r="AO2227" s="40"/>
      <c r="AP2227" s="40"/>
      <c r="AQ2227" s="40"/>
      <c r="AR2227" s="40"/>
      <c r="AS2227" s="40"/>
      <c r="AT2227" s="40"/>
      <c r="AU2227" s="40"/>
      <c r="AV2227" s="40"/>
      <c r="AW2227" s="40"/>
      <c r="AX2227" s="40"/>
      <c r="AY2227" s="40"/>
      <c r="AZ2227" s="40"/>
      <c r="BA2227" s="40"/>
      <c r="BB2227" s="40"/>
      <c r="BC2227" s="40"/>
      <c r="BD2227" s="40"/>
      <c r="BE2227" s="40"/>
      <c r="BF2227" s="40"/>
      <c r="BG2227" s="40"/>
      <c r="BH2227" s="40"/>
      <c r="BI2227" s="40"/>
      <c r="BJ2227" s="40"/>
      <c r="BK2227" s="40"/>
      <c r="BL2227" s="40"/>
      <c r="BM2227" s="40"/>
      <c r="BN2227" s="40"/>
      <c r="BO2227" s="40"/>
      <c r="BP2227" s="40"/>
      <c r="BQ2227" s="40"/>
      <c r="BR2227" s="40"/>
      <c r="BS2227" s="40"/>
      <c r="BT2227" s="40"/>
      <c r="BU2227" s="40"/>
      <c r="BV2227" s="40"/>
      <c r="BW2227" s="40"/>
      <c r="BX2227" s="40"/>
      <c r="BY2227" s="40"/>
      <c r="BZ2227" s="40"/>
      <c r="CA2227" s="40"/>
      <c r="CB2227" s="40"/>
      <c r="CC2227" s="40"/>
      <c r="CD2227" s="40"/>
      <c r="CE2227" s="40"/>
      <c r="CF2227" s="40"/>
      <c r="CG2227" s="40"/>
      <c r="CH2227" s="40"/>
      <c r="CI2227" s="40"/>
      <c r="CJ2227" s="40"/>
      <c r="CK2227" s="40"/>
      <c r="CL2227" s="40"/>
      <c r="CM2227" s="40"/>
      <c r="CN2227" s="40"/>
      <c r="CO2227" s="40"/>
      <c r="CP2227" s="40"/>
      <c r="CQ2227" s="40"/>
      <c r="CR2227" s="40"/>
      <c r="CS2227" s="40"/>
      <c r="CT2227" s="40"/>
      <c r="CU2227" s="40"/>
      <c r="CV2227" s="40"/>
      <c r="CW2227" s="40"/>
      <c r="CX2227" s="40"/>
      <c r="CY2227" s="40"/>
      <c r="CZ2227" s="40"/>
      <c r="DA2227" s="40"/>
      <c r="DB2227" s="40"/>
      <c r="DC2227" s="40"/>
      <c r="DD2227" s="40"/>
      <c r="DE2227" s="40"/>
      <c r="DF2227" s="40"/>
      <c r="DG2227" s="40"/>
      <c r="DH2227" s="40"/>
      <c r="DI2227" s="40"/>
      <c r="DJ2227" s="40"/>
      <c r="DK2227" s="40"/>
      <c r="DL2227" s="40"/>
      <c r="DM2227" s="40"/>
      <c r="DN2227" s="40"/>
      <c r="DO2227" s="40"/>
      <c r="DP2227" s="40"/>
      <c r="DQ2227" s="40"/>
      <c r="DR2227" s="40"/>
      <c r="DS2227" s="40"/>
      <c r="DT2227" s="40"/>
      <c r="DU2227" s="40"/>
      <c r="DV2227" s="40"/>
      <c r="DW2227" s="40"/>
      <c r="DX2227" s="40"/>
      <c r="DY2227" s="40"/>
      <c r="DZ2227" s="40"/>
      <c r="EA2227" s="40"/>
      <c r="EB2227" s="40"/>
      <c r="EC2227" s="40"/>
      <c r="ED2227" s="40"/>
      <c r="EE2227" s="40"/>
      <c r="EF2227" s="40"/>
      <c r="EG2227" s="40"/>
      <c r="EH2227" s="40"/>
      <c r="EI2227" s="40"/>
      <c r="EJ2227" s="40"/>
      <c r="EK2227" s="40"/>
      <c r="EL2227" s="40"/>
      <c r="EM2227" s="40"/>
      <c r="EN2227" s="40"/>
      <c r="EO2227" s="40"/>
      <c r="EP2227" s="40"/>
      <c r="EQ2227" s="40"/>
      <c r="ER2227" s="40"/>
      <c r="ES2227" s="40"/>
      <c r="ET2227" s="40"/>
      <c r="EU2227" s="40"/>
      <c r="EV2227" s="40"/>
      <c r="EW2227" s="40"/>
      <c r="EX2227" s="40"/>
      <c r="EY2227" s="40"/>
      <c r="EZ2227" s="40"/>
      <c r="FA2227" s="40"/>
      <c r="FB2227" s="40"/>
      <c r="FC2227" s="40"/>
      <c r="FD2227" s="40"/>
      <c r="FE2227" s="40"/>
      <c r="FF2227" s="40"/>
      <c r="FG2227" s="40"/>
      <c r="FH2227" s="40"/>
      <c r="FI2227" s="40"/>
      <c r="FJ2227" s="40"/>
      <c r="FK2227" s="40"/>
      <c r="FL2227" s="40"/>
      <c r="FM2227" s="40"/>
      <c r="FN2227" s="40"/>
      <c r="FO2227" s="40"/>
      <c r="FP2227" s="40"/>
      <c r="FQ2227" s="40"/>
      <c r="FR2227" s="40"/>
      <c r="FS2227" s="40"/>
      <c r="FT2227" s="40"/>
      <c r="FU2227" s="40"/>
      <c r="FV2227" s="40"/>
      <c r="FW2227" s="40"/>
      <c r="FX2227" s="40"/>
      <c r="FY2227" s="40"/>
      <c r="FZ2227" s="40"/>
      <c r="GA2227" s="40"/>
      <c r="GB2227" s="40"/>
      <c r="GC2227" s="40"/>
      <c r="GD2227" s="40"/>
      <c r="GE2227" s="40"/>
      <c r="GF2227" s="40"/>
      <c r="GG2227" s="40"/>
      <c r="GH2227" s="40"/>
      <c r="GI2227" s="40"/>
      <c r="GJ2227" s="40"/>
      <c r="GK2227" s="40"/>
      <c r="GL2227" s="40"/>
      <c r="GM2227" s="40"/>
      <c r="GN2227" s="40"/>
      <c r="GO2227" s="40"/>
      <c r="GP2227" s="40"/>
      <c r="GQ2227" s="40"/>
      <c r="GR2227" s="40"/>
      <c r="GS2227" s="40"/>
      <c r="GT2227" s="40"/>
      <c r="GU2227" s="40"/>
      <c r="GV2227" s="40"/>
      <c r="GW2227" s="40"/>
      <c r="GX2227" s="40"/>
      <c r="GY2227" s="40"/>
      <c r="GZ2227" s="40"/>
      <c r="HA2227" s="40"/>
      <c r="HB2227" s="40"/>
      <c r="HC2227" s="40"/>
      <c r="HD2227" s="40"/>
      <c r="HE2227" s="40"/>
      <c r="HF2227" s="40"/>
      <c r="HG2227" s="40"/>
      <c r="HH2227" s="40"/>
      <c r="HI2227" s="40"/>
      <c r="HJ2227" s="40"/>
      <c r="HK2227" s="40"/>
      <c r="HL2227" s="40"/>
      <c r="HM2227" s="40"/>
      <c r="HN2227" s="40"/>
      <c r="HO2227" s="40"/>
      <c r="HP2227" s="40"/>
      <c r="HQ2227" s="40"/>
      <c r="HR2227" s="40"/>
      <c r="HS2227" s="40"/>
      <c r="HT2227" s="40"/>
      <c r="HU2227" s="40"/>
      <c r="HV2227" s="40"/>
      <c r="HW2227" s="40"/>
      <c r="HX2227" s="40"/>
      <c r="HY2227" s="40"/>
      <c r="HZ2227" s="40"/>
      <c r="IA2227" s="40"/>
      <c r="IB2227" s="40"/>
      <c r="IC2227" s="40"/>
      <c r="ID2227" s="40"/>
      <c r="IE2227" s="40"/>
      <c r="IF2227" s="40"/>
      <c r="IG2227" s="40"/>
      <c r="IH2227" s="40"/>
      <c r="II2227" s="40"/>
      <c r="IJ2227" s="40"/>
      <c r="IK2227" s="40"/>
      <c r="IL2227" s="40"/>
      <c r="IM2227" s="40"/>
      <c r="IN2227" s="40"/>
      <c r="IO2227" s="40"/>
      <c r="IP2227" s="40"/>
      <c r="IQ2227" s="40"/>
      <c r="IR2227" s="40"/>
      <c r="IS2227" s="40"/>
      <c r="IT2227" s="40"/>
      <c r="IU2227" s="40"/>
    </row>
    <row r="2228" spans="1:255" ht="14.25" customHeight="1">
      <c r="A2228" s="145">
        <v>2287</v>
      </c>
      <c r="B2228" s="139">
        <v>20160417</v>
      </c>
      <c r="C2228" s="57" t="str">
        <f t="shared" si="244"/>
        <v>SCL</v>
      </c>
      <c r="D2228" s="114">
        <f t="shared" si="239"/>
        <v>41015</v>
      </c>
      <c r="E2228" s="28" t="s">
        <v>34</v>
      </c>
      <c r="F2228" s="39" t="s">
        <v>25</v>
      </c>
      <c r="G2228" s="35" t="s">
        <v>26</v>
      </c>
      <c r="H2228" s="30"/>
      <c r="I2228" s="30"/>
      <c r="J2228" s="31" t="s">
        <v>175</v>
      </c>
      <c r="K2228" s="31" t="s">
        <v>580</v>
      </c>
      <c r="L2228" s="31" t="s">
        <v>176</v>
      </c>
      <c r="M2228" s="31"/>
      <c r="N2228" s="31" t="s">
        <v>31</v>
      </c>
      <c r="O2228" s="4" t="str">
        <f t="shared" si="240"/>
        <v>Ceratina (Zadontomerus) acantha</v>
      </c>
      <c r="P2228" s="85" t="str">
        <f t="shared" si="245"/>
        <v>Ceratina acantha</v>
      </c>
      <c r="Q2228" s="35" t="s">
        <v>43</v>
      </c>
      <c r="R2228" s="36"/>
      <c r="S2228" s="32"/>
      <c r="T2228" s="32"/>
      <c r="U2228" s="32"/>
      <c r="V2228" s="34" t="s">
        <v>171</v>
      </c>
      <c r="W2228" s="38">
        <v>41335</v>
      </c>
      <c r="X2228" s="52"/>
      <c r="Y2228" s="129">
        <f t="shared" si="241"/>
        <v>1</v>
      </c>
      <c r="Z2228" s="110">
        <f t="shared" si="242"/>
        <v>0</v>
      </c>
      <c r="AA2228" s="1">
        <f t="shared" si="243"/>
        <v>0</v>
      </c>
      <c r="AC2228" s="40"/>
      <c r="AD2228" s="40"/>
      <c r="AE2228" s="40"/>
      <c r="AF2228" s="40"/>
      <c r="AG2228" s="40"/>
      <c r="AH2228" s="40"/>
      <c r="AI2228" s="40"/>
      <c r="AJ2228" s="40"/>
      <c r="AK2228" s="40"/>
      <c r="AL2228" s="40"/>
      <c r="AM2228" s="40"/>
      <c r="AN2228" s="40"/>
      <c r="AO2228" s="40"/>
      <c r="AP2228" s="40"/>
      <c r="AQ2228" s="40"/>
      <c r="AR2228" s="40"/>
      <c r="AS2228" s="40"/>
      <c r="AT2228" s="40"/>
      <c r="AU2228" s="40"/>
      <c r="AV2228" s="40"/>
      <c r="AW2228" s="40"/>
      <c r="AX2228" s="40"/>
      <c r="AY2228" s="40"/>
      <c r="AZ2228" s="40"/>
      <c r="BA2228" s="40"/>
      <c r="BB2228" s="40"/>
      <c r="BC2228" s="40"/>
      <c r="BD2228" s="40"/>
      <c r="BE2228" s="40"/>
      <c r="BF2228" s="40"/>
      <c r="BG2228" s="40"/>
      <c r="BH2228" s="40"/>
      <c r="BI2228" s="40"/>
      <c r="BJ2228" s="40"/>
      <c r="BK2228" s="40"/>
      <c r="BL2228" s="40"/>
      <c r="BM2228" s="40"/>
      <c r="BN2228" s="40"/>
      <c r="BO2228" s="40"/>
      <c r="BP2228" s="40"/>
      <c r="BQ2228" s="40"/>
      <c r="BR2228" s="40"/>
      <c r="BS2228" s="40"/>
      <c r="BT2228" s="40"/>
      <c r="BU2228" s="40"/>
      <c r="BV2228" s="40"/>
      <c r="BW2228" s="40"/>
      <c r="BX2228" s="40"/>
      <c r="BY2228" s="40"/>
      <c r="BZ2228" s="40"/>
      <c r="CA2228" s="40"/>
      <c r="CB2228" s="40"/>
      <c r="CC2228" s="40"/>
      <c r="CD2228" s="40"/>
      <c r="CE2228" s="40"/>
      <c r="CF2228" s="40"/>
      <c r="CG2228" s="40"/>
      <c r="CH2228" s="40"/>
      <c r="CI2228" s="40"/>
      <c r="CJ2228" s="40"/>
      <c r="CK2228" s="40"/>
      <c r="CL2228" s="40"/>
      <c r="CM2228" s="40"/>
      <c r="CN2228" s="40"/>
      <c r="CO2228" s="40"/>
      <c r="CP2228" s="40"/>
      <c r="CQ2228" s="40"/>
      <c r="CR2228" s="40"/>
      <c r="CS2228" s="40"/>
      <c r="CT2228" s="40"/>
      <c r="CU2228" s="40"/>
      <c r="CV2228" s="40"/>
      <c r="CW2228" s="40"/>
      <c r="CX2228" s="40"/>
      <c r="CY2228" s="40"/>
      <c r="CZ2228" s="40"/>
      <c r="DA2228" s="40"/>
      <c r="DB2228" s="40"/>
      <c r="DC2228" s="40"/>
      <c r="DD2228" s="40"/>
      <c r="DE2228" s="40"/>
      <c r="DF2228" s="40"/>
      <c r="DG2228" s="40"/>
      <c r="DH2228" s="40"/>
      <c r="DI2228" s="40"/>
      <c r="DJ2228" s="40"/>
      <c r="DK2228" s="40"/>
      <c r="DL2228" s="40"/>
      <c r="DM2228" s="40"/>
      <c r="DN2228" s="40"/>
      <c r="DO2228" s="40"/>
      <c r="DP2228" s="40"/>
      <c r="DQ2228" s="40"/>
      <c r="DR2228" s="40"/>
      <c r="DS2228" s="40"/>
      <c r="DT2228" s="40"/>
      <c r="DU2228" s="40"/>
      <c r="DV2228" s="40"/>
      <c r="DW2228" s="40"/>
      <c r="DX2228" s="40"/>
      <c r="DY2228" s="40"/>
      <c r="DZ2228" s="40"/>
      <c r="EA2228" s="40"/>
      <c r="EB2228" s="40"/>
      <c r="EC2228" s="40"/>
      <c r="ED2228" s="40"/>
      <c r="EE2228" s="40"/>
      <c r="EF2228" s="40"/>
      <c r="EG2228" s="40"/>
      <c r="EH2228" s="40"/>
      <c r="EI2228" s="40"/>
      <c r="EJ2228" s="40"/>
      <c r="EK2228" s="40"/>
      <c r="EL2228" s="40"/>
      <c r="EM2228" s="40"/>
      <c r="EN2228" s="40"/>
      <c r="EO2228" s="40"/>
      <c r="EP2228" s="40"/>
      <c r="EQ2228" s="40"/>
      <c r="ER2228" s="40"/>
      <c r="ES2228" s="40"/>
      <c r="ET2228" s="40"/>
      <c r="EU2228" s="40"/>
      <c r="EV2228" s="40"/>
      <c r="EW2228" s="40"/>
      <c r="EX2228" s="40"/>
      <c r="EY2228" s="40"/>
      <c r="EZ2228" s="40"/>
      <c r="FA2228" s="40"/>
      <c r="FB2228" s="40"/>
      <c r="FC2228" s="40"/>
      <c r="FD2228" s="40"/>
      <c r="FE2228" s="40"/>
      <c r="FF2228" s="40"/>
      <c r="FG2228" s="40"/>
      <c r="FH2228" s="40"/>
      <c r="FI2228" s="40"/>
      <c r="FJ2228" s="40"/>
      <c r="FK2228" s="40"/>
      <c r="FL2228" s="40"/>
      <c r="FM2228" s="40"/>
      <c r="FN2228" s="40"/>
      <c r="FO2228" s="40"/>
      <c r="FP2228" s="40"/>
      <c r="FQ2228" s="40"/>
      <c r="FR2228" s="40"/>
      <c r="FS2228" s="40"/>
      <c r="FT2228" s="40"/>
      <c r="FU2228" s="40"/>
      <c r="FV2228" s="40"/>
      <c r="FW2228" s="40"/>
      <c r="FX2228" s="40"/>
      <c r="FY2228" s="40"/>
      <c r="FZ2228" s="40"/>
      <c r="GA2228" s="40"/>
      <c r="GB2228" s="40"/>
      <c r="GC2228" s="40"/>
      <c r="GD2228" s="40"/>
      <c r="GE2228" s="40"/>
      <c r="GF2228" s="40"/>
      <c r="GG2228" s="40"/>
      <c r="GH2228" s="40"/>
      <c r="GI2228" s="40"/>
      <c r="GJ2228" s="40"/>
      <c r="GK2228" s="40"/>
      <c r="GL2228" s="40"/>
      <c r="GM2228" s="40"/>
      <c r="GN2228" s="40"/>
      <c r="GO2228" s="40"/>
      <c r="GP2228" s="40"/>
      <c r="GQ2228" s="40"/>
      <c r="GR2228" s="40"/>
      <c r="GS2228" s="40"/>
      <c r="GT2228" s="40"/>
      <c r="GU2228" s="40"/>
      <c r="GV2228" s="40"/>
      <c r="GW2228" s="40"/>
      <c r="GX2228" s="40"/>
      <c r="GY2228" s="40"/>
      <c r="GZ2228" s="40"/>
      <c r="HA2228" s="40"/>
      <c r="HB2228" s="40"/>
      <c r="HC2228" s="40"/>
      <c r="HD2228" s="40"/>
      <c r="HE2228" s="40"/>
      <c r="HF2228" s="40"/>
      <c r="HG2228" s="40"/>
      <c r="HH2228" s="40"/>
      <c r="HI2228" s="40"/>
      <c r="HJ2228" s="40"/>
      <c r="HK2228" s="40"/>
      <c r="HL2228" s="40"/>
      <c r="HM2228" s="40"/>
      <c r="HN2228" s="40"/>
      <c r="HO2228" s="40"/>
      <c r="HP2228" s="40"/>
      <c r="HQ2228" s="40"/>
      <c r="HR2228" s="40"/>
      <c r="HS2228" s="40"/>
      <c r="HT2228" s="40"/>
      <c r="HU2228" s="40"/>
      <c r="HV2228" s="40"/>
      <c r="HW2228" s="40"/>
      <c r="HX2228" s="40"/>
      <c r="HY2228" s="40"/>
      <c r="HZ2228" s="40"/>
      <c r="IA2228" s="40"/>
      <c r="IB2228" s="40"/>
      <c r="IC2228" s="40"/>
      <c r="ID2228" s="40"/>
      <c r="IE2228" s="40"/>
      <c r="IF2228" s="40"/>
      <c r="IG2228" s="40"/>
      <c r="IH2228" s="40"/>
      <c r="II2228" s="40"/>
      <c r="IJ2228" s="40"/>
      <c r="IK2228" s="40"/>
      <c r="IL2228" s="40"/>
      <c r="IM2228" s="40"/>
      <c r="IN2228" s="40"/>
      <c r="IO2228" s="40"/>
      <c r="IP2228" s="40"/>
      <c r="IQ2228" s="40"/>
      <c r="IR2228" s="40"/>
      <c r="IS2228" s="40"/>
      <c r="IT2228" s="40"/>
      <c r="IU2228" s="40"/>
    </row>
    <row r="2229" spans="1:255" ht="14.25" customHeight="1">
      <c r="A2229" s="145">
        <v>2288</v>
      </c>
      <c r="B2229" s="139">
        <v>20160417</v>
      </c>
      <c r="C2229" s="57" t="str">
        <f t="shared" si="244"/>
        <v>SCL</v>
      </c>
      <c r="D2229" s="114">
        <f t="shared" si="239"/>
        <v>41015</v>
      </c>
      <c r="E2229" s="28" t="s">
        <v>34</v>
      </c>
      <c r="F2229" s="39" t="s">
        <v>25</v>
      </c>
      <c r="G2229" s="35" t="s">
        <v>26</v>
      </c>
      <c r="H2229" s="30"/>
      <c r="I2229" s="30"/>
      <c r="J2229" s="31" t="s">
        <v>175</v>
      </c>
      <c r="K2229" s="31" t="s">
        <v>580</v>
      </c>
      <c r="L2229" s="31" t="s">
        <v>176</v>
      </c>
      <c r="M2229" s="31"/>
      <c r="N2229" s="31" t="s">
        <v>31</v>
      </c>
      <c r="O2229" s="4" t="str">
        <f t="shared" si="240"/>
        <v>Ceratina (Zadontomerus) acantha</v>
      </c>
      <c r="P2229" s="85" t="str">
        <f t="shared" si="245"/>
        <v>Ceratina acantha</v>
      </c>
      <c r="Q2229" s="35" t="s">
        <v>43</v>
      </c>
      <c r="R2229" s="36"/>
      <c r="S2229" s="32"/>
      <c r="T2229" s="32"/>
      <c r="U2229" s="32"/>
      <c r="V2229" s="34" t="s">
        <v>171</v>
      </c>
      <c r="W2229" s="38">
        <v>41335</v>
      </c>
      <c r="X2229" s="52"/>
      <c r="Y2229" s="129">
        <f t="shared" si="241"/>
        <v>1</v>
      </c>
      <c r="Z2229" s="110">
        <f t="shared" si="242"/>
        <v>0</v>
      </c>
      <c r="AA2229" s="1">
        <f t="shared" si="243"/>
        <v>0</v>
      </c>
      <c r="AC2229" s="40"/>
      <c r="AD2229" s="40"/>
      <c r="AE2229" s="40"/>
      <c r="AF2229" s="40"/>
      <c r="AG2229" s="40"/>
      <c r="AH2229" s="40"/>
      <c r="AI2229" s="40"/>
      <c r="AJ2229" s="40"/>
      <c r="AK2229" s="40"/>
      <c r="AL2229" s="40"/>
      <c r="AM2229" s="40"/>
      <c r="AN2229" s="40"/>
      <c r="AO2229" s="40"/>
      <c r="AP2229" s="40"/>
      <c r="AQ2229" s="40"/>
      <c r="AR2229" s="40"/>
      <c r="AS2229" s="40"/>
      <c r="AT2229" s="40"/>
      <c r="AU2229" s="40"/>
      <c r="AV2229" s="40"/>
      <c r="AW2229" s="40"/>
      <c r="AX2229" s="40"/>
      <c r="AY2229" s="40"/>
      <c r="AZ2229" s="40"/>
      <c r="BA2229" s="40"/>
      <c r="BB2229" s="40"/>
      <c r="BC2229" s="40"/>
      <c r="BD2229" s="40"/>
      <c r="BE2229" s="40"/>
      <c r="BF2229" s="40"/>
      <c r="BG2229" s="40"/>
      <c r="BH2229" s="40"/>
      <c r="BI2229" s="40"/>
      <c r="BJ2229" s="40"/>
      <c r="BK2229" s="40"/>
      <c r="BL2229" s="40"/>
      <c r="BM2229" s="40"/>
      <c r="BN2229" s="40"/>
      <c r="BO2229" s="40"/>
      <c r="BP2229" s="40"/>
      <c r="BQ2229" s="40"/>
      <c r="BR2229" s="40"/>
      <c r="BS2229" s="40"/>
      <c r="BT2229" s="40"/>
      <c r="BU2229" s="40"/>
      <c r="BV2229" s="40"/>
      <c r="BW2229" s="40"/>
      <c r="BX2229" s="40"/>
      <c r="BY2229" s="40"/>
      <c r="BZ2229" s="40"/>
      <c r="CA2229" s="40"/>
      <c r="CB2229" s="40"/>
      <c r="CC2229" s="40"/>
      <c r="CD2229" s="40"/>
      <c r="CE2229" s="40"/>
      <c r="CF2229" s="40"/>
      <c r="CG2229" s="40"/>
      <c r="CH2229" s="40"/>
      <c r="CI2229" s="40"/>
      <c r="CJ2229" s="40"/>
      <c r="CK2229" s="40"/>
      <c r="CL2229" s="40"/>
      <c r="CM2229" s="40"/>
      <c r="CN2229" s="40"/>
      <c r="CO2229" s="40"/>
      <c r="CP2229" s="40"/>
      <c r="CQ2229" s="40"/>
      <c r="CR2229" s="40"/>
      <c r="CS2229" s="40"/>
      <c r="CT2229" s="40"/>
      <c r="CU2229" s="40"/>
      <c r="CV2229" s="40"/>
      <c r="CW2229" s="40"/>
      <c r="CX2229" s="40"/>
      <c r="CY2229" s="40"/>
      <c r="CZ2229" s="40"/>
      <c r="DA2229" s="40"/>
      <c r="DB2229" s="40"/>
      <c r="DC2229" s="40"/>
      <c r="DD2229" s="40"/>
      <c r="DE2229" s="40"/>
      <c r="DF2229" s="40"/>
      <c r="DG2229" s="40"/>
      <c r="DH2229" s="40"/>
      <c r="DI2229" s="40"/>
      <c r="DJ2229" s="40"/>
      <c r="DK2229" s="40"/>
      <c r="DL2229" s="40"/>
      <c r="DM2229" s="40"/>
      <c r="DN2229" s="40"/>
      <c r="DO2229" s="40"/>
      <c r="DP2229" s="40"/>
      <c r="DQ2229" s="40"/>
      <c r="DR2229" s="40"/>
      <c r="DS2229" s="40"/>
      <c r="DT2229" s="40"/>
      <c r="DU2229" s="40"/>
      <c r="DV2229" s="40"/>
      <c r="DW2229" s="40"/>
      <c r="DX2229" s="40"/>
      <c r="DY2229" s="40"/>
      <c r="DZ2229" s="40"/>
      <c r="EA2229" s="40"/>
      <c r="EB2229" s="40"/>
      <c r="EC2229" s="40"/>
      <c r="ED2229" s="40"/>
      <c r="EE2229" s="40"/>
      <c r="EF2229" s="40"/>
      <c r="EG2229" s="40"/>
      <c r="EH2229" s="40"/>
      <c r="EI2229" s="40"/>
      <c r="EJ2229" s="40"/>
      <c r="EK2229" s="40"/>
      <c r="EL2229" s="40"/>
      <c r="EM2229" s="40"/>
      <c r="EN2229" s="40"/>
      <c r="EO2229" s="40"/>
      <c r="EP2229" s="40"/>
      <c r="EQ2229" s="40"/>
      <c r="ER2229" s="40"/>
      <c r="ES2229" s="40"/>
      <c r="ET2229" s="40"/>
      <c r="EU2229" s="40"/>
      <c r="EV2229" s="40"/>
      <c r="EW2229" s="40"/>
      <c r="EX2229" s="40"/>
      <c r="EY2229" s="40"/>
      <c r="EZ2229" s="40"/>
      <c r="FA2229" s="40"/>
      <c r="FB2229" s="40"/>
      <c r="FC2229" s="40"/>
      <c r="FD2229" s="40"/>
      <c r="FE2229" s="40"/>
      <c r="FF2229" s="40"/>
      <c r="FG2229" s="40"/>
      <c r="FH2229" s="40"/>
      <c r="FI2229" s="40"/>
      <c r="FJ2229" s="40"/>
      <c r="FK2229" s="40"/>
      <c r="FL2229" s="40"/>
      <c r="FM2229" s="40"/>
      <c r="FN2229" s="40"/>
      <c r="FO2229" s="40"/>
      <c r="FP2229" s="40"/>
      <c r="FQ2229" s="40"/>
      <c r="FR2229" s="40"/>
      <c r="FS2229" s="40"/>
      <c r="FT2229" s="40"/>
      <c r="FU2229" s="40"/>
      <c r="FV2229" s="40"/>
      <c r="FW2229" s="40"/>
      <c r="FX2229" s="40"/>
      <c r="FY2229" s="40"/>
      <c r="FZ2229" s="40"/>
      <c r="GA2229" s="40"/>
      <c r="GB2229" s="40"/>
      <c r="GC2229" s="40"/>
      <c r="GD2229" s="40"/>
      <c r="GE2229" s="40"/>
      <c r="GF2229" s="40"/>
      <c r="GG2229" s="40"/>
      <c r="GH2229" s="40"/>
      <c r="GI2229" s="40"/>
      <c r="GJ2229" s="40"/>
      <c r="GK2229" s="40"/>
      <c r="GL2229" s="40"/>
      <c r="GM2229" s="40"/>
      <c r="GN2229" s="40"/>
      <c r="GO2229" s="40"/>
      <c r="GP2229" s="40"/>
      <c r="GQ2229" s="40"/>
      <c r="GR2229" s="40"/>
      <c r="GS2229" s="40"/>
      <c r="GT2229" s="40"/>
      <c r="GU2229" s="40"/>
      <c r="GV2229" s="40"/>
      <c r="GW2229" s="40"/>
      <c r="GX2229" s="40"/>
      <c r="GY2229" s="40"/>
      <c r="GZ2229" s="40"/>
      <c r="HA2229" s="40"/>
      <c r="HB2229" s="40"/>
      <c r="HC2229" s="40"/>
      <c r="HD2229" s="40"/>
      <c r="HE2229" s="40"/>
      <c r="HF2229" s="40"/>
      <c r="HG2229" s="40"/>
      <c r="HH2229" s="40"/>
      <c r="HI2229" s="40"/>
      <c r="HJ2229" s="40"/>
      <c r="HK2229" s="40"/>
      <c r="HL2229" s="40"/>
      <c r="HM2229" s="40"/>
      <c r="HN2229" s="40"/>
      <c r="HO2229" s="40"/>
      <c r="HP2229" s="40"/>
      <c r="HQ2229" s="40"/>
      <c r="HR2229" s="40"/>
      <c r="HS2229" s="40"/>
      <c r="HT2229" s="40"/>
      <c r="HU2229" s="40"/>
      <c r="HV2229" s="40"/>
      <c r="HW2229" s="40"/>
      <c r="HX2229" s="40"/>
      <c r="HY2229" s="40"/>
      <c r="HZ2229" s="40"/>
      <c r="IA2229" s="40"/>
      <c r="IB2229" s="40"/>
      <c r="IC2229" s="40"/>
      <c r="ID2229" s="40"/>
      <c r="IE2229" s="40"/>
      <c r="IF2229" s="40"/>
      <c r="IG2229" s="40"/>
      <c r="IH2229" s="40"/>
      <c r="II2229" s="40"/>
      <c r="IJ2229" s="40"/>
      <c r="IK2229" s="40"/>
      <c r="IL2229" s="40"/>
      <c r="IM2229" s="40"/>
      <c r="IN2229" s="40"/>
      <c r="IO2229" s="40"/>
      <c r="IP2229" s="40"/>
      <c r="IQ2229" s="40"/>
      <c r="IR2229" s="40"/>
      <c r="IS2229" s="40"/>
      <c r="IT2229" s="40"/>
      <c r="IU2229" s="40"/>
    </row>
    <row r="2230" spans="1:255" ht="14.25" customHeight="1">
      <c r="A2230" s="145">
        <v>2289</v>
      </c>
      <c r="B2230" s="139">
        <v>20160417</v>
      </c>
      <c r="C2230" s="57" t="str">
        <f t="shared" si="244"/>
        <v>SCL</v>
      </c>
      <c r="D2230" s="114">
        <f t="shared" si="239"/>
        <v>41015</v>
      </c>
      <c r="E2230" s="28" t="s">
        <v>34</v>
      </c>
      <c r="F2230" s="39" t="s">
        <v>25</v>
      </c>
      <c r="G2230" s="35" t="s">
        <v>26</v>
      </c>
      <c r="H2230" s="30"/>
      <c r="I2230" s="30"/>
      <c r="J2230" s="31" t="s">
        <v>175</v>
      </c>
      <c r="K2230" s="31" t="s">
        <v>580</v>
      </c>
      <c r="L2230" s="31" t="s">
        <v>176</v>
      </c>
      <c r="M2230" s="31"/>
      <c r="N2230" s="31" t="s">
        <v>31</v>
      </c>
      <c r="O2230" s="4" t="str">
        <f t="shared" si="240"/>
        <v>Ceratina (Zadontomerus) acantha</v>
      </c>
      <c r="P2230" s="85" t="str">
        <f t="shared" si="245"/>
        <v>Ceratina acantha</v>
      </c>
      <c r="Q2230" s="35" t="s">
        <v>43</v>
      </c>
      <c r="R2230" s="36"/>
      <c r="S2230" s="32"/>
      <c r="T2230" s="32"/>
      <c r="U2230" s="32"/>
      <c r="V2230" s="34" t="s">
        <v>171</v>
      </c>
      <c r="W2230" s="38">
        <v>41335</v>
      </c>
      <c r="X2230" s="52"/>
      <c r="Y2230" s="129">
        <f t="shared" si="241"/>
        <v>1</v>
      </c>
      <c r="Z2230" s="110">
        <f t="shared" si="242"/>
        <v>0</v>
      </c>
      <c r="AA2230" s="1">
        <f t="shared" si="243"/>
        <v>0</v>
      </c>
      <c r="AC2230" s="40"/>
      <c r="AD2230" s="40"/>
      <c r="AE2230" s="40"/>
      <c r="AF2230" s="40"/>
      <c r="AG2230" s="40"/>
      <c r="AH2230" s="40"/>
      <c r="AI2230" s="40"/>
      <c r="AJ2230" s="40"/>
      <c r="AK2230" s="40"/>
      <c r="AL2230" s="40"/>
      <c r="AM2230" s="40"/>
      <c r="AN2230" s="40"/>
      <c r="AO2230" s="40"/>
      <c r="AP2230" s="40"/>
      <c r="AQ2230" s="40"/>
      <c r="AR2230" s="40"/>
      <c r="AS2230" s="40"/>
      <c r="AT2230" s="40"/>
      <c r="AU2230" s="40"/>
      <c r="AV2230" s="40"/>
      <c r="AW2230" s="40"/>
      <c r="AX2230" s="40"/>
      <c r="AY2230" s="40"/>
      <c r="AZ2230" s="40"/>
      <c r="BA2230" s="40"/>
      <c r="BB2230" s="40"/>
      <c r="BC2230" s="40"/>
      <c r="BD2230" s="40"/>
      <c r="BE2230" s="40"/>
      <c r="BF2230" s="40"/>
      <c r="BG2230" s="40"/>
      <c r="BH2230" s="40"/>
      <c r="BI2230" s="40"/>
      <c r="BJ2230" s="40"/>
      <c r="BK2230" s="40"/>
      <c r="BL2230" s="40"/>
      <c r="BM2230" s="40"/>
      <c r="BN2230" s="40"/>
      <c r="BO2230" s="40"/>
      <c r="BP2230" s="40"/>
      <c r="BQ2230" s="40"/>
      <c r="BR2230" s="40"/>
      <c r="BS2230" s="40"/>
      <c r="BT2230" s="40"/>
      <c r="BU2230" s="40"/>
      <c r="BV2230" s="40"/>
      <c r="BW2230" s="40"/>
      <c r="BX2230" s="40"/>
      <c r="BY2230" s="40"/>
      <c r="BZ2230" s="40"/>
      <c r="CA2230" s="40"/>
      <c r="CB2230" s="40"/>
      <c r="CC2230" s="40"/>
      <c r="CD2230" s="40"/>
      <c r="CE2230" s="40"/>
      <c r="CF2230" s="40"/>
      <c r="CG2230" s="40"/>
      <c r="CH2230" s="40"/>
      <c r="CI2230" s="40"/>
      <c r="CJ2230" s="40"/>
      <c r="CK2230" s="40"/>
      <c r="CL2230" s="40"/>
      <c r="CM2230" s="40"/>
      <c r="CN2230" s="40"/>
      <c r="CO2230" s="40"/>
      <c r="CP2230" s="40"/>
      <c r="CQ2230" s="40"/>
      <c r="CR2230" s="40"/>
      <c r="CS2230" s="40"/>
      <c r="CT2230" s="40"/>
      <c r="CU2230" s="40"/>
      <c r="CV2230" s="40"/>
      <c r="CW2230" s="40"/>
      <c r="CX2230" s="40"/>
      <c r="CY2230" s="40"/>
      <c r="CZ2230" s="40"/>
      <c r="DA2230" s="40"/>
      <c r="DB2230" s="40"/>
      <c r="DC2230" s="40"/>
      <c r="DD2230" s="40"/>
      <c r="DE2230" s="40"/>
      <c r="DF2230" s="40"/>
      <c r="DG2230" s="40"/>
      <c r="DH2230" s="40"/>
      <c r="DI2230" s="40"/>
      <c r="DJ2230" s="40"/>
      <c r="DK2230" s="40"/>
      <c r="DL2230" s="40"/>
      <c r="DM2230" s="40"/>
      <c r="DN2230" s="40"/>
      <c r="DO2230" s="40"/>
      <c r="DP2230" s="40"/>
      <c r="DQ2230" s="40"/>
      <c r="DR2230" s="40"/>
      <c r="DS2230" s="40"/>
      <c r="DT2230" s="40"/>
      <c r="DU2230" s="40"/>
      <c r="DV2230" s="40"/>
      <c r="DW2230" s="40"/>
      <c r="DX2230" s="40"/>
      <c r="DY2230" s="40"/>
      <c r="DZ2230" s="40"/>
      <c r="EA2230" s="40"/>
      <c r="EB2230" s="40"/>
      <c r="EC2230" s="40"/>
      <c r="ED2230" s="40"/>
      <c r="EE2230" s="40"/>
      <c r="EF2230" s="40"/>
      <c r="EG2230" s="40"/>
      <c r="EH2230" s="40"/>
      <c r="EI2230" s="40"/>
      <c r="EJ2230" s="40"/>
      <c r="EK2230" s="40"/>
      <c r="EL2230" s="40"/>
      <c r="EM2230" s="40"/>
      <c r="EN2230" s="40"/>
      <c r="EO2230" s="40"/>
      <c r="EP2230" s="40"/>
      <c r="EQ2230" s="40"/>
      <c r="ER2230" s="40"/>
      <c r="ES2230" s="40"/>
      <c r="ET2230" s="40"/>
      <c r="EU2230" s="40"/>
      <c r="EV2230" s="40"/>
      <c r="EW2230" s="40"/>
      <c r="EX2230" s="40"/>
      <c r="EY2230" s="40"/>
      <c r="EZ2230" s="40"/>
      <c r="FA2230" s="40"/>
      <c r="FB2230" s="40"/>
      <c r="FC2230" s="40"/>
      <c r="FD2230" s="40"/>
      <c r="FE2230" s="40"/>
      <c r="FF2230" s="40"/>
      <c r="FG2230" s="40"/>
      <c r="FH2230" s="40"/>
      <c r="FI2230" s="40"/>
      <c r="FJ2230" s="40"/>
      <c r="FK2230" s="40"/>
      <c r="FL2230" s="40"/>
      <c r="FM2230" s="40"/>
      <c r="FN2230" s="40"/>
      <c r="FO2230" s="40"/>
      <c r="FP2230" s="40"/>
      <c r="FQ2230" s="40"/>
      <c r="FR2230" s="40"/>
      <c r="FS2230" s="40"/>
      <c r="FT2230" s="40"/>
      <c r="FU2230" s="40"/>
      <c r="FV2230" s="40"/>
      <c r="FW2230" s="40"/>
      <c r="FX2230" s="40"/>
      <c r="FY2230" s="40"/>
      <c r="FZ2230" s="40"/>
      <c r="GA2230" s="40"/>
      <c r="GB2230" s="40"/>
      <c r="GC2230" s="40"/>
      <c r="GD2230" s="40"/>
      <c r="GE2230" s="40"/>
      <c r="GF2230" s="40"/>
      <c r="GG2230" s="40"/>
      <c r="GH2230" s="40"/>
      <c r="GI2230" s="40"/>
      <c r="GJ2230" s="40"/>
      <c r="GK2230" s="40"/>
      <c r="GL2230" s="40"/>
      <c r="GM2230" s="40"/>
      <c r="GN2230" s="40"/>
      <c r="GO2230" s="40"/>
      <c r="GP2230" s="40"/>
      <c r="GQ2230" s="40"/>
      <c r="GR2230" s="40"/>
      <c r="GS2230" s="40"/>
      <c r="GT2230" s="40"/>
      <c r="GU2230" s="40"/>
      <c r="GV2230" s="40"/>
      <c r="GW2230" s="40"/>
      <c r="GX2230" s="40"/>
      <c r="GY2230" s="40"/>
      <c r="GZ2230" s="40"/>
      <c r="HA2230" s="40"/>
      <c r="HB2230" s="40"/>
      <c r="HC2230" s="40"/>
      <c r="HD2230" s="40"/>
      <c r="HE2230" s="40"/>
      <c r="HF2230" s="40"/>
      <c r="HG2230" s="40"/>
      <c r="HH2230" s="40"/>
      <c r="HI2230" s="40"/>
      <c r="HJ2230" s="40"/>
      <c r="HK2230" s="40"/>
      <c r="HL2230" s="40"/>
      <c r="HM2230" s="40"/>
      <c r="HN2230" s="40"/>
      <c r="HO2230" s="40"/>
      <c r="HP2230" s="40"/>
      <c r="HQ2230" s="40"/>
      <c r="HR2230" s="40"/>
      <c r="HS2230" s="40"/>
      <c r="HT2230" s="40"/>
      <c r="HU2230" s="40"/>
      <c r="HV2230" s="40"/>
      <c r="HW2230" s="40"/>
      <c r="HX2230" s="40"/>
      <c r="HY2230" s="40"/>
      <c r="HZ2230" s="40"/>
      <c r="IA2230" s="40"/>
      <c r="IB2230" s="40"/>
      <c r="IC2230" s="40"/>
      <c r="ID2230" s="40"/>
      <c r="IE2230" s="40"/>
      <c r="IF2230" s="40"/>
      <c r="IG2230" s="40"/>
      <c r="IH2230" s="40"/>
      <c r="II2230" s="40"/>
      <c r="IJ2230" s="40"/>
      <c r="IK2230" s="40"/>
      <c r="IL2230" s="40"/>
      <c r="IM2230" s="40"/>
      <c r="IN2230" s="40"/>
      <c r="IO2230" s="40"/>
      <c r="IP2230" s="40"/>
      <c r="IQ2230" s="40"/>
      <c r="IR2230" s="40"/>
      <c r="IS2230" s="40"/>
      <c r="IT2230" s="40"/>
      <c r="IU2230" s="40"/>
    </row>
    <row r="2231" spans="1:255" ht="14.25" customHeight="1">
      <c r="A2231" s="145">
        <v>2290</v>
      </c>
      <c r="B2231" s="139">
        <v>20160417</v>
      </c>
      <c r="C2231" s="57" t="str">
        <f t="shared" si="244"/>
        <v>SCL</v>
      </c>
      <c r="D2231" s="114">
        <f t="shared" si="239"/>
        <v>41015</v>
      </c>
      <c r="E2231" s="28" t="s">
        <v>34</v>
      </c>
      <c r="F2231" s="39" t="s">
        <v>25</v>
      </c>
      <c r="G2231" s="35" t="s">
        <v>26</v>
      </c>
      <c r="H2231" s="30"/>
      <c r="I2231" s="30"/>
      <c r="J2231" s="31" t="s">
        <v>175</v>
      </c>
      <c r="K2231" s="31" t="s">
        <v>580</v>
      </c>
      <c r="L2231" s="31" t="s">
        <v>176</v>
      </c>
      <c r="M2231" s="31"/>
      <c r="N2231" s="31" t="s">
        <v>31</v>
      </c>
      <c r="O2231" s="4" t="str">
        <f t="shared" si="240"/>
        <v>Ceratina (Zadontomerus) acantha</v>
      </c>
      <c r="P2231" s="85" t="str">
        <f t="shared" si="245"/>
        <v>Ceratina acantha</v>
      </c>
      <c r="Q2231" s="35" t="s">
        <v>43</v>
      </c>
      <c r="R2231" s="36"/>
      <c r="S2231" s="32"/>
      <c r="T2231" s="32"/>
      <c r="U2231" s="32"/>
      <c r="V2231" s="34" t="s">
        <v>171</v>
      </c>
      <c r="W2231" s="38">
        <v>41335</v>
      </c>
      <c r="X2231" s="52"/>
      <c r="Y2231" s="129">
        <f t="shared" si="241"/>
        <v>1</v>
      </c>
      <c r="Z2231" s="110">
        <f t="shared" si="242"/>
        <v>0</v>
      </c>
      <c r="AA2231" s="1">
        <f t="shared" si="243"/>
        <v>0</v>
      </c>
      <c r="AC2231" s="40"/>
      <c r="AD2231" s="40"/>
      <c r="AE2231" s="40"/>
      <c r="AF2231" s="40"/>
      <c r="AG2231" s="40"/>
      <c r="AH2231" s="40"/>
      <c r="AI2231" s="40"/>
      <c r="AJ2231" s="40"/>
      <c r="AK2231" s="40"/>
      <c r="AL2231" s="40"/>
      <c r="AM2231" s="40"/>
      <c r="AN2231" s="40"/>
      <c r="AO2231" s="40"/>
      <c r="AP2231" s="40"/>
      <c r="AQ2231" s="40"/>
      <c r="AR2231" s="40"/>
      <c r="AS2231" s="40"/>
      <c r="AT2231" s="40"/>
      <c r="AU2231" s="40"/>
      <c r="AV2231" s="40"/>
      <c r="AW2231" s="40"/>
      <c r="AX2231" s="40"/>
      <c r="AY2231" s="40"/>
      <c r="AZ2231" s="40"/>
      <c r="BA2231" s="40"/>
      <c r="BB2231" s="40"/>
      <c r="BC2231" s="40"/>
      <c r="BD2231" s="40"/>
      <c r="BE2231" s="40"/>
      <c r="BF2231" s="40"/>
      <c r="BG2231" s="40"/>
      <c r="BH2231" s="40"/>
      <c r="BI2231" s="40"/>
      <c r="BJ2231" s="40"/>
      <c r="BK2231" s="40"/>
      <c r="BL2231" s="40"/>
      <c r="BM2231" s="40"/>
      <c r="BN2231" s="40"/>
      <c r="BO2231" s="40"/>
      <c r="BP2231" s="40"/>
      <c r="BQ2231" s="40"/>
      <c r="BR2231" s="40"/>
      <c r="BS2231" s="40"/>
      <c r="BT2231" s="40"/>
      <c r="BU2231" s="40"/>
      <c r="BV2231" s="40"/>
      <c r="BW2231" s="40"/>
      <c r="BX2231" s="40"/>
      <c r="BY2231" s="40"/>
      <c r="BZ2231" s="40"/>
      <c r="CA2231" s="40"/>
      <c r="CB2231" s="40"/>
      <c r="CC2231" s="40"/>
      <c r="CD2231" s="40"/>
      <c r="CE2231" s="40"/>
      <c r="CF2231" s="40"/>
      <c r="CG2231" s="40"/>
      <c r="CH2231" s="40"/>
      <c r="CI2231" s="40"/>
      <c r="CJ2231" s="40"/>
      <c r="CK2231" s="40"/>
      <c r="CL2231" s="40"/>
      <c r="CM2231" s="40"/>
      <c r="CN2231" s="40"/>
      <c r="CO2231" s="40"/>
      <c r="CP2231" s="40"/>
      <c r="CQ2231" s="40"/>
      <c r="CR2231" s="40"/>
      <c r="CS2231" s="40"/>
      <c r="CT2231" s="40"/>
      <c r="CU2231" s="40"/>
      <c r="CV2231" s="40"/>
      <c r="CW2231" s="40"/>
      <c r="CX2231" s="40"/>
      <c r="CY2231" s="40"/>
      <c r="CZ2231" s="40"/>
      <c r="DA2231" s="40"/>
      <c r="DB2231" s="40"/>
      <c r="DC2231" s="40"/>
      <c r="DD2231" s="40"/>
      <c r="DE2231" s="40"/>
      <c r="DF2231" s="40"/>
      <c r="DG2231" s="40"/>
      <c r="DH2231" s="40"/>
      <c r="DI2231" s="40"/>
      <c r="DJ2231" s="40"/>
      <c r="DK2231" s="40"/>
      <c r="DL2231" s="40"/>
      <c r="DM2231" s="40"/>
      <c r="DN2231" s="40"/>
      <c r="DO2231" s="40"/>
      <c r="DP2231" s="40"/>
      <c r="DQ2231" s="40"/>
      <c r="DR2231" s="40"/>
      <c r="DS2231" s="40"/>
      <c r="DT2231" s="40"/>
      <c r="DU2231" s="40"/>
      <c r="DV2231" s="40"/>
      <c r="DW2231" s="40"/>
      <c r="DX2231" s="40"/>
      <c r="DY2231" s="40"/>
      <c r="DZ2231" s="40"/>
      <c r="EA2231" s="40"/>
      <c r="EB2231" s="40"/>
      <c r="EC2231" s="40"/>
      <c r="ED2231" s="40"/>
      <c r="EE2231" s="40"/>
      <c r="EF2231" s="40"/>
      <c r="EG2231" s="40"/>
      <c r="EH2231" s="40"/>
      <c r="EI2231" s="40"/>
      <c r="EJ2231" s="40"/>
      <c r="EK2231" s="40"/>
      <c r="EL2231" s="40"/>
      <c r="EM2231" s="40"/>
      <c r="EN2231" s="40"/>
      <c r="EO2231" s="40"/>
      <c r="EP2231" s="40"/>
      <c r="EQ2231" s="40"/>
      <c r="ER2231" s="40"/>
      <c r="ES2231" s="40"/>
      <c r="ET2231" s="40"/>
      <c r="EU2231" s="40"/>
      <c r="EV2231" s="40"/>
      <c r="EW2231" s="40"/>
      <c r="EX2231" s="40"/>
      <c r="EY2231" s="40"/>
      <c r="EZ2231" s="40"/>
      <c r="FA2231" s="40"/>
      <c r="FB2231" s="40"/>
      <c r="FC2231" s="40"/>
      <c r="FD2231" s="40"/>
      <c r="FE2231" s="40"/>
      <c r="FF2231" s="40"/>
      <c r="FG2231" s="40"/>
      <c r="FH2231" s="40"/>
      <c r="FI2231" s="40"/>
      <c r="FJ2231" s="40"/>
      <c r="FK2231" s="40"/>
      <c r="FL2231" s="40"/>
      <c r="FM2231" s="40"/>
      <c r="FN2231" s="40"/>
      <c r="FO2231" s="40"/>
      <c r="FP2231" s="40"/>
      <c r="FQ2231" s="40"/>
      <c r="FR2231" s="40"/>
      <c r="FS2231" s="40"/>
      <c r="FT2231" s="40"/>
      <c r="FU2231" s="40"/>
      <c r="FV2231" s="40"/>
      <c r="FW2231" s="40"/>
      <c r="FX2231" s="40"/>
      <c r="FY2231" s="40"/>
      <c r="FZ2231" s="40"/>
      <c r="GA2231" s="40"/>
      <c r="GB2231" s="40"/>
      <c r="GC2231" s="40"/>
      <c r="GD2231" s="40"/>
      <c r="GE2231" s="40"/>
      <c r="GF2231" s="40"/>
      <c r="GG2231" s="40"/>
      <c r="GH2231" s="40"/>
      <c r="GI2231" s="40"/>
      <c r="GJ2231" s="40"/>
      <c r="GK2231" s="40"/>
      <c r="GL2231" s="40"/>
      <c r="GM2231" s="40"/>
      <c r="GN2231" s="40"/>
      <c r="GO2231" s="40"/>
      <c r="GP2231" s="40"/>
      <c r="GQ2231" s="40"/>
      <c r="GR2231" s="40"/>
      <c r="GS2231" s="40"/>
      <c r="GT2231" s="40"/>
      <c r="GU2231" s="40"/>
      <c r="GV2231" s="40"/>
      <c r="GW2231" s="40"/>
      <c r="GX2231" s="40"/>
      <c r="GY2231" s="40"/>
      <c r="GZ2231" s="40"/>
      <c r="HA2231" s="40"/>
      <c r="HB2231" s="40"/>
      <c r="HC2231" s="40"/>
      <c r="HD2231" s="40"/>
      <c r="HE2231" s="40"/>
      <c r="HF2231" s="40"/>
      <c r="HG2231" s="40"/>
      <c r="HH2231" s="40"/>
      <c r="HI2231" s="40"/>
      <c r="HJ2231" s="40"/>
      <c r="HK2231" s="40"/>
      <c r="HL2231" s="40"/>
      <c r="HM2231" s="40"/>
      <c r="HN2231" s="40"/>
      <c r="HO2231" s="40"/>
      <c r="HP2231" s="40"/>
      <c r="HQ2231" s="40"/>
      <c r="HR2231" s="40"/>
      <c r="HS2231" s="40"/>
      <c r="HT2231" s="40"/>
      <c r="HU2231" s="40"/>
      <c r="HV2231" s="40"/>
      <c r="HW2231" s="40"/>
      <c r="HX2231" s="40"/>
      <c r="HY2231" s="40"/>
      <c r="HZ2231" s="40"/>
      <c r="IA2231" s="40"/>
      <c r="IB2231" s="40"/>
      <c r="IC2231" s="40"/>
      <c r="ID2231" s="40"/>
      <c r="IE2231" s="40"/>
      <c r="IF2231" s="40"/>
      <c r="IG2231" s="40"/>
      <c r="IH2231" s="40"/>
      <c r="II2231" s="40"/>
      <c r="IJ2231" s="40"/>
      <c r="IK2231" s="40"/>
      <c r="IL2231" s="40"/>
      <c r="IM2231" s="40"/>
      <c r="IN2231" s="40"/>
      <c r="IO2231" s="40"/>
      <c r="IP2231" s="40"/>
      <c r="IQ2231" s="40"/>
      <c r="IR2231" s="40"/>
      <c r="IS2231" s="40"/>
      <c r="IT2231" s="40"/>
      <c r="IU2231" s="40"/>
    </row>
    <row r="2232" spans="1:255" ht="14.25" customHeight="1">
      <c r="A2232" s="145">
        <v>2291</v>
      </c>
      <c r="B2232" s="139">
        <v>20150419</v>
      </c>
      <c r="C2232" s="57" t="str">
        <f t="shared" si="244"/>
        <v>SCL</v>
      </c>
      <c r="D2232" s="114">
        <f t="shared" si="239"/>
        <v>40651</v>
      </c>
      <c r="E2232" s="28" t="s">
        <v>34</v>
      </c>
      <c r="F2232" s="39" t="s">
        <v>25</v>
      </c>
      <c r="G2232" s="35" t="s">
        <v>26</v>
      </c>
      <c r="H2232" s="30"/>
      <c r="I2232" s="30"/>
      <c r="J2232" s="31" t="s">
        <v>175</v>
      </c>
      <c r="K2232" s="31" t="s">
        <v>580</v>
      </c>
      <c r="L2232" s="31" t="s">
        <v>176</v>
      </c>
      <c r="M2232" s="31"/>
      <c r="N2232" s="31" t="s">
        <v>31</v>
      </c>
      <c r="O2232" s="4" t="str">
        <f t="shared" si="240"/>
        <v>Ceratina (Zadontomerus) acantha</v>
      </c>
      <c r="P2232" s="85" t="str">
        <f t="shared" si="245"/>
        <v>Ceratina acantha</v>
      </c>
      <c r="Q2232" s="35" t="s">
        <v>43</v>
      </c>
      <c r="R2232" s="36"/>
      <c r="S2232" s="32"/>
      <c r="T2232" s="32"/>
      <c r="U2232" s="32"/>
      <c r="V2232" s="34" t="s">
        <v>171</v>
      </c>
      <c r="W2232" s="38">
        <v>41335</v>
      </c>
      <c r="X2232" s="52"/>
      <c r="Y2232" s="129">
        <f t="shared" si="241"/>
        <v>1</v>
      </c>
      <c r="Z2232" s="110">
        <f t="shared" si="242"/>
        <v>0</v>
      </c>
      <c r="AA2232" s="1">
        <f t="shared" si="243"/>
        <v>0</v>
      </c>
      <c r="AC2232" s="40"/>
      <c r="AD2232" s="40"/>
      <c r="AE2232" s="40"/>
      <c r="AF2232" s="40"/>
      <c r="AG2232" s="40"/>
      <c r="AH2232" s="40"/>
      <c r="AI2232" s="40"/>
      <c r="AJ2232" s="40"/>
      <c r="AK2232" s="40"/>
      <c r="AL2232" s="40"/>
      <c r="AM2232" s="40"/>
      <c r="AN2232" s="40"/>
      <c r="AO2232" s="40"/>
      <c r="AP2232" s="40"/>
      <c r="AQ2232" s="40"/>
      <c r="AR2232" s="40"/>
      <c r="AS2232" s="40"/>
      <c r="AT2232" s="40"/>
      <c r="AU2232" s="40"/>
      <c r="AV2232" s="40"/>
      <c r="AW2232" s="40"/>
      <c r="AX2232" s="40"/>
      <c r="AY2232" s="40"/>
      <c r="AZ2232" s="40"/>
      <c r="BA2232" s="40"/>
      <c r="BB2232" s="40"/>
      <c r="BC2232" s="40"/>
      <c r="BD2232" s="40"/>
      <c r="BE2232" s="40"/>
      <c r="BF2232" s="40"/>
      <c r="BG2232" s="40"/>
      <c r="BH2232" s="40"/>
      <c r="BI2232" s="40"/>
      <c r="BJ2232" s="40"/>
      <c r="BK2232" s="40"/>
      <c r="BL2232" s="40"/>
      <c r="BM2232" s="40"/>
      <c r="BN2232" s="40"/>
      <c r="BO2232" s="40"/>
      <c r="BP2232" s="40"/>
      <c r="BQ2232" s="40"/>
      <c r="BR2232" s="40"/>
      <c r="BS2232" s="40"/>
      <c r="BT2232" s="40"/>
      <c r="BU2232" s="40"/>
      <c r="BV2232" s="40"/>
      <c r="BW2232" s="40"/>
      <c r="BX2232" s="40"/>
      <c r="BY2232" s="40"/>
      <c r="BZ2232" s="40"/>
      <c r="CA2232" s="40"/>
      <c r="CB2232" s="40"/>
      <c r="CC2232" s="40"/>
      <c r="CD2232" s="40"/>
      <c r="CE2232" s="40"/>
      <c r="CF2232" s="40"/>
      <c r="CG2232" s="40"/>
      <c r="CH2232" s="40"/>
      <c r="CI2232" s="40"/>
      <c r="CJ2232" s="40"/>
      <c r="CK2232" s="40"/>
      <c r="CL2232" s="40"/>
      <c r="CM2232" s="40"/>
      <c r="CN2232" s="40"/>
      <c r="CO2232" s="40"/>
      <c r="CP2232" s="40"/>
      <c r="CQ2232" s="40"/>
      <c r="CR2232" s="40"/>
      <c r="CS2232" s="40"/>
      <c r="CT2232" s="40"/>
      <c r="CU2232" s="40"/>
      <c r="CV2232" s="40"/>
      <c r="CW2232" s="40"/>
      <c r="CX2232" s="40"/>
      <c r="CY2232" s="40"/>
      <c r="CZ2232" s="40"/>
      <c r="DA2232" s="40"/>
      <c r="DB2232" s="40"/>
      <c r="DC2232" s="40"/>
      <c r="DD2232" s="40"/>
      <c r="DE2232" s="40"/>
      <c r="DF2232" s="40"/>
      <c r="DG2232" s="40"/>
      <c r="DH2232" s="40"/>
      <c r="DI2232" s="40"/>
      <c r="DJ2232" s="40"/>
      <c r="DK2232" s="40"/>
      <c r="DL2232" s="40"/>
      <c r="DM2232" s="40"/>
      <c r="DN2232" s="40"/>
      <c r="DO2232" s="40"/>
      <c r="DP2232" s="40"/>
      <c r="DQ2232" s="40"/>
      <c r="DR2232" s="40"/>
      <c r="DS2232" s="40"/>
      <c r="DT2232" s="40"/>
      <c r="DU2232" s="40"/>
      <c r="DV2232" s="40"/>
      <c r="DW2232" s="40"/>
      <c r="DX2232" s="40"/>
      <c r="DY2232" s="40"/>
      <c r="DZ2232" s="40"/>
      <c r="EA2232" s="40"/>
      <c r="EB2232" s="40"/>
      <c r="EC2232" s="40"/>
      <c r="ED2232" s="40"/>
      <c r="EE2232" s="40"/>
      <c r="EF2232" s="40"/>
      <c r="EG2232" s="40"/>
      <c r="EH2232" s="40"/>
      <c r="EI2232" s="40"/>
      <c r="EJ2232" s="40"/>
      <c r="EK2232" s="40"/>
      <c r="EL2232" s="40"/>
      <c r="EM2232" s="40"/>
      <c r="EN2232" s="40"/>
      <c r="EO2232" s="40"/>
      <c r="EP2232" s="40"/>
      <c r="EQ2232" s="40"/>
      <c r="ER2232" s="40"/>
      <c r="ES2232" s="40"/>
      <c r="ET2232" s="40"/>
      <c r="EU2232" s="40"/>
      <c r="EV2232" s="40"/>
      <c r="EW2232" s="40"/>
      <c r="EX2232" s="40"/>
      <c r="EY2232" s="40"/>
      <c r="EZ2232" s="40"/>
      <c r="FA2232" s="40"/>
      <c r="FB2232" s="40"/>
      <c r="FC2232" s="40"/>
      <c r="FD2232" s="40"/>
      <c r="FE2232" s="40"/>
      <c r="FF2232" s="40"/>
      <c r="FG2232" s="40"/>
      <c r="FH2232" s="40"/>
      <c r="FI2232" s="40"/>
      <c r="FJ2232" s="40"/>
      <c r="FK2232" s="40"/>
      <c r="FL2232" s="40"/>
      <c r="FM2232" s="40"/>
      <c r="FN2232" s="40"/>
      <c r="FO2232" s="40"/>
      <c r="FP2232" s="40"/>
      <c r="FQ2232" s="40"/>
      <c r="FR2232" s="40"/>
      <c r="FS2232" s="40"/>
      <c r="FT2232" s="40"/>
      <c r="FU2232" s="40"/>
      <c r="FV2232" s="40"/>
      <c r="FW2232" s="40"/>
      <c r="FX2232" s="40"/>
      <c r="FY2232" s="40"/>
      <c r="FZ2232" s="40"/>
      <c r="GA2232" s="40"/>
      <c r="GB2232" s="40"/>
      <c r="GC2232" s="40"/>
      <c r="GD2232" s="40"/>
      <c r="GE2232" s="40"/>
      <c r="GF2232" s="40"/>
      <c r="GG2232" s="40"/>
      <c r="GH2232" s="40"/>
      <c r="GI2232" s="40"/>
      <c r="GJ2232" s="40"/>
      <c r="GK2232" s="40"/>
      <c r="GL2232" s="40"/>
      <c r="GM2232" s="40"/>
      <c r="GN2232" s="40"/>
      <c r="GO2232" s="40"/>
      <c r="GP2232" s="40"/>
      <c r="GQ2232" s="40"/>
      <c r="GR2232" s="40"/>
      <c r="GS2232" s="40"/>
      <c r="GT2232" s="40"/>
      <c r="GU2232" s="40"/>
      <c r="GV2232" s="40"/>
      <c r="GW2232" s="40"/>
      <c r="GX2232" s="40"/>
      <c r="GY2232" s="40"/>
      <c r="GZ2232" s="40"/>
      <c r="HA2232" s="40"/>
      <c r="HB2232" s="40"/>
      <c r="HC2232" s="40"/>
      <c r="HD2232" s="40"/>
      <c r="HE2232" s="40"/>
      <c r="HF2232" s="40"/>
      <c r="HG2232" s="40"/>
      <c r="HH2232" s="40"/>
      <c r="HI2232" s="40"/>
      <c r="HJ2232" s="40"/>
      <c r="HK2232" s="40"/>
      <c r="HL2232" s="40"/>
      <c r="HM2232" s="40"/>
      <c r="HN2232" s="40"/>
      <c r="HO2232" s="40"/>
      <c r="HP2232" s="40"/>
      <c r="HQ2232" s="40"/>
      <c r="HR2232" s="40"/>
      <c r="HS2232" s="40"/>
      <c r="HT2232" s="40"/>
      <c r="HU2232" s="40"/>
      <c r="HV2232" s="40"/>
      <c r="HW2232" s="40"/>
      <c r="HX2232" s="40"/>
      <c r="HY2232" s="40"/>
      <c r="HZ2232" s="40"/>
      <c r="IA2232" s="40"/>
      <c r="IB2232" s="40"/>
      <c r="IC2232" s="40"/>
      <c r="ID2232" s="40"/>
      <c r="IE2232" s="40"/>
      <c r="IF2232" s="40"/>
      <c r="IG2232" s="40"/>
      <c r="IH2232" s="40"/>
      <c r="II2232" s="40"/>
      <c r="IJ2232" s="40"/>
      <c r="IK2232" s="40"/>
      <c r="IL2232" s="40"/>
      <c r="IM2232" s="40"/>
      <c r="IN2232" s="40"/>
      <c r="IO2232" s="40"/>
      <c r="IP2232" s="40"/>
      <c r="IQ2232" s="40"/>
      <c r="IR2232" s="40"/>
      <c r="IS2232" s="40"/>
      <c r="IT2232" s="40"/>
      <c r="IU2232" s="40"/>
    </row>
    <row r="2233" spans="1:255" ht="15" customHeight="1">
      <c r="A2233" s="148">
        <v>2292</v>
      </c>
      <c r="B2233" s="139">
        <v>20160417</v>
      </c>
      <c r="C2233" s="57" t="str">
        <f t="shared" si="244"/>
        <v>SCL</v>
      </c>
      <c r="D2233" s="114">
        <f t="shared" si="239"/>
        <v>41015</v>
      </c>
      <c r="E2233" s="28" t="s">
        <v>42</v>
      </c>
      <c r="F2233" s="39" t="s">
        <v>25</v>
      </c>
      <c r="G2233" s="35" t="s">
        <v>26</v>
      </c>
      <c r="H2233" s="30"/>
      <c r="I2233" s="30"/>
      <c r="J2233" s="31" t="s">
        <v>175</v>
      </c>
      <c r="K2233" s="31" t="s">
        <v>580</v>
      </c>
      <c r="L2233" s="31" t="s">
        <v>176</v>
      </c>
      <c r="M2233" s="31"/>
      <c r="N2233" s="31" t="s">
        <v>31</v>
      </c>
      <c r="O2233" s="4" t="str">
        <f t="shared" si="240"/>
        <v>Ceratina (Zadontomerus) acantha</v>
      </c>
      <c r="P2233" s="85" t="str">
        <f t="shared" si="245"/>
        <v>Ceratina acantha</v>
      </c>
      <c r="Q2233" s="35" t="s">
        <v>29</v>
      </c>
      <c r="R2233" s="36"/>
      <c r="S2233" s="32"/>
      <c r="T2233" s="32"/>
      <c r="U2233" s="32"/>
      <c r="V2233" s="34" t="s">
        <v>171</v>
      </c>
      <c r="W2233" s="38">
        <v>41335</v>
      </c>
      <c r="X2233" s="52"/>
      <c r="Y2233" s="129">
        <f t="shared" si="241"/>
        <v>1</v>
      </c>
      <c r="Z2233" s="110">
        <f t="shared" si="242"/>
        <v>0</v>
      </c>
      <c r="AA2233" s="1">
        <f t="shared" si="243"/>
        <v>0</v>
      </c>
      <c r="AC2233" s="40"/>
      <c r="AD2233" s="40"/>
      <c r="AE2233" s="40"/>
      <c r="AF2233" s="40"/>
      <c r="AG2233" s="40"/>
      <c r="AH2233" s="40"/>
      <c r="AI2233" s="40"/>
      <c r="AJ2233" s="40"/>
      <c r="AK2233" s="40"/>
      <c r="AL2233" s="40"/>
      <c r="AM2233" s="40"/>
      <c r="AN2233" s="40"/>
      <c r="AO2233" s="40"/>
      <c r="AP2233" s="40"/>
      <c r="AQ2233" s="40"/>
      <c r="AR2233" s="40"/>
      <c r="AS2233" s="40"/>
      <c r="AT2233" s="40"/>
      <c r="AU2233" s="40"/>
      <c r="AV2233" s="40"/>
      <c r="AW2233" s="40"/>
      <c r="AX2233" s="40"/>
      <c r="AY2233" s="40"/>
      <c r="AZ2233" s="40"/>
      <c r="BA2233" s="40"/>
      <c r="BB2233" s="40"/>
      <c r="BC2233" s="40"/>
      <c r="BD2233" s="40"/>
      <c r="BE2233" s="40"/>
      <c r="BF2233" s="40"/>
      <c r="BG2233" s="40"/>
      <c r="BH2233" s="40"/>
      <c r="BI2233" s="40"/>
      <c r="BJ2233" s="40"/>
      <c r="BK2233" s="40"/>
      <c r="BL2233" s="40"/>
      <c r="BM2233" s="40"/>
      <c r="BN2233" s="40"/>
      <c r="BO2233" s="40"/>
      <c r="BP2233" s="40"/>
      <c r="BQ2233" s="40"/>
      <c r="BR2233" s="40"/>
      <c r="BS2233" s="40"/>
      <c r="BT2233" s="40"/>
      <c r="BU2233" s="40"/>
      <c r="BV2233" s="40"/>
      <c r="BW2233" s="40"/>
      <c r="BX2233" s="40"/>
      <c r="BY2233" s="40"/>
      <c r="BZ2233" s="40"/>
      <c r="CA2233" s="40"/>
      <c r="CB2233" s="40"/>
      <c r="CC2233" s="40"/>
      <c r="CD2233" s="40"/>
      <c r="CE2233" s="40"/>
      <c r="CF2233" s="40"/>
      <c r="CG2233" s="40"/>
      <c r="CH2233" s="40"/>
      <c r="CI2233" s="40"/>
      <c r="CJ2233" s="40"/>
      <c r="CK2233" s="40"/>
      <c r="CL2233" s="40"/>
      <c r="CM2233" s="40"/>
      <c r="CN2233" s="40"/>
      <c r="CO2233" s="40"/>
      <c r="CP2233" s="40"/>
      <c r="CQ2233" s="40"/>
      <c r="CR2233" s="40"/>
      <c r="CS2233" s="40"/>
      <c r="CT2233" s="40"/>
      <c r="CU2233" s="40"/>
      <c r="CV2233" s="40"/>
      <c r="CW2233" s="40"/>
      <c r="CX2233" s="40"/>
      <c r="CY2233" s="40"/>
      <c r="CZ2233" s="40"/>
      <c r="DA2233" s="40"/>
      <c r="DB2233" s="40"/>
      <c r="DC2233" s="40"/>
      <c r="DD2233" s="40"/>
      <c r="DE2233" s="40"/>
      <c r="DF2233" s="40"/>
      <c r="DG2233" s="40"/>
      <c r="DH2233" s="40"/>
      <c r="DI2233" s="40"/>
      <c r="DJ2233" s="40"/>
      <c r="DK2233" s="40"/>
      <c r="DL2233" s="40"/>
      <c r="DM2233" s="40"/>
      <c r="DN2233" s="40"/>
      <c r="DO2233" s="40"/>
      <c r="DP2233" s="40"/>
      <c r="DQ2233" s="40"/>
      <c r="DR2233" s="40"/>
      <c r="DS2233" s="40"/>
      <c r="DT2233" s="40"/>
      <c r="DU2233" s="40"/>
      <c r="DV2233" s="40"/>
      <c r="DW2233" s="40"/>
      <c r="DX2233" s="40"/>
      <c r="DY2233" s="40"/>
      <c r="DZ2233" s="40"/>
      <c r="EA2233" s="40"/>
      <c r="EB2233" s="40"/>
      <c r="EC2233" s="40"/>
      <c r="ED2233" s="40"/>
      <c r="EE2233" s="40"/>
      <c r="EF2233" s="40"/>
      <c r="EG2233" s="40"/>
      <c r="EH2233" s="40"/>
      <c r="EI2233" s="40"/>
      <c r="EJ2233" s="40"/>
      <c r="EK2233" s="40"/>
      <c r="EL2233" s="40"/>
      <c r="EM2233" s="40"/>
      <c r="EN2233" s="40"/>
      <c r="EO2233" s="40"/>
      <c r="EP2233" s="40"/>
      <c r="EQ2233" s="40"/>
      <c r="ER2233" s="40"/>
      <c r="ES2233" s="40"/>
      <c r="ET2233" s="40"/>
      <c r="EU2233" s="40"/>
      <c r="EV2233" s="40"/>
      <c r="EW2233" s="40"/>
      <c r="EX2233" s="40"/>
      <c r="EY2233" s="40"/>
      <c r="EZ2233" s="40"/>
      <c r="FA2233" s="40"/>
      <c r="FB2233" s="40"/>
      <c r="FC2233" s="40"/>
      <c r="FD2233" s="40"/>
      <c r="FE2233" s="40"/>
      <c r="FF2233" s="40"/>
      <c r="FG2233" s="40"/>
      <c r="FH2233" s="40"/>
      <c r="FI2233" s="40"/>
      <c r="FJ2233" s="40"/>
      <c r="FK2233" s="40"/>
      <c r="FL2233" s="40"/>
      <c r="FM2233" s="40"/>
      <c r="FN2233" s="40"/>
      <c r="FO2233" s="40"/>
      <c r="FP2233" s="40"/>
      <c r="FQ2233" s="40"/>
      <c r="FR2233" s="40"/>
      <c r="FS2233" s="40"/>
      <c r="FT2233" s="40"/>
      <c r="FU2233" s="40"/>
      <c r="FV2233" s="40"/>
      <c r="FW2233" s="40"/>
      <c r="FX2233" s="40"/>
      <c r="FY2233" s="40"/>
      <c r="FZ2233" s="40"/>
      <c r="GA2233" s="40"/>
      <c r="GB2233" s="40"/>
      <c r="GC2233" s="40"/>
      <c r="GD2233" s="40"/>
      <c r="GE2233" s="40"/>
      <c r="GF2233" s="40"/>
      <c r="GG2233" s="40"/>
      <c r="GH2233" s="40"/>
      <c r="GI2233" s="40"/>
      <c r="GJ2233" s="40"/>
      <c r="GK2233" s="40"/>
      <c r="GL2233" s="40"/>
      <c r="GM2233" s="40"/>
      <c r="GN2233" s="40"/>
      <c r="GO2233" s="40"/>
      <c r="GP2233" s="40"/>
      <c r="GQ2233" s="40"/>
      <c r="GR2233" s="40"/>
      <c r="GS2233" s="40"/>
      <c r="GT2233" s="40"/>
      <c r="GU2233" s="40"/>
      <c r="GV2233" s="40"/>
      <c r="GW2233" s="40"/>
      <c r="GX2233" s="40"/>
      <c r="GY2233" s="40"/>
      <c r="GZ2233" s="40"/>
      <c r="HA2233" s="40"/>
      <c r="HB2233" s="40"/>
      <c r="HC2233" s="40"/>
      <c r="HD2233" s="40"/>
      <c r="HE2233" s="40"/>
      <c r="HF2233" s="40"/>
      <c r="HG2233" s="40"/>
      <c r="HH2233" s="40"/>
      <c r="HI2233" s="40"/>
      <c r="HJ2233" s="40"/>
      <c r="HK2233" s="40"/>
      <c r="HL2233" s="40"/>
      <c r="HM2233" s="40"/>
      <c r="HN2233" s="40"/>
      <c r="HO2233" s="40"/>
      <c r="HP2233" s="40"/>
      <c r="HQ2233" s="40"/>
      <c r="HR2233" s="40"/>
      <c r="HS2233" s="40"/>
      <c r="HT2233" s="40"/>
      <c r="HU2233" s="40"/>
      <c r="HV2233" s="40"/>
      <c r="HW2233" s="40"/>
      <c r="HX2233" s="40"/>
      <c r="HY2233" s="40"/>
      <c r="HZ2233" s="40"/>
      <c r="IA2233" s="40"/>
      <c r="IB2233" s="40"/>
      <c r="IC2233" s="40"/>
      <c r="ID2233" s="40"/>
      <c r="IE2233" s="40"/>
      <c r="IF2233" s="40"/>
      <c r="IG2233" s="40"/>
      <c r="IH2233" s="40"/>
      <c r="II2233" s="40"/>
      <c r="IJ2233" s="40"/>
      <c r="IK2233" s="40"/>
      <c r="IL2233" s="40"/>
      <c r="IM2233" s="40"/>
      <c r="IN2233" s="40"/>
      <c r="IO2233" s="40"/>
      <c r="IP2233" s="40"/>
      <c r="IQ2233" s="40"/>
      <c r="IR2233" s="40"/>
      <c r="IS2233" s="40"/>
      <c r="IT2233" s="40"/>
      <c r="IU2233" s="40"/>
    </row>
    <row r="2234" spans="1:255" ht="15" customHeight="1">
      <c r="A2234" s="148">
        <v>2293</v>
      </c>
      <c r="B2234" s="139">
        <v>20160716</v>
      </c>
      <c r="C2234" s="57" t="str">
        <f t="shared" si="244"/>
        <v>SCL</v>
      </c>
      <c r="D2234" s="114">
        <f t="shared" si="239"/>
        <v>41105</v>
      </c>
      <c r="E2234" s="28" t="s">
        <v>42</v>
      </c>
      <c r="F2234" s="39" t="s">
        <v>25</v>
      </c>
      <c r="G2234" s="35" t="s">
        <v>26</v>
      </c>
      <c r="H2234" s="30"/>
      <c r="I2234" s="30"/>
      <c r="J2234" s="31" t="s">
        <v>175</v>
      </c>
      <c r="K2234" s="31" t="s">
        <v>580</v>
      </c>
      <c r="L2234" s="31" t="s">
        <v>176</v>
      </c>
      <c r="M2234" s="31"/>
      <c r="N2234" s="31" t="s">
        <v>31</v>
      </c>
      <c r="O2234" s="4" t="str">
        <f t="shared" si="240"/>
        <v>Ceratina (Zadontomerus) acantha</v>
      </c>
      <c r="P2234" s="85" t="str">
        <f t="shared" si="245"/>
        <v>Ceratina acantha</v>
      </c>
      <c r="Q2234" s="35" t="s">
        <v>29</v>
      </c>
      <c r="R2234" s="36"/>
      <c r="S2234" s="32"/>
      <c r="T2234" s="32"/>
      <c r="U2234" s="32"/>
      <c r="V2234" s="34" t="s">
        <v>171</v>
      </c>
      <c r="W2234" s="38">
        <v>41335</v>
      </c>
      <c r="X2234" s="52"/>
      <c r="Y2234" s="129">
        <f t="shared" si="241"/>
        <v>1</v>
      </c>
      <c r="Z2234" s="110">
        <f t="shared" si="242"/>
        <v>0</v>
      </c>
      <c r="AA2234" s="1">
        <f t="shared" si="243"/>
        <v>0</v>
      </c>
      <c r="AC2234" s="40"/>
      <c r="AD2234" s="40"/>
      <c r="AE2234" s="40"/>
      <c r="AF2234" s="40"/>
      <c r="AG2234" s="40"/>
      <c r="AH2234" s="40"/>
      <c r="AI2234" s="40"/>
      <c r="AJ2234" s="40"/>
      <c r="AK2234" s="40"/>
      <c r="AL2234" s="40"/>
      <c r="AM2234" s="40"/>
      <c r="AN2234" s="40"/>
      <c r="AO2234" s="40"/>
      <c r="AP2234" s="40"/>
      <c r="AQ2234" s="40"/>
      <c r="AR2234" s="40"/>
      <c r="AS2234" s="40"/>
      <c r="AT2234" s="40"/>
      <c r="AU2234" s="40"/>
      <c r="AV2234" s="40"/>
      <c r="AW2234" s="40"/>
      <c r="AX2234" s="40"/>
      <c r="AY2234" s="40"/>
      <c r="AZ2234" s="40"/>
      <c r="BA2234" s="40"/>
      <c r="BB2234" s="40"/>
      <c r="BC2234" s="40"/>
      <c r="BD2234" s="40"/>
      <c r="BE2234" s="40"/>
      <c r="BF2234" s="40"/>
      <c r="BG2234" s="40"/>
      <c r="BH2234" s="40"/>
      <c r="BI2234" s="40"/>
      <c r="BJ2234" s="40"/>
      <c r="BK2234" s="40"/>
      <c r="BL2234" s="40"/>
      <c r="BM2234" s="40"/>
      <c r="BN2234" s="40"/>
      <c r="BO2234" s="40"/>
      <c r="BP2234" s="40"/>
      <c r="BQ2234" s="40"/>
      <c r="BR2234" s="40"/>
      <c r="BS2234" s="40"/>
      <c r="BT2234" s="40"/>
      <c r="BU2234" s="40"/>
      <c r="BV2234" s="40"/>
      <c r="BW2234" s="40"/>
      <c r="BX2234" s="40"/>
      <c r="BY2234" s="40"/>
      <c r="BZ2234" s="40"/>
      <c r="CA2234" s="40"/>
      <c r="CB2234" s="40"/>
      <c r="CC2234" s="40"/>
      <c r="CD2234" s="40"/>
      <c r="CE2234" s="40"/>
      <c r="CF2234" s="40"/>
      <c r="CG2234" s="40"/>
      <c r="CH2234" s="40"/>
      <c r="CI2234" s="40"/>
      <c r="CJ2234" s="40"/>
      <c r="CK2234" s="40"/>
      <c r="CL2234" s="40"/>
      <c r="CM2234" s="40"/>
      <c r="CN2234" s="40"/>
      <c r="CO2234" s="40"/>
      <c r="CP2234" s="40"/>
      <c r="CQ2234" s="40"/>
      <c r="CR2234" s="40"/>
      <c r="CS2234" s="40"/>
      <c r="CT2234" s="40"/>
      <c r="CU2234" s="40"/>
      <c r="CV2234" s="40"/>
      <c r="CW2234" s="40"/>
      <c r="CX2234" s="40"/>
      <c r="CY2234" s="40"/>
      <c r="CZ2234" s="40"/>
      <c r="DA2234" s="40"/>
      <c r="DB2234" s="40"/>
      <c r="DC2234" s="40"/>
      <c r="DD2234" s="40"/>
      <c r="DE2234" s="40"/>
      <c r="DF2234" s="40"/>
      <c r="DG2234" s="40"/>
      <c r="DH2234" s="40"/>
      <c r="DI2234" s="40"/>
      <c r="DJ2234" s="40"/>
      <c r="DK2234" s="40"/>
      <c r="DL2234" s="40"/>
      <c r="DM2234" s="40"/>
      <c r="DN2234" s="40"/>
      <c r="DO2234" s="40"/>
      <c r="DP2234" s="40"/>
      <c r="DQ2234" s="40"/>
      <c r="DR2234" s="40"/>
      <c r="DS2234" s="40"/>
      <c r="DT2234" s="40"/>
      <c r="DU2234" s="40"/>
      <c r="DV2234" s="40"/>
      <c r="DW2234" s="40"/>
      <c r="DX2234" s="40"/>
      <c r="DY2234" s="40"/>
      <c r="DZ2234" s="40"/>
      <c r="EA2234" s="40"/>
      <c r="EB2234" s="40"/>
      <c r="EC2234" s="40"/>
      <c r="ED2234" s="40"/>
      <c r="EE2234" s="40"/>
      <c r="EF2234" s="40"/>
      <c r="EG2234" s="40"/>
      <c r="EH2234" s="40"/>
      <c r="EI2234" s="40"/>
      <c r="EJ2234" s="40"/>
      <c r="EK2234" s="40"/>
      <c r="EL2234" s="40"/>
      <c r="EM2234" s="40"/>
      <c r="EN2234" s="40"/>
      <c r="EO2234" s="40"/>
      <c r="EP2234" s="40"/>
      <c r="EQ2234" s="40"/>
      <c r="ER2234" s="40"/>
      <c r="ES2234" s="40"/>
      <c r="ET2234" s="40"/>
      <c r="EU2234" s="40"/>
      <c r="EV2234" s="40"/>
      <c r="EW2234" s="40"/>
      <c r="EX2234" s="40"/>
      <c r="EY2234" s="40"/>
      <c r="EZ2234" s="40"/>
      <c r="FA2234" s="40"/>
      <c r="FB2234" s="40"/>
      <c r="FC2234" s="40"/>
      <c r="FD2234" s="40"/>
      <c r="FE2234" s="40"/>
      <c r="FF2234" s="40"/>
      <c r="FG2234" s="40"/>
      <c r="FH2234" s="40"/>
      <c r="FI2234" s="40"/>
      <c r="FJ2234" s="40"/>
      <c r="FK2234" s="40"/>
      <c r="FL2234" s="40"/>
      <c r="FM2234" s="40"/>
      <c r="FN2234" s="40"/>
      <c r="FO2234" s="40"/>
      <c r="FP2234" s="40"/>
      <c r="FQ2234" s="40"/>
      <c r="FR2234" s="40"/>
      <c r="FS2234" s="40"/>
      <c r="FT2234" s="40"/>
      <c r="FU2234" s="40"/>
      <c r="FV2234" s="40"/>
      <c r="FW2234" s="40"/>
      <c r="FX2234" s="40"/>
      <c r="FY2234" s="40"/>
      <c r="FZ2234" s="40"/>
      <c r="GA2234" s="40"/>
      <c r="GB2234" s="40"/>
      <c r="GC2234" s="40"/>
      <c r="GD2234" s="40"/>
      <c r="GE2234" s="40"/>
      <c r="GF2234" s="40"/>
      <c r="GG2234" s="40"/>
      <c r="GH2234" s="40"/>
      <c r="GI2234" s="40"/>
      <c r="GJ2234" s="40"/>
      <c r="GK2234" s="40"/>
      <c r="GL2234" s="40"/>
      <c r="GM2234" s="40"/>
      <c r="GN2234" s="40"/>
      <c r="GO2234" s="40"/>
      <c r="GP2234" s="40"/>
      <c r="GQ2234" s="40"/>
      <c r="GR2234" s="40"/>
      <c r="GS2234" s="40"/>
      <c r="GT2234" s="40"/>
      <c r="GU2234" s="40"/>
      <c r="GV2234" s="40"/>
      <c r="GW2234" s="40"/>
      <c r="GX2234" s="40"/>
      <c r="GY2234" s="40"/>
      <c r="GZ2234" s="40"/>
      <c r="HA2234" s="40"/>
      <c r="HB2234" s="40"/>
      <c r="HC2234" s="40"/>
      <c r="HD2234" s="40"/>
      <c r="HE2234" s="40"/>
      <c r="HF2234" s="40"/>
      <c r="HG2234" s="40"/>
      <c r="HH2234" s="40"/>
      <c r="HI2234" s="40"/>
      <c r="HJ2234" s="40"/>
      <c r="HK2234" s="40"/>
      <c r="HL2234" s="40"/>
      <c r="HM2234" s="40"/>
      <c r="HN2234" s="40"/>
      <c r="HO2234" s="40"/>
      <c r="HP2234" s="40"/>
      <c r="HQ2234" s="40"/>
      <c r="HR2234" s="40"/>
      <c r="HS2234" s="40"/>
      <c r="HT2234" s="40"/>
      <c r="HU2234" s="40"/>
      <c r="HV2234" s="40"/>
      <c r="HW2234" s="40"/>
      <c r="HX2234" s="40"/>
      <c r="HY2234" s="40"/>
      <c r="HZ2234" s="40"/>
      <c r="IA2234" s="40"/>
      <c r="IB2234" s="40"/>
      <c r="IC2234" s="40"/>
      <c r="ID2234" s="40"/>
      <c r="IE2234" s="40"/>
      <c r="IF2234" s="40"/>
      <c r="IG2234" s="40"/>
      <c r="IH2234" s="40"/>
      <c r="II2234" s="40"/>
      <c r="IJ2234" s="40"/>
      <c r="IK2234" s="40"/>
      <c r="IL2234" s="40"/>
      <c r="IM2234" s="40"/>
      <c r="IN2234" s="40"/>
      <c r="IO2234" s="40"/>
      <c r="IP2234" s="40"/>
      <c r="IQ2234" s="40"/>
      <c r="IR2234" s="40"/>
      <c r="IS2234" s="40"/>
      <c r="IT2234" s="40"/>
      <c r="IU2234" s="40"/>
    </row>
    <row r="2235" spans="1:255" ht="15" customHeight="1">
      <c r="A2235" s="148">
        <v>2294</v>
      </c>
      <c r="B2235" s="139">
        <v>20160716</v>
      </c>
      <c r="C2235" s="57" t="str">
        <f t="shared" si="244"/>
        <v>SCL</v>
      </c>
      <c r="D2235" s="114">
        <f t="shared" si="239"/>
        <v>41105</v>
      </c>
      <c r="E2235" s="28" t="s">
        <v>42</v>
      </c>
      <c r="F2235" s="39" t="s">
        <v>25</v>
      </c>
      <c r="G2235" s="35" t="s">
        <v>26</v>
      </c>
      <c r="H2235" s="30"/>
      <c r="I2235" s="30"/>
      <c r="J2235" s="31" t="s">
        <v>175</v>
      </c>
      <c r="K2235" s="31" t="s">
        <v>580</v>
      </c>
      <c r="L2235" s="31" t="s">
        <v>176</v>
      </c>
      <c r="M2235" s="31"/>
      <c r="N2235" s="31" t="s">
        <v>31</v>
      </c>
      <c r="O2235" s="4" t="str">
        <f t="shared" si="240"/>
        <v>Ceratina (Zadontomerus) acantha</v>
      </c>
      <c r="P2235" s="85" t="str">
        <f t="shared" si="245"/>
        <v>Ceratina acantha</v>
      </c>
      <c r="Q2235" s="35" t="s">
        <v>29</v>
      </c>
      <c r="R2235" s="36"/>
      <c r="S2235" s="32"/>
      <c r="T2235" s="32"/>
      <c r="U2235" s="32"/>
      <c r="V2235" s="34" t="s">
        <v>171</v>
      </c>
      <c r="W2235" s="38">
        <v>41335</v>
      </c>
      <c r="X2235" s="52" t="s">
        <v>45</v>
      </c>
      <c r="Y2235" s="129">
        <f t="shared" si="241"/>
        <v>1</v>
      </c>
      <c r="Z2235" s="110">
        <f t="shared" si="242"/>
        <v>0</v>
      </c>
      <c r="AA2235" s="1">
        <f t="shared" si="243"/>
        <v>0</v>
      </c>
      <c r="AC2235" s="40"/>
      <c r="AD2235" s="40"/>
      <c r="AE2235" s="40"/>
      <c r="AF2235" s="40"/>
      <c r="AG2235" s="40"/>
      <c r="AH2235" s="40"/>
      <c r="AI2235" s="40"/>
      <c r="AJ2235" s="40"/>
      <c r="AK2235" s="40"/>
      <c r="AL2235" s="40"/>
      <c r="AM2235" s="40"/>
      <c r="AN2235" s="40"/>
      <c r="AO2235" s="40"/>
      <c r="AP2235" s="40"/>
      <c r="AQ2235" s="40"/>
      <c r="AR2235" s="40"/>
      <c r="AS2235" s="40"/>
      <c r="AT2235" s="40"/>
      <c r="AU2235" s="40"/>
      <c r="AV2235" s="40"/>
      <c r="AW2235" s="40"/>
      <c r="AX2235" s="40"/>
      <c r="AY2235" s="40"/>
      <c r="AZ2235" s="40"/>
      <c r="BA2235" s="40"/>
      <c r="BB2235" s="40"/>
      <c r="BC2235" s="40"/>
      <c r="BD2235" s="40"/>
      <c r="BE2235" s="40"/>
      <c r="BF2235" s="40"/>
      <c r="BG2235" s="40"/>
      <c r="BH2235" s="40"/>
      <c r="BI2235" s="40"/>
      <c r="BJ2235" s="40"/>
      <c r="BK2235" s="40"/>
      <c r="BL2235" s="40"/>
      <c r="BM2235" s="40"/>
      <c r="BN2235" s="40"/>
      <c r="BO2235" s="40"/>
      <c r="BP2235" s="40"/>
      <c r="BQ2235" s="40"/>
      <c r="BR2235" s="40"/>
      <c r="BS2235" s="40"/>
      <c r="BT2235" s="40"/>
      <c r="BU2235" s="40"/>
      <c r="BV2235" s="40"/>
      <c r="BW2235" s="40"/>
      <c r="BX2235" s="40"/>
      <c r="BY2235" s="40"/>
      <c r="BZ2235" s="40"/>
      <c r="CA2235" s="40"/>
      <c r="CB2235" s="40"/>
      <c r="CC2235" s="40"/>
      <c r="CD2235" s="40"/>
      <c r="CE2235" s="40"/>
      <c r="CF2235" s="40"/>
      <c r="CG2235" s="40"/>
      <c r="CH2235" s="40"/>
      <c r="CI2235" s="40"/>
      <c r="CJ2235" s="40"/>
      <c r="CK2235" s="40"/>
      <c r="CL2235" s="40"/>
      <c r="CM2235" s="40"/>
      <c r="CN2235" s="40"/>
      <c r="CO2235" s="40"/>
      <c r="CP2235" s="40"/>
      <c r="CQ2235" s="40"/>
      <c r="CR2235" s="40"/>
      <c r="CS2235" s="40"/>
      <c r="CT2235" s="40"/>
      <c r="CU2235" s="40"/>
      <c r="CV2235" s="40"/>
      <c r="CW2235" s="40"/>
      <c r="CX2235" s="40"/>
      <c r="CY2235" s="40"/>
      <c r="CZ2235" s="40"/>
      <c r="DA2235" s="40"/>
      <c r="DB2235" s="40"/>
      <c r="DC2235" s="40"/>
      <c r="DD2235" s="40"/>
      <c r="DE2235" s="40"/>
      <c r="DF2235" s="40"/>
      <c r="DG2235" s="40"/>
      <c r="DH2235" s="40"/>
      <c r="DI2235" s="40"/>
      <c r="DJ2235" s="40"/>
      <c r="DK2235" s="40"/>
      <c r="DL2235" s="40"/>
      <c r="DM2235" s="40"/>
      <c r="DN2235" s="40"/>
      <c r="DO2235" s="40"/>
      <c r="DP2235" s="40"/>
      <c r="DQ2235" s="40"/>
      <c r="DR2235" s="40"/>
      <c r="DS2235" s="40"/>
      <c r="DT2235" s="40"/>
      <c r="DU2235" s="40"/>
      <c r="DV2235" s="40"/>
      <c r="DW2235" s="40"/>
      <c r="DX2235" s="40"/>
      <c r="DY2235" s="40"/>
      <c r="DZ2235" s="40"/>
      <c r="EA2235" s="40"/>
      <c r="EB2235" s="40"/>
      <c r="EC2235" s="40"/>
      <c r="ED2235" s="40"/>
      <c r="EE2235" s="40"/>
      <c r="EF2235" s="40"/>
      <c r="EG2235" s="40"/>
      <c r="EH2235" s="40"/>
      <c r="EI2235" s="40"/>
      <c r="EJ2235" s="40"/>
      <c r="EK2235" s="40"/>
      <c r="EL2235" s="40"/>
      <c r="EM2235" s="40"/>
      <c r="EN2235" s="40"/>
      <c r="EO2235" s="40"/>
      <c r="EP2235" s="40"/>
      <c r="EQ2235" s="40"/>
      <c r="ER2235" s="40"/>
      <c r="ES2235" s="40"/>
      <c r="ET2235" s="40"/>
      <c r="EU2235" s="40"/>
      <c r="EV2235" s="40"/>
      <c r="EW2235" s="40"/>
      <c r="EX2235" s="40"/>
      <c r="EY2235" s="40"/>
      <c r="EZ2235" s="40"/>
      <c r="FA2235" s="40"/>
      <c r="FB2235" s="40"/>
      <c r="FC2235" s="40"/>
      <c r="FD2235" s="40"/>
      <c r="FE2235" s="40"/>
      <c r="FF2235" s="40"/>
      <c r="FG2235" s="40"/>
      <c r="FH2235" s="40"/>
      <c r="FI2235" s="40"/>
      <c r="FJ2235" s="40"/>
      <c r="FK2235" s="40"/>
      <c r="FL2235" s="40"/>
      <c r="FM2235" s="40"/>
      <c r="FN2235" s="40"/>
      <c r="FO2235" s="40"/>
      <c r="FP2235" s="40"/>
      <c r="FQ2235" s="40"/>
      <c r="FR2235" s="40"/>
      <c r="FS2235" s="40"/>
      <c r="FT2235" s="40"/>
      <c r="FU2235" s="40"/>
      <c r="FV2235" s="40"/>
      <c r="FW2235" s="40"/>
      <c r="FX2235" s="40"/>
      <c r="FY2235" s="40"/>
      <c r="FZ2235" s="40"/>
      <c r="GA2235" s="40"/>
      <c r="GB2235" s="40"/>
      <c r="GC2235" s="40"/>
      <c r="GD2235" s="40"/>
      <c r="GE2235" s="40"/>
      <c r="GF2235" s="40"/>
      <c r="GG2235" s="40"/>
      <c r="GH2235" s="40"/>
      <c r="GI2235" s="40"/>
      <c r="GJ2235" s="40"/>
      <c r="GK2235" s="40"/>
      <c r="GL2235" s="40"/>
      <c r="GM2235" s="40"/>
      <c r="GN2235" s="40"/>
      <c r="GO2235" s="40"/>
      <c r="GP2235" s="40"/>
      <c r="GQ2235" s="40"/>
      <c r="GR2235" s="40"/>
      <c r="GS2235" s="40"/>
      <c r="GT2235" s="40"/>
      <c r="GU2235" s="40"/>
      <c r="GV2235" s="40"/>
      <c r="GW2235" s="40"/>
      <c r="GX2235" s="40"/>
      <c r="GY2235" s="40"/>
      <c r="GZ2235" s="40"/>
      <c r="HA2235" s="40"/>
      <c r="HB2235" s="40"/>
      <c r="HC2235" s="40"/>
      <c r="HD2235" s="40"/>
      <c r="HE2235" s="40"/>
      <c r="HF2235" s="40"/>
      <c r="HG2235" s="40"/>
      <c r="HH2235" s="40"/>
      <c r="HI2235" s="40"/>
      <c r="HJ2235" s="40"/>
      <c r="HK2235" s="40"/>
      <c r="HL2235" s="40"/>
      <c r="HM2235" s="40"/>
      <c r="HN2235" s="40"/>
      <c r="HO2235" s="40"/>
      <c r="HP2235" s="40"/>
      <c r="HQ2235" s="40"/>
      <c r="HR2235" s="40"/>
      <c r="HS2235" s="40"/>
      <c r="HT2235" s="40"/>
      <c r="HU2235" s="40"/>
      <c r="HV2235" s="40"/>
      <c r="HW2235" s="40"/>
      <c r="HX2235" s="40"/>
      <c r="HY2235" s="40"/>
      <c r="HZ2235" s="40"/>
      <c r="IA2235" s="40"/>
      <c r="IB2235" s="40"/>
      <c r="IC2235" s="40"/>
      <c r="ID2235" s="40"/>
      <c r="IE2235" s="40"/>
      <c r="IF2235" s="40"/>
      <c r="IG2235" s="40"/>
      <c r="IH2235" s="40"/>
      <c r="II2235" s="40"/>
      <c r="IJ2235" s="40"/>
      <c r="IK2235" s="40"/>
      <c r="IL2235" s="40"/>
      <c r="IM2235" s="40"/>
      <c r="IN2235" s="40"/>
      <c r="IO2235" s="40"/>
      <c r="IP2235" s="40"/>
      <c r="IQ2235" s="40"/>
      <c r="IR2235" s="40"/>
      <c r="IS2235" s="40"/>
      <c r="IT2235" s="40"/>
      <c r="IU2235" s="40"/>
    </row>
    <row r="2236" spans="1:255" ht="15" customHeight="1">
      <c r="A2236" s="148">
        <v>2295</v>
      </c>
      <c r="B2236" s="139">
        <v>20160417</v>
      </c>
      <c r="C2236" s="57" t="str">
        <f t="shared" si="244"/>
        <v>SCL</v>
      </c>
      <c r="D2236" s="114">
        <f t="shared" si="239"/>
        <v>41015</v>
      </c>
      <c r="E2236" s="28" t="s">
        <v>42</v>
      </c>
      <c r="F2236" s="39" t="s">
        <v>25</v>
      </c>
      <c r="G2236" s="35" t="s">
        <v>26</v>
      </c>
      <c r="H2236" s="30"/>
      <c r="I2236" s="30"/>
      <c r="J2236" s="31" t="s">
        <v>175</v>
      </c>
      <c r="K2236" s="31" t="s">
        <v>580</v>
      </c>
      <c r="L2236" s="31" t="s">
        <v>176</v>
      </c>
      <c r="M2236" s="31"/>
      <c r="N2236" s="31" t="s">
        <v>31</v>
      </c>
      <c r="O2236" s="4" t="str">
        <f t="shared" si="240"/>
        <v>Ceratina (Zadontomerus) acantha</v>
      </c>
      <c r="P2236" s="85" t="str">
        <f t="shared" si="245"/>
        <v>Ceratina acantha</v>
      </c>
      <c r="Q2236" s="35" t="s">
        <v>29</v>
      </c>
      <c r="R2236" s="36"/>
      <c r="S2236" s="32"/>
      <c r="T2236" s="32"/>
      <c r="U2236" s="32"/>
      <c r="V2236" s="34" t="s">
        <v>171</v>
      </c>
      <c r="W2236" s="38">
        <v>41335</v>
      </c>
      <c r="X2236" s="52"/>
      <c r="Y2236" s="129">
        <f t="shared" si="241"/>
        <v>1</v>
      </c>
      <c r="Z2236" s="110">
        <f t="shared" si="242"/>
        <v>0</v>
      </c>
      <c r="AA2236" s="1">
        <f t="shared" si="243"/>
        <v>0</v>
      </c>
      <c r="AC2236" s="40"/>
      <c r="AD2236" s="40"/>
      <c r="AE2236" s="40"/>
      <c r="AF2236" s="40"/>
      <c r="AG2236" s="40"/>
      <c r="AH2236" s="40"/>
      <c r="AI2236" s="40"/>
      <c r="AJ2236" s="40"/>
      <c r="AK2236" s="40"/>
      <c r="AL2236" s="40"/>
      <c r="AM2236" s="40"/>
      <c r="AN2236" s="40"/>
      <c r="AO2236" s="40"/>
      <c r="AP2236" s="40"/>
      <c r="AQ2236" s="40"/>
      <c r="AR2236" s="40"/>
      <c r="AS2236" s="40"/>
      <c r="AT2236" s="40"/>
      <c r="AU2236" s="40"/>
      <c r="AV2236" s="40"/>
      <c r="AW2236" s="40"/>
      <c r="AX2236" s="40"/>
      <c r="AY2236" s="40"/>
      <c r="AZ2236" s="40"/>
      <c r="BA2236" s="40"/>
      <c r="BB2236" s="40"/>
      <c r="BC2236" s="40"/>
      <c r="BD2236" s="40"/>
      <c r="BE2236" s="40"/>
      <c r="BF2236" s="40"/>
      <c r="BG2236" s="40"/>
      <c r="BH2236" s="40"/>
      <c r="BI2236" s="40"/>
      <c r="BJ2236" s="40"/>
      <c r="BK2236" s="40"/>
      <c r="BL2236" s="40"/>
      <c r="BM2236" s="40"/>
      <c r="BN2236" s="40"/>
      <c r="BO2236" s="40"/>
      <c r="BP2236" s="40"/>
      <c r="BQ2236" s="40"/>
      <c r="BR2236" s="40"/>
      <c r="BS2236" s="40"/>
      <c r="BT2236" s="40"/>
      <c r="BU2236" s="40"/>
      <c r="BV2236" s="40"/>
      <c r="BW2236" s="40"/>
      <c r="BX2236" s="40"/>
      <c r="BY2236" s="40"/>
      <c r="BZ2236" s="40"/>
      <c r="CA2236" s="40"/>
      <c r="CB2236" s="40"/>
      <c r="CC2236" s="40"/>
      <c r="CD2236" s="40"/>
      <c r="CE2236" s="40"/>
      <c r="CF2236" s="40"/>
      <c r="CG2236" s="40"/>
      <c r="CH2236" s="40"/>
      <c r="CI2236" s="40"/>
      <c r="CJ2236" s="40"/>
      <c r="CK2236" s="40"/>
      <c r="CL2236" s="40"/>
      <c r="CM2236" s="40"/>
      <c r="CN2236" s="40"/>
      <c r="CO2236" s="40"/>
      <c r="CP2236" s="40"/>
      <c r="CQ2236" s="40"/>
      <c r="CR2236" s="40"/>
      <c r="CS2236" s="40"/>
      <c r="CT2236" s="40"/>
      <c r="CU2236" s="40"/>
      <c r="CV2236" s="40"/>
      <c r="CW2236" s="40"/>
      <c r="CX2236" s="40"/>
      <c r="CY2236" s="40"/>
      <c r="CZ2236" s="40"/>
      <c r="DA2236" s="40"/>
      <c r="DB2236" s="40"/>
      <c r="DC2236" s="40"/>
      <c r="DD2236" s="40"/>
      <c r="DE2236" s="40"/>
      <c r="DF2236" s="40"/>
      <c r="DG2236" s="40"/>
      <c r="DH2236" s="40"/>
      <c r="DI2236" s="40"/>
      <c r="DJ2236" s="40"/>
      <c r="DK2236" s="40"/>
      <c r="DL2236" s="40"/>
      <c r="DM2236" s="40"/>
      <c r="DN2236" s="40"/>
      <c r="DO2236" s="40"/>
      <c r="DP2236" s="40"/>
      <c r="DQ2236" s="40"/>
      <c r="DR2236" s="40"/>
      <c r="DS2236" s="40"/>
      <c r="DT2236" s="40"/>
      <c r="DU2236" s="40"/>
      <c r="DV2236" s="40"/>
      <c r="DW2236" s="40"/>
      <c r="DX2236" s="40"/>
      <c r="DY2236" s="40"/>
      <c r="DZ2236" s="40"/>
      <c r="EA2236" s="40"/>
      <c r="EB2236" s="40"/>
      <c r="EC2236" s="40"/>
      <c r="ED2236" s="40"/>
      <c r="EE2236" s="40"/>
      <c r="EF2236" s="40"/>
      <c r="EG2236" s="40"/>
      <c r="EH2236" s="40"/>
      <c r="EI2236" s="40"/>
      <c r="EJ2236" s="40"/>
      <c r="EK2236" s="40"/>
      <c r="EL2236" s="40"/>
      <c r="EM2236" s="40"/>
      <c r="EN2236" s="40"/>
      <c r="EO2236" s="40"/>
      <c r="EP2236" s="40"/>
      <c r="EQ2236" s="40"/>
      <c r="ER2236" s="40"/>
      <c r="ES2236" s="40"/>
      <c r="ET2236" s="40"/>
      <c r="EU2236" s="40"/>
      <c r="EV2236" s="40"/>
      <c r="EW2236" s="40"/>
      <c r="EX2236" s="40"/>
      <c r="EY2236" s="40"/>
      <c r="EZ2236" s="40"/>
      <c r="FA2236" s="40"/>
      <c r="FB2236" s="40"/>
      <c r="FC2236" s="40"/>
      <c r="FD2236" s="40"/>
      <c r="FE2236" s="40"/>
      <c r="FF2236" s="40"/>
      <c r="FG2236" s="40"/>
      <c r="FH2236" s="40"/>
      <c r="FI2236" s="40"/>
      <c r="FJ2236" s="40"/>
      <c r="FK2236" s="40"/>
      <c r="FL2236" s="40"/>
      <c r="FM2236" s="40"/>
      <c r="FN2236" s="40"/>
      <c r="FO2236" s="40"/>
      <c r="FP2236" s="40"/>
      <c r="FQ2236" s="40"/>
      <c r="FR2236" s="40"/>
      <c r="FS2236" s="40"/>
      <c r="FT2236" s="40"/>
      <c r="FU2236" s="40"/>
      <c r="FV2236" s="40"/>
      <c r="FW2236" s="40"/>
      <c r="FX2236" s="40"/>
      <c r="FY2236" s="40"/>
      <c r="FZ2236" s="40"/>
      <c r="GA2236" s="40"/>
      <c r="GB2236" s="40"/>
      <c r="GC2236" s="40"/>
      <c r="GD2236" s="40"/>
      <c r="GE2236" s="40"/>
      <c r="GF2236" s="40"/>
      <c r="GG2236" s="40"/>
      <c r="GH2236" s="40"/>
      <c r="GI2236" s="40"/>
      <c r="GJ2236" s="40"/>
      <c r="GK2236" s="40"/>
      <c r="GL2236" s="40"/>
      <c r="GM2236" s="40"/>
      <c r="GN2236" s="40"/>
      <c r="GO2236" s="40"/>
      <c r="GP2236" s="40"/>
      <c r="GQ2236" s="40"/>
      <c r="GR2236" s="40"/>
      <c r="GS2236" s="40"/>
      <c r="GT2236" s="40"/>
      <c r="GU2236" s="40"/>
      <c r="GV2236" s="40"/>
      <c r="GW2236" s="40"/>
      <c r="GX2236" s="40"/>
      <c r="GY2236" s="40"/>
      <c r="GZ2236" s="40"/>
      <c r="HA2236" s="40"/>
      <c r="HB2236" s="40"/>
      <c r="HC2236" s="40"/>
      <c r="HD2236" s="40"/>
      <c r="HE2236" s="40"/>
      <c r="HF2236" s="40"/>
      <c r="HG2236" s="40"/>
      <c r="HH2236" s="40"/>
      <c r="HI2236" s="40"/>
      <c r="HJ2236" s="40"/>
      <c r="HK2236" s="40"/>
      <c r="HL2236" s="40"/>
      <c r="HM2236" s="40"/>
      <c r="HN2236" s="40"/>
      <c r="HO2236" s="40"/>
      <c r="HP2236" s="40"/>
      <c r="HQ2236" s="40"/>
      <c r="HR2236" s="40"/>
      <c r="HS2236" s="40"/>
      <c r="HT2236" s="40"/>
      <c r="HU2236" s="40"/>
      <c r="HV2236" s="40"/>
      <c r="HW2236" s="40"/>
      <c r="HX2236" s="40"/>
      <c r="HY2236" s="40"/>
      <c r="HZ2236" s="40"/>
      <c r="IA2236" s="40"/>
      <c r="IB2236" s="40"/>
      <c r="IC2236" s="40"/>
      <c r="ID2236" s="40"/>
      <c r="IE2236" s="40"/>
      <c r="IF2236" s="40"/>
      <c r="IG2236" s="40"/>
      <c r="IH2236" s="40"/>
      <c r="II2236" s="40"/>
      <c r="IJ2236" s="40"/>
      <c r="IK2236" s="40"/>
      <c r="IL2236" s="40"/>
      <c r="IM2236" s="40"/>
      <c r="IN2236" s="40"/>
      <c r="IO2236" s="40"/>
      <c r="IP2236" s="40"/>
      <c r="IQ2236" s="40"/>
      <c r="IR2236" s="40"/>
      <c r="IS2236" s="40"/>
      <c r="IT2236" s="40"/>
      <c r="IU2236" s="40"/>
    </row>
    <row r="2237" spans="1:255" ht="15" customHeight="1">
      <c r="A2237" s="148">
        <v>2296</v>
      </c>
      <c r="B2237" s="139">
        <v>20160807</v>
      </c>
      <c r="C2237" s="57" t="str">
        <f t="shared" si="244"/>
        <v>SCL</v>
      </c>
      <c r="D2237" s="114">
        <f t="shared" si="239"/>
        <v>41127</v>
      </c>
      <c r="E2237" s="28" t="s">
        <v>42</v>
      </c>
      <c r="F2237" s="39" t="s">
        <v>25</v>
      </c>
      <c r="G2237" s="35" t="s">
        <v>26</v>
      </c>
      <c r="H2237" s="30"/>
      <c r="I2237" s="30"/>
      <c r="J2237" s="31" t="s">
        <v>175</v>
      </c>
      <c r="K2237" s="31" t="s">
        <v>580</v>
      </c>
      <c r="L2237" s="31" t="s">
        <v>176</v>
      </c>
      <c r="M2237" s="31"/>
      <c r="N2237" s="31" t="s">
        <v>31</v>
      </c>
      <c r="O2237" s="4" t="str">
        <f t="shared" si="240"/>
        <v>Ceratina (Zadontomerus) acantha</v>
      </c>
      <c r="P2237" s="85" t="str">
        <f t="shared" si="245"/>
        <v>Ceratina acantha</v>
      </c>
      <c r="Q2237" s="35" t="s">
        <v>29</v>
      </c>
      <c r="R2237" s="36"/>
      <c r="S2237" s="32"/>
      <c r="T2237" s="32"/>
      <c r="U2237" s="32"/>
      <c r="V2237" s="34" t="s">
        <v>171</v>
      </c>
      <c r="W2237" s="38">
        <v>41335</v>
      </c>
      <c r="X2237" s="52"/>
      <c r="Y2237" s="129">
        <f t="shared" si="241"/>
        <v>1</v>
      </c>
      <c r="Z2237" s="110">
        <f t="shared" si="242"/>
        <v>0</v>
      </c>
      <c r="AA2237" s="1">
        <f t="shared" si="243"/>
        <v>0</v>
      </c>
      <c r="AC2237" s="40"/>
      <c r="AD2237" s="40"/>
      <c r="AE2237" s="40"/>
      <c r="AF2237" s="40"/>
      <c r="AG2237" s="40"/>
      <c r="AH2237" s="40"/>
      <c r="AI2237" s="40"/>
      <c r="AJ2237" s="40"/>
      <c r="AK2237" s="40"/>
      <c r="AL2237" s="40"/>
      <c r="AM2237" s="40"/>
      <c r="AN2237" s="40"/>
      <c r="AO2237" s="40"/>
      <c r="AP2237" s="40"/>
      <c r="AQ2237" s="40"/>
      <c r="AR2237" s="40"/>
      <c r="AS2237" s="40"/>
      <c r="AT2237" s="40"/>
      <c r="AU2237" s="40"/>
      <c r="AV2237" s="40"/>
      <c r="AW2237" s="40"/>
      <c r="AX2237" s="40"/>
      <c r="AY2237" s="40"/>
      <c r="AZ2237" s="40"/>
      <c r="BA2237" s="40"/>
      <c r="BB2237" s="40"/>
      <c r="BC2237" s="40"/>
      <c r="BD2237" s="40"/>
      <c r="BE2237" s="40"/>
      <c r="BF2237" s="40"/>
      <c r="BG2237" s="40"/>
      <c r="BH2237" s="40"/>
      <c r="BI2237" s="40"/>
      <c r="BJ2237" s="40"/>
      <c r="BK2237" s="40"/>
      <c r="BL2237" s="40"/>
      <c r="BM2237" s="40"/>
      <c r="BN2237" s="40"/>
      <c r="BO2237" s="40"/>
      <c r="BP2237" s="40"/>
      <c r="BQ2237" s="40"/>
      <c r="BR2237" s="40"/>
      <c r="BS2237" s="40"/>
      <c r="BT2237" s="40"/>
      <c r="BU2237" s="40"/>
      <c r="BV2237" s="40"/>
      <c r="BW2237" s="40"/>
      <c r="BX2237" s="40"/>
      <c r="BY2237" s="40"/>
      <c r="BZ2237" s="40"/>
      <c r="CA2237" s="40"/>
      <c r="CB2237" s="40"/>
      <c r="CC2237" s="40"/>
      <c r="CD2237" s="40"/>
      <c r="CE2237" s="40"/>
      <c r="CF2237" s="40"/>
      <c r="CG2237" s="40"/>
      <c r="CH2237" s="40"/>
      <c r="CI2237" s="40"/>
      <c r="CJ2237" s="40"/>
      <c r="CK2237" s="40"/>
      <c r="CL2237" s="40"/>
      <c r="CM2237" s="40"/>
      <c r="CN2237" s="40"/>
      <c r="CO2237" s="40"/>
      <c r="CP2237" s="40"/>
      <c r="CQ2237" s="40"/>
      <c r="CR2237" s="40"/>
      <c r="CS2237" s="40"/>
      <c r="CT2237" s="40"/>
      <c r="CU2237" s="40"/>
      <c r="CV2237" s="40"/>
      <c r="CW2237" s="40"/>
      <c r="CX2237" s="40"/>
      <c r="CY2237" s="40"/>
      <c r="CZ2237" s="40"/>
      <c r="DA2237" s="40"/>
      <c r="DB2237" s="40"/>
      <c r="DC2237" s="40"/>
      <c r="DD2237" s="40"/>
      <c r="DE2237" s="40"/>
      <c r="DF2237" s="40"/>
      <c r="DG2237" s="40"/>
      <c r="DH2237" s="40"/>
      <c r="DI2237" s="40"/>
      <c r="DJ2237" s="40"/>
      <c r="DK2237" s="40"/>
      <c r="DL2237" s="40"/>
      <c r="DM2237" s="40"/>
      <c r="DN2237" s="40"/>
      <c r="DO2237" s="40"/>
      <c r="DP2237" s="40"/>
      <c r="DQ2237" s="40"/>
      <c r="DR2237" s="40"/>
      <c r="DS2237" s="40"/>
      <c r="DT2237" s="40"/>
      <c r="DU2237" s="40"/>
      <c r="DV2237" s="40"/>
      <c r="DW2237" s="40"/>
      <c r="DX2237" s="40"/>
      <c r="DY2237" s="40"/>
      <c r="DZ2237" s="40"/>
      <c r="EA2237" s="40"/>
      <c r="EB2237" s="40"/>
      <c r="EC2237" s="40"/>
      <c r="ED2237" s="40"/>
      <c r="EE2237" s="40"/>
      <c r="EF2237" s="40"/>
      <c r="EG2237" s="40"/>
      <c r="EH2237" s="40"/>
      <c r="EI2237" s="40"/>
      <c r="EJ2237" s="40"/>
      <c r="EK2237" s="40"/>
      <c r="EL2237" s="40"/>
      <c r="EM2237" s="40"/>
      <c r="EN2237" s="40"/>
      <c r="EO2237" s="40"/>
      <c r="EP2237" s="40"/>
      <c r="EQ2237" s="40"/>
      <c r="ER2237" s="40"/>
      <c r="ES2237" s="40"/>
      <c r="ET2237" s="40"/>
      <c r="EU2237" s="40"/>
      <c r="EV2237" s="40"/>
      <c r="EW2237" s="40"/>
      <c r="EX2237" s="40"/>
      <c r="EY2237" s="40"/>
      <c r="EZ2237" s="40"/>
      <c r="FA2237" s="40"/>
      <c r="FB2237" s="40"/>
      <c r="FC2237" s="40"/>
      <c r="FD2237" s="40"/>
      <c r="FE2237" s="40"/>
      <c r="FF2237" s="40"/>
      <c r="FG2237" s="40"/>
      <c r="FH2237" s="40"/>
      <c r="FI2237" s="40"/>
      <c r="FJ2237" s="40"/>
      <c r="FK2237" s="40"/>
      <c r="FL2237" s="40"/>
      <c r="FM2237" s="40"/>
      <c r="FN2237" s="40"/>
      <c r="FO2237" s="40"/>
      <c r="FP2237" s="40"/>
      <c r="FQ2237" s="40"/>
      <c r="FR2237" s="40"/>
      <c r="FS2237" s="40"/>
      <c r="FT2237" s="40"/>
      <c r="FU2237" s="40"/>
      <c r="FV2237" s="40"/>
      <c r="FW2237" s="40"/>
      <c r="FX2237" s="40"/>
      <c r="FY2237" s="40"/>
      <c r="FZ2237" s="40"/>
      <c r="GA2237" s="40"/>
      <c r="GB2237" s="40"/>
      <c r="GC2237" s="40"/>
      <c r="GD2237" s="40"/>
      <c r="GE2237" s="40"/>
      <c r="GF2237" s="40"/>
      <c r="GG2237" s="40"/>
      <c r="GH2237" s="40"/>
      <c r="GI2237" s="40"/>
      <c r="GJ2237" s="40"/>
      <c r="GK2237" s="40"/>
      <c r="GL2237" s="40"/>
      <c r="GM2237" s="40"/>
      <c r="GN2237" s="40"/>
      <c r="GO2237" s="40"/>
      <c r="GP2237" s="40"/>
      <c r="GQ2237" s="40"/>
      <c r="GR2237" s="40"/>
      <c r="GS2237" s="40"/>
      <c r="GT2237" s="40"/>
      <c r="GU2237" s="40"/>
      <c r="GV2237" s="40"/>
      <c r="GW2237" s="40"/>
      <c r="GX2237" s="40"/>
      <c r="GY2237" s="40"/>
      <c r="GZ2237" s="40"/>
      <c r="HA2237" s="40"/>
      <c r="HB2237" s="40"/>
      <c r="HC2237" s="40"/>
      <c r="HD2237" s="40"/>
      <c r="HE2237" s="40"/>
      <c r="HF2237" s="40"/>
      <c r="HG2237" s="40"/>
      <c r="HH2237" s="40"/>
      <c r="HI2237" s="40"/>
      <c r="HJ2237" s="40"/>
      <c r="HK2237" s="40"/>
      <c r="HL2237" s="40"/>
      <c r="HM2237" s="40"/>
      <c r="HN2237" s="40"/>
      <c r="HO2237" s="40"/>
      <c r="HP2237" s="40"/>
      <c r="HQ2237" s="40"/>
      <c r="HR2237" s="40"/>
      <c r="HS2237" s="40"/>
      <c r="HT2237" s="40"/>
      <c r="HU2237" s="40"/>
      <c r="HV2237" s="40"/>
      <c r="HW2237" s="40"/>
      <c r="HX2237" s="40"/>
      <c r="HY2237" s="40"/>
      <c r="HZ2237" s="40"/>
      <c r="IA2237" s="40"/>
      <c r="IB2237" s="40"/>
      <c r="IC2237" s="40"/>
      <c r="ID2237" s="40"/>
      <c r="IE2237" s="40"/>
      <c r="IF2237" s="40"/>
      <c r="IG2237" s="40"/>
      <c r="IH2237" s="40"/>
      <c r="II2237" s="40"/>
      <c r="IJ2237" s="40"/>
      <c r="IK2237" s="40"/>
      <c r="IL2237" s="40"/>
      <c r="IM2237" s="40"/>
      <c r="IN2237" s="40"/>
      <c r="IO2237" s="40"/>
      <c r="IP2237" s="40"/>
      <c r="IQ2237" s="40"/>
      <c r="IR2237" s="40"/>
      <c r="IS2237" s="40"/>
      <c r="IT2237" s="40"/>
      <c r="IU2237" s="40"/>
    </row>
    <row r="2238" spans="1:255" ht="15" customHeight="1">
      <c r="A2238" s="148">
        <v>2297</v>
      </c>
      <c r="B2238" s="139">
        <v>20140817</v>
      </c>
      <c r="C2238" s="57" t="str">
        <f t="shared" si="244"/>
        <v>SCL</v>
      </c>
      <c r="D2238" s="114">
        <f t="shared" si="239"/>
        <v>40406</v>
      </c>
      <c r="E2238" s="28" t="s">
        <v>32</v>
      </c>
      <c r="F2238" s="39" t="s">
        <v>25</v>
      </c>
      <c r="G2238" s="35" t="s">
        <v>26</v>
      </c>
      <c r="H2238" s="30"/>
      <c r="I2238" s="30"/>
      <c r="J2238" s="31" t="s">
        <v>175</v>
      </c>
      <c r="K2238" s="31" t="s">
        <v>580</v>
      </c>
      <c r="L2238" s="31" t="s">
        <v>176</v>
      </c>
      <c r="M2238" s="31"/>
      <c r="N2238" s="31" t="s">
        <v>31</v>
      </c>
      <c r="O2238" s="4" t="str">
        <f t="shared" si="240"/>
        <v>Ceratina (Zadontomerus) acantha</v>
      </c>
      <c r="P2238" s="85" t="str">
        <f t="shared" si="245"/>
        <v>Ceratina acantha</v>
      </c>
      <c r="Q2238" s="35" t="s">
        <v>43</v>
      </c>
      <c r="R2238" s="36"/>
      <c r="S2238" s="32"/>
      <c r="T2238" s="32"/>
      <c r="U2238" s="32" t="s">
        <v>55</v>
      </c>
      <c r="V2238" s="34" t="s">
        <v>171</v>
      </c>
      <c r="W2238" s="38">
        <v>41335</v>
      </c>
      <c r="X2238" s="52"/>
      <c r="Y2238" s="129">
        <f t="shared" si="241"/>
        <v>1</v>
      </c>
      <c r="Z2238" s="110">
        <f t="shared" si="242"/>
        <v>0</v>
      </c>
      <c r="AA2238" s="1">
        <f t="shared" si="243"/>
        <v>0</v>
      </c>
      <c r="AC2238" s="40"/>
      <c r="AD2238" s="40"/>
      <c r="AE2238" s="40"/>
      <c r="AF2238" s="40"/>
      <c r="AG2238" s="40"/>
      <c r="AH2238" s="40"/>
      <c r="AI2238" s="40"/>
      <c r="AJ2238" s="40"/>
      <c r="AK2238" s="40"/>
      <c r="AL2238" s="40"/>
      <c r="AM2238" s="40"/>
      <c r="AN2238" s="40"/>
      <c r="AO2238" s="40"/>
      <c r="AP2238" s="40"/>
      <c r="AQ2238" s="40"/>
      <c r="AR2238" s="40"/>
      <c r="AS2238" s="40"/>
      <c r="AT2238" s="40"/>
      <c r="AU2238" s="40"/>
      <c r="AV2238" s="40"/>
      <c r="AW2238" s="40"/>
      <c r="AX2238" s="40"/>
      <c r="AY2238" s="40"/>
      <c r="AZ2238" s="40"/>
      <c r="BA2238" s="40"/>
      <c r="BB2238" s="40"/>
      <c r="BC2238" s="40"/>
      <c r="BD2238" s="40"/>
      <c r="BE2238" s="40"/>
      <c r="BF2238" s="40"/>
      <c r="BG2238" s="40"/>
      <c r="BH2238" s="40"/>
      <c r="BI2238" s="40"/>
      <c r="BJ2238" s="40"/>
      <c r="BK2238" s="40"/>
      <c r="BL2238" s="40"/>
      <c r="BM2238" s="40"/>
      <c r="BN2238" s="40"/>
      <c r="BO2238" s="40"/>
      <c r="BP2238" s="40"/>
      <c r="BQ2238" s="40"/>
      <c r="BR2238" s="40"/>
      <c r="BS2238" s="40"/>
      <c r="BT2238" s="40"/>
      <c r="BU2238" s="40"/>
      <c r="BV2238" s="40"/>
      <c r="BW2238" s="40"/>
      <c r="BX2238" s="40"/>
      <c r="BY2238" s="40"/>
      <c r="BZ2238" s="40"/>
      <c r="CA2238" s="40"/>
      <c r="CB2238" s="40"/>
      <c r="CC2238" s="40"/>
      <c r="CD2238" s="40"/>
      <c r="CE2238" s="40"/>
      <c r="CF2238" s="40"/>
      <c r="CG2238" s="40"/>
      <c r="CH2238" s="40"/>
      <c r="CI2238" s="40"/>
      <c r="CJ2238" s="40"/>
      <c r="CK2238" s="40"/>
      <c r="CL2238" s="40"/>
      <c r="CM2238" s="40"/>
      <c r="CN2238" s="40"/>
      <c r="CO2238" s="40"/>
      <c r="CP2238" s="40"/>
      <c r="CQ2238" s="40"/>
      <c r="CR2238" s="40"/>
      <c r="CS2238" s="40"/>
      <c r="CT2238" s="40"/>
      <c r="CU2238" s="40"/>
      <c r="CV2238" s="40"/>
      <c r="CW2238" s="40"/>
      <c r="CX2238" s="40"/>
      <c r="CY2238" s="40"/>
      <c r="CZ2238" s="40"/>
      <c r="DA2238" s="40"/>
      <c r="DB2238" s="40"/>
      <c r="DC2238" s="40"/>
      <c r="DD2238" s="40"/>
      <c r="DE2238" s="40"/>
      <c r="DF2238" s="40"/>
      <c r="DG2238" s="40"/>
      <c r="DH2238" s="40"/>
      <c r="DI2238" s="40"/>
      <c r="DJ2238" s="40"/>
      <c r="DK2238" s="40"/>
      <c r="DL2238" s="40"/>
      <c r="DM2238" s="40"/>
      <c r="DN2238" s="40"/>
      <c r="DO2238" s="40"/>
      <c r="DP2238" s="40"/>
      <c r="DQ2238" s="40"/>
      <c r="DR2238" s="40"/>
      <c r="DS2238" s="40"/>
      <c r="DT2238" s="40"/>
      <c r="DU2238" s="40"/>
      <c r="DV2238" s="40"/>
      <c r="DW2238" s="40"/>
      <c r="DX2238" s="40"/>
      <c r="DY2238" s="40"/>
      <c r="DZ2238" s="40"/>
      <c r="EA2238" s="40"/>
      <c r="EB2238" s="40"/>
      <c r="EC2238" s="40"/>
      <c r="ED2238" s="40"/>
      <c r="EE2238" s="40"/>
      <c r="EF2238" s="40"/>
      <c r="EG2238" s="40"/>
      <c r="EH2238" s="40"/>
      <c r="EI2238" s="40"/>
      <c r="EJ2238" s="40"/>
      <c r="EK2238" s="40"/>
      <c r="EL2238" s="40"/>
      <c r="EM2238" s="40"/>
      <c r="EN2238" s="40"/>
      <c r="EO2238" s="40"/>
      <c r="EP2238" s="40"/>
      <c r="EQ2238" s="40"/>
      <c r="ER2238" s="40"/>
      <c r="ES2238" s="40"/>
      <c r="ET2238" s="40"/>
      <c r="EU2238" s="40"/>
      <c r="EV2238" s="40"/>
      <c r="EW2238" s="40"/>
      <c r="EX2238" s="40"/>
      <c r="EY2238" s="40"/>
      <c r="EZ2238" s="40"/>
      <c r="FA2238" s="40"/>
      <c r="FB2238" s="40"/>
      <c r="FC2238" s="40"/>
      <c r="FD2238" s="40"/>
      <c r="FE2238" s="40"/>
      <c r="FF2238" s="40"/>
      <c r="FG2238" s="40"/>
      <c r="FH2238" s="40"/>
      <c r="FI2238" s="40"/>
      <c r="FJ2238" s="40"/>
      <c r="FK2238" s="40"/>
      <c r="FL2238" s="40"/>
      <c r="FM2238" s="40"/>
      <c r="FN2238" s="40"/>
      <c r="FO2238" s="40"/>
      <c r="FP2238" s="40"/>
      <c r="FQ2238" s="40"/>
      <c r="FR2238" s="40"/>
      <c r="FS2238" s="40"/>
      <c r="FT2238" s="40"/>
      <c r="FU2238" s="40"/>
      <c r="FV2238" s="40"/>
      <c r="FW2238" s="40"/>
      <c r="FX2238" s="40"/>
      <c r="FY2238" s="40"/>
      <c r="FZ2238" s="40"/>
      <c r="GA2238" s="40"/>
      <c r="GB2238" s="40"/>
      <c r="GC2238" s="40"/>
      <c r="GD2238" s="40"/>
      <c r="GE2238" s="40"/>
      <c r="GF2238" s="40"/>
      <c r="GG2238" s="40"/>
      <c r="GH2238" s="40"/>
      <c r="GI2238" s="40"/>
      <c r="GJ2238" s="40"/>
      <c r="GK2238" s="40"/>
      <c r="GL2238" s="40"/>
      <c r="GM2238" s="40"/>
      <c r="GN2238" s="40"/>
      <c r="GO2238" s="40"/>
      <c r="GP2238" s="40"/>
      <c r="GQ2238" s="40"/>
      <c r="GR2238" s="40"/>
      <c r="GS2238" s="40"/>
      <c r="GT2238" s="40"/>
      <c r="GU2238" s="40"/>
      <c r="GV2238" s="40"/>
      <c r="GW2238" s="40"/>
      <c r="GX2238" s="40"/>
      <c r="GY2238" s="40"/>
      <c r="GZ2238" s="40"/>
      <c r="HA2238" s="40"/>
      <c r="HB2238" s="40"/>
      <c r="HC2238" s="40"/>
      <c r="HD2238" s="40"/>
      <c r="HE2238" s="40"/>
      <c r="HF2238" s="40"/>
      <c r="HG2238" s="40"/>
      <c r="HH2238" s="40"/>
      <c r="HI2238" s="40"/>
      <c r="HJ2238" s="40"/>
      <c r="HK2238" s="40"/>
      <c r="HL2238" s="40"/>
      <c r="HM2238" s="40"/>
      <c r="HN2238" s="40"/>
      <c r="HO2238" s="40"/>
      <c r="HP2238" s="40"/>
      <c r="HQ2238" s="40"/>
      <c r="HR2238" s="40"/>
      <c r="HS2238" s="40"/>
      <c r="HT2238" s="40"/>
      <c r="HU2238" s="40"/>
      <c r="HV2238" s="40"/>
      <c r="HW2238" s="40"/>
      <c r="HX2238" s="40"/>
      <c r="HY2238" s="40"/>
      <c r="HZ2238" s="40"/>
      <c r="IA2238" s="40"/>
      <c r="IB2238" s="40"/>
      <c r="IC2238" s="40"/>
      <c r="ID2238" s="40"/>
      <c r="IE2238" s="40"/>
      <c r="IF2238" s="40"/>
      <c r="IG2238" s="40"/>
      <c r="IH2238" s="40"/>
      <c r="II2238" s="40"/>
      <c r="IJ2238" s="40"/>
      <c r="IK2238" s="40"/>
      <c r="IL2238" s="40"/>
      <c r="IM2238" s="40"/>
      <c r="IN2238" s="40"/>
      <c r="IO2238" s="40"/>
      <c r="IP2238" s="40"/>
      <c r="IQ2238" s="40"/>
      <c r="IR2238" s="40"/>
      <c r="IS2238" s="40"/>
      <c r="IT2238" s="40"/>
      <c r="IU2238" s="40"/>
    </row>
    <row r="2239" spans="1:255" ht="15" customHeight="1">
      <c r="A2239" s="148">
        <v>2298</v>
      </c>
      <c r="B2239" s="139">
        <v>20160417</v>
      </c>
      <c r="C2239" s="57" t="str">
        <f t="shared" si="244"/>
        <v>POS</v>
      </c>
      <c r="D2239" s="114">
        <f t="shared" si="239"/>
        <v>41015</v>
      </c>
      <c r="E2239" s="28" t="s">
        <v>36</v>
      </c>
      <c r="F2239" s="39" t="s">
        <v>25</v>
      </c>
      <c r="G2239" s="35" t="s">
        <v>26</v>
      </c>
      <c r="H2239" s="30"/>
      <c r="I2239" s="30"/>
      <c r="J2239" s="31" t="s">
        <v>175</v>
      </c>
      <c r="K2239" s="31" t="s">
        <v>580</v>
      </c>
      <c r="L2239" s="31" t="s">
        <v>176</v>
      </c>
      <c r="M2239" s="31"/>
      <c r="N2239" s="31" t="s">
        <v>31</v>
      </c>
      <c r="O2239" s="4" t="str">
        <f t="shared" si="240"/>
        <v>Ceratina (Zadontomerus) acantha</v>
      </c>
      <c r="P2239" s="85" t="str">
        <f t="shared" si="245"/>
        <v>Ceratina acantha</v>
      </c>
      <c r="Q2239" s="35" t="s">
        <v>29</v>
      </c>
      <c r="R2239" s="36"/>
      <c r="S2239" s="32"/>
      <c r="T2239" s="32"/>
      <c r="U2239" s="32"/>
      <c r="V2239" s="34" t="s">
        <v>171</v>
      </c>
      <c r="W2239" s="38">
        <v>41335</v>
      </c>
      <c r="X2239" s="52"/>
      <c r="Y2239" s="129">
        <f t="shared" si="241"/>
        <v>1</v>
      </c>
      <c r="Z2239" s="110">
        <f t="shared" si="242"/>
        <v>0</v>
      </c>
      <c r="AA2239" s="1">
        <f t="shared" si="243"/>
        <v>0</v>
      </c>
      <c r="AC2239" s="40"/>
      <c r="AD2239" s="40"/>
      <c r="AE2239" s="40"/>
      <c r="AF2239" s="40"/>
      <c r="AG2239" s="40"/>
      <c r="AH2239" s="40"/>
      <c r="AI2239" s="40"/>
      <c r="AJ2239" s="40"/>
      <c r="AK2239" s="40"/>
      <c r="AL2239" s="40"/>
      <c r="AM2239" s="40"/>
      <c r="AN2239" s="40"/>
      <c r="AO2239" s="40"/>
      <c r="AP2239" s="40"/>
      <c r="AQ2239" s="40"/>
      <c r="AR2239" s="40"/>
      <c r="AS2239" s="40"/>
      <c r="AT2239" s="40"/>
      <c r="AU2239" s="40"/>
      <c r="AV2239" s="40"/>
      <c r="AW2239" s="40"/>
      <c r="AX2239" s="40"/>
      <c r="AY2239" s="40"/>
      <c r="AZ2239" s="40"/>
      <c r="BA2239" s="40"/>
      <c r="BB2239" s="40"/>
      <c r="BC2239" s="40"/>
      <c r="BD2239" s="40"/>
      <c r="BE2239" s="40"/>
      <c r="BF2239" s="40"/>
      <c r="BG2239" s="40"/>
      <c r="BH2239" s="40"/>
      <c r="BI2239" s="40"/>
      <c r="BJ2239" s="40"/>
      <c r="BK2239" s="40"/>
      <c r="BL2239" s="40"/>
      <c r="BM2239" s="40"/>
      <c r="BN2239" s="40"/>
      <c r="BO2239" s="40"/>
      <c r="BP2239" s="40"/>
      <c r="BQ2239" s="40"/>
      <c r="BR2239" s="40"/>
      <c r="BS2239" s="40"/>
      <c r="BT2239" s="40"/>
      <c r="BU2239" s="40"/>
      <c r="BV2239" s="40"/>
      <c r="BW2239" s="40"/>
      <c r="BX2239" s="40"/>
      <c r="BY2239" s="40"/>
      <c r="BZ2239" s="40"/>
      <c r="CA2239" s="40"/>
      <c r="CB2239" s="40"/>
      <c r="CC2239" s="40"/>
      <c r="CD2239" s="40"/>
      <c r="CE2239" s="40"/>
      <c r="CF2239" s="40"/>
      <c r="CG2239" s="40"/>
      <c r="CH2239" s="40"/>
      <c r="CI2239" s="40"/>
      <c r="CJ2239" s="40"/>
      <c r="CK2239" s="40"/>
      <c r="CL2239" s="40"/>
      <c r="CM2239" s="40"/>
      <c r="CN2239" s="40"/>
      <c r="CO2239" s="40"/>
      <c r="CP2239" s="40"/>
      <c r="CQ2239" s="40"/>
      <c r="CR2239" s="40"/>
      <c r="CS2239" s="40"/>
      <c r="CT2239" s="40"/>
      <c r="CU2239" s="40"/>
      <c r="CV2239" s="40"/>
      <c r="CW2239" s="40"/>
      <c r="CX2239" s="40"/>
      <c r="CY2239" s="40"/>
      <c r="CZ2239" s="40"/>
      <c r="DA2239" s="40"/>
      <c r="DB2239" s="40"/>
      <c r="DC2239" s="40"/>
      <c r="DD2239" s="40"/>
      <c r="DE2239" s="40"/>
      <c r="DF2239" s="40"/>
      <c r="DG2239" s="40"/>
      <c r="DH2239" s="40"/>
      <c r="DI2239" s="40"/>
      <c r="DJ2239" s="40"/>
      <c r="DK2239" s="40"/>
      <c r="DL2239" s="40"/>
      <c r="DM2239" s="40"/>
      <c r="DN2239" s="40"/>
      <c r="DO2239" s="40"/>
      <c r="DP2239" s="40"/>
      <c r="DQ2239" s="40"/>
      <c r="DR2239" s="40"/>
      <c r="DS2239" s="40"/>
      <c r="DT2239" s="40"/>
      <c r="DU2239" s="40"/>
      <c r="DV2239" s="40"/>
      <c r="DW2239" s="40"/>
      <c r="DX2239" s="40"/>
      <c r="DY2239" s="40"/>
      <c r="DZ2239" s="40"/>
      <c r="EA2239" s="40"/>
      <c r="EB2239" s="40"/>
      <c r="EC2239" s="40"/>
      <c r="ED2239" s="40"/>
      <c r="EE2239" s="40"/>
      <c r="EF2239" s="40"/>
      <c r="EG2239" s="40"/>
      <c r="EH2239" s="40"/>
      <c r="EI2239" s="40"/>
      <c r="EJ2239" s="40"/>
      <c r="EK2239" s="40"/>
      <c r="EL2239" s="40"/>
      <c r="EM2239" s="40"/>
      <c r="EN2239" s="40"/>
      <c r="EO2239" s="40"/>
      <c r="EP2239" s="40"/>
      <c r="EQ2239" s="40"/>
      <c r="ER2239" s="40"/>
      <c r="ES2239" s="40"/>
      <c r="ET2239" s="40"/>
      <c r="EU2239" s="40"/>
      <c r="EV2239" s="40"/>
      <c r="EW2239" s="40"/>
      <c r="EX2239" s="40"/>
      <c r="EY2239" s="40"/>
      <c r="EZ2239" s="40"/>
      <c r="FA2239" s="40"/>
      <c r="FB2239" s="40"/>
      <c r="FC2239" s="40"/>
      <c r="FD2239" s="40"/>
      <c r="FE2239" s="40"/>
      <c r="FF2239" s="40"/>
      <c r="FG2239" s="40"/>
      <c r="FH2239" s="40"/>
      <c r="FI2239" s="40"/>
      <c r="FJ2239" s="40"/>
      <c r="FK2239" s="40"/>
      <c r="FL2239" s="40"/>
      <c r="FM2239" s="40"/>
      <c r="FN2239" s="40"/>
      <c r="FO2239" s="40"/>
      <c r="FP2239" s="40"/>
      <c r="FQ2239" s="40"/>
      <c r="FR2239" s="40"/>
      <c r="FS2239" s="40"/>
      <c r="FT2239" s="40"/>
      <c r="FU2239" s="40"/>
      <c r="FV2239" s="40"/>
      <c r="FW2239" s="40"/>
      <c r="FX2239" s="40"/>
      <c r="FY2239" s="40"/>
      <c r="FZ2239" s="40"/>
      <c r="GA2239" s="40"/>
      <c r="GB2239" s="40"/>
      <c r="GC2239" s="40"/>
      <c r="GD2239" s="40"/>
      <c r="GE2239" s="40"/>
      <c r="GF2239" s="40"/>
      <c r="GG2239" s="40"/>
      <c r="GH2239" s="40"/>
      <c r="GI2239" s="40"/>
      <c r="GJ2239" s="40"/>
      <c r="GK2239" s="40"/>
      <c r="GL2239" s="40"/>
      <c r="GM2239" s="40"/>
      <c r="GN2239" s="40"/>
      <c r="GO2239" s="40"/>
      <c r="GP2239" s="40"/>
      <c r="GQ2239" s="40"/>
      <c r="GR2239" s="40"/>
      <c r="GS2239" s="40"/>
      <c r="GT2239" s="40"/>
      <c r="GU2239" s="40"/>
      <c r="GV2239" s="40"/>
      <c r="GW2239" s="40"/>
      <c r="GX2239" s="40"/>
      <c r="GY2239" s="40"/>
      <c r="GZ2239" s="40"/>
      <c r="HA2239" s="40"/>
      <c r="HB2239" s="40"/>
      <c r="HC2239" s="40"/>
      <c r="HD2239" s="40"/>
      <c r="HE2239" s="40"/>
      <c r="HF2239" s="40"/>
      <c r="HG2239" s="40"/>
      <c r="HH2239" s="40"/>
      <c r="HI2239" s="40"/>
      <c r="HJ2239" s="40"/>
      <c r="HK2239" s="40"/>
      <c r="HL2239" s="40"/>
      <c r="HM2239" s="40"/>
      <c r="HN2239" s="40"/>
      <c r="HO2239" s="40"/>
      <c r="HP2239" s="40"/>
      <c r="HQ2239" s="40"/>
      <c r="HR2239" s="40"/>
      <c r="HS2239" s="40"/>
      <c r="HT2239" s="40"/>
      <c r="HU2239" s="40"/>
      <c r="HV2239" s="40"/>
      <c r="HW2239" s="40"/>
      <c r="HX2239" s="40"/>
      <c r="HY2239" s="40"/>
      <c r="HZ2239" s="40"/>
      <c r="IA2239" s="40"/>
      <c r="IB2239" s="40"/>
      <c r="IC2239" s="40"/>
      <c r="ID2239" s="40"/>
      <c r="IE2239" s="40"/>
      <c r="IF2239" s="40"/>
      <c r="IG2239" s="40"/>
      <c r="IH2239" s="40"/>
      <c r="II2239" s="40"/>
      <c r="IJ2239" s="40"/>
      <c r="IK2239" s="40"/>
      <c r="IL2239" s="40"/>
      <c r="IM2239" s="40"/>
      <c r="IN2239" s="40"/>
      <c r="IO2239" s="40"/>
      <c r="IP2239" s="40"/>
      <c r="IQ2239" s="40"/>
      <c r="IR2239" s="40"/>
      <c r="IS2239" s="40"/>
      <c r="IT2239" s="40"/>
      <c r="IU2239" s="40"/>
    </row>
    <row r="2240" spans="1:255" ht="15" customHeight="1">
      <c r="A2240" s="148">
        <v>2299</v>
      </c>
      <c r="B2240" s="139">
        <v>20160610</v>
      </c>
      <c r="C2240" s="57" t="str">
        <f t="shared" si="244"/>
        <v>SCL</v>
      </c>
      <c r="D2240" s="114">
        <f t="shared" si="239"/>
        <v>41069</v>
      </c>
      <c r="E2240" s="28" t="s">
        <v>40</v>
      </c>
      <c r="F2240" s="39" t="s">
        <v>25</v>
      </c>
      <c r="G2240" s="35" t="s">
        <v>26</v>
      </c>
      <c r="H2240" s="30"/>
      <c r="I2240" s="30"/>
      <c r="J2240" s="31" t="s">
        <v>175</v>
      </c>
      <c r="K2240" s="31" t="s">
        <v>580</v>
      </c>
      <c r="L2240" s="31" t="s">
        <v>176</v>
      </c>
      <c r="M2240" s="31"/>
      <c r="N2240" s="31" t="s">
        <v>31</v>
      </c>
      <c r="O2240" s="4" t="str">
        <f t="shared" si="240"/>
        <v>Ceratina (Zadontomerus) acantha</v>
      </c>
      <c r="P2240" s="85" t="str">
        <f t="shared" si="245"/>
        <v>Ceratina acantha</v>
      </c>
      <c r="Q2240" s="35" t="s">
        <v>29</v>
      </c>
      <c r="R2240" s="36"/>
      <c r="S2240" s="32"/>
      <c r="T2240" s="32"/>
      <c r="U2240" s="32"/>
      <c r="V2240" s="34" t="s">
        <v>171</v>
      </c>
      <c r="W2240" s="38">
        <v>41335</v>
      </c>
      <c r="X2240" s="52"/>
      <c r="Y2240" s="129">
        <f t="shared" si="241"/>
        <v>1</v>
      </c>
      <c r="Z2240" s="110">
        <f t="shared" si="242"/>
        <v>0</v>
      </c>
      <c r="AA2240" s="1">
        <f t="shared" si="243"/>
        <v>0</v>
      </c>
      <c r="AC2240" s="40"/>
      <c r="AD2240" s="40"/>
      <c r="AE2240" s="40"/>
      <c r="AF2240" s="40"/>
      <c r="AG2240" s="40"/>
      <c r="AH2240" s="40"/>
      <c r="AI2240" s="40"/>
      <c r="AJ2240" s="40"/>
      <c r="AK2240" s="40"/>
      <c r="AL2240" s="40"/>
      <c r="AM2240" s="40"/>
      <c r="AN2240" s="40"/>
      <c r="AO2240" s="40"/>
      <c r="AP2240" s="40"/>
      <c r="AQ2240" s="40"/>
      <c r="AR2240" s="40"/>
      <c r="AS2240" s="40"/>
      <c r="AT2240" s="40"/>
      <c r="AU2240" s="40"/>
      <c r="AV2240" s="40"/>
      <c r="AW2240" s="40"/>
      <c r="AX2240" s="40"/>
      <c r="AY2240" s="40"/>
      <c r="AZ2240" s="40"/>
      <c r="BA2240" s="40"/>
      <c r="BB2240" s="40"/>
      <c r="BC2240" s="40"/>
      <c r="BD2240" s="40"/>
      <c r="BE2240" s="40"/>
      <c r="BF2240" s="40"/>
      <c r="BG2240" s="40"/>
      <c r="BH2240" s="40"/>
      <c r="BI2240" s="40"/>
      <c r="BJ2240" s="40"/>
      <c r="BK2240" s="40"/>
      <c r="BL2240" s="40"/>
      <c r="BM2240" s="40"/>
      <c r="BN2240" s="40"/>
      <c r="BO2240" s="40"/>
      <c r="BP2240" s="40"/>
      <c r="BQ2240" s="40"/>
      <c r="BR2240" s="40"/>
      <c r="BS2240" s="40"/>
      <c r="BT2240" s="40"/>
      <c r="BU2240" s="40"/>
      <c r="BV2240" s="40"/>
      <c r="BW2240" s="40"/>
      <c r="BX2240" s="40"/>
      <c r="BY2240" s="40"/>
      <c r="BZ2240" s="40"/>
      <c r="CA2240" s="40"/>
      <c r="CB2240" s="40"/>
      <c r="CC2240" s="40"/>
      <c r="CD2240" s="40"/>
      <c r="CE2240" s="40"/>
      <c r="CF2240" s="40"/>
      <c r="CG2240" s="40"/>
      <c r="CH2240" s="40"/>
      <c r="CI2240" s="40"/>
      <c r="CJ2240" s="40"/>
      <c r="CK2240" s="40"/>
      <c r="CL2240" s="40"/>
      <c r="CM2240" s="40"/>
      <c r="CN2240" s="40"/>
      <c r="CO2240" s="40"/>
      <c r="CP2240" s="40"/>
      <c r="CQ2240" s="40"/>
      <c r="CR2240" s="40"/>
      <c r="CS2240" s="40"/>
      <c r="CT2240" s="40"/>
      <c r="CU2240" s="40"/>
      <c r="CV2240" s="40"/>
      <c r="CW2240" s="40"/>
      <c r="CX2240" s="40"/>
      <c r="CY2240" s="40"/>
      <c r="CZ2240" s="40"/>
      <c r="DA2240" s="40"/>
      <c r="DB2240" s="40"/>
      <c r="DC2240" s="40"/>
      <c r="DD2240" s="40"/>
      <c r="DE2240" s="40"/>
      <c r="DF2240" s="40"/>
      <c r="DG2240" s="40"/>
      <c r="DH2240" s="40"/>
      <c r="DI2240" s="40"/>
      <c r="DJ2240" s="40"/>
      <c r="DK2240" s="40"/>
      <c r="DL2240" s="40"/>
      <c r="DM2240" s="40"/>
      <c r="DN2240" s="40"/>
      <c r="DO2240" s="40"/>
      <c r="DP2240" s="40"/>
      <c r="DQ2240" s="40"/>
      <c r="DR2240" s="40"/>
      <c r="DS2240" s="40"/>
      <c r="DT2240" s="40"/>
      <c r="DU2240" s="40"/>
      <c r="DV2240" s="40"/>
      <c r="DW2240" s="40"/>
      <c r="DX2240" s="40"/>
      <c r="DY2240" s="40"/>
      <c r="DZ2240" s="40"/>
      <c r="EA2240" s="40"/>
      <c r="EB2240" s="40"/>
      <c r="EC2240" s="40"/>
      <c r="ED2240" s="40"/>
      <c r="EE2240" s="40"/>
      <c r="EF2240" s="40"/>
      <c r="EG2240" s="40"/>
      <c r="EH2240" s="40"/>
      <c r="EI2240" s="40"/>
      <c r="EJ2240" s="40"/>
      <c r="EK2240" s="40"/>
      <c r="EL2240" s="40"/>
      <c r="EM2240" s="40"/>
      <c r="EN2240" s="40"/>
      <c r="EO2240" s="40"/>
      <c r="EP2240" s="40"/>
      <c r="EQ2240" s="40"/>
      <c r="ER2240" s="40"/>
      <c r="ES2240" s="40"/>
      <c r="ET2240" s="40"/>
      <c r="EU2240" s="40"/>
      <c r="EV2240" s="40"/>
      <c r="EW2240" s="40"/>
      <c r="EX2240" s="40"/>
      <c r="EY2240" s="40"/>
      <c r="EZ2240" s="40"/>
      <c r="FA2240" s="40"/>
      <c r="FB2240" s="40"/>
      <c r="FC2240" s="40"/>
      <c r="FD2240" s="40"/>
      <c r="FE2240" s="40"/>
      <c r="FF2240" s="40"/>
      <c r="FG2240" s="40"/>
      <c r="FH2240" s="40"/>
      <c r="FI2240" s="40"/>
      <c r="FJ2240" s="40"/>
      <c r="FK2240" s="40"/>
      <c r="FL2240" s="40"/>
      <c r="FM2240" s="40"/>
      <c r="FN2240" s="40"/>
      <c r="FO2240" s="40"/>
      <c r="FP2240" s="40"/>
      <c r="FQ2240" s="40"/>
      <c r="FR2240" s="40"/>
      <c r="FS2240" s="40"/>
      <c r="FT2240" s="40"/>
      <c r="FU2240" s="40"/>
      <c r="FV2240" s="40"/>
      <c r="FW2240" s="40"/>
      <c r="FX2240" s="40"/>
      <c r="FY2240" s="40"/>
      <c r="FZ2240" s="40"/>
      <c r="GA2240" s="40"/>
      <c r="GB2240" s="40"/>
      <c r="GC2240" s="40"/>
      <c r="GD2240" s="40"/>
      <c r="GE2240" s="40"/>
      <c r="GF2240" s="40"/>
      <c r="GG2240" s="40"/>
      <c r="GH2240" s="40"/>
      <c r="GI2240" s="40"/>
      <c r="GJ2240" s="40"/>
      <c r="GK2240" s="40"/>
      <c r="GL2240" s="40"/>
      <c r="GM2240" s="40"/>
      <c r="GN2240" s="40"/>
      <c r="GO2240" s="40"/>
      <c r="GP2240" s="40"/>
      <c r="GQ2240" s="40"/>
      <c r="GR2240" s="40"/>
      <c r="GS2240" s="40"/>
      <c r="GT2240" s="40"/>
      <c r="GU2240" s="40"/>
      <c r="GV2240" s="40"/>
      <c r="GW2240" s="40"/>
      <c r="GX2240" s="40"/>
      <c r="GY2240" s="40"/>
      <c r="GZ2240" s="40"/>
      <c r="HA2240" s="40"/>
      <c r="HB2240" s="40"/>
      <c r="HC2240" s="40"/>
      <c r="HD2240" s="40"/>
      <c r="HE2240" s="40"/>
      <c r="HF2240" s="40"/>
      <c r="HG2240" s="40"/>
      <c r="HH2240" s="40"/>
      <c r="HI2240" s="40"/>
      <c r="HJ2240" s="40"/>
      <c r="HK2240" s="40"/>
      <c r="HL2240" s="40"/>
      <c r="HM2240" s="40"/>
      <c r="HN2240" s="40"/>
      <c r="HO2240" s="40"/>
      <c r="HP2240" s="40"/>
      <c r="HQ2240" s="40"/>
      <c r="HR2240" s="40"/>
      <c r="HS2240" s="40"/>
      <c r="HT2240" s="40"/>
      <c r="HU2240" s="40"/>
      <c r="HV2240" s="40"/>
      <c r="HW2240" s="40"/>
      <c r="HX2240" s="40"/>
      <c r="HY2240" s="40"/>
      <c r="HZ2240" s="40"/>
      <c r="IA2240" s="40"/>
      <c r="IB2240" s="40"/>
      <c r="IC2240" s="40"/>
      <c r="ID2240" s="40"/>
      <c r="IE2240" s="40"/>
      <c r="IF2240" s="40"/>
      <c r="IG2240" s="40"/>
      <c r="IH2240" s="40"/>
      <c r="II2240" s="40"/>
      <c r="IJ2240" s="40"/>
      <c r="IK2240" s="40"/>
      <c r="IL2240" s="40"/>
      <c r="IM2240" s="40"/>
      <c r="IN2240" s="40"/>
      <c r="IO2240" s="40"/>
      <c r="IP2240" s="40"/>
      <c r="IQ2240" s="40"/>
      <c r="IR2240" s="40"/>
      <c r="IS2240" s="40"/>
      <c r="IT2240" s="40"/>
      <c r="IU2240" s="40"/>
    </row>
    <row r="2241" spans="1:255" ht="15" customHeight="1">
      <c r="A2241" s="148">
        <v>2300</v>
      </c>
      <c r="B2241" s="139">
        <v>20140817</v>
      </c>
      <c r="C2241" s="57" t="str">
        <f t="shared" si="244"/>
        <v>SCL</v>
      </c>
      <c r="D2241" s="114">
        <f t="shared" si="239"/>
        <v>40406</v>
      </c>
      <c r="E2241" s="28" t="s">
        <v>34</v>
      </c>
      <c r="F2241" s="39" t="s">
        <v>25</v>
      </c>
      <c r="G2241" s="35" t="s">
        <v>26</v>
      </c>
      <c r="H2241" s="30"/>
      <c r="I2241" s="30"/>
      <c r="J2241" s="31" t="s">
        <v>175</v>
      </c>
      <c r="K2241" s="31" t="s">
        <v>580</v>
      </c>
      <c r="L2241" s="31" t="s">
        <v>176</v>
      </c>
      <c r="M2241" s="31"/>
      <c r="N2241" s="31" t="s">
        <v>31</v>
      </c>
      <c r="O2241" s="4" t="str">
        <f t="shared" si="240"/>
        <v>Ceratina (Zadontomerus) acantha</v>
      </c>
      <c r="P2241" s="85" t="str">
        <f t="shared" si="245"/>
        <v>Ceratina acantha</v>
      </c>
      <c r="Q2241" s="35" t="s">
        <v>29</v>
      </c>
      <c r="R2241" s="36"/>
      <c r="S2241" s="32"/>
      <c r="T2241" s="32"/>
      <c r="U2241" s="32"/>
      <c r="V2241" s="34" t="s">
        <v>171</v>
      </c>
      <c r="W2241" s="38">
        <v>41335</v>
      </c>
      <c r="X2241" s="52"/>
      <c r="Y2241" s="129">
        <f t="shared" si="241"/>
        <v>1</v>
      </c>
      <c r="Z2241" s="110">
        <f t="shared" si="242"/>
        <v>0</v>
      </c>
      <c r="AA2241" s="1">
        <f t="shared" si="243"/>
        <v>0</v>
      </c>
      <c r="AC2241" s="40"/>
      <c r="AD2241" s="40"/>
      <c r="AE2241" s="40"/>
      <c r="AF2241" s="40"/>
      <c r="AG2241" s="40"/>
      <c r="AH2241" s="40"/>
      <c r="AI2241" s="40"/>
      <c r="AJ2241" s="40"/>
      <c r="AK2241" s="40"/>
      <c r="AL2241" s="40"/>
      <c r="AM2241" s="40"/>
      <c r="AN2241" s="40"/>
      <c r="AO2241" s="40"/>
      <c r="AP2241" s="40"/>
      <c r="AQ2241" s="40"/>
      <c r="AR2241" s="40"/>
      <c r="AS2241" s="40"/>
      <c r="AT2241" s="40"/>
      <c r="AU2241" s="40"/>
      <c r="AV2241" s="40"/>
      <c r="AW2241" s="40"/>
      <c r="AX2241" s="40"/>
      <c r="AY2241" s="40"/>
      <c r="AZ2241" s="40"/>
      <c r="BA2241" s="40"/>
      <c r="BB2241" s="40"/>
      <c r="BC2241" s="40"/>
      <c r="BD2241" s="40"/>
      <c r="BE2241" s="40"/>
      <c r="BF2241" s="40"/>
      <c r="BG2241" s="40"/>
      <c r="BH2241" s="40"/>
      <c r="BI2241" s="40"/>
      <c r="BJ2241" s="40"/>
      <c r="BK2241" s="40"/>
      <c r="BL2241" s="40"/>
      <c r="BM2241" s="40"/>
      <c r="BN2241" s="40"/>
      <c r="BO2241" s="40"/>
      <c r="BP2241" s="40"/>
      <c r="BQ2241" s="40"/>
      <c r="BR2241" s="40"/>
      <c r="BS2241" s="40"/>
      <c r="BT2241" s="40"/>
      <c r="BU2241" s="40"/>
      <c r="BV2241" s="40"/>
      <c r="BW2241" s="40"/>
      <c r="BX2241" s="40"/>
      <c r="BY2241" s="40"/>
      <c r="BZ2241" s="40"/>
      <c r="CA2241" s="40"/>
      <c r="CB2241" s="40"/>
      <c r="CC2241" s="40"/>
      <c r="CD2241" s="40"/>
      <c r="CE2241" s="40"/>
      <c r="CF2241" s="40"/>
      <c r="CG2241" s="40"/>
      <c r="CH2241" s="40"/>
      <c r="CI2241" s="40"/>
      <c r="CJ2241" s="40"/>
      <c r="CK2241" s="40"/>
      <c r="CL2241" s="40"/>
      <c r="CM2241" s="40"/>
      <c r="CN2241" s="40"/>
      <c r="CO2241" s="40"/>
      <c r="CP2241" s="40"/>
      <c r="CQ2241" s="40"/>
      <c r="CR2241" s="40"/>
      <c r="CS2241" s="40"/>
      <c r="CT2241" s="40"/>
      <c r="CU2241" s="40"/>
      <c r="CV2241" s="40"/>
      <c r="CW2241" s="40"/>
      <c r="CX2241" s="40"/>
      <c r="CY2241" s="40"/>
      <c r="CZ2241" s="40"/>
      <c r="DA2241" s="40"/>
      <c r="DB2241" s="40"/>
      <c r="DC2241" s="40"/>
      <c r="DD2241" s="40"/>
      <c r="DE2241" s="40"/>
      <c r="DF2241" s="40"/>
      <c r="DG2241" s="40"/>
      <c r="DH2241" s="40"/>
      <c r="DI2241" s="40"/>
      <c r="DJ2241" s="40"/>
      <c r="DK2241" s="40"/>
      <c r="DL2241" s="40"/>
      <c r="DM2241" s="40"/>
      <c r="DN2241" s="40"/>
      <c r="DO2241" s="40"/>
      <c r="DP2241" s="40"/>
      <c r="DQ2241" s="40"/>
      <c r="DR2241" s="40"/>
      <c r="DS2241" s="40"/>
      <c r="DT2241" s="40"/>
      <c r="DU2241" s="40"/>
      <c r="DV2241" s="40"/>
      <c r="DW2241" s="40"/>
      <c r="DX2241" s="40"/>
      <c r="DY2241" s="40"/>
      <c r="DZ2241" s="40"/>
      <c r="EA2241" s="40"/>
      <c r="EB2241" s="40"/>
      <c r="EC2241" s="40"/>
      <c r="ED2241" s="40"/>
      <c r="EE2241" s="40"/>
      <c r="EF2241" s="40"/>
      <c r="EG2241" s="40"/>
      <c r="EH2241" s="40"/>
      <c r="EI2241" s="40"/>
      <c r="EJ2241" s="40"/>
      <c r="EK2241" s="40"/>
      <c r="EL2241" s="40"/>
      <c r="EM2241" s="40"/>
      <c r="EN2241" s="40"/>
      <c r="EO2241" s="40"/>
      <c r="EP2241" s="40"/>
      <c r="EQ2241" s="40"/>
      <c r="ER2241" s="40"/>
      <c r="ES2241" s="40"/>
      <c r="ET2241" s="40"/>
      <c r="EU2241" s="40"/>
      <c r="EV2241" s="40"/>
      <c r="EW2241" s="40"/>
      <c r="EX2241" s="40"/>
      <c r="EY2241" s="40"/>
      <c r="EZ2241" s="40"/>
      <c r="FA2241" s="40"/>
      <c r="FB2241" s="40"/>
      <c r="FC2241" s="40"/>
      <c r="FD2241" s="40"/>
      <c r="FE2241" s="40"/>
      <c r="FF2241" s="40"/>
      <c r="FG2241" s="40"/>
      <c r="FH2241" s="40"/>
      <c r="FI2241" s="40"/>
      <c r="FJ2241" s="40"/>
      <c r="FK2241" s="40"/>
      <c r="FL2241" s="40"/>
      <c r="FM2241" s="40"/>
      <c r="FN2241" s="40"/>
      <c r="FO2241" s="40"/>
      <c r="FP2241" s="40"/>
      <c r="FQ2241" s="40"/>
      <c r="FR2241" s="40"/>
      <c r="FS2241" s="40"/>
      <c r="FT2241" s="40"/>
      <c r="FU2241" s="40"/>
      <c r="FV2241" s="40"/>
      <c r="FW2241" s="40"/>
      <c r="FX2241" s="40"/>
      <c r="FY2241" s="40"/>
      <c r="FZ2241" s="40"/>
      <c r="GA2241" s="40"/>
      <c r="GB2241" s="40"/>
      <c r="GC2241" s="40"/>
      <c r="GD2241" s="40"/>
      <c r="GE2241" s="40"/>
      <c r="GF2241" s="40"/>
      <c r="GG2241" s="40"/>
      <c r="GH2241" s="40"/>
      <c r="GI2241" s="40"/>
      <c r="GJ2241" s="40"/>
      <c r="GK2241" s="40"/>
      <c r="GL2241" s="40"/>
      <c r="GM2241" s="40"/>
      <c r="GN2241" s="40"/>
      <c r="GO2241" s="40"/>
      <c r="GP2241" s="40"/>
      <c r="GQ2241" s="40"/>
      <c r="GR2241" s="40"/>
      <c r="GS2241" s="40"/>
      <c r="GT2241" s="40"/>
      <c r="GU2241" s="40"/>
      <c r="GV2241" s="40"/>
      <c r="GW2241" s="40"/>
      <c r="GX2241" s="40"/>
      <c r="GY2241" s="40"/>
      <c r="GZ2241" s="40"/>
      <c r="HA2241" s="40"/>
      <c r="HB2241" s="40"/>
      <c r="HC2241" s="40"/>
      <c r="HD2241" s="40"/>
      <c r="HE2241" s="40"/>
      <c r="HF2241" s="40"/>
      <c r="HG2241" s="40"/>
      <c r="HH2241" s="40"/>
      <c r="HI2241" s="40"/>
      <c r="HJ2241" s="40"/>
      <c r="HK2241" s="40"/>
      <c r="HL2241" s="40"/>
      <c r="HM2241" s="40"/>
      <c r="HN2241" s="40"/>
      <c r="HO2241" s="40"/>
      <c r="HP2241" s="40"/>
      <c r="HQ2241" s="40"/>
      <c r="HR2241" s="40"/>
      <c r="HS2241" s="40"/>
      <c r="HT2241" s="40"/>
      <c r="HU2241" s="40"/>
      <c r="HV2241" s="40"/>
      <c r="HW2241" s="40"/>
      <c r="HX2241" s="40"/>
      <c r="HY2241" s="40"/>
      <c r="HZ2241" s="40"/>
      <c r="IA2241" s="40"/>
      <c r="IB2241" s="40"/>
      <c r="IC2241" s="40"/>
      <c r="ID2241" s="40"/>
      <c r="IE2241" s="40"/>
      <c r="IF2241" s="40"/>
      <c r="IG2241" s="40"/>
      <c r="IH2241" s="40"/>
      <c r="II2241" s="40"/>
      <c r="IJ2241" s="40"/>
      <c r="IK2241" s="40"/>
      <c r="IL2241" s="40"/>
      <c r="IM2241" s="40"/>
      <c r="IN2241" s="40"/>
      <c r="IO2241" s="40"/>
      <c r="IP2241" s="40"/>
      <c r="IQ2241" s="40"/>
      <c r="IR2241" s="40"/>
      <c r="IS2241" s="40"/>
      <c r="IT2241" s="40"/>
      <c r="IU2241" s="40"/>
    </row>
    <row r="2242" spans="1:255" ht="15" customHeight="1">
      <c r="A2242" s="148">
        <v>2301</v>
      </c>
      <c r="B2242" s="139">
        <v>20160417</v>
      </c>
      <c r="C2242" s="57" t="str">
        <f t="shared" si="244"/>
        <v>SCL</v>
      </c>
      <c r="D2242" s="114">
        <f t="shared" ref="D2242:D2305" si="246">DATEVALUE(LEFT(B2242,4)&amp;"/"&amp;MID(B2242,5,2)&amp;"/"&amp;RIGHT(B2242,2))</f>
        <v>41015</v>
      </c>
      <c r="E2242" s="28" t="s">
        <v>34</v>
      </c>
      <c r="F2242" s="39" t="s">
        <v>25</v>
      </c>
      <c r="G2242" s="35" t="s">
        <v>26</v>
      </c>
      <c r="H2242" s="30"/>
      <c r="I2242" s="30"/>
      <c r="J2242" s="31" t="s">
        <v>175</v>
      </c>
      <c r="K2242" s="31" t="s">
        <v>580</v>
      </c>
      <c r="L2242" s="31" t="s">
        <v>176</v>
      </c>
      <c r="M2242" s="31"/>
      <c r="N2242" s="31" t="s">
        <v>31</v>
      </c>
      <c r="O2242" s="4" t="str">
        <f t="shared" ref="O2242:O2305" si="247">J2242&amp;" "&amp;IF(LEN(K2242)&gt;0,"("&amp;K2242&amp;") ","")&amp;IF(LEN(N2242)&gt;0,"nr. ","")&amp;L2242&amp;IF(LEN(M2242)&gt;0," ssp. "&amp;M2242,"")</f>
        <v>Ceratina (Zadontomerus) acantha</v>
      </c>
      <c r="P2242" s="85" t="str">
        <f t="shared" si="245"/>
        <v>Ceratina acantha</v>
      </c>
      <c r="Q2242" s="35" t="s">
        <v>29</v>
      </c>
      <c r="R2242" s="36"/>
      <c r="S2242" s="32"/>
      <c r="T2242" s="32"/>
      <c r="U2242" s="32"/>
      <c r="V2242" s="34" t="s">
        <v>171</v>
      </c>
      <c r="W2242" s="38">
        <v>41335</v>
      </c>
      <c r="X2242" s="52" t="s">
        <v>45</v>
      </c>
      <c r="Y2242" s="129">
        <f t="shared" ref="Y2242:Y2305" si="248">IF(R2242&gt;0,R2242,1)</f>
        <v>1</v>
      </c>
      <c r="Z2242" s="110">
        <f t="shared" ref="Z2242:Z2305" si="249">IF(ISNUMBER(SEARCH($Z$1,X2242)),1,0)</f>
        <v>0</v>
      </c>
      <c r="AA2242" s="1">
        <f t="shared" ref="AA2242:AA2305" si="250">IF(ISNUMBER(SEARCH($AA$1,X2242)),1,0)</f>
        <v>0</v>
      </c>
      <c r="AC2242" s="40"/>
      <c r="AD2242" s="40"/>
      <c r="AE2242" s="40"/>
      <c r="AF2242" s="40"/>
      <c r="AG2242" s="40"/>
      <c r="AH2242" s="40"/>
      <c r="AI2242" s="40"/>
      <c r="AJ2242" s="40"/>
      <c r="AK2242" s="40"/>
      <c r="AL2242" s="40"/>
      <c r="AM2242" s="40"/>
      <c r="AN2242" s="40"/>
      <c r="AO2242" s="40"/>
      <c r="AP2242" s="40"/>
      <c r="AQ2242" s="40"/>
      <c r="AR2242" s="40"/>
      <c r="AS2242" s="40"/>
      <c r="AT2242" s="40"/>
      <c r="AU2242" s="40"/>
      <c r="AV2242" s="40"/>
      <c r="AW2242" s="40"/>
      <c r="AX2242" s="40"/>
      <c r="AY2242" s="40"/>
      <c r="AZ2242" s="40"/>
      <c r="BA2242" s="40"/>
      <c r="BB2242" s="40"/>
      <c r="BC2242" s="40"/>
      <c r="BD2242" s="40"/>
      <c r="BE2242" s="40"/>
      <c r="BF2242" s="40"/>
      <c r="BG2242" s="40"/>
      <c r="BH2242" s="40"/>
      <c r="BI2242" s="40"/>
      <c r="BJ2242" s="40"/>
      <c r="BK2242" s="40"/>
      <c r="BL2242" s="40"/>
      <c r="BM2242" s="40"/>
      <c r="BN2242" s="40"/>
      <c r="BO2242" s="40"/>
      <c r="BP2242" s="40"/>
      <c r="BQ2242" s="40"/>
      <c r="BR2242" s="40"/>
      <c r="BS2242" s="40"/>
      <c r="BT2242" s="40"/>
      <c r="BU2242" s="40"/>
      <c r="BV2242" s="40"/>
      <c r="BW2242" s="40"/>
      <c r="BX2242" s="40"/>
      <c r="BY2242" s="40"/>
      <c r="BZ2242" s="40"/>
      <c r="CA2242" s="40"/>
      <c r="CB2242" s="40"/>
      <c r="CC2242" s="40"/>
      <c r="CD2242" s="40"/>
      <c r="CE2242" s="40"/>
      <c r="CF2242" s="40"/>
      <c r="CG2242" s="40"/>
      <c r="CH2242" s="40"/>
      <c r="CI2242" s="40"/>
      <c r="CJ2242" s="40"/>
      <c r="CK2242" s="40"/>
      <c r="CL2242" s="40"/>
      <c r="CM2242" s="40"/>
      <c r="CN2242" s="40"/>
      <c r="CO2242" s="40"/>
      <c r="CP2242" s="40"/>
      <c r="CQ2242" s="40"/>
      <c r="CR2242" s="40"/>
      <c r="CS2242" s="40"/>
      <c r="CT2242" s="40"/>
      <c r="CU2242" s="40"/>
      <c r="CV2242" s="40"/>
      <c r="CW2242" s="40"/>
      <c r="CX2242" s="40"/>
      <c r="CY2242" s="40"/>
      <c r="CZ2242" s="40"/>
      <c r="DA2242" s="40"/>
      <c r="DB2242" s="40"/>
      <c r="DC2242" s="40"/>
      <c r="DD2242" s="40"/>
      <c r="DE2242" s="40"/>
      <c r="DF2242" s="40"/>
      <c r="DG2242" s="40"/>
      <c r="DH2242" s="40"/>
      <c r="DI2242" s="40"/>
      <c r="DJ2242" s="40"/>
      <c r="DK2242" s="40"/>
      <c r="DL2242" s="40"/>
      <c r="DM2242" s="40"/>
      <c r="DN2242" s="40"/>
      <c r="DO2242" s="40"/>
      <c r="DP2242" s="40"/>
      <c r="DQ2242" s="40"/>
      <c r="DR2242" s="40"/>
      <c r="DS2242" s="40"/>
      <c r="DT2242" s="40"/>
      <c r="DU2242" s="40"/>
      <c r="DV2242" s="40"/>
      <c r="DW2242" s="40"/>
      <c r="DX2242" s="40"/>
      <c r="DY2242" s="40"/>
      <c r="DZ2242" s="40"/>
      <c r="EA2242" s="40"/>
      <c r="EB2242" s="40"/>
      <c r="EC2242" s="40"/>
      <c r="ED2242" s="40"/>
      <c r="EE2242" s="40"/>
      <c r="EF2242" s="40"/>
      <c r="EG2242" s="40"/>
      <c r="EH2242" s="40"/>
      <c r="EI2242" s="40"/>
      <c r="EJ2242" s="40"/>
      <c r="EK2242" s="40"/>
      <c r="EL2242" s="40"/>
      <c r="EM2242" s="40"/>
      <c r="EN2242" s="40"/>
      <c r="EO2242" s="40"/>
      <c r="EP2242" s="40"/>
      <c r="EQ2242" s="40"/>
      <c r="ER2242" s="40"/>
      <c r="ES2242" s="40"/>
      <c r="ET2242" s="40"/>
      <c r="EU2242" s="40"/>
      <c r="EV2242" s="40"/>
      <c r="EW2242" s="40"/>
      <c r="EX2242" s="40"/>
      <c r="EY2242" s="40"/>
      <c r="EZ2242" s="40"/>
      <c r="FA2242" s="40"/>
      <c r="FB2242" s="40"/>
      <c r="FC2242" s="40"/>
      <c r="FD2242" s="40"/>
      <c r="FE2242" s="40"/>
      <c r="FF2242" s="40"/>
      <c r="FG2242" s="40"/>
      <c r="FH2242" s="40"/>
      <c r="FI2242" s="40"/>
      <c r="FJ2242" s="40"/>
      <c r="FK2242" s="40"/>
      <c r="FL2242" s="40"/>
      <c r="FM2242" s="40"/>
      <c r="FN2242" s="40"/>
      <c r="FO2242" s="40"/>
      <c r="FP2242" s="40"/>
      <c r="FQ2242" s="40"/>
      <c r="FR2242" s="40"/>
      <c r="FS2242" s="40"/>
      <c r="FT2242" s="40"/>
      <c r="FU2242" s="40"/>
      <c r="FV2242" s="40"/>
      <c r="FW2242" s="40"/>
      <c r="FX2242" s="40"/>
      <c r="FY2242" s="40"/>
      <c r="FZ2242" s="40"/>
      <c r="GA2242" s="40"/>
      <c r="GB2242" s="40"/>
      <c r="GC2242" s="40"/>
      <c r="GD2242" s="40"/>
      <c r="GE2242" s="40"/>
      <c r="GF2242" s="40"/>
      <c r="GG2242" s="40"/>
      <c r="GH2242" s="40"/>
      <c r="GI2242" s="40"/>
      <c r="GJ2242" s="40"/>
      <c r="GK2242" s="40"/>
      <c r="GL2242" s="40"/>
      <c r="GM2242" s="40"/>
      <c r="GN2242" s="40"/>
      <c r="GO2242" s="40"/>
      <c r="GP2242" s="40"/>
      <c r="GQ2242" s="40"/>
      <c r="GR2242" s="40"/>
      <c r="GS2242" s="40"/>
      <c r="GT2242" s="40"/>
      <c r="GU2242" s="40"/>
      <c r="GV2242" s="40"/>
      <c r="GW2242" s="40"/>
      <c r="GX2242" s="40"/>
      <c r="GY2242" s="40"/>
      <c r="GZ2242" s="40"/>
      <c r="HA2242" s="40"/>
      <c r="HB2242" s="40"/>
      <c r="HC2242" s="40"/>
      <c r="HD2242" s="40"/>
      <c r="HE2242" s="40"/>
      <c r="HF2242" s="40"/>
      <c r="HG2242" s="40"/>
      <c r="HH2242" s="40"/>
      <c r="HI2242" s="40"/>
      <c r="HJ2242" s="40"/>
      <c r="HK2242" s="40"/>
      <c r="HL2242" s="40"/>
      <c r="HM2242" s="40"/>
      <c r="HN2242" s="40"/>
      <c r="HO2242" s="40"/>
      <c r="HP2242" s="40"/>
      <c r="HQ2242" s="40"/>
      <c r="HR2242" s="40"/>
      <c r="HS2242" s="40"/>
      <c r="HT2242" s="40"/>
      <c r="HU2242" s="40"/>
      <c r="HV2242" s="40"/>
      <c r="HW2242" s="40"/>
      <c r="HX2242" s="40"/>
      <c r="HY2242" s="40"/>
      <c r="HZ2242" s="40"/>
      <c r="IA2242" s="40"/>
      <c r="IB2242" s="40"/>
      <c r="IC2242" s="40"/>
      <c r="ID2242" s="40"/>
      <c r="IE2242" s="40"/>
      <c r="IF2242" s="40"/>
      <c r="IG2242" s="40"/>
      <c r="IH2242" s="40"/>
      <c r="II2242" s="40"/>
      <c r="IJ2242" s="40"/>
      <c r="IK2242" s="40"/>
      <c r="IL2242" s="40"/>
      <c r="IM2242" s="40"/>
      <c r="IN2242" s="40"/>
      <c r="IO2242" s="40"/>
      <c r="IP2242" s="40"/>
      <c r="IQ2242" s="40"/>
      <c r="IR2242" s="40"/>
      <c r="IS2242" s="40"/>
      <c r="IT2242" s="40"/>
      <c r="IU2242" s="40"/>
    </row>
    <row r="2243" spans="1:255" ht="15" customHeight="1">
      <c r="A2243" s="148">
        <v>2302</v>
      </c>
      <c r="B2243" s="139">
        <v>20160327</v>
      </c>
      <c r="C2243" s="57" t="str">
        <f t="shared" ref="C2243:C2306" si="251">LEFT(E2243,3)</f>
        <v>SCL</v>
      </c>
      <c r="D2243" s="114">
        <f t="shared" si="246"/>
        <v>40994</v>
      </c>
      <c r="E2243" s="28" t="s">
        <v>32</v>
      </c>
      <c r="F2243" s="39" t="s">
        <v>25</v>
      </c>
      <c r="G2243" s="35" t="s">
        <v>26</v>
      </c>
      <c r="H2243" s="30"/>
      <c r="I2243" s="30"/>
      <c r="J2243" s="31" t="s">
        <v>175</v>
      </c>
      <c r="K2243" s="31" t="s">
        <v>580</v>
      </c>
      <c r="L2243" s="31" t="s">
        <v>176</v>
      </c>
      <c r="M2243" s="31"/>
      <c r="N2243" s="31" t="s">
        <v>31</v>
      </c>
      <c r="O2243" s="4" t="str">
        <f t="shared" si="247"/>
        <v>Ceratina (Zadontomerus) acantha</v>
      </c>
      <c r="P2243" s="85" t="str">
        <f t="shared" ref="P2243:P2306" si="252">J2243&amp;" "&amp;L2243</f>
        <v>Ceratina acantha</v>
      </c>
      <c r="Q2243" s="35" t="s">
        <v>29</v>
      </c>
      <c r="R2243" s="36"/>
      <c r="S2243" s="32"/>
      <c r="T2243" s="32"/>
      <c r="U2243" s="32"/>
      <c r="V2243" s="34" t="s">
        <v>171</v>
      </c>
      <c r="W2243" s="38">
        <v>41335</v>
      </c>
      <c r="X2243" s="52"/>
      <c r="Y2243" s="129">
        <f t="shared" si="248"/>
        <v>1</v>
      </c>
      <c r="Z2243" s="110">
        <f t="shared" si="249"/>
        <v>0</v>
      </c>
      <c r="AA2243" s="1">
        <f t="shared" si="250"/>
        <v>0</v>
      </c>
      <c r="AC2243" s="40"/>
      <c r="AD2243" s="40"/>
      <c r="AE2243" s="40"/>
      <c r="AF2243" s="40"/>
      <c r="AG2243" s="40"/>
      <c r="AH2243" s="40"/>
      <c r="AI2243" s="40"/>
      <c r="AJ2243" s="40"/>
      <c r="AK2243" s="40"/>
      <c r="AL2243" s="40"/>
      <c r="AM2243" s="40"/>
      <c r="AN2243" s="40"/>
      <c r="AO2243" s="40"/>
      <c r="AP2243" s="40"/>
      <c r="AQ2243" s="40"/>
      <c r="AR2243" s="40"/>
      <c r="AS2243" s="40"/>
      <c r="AT2243" s="40"/>
      <c r="AU2243" s="40"/>
      <c r="AV2243" s="40"/>
      <c r="AW2243" s="40"/>
      <c r="AX2243" s="40"/>
      <c r="AY2243" s="40"/>
      <c r="AZ2243" s="40"/>
      <c r="BA2243" s="40"/>
      <c r="BB2243" s="40"/>
      <c r="BC2243" s="40"/>
      <c r="BD2243" s="40"/>
      <c r="BE2243" s="40"/>
      <c r="BF2243" s="40"/>
      <c r="BG2243" s="40"/>
      <c r="BH2243" s="40"/>
      <c r="BI2243" s="40"/>
      <c r="BJ2243" s="40"/>
      <c r="BK2243" s="40"/>
      <c r="BL2243" s="40"/>
      <c r="BM2243" s="40"/>
      <c r="BN2243" s="40"/>
      <c r="BO2243" s="40"/>
      <c r="BP2243" s="40"/>
      <c r="BQ2243" s="40"/>
      <c r="BR2243" s="40"/>
      <c r="BS2243" s="40"/>
      <c r="BT2243" s="40"/>
      <c r="BU2243" s="40"/>
      <c r="BV2243" s="40"/>
      <c r="BW2243" s="40"/>
      <c r="BX2243" s="40"/>
      <c r="BY2243" s="40"/>
      <c r="BZ2243" s="40"/>
      <c r="CA2243" s="40"/>
      <c r="CB2243" s="40"/>
      <c r="CC2243" s="40"/>
      <c r="CD2243" s="40"/>
      <c r="CE2243" s="40"/>
      <c r="CF2243" s="40"/>
      <c r="CG2243" s="40"/>
      <c r="CH2243" s="40"/>
      <c r="CI2243" s="40"/>
      <c r="CJ2243" s="40"/>
      <c r="CK2243" s="40"/>
      <c r="CL2243" s="40"/>
      <c r="CM2243" s="40"/>
      <c r="CN2243" s="40"/>
      <c r="CO2243" s="40"/>
      <c r="CP2243" s="40"/>
      <c r="CQ2243" s="40"/>
      <c r="CR2243" s="40"/>
      <c r="CS2243" s="40"/>
      <c r="CT2243" s="40"/>
      <c r="CU2243" s="40"/>
      <c r="CV2243" s="40"/>
      <c r="CW2243" s="40"/>
      <c r="CX2243" s="40"/>
      <c r="CY2243" s="40"/>
      <c r="CZ2243" s="40"/>
      <c r="DA2243" s="40"/>
      <c r="DB2243" s="40"/>
      <c r="DC2243" s="40"/>
      <c r="DD2243" s="40"/>
      <c r="DE2243" s="40"/>
      <c r="DF2243" s="40"/>
      <c r="DG2243" s="40"/>
      <c r="DH2243" s="40"/>
      <c r="DI2243" s="40"/>
      <c r="DJ2243" s="40"/>
      <c r="DK2243" s="40"/>
      <c r="DL2243" s="40"/>
      <c r="DM2243" s="40"/>
      <c r="DN2243" s="40"/>
      <c r="DO2243" s="40"/>
      <c r="DP2243" s="40"/>
      <c r="DQ2243" s="40"/>
      <c r="DR2243" s="40"/>
      <c r="DS2243" s="40"/>
      <c r="DT2243" s="40"/>
      <c r="DU2243" s="40"/>
      <c r="DV2243" s="40"/>
      <c r="DW2243" s="40"/>
      <c r="DX2243" s="40"/>
      <c r="DY2243" s="40"/>
      <c r="DZ2243" s="40"/>
      <c r="EA2243" s="40"/>
      <c r="EB2243" s="40"/>
      <c r="EC2243" s="40"/>
      <c r="ED2243" s="40"/>
      <c r="EE2243" s="40"/>
      <c r="EF2243" s="40"/>
      <c r="EG2243" s="40"/>
      <c r="EH2243" s="40"/>
      <c r="EI2243" s="40"/>
      <c r="EJ2243" s="40"/>
      <c r="EK2243" s="40"/>
      <c r="EL2243" s="40"/>
      <c r="EM2243" s="40"/>
      <c r="EN2243" s="40"/>
      <c r="EO2243" s="40"/>
      <c r="EP2243" s="40"/>
      <c r="EQ2243" s="40"/>
      <c r="ER2243" s="40"/>
      <c r="ES2243" s="40"/>
      <c r="ET2243" s="40"/>
      <c r="EU2243" s="40"/>
      <c r="EV2243" s="40"/>
      <c r="EW2243" s="40"/>
      <c r="EX2243" s="40"/>
      <c r="EY2243" s="40"/>
      <c r="EZ2243" s="40"/>
      <c r="FA2243" s="40"/>
      <c r="FB2243" s="40"/>
      <c r="FC2243" s="40"/>
      <c r="FD2243" s="40"/>
      <c r="FE2243" s="40"/>
      <c r="FF2243" s="40"/>
      <c r="FG2243" s="40"/>
      <c r="FH2243" s="40"/>
      <c r="FI2243" s="40"/>
      <c r="FJ2243" s="40"/>
      <c r="FK2243" s="40"/>
      <c r="FL2243" s="40"/>
      <c r="FM2243" s="40"/>
      <c r="FN2243" s="40"/>
      <c r="FO2243" s="40"/>
      <c r="FP2243" s="40"/>
      <c r="FQ2243" s="40"/>
      <c r="FR2243" s="40"/>
      <c r="FS2243" s="40"/>
      <c r="FT2243" s="40"/>
      <c r="FU2243" s="40"/>
      <c r="FV2243" s="40"/>
      <c r="FW2243" s="40"/>
      <c r="FX2243" s="40"/>
      <c r="FY2243" s="40"/>
      <c r="FZ2243" s="40"/>
      <c r="GA2243" s="40"/>
      <c r="GB2243" s="40"/>
      <c r="GC2243" s="40"/>
      <c r="GD2243" s="40"/>
      <c r="GE2243" s="40"/>
      <c r="GF2243" s="40"/>
      <c r="GG2243" s="40"/>
      <c r="GH2243" s="40"/>
      <c r="GI2243" s="40"/>
      <c r="GJ2243" s="40"/>
      <c r="GK2243" s="40"/>
      <c r="GL2243" s="40"/>
      <c r="GM2243" s="40"/>
      <c r="GN2243" s="40"/>
      <c r="GO2243" s="40"/>
      <c r="GP2243" s="40"/>
      <c r="GQ2243" s="40"/>
      <c r="GR2243" s="40"/>
      <c r="GS2243" s="40"/>
      <c r="GT2243" s="40"/>
      <c r="GU2243" s="40"/>
      <c r="GV2243" s="40"/>
      <c r="GW2243" s="40"/>
      <c r="GX2243" s="40"/>
      <c r="GY2243" s="40"/>
      <c r="GZ2243" s="40"/>
      <c r="HA2243" s="40"/>
      <c r="HB2243" s="40"/>
      <c r="HC2243" s="40"/>
      <c r="HD2243" s="40"/>
      <c r="HE2243" s="40"/>
      <c r="HF2243" s="40"/>
      <c r="HG2243" s="40"/>
      <c r="HH2243" s="40"/>
      <c r="HI2243" s="40"/>
      <c r="HJ2243" s="40"/>
      <c r="HK2243" s="40"/>
      <c r="HL2243" s="40"/>
      <c r="HM2243" s="40"/>
      <c r="HN2243" s="40"/>
      <c r="HO2243" s="40"/>
      <c r="HP2243" s="40"/>
      <c r="HQ2243" s="40"/>
      <c r="HR2243" s="40"/>
      <c r="HS2243" s="40"/>
      <c r="HT2243" s="40"/>
      <c r="HU2243" s="40"/>
      <c r="HV2243" s="40"/>
      <c r="HW2243" s="40"/>
      <c r="HX2243" s="40"/>
      <c r="HY2243" s="40"/>
      <c r="HZ2243" s="40"/>
      <c r="IA2243" s="40"/>
      <c r="IB2243" s="40"/>
      <c r="IC2243" s="40"/>
      <c r="ID2243" s="40"/>
      <c r="IE2243" s="40"/>
      <c r="IF2243" s="40"/>
      <c r="IG2243" s="40"/>
      <c r="IH2243" s="40"/>
      <c r="II2243" s="40"/>
      <c r="IJ2243" s="40"/>
      <c r="IK2243" s="40"/>
      <c r="IL2243" s="40"/>
      <c r="IM2243" s="40"/>
      <c r="IN2243" s="40"/>
      <c r="IO2243" s="40"/>
      <c r="IP2243" s="40"/>
      <c r="IQ2243" s="40"/>
      <c r="IR2243" s="40"/>
      <c r="IS2243" s="40"/>
      <c r="IT2243" s="40"/>
      <c r="IU2243" s="40"/>
    </row>
    <row r="2244" spans="1:255" ht="15" customHeight="1">
      <c r="A2244" s="148">
        <v>2303</v>
      </c>
      <c r="B2244" s="139">
        <v>20150620</v>
      </c>
      <c r="C2244" s="57" t="str">
        <f t="shared" si="251"/>
        <v>SCL</v>
      </c>
      <c r="D2244" s="114">
        <f t="shared" si="246"/>
        <v>40713</v>
      </c>
      <c r="E2244" s="28" t="s">
        <v>40</v>
      </c>
      <c r="F2244" s="39" t="s">
        <v>25</v>
      </c>
      <c r="G2244" s="35" t="s">
        <v>26</v>
      </c>
      <c r="H2244" s="30"/>
      <c r="I2244" s="30"/>
      <c r="J2244" s="31" t="s">
        <v>175</v>
      </c>
      <c r="K2244" s="31" t="s">
        <v>580</v>
      </c>
      <c r="L2244" s="31" t="s">
        <v>176</v>
      </c>
      <c r="M2244" s="31"/>
      <c r="N2244" s="31" t="s">
        <v>31</v>
      </c>
      <c r="O2244" s="4" t="str">
        <f t="shared" si="247"/>
        <v>Ceratina (Zadontomerus) acantha</v>
      </c>
      <c r="P2244" s="85" t="str">
        <f t="shared" si="252"/>
        <v>Ceratina acantha</v>
      </c>
      <c r="Q2244" s="35" t="s">
        <v>29</v>
      </c>
      <c r="R2244" s="36"/>
      <c r="S2244" s="32"/>
      <c r="T2244" s="32"/>
      <c r="U2244" s="32"/>
      <c r="V2244" s="34" t="s">
        <v>171</v>
      </c>
      <c r="W2244" s="38">
        <v>41335</v>
      </c>
      <c r="X2244" s="52" t="s">
        <v>1463</v>
      </c>
      <c r="Y2244" s="129">
        <f t="shared" si="248"/>
        <v>1</v>
      </c>
      <c r="Z2244" s="110">
        <f t="shared" si="249"/>
        <v>0</v>
      </c>
      <c r="AA2244" s="1">
        <f t="shared" si="250"/>
        <v>0</v>
      </c>
      <c r="AC2244" s="40"/>
      <c r="AD2244" s="40"/>
      <c r="AE2244" s="40"/>
      <c r="AF2244" s="40"/>
      <c r="AG2244" s="40"/>
      <c r="AH2244" s="40"/>
      <c r="AI2244" s="40"/>
      <c r="AJ2244" s="40"/>
      <c r="AK2244" s="40"/>
      <c r="AL2244" s="40"/>
      <c r="AM2244" s="40"/>
      <c r="AN2244" s="40"/>
      <c r="AO2244" s="40"/>
      <c r="AP2244" s="40"/>
      <c r="AQ2244" s="40"/>
      <c r="AR2244" s="40"/>
      <c r="AS2244" s="40"/>
      <c r="AT2244" s="40"/>
      <c r="AU2244" s="40"/>
      <c r="AV2244" s="40"/>
      <c r="AW2244" s="40"/>
      <c r="AX2244" s="40"/>
      <c r="AY2244" s="40"/>
      <c r="AZ2244" s="40"/>
      <c r="BA2244" s="40"/>
      <c r="BB2244" s="40"/>
      <c r="BC2244" s="40"/>
      <c r="BD2244" s="40"/>
      <c r="BE2244" s="40"/>
      <c r="BF2244" s="40"/>
      <c r="BG2244" s="40"/>
      <c r="BH2244" s="40"/>
      <c r="BI2244" s="40"/>
      <c r="BJ2244" s="40"/>
      <c r="BK2244" s="40"/>
      <c r="BL2244" s="40"/>
      <c r="BM2244" s="40"/>
      <c r="BN2244" s="40"/>
      <c r="BO2244" s="40"/>
      <c r="BP2244" s="40"/>
      <c r="BQ2244" s="40"/>
      <c r="BR2244" s="40"/>
      <c r="BS2244" s="40"/>
      <c r="BT2244" s="40"/>
      <c r="BU2244" s="40"/>
      <c r="BV2244" s="40"/>
      <c r="BW2244" s="40"/>
      <c r="BX2244" s="40"/>
      <c r="BY2244" s="40"/>
      <c r="BZ2244" s="40"/>
      <c r="CA2244" s="40"/>
      <c r="CB2244" s="40"/>
      <c r="CC2244" s="40"/>
      <c r="CD2244" s="40"/>
      <c r="CE2244" s="40"/>
      <c r="CF2244" s="40"/>
      <c r="CG2244" s="40"/>
      <c r="CH2244" s="40"/>
      <c r="CI2244" s="40"/>
      <c r="CJ2244" s="40"/>
      <c r="CK2244" s="40"/>
      <c r="CL2244" s="40"/>
      <c r="CM2244" s="40"/>
      <c r="CN2244" s="40"/>
      <c r="CO2244" s="40"/>
      <c r="CP2244" s="40"/>
      <c r="CQ2244" s="40"/>
      <c r="CR2244" s="40"/>
      <c r="CS2244" s="40"/>
      <c r="CT2244" s="40"/>
      <c r="CU2244" s="40"/>
      <c r="CV2244" s="40"/>
      <c r="CW2244" s="40"/>
      <c r="CX2244" s="40"/>
      <c r="CY2244" s="40"/>
      <c r="CZ2244" s="40"/>
      <c r="DA2244" s="40"/>
      <c r="DB2244" s="40"/>
      <c r="DC2244" s="40"/>
      <c r="DD2244" s="40"/>
      <c r="DE2244" s="40"/>
      <c r="DF2244" s="40"/>
      <c r="DG2244" s="40"/>
      <c r="DH2244" s="40"/>
      <c r="DI2244" s="40"/>
      <c r="DJ2244" s="40"/>
      <c r="DK2244" s="40"/>
      <c r="DL2244" s="40"/>
      <c r="DM2244" s="40"/>
      <c r="DN2244" s="40"/>
      <c r="DO2244" s="40"/>
      <c r="DP2244" s="40"/>
      <c r="DQ2244" s="40"/>
      <c r="DR2244" s="40"/>
      <c r="DS2244" s="40"/>
      <c r="DT2244" s="40"/>
      <c r="DU2244" s="40"/>
      <c r="DV2244" s="40"/>
      <c r="DW2244" s="40"/>
      <c r="DX2244" s="40"/>
      <c r="DY2244" s="40"/>
      <c r="DZ2244" s="40"/>
      <c r="EA2244" s="40"/>
      <c r="EB2244" s="40"/>
      <c r="EC2244" s="40"/>
      <c r="ED2244" s="40"/>
      <c r="EE2244" s="40"/>
      <c r="EF2244" s="40"/>
      <c r="EG2244" s="40"/>
      <c r="EH2244" s="40"/>
      <c r="EI2244" s="40"/>
      <c r="EJ2244" s="40"/>
      <c r="EK2244" s="40"/>
      <c r="EL2244" s="40"/>
      <c r="EM2244" s="40"/>
      <c r="EN2244" s="40"/>
      <c r="EO2244" s="40"/>
      <c r="EP2244" s="40"/>
      <c r="EQ2244" s="40"/>
      <c r="ER2244" s="40"/>
      <c r="ES2244" s="40"/>
      <c r="ET2244" s="40"/>
      <c r="EU2244" s="40"/>
      <c r="EV2244" s="40"/>
      <c r="EW2244" s="40"/>
      <c r="EX2244" s="40"/>
      <c r="EY2244" s="40"/>
      <c r="EZ2244" s="40"/>
      <c r="FA2244" s="40"/>
      <c r="FB2244" s="40"/>
      <c r="FC2244" s="40"/>
      <c r="FD2244" s="40"/>
      <c r="FE2244" s="40"/>
      <c r="FF2244" s="40"/>
      <c r="FG2244" s="40"/>
      <c r="FH2244" s="40"/>
      <c r="FI2244" s="40"/>
      <c r="FJ2244" s="40"/>
      <c r="FK2244" s="40"/>
      <c r="FL2244" s="40"/>
      <c r="FM2244" s="40"/>
      <c r="FN2244" s="40"/>
      <c r="FO2244" s="40"/>
      <c r="FP2244" s="40"/>
      <c r="FQ2244" s="40"/>
      <c r="FR2244" s="40"/>
      <c r="FS2244" s="40"/>
      <c r="FT2244" s="40"/>
      <c r="FU2244" s="40"/>
      <c r="FV2244" s="40"/>
      <c r="FW2244" s="40"/>
      <c r="FX2244" s="40"/>
      <c r="FY2244" s="40"/>
      <c r="FZ2244" s="40"/>
      <c r="GA2244" s="40"/>
      <c r="GB2244" s="40"/>
      <c r="GC2244" s="40"/>
      <c r="GD2244" s="40"/>
      <c r="GE2244" s="40"/>
      <c r="GF2244" s="40"/>
      <c r="GG2244" s="40"/>
      <c r="GH2244" s="40"/>
      <c r="GI2244" s="40"/>
      <c r="GJ2244" s="40"/>
      <c r="GK2244" s="40"/>
      <c r="GL2244" s="40"/>
      <c r="GM2244" s="40"/>
      <c r="GN2244" s="40"/>
      <c r="GO2244" s="40"/>
      <c r="GP2244" s="40"/>
      <c r="GQ2244" s="40"/>
      <c r="GR2244" s="40"/>
      <c r="GS2244" s="40"/>
      <c r="GT2244" s="40"/>
      <c r="GU2244" s="40"/>
      <c r="GV2244" s="40"/>
      <c r="GW2244" s="40"/>
      <c r="GX2244" s="40"/>
      <c r="GY2244" s="40"/>
      <c r="GZ2244" s="40"/>
      <c r="HA2244" s="40"/>
      <c r="HB2244" s="40"/>
      <c r="HC2244" s="40"/>
      <c r="HD2244" s="40"/>
      <c r="HE2244" s="40"/>
      <c r="HF2244" s="40"/>
      <c r="HG2244" s="40"/>
      <c r="HH2244" s="40"/>
      <c r="HI2244" s="40"/>
      <c r="HJ2244" s="40"/>
      <c r="HK2244" s="40"/>
      <c r="HL2244" s="40"/>
      <c r="HM2244" s="40"/>
      <c r="HN2244" s="40"/>
      <c r="HO2244" s="40"/>
      <c r="HP2244" s="40"/>
      <c r="HQ2244" s="40"/>
      <c r="HR2244" s="40"/>
      <c r="HS2244" s="40"/>
      <c r="HT2244" s="40"/>
      <c r="HU2244" s="40"/>
      <c r="HV2244" s="40"/>
      <c r="HW2244" s="40"/>
      <c r="HX2244" s="40"/>
      <c r="HY2244" s="40"/>
      <c r="HZ2244" s="40"/>
      <c r="IA2244" s="40"/>
      <c r="IB2244" s="40"/>
      <c r="IC2244" s="40"/>
      <c r="ID2244" s="40"/>
      <c r="IE2244" s="40"/>
      <c r="IF2244" s="40"/>
      <c r="IG2244" s="40"/>
      <c r="IH2244" s="40"/>
      <c r="II2244" s="40"/>
      <c r="IJ2244" s="40"/>
      <c r="IK2244" s="40"/>
      <c r="IL2244" s="40"/>
      <c r="IM2244" s="40"/>
      <c r="IN2244" s="40"/>
      <c r="IO2244" s="40"/>
      <c r="IP2244" s="40"/>
      <c r="IQ2244" s="40"/>
      <c r="IR2244" s="40"/>
      <c r="IS2244" s="40"/>
      <c r="IT2244" s="40"/>
      <c r="IU2244" s="40"/>
    </row>
    <row r="2245" spans="1:255" ht="15" customHeight="1">
      <c r="A2245" s="148">
        <v>2304</v>
      </c>
      <c r="B2245" s="139">
        <v>20160807</v>
      </c>
      <c r="C2245" s="57" t="str">
        <f t="shared" si="251"/>
        <v>POS</v>
      </c>
      <c r="D2245" s="114">
        <f t="shared" si="246"/>
        <v>41127</v>
      </c>
      <c r="E2245" s="28" t="s">
        <v>36</v>
      </c>
      <c r="F2245" s="39" t="s">
        <v>25</v>
      </c>
      <c r="G2245" s="35" t="s">
        <v>26</v>
      </c>
      <c r="H2245" s="30"/>
      <c r="I2245" s="30"/>
      <c r="J2245" s="31" t="s">
        <v>175</v>
      </c>
      <c r="K2245" s="31" t="s">
        <v>580</v>
      </c>
      <c r="L2245" s="31" t="s">
        <v>176</v>
      </c>
      <c r="M2245" s="31"/>
      <c r="N2245" s="31" t="s">
        <v>31</v>
      </c>
      <c r="O2245" s="4" t="str">
        <f t="shared" si="247"/>
        <v>Ceratina (Zadontomerus) acantha</v>
      </c>
      <c r="P2245" s="85" t="str">
        <f t="shared" si="252"/>
        <v>Ceratina acantha</v>
      </c>
      <c r="Q2245" s="35" t="s">
        <v>29</v>
      </c>
      <c r="R2245" s="36"/>
      <c r="S2245" s="32"/>
      <c r="T2245" s="32"/>
      <c r="U2245" s="32"/>
      <c r="V2245" s="34" t="s">
        <v>171</v>
      </c>
      <c r="W2245" s="38">
        <v>41335</v>
      </c>
      <c r="X2245" s="52"/>
      <c r="Y2245" s="129">
        <f t="shared" si="248"/>
        <v>1</v>
      </c>
      <c r="Z2245" s="110">
        <f t="shared" si="249"/>
        <v>0</v>
      </c>
      <c r="AA2245" s="1">
        <f t="shared" si="250"/>
        <v>0</v>
      </c>
      <c r="AC2245" s="40"/>
      <c r="AD2245" s="40"/>
      <c r="AE2245" s="40"/>
      <c r="AF2245" s="40"/>
      <c r="AG2245" s="40"/>
      <c r="AH2245" s="40"/>
      <c r="AI2245" s="40"/>
      <c r="AJ2245" s="40"/>
      <c r="AK2245" s="40"/>
      <c r="AL2245" s="40"/>
      <c r="AM2245" s="40"/>
      <c r="AN2245" s="40"/>
      <c r="AO2245" s="40"/>
      <c r="AP2245" s="40"/>
      <c r="AQ2245" s="40"/>
      <c r="AR2245" s="40"/>
      <c r="AS2245" s="40"/>
      <c r="AT2245" s="40"/>
      <c r="AU2245" s="40"/>
      <c r="AV2245" s="40"/>
      <c r="AW2245" s="40"/>
      <c r="AX2245" s="40"/>
      <c r="AY2245" s="40"/>
      <c r="AZ2245" s="40"/>
      <c r="BA2245" s="40"/>
      <c r="BB2245" s="40"/>
      <c r="BC2245" s="40"/>
      <c r="BD2245" s="40"/>
      <c r="BE2245" s="40"/>
      <c r="BF2245" s="40"/>
      <c r="BG2245" s="40"/>
      <c r="BH2245" s="40"/>
      <c r="BI2245" s="40"/>
      <c r="BJ2245" s="40"/>
      <c r="BK2245" s="40"/>
      <c r="BL2245" s="40"/>
      <c r="BM2245" s="40"/>
      <c r="BN2245" s="40"/>
      <c r="BO2245" s="40"/>
      <c r="BP2245" s="40"/>
      <c r="BQ2245" s="40"/>
      <c r="BR2245" s="40"/>
      <c r="BS2245" s="40"/>
      <c r="BT2245" s="40"/>
      <c r="BU2245" s="40"/>
      <c r="BV2245" s="40"/>
      <c r="BW2245" s="40"/>
      <c r="BX2245" s="40"/>
      <c r="BY2245" s="40"/>
      <c r="BZ2245" s="40"/>
      <c r="CA2245" s="40"/>
      <c r="CB2245" s="40"/>
      <c r="CC2245" s="40"/>
      <c r="CD2245" s="40"/>
      <c r="CE2245" s="40"/>
      <c r="CF2245" s="40"/>
      <c r="CG2245" s="40"/>
      <c r="CH2245" s="40"/>
      <c r="CI2245" s="40"/>
      <c r="CJ2245" s="40"/>
      <c r="CK2245" s="40"/>
      <c r="CL2245" s="40"/>
      <c r="CM2245" s="40"/>
      <c r="CN2245" s="40"/>
      <c r="CO2245" s="40"/>
      <c r="CP2245" s="40"/>
      <c r="CQ2245" s="40"/>
      <c r="CR2245" s="40"/>
      <c r="CS2245" s="40"/>
      <c r="CT2245" s="40"/>
      <c r="CU2245" s="40"/>
      <c r="CV2245" s="40"/>
      <c r="CW2245" s="40"/>
      <c r="CX2245" s="40"/>
      <c r="CY2245" s="40"/>
      <c r="CZ2245" s="40"/>
      <c r="DA2245" s="40"/>
      <c r="DB2245" s="40"/>
      <c r="DC2245" s="40"/>
      <c r="DD2245" s="40"/>
      <c r="DE2245" s="40"/>
      <c r="DF2245" s="40"/>
      <c r="DG2245" s="40"/>
      <c r="DH2245" s="40"/>
      <c r="DI2245" s="40"/>
      <c r="DJ2245" s="40"/>
      <c r="DK2245" s="40"/>
      <c r="DL2245" s="40"/>
      <c r="DM2245" s="40"/>
      <c r="DN2245" s="40"/>
      <c r="DO2245" s="40"/>
      <c r="DP2245" s="40"/>
      <c r="DQ2245" s="40"/>
      <c r="DR2245" s="40"/>
      <c r="DS2245" s="40"/>
      <c r="DT2245" s="40"/>
      <c r="DU2245" s="40"/>
      <c r="DV2245" s="40"/>
      <c r="DW2245" s="40"/>
      <c r="DX2245" s="40"/>
      <c r="DY2245" s="40"/>
      <c r="DZ2245" s="40"/>
      <c r="EA2245" s="40"/>
      <c r="EB2245" s="40"/>
      <c r="EC2245" s="40"/>
      <c r="ED2245" s="40"/>
      <c r="EE2245" s="40"/>
      <c r="EF2245" s="40"/>
      <c r="EG2245" s="40"/>
      <c r="EH2245" s="40"/>
      <c r="EI2245" s="40"/>
      <c r="EJ2245" s="40"/>
      <c r="EK2245" s="40"/>
      <c r="EL2245" s="40"/>
      <c r="EM2245" s="40"/>
      <c r="EN2245" s="40"/>
      <c r="EO2245" s="40"/>
      <c r="EP2245" s="40"/>
      <c r="EQ2245" s="40"/>
      <c r="ER2245" s="40"/>
      <c r="ES2245" s="40"/>
      <c r="ET2245" s="40"/>
      <c r="EU2245" s="40"/>
      <c r="EV2245" s="40"/>
      <c r="EW2245" s="40"/>
      <c r="EX2245" s="40"/>
      <c r="EY2245" s="40"/>
      <c r="EZ2245" s="40"/>
      <c r="FA2245" s="40"/>
      <c r="FB2245" s="40"/>
      <c r="FC2245" s="40"/>
      <c r="FD2245" s="40"/>
      <c r="FE2245" s="40"/>
      <c r="FF2245" s="40"/>
      <c r="FG2245" s="40"/>
      <c r="FH2245" s="40"/>
      <c r="FI2245" s="40"/>
      <c r="FJ2245" s="40"/>
      <c r="FK2245" s="40"/>
      <c r="FL2245" s="40"/>
      <c r="FM2245" s="40"/>
      <c r="FN2245" s="40"/>
      <c r="FO2245" s="40"/>
      <c r="FP2245" s="40"/>
      <c r="FQ2245" s="40"/>
      <c r="FR2245" s="40"/>
      <c r="FS2245" s="40"/>
      <c r="FT2245" s="40"/>
      <c r="FU2245" s="40"/>
      <c r="FV2245" s="40"/>
      <c r="FW2245" s="40"/>
      <c r="FX2245" s="40"/>
      <c r="FY2245" s="40"/>
      <c r="FZ2245" s="40"/>
      <c r="GA2245" s="40"/>
      <c r="GB2245" s="40"/>
      <c r="GC2245" s="40"/>
      <c r="GD2245" s="40"/>
      <c r="GE2245" s="40"/>
      <c r="GF2245" s="40"/>
      <c r="GG2245" s="40"/>
      <c r="GH2245" s="40"/>
      <c r="GI2245" s="40"/>
      <c r="GJ2245" s="40"/>
      <c r="GK2245" s="40"/>
      <c r="GL2245" s="40"/>
      <c r="GM2245" s="40"/>
      <c r="GN2245" s="40"/>
      <c r="GO2245" s="40"/>
      <c r="GP2245" s="40"/>
      <c r="GQ2245" s="40"/>
      <c r="GR2245" s="40"/>
      <c r="GS2245" s="40"/>
      <c r="GT2245" s="40"/>
      <c r="GU2245" s="40"/>
      <c r="GV2245" s="40"/>
      <c r="GW2245" s="40"/>
      <c r="GX2245" s="40"/>
      <c r="GY2245" s="40"/>
      <c r="GZ2245" s="40"/>
      <c r="HA2245" s="40"/>
      <c r="HB2245" s="40"/>
      <c r="HC2245" s="40"/>
      <c r="HD2245" s="40"/>
      <c r="HE2245" s="40"/>
      <c r="HF2245" s="40"/>
      <c r="HG2245" s="40"/>
      <c r="HH2245" s="40"/>
      <c r="HI2245" s="40"/>
      <c r="HJ2245" s="40"/>
      <c r="HK2245" s="40"/>
      <c r="HL2245" s="40"/>
      <c r="HM2245" s="40"/>
      <c r="HN2245" s="40"/>
      <c r="HO2245" s="40"/>
      <c r="HP2245" s="40"/>
      <c r="HQ2245" s="40"/>
      <c r="HR2245" s="40"/>
      <c r="HS2245" s="40"/>
      <c r="HT2245" s="40"/>
      <c r="HU2245" s="40"/>
      <c r="HV2245" s="40"/>
      <c r="HW2245" s="40"/>
      <c r="HX2245" s="40"/>
      <c r="HY2245" s="40"/>
      <c r="HZ2245" s="40"/>
      <c r="IA2245" s="40"/>
      <c r="IB2245" s="40"/>
      <c r="IC2245" s="40"/>
      <c r="ID2245" s="40"/>
      <c r="IE2245" s="40"/>
      <c r="IF2245" s="40"/>
      <c r="IG2245" s="40"/>
      <c r="IH2245" s="40"/>
      <c r="II2245" s="40"/>
      <c r="IJ2245" s="40"/>
      <c r="IK2245" s="40"/>
      <c r="IL2245" s="40"/>
      <c r="IM2245" s="40"/>
      <c r="IN2245" s="40"/>
      <c r="IO2245" s="40"/>
      <c r="IP2245" s="40"/>
      <c r="IQ2245" s="40"/>
      <c r="IR2245" s="40"/>
      <c r="IS2245" s="40"/>
      <c r="IT2245" s="40"/>
      <c r="IU2245" s="40"/>
    </row>
    <row r="2246" spans="1:255" ht="15" customHeight="1">
      <c r="A2246" s="148">
        <v>2305</v>
      </c>
      <c r="B2246" s="139">
        <v>20140817</v>
      </c>
      <c r="C2246" s="57" t="str">
        <f t="shared" si="251"/>
        <v>SCL</v>
      </c>
      <c r="D2246" s="114">
        <f t="shared" si="246"/>
        <v>40406</v>
      </c>
      <c r="E2246" s="28" t="s">
        <v>34</v>
      </c>
      <c r="F2246" s="39" t="s">
        <v>25</v>
      </c>
      <c r="G2246" s="35" t="s">
        <v>26</v>
      </c>
      <c r="H2246" s="30"/>
      <c r="I2246" s="30"/>
      <c r="J2246" s="31" t="s">
        <v>175</v>
      </c>
      <c r="K2246" s="31" t="s">
        <v>580</v>
      </c>
      <c r="L2246" s="31" t="s">
        <v>176</v>
      </c>
      <c r="M2246" s="31"/>
      <c r="N2246" s="31" t="s">
        <v>31</v>
      </c>
      <c r="O2246" s="4" t="str">
        <f t="shared" si="247"/>
        <v>Ceratina (Zadontomerus) acantha</v>
      </c>
      <c r="P2246" s="85" t="str">
        <f t="shared" si="252"/>
        <v>Ceratina acantha</v>
      </c>
      <c r="Q2246" s="35" t="s">
        <v>29</v>
      </c>
      <c r="R2246" s="36"/>
      <c r="S2246" s="32"/>
      <c r="T2246" s="32"/>
      <c r="U2246" s="32"/>
      <c r="V2246" s="34" t="s">
        <v>171</v>
      </c>
      <c r="W2246" s="38">
        <v>41335</v>
      </c>
      <c r="X2246" s="52"/>
      <c r="Y2246" s="129">
        <f t="shared" si="248"/>
        <v>1</v>
      </c>
      <c r="Z2246" s="110">
        <f t="shared" si="249"/>
        <v>0</v>
      </c>
      <c r="AA2246" s="1">
        <f t="shared" si="250"/>
        <v>0</v>
      </c>
      <c r="AC2246" s="40"/>
      <c r="AD2246" s="40"/>
      <c r="AE2246" s="40"/>
      <c r="AF2246" s="40"/>
      <c r="AG2246" s="40"/>
      <c r="AH2246" s="40"/>
      <c r="AI2246" s="40"/>
      <c r="AJ2246" s="40"/>
      <c r="AK2246" s="40"/>
      <c r="AL2246" s="40"/>
      <c r="AM2246" s="40"/>
      <c r="AN2246" s="40"/>
      <c r="AO2246" s="40"/>
      <c r="AP2246" s="40"/>
      <c r="AQ2246" s="40"/>
      <c r="AR2246" s="40"/>
      <c r="AS2246" s="40"/>
      <c r="AT2246" s="40"/>
      <c r="AU2246" s="40"/>
      <c r="AV2246" s="40"/>
      <c r="AW2246" s="40"/>
      <c r="AX2246" s="40"/>
      <c r="AY2246" s="40"/>
      <c r="AZ2246" s="40"/>
      <c r="BA2246" s="40"/>
      <c r="BB2246" s="40"/>
      <c r="BC2246" s="40"/>
      <c r="BD2246" s="40"/>
      <c r="BE2246" s="40"/>
      <c r="BF2246" s="40"/>
      <c r="BG2246" s="40"/>
      <c r="BH2246" s="40"/>
      <c r="BI2246" s="40"/>
      <c r="BJ2246" s="40"/>
      <c r="BK2246" s="40"/>
      <c r="BL2246" s="40"/>
      <c r="BM2246" s="40"/>
      <c r="BN2246" s="40"/>
      <c r="BO2246" s="40"/>
      <c r="BP2246" s="40"/>
      <c r="BQ2246" s="40"/>
      <c r="BR2246" s="40"/>
      <c r="BS2246" s="40"/>
      <c r="BT2246" s="40"/>
      <c r="BU2246" s="40"/>
      <c r="BV2246" s="40"/>
      <c r="BW2246" s="40"/>
      <c r="BX2246" s="40"/>
      <c r="BY2246" s="40"/>
      <c r="BZ2246" s="40"/>
      <c r="CA2246" s="40"/>
      <c r="CB2246" s="40"/>
      <c r="CC2246" s="40"/>
      <c r="CD2246" s="40"/>
      <c r="CE2246" s="40"/>
      <c r="CF2246" s="40"/>
      <c r="CG2246" s="40"/>
      <c r="CH2246" s="40"/>
      <c r="CI2246" s="40"/>
      <c r="CJ2246" s="40"/>
      <c r="CK2246" s="40"/>
      <c r="CL2246" s="40"/>
      <c r="CM2246" s="40"/>
      <c r="CN2246" s="40"/>
      <c r="CO2246" s="40"/>
      <c r="CP2246" s="40"/>
      <c r="CQ2246" s="40"/>
      <c r="CR2246" s="40"/>
      <c r="CS2246" s="40"/>
      <c r="CT2246" s="40"/>
      <c r="CU2246" s="40"/>
      <c r="CV2246" s="40"/>
      <c r="CW2246" s="40"/>
      <c r="CX2246" s="40"/>
      <c r="CY2246" s="40"/>
      <c r="CZ2246" s="40"/>
      <c r="DA2246" s="40"/>
      <c r="DB2246" s="40"/>
      <c r="DC2246" s="40"/>
      <c r="DD2246" s="40"/>
      <c r="DE2246" s="40"/>
      <c r="DF2246" s="40"/>
      <c r="DG2246" s="40"/>
      <c r="DH2246" s="40"/>
      <c r="DI2246" s="40"/>
      <c r="DJ2246" s="40"/>
      <c r="DK2246" s="40"/>
      <c r="DL2246" s="40"/>
      <c r="DM2246" s="40"/>
      <c r="DN2246" s="40"/>
      <c r="DO2246" s="40"/>
      <c r="DP2246" s="40"/>
      <c r="DQ2246" s="40"/>
      <c r="DR2246" s="40"/>
      <c r="DS2246" s="40"/>
      <c r="DT2246" s="40"/>
      <c r="DU2246" s="40"/>
      <c r="DV2246" s="40"/>
      <c r="DW2246" s="40"/>
      <c r="DX2246" s="40"/>
      <c r="DY2246" s="40"/>
      <c r="DZ2246" s="40"/>
      <c r="EA2246" s="40"/>
      <c r="EB2246" s="40"/>
      <c r="EC2246" s="40"/>
      <c r="ED2246" s="40"/>
      <c r="EE2246" s="40"/>
      <c r="EF2246" s="40"/>
      <c r="EG2246" s="40"/>
      <c r="EH2246" s="40"/>
      <c r="EI2246" s="40"/>
      <c r="EJ2246" s="40"/>
      <c r="EK2246" s="40"/>
      <c r="EL2246" s="40"/>
      <c r="EM2246" s="40"/>
      <c r="EN2246" s="40"/>
      <c r="EO2246" s="40"/>
      <c r="EP2246" s="40"/>
      <c r="EQ2246" s="40"/>
      <c r="ER2246" s="40"/>
      <c r="ES2246" s="40"/>
      <c r="ET2246" s="40"/>
      <c r="EU2246" s="40"/>
      <c r="EV2246" s="40"/>
      <c r="EW2246" s="40"/>
      <c r="EX2246" s="40"/>
      <c r="EY2246" s="40"/>
      <c r="EZ2246" s="40"/>
      <c r="FA2246" s="40"/>
      <c r="FB2246" s="40"/>
      <c r="FC2246" s="40"/>
      <c r="FD2246" s="40"/>
      <c r="FE2246" s="40"/>
      <c r="FF2246" s="40"/>
      <c r="FG2246" s="40"/>
      <c r="FH2246" s="40"/>
      <c r="FI2246" s="40"/>
      <c r="FJ2246" s="40"/>
      <c r="FK2246" s="40"/>
      <c r="FL2246" s="40"/>
      <c r="FM2246" s="40"/>
      <c r="FN2246" s="40"/>
      <c r="FO2246" s="40"/>
      <c r="FP2246" s="40"/>
      <c r="FQ2246" s="40"/>
      <c r="FR2246" s="40"/>
      <c r="FS2246" s="40"/>
      <c r="FT2246" s="40"/>
      <c r="FU2246" s="40"/>
      <c r="FV2246" s="40"/>
      <c r="FW2246" s="40"/>
      <c r="FX2246" s="40"/>
      <c r="FY2246" s="40"/>
      <c r="FZ2246" s="40"/>
      <c r="GA2246" s="40"/>
      <c r="GB2246" s="40"/>
      <c r="GC2246" s="40"/>
      <c r="GD2246" s="40"/>
      <c r="GE2246" s="40"/>
      <c r="GF2246" s="40"/>
      <c r="GG2246" s="40"/>
      <c r="GH2246" s="40"/>
      <c r="GI2246" s="40"/>
      <c r="GJ2246" s="40"/>
      <c r="GK2246" s="40"/>
      <c r="GL2246" s="40"/>
      <c r="GM2246" s="40"/>
      <c r="GN2246" s="40"/>
      <c r="GO2246" s="40"/>
      <c r="GP2246" s="40"/>
      <c r="GQ2246" s="40"/>
      <c r="GR2246" s="40"/>
      <c r="GS2246" s="40"/>
      <c r="GT2246" s="40"/>
      <c r="GU2246" s="40"/>
      <c r="GV2246" s="40"/>
      <c r="GW2246" s="40"/>
      <c r="GX2246" s="40"/>
      <c r="GY2246" s="40"/>
      <c r="GZ2246" s="40"/>
      <c r="HA2246" s="40"/>
      <c r="HB2246" s="40"/>
      <c r="HC2246" s="40"/>
      <c r="HD2246" s="40"/>
      <c r="HE2246" s="40"/>
      <c r="HF2246" s="40"/>
      <c r="HG2246" s="40"/>
      <c r="HH2246" s="40"/>
      <c r="HI2246" s="40"/>
      <c r="HJ2246" s="40"/>
      <c r="HK2246" s="40"/>
      <c r="HL2246" s="40"/>
      <c r="HM2246" s="40"/>
      <c r="HN2246" s="40"/>
      <c r="HO2246" s="40"/>
      <c r="HP2246" s="40"/>
      <c r="HQ2246" s="40"/>
      <c r="HR2246" s="40"/>
      <c r="HS2246" s="40"/>
      <c r="HT2246" s="40"/>
      <c r="HU2246" s="40"/>
      <c r="HV2246" s="40"/>
      <c r="HW2246" s="40"/>
      <c r="HX2246" s="40"/>
      <c r="HY2246" s="40"/>
      <c r="HZ2246" s="40"/>
      <c r="IA2246" s="40"/>
      <c r="IB2246" s="40"/>
      <c r="IC2246" s="40"/>
      <c r="ID2246" s="40"/>
      <c r="IE2246" s="40"/>
      <c r="IF2246" s="40"/>
      <c r="IG2246" s="40"/>
      <c r="IH2246" s="40"/>
      <c r="II2246" s="40"/>
      <c r="IJ2246" s="40"/>
      <c r="IK2246" s="40"/>
      <c r="IL2246" s="40"/>
      <c r="IM2246" s="40"/>
      <c r="IN2246" s="40"/>
      <c r="IO2246" s="40"/>
      <c r="IP2246" s="40"/>
      <c r="IQ2246" s="40"/>
      <c r="IR2246" s="40"/>
      <c r="IS2246" s="40"/>
      <c r="IT2246" s="40"/>
      <c r="IU2246" s="40"/>
    </row>
    <row r="2247" spans="1:255" ht="15" customHeight="1">
      <c r="A2247" s="148">
        <v>2306</v>
      </c>
      <c r="B2247" s="139">
        <v>20150808</v>
      </c>
      <c r="C2247" s="57" t="str">
        <f t="shared" si="251"/>
        <v>POS</v>
      </c>
      <c r="D2247" s="114">
        <f t="shared" si="246"/>
        <v>40762</v>
      </c>
      <c r="E2247" s="28" t="s">
        <v>36</v>
      </c>
      <c r="F2247" s="39" t="s">
        <v>25</v>
      </c>
      <c r="G2247" s="35" t="s">
        <v>26</v>
      </c>
      <c r="H2247" s="30"/>
      <c r="I2247" s="30"/>
      <c r="J2247" s="31" t="s">
        <v>175</v>
      </c>
      <c r="K2247" s="31" t="s">
        <v>580</v>
      </c>
      <c r="L2247" s="31" t="s">
        <v>176</v>
      </c>
      <c r="M2247" s="31"/>
      <c r="N2247" s="31" t="s">
        <v>31</v>
      </c>
      <c r="O2247" s="4" t="str">
        <f t="shared" si="247"/>
        <v>Ceratina (Zadontomerus) acantha</v>
      </c>
      <c r="P2247" s="85" t="str">
        <f t="shared" si="252"/>
        <v>Ceratina acantha</v>
      </c>
      <c r="Q2247" s="35" t="s">
        <v>29</v>
      </c>
      <c r="R2247" s="36"/>
      <c r="S2247" s="32"/>
      <c r="T2247" s="32"/>
      <c r="U2247" s="32"/>
      <c r="V2247" s="34" t="s">
        <v>171</v>
      </c>
      <c r="W2247" s="38">
        <v>41335</v>
      </c>
      <c r="X2247" s="52" t="s">
        <v>173</v>
      </c>
      <c r="Y2247" s="129">
        <f t="shared" si="248"/>
        <v>1</v>
      </c>
      <c r="Z2247" s="110">
        <f t="shared" si="249"/>
        <v>0</v>
      </c>
      <c r="AA2247" s="1">
        <f t="shared" si="250"/>
        <v>0</v>
      </c>
      <c r="AC2247" s="40"/>
      <c r="AD2247" s="40"/>
      <c r="AE2247" s="40"/>
      <c r="AF2247" s="40"/>
      <c r="AG2247" s="40"/>
      <c r="AH2247" s="40"/>
      <c r="AI2247" s="40"/>
      <c r="AJ2247" s="40"/>
      <c r="AK2247" s="40"/>
      <c r="AL2247" s="40"/>
      <c r="AM2247" s="40"/>
      <c r="AN2247" s="40"/>
      <c r="AO2247" s="40"/>
      <c r="AP2247" s="40"/>
      <c r="AQ2247" s="40"/>
      <c r="AR2247" s="40"/>
      <c r="AS2247" s="40"/>
      <c r="AT2247" s="40"/>
      <c r="AU2247" s="40"/>
      <c r="AV2247" s="40"/>
      <c r="AW2247" s="40"/>
      <c r="AX2247" s="40"/>
      <c r="AY2247" s="40"/>
      <c r="AZ2247" s="40"/>
      <c r="BA2247" s="40"/>
      <c r="BB2247" s="40"/>
      <c r="BC2247" s="40"/>
      <c r="BD2247" s="40"/>
      <c r="BE2247" s="40"/>
      <c r="BF2247" s="40"/>
      <c r="BG2247" s="40"/>
      <c r="BH2247" s="40"/>
      <c r="BI2247" s="40"/>
      <c r="BJ2247" s="40"/>
      <c r="BK2247" s="40"/>
      <c r="BL2247" s="40"/>
      <c r="BM2247" s="40"/>
      <c r="BN2247" s="40"/>
      <c r="BO2247" s="40"/>
      <c r="BP2247" s="40"/>
      <c r="BQ2247" s="40"/>
      <c r="BR2247" s="40"/>
      <c r="BS2247" s="40"/>
      <c r="BT2247" s="40"/>
      <c r="BU2247" s="40"/>
      <c r="BV2247" s="40"/>
      <c r="BW2247" s="40"/>
      <c r="BX2247" s="40"/>
      <c r="BY2247" s="40"/>
      <c r="BZ2247" s="40"/>
      <c r="CA2247" s="40"/>
      <c r="CB2247" s="40"/>
      <c r="CC2247" s="40"/>
      <c r="CD2247" s="40"/>
      <c r="CE2247" s="40"/>
      <c r="CF2247" s="40"/>
      <c r="CG2247" s="40"/>
      <c r="CH2247" s="40"/>
      <c r="CI2247" s="40"/>
      <c r="CJ2247" s="40"/>
      <c r="CK2247" s="40"/>
      <c r="CL2247" s="40"/>
      <c r="CM2247" s="40"/>
      <c r="CN2247" s="40"/>
      <c r="CO2247" s="40"/>
      <c r="CP2247" s="40"/>
      <c r="CQ2247" s="40"/>
      <c r="CR2247" s="40"/>
      <c r="CS2247" s="40"/>
      <c r="CT2247" s="40"/>
      <c r="CU2247" s="40"/>
      <c r="CV2247" s="40"/>
      <c r="CW2247" s="40"/>
      <c r="CX2247" s="40"/>
      <c r="CY2247" s="40"/>
      <c r="CZ2247" s="40"/>
      <c r="DA2247" s="40"/>
      <c r="DB2247" s="40"/>
      <c r="DC2247" s="40"/>
      <c r="DD2247" s="40"/>
      <c r="DE2247" s="40"/>
      <c r="DF2247" s="40"/>
      <c r="DG2247" s="40"/>
      <c r="DH2247" s="40"/>
      <c r="DI2247" s="40"/>
      <c r="DJ2247" s="40"/>
      <c r="DK2247" s="40"/>
      <c r="DL2247" s="40"/>
      <c r="DM2247" s="40"/>
      <c r="DN2247" s="40"/>
      <c r="DO2247" s="40"/>
      <c r="DP2247" s="40"/>
      <c r="DQ2247" s="40"/>
      <c r="DR2247" s="40"/>
      <c r="DS2247" s="40"/>
      <c r="DT2247" s="40"/>
      <c r="DU2247" s="40"/>
      <c r="DV2247" s="40"/>
      <c r="DW2247" s="40"/>
      <c r="DX2247" s="40"/>
      <c r="DY2247" s="40"/>
      <c r="DZ2247" s="40"/>
      <c r="EA2247" s="40"/>
      <c r="EB2247" s="40"/>
      <c r="EC2247" s="40"/>
      <c r="ED2247" s="40"/>
      <c r="EE2247" s="40"/>
      <c r="EF2247" s="40"/>
      <c r="EG2247" s="40"/>
      <c r="EH2247" s="40"/>
      <c r="EI2247" s="40"/>
      <c r="EJ2247" s="40"/>
      <c r="EK2247" s="40"/>
      <c r="EL2247" s="40"/>
      <c r="EM2247" s="40"/>
      <c r="EN2247" s="40"/>
      <c r="EO2247" s="40"/>
      <c r="EP2247" s="40"/>
      <c r="EQ2247" s="40"/>
      <c r="ER2247" s="40"/>
      <c r="ES2247" s="40"/>
      <c r="ET2247" s="40"/>
      <c r="EU2247" s="40"/>
      <c r="EV2247" s="40"/>
      <c r="EW2247" s="40"/>
      <c r="EX2247" s="40"/>
      <c r="EY2247" s="40"/>
      <c r="EZ2247" s="40"/>
      <c r="FA2247" s="40"/>
      <c r="FB2247" s="40"/>
      <c r="FC2247" s="40"/>
      <c r="FD2247" s="40"/>
      <c r="FE2247" s="40"/>
      <c r="FF2247" s="40"/>
      <c r="FG2247" s="40"/>
      <c r="FH2247" s="40"/>
      <c r="FI2247" s="40"/>
      <c r="FJ2247" s="40"/>
      <c r="FK2247" s="40"/>
      <c r="FL2247" s="40"/>
      <c r="FM2247" s="40"/>
      <c r="FN2247" s="40"/>
      <c r="FO2247" s="40"/>
      <c r="FP2247" s="40"/>
      <c r="FQ2247" s="40"/>
      <c r="FR2247" s="40"/>
      <c r="FS2247" s="40"/>
      <c r="FT2247" s="40"/>
      <c r="FU2247" s="40"/>
      <c r="FV2247" s="40"/>
      <c r="FW2247" s="40"/>
      <c r="FX2247" s="40"/>
      <c r="FY2247" s="40"/>
      <c r="FZ2247" s="40"/>
      <c r="GA2247" s="40"/>
      <c r="GB2247" s="40"/>
      <c r="GC2247" s="40"/>
      <c r="GD2247" s="40"/>
      <c r="GE2247" s="40"/>
      <c r="GF2247" s="40"/>
      <c r="GG2247" s="40"/>
      <c r="GH2247" s="40"/>
      <c r="GI2247" s="40"/>
      <c r="GJ2247" s="40"/>
      <c r="GK2247" s="40"/>
      <c r="GL2247" s="40"/>
      <c r="GM2247" s="40"/>
      <c r="GN2247" s="40"/>
      <c r="GO2247" s="40"/>
      <c r="GP2247" s="40"/>
      <c r="GQ2247" s="40"/>
      <c r="GR2247" s="40"/>
      <c r="GS2247" s="40"/>
      <c r="GT2247" s="40"/>
      <c r="GU2247" s="40"/>
      <c r="GV2247" s="40"/>
      <c r="GW2247" s="40"/>
      <c r="GX2247" s="40"/>
      <c r="GY2247" s="40"/>
      <c r="GZ2247" s="40"/>
      <c r="HA2247" s="40"/>
      <c r="HB2247" s="40"/>
      <c r="HC2247" s="40"/>
      <c r="HD2247" s="40"/>
      <c r="HE2247" s="40"/>
      <c r="HF2247" s="40"/>
      <c r="HG2247" s="40"/>
      <c r="HH2247" s="40"/>
      <c r="HI2247" s="40"/>
      <c r="HJ2247" s="40"/>
      <c r="HK2247" s="40"/>
      <c r="HL2247" s="40"/>
      <c r="HM2247" s="40"/>
      <c r="HN2247" s="40"/>
      <c r="HO2247" s="40"/>
      <c r="HP2247" s="40"/>
      <c r="HQ2247" s="40"/>
      <c r="HR2247" s="40"/>
      <c r="HS2247" s="40"/>
      <c r="HT2247" s="40"/>
      <c r="HU2247" s="40"/>
      <c r="HV2247" s="40"/>
      <c r="HW2247" s="40"/>
      <c r="HX2247" s="40"/>
      <c r="HY2247" s="40"/>
      <c r="HZ2247" s="40"/>
      <c r="IA2247" s="40"/>
      <c r="IB2247" s="40"/>
      <c r="IC2247" s="40"/>
      <c r="ID2247" s="40"/>
      <c r="IE2247" s="40"/>
      <c r="IF2247" s="40"/>
      <c r="IG2247" s="40"/>
      <c r="IH2247" s="40"/>
      <c r="II2247" s="40"/>
      <c r="IJ2247" s="40"/>
      <c r="IK2247" s="40"/>
      <c r="IL2247" s="40"/>
      <c r="IM2247" s="40"/>
      <c r="IN2247" s="40"/>
      <c r="IO2247" s="40"/>
      <c r="IP2247" s="40"/>
      <c r="IQ2247" s="40"/>
      <c r="IR2247" s="40"/>
      <c r="IS2247" s="40"/>
      <c r="IT2247" s="40"/>
      <c r="IU2247" s="40"/>
    </row>
    <row r="2248" spans="1:255" ht="15" customHeight="1">
      <c r="A2248" s="148">
        <v>2307</v>
      </c>
      <c r="B2248" s="139">
        <v>20150419</v>
      </c>
      <c r="C2248" s="57" t="str">
        <f t="shared" si="251"/>
        <v>POS</v>
      </c>
      <c r="D2248" s="114">
        <f t="shared" si="246"/>
        <v>40651</v>
      </c>
      <c r="E2248" s="28" t="s">
        <v>36</v>
      </c>
      <c r="F2248" s="39" t="s">
        <v>25</v>
      </c>
      <c r="G2248" s="35" t="s">
        <v>26</v>
      </c>
      <c r="H2248" s="30"/>
      <c r="I2248" s="30"/>
      <c r="J2248" s="31" t="s">
        <v>175</v>
      </c>
      <c r="K2248" s="31" t="s">
        <v>580</v>
      </c>
      <c r="L2248" s="31" t="s">
        <v>176</v>
      </c>
      <c r="M2248" s="31"/>
      <c r="N2248" s="31" t="s">
        <v>31</v>
      </c>
      <c r="O2248" s="4" t="str">
        <f t="shared" si="247"/>
        <v>Ceratina (Zadontomerus) acantha</v>
      </c>
      <c r="P2248" s="85" t="str">
        <f t="shared" si="252"/>
        <v>Ceratina acantha</v>
      </c>
      <c r="Q2248" s="35" t="s">
        <v>29</v>
      </c>
      <c r="R2248" s="36"/>
      <c r="S2248" s="32"/>
      <c r="T2248" s="32"/>
      <c r="U2248" s="32"/>
      <c r="V2248" s="34" t="s">
        <v>171</v>
      </c>
      <c r="W2248" s="38">
        <v>41335</v>
      </c>
      <c r="X2248" s="52"/>
      <c r="Y2248" s="129">
        <f t="shared" si="248"/>
        <v>1</v>
      </c>
      <c r="Z2248" s="110">
        <f t="shared" si="249"/>
        <v>0</v>
      </c>
      <c r="AA2248" s="1">
        <f t="shared" si="250"/>
        <v>0</v>
      </c>
      <c r="AC2248" s="40"/>
      <c r="AD2248" s="40"/>
      <c r="AE2248" s="40"/>
      <c r="AF2248" s="40"/>
      <c r="AG2248" s="40"/>
      <c r="AH2248" s="40"/>
      <c r="AI2248" s="40"/>
      <c r="AJ2248" s="40"/>
      <c r="AK2248" s="40"/>
      <c r="AL2248" s="40"/>
      <c r="AM2248" s="40"/>
      <c r="AN2248" s="40"/>
      <c r="AO2248" s="40"/>
      <c r="AP2248" s="40"/>
      <c r="AQ2248" s="40"/>
      <c r="AR2248" s="40"/>
      <c r="AS2248" s="40"/>
      <c r="AT2248" s="40"/>
      <c r="AU2248" s="40"/>
      <c r="AV2248" s="40"/>
      <c r="AW2248" s="40"/>
      <c r="AX2248" s="40"/>
      <c r="AY2248" s="40"/>
      <c r="AZ2248" s="40"/>
      <c r="BA2248" s="40"/>
      <c r="BB2248" s="40"/>
      <c r="BC2248" s="40"/>
      <c r="BD2248" s="40"/>
      <c r="BE2248" s="40"/>
      <c r="BF2248" s="40"/>
      <c r="BG2248" s="40"/>
      <c r="BH2248" s="40"/>
      <c r="BI2248" s="40"/>
      <c r="BJ2248" s="40"/>
      <c r="BK2248" s="40"/>
      <c r="BL2248" s="40"/>
      <c r="BM2248" s="40"/>
      <c r="BN2248" s="40"/>
      <c r="BO2248" s="40"/>
      <c r="BP2248" s="40"/>
      <c r="BQ2248" s="40"/>
      <c r="BR2248" s="40"/>
      <c r="BS2248" s="40"/>
      <c r="BT2248" s="40"/>
      <c r="BU2248" s="40"/>
      <c r="BV2248" s="40"/>
      <c r="BW2248" s="40"/>
      <c r="BX2248" s="40"/>
      <c r="BY2248" s="40"/>
      <c r="BZ2248" s="40"/>
      <c r="CA2248" s="40"/>
      <c r="CB2248" s="40"/>
      <c r="CC2248" s="40"/>
      <c r="CD2248" s="40"/>
      <c r="CE2248" s="40"/>
      <c r="CF2248" s="40"/>
      <c r="CG2248" s="40"/>
      <c r="CH2248" s="40"/>
      <c r="CI2248" s="40"/>
      <c r="CJ2248" s="40"/>
      <c r="CK2248" s="40"/>
      <c r="CL2248" s="40"/>
      <c r="CM2248" s="40"/>
      <c r="CN2248" s="40"/>
      <c r="CO2248" s="40"/>
      <c r="CP2248" s="40"/>
      <c r="CQ2248" s="40"/>
      <c r="CR2248" s="40"/>
      <c r="CS2248" s="40"/>
      <c r="CT2248" s="40"/>
      <c r="CU2248" s="40"/>
      <c r="CV2248" s="40"/>
      <c r="CW2248" s="40"/>
      <c r="CX2248" s="40"/>
      <c r="CY2248" s="40"/>
      <c r="CZ2248" s="40"/>
      <c r="DA2248" s="40"/>
      <c r="DB2248" s="40"/>
      <c r="DC2248" s="40"/>
      <c r="DD2248" s="40"/>
      <c r="DE2248" s="40"/>
      <c r="DF2248" s="40"/>
      <c r="DG2248" s="40"/>
      <c r="DH2248" s="40"/>
      <c r="DI2248" s="40"/>
      <c r="DJ2248" s="40"/>
      <c r="DK2248" s="40"/>
      <c r="DL2248" s="40"/>
      <c r="DM2248" s="40"/>
      <c r="DN2248" s="40"/>
      <c r="DO2248" s="40"/>
      <c r="DP2248" s="40"/>
      <c r="DQ2248" s="40"/>
      <c r="DR2248" s="40"/>
      <c r="DS2248" s="40"/>
      <c r="DT2248" s="40"/>
      <c r="DU2248" s="40"/>
      <c r="DV2248" s="40"/>
      <c r="DW2248" s="40"/>
      <c r="DX2248" s="40"/>
      <c r="DY2248" s="40"/>
      <c r="DZ2248" s="40"/>
      <c r="EA2248" s="40"/>
      <c r="EB2248" s="40"/>
      <c r="EC2248" s="40"/>
      <c r="ED2248" s="40"/>
      <c r="EE2248" s="40"/>
      <c r="EF2248" s="40"/>
      <c r="EG2248" s="40"/>
      <c r="EH2248" s="40"/>
      <c r="EI2248" s="40"/>
      <c r="EJ2248" s="40"/>
      <c r="EK2248" s="40"/>
      <c r="EL2248" s="40"/>
      <c r="EM2248" s="40"/>
      <c r="EN2248" s="40"/>
      <c r="EO2248" s="40"/>
      <c r="EP2248" s="40"/>
      <c r="EQ2248" s="40"/>
      <c r="ER2248" s="40"/>
      <c r="ES2248" s="40"/>
      <c r="ET2248" s="40"/>
      <c r="EU2248" s="40"/>
      <c r="EV2248" s="40"/>
      <c r="EW2248" s="40"/>
      <c r="EX2248" s="40"/>
      <c r="EY2248" s="40"/>
      <c r="EZ2248" s="40"/>
      <c r="FA2248" s="40"/>
      <c r="FB2248" s="40"/>
      <c r="FC2248" s="40"/>
      <c r="FD2248" s="40"/>
      <c r="FE2248" s="40"/>
      <c r="FF2248" s="40"/>
      <c r="FG2248" s="40"/>
      <c r="FH2248" s="40"/>
      <c r="FI2248" s="40"/>
      <c r="FJ2248" s="40"/>
      <c r="FK2248" s="40"/>
      <c r="FL2248" s="40"/>
      <c r="FM2248" s="40"/>
      <c r="FN2248" s="40"/>
      <c r="FO2248" s="40"/>
      <c r="FP2248" s="40"/>
      <c r="FQ2248" s="40"/>
      <c r="FR2248" s="40"/>
      <c r="FS2248" s="40"/>
      <c r="FT2248" s="40"/>
      <c r="FU2248" s="40"/>
      <c r="FV2248" s="40"/>
      <c r="FW2248" s="40"/>
      <c r="FX2248" s="40"/>
      <c r="FY2248" s="40"/>
      <c r="FZ2248" s="40"/>
      <c r="GA2248" s="40"/>
      <c r="GB2248" s="40"/>
      <c r="GC2248" s="40"/>
      <c r="GD2248" s="40"/>
      <c r="GE2248" s="40"/>
      <c r="GF2248" s="40"/>
      <c r="GG2248" s="40"/>
      <c r="GH2248" s="40"/>
      <c r="GI2248" s="40"/>
      <c r="GJ2248" s="40"/>
      <c r="GK2248" s="40"/>
      <c r="GL2248" s="40"/>
      <c r="GM2248" s="40"/>
      <c r="GN2248" s="40"/>
      <c r="GO2248" s="40"/>
      <c r="GP2248" s="40"/>
      <c r="GQ2248" s="40"/>
      <c r="GR2248" s="40"/>
      <c r="GS2248" s="40"/>
      <c r="GT2248" s="40"/>
      <c r="GU2248" s="40"/>
      <c r="GV2248" s="40"/>
      <c r="GW2248" s="40"/>
      <c r="GX2248" s="40"/>
      <c r="GY2248" s="40"/>
      <c r="GZ2248" s="40"/>
      <c r="HA2248" s="40"/>
      <c r="HB2248" s="40"/>
      <c r="HC2248" s="40"/>
      <c r="HD2248" s="40"/>
      <c r="HE2248" s="40"/>
      <c r="HF2248" s="40"/>
      <c r="HG2248" s="40"/>
      <c r="HH2248" s="40"/>
      <c r="HI2248" s="40"/>
      <c r="HJ2248" s="40"/>
      <c r="HK2248" s="40"/>
      <c r="HL2248" s="40"/>
      <c r="HM2248" s="40"/>
      <c r="HN2248" s="40"/>
      <c r="HO2248" s="40"/>
      <c r="HP2248" s="40"/>
      <c r="HQ2248" s="40"/>
      <c r="HR2248" s="40"/>
      <c r="HS2248" s="40"/>
      <c r="HT2248" s="40"/>
      <c r="HU2248" s="40"/>
      <c r="HV2248" s="40"/>
      <c r="HW2248" s="40"/>
      <c r="HX2248" s="40"/>
      <c r="HY2248" s="40"/>
      <c r="HZ2248" s="40"/>
      <c r="IA2248" s="40"/>
      <c r="IB2248" s="40"/>
      <c r="IC2248" s="40"/>
      <c r="ID2248" s="40"/>
      <c r="IE2248" s="40"/>
      <c r="IF2248" s="40"/>
      <c r="IG2248" s="40"/>
      <c r="IH2248" s="40"/>
      <c r="II2248" s="40"/>
      <c r="IJ2248" s="40"/>
      <c r="IK2248" s="40"/>
      <c r="IL2248" s="40"/>
      <c r="IM2248" s="40"/>
      <c r="IN2248" s="40"/>
      <c r="IO2248" s="40"/>
      <c r="IP2248" s="40"/>
      <c r="IQ2248" s="40"/>
      <c r="IR2248" s="40"/>
      <c r="IS2248" s="40"/>
      <c r="IT2248" s="40"/>
      <c r="IU2248" s="40"/>
    </row>
    <row r="2249" spans="1:255" ht="15" customHeight="1">
      <c r="A2249" s="148">
        <v>2308</v>
      </c>
      <c r="B2249" s="139">
        <v>20160327</v>
      </c>
      <c r="C2249" s="57" t="str">
        <f t="shared" si="251"/>
        <v>SCL</v>
      </c>
      <c r="D2249" s="114">
        <f t="shared" si="246"/>
        <v>40994</v>
      </c>
      <c r="E2249" s="28" t="s">
        <v>32</v>
      </c>
      <c r="F2249" s="39" t="s">
        <v>25</v>
      </c>
      <c r="G2249" s="35" t="s">
        <v>26</v>
      </c>
      <c r="H2249" s="30"/>
      <c r="I2249" s="30"/>
      <c r="J2249" s="31" t="s">
        <v>175</v>
      </c>
      <c r="K2249" s="31" t="s">
        <v>580</v>
      </c>
      <c r="L2249" s="31" t="s">
        <v>176</v>
      </c>
      <c r="M2249" s="31"/>
      <c r="N2249" s="31" t="s">
        <v>31</v>
      </c>
      <c r="O2249" s="4" t="str">
        <f t="shared" si="247"/>
        <v>Ceratina (Zadontomerus) acantha</v>
      </c>
      <c r="P2249" s="85" t="str">
        <f t="shared" si="252"/>
        <v>Ceratina acantha</v>
      </c>
      <c r="Q2249" s="35" t="s">
        <v>29</v>
      </c>
      <c r="R2249" s="36"/>
      <c r="S2249" s="32"/>
      <c r="T2249" s="32"/>
      <c r="U2249" s="32"/>
      <c r="V2249" s="34" t="s">
        <v>171</v>
      </c>
      <c r="W2249" s="38">
        <v>41335</v>
      </c>
      <c r="X2249" s="52"/>
      <c r="Y2249" s="129">
        <f t="shared" si="248"/>
        <v>1</v>
      </c>
      <c r="Z2249" s="110">
        <f t="shared" si="249"/>
        <v>0</v>
      </c>
      <c r="AA2249" s="1">
        <f t="shared" si="250"/>
        <v>0</v>
      </c>
      <c r="AC2249" s="40"/>
      <c r="AD2249" s="40"/>
      <c r="AE2249" s="40"/>
      <c r="AF2249" s="40"/>
      <c r="AG2249" s="40"/>
      <c r="AH2249" s="40"/>
      <c r="AI2249" s="40"/>
      <c r="AJ2249" s="40"/>
      <c r="AK2249" s="40"/>
      <c r="AL2249" s="40"/>
      <c r="AM2249" s="40"/>
      <c r="AN2249" s="40"/>
      <c r="AO2249" s="40"/>
      <c r="AP2249" s="40"/>
      <c r="AQ2249" s="40"/>
      <c r="AR2249" s="40"/>
      <c r="AS2249" s="40"/>
      <c r="AT2249" s="40"/>
      <c r="AU2249" s="40"/>
      <c r="AV2249" s="40"/>
      <c r="AW2249" s="40"/>
      <c r="AX2249" s="40"/>
      <c r="AY2249" s="40"/>
      <c r="AZ2249" s="40"/>
      <c r="BA2249" s="40"/>
      <c r="BB2249" s="40"/>
      <c r="BC2249" s="40"/>
      <c r="BD2249" s="40"/>
      <c r="BE2249" s="40"/>
      <c r="BF2249" s="40"/>
      <c r="BG2249" s="40"/>
      <c r="BH2249" s="40"/>
      <c r="BI2249" s="40"/>
      <c r="BJ2249" s="40"/>
      <c r="BK2249" s="40"/>
      <c r="BL2249" s="40"/>
      <c r="BM2249" s="40"/>
      <c r="BN2249" s="40"/>
      <c r="BO2249" s="40"/>
      <c r="BP2249" s="40"/>
      <c r="BQ2249" s="40"/>
      <c r="BR2249" s="40"/>
      <c r="BS2249" s="40"/>
      <c r="BT2249" s="40"/>
      <c r="BU2249" s="40"/>
      <c r="BV2249" s="40"/>
      <c r="BW2249" s="40"/>
      <c r="BX2249" s="40"/>
      <c r="BY2249" s="40"/>
      <c r="BZ2249" s="40"/>
      <c r="CA2249" s="40"/>
      <c r="CB2249" s="40"/>
      <c r="CC2249" s="40"/>
      <c r="CD2249" s="40"/>
      <c r="CE2249" s="40"/>
      <c r="CF2249" s="40"/>
      <c r="CG2249" s="40"/>
      <c r="CH2249" s="40"/>
      <c r="CI2249" s="40"/>
      <c r="CJ2249" s="40"/>
      <c r="CK2249" s="40"/>
      <c r="CL2249" s="40"/>
      <c r="CM2249" s="40"/>
      <c r="CN2249" s="40"/>
      <c r="CO2249" s="40"/>
      <c r="CP2249" s="40"/>
      <c r="CQ2249" s="40"/>
      <c r="CR2249" s="40"/>
      <c r="CS2249" s="40"/>
      <c r="CT2249" s="40"/>
      <c r="CU2249" s="40"/>
      <c r="CV2249" s="40"/>
      <c r="CW2249" s="40"/>
      <c r="CX2249" s="40"/>
      <c r="CY2249" s="40"/>
      <c r="CZ2249" s="40"/>
      <c r="DA2249" s="40"/>
      <c r="DB2249" s="40"/>
      <c r="DC2249" s="40"/>
      <c r="DD2249" s="40"/>
      <c r="DE2249" s="40"/>
      <c r="DF2249" s="40"/>
      <c r="DG2249" s="40"/>
      <c r="DH2249" s="40"/>
      <c r="DI2249" s="40"/>
      <c r="DJ2249" s="40"/>
      <c r="DK2249" s="40"/>
      <c r="DL2249" s="40"/>
      <c r="DM2249" s="40"/>
      <c r="DN2249" s="40"/>
      <c r="DO2249" s="40"/>
      <c r="DP2249" s="40"/>
      <c r="DQ2249" s="40"/>
      <c r="DR2249" s="40"/>
      <c r="DS2249" s="40"/>
      <c r="DT2249" s="40"/>
      <c r="DU2249" s="40"/>
      <c r="DV2249" s="40"/>
      <c r="DW2249" s="40"/>
      <c r="DX2249" s="40"/>
      <c r="DY2249" s="40"/>
      <c r="DZ2249" s="40"/>
      <c r="EA2249" s="40"/>
      <c r="EB2249" s="40"/>
      <c r="EC2249" s="40"/>
      <c r="ED2249" s="40"/>
      <c r="EE2249" s="40"/>
      <c r="EF2249" s="40"/>
      <c r="EG2249" s="40"/>
      <c r="EH2249" s="40"/>
      <c r="EI2249" s="40"/>
      <c r="EJ2249" s="40"/>
      <c r="EK2249" s="40"/>
      <c r="EL2249" s="40"/>
      <c r="EM2249" s="40"/>
      <c r="EN2249" s="40"/>
      <c r="EO2249" s="40"/>
      <c r="EP2249" s="40"/>
      <c r="EQ2249" s="40"/>
      <c r="ER2249" s="40"/>
      <c r="ES2249" s="40"/>
      <c r="ET2249" s="40"/>
      <c r="EU2249" s="40"/>
      <c r="EV2249" s="40"/>
      <c r="EW2249" s="40"/>
      <c r="EX2249" s="40"/>
      <c r="EY2249" s="40"/>
      <c r="EZ2249" s="40"/>
      <c r="FA2249" s="40"/>
      <c r="FB2249" s="40"/>
      <c r="FC2249" s="40"/>
      <c r="FD2249" s="40"/>
      <c r="FE2249" s="40"/>
      <c r="FF2249" s="40"/>
      <c r="FG2249" s="40"/>
      <c r="FH2249" s="40"/>
      <c r="FI2249" s="40"/>
      <c r="FJ2249" s="40"/>
      <c r="FK2249" s="40"/>
      <c r="FL2249" s="40"/>
      <c r="FM2249" s="40"/>
      <c r="FN2249" s="40"/>
      <c r="FO2249" s="40"/>
      <c r="FP2249" s="40"/>
      <c r="FQ2249" s="40"/>
      <c r="FR2249" s="40"/>
      <c r="FS2249" s="40"/>
      <c r="FT2249" s="40"/>
      <c r="FU2249" s="40"/>
      <c r="FV2249" s="40"/>
      <c r="FW2249" s="40"/>
      <c r="FX2249" s="40"/>
      <c r="FY2249" s="40"/>
      <c r="FZ2249" s="40"/>
      <c r="GA2249" s="40"/>
      <c r="GB2249" s="40"/>
      <c r="GC2249" s="40"/>
      <c r="GD2249" s="40"/>
      <c r="GE2249" s="40"/>
      <c r="GF2249" s="40"/>
      <c r="GG2249" s="40"/>
      <c r="GH2249" s="40"/>
      <c r="GI2249" s="40"/>
      <c r="GJ2249" s="40"/>
      <c r="GK2249" s="40"/>
      <c r="GL2249" s="40"/>
      <c r="GM2249" s="40"/>
      <c r="GN2249" s="40"/>
      <c r="GO2249" s="40"/>
      <c r="GP2249" s="40"/>
      <c r="GQ2249" s="40"/>
      <c r="GR2249" s="40"/>
      <c r="GS2249" s="40"/>
      <c r="GT2249" s="40"/>
      <c r="GU2249" s="40"/>
      <c r="GV2249" s="40"/>
      <c r="GW2249" s="40"/>
      <c r="GX2249" s="40"/>
      <c r="GY2249" s="40"/>
      <c r="GZ2249" s="40"/>
      <c r="HA2249" s="40"/>
      <c r="HB2249" s="40"/>
      <c r="HC2249" s="40"/>
      <c r="HD2249" s="40"/>
      <c r="HE2249" s="40"/>
      <c r="HF2249" s="40"/>
      <c r="HG2249" s="40"/>
      <c r="HH2249" s="40"/>
      <c r="HI2249" s="40"/>
      <c r="HJ2249" s="40"/>
      <c r="HK2249" s="40"/>
      <c r="HL2249" s="40"/>
      <c r="HM2249" s="40"/>
      <c r="HN2249" s="40"/>
      <c r="HO2249" s="40"/>
      <c r="HP2249" s="40"/>
      <c r="HQ2249" s="40"/>
      <c r="HR2249" s="40"/>
      <c r="HS2249" s="40"/>
      <c r="HT2249" s="40"/>
      <c r="HU2249" s="40"/>
      <c r="HV2249" s="40"/>
      <c r="HW2249" s="40"/>
      <c r="HX2249" s="40"/>
      <c r="HY2249" s="40"/>
      <c r="HZ2249" s="40"/>
      <c r="IA2249" s="40"/>
      <c r="IB2249" s="40"/>
      <c r="IC2249" s="40"/>
      <c r="ID2249" s="40"/>
      <c r="IE2249" s="40"/>
      <c r="IF2249" s="40"/>
      <c r="IG2249" s="40"/>
      <c r="IH2249" s="40"/>
      <c r="II2249" s="40"/>
      <c r="IJ2249" s="40"/>
      <c r="IK2249" s="40"/>
      <c r="IL2249" s="40"/>
      <c r="IM2249" s="40"/>
      <c r="IN2249" s="40"/>
      <c r="IO2249" s="40"/>
      <c r="IP2249" s="40"/>
      <c r="IQ2249" s="40"/>
      <c r="IR2249" s="40"/>
      <c r="IS2249" s="40"/>
      <c r="IT2249" s="40"/>
      <c r="IU2249" s="40"/>
    </row>
    <row r="2250" spans="1:255" ht="15" customHeight="1">
      <c r="A2250" s="148">
        <v>2309</v>
      </c>
      <c r="B2250" s="139">
        <v>20160610</v>
      </c>
      <c r="C2250" s="57" t="str">
        <f t="shared" si="251"/>
        <v>POS</v>
      </c>
      <c r="D2250" s="114">
        <f t="shared" si="246"/>
        <v>41069</v>
      </c>
      <c r="E2250" s="28" t="s">
        <v>37</v>
      </c>
      <c r="F2250" s="39" t="s">
        <v>25</v>
      </c>
      <c r="G2250" s="35" t="s">
        <v>26</v>
      </c>
      <c r="H2250" s="30"/>
      <c r="I2250" s="30"/>
      <c r="J2250" s="31" t="s">
        <v>175</v>
      </c>
      <c r="K2250" s="31" t="s">
        <v>580</v>
      </c>
      <c r="L2250" s="31" t="s">
        <v>176</v>
      </c>
      <c r="M2250" s="31"/>
      <c r="N2250" s="31" t="s">
        <v>31</v>
      </c>
      <c r="O2250" s="4" t="str">
        <f t="shared" si="247"/>
        <v>Ceratina (Zadontomerus) acantha</v>
      </c>
      <c r="P2250" s="85" t="str">
        <f t="shared" si="252"/>
        <v>Ceratina acantha</v>
      </c>
      <c r="Q2250" s="35" t="s">
        <v>29</v>
      </c>
      <c r="R2250" s="36"/>
      <c r="S2250" s="32"/>
      <c r="T2250" s="32"/>
      <c r="U2250" s="32"/>
      <c r="V2250" s="34" t="s">
        <v>171</v>
      </c>
      <c r="W2250" s="38">
        <v>41335</v>
      </c>
      <c r="X2250" s="52"/>
      <c r="Y2250" s="129">
        <f t="shared" si="248"/>
        <v>1</v>
      </c>
      <c r="Z2250" s="110">
        <f t="shared" si="249"/>
        <v>0</v>
      </c>
      <c r="AA2250" s="1">
        <f t="shared" si="250"/>
        <v>0</v>
      </c>
      <c r="AC2250" s="40"/>
      <c r="AD2250" s="40"/>
      <c r="AE2250" s="40"/>
      <c r="AF2250" s="40"/>
      <c r="AG2250" s="40"/>
      <c r="AH2250" s="40"/>
      <c r="AI2250" s="40"/>
      <c r="AJ2250" s="40"/>
      <c r="AK2250" s="40"/>
      <c r="AL2250" s="40"/>
      <c r="AM2250" s="40"/>
      <c r="AN2250" s="40"/>
      <c r="AO2250" s="40"/>
      <c r="AP2250" s="40"/>
      <c r="AQ2250" s="40"/>
      <c r="AR2250" s="40"/>
      <c r="AS2250" s="40"/>
      <c r="AT2250" s="40"/>
      <c r="AU2250" s="40"/>
      <c r="AV2250" s="40"/>
      <c r="AW2250" s="40"/>
      <c r="AX2250" s="40"/>
      <c r="AY2250" s="40"/>
      <c r="AZ2250" s="40"/>
      <c r="BA2250" s="40"/>
      <c r="BB2250" s="40"/>
      <c r="BC2250" s="40"/>
      <c r="BD2250" s="40"/>
      <c r="BE2250" s="40"/>
      <c r="BF2250" s="40"/>
      <c r="BG2250" s="40"/>
      <c r="BH2250" s="40"/>
      <c r="BI2250" s="40"/>
      <c r="BJ2250" s="40"/>
      <c r="BK2250" s="40"/>
      <c r="BL2250" s="40"/>
      <c r="BM2250" s="40"/>
      <c r="BN2250" s="40"/>
      <c r="BO2250" s="40"/>
      <c r="BP2250" s="40"/>
      <c r="BQ2250" s="40"/>
      <c r="BR2250" s="40"/>
      <c r="BS2250" s="40"/>
      <c r="BT2250" s="40"/>
      <c r="BU2250" s="40"/>
      <c r="BV2250" s="40"/>
      <c r="BW2250" s="40"/>
      <c r="BX2250" s="40"/>
      <c r="BY2250" s="40"/>
      <c r="BZ2250" s="40"/>
      <c r="CA2250" s="40"/>
      <c r="CB2250" s="40"/>
      <c r="CC2250" s="40"/>
      <c r="CD2250" s="40"/>
      <c r="CE2250" s="40"/>
      <c r="CF2250" s="40"/>
      <c r="CG2250" s="40"/>
      <c r="CH2250" s="40"/>
      <c r="CI2250" s="40"/>
      <c r="CJ2250" s="40"/>
      <c r="CK2250" s="40"/>
      <c r="CL2250" s="40"/>
      <c r="CM2250" s="40"/>
      <c r="CN2250" s="40"/>
      <c r="CO2250" s="40"/>
      <c r="CP2250" s="40"/>
      <c r="CQ2250" s="40"/>
      <c r="CR2250" s="40"/>
      <c r="CS2250" s="40"/>
      <c r="CT2250" s="40"/>
      <c r="CU2250" s="40"/>
      <c r="CV2250" s="40"/>
      <c r="CW2250" s="40"/>
      <c r="CX2250" s="40"/>
      <c r="CY2250" s="40"/>
      <c r="CZ2250" s="40"/>
      <c r="DA2250" s="40"/>
      <c r="DB2250" s="40"/>
      <c r="DC2250" s="40"/>
      <c r="DD2250" s="40"/>
      <c r="DE2250" s="40"/>
      <c r="DF2250" s="40"/>
      <c r="DG2250" s="40"/>
      <c r="DH2250" s="40"/>
      <c r="DI2250" s="40"/>
      <c r="DJ2250" s="40"/>
      <c r="DK2250" s="40"/>
      <c r="DL2250" s="40"/>
      <c r="DM2250" s="40"/>
      <c r="DN2250" s="40"/>
      <c r="DO2250" s="40"/>
      <c r="DP2250" s="40"/>
      <c r="DQ2250" s="40"/>
      <c r="DR2250" s="40"/>
      <c r="DS2250" s="40"/>
      <c r="DT2250" s="40"/>
      <c r="DU2250" s="40"/>
      <c r="DV2250" s="40"/>
      <c r="DW2250" s="40"/>
      <c r="DX2250" s="40"/>
      <c r="DY2250" s="40"/>
      <c r="DZ2250" s="40"/>
      <c r="EA2250" s="40"/>
      <c r="EB2250" s="40"/>
      <c r="EC2250" s="40"/>
      <c r="ED2250" s="40"/>
      <c r="EE2250" s="40"/>
      <c r="EF2250" s="40"/>
      <c r="EG2250" s="40"/>
      <c r="EH2250" s="40"/>
      <c r="EI2250" s="40"/>
      <c r="EJ2250" s="40"/>
      <c r="EK2250" s="40"/>
      <c r="EL2250" s="40"/>
      <c r="EM2250" s="40"/>
      <c r="EN2250" s="40"/>
      <c r="EO2250" s="40"/>
      <c r="EP2250" s="40"/>
      <c r="EQ2250" s="40"/>
      <c r="ER2250" s="40"/>
      <c r="ES2250" s="40"/>
      <c r="ET2250" s="40"/>
      <c r="EU2250" s="40"/>
      <c r="EV2250" s="40"/>
      <c r="EW2250" s="40"/>
      <c r="EX2250" s="40"/>
      <c r="EY2250" s="40"/>
      <c r="EZ2250" s="40"/>
      <c r="FA2250" s="40"/>
      <c r="FB2250" s="40"/>
      <c r="FC2250" s="40"/>
      <c r="FD2250" s="40"/>
      <c r="FE2250" s="40"/>
      <c r="FF2250" s="40"/>
      <c r="FG2250" s="40"/>
      <c r="FH2250" s="40"/>
      <c r="FI2250" s="40"/>
      <c r="FJ2250" s="40"/>
      <c r="FK2250" s="40"/>
      <c r="FL2250" s="40"/>
      <c r="FM2250" s="40"/>
      <c r="FN2250" s="40"/>
      <c r="FO2250" s="40"/>
      <c r="FP2250" s="40"/>
      <c r="FQ2250" s="40"/>
      <c r="FR2250" s="40"/>
      <c r="FS2250" s="40"/>
      <c r="FT2250" s="40"/>
      <c r="FU2250" s="40"/>
      <c r="FV2250" s="40"/>
      <c r="FW2250" s="40"/>
      <c r="FX2250" s="40"/>
      <c r="FY2250" s="40"/>
      <c r="FZ2250" s="40"/>
      <c r="GA2250" s="40"/>
      <c r="GB2250" s="40"/>
      <c r="GC2250" s="40"/>
      <c r="GD2250" s="40"/>
      <c r="GE2250" s="40"/>
      <c r="GF2250" s="40"/>
      <c r="GG2250" s="40"/>
      <c r="GH2250" s="40"/>
      <c r="GI2250" s="40"/>
      <c r="GJ2250" s="40"/>
      <c r="GK2250" s="40"/>
      <c r="GL2250" s="40"/>
      <c r="GM2250" s="40"/>
      <c r="GN2250" s="40"/>
      <c r="GO2250" s="40"/>
      <c r="GP2250" s="40"/>
      <c r="GQ2250" s="40"/>
      <c r="GR2250" s="40"/>
      <c r="GS2250" s="40"/>
      <c r="GT2250" s="40"/>
      <c r="GU2250" s="40"/>
      <c r="GV2250" s="40"/>
      <c r="GW2250" s="40"/>
      <c r="GX2250" s="40"/>
      <c r="GY2250" s="40"/>
      <c r="GZ2250" s="40"/>
      <c r="HA2250" s="40"/>
      <c r="HB2250" s="40"/>
      <c r="HC2250" s="40"/>
      <c r="HD2250" s="40"/>
      <c r="HE2250" s="40"/>
      <c r="HF2250" s="40"/>
      <c r="HG2250" s="40"/>
      <c r="HH2250" s="40"/>
      <c r="HI2250" s="40"/>
      <c r="HJ2250" s="40"/>
      <c r="HK2250" s="40"/>
      <c r="HL2250" s="40"/>
      <c r="HM2250" s="40"/>
      <c r="HN2250" s="40"/>
      <c r="HO2250" s="40"/>
      <c r="HP2250" s="40"/>
      <c r="HQ2250" s="40"/>
      <c r="HR2250" s="40"/>
      <c r="HS2250" s="40"/>
      <c r="HT2250" s="40"/>
      <c r="HU2250" s="40"/>
      <c r="HV2250" s="40"/>
      <c r="HW2250" s="40"/>
      <c r="HX2250" s="40"/>
      <c r="HY2250" s="40"/>
      <c r="HZ2250" s="40"/>
      <c r="IA2250" s="40"/>
      <c r="IB2250" s="40"/>
      <c r="IC2250" s="40"/>
      <c r="ID2250" s="40"/>
      <c r="IE2250" s="40"/>
      <c r="IF2250" s="40"/>
      <c r="IG2250" s="40"/>
      <c r="IH2250" s="40"/>
      <c r="II2250" s="40"/>
      <c r="IJ2250" s="40"/>
      <c r="IK2250" s="40"/>
      <c r="IL2250" s="40"/>
      <c r="IM2250" s="40"/>
      <c r="IN2250" s="40"/>
      <c r="IO2250" s="40"/>
      <c r="IP2250" s="40"/>
      <c r="IQ2250" s="40"/>
      <c r="IR2250" s="40"/>
      <c r="IS2250" s="40"/>
      <c r="IT2250" s="40"/>
      <c r="IU2250" s="40"/>
    </row>
    <row r="2251" spans="1:255" ht="15" customHeight="1">
      <c r="A2251" s="148">
        <v>2310</v>
      </c>
      <c r="B2251" s="139">
        <v>20160807</v>
      </c>
      <c r="C2251" s="57" t="str">
        <f t="shared" si="251"/>
        <v>POS</v>
      </c>
      <c r="D2251" s="114">
        <f t="shared" si="246"/>
        <v>41127</v>
      </c>
      <c r="E2251" s="28" t="s">
        <v>36</v>
      </c>
      <c r="F2251" s="39" t="s">
        <v>25</v>
      </c>
      <c r="G2251" s="35" t="s">
        <v>26</v>
      </c>
      <c r="H2251" s="30"/>
      <c r="I2251" s="30"/>
      <c r="J2251" s="31" t="s">
        <v>175</v>
      </c>
      <c r="K2251" s="31" t="s">
        <v>580</v>
      </c>
      <c r="L2251" s="31" t="s">
        <v>176</v>
      </c>
      <c r="M2251" s="31"/>
      <c r="N2251" s="31" t="s">
        <v>31</v>
      </c>
      <c r="O2251" s="4" t="str">
        <f t="shared" si="247"/>
        <v>Ceratina (Zadontomerus) acantha</v>
      </c>
      <c r="P2251" s="85" t="str">
        <f t="shared" si="252"/>
        <v>Ceratina acantha</v>
      </c>
      <c r="Q2251" s="35" t="s">
        <v>29</v>
      </c>
      <c r="R2251" s="36"/>
      <c r="S2251" s="32"/>
      <c r="T2251" s="32"/>
      <c r="U2251" s="32"/>
      <c r="V2251" s="34" t="s">
        <v>171</v>
      </c>
      <c r="W2251" s="38">
        <v>41335</v>
      </c>
      <c r="X2251" s="52"/>
      <c r="Y2251" s="129">
        <f t="shared" si="248"/>
        <v>1</v>
      </c>
      <c r="Z2251" s="110">
        <f t="shared" si="249"/>
        <v>0</v>
      </c>
      <c r="AA2251" s="1">
        <f t="shared" si="250"/>
        <v>0</v>
      </c>
      <c r="AC2251" s="40"/>
      <c r="AD2251" s="40"/>
      <c r="AE2251" s="40"/>
      <c r="AF2251" s="40"/>
      <c r="AG2251" s="40"/>
      <c r="AH2251" s="40"/>
      <c r="AI2251" s="40"/>
      <c r="AJ2251" s="40"/>
      <c r="AK2251" s="40"/>
      <c r="AL2251" s="40"/>
      <c r="AM2251" s="40"/>
      <c r="AN2251" s="40"/>
      <c r="AO2251" s="40"/>
      <c r="AP2251" s="40"/>
      <c r="AQ2251" s="40"/>
      <c r="AR2251" s="40"/>
      <c r="AS2251" s="40"/>
      <c r="AT2251" s="40"/>
      <c r="AU2251" s="40"/>
      <c r="AV2251" s="40"/>
      <c r="AW2251" s="40"/>
      <c r="AX2251" s="40"/>
      <c r="AY2251" s="40"/>
      <c r="AZ2251" s="40"/>
      <c r="BA2251" s="40"/>
      <c r="BB2251" s="40"/>
      <c r="BC2251" s="40"/>
      <c r="BD2251" s="40"/>
      <c r="BE2251" s="40"/>
      <c r="BF2251" s="40"/>
      <c r="BG2251" s="40"/>
      <c r="BH2251" s="40"/>
      <c r="BI2251" s="40"/>
      <c r="BJ2251" s="40"/>
      <c r="BK2251" s="40"/>
      <c r="BL2251" s="40"/>
      <c r="BM2251" s="40"/>
      <c r="BN2251" s="40"/>
      <c r="BO2251" s="40"/>
      <c r="BP2251" s="40"/>
      <c r="BQ2251" s="40"/>
      <c r="BR2251" s="40"/>
      <c r="BS2251" s="40"/>
      <c r="BT2251" s="40"/>
      <c r="BU2251" s="40"/>
      <c r="BV2251" s="40"/>
      <c r="BW2251" s="40"/>
      <c r="BX2251" s="40"/>
      <c r="BY2251" s="40"/>
      <c r="BZ2251" s="40"/>
      <c r="CA2251" s="40"/>
      <c r="CB2251" s="40"/>
      <c r="CC2251" s="40"/>
      <c r="CD2251" s="40"/>
      <c r="CE2251" s="40"/>
      <c r="CF2251" s="40"/>
      <c r="CG2251" s="40"/>
      <c r="CH2251" s="40"/>
      <c r="CI2251" s="40"/>
      <c r="CJ2251" s="40"/>
      <c r="CK2251" s="40"/>
      <c r="CL2251" s="40"/>
      <c r="CM2251" s="40"/>
      <c r="CN2251" s="40"/>
      <c r="CO2251" s="40"/>
      <c r="CP2251" s="40"/>
      <c r="CQ2251" s="40"/>
      <c r="CR2251" s="40"/>
      <c r="CS2251" s="40"/>
      <c r="CT2251" s="40"/>
      <c r="CU2251" s="40"/>
      <c r="CV2251" s="40"/>
      <c r="CW2251" s="40"/>
      <c r="CX2251" s="40"/>
      <c r="CY2251" s="40"/>
      <c r="CZ2251" s="40"/>
      <c r="DA2251" s="40"/>
      <c r="DB2251" s="40"/>
      <c r="DC2251" s="40"/>
      <c r="DD2251" s="40"/>
      <c r="DE2251" s="40"/>
      <c r="DF2251" s="40"/>
      <c r="DG2251" s="40"/>
      <c r="DH2251" s="40"/>
      <c r="DI2251" s="40"/>
      <c r="DJ2251" s="40"/>
      <c r="DK2251" s="40"/>
      <c r="DL2251" s="40"/>
      <c r="DM2251" s="40"/>
      <c r="DN2251" s="40"/>
      <c r="DO2251" s="40"/>
      <c r="DP2251" s="40"/>
      <c r="DQ2251" s="40"/>
      <c r="DR2251" s="40"/>
      <c r="DS2251" s="40"/>
      <c r="DT2251" s="40"/>
      <c r="DU2251" s="40"/>
      <c r="DV2251" s="40"/>
      <c r="DW2251" s="40"/>
      <c r="DX2251" s="40"/>
      <c r="DY2251" s="40"/>
      <c r="DZ2251" s="40"/>
      <c r="EA2251" s="40"/>
      <c r="EB2251" s="40"/>
      <c r="EC2251" s="40"/>
      <c r="ED2251" s="40"/>
      <c r="EE2251" s="40"/>
      <c r="EF2251" s="40"/>
      <c r="EG2251" s="40"/>
      <c r="EH2251" s="40"/>
      <c r="EI2251" s="40"/>
      <c r="EJ2251" s="40"/>
      <c r="EK2251" s="40"/>
      <c r="EL2251" s="40"/>
      <c r="EM2251" s="40"/>
      <c r="EN2251" s="40"/>
      <c r="EO2251" s="40"/>
      <c r="EP2251" s="40"/>
      <c r="EQ2251" s="40"/>
      <c r="ER2251" s="40"/>
      <c r="ES2251" s="40"/>
      <c r="ET2251" s="40"/>
      <c r="EU2251" s="40"/>
      <c r="EV2251" s="40"/>
      <c r="EW2251" s="40"/>
      <c r="EX2251" s="40"/>
      <c r="EY2251" s="40"/>
      <c r="EZ2251" s="40"/>
      <c r="FA2251" s="40"/>
      <c r="FB2251" s="40"/>
      <c r="FC2251" s="40"/>
      <c r="FD2251" s="40"/>
      <c r="FE2251" s="40"/>
      <c r="FF2251" s="40"/>
      <c r="FG2251" s="40"/>
      <c r="FH2251" s="40"/>
      <c r="FI2251" s="40"/>
      <c r="FJ2251" s="40"/>
      <c r="FK2251" s="40"/>
      <c r="FL2251" s="40"/>
      <c r="FM2251" s="40"/>
      <c r="FN2251" s="40"/>
      <c r="FO2251" s="40"/>
      <c r="FP2251" s="40"/>
      <c r="FQ2251" s="40"/>
      <c r="FR2251" s="40"/>
      <c r="FS2251" s="40"/>
      <c r="FT2251" s="40"/>
      <c r="FU2251" s="40"/>
      <c r="FV2251" s="40"/>
      <c r="FW2251" s="40"/>
      <c r="FX2251" s="40"/>
      <c r="FY2251" s="40"/>
      <c r="FZ2251" s="40"/>
      <c r="GA2251" s="40"/>
      <c r="GB2251" s="40"/>
      <c r="GC2251" s="40"/>
      <c r="GD2251" s="40"/>
      <c r="GE2251" s="40"/>
      <c r="GF2251" s="40"/>
      <c r="GG2251" s="40"/>
      <c r="GH2251" s="40"/>
      <c r="GI2251" s="40"/>
      <c r="GJ2251" s="40"/>
      <c r="GK2251" s="40"/>
      <c r="GL2251" s="40"/>
      <c r="GM2251" s="40"/>
      <c r="GN2251" s="40"/>
      <c r="GO2251" s="40"/>
      <c r="GP2251" s="40"/>
      <c r="GQ2251" s="40"/>
      <c r="GR2251" s="40"/>
      <c r="GS2251" s="40"/>
      <c r="GT2251" s="40"/>
      <c r="GU2251" s="40"/>
      <c r="GV2251" s="40"/>
      <c r="GW2251" s="40"/>
      <c r="GX2251" s="40"/>
      <c r="GY2251" s="40"/>
      <c r="GZ2251" s="40"/>
      <c r="HA2251" s="40"/>
      <c r="HB2251" s="40"/>
      <c r="HC2251" s="40"/>
      <c r="HD2251" s="40"/>
      <c r="HE2251" s="40"/>
      <c r="HF2251" s="40"/>
      <c r="HG2251" s="40"/>
      <c r="HH2251" s="40"/>
      <c r="HI2251" s="40"/>
      <c r="HJ2251" s="40"/>
      <c r="HK2251" s="40"/>
      <c r="HL2251" s="40"/>
      <c r="HM2251" s="40"/>
      <c r="HN2251" s="40"/>
      <c r="HO2251" s="40"/>
      <c r="HP2251" s="40"/>
      <c r="HQ2251" s="40"/>
      <c r="HR2251" s="40"/>
      <c r="HS2251" s="40"/>
      <c r="HT2251" s="40"/>
      <c r="HU2251" s="40"/>
      <c r="HV2251" s="40"/>
      <c r="HW2251" s="40"/>
      <c r="HX2251" s="40"/>
      <c r="HY2251" s="40"/>
      <c r="HZ2251" s="40"/>
      <c r="IA2251" s="40"/>
      <c r="IB2251" s="40"/>
      <c r="IC2251" s="40"/>
      <c r="ID2251" s="40"/>
      <c r="IE2251" s="40"/>
      <c r="IF2251" s="40"/>
      <c r="IG2251" s="40"/>
      <c r="IH2251" s="40"/>
      <c r="II2251" s="40"/>
      <c r="IJ2251" s="40"/>
      <c r="IK2251" s="40"/>
      <c r="IL2251" s="40"/>
      <c r="IM2251" s="40"/>
      <c r="IN2251" s="40"/>
      <c r="IO2251" s="40"/>
      <c r="IP2251" s="40"/>
      <c r="IQ2251" s="40"/>
      <c r="IR2251" s="40"/>
      <c r="IS2251" s="40"/>
      <c r="IT2251" s="40"/>
      <c r="IU2251" s="40"/>
    </row>
    <row r="2252" spans="1:255" ht="15" customHeight="1">
      <c r="A2252" s="148">
        <v>2311</v>
      </c>
      <c r="B2252" s="139">
        <v>20160327</v>
      </c>
      <c r="C2252" s="57" t="str">
        <f t="shared" si="251"/>
        <v>SCL</v>
      </c>
      <c r="D2252" s="114">
        <f t="shared" si="246"/>
        <v>40994</v>
      </c>
      <c r="E2252" s="28" t="s">
        <v>24</v>
      </c>
      <c r="F2252" s="39" t="s">
        <v>25</v>
      </c>
      <c r="G2252" s="35" t="s">
        <v>26</v>
      </c>
      <c r="H2252" s="30"/>
      <c r="I2252" s="30"/>
      <c r="J2252" s="31" t="s">
        <v>175</v>
      </c>
      <c r="K2252" s="31" t="s">
        <v>580</v>
      </c>
      <c r="L2252" s="31" t="s">
        <v>176</v>
      </c>
      <c r="M2252" s="31"/>
      <c r="N2252" s="31" t="s">
        <v>31</v>
      </c>
      <c r="O2252" s="4" t="str">
        <f t="shared" si="247"/>
        <v>Ceratina (Zadontomerus) acantha</v>
      </c>
      <c r="P2252" s="85" t="str">
        <f t="shared" si="252"/>
        <v>Ceratina acantha</v>
      </c>
      <c r="Q2252" s="35" t="s">
        <v>43</v>
      </c>
      <c r="R2252" s="36"/>
      <c r="S2252" s="32"/>
      <c r="T2252" s="32"/>
      <c r="U2252" s="32"/>
      <c r="V2252" s="34" t="s">
        <v>171</v>
      </c>
      <c r="W2252" s="38">
        <v>41335</v>
      </c>
      <c r="X2252" s="52"/>
      <c r="Y2252" s="129">
        <f t="shared" si="248"/>
        <v>1</v>
      </c>
      <c r="Z2252" s="110">
        <f t="shared" si="249"/>
        <v>0</v>
      </c>
      <c r="AA2252" s="1">
        <f t="shared" si="250"/>
        <v>0</v>
      </c>
      <c r="AC2252" s="40"/>
      <c r="AD2252" s="40"/>
      <c r="AE2252" s="40"/>
      <c r="AF2252" s="40"/>
      <c r="AG2252" s="40"/>
      <c r="AH2252" s="40"/>
      <c r="AI2252" s="40"/>
      <c r="AJ2252" s="40"/>
      <c r="AK2252" s="40"/>
      <c r="AL2252" s="40"/>
      <c r="AM2252" s="40"/>
      <c r="AN2252" s="40"/>
      <c r="AO2252" s="40"/>
      <c r="AP2252" s="40"/>
      <c r="AQ2252" s="40"/>
      <c r="AR2252" s="40"/>
      <c r="AS2252" s="40"/>
      <c r="AT2252" s="40"/>
      <c r="AU2252" s="40"/>
      <c r="AV2252" s="40"/>
      <c r="AW2252" s="40"/>
      <c r="AX2252" s="40"/>
      <c r="AY2252" s="40"/>
      <c r="AZ2252" s="40"/>
      <c r="BA2252" s="40"/>
      <c r="BB2252" s="40"/>
      <c r="BC2252" s="40"/>
      <c r="BD2252" s="40"/>
      <c r="BE2252" s="40"/>
      <c r="BF2252" s="40"/>
      <c r="BG2252" s="40"/>
      <c r="BH2252" s="40"/>
      <c r="BI2252" s="40"/>
      <c r="BJ2252" s="40"/>
      <c r="BK2252" s="40"/>
      <c r="BL2252" s="40"/>
      <c r="BM2252" s="40"/>
      <c r="BN2252" s="40"/>
      <c r="BO2252" s="40"/>
      <c r="BP2252" s="40"/>
      <c r="BQ2252" s="40"/>
      <c r="BR2252" s="40"/>
      <c r="BS2252" s="40"/>
      <c r="BT2252" s="40"/>
      <c r="BU2252" s="40"/>
      <c r="BV2252" s="40"/>
      <c r="BW2252" s="40"/>
      <c r="BX2252" s="40"/>
      <c r="BY2252" s="40"/>
      <c r="BZ2252" s="40"/>
      <c r="CA2252" s="40"/>
      <c r="CB2252" s="40"/>
      <c r="CC2252" s="40"/>
      <c r="CD2252" s="40"/>
      <c r="CE2252" s="40"/>
      <c r="CF2252" s="40"/>
      <c r="CG2252" s="40"/>
      <c r="CH2252" s="40"/>
      <c r="CI2252" s="40"/>
      <c r="CJ2252" s="40"/>
      <c r="CK2252" s="40"/>
      <c r="CL2252" s="40"/>
      <c r="CM2252" s="40"/>
      <c r="CN2252" s="40"/>
      <c r="CO2252" s="40"/>
      <c r="CP2252" s="40"/>
      <c r="CQ2252" s="40"/>
      <c r="CR2252" s="40"/>
      <c r="CS2252" s="40"/>
      <c r="CT2252" s="40"/>
      <c r="CU2252" s="40"/>
      <c r="CV2252" s="40"/>
      <c r="CW2252" s="40"/>
      <c r="CX2252" s="40"/>
      <c r="CY2252" s="40"/>
      <c r="CZ2252" s="40"/>
      <c r="DA2252" s="40"/>
      <c r="DB2252" s="40"/>
      <c r="DC2252" s="40"/>
      <c r="DD2252" s="40"/>
      <c r="DE2252" s="40"/>
      <c r="DF2252" s="40"/>
      <c r="DG2252" s="40"/>
      <c r="DH2252" s="40"/>
      <c r="DI2252" s="40"/>
      <c r="DJ2252" s="40"/>
      <c r="DK2252" s="40"/>
      <c r="DL2252" s="40"/>
      <c r="DM2252" s="40"/>
      <c r="DN2252" s="40"/>
      <c r="DO2252" s="40"/>
      <c r="DP2252" s="40"/>
      <c r="DQ2252" s="40"/>
      <c r="DR2252" s="40"/>
      <c r="DS2252" s="40"/>
      <c r="DT2252" s="40"/>
      <c r="DU2252" s="40"/>
      <c r="DV2252" s="40"/>
      <c r="DW2252" s="40"/>
      <c r="DX2252" s="40"/>
      <c r="DY2252" s="40"/>
      <c r="DZ2252" s="40"/>
      <c r="EA2252" s="40"/>
      <c r="EB2252" s="40"/>
      <c r="EC2252" s="40"/>
      <c r="ED2252" s="40"/>
      <c r="EE2252" s="40"/>
      <c r="EF2252" s="40"/>
      <c r="EG2252" s="40"/>
      <c r="EH2252" s="40"/>
      <c r="EI2252" s="40"/>
      <c r="EJ2252" s="40"/>
      <c r="EK2252" s="40"/>
      <c r="EL2252" s="40"/>
      <c r="EM2252" s="40"/>
      <c r="EN2252" s="40"/>
      <c r="EO2252" s="40"/>
      <c r="EP2252" s="40"/>
      <c r="EQ2252" s="40"/>
      <c r="ER2252" s="40"/>
      <c r="ES2252" s="40"/>
      <c r="ET2252" s="40"/>
      <c r="EU2252" s="40"/>
      <c r="EV2252" s="40"/>
      <c r="EW2252" s="40"/>
      <c r="EX2252" s="40"/>
      <c r="EY2252" s="40"/>
      <c r="EZ2252" s="40"/>
      <c r="FA2252" s="40"/>
      <c r="FB2252" s="40"/>
      <c r="FC2252" s="40"/>
      <c r="FD2252" s="40"/>
      <c r="FE2252" s="40"/>
      <c r="FF2252" s="40"/>
      <c r="FG2252" s="40"/>
      <c r="FH2252" s="40"/>
      <c r="FI2252" s="40"/>
      <c r="FJ2252" s="40"/>
      <c r="FK2252" s="40"/>
      <c r="FL2252" s="40"/>
      <c r="FM2252" s="40"/>
      <c r="FN2252" s="40"/>
      <c r="FO2252" s="40"/>
      <c r="FP2252" s="40"/>
      <c r="FQ2252" s="40"/>
      <c r="FR2252" s="40"/>
      <c r="FS2252" s="40"/>
      <c r="FT2252" s="40"/>
      <c r="FU2252" s="40"/>
      <c r="FV2252" s="40"/>
      <c r="FW2252" s="40"/>
      <c r="FX2252" s="40"/>
      <c r="FY2252" s="40"/>
      <c r="FZ2252" s="40"/>
      <c r="GA2252" s="40"/>
      <c r="GB2252" s="40"/>
      <c r="GC2252" s="40"/>
      <c r="GD2252" s="40"/>
      <c r="GE2252" s="40"/>
      <c r="GF2252" s="40"/>
      <c r="GG2252" s="40"/>
      <c r="GH2252" s="40"/>
      <c r="GI2252" s="40"/>
      <c r="GJ2252" s="40"/>
      <c r="GK2252" s="40"/>
      <c r="GL2252" s="40"/>
      <c r="GM2252" s="40"/>
      <c r="GN2252" s="40"/>
      <c r="GO2252" s="40"/>
      <c r="GP2252" s="40"/>
      <c r="GQ2252" s="40"/>
      <c r="GR2252" s="40"/>
      <c r="GS2252" s="40"/>
      <c r="GT2252" s="40"/>
      <c r="GU2252" s="40"/>
      <c r="GV2252" s="40"/>
      <c r="GW2252" s="40"/>
      <c r="GX2252" s="40"/>
      <c r="GY2252" s="40"/>
      <c r="GZ2252" s="40"/>
      <c r="HA2252" s="40"/>
      <c r="HB2252" s="40"/>
      <c r="HC2252" s="40"/>
      <c r="HD2252" s="40"/>
      <c r="HE2252" s="40"/>
      <c r="HF2252" s="40"/>
      <c r="HG2252" s="40"/>
      <c r="HH2252" s="40"/>
      <c r="HI2252" s="40"/>
      <c r="HJ2252" s="40"/>
      <c r="HK2252" s="40"/>
      <c r="HL2252" s="40"/>
      <c r="HM2252" s="40"/>
      <c r="HN2252" s="40"/>
      <c r="HO2252" s="40"/>
      <c r="HP2252" s="40"/>
      <c r="HQ2252" s="40"/>
      <c r="HR2252" s="40"/>
      <c r="HS2252" s="40"/>
      <c r="HT2252" s="40"/>
      <c r="HU2252" s="40"/>
      <c r="HV2252" s="40"/>
      <c r="HW2252" s="40"/>
      <c r="HX2252" s="40"/>
      <c r="HY2252" s="40"/>
      <c r="HZ2252" s="40"/>
      <c r="IA2252" s="40"/>
      <c r="IB2252" s="40"/>
      <c r="IC2252" s="40"/>
      <c r="ID2252" s="40"/>
      <c r="IE2252" s="40"/>
      <c r="IF2252" s="40"/>
      <c r="IG2252" s="40"/>
      <c r="IH2252" s="40"/>
      <c r="II2252" s="40"/>
      <c r="IJ2252" s="40"/>
      <c r="IK2252" s="40"/>
      <c r="IL2252" s="40"/>
      <c r="IM2252" s="40"/>
      <c r="IN2252" s="40"/>
      <c r="IO2252" s="40"/>
      <c r="IP2252" s="40"/>
      <c r="IQ2252" s="40"/>
      <c r="IR2252" s="40"/>
      <c r="IS2252" s="40"/>
      <c r="IT2252" s="40"/>
      <c r="IU2252" s="40"/>
    </row>
    <row r="2253" spans="1:255" ht="15" customHeight="1">
      <c r="A2253" s="148">
        <v>2312</v>
      </c>
      <c r="B2253" s="139">
        <v>20160417</v>
      </c>
      <c r="C2253" s="57" t="str">
        <f t="shared" si="251"/>
        <v>SCL</v>
      </c>
      <c r="D2253" s="114">
        <f t="shared" si="246"/>
        <v>41015</v>
      </c>
      <c r="E2253" s="28" t="s">
        <v>34</v>
      </c>
      <c r="F2253" s="39" t="s">
        <v>25</v>
      </c>
      <c r="G2253" s="35" t="s">
        <v>26</v>
      </c>
      <c r="H2253" s="30"/>
      <c r="I2253" s="30"/>
      <c r="J2253" s="31" t="s">
        <v>175</v>
      </c>
      <c r="K2253" s="31" t="s">
        <v>580</v>
      </c>
      <c r="L2253" s="31" t="s">
        <v>176</v>
      </c>
      <c r="M2253" s="31"/>
      <c r="N2253" s="31" t="s">
        <v>31</v>
      </c>
      <c r="O2253" s="4" t="str">
        <f t="shared" si="247"/>
        <v>Ceratina (Zadontomerus) acantha</v>
      </c>
      <c r="P2253" s="85" t="str">
        <f t="shared" si="252"/>
        <v>Ceratina acantha</v>
      </c>
      <c r="Q2253" s="35" t="s">
        <v>43</v>
      </c>
      <c r="R2253" s="36"/>
      <c r="S2253" s="32"/>
      <c r="T2253" s="32"/>
      <c r="U2253" s="32"/>
      <c r="V2253" s="34" t="s">
        <v>171</v>
      </c>
      <c r="W2253" s="38">
        <v>41335</v>
      </c>
      <c r="X2253" s="52"/>
      <c r="Y2253" s="129">
        <f t="shared" si="248"/>
        <v>1</v>
      </c>
      <c r="Z2253" s="110">
        <f t="shared" si="249"/>
        <v>0</v>
      </c>
      <c r="AA2253" s="1">
        <f t="shared" si="250"/>
        <v>0</v>
      </c>
      <c r="AC2253" s="40"/>
      <c r="AD2253" s="40"/>
      <c r="AE2253" s="40"/>
      <c r="AF2253" s="40"/>
      <c r="AG2253" s="40"/>
      <c r="AH2253" s="40"/>
      <c r="AI2253" s="40"/>
      <c r="AJ2253" s="40"/>
      <c r="AK2253" s="40"/>
      <c r="AL2253" s="40"/>
      <c r="AM2253" s="40"/>
      <c r="AN2253" s="40"/>
      <c r="AO2253" s="40"/>
      <c r="AP2253" s="40"/>
      <c r="AQ2253" s="40"/>
      <c r="AR2253" s="40"/>
      <c r="AS2253" s="40"/>
      <c r="AT2253" s="40"/>
      <c r="AU2253" s="40"/>
      <c r="AV2253" s="40"/>
      <c r="AW2253" s="40"/>
      <c r="AX2253" s="40"/>
      <c r="AY2253" s="40"/>
      <c r="AZ2253" s="40"/>
      <c r="BA2253" s="40"/>
      <c r="BB2253" s="40"/>
      <c r="BC2253" s="40"/>
      <c r="BD2253" s="40"/>
      <c r="BE2253" s="40"/>
      <c r="BF2253" s="40"/>
      <c r="BG2253" s="40"/>
      <c r="BH2253" s="40"/>
      <c r="BI2253" s="40"/>
      <c r="BJ2253" s="40"/>
      <c r="BK2253" s="40"/>
      <c r="BL2253" s="40"/>
      <c r="BM2253" s="40"/>
      <c r="BN2253" s="40"/>
      <c r="BO2253" s="40"/>
      <c r="BP2253" s="40"/>
      <c r="BQ2253" s="40"/>
      <c r="BR2253" s="40"/>
      <c r="BS2253" s="40"/>
      <c r="BT2253" s="40"/>
      <c r="BU2253" s="40"/>
      <c r="BV2253" s="40"/>
      <c r="BW2253" s="40"/>
      <c r="BX2253" s="40"/>
      <c r="BY2253" s="40"/>
      <c r="BZ2253" s="40"/>
      <c r="CA2253" s="40"/>
      <c r="CB2253" s="40"/>
      <c r="CC2253" s="40"/>
      <c r="CD2253" s="40"/>
      <c r="CE2253" s="40"/>
      <c r="CF2253" s="40"/>
      <c r="CG2253" s="40"/>
      <c r="CH2253" s="40"/>
      <c r="CI2253" s="40"/>
      <c r="CJ2253" s="40"/>
      <c r="CK2253" s="40"/>
      <c r="CL2253" s="40"/>
      <c r="CM2253" s="40"/>
      <c r="CN2253" s="40"/>
      <c r="CO2253" s="40"/>
      <c r="CP2253" s="40"/>
      <c r="CQ2253" s="40"/>
      <c r="CR2253" s="40"/>
      <c r="CS2253" s="40"/>
      <c r="CT2253" s="40"/>
      <c r="CU2253" s="40"/>
      <c r="CV2253" s="40"/>
      <c r="CW2253" s="40"/>
      <c r="CX2253" s="40"/>
      <c r="CY2253" s="40"/>
      <c r="CZ2253" s="40"/>
      <c r="DA2253" s="40"/>
      <c r="DB2253" s="40"/>
      <c r="DC2253" s="40"/>
      <c r="DD2253" s="40"/>
      <c r="DE2253" s="40"/>
      <c r="DF2253" s="40"/>
      <c r="DG2253" s="40"/>
      <c r="DH2253" s="40"/>
      <c r="DI2253" s="40"/>
      <c r="DJ2253" s="40"/>
      <c r="DK2253" s="40"/>
      <c r="DL2253" s="40"/>
      <c r="DM2253" s="40"/>
      <c r="DN2253" s="40"/>
      <c r="DO2253" s="40"/>
      <c r="DP2253" s="40"/>
      <c r="DQ2253" s="40"/>
      <c r="DR2253" s="40"/>
      <c r="DS2253" s="40"/>
      <c r="DT2253" s="40"/>
      <c r="DU2253" s="40"/>
      <c r="DV2253" s="40"/>
      <c r="DW2253" s="40"/>
      <c r="DX2253" s="40"/>
      <c r="DY2253" s="40"/>
      <c r="DZ2253" s="40"/>
      <c r="EA2253" s="40"/>
      <c r="EB2253" s="40"/>
      <c r="EC2253" s="40"/>
      <c r="ED2253" s="40"/>
      <c r="EE2253" s="40"/>
      <c r="EF2253" s="40"/>
      <c r="EG2253" s="40"/>
      <c r="EH2253" s="40"/>
      <c r="EI2253" s="40"/>
      <c r="EJ2253" s="40"/>
      <c r="EK2253" s="40"/>
      <c r="EL2253" s="40"/>
      <c r="EM2253" s="40"/>
      <c r="EN2253" s="40"/>
      <c r="EO2253" s="40"/>
      <c r="EP2253" s="40"/>
      <c r="EQ2253" s="40"/>
      <c r="ER2253" s="40"/>
      <c r="ES2253" s="40"/>
      <c r="ET2253" s="40"/>
      <c r="EU2253" s="40"/>
      <c r="EV2253" s="40"/>
      <c r="EW2253" s="40"/>
      <c r="EX2253" s="40"/>
      <c r="EY2253" s="40"/>
      <c r="EZ2253" s="40"/>
      <c r="FA2253" s="40"/>
      <c r="FB2253" s="40"/>
      <c r="FC2253" s="40"/>
      <c r="FD2253" s="40"/>
      <c r="FE2253" s="40"/>
      <c r="FF2253" s="40"/>
      <c r="FG2253" s="40"/>
      <c r="FH2253" s="40"/>
      <c r="FI2253" s="40"/>
      <c r="FJ2253" s="40"/>
      <c r="FK2253" s="40"/>
      <c r="FL2253" s="40"/>
      <c r="FM2253" s="40"/>
      <c r="FN2253" s="40"/>
      <c r="FO2253" s="40"/>
      <c r="FP2253" s="40"/>
      <c r="FQ2253" s="40"/>
      <c r="FR2253" s="40"/>
      <c r="FS2253" s="40"/>
      <c r="FT2253" s="40"/>
      <c r="FU2253" s="40"/>
      <c r="FV2253" s="40"/>
      <c r="FW2253" s="40"/>
      <c r="FX2253" s="40"/>
      <c r="FY2253" s="40"/>
      <c r="FZ2253" s="40"/>
      <c r="GA2253" s="40"/>
      <c r="GB2253" s="40"/>
      <c r="GC2253" s="40"/>
      <c r="GD2253" s="40"/>
      <c r="GE2253" s="40"/>
      <c r="GF2253" s="40"/>
      <c r="GG2253" s="40"/>
      <c r="GH2253" s="40"/>
      <c r="GI2253" s="40"/>
      <c r="GJ2253" s="40"/>
      <c r="GK2253" s="40"/>
      <c r="GL2253" s="40"/>
      <c r="GM2253" s="40"/>
      <c r="GN2253" s="40"/>
      <c r="GO2253" s="40"/>
      <c r="GP2253" s="40"/>
      <c r="GQ2253" s="40"/>
      <c r="GR2253" s="40"/>
      <c r="GS2253" s="40"/>
      <c r="GT2253" s="40"/>
      <c r="GU2253" s="40"/>
      <c r="GV2253" s="40"/>
      <c r="GW2253" s="40"/>
      <c r="GX2253" s="40"/>
      <c r="GY2253" s="40"/>
      <c r="GZ2253" s="40"/>
      <c r="HA2253" s="40"/>
      <c r="HB2253" s="40"/>
      <c r="HC2253" s="40"/>
      <c r="HD2253" s="40"/>
      <c r="HE2253" s="40"/>
      <c r="HF2253" s="40"/>
      <c r="HG2253" s="40"/>
      <c r="HH2253" s="40"/>
      <c r="HI2253" s="40"/>
      <c r="HJ2253" s="40"/>
      <c r="HK2253" s="40"/>
      <c r="HL2253" s="40"/>
      <c r="HM2253" s="40"/>
      <c r="HN2253" s="40"/>
      <c r="HO2253" s="40"/>
      <c r="HP2253" s="40"/>
      <c r="HQ2253" s="40"/>
      <c r="HR2253" s="40"/>
      <c r="HS2253" s="40"/>
      <c r="HT2253" s="40"/>
      <c r="HU2253" s="40"/>
      <c r="HV2253" s="40"/>
      <c r="HW2253" s="40"/>
      <c r="HX2253" s="40"/>
      <c r="HY2253" s="40"/>
      <c r="HZ2253" s="40"/>
      <c r="IA2253" s="40"/>
      <c r="IB2253" s="40"/>
      <c r="IC2253" s="40"/>
      <c r="ID2253" s="40"/>
      <c r="IE2253" s="40"/>
      <c r="IF2253" s="40"/>
      <c r="IG2253" s="40"/>
      <c r="IH2253" s="40"/>
      <c r="II2253" s="40"/>
      <c r="IJ2253" s="40"/>
      <c r="IK2253" s="40"/>
      <c r="IL2253" s="40"/>
      <c r="IM2253" s="40"/>
      <c r="IN2253" s="40"/>
      <c r="IO2253" s="40"/>
      <c r="IP2253" s="40"/>
      <c r="IQ2253" s="40"/>
      <c r="IR2253" s="40"/>
      <c r="IS2253" s="40"/>
      <c r="IT2253" s="40"/>
      <c r="IU2253" s="40"/>
    </row>
    <row r="2254" spans="1:255" ht="15" customHeight="1">
      <c r="A2254" s="148">
        <v>2313</v>
      </c>
      <c r="B2254" s="139">
        <v>20160417</v>
      </c>
      <c r="C2254" s="57" t="str">
        <f t="shared" si="251"/>
        <v>POS</v>
      </c>
      <c r="D2254" s="114">
        <f t="shared" si="246"/>
        <v>41015</v>
      </c>
      <c r="E2254" s="28" t="s">
        <v>37</v>
      </c>
      <c r="F2254" s="39" t="s">
        <v>25</v>
      </c>
      <c r="G2254" s="35" t="s">
        <v>26</v>
      </c>
      <c r="H2254" s="30"/>
      <c r="I2254" s="30"/>
      <c r="J2254" s="31" t="s">
        <v>175</v>
      </c>
      <c r="K2254" s="31" t="s">
        <v>580</v>
      </c>
      <c r="L2254" s="31" t="s">
        <v>176</v>
      </c>
      <c r="M2254" s="31"/>
      <c r="N2254" s="31" t="s">
        <v>31</v>
      </c>
      <c r="O2254" s="4" t="str">
        <f t="shared" si="247"/>
        <v>Ceratina (Zadontomerus) acantha</v>
      </c>
      <c r="P2254" s="85" t="str">
        <f t="shared" si="252"/>
        <v>Ceratina acantha</v>
      </c>
      <c r="Q2254" s="35" t="s">
        <v>43</v>
      </c>
      <c r="R2254" s="36"/>
      <c r="S2254" s="32"/>
      <c r="T2254" s="32"/>
      <c r="U2254" s="32"/>
      <c r="V2254" s="34" t="s">
        <v>171</v>
      </c>
      <c r="W2254" s="38">
        <v>41335</v>
      </c>
      <c r="X2254" s="52"/>
      <c r="Y2254" s="129">
        <f t="shared" si="248"/>
        <v>1</v>
      </c>
      <c r="Z2254" s="110">
        <f t="shared" si="249"/>
        <v>0</v>
      </c>
      <c r="AA2254" s="1">
        <f t="shared" si="250"/>
        <v>0</v>
      </c>
      <c r="AC2254" s="40"/>
      <c r="AD2254" s="40"/>
      <c r="AE2254" s="40"/>
      <c r="AF2254" s="40"/>
      <c r="AG2254" s="40"/>
      <c r="AH2254" s="40"/>
      <c r="AI2254" s="40"/>
      <c r="AJ2254" s="40"/>
      <c r="AK2254" s="40"/>
      <c r="AL2254" s="40"/>
      <c r="AM2254" s="40"/>
      <c r="AN2254" s="40"/>
      <c r="AO2254" s="40"/>
      <c r="AP2254" s="40"/>
      <c r="AQ2254" s="40"/>
      <c r="AR2254" s="40"/>
      <c r="AS2254" s="40"/>
      <c r="AT2254" s="40"/>
      <c r="AU2254" s="40"/>
      <c r="AV2254" s="40"/>
      <c r="AW2254" s="40"/>
      <c r="AX2254" s="40"/>
      <c r="AY2254" s="40"/>
      <c r="AZ2254" s="40"/>
      <c r="BA2254" s="40"/>
      <c r="BB2254" s="40"/>
      <c r="BC2254" s="40"/>
      <c r="BD2254" s="40"/>
      <c r="BE2254" s="40"/>
      <c r="BF2254" s="40"/>
      <c r="BG2254" s="40"/>
      <c r="BH2254" s="40"/>
      <c r="BI2254" s="40"/>
      <c r="BJ2254" s="40"/>
      <c r="BK2254" s="40"/>
      <c r="BL2254" s="40"/>
      <c r="BM2254" s="40"/>
      <c r="BN2254" s="40"/>
      <c r="BO2254" s="40"/>
      <c r="BP2254" s="40"/>
      <c r="BQ2254" s="40"/>
      <c r="BR2254" s="40"/>
      <c r="BS2254" s="40"/>
      <c r="BT2254" s="40"/>
      <c r="BU2254" s="40"/>
      <c r="BV2254" s="40"/>
      <c r="BW2254" s="40"/>
      <c r="BX2254" s="40"/>
      <c r="BY2254" s="40"/>
      <c r="BZ2254" s="40"/>
      <c r="CA2254" s="40"/>
      <c r="CB2254" s="40"/>
      <c r="CC2254" s="40"/>
      <c r="CD2254" s="40"/>
      <c r="CE2254" s="40"/>
      <c r="CF2254" s="40"/>
      <c r="CG2254" s="40"/>
      <c r="CH2254" s="40"/>
      <c r="CI2254" s="40"/>
      <c r="CJ2254" s="40"/>
      <c r="CK2254" s="40"/>
      <c r="CL2254" s="40"/>
      <c r="CM2254" s="40"/>
      <c r="CN2254" s="40"/>
      <c r="CO2254" s="40"/>
      <c r="CP2254" s="40"/>
      <c r="CQ2254" s="40"/>
      <c r="CR2254" s="40"/>
      <c r="CS2254" s="40"/>
      <c r="CT2254" s="40"/>
      <c r="CU2254" s="40"/>
      <c r="CV2254" s="40"/>
      <c r="CW2254" s="40"/>
      <c r="CX2254" s="40"/>
      <c r="CY2254" s="40"/>
      <c r="CZ2254" s="40"/>
      <c r="DA2254" s="40"/>
      <c r="DB2254" s="40"/>
      <c r="DC2254" s="40"/>
      <c r="DD2254" s="40"/>
      <c r="DE2254" s="40"/>
      <c r="DF2254" s="40"/>
      <c r="DG2254" s="40"/>
      <c r="DH2254" s="40"/>
      <c r="DI2254" s="40"/>
      <c r="DJ2254" s="40"/>
      <c r="DK2254" s="40"/>
      <c r="DL2254" s="40"/>
      <c r="DM2254" s="40"/>
      <c r="DN2254" s="40"/>
      <c r="DO2254" s="40"/>
      <c r="DP2254" s="40"/>
      <c r="DQ2254" s="40"/>
      <c r="DR2254" s="40"/>
      <c r="DS2254" s="40"/>
      <c r="DT2254" s="40"/>
      <c r="DU2254" s="40"/>
      <c r="DV2254" s="40"/>
      <c r="DW2254" s="40"/>
      <c r="DX2254" s="40"/>
      <c r="DY2254" s="40"/>
      <c r="DZ2254" s="40"/>
      <c r="EA2254" s="40"/>
      <c r="EB2254" s="40"/>
      <c r="EC2254" s="40"/>
      <c r="ED2254" s="40"/>
      <c r="EE2254" s="40"/>
      <c r="EF2254" s="40"/>
      <c r="EG2254" s="40"/>
      <c r="EH2254" s="40"/>
      <c r="EI2254" s="40"/>
      <c r="EJ2254" s="40"/>
      <c r="EK2254" s="40"/>
      <c r="EL2254" s="40"/>
      <c r="EM2254" s="40"/>
      <c r="EN2254" s="40"/>
      <c r="EO2254" s="40"/>
      <c r="EP2254" s="40"/>
      <c r="EQ2254" s="40"/>
      <c r="ER2254" s="40"/>
      <c r="ES2254" s="40"/>
      <c r="ET2254" s="40"/>
      <c r="EU2254" s="40"/>
      <c r="EV2254" s="40"/>
      <c r="EW2254" s="40"/>
      <c r="EX2254" s="40"/>
      <c r="EY2254" s="40"/>
      <c r="EZ2254" s="40"/>
      <c r="FA2254" s="40"/>
      <c r="FB2254" s="40"/>
      <c r="FC2254" s="40"/>
      <c r="FD2254" s="40"/>
      <c r="FE2254" s="40"/>
      <c r="FF2254" s="40"/>
      <c r="FG2254" s="40"/>
      <c r="FH2254" s="40"/>
      <c r="FI2254" s="40"/>
      <c r="FJ2254" s="40"/>
      <c r="FK2254" s="40"/>
      <c r="FL2254" s="40"/>
      <c r="FM2254" s="40"/>
      <c r="FN2254" s="40"/>
      <c r="FO2254" s="40"/>
      <c r="FP2254" s="40"/>
      <c r="FQ2254" s="40"/>
      <c r="FR2254" s="40"/>
      <c r="FS2254" s="40"/>
      <c r="FT2254" s="40"/>
      <c r="FU2254" s="40"/>
      <c r="FV2254" s="40"/>
      <c r="FW2254" s="40"/>
      <c r="FX2254" s="40"/>
      <c r="FY2254" s="40"/>
      <c r="FZ2254" s="40"/>
      <c r="GA2254" s="40"/>
      <c r="GB2254" s="40"/>
      <c r="GC2254" s="40"/>
      <c r="GD2254" s="40"/>
      <c r="GE2254" s="40"/>
      <c r="GF2254" s="40"/>
      <c r="GG2254" s="40"/>
      <c r="GH2254" s="40"/>
      <c r="GI2254" s="40"/>
      <c r="GJ2254" s="40"/>
      <c r="GK2254" s="40"/>
      <c r="GL2254" s="40"/>
      <c r="GM2254" s="40"/>
      <c r="GN2254" s="40"/>
      <c r="GO2254" s="40"/>
      <c r="GP2254" s="40"/>
      <c r="GQ2254" s="40"/>
      <c r="GR2254" s="40"/>
      <c r="GS2254" s="40"/>
      <c r="GT2254" s="40"/>
      <c r="GU2254" s="40"/>
      <c r="GV2254" s="40"/>
      <c r="GW2254" s="40"/>
      <c r="GX2254" s="40"/>
      <c r="GY2254" s="40"/>
      <c r="GZ2254" s="40"/>
      <c r="HA2254" s="40"/>
      <c r="HB2254" s="40"/>
      <c r="HC2254" s="40"/>
      <c r="HD2254" s="40"/>
      <c r="HE2254" s="40"/>
      <c r="HF2254" s="40"/>
      <c r="HG2254" s="40"/>
      <c r="HH2254" s="40"/>
      <c r="HI2254" s="40"/>
      <c r="HJ2254" s="40"/>
      <c r="HK2254" s="40"/>
      <c r="HL2254" s="40"/>
      <c r="HM2254" s="40"/>
      <c r="HN2254" s="40"/>
      <c r="HO2254" s="40"/>
      <c r="HP2254" s="40"/>
      <c r="HQ2254" s="40"/>
      <c r="HR2254" s="40"/>
      <c r="HS2254" s="40"/>
      <c r="HT2254" s="40"/>
      <c r="HU2254" s="40"/>
      <c r="HV2254" s="40"/>
      <c r="HW2254" s="40"/>
      <c r="HX2254" s="40"/>
      <c r="HY2254" s="40"/>
      <c r="HZ2254" s="40"/>
      <c r="IA2254" s="40"/>
      <c r="IB2254" s="40"/>
      <c r="IC2254" s="40"/>
      <c r="ID2254" s="40"/>
      <c r="IE2254" s="40"/>
      <c r="IF2254" s="40"/>
      <c r="IG2254" s="40"/>
      <c r="IH2254" s="40"/>
      <c r="II2254" s="40"/>
      <c r="IJ2254" s="40"/>
      <c r="IK2254" s="40"/>
      <c r="IL2254" s="40"/>
      <c r="IM2254" s="40"/>
      <c r="IN2254" s="40"/>
      <c r="IO2254" s="40"/>
      <c r="IP2254" s="40"/>
      <c r="IQ2254" s="40"/>
      <c r="IR2254" s="40"/>
      <c r="IS2254" s="40"/>
      <c r="IT2254" s="40"/>
      <c r="IU2254" s="40"/>
    </row>
    <row r="2255" spans="1:255" ht="15" customHeight="1">
      <c r="A2255" s="148">
        <v>2314</v>
      </c>
      <c r="B2255" s="139">
        <v>20160417</v>
      </c>
      <c r="C2255" s="57" t="str">
        <f t="shared" si="251"/>
        <v>SCL</v>
      </c>
      <c r="D2255" s="114">
        <f t="shared" si="246"/>
        <v>41015</v>
      </c>
      <c r="E2255" s="28" t="s">
        <v>32</v>
      </c>
      <c r="F2255" s="39" t="s">
        <v>25</v>
      </c>
      <c r="G2255" s="35" t="s">
        <v>26</v>
      </c>
      <c r="H2255" s="30"/>
      <c r="I2255" s="30"/>
      <c r="J2255" s="31" t="s">
        <v>175</v>
      </c>
      <c r="K2255" s="31" t="s">
        <v>580</v>
      </c>
      <c r="L2255" s="31" t="s">
        <v>176</v>
      </c>
      <c r="M2255" s="31"/>
      <c r="N2255" s="31" t="s">
        <v>31</v>
      </c>
      <c r="O2255" s="4" t="str">
        <f t="shared" si="247"/>
        <v>Ceratina (Zadontomerus) acantha</v>
      </c>
      <c r="P2255" s="85" t="str">
        <f t="shared" si="252"/>
        <v>Ceratina acantha</v>
      </c>
      <c r="Q2255" s="35" t="s">
        <v>43</v>
      </c>
      <c r="R2255" s="36"/>
      <c r="S2255" s="32"/>
      <c r="T2255" s="32"/>
      <c r="U2255" s="32"/>
      <c r="V2255" s="34" t="s">
        <v>171</v>
      </c>
      <c r="W2255" s="38">
        <v>41335</v>
      </c>
      <c r="X2255" s="52"/>
      <c r="Y2255" s="129">
        <f t="shared" si="248"/>
        <v>1</v>
      </c>
      <c r="Z2255" s="110">
        <f t="shared" si="249"/>
        <v>0</v>
      </c>
      <c r="AA2255" s="1">
        <f t="shared" si="250"/>
        <v>0</v>
      </c>
      <c r="AC2255" s="40"/>
      <c r="AD2255" s="40"/>
      <c r="AE2255" s="40"/>
      <c r="AF2255" s="40"/>
      <c r="AG2255" s="40"/>
      <c r="AH2255" s="40"/>
      <c r="AI2255" s="40"/>
      <c r="AJ2255" s="40"/>
      <c r="AK2255" s="40"/>
      <c r="AL2255" s="40"/>
      <c r="AM2255" s="40"/>
      <c r="AN2255" s="40"/>
      <c r="AO2255" s="40"/>
      <c r="AP2255" s="40"/>
      <c r="AQ2255" s="40"/>
      <c r="AR2255" s="40"/>
      <c r="AS2255" s="40"/>
      <c r="AT2255" s="40"/>
      <c r="AU2255" s="40"/>
      <c r="AV2255" s="40"/>
      <c r="AW2255" s="40"/>
      <c r="AX2255" s="40"/>
      <c r="AY2255" s="40"/>
      <c r="AZ2255" s="40"/>
      <c r="BA2255" s="40"/>
      <c r="BB2255" s="40"/>
      <c r="BC2255" s="40"/>
      <c r="BD2255" s="40"/>
      <c r="BE2255" s="40"/>
      <c r="BF2255" s="40"/>
      <c r="BG2255" s="40"/>
      <c r="BH2255" s="40"/>
      <c r="BI2255" s="40"/>
      <c r="BJ2255" s="40"/>
      <c r="BK2255" s="40"/>
      <c r="BL2255" s="40"/>
      <c r="BM2255" s="40"/>
      <c r="BN2255" s="40"/>
      <c r="BO2255" s="40"/>
      <c r="BP2255" s="40"/>
      <c r="BQ2255" s="40"/>
      <c r="BR2255" s="40"/>
      <c r="BS2255" s="40"/>
      <c r="BT2255" s="40"/>
      <c r="BU2255" s="40"/>
      <c r="BV2255" s="40"/>
      <c r="BW2255" s="40"/>
      <c r="BX2255" s="40"/>
      <c r="BY2255" s="40"/>
      <c r="BZ2255" s="40"/>
      <c r="CA2255" s="40"/>
      <c r="CB2255" s="40"/>
      <c r="CC2255" s="40"/>
      <c r="CD2255" s="40"/>
      <c r="CE2255" s="40"/>
      <c r="CF2255" s="40"/>
      <c r="CG2255" s="40"/>
      <c r="CH2255" s="40"/>
      <c r="CI2255" s="40"/>
      <c r="CJ2255" s="40"/>
      <c r="CK2255" s="40"/>
      <c r="CL2255" s="40"/>
      <c r="CM2255" s="40"/>
      <c r="CN2255" s="40"/>
      <c r="CO2255" s="40"/>
      <c r="CP2255" s="40"/>
      <c r="CQ2255" s="40"/>
      <c r="CR2255" s="40"/>
      <c r="CS2255" s="40"/>
      <c r="CT2255" s="40"/>
      <c r="CU2255" s="40"/>
      <c r="CV2255" s="40"/>
      <c r="CW2255" s="40"/>
      <c r="CX2255" s="40"/>
      <c r="CY2255" s="40"/>
      <c r="CZ2255" s="40"/>
      <c r="DA2255" s="40"/>
      <c r="DB2255" s="40"/>
      <c r="DC2255" s="40"/>
      <c r="DD2255" s="40"/>
      <c r="DE2255" s="40"/>
      <c r="DF2255" s="40"/>
      <c r="DG2255" s="40"/>
      <c r="DH2255" s="40"/>
      <c r="DI2255" s="40"/>
      <c r="DJ2255" s="40"/>
      <c r="DK2255" s="40"/>
      <c r="DL2255" s="40"/>
      <c r="DM2255" s="40"/>
      <c r="DN2255" s="40"/>
      <c r="DO2255" s="40"/>
      <c r="DP2255" s="40"/>
      <c r="DQ2255" s="40"/>
      <c r="DR2255" s="40"/>
      <c r="DS2255" s="40"/>
      <c r="DT2255" s="40"/>
      <c r="DU2255" s="40"/>
      <c r="DV2255" s="40"/>
      <c r="DW2255" s="40"/>
      <c r="DX2255" s="40"/>
      <c r="DY2255" s="40"/>
      <c r="DZ2255" s="40"/>
      <c r="EA2255" s="40"/>
      <c r="EB2255" s="40"/>
      <c r="EC2255" s="40"/>
      <c r="ED2255" s="40"/>
      <c r="EE2255" s="40"/>
      <c r="EF2255" s="40"/>
      <c r="EG2255" s="40"/>
      <c r="EH2255" s="40"/>
      <c r="EI2255" s="40"/>
      <c r="EJ2255" s="40"/>
      <c r="EK2255" s="40"/>
      <c r="EL2255" s="40"/>
      <c r="EM2255" s="40"/>
      <c r="EN2255" s="40"/>
      <c r="EO2255" s="40"/>
      <c r="EP2255" s="40"/>
      <c r="EQ2255" s="40"/>
      <c r="ER2255" s="40"/>
      <c r="ES2255" s="40"/>
      <c r="ET2255" s="40"/>
      <c r="EU2255" s="40"/>
      <c r="EV2255" s="40"/>
      <c r="EW2255" s="40"/>
      <c r="EX2255" s="40"/>
      <c r="EY2255" s="40"/>
      <c r="EZ2255" s="40"/>
      <c r="FA2255" s="40"/>
      <c r="FB2255" s="40"/>
      <c r="FC2255" s="40"/>
      <c r="FD2255" s="40"/>
      <c r="FE2255" s="40"/>
      <c r="FF2255" s="40"/>
      <c r="FG2255" s="40"/>
      <c r="FH2255" s="40"/>
      <c r="FI2255" s="40"/>
      <c r="FJ2255" s="40"/>
      <c r="FK2255" s="40"/>
      <c r="FL2255" s="40"/>
      <c r="FM2255" s="40"/>
      <c r="FN2255" s="40"/>
      <c r="FO2255" s="40"/>
      <c r="FP2255" s="40"/>
      <c r="FQ2255" s="40"/>
      <c r="FR2255" s="40"/>
      <c r="FS2255" s="40"/>
      <c r="FT2255" s="40"/>
      <c r="FU2255" s="40"/>
      <c r="FV2255" s="40"/>
      <c r="FW2255" s="40"/>
      <c r="FX2255" s="40"/>
      <c r="FY2255" s="40"/>
      <c r="FZ2255" s="40"/>
      <c r="GA2255" s="40"/>
      <c r="GB2255" s="40"/>
      <c r="GC2255" s="40"/>
      <c r="GD2255" s="40"/>
      <c r="GE2255" s="40"/>
      <c r="GF2255" s="40"/>
      <c r="GG2255" s="40"/>
      <c r="GH2255" s="40"/>
      <c r="GI2255" s="40"/>
      <c r="GJ2255" s="40"/>
      <c r="GK2255" s="40"/>
      <c r="GL2255" s="40"/>
      <c r="GM2255" s="40"/>
      <c r="GN2255" s="40"/>
      <c r="GO2255" s="40"/>
      <c r="GP2255" s="40"/>
      <c r="GQ2255" s="40"/>
      <c r="GR2255" s="40"/>
      <c r="GS2255" s="40"/>
      <c r="GT2255" s="40"/>
      <c r="GU2255" s="40"/>
      <c r="GV2255" s="40"/>
      <c r="GW2255" s="40"/>
      <c r="GX2255" s="40"/>
      <c r="GY2255" s="40"/>
      <c r="GZ2255" s="40"/>
      <c r="HA2255" s="40"/>
      <c r="HB2255" s="40"/>
      <c r="HC2255" s="40"/>
      <c r="HD2255" s="40"/>
      <c r="HE2255" s="40"/>
      <c r="HF2255" s="40"/>
      <c r="HG2255" s="40"/>
      <c r="HH2255" s="40"/>
      <c r="HI2255" s="40"/>
      <c r="HJ2255" s="40"/>
      <c r="HK2255" s="40"/>
      <c r="HL2255" s="40"/>
      <c r="HM2255" s="40"/>
      <c r="HN2255" s="40"/>
      <c r="HO2255" s="40"/>
      <c r="HP2255" s="40"/>
      <c r="HQ2255" s="40"/>
      <c r="HR2255" s="40"/>
      <c r="HS2255" s="40"/>
      <c r="HT2255" s="40"/>
      <c r="HU2255" s="40"/>
      <c r="HV2255" s="40"/>
      <c r="HW2255" s="40"/>
      <c r="HX2255" s="40"/>
      <c r="HY2255" s="40"/>
      <c r="HZ2255" s="40"/>
      <c r="IA2255" s="40"/>
      <c r="IB2255" s="40"/>
      <c r="IC2255" s="40"/>
      <c r="ID2255" s="40"/>
      <c r="IE2255" s="40"/>
      <c r="IF2255" s="40"/>
      <c r="IG2255" s="40"/>
      <c r="IH2255" s="40"/>
      <c r="II2255" s="40"/>
      <c r="IJ2255" s="40"/>
      <c r="IK2255" s="40"/>
      <c r="IL2255" s="40"/>
      <c r="IM2255" s="40"/>
      <c r="IN2255" s="40"/>
      <c r="IO2255" s="40"/>
      <c r="IP2255" s="40"/>
      <c r="IQ2255" s="40"/>
      <c r="IR2255" s="40"/>
      <c r="IS2255" s="40"/>
      <c r="IT2255" s="40"/>
      <c r="IU2255" s="40"/>
    </row>
    <row r="2256" spans="1:255" ht="15" customHeight="1">
      <c r="A2256" s="148">
        <v>2315</v>
      </c>
      <c r="B2256" s="139">
        <v>20160417</v>
      </c>
      <c r="C2256" s="57" t="str">
        <f t="shared" si="251"/>
        <v>SCL</v>
      </c>
      <c r="D2256" s="114">
        <f t="shared" si="246"/>
        <v>41015</v>
      </c>
      <c r="E2256" s="28" t="s">
        <v>32</v>
      </c>
      <c r="F2256" s="39" t="s">
        <v>25</v>
      </c>
      <c r="G2256" s="35" t="s">
        <v>26</v>
      </c>
      <c r="H2256" s="30"/>
      <c r="I2256" s="30"/>
      <c r="J2256" s="31" t="s">
        <v>175</v>
      </c>
      <c r="K2256" s="31" t="s">
        <v>580</v>
      </c>
      <c r="L2256" s="31" t="s">
        <v>176</v>
      </c>
      <c r="M2256" s="31"/>
      <c r="N2256" s="31" t="s">
        <v>31</v>
      </c>
      <c r="O2256" s="4" t="str">
        <f t="shared" si="247"/>
        <v>Ceratina (Zadontomerus) acantha</v>
      </c>
      <c r="P2256" s="85" t="str">
        <f t="shared" si="252"/>
        <v>Ceratina acantha</v>
      </c>
      <c r="Q2256" s="35" t="s">
        <v>43</v>
      </c>
      <c r="R2256" s="36"/>
      <c r="S2256" s="32"/>
      <c r="T2256" s="32"/>
      <c r="U2256" s="32"/>
      <c r="V2256" s="34" t="s">
        <v>171</v>
      </c>
      <c r="W2256" s="38">
        <v>41335</v>
      </c>
      <c r="X2256" s="52"/>
      <c r="Y2256" s="129">
        <f t="shared" si="248"/>
        <v>1</v>
      </c>
      <c r="Z2256" s="110">
        <f t="shared" si="249"/>
        <v>0</v>
      </c>
      <c r="AA2256" s="1">
        <f t="shared" si="250"/>
        <v>0</v>
      </c>
      <c r="AC2256" s="40"/>
      <c r="AD2256" s="40"/>
      <c r="AE2256" s="40"/>
      <c r="AF2256" s="40"/>
      <c r="AG2256" s="40"/>
      <c r="AH2256" s="40"/>
      <c r="AI2256" s="40"/>
      <c r="AJ2256" s="40"/>
      <c r="AK2256" s="40"/>
      <c r="AL2256" s="40"/>
      <c r="AM2256" s="40"/>
      <c r="AN2256" s="40"/>
      <c r="AO2256" s="40"/>
      <c r="AP2256" s="40"/>
      <c r="AQ2256" s="40"/>
      <c r="AR2256" s="40"/>
      <c r="AS2256" s="40"/>
      <c r="AT2256" s="40"/>
      <c r="AU2256" s="40"/>
      <c r="AV2256" s="40"/>
      <c r="AW2256" s="40"/>
      <c r="AX2256" s="40"/>
      <c r="AY2256" s="40"/>
      <c r="AZ2256" s="40"/>
      <c r="BA2256" s="40"/>
      <c r="BB2256" s="40"/>
      <c r="BC2256" s="40"/>
      <c r="BD2256" s="40"/>
      <c r="BE2256" s="40"/>
      <c r="BF2256" s="40"/>
      <c r="BG2256" s="40"/>
      <c r="BH2256" s="40"/>
      <c r="BI2256" s="40"/>
      <c r="BJ2256" s="40"/>
      <c r="BK2256" s="40"/>
      <c r="BL2256" s="40"/>
      <c r="BM2256" s="40"/>
      <c r="BN2256" s="40"/>
      <c r="BO2256" s="40"/>
      <c r="BP2256" s="40"/>
      <c r="BQ2256" s="40"/>
      <c r="BR2256" s="40"/>
      <c r="BS2256" s="40"/>
      <c r="BT2256" s="40"/>
      <c r="BU2256" s="40"/>
      <c r="BV2256" s="40"/>
      <c r="BW2256" s="40"/>
      <c r="BX2256" s="40"/>
      <c r="BY2256" s="40"/>
      <c r="BZ2256" s="40"/>
      <c r="CA2256" s="40"/>
      <c r="CB2256" s="40"/>
      <c r="CC2256" s="40"/>
      <c r="CD2256" s="40"/>
      <c r="CE2256" s="40"/>
      <c r="CF2256" s="40"/>
      <c r="CG2256" s="40"/>
      <c r="CH2256" s="40"/>
      <c r="CI2256" s="40"/>
      <c r="CJ2256" s="40"/>
      <c r="CK2256" s="40"/>
      <c r="CL2256" s="40"/>
      <c r="CM2256" s="40"/>
      <c r="CN2256" s="40"/>
      <c r="CO2256" s="40"/>
      <c r="CP2256" s="40"/>
      <c r="CQ2256" s="40"/>
      <c r="CR2256" s="40"/>
      <c r="CS2256" s="40"/>
      <c r="CT2256" s="40"/>
      <c r="CU2256" s="40"/>
      <c r="CV2256" s="40"/>
      <c r="CW2256" s="40"/>
      <c r="CX2256" s="40"/>
      <c r="CY2256" s="40"/>
      <c r="CZ2256" s="40"/>
      <c r="DA2256" s="40"/>
      <c r="DB2256" s="40"/>
      <c r="DC2256" s="40"/>
      <c r="DD2256" s="40"/>
      <c r="DE2256" s="40"/>
      <c r="DF2256" s="40"/>
      <c r="DG2256" s="40"/>
      <c r="DH2256" s="40"/>
      <c r="DI2256" s="40"/>
      <c r="DJ2256" s="40"/>
      <c r="DK2256" s="40"/>
      <c r="DL2256" s="40"/>
      <c r="DM2256" s="40"/>
      <c r="DN2256" s="40"/>
      <c r="DO2256" s="40"/>
      <c r="DP2256" s="40"/>
      <c r="DQ2256" s="40"/>
      <c r="DR2256" s="40"/>
      <c r="DS2256" s="40"/>
      <c r="DT2256" s="40"/>
      <c r="DU2256" s="40"/>
      <c r="DV2256" s="40"/>
      <c r="DW2256" s="40"/>
      <c r="DX2256" s="40"/>
      <c r="DY2256" s="40"/>
      <c r="DZ2256" s="40"/>
      <c r="EA2256" s="40"/>
      <c r="EB2256" s="40"/>
      <c r="EC2256" s="40"/>
      <c r="ED2256" s="40"/>
      <c r="EE2256" s="40"/>
      <c r="EF2256" s="40"/>
      <c r="EG2256" s="40"/>
      <c r="EH2256" s="40"/>
      <c r="EI2256" s="40"/>
      <c r="EJ2256" s="40"/>
      <c r="EK2256" s="40"/>
      <c r="EL2256" s="40"/>
      <c r="EM2256" s="40"/>
      <c r="EN2256" s="40"/>
      <c r="EO2256" s="40"/>
      <c r="EP2256" s="40"/>
      <c r="EQ2256" s="40"/>
      <c r="ER2256" s="40"/>
      <c r="ES2256" s="40"/>
      <c r="ET2256" s="40"/>
      <c r="EU2256" s="40"/>
      <c r="EV2256" s="40"/>
      <c r="EW2256" s="40"/>
      <c r="EX2256" s="40"/>
      <c r="EY2256" s="40"/>
      <c r="EZ2256" s="40"/>
      <c r="FA2256" s="40"/>
      <c r="FB2256" s="40"/>
      <c r="FC2256" s="40"/>
      <c r="FD2256" s="40"/>
      <c r="FE2256" s="40"/>
      <c r="FF2256" s="40"/>
      <c r="FG2256" s="40"/>
      <c r="FH2256" s="40"/>
      <c r="FI2256" s="40"/>
      <c r="FJ2256" s="40"/>
      <c r="FK2256" s="40"/>
      <c r="FL2256" s="40"/>
      <c r="FM2256" s="40"/>
      <c r="FN2256" s="40"/>
      <c r="FO2256" s="40"/>
      <c r="FP2256" s="40"/>
      <c r="FQ2256" s="40"/>
      <c r="FR2256" s="40"/>
      <c r="FS2256" s="40"/>
      <c r="FT2256" s="40"/>
      <c r="FU2256" s="40"/>
      <c r="FV2256" s="40"/>
      <c r="FW2256" s="40"/>
      <c r="FX2256" s="40"/>
      <c r="FY2256" s="40"/>
      <c r="FZ2256" s="40"/>
      <c r="GA2256" s="40"/>
      <c r="GB2256" s="40"/>
      <c r="GC2256" s="40"/>
      <c r="GD2256" s="40"/>
      <c r="GE2256" s="40"/>
      <c r="GF2256" s="40"/>
      <c r="GG2256" s="40"/>
      <c r="GH2256" s="40"/>
      <c r="GI2256" s="40"/>
      <c r="GJ2256" s="40"/>
      <c r="GK2256" s="40"/>
      <c r="GL2256" s="40"/>
      <c r="GM2256" s="40"/>
      <c r="GN2256" s="40"/>
      <c r="GO2256" s="40"/>
      <c r="GP2256" s="40"/>
      <c r="GQ2256" s="40"/>
      <c r="GR2256" s="40"/>
      <c r="GS2256" s="40"/>
      <c r="GT2256" s="40"/>
      <c r="GU2256" s="40"/>
      <c r="GV2256" s="40"/>
      <c r="GW2256" s="40"/>
      <c r="GX2256" s="40"/>
      <c r="GY2256" s="40"/>
      <c r="GZ2256" s="40"/>
      <c r="HA2256" s="40"/>
      <c r="HB2256" s="40"/>
      <c r="HC2256" s="40"/>
      <c r="HD2256" s="40"/>
      <c r="HE2256" s="40"/>
      <c r="HF2256" s="40"/>
      <c r="HG2256" s="40"/>
      <c r="HH2256" s="40"/>
      <c r="HI2256" s="40"/>
      <c r="HJ2256" s="40"/>
      <c r="HK2256" s="40"/>
      <c r="HL2256" s="40"/>
      <c r="HM2256" s="40"/>
      <c r="HN2256" s="40"/>
      <c r="HO2256" s="40"/>
      <c r="HP2256" s="40"/>
      <c r="HQ2256" s="40"/>
      <c r="HR2256" s="40"/>
      <c r="HS2256" s="40"/>
      <c r="HT2256" s="40"/>
      <c r="HU2256" s="40"/>
      <c r="HV2256" s="40"/>
      <c r="HW2256" s="40"/>
      <c r="HX2256" s="40"/>
      <c r="HY2256" s="40"/>
      <c r="HZ2256" s="40"/>
      <c r="IA2256" s="40"/>
      <c r="IB2256" s="40"/>
      <c r="IC2256" s="40"/>
      <c r="ID2256" s="40"/>
      <c r="IE2256" s="40"/>
      <c r="IF2256" s="40"/>
      <c r="IG2256" s="40"/>
      <c r="IH2256" s="40"/>
      <c r="II2256" s="40"/>
      <c r="IJ2256" s="40"/>
      <c r="IK2256" s="40"/>
      <c r="IL2256" s="40"/>
      <c r="IM2256" s="40"/>
      <c r="IN2256" s="40"/>
      <c r="IO2256" s="40"/>
      <c r="IP2256" s="40"/>
      <c r="IQ2256" s="40"/>
      <c r="IR2256" s="40"/>
      <c r="IS2256" s="40"/>
      <c r="IT2256" s="40"/>
      <c r="IU2256" s="40"/>
    </row>
    <row r="2257" spans="1:27" ht="15" customHeight="1">
      <c r="A2257" s="148">
        <v>2806</v>
      </c>
      <c r="B2257" s="139">
        <v>20140714</v>
      </c>
      <c r="C2257" s="57" t="str">
        <f t="shared" si="251"/>
        <v>POS</v>
      </c>
      <c r="D2257" s="115">
        <f t="shared" si="246"/>
        <v>40372</v>
      </c>
      <c r="E2257" s="9" t="s">
        <v>37</v>
      </c>
      <c r="F2257" s="37" t="s">
        <v>25</v>
      </c>
      <c r="G2257" s="11" t="s">
        <v>26</v>
      </c>
      <c r="H2257" s="3"/>
      <c r="I2257" s="3"/>
      <c r="J2257" s="4" t="s">
        <v>181</v>
      </c>
      <c r="K2257" s="4" t="s">
        <v>1152</v>
      </c>
      <c r="L2257" s="4" t="s">
        <v>1154</v>
      </c>
      <c r="M2257" s="4" t="s">
        <v>1155</v>
      </c>
      <c r="N2257" s="4"/>
      <c r="O2257" s="4" t="str">
        <f t="shared" si="247"/>
        <v>Hylaeus (Prosopis) modestus ssp. citrinifrons</v>
      </c>
      <c r="P2257" s="85" t="str">
        <f t="shared" si="252"/>
        <v>Hylaeus modestus</v>
      </c>
      <c r="Q2257" s="11" t="s">
        <v>29</v>
      </c>
      <c r="R2257" s="11"/>
      <c r="S2257" s="12" t="s">
        <v>55</v>
      </c>
      <c r="T2257" s="12"/>
      <c r="U2257" s="12"/>
      <c r="V2257" s="10" t="s">
        <v>182</v>
      </c>
      <c r="W2257" s="118">
        <v>41954</v>
      </c>
      <c r="X2257" s="2" t="s">
        <v>1172</v>
      </c>
      <c r="Y2257" s="129">
        <f t="shared" si="248"/>
        <v>1</v>
      </c>
      <c r="Z2257" s="110">
        <f t="shared" si="249"/>
        <v>1</v>
      </c>
      <c r="AA2257" s="1">
        <f t="shared" si="250"/>
        <v>0</v>
      </c>
    </row>
    <row r="2258" spans="1:27" ht="15" customHeight="1">
      <c r="A2258" s="148">
        <v>2807</v>
      </c>
      <c r="B2258" s="139">
        <v>20140714</v>
      </c>
      <c r="C2258" s="57" t="str">
        <f t="shared" si="251"/>
        <v>POS</v>
      </c>
      <c r="D2258" s="115">
        <f t="shared" si="246"/>
        <v>40372</v>
      </c>
      <c r="E2258" s="9" t="s">
        <v>37</v>
      </c>
      <c r="F2258" s="37" t="s">
        <v>25</v>
      </c>
      <c r="G2258" s="11" t="s">
        <v>26</v>
      </c>
      <c r="H2258" s="3"/>
      <c r="I2258" s="3"/>
      <c r="J2258" s="4" t="s">
        <v>181</v>
      </c>
      <c r="K2258" s="4" t="s">
        <v>1152</v>
      </c>
      <c r="L2258" s="4" t="s">
        <v>1154</v>
      </c>
      <c r="M2258" s="4" t="s">
        <v>1155</v>
      </c>
      <c r="N2258" s="4"/>
      <c r="O2258" s="4" t="str">
        <f t="shared" si="247"/>
        <v>Hylaeus (Prosopis) modestus ssp. citrinifrons</v>
      </c>
      <c r="P2258" s="85" t="str">
        <f t="shared" si="252"/>
        <v>Hylaeus modestus</v>
      </c>
      <c r="Q2258" s="11" t="s">
        <v>29</v>
      </c>
      <c r="R2258" s="11"/>
      <c r="S2258" s="12"/>
      <c r="T2258" s="12"/>
      <c r="U2258" s="12"/>
      <c r="V2258" s="10" t="s">
        <v>182</v>
      </c>
      <c r="W2258" s="118">
        <v>41954</v>
      </c>
      <c r="X2258" s="2" t="s">
        <v>1274</v>
      </c>
      <c r="Y2258" s="129">
        <f t="shared" si="248"/>
        <v>1</v>
      </c>
      <c r="Z2258" s="110">
        <f t="shared" si="249"/>
        <v>0</v>
      </c>
      <c r="AA2258" s="1">
        <f t="shared" si="250"/>
        <v>0</v>
      </c>
    </row>
    <row r="2259" spans="1:27" ht="15" customHeight="1">
      <c r="A2259" s="148">
        <v>2808</v>
      </c>
      <c r="B2259" s="139">
        <v>20140714</v>
      </c>
      <c r="C2259" s="57" t="str">
        <f t="shared" si="251"/>
        <v>POS</v>
      </c>
      <c r="D2259" s="115">
        <f t="shared" si="246"/>
        <v>40372</v>
      </c>
      <c r="E2259" s="9" t="s">
        <v>37</v>
      </c>
      <c r="F2259" s="37" t="s">
        <v>25</v>
      </c>
      <c r="G2259" s="11" t="s">
        <v>26</v>
      </c>
      <c r="H2259" s="3"/>
      <c r="I2259" s="3"/>
      <c r="J2259" s="4" t="s">
        <v>181</v>
      </c>
      <c r="K2259" s="4" t="s">
        <v>1152</v>
      </c>
      <c r="L2259" s="4" t="s">
        <v>1154</v>
      </c>
      <c r="M2259" s="4" t="s">
        <v>1155</v>
      </c>
      <c r="N2259" s="4"/>
      <c r="O2259" s="4" t="str">
        <f t="shared" si="247"/>
        <v>Hylaeus (Prosopis) modestus ssp. citrinifrons</v>
      </c>
      <c r="P2259" s="85" t="str">
        <f t="shared" si="252"/>
        <v>Hylaeus modestus</v>
      </c>
      <c r="Q2259" s="11" t="s">
        <v>29</v>
      </c>
      <c r="R2259" s="11"/>
      <c r="S2259" s="12"/>
      <c r="T2259" s="12"/>
      <c r="U2259" s="12"/>
      <c r="V2259" s="10" t="s">
        <v>182</v>
      </c>
      <c r="W2259" s="118">
        <v>41954</v>
      </c>
      <c r="X2259" s="2" t="s">
        <v>1275</v>
      </c>
      <c r="Y2259" s="129">
        <f t="shared" si="248"/>
        <v>1</v>
      </c>
      <c r="Z2259" s="110">
        <f t="shared" si="249"/>
        <v>0</v>
      </c>
      <c r="AA2259" s="1">
        <f t="shared" si="250"/>
        <v>0</v>
      </c>
    </row>
    <row r="2260" spans="1:27" ht="15" customHeight="1">
      <c r="A2260" s="148">
        <v>2809</v>
      </c>
      <c r="B2260" s="139">
        <v>20140714</v>
      </c>
      <c r="C2260" s="57" t="str">
        <f t="shared" si="251"/>
        <v>POS</v>
      </c>
      <c r="D2260" s="115">
        <f t="shared" si="246"/>
        <v>40372</v>
      </c>
      <c r="E2260" s="9" t="s">
        <v>37</v>
      </c>
      <c r="F2260" s="37" t="s">
        <v>25</v>
      </c>
      <c r="G2260" s="11" t="s">
        <v>26</v>
      </c>
      <c r="H2260" s="3"/>
      <c r="I2260" s="3"/>
      <c r="J2260" s="4" t="s">
        <v>181</v>
      </c>
      <c r="K2260" s="4" t="s">
        <v>1152</v>
      </c>
      <c r="L2260" s="4" t="s">
        <v>1154</v>
      </c>
      <c r="M2260" s="4" t="s">
        <v>1155</v>
      </c>
      <c r="N2260" s="4"/>
      <c r="O2260" s="4" t="str">
        <f t="shared" si="247"/>
        <v>Hylaeus (Prosopis) modestus ssp. citrinifrons</v>
      </c>
      <c r="P2260" s="85" t="str">
        <f t="shared" si="252"/>
        <v>Hylaeus modestus</v>
      </c>
      <c r="Q2260" s="11" t="s">
        <v>29</v>
      </c>
      <c r="R2260" s="11"/>
      <c r="S2260" s="12"/>
      <c r="T2260" s="12"/>
      <c r="U2260" s="12"/>
      <c r="V2260" s="10" t="s">
        <v>182</v>
      </c>
      <c r="W2260" s="118">
        <v>41954</v>
      </c>
      <c r="X2260" s="2" t="s">
        <v>1274</v>
      </c>
      <c r="Y2260" s="129">
        <f t="shared" si="248"/>
        <v>1</v>
      </c>
      <c r="Z2260" s="110">
        <f t="shared" si="249"/>
        <v>0</v>
      </c>
      <c r="AA2260" s="1">
        <f t="shared" si="250"/>
        <v>0</v>
      </c>
    </row>
    <row r="2261" spans="1:27" ht="15" customHeight="1">
      <c r="A2261" s="148">
        <v>2810</v>
      </c>
      <c r="B2261" s="139">
        <v>20140714</v>
      </c>
      <c r="C2261" s="57" t="str">
        <f t="shared" si="251"/>
        <v>POS</v>
      </c>
      <c r="D2261" s="115">
        <f t="shared" si="246"/>
        <v>40372</v>
      </c>
      <c r="E2261" s="9" t="s">
        <v>37</v>
      </c>
      <c r="F2261" s="37" t="s">
        <v>25</v>
      </c>
      <c r="G2261" s="11" t="s">
        <v>26</v>
      </c>
      <c r="H2261" s="3"/>
      <c r="I2261" s="3"/>
      <c r="J2261" s="4" t="s">
        <v>181</v>
      </c>
      <c r="K2261" s="4" t="s">
        <v>1152</v>
      </c>
      <c r="L2261" s="4" t="s">
        <v>1154</v>
      </c>
      <c r="M2261" s="4" t="s">
        <v>1155</v>
      </c>
      <c r="N2261" s="4"/>
      <c r="O2261" s="4" t="str">
        <f t="shared" si="247"/>
        <v>Hylaeus (Prosopis) modestus ssp. citrinifrons</v>
      </c>
      <c r="P2261" s="85" t="str">
        <f t="shared" si="252"/>
        <v>Hylaeus modestus</v>
      </c>
      <c r="Q2261" s="11" t="s">
        <v>29</v>
      </c>
      <c r="R2261" s="11"/>
      <c r="S2261" s="12"/>
      <c r="T2261" s="12"/>
      <c r="U2261" s="12"/>
      <c r="V2261" s="10" t="s">
        <v>182</v>
      </c>
      <c r="W2261" s="118">
        <v>41954</v>
      </c>
      <c r="X2261" s="2" t="s">
        <v>1274</v>
      </c>
      <c r="Y2261" s="129">
        <f t="shared" si="248"/>
        <v>1</v>
      </c>
      <c r="Z2261" s="110">
        <f t="shared" si="249"/>
        <v>0</v>
      </c>
      <c r="AA2261" s="1">
        <f t="shared" si="250"/>
        <v>0</v>
      </c>
    </row>
    <row r="2262" spans="1:27" ht="15" customHeight="1">
      <c r="A2262" s="148">
        <v>2811</v>
      </c>
      <c r="B2262" s="139">
        <v>20150419</v>
      </c>
      <c r="C2262" s="57" t="str">
        <f t="shared" si="251"/>
        <v>POS</v>
      </c>
      <c r="D2262" s="114">
        <f t="shared" si="246"/>
        <v>40651</v>
      </c>
      <c r="E2262" s="9" t="s">
        <v>36</v>
      </c>
      <c r="F2262" s="37" t="s">
        <v>25</v>
      </c>
      <c r="G2262" s="11" t="s">
        <v>26</v>
      </c>
      <c r="H2262" s="3"/>
      <c r="I2262" s="3"/>
      <c r="J2262" s="4" t="s">
        <v>181</v>
      </c>
      <c r="K2262" s="4" t="s">
        <v>1152</v>
      </c>
      <c r="L2262" s="4" t="s">
        <v>1154</v>
      </c>
      <c r="M2262" s="4" t="s">
        <v>1155</v>
      </c>
      <c r="N2262" s="4"/>
      <c r="O2262" s="4" t="str">
        <f t="shared" si="247"/>
        <v>Hylaeus (Prosopis) modestus ssp. citrinifrons</v>
      </c>
      <c r="P2262" s="85" t="str">
        <f t="shared" si="252"/>
        <v>Hylaeus modestus</v>
      </c>
      <c r="Q2262" s="11" t="s">
        <v>29</v>
      </c>
      <c r="R2262" s="24"/>
      <c r="S2262" s="12"/>
      <c r="T2262" s="12"/>
      <c r="U2262" s="12"/>
      <c r="V2262" s="10" t="s">
        <v>58</v>
      </c>
      <c r="W2262" s="38">
        <v>41334</v>
      </c>
      <c r="X2262" s="50" t="s">
        <v>1179</v>
      </c>
      <c r="Y2262" s="129">
        <f t="shared" si="248"/>
        <v>1</v>
      </c>
      <c r="Z2262" s="110">
        <f t="shared" si="249"/>
        <v>0</v>
      </c>
      <c r="AA2262" s="1">
        <f t="shared" si="250"/>
        <v>0</v>
      </c>
    </row>
    <row r="2263" spans="1:27" ht="15" customHeight="1">
      <c r="A2263" s="148">
        <v>2812</v>
      </c>
      <c r="B2263" s="139">
        <v>20140714</v>
      </c>
      <c r="C2263" s="57" t="str">
        <f t="shared" si="251"/>
        <v>POS</v>
      </c>
      <c r="D2263" s="114">
        <f t="shared" si="246"/>
        <v>40372</v>
      </c>
      <c r="E2263" s="9" t="s">
        <v>37</v>
      </c>
      <c r="F2263" s="37" t="s">
        <v>25</v>
      </c>
      <c r="G2263" s="11" t="s">
        <v>26</v>
      </c>
      <c r="H2263" s="3"/>
      <c r="I2263" s="3"/>
      <c r="J2263" s="4" t="s">
        <v>181</v>
      </c>
      <c r="K2263" s="4" t="s">
        <v>1152</v>
      </c>
      <c r="L2263" s="4" t="s">
        <v>1154</v>
      </c>
      <c r="M2263" s="4" t="s">
        <v>1155</v>
      </c>
      <c r="N2263" s="4"/>
      <c r="O2263" s="4" t="str">
        <f t="shared" si="247"/>
        <v>Hylaeus (Prosopis) modestus ssp. citrinifrons</v>
      </c>
      <c r="P2263" s="85" t="str">
        <f t="shared" si="252"/>
        <v>Hylaeus modestus</v>
      </c>
      <c r="Q2263" s="11" t="s">
        <v>29</v>
      </c>
      <c r="R2263" s="24"/>
      <c r="S2263" s="12"/>
      <c r="T2263" s="12"/>
      <c r="U2263" s="12"/>
      <c r="V2263" s="10" t="s">
        <v>58</v>
      </c>
      <c r="W2263" s="38">
        <v>41334</v>
      </c>
      <c r="X2263" s="50" t="s">
        <v>1174</v>
      </c>
      <c r="Y2263" s="129">
        <f t="shared" si="248"/>
        <v>1</v>
      </c>
      <c r="Z2263" s="110">
        <f t="shared" si="249"/>
        <v>0</v>
      </c>
      <c r="AA2263" s="1">
        <f t="shared" si="250"/>
        <v>0</v>
      </c>
    </row>
    <row r="2264" spans="1:27" ht="15" customHeight="1">
      <c r="A2264" s="148">
        <v>2813</v>
      </c>
      <c r="B2264" s="139">
        <v>20150620</v>
      </c>
      <c r="C2264" s="57" t="str">
        <f t="shared" si="251"/>
        <v>SCL</v>
      </c>
      <c r="D2264" s="114">
        <f t="shared" si="246"/>
        <v>40713</v>
      </c>
      <c r="E2264" s="9" t="s">
        <v>40</v>
      </c>
      <c r="F2264" s="37" t="s">
        <v>25</v>
      </c>
      <c r="G2264" s="11" t="s">
        <v>26</v>
      </c>
      <c r="H2264" s="3"/>
      <c r="I2264" s="3"/>
      <c r="J2264" s="4" t="s">
        <v>181</v>
      </c>
      <c r="K2264" s="4" t="s">
        <v>31</v>
      </c>
      <c r="L2264" s="4" t="s">
        <v>54</v>
      </c>
      <c r="M2264" s="4"/>
      <c r="N2264" s="4" t="s">
        <v>31</v>
      </c>
      <c r="O2264" s="4" t="str">
        <f t="shared" si="247"/>
        <v>Hylaeus sp. 1</v>
      </c>
      <c r="P2264" s="85" t="str">
        <f t="shared" si="252"/>
        <v>Hylaeus sp. 1</v>
      </c>
      <c r="Q2264" s="11" t="s">
        <v>29</v>
      </c>
      <c r="R2264" s="24"/>
      <c r="S2264" s="12"/>
      <c r="T2264" s="12"/>
      <c r="U2264" s="12"/>
      <c r="V2264" s="10" t="s">
        <v>58</v>
      </c>
      <c r="W2264" s="38">
        <v>41334</v>
      </c>
      <c r="X2264" s="50" t="s">
        <v>1282</v>
      </c>
      <c r="Y2264" s="129">
        <f t="shared" si="248"/>
        <v>1</v>
      </c>
      <c r="Z2264" s="110">
        <f t="shared" si="249"/>
        <v>0</v>
      </c>
      <c r="AA2264" s="1">
        <f t="shared" si="250"/>
        <v>0</v>
      </c>
    </row>
    <row r="2265" spans="1:27" ht="15" customHeight="1">
      <c r="A2265" s="148">
        <v>2814</v>
      </c>
      <c r="B2265" s="139">
        <v>20150620</v>
      </c>
      <c r="C2265" s="57" t="str">
        <f t="shared" si="251"/>
        <v>SCL</v>
      </c>
      <c r="D2265" s="114">
        <f t="shared" si="246"/>
        <v>40713</v>
      </c>
      <c r="E2265" s="9" t="s">
        <v>32</v>
      </c>
      <c r="F2265" s="37" t="s">
        <v>25</v>
      </c>
      <c r="G2265" s="11" t="s">
        <v>26</v>
      </c>
      <c r="H2265" s="3"/>
      <c r="I2265" s="3"/>
      <c r="J2265" s="4" t="s">
        <v>181</v>
      </c>
      <c r="K2265" s="4" t="s">
        <v>1152</v>
      </c>
      <c r="L2265" s="4" t="s">
        <v>1154</v>
      </c>
      <c r="M2265" s="4" t="s">
        <v>1155</v>
      </c>
      <c r="N2265" s="4" t="s">
        <v>31</v>
      </c>
      <c r="O2265" s="4" t="str">
        <f t="shared" si="247"/>
        <v>Hylaeus (Prosopis) modestus ssp. citrinifrons</v>
      </c>
      <c r="P2265" s="85" t="str">
        <f t="shared" si="252"/>
        <v>Hylaeus modestus</v>
      </c>
      <c r="Q2265" s="11" t="s">
        <v>43</v>
      </c>
      <c r="R2265" s="24"/>
      <c r="S2265" s="12"/>
      <c r="T2265" s="12"/>
      <c r="U2265" s="12"/>
      <c r="V2265" s="10" t="s">
        <v>58</v>
      </c>
      <c r="W2265" s="38">
        <v>41334</v>
      </c>
      <c r="X2265" s="50" t="s">
        <v>1153</v>
      </c>
      <c r="Y2265" s="129">
        <f t="shared" si="248"/>
        <v>1</v>
      </c>
      <c r="Z2265" s="110">
        <f t="shared" si="249"/>
        <v>0</v>
      </c>
      <c r="AA2265" s="1">
        <f t="shared" si="250"/>
        <v>0</v>
      </c>
    </row>
    <row r="2266" spans="1:27" ht="15" customHeight="1">
      <c r="A2266" s="148">
        <v>2815</v>
      </c>
      <c r="B2266" s="139">
        <v>20140817</v>
      </c>
      <c r="C2266" s="57" t="str">
        <f t="shared" si="251"/>
        <v>POS</v>
      </c>
      <c r="D2266" s="114">
        <f t="shared" si="246"/>
        <v>40406</v>
      </c>
      <c r="E2266" s="9" t="s">
        <v>36</v>
      </c>
      <c r="F2266" s="37" t="s">
        <v>25</v>
      </c>
      <c r="G2266" s="11" t="s">
        <v>26</v>
      </c>
      <c r="H2266" s="3"/>
      <c r="I2266" s="3"/>
      <c r="J2266" s="4" t="s">
        <v>181</v>
      </c>
      <c r="K2266" s="4" t="s">
        <v>31</v>
      </c>
      <c r="L2266" s="4" t="s">
        <v>82</v>
      </c>
      <c r="M2266" s="4"/>
      <c r="N2266" s="4" t="s">
        <v>31</v>
      </c>
      <c r="O2266" s="4" t="str">
        <f t="shared" si="247"/>
        <v>Hylaeus sp. 2</v>
      </c>
      <c r="P2266" s="85" t="str">
        <f t="shared" si="252"/>
        <v>Hylaeus sp. 2</v>
      </c>
      <c r="Q2266" s="11" t="s">
        <v>29</v>
      </c>
      <c r="R2266" s="24"/>
      <c r="S2266" s="12"/>
      <c r="T2266" s="12"/>
      <c r="U2266" s="12"/>
      <c r="V2266" s="10" t="s">
        <v>58</v>
      </c>
      <c r="W2266" s="38">
        <v>41334</v>
      </c>
      <c r="X2266" s="50" t="s">
        <v>1284</v>
      </c>
      <c r="Y2266" s="129">
        <f t="shared" si="248"/>
        <v>1</v>
      </c>
      <c r="Z2266" s="110">
        <f t="shared" si="249"/>
        <v>1</v>
      </c>
      <c r="AA2266" s="1">
        <f t="shared" si="250"/>
        <v>0</v>
      </c>
    </row>
    <row r="2267" spans="1:27" ht="15" customHeight="1">
      <c r="A2267" s="148">
        <v>2816</v>
      </c>
      <c r="B2267" s="139">
        <v>20150808</v>
      </c>
      <c r="C2267" s="57" t="str">
        <f t="shared" si="251"/>
        <v>POS</v>
      </c>
      <c r="D2267" s="115">
        <f t="shared" si="246"/>
        <v>40762</v>
      </c>
      <c r="E2267" s="9" t="s">
        <v>36</v>
      </c>
      <c r="F2267" s="37" t="s">
        <v>25</v>
      </c>
      <c r="G2267" s="11" t="s">
        <v>26</v>
      </c>
      <c r="H2267" s="3"/>
      <c r="I2267" s="3"/>
      <c r="J2267" s="4" t="s">
        <v>181</v>
      </c>
      <c r="K2267" s="4" t="s">
        <v>181</v>
      </c>
      <c r="L2267" s="4" t="s">
        <v>586</v>
      </c>
      <c r="M2267" s="4"/>
      <c r="N2267" s="4"/>
      <c r="O2267" s="4" t="str">
        <f t="shared" si="247"/>
        <v>Hylaeus (Hylaeus) mesillae</v>
      </c>
      <c r="P2267" s="85" t="str">
        <f t="shared" si="252"/>
        <v>Hylaeus mesillae</v>
      </c>
      <c r="Q2267" s="11" t="s">
        <v>29</v>
      </c>
      <c r="R2267" s="11"/>
      <c r="S2267" s="12"/>
      <c r="T2267" s="12"/>
      <c r="U2267" s="12"/>
      <c r="V2267" s="10" t="s">
        <v>182</v>
      </c>
      <c r="W2267" s="118">
        <v>41954</v>
      </c>
      <c r="X2267" s="2" t="s">
        <v>1164</v>
      </c>
      <c r="Y2267" s="129">
        <f t="shared" si="248"/>
        <v>1</v>
      </c>
      <c r="Z2267" s="110">
        <f t="shared" si="249"/>
        <v>0</v>
      </c>
      <c r="AA2267" s="1">
        <f t="shared" si="250"/>
        <v>0</v>
      </c>
    </row>
    <row r="2268" spans="1:27" ht="15" customHeight="1">
      <c r="A2268" s="148">
        <v>2817</v>
      </c>
      <c r="B2268" s="139">
        <v>20150808</v>
      </c>
      <c r="C2268" s="57" t="str">
        <f t="shared" si="251"/>
        <v>POS</v>
      </c>
      <c r="D2268" s="115">
        <f t="shared" si="246"/>
        <v>40762</v>
      </c>
      <c r="E2268" s="9" t="s">
        <v>36</v>
      </c>
      <c r="F2268" s="37" t="s">
        <v>25</v>
      </c>
      <c r="G2268" s="11" t="s">
        <v>26</v>
      </c>
      <c r="H2268" s="3"/>
      <c r="I2268" s="3"/>
      <c r="J2268" s="4" t="s">
        <v>181</v>
      </c>
      <c r="K2268" s="4" t="s">
        <v>181</v>
      </c>
      <c r="L2268" s="4" t="s">
        <v>586</v>
      </c>
      <c r="M2268" s="4"/>
      <c r="N2268" s="4"/>
      <c r="O2268" s="4" t="str">
        <f t="shared" si="247"/>
        <v>Hylaeus (Hylaeus) mesillae</v>
      </c>
      <c r="P2268" s="85" t="str">
        <f t="shared" si="252"/>
        <v>Hylaeus mesillae</v>
      </c>
      <c r="Q2268" s="11" t="s">
        <v>29</v>
      </c>
      <c r="R2268" s="11"/>
      <c r="S2268" s="12"/>
      <c r="T2268" s="12"/>
      <c r="U2268" s="12"/>
      <c r="V2268" s="10" t="s">
        <v>182</v>
      </c>
      <c r="W2268" s="118">
        <v>41954</v>
      </c>
      <c r="X2268" s="2" t="s">
        <v>1165</v>
      </c>
      <c r="Y2268" s="129">
        <f t="shared" si="248"/>
        <v>1</v>
      </c>
      <c r="Z2268" s="110">
        <f t="shared" si="249"/>
        <v>0</v>
      </c>
      <c r="AA2268" s="1">
        <f t="shared" si="250"/>
        <v>0</v>
      </c>
    </row>
    <row r="2269" spans="1:27" ht="15" customHeight="1">
      <c r="A2269" s="148">
        <v>2818</v>
      </c>
      <c r="B2269" s="139">
        <v>20140817</v>
      </c>
      <c r="C2269" s="57" t="str">
        <f t="shared" si="251"/>
        <v>POS</v>
      </c>
      <c r="D2269" s="115">
        <f t="shared" si="246"/>
        <v>40406</v>
      </c>
      <c r="E2269" s="9" t="s">
        <v>36</v>
      </c>
      <c r="F2269" s="37" t="s">
        <v>25</v>
      </c>
      <c r="G2269" s="11" t="s">
        <v>26</v>
      </c>
      <c r="H2269" s="3"/>
      <c r="I2269" s="3"/>
      <c r="J2269" s="4" t="s">
        <v>181</v>
      </c>
      <c r="K2269" s="4" t="s">
        <v>181</v>
      </c>
      <c r="L2269" s="4" t="s">
        <v>586</v>
      </c>
      <c r="M2269" s="4"/>
      <c r="N2269" s="4"/>
      <c r="O2269" s="4" t="str">
        <f t="shared" si="247"/>
        <v>Hylaeus (Hylaeus) mesillae</v>
      </c>
      <c r="P2269" s="85" t="str">
        <f t="shared" si="252"/>
        <v>Hylaeus mesillae</v>
      </c>
      <c r="Q2269" s="11" t="s">
        <v>29</v>
      </c>
      <c r="R2269" s="11"/>
      <c r="S2269" s="12" t="s">
        <v>55</v>
      </c>
      <c r="T2269" s="12"/>
      <c r="U2269" s="12"/>
      <c r="V2269" s="10" t="s">
        <v>182</v>
      </c>
      <c r="W2269" s="118">
        <v>41954</v>
      </c>
      <c r="X2269" s="2" t="s">
        <v>1163</v>
      </c>
      <c r="Y2269" s="129">
        <f t="shared" si="248"/>
        <v>1</v>
      </c>
      <c r="Z2269" s="110">
        <f t="shared" si="249"/>
        <v>1</v>
      </c>
      <c r="AA2269" s="1">
        <f t="shared" si="250"/>
        <v>0</v>
      </c>
    </row>
    <row r="2270" spans="1:27" ht="15" customHeight="1">
      <c r="A2270" s="148">
        <v>2819</v>
      </c>
      <c r="B2270" s="139">
        <v>20150510</v>
      </c>
      <c r="C2270" s="57" t="str">
        <f t="shared" si="251"/>
        <v>SCL</v>
      </c>
      <c r="D2270" s="115">
        <f t="shared" si="246"/>
        <v>40672</v>
      </c>
      <c r="E2270" s="9" t="s">
        <v>40</v>
      </c>
      <c r="F2270" s="37" t="s">
        <v>25</v>
      </c>
      <c r="G2270" s="11" t="s">
        <v>26</v>
      </c>
      <c r="H2270" s="3"/>
      <c r="I2270" s="3"/>
      <c r="J2270" s="4" t="s">
        <v>181</v>
      </c>
      <c r="K2270" s="4" t="s">
        <v>181</v>
      </c>
      <c r="L2270" s="4" t="s">
        <v>586</v>
      </c>
      <c r="M2270" s="4"/>
      <c r="N2270" s="4"/>
      <c r="O2270" s="4" t="str">
        <f t="shared" si="247"/>
        <v>Hylaeus (Hylaeus) mesillae</v>
      </c>
      <c r="P2270" s="85" t="str">
        <f t="shared" si="252"/>
        <v>Hylaeus mesillae</v>
      </c>
      <c r="Q2270" s="11" t="s">
        <v>43</v>
      </c>
      <c r="R2270" s="11"/>
      <c r="S2270" s="12" t="s">
        <v>55</v>
      </c>
      <c r="T2270" s="12"/>
      <c r="U2270" s="12"/>
      <c r="V2270" s="10" t="s">
        <v>182</v>
      </c>
      <c r="W2270" s="118">
        <v>41954</v>
      </c>
      <c r="X2270" s="2" t="s">
        <v>1183</v>
      </c>
      <c r="Y2270" s="129">
        <f t="shared" si="248"/>
        <v>1</v>
      </c>
      <c r="Z2270" s="110">
        <f t="shared" si="249"/>
        <v>1</v>
      </c>
      <c r="AA2270" s="1">
        <f t="shared" si="250"/>
        <v>0</v>
      </c>
    </row>
    <row r="2271" spans="1:27" ht="15" customHeight="1">
      <c r="A2271" s="148">
        <v>2820</v>
      </c>
      <c r="B2271" s="139">
        <v>20140714</v>
      </c>
      <c r="C2271" s="57" t="str">
        <f t="shared" si="251"/>
        <v>POS</v>
      </c>
      <c r="D2271" s="115">
        <f t="shared" si="246"/>
        <v>40372</v>
      </c>
      <c r="E2271" s="9" t="s">
        <v>36</v>
      </c>
      <c r="F2271" s="37" t="s">
        <v>25</v>
      </c>
      <c r="G2271" s="11" t="s">
        <v>26</v>
      </c>
      <c r="H2271" s="3"/>
      <c r="I2271" s="3"/>
      <c r="J2271" s="4" t="s">
        <v>181</v>
      </c>
      <c r="K2271" s="4" t="s">
        <v>1152</v>
      </c>
      <c r="L2271" s="4" t="s">
        <v>1154</v>
      </c>
      <c r="M2271" s="4" t="s">
        <v>1155</v>
      </c>
      <c r="N2271" s="4"/>
      <c r="O2271" s="4" t="str">
        <f t="shared" si="247"/>
        <v>Hylaeus (Prosopis) modestus ssp. citrinifrons</v>
      </c>
      <c r="P2271" s="85" t="str">
        <f t="shared" si="252"/>
        <v>Hylaeus modestus</v>
      </c>
      <c r="Q2271" s="11" t="s">
        <v>29</v>
      </c>
      <c r="R2271" s="11"/>
      <c r="S2271" s="12"/>
      <c r="T2271" s="12"/>
      <c r="U2271" s="12"/>
      <c r="V2271" s="10" t="s">
        <v>182</v>
      </c>
      <c r="W2271" s="118">
        <v>41954</v>
      </c>
      <c r="X2271" s="2" t="s">
        <v>1175</v>
      </c>
      <c r="Y2271" s="129">
        <f t="shared" si="248"/>
        <v>1</v>
      </c>
      <c r="Z2271" s="110">
        <f t="shared" si="249"/>
        <v>0</v>
      </c>
      <c r="AA2271" s="1">
        <f t="shared" si="250"/>
        <v>0</v>
      </c>
    </row>
    <row r="2272" spans="1:27" ht="15" customHeight="1">
      <c r="A2272" s="148">
        <v>2821</v>
      </c>
      <c r="B2272" s="139">
        <v>20150620</v>
      </c>
      <c r="C2272" s="57" t="str">
        <f t="shared" si="251"/>
        <v>SCL</v>
      </c>
      <c r="D2272" s="115">
        <f t="shared" si="246"/>
        <v>40713</v>
      </c>
      <c r="E2272" s="9" t="s">
        <v>32</v>
      </c>
      <c r="F2272" s="37" t="s">
        <v>25</v>
      </c>
      <c r="G2272" s="11" t="s">
        <v>26</v>
      </c>
      <c r="H2272" s="3"/>
      <c r="I2272" s="3"/>
      <c r="J2272" s="4" t="s">
        <v>181</v>
      </c>
      <c r="K2272" s="4" t="s">
        <v>1152</v>
      </c>
      <c r="L2272" s="4" t="s">
        <v>1154</v>
      </c>
      <c r="M2272" s="4" t="s">
        <v>1155</v>
      </c>
      <c r="N2272" s="4"/>
      <c r="O2272" s="4" t="str">
        <f t="shared" si="247"/>
        <v>Hylaeus (Prosopis) modestus ssp. citrinifrons</v>
      </c>
      <c r="P2272" s="85" t="str">
        <f t="shared" si="252"/>
        <v>Hylaeus modestus</v>
      </c>
      <c r="Q2272" s="11" t="s">
        <v>29</v>
      </c>
      <c r="R2272" s="11"/>
      <c r="S2272" s="12"/>
      <c r="T2272" s="12"/>
      <c r="U2272" s="12"/>
      <c r="V2272" s="10" t="s">
        <v>182</v>
      </c>
      <c r="W2272" s="118">
        <v>41954</v>
      </c>
      <c r="X2272" s="2" t="s">
        <v>1272</v>
      </c>
      <c r="Y2272" s="129">
        <f t="shared" si="248"/>
        <v>1</v>
      </c>
      <c r="Z2272" s="110">
        <f t="shared" si="249"/>
        <v>0</v>
      </c>
      <c r="AA2272" s="1">
        <f t="shared" si="250"/>
        <v>0</v>
      </c>
    </row>
    <row r="2273" spans="1:27" ht="15" customHeight="1">
      <c r="A2273" s="148">
        <v>2822</v>
      </c>
      <c r="B2273" s="139">
        <v>20150620</v>
      </c>
      <c r="C2273" s="57" t="str">
        <f t="shared" si="251"/>
        <v>SCL</v>
      </c>
      <c r="D2273" s="115">
        <f t="shared" si="246"/>
        <v>40713</v>
      </c>
      <c r="E2273" s="9" t="s">
        <v>32</v>
      </c>
      <c r="F2273" s="37" t="s">
        <v>25</v>
      </c>
      <c r="G2273" s="11" t="s">
        <v>26</v>
      </c>
      <c r="H2273" s="3"/>
      <c r="I2273" s="3"/>
      <c r="J2273" s="4" t="s">
        <v>181</v>
      </c>
      <c r="K2273" s="4" t="s">
        <v>1152</v>
      </c>
      <c r="L2273" s="4" t="s">
        <v>1154</v>
      </c>
      <c r="M2273" s="4" t="s">
        <v>1155</v>
      </c>
      <c r="N2273" s="4"/>
      <c r="O2273" s="4" t="str">
        <f t="shared" si="247"/>
        <v>Hylaeus (Prosopis) modestus ssp. citrinifrons</v>
      </c>
      <c r="P2273" s="85" t="str">
        <f t="shared" si="252"/>
        <v>Hylaeus modestus</v>
      </c>
      <c r="Q2273" s="11" t="s">
        <v>29</v>
      </c>
      <c r="R2273" s="11"/>
      <c r="S2273" s="12" t="s">
        <v>55</v>
      </c>
      <c r="T2273" s="12"/>
      <c r="U2273" s="12"/>
      <c r="V2273" s="10" t="s">
        <v>182</v>
      </c>
      <c r="W2273" s="118">
        <v>41954</v>
      </c>
      <c r="X2273" s="2" t="s">
        <v>1177</v>
      </c>
      <c r="Y2273" s="129">
        <f t="shared" si="248"/>
        <v>1</v>
      </c>
      <c r="Z2273" s="110">
        <f t="shared" si="249"/>
        <v>1</v>
      </c>
      <c r="AA2273" s="1">
        <f t="shared" si="250"/>
        <v>0</v>
      </c>
    </row>
    <row r="2274" spans="1:27" ht="15" customHeight="1">
      <c r="A2274" s="148">
        <v>2823</v>
      </c>
      <c r="B2274" s="139">
        <v>20150620</v>
      </c>
      <c r="C2274" s="57" t="str">
        <f t="shared" si="251"/>
        <v>SCL</v>
      </c>
      <c r="D2274" s="115">
        <f t="shared" si="246"/>
        <v>40713</v>
      </c>
      <c r="E2274" s="9" t="s">
        <v>32</v>
      </c>
      <c r="F2274" s="37" t="s">
        <v>25</v>
      </c>
      <c r="G2274" s="11" t="s">
        <v>26</v>
      </c>
      <c r="H2274" s="3"/>
      <c r="I2274" s="3"/>
      <c r="J2274" s="4" t="s">
        <v>181</v>
      </c>
      <c r="K2274" s="4" t="s">
        <v>1152</v>
      </c>
      <c r="L2274" s="4" t="s">
        <v>1154</v>
      </c>
      <c r="M2274" s="4" t="s">
        <v>1155</v>
      </c>
      <c r="N2274" s="4"/>
      <c r="O2274" s="4" t="str">
        <f t="shared" si="247"/>
        <v>Hylaeus (Prosopis) modestus ssp. citrinifrons</v>
      </c>
      <c r="P2274" s="85" t="str">
        <f t="shared" si="252"/>
        <v>Hylaeus modestus</v>
      </c>
      <c r="Q2274" s="11" t="s">
        <v>29</v>
      </c>
      <c r="R2274" s="11"/>
      <c r="S2274" s="12"/>
      <c r="T2274" s="12"/>
      <c r="U2274" s="12"/>
      <c r="V2274" s="10" t="s">
        <v>182</v>
      </c>
      <c r="W2274" s="118">
        <v>41954</v>
      </c>
      <c r="X2274" s="2" t="s">
        <v>1271</v>
      </c>
      <c r="Y2274" s="129">
        <f t="shared" si="248"/>
        <v>1</v>
      </c>
      <c r="Z2274" s="110">
        <f t="shared" si="249"/>
        <v>0</v>
      </c>
      <c r="AA2274" s="1">
        <f t="shared" si="250"/>
        <v>0</v>
      </c>
    </row>
    <row r="2275" spans="1:27" ht="15" customHeight="1">
      <c r="A2275" s="148">
        <v>2824</v>
      </c>
      <c r="B2275" s="139">
        <v>20140817</v>
      </c>
      <c r="C2275" s="57" t="str">
        <f t="shared" si="251"/>
        <v>POS</v>
      </c>
      <c r="D2275" s="114">
        <f t="shared" si="246"/>
        <v>40406</v>
      </c>
      <c r="E2275" s="9" t="s">
        <v>35</v>
      </c>
      <c r="F2275" s="37" t="s">
        <v>25</v>
      </c>
      <c r="G2275" s="11" t="s">
        <v>26</v>
      </c>
      <c r="H2275" s="3"/>
      <c r="I2275" s="3"/>
      <c r="J2275" s="4" t="s">
        <v>184</v>
      </c>
      <c r="K2275" s="4" t="s">
        <v>31</v>
      </c>
      <c r="L2275" s="4" t="s">
        <v>185</v>
      </c>
      <c r="M2275" s="4"/>
      <c r="N2275" s="4" t="s">
        <v>31</v>
      </c>
      <c r="O2275" s="4" t="str">
        <f t="shared" si="247"/>
        <v>Colletes fulgidus</v>
      </c>
      <c r="P2275" s="85" t="str">
        <f t="shared" si="252"/>
        <v>Colletes fulgidus</v>
      </c>
      <c r="Q2275" s="11" t="s">
        <v>29</v>
      </c>
      <c r="R2275" s="24"/>
      <c r="S2275" s="12" t="s">
        <v>61</v>
      </c>
      <c r="T2275" s="12"/>
      <c r="U2275" s="12"/>
      <c r="V2275" s="10" t="s">
        <v>58</v>
      </c>
      <c r="W2275" s="38">
        <v>41334</v>
      </c>
      <c r="X2275" s="50"/>
      <c r="Y2275" s="129">
        <f t="shared" si="248"/>
        <v>1</v>
      </c>
      <c r="Z2275" s="110">
        <f t="shared" si="249"/>
        <v>0</v>
      </c>
      <c r="AA2275" s="1">
        <f t="shared" si="250"/>
        <v>0</v>
      </c>
    </row>
    <row r="2276" spans="1:27" ht="15" customHeight="1">
      <c r="A2276" s="148">
        <v>2825</v>
      </c>
      <c r="B2276" s="139">
        <v>20140817</v>
      </c>
      <c r="C2276" s="57" t="str">
        <f t="shared" si="251"/>
        <v>SCL</v>
      </c>
      <c r="D2276" s="114">
        <f t="shared" si="246"/>
        <v>40406</v>
      </c>
      <c r="E2276" s="9" t="s">
        <v>24</v>
      </c>
      <c r="F2276" s="37" t="s">
        <v>25</v>
      </c>
      <c r="G2276" s="11" t="s">
        <v>26</v>
      </c>
      <c r="H2276" s="3"/>
      <c r="I2276" s="3"/>
      <c r="J2276" s="4" t="s">
        <v>184</v>
      </c>
      <c r="K2276" s="4" t="s">
        <v>31</v>
      </c>
      <c r="L2276" s="4" t="s">
        <v>185</v>
      </c>
      <c r="M2276" s="4"/>
      <c r="N2276" s="4" t="s">
        <v>31</v>
      </c>
      <c r="O2276" s="4" t="str">
        <f t="shared" si="247"/>
        <v>Colletes fulgidus</v>
      </c>
      <c r="P2276" s="85" t="str">
        <f t="shared" si="252"/>
        <v>Colletes fulgidus</v>
      </c>
      <c r="Q2276" s="11" t="s">
        <v>29</v>
      </c>
      <c r="R2276" s="24"/>
      <c r="S2276" s="12"/>
      <c r="T2276" s="12"/>
      <c r="U2276" s="12"/>
      <c r="V2276" s="10" t="s">
        <v>58</v>
      </c>
      <c r="W2276" s="38">
        <v>41334</v>
      </c>
      <c r="X2276" s="50" t="s">
        <v>1114</v>
      </c>
      <c r="Y2276" s="129">
        <f t="shared" si="248"/>
        <v>1</v>
      </c>
      <c r="Z2276" s="110">
        <f t="shared" si="249"/>
        <v>0</v>
      </c>
      <c r="AA2276" s="1">
        <f t="shared" si="250"/>
        <v>0</v>
      </c>
    </row>
    <row r="2277" spans="1:27" ht="15" customHeight="1">
      <c r="A2277" s="148">
        <v>2826</v>
      </c>
      <c r="B2277" s="139">
        <v>20140817</v>
      </c>
      <c r="C2277" s="57" t="str">
        <f t="shared" si="251"/>
        <v>SCL</v>
      </c>
      <c r="D2277" s="114">
        <f t="shared" si="246"/>
        <v>40406</v>
      </c>
      <c r="E2277" s="9" t="s">
        <v>24</v>
      </c>
      <c r="F2277" s="37" t="s">
        <v>25</v>
      </c>
      <c r="G2277" s="11" t="s">
        <v>26</v>
      </c>
      <c r="H2277" s="3"/>
      <c r="I2277" s="3"/>
      <c r="J2277" s="4" t="s">
        <v>184</v>
      </c>
      <c r="K2277" s="106" t="s">
        <v>31</v>
      </c>
      <c r="L2277" s="106" t="s">
        <v>185</v>
      </c>
      <c r="M2277" s="106"/>
      <c r="N2277" s="106" t="s">
        <v>31</v>
      </c>
      <c r="O2277" s="4" t="str">
        <f t="shared" si="247"/>
        <v>Colletes fulgidus</v>
      </c>
      <c r="P2277" s="85" t="str">
        <f t="shared" si="252"/>
        <v>Colletes fulgidus</v>
      </c>
      <c r="Q2277" s="11" t="s">
        <v>29</v>
      </c>
      <c r="R2277" s="24"/>
      <c r="S2277" s="12"/>
      <c r="T2277" s="12"/>
      <c r="U2277" s="12"/>
      <c r="V2277" s="10" t="s">
        <v>58</v>
      </c>
      <c r="W2277" s="38">
        <v>41334</v>
      </c>
      <c r="X2277" s="50"/>
      <c r="Y2277" s="129">
        <f t="shared" si="248"/>
        <v>1</v>
      </c>
      <c r="Z2277" s="110">
        <f t="shared" si="249"/>
        <v>0</v>
      </c>
      <c r="AA2277" s="1">
        <f t="shared" si="250"/>
        <v>0</v>
      </c>
    </row>
    <row r="2278" spans="1:27" ht="15" customHeight="1">
      <c r="A2278" s="148">
        <v>2827</v>
      </c>
      <c r="B2278" s="139">
        <v>20140928</v>
      </c>
      <c r="C2278" s="57" t="str">
        <f t="shared" si="251"/>
        <v>SCL</v>
      </c>
      <c r="D2278" s="114">
        <f t="shared" si="246"/>
        <v>40448</v>
      </c>
      <c r="E2278" s="9" t="s">
        <v>24</v>
      </c>
      <c r="F2278" s="37" t="s">
        <v>25</v>
      </c>
      <c r="G2278" s="11" t="s">
        <v>26</v>
      </c>
      <c r="H2278" s="3"/>
      <c r="I2278" s="3"/>
      <c r="J2278" s="4" t="s">
        <v>184</v>
      </c>
      <c r="K2278" s="106" t="s">
        <v>31</v>
      </c>
      <c r="L2278" s="106" t="s">
        <v>185</v>
      </c>
      <c r="M2278" s="106"/>
      <c r="N2278" s="106" t="s">
        <v>31</v>
      </c>
      <c r="O2278" s="4" t="str">
        <f t="shared" si="247"/>
        <v>Colletes fulgidus</v>
      </c>
      <c r="P2278" s="85" t="str">
        <f t="shared" si="252"/>
        <v>Colletes fulgidus</v>
      </c>
      <c r="Q2278" s="11" t="s">
        <v>29</v>
      </c>
      <c r="R2278" s="24"/>
      <c r="S2278" s="12" t="s">
        <v>61</v>
      </c>
      <c r="T2278" s="12"/>
      <c r="U2278" s="12"/>
      <c r="V2278" s="10" t="s">
        <v>58</v>
      </c>
      <c r="W2278" s="38">
        <v>41334</v>
      </c>
      <c r="X2278" s="50"/>
      <c r="Y2278" s="129">
        <f t="shared" si="248"/>
        <v>1</v>
      </c>
      <c r="Z2278" s="110">
        <f t="shared" si="249"/>
        <v>0</v>
      </c>
      <c r="AA2278" s="1">
        <f t="shared" si="250"/>
        <v>0</v>
      </c>
    </row>
    <row r="2279" spans="1:27" ht="15" customHeight="1">
      <c r="A2279" s="148">
        <v>2828</v>
      </c>
      <c r="B2279" s="139">
        <v>20140928</v>
      </c>
      <c r="C2279" s="57" t="str">
        <f t="shared" si="251"/>
        <v>SCL</v>
      </c>
      <c r="D2279" s="114">
        <f t="shared" si="246"/>
        <v>40448</v>
      </c>
      <c r="E2279" s="9" t="s">
        <v>24</v>
      </c>
      <c r="F2279" s="37" t="s">
        <v>25</v>
      </c>
      <c r="G2279" s="11" t="s">
        <v>26</v>
      </c>
      <c r="H2279" s="3"/>
      <c r="I2279" s="3"/>
      <c r="J2279" s="4" t="s">
        <v>184</v>
      </c>
      <c r="K2279" s="106" t="s">
        <v>31</v>
      </c>
      <c r="L2279" s="106" t="s">
        <v>185</v>
      </c>
      <c r="M2279" s="106"/>
      <c r="N2279" s="106" t="s">
        <v>31</v>
      </c>
      <c r="O2279" s="4" t="str">
        <f t="shared" si="247"/>
        <v>Colletes fulgidus</v>
      </c>
      <c r="P2279" s="85" t="str">
        <f t="shared" si="252"/>
        <v>Colletes fulgidus</v>
      </c>
      <c r="Q2279" s="11" t="s">
        <v>29</v>
      </c>
      <c r="R2279" s="24"/>
      <c r="S2279" s="12"/>
      <c r="T2279" s="12"/>
      <c r="U2279" s="12"/>
      <c r="V2279" s="10" t="s">
        <v>58</v>
      </c>
      <c r="W2279" s="38">
        <v>41334</v>
      </c>
      <c r="X2279" s="50" t="s">
        <v>1114</v>
      </c>
      <c r="Y2279" s="129">
        <f t="shared" si="248"/>
        <v>1</v>
      </c>
      <c r="Z2279" s="110">
        <f t="shared" si="249"/>
        <v>0</v>
      </c>
      <c r="AA2279" s="1">
        <f t="shared" si="250"/>
        <v>0</v>
      </c>
    </row>
    <row r="2280" spans="1:27" ht="15" customHeight="1">
      <c r="A2280" s="148">
        <v>2829</v>
      </c>
      <c r="B2280" s="139">
        <v>20140817</v>
      </c>
      <c r="C2280" s="57" t="str">
        <f t="shared" si="251"/>
        <v>SCL</v>
      </c>
      <c r="D2280" s="114">
        <f t="shared" si="246"/>
        <v>40406</v>
      </c>
      <c r="E2280" s="9" t="s">
        <v>24</v>
      </c>
      <c r="F2280" s="37" t="s">
        <v>25</v>
      </c>
      <c r="G2280" s="11" t="s">
        <v>26</v>
      </c>
      <c r="H2280" s="3"/>
      <c r="I2280" s="3"/>
      <c r="J2280" s="4" t="s">
        <v>184</v>
      </c>
      <c r="K2280" s="106" t="s">
        <v>31</v>
      </c>
      <c r="L2280" s="106" t="s">
        <v>185</v>
      </c>
      <c r="M2280" s="106"/>
      <c r="N2280" s="106" t="s">
        <v>31</v>
      </c>
      <c r="O2280" s="4" t="str">
        <f t="shared" si="247"/>
        <v>Colletes fulgidus</v>
      </c>
      <c r="P2280" s="85" t="str">
        <f t="shared" si="252"/>
        <v>Colletes fulgidus</v>
      </c>
      <c r="Q2280" s="11" t="s">
        <v>29</v>
      </c>
      <c r="R2280" s="24"/>
      <c r="S2280" s="12"/>
      <c r="T2280" s="12"/>
      <c r="U2280" s="12"/>
      <c r="V2280" s="10" t="s">
        <v>58</v>
      </c>
      <c r="W2280" s="38">
        <v>41334</v>
      </c>
      <c r="X2280" s="50" t="s">
        <v>1114</v>
      </c>
      <c r="Y2280" s="129">
        <f t="shared" si="248"/>
        <v>1</v>
      </c>
      <c r="Z2280" s="110">
        <f t="shared" si="249"/>
        <v>0</v>
      </c>
      <c r="AA2280" s="1">
        <f t="shared" si="250"/>
        <v>0</v>
      </c>
    </row>
    <row r="2281" spans="1:27" ht="15" customHeight="1">
      <c r="A2281" s="148">
        <v>2830</v>
      </c>
      <c r="B2281" s="139">
        <v>20150620</v>
      </c>
      <c r="C2281" s="57" t="str">
        <f t="shared" si="251"/>
        <v>POS</v>
      </c>
      <c r="D2281" s="114">
        <f t="shared" si="246"/>
        <v>40713</v>
      </c>
      <c r="E2281" s="59" t="s">
        <v>36</v>
      </c>
      <c r="F2281" s="72" t="s">
        <v>25</v>
      </c>
      <c r="G2281" s="72" t="s">
        <v>26</v>
      </c>
      <c r="H2281" s="50"/>
      <c r="I2281" s="50"/>
      <c r="J2281" s="85" t="s">
        <v>184</v>
      </c>
      <c r="K2281" s="121" t="s">
        <v>31</v>
      </c>
      <c r="L2281" s="121" t="s">
        <v>222</v>
      </c>
      <c r="M2281" s="121"/>
      <c r="N2281" s="121" t="s">
        <v>31</v>
      </c>
      <c r="O2281" s="4" t="str">
        <f t="shared" si="247"/>
        <v>Colletes kincaidii</v>
      </c>
      <c r="P2281" s="85" t="str">
        <f t="shared" si="252"/>
        <v>Colletes kincaidii</v>
      </c>
      <c r="Q2281" s="72" t="s">
        <v>43</v>
      </c>
      <c r="R2281" s="24"/>
      <c r="S2281" s="72"/>
      <c r="T2281" s="72"/>
      <c r="U2281" s="72"/>
      <c r="V2281" s="10" t="s">
        <v>58</v>
      </c>
      <c r="W2281" s="38">
        <v>41334</v>
      </c>
      <c r="X2281" s="50" t="s">
        <v>1160</v>
      </c>
      <c r="Y2281" s="129">
        <f t="shared" si="248"/>
        <v>1</v>
      </c>
      <c r="Z2281" s="110">
        <f t="shared" si="249"/>
        <v>0</v>
      </c>
      <c r="AA2281" s="1">
        <f t="shared" si="250"/>
        <v>0</v>
      </c>
    </row>
    <row r="2282" spans="1:27" ht="15" customHeight="1">
      <c r="A2282" s="148">
        <v>2831</v>
      </c>
      <c r="B2282" s="139">
        <v>20150620</v>
      </c>
      <c r="C2282" s="57" t="str">
        <f t="shared" si="251"/>
        <v>SCL</v>
      </c>
      <c r="D2282" s="114">
        <f t="shared" si="246"/>
        <v>40713</v>
      </c>
      <c r="E2282" s="9" t="s">
        <v>24</v>
      </c>
      <c r="F2282" s="37" t="s">
        <v>25</v>
      </c>
      <c r="G2282" s="11" t="s">
        <v>26</v>
      </c>
      <c r="H2282" s="3"/>
      <c r="I2282" s="3"/>
      <c r="J2282" s="4" t="s">
        <v>184</v>
      </c>
      <c r="K2282" s="106" t="s">
        <v>31</v>
      </c>
      <c r="L2282" s="106" t="s">
        <v>185</v>
      </c>
      <c r="M2282" s="106"/>
      <c r="N2282" s="106" t="s">
        <v>31</v>
      </c>
      <c r="O2282" s="4" t="str">
        <f t="shared" si="247"/>
        <v>Colletes fulgidus</v>
      </c>
      <c r="P2282" s="85" t="str">
        <f t="shared" si="252"/>
        <v>Colletes fulgidus</v>
      </c>
      <c r="Q2282" s="11" t="s">
        <v>29</v>
      </c>
      <c r="R2282" s="24"/>
      <c r="S2282" s="12"/>
      <c r="T2282" s="12"/>
      <c r="U2282" s="12"/>
      <c r="V2282" s="10" t="s">
        <v>58</v>
      </c>
      <c r="W2282" s="38">
        <v>41334</v>
      </c>
      <c r="X2282" s="50"/>
      <c r="Y2282" s="129">
        <f t="shared" si="248"/>
        <v>1</v>
      </c>
      <c r="Z2282" s="110">
        <f t="shared" si="249"/>
        <v>0</v>
      </c>
      <c r="AA2282" s="1">
        <f t="shared" si="250"/>
        <v>0</v>
      </c>
    </row>
    <row r="2283" spans="1:27" ht="15" customHeight="1">
      <c r="A2283" s="148">
        <v>2832</v>
      </c>
      <c r="B2283" s="139">
        <v>20150620</v>
      </c>
      <c r="C2283" s="57" t="str">
        <f t="shared" si="251"/>
        <v>SCL</v>
      </c>
      <c r="D2283" s="114">
        <f t="shared" si="246"/>
        <v>40713</v>
      </c>
      <c r="E2283" s="9" t="s">
        <v>34</v>
      </c>
      <c r="F2283" s="37" t="s">
        <v>25</v>
      </c>
      <c r="G2283" s="11" t="s">
        <v>26</v>
      </c>
      <c r="H2283" s="3"/>
      <c r="I2283" s="3"/>
      <c r="J2283" s="4" t="s">
        <v>184</v>
      </c>
      <c r="K2283" s="106" t="s">
        <v>31</v>
      </c>
      <c r="L2283" s="106" t="s">
        <v>185</v>
      </c>
      <c r="M2283" s="106"/>
      <c r="N2283" s="106" t="s">
        <v>31</v>
      </c>
      <c r="O2283" s="4" t="str">
        <f t="shared" si="247"/>
        <v>Colletes fulgidus</v>
      </c>
      <c r="P2283" s="85" t="str">
        <f t="shared" si="252"/>
        <v>Colletes fulgidus</v>
      </c>
      <c r="Q2283" s="11" t="s">
        <v>29</v>
      </c>
      <c r="R2283" s="24"/>
      <c r="S2283" s="12"/>
      <c r="T2283" s="12"/>
      <c r="U2283" s="12"/>
      <c r="V2283" s="10" t="s">
        <v>58</v>
      </c>
      <c r="W2283" s="38">
        <v>41334</v>
      </c>
      <c r="X2283" s="50"/>
      <c r="Y2283" s="129">
        <f t="shared" si="248"/>
        <v>1</v>
      </c>
      <c r="Z2283" s="110">
        <f t="shared" si="249"/>
        <v>0</v>
      </c>
      <c r="AA2283" s="1">
        <f t="shared" si="250"/>
        <v>0</v>
      </c>
    </row>
    <row r="2284" spans="1:27" ht="15" customHeight="1">
      <c r="A2284" s="148">
        <v>2833</v>
      </c>
      <c r="B2284" s="139">
        <v>20150620</v>
      </c>
      <c r="C2284" s="57" t="str">
        <f t="shared" si="251"/>
        <v>POS</v>
      </c>
      <c r="D2284" s="114">
        <f t="shared" si="246"/>
        <v>40713</v>
      </c>
      <c r="E2284" s="9" t="s">
        <v>35</v>
      </c>
      <c r="F2284" s="37" t="s">
        <v>25</v>
      </c>
      <c r="G2284" s="11" t="s">
        <v>26</v>
      </c>
      <c r="H2284" s="3"/>
      <c r="I2284" s="3"/>
      <c r="J2284" s="4" t="s">
        <v>184</v>
      </c>
      <c r="K2284" s="106" t="s">
        <v>31</v>
      </c>
      <c r="L2284" s="106" t="s">
        <v>185</v>
      </c>
      <c r="M2284" s="106"/>
      <c r="N2284" s="106" t="s">
        <v>31</v>
      </c>
      <c r="O2284" s="4" t="str">
        <f t="shared" si="247"/>
        <v>Colletes fulgidus</v>
      </c>
      <c r="P2284" s="85" t="str">
        <f t="shared" si="252"/>
        <v>Colletes fulgidus</v>
      </c>
      <c r="Q2284" s="11" t="s">
        <v>29</v>
      </c>
      <c r="R2284" s="24"/>
      <c r="S2284" s="12"/>
      <c r="T2284" s="12"/>
      <c r="U2284" s="12"/>
      <c r="V2284" s="10" t="s">
        <v>58</v>
      </c>
      <c r="W2284" s="38">
        <v>41334</v>
      </c>
      <c r="X2284" s="50"/>
      <c r="Y2284" s="129">
        <f t="shared" si="248"/>
        <v>1</v>
      </c>
      <c r="Z2284" s="110">
        <f t="shared" si="249"/>
        <v>0</v>
      </c>
      <c r="AA2284" s="1">
        <f t="shared" si="250"/>
        <v>0</v>
      </c>
    </row>
    <row r="2285" spans="1:27" ht="15" customHeight="1">
      <c r="A2285" s="148">
        <v>2834</v>
      </c>
      <c r="B2285" s="139">
        <v>20150711</v>
      </c>
      <c r="C2285" s="57" t="str">
        <f t="shared" si="251"/>
        <v>SCL</v>
      </c>
      <c r="D2285" s="114">
        <f t="shared" si="246"/>
        <v>40734</v>
      </c>
      <c r="E2285" s="9" t="s">
        <v>24</v>
      </c>
      <c r="F2285" s="37" t="s">
        <v>25</v>
      </c>
      <c r="G2285" s="11" t="s">
        <v>26</v>
      </c>
      <c r="H2285" s="3"/>
      <c r="I2285" s="3"/>
      <c r="J2285" s="4" t="s">
        <v>184</v>
      </c>
      <c r="K2285" s="106" t="s">
        <v>31</v>
      </c>
      <c r="L2285" s="106" t="s">
        <v>185</v>
      </c>
      <c r="M2285" s="106"/>
      <c r="N2285" s="106" t="s">
        <v>31</v>
      </c>
      <c r="O2285" s="4" t="str">
        <f t="shared" si="247"/>
        <v>Colletes fulgidus</v>
      </c>
      <c r="P2285" s="85" t="str">
        <f t="shared" si="252"/>
        <v>Colletes fulgidus</v>
      </c>
      <c r="Q2285" s="11" t="s">
        <v>29</v>
      </c>
      <c r="R2285" s="24"/>
      <c r="S2285" s="12"/>
      <c r="T2285" s="12"/>
      <c r="U2285" s="12"/>
      <c r="V2285" s="10" t="s">
        <v>58</v>
      </c>
      <c r="W2285" s="38">
        <v>41334</v>
      </c>
      <c r="X2285" s="50"/>
      <c r="Y2285" s="129">
        <f t="shared" si="248"/>
        <v>1</v>
      </c>
      <c r="Z2285" s="110">
        <f t="shared" si="249"/>
        <v>0</v>
      </c>
      <c r="AA2285" s="1">
        <f t="shared" si="250"/>
        <v>0</v>
      </c>
    </row>
    <row r="2286" spans="1:27" ht="15" customHeight="1">
      <c r="A2286" s="148">
        <v>2835</v>
      </c>
      <c r="B2286" s="139">
        <v>20150711</v>
      </c>
      <c r="C2286" s="57" t="str">
        <f t="shared" si="251"/>
        <v>SCL</v>
      </c>
      <c r="D2286" s="114">
        <f t="shared" si="246"/>
        <v>40734</v>
      </c>
      <c r="E2286" s="9" t="s">
        <v>24</v>
      </c>
      <c r="F2286" s="37" t="s">
        <v>25</v>
      </c>
      <c r="G2286" s="11" t="s">
        <v>26</v>
      </c>
      <c r="H2286" s="3"/>
      <c r="I2286" s="3"/>
      <c r="J2286" s="4" t="s">
        <v>184</v>
      </c>
      <c r="K2286" s="106" t="s">
        <v>31</v>
      </c>
      <c r="L2286" s="106" t="s">
        <v>185</v>
      </c>
      <c r="M2286" s="106"/>
      <c r="N2286" s="106" t="s">
        <v>31</v>
      </c>
      <c r="O2286" s="4" t="str">
        <f t="shared" si="247"/>
        <v>Colletes fulgidus</v>
      </c>
      <c r="P2286" s="85" t="str">
        <f t="shared" si="252"/>
        <v>Colletes fulgidus</v>
      </c>
      <c r="Q2286" s="11" t="s">
        <v>29</v>
      </c>
      <c r="R2286" s="24"/>
      <c r="S2286" s="12"/>
      <c r="T2286" s="12"/>
      <c r="U2286" s="12"/>
      <c r="V2286" s="10" t="s">
        <v>58</v>
      </c>
      <c r="W2286" s="38">
        <v>41334</v>
      </c>
      <c r="X2286" s="50"/>
      <c r="Y2286" s="129">
        <f t="shared" si="248"/>
        <v>1</v>
      </c>
      <c r="Z2286" s="110">
        <f t="shared" si="249"/>
        <v>0</v>
      </c>
      <c r="AA2286" s="1">
        <f t="shared" si="250"/>
        <v>0</v>
      </c>
    </row>
    <row r="2287" spans="1:27" ht="15" customHeight="1">
      <c r="A2287" s="148">
        <v>2836</v>
      </c>
      <c r="B2287" s="139">
        <v>20150808</v>
      </c>
      <c r="C2287" s="57" t="str">
        <f t="shared" si="251"/>
        <v>POS</v>
      </c>
      <c r="D2287" s="114">
        <f t="shared" si="246"/>
        <v>40762</v>
      </c>
      <c r="E2287" s="9" t="s">
        <v>35</v>
      </c>
      <c r="F2287" s="37" t="s">
        <v>25</v>
      </c>
      <c r="G2287" s="11" t="s">
        <v>26</v>
      </c>
      <c r="H2287" s="3"/>
      <c r="I2287" s="3"/>
      <c r="J2287" s="4" t="s">
        <v>184</v>
      </c>
      <c r="K2287" s="106" t="s">
        <v>31</v>
      </c>
      <c r="L2287" s="106" t="s">
        <v>185</v>
      </c>
      <c r="M2287" s="106"/>
      <c r="N2287" s="106" t="s">
        <v>31</v>
      </c>
      <c r="O2287" s="4" t="str">
        <f t="shared" si="247"/>
        <v>Colletes fulgidus</v>
      </c>
      <c r="P2287" s="85" t="str">
        <f t="shared" si="252"/>
        <v>Colletes fulgidus</v>
      </c>
      <c r="Q2287" s="11" t="s">
        <v>29</v>
      </c>
      <c r="R2287" s="24"/>
      <c r="S2287" s="12"/>
      <c r="T2287" s="12"/>
      <c r="U2287" s="12"/>
      <c r="V2287" s="10" t="s">
        <v>58</v>
      </c>
      <c r="W2287" s="38">
        <v>41334</v>
      </c>
      <c r="X2287" s="50"/>
      <c r="Y2287" s="129">
        <f t="shared" si="248"/>
        <v>1</v>
      </c>
      <c r="Z2287" s="110">
        <f t="shared" si="249"/>
        <v>0</v>
      </c>
      <c r="AA2287" s="1">
        <f t="shared" si="250"/>
        <v>0</v>
      </c>
    </row>
    <row r="2288" spans="1:27" ht="15" customHeight="1">
      <c r="A2288" s="148">
        <v>2837</v>
      </c>
      <c r="B2288" s="139">
        <v>20150808</v>
      </c>
      <c r="C2288" s="57" t="str">
        <f t="shared" si="251"/>
        <v>POS</v>
      </c>
      <c r="D2288" s="114">
        <f t="shared" si="246"/>
        <v>40762</v>
      </c>
      <c r="E2288" s="9" t="s">
        <v>37</v>
      </c>
      <c r="F2288" s="37" t="s">
        <v>25</v>
      </c>
      <c r="G2288" s="11" t="s">
        <v>26</v>
      </c>
      <c r="H2288" s="3"/>
      <c r="I2288" s="3"/>
      <c r="J2288" s="4" t="s">
        <v>184</v>
      </c>
      <c r="K2288" s="106" t="s">
        <v>31</v>
      </c>
      <c r="L2288" s="106" t="s">
        <v>185</v>
      </c>
      <c r="M2288" s="106"/>
      <c r="N2288" s="106" t="s">
        <v>31</v>
      </c>
      <c r="O2288" s="4" t="str">
        <f t="shared" si="247"/>
        <v>Colletes fulgidus</v>
      </c>
      <c r="P2288" s="85" t="str">
        <f t="shared" si="252"/>
        <v>Colletes fulgidus</v>
      </c>
      <c r="Q2288" s="11" t="s">
        <v>29</v>
      </c>
      <c r="R2288" s="24"/>
      <c r="S2288" s="12"/>
      <c r="T2288" s="12"/>
      <c r="U2288" s="12"/>
      <c r="V2288" s="10" t="s">
        <v>58</v>
      </c>
      <c r="W2288" s="38">
        <v>41334</v>
      </c>
      <c r="X2288" s="50"/>
      <c r="Y2288" s="129">
        <f t="shared" si="248"/>
        <v>1</v>
      </c>
      <c r="Z2288" s="110">
        <f t="shared" si="249"/>
        <v>0</v>
      </c>
      <c r="AA2288" s="1">
        <f t="shared" si="250"/>
        <v>0</v>
      </c>
    </row>
    <row r="2289" spans="1:27" ht="15" customHeight="1">
      <c r="A2289" s="148">
        <v>2838</v>
      </c>
      <c r="B2289" s="139">
        <v>20150808</v>
      </c>
      <c r="C2289" s="57" t="str">
        <f t="shared" si="251"/>
        <v>POS</v>
      </c>
      <c r="D2289" s="114">
        <f t="shared" si="246"/>
        <v>40762</v>
      </c>
      <c r="E2289" s="9" t="s">
        <v>37</v>
      </c>
      <c r="F2289" s="37" t="s">
        <v>25</v>
      </c>
      <c r="G2289" s="11" t="s">
        <v>26</v>
      </c>
      <c r="H2289" s="3"/>
      <c r="I2289" s="3"/>
      <c r="J2289" s="4" t="s">
        <v>184</v>
      </c>
      <c r="K2289" s="106" t="s">
        <v>31</v>
      </c>
      <c r="L2289" s="106" t="s">
        <v>185</v>
      </c>
      <c r="M2289" s="106"/>
      <c r="N2289" s="106" t="s">
        <v>31</v>
      </c>
      <c r="O2289" s="4" t="str">
        <f t="shared" si="247"/>
        <v>Colletes fulgidus</v>
      </c>
      <c r="P2289" s="85" t="str">
        <f t="shared" si="252"/>
        <v>Colletes fulgidus</v>
      </c>
      <c r="Q2289" s="11" t="s">
        <v>29</v>
      </c>
      <c r="R2289" s="24"/>
      <c r="S2289" s="12"/>
      <c r="T2289" s="12"/>
      <c r="U2289" s="12"/>
      <c r="V2289" s="10" t="s">
        <v>58</v>
      </c>
      <c r="W2289" s="38">
        <v>41334</v>
      </c>
      <c r="X2289" s="50"/>
      <c r="Y2289" s="129">
        <f t="shared" si="248"/>
        <v>1</v>
      </c>
      <c r="Z2289" s="110">
        <f t="shared" si="249"/>
        <v>0</v>
      </c>
      <c r="AA2289" s="1">
        <f t="shared" si="250"/>
        <v>0</v>
      </c>
    </row>
    <row r="2290" spans="1:27" ht="15" customHeight="1">
      <c r="A2290" s="148">
        <v>2839</v>
      </c>
      <c r="B2290" s="139">
        <v>20150808</v>
      </c>
      <c r="C2290" s="57" t="str">
        <f t="shared" si="251"/>
        <v>SCL</v>
      </c>
      <c r="D2290" s="114">
        <f t="shared" si="246"/>
        <v>40762</v>
      </c>
      <c r="E2290" s="9" t="s">
        <v>24</v>
      </c>
      <c r="F2290" s="37" t="s">
        <v>25</v>
      </c>
      <c r="G2290" s="11" t="s">
        <v>26</v>
      </c>
      <c r="H2290" s="3"/>
      <c r="I2290" s="3"/>
      <c r="J2290" s="4" t="s">
        <v>184</v>
      </c>
      <c r="K2290" s="106" t="s">
        <v>31</v>
      </c>
      <c r="L2290" s="106" t="s">
        <v>185</v>
      </c>
      <c r="M2290" s="106"/>
      <c r="N2290" s="106" t="s">
        <v>31</v>
      </c>
      <c r="O2290" s="4" t="str">
        <f t="shared" si="247"/>
        <v>Colletes fulgidus</v>
      </c>
      <c r="P2290" s="85" t="str">
        <f t="shared" si="252"/>
        <v>Colletes fulgidus</v>
      </c>
      <c r="Q2290" s="11" t="s">
        <v>29</v>
      </c>
      <c r="R2290" s="24"/>
      <c r="S2290" s="12"/>
      <c r="T2290" s="12"/>
      <c r="U2290" s="12"/>
      <c r="V2290" s="10" t="s">
        <v>58</v>
      </c>
      <c r="W2290" s="38">
        <v>41334</v>
      </c>
      <c r="X2290" s="50"/>
      <c r="Y2290" s="129">
        <f t="shared" si="248"/>
        <v>1</v>
      </c>
      <c r="Z2290" s="110">
        <f t="shared" si="249"/>
        <v>0</v>
      </c>
      <c r="AA2290" s="1">
        <f t="shared" si="250"/>
        <v>0</v>
      </c>
    </row>
    <row r="2291" spans="1:27" ht="15" customHeight="1">
      <c r="A2291" s="148">
        <v>2840</v>
      </c>
      <c r="B2291" s="139">
        <v>20150808</v>
      </c>
      <c r="C2291" s="57" t="str">
        <f t="shared" si="251"/>
        <v>SCL</v>
      </c>
      <c r="D2291" s="114">
        <f t="shared" si="246"/>
        <v>40762</v>
      </c>
      <c r="E2291" s="9" t="s">
        <v>24</v>
      </c>
      <c r="F2291" s="37" t="s">
        <v>25</v>
      </c>
      <c r="G2291" s="11" t="s">
        <v>26</v>
      </c>
      <c r="H2291" s="3"/>
      <c r="I2291" s="3"/>
      <c r="J2291" s="4" t="s">
        <v>184</v>
      </c>
      <c r="K2291" s="106" t="s">
        <v>31</v>
      </c>
      <c r="L2291" s="106" t="s">
        <v>185</v>
      </c>
      <c r="M2291" s="106"/>
      <c r="N2291" s="106" t="s">
        <v>31</v>
      </c>
      <c r="O2291" s="4" t="str">
        <f t="shared" si="247"/>
        <v>Colletes fulgidus</v>
      </c>
      <c r="P2291" s="85" t="str">
        <f t="shared" si="252"/>
        <v>Colletes fulgidus</v>
      </c>
      <c r="Q2291" s="11" t="s">
        <v>29</v>
      </c>
      <c r="R2291" s="24"/>
      <c r="S2291" s="12"/>
      <c r="T2291" s="12"/>
      <c r="U2291" s="12"/>
      <c r="V2291" s="10" t="s">
        <v>58</v>
      </c>
      <c r="W2291" s="38">
        <v>41334</v>
      </c>
      <c r="X2291" s="50"/>
      <c r="Y2291" s="129">
        <f t="shared" si="248"/>
        <v>1</v>
      </c>
      <c r="Z2291" s="110">
        <f t="shared" si="249"/>
        <v>0</v>
      </c>
      <c r="AA2291" s="1">
        <f t="shared" si="250"/>
        <v>0</v>
      </c>
    </row>
    <row r="2292" spans="1:27" ht="15" customHeight="1">
      <c r="A2292" s="148">
        <v>2841</v>
      </c>
      <c r="B2292" s="139">
        <v>20150808</v>
      </c>
      <c r="C2292" s="57" t="str">
        <f t="shared" si="251"/>
        <v>SCL</v>
      </c>
      <c r="D2292" s="114">
        <f t="shared" si="246"/>
        <v>40762</v>
      </c>
      <c r="E2292" s="9" t="s">
        <v>24</v>
      </c>
      <c r="F2292" s="37" t="s">
        <v>25</v>
      </c>
      <c r="G2292" s="11" t="s">
        <v>26</v>
      </c>
      <c r="H2292" s="3"/>
      <c r="I2292" s="3"/>
      <c r="J2292" s="4" t="s">
        <v>184</v>
      </c>
      <c r="K2292" s="106" t="s">
        <v>31</v>
      </c>
      <c r="L2292" s="106" t="s">
        <v>185</v>
      </c>
      <c r="M2292" s="106"/>
      <c r="N2292" s="106" t="s">
        <v>31</v>
      </c>
      <c r="O2292" s="4" t="str">
        <f t="shared" si="247"/>
        <v>Colletes fulgidus</v>
      </c>
      <c r="P2292" s="85" t="str">
        <f t="shared" si="252"/>
        <v>Colletes fulgidus</v>
      </c>
      <c r="Q2292" s="11" t="s">
        <v>29</v>
      </c>
      <c r="R2292" s="24"/>
      <c r="S2292" s="12"/>
      <c r="T2292" s="12"/>
      <c r="U2292" s="12"/>
      <c r="V2292" s="10" t="s">
        <v>58</v>
      </c>
      <c r="W2292" s="38">
        <v>41334</v>
      </c>
      <c r="X2292" s="50"/>
      <c r="Y2292" s="129">
        <f t="shared" si="248"/>
        <v>1</v>
      </c>
      <c r="Z2292" s="110">
        <f t="shared" si="249"/>
        <v>0</v>
      </c>
      <c r="AA2292" s="1">
        <f t="shared" si="250"/>
        <v>0</v>
      </c>
    </row>
    <row r="2293" spans="1:27" ht="15" customHeight="1">
      <c r="A2293" s="148">
        <v>2842</v>
      </c>
      <c r="B2293" s="139">
        <v>20150808</v>
      </c>
      <c r="C2293" s="57" t="str">
        <f t="shared" si="251"/>
        <v>SCL</v>
      </c>
      <c r="D2293" s="114">
        <f t="shared" si="246"/>
        <v>40762</v>
      </c>
      <c r="E2293" s="9" t="s">
        <v>24</v>
      </c>
      <c r="F2293" s="37" t="s">
        <v>25</v>
      </c>
      <c r="G2293" s="11" t="s">
        <v>26</v>
      </c>
      <c r="H2293" s="3"/>
      <c r="I2293" s="3"/>
      <c r="J2293" s="4" t="s">
        <v>184</v>
      </c>
      <c r="K2293" s="106" t="s">
        <v>31</v>
      </c>
      <c r="L2293" s="106" t="s">
        <v>185</v>
      </c>
      <c r="M2293" s="106"/>
      <c r="N2293" s="106" t="s">
        <v>31</v>
      </c>
      <c r="O2293" s="4" t="str">
        <f t="shared" si="247"/>
        <v>Colletes fulgidus</v>
      </c>
      <c r="P2293" s="85" t="str">
        <f t="shared" si="252"/>
        <v>Colletes fulgidus</v>
      </c>
      <c r="Q2293" s="11" t="s">
        <v>29</v>
      </c>
      <c r="R2293" s="24"/>
      <c r="S2293" s="12"/>
      <c r="T2293" s="12"/>
      <c r="U2293" s="12"/>
      <c r="V2293" s="10" t="s">
        <v>58</v>
      </c>
      <c r="W2293" s="38">
        <v>41334</v>
      </c>
      <c r="X2293" s="50"/>
      <c r="Y2293" s="129">
        <f t="shared" si="248"/>
        <v>1</v>
      </c>
      <c r="Z2293" s="110">
        <f t="shared" si="249"/>
        <v>0</v>
      </c>
      <c r="AA2293" s="1">
        <f t="shared" si="250"/>
        <v>0</v>
      </c>
    </row>
    <row r="2294" spans="1:27" ht="15" customHeight="1">
      <c r="A2294" s="148">
        <v>2843</v>
      </c>
      <c r="B2294" s="139">
        <v>20150808</v>
      </c>
      <c r="C2294" s="57" t="str">
        <f t="shared" si="251"/>
        <v>SCL</v>
      </c>
      <c r="D2294" s="114">
        <f t="shared" si="246"/>
        <v>40762</v>
      </c>
      <c r="E2294" s="9" t="s">
        <v>24</v>
      </c>
      <c r="F2294" s="37" t="s">
        <v>25</v>
      </c>
      <c r="G2294" s="11" t="s">
        <v>26</v>
      </c>
      <c r="H2294" s="3"/>
      <c r="I2294" s="3"/>
      <c r="J2294" s="4" t="s">
        <v>184</v>
      </c>
      <c r="K2294" s="106" t="s">
        <v>31</v>
      </c>
      <c r="L2294" s="106" t="s">
        <v>185</v>
      </c>
      <c r="M2294" s="106"/>
      <c r="N2294" s="106" t="s">
        <v>31</v>
      </c>
      <c r="O2294" s="4" t="str">
        <f t="shared" si="247"/>
        <v>Colletes fulgidus</v>
      </c>
      <c r="P2294" s="85" t="str">
        <f t="shared" si="252"/>
        <v>Colletes fulgidus</v>
      </c>
      <c r="Q2294" s="11" t="s">
        <v>29</v>
      </c>
      <c r="R2294" s="24"/>
      <c r="S2294" s="12"/>
      <c r="T2294" s="12"/>
      <c r="U2294" s="12"/>
      <c r="V2294" s="10" t="s">
        <v>58</v>
      </c>
      <c r="W2294" s="38">
        <v>41334</v>
      </c>
      <c r="X2294" s="50"/>
      <c r="Y2294" s="129">
        <f t="shared" si="248"/>
        <v>1</v>
      </c>
      <c r="Z2294" s="110">
        <f t="shared" si="249"/>
        <v>0</v>
      </c>
      <c r="AA2294" s="1">
        <f t="shared" si="250"/>
        <v>0</v>
      </c>
    </row>
    <row r="2295" spans="1:27" ht="15" customHeight="1">
      <c r="A2295" s="148">
        <v>2844</v>
      </c>
      <c r="B2295" s="139">
        <v>20150808</v>
      </c>
      <c r="C2295" s="57" t="str">
        <f t="shared" si="251"/>
        <v>SCL</v>
      </c>
      <c r="D2295" s="114">
        <f t="shared" si="246"/>
        <v>40762</v>
      </c>
      <c r="E2295" s="9" t="s">
        <v>40</v>
      </c>
      <c r="F2295" s="37" t="s">
        <v>25</v>
      </c>
      <c r="G2295" s="11" t="s">
        <v>26</v>
      </c>
      <c r="H2295" s="3"/>
      <c r="I2295" s="3"/>
      <c r="J2295" s="4" t="s">
        <v>184</v>
      </c>
      <c r="K2295" s="106" t="s">
        <v>31</v>
      </c>
      <c r="L2295" s="106" t="s">
        <v>185</v>
      </c>
      <c r="M2295" s="106"/>
      <c r="N2295" s="106" t="s">
        <v>31</v>
      </c>
      <c r="O2295" s="4" t="str">
        <f t="shared" si="247"/>
        <v>Colletes fulgidus</v>
      </c>
      <c r="P2295" s="85" t="str">
        <f t="shared" si="252"/>
        <v>Colletes fulgidus</v>
      </c>
      <c r="Q2295" s="11" t="s">
        <v>29</v>
      </c>
      <c r="R2295" s="24"/>
      <c r="S2295" s="12"/>
      <c r="T2295" s="12"/>
      <c r="U2295" s="12"/>
      <c r="V2295" s="10" t="s">
        <v>58</v>
      </c>
      <c r="W2295" s="38">
        <v>41334</v>
      </c>
      <c r="X2295" s="50"/>
      <c r="Y2295" s="129">
        <f t="shared" si="248"/>
        <v>1</v>
      </c>
      <c r="Z2295" s="110">
        <f t="shared" si="249"/>
        <v>0</v>
      </c>
      <c r="AA2295" s="1">
        <f t="shared" si="250"/>
        <v>0</v>
      </c>
    </row>
    <row r="2296" spans="1:27" ht="15" customHeight="1">
      <c r="A2296" s="148">
        <v>2845</v>
      </c>
      <c r="B2296" s="139">
        <v>20160610</v>
      </c>
      <c r="C2296" s="57" t="str">
        <f t="shared" si="251"/>
        <v>POS</v>
      </c>
      <c r="D2296" s="114">
        <f t="shared" si="246"/>
        <v>41069</v>
      </c>
      <c r="E2296" s="9" t="s">
        <v>38</v>
      </c>
      <c r="F2296" s="37" t="s">
        <v>25</v>
      </c>
      <c r="G2296" s="11" t="s">
        <v>26</v>
      </c>
      <c r="H2296" s="3"/>
      <c r="I2296" s="3"/>
      <c r="J2296" s="4" t="s">
        <v>184</v>
      </c>
      <c r="K2296" s="106" t="s">
        <v>31</v>
      </c>
      <c r="L2296" s="106" t="s">
        <v>185</v>
      </c>
      <c r="M2296" s="106"/>
      <c r="N2296" s="106" t="s">
        <v>31</v>
      </c>
      <c r="O2296" s="4" t="str">
        <f t="shared" si="247"/>
        <v>Colletes fulgidus</v>
      </c>
      <c r="P2296" s="85" t="str">
        <f t="shared" si="252"/>
        <v>Colletes fulgidus</v>
      </c>
      <c r="Q2296" s="11" t="s">
        <v>29</v>
      </c>
      <c r="R2296" s="24"/>
      <c r="S2296" s="12"/>
      <c r="T2296" s="12"/>
      <c r="U2296" s="12"/>
      <c r="V2296" s="10" t="s">
        <v>58</v>
      </c>
      <c r="W2296" s="38">
        <v>41334</v>
      </c>
      <c r="X2296" s="50" t="s">
        <v>1114</v>
      </c>
      <c r="Y2296" s="129">
        <f t="shared" si="248"/>
        <v>1</v>
      </c>
      <c r="Z2296" s="110">
        <f t="shared" si="249"/>
        <v>0</v>
      </c>
      <c r="AA2296" s="1">
        <f t="shared" si="250"/>
        <v>0</v>
      </c>
    </row>
    <row r="2297" spans="1:27" ht="15" customHeight="1">
      <c r="A2297" s="148">
        <v>2846</v>
      </c>
      <c r="B2297" s="139">
        <v>20160610</v>
      </c>
      <c r="C2297" s="57" t="str">
        <f t="shared" si="251"/>
        <v>SCL</v>
      </c>
      <c r="D2297" s="114">
        <f t="shared" si="246"/>
        <v>41069</v>
      </c>
      <c r="E2297" s="9" t="s">
        <v>24</v>
      </c>
      <c r="F2297" s="37" t="s">
        <v>25</v>
      </c>
      <c r="G2297" s="11" t="s">
        <v>26</v>
      </c>
      <c r="H2297" s="3"/>
      <c r="I2297" s="3"/>
      <c r="J2297" s="4" t="s">
        <v>184</v>
      </c>
      <c r="K2297" s="4" t="s">
        <v>31</v>
      </c>
      <c r="L2297" s="4" t="s">
        <v>185</v>
      </c>
      <c r="M2297" s="4"/>
      <c r="N2297" s="4" t="s">
        <v>31</v>
      </c>
      <c r="O2297" s="4" t="str">
        <f t="shared" si="247"/>
        <v>Colletes fulgidus</v>
      </c>
      <c r="P2297" s="85" t="str">
        <f t="shared" si="252"/>
        <v>Colletes fulgidus</v>
      </c>
      <c r="Q2297" s="11" t="s">
        <v>29</v>
      </c>
      <c r="R2297" s="24"/>
      <c r="S2297" s="12"/>
      <c r="T2297" s="12"/>
      <c r="U2297" s="12"/>
      <c r="V2297" s="10" t="s">
        <v>58</v>
      </c>
      <c r="W2297" s="38">
        <v>41334</v>
      </c>
      <c r="X2297" s="50"/>
      <c r="Y2297" s="129">
        <f t="shared" si="248"/>
        <v>1</v>
      </c>
      <c r="Z2297" s="110">
        <f t="shared" si="249"/>
        <v>0</v>
      </c>
      <c r="AA2297" s="1">
        <f t="shared" si="250"/>
        <v>0</v>
      </c>
    </row>
    <row r="2298" spans="1:27" ht="15" customHeight="1">
      <c r="A2298" s="148">
        <v>2847</v>
      </c>
      <c r="B2298" s="139">
        <v>20160716</v>
      </c>
      <c r="C2298" s="57" t="str">
        <f t="shared" si="251"/>
        <v>POS</v>
      </c>
      <c r="D2298" s="114">
        <f t="shared" si="246"/>
        <v>41105</v>
      </c>
      <c r="E2298" s="9" t="s">
        <v>38</v>
      </c>
      <c r="F2298" s="37" t="s">
        <v>25</v>
      </c>
      <c r="G2298" s="11" t="s">
        <v>26</v>
      </c>
      <c r="H2298" s="3"/>
      <c r="I2298" s="3"/>
      <c r="J2298" s="4" t="s">
        <v>184</v>
      </c>
      <c r="K2298" s="4" t="s">
        <v>31</v>
      </c>
      <c r="L2298" s="4" t="s">
        <v>185</v>
      </c>
      <c r="M2298" s="4"/>
      <c r="N2298" s="4" t="s">
        <v>31</v>
      </c>
      <c r="O2298" s="4" t="str">
        <f t="shared" si="247"/>
        <v>Colletes fulgidus</v>
      </c>
      <c r="P2298" s="85" t="str">
        <f t="shared" si="252"/>
        <v>Colletes fulgidus</v>
      </c>
      <c r="Q2298" s="11" t="s">
        <v>29</v>
      </c>
      <c r="R2298" s="24"/>
      <c r="S2298" s="12"/>
      <c r="T2298" s="12"/>
      <c r="U2298" s="12"/>
      <c r="V2298" s="10" t="s">
        <v>58</v>
      </c>
      <c r="W2298" s="38">
        <v>41334</v>
      </c>
      <c r="X2298" s="50"/>
      <c r="Y2298" s="129">
        <f t="shared" si="248"/>
        <v>1</v>
      </c>
      <c r="Z2298" s="110">
        <f t="shared" si="249"/>
        <v>0</v>
      </c>
      <c r="AA2298" s="1">
        <f t="shared" si="250"/>
        <v>0</v>
      </c>
    </row>
    <row r="2299" spans="1:27" ht="15" customHeight="1">
      <c r="A2299" s="148">
        <v>2848</v>
      </c>
      <c r="B2299" s="139">
        <v>20160807</v>
      </c>
      <c r="C2299" s="57" t="str">
        <f t="shared" si="251"/>
        <v>POS</v>
      </c>
      <c r="D2299" s="114">
        <f t="shared" si="246"/>
        <v>41127</v>
      </c>
      <c r="E2299" s="9" t="s">
        <v>38</v>
      </c>
      <c r="F2299" s="37" t="s">
        <v>25</v>
      </c>
      <c r="G2299" s="11" t="s">
        <v>26</v>
      </c>
      <c r="H2299" s="3"/>
      <c r="I2299" s="3"/>
      <c r="J2299" s="4" t="s">
        <v>184</v>
      </c>
      <c r="K2299" s="4" t="s">
        <v>31</v>
      </c>
      <c r="L2299" s="4" t="s">
        <v>185</v>
      </c>
      <c r="M2299" s="4"/>
      <c r="N2299" s="4" t="s">
        <v>31</v>
      </c>
      <c r="O2299" s="4" t="str">
        <f t="shared" si="247"/>
        <v>Colletes fulgidus</v>
      </c>
      <c r="P2299" s="85" t="str">
        <f t="shared" si="252"/>
        <v>Colletes fulgidus</v>
      </c>
      <c r="Q2299" s="11" t="s">
        <v>29</v>
      </c>
      <c r="R2299" s="24"/>
      <c r="S2299" s="12"/>
      <c r="T2299" s="12"/>
      <c r="U2299" s="12"/>
      <c r="V2299" s="10" t="s">
        <v>58</v>
      </c>
      <c r="W2299" s="38">
        <v>41334</v>
      </c>
      <c r="X2299" s="50"/>
      <c r="Y2299" s="129">
        <f t="shared" si="248"/>
        <v>1</v>
      </c>
      <c r="Z2299" s="110">
        <f t="shared" si="249"/>
        <v>0</v>
      </c>
      <c r="AA2299" s="1">
        <f t="shared" si="250"/>
        <v>0</v>
      </c>
    </row>
    <row r="2300" spans="1:27" ht="15" customHeight="1">
      <c r="A2300" s="148">
        <v>2849</v>
      </c>
      <c r="B2300" s="139">
        <v>20160610</v>
      </c>
      <c r="C2300" s="57" t="str">
        <f t="shared" si="251"/>
        <v>POS</v>
      </c>
      <c r="D2300" s="114">
        <f t="shared" si="246"/>
        <v>41069</v>
      </c>
      <c r="E2300" s="9" t="s">
        <v>36</v>
      </c>
      <c r="F2300" s="37" t="s">
        <v>25</v>
      </c>
      <c r="G2300" s="11" t="s">
        <v>26</v>
      </c>
      <c r="H2300" s="3"/>
      <c r="I2300" s="3"/>
      <c r="J2300" s="4" t="s">
        <v>184</v>
      </c>
      <c r="K2300" s="4" t="s">
        <v>31</v>
      </c>
      <c r="L2300" s="4" t="s">
        <v>185</v>
      </c>
      <c r="M2300" s="4"/>
      <c r="N2300" s="4" t="s">
        <v>31</v>
      </c>
      <c r="O2300" s="4" t="str">
        <f t="shared" si="247"/>
        <v>Colletes fulgidus</v>
      </c>
      <c r="P2300" s="85" t="str">
        <f t="shared" si="252"/>
        <v>Colletes fulgidus</v>
      </c>
      <c r="Q2300" s="11" t="s">
        <v>29</v>
      </c>
      <c r="R2300" s="24"/>
      <c r="S2300" s="12"/>
      <c r="T2300" s="12"/>
      <c r="U2300" s="12"/>
      <c r="V2300" s="10" t="s">
        <v>58</v>
      </c>
      <c r="W2300" s="38">
        <v>41334</v>
      </c>
      <c r="X2300" s="50"/>
      <c r="Y2300" s="129">
        <f t="shared" si="248"/>
        <v>1</v>
      </c>
      <c r="Z2300" s="110">
        <f t="shared" si="249"/>
        <v>0</v>
      </c>
      <c r="AA2300" s="1">
        <f t="shared" si="250"/>
        <v>0</v>
      </c>
    </row>
    <row r="2301" spans="1:27" ht="15" customHeight="1">
      <c r="A2301" s="148">
        <v>2850</v>
      </c>
      <c r="B2301" s="139">
        <v>20150620</v>
      </c>
      <c r="C2301" s="57" t="str">
        <f t="shared" si="251"/>
        <v>SCL</v>
      </c>
      <c r="D2301" s="114">
        <f t="shared" si="246"/>
        <v>40713</v>
      </c>
      <c r="E2301" s="9" t="s">
        <v>32</v>
      </c>
      <c r="F2301" s="37" t="s">
        <v>25</v>
      </c>
      <c r="G2301" s="11" t="s">
        <v>26</v>
      </c>
      <c r="H2301" s="3"/>
      <c r="I2301" s="3"/>
      <c r="J2301" s="4" t="s">
        <v>59</v>
      </c>
      <c r="K2301" s="4" t="s">
        <v>572</v>
      </c>
      <c r="L2301" s="4" t="s">
        <v>186</v>
      </c>
      <c r="M2301" s="4"/>
      <c r="N2301" s="4" t="s">
        <v>31</v>
      </c>
      <c r="O2301" s="4" t="str">
        <f t="shared" si="247"/>
        <v>Andrena (Thysandrena) candida</v>
      </c>
      <c r="P2301" s="85" t="str">
        <f t="shared" si="252"/>
        <v>Andrena candida</v>
      </c>
      <c r="Q2301" s="11" t="s">
        <v>29</v>
      </c>
      <c r="R2301" s="24"/>
      <c r="S2301" s="12" t="s">
        <v>61</v>
      </c>
      <c r="T2301" s="12"/>
      <c r="U2301" s="12"/>
      <c r="V2301" s="10" t="s">
        <v>58</v>
      </c>
      <c r="W2301" s="38">
        <v>41334</v>
      </c>
      <c r="X2301" s="50"/>
      <c r="Y2301" s="129">
        <f t="shared" si="248"/>
        <v>1</v>
      </c>
      <c r="Z2301" s="110">
        <f t="shared" si="249"/>
        <v>0</v>
      </c>
      <c r="AA2301" s="1">
        <f t="shared" si="250"/>
        <v>0</v>
      </c>
    </row>
    <row r="2302" spans="1:27" ht="15" customHeight="1">
      <c r="A2302" s="148">
        <v>2851</v>
      </c>
      <c r="B2302" s="139">
        <v>20160327</v>
      </c>
      <c r="C2302" s="57" t="str">
        <f t="shared" si="251"/>
        <v>SCL</v>
      </c>
      <c r="D2302" s="114">
        <f t="shared" si="246"/>
        <v>40994</v>
      </c>
      <c r="E2302" s="9" t="s">
        <v>34</v>
      </c>
      <c r="F2302" s="37" t="s">
        <v>25</v>
      </c>
      <c r="G2302" s="11" t="s">
        <v>26</v>
      </c>
      <c r="H2302" s="3"/>
      <c r="I2302" s="3"/>
      <c r="J2302" s="4" t="s">
        <v>59</v>
      </c>
      <c r="K2302" s="4" t="s">
        <v>572</v>
      </c>
      <c r="L2302" s="4" t="s">
        <v>186</v>
      </c>
      <c r="M2302" s="4"/>
      <c r="N2302" s="4" t="s">
        <v>31</v>
      </c>
      <c r="O2302" s="4" t="str">
        <f t="shared" si="247"/>
        <v>Andrena (Thysandrena) candida</v>
      </c>
      <c r="P2302" s="85" t="str">
        <f t="shared" si="252"/>
        <v>Andrena candida</v>
      </c>
      <c r="Q2302" s="11" t="s">
        <v>29</v>
      </c>
      <c r="R2302" s="24"/>
      <c r="S2302" s="12"/>
      <c r="T2302" s="12"/>
      <c r="U2302" s="12"/>
      <c r="V2302" s="10" t="s">
        <v>58</v>
      </c>
      <c r="W2302" s="38">
        <v>41334</v>
      </c>
      <c r="X2302" s="50"/>
      <c r="Y2302" s="129">
        <f t="shared" si="248"/>
        <v>1</v>
      </c>
      <c r="Z2302" s="110">
        <f t="shared" si="249"/>
        <v>0</v>
      </c>
      <c r="AA2302" s="1">
        <f t="shared" si="250"/>
        <v>0</v>
      </c>
    </row>
    <row r="2303" spans="1:27" ht="15" customHeight="1">
      <c r="A2303" s="148">
        <v>2852</v>
      </c>
      <c r="B2303" s="139">
        <v>20160327</v>
      </c>
      <c r="C2303" s="57" t="str">
        <f t="shared" si="251"/>
        <v>POS</v>
      </c>
      <c r="D2303" s="114">
        <f t="shared" si="246"/>
        <v>40994</v>
      </c>
      <c r="E2303" s="9" t="s">
        <v>35</v>
      </c>
      <c r="F2303" s="37" t="s">
        <v>25</v>
      </c>
      <c r="G2303" s="11" t="s">
        <v>26</v>
      </c>
      <c r="H2303" s="3"/>
      <c r="I2303" s="3"/>
      <c r="J2303" s="4" t="s">
        <v>59</v>
      </c>
      <c r="K2303" s="4" t="s">
        <v>572</v>
      </c>
      <c r="L2303" s="4" t="s">
        <v>186</v>
      </c>
      <c r="M2303" s="4"/>
      <c r="N2303" s="4" t="s">
        <v>31</v>
      </c>
      <c r="O2303" s="4" t="str">
        <f t="shared" si="247"/>
        <v>Andrena (Thysandrena) candida</v>
      </c>
      <c r="P2303" s="85" t="str">
        <f t="shared" si="252"/>
        <v>Andrena candida</v>
      </c>
      <c r="Q2303" s="11" t="s">
        <v>29</v>
      </c>
      <c r="R2303" s="24"/>
      <c r="S2303" s="12"/>
      <c r="T2303" s="12"/>
      <c r="U2303" s="12"/>
      <c r="V2303" s="10" t="s">
        <v>58</v>
      </c>
      <c r="W2303" s="38">
        <v>41334</v>
      </c>
      <c r="X2303" s="50"/>
      <c r="Y2303" s="129">
        <f t="shared" si="248"/>
        <v>1</v>
      </c>
      <c r="Z2303" s="110">
        <f t="shared" si="249"/>
        <v>0</v>
      </c>
      <c r="AA2303" s="1">
        <f t="shared" si="250"/>
        <v>0</v>
      </c>
    </row>
    <row r="2304" spans="1:27" ht="15" customHeight="1">
      <c r="A2304" s="148">
        <v>2853</v>
      </c>
      <c r="B2304" s="139">
        <v>20160417</v>
      </c>
      <c r="C2304" s="57" t="str">
        <f t="shared" si="251"/>
        <v>POS</v>
      </c>
      <c r="D2304" s="114">
        <f t="shared" si="246"/>
        <v>41015</v>
      </c>
      <c r="E2304" s="9" t="s">
        <v>38</v>
      </c>
      <c r="F2304" s="37" t="s">
        <v>25</v>
      </c>
      <c r="G2304" s="11" t="s">
        <v>26</v>
      </c>
      <c r="H2304" s="3"/>
      <c r="I2304" s="3"/>
      <c r="J2304" s="4" t="s">
        <v>59</v>
      </c>
      <c r="K2304" s="4" t="s">
        <v>572</v>
      </c>
      <c r="L2304" s="4" t="s">
        <v>186</v>
      </c>
      <c r="M2304" s="4"/>
      <c r="N2304" s="4" t="s">
        <v>31</v>
      </c>
      <c r="O2304" s="4" t="str">
        <f t="shared" si="247"/>
        <v>Andrena (Thysandrena) candida</v>
      </c>
      <c r="P2304" s="85" t="str">
        <f t="shared" si="252"/>
        <v>Andrena candida</v>
      </c>
      <c r="Q2304" s="11" t="s">
        <v>29</v>
      </c>
      <c r="R2304" s="24"/>
      <c r="S2304" s="12"/>
      <c r="T2304" s="12"/>
      <c r="U2304" s="12"/>
      <c r="V2304" s="10" t="s">
        <v>58</v>
      </c>
      <c r="W2304" s="38">
        <v>41334</v>
      </c>
      <c r="X2304" s="50"/>
      <c r="Y2304" s="129">
        <f t="shared" si="248"/>
        <v>1</v>
      </c>
      <c r="Z2304" s="110">
        <f t="shared" si="249"/>
        <v>0</v>
      </c>
      <c r="AA2304" s="1">
        <f t="shared" si="250"/>
        <v>0</v>
      </c>
    </row>
    <row r="2305" spans="1:27" ht="15" customHeight="1">
      <c r="A2305" s="148">
        <v>2854</v>
      </c>
      <c r="B2305" s="139">
        <v>20160417</v>
      </c>
      <c r="C2305" s="57" t="str">
        <f t="shared" si="251"/>
        <v>SCL</v>
      </c>
      <c r="D2305" s="114">
        <f t="shared" si="246"/>
        <v>41015</v>
      </c>
      <c r="E2305" s="9" t="s">
        <v>24</v>
      </c>
      <c r="F2305" s="37" t="s">
        <v>25</v>
      </c>
      <c r="G2305" s="11" t="s">
        <v>26</v>
      </c>
      <c r="H2305" s="3"/>
      <c r="I2305" s="3"/>
      <c r="J2305" s="4" t="s">
        <v>59</v>
      </c>
      <c r="K2305" s="4" t="s">
        <v>572</v>
      </c>
      <c r="L2305" s="4" t="s">
        <v>186</v>
      </c>
      <c r="M2305" s="4"/>
      <c r="N2305" s="4" t="s">
        <v>726</v>
      </c>
      <c r="O2305" s="4" t="str">
        <f t="shared" si="247"/>
        <v>Andrena (Thysandrena) nr. candida</v>
      </c>
      <c r="P2305" s="85" t="str">
        <f t="shared" si="252"/>
        <v>Andrena candida</v>
      </c>
      <c r="Q2305" s="11" t="s">
        <v>29</v>
      </c>
      <c r="R2305" s="24"/>
      <c r="S2305" s="12"/>
      <c r="T2305" s="12" t="s">
        <v>55</v>
      </c>
      <c r="U2305" s="12"/>
      <c r="V2305" s="10" t="s">
        <v>58</v>
      </c>
      <c r="W2305" s="38">
        <v>41334</v>
      </c>
      <c r="X2305" s="50" t="s">
        <v>187</v>
      </c>
      <c r="Y2305" s="129">
        <f t="shared" si="248"/>
        <v>1</v>
      </c>
      <c r="Z2305" s="110">
        <f t="shared" si="249"/>
        <v>0</v>
      </c>
      <c r="AA2305" s="1">
        <f t="shared" si="250"/>
        <v>0</v>
      </c>
    </row>
    <row r="2306" spans="1:27" ht="15" customHeight="1">
      <c r="A2306" s="148">
        <v>2855</v>
      </c>
      <c r="B2306" s="139">
        <v>20160417</v>
      </c>
      <c r="C2306" s="57" t="str">
        <f t="shared" si="251"/>
        <v>SCL</v>
      </c>
      <c r="D2306" s="114">
        <f t="shared" ref="D2306:D2369" si="253">DATEVALUE(LEFT(B2306,4)&amp;"/"&amp;MID(B2306,5,2)&amp;"/"&amp;RIGHT(B2306,2))</f>
        <v>41015</v>
      </c>
      <c r="E2306" s="9" t="s">
        <v>34</v>
      </c>
      <c r="F2306" s="37" t="s">
        <v>25</v>
      </c>
      <c r="G2306" s="11" t="s">
        <v>26</v>
      </c>
      <c r="H2306" s="3"/>
      <c r="I2306" s="3"/>
      <c r="J2306" s="4" t="s">
        <v>59</v>
      </c>
      <c r="K2306" s="4" t="s">
        <v>572</v>
      </c>
      <c r="L2306" s="4" t="s">
        <v>186</v>
      </c>
      <c r="M2306" s="4"/>
      <c r="N2306" s="4" t="s">
        <v>726</v>
      </c>
      <c r="O2306" s="4" t="str">
        <f t="shared" ref="O2306:O2369" si="254">J2306&amp;" "&amp;IF(LEN(K2306)&gt;0,"("&amp;K2306&amp;") ","")&amp;IF(LEN(N2306)&gt;0,"nr. ","")&amp;L2306&amp;IF(LEN(M2306)&gt;0," ssp. "&amp;M2306,"")</f>
        <v>Andrena (Thysandrena) nr. candida</v>
      </c>
      <c r="P2306" s="85" t="str">
        <f t="shared" si="252"/>
        <v>Andrena candida</v>
      </c>
      <c r="Q2306" s="11" t="s">
        <v>29</v>
      </c>
      <c r="R2306" s="24"/>
      <c r="S2306" s="12"/>
      <c r="T2306" s="12" t="s">
        <v>55</v>
      </c>
      <c r="U2306" s="12"/>
      <c r="V2306" s="10" t="s">
        <v>58</v>
      </c>
      <c r="W2306" s="38">
        <v>41334</v>
      </c>
      <c r="X2306" s="50" t="s">
        <v>188</v>
      </c>
      <c r="Y2306" s="129">
        <f t="shared" ref="Y2306:Y2369" si="255">IF(R2306&gt;0,R2306,1)</f>
        <v>1</v>
      </c>
      <c r="Z2306" s="110">
        <f t="shared" ref="Z2306:Z2369" si="256">IF(ISNUMBER(SEARCH($Z$1,X2306)),1,0)</f>
        <v>1</v>
      </c>
      <c r="AA2306" s="1">
        <f t="shared" ref="AA2306:AA2369" si="257">IF(ISNUMBER(SEARCH($AA$1,X2306)),1,0)</f>
        <v>0</v>
      </c>
    </row>
    <row r="2307" spans="1:27" ht="15" customHeight="1">
      <c r="A2307" s="148">
        <v>2856</v>
      </c>
      <c r="B2307" s="139">
        <v>20160417</v>
      </c>
      <c r="C2307" s="57" t="str">
        <f t="shared" ref="C2307:C2370" si="258">LEFT(E2307,3)</f>
        <v>SCL</v>
      </c>
      <c r="D2307" s="114">
        <f t="shared" si="253"/>
        <v>41015</v>
      </c>
      <c r="E2307" s="9" t="s">
        <v>34</v>
      </c>
      <c r="F2307" s="37" t="s">
        <v>25</v>
      </c>
      <c r="G2307" s="11" t="s">
        <v>26</v>
      </c>
      <c r="H2307" s="3"/>
      <c r="I2307" s="3"/>
      <c r="J2307" s="4" t="s">
        <v>59</v>
      </c>
      <c r="K2307" s="4" t="s">
        <v>572</v>
      </c>
      <c r="L2307" s="4" t="s">
        <v>186</v>
      </c>
      <c r="M2307" s="4"/>
      <c r="N2307" s="4" t="s">
        <v>31</v>
      </c>
      <c r="O2307" s="4" t="str">
        <f t="shared" si="254"/>
        <v>Andrena (Thysandrena) candida</v>
      </c>
      <c r="P2307" s="85" t="str">
        <f t="shared" ref="P2307:P2370" si="259">J2307&amp;" "&amp;L2307</f>
        <v>Andrena candida</v>
      </c>
      <c r="Q2307" s="11" t="s">
        <v>29</v>
      </c>
      <c r="R2307" s="24"/>
      <c r="S2307" s="12"/>
      <c r="T2307" s="12"/>
      <c r="U2307" s="12"/>
      <c r="V2307" s="10" t="s">
        <v>58</v>
      </c>
      <c r="W2307" s="38">
        <v>41334</v>
      </c>
      <c r="X2307" s="50"/>
      <c r="Y2307" s="129">
        <f t="shared" si="255"/>
        <v>1</v>
      </c>
      <c r="Z2307" s="110">
        <f t="shared" si="256"/>
        <v>0</v>
      </c>
      <c r="AA2307" s="1">
        <f t="shared" si="257"/>
        <v>0</v>
      </c>
    </row>
    <row r="2308" spans="1:27" ht="15" customHeight="1">
      <c r="A2308" s="148">
        <v>2857</v>
      </c>
      <c r="B2308" s="139">
        <v>20160417</v>
      </c>
      <c r="C2308" s="57" t="str">
        <f t="shared" si="258"/>
        <v>SCL</v>
      </c>
      <c r="D2308" s="114">
        <f t="shared" si="253"/>
        <v>41015</v>
      </c>
      <c r="E2308" s="9" t="s">
        <v>42</v>
      </c>
      <c r="F2308" s="37" t="s">
        <v>25</v>
      </c>
      <c r="G2308" s="11" t="s">
        <v>26</v>
      </c>
      <c r="H2308" s="3"/>
      <c r="I2308" s="3"/>
      <c r="J2308" s="4" t="s">
        <v>59</v>
      </c>
      <c r="K2308" s="84" t="s">
        <v>571</v>
      </c>
      <c r="L2308" s="4" t="s">
        <v>73</v>
      </c>
      <c r="M2308" s="4"/>
      <c r="N2308" s="4" t="s">
        <v>31</v>
      </c>
      <c r="O2308" s="4" t="str">
        <f t="shared" si="254"/>
        <v>Andrena (Simandrena) angustitarsata</v>
      </c>
      <c r="P2308" s="85" t="str">
        <f t="shared" si="259"/>
        <v>Andrena angustitarsata</v>
      </c>
      <c r="Q2308" s="11" t="s">
        <v>29</v>
      </c>
      <c r="R2308" s="24"/>
      <c r="S2308" s="12" t="s">
        <v>55</v>
      </c>
      <c r="T2308" s="12" t="s">
        <v>55</v>
      </c>
      <c r="U2308" s="12"/>
      <c r="V2308" s="10" t="s">
        <v>58</v>
      </c>
      <c r="W2308" s="38">
        <v>41334</v>
      </c>
      <c r="X2308" s="50" t="s">
        <v>189</v>
      </c>
      <c r="Y2308" s="129">
        <f t="shared" si="255"/>
        <v>1</v>
      </c>
      <c r="Z2308" s="110">
        <f t="shared" si="256"/>
        <v>0</v>
      </c>
      <c r="AA2308" s="1">
        <f t="shared" si="257"/>
        <v>0</v>
      </c>
    </row>
    <row r="2309" spans="1:27" ht="15" customHeight="1">
      <c r="A2309" s="148">
        <v>2858</v>
      </c>
      <c r="B2309" s="139">
        <v>20160417</v>
      </c>
      <c r="C2309" s="57" t="str">
        <f t="shared" si="258"/>
        <v>SCL</v>
      </c>
      <c r="D2309" s="114">
        <f t="shared" si="253"/>
        <v>41015</v>
      </c>
      <c r="E2309" s="9" t="s">
        <v>42</v>
      </c>
      <c r="F2309" s="37" t="s">
        <v>25</v>
      </c>
      <c r="G2309" s="11" t="s">
        <v>26</v>
      </c>
      <c r="H2309" s="3"/>
      <c r="I2309" s="3"/>
      <c r="J2309" s="4" t="s">
        <v>59</v>
      </c>
      <c r="K2309" s="84" t="s">
        <v>571</v>
      </c>
      <c r="L2309" s="4" t="s">
        <v>73</v>
      </c>
      <c r="M2309" s="4"/>
      <c r="N2309" s="4" t="s">
        <v>31</v>
      </c>
      <c r="O2309" s="4" t="str">
        <f t="shared" si="254"/>
        <v>Andrena (Simandrena) angustitarsata</v>
      </c>
      <c r="P2309" s="85" t="str">
        <f t="shared" si="259"/>
        <v>Andrena angustitarsata</v>
      </c>
      <c r="Q2309" s="11" t="s">
        <v>29</v>
      </c>
      <c r="R2309" s="24"/>
      <c r="S2309" s="12"/>
      <c r="T2309" s="12" t="s">
        <v>55</v>
      </c>
      <c r="U2309" s="12"/>
      <c r="V2309" s="10" t="s">
        <v>58</v>
      </c>
      <c r="W2309" s="38">
        <v>41334</v>
      </c>
      <c r="X2309" s="50" t="s">
        <v>190</v>
      </c>
      <c r="Y2309" s="129">
        <f t="shared" si="255"/>
        <v>1</v>
      </c>
      <c r="Z2309" s="110">
        <f t="shared" si="256"/>
        <v>1</v>
      </c>
      <c r="AA2309" s="1">
        <f t="shared" si="257"/>
        <v>0</v>
      </c>
    </row>
    <row r="2310" spans="1:27" ht="15" customHeight="1">
      <c r="A2310" s="148">
        <v>2859</v>
      </c>
      <c r="B2310" s="139">
        <v>20140714</v>
      </c>
      <c r="C2310" s="57" t="str">
        <f t="shared" si="258"/>
        <v>POS</v>
      </c>
      <c r="D2310" s="114">
        <f t="shared" si="253"/>
        <v>40372</v>
      </c>
      <c r="E2310" s="9" t="s">
        <v>35</v>
      </c>
      <c r="F2310" s="37" t="s">
        <v>25</v>
      </c>
      <c r="G2310" s="11" t="s">
        <v>26</v>
      </c>
      <c r="H2310" s="3"/>
      <c r="I2310" s="3"/>
      <c r="J2310" s="4" t="s">
        <v>59</v>
      </c>
      <c r="K2310" s="4" t="s">
        <v>59</v>
      </c>
      <c r="L2310" s="4" t="s">
        <v>191</v>
      </c>
      <c r="M2310" s="4"/>
      <c r="N2310" s="4"/>
      <c r="O2310" s="4" t="str">
        <f t="shared" si="254"/>
        <v>Andrena (Andrena) thaspii</v>
      </c>
      <c r="P2310" s="85" t="str">
        <f t="shared" si="259"/>
        <v>Andrena thaspii</v>
      </c>
      <c r="Q2310" s="11" t="s">
        <v>29</v>
      </c>
      <c r="R2310" s="24"/>
      <c r="S2310" s="12" t="s">
        <v>61</v>
      </c>
      <c r="T2310" s="12"/>
      <c r="U2310" s="12"/>
      <c r="V2310" s="10" t="s">
        <v>58</v>
      </c>
      <c r="W2310" s="38">
        <v>41335</v>
      </c>
      <c r="X2310" s="50" t="s">
        <v>192</v>
      </c>
      <c r="Y2310" s="129">
        <f t="shared" si="255"/>
        <v>1</v>
      </c>
      <c r="Z2310" s="110">
        <f t="shared" si="256"/>
        <v>1</v>
      </c>
      <c r="AA2310" s="1">
        <f t="shared" si="257"/>
        <v>0</v>
      </c>
    </row>
    <row r="2311" spans="1:27" ht="15" customHeight="1">
      <c r="A2311" s="148">
        <v>2860</v>
      </c>
      <c r="B2311" s="139">
        <v>20150419</v>
      </c>
      <c r="C2311" s="57" t="str">
        <f t="shared" si="258"/>
        <v>SCL</v>
      </c>
      <c r="D2311" s="114">
        <f t="shared" si="253"/>
        <v>40651</v>
      </c>
      <c r="E2311" s="9" t="s">
        <v>34</v>
      </c>
      <c r="F2311" s="37" t="s">
        <v>25</v>
      </c>
      <c r="G2311" s="11" t="s">
        <v>26</v>
      </c>
      <c r="H2311" s="3"/>
      <c r="I2311" s="3"/>
      <c r="J2311" s="4" t="s">
        <v>59</v>
      </c>
      <c r="K2311" s="4" t="s">
        <v>575</v>
      </c>
      <c r="L2311" s="4" t="s">
        <v>193</v>
      </c>
      <c r="M2311" s="4"/>
      <c r="N2311" s="4" t="s">
        <v>726</v>
      </c>
      <c r="O2311" s="4" t="str">
        <f t="shared" si="254"/>
        <v>Andrena (Melandrena) nr. transnigra</v>
      </c>
      <c r="P2311" s="85" t="str">
        <f t="shared" si="259"/>
        <v>Andrena transnigra</v>
      </c>
      <c r="Q2311" s="11" t="s">
        <v>43</v>
      </c>
      <c r="R2311" s="24"/>
      <c r="S2311" s="12" t="s">
        <v>61</v>
      </c>
      <c r="T2311" s="12" t="s">
        <v>61</v>
      </c>
      <c r="U2311" s="12"/>
      <c r="V2311" s="10" t="s">
        <v>58</v>
      </c>
      <c r="W2311" s="38">
        <v>41335</v>
      </c>
      <c r="X2311" s="50"/>
      <c r="Y2311" s="129">
        <f t="shared" si="255"/>
        <v>1</v>
      </c>
      <c r="Z2311" s="110">
        <f t="shared" si="256"/>
        <v>0</v>
      </c>
      <c r="AA2311" s="1">
        <f t="shared" si="257"/>
        <v>0</v>
      </c>
    </row>
    <row r="2312" spans="1:27" ht="15" customHeight="1">
      <c r="A2312" s="148">
        <v>2861</v>
      </c>
      <c r="B2312" s="139">
        <v>20160327</v>
      </c>
      <c r="C2312" s="57" t="str">
        <f t="shared" si="258"/>
        <v>SCL</v>
      </c>
      <c r="D2312" s="114">
        <f t="shared" si="253"/>
        <v>40994</v>
      </c>
      <c r="E2312" s="28" t="s">
        <v>40</v>
      </c>
      <c r="F2312" s="39" t="s">
        <v>25</v>
      </c>
      <c r="G2312" s="35" t="s">
        <v>26</v>
      </c>
      <c r="H2312" s="30"/>
      <c r="I2312" s="30"/>
      <c r="J2312" s="31" t="s">
        <v>51</v>
      </c>
      <c r="K2312" s="84" t="s">
        <v>582</v>
      </c>
      <c r="L2312" s="31" t="s">
        <v>52</v>
      </c>
      <c r="M2312" s="31"/>
      <c r="N2312" s="31" t="s">
        <v>31</v>
      </c>
      <c r="O2312" s="4" t="str">
        <f t="shared" si="254"/>
        <v>Halictus (Seladonia) tripartitus</v>
      </c>
      <c r="P2312" s="85" t="str">
        <f t="shared" si="259"/>
        <v>Halictus tripartitus</v>
      </c>
      <c r="Q2312" s="35" t="s">
        <v>29</v>
      </c>
      <c r="R2312" s="36"/>
      <c r="S2312" s="32"/>
      <c r="T2312" s="32"/>
      <c r="U2312" s="32"/>
      <c r="V2312" s="34" t="s">
        <v>58</v>
      </c>
      <c r="W2312" s="38">
        <v>41344</v>
      </c>
      <c r="X2312" s="52"/>
      <c r="Y2312" s="129">
        <f t="shared" si="255"/>
        <v>1</v>
      </c>
      <c r="Z2312" s="110">
        <f t="shared" si="256"/>
        <v>0</v>
      </c>
      <c r="AA2312" s="1">
        <f t="shared" si="257"/>
        <v>0</v>
      </c>
    </row>
    <row r="2313" spans="1:27" ht="15" customHeight="1">
      <c r="A2313" s="148">
        <v>2862</v>
      </c>
      <c r="B2313" s="139">
        <v>20160327</v>
      </c>
      <c r="C2313" s="57" t="str">
        <f t="shared" si="258"/>
        <v>SCL</v>
      </c>
      <c r="D2313" s="114">
        <f t="shared" si="253"/>
        <v>40994</v>
      </c>
      <c r="E2313" s="28" t="s">
        <v>40</v>
      </c>
      <c r="F2313" s="39" t="s">
        <v>25</v>
      </c>
      <c r="G2313" s="35" t="s">
        <v>26</v>
      </c>
      <c r="H2313" s="30"/>
      <c r="I2313" s="30"/>
      <c r="J2313" s="31" t="s">
        <v>51</v>
      </c>
      <c r="K2313" s="84" t="s">
        <v>582</v>
      </c>
      <c r="L2313" s="31" t="s">
        <v>52</v>
      </c>
      <c r="M2313" s="31"/>
      <c r="N2313" s="31" t="s">
        <v>31</v>
      </c>
      <c r="O2313" s="4" t="str">
        <f t="shared" si="254"/>
        <v>Halictus (Seladonia) tripartitus</v>
      </c>
      <c r="P2313" s="85" t="str">
        <f t="shared" si="259"/>
        <v>Halictus tripartitus</v>
      </c>
      <c r="Q2313" s="35" t="s">
        <v>29</v>
      </c>
      <c r="R2313" s="36"/>
      <c r="S2313" s="32"/>
      <c r="T2313" s="32"/>
      <c r="U2313" s="32"/>
      <c r="V2313" s="34" t="s">
        <v>58</v>
      </c>
      <c r="W2313" s="38">
        <v>41344</v>
      </c>
      <c r="X2313" s="52"/>
      <c r="Y2313" s="129">
        <f t="shared" si="255"/>
        <v>1</v>
      </c>
      <c r="Z2313" s="110">
        <f t="shared" si="256"/>
        <v>0</v>
      </c>
      <c r="AA2313" s="1">
        <f t="shared" si="257"/>
        <v>0</v>
      </c>
    </row>
    <row r="2314" spans="1:27" ht="15" customHeight="1">
      <c r="A2314" s="148">
        <v>2863</v>
      </c>
      <c r="B2314" s="139">
        <v>20160417</v>
      </c>
      <c r="C2314" s="57" t="str">
        <f t="shared" si="258"/>
        <v>POS</v>
      </c>
      <c r="D2314" s="114">
        <f t="shared" si="253"/>
        <v>41015</v>
      </c>
      <c r="E2314" s="28" t="s">
        <v>35</v>
      </c>
      <c r="F2314" s="39" t="s">
        <v>25</v>
      </c>
      <c r="G2314" s="35" t="s">
        <v>26</v>
      </c>
      <c r="H2314" s="30"/>
      <c r="I2314" s="30"/>
      <c r="J2314" s="31" t="s">
        <v>51</v>
      </c>
      <c r="K2314" s="84" t="s">
        <v>582</v>
      </c>
      <c r="L2314" s="31" t="s">
        <v>52</v>
      </c>
      <c r="M2314" s="31"/>
      <c r="N2314" s="31" t="s">
        <v>31</v>
      </c>
      <c r="O2314" s="4" t="str">
        <f t="shared" si="254"/>
        <v>Halictus (Seladonia) tripartitus</v>
      </c>
      <c r="P2314" s="85" t="str">
        <f t="shared" si="259"/>
        <v>Halictus tripartitus</v>
      </c>
      <c r="Q2314" s="35" t="s">
        <v>29</v>
      </c>
      <c r="R2314" s="36"/>
      <c r="S2314" s="32"/>
      <c r="T2314" s="32"/>
      <c r="U2314" s="32"/>
      <c r="V2314" s="34" t="s">
        <v>58</v>
      </c>
      <c r="W2314" s="38">
        <v>41344</v>
      </c>
      <c r="X2314" s="52"/>
      <c r="Y2314" s="129">
        <f t="shared" si="255"/>
        <v>1</v>
      </c>
      <c r="Z2314" s="110">
        <f t="shared" si="256"/>
        <v>0</v>
      </c>
      <c r="AA2314" s="1">
        <f t="shared" si="257"/>
        <v>0</v>
      </c>
    </row>
    <row r="2315" spans="1:27" ht="15" customHeight="1">
      <c r="A2315" s="148">
        <v>2864</v>
      </c>
      <c r="B2315" s="139">
        <v>20160417</v>
      </c>
      <c r="C2315" s="57" t="str">
        <f t="shared" si="258"/>
        <v>POS</v>
      </c>
      <c r="D2315" s="114">
        <f t="shared" si="253"/>
        <v>41015</v>
      </c>
      <c r="E2315" s="28" t="s">
        <v>35</v>
      </c>
      <c r="F2315" s="39" t="s">
        <v>25</v>
      </c>
      <c r="G2315" s="35" t="s">
        <v>26</v>
      </c>
      <c r="H2315" s="30"/>
      <c r="I2315" s="30"/>
      <c r="J2315" s="31" t="s">
        <v>51</v>
      </c>
      <c r="K2315" s="84" t="s">
        <v>582</v>
      </c>
      <c r="L2315" s="31" t="s">
        <v>52</v>
      </c>
      <c r="M2315" s="31"/>
      <c r="N2315" s="31" t="s">
        <v>31</v>
      </c>
      <c r="O2315" s="4" t="str">
        <f t="shared" si="254"/>
        <v>Halictus (Seladonia) tripartitus</v>
      </c>
      <c r="P2315" s="85" t="str">
        <f t="shared" si="259"/>
        <v>Halictus tripartitus</v>
      </c>
      <c r="Q2315" s="35" t="s">
        <v>29</v>
      </c>
      <c r="R2315" s="36"/>
      <c r="S2315" s="32"/>
      <c r="T2315" s="32"/>
      <c r="U2315" s="32"/>
      <c r="V2315" s="34" t="s">
        <v>58</v>
      </c>
      <c r="W2315" s="38">
        <v>41344</v>
      </c>
      <c r="X2315" s="52"/>
      <c r="Y2315" s="129">
        <f t="shared" si="255"/>
        <v>1</v>
      </c>
      <c r="Z2315" s="110">
        <f t="shared" si="256"/>
        <v>0</v>
      </c>
      <c r="AA2315" s="1">
        <f t="shared" si="257"/>
        <v>0</v>
      </c>
    </row>
    <row r="2316" spans="1:27" ht="15" customHeight="1">
      <c r="A2316" s="148">
        <v>2865</v>
      </c>
      <c r="B2316" s="139">
        <v>20160417</v>
      </c>
      <c r="C2316" s="57" t="str">
        <f t="shared" si="258"/>
        <v>POS</v>
      </c>
      <c r="D2316" s="114">
        <f t="shared" si="253"/>
        <v>41015</v>
      </c>
      <c r="E2316" s="28" t="s">
        <v>35</v>
      </c>
      <c r="F2316" s="39" t="s">
        <v>25</v>
      </c>
      <c r="G2316" s="35" t="s">
        <v>26</v>
      </c>
      <c r="H2316" s="30"/>
      <c r="I2316" s="30"/>
      <c r="J2316" s="31" t="s">
        <v>51</v>
      </c>
      <c r="K2316" s="84" t="s">
        <v>582</v>
      </c>
      <c r="L2316" s="31" t="s">
        <v>52</v>
      </c>
      <c r="M2316" s="31"/>
      <c r="N2316" s="31" t="s">
        <v>31</v>
      </c>
      <c r="O2316" s="4" t="str">
        <f t="shared" si="254"/>
        <v>Halictus (Seladonia) tripartitus</v>
      </c>
      <c r="P2316" s="85" t="str">
        <f t="shared" si="259"/>
        <v>Halictus tripartitus</v>
      </c>
      <c r="Q2316" s="35" t="s">
        <v>29</v>
      </c>
      <c r="R2316" s="36"/>
      <c r="S2316" s="32"/>
      <c r="T2316" s="32"/>
      <c r="U2316" s="32"/>
      <c r="V2316" s="34" t="s">
        <v>58</v>
      </c>
      <c r="W2316" s="38">
        <v>41344</v>
      </c>
      <c r="X2316" s="52"/>
      <c r="Y2316" s="129">
        <f t="shared" si="255"/>
        <v>1</v>
      </c>
      <c r="Z2316" s="110">
        <f t="shared" si="256"/>
        <v>0</v>
      </c>
      <c r="AA2316" s="1">
        <f t="shared" si="257"/>
        <v>0</v>
      </c>
    </row>
    <row r="2317" spans="1:27" ht="15" customHeight="1">
      <c r="A2317" s="148">
        <v>2866</v>
      </c>
      <c r="B2317" s="139">
        <v>20160417</v>
      </c>
      <c r="C2317" s="57" t="str">
        <f t="shared" si="258"/>
        <v>POS</v>
      </c>
      <c r="D2317" s="114">
        <f t="shared" si="253"/>
        <v>41015</v>
      </c>
      <c r="E2317" s="28" t="s">
        <v>35</v>
      </c>
      <c r="F2317" s="39" t="s">
        <v>25</v>
      </c>
      <c r="G2317" s="35" t="s">
        <v>26</v>
      </c>
      <c r="H2317" s="30"/>
      <c r="I2317" s="30"/>
      <c r="J2317" s="31" t="s">
        <v>51</v>
      </c>
      <c r="K2317" s="84" t="s">
        <v>582</v>
      </c>
      <c r="L2317" s="31" t="s">
        <v>52</v>
      </c>
      <c r="M2317" s="31"/>
      <c r="N2317" s="31" t="s">
        <v>31</v>
      </c>
      <c r="O2317" s="4" t="str">
        <f t="shared" si="254"/>
        <v>Halictus (Seladonia) tripartitus</v>
      </c>
      <c r="P2317" s="85" t="str">
        <f t="shared" si="259"/>
        <v>Halictus tripartitus</v>
      </c>
      <c r="Q2317" s="35" t="s">
        <v>29</v>
      </c>
      <c r="R2317" s="36"/>
      <c r="S2317" s="32"/>
      <c r="T2317" s="32"/>
      <c r="U2317" s="32"/>
      <c r="V2317" s="34" t="s">
        <v>58</v>
      </c>
      <c r="W2317" s="38">
        <v>41344</v>
      </c>
      <c r="X2317" s="52"/>
      <c r="Y2317" s="129">
        <f t="shared" si="255"/>
        <v>1</v>
      </c>
      <c r="Z2317" s="110">
        <f t="shared" si="256"/>
        <v>0</v>
      </c>
      <c r="AA2317" s="1">
        <f t="shared" si="257"/>
        <v>0</v>
      </c>
    </row>
    <row r="2318" spans="1:27" ht="15" customHeight="1">
      <c r="A2318" s="148">
        <v>2867</v>
      </c>
      <c r="B2318" s="139">
        <v>20160417</v>
      </c>
      <c r="C2318" s="57" t="str">
        <f t="shared" si="258"/>
        <v>POS</v>
      </c>
      <c r="D2318" s="114">
        <f t="shared" si="253"/>
        <v>41015</v>
      </c>
      <c r="E2318" s="28" t="s">
        <v>35</v>
      </c>
      <c r="F2318" s="39" t="s">
        <v>25</v>
      </c>
      <c r="G2318" s="35" t="s">
        <v>26</v>
      </c>
      <c r="H2318" s="30"/>
      <c r="I2318" s="30"/>
      <c r="J2318" s="31" t="s">
        <v>51</v>
      </c>
      <c r="K2318" s="84" t="s">
        <v>582</v>
      </c>
      <c r="L2318" s="31" t="s">
        <v>52</v>
      </c>
      <c r="M2318" s="31"/>
      <c r="N2318" s="31" t="s">
        <v>31</v>
      </c>
      <c r="O2318" s="4" t="str">
        <f t="shared" si="254"/>
        <v>Halictus (Seladonia) tripartitus</v>
      </c>
      <c r="P2318" s="85" t="str">
        <f t="shared" si="259"/>
        <v>Halictus tripartitus</v>
      </c>
      <c r="Q2318" s="35" t="s">
        <v>29</v>
      </c>
      <c r="R2318" s="36"/>
      <c r="S2318" s="32"/>
      <c r="T2318" s="32"/>
      <c r="U2318" s="32"/>
      <c r="V2318" s="34" t="s">
        <v>58</v>
      </c>
      <c r="W2318" s="38">
        <v>41344</v>
      </c>
      <c r="X2318" s="52"/>
      <c r="Y2318" s="129">
        <f t="shared" si="255"/>
        <v>1</v>
      </c>
      <c r="Z2318" s="110">
        <f t="shared" si="256"/>
        <v>0</v>
      </c>
      <c r="AA2318" s="1">
        <f t="shared" si="257"/>
        <v>0</v>
      </c>
    </row>
    <row r="2319" spans="1:27" ht="15" customHeight="1">
      <c r="A2319" s="148">
        <v>2868</v>
      </c>
      <c r="B2319" s="139">
        <v>20160417</v>
      </c>
      <c r="C2319" s="57" t="str">
        <f t="shared" si="258"/>
        <v>POS</v>
      </c>
      <c r="D2319" s="114">
        <f t="shared" si="253"/>
        <v>41015</v>
      </c>
      <c r="E2319" s="28" t="s">
        <v>35</v>
      </c>
      <c r="F2319" s="39" t="s">
        <v>25</v>
      </c>
      <c r="G2319" s="35" t="s">
        <v>26</v>
      </c>
      <c r="H2319" s="30"/>
      <c r="I2319" s="30"/>
      <c r="J2319" s="31" t="s">
        <v>51</v>
      </c>
      <c r="K2319" s="84" t="s">
        <v>582</v>
      </c>
      <c r="L2319" s="31" t="s">
        <v>52</v>
      </c>
      <c r="M2319" s="31"/>
      <c r="N2319" s="31" t="s">
        <v>31</v>
      </c>
      <c r="O2319" s="4" t="str">
        <f t="shared" si="254"/>
        <v>Halictus (Seladonia) tripartitus</v>
      </c>
      <c r="P2319" s="85" t="str">
        <f t="shared" si="259"/>
        <v>Halictus tripartitus</v>
      </c>
      <c r="Q2319" s="35" t="s">
        <v>29</v>
      </c>
      <c r="R2319" s="36"/>
      <c r="S2319" s="32"/>
      <c r="T2319" s="32"/>
      <c r="U2319" s="32"/>
      <c r="V2319" s="34" t="s">
        <v>58</v>
      </c>
      <c r="W2319" s="38">
        <v>41344</v>
      </c>
      <c r="X2319" s="52"/>
      <c r="Y2319" s="129">
        <f t="shared" si="255"/>
        <v>1</v>
      </c>
      <c r="Z2319" s="110">
        <f t="shared" si="256"/>
        <v>0</v>
      </c>
      <c r="AA2319" s="1">
        <f t="shared" si="257"/>
        <v>0</v>
      </c>
    </row>
    <row r="2320" spans="1:27" ht="15" customHeight="1">
      <c r="A2320" s="148">
        <v>2869</v>
      </c>
      <c r="B2320" s="139">
        <v>20160417</v>
      </c>
      <c r="C2320" s="57" t="str">
        <f t="shared" si="258"/>
        <v>POS</v>
      </c>
      <c r="D2320" s="114">
        <f t="shared" si="253"/>
        <v>41015</v>
      </c>
      <c r="E2320" s="28" t="s">
        <v>35</v>
      </c>
      <c r="F2320" s="39" t="s">
        <v>25</v>
      </c>
      <c r="G2320" s="35" t="s">
        <v>26</v>
      </c>
      <c r="H2320" s="30"/>
      <c r="I2320" s="30"/>
      <c r="J2320" s="31" t="s">
        <v>51</v>
      </c>
      <c r="K2320" s="84" t="s">
        <v>582</v>
      </c>
      <c r="L2320" s="31" t="s">
        <v>52</v>
      </c>
      <c r="M2320" s="31"/>
      <c r="N2320" s="31" t="s">
        <v>31</v>
      </c>
      <c r="O2320" s="4" t="str">
        <f t="shared" si="254"/>
        <v>Halictus (Seladonia) tripartitus</v>
      </c>
      <c r="P2320" s="85" t="str">
        <f t="shared" si="259"/>
        <v>Halictus tripartitus</v>
      </c>
      <c r="Q2320" s="35" t="s">
        <v>29</v>
      </c>
      <c r="R2320" s="36"/>
      <c r="S2320" s="32"/>
      <c r="T2320" s="32"/>
      <c r="U2320" s="32"/>
      <c r="V2320" s="34" t="s">
        <v>58</v>
      </c>
      <c r="W2320" s="38">
        <v>41344</v>
      </c>
      <c r="X2320" s="52"/>
      <c r="Y2320" s="129">
        <f t="shared" si="255"/>
        <v>1</v>
      </c>
      <c r="Z2320" s="110">
        <f t="shared" si="256"/>
        <v>0</v>
      </c>
      <c r="AA2320" s="1">
        <f t="shared" si="257"/>
        <v>0</v>
      </c>
    </row>
    <row r="2321" spans="1:27" ht="15" customHeight="1">
      <c r="A2321" s="148">
        <v>2870</v>
      </c>
      <c r="B2321" s="139">
        <v>20160417</v>
      </c>
      <c r="C2321" s="57" t="str">
        <f t="shared" si="258"/>
        <v>POS</v>
      </c>
      <c r="D2321" s="114">
        <f t="shared" si="253"/>
        <v>41015</v>
      </c>
      <c r="E2321" s="28" t="s">
        <v>35</v>
      </c>
      <c r="F2321" s="39" t="s">
        <v>25</v>
      </c>
      <c r="G2321" s="35" t="s">
        <v>26</v>
      </c>
      <c r="H2321" s="30"/>
      <c r="I2321" s="30"/>
      <c r="J2321" s="31" t="s">
        <v>51</v>
      </c>
      <c r="K2321" s="84" t="s">
        <v>582</v>
      </c>
      <c r="L2321" s="31" t="s">
        <v>52</v>
      </c>
      <c r="M2321" s="31"/>
      <c r="N2321" s="31" t="s">
        <v>31</v>
      </c>
      <c r="O2321" s="4" t="str">
        <f t="shared" si="254"/>
        <v>Halictus (Seladonia) tripartitus</v>
      </c>
      <c r="P2321" s="85" t="str">
        <f t="shared" si="259"/>
        <v>Halictus tripartitus</v>
      </c>
      <c r="Q2321" s="35" t="s">
        <v>29</v>
      </c>
      <c r="R2321" s="36"/>
      <c r="S2321" s="32"/>
      <c r="T2321" s="32"/>
      <c r="U2321" s="32"/>
      <c r="V2321" s="34" t="s">
        <v>58</v>
      </c>
      <c r="W2321" s="38">
        <v>41344</v>
      </c>
      <c r="X2321" s="52"/>
      <c r="Y2321" s="129">
        <f t="shared" si="255"/>
        <v>1</v>
      </c>
      <c r="Z2321" s="110">
        <f t="shared" si="256"/>
        <v>0</v>
      </c>
      <c r="AA2321" s="1">
        <f t="shared" si="257"/>
        <v>0</v>
      </c>
    </row>
    <row r="2322" spans="1:27" ht="15" customHeight="1">
      <c r="A2322" s="148">
        <v>2871</v>
      </c>
      <c r="B2322" s="139">
        <v>20160417</v>
      </c>
      <c r="C2322" s="57" t="str">
        <f t="shared" si="258"/>
        <v>POS</v>
      </c>
      <c r="D2322" s="114">
        <f t="shared" si="253"/>
        <v>41015</v>
      </c>
      <c r="E2322" s="28" t="s">
        <v>36</v>
      </c>
      <c r="F2322" s="39" t="s">
        <v>25</v>
      </c>
      <c r="G2322" s="35" t="s">
        <v>26</v>
      </c>
      <c r="H2322" s="30"/>
      <c r="I2322" s="30"/>
      <c r="J2322" s="31" t="s">
        <v>51</v>
      </c>
      <c r="K2322" s="84" t="s">
        <v>582</v>
      </c>
      <c r="L2322" s="31" t="s">
        <v>52</v>
      </c>
      <c r="M2322" s="31"/>
      <c r="N2322" s="31" t="s">
        <v>31</v>
      </c>
      <c r="O2322" s="4" t="str">
        <f t="shared" si="254"/>
        <v>Halictus (Seladonia) tripartitus</v>
      </c>
      <c r="P2322" s="85" t="str">
        <f t="shared" si="259"/>
        <v>Halictus tripartitus</v>
      </c>
      <c r="Q2322" s="35" t="s">
        <v>29</v>
      </c>
      <c r="R2322" s="36"/>
      <c r="S2322" s="32"/>
      <c r="T2322" s="32"/>
      <c r="U2322" s="32"/>
      <c r="V2322" s="34" t="s">
        <v>58</v>
      </c>
      <c r="W2322" s="38">
        <v>41344</v>
      </c>
      <c r="X2322" s="52"/>
      <c r="Y2322" s="129">
        <f t="shared" si="255"/>
        <v>1</v>
      </c>
      <c r="Z2322" s="110">
        <f t="shared" si="256"/>
        <v>0</v>
      </c>
      <c r="AA2322" s="1">
        <f t="shared" si="257"/>
        <v>0</v>
      </c>
    </row>
    <row r="2323" spans="1:27" ht="15" customHeight="1">
      <c r="A2323" s="148">
        <v>2872</v>
      </c>
      <c r="B2323" s="139">
        <v>20160417</v>
      </c>
      <c r="C2323" s="57" t="str">
        <f t="shared" si="258"/>
        <v>POS</v>
      </c>
      <c r="D2323" s="114">
        <f t="shared" si="253"/>
        <v>41015</v>
      </c>
      <c r="E2323" s="28" t="s">
        <v>37</v>
      </c>
      <c r="F2323" s="39" t="s">
        <v>25</v>
      </c>
      <c r="G2323" s="35" t="s">
        <v>26</v>
      </c>
      <c r="H2323" s="30"/>
      <c r="I2323" s="30"/>
      <c r="J2323" s="31" t="s">
        <v>51</v>
      </c>
      <c r="K2323" s="84" t="s">
        <v>582</v>
      </c>
      <c r="L2323" s="31" t="s">
        <v>52</v>
      </c>
      <c r="M2323" s="31"/>
      <c r="N2323" s="31" t="s">
        <v>31</v>
      </c>
      <c r="O2323" s="4" t="str">
        <f t="shared" si="254"/>
        <v>Halictus (Seladonia) tripartitus</v>
      </c>
      <c r="P2323" s="85" t="str">
        <f t="shared" si="259"/>
        <v>Halictus tripartitus</v>
      </c>
      <c r="Q2323" s="35" t="s">
        <v>29</v>
      </c>
      <c r="R2323" s="36"/>
      <c r="S2323" s="32"/>
      <c r="T2323" s="32"/>
      <c r="U2323" s="32"/>
      <c r="V2323" s="34" t="s">
        <v>58</v>
      </c>
      <c r="W2323" s="38">
        <v>41344</v>
      </c>
      <c r="X2323" s="52"/>
      <c r="Y2323" s="129">
        <f t="shared" si="255"/>
        <v>1</v>
      </c>
      <c r="Z2323" s="110">
        <f t="shared" si="256"/>
        <v>0</v>
      </c>
      <c r="AA2323" s="1">
        <f t="shared" si="257"/>
        <v>0</v>
      </c>
    </row>
    <row r="2324" spans="1:27" ht="15" customHeight="1">
      <c r="A2324" s="148">
        <v>2873</v>
      </c>
      <c r="B2324" s="139">
        <v>20160417</v>
      </c>
      <c r="C2324" s="57" t="str">
        <f t="shared" si="258"/>
        <v>POS</v>
      </c>
      <c r="D2324" s="114">
        <f t="shared" si="253"/>
        <v>41015</v>
      </c>
      <c r="E2324" s="28" t="s">
        <v>37</v>
      </c>
      <c r="F2324" s="39" t="s">
        <v>25</v>
      </c>
      <c r="G2324" s="35" t="s">
        <v>26</v>
      </c>
      <c r="H2324" s="30"/>
      <c r="I2324" s="30"/>
      <c r="J2324" s="31" t="s">
        <v>51</v>
      </c>
      <c r="K2324" s="84" t="s">
        <v>582</v>
      </c>
      <c r="L2324" s="31" t="s">
        <v>52</v>
      </c>
      <c r="M2324" s="31"/>
      <c r="N2324" s="31" t="s">
        <v>31</v>
      </c>
      <c r="O2324" s="4" t="str">
        <f t="shared" si="254"/>
        <v>Halictus (Seladonia) tripartitus</v>
      </c>
      <c r="P2324" s="85" t="str">
        <f t="shared" si="259"/>
        <v>Halictus tripartitus</v>
      </c>
      <c r="Q2324" s="35" t="s">
        <v>29</v>
      </c>
      <c r="R2324" s="36"/>
      <c r="S2324" s="32"/>
      <c r="T2324" s="32"/>
      <c r="U2324" s="32"/>
      <c r="V2324" s="34" t="s">
        <v>58</v>
      </c>
      <c r="W2324" s="38">
        <v>41344</v>
      </c>
      <c r="X2324" s="52"/>
      <c r="Y2324" s="129">
        <f t="shared" si="255"/>
        <v>1</v>
      </c>
      <c r="Z2324" s="110">
        <f t="shared" si="256"/>
        <v>0</v>
      </c>
      <c r="AA2324" s="1">
        <f t="shared" si="257"/>
        <v>0</v>
      </c>
    </row>
    <row r="2325" spans="1:27" ht="15" customHeight="1">
      <c r="A2325" s="148">
        <v>2874</v>
      </c>
      <c r="B2325" s="139">
        <v>20160417</v>
      </c>
      <c r="C2325" s="57" t="str">
        <f t="shared" si="258"/>
        <v>POS</v>
      </c>
      <c r="D2325" s="114">
        <f t="shared" si="253"/>
        <v>41015</v>
      </c>
      <c r="E2325" s="28" t="s">
        <v>38</v>
      </c>
      <c r="F2325" s="39" t="s">
        <v>25</v>
      </c>
      <c r="G2325" s="35" t="s">
        <v>26</v>
      </c>
      <c r="H2325" s="30"/>
      <c r="I2325" s="30"/>
      <c r="J2325" s="31" t="s">
        <v>51</v>
      </c>
      <c r="K2325" s="84" t="s">
        <v>582</v>
      </c>
      <c r="L2325" s="31" t="s">
        <v>52</v>
      </c>
      <c r="M2325" s="31"/>
      <c r="N2325" s="31" t="s">
        <v>31</v>
      </c>
      <c r="O2325" s="4" t="str">
        <f t="shared" si="254"/>
        <v>Halictus (Seladonia) tripartitus</v>
      </c>
      <c r="P2325" s="85" t="str">
        <f t="shared" si="259"/>
        <v>Halictus tripartitus</v>
      </c>
      <c r="Q2325" s="35" t="s">
        <v>29</v>
      </c>
      <c r="R2325" s="36"/>
      <c r="S2325" s="32"/>
      <c r="T2325" s="32"/>
      <c r="U2325" s="32"/>
      <c r="V2325" s="34" t="s">
        <v>58</v>
      </c>
      <c r="W2325" s="38">
        <v>41344</v>
      </c>
      <c r="X2325" s="52"/>
      <c r="Y2325" s="129">
        <f t="shared" si="255"/>
        <v>1</v>
      </c>
      <c r="Z2325" s="110">
        <f t="shared" si="256"/>
        <v>0</v>
      </c>
      <c r="AA2325" s="1">
        <f t="shared" si="257"/>
        <v>0</v>
      </c>
    </row>
    <row r="2326" spans="1:27" ht="15" customHeight="1">
      <c r="A2326" s="148">
        <v>2875</v>
      </c>
      <c r="B2326" s="139">
        <v>20160610</v>
      </c>
      <c r="C2326" s="57" t="str">
        <f t="shared" si="258"/>
        <v>POS</v>
      </c>
      <c r="D2326" s="114">
        <f t="shared" si="253"/>
        <v>41069</v>
      </c>
      <c r="E2326" s="28" t="s">
        <v>36</v>
      </c>
      <c r="F2326" s="39" t="s">
        <v>25</v>
      </c>
      <c r="G2326" s="35" t="s">
        <v>26</v>
      </c>
      <c r="H2326" s="30"/>
      <c r="I2326" s="30"/>
      <c r="J2326" s="31" t="s">
        <v>51</v>
      </c>
      <c r="K2326" s="84" t="s">
        <v>582</v>
      </c>
      <c r="L2326" s="31" t="s">
        <v>52</v>
      </c>
      <c r="M2326" s="31"/>
      <c r="N2326" s="31" t="s">
        <v>31</v>
      </c>
      <c r="O2326" s="4" t="str">
        <f t="shared" si="254"/>
        <v>Halictus (Seladonia) tripartitus</v>
      </c>
      <c r="P2326" s="85" t="str">
        <f t="shared" si="259"/>
        <v>Halictus tripartitus</v>
      </c>
      <c r="Q2326" s="35" t="s">
        <v>29</v>
      </c>
      <c r="R2326" s="36"/>
      <c r="S2326" s="32"/>
      <c r="T2326" s="32"/>
      <c r="U2326" s="32"/>
      <c r="V2326" s="34" t="s">
        <v>58</v>
      </c>
      <c r="W2326" s="38">
        <v>41344</v>
      </c>
      <c r="X2326" s="52"/>
      <c r="Y2326" s="129">
        <f t="shared" si="255"/>
        <v>1</v>
      </c>
      <c r="Z2326" s="110">
        <f t="shared" si="256"/>
        <v>0</v>
      </c>
      <c r="AA2326" s="1">
        <f t="shared" si="257"/>
        <v>0</v>
      </c>
    </row>
    <row r="2327" spans="1:27" ht="15" customHeight="1">
      <c r="A2327" s="148">
        <v>2876</v>
      </c>
      <c r="B2327" s="139">
        <v>20160716</v>
      </c>
      <c r="C2327" s="57" t="str">
        <f t="shared" si="258"/>
        <v>POS</v>
      </c>
      <c r="D2327" s="114">
        <f t="shared" si="253"/>
        <v>41105</v>
      </c>
      <c r="E2327" s="28" t="s">
        <v>35</v>
      </c>
      <c r="F2327" s="39" t="s">
        <v>25</v>
      </c>
      <c r="G2327" s="35" t="s">
        <v>26</v>
      </c>
      <c r="H2327" s="30"/>
      <c r="I2327" s="30"/>
      <c r="J2327" s="31" t="s">
        <v>51</v>
      </c>
      <c r="K2327" s="84" t="s">
        <v>582</v>
      </c>
      <c r="L2327" s="31" t="s">
        <v>52</v>
      </c>
      <c r="M2327" s="31"/>
      <c r="N2327" s="31" t="s">
        <v>31</v>
      </c>
      <c r="O2327" s="4" t="str">
        <f t="shared" si="254"/>
        <v>Halictus (Seladonia) tripartitus</v>
      </c>
      <c r="P2327" s="85" t="str">
        <f t="shared" si="259"/>
        <v>Halictus tripartitus</v>
      </c>
      <c r="Q2327" s="35" t="s">
        <v>29</v>
      </c>
      <c r="R2327" s="36"/>
      <c r="S2327" s="32"/>
      <c r="T2327" s="32"/>
      <c r="U2327" s="32"/>
      <c r="V2327" s="34" t="s">
        <v>58</v>
      </c>
      <c r="W2327" s="38">
        <v>41344</v>
      </c>
      <c r="X2327" s="52" t="s">
        <v>194</v>
      </c>
      <c r="Y2327" s="129">
        <f t="shared" si="255"/>
        <v>1</v>
      </c>
      <c r="Z2327" s="110">
        <f t="shared" si="256"/>
        <v>0</v>
      </c>
      <c r="AA2327" s="1">
        <f t="shared" si="257"/>
        <v>0</v>
      </c>
    </row>
    <row r="2328" spans="1:27" ht="15" customHeight="1">
      <c r="A2328" s="148">
        <v>2877</v>
      </c>
      <c r="B2328" s="139">
        <v>20160716</v>
      </c>
      <c r="C2328" s="57" t="str">
        <f t="shared" si="258"/>
        <v>POS</v>
      </c>
      <c r="D2328" s="114">
        <f t="shared" si="253"/>
        <v>41105</v>
      </c>
      <c r="E2328" s="28" t="s">
        <v>35</v>
      </c>
      <c r="F2328" s="39" t="s">
        <v>25</v>
      </c>
      <c r="G2328" s="35" t="s">
        <v>26</v>
      </c>
      <c r="H2328" s="30"/>
      <c r="I2328" s="30"/>
      <c r="J2328" s="31" t="s">
        <v>51</v>
      </c>
      <c r="K2328" s="84" t="s">
        <v>582</v>
      </c>
      <c r="L2328" s="31" t="s">
        <v>52</v>
      </c>
      <c r="M2328" s="31"/>
      <c r="N2328" s="31" t="s">
        <v>31</v>
      </c>
      <c r="O2328" s="4" t="str">
        <f t="shared" si="254"/>
        <v>Halictus (Seladonia) tripartitus</v>
      </c>
      <c r="P2328" s="85" t="str">
        <f t="shared" si="259"/>
        <v>Halictus tripartitus</v>
      </c>
      <c r="Q2328" s="35" t="s">
        <v>29</v>
      </c>
      <c r="R2328" s="36"/>
      <c r="S2328" s="32"/>
      <c r="T2328" s="32"/>
      <c r="U2328" s="32"/>
      <c r="V2328" s="34" t="s">
        <v>58</v>
      </c>
      <c r="W2328" s="38">
        <v>41344</v>
      </c>
      <c r="X2328" s="52" t="s">
        <v>194</v>
      </c>
      <c r="Y2328" s="129">
        <f t="shared" si="255"/>
        <v>1</v>
      </c>
      <c r="Z2328" s="110">
        <f t="shared" si="256"/>
        <v>0</v>
      </c>
      <c r="AA2328" s="1">
        <f t="shared" si="257"/>
        <v>0</v>
      </c>
    </row>
    <row r="2329" spans="1:27" ht="15" customHeight="1">
      <c r="A2329" s="148">
        <v>2878</v>
      </c>
      <c r="B2329" s="139">
        <v>20160716</v>
      </c>
      <c r="C2329" s="57" t="str">
        <f t="shared" si="258"/>
        <v>POS</v>
      </c>
      <c r="D2329" s="114">
        <f t="shared" si="253"/>
        <v>41105</v>
      </c>
      <c r="E2329" s="28" t="s">
        <v>35</v>
      </c>
      <c r="F2329" s="39" t="s">
        <v>25</v>
      </c>
      <c r="G2329" s="35" t="s">
        <v>26</v>
      </c>
      <c r="H2329" s="30"/>
      <c r="I2329" s="30"/>
      <c r="J2329" s="31" t="s">
        <v>51</v>
      </c>
      <c r="K2329" s="84" t="s">
        <v>582</v>
      </c>
      <c r="L2329" s="31" t="s">
        <v>52</v>
      </c>
      <c r="M2329" s="31"/>
      <c r="N2329" s="31" t="s">
        <v>31</v>
      </c>
      <c r="O2329" s="4" t="str">
        <f t="shared" si="254"/>
        <v>Halictus (Seladonia) tripartitus</v>
      </c>
      <c r="P2329" s="85" t="str">
        <f t="shared" si="259"/>
        <v>Halictus tripartitus</v>
      </c>
      <c r="Q2329" s="35" t="s">
        <v>29</v>
      </c>
      <c r="R2329" s="36"/>
      <c r="S2329" s="32"/>
      <c r="T2329" s="32"/>
      <c r="U2329" s="32"/>
      <c r="V2329" s="34" t="s">
        <v>58</v>
      </c>
      <c r="W2329" s="38">
        <v>41344</v>
      </c>
      <c r="X2329" s="52" t="s">
        <v>194</v>
      </c>
      <c r="Y2329" s="129">
        <f t="shared" si="255"/>
        <v>1</v>
      </c>
      <c r="Z2329" s="110">
        <f t="shared" si="256"/>
        <v>0</v>
      </c>
      <c r="AA2329" s="1">
        <f t="shared" si="257"/>
        <v>0</v>
      </c>
    </row>
    <row r="2330" spans="1:27" ht="15" customHeight="1">
      <c r="A2330" s="148">
        <v>2879</v>
      </c>
      <c r="B2330" s="139">
        <v>20160716</v>
      </c>
      <c r="C2330" s="57" t="str">
        <f t="shared" si="258"/>
        <v>POS</v>
      </c>
      <c r="D2330" s="114">
        <f t="shared" si="253"/>
        <v>41105</v>
      </c>
      <c r="E2330" s="28" t="s">
        <v>36</v>
      </c>
      <c r="F2330" s="39" t="s">
        <v>25</v>
      </c>
      <c r="G2330" s="35" t="s">
        <v>26</v>
      </c>
      <c r="H2330" s="30"/>
      <c r="I2330" s="30"/>
      <c r="J2330" s="31" t="s">
        <v>51</v>
      </c>
      <c r="K2330" s="84" t="s">
        <v>582</v>
      </c>
      <c r="L2330" s="31" t="s">
        <v>52</v>
      </c>
      <c r="M2330" s="31"/>
      <c r="N2330" s="31" t="s">
        <v>31</v>
      </c>
      <c r="O2330" s="4" t="str">
        <f t="shared" si="254"/>
        <v>Halictus (Seladonia) tripartitus</v>
      </c>
      <c r="P2330" s="85" t="str">
        <f t="shared" si="259"/>
        <v>Halictus tripartitus</v>
      </c>
      <c r="Q2330" s="35" t="s">
        <v>29</v>
      </c>
      <c r="R2330" s="36"/>
      <c r="S2330" s="32"/>
      <c r="T2330" s="32"/>
      <c r="U2330" s="32"/>
      <c r="V2330" s="34" t="s">
        <v>58</v>
      </c>
      <c r="W2330" s="38">
        <v>41344</v>
      </c>
      <c r="X2330" s="52" t="s">
        <v>195</v>
      </c>
      <c r="Y2330" s="129">
        <f t="shared" si="255"/>
        <v>1</v>
      </c>
      <c r="Z2330" s="110">
        <f t="shared" si="256"/>
        <v>0</v>
      </c>
      <c r="AA2330" s="1">
        <f t="shared" si="257"/>
        <v>0</v>
      </c>
    </row>
    <row r="2331" spans="1:27" ht="15" customHeight="1">
      <c r="A2331" s="148">
        <v>2880</v>
      </c>
      <c r="B2331" s="139">
        <v>20160716</v>
      </c>
      <c r="C2331" s="57" t="str">
        <f t="shared" si="258"/>
        <v>POS</v>
      </c>
      <c r="D2331" s="114">
        <f t="shared" si="253"/>
        <v>41105</v>
      </c>
      <c r="E2331" s="28" t="s">
        <v>36</v>
      </c>
      <c r="F2331" s="39" t="s">
        <v>25</v>
      </c>
      <c r="G2331" s="35" t="s">
        <v>26</v>
      </c>
      <c r="H2331" s="30"/>
      <c r="I2331" s="30"/>
      <c r="J2331" s="31" t="s">
        <v>51</v>
      </c>
      <c r="K2331" s="84" t="s">
        <v>582</v>
      </c>
      <c r="L2331" s="31" t="s">
        <v>52</v>
      </c>
      <c r="M2331" s="31"/>
      <c r="N2331" s="31" t="s">
        <v>31</v>
      </c>
      <c r="O2331" s="4" t="str">
        <f t="shared" si="254"/>
        <v>Halictus (Seladonia) tripartitus</v>
      </c>
      <c r="P2331" s="85" t="str">
        <f t="shared" si="259"/>
        <v>Halictus tripartitus</v>
      </c>
      <c r="Q2331" s="35" t="s">
        <v>29</v>
      </c>
      <c r="R2331" s="36"/>
      <c r="S2331" s="32"/>
      <c r="T2331" s="32"/>
      <c r="U2331" s="32"/>
      <c r="V2331" s="34" t="s">
        <v>58</v>
      </c>
      <c r="W2331" s="38">
        <v>41344</v>
      </c>
      <c r="X2331" s="52" t="s">
        <v>195</v>
      </c>
      <c r="Y2331" s="129">
        <f t="shared" si="255"/>
        <v>1</v>
      </c>
      <c r="Z2331" s="110">
        <f t="shared" si="256"/>
        <v>0</v>
      </c>
      <c r="AA2331" s="1">
        <f t="shared" si="257"/>
        <v>0</v>
      </c>
    </row>
    <row r="2332" spans="1:27" ht="15" customHeight="1">
      <c r="A2332" s="148">
        <v>2881</v>
      </c>
      <c r="B2332" s="139">
        <v>20160716</v>
      </c>
      <c r="C2332" s="57" t="str">
        <f t="shared" si="258"/>
        <v>POS</v>
      </c>
      <c r="D2332" s="114">
        <f t="shared" si="253"/>
        <v>41105</v>
      </c>
      <c r="E2332" s="28" t="s">
        <v>36</v>
      </c>
      <c r="F2332" s="39" t="s">
        <v>25</v>
      </c>
      <c r="G2332" s="35" t="s">
        <v>26</v>
      </c>
      <c r="H2332" s="30"/>
      <c r="I2332" s="30"/>
      <c r="J2332" s="31" t="s">
        <v>51</v>
      </c>
      <c r="K2332" s="84" t="s">
        <v>582</v>
      </c>
      <c r="L2332" s="31" t="s">
        <v>52</v>
      </c>
      <c r="M2332" s="31"/>
      <c r="N2332" s="31" t="s">
        <v>31</v>
      </c>
      <c r="O2332" s="4" t="str">
        <f t="shared" si="254"/>
        <v>Halictus (Seladonia) tripartitus</v>
      </c>
      <c r="P2332" s="85" t="str">
        <f t="shared" si="259"/>
        <v>Halictus tripartitus</v>
      </c>
      <c r="Q2332" s="35" t="s">
        <v>29</v>
      </c>
      <c r="R2332" s="36"/>
      <c r="S2332" s="32"/>
      <c r="T2332" s="32"/>
      <c r="U2332" s="32"/>
      <c r="V2332" s="34" t="s">
        <v>58</v>
      </c>
      <c r="W2332" s="38">
        <v>41344</v>
      </c>
      <c r="X2332" s="52" t="s">
        <v>195</v>
      </c>
      <c r="Y2332" s="129">
        <f t="shared" si="255"/>
        <v>1</v>
      </c>
      <c r="Z2332" s="110">
        <f t="shared" si="256"/>
        <v>0</v>
      </c>
      <c r="AA2332" s="1">
        <f t="shared" si="257"/>
        <v>0</v>
      </c>
    </row>
    <row r="2333" spans="1:27" ht="15" customHeight="1">
      <c r="A2333" s="148">
        <v>2882</v>
      </c>
      <c r="B2333" s="139">
        <v>20160716</v>
      </c>
      <c r="C2333" s="57" t="str">
        <f t="shared" si="258"/>
        <v>POS</v>
      </c>
      <c r="D2333" s="114">
        <f t="shared" si="253"/>
        <v>41105</v>
      </c>
      <c r="E2333" s="28" t="s">
        <v>38</v>
      </c>
      <c r="F2333" s="39" t="s">
        <v>25</v>
      </c>
      <c r="G2333" s="35" t="s">
        <v>26</v>
      </c>
      <c r="H2333" s="30"/>
      <c r="I2333" s="30"/>
      <c r="J2333" s="31" t="s">
        <v>51</v>
      </c>
      <c r="K2333" s="84" t="s">
        <v>582</v>
      </c>
      <c r="L2333" s="31" t="s">
        <v>52</v>
      </c>
      <c r="M2333" s="31"/>
      <c r="N2333" s="31" t="s">
        <v>31</v>
      </c>
      <c r="O2333" s="4" t="str">
        <f t="shared" si="254"/>
        <v>Halictus (Seladonia) tripartitus</v>
      </c>
      <c r="P2333" s="85" t="str">
        <f t="shared" si="259"/>
        <v>Halictus tripartitus</v>
      </c>
      <c r="Q2333" s="35" t="s">
        <v>29</v>
      </c>
      <c r="R2333" s="36"/>
      <c r="S2333" s="32"/>
      <c r="T2333" s="32"/>
      <c r="U2333" s="32"/>
      <c r="V2333" s="34" t="s">
        <v>58</v>
      </c>
      <c r="W2333" s="38">
        <v>41344</v>
      </c>
      <c r="X2333" s="52"/>
      <c r="Y2333" s="129">
        <f t="shared" si="255"/>
        <v>1</v>
      </c>
      <c r="Z2333" s="110">
        <f t="shared" si="256"/>
        <v>0</v>
      </c>
      <c r="AA2333" s="1">
        <f t="shared" si="257"/>
        <v>0</v>
      </c>
    </row>
    <row r="2334" spans="1:27" ht="15" customHeight="1">
      <c r="A2334" s="148">
        <v>2883</v>
      </c>
      <c r="B2334" s="139">
        <v>20160716</v>
      </c>
      <c r="C2334" s="57" t="str">
        <f t="shared" si="258"/>
        <v>SCL</v>
      </c>
      <c r="D2334" s="114">
        <f t="shared" si="253"/>
        <v>41105</v>
      </c>
      <c r="E2334" s="28" t="s">
        <v>24</v>
      </c>
      <c r="F2334" s="39" t="s">
        <v>25</v>
      </c>
      <c r="G2334" s="35" t="s">
        <v>26</v>
      </c>
      <c r="H2334" s="30"/>
      <c r="I2334" s="30"/>
      <c r="J2334" s="31" t="s">
        <v>51</v>
      </c>
      <c r="K2334" s="84" t="s">
        <v>582</v>
      </c>
      <c r="L2334" s="31" t="s">
        <v>52</v>
      </c>
      <c r="M2334" s="31"/>
      <c r="N2334" s="31" t="s">
        <v>31</v>
      </c>
      <c r="O2334" s="4" t="str">
        <f t="shared" si="254"/>
        <v>Halictus (Seladonia) tripartitus</v>
      </c>
      <c r="P2334" s="85" t="str">
        <f t="shared" si="259"/>
        <v>Halictus tripartitus</v>
      </c>
      <c r="Q2334" s="35" t="s">
        <v>29</v>
      </c>
      <c r="R2334" s="36"/>
      <c r="S2334" s="32"/>
      <c r="T2334" s="32"/>
      <c r="U2334" s="32"/>
      <c r="V2334" s="34" t="s">
        <v>58</v>
      </c>
      <c r="W2334" s="38">
        <v>41344</v>
      </c>
      <c r="X2334" s="52"/>
      <c r="Y2334" s="129">
        <f t="shared" si="255"/>
        <v>1</v>
      </c>
      <c r="Z2334" s="110">
        <f t="shared" si="256"/>
        <v>0</v>
      </c>
      <c r="AA2334" s="1">
        <f t="shared" si="257"/>
        <v>0</v>
      </c>
    </row>
    <row r="2335" spans="1:27" ht="15" customHeight="1">
      <c r="A2335" s="148">
        <v>2884</v>
      </c>
      <c r="B2335" s="139">
        <v>20160716</v>
      </c>
      <c r="C2335" s="57" t="str">
        <f t="shared" si="258"/>
        <v>SCL</v>
      </c>
      <c r="D2335" s="114">
        <f t="shared" si="253"/>
        <v>41105</v>
      </c>
      <c r="E2335" s="28" t="s">
        <v>40</v>
      </c>
      <c r="F2335" s="39" t="s">
        <v>25</v>
      </c>
      <c r="G2335" s="35" t="s">
        <v>26</v>
      </c>
      <c r="H2335" s="30"/>
      <c r="I2335" s="30"/>
      <c r="J2335" s="31" t="s">
        <v>51</v>
      </c>
      <c r="K2335" s="84" t="s">
        <v>582</v>
      </c>
      <c r="L2335" s="31" t="s">
        <v>52</v>
      </c>
      <c r="M2335" s="31"/>
      <c r="N2335" s="31" t="s">
        <v>31</v>
      </c>
      <c r="O2335" s="4" t="str">
        <f t="shared" si="254"/>
        <v>Halictus (Seladonia) tripartitus</v>
      </c>
      <c r="P2335" s="85" t="str">
        <f t="shared" si="259"/>
        <v>Halictus tripartitus</v>
      </c>
      <c r="Q2335" s="35" t="s">
        <v>29</v>
      </c>
      <c r="R2335" s="36"/>
      <c r="S2335" s="32"/>
      <c r="T2335" s="32"/>
      <c r="U2335" s="32"/>
      <c r="V2335" s="34" t="s">
        <v>58</v>
      </c>
      <c r="W2335" s="38">
        <v>41344</v>
      </c>
      <c r="X2335" s="52"/>
      <c r="Y2335" s="129">
        <f t="shared" si="255"/>
        <v>1</v>
      </c>
      <c r="Z2335" s="110">
        <f t="shared" si="256"/>
        <v>0</v>
      </c>
      <c r="AA2335" s="1">
        <f t="shared" si="257"/>
        <v>0</v>
      </c>
    </row>
    <row r="2336" spans="1:27" ht="15" customHeight="1">
      <c r="A2336" s="148">
        <v>2885</v>
      </c>
      <c r="B2336" s="139">
        <v>20160716</v>
      </c>
      <c r="C2336" s="57" t="str">
        <f t="shared" si="258"/>
        <v>SCL</v>
      </c>
      <c r="D2336" s="114">
        <f t="shared" si="253"/>
        <v>41105</v>
      </c>
      <c r="E2336" s="28" t="s">
        <v>40</v>
      </c>
      <c r="F2336" s="39" t="s">
        <v>25</v>
      </c>
      <c r="G2336" s="35" t="s">
        <v>26</v>
      </c>
      <c r="H2336" s="30"/>
      <c r="I2336" s="30"/>
      <c r="J2336" s="31" t="s">
        <v>51</v>
      </c>
      <c r="K2336" s="84" t="s">
        <v>582</v>
      </c>
      <c r="L2336" s="31" t="s">
        <v>52</v>
      </c>
      <c r="M2336" s="31"/>
      <c r="N2336" s="31" t="s">
        <v>31</v>
      </c>
      <c r="O2336" s="4" t="str">
        <f t="shared" si="254"/>
        <v>Halictus (Seladonia) tripartitus</v>
      </c>
      <c r="P2336" s="85" t="str">
        <f t="shared" si="259"/>
        <v>Halictus tripartitus</v>
      </c>
      <c r="Q2336" s="35" t="s">
        <v>29</v>
      </c>
      <c r="R2336" s="36"/>
      <c r="S2336" s="32"/>
      <c r="T2336" s="32"/>
      <c r="U2336" s="32"/>
      <c r="V2336" s="34" t="s">
        <v>58</v>
      </c>
      <c r="W2336" s="38">
        <v>41344</v>
      </c>
      <c r="X2336" s="52"/>
      <c r="Y2336" s="129">
        <f t="shared" si="255"/>
        <v>1</v>
      </c>
      <c r="Z2336" s="110">
        <f t="shared" si="256"/>
        <v>0</v>
      </c>
      <c r="AA2336" s="1">
        <f t="shared" si="257"/>
        <v>0</v>
      </c>
    </row>
    <row r="2337" spans="1:27" ht="15" customHeight="1">
      <c r="A2337" s="148">
        <v>2886</v>
      </c>
      <c r="B2337" s="139">
        <v>20160716</v>
      </c>
      <c r="C2337" s="57" t="str">
        <f t="shared" si="258"/>
        <v>SCL</v>
      </c>
      <c r="D2337" s="114">
        <f t="shared" si="253"/>
        <v>41105</v>
      </c>
      <c r="E2337" s="28" t="s">
        <v>40</v>
      </c>
      <c r="F2337" s="39" t="s">
        <v>25</v>
      </c>
      <c r="G2337" s="35" t="s">
        <v>26</v>
      </c>
      <c r="H2337" s="30"/>
      <c r="I2337" s="30"/>
      <c r="J2337" s="31" t="s">
        <v>51</v>
      </c>
      <c r="K2337" s="84" t="s">
        <v>582</v>
      </c>
      <c r="L2337" s="31" t="s">
        <v>52</v>
      </c>
      <c r="M2337" s="31"/>
      <c r="N2337" s="31" t="s">
        <v>31</v>
      </c>
      <c r="O2337" s="4" t="str">
        <f t="shared" si="254"/>
        <v>Halictus (Seladonia) tripartitus</v>
      </c>
      <c r="P2337" s="85" t="str">
        <f t="shared" si="259"/>
        <v>Halictus tripartitus</v>
      </c>
      <c r="Q2337" s="35" t="s">
        <v>29</v>
      </c>
      <c r="R2337" s="36"/>
      <c r="S2337" s="32"/>
      <c r="T2337" s="32"/>
      <c r="U2337" s="32"/>
      <c r="V2337" s="34" t="s">
        <v>58</v>
      </c>
      <c r="W2337" s="38">
        <v>41344</v>
      </c>
      <c r="X2337" s="52"/>
      <c r="Y2337" s="129">
        <f t="shared" si="255"/>
        <v>1</v>
      </c>
      <c r="Z2337" s="110">
        <f t="shared" si="256"/>
        <v>0</v>
      </c>
      <c r="AA2337" s="1">
        <f t="shared" si="257"/>
        <v>0</v>
      </c>
    </row>
    <row r="2338" spans="1:27" ht="15" customHeight="1">
      <c r="A2338" s="148">
        <v>2887</v>
      </c>
      <c r="B2338" s="139">
        <v>20160716</v>
      </c>
      <c r="C2338" s="57" t="str">
        <f t="shared" si="258"/>
        <v>SCL</v>
      </c>
      <c r="D2338" s="114">
        <f t="shared" si="253"/>
        <v>41105</v>
      </c>
      <c r="E2338" s="28" t="s">
        <v>40</v>
      </c>
      <c r="F2338" s="39" t="s">
        <v>25</v>
      </c>
      <c r="G2338" s="35" t="s">
        <v>26</v>
      </c>
      <c r="H2338" s="30"/>
      <c r="I2338" s="30"/>
      <c r="J2338" s="31" t="s">
        <v>51</v>
      </c>
      <c r="K2338" s="84" t="s">
        <v>582</v>
      </c>
      <c r="L2338" s="31" t="s">
        <v>52</v>
      </c>
      <c r="M2338" s="31"/>
      <c r="N2338" s="31" t="s">
        <v>31</v>
      </c>
      <c r="O2338" s="4" t="str">
        <f t="shared" si="254"/>
        <v>Halictus (Seladonia) tripartitus</v>
      </c>
      <c r="P2338" s="85" t="str">
        <f t="shared" si="259"/>
        <v>Halictus tripartitus</v>
      </c>
      <c r="Q2338" s="35" t="s">
        <v>29</v>
      </c>
      <c r="R2338" s="36"/>
      <c r="S2338" s="32"/>
      <c r="T2338" s="32"/>
      <c r="U2338" s="32"/>
      <c r="V2338" s="34" t="s">
        <v>58</v>
      </c>
      <c r="W2338" s="38">
        <v>41344</v>
      </c>
      <c r="X2338" s="52"/>
      <c r="Y2338" s="129">
        <f t="shared" si="255"/>
        <v>1</v>
      </c>
      <c r="Z2338" s="110">
        <f t="shared" si="256"/>
        <v>0</v>
      </c>
      <c r="AA2338" s="1">
        <f t="shared" si="257"/>
        <v>0</v>
      </c>
    </row>
    <row r="2339" spans="1:27" ht="15" customHeight="1">
      <c r="A2339" s="148">
        <v>2888</v>
      </c>
      <c r="B2339" s="139">
        <v>20160716</v>
      </c>
      <c r="C2339" s="57" t="str">
        <f t="shared" si="258"/>
        <v>SCL</v>
      </c>
      <c r="D2339" s="114">
        <f t="shared" si="253"/>
        <v>41105</v>
      </c>
      <c r="E2339" s="28" t="s">
        <v>40</v>
      </c>
      <c r="F2339" s="39" t="s">
        <v>25</v>
      </c>
      <c r="G2339" s="35" t="s">
        <v>26</v>
      </c>
      <c r="H2339" s="30"/>
      <c r="I2339" s="30"/>
      <c r="J2339" s="31" t="s">
        <v>51</v>
      </c>
      <c r="K2339" s="84" t="s">
        <v>582</v>
      </c>
      <c r="L2339" s="31" t="s">
        <v>52</v>
      </c>
      <c r="M2339" s="31"/>
      <c r="N2339" s="31" t="s">
        <v>31</v>
      </c>
      <c r="O2339" s="4" t="str">
        <f t="shared" si="254"/>
        <v>Halictus (Seladonia) tripartitus</v>
      </c>
      <c r="P2339" s="85" t="str">
        <f t="shared" si="259"/>
        <v>Halictus tripartitus</v>
      </c>
      <c r="Q2339" s="35" t="s">
        <v>29</v>
      </c>
      <c r="R2339" s="36"/>
      <c r="S2339" s="32"/>
      <c r="T2339" s="32"/>
      <c r="U2339" s="32"/>
      <c r="V2339" s="34" t="s">
        <v>58</v>
      </c>
      <c r="W2339" s="38">
        <v>41344</v>
      </c>
      <c r="X2339" s="52"/>
      <c r="Y2339" s="129">
        <f t="shared" si="255"/>
        <v>1</v>
      </c>
      <c r="Z2339" s="110">
        <f t="shared" si="256"/>
        <v>0</v>
      </c>
      <c r="AA2339" s="1">
        <f t="shared" si="257"/>
        <v>0</v>
      </c>
    </row>
    <row r="2340" spans="1:27" ht="15" customHeight="1">
      <c r="A2340" s="148">
        <v>2889</v>
      </c>
      <c r="B2340" s="139">
        <v>20160716</v>
      </c>
      <c r="C2340" s="57" t="str">
        <f t="shared" si="258"/>
        <v>SCL</v>
      </c>
      <c r="D2340" s="114">
        <f t="shared" si="253"/>
        <v>41105</v>
      </c>
      <c r="E2340" s="28" t="s">
        <v>40</v>
      </c>
      <c r="F2340" s="39" t="s">
        <v>25</v>
      </c>
      <c r="G2340" s="35" t="s">
        <v>26</v>
      </c>
      <c r="H2340" s="30"/>
      <c r="I2340" s="30"/>
      <c r="J2340" s="31" t="s">
        <v>51</v>
      </c>
      <c r="K2340" s="84" t="s">
        <v>582</v>
      </c>
      <c r="L2340" s="31" t="s">
        <v>52</v>
      </c>
      <c r="M2340" s="31"/>
      <c r="N2340" s="31" t="s">
        <v>31</v>
      </c>
      <c r="O2340" s="4" t="str">
        <f t="shared" si="254"/>
        <v>Halictus (Seladonia) tripartitus</v>
      </c>
      <c r="P2340" s="85" t="str">
        <f t="shared" si="259"/>
        <v>Halictus tripartitus</v>
      </c>
      <c r="Q2340" s="35" t="s">
        <v>29</v>
      </c>
      <c r="R2340" s="36"/>
      <c r="S2340" s="32"/>
      <c r="T2340" s="32"/>
      <c r="U2340" s="32"/>
      <c r="V2340" s="34" t="s">
        <v>58</v>
      </c>
      <c r="W2340" s="38">
        <v>41344</v>
      </c>
      <c r="X2340" s="52"/>
      <c r="Y2340" s="129">
        <f t="shared" si="255"/>
        <v>1</v>
      </c>
      <c r="Z2340" s="110">
        <f t="shared" si="256"/>
        <v>0</v>
      </c>
      <c r="AA2340" s="1">
        <f t="shared" si="257"/>
        <v>0</v>
      </c>
    </row>
    <row r="2341" spans="1:27" ht="15" customHeight="1">
      <c r="A2341" s="148">
        <v>2890</v>
      </c>
      <c r="B2341" s="139">
        <v>20160716</v>
      </c>
      <c r="C2341" s="57" t="str">
        <f t="shared" si="258"/>
        <v>SCL</v>
      </c>
      <c r="D2341" s="114">
        <f t="shared" si="253"/>
        <v>41105</v>
      </c>
      <c r="E2341" s="28" t="s">
        <v>40</v>
      </c>
      <c r="F2341" s="39" t="s">
        <v>25</v>
      </c>
      <c r="G2341" s="35" t="s">
        <v>26</v>
      </c>
      <c r="H2341" s="30"/>
      <c r="I2341" s="30"/>
      <c r="J2341" s="31" t="s">
        <v>51</v>
      </c>
      <c r="K2341" s="84" t="s">
        <v>582</v>
      </c>
      <c r="L2341" s="31" t="s">
        <v>52</v>
      </c>
      <c r="M2341" s="31"/>
      <c r="N2341" s="31" t="s">
        <v>31</v>
      </c>
      <c r="O2341" s="4" t="str">
        <f t="shared" si="254"/>
        <v>Halictus (Seladonia) tripartitus</v>
      </c>
      <c r="P2341" s="85" t="str">
        <f t="shared" si="259"/>
        <v>Halictus tripartitus</v>
      </c>
      <c r="Q2341" s="35" t="s">
        <v>29</v>
      </c>
      <c r="R2341" s="36"/>
      <c r="S2341" s="32"/>
      <c r="T2341" s="32"/>
      <c r="U2341" s="32"/>
      <c r="V2341" s="34" t="s">
        <v>58</v>
      </c>
      <c r="W2341" s="38">
        <v>41344</v>
      </c>
      <c r="X2341" s="52"/>
      <c r="Y2341" s="129">
        <f t="shared" si="255"/>
        <v>1</v>
      </c>
      <c r="Z2341" s="110">
        <f t="shared" si="256"/>
        <v>0</v>
      </c>
      <c r="AA2341" s="1">
        <f t="shared" si="257"/>
        <v>0</v>
      </c>
    </row>
    <row r="2342" spans="1:27" ht="15" customHeight="1">
      <c r="A2342" s="148">
        <v>2891</v>
      </c>
      <c r="B2342" s="139">
        <v>20160716</v>
      </c>
      <c r="C2342" s="57" t="str">
        <f t="shared" si="258"/>
        <v>SCL</v>
      </c>
      <c r="D2342" s="114">
        <f t="shared" si="253"/>
        <v>41105</v>
      </c>
      <c r="E2342" s="28" t="s">
        <v>40</v>
      </c>
      <c r="F2342" s="39" t="s">
        <v>25</v>
      </c>
      <c r="G2342" s="35" t="s">
        <v>26</v>
      </c>
      <c r="H2342" s="30"/>
      <c r="I2342" s="30"/>
      <c r="J2342" s="31" t="s">
        <v>51</v>
      </c>
      <c r="K2342" s="84" t="s">
        <v>582</v>
      </c>
      <c r="L2342" s="31" t="s">
        <v>52</v>
      </c>
      <c r="M2342" s="31"/>
      <c r="N2342" s="31" t="s">
        <v>31</v>
      </c>
      <c r="O2342" s="4" t="str">
        <f t="shared" si="254"/>
        <v>Halictus (Seladonia) tripartitus</v>
      </c>
      <c r="P2342" s="85" t="str">
        <f t="shared" si="259"/>
        <v>Halictus tripartitus</v>
      </c>
      <c r="Q2342" s="35" t="s">
        <v>29</v>
      </c>
      <c r="R2342" s="36"/>
      <c r="S2342" s="32"/>
      <c r="T2342" s="32"/>
      <c r="U2342" s="32"/>
      <c r="V2342" s="34" t="s">
        <v>58</v>
      </c>
      <c r="W2342" s="38">
        <v>41344</v>
      </c>
      <c r="X2342" s="52"/>
      <c r="Y2342" s="129">
        <f t="shared" si="255"/>
        <v>1</v>
      </c>
      <c r="Z2342" s="110">
        <f t="shared" si="256"/>
        <v>0</v>
      </c>
      <c r="AA2342" s="1">
        <f t="shared" si="257"/>
        <v>0</v>
      </c>
    </row>
    <row r="2343" spans="1:27" ht="15" customHeight="1">
      <c r="A2343" s="148">
        <v>2892</v>
      </c>
      <c r="B2343" s="139">
        <v>20160716</v>
      </c>
      <c r="C2343" s="57" t="str">
        <f t="shared" si="258"/>
        <v>SCL</v>
      </c>
      <c r="D2343" s="114">
        <f t="shared" si="253"/>
        <v>41105</v>
      </c>
      <c r="E2343" s="28" t="s">
        <v>40</v>
      </c>
      <c r="F2343" s="39" t="s">
        <v>25</v>
      </c>
      <c r="G2343" s="35" t="s">
        <v>26</v>
      </c>
      <c r="H2343" s="30"/>
      <c r="I2343" s="30"/>
      <c r="J2343" s="31" t="s">
        <v>51</v>
      </c>
      <c r="K2343" s="84" t="s">
        <v>582</v>
      </c>
      <c r="L2343" s="31" t="s">
        <v>52</v>
      </c>
      <c r="M2343" s="31"/>
      <c r="N2343" s="31" t="s">
        <v>31</v>
      </c>
      <c r="O2343" s="4" t="str">
        <f t="shared" si="254"/>
        <v>Halictus (Seladonia) tripartitus</v>
      </c>
      <c r="P2343" s="85" t="str">
        <f t="shared" si="259"/>
        <v>Halictus tripartitus</v>
      </c>
      <c r="Q2343" s="35" t="s">
        <v>29</v>
      </c>
      <c r="R2343" s="36"/>
      <c r="S2343" s="32"/>
      <c r="T2343" s="32"/>
      <c r="U2343" s="32"/>
      <c r="V2343" s="34" t="s">
        <v>58</v>
      </c>
      <c r="W2343" s="38">
        <v>41344</v>
      </c>
      <c r="X2343" s="52"/>
      <c r="Y2343" s="129">
        <f t="shared" si="255"/>
        <v>1</v>
      </c>
      <c r="Z2343" s="110">
        <f t="shared" si="256"/>
        <v>0</v>
      </c>
      <c r="AA2343" s="1">
        <f t="shared" si="257"/>
        <v>0</v>
      </c>
    </row>
    <row r="2344" spans="1:27" ht="15" customHeight="1">
      <c r="A2344" s="148">
        <v>2893</v>
      </c>
      <c r="B2344" s="139">
        <v>20160716</v>
      </c>
      <c r="C2344" s="57" t="str">
        <f t="shared" si="258"/>
        <v>SCL</v>
      </c>
      <c r="D2344" s="114">
        <f t="shared" si="253"/>
        <v>41105</v>
      </c>
      <c r="E2344" s="28" t="s">
        <v>40</v>
      </c>
      <c r="F2344" s="39" t="s">
        <v>25</v>
      </c>
      <c r="G2344" s="35" t="s">
        <v>26</v>
      </c>
      <c r="H2344" s="30"/>
      <c r="I2344" s="30"/>
      <c r="J2344" s="31" t="s">
        <v>51</v>
      </c>
      <c r="K2344" s="84" t="s">
        <v>582</v>
      </c>
      <c r="L2344" s="31" t="s">
        <v>52</v>
      </c>
      <c r="M2344" s="31"/>
      <c r="N2344" s="31" t="s">
        <v>31</v>
      </c>
      <c r="O2344" s="4" t="str">
        <f t="shared" si="254"/>
        <v>Halictus (Seladonia) tripartitus</v>
      </c>
      <c r="P2344" s="85" t="str">
        <f t="shared" si="259"/>
        <v>Halictus tripartitus</v>
      </c>
      <c r="Q2344" s="35" t="s">
        <v>29</v>
      </c>
      <c r="R2344" s="36"/>
      <c r="S2344" s="32"/>
      <c r="T2344" s="32"/>
      <c r="U2344" s="32"/>
      <c r="V2344" s="34" t="s">
        <v>58</v>
      </c>
      <c r="W2344" s="38">
        <v>41344</v>
      </c>
      <c r="X2344" s="52"/>
      <c r="Y2344" s="129">
        <f t="shared" si="255"/>
        <v>1</v>
      </c>
      <c r="Z2344" s="110">
        <f t="shared" si="256"/>
        <v>0</v>
      </c>
      <c r="AA2344" s="1">
        <f t="shared" si="257"/>
        <v>0</v>
      </c>
    </row>
    <row r="2345" spans="1:27" ht="15" customHeight="1">
      <c r="A2345" s="148">
        <v>2894</v>
      </c>
      <c r="B2345" s="139">
        <v>20160716</v>
      </c>
      <c r="C2345" s="57" t="str">
        <f t="shared" si="258"/>
        <v>SCL</v>
      </c>
      <c r="D2345" s="114">
        <f t="shared" si="253"/>
        <v>41105</v>
      </c>
      <c r="E2345" s="28" t="s">
        <v>40</v>
      </c>
      <c r="F2345" s="39" t="s">
        <v>25</v>
      </c>
      <c r="G2345" s="35" t="s">
        <v>26</v>
      </c>
      <c r="H2345" s="30"/>
      <c r="I2345" s="30"/>
      <c r="J2345" s="31" t="s">
        <v>51</v>
      </c>
      <c r="K2345" s="84" t="s">
        <v>582</v>
      </c>
      <c r="L2345" s="31" t="s">
        <v>52</v>
      </c>
      <c r="M2345" s="31"/>
      <c r="N2345" s="31" t="s">
        <v>31</v>
      </c>
      <c r="O2345" s="4" t="str">
        <f t="shared" si="254"/>
        <v>Halictus (Seladonia) tripartitus</v>
      </c>
      <c r="P2345" s="85" t="str">
        <f t="shared" si="259"/>
        <v>Halictus tripartitus</v>
      </c>
      <c r="Q2345" s="35" t="s">
        <v>29</v>
      </c>
      <c r="R2345" s="36"/>
      <c r="S2345" s="32"/>
      <c r="T2345" s="32"/>
      <c r="U2345" s="32"/>
      <c r="V2345" s="34" t="s">
        <v>58</v>
      </c>
      <c r="W2345" s="38">
        <v>41344</v>
      </c>
      <c r="X2345" s="52"/>
      <c r="Y2345" s="129">
        <f t="shared" si="255"/>
        <v>1</v>
      </c>
      <c r="Z2345" s="110">
        <f t="shared" si="256"/>
        <v>0</v>
      </c>
      <c r="AA2345" s="1">
        <f t="shared" si="257"/>
        <v>0</v>
      </c>
    </row>
    <row r="2346" spans="1:27" ht="15" customHeight="1">
      <c r="A2346" s="148">
        <v>2895</v>
      </c>
      <c r="B2346" s="139">
        <v>20160716</v>
      </c>
      <c r="C2346" s="57" t="str">
        <f t="shared" si="258"/>
        <v>SCL</v>
      </c>
      <c r="D2346" s="114">
        <f t="shared" si="253"/>
        <v>41105</v>
      </c>
      <c r="E2346" s="28" t="s">
        <v>40</v>
      </c>
      <c r="F2346" s="39" t="s">
        <v>25</v>
      </c>
      <c r="G2346" s="35" t="s">
        <v>26</v>
      </c>
      <c r="H2346" s="30"/>
      <c r="I2346" s="30"/>
      <c r="J2346" s="31" t="s">
        <v>51</v>
      </c>
      <c r="K2346" s="84" t="s">
        <v>582</v>
      </c>
      <c r="L2346" s="31" t="s">
        <v>52</v>
      </c>
      <c r="M2346" s="31"/>
      <c r="N2346" s="31" t="s">
        <v>31</v>
      </c>
      <c r="O2346" s="4" t="str">
        <f t="shared" si="254"/>
        <v>Halictus (Seladonia) tripartitus</v>
      </c>
      <c r="P2346" s="85" t="str">
        <f t="shared" si="259"/>
        <v>Halictus tripartitus</v>
      </c>
      <c r="Q2346" s="35" t="s">
        <v>29</v>
      </c>
      <c r="R2346" s="36"/>
      <c r="S2346" s="32"/>
      <c r="T2346" s="32"/>
      <c r="U2346" s="32"/>
      <c r="V2346" s="34" t="s">
        <v>58</v>
      </c>
      <c r="W2346" s="38">
        <v>41344</v>
      </c>
      <c r="X2346" s="52"/>
      <c r="Y2346" s="129">
        <f t="shared" si="255"/>
        <v>1</v>
      </c>
      <c r="Z2346" s="110">
        <f t="shared" si="256"/>
        <v>0</v>
      </c>
      <c r="AA2346" s="1">
        <f t="shared" si="257"/>
        <v>0</v>
      </c>
    </row>
    <row r="2347" spans="1:27" ht="15" customHeight="1">
      <c r="A2347" s="148">
        <v>2896</v>
      </c>
      <c r="B2347" s="139">
        <v>20160716</v>
      </c>
      <c r="C2347" s="57" t="str">
        <f t="shared" si="258"/>
        <v>SCL</v>
      </c>
      <c r="D2347" s="114">
        <f t="shared" si="253"/>
        <v>41105</v>
      </c>
      <c r="E2347" s="28" t="s">
        <v>40</v>
      </c>
      <c r="F2347" s="39" t="s">
        <v>33</v>
      </c>
      <c r="G2347" s="35" t="s">
        <v>26</v>
      </c>
      <c r="H2347" s="30"/>
      <c r="I2347" s="30"/>
      <c r="J2347" s="31" t="s">
        <v>117</v>
      </c>
      <c r="K2347" s="31" t="s">
        <v>167</v>
      </c>
      <c r="L2347" s="31" t="s">
        <v>666</v>
      </c>
      <c r="M2347" s="31"/>
      <c r="N2347" s="31" t="s">
        <v>31</v>
      </c>
      <c r="O2347" s="4" t="str">
        <f t="shared" si="254"/>
        <v>Lasioglossum (Dialictus) incompletum</v>
      </c>
      <c r="P2347" s="85" t="str">
        <f t="shared" si="259"/>
        <v>Lasioglossum incompletum</v>
      </c>
      <c r="Q2347" s="35" t="s">
        <v>29</v>
      </c>
      <c r="R2347" s="36"/>
      <c r="S2347" s="32"/>
      <c r="T2347" s="32"/>
      <c r="U2347" s="32"/>
      <c r="V2347" s="34" t="s">
        <v>58</v>
      </c>
      <c r="W2347" s="38">
        <v>41344</v>
      </c>
      <c r="X2347" s="54" t="s">
        <v>980</v>
      </c>
      <c r="Y2347" s="129">
        <f t="shared" si="255"/>
        <v>1</v>
      </c>
      <c r="Z2347" s="110">
        <f t="shared" si="256"/>
        <v>0</v>
      </c>
      <c r="AA2347" s="1">
        <f t="shared" si="257"/>
        <v>0</v>
      </c>
    </row>
    <row r="2348" spans="1:27" ht="15" customHeight="1">
      <c r="A2348" s="148">
        <v>2897</v>
      </c>
      <c r="B2348" s="139">
        <v>20160716</v>
      </c>
      <c r="C2348" s="57" t="str">
        <f t="shared" si="258"/>
        <v>SCL</v>
      </c>
      <c r="D2348" s="114">
        <f t="shared" si="253"/>
        <v>41105</v>
      </c>
      <c r="E2348" s="28" t="s">
        <v>40</v>
      </c>
      <c r="F2348" s="39" t="s">
        <v>33</v>
      </c>
      <c r="G2348" s="35" t="s">
        <v>26</v>
      </c>
      <c r="H2348" s="30"/>
      <c r="I2348" s="30"/>
      <c r="J2348" s="31" t="s">
        <v>117</v>
      </c>
      <c r="K2348" s="31" t="s">
        <v>167</v>
      </c>
      <c r="L2348" s="31" t="s">
        <v>665</v>
      </c>
      <c r="M2348" s="31"/>
      <c r="N2348" s="31" t="s">
        <v>31</v>
      </c>
      <c r="O2348" s="4" t="str">
        <f t="shared" si="254"/>
        <v>Lasioglossum (Dialictus) nevadense</v>
      </c>
      <c r="P2348" s="85" t="str">
        <f t="shared" si="259"/>
        <v>Lasioglossum nevadense</v>
      </c>
      <c r="Q2348" s="35" t="s">
        <v>29</v>
      </c>
      <c r="R2348" s="36"/>
      <c r="S2348" s="32"/>
      <c r="T2348" s="32"/>
      <c r="U2348" s="32"/>
      <c r="V2348" s="34" t="s">
        <v>58</v>
      </c>
      <c r="W2348" s="38">
        <v>41344</v>
      </c>
      <c r="X2348" s="54" t="s">
        <v>1093</v>
      </c>
      <c r="Y2348" s="129">
        <f t="shared" si="255"/>
        <v>1</v>
      </c>
      <c r="Z2348" s="110">
        <f t="shared" si="256"/>
        <v>0</v>
      </c>
      <c r="AA2348" s="1">
        <f t="shared" si="257"/>
        <v>0</v>
      </c>
    </row>
    <row r="2349" spans="1:27" ht="15" customHeight="1">
      <c r="A2349" s="148">
        <v>2898</v>
      </c>
      <c r="B2349" s="139">
        <v>20160716</v>
      </c>
      <c r="C2349" s="57" t="str">
        <f t="shared" si="258"/>
        <v>POS</v>
      </c>
      <c r="D2349" s="114">
        <f t="shared" si="253"/>
        <v>41105</v>
      </c>
      <c r="E2349" s="28" t="s">
        <v>37</v>
      </c>
      <c r="F2349" s="39" t="s">
        <v>25</v>
      </c>
      <c r="G2349" s="35" t="s">
        <v>26</v>
      </c>
      <c r="H2349" s="30"/>
      <c r="I2349" s="30"/>
      <c r="J2349" s="31" t="s">
        <v>117</v>
      </c>
      <c r="K2349" s="31" t="s">
        <v>167</v>
      </c>
      <c r="L2349" s="31" t="s">
        <v>705</v>
      </c>
      <c r="M2349" s="31"/>
      <c r="N2349" s="31" t="s">
        <v>31</v>
      </c>
      <c r="O2349" s="4" t="str">
        <f t="shared" si="254"/>
        <v>Lasioglossum (Dialictus) knereri</v>
      </c>
      <c r="P2349" s="85" t="str">
        <f t="shared" si="259"/>
        <v>Lasioglossum knereri</v>
      </c>
      <c r="Q2349" s="35" t="s">
        <v>29</v>
      </c>
      <c r="R2349" s="36"/>
      <c r="S2349" s="32"/>
      <c r="T2349" s="32"/>
      <c r="U2349" s="32"/>
      <c r="V2349" s="34" t="s">
        <v>58</v>
      </c>
      <c r="W2349" s="38">
        <v>41344</v>
      </c>
      <c r="X2349" s="54" t="s">
        <v>1363</v>
      </c>
      <c r="Y2349" s="129">
        <f t="shared" si="255"/>
        <v>1</v>
      </c>
      <c r="Z2349" s="110">
        <f t="shared" si="256"/>
        <v>0</v>
      </c>
      <c r="AA2349" s="1">
        <f t="shared" si="257"/>
        <v>1</v>
      </c>
    </row>
    <row r="2350" spans="1:27" ht="15" customHeight="1">
      <c r="A2350" s="148">
        <v>2899</v>
      </c>
      <c r="B2350" s="139">
        <v>20160716</v>
      </c>
      <c r="C2350" s="57" t="str">
        <f t="shared" si="258"/>
        <v>SCL</v>
      </c>
      <c r="D2350" s="114">
        <f t="shared" si="253"/>
        <v>41105</v>
      </c>
      <c r="E2350" s="28" t="s">
        <v>40</v>
      </c>
      <c r="F2350" s="39" t="s">
        <v>33</v>
      </c>
      <c r="G2350" s="35" t="s">
        <v>26</v>
      </c>
      <c r="H2350" s="30"/>
      <c r="I2350" s="30"/>
      <c r="J2350" s="31" t="s">
        <v>51</v>
      </c>
      <c r="K2350" s="31" t="s">
        <v>667</v>
      </c>
      <c r="L2350" s="31" t="s">
        <v>52</v>
      </c>
      <c r="M2350" s="31"/>
      <c r="N2350" s="31" t="s">
        <v>31</v>
      </c>
      <c r="O2350" s="4" t="str">
        <f t="shared" si="254"/>
        <v>Halictus (seladonia) tripartitus</v>
      </c>
      <c r="P2350" s="85" t="str">
        <f t="shared" si="259"/>
        <v>Halictus tripartitus</v>
      </c>
      <c r="Q2350" s="35" t="s">
        <v>29</v>
      </c>
      <c r="R2350" s="36"/>
      <c r="S2350" s="32"/>
      <c r="T2350" s="32"/>
      <c r="U2350" s="32"/>
      <c r="V2350" s="34" t="s">
        <v>58</v>
      </c>
      <c r="W2350" s="38">
        <v>41344</v>
      </c>
      <c r="X2350" s="54" t="s">
        <v>668</v>
      </c>
      <c r="Y2350" s="129">
        <f t="shared" si="255"/>
        <v>1</v>
      </c>
      <c r="Z2350" s="110">
        <f t="shared" si="256"/>
        <v>0</v>
      </c>
      <c r="AA2350" s="1">
        <f t="shared" si="257"/>
        <v>0</v>
      </c>
    </row>
    <row r="2351" spans="1:27" ht="15" customHeight="1">
      <c r="A2351" s="148">
        <v>2900</v>
      </c>
      <c r="B2351" s="139">
        <v>20160716</v>
      </c>
      <c r="C2351" s="57" t="str">
        <f t="shared" si="258"/>
        <v>SCL</v>
      </c>
      <c r="D2351" s="114">
        <f t="shared" si="253"/>
        <v>41105</v>
      </c>
      <c r="E2351" s="28" t="s">
        <v>40</v>
      </c>
      <c r="F2351" s="39" t="s">
        <v>33</v>
      </c>
      <c r="G2351" s="35" t="s">
        <v>26</v>
      </c>
      <c r="H2351" s="30"/>
      <c r="I2351" s="30"/>
      <c r="J2351" s="31" t="s">
        <v>117</v>
      </c>
      <c r="K2351" s="31" t="s">
        <v>167</v>
      </c>
      <c r="L2351" s="4" t="s">
        <v>660</v>
      </c>
      <c r="M2351" s="31"/>
      <c r="N2351" s="4"/>
      <c r="O2351" s="4" t="str">
        <f t="shared" si="254"/>
        <v>Lasioglossum (Dialictus) laevissimum</v>
      </c>
      <c r="P2351" s="85" t="str">
        <f t="shared" si="259"/>
        <v>Lasioglossum laevissimum</v>
      </c>
      <c r="Q2351" s="35" t="s">
        <v>29</v>
      </c>
      <c r="R2351" s="36"/>
      <c r="S2351" s="32"/>
      <c r="T2351" s="32"/>
      <c r="U2351" s="32"/>
      <c r="V2351" s="34" t="s">
        <v>58</v>
      </c>
      <c r="W2351" s="38">
        <v>41344</v>
      </c>
      <c r="X2351" s="54" t="s">
        <v>1328</v>
      </c>
      <c r="Y2351" s="129">
        <f t="shared" si="255"/>
        <v>1</v>
      </c>
      <c r="Z2351" s="110">
        <f t="shared" si="256"/>
        <v>0</v>
      </c>
      <c r="AA2351" s="1">
        <f t="shared" si="257"/>
        <v>1</v>
      </c>
    </row>
    <row r="2352" spans="1:27" ht="15" customHeight="1">
      <c r="A2352" s="148">
        <v>2901</v>
      </c>
      <c r="B2352" s="139">
        <v>20160327</v>
      </c>
      <c r="C2352" s="57" t="str">
        <f t="shared" si="258"/>
        <v>SCL</v>
      </c>
      <c r="D2352" s="114">
        <f t="shared" si="253"/>
        <v>40994</v>
      </c>
      <c r="E2352" s="28" t="s">
        <v>40</v>
      </c>
      <c r="F2352" s="39" t="s">
        <v>25</v>
      </c>
      <c r="G2352" s="35" t="s">
        <v>26</v>
      </c>
      <c r="H2352" s="30"/>
      <c r="I2352" s="30"/>
      <c r="J2352" s="31" t="s">
        <v>51</v>
      </c>
      <c r="K2352" s="84" t="s">
        <v>582</v>
      </c>
      <c r="L2352" s="31" t="s">
        <v>52</v>
      </c>
      <c r="M2352" s="31"/>
      <c r="N2352" s="31" t="s">
        <v>31</v>
      </c>
      <c r="O2352" s="4" t="str">
        <f t="shared" si="254"/>
        <v>Halictus (Seladonia) tripartitus</v>
      </c>
      <c r="P2352" s="85" t="str">
        <f t="shared" si="259"/>
        <v>Halictus tripartitus</v>
      </c>
      <c r="Q2352" s="35" t="s">
        <v>29</v>
      </c>
      <c r="R2352" s="36"/>
      <c r="S2352" s="32"/>
      <c r="T2352" s="32"/>
      <c r="U2352" s="32"/>
      <c r="V2352" s="34" t="s">
        <v>58</v>
      </c>
      <c r="W2352" s="38">
        <v>41344</v>
      </c>
      <c r="X2352" s="52"/>
      <c r="Y2352" s="129">
        <f t="shared" si="255"/>
        <v>1</v>
      </c>
      <c r="Z2352" s="110">
        <f t="shared" si="256"/>
        <v>0</v>
      </c>
      <c r="AA2352" s="1">
        <f t="shared" si="257"/>
        <v>0</v>
      </c>
    </row>
    <row r="2353" spans="1:27" ht="15" customHeight="1">
      <c r="A2353" s="148">
        <v>2902</v>
      </c>
      <c r="B2353" s="139">
        <v>20160327</v>
      </c>
      <c r="C2353" s="57" t="str">
        <f t="shared" si="258"/>
        <v>SCL</v>
      </c>
      <c r="D2353" s="114">
        <f t="shared" si="253"/>
        <v>40994</v>
      </c>
      <c r="E2353" s="28" t="s">
        <v>40</v>
      </c>
      <c r="F2353" s="39" t="s">
        <v>25</v>
      </c>
      <c r="G2353" s="35" t="s">
        <v>26</v>
      </c>
      <c r="H2353" s="30"/>
      <c r="I2353" s="30"/>
      <c r="J2353" s="31" t="s">
        <v>51</v>
      </c>
      <c r="K2353" s="84" t="s">
        <v>582</v>
      </c>
      <c r="L2353" s="31" t="s">
        <v>52</v>
      </c>
      <c r="M2353" s="31"/>
      <c r="N2353" s="31" t="s">
        <v>31</v>
      </c>
      <c r="O2353" s="4" t="str">
        <f t="shared" si="254"/>
        <v>Halictus (Seladonia) tripartitus</v>
      </c>
      <c r="P2353" s="85" t="str">
        <f t="shared" si="259"/>
        <v>Halictus tripartitus</v>
      </c>
      <c r="Q2353" s="35" t="s">
        <v>29</v>
      </c>
      <c r="R2353" s="36"/>
      <c r="S2353" s="32"/>
      <c r="T2353" s="32"/>
      <c r="U2353" s="32"/>
      <c r="V2353" s="34" t="s">
        <v>58</v>
      </c>
      <c r="W2353" s="38">
        <v>41344</v>
      </c>
      <c r="X2353" s="52"/>
      <c r="Y2353" s="129">
        <f t="shared" si="255"/>
        <v>1</v>
      </c>
      <c r="Z2353" s="110">
        <f t="shared" si="256"/>
        <v>0</v>
      </c>
      <c r="AA2353" s="1">
        <f t="shared" si="257"/>
        <v>0</v>
      </c>
    </row>
    <row r="2354" spans="1:27" ht="15" customHeight="1">
      <c r="A2354" s="148">
        <v>2903</v>
      </c>
      <c r="B2354" s="139">
        <v>20140714</v>
      </c>
      <c r="C2354" s="57" t="str">
        <f t="shared" si="258"/>
        <v>POS</v>
      </c>
      <c r="D2354" s="114">
        <f t="shared" si="253"/>
        <v>40372</v>
      </c>
      <c r="E2354" s="28" t="s">
        <v>37</v>
      </c>
      <c r="F2354" s="39" t="s">
        <v>25</v>
      </c>
      <c r="G2354" s="35" t="s">
        <v>26</v>
      </c>
      <c r="H2354" s="30"/>
      <c r="I2354" s="30"/>
      <c r="J2354" s="31" t="s">
        <v>51</v>
      </c>
      <c r="K2354" s="84" t="s">
        <v>582</v>
      </c>
      <c r="L2354" s="31" t="s">
        <v>52</v>
      </c>
      <c r="M2354" s="31"/>
      <c r="N2354" s="31" t="s">
        <v>31</v>
      </c>
      <c r="O2354" s="4" t="str">
        <f t="shared" si="254"/>
        <v>Halictus (Seladonia) tripartitus</v>
      </c>
      <c r="P2354" s="85" t="str">
        <f t="shared" si="259"/>
        <v>Halictus tripartitus</v>
      </c>
      <c r="Q2354" s="35" t="s">
        <v>29</v>
      </c>
      <c r="R2354" s="36"/>
      <c r="S2354" s="32"/>
      <c r="T2354" s="32"/>
      <c r="U2354" s="32"/>
      <c r="V2354" s="34" t="s">
        <v>58</v>
      </c>
      <c r="W2354" s="38">
        <v>41344</v>
      </c>
      <c r="X2354" s="52"/>
      <c r="Y2354" s="129">
        <f t="shared" si="255"/>
        <v>1</v>
      </c>
      <c r="Z2354" s="110">
        <f t="shared" si="256"/>
        <v>0</v>
      </c>
      <c r="AA2354" s="1">
        <f t="shared" si="257"/>
        <v>0</v>
      </c>
    </row>
    <row r="2355" spans="1:27" ht="15" customHeight="1">
      <c r="A2355" s="148">
        <v>2904</v>
      </c>
      <c r="B2355" s="139">
        <v>20150620</v>
      </c>
      <c r="C2355" s="57" t="str">
        <f t="shared" si="258"/>
        <v>SCL</v>
      </c>
      <c r="D2355" s="114">
        <f t="shared" si="253"/>
        <v>40713</v>
      </c>
      <c r="E2355" s="28" t="s">
        <v>40</v>
      </c>
      <c r="F2355" s="39" t="s">
        <v>25</v>
      </c>
      <c r="G2355" s="35" t="s">
        <v>26</v>
      </c>
      <c r="H2355" s="30"/>
      <c r="I2355" s="30"/>
      <c r="J2355" s="31" t="s">
        <v>51</v>
      </c>
      <c r="K2355" s="84" t="s">
        <v>582</v>
      </c>
      <c r="L2355" s="31" t="s">
        <v>52</v>
      </c>
      <c r="M2355" s="31"/>
      <c r="N2355" s="31" t="s">
        <v>31</v>
      </c>
      <c r="O2355" s="4" t="str">
        <f t="shared" si="254"/>
        <v>Halictus (Seladonia) tripartitus</v>
      </c>
      <c r="P2355" s="85" t="str">
        <f t="shared" si="259"/>
        <v>Halictus tripartitus</v>
      </c>
      <c r="Q2355" s="35" t="s">
        <v>29</v>
      </c>
      <c r="R2355" s="36"/>
      <c r="S2355" s="32"/>
      <c r="T2355" s="32"/>
      <c r="U2355" s="32"/>
      <c r="V2355" s="34" t="s">
        <v>58</v>
      </c>
      <c r="W2355" s="38">
        <v>41344</v>
      </c>
      <c r="X2355" s="52"/>
      <c r="Y2355" s="129">
        <f t="shared" si="255"/>
        <v>1</v>
      </c>
      <c r="Z2355" s="110">
        <f t="shared" si="256"/>
        <v>0</v>
      </c>
      <c r="AA2355" s="1">
        <f t="shared" si="257"/>
        <v>0</v>
      </c>
    </row>
    <row r="2356" spans="1:27" ht="15" customHeight="1">
      <c r="A2356" s="148">
        <v>2905</v>
      </c>
      <c r="B2356" s="139">
        <v>20150620</v>
      </c>
      <c r="C2356" s="57" t="str">
        <f t="shared" si="258"/>
        <v>SCL</v>
      </c>
      <c r="D2356" s="114">
        <f t="shared" si="253"/>
        <v>40713</v>
      </c>
      <c r="E2356" s="28" t="s">
        <v>34</v>
      </c>
      <c r="F2356" s="39" t="s">
        <v>25</v>
      </c>
      <c r="G2356" s="35" t="s">
        <v>26</v>
      </c>
      <c r="H2356" s="30"/>
      <c r="I2356" s="30"/>
      <c r="J2356" s="31" t="s">
        <v>51</v>
      </c>
      <c r="K2356" s="84" t="s">
        <v>582</v>
      </c>
      <c r="L2356" s="31" t="s">
        <v>52</v>
      </c>
      <c r="M2356" s="31"/>
      <c r="N2356" s="31" t="s">
        <v>31</v>
      </c>
      <c r="O2356" s="4" t="str">
        <f t="shared" si="254"/>
        <v>Halictus (Seladonia) tripartitus</v>
      </c>
      <c r="P2356" s="85" t="str">
        <f t="shared" si="259"/>
        <v>Halictus tripartitus</v>
      </c>
      <c r="Q2356" s="35" t="s">
        <v>29</v>
      </c>
      <c r="R2356" s="36"/>
      <c r="S2356" s="32"/>
      <c r="T2356" s="32"/>
      <c r="U2356" s="32"/>
      <c r="V2356" s="34" t="s">
        <v>58</v>
      </c>
      <c r="W2356" s="38">
        <v>41344</v>
      </c>
      <c r="X2356" s="52"/>
      <c r="Y2356" s="129">
        <f t="shared" si="255"/>
        <v>1</v>
      </c>
      <c r="Z2356" s="110">
        <f t="shared" si="256"/>
        <v>0</v>
      </c>
      <c r="AA2356" s="1">
        <f t="shared" si="257"/>
        <v>0</v>
      </c>
    </row>
    <row r="2357" spans="1:27" ht="15" customHeight="1">
      <c r="A2357" s="148">
        <v>2906</v>
      </c>
      <c r="B2357" s="139">
        <v>20150620</v>
      </c>
      <c r="C2357" s="57" t="str">
        <f t="shared" si="258"/>
        <v>SCL</v>
      </c>
      <c r="D2357" s="114">
        <f t="shared" si="253"/>
        <v>40713</v>
      </c>
      <c r="E2357" s="28" t="s">
        <v>34</v>
      </c>
      <c r="F2357" s="39" t="s">
        <v>25</v>
      </c>
      <c r="G2357" s="35" t="s">
        <v>26</v>
      </c>
      <c r="H2357" s="30"/>
      <c r="I2357" s="30"/>
      <c r="J2357" s="31" t="s">
        <v>51</v>
      </c>
      <c r="K2357" s="84" t="s">
        <v>582</v>
      </c>
      <c r="L2357" s="31" t="s">
        <v>52</v>
      </c>
      <c r="M2357" s="31"/>
      <c r="N2357" s="31" t="s">
        <v>31</v>
      </c>
      <c r="O2357" s="4" t="str">
        <f t="shared" si="254"/>
        <v>Halictus (Seladonia) tripartitus</v>
      </c>
      <c r="P2357" s="85" t="str">
        <f t="shared" si="259"/>
        <v>Halictus tripartitus</v>
      </c>
      <c r="Q2357" s="35" t="s">
        <v>29</v>
      </c>
      <c r="R2357" s="36"/>
      <c r="S2357" s="32"/>
      <c r="T2357" s="32"/>
      <c r="U2357" s="32"/>
      <c r="V2357" s="34" t="s">
        <v>58</v>
      </c>
      <c r="W2357" s="38">
        <v>41344</v>
      </c>
      <c r="X2357" s="52"/>
      <c r="Y2357" s="129">
        <f t="shared" si="255"/>
        <v>1</v>
      </c>
      <c r="Z2357" s="110">
        <f t="shared" si="256"/>
        <v>0</v>
      </c>
      <c r="AA2357" s="1">
        <f t="shared" si="257"/>
        <v>0</v>
      </c>
    </row>
    <row r="2358" spans="1:27" ht="15" customHeight="1">
      <c r="A2358" s="148">
        <v>2907</v>
      </c>
      <c r="B2358" s="139">
        <v>20160327</v>
      </c>
      <c r="C2358" s="57" t="str">
        <f t="shared" si="258"/>
        <v>POS</v>
      </c>
      <c r="D2358" s="114">
        <f t="shared" si="253"/>
        <v>40994</v>
      </c>
      <c r="E2358" s="28" t="s">
        <v>36</v>
      </c>
      <c r="F2358" s="39" t="s">
        <v>25</v>
      </c>
      <c r="G2358" s="35" t="s">
        <v>26</v>
      </c>
      <c r="H2358" s="30"/>
      <c r="I2358" s="30"/>
      <c r="J2358" s="31" t="s">
        <v>51</v>
      </c>
      <c r="K2358" s="84" t="s">
        <v>582</v>
      </c>
      <c r="L2358" s="31" t="s">
        <v>52</v>
      </c>
      <c r="M2358" s="31"/>
      <c r="N2358" s="31" t="s">
        <v>31</v>
      </c>
      <c r="O2358" s="4" t="str">
        <f t="shared" si="254"/>
        <v>Halictus (Seladonia) tripartitus</v>
      </c>
      <c r="P2358" s="85" t="str">
        <f t="shared" si="259"/>
        <v>Halictus tripartitus</v>
      </c>
      <c r="Q2358" s="35" t="s">
        <v>29</v>
      </c>
      <c r="R2358" s="36"/>
      <c r="S2358" s="32"/>
      <c r="T2358" s="32"/>
      <c r="U2358" s="32"/>
      <c r="V2358" s="34" t="s">
        <v>58</v>
      </c>
      <c r="W2358" s="38">
        <v>41344</v>
      </c>
      <c r="X2358" s="52"/>
      <c r="Y2358" s="129">
        <f t="shared" si="255"/>
        <v>1</v>
      </c>
      <c r="Z2358" s="110">
        <f t="shared" si="256"/>
        <v>0</v>
      </c>
      <c r="AA2358" s="1">
        <f t="shared" si="257"/>
        <v>0</v>
      </c>
    </row>
    <row r="2359" spans="1:27" ht="15" customHeight="1">
      <c r="A2359" s="148">
        <v>2908</v>
      </c>
      <c r="B2359" s="139">
        <v>20160327</v>
      </c>
      <c r="C2359" s="57" t="str">
        <f t="shared" si="258"/>
        <v>POS</v>
      </c>
      <c r="D2359" s="114">
        <f t="shared" si="253"/>
        <v>40994</v>
      </c>
      <c r="E2359" s="28" t="s">
        <v>36</v>
      </c>
      <c r="F2359" s="39" t="s">
        <v>25</v>
      </c>
      <c r="G2359" s="35" t="s">
        <v>26</v>
      </c>
      <c r="H2359" s="30"/>
      <c r="I2359" s="30"/>
      <c r="J2359" s="31" t="s">
        <v>51</v>
      </c>
      <c r="K2359" s="84" t="s">
        <v>582</v>
      </c>
      <c r="L2359" s="31" t="s">
        <v>52</v>
      </c>
      <c r="M2359" s="31"/>
      <c r="N2359" s="31" t="s">
        <v>31</v>
      </c>
      <c r="O2359" s="4" t="str">
        <f t="shared" si="254"/>
        <v>Halictus (Seladonia) tripartitus</v>
      </c>
      <c r="P2359" s="85" t="str">
        <f t="shared" si="259"/>
        <v>Halictus tripartitus</v>
      </c>
      <c r="Q2359" s="35" t="s">
        <v>29</v>
      </c>
      <c r="R2359" s="36"/>
      <c r="S2359" s="32"/>
      <c r="T2359" s="32"/>
      <c r="U2359" s="32"/>
      <c r="V2359" s="34" t="s">
        <v>58</v>
      </c>
      <c r="W2359" s="38">
        <v>41344</v>
      </c>
      <c r="X2359" s="52"/>
      <c r="Y2359" s="129">
        <f t="shared" si="255"/>
        <v>1</v>
      </c>
      <c r="Z2359" s="110">
        <f t="shared" si="256"/>
        <v>0</v>
      </c>
      <c r="AA2359" s="1">
        <f t="shared" si="257"/>
        <v>0</v>
      </c>
    </row>
    <row r="2360" spans="1:27" ht="15" customHeight="1">
      <c r="A2360" s="148">
        <v>2909</v>
      </c>
      <c r="B2360" s="139">
        <v>20160327</v>
      </c>
      <c r="C2360" s="57" t="str">
        <f t="shared" si="258"/>
        <v>POS</v>
      </c>
      <c r="D2360" s="114">
        <f t="shared" si="253"/>
        <v>40994</v>
      </c>
      <c r="E2360" s="28" t="s">
        <v>36</v>
      </c>
      <c r="F2360" s="39" t="s">
        <v>25</v>
      </c>
      <c r="G2360" s="35" t="s">
        <v>26</v>
      </c>
      <c r="H2360" s="30"/>
      <c r="I2360" s="30"/>
      <c r="J2360" s="31" t="s">
        <v>51</v>
      </c>
      <c r="K2360" s="84" t="s">
        <v>582</v>
      </c>
      <c r="L2360" s="31" t="s">
        <v>52</v>
      </c>
      <c r="M2360" s="31"/>
      <c r="N2360" s="31" t="s">
        <v>31</v>
      </c>
      <c r="O2360" s="4" t="str">
        <f t="shared" si="254"/>
        <v>Halictus (Seladonia) tripartitus</v>
      </c>
      <c r="P2360" s="85" t="str">
        <f t="shared" si="259"/>
        <v>Halictus tripartitus</v>
      </c>
      <c r="Q2360" s="35" t="s">
        <v>29</v>
      </c>
      <c r="R2360" s="36"/>
      <c r="S2360" s="32"/>
      <c r="T2360" s="32"/>
      <c r="U2360" s="32"/>
      <c r="V2360" s="34" t="s">
        <v>58</v>
      </c>
      <c r="W2360" s="38">
        <v>41344</v>
      </c>
      <c r="X2360" s="52"/>
      <c r="Y2360" s="129">
        <f t="shared" si="255"/>
        <v>1</v>
      </c>
      <c r="Z2360" s="110">
        <f t="shared" si="256"/>
        <v>0</v>
      </c>
      <c r="AA2360" s="1">
        <f t="shared" si="257"/>
        <v>0</v>
      </c>
    </row>
    <row r="2361" spans="1:27" ht="15" customHeight="1">
      <c r="A2361" s="148">
        <v>2910</v>
      </c>
      <c r="B2361" s="139">
        <v>20160327</v>
      </c>
      <c r="C2361" s="57" t="str">
        <f t="shared" si="258"/>
        <v>POS</v>
      </c>
      <c r="D2361" s="114">
        <f t="shared" si="253"/>
        <v>40994</v>
      </c>
      <c r="E2361" s="28" t="s">
        <v>36</v>
      </c>
      <c r="F2361" s="39" t="s">
        <v>25</v>
      </c>
      <c r="G2361" s="35" t="s">
        <v>26</v>
      </c>
      <c r="H2361" s="30"/>
      <c r="I2361" s="30"/>
      <c r="J2361" s="31" t="s">
        <v>51</v>
      </c>
      <c r="K2361" s="84" t="s">
        <v>582</v>
      </c>
      <c r="L2361" s="31" t="s">
        <v>52</v>
      </c>
      <c r="M2361" s="31"/>
      <c r="N2361" s="31" t="s">
        <v>31</v>
      </c>
      <c r="O2361" s="4" t="str">
        <f t="shared" si="254"/>
        <v>Halictus (Seladonia) tripartitus</v>
      </c>
      <c r="P2361" s="85" t="str">
        <f t="shared" si="259"/>
        <v>Halictus tripartitus</v>
      </c>
      <c r="Q2361" s="35" t="s">
        <v>29</v>
      </c>
      <c r="R2361" s="36"/>
      <c r="S2361" s="32"/>
      <c r="T2361" s="32"/>
      <c r="U2361" s="32" t="s">
        <v>55</v>
      </c>
      <c r="V2361" s="34" t="s">
        <v>58</v>
      </c>
      <c r="W2361" s="38">
        <v>41344</v>
      </c>
      <c r="X2361" s="52" t="s">
        <v>604</v>
      </c>
      <c r="Y2361" s="129">
        <f t="shared" si="255"/>
        <v>1</v>
      </c>
      <c r="Z2361" s="110">
        <f t="shared" si="256"/>
        <v>0</v>
      </c>
      <c r="AA2361" s="1">
        <f t="shared" si="257"/>
        <v>0</v>
      </c>
    </row>
    <row r="2362" spans="1:27" ht="15" customHeight="1">
      <c r="A2362" s="148">
        <v>2911</v>
      </c>
      <c r="B2362" s="139">
        <v>20160327</v>
      </c>
      <c r="C2362" s="57" t="str">
        <f t="shared" si="258"/>
        <v>POS</v>
      </c>
      <c r="D2362" s="114">
        <f t="shared" si="253"/>
        <v>40994</v>
      </c>
      <c r="E2362" s="28" t="s">
        <v>36</v>
      </c>
      <c r="F2362" s="39" t="s">
        <v>25</v>
      </c>
      <c r="G2362" s="35" t="s">
        <v>26</v>
      </c>
      <c r="H2362" s="30"/>
      <c r="I2362" s="30"/>
      <c r="J2362" s="31" t="s">
        <v>51</v>
      </c>
      <c r="K2362" s="84" t="s">
        <v>582</v>
      </c>
      <c r="L2362" s="31" t="s">
        <v>52</v>
      </c>
      <c r="M2362" s="31"/>
      <c r="N2362" s="31" t="s">
        <v>31</v>
      </c>
      <c r="O2362" s="4" t="str">
        <f t="shared" si="254"/>
        <v>Halictus (Seladonia) tripartitus</v>
      </c>
      <c r="P2362" s="85" t="str">
        <f t="shared" si="259"/>
        <v>Halictus tripartitus</v>
      </c>
      <c r="Q2362" s="35" t="s">
        <v>29</v>
      </c>
      <c r="R2362" s="36"/>
      <c r="S2362" s="32"/>
      <c r="T2362" s="32"/>
      <c r="U2362" s="32"/>
      <c r="V2362" s="34" t="s">
        <v>58</v>
      </c>
      <c r="W2362" s="38">
        <v>41344</v>
      </c>
      <c r="X2362" s="52"/>
      <c r="Y2362" s="129">
        <f t="shared" si="255"/>
        <v>1</v>
      </c>
      <c r="Z2362" s="110">
        <f t="shared" si="256"/>
        <v>0</v>
      </c>
      <c r="AA2362" s="1">
        <f t="shared" si="257"/>
        <v>0</v>
      </c>
    </row>
    <row r="2363" spans="1:27" ht="15" customHeight="1">
      <c r="A2363" s="148">
        <v>2912</v>
      </c>
      <c r="B2363" s="139">
        <v>20160327</v>
      </c>
      <c r="C2363" s="57" t="str">
        <f t="shared" si="258"/>
        <v>POS</v>
      </c>
      <c r="D2363" s="114">
        <f t="shared" si="253"/>
        <v>40994</v>
      </c>
      <c r="E2363" s="28" t="s">
        <v>36</v>
      </c>
      <c r="F2363" s="39" t="s">
        <v>25</v>
      </c>
      <c r="G2363" s="35" t="s">
        <v>26</v>
      </c>
      <c r="H2363" s="30"/>
      <c r="I2363" s="30"/>
      <c r="J2363" s="31" t="s">
        <v>51</v>
      </c>
      <c r="K2363" s="84" t="s">
        <v>582</v>
      </c>
      <c r="L2363" s="31" t="s">
        <v>52</v>
      </c>
      <c r="M2363" s="31"/>
      <c r="N2363" s="31" t="s">
        <v>31</v>
      </c>
      <c r="O2363" s="4" t="str">
        <f t="shared" si="254"/>
        <v>Halictus (Seladonia) tripartitus</v>
      </c>
      <c r="P2363" s="85" t="str">
        <f t="shared" si="259"/>
        <v>Halictus tripartitus</v>
      </c>
      <c r="Q2363" s="35" t="s">
        <v>29</v>
      </c>
      <c r="R2363" s="36"/>
      <c r="S2363" s="32"/>
      <c r="T2363" s="32"/>
      <c r="U2363" s="32"/>
      <c r="V2363" s="34" t="s">
        <v>58</v>
      </c>
      <c r="W2363" s="38">
        <v>41344</v>
      </c>
      <c r="X2363" s="52"/>
      <c r="Y2363" s="129">
        <f t="shared" si="255"/>
        <v>1</v>
      </c>
      <c r="Z2363" s="110">
        <f t="shared" si="256"/>
        <v>0</v>
      </c>
      <c r="AA2363" s="1">
        <f t="shared" si="257"/>
        <v>0</v>
      </c>
    </row>
    <row r="2364" spans="1:27" ht="15" customHeight="1">
      <c r="A2364" s="148">
        <v>2913</v>
      </c>
      <c r="B2364" s="139">
        <v>20160327</v>
      </c>
      <c r="C2364" s="57" t="str">
        <f t="shared" si="258"/>
        <v>POS</v>
      </c>
      <c r="D2364" s="114">
        <f t="shared" si="253"/>
        <v>40994</v>
      </c>
      <c r="E2364" s="28" t="s">
        <v>36</v>
      </c>
      <c r="F2364" s="39" t="s">
        <v>25</v>
      </c>
      <c r="G2364" s="35" t="s">
        <v>26</v>
      </c>
      <c r="H2364" s="30"/>
      <c r="I2364" s="30"/>
      <c r="J2364" s="31" t="s">
        <v>51</v>
      </c>
      <c r="K2364" s="84" t="s">
        <v>582</v>
      </c>
      <c r="L2364" s="31" t="s">
        <v>52</v>
      </c>
      <c r="M2364" s="31"/>
      <c r="N2364" s="31" t="s">
        <v>31</v>
      </c>
      <c r="O2364" s="4" t="str">
        <f t="shared" si="254"/>
        <v>Halictus (Seladonia) tripartitus</v>
      </c>
      <c r="P2364" s="85" t="str">
        <f t="shared" si="259"/>
        <v>Halictus tripartitus</v>
      </c>
      <c r="Q2364" s="35" t="s">
        <v>29</v>
      </c>
      <c r="R2364" s="36"/>
      <c r="S2364" s="32"/>
      <c r="T2364" s="32"/>
      <c r="U2364" s="32"/>
      <c r="V2364" s="34" t="s">
        <v>58</v>
      </c>
      <c r="W2364" s="38">
        <v>41344</v>
      </c>
      <c r="X2364" s="52"/>
      <c r="Y2364" s="129">
        <f t="shared" si="255"/>
        <v>1</v>
      </c>
      <c r="Z2364" s="110">
        <f t="shared" si="256"/>
        <v>0</v>
      </c>
      <c r="AA2364" s="1">
        <f t="shared" si="257"/>
        <v>0</v>
      </c>
    </row>
    <row r="2365" spans="1:27" ht="15" customHeight="1">
      <c r="A2365" s="148">
        <v>2914</v>
      </c>
      <c r="B2365" s="139">
        <v>20160327</v>
      </c>
      <c r="C2365" s="57" t="str">
        <f t="shared" si="258"/>
        <v>POS</v>
      </c>
      <c r="D2365" s="114">
        <f t="shared" si="253"/>
        <v>40994</v>
      </c>
      <c r="E2365" s="28" t="s">
        <v>36</v>
      </c>
      <c r="F2365" s="39" t="s">
        <v>25</v>
      </c>
      <c r="G2365" s="35" t="s">
        <v>26</v>
      </c>
      <c r="H2365" s="30"/>
      <c r="I2365" s="30"/>
      <c r="J2365" s="31" t="s">
        <v>51</v>
      </c>
      <c r="K2365" s="84" t="s">
        <v>582</v>
      </c>
      <c r="L2365" s="31" t="s">
        <v>52</v>
      </c>
      <c r="M2365" s="31"/>
      <c r="N2365" s="31" t="s">
        <v>31</v>
      </c>
      <c r="O2365" s="4" t="str">
        <f t="shared" si="254"/>
        <v>Halictus (Seladonia) tripartitus</v>
      </c>
      <c r="P2365" s="85" t="str">
        <f t="shared" si="259"/>
        <v>Halictus tripartitus</v>
      </c>
      <c r="Q2365" s="35" t="s">
        <v>29</v>
      </c>
      <c r="R2365" s="36"/>
      <c r="S2365" s="32"/>
      <c r="T2365" s="32"/>
      <c r="U2365" s="32"/>
      <c r="V2365" s="34" t="s">
        <v>58</v>
      </c>
      <c r="W2365" s="38">
        <v>41344</v>
      </c>
      <c r="X2365" s="52"/>
      <c r="Y2365" s="129">
        <f t="shared" si="255"/>
        <v>1</v>
      </c>
      <c r="Z2365" s="110">
        <f t="shared" si="256"/>
        <v>0</v>
      </c>
      <c r="AA2365" s="1">
        <f t="shared" si="257"/>
        <v>0</v>
      </c>
    </row>
    <row r="2366" spans="1:27" ht="15" customHeight="1">
      <c r="A2366" s="148">
        <v>2915</v>
      </c>
      <c r="B2366" s="139">
        <v>20160327</v>
      </c>
      <c r="C2366" s="57" t="str">
        <f t="shared" si="258"/>
        <v>SCL</v>
      </c>
      <c r="D2366" s="114">
        <f t="shared" si="253"/>
        <v>40994</v>
      </c>
      <c r="E2366" s="28" t="s">
        <v>40</v>
      </c>
      <c r="F2366" s="39" t="s">
        <v>25</v>
      </c>
      <c r="G2366" s="35" t="s">
        <v>26</v>
      </c>
      <c r="H2366" s="30"/>
      <c r="I2366" s="30"/>
      <c r="J2366" s="31" t="s">
        <v>51</v>
      </c>
      <c r="K2366" s="84" t="s">
        <v>582</v>
      </c>
      <c r="L2366" s="31" t="s">
        <v>52</v>
      </c>
      <c r="M2366" s="31"/>
      <c r="N2366" s="31" t="s">
        <v>31</v>
      </c>
      <c r="O2366" s="4" t="str">
        <f t="shared" si="254"/>
        <v>Halictus (Seladonia) tripartitus</v>
      </c>
      <c r="P2366" s="85" t="str">
        <f t="shared" si="259"/>
        <v>Halictus tripartitus</v>
      </c>
      <c r="Q2366" s="35" t="s">
        <v>29</v>
      </c>
      <c r="R2366" s="36"/>
      <c r="S2366" s="32"/>
      <c r="T2366" s="32"/>
      <c r="U2366" s="32"/>
      <c r="V2366" s="34" t="s">
        <v>58</v>
      </c>
      <c r="W2366" s="38">
        <v>41344</v>
      </c>
      <c r="X2366" s="52"/>
      <c r="Y2366" s="129">
        <f t="shared" si="255"/>
        <v>1</v>
      </c>
      <c r="Z2366" s="110">
        <f t="shared" si="256"/>
        <v>0</v>
      </c>
      <c r="AA2366" s="1">
        <f t="shared" si="257"/>
        <v>0</v>
      </c>
    </row>
    <row r="2367" spans="1:27" ht="15" customHeight="1">
      <c r="A2367" s="148">
        <v>2916</v>
      </c>
      <c r="B2367" s="139">
        <v>20160716</v>
      </c>
      <c r="C2367" s="57" t="str">
        <f t="shared" si="258"/>
        <v>POS</v>
      </c>
      <c r="D2367" s="114">
        <f t="shared" si="253"/>
        <v>41105</v>
      </c>
      <c r="E2367" s="28" t="s">
        <v>35</v>
      </c>
      <c r="F2367" s="39" t="s">
        <v>33</v>
      </c>
      <c r="G2367" s="35" t="s">
        <v>26</v>
      </c>
      <c r="H2367" s="30"/>
      <c r="I2367" s="30"/>
      <c r="J2367" s="31" t="s">
        <v>51</v>
      </c>
      <c r="K2367" s="82" t="s">
        <v>583</v>
      </c>
      <c r="L2367" s="31" t="s">
        <v>157</v>
      </c>
      <c r="M2367" s="31"/>
      <c r="N2367" s="31" t="s">
        <v>31</v>
      </c>
      <c r="O2367" s="4" t="str">
        <f t="shared" si="254"/>
        <v>Halictus (Protohalictus) rubicundus</v>
      </c>
      <c r="P2367" s="85" t="str">
        <f t="shared" si="259"/>
        <v>Halictus rubicundus</v>
      </c>
      <c r="Q2367" s="35" t="s">
        <v>29</v>
      </c>
      <c r="R2367" s="36"/>
      <c r="S2367" s="32"/>
      <c r="T2367" s="32"/>
      <c r="U2367" s="32"/>
      <c r="V2367" s="34" t="s">
        <v>58</v>
      </c>
      <c r="W2367" s="38">
        <v>41344</v>
      </c>
      <c r="X2367" s="52" t="s">
        <v>194</v>
      </c>
      <c r="Y2367" s="129">
        <f t="shared" si="255"/>
        <v>1</v>
      </c>
      <c r="Z2367" s="110">
        <f t="shared" si="256"/>
        <v>0</v>
      </c>
      <c r="AA2367" s="1">
        <f t="shared" si="257"/>
        <v>0</v>
      </c>
    </row>
    <row r="2368" spans="1:27" ht="15" customHeight="1">
      <c r="A2368" s="148">
        <v>2917</v>
      </c>
      <c r="B2368" s="139">
        <v>20160716</v>
      </c>
      <c r="C2368" s="57" t="str">
        <f t="shared" si="258"/>
        <v>POS</v>
      </c>
      <c r="D2368" s="114">
        <f t="shared" si="253"/>
        <v>41105</v>
      </c>
      <c r="E2368" s="28" t="s">
        <v>36</v>
      </c>
      <c r="F2368" s="39" t="s">
        <v>33</v>
      </c>
      <c r="G2368" s="35" t="s">
        <v>26</v>
      </c>
      <c r="H2368" s="30"/>
      <c r="I2368" s="30"/>
      <c r="J2368" s="31" t="s">
        <v>51</v>
      </c>
      <c r="K2368" s="82" t="s">
        <v>583</v>
      </c>
      <c r="L2368" s="31" t="s">
        <v>157</v>
      </c>
      <c r="M2368" s="31"/>
      <c r="N2368" s="31" t="s">
        <v>31</v>
      </c>
      <c r="O2368" s="4" t="str">
        <f t="shared" si="254"/>
        <v>Halictus (Protohalictus) rubicundus</v>
      </c>
      <c r="P2368" s="85" t="str">
        <f t="shared" si="259"/>
        <v>Halictus rubicundus</v>
      </c>
      <c r="Q2368" s="35" t="s">
        <v>29</v>
      </c>
      <c r="R2368" s="36"/>
      <c r="S2368" s="32"/>
      <c r="T2368" s="32"/>
      <c r="U2368" s="32"/>
      <c r="V2368" s="34" t="s">
        <v>58</v>
      </c>
      <c r="W2368" s="38">
        <v>41344</v>
      </c>
      <c r="X2368" s="52" t="s">
        <v>195</v>
      </c>
      <c r="Y2368" s="129">
        <f t="shared" si="255"/>
        <v>1</v>
      </c>
      <c r="Z2368" s="110">
        <f t="shared" si="256"/>
        <v>0</v>
      </c>
      <c r="AA2368" s="1">
        <f t="shared" si="257"/>
        <v>0</v>
      </c>
    </row>
    <row r="2369" spans="1:27" ht="15" customHeight="1">
      <c r="A2369" s="148">
        <v>2918</v>
      </c>
      <c r="B2369" s="139">
        <v>20160716</v>
      </c>
      <c r="C2369" s="57" t="str">
        <f t="shared" si="258"/>
        <v>POS</v>
      </c>
      <c r="D2369" s="114">
        <f t="shared" si="253"/>
        <v>41105</v>
      </c>
      <c r="E2369" s="28" t="s">
        <v>36</v>
      </c>
      <c r="F2369" s="39" t="s">
        <v>33</v>
      </c>
      <c r="G2369" s="35" t="s">
        <v>26</v>
      </c>
      <c r="H2369" s="30"/>
      <c r="I2369" s="30"/>
      <c r="J2369" s="31" t="s">
        <v>51</v>
      </c>
      <c r="K2369" s="82" t="s">
        <v>583</v>
      </c>
      <c r="L2369" s="31" t="s">
        <v>157</v>
      </c>
      <c r="M2369" s="31"/>
      <c r="N2369" s="31" t="s">
        <v>31</v>
      </c>
      <c r="O2369" s="4" t="str">
        <f t="shared" si="254"/>
        <v>Halictus (Protohalictus) rubicundus</v>
      </c>
      <c r="P2369" s="85" t="str">
        <f t="shared" si="259"/>
        <v>Halictus rubicundus</v>
      </c>
      <c r="Q2369" s="35" t="s">
        <v>29</v>
      </c>
      <c r="R2369" s="36"/>
      <c r="S2369" s="32"/>
      <c r="T2369" s="32"/>
      <c r="U2369" s="32"/>
      <c r="V2369" s="34" t="s">
        <v>58</v>
      </c>
      <c r="W2369" s="38">
        <v>41344</v>
      </c>
      <c r="X2369" s="52" t="s">
        <v>195</v>
      </c>
      <c r="Y2369" s="129">
        <f t="shared" si="255"/>
        <v>1</v>
      </c>
      <c r="Z2369" s="110">
        <f t="shared" si="256"/>
        <v>0</v>
      </c>
      <c r="AA2369" s="1">
        <f t="shared" si="257"/>
        <v>0</v>
      </c>
    </row>
    <row r="2370" spans="1:27" ht="15" customHeight="1">
      <c r="A2370" s="148">
        <v>2919</v>
      </c>
      <c r="B2370" s="139">
        <v>20160716</v>
      </c>
      <c r="C2370" s="57" t="str">
        <f t="shared" si="258"/>
        <v>POS</v>
      </c>
      <c r="D2370" s="114">
        <f t="shared" ref="D2370:D2405" si="260">DATEVALUE(LEFT(B2370,4)&amp;"/"&amp;MID(B2370,5,2)&amp;"/"&amp;RIGHT(B2370,2))</f>
        <v>41105</v>
      </c>
      <c r="E2370" s="28" t="s">
        <v>36</v>
      </c>
      <c r="F2370" s="39" t="s">
        <v>33</v>
      </c>
      <c r="G2370" s="35" t="s">
        <v>26</v>
      </c>
      <c r="H2370" s="30"/>
      <c r="I2370" s="30"/>
      <c r="J2370" s="31" t="s">
        <v>51</v>
      </c>
      <c r="K2370" s="82" t="s">
        <v>583</v>
      </c>
      <c r="L2370" s="31" t="s">
        <v>157</v>
      </c>
      <c r="M2370" s="31"/>
      <c r="N2370" s="31" t="s">
        <v>31</v>
      </c>
      <c r="O2370" s="4" t="str">
        <f t="shared" ref="O2370:O2405" si="261">J2370&amp;" "&amp;IF(LEN(K2370)&gt;0,"("&amp;K2370&amp;") ","")&amp;IF(LEN(N2370)&gt;0,"nr. ","")&amp;L2370&amp;IF(LEN(M2370)&gt;0," ssp. "&amp;M2370,"")</f>
        <v>Halictus (Protohalictus) rubicundus</v>
      </c>
      <c r="P2370" s="85" t="str">
        <f t="shared" si="259"/>
        <v>Halictus rubicundus</v>
      </c>
      <c r="Q2370" s="35" t="s">
        <v>29</v>
      </c>
      <c r="R2370" s="36"/>
      <c r="S2370" s="32"/>
      <c r="T2370" s="32"/>
      <c r="U2370" s="32"/>
      <c r="V2370" s="34" t="s">
        <v>58</v>
      </c>
      <c r="W2370" s="38">
        <v>41344</v>
      </c>
      <c r="X2370" s="52" t="s">
        <v>195</v>
      </c>
      <c r="Y2370" s="129">
        <f t="shared" ref="Y2370:Y2433" si="262">IF(R2370&gt;0,R2370,1)</f>
        <v>1</v>
      </c>
      <c r="Z2370" s="110">
        <f t="shared" ref="Z2370:Z2401" si="263">IF(ISNUMBER(SEARCH($Z$1,X2370)),1,0)</f>
        <v>0</v>
      </c>
      <c r="AA2370" s="1">
        <f t="shared" ref="AA2370:AA2401" si="264">IF(ISNUMBER(SEARCH($AA$1,X2370)),1,0)</f>
        <v>0</v>
      </c>
    </row>
    <row r="2371" spans="1:27" ht="15" customHeight="1">
      <c r="A2371" s="148">
        <v>2920</v>
      </c>
      <c r="B2371" s="139">
        <v>20160716</v>
      </c>
      <c r="C2371" s="57" t="str">
        <f t="shared" ref="C2371:C2433" si="265">LEFT(E2371,3)</f>
        <v>POS</v>
      </c>
      <c r="D2371" s="114">
        <f t="shared" si="260"/>
        <v>41105</v>
      </c>
      <c r="E2371" s="28" t="s">
        <v>38</v>
      </c>
      <c r="F2371" s="39" t="s">
        <v>33</v>
      </c>
      <c r="G2371" s="35" t="s">
        <v>26</v>
      </c>
      <c r="H2371" s="30"/>
      <c r="I2371" s="30"/>
      <c r="J2371" s="31" t="s">
        <v>51</v>
      </c>
      <c r="K2371" s="82" t="s">
        <v>583</v>
      </c>
      <c r="L2371" s="31" t="s">
        <v>157</v>
      </c>
      <c r="M2371" s="31"/>
      <c r="N2371" s="31" t="s">
        <v>31</v>
      </c>
      <c r="O2371" s="4" t="str">
        <f t="shared" si="261"/>
        <v>Halictus (Protohalictus) rubicundus</v>
      </c>
      <c r="P2371" s="85" t="str">
        <f t="shared" ref="P2371:P2433" si="266">J2371&amp;" "&amp;L2371</f>
        <v>Halictus rubicundus</v>
      </c>
      <c r="Q2371" s="35" t="s">
        <v>29</v>
      </c>
      <c r="R2371" s="36"/>
      <c r="S2371" s="32"/>
      <c r="T2371" s="32"/>
      <c r="U2371" s="32"/>
      <c r="V2371" s="34" t="s">
        <v>58</v>
      </c>
      <c r="W2371" s="38">
        <v>41344</v>
      </c>
      <c r="X2371" s="52"/>
      <c r="Y2371" s="129">
        <f t="shared" si="262"/>
        <v>1</v>
      </c>
      <c r="Z2371" s="110">
        <f t="shared" si="263"/>
        <v>0</v>
      </c>
      <c r="AA2371" s="1">
        <f t="shared" si="264"/>
        <v>0</v>
      </c>
    </row>
    <row r="2372" spans="1:27" ht="15" customHeight="1">
      <c r="A2372" s="148">
        <v>2921</v>
      </c>
      <c r="B2372" s="139">
        <v>20160716</v>
      </c>
      <c r="C2372" s="57" t="str">
        <f t="shared" si="265"/>
        <v>POS</v>
      </c>
      <c r="D2372" s="114">
        <f t="shared" si="260"/>
        <v>41105</v>
      </c>
      <c r="E2372" s="28" t="s">
        <v>38</v>
      </c>
      <c r="F2372" s="39" t="s">
        <v>33</v>
      </c>
      <c r="G2372" s="35" t="s">
        <v>26</v>
      </c>
      <c r="H2372" s="30"/>
      <c r="I2372" s="30"/>
      <c r="J2372" s="31" t="s">
        <v>51</v>
      </c>
      <c r="K2372" s="82" t="s">
        <v>583</v>
      </c>
      <c r="L2372" s="31" t="s">
        <v>157</v>
      </c>
      <c r="M2372" s="31"/>
      <c r="N2372" s="31" t="s">
        <v>31</v>
      </c>
      <c r="O2372" s="4" t="str">
        <f t="shared" si="261"/>
        <v>Halictus (Protohalictus) rubicundus</v>
      </c>
      <c r="P2372" s="85" t="str">
        <f t="shared" si="266"/>
        <v>Halictus rubicundus</v>
      </c>
      <c r="Q2372" s="35" t="s">
        <v>29</v>
      </c>
      <c r="R2372" s="36"/>
      <c r="S2372" s="32"/>
      <c r="T2372" s="32"/>
      <c r="U2372" s="32"/>
      <c r="V2372" s="34" t="s">
        <v>58</v>
      </c>
      <c r="W2372" s="38">
        <v>41344</v>
      </c>
      <c r="X2372" s="52"/>
      <c r="Y2372" s="129">
        <f t="shared" si="262"/>
        <v>1</v>
      </c>
      <c r="Z2372" s="110">
        <f t="shared" si="263"/>
        <v>0</v>
      </c>
      <c r="AA2372" s="1">
        <f t="shared" si="264"/>
        <v>0</v>
      </c>
    </row>
    <row r="2373" spans="1:27" ht="15" customHeight="1">
      <c r="A2373" s="148">
        <v>2922</v>
      </c>
      <c r="B2373" s="139">
        <v>20160716</v>
      </c>
      <c r="C2373" s="57" t="str">
        <f t="shared" si="265"/>
        <v>SCL</v>
      </c>
      <c r="D2373" s="114">
        <f t="shared" si="260"/>
        <v>41105</v>
      </c>
      <c r="E2373" s="28" t="s">
        <v>40</v>
      </c>
      <c r="F2373" s="39" t="s">
        <v>33</v>
      </c>
      <c r="G2373" s="35" t="s">
        <v>26</v>
      </c>
      <c r="H2373" s="30"/>
      <c r="I2373" s="30"/>
      <c r="J2373" s="31" t="s">
        <v>51</v>
      </c>
      <c r="K2373" s="82" t="s">
        <v>583</v>
      </c>
      <c r="L2373" s="31" t="s">
        <v>157</v>
      </c>
      <c r="M2373" s="31"/>
      <c r="N2373" s="31" t="s">
        <v>31</v>
      </c>
      <c r="O2373" s="4" t="str">
        <f t="shared" si="261"/>
        <v>Halictus (Protohalictus) rubicundus</v>
      </c>
      <c r="P2373" s="85" t="str">
        <f t="shared" si="266"/>
        <v>Halictus rubicundus</v>
      </c>
      <c r="Q2373" s="35" t="s">
        <v>29</v>
      </c>
      <c r="R2373" s="36"/>
      <c r="S2373" s="32"/>
      <c r="T2373" s="32"/>
      <c r="U2373" s="32"/>
      <c r="V2373" s="34" t="s">
        <v>58</v>
      </c>
      <c r="W2373" s="38">
        <v>41344</v>
      </c>
      <c r="X2373" s="52"/>
      <c r="Y2373" s="129">
        <f t="shared" si="262"/>
        <v>1</v>
      </c>
      <c r="Z2373" s="110">
        <f t="shared" si="263"/>
        <v>0</v>
      </c>
      <c r="AA2373" s="1">
        <f t="shared" si="264"/>
        <v>0</v>
      </c>
    </row>
    <row r="2374" spans="1:27" ht="15" customHeight="1">
      <c r="A2374" s="148">
        <v>2923</v>
      </c>
      <c r="B2374" s="139">
        <v>20160716</v>
      </c>
      <c r="C2374" s="57" t="str">
        <f t="shared" si="265"/>
        <v>SCL</v>
      </c>
      <c r="D2374" s="114">
        <f t="shared" si="260"/>
        <v>41105</v>
      </c>
      <c r="E2374" s="28" t="s">
        <v>40</v>
      </c>
      <c r="F2374" s="39" t="s">
        <v>33</v>
      </c>
      <c r="G2374" s="35" t="s">
        <v>26</v>
      </c>
      <c r="H2374" s="30"/>
      <c r="I2374" s="30"/>
      <c r="J2374" s="31" t="s">
        <v>51</v>
      </c>
      <c r="K2374" s="82" t="s">
        <v>583</v>
      </c>
      <c r="L2374" s="31" t="s">
        <v>157</v>
      </c>
      <c r="M2374" s="31"/>
      <c r="N2374" s="31" t="s">
        <v>31</v>
      </c>
      <c r="O2374" s="4" t="str">
        <f t="shared" si="261"/>
        <v>Halictus (Protohalictus) rubicundus</v>
      </c>
      <c r="P2374" s="85" t="str">
        <f t="shared" si="266"/>
        <v>Halictus rubicundus</v>
      </c>
      <c r="Q2374" s="35" t="s">
        <v>43</v>
      </c>
      <c r="R2374" s="36"/>
      <c r="S2374" s="32"/>
      <c r="T2374" s="32"/>
      <c r="U2374" s="32"/>
      <c r="V2374" s="34" t="s">
        <v>58</v>
      </c>
      <c r="W2374" s="38">
        <v>41344</v>
      </c>
      <c r="X2374" s="52"/>
      <c r="Y2374" s="129">
        <f t="shared" si="262"/>
        <v>1</v>
      </c>
      <c r="Z2374" s="110">
        <f t="shared" si="263"/>
        <v>0</v>
      </c>
      <c r="AA2374" s="1">
        <f t="shared" si="264"/>
        <v>0</v>
      </c>
    </row>
    <row r="2375" spans="1:27" ht="15" customHeight="1">
      <c r="A2375" s="148">
        <v>2924</v>
      </c>
      <c r="B2375" s="139">
        <v>20160716</v>
      </c>
      <c r="C2375" s="57" t="str">
        <f t="shared" si="265"/>
        <v>SCL</v>
      </c>
      <c r="D2375" s="114">
        <f t="shared" si="260"/>
        <v>41105</v>
      </c>
      <c r="E2375" s="28" t="s">
        <v>40</v>
      </c>
      <c r="F2375" s="39" t="s">
        <v>33</v>
      </c>
      <c r="G2375" s="35" t="s">
        <v>26</v>
      </c>
      <c r="H2375" s="30"/>
      <c r="I2375" s="30"/>
      <c r="J2375" s="31" t="s">
        <v>51</v>
      </c>
      <c r="K2375" s="82" t="s">
        <v>583</v>
      </c>
      <c r="L2375" s="31" t="s">
        <v>157</v>
      </c>
      <c r="M2375" s="31"/>
      <c r="N2375" s="31" t="s">
        <v>31</v>
      </c>
      <c r="O2375" s="4" t="str">
        <f t="shared" si="261"/>
        <v>Halictus (Protohalictus) rubicundus</v>
      </c>
      <c r="P2375" s="85" t="str">
        <f t="shared" si="266"/>
        <v>Halictus rubicundus</v>
      </c>
      <c r="Q2375" s="35" t="s">
        <v>43</v>
      </c>
      <c r="R2375" s="36"/>
      <c r="S2375" s="32"/>
      <c r="T2375" s="32"/>
      <c r="U2375" s="32"/>
      <c r="V2375" s="34" t="s">
        <v>58</v>
      </c>
      <c r="W2375" s="38">
        <v>41344</v>
      </c>
      <c r="X2375" s="52"/>
      <c r="Y2375" s="129">
        <f t="shared" si="262"/>
        <v>1</v>
      </c>
      <c r="Z2375" s="110">
        <f t="shared" si="263"/>
        <v>0</v>
      </c>
      <c r="AA2375" s="1">
        <f t="shared" si="264"/>
        <v>0</v>
      </c>
    </row>
    <row r="2376" spans="1:27" ht="15" customHeight="1">
      <c r="A2376" s="148">
        <v>2925</v>
      </c>
      <c r="B2376" s="139">
        <v>20160716</v>
      </c>
      <c r="C2376" s="57" t="str">
        <f t="shared" si="265"/>
        <v>SCL</v>
      </c>
      <c r="D2376" s="114">
        <f t="shared" si="260"/>
        <v>41105</v>
      </c>
      <c r="E2376" s="28" t="s">
        <v>40</v>
      </c>
      <c r="F2376" s="39" t="s">
        <v>33</v>
      </c>
      <c r="G2376" s="35" t="s">
        <v>26</v>
      </c>
      <c r="H2376" s="30"/>
      <c r="I2376" s="30"/>
      <c r="J2376" s="31" t="s">
        <v>51</v>
      </c>
      <c r="K2376" s="82" t="s">
        <v>583</v>
      </c>
      <c r="L2376" s="31" t="s">
        <v>157</v>
      </c>
      <c r="M2376" s="31"/>
      <c r="N2376" s="31" t="s">
        <v>31</v>
      </c>
      <c r="O2376" s="4" t="str">
        <f t="shared" si="261"/>
        <v>Halictus (Protohalictus) rubicundus</v>
      </c>
      <c r="P2376" s="85" t="str">
        <f t="shared" si="266"/>
        <v>Halictus rubicundus</v>
      </c>
      <c r="Q2376" s="35" t="s">
        <v>43</v>
      </c>
      <c r="R2376" s="36"/>
      <c r="S2376" s="32"/>
      <c r="T2376" s="32"/>
      <c r="U2376" s="32"/>
      <c r="V2376" s="34" t="s">
        <v>58</v>
      </c>
      <c r="W2376" s="38">
        <v>41344</v>
      </c>
      <c r="X2376" s="52"/>
      <c r="Y2376" s="129">
        <f t="shared" si="262"/>
        <v>1</v>
      </c>
      <c r="Z2376" s="110">
        <f t="shared" si="263"/>
        <v>0</v>
      </c>
      <c r="AA2376" s="1">
        <f t="shared" si="264"/>
        <v>0</v>
      </c>
    </row>
    <row r="2377" spans="1:27" ht="15" customHeight="1">
      <c r="A2377" s="148">
        <v>2926</v>
      </c>
      <c r="B2377" s="139">
        <v>20160716</v>
      </c>
      <c r="C2377" s="57" t="str">
        <f t="shared" si="265"/>
        <v>SCL</v>
      </c>
      <c r="D2377" s="114">
        <f t="shared" si="260"/>
        <v>41105</v>
      </c>
      <c r="E2377" s="28" t="s">
        <v>40</v>
      </c>
      <c r="F2377" s="39" t="s">
        <v>33</v>
      </c>
      <c r="G2377" s="35" t="s">
        <v>26</v>
      </c>
      <c r="H2377" s="30"/>
      <c r="I2377" s="30"/>
      <c r="J2377" s="31" t="s">
        <v>51</v>
      </c>
      <c r="K2377" s="82" t="s">
        <v>583</v>
      </c>
      <c r="L2377" s="31" t="s">
        <v>157</v>
      </c>
      <c r="M2377" s="31"/>
      <c r="N2377" s="31" t="s">
        <v>31</v>
      </c>
      <c r="O2377" s="4" t="str">
        <f t="shared" si="261"/>
        <v>Halictus (Protohalictus) rubicundus</v>
      </c>
      <c r="P2377" s="85" t="str">
        <f t="shared" si="266"/>
        <v>Halictus rubicundus</v>
      </c>
      <c r="Q2377" s="35" t="s">
        <v>43</v>
      </c>
      <c r="R2377" s="36"/>
      <c r="S2377" s="32"/>
      <c r="T2377" s="32"/>
      <c r="U2377" s="32"/>
      <c r="V2377" s="34" t="s">
        <v>58</v>
      </c>
      <c r="W2377" s="38">
        <v>41344</v>
      </c>
      <c r="X2377" s="52"/>
      <c r="Y2377" s="129">
        <f t="shared" si="262"/>
        <v>1</v>
      </c>
      <c r="Z2377" s="110">
        <f t="shared" si="263"/>
        <v>0</v>
      </c>
      <c r="AA2377" s="1">
        <f t="shared" si="264"/>
        <v>0</v>
      </c>
    </row>
    <row r="2378" spans="1:27" ht="15" customHeight="1">
      <c r="A2378" s="148">
        <v>2927</v>
      </c>
      <c r="B2378" s="139">
        <v>20160716</v>
      </c>
      <c r="C2378" s="57" t="str">
        <f t="shared" si="265"/>
        <v>SCL</v>
      </c>
      <c r="D2378" s="114">
        <f t="shared" si="260"/>
        <v>41105</v>
      </c>
      <c r="E2378" s="28" t="s">
        <v>40</v>
      </c>
      <c r="F2378" s="39" t="s">
        <v>33</v>
      </c>
      <c r="G2378" s="35" t="s">
        <v>26</v>
      </c>
      <c r="H2378" s="30"/>
      <c r="I2378" s="30"/>
      <c r="J2378" s="31" t="s">
        <v>51</v>
      </c>
      <c r="K2378" s="82" t="s">
        <v>583</v>
      </c>
      <c r="L2378" s="31" t="s">
        <v>157</v>
      </c>
      <c r="M2378" s="31"/>
      <c r="N2378" s="31" t="s">
        <v>31</v>
      </c>
      <c r="O2378" s="4" t="str">
        <f t="shared" si="261"/>
        <v>Halictus (Protohalictus) rubicundus</v>
      </c>
      <c r="P2378" s="85" t="str">
        <f t="shared" si="266"/>
        <v>Halictus rubicundus</v>
      </c>
      <c r="Q2378" s="35" t="s">
        <v>43</v>
      </c>
      <c r="R2378" s="36"/>
      <c r="S2378" s="32"/>
      <c r="T2378" s="32"/>
      <c r="U2378" s="32"/>
      <c r="V2378" s="34" t="s">
        <v>58</v>
      </c>
      <c r="W2378" s="38">
        <v>41344</v>
      </c>
      <c r="X2378" s="52"/>
      <c r="Y2378" s="129">
        <f t="shared" si="262"/>
        <v>1</v>
      </c>
      <c r="Z2378" s="110">
        <f t="shared" si="263"/>
        <v>0</v>
      </c>
      <c r="AA2378" s="1">
        <f t="shared" si="264"/>
        <v>0</v>
      </c>
    </row>
    <row r="2379" spans="1:27" ht="15" customHeight="1">
      <c r="A2379" s="148">
        <v>2928</v>
      </c>
      <c r="B2379" s="139">
        <v>20160716</v>
      </c>
      <c r="C2379" s="57" t="str">
        <f t="shared" si="265"/>
        <v>SCL</v>
      </c>
      <c r="D2379" s="114">
        <f t="shared" si="260"/>
        <v>41105</v>
      </c>
      <c r="E2379" s="28" t="s">
        <v>40</v>
      </c>
      <c r="F2379" s="39" t="s">
        <v>33</v>
      </c>
      <c r="G2379" s="35" t="s">
        <v>26</v>
      </c>
      <c r="H2379" s="30"/>
      <c r="I2379" s="30"/>
      <c r="J2379" s="31" t="s">
        <v>51</v>
      </c>
      <c r="K2379" s="82" t="s">
        <v>583</v>
      </c>
      <c r="L2379" s="31" t="s">
        <v>157</v>
      </c>
      <c r="M2379" s="31"/>
      <c r="N2379" s="31" t="s">
        <v>31</v>
      </c>
      <c r="O2379" s="4" t="str">
        <f t="shared" si="261"/>
        <v>Halictus (Protohalictus) rubicundus</v>
      </c>
      <c r="P2379" s="85" t="str">
        <f t="shared" si="266"/>
        <v>Halictus rubicundus</v>
      </c>
      <c r="Q2379" s="35" t="s">
        <v>43</v>
      </c>
      <c r="R2379" s="36"/>
      <c r="S2379" s="32"/>
      <c r="T2379" s="32"/>
      <c r="U2379" s="32"/>
      <c r="V2379" s="34" t="s">
        <v>58</v>
      </c>
      <c r="W2379" s="38">
        <v>41344</v>
      </c>
      <c r="X2379" s="52"/>
      <c r="Y2379" s="129">
        <f t="shared" si="262"/>
        <v>1</v>
      </c>
      <c r="Z2379" s="110">
        <f t="shared" si="263"/>
        <v>0</v>
      </c>
      <c r="AA2379" s="1">
        <f t="shared" si="264"/>
        <v>0</v>
      </c>
    </row>
    <row r="2380" spans="1:27" ht="15" customHeight="1">
      <c r="A2380" s="148">
        <v>2929</v>
      </c>
      <c r="B2380" s="139">
        <v>20160716</v>
      </c>
      <c r="C2380" s="57" t="str">
        <f t="shared" si="265"/>
        <v>SCL</v>
      </c>
      <c r="D2380" s="114">
        <f t="shared" si="260"/>
        <v>41105</v>
      </c>
      <c r="E2380" s="28" t="s">
        <v>40</v>
      </c>
      <c r="F2380" s="39" t="s">
        <v>33</v>
      </c>
      <c r="G2380" s="35" t="s">
        <v>26</v>
      </c>
      <c r="H2380" s="30"/>
      <c r="I2380" s="30"/>
      <c r="J2380" s="31" t="s">
        <v>51</v>
      </c>
      <c r="K2380" s="82" t="s">
        <v>583</v>
      </c>
      <c r="L2380" s="31" t="s">
        <v>157</v>
      </c>
      <c r="M2380" s="31"/>
      <c r="N2380" s="31" t="s">
        <v>31</v>
      </c>
      <c r="O2380" s="4" t="str">
        <f t="shared" si="261"/>
        <v>Halictus (Protohalictus) rubicundus</v>
      </c>
      <c r="P2380" s="85" t="str">
        <f t="shared" si="266"/>
        <v>Halictus rubicundus</v>
      </c>
      <c r="Q2380" s="35" t="s">
        <v>43</v>
      </c>
      <c r="R2380" s="36"/>
      <c r="S2380" s="32"/>
      <c r="T2380" s="32"/>
      <c r="U2380" s="32"/>
      <c r="V2380" s="34" t="s">
        <v>58</v>
      </c>
      <c r="W2380" s="38">
        <v>41344</v>
      </c>
      <c r="X2380" s="52"/>
      <c r="Y2380" s="129">
        <f t="shared" si="262"/>
        <v>1</v>
      </c>
      <c r="Z2380" s="110">
        <f t="shared" si="263"/>
        <v>0</v>
      </c>
      <c r="AA2380" s="1">
        <f t="shared" si="264"/>
        <v>0</v>
      </c>
    </row>
    <row r="2381" spans="1:27" ht="15" customHeight="1">
      <c r="A2381" s="148">
        <v>2930</v>
      </c>
      <c r="B2381" s="139">
        <v>20160716</v>
      </c>
      <c r="C2381" s="57" t="str">
        <f t="shared" si="265"/>
        <v>SCL</v>
      </c>
      <c r="D2381" s="114">
        <f t="shared" si="260"/>
        <v>41105</v>
      </c>
      <c r="E2381" s="28" t="s">
        <v>40</v>
      </c>
      <c r="F2381" s="39" t="s">
        <v>33</v>
      </c>
      <c r="G2381" s="35" t="s">
        <v>26</v>
      </c>
      <c r="H2381" s="30"/>
      <c r="I2381" s="30"/>
      <c r="J2381" s="31" t="s">
        <v>51</v>
      </c>
      <c r="K2381" s="82" t="s">
        <v>583</v>
      </c>
      <c r="L2381" s="31" t="s">
        <v>157</v>
      </c>
      <c r="M2381" s="31"/>
      <c r="N2381" s="31" t="s">
        <v>31</v>
      </c>
      <c r="O2381" s="4" t="str">
        <f t="shared" si="261"/>
        <v>Halictus (Protohalictus) rubicundus</v>
      </c>
      <c r="P2381" s="85" t="str">
        <f t="shared" si="266"/>
        <v>Halictus rubicundus</v>
      </c>
      <c r="Q2381" s="35" t="s">
        <v>43</v>
      </c>
      <c r="R2381" s="36"/>
      <c r="S2381" s="32"/>
      <c r="T2381" s="32"/>
      <c r="U2381" s="32"/>
      <c r="V2381" s="34" t="s">
        <v>58</v>
      </c>
      <c r="W2381" s="38">
        <v>41344</v>
      </c>
      <c r="X2381" s="52"/>
      <c r="Y2381" s="129">
        <f t="shared" si="262"/>
        <v>1</v>
      </c>
      <c r="Z2381" s="110">
        <f t="shared" si="263"/>
        <v>0</v>
      </c>
      <c r="AA2381" s="1">
        <f t="shared" si="264"/>
        <v>0</v>
      </c>
    </row>
    <row r="2382" spans="1:27" ht="15" customHeight="1">
      <c r="A2382" s="148">
        <v>2931</v>
      </c>
      <c r="B2382" s="139">
        <v>20160716</v>
      </c>
      <c r="C2382" s="57" t="str">
        <f t="shared" si="265"/>
        <v>SCL</v>
      </c>
      <c r="D2382" s="114">
        <f t="shared" si="260"/>
        <v>41105</v>
      </c>
      <c r="E2382" s="28" t="s">
        <v>40</v>
      </c>
      <c r="F2382" s="39" t="s">
        <v>33</v>
      </c>
      <c r="G2382" s="35" t="s">
        <v>26</v>
      </c>
      <c r="H2382" s="30"/>
      <c r="I2382" s="30"/>
      <c r="J2382" s="31" t="s">
        <v>51</v>
      </c>
      <c r="K2382" s="82" t="s">
        <v>583</v>
      </c>
      <c r="L2382" s="31" t="s">
        <v>157</v>
      </c>
      <c r="M2382" s="31"/>
      <c r="N2382" s="31" t="s">
        <v>31</v>
      </c>
      <c r="O2382" s="4" t="str">
        <f t="shared" si="261"/>
        <v>Halictus (Protohalictus) rubicundus</v>
      </c>
      <c r="P2382" s="85" t="str">
        <f t="shared" si="266"/>
        <v>Halictus rubicundus</v>
      </c>
      <c r="Q2382" s="35" t="s">
        <v>43</v>
      </c>
      <c r="R2382" s="36"/>
      <c r="S2382" s="32"/>
      <c r="T2382" s="32"/>
      <c r="U2382" s="32"/>
      <c r="V2382" s="34" t="s">
        <v>58</v>
      </c>
      <c r="W2382" s="38">
        <v>41344</v>
      </c>
      <c r="X2382" s="52"/>
      <c r="Y2382" s="129">
        <f t="shared" si="262"/>
        <v>1</v>
      </c>
      <c r="Z2382" s="110">
        <f t="shared" si="263"/>
        <v>0</v>
      </c>
      <c r="AA2382" s="1">
        <f t="shared" si="264"/>
        <v>0</v>
      </c>
    </row>
    <row r="2383" spans="1:27" ht="15" customHeight="1">
      <c r="A2383" s="148">
        <v>2932</v>
      </c>
      <c r="B2383" s="139">
        <v>20160716</v>
      </c>
      <c r="C2383" s="57" t="str">
        <f t="shared" si="265"/>
        <v>SCL</v>
      </c>
      <c r="D2383" s="114">
        <f t="shared" si="260"/>
        <v>41105</v>
      </c>
      <c r="E2383" s="28" t="s">
        <v>40</v>
      </c>
      <c r="F2383" s="39" t="s">
        <v>33</v>
      </c>
      <c r="G2383" s="35" t="s">
        <v>26</v>
      </c>
      <c r="H2383" s="30"/>
      <c r="I2383" s="30"/>
      <c r="J2383" s="31" t="s">
        <v>51</v>
      </c>
      <c r="K2383" s="82" t="s">
        <v>583</v>
      </c>
      <c r="L2383" s="31" t="s">
        <v>157</v>
      </c>
      <c r="M2383" s="31"/>
      <c r="N2383" s="31" t="s">
        <v>31</v>
      </c>
      <c r="O2383" s="4" t="str">
        <f t="shared" si="261"/>
        <v>Halictus (Protohalictus) rubicundus</v>
      </c>
      <c r="P2383" s="85" t="str">
        <f t="shared" si="266"/>
        <v>Halictus rubicundus</v>
      </c>
      <c r="Q2383" s="35" t="s">
        <v>43</v>
      </c>
      <c r="R2383" s="36"/>
      <c r="S2383" s="32"/>
      <c r="T2383" s="32"/>
      <c r="U2383" s="32"/>
      <c r="V2383" s="34" t="s">
        <v>58</v>
      </c>
      <c r="W2383" s="38">
        <v>41344</v>
      </c>
      <c r="X2383" s="52"/>
      <c r="Y2383" s="129">
        <f t="shared" si="262"/>
        <v>1</v>
      </c>
      <c r="Z2383" s="110">
        <f t="shared" si="263"/>
        <v>0</v>
      </c>
      <c r="AA2383" s="1">
        <f t="shared" si="264"/>
        <v>0</v>
      </c>
    </row>
    <row r="2384" spans="1:27" ht="15" customHeight="1">
      <c r="A2384" s="148">
        <v>2933</v>
      </c>
      <c r="B2384" s="139">
        <v>20160716</v>
      </c>
      <c r="C2384" s="57" t="str">
        <f t="shared" si="265"/>
        <v>SCL</v>
      </c>
      <c r="D2384" s="114">
        <f t="shared" si="260"/>
        <v>41105</v>
      </c>
      <c r="E2384" s="28" t="s">
        <v>40</v>
      </c>
      <c r="F2384" s="39" t="s">
        <v>33</v>
      </c>
      <c r="G2384" s="35" t="s">
        <v>26</v>
      </c>
      <c r="H2384" s="30"/>
      <c r="I2384" s="30"/>
      <c r="J2384" s="31" t="s">
        <v>51</v>
      </c>
      <c r="K2384" s="82" t="s">
        <v>583</v>
      </c>
      <c r="L2384" s="31" t="s">
        <v>157</v>
      </c>
      <c r="M2384" s="31"/>
      <c r="N2384" s="31" t="s">
        <v>31</v>
      </c>
      <c r="O2384" s="4" t="str">
        <f t="shared" si="261"/>
        <v>Halictus (Protohalictus) rubicundus</v>
      </c>
      <c r="P2384" s="85" t="str">
        <f t="shared" si="266"/>
        <v>Halictus rubicundus</v>
      </c>
      <c r="Q2384" s="35" t="s">
        <v>43</v>
      </c>
      <c r="R2384" s="36"/>
      <c r="S2384" s="32"/>
      <c r="T2384" s="32"/>
      <c r="U2384" s="32"/>
      <c r="V2384" s="34" t="s">
        <v>58</v>
      </c>
      <c r="W2384" s="38">
        <v>41344</v>
      </c>
      <c r="X2384" s="52"/>
      <c r="Y2384" s="129">
        <f t="shared" si="262"/>
        <v>1</v>
      </c>
      <c r="Z2384" s="110">
        <f t="shared" si="263"/>
        <v>0</v>
      </c>
      <c r="AA2384" s="1">
        <f t="shared" si="264"/>
        <v>0</v>
      </c>
    </row>
    <row r="2385" spans="1:27" ht="15" customHeight="1">
      <c r="A2385" s="148">
        <v>2934</v>
      </c>
      <c r="B2385" s="139">
        <v>20160716</v>
      </c>
      <c r="C2385" s="57" t="str">
        <f t="shared" si="265"/>
        <v>SCL</v>
      </c>
      <c r="D2385" s="114">
        <f t="shared" si="260"/>
        <v>41105</v>
      </c>
      <c r="E2385" s="28" t="s">
        <v>40</v>
      </c>
      <c r="F2385" s="39" t="s">
        <v>33</v>
      </c>
      <c r="G2385" s="35" t="s">
        <v>26</v>
      </c>
      <c r="H2385" s="30"/>
      <c r="I2385" s="30"/>
      <c r="J2385" s="31" t="s">
        <v>51</v>
      </c>
      <c r="K2385" s="82" t="s">
        <v>583</v>
      </c>
      <c r="L2385" s="31" t="s">
        <v>157</v>
      </c>
      <c r="M2385" s="31"/>
      <c r="N2385" s="31" t="s">
        <v>31</v>
      </c>
      <c r="O2385" s="4" t="str">
        <f t="shared" si="261"/>
        <v>Halictus (Protohalictus) rubicundus</v>
      </c>
      <c r="P2385" s="85" t="str">
        <f t="shared" si="266"/>
        <v>Halictus rubicundus</v>
      </c>
      <c r="Q2385" s="35" t="s">
        <v>43</v>
      </c>
      <c r="R2385" s="36"/>
      <c r="S2385" s="32"/>
      <c r="T2385" s="32"/>
      <c r="U2385" s="32"/>
      <c r="V2385" s="34" t="s">
        <v>58</v>
      </c>
      <c r="W2385" s="38">
        <v>41344</v>
      </c>
      <c r="X2385" s="52"/>
      <c r="Y2385" s="129">
        <f t="shared" si="262"/>
        <v>1</v>
      </c>
      <c r="Z2385" s="110">
        <f t="shared" si="263"/>
        <v>0</v>
      </c>
      <c r="AA2385" s="1">
        <f t="shared" si="264"/>
        <v>0</v>
      </c>
    </row>
    <row r="2386" spans="1:27" ht="15" customHeight="1">
      <c r="A2386" s="148">
        <v>2935</v>
      </c>
      <c r="B2386" s="139">
        <v>20160716</v>
      </c>
      <c r="C2386" s="57" t="str">
        <f t="shared" si="265"/>
        <v>SCL</v>
      </c>
      <c r="D2386" s="114">
        <f t="shared" si="260"/>
        <v>41105</v>
      </c>
      <c r="E2386" s="28" t="s">
        <v>40</v>
      </c>
      <c r="F2386" s="39" t="s">
        <v>33</v>
      </c>
      <c r="G2386" s="35" t="s">
        <v>26</v>
      </c>
      <c r="H2386" s="30"/>
      <c r="I2386" s="30"/>
      <c r="J2386" s="31" t="s">
        <v>51</v>
      </c>
      <c r="K2386" s="82" t="s">
        <v>583</v>
      </c>
      <c r="L2386" s="31" t="s">
        <v>157</v>
      </c>
      <c r="M2386" s="31"/>
      <c r="N2386" s="31" t="s">
        <v>31</v>
      </c>
      <c r="O2386" s="4" t="str">
        <f t="shared" si="261"/>
        <v>Halictus (Protohalictus) rubicundus</v>
      </c>
      <c r="P2386" s="85" t="str">
        <f t="shared" si="266"/>
        <v>Halictus rubicundus</v>
      </c>
      <c r="Q2386" s="35" t="s">
        <v>43</v>
      </c>
      <c r="R2386" s="36"/>
      <c r="S2386" s="32"/>
      <c r="T2386" s="32"/>
      <c r="U2386" s="32"/>
      <c r="V2386" s="34" t="s">
        <v>58</v>
      </c>
      <c r="W2386" s="38">
        <v>41344</v>
      </c>
      <c r="X2386" s="52"/>
      <c r="Y2386" s="129">
        <f t="shared" si="262"/>
        <v>1</v>
      </c>
      <c r="Z2386" s="110">
        <f t="shared" si="263"/>
        <v>0</v>
      </c>
      <c r="AA2386" s="1">
        <f t="shared" si="264"/>
        <v>0</v>
      </c>
    </row>
    <row r="2387" spans="1:27" ht="15" customHeight="1">
      <c r="A2387" s="148">
        <v>2936</v>
      </c>
      <c r="B2387" s="139">
        <v>20160716</v>
      </c>
      <c r="C2387" s="57" t="str">
        <f t="shared" si="265"/>
        <v>SCL</v>
      </c>
      <c r="D2387" s="114">
        <f t="shared" si="260"/>
        <v>41105</v>
      </c>
      <c r="E2387" s="28" t="s">
        <v>40</v>
      </c>
      <c r="F2387" s="39" t="s">
        <v>33</v>
      </c>
      <c r="G2387" s="35" t="s">
        <v>26</v>
      </c>
      <c r="H2387" s="30"/>
      <c r="I2387" s="30"/>
      <c r="J2387" s="31" t="s">
        <v>51</v>
      </c>
      <c r="K2387" s="82" t="s">
        <v>583</v>
      </c>
      <c r="L2387" s="31" t="s">
        <v>157</v>
      </c>
      <c r="M2387" s="31"/>
      <c r="N2387" s="31" t="s">
        <v>31</v>
      </c>
      <c r="O2387" s="4" t="str">
        <f t="shared" si="261"/>
        <v>Halictus (Protohalictus) rubicundus</v>
      </c>
      <c r="P2387" s="85" t="str">
        <f t="shared" si="266"/>
        <v>Halictus rubicundus</v>
      </c>
      <c r="Q2387" s="35" t="s">
        <v>43</v>
      </c>
      <c r="R2387" s="36"/>
      <c r="S2387" s="32"/>
      <c r="T2387" s="32"/>
      <c r="U2387" s="32"/>
      <c r="V2387" s="34" t="s">
        <v>58</v>
      </c>
      <c r="W2387" s="38">
        <v>41344</v>
      </c>
      <c r="X2387" s="52"/>
      <c r="Y2387" s="129">
        <f t="shared" si="262"/>
        <v>1</v>
      </c>
      <c r="Z2387" s="110">
        <f t="shared" si="263"/>
        <v>0</v>
      </c>
      <c r="AA2387" s="1">
        <f t="shared" si="264"/>
        <v>0</v>
      </c>
    </row>
    <row r="2388" spans="1:27" ht="15" customHeight="1">
      <c r="A2388" s="148">
        <v>2937</v>
      </c>
      <c r="B2388" s="139">
        <v>20160716</v>
      </c>
      <c r="C2388" s="57" t="str">
        <f t="shared" si="265"/>
        <v>SCL</v>
      </c>
      <c r="D2388" s="114">
        <f t="shared" si="260"/>
        <v>41105</v>
      </c>
      <c r="E2388" s="28" t="s">
        <v>40</v>
      </c>
      <c r="F2388" s="39" t="s">
        <v>33</v>
      </c>
      <c r="G2388" s="35" t="s">
        <v>26</v>
      </c>
      <c r="H2388" s="30"/>
      <c r="I2388" s="30"/>
      <c r="J2388" s="31" t="s">
        <v>51</v>
      </c>
      <c r="K2388" s="82" t="s">
        <v>583</v>
      </c>
      <c r="L2388" s="31" t="s">
        <v>157</v>
      </c>
      <c r="M2388" s="31"/>
      <c r="N2388" s="31" t="s">
        <v>31</v>
      </c>
      <c r="O2388" s="4" t="str">
        <f t="shared" si="261"/>
        <v>Halictus (Protohalictus) rubicundus</v>
      </c>
      <c r="P2388" s="85" t="str">
        <f t="shared" si="266"/>
        <v>Halictus rubicundus</v>
      </c>
      <c r="Q2388" s="35" t="s">
        <v>43</v>
      </c>
      <c r="R2388" s="36"/>
      <c r="S2388" s="32"/>
      <c r="T2388" s="32"/>
      <c r="U2388" s="32"/>
      <c r="V2388" s="34" t="s">
        <v>58</v>
      </c>
      <c r="W2388" s="38">
        <v>41344</v>
      </c>
      <c r="X2388" s="52"/>
      <c r="Y2388" s="129">
        <f t="shared" si="262"/>
        <v>1</v>
      </c>
      <c r="Z2388" s="110">
        <f t="shared" si="263"/>
        <v>0</v>
      </c>
      <c r="AA2388" s="1">
        <f t="shared" si="264"/>
        <v>0</v>
      </c>
    </row>
    <row r="2389" spans="1:27" ht="15" customHeight="1">
      <c r="A2389" s="148">
        <v>2938</v>
      </c>
      <c r="B2389" s="139">
        <v>20160716</v>
      </c>
      <c r="C2389" s="57" t="str">
        <f t="shared" si="265"/>
        <v>SCL</v>
      </c>
      <c r="D2389" s="114">
        <f t="shared" si="260"/>
        <v>41105</v>
      </c>
      <c r="E2389" s="28" t="s">
        <v>40</v>
      </c>
      <c r="F2389" s="39" t="s">
        <v>33</v>
      </c>
      <c r="G2389" s="35" t="s">
        <v>26</v>
      </c>
      <c r="H2389" s="30"/>
      <c r="I2389" s="30"/>
      <c r="J2389" s="31" t="s">
        <v>51</v>
      </c>
      <c r="K2389" s="82" t="s">
        <v>583</v>
      </c>
      <c r="L2389" s="31" t="s">
        <v>157</v>
      </c>
      <c r="M2389" s="31"/>
      <c r="N2389" s="31" t="s">
        <v>31</v>
      </c>
      <c r="O2389" s="4" t="str">
        <f t="shared" si="261"/>
        <v>Halictus (Protohalictus) rubicundus</v>
      </c>
      <c r="P2389" s="85" t="str">
        <f t="shared" si="266"/>
        <v>Halictus rubicundus</v>
      </c>
      <c r="Q2389" s="35" t="s">
        <v>43</v>
      </c>
      <c r="R2389" s="36"/>
      <c r="S2389" s="32"/>
      <c r="T2389" s="32"/>
      <c r="U2389" s="32"/>
      <c r="V2389" s="34" t="s">
        <v>58</v>
      </c>
      <c r="W2389" s="38">
        <v>41344</v>
      </c>
      <c r="X2389" s="52"/>
      <c r="Y2389" s="129">
        <f t="shared" si="262"/>
        <v>1</v>
      </c>
      <c r="Z2389" s="110">
        <f t="shared" si="263"/>
        <v>0</v>
      </c>
      <c r="AA2389" s="1">
        <f t="shared" si="264"/>
        <v>0</v>
      </c>
    </row>
    <row r="2390" spans="1:27" ht="15" customHeight="1">
      <c r="A2390" s="148">
        <v>2939</v>
      </c>
      <c r="B2390" s="139">
        <v>20160716</v>
      </c>
      <c r="C2390" s="57" t="str">
        <f t="shared" si="265"/>
        <v>SCL</v>
      </c>
      <c r="D2390" s="114">
        <f t="shared" si="260"/>
        <v>41105</v>
      </c>
      <c r="E2390" s="28" t="s">
        <v>40</v>
      </c>
      <c r="F2390" s="39" t="s">
        <v>33</v>
      </c>
      <c r="G2390" s="35" t="s">
        <v>26</v>
      </c>
      <c r="H2390" s="30"/>
      <c r="I2390" s="30"/>
      <c r="J2390" s="31" t="s">
        <v>51</v>
      </c>
      <c r="K2390" s="82" t="s">
        <v>583</v>
      </c>
      <c r="L2390" s="31" t="s">
        <v>157</v>
      </c>
      <c r="M2390" s="31"/>
      <c r="N2390" s="31" t="s">
        <v>31</v>
      </c>
      <c r="O2390" s="4" t="str">
        <f t="shared" si="261"/>
        <v>Halictus (Protohalictus) rubicundus</v>
      </c>
      <c r="P2390" s="85" t="str">
        <f t="shared" si="266"/>
        <v>Halictus rubicundus</v>
      </c>
      <c r="Q2390" s="35" t="s">
        <v>43</v>
      </c>
      <c r="R2390" s="36"/>
      <c r="S2390" s="32"/>
      <c r="T2390" s="32"/>
      <c r="U2390" s="32"/>
      <c r="V2390" s="34" t="s">
        <v>58</v>
      </c>
      <c r="W2390" s="38">
        <v>41344</v>
      </c>
      <c r="X2390" s="52"/>
      <c r="Y2390" s="129">
        <f t="shared" si="262"/>
        <v>1</v>
      </c>
      <c r="Z2390" s="110">
        <f t="shared" si="263"/>
        <v>0</v>
      </c>
      <c r="AA2390" s="1">
        <f t="shared" si="264"/>
        <v>0</v>
      </c>
    </row>
    <row r="2391" spans="1:27" ht="15" customHeight="1">
      <c r="A2391" s="148">
        <v>2940</v>
      </c>
      <c r="B2391" s="139">
        <v>20160716</v>
      </c>
      <c r="C2391" s="57" t="str">
        <f t="shared" si="265"/>
        <v>SCL</v>
      </c>
      <c r="D2391" s="114">
        <f t="shared" si="260"/>
        <v>41105</v>
      </c>
      <c r="E2391" s="28" t="s">
        <v>40</v>
      </c>
      <c r="F2391" s="39" t="s">
        <v>33</v>
      </c>
      <c r="G2391" s="35" t="s">
        <v>26</v>
      </c>
      <c r="H2391" s="30"/>
      <c r="I2391" s="30"/>
      <c r="J2391" s="31" t="s">
        <v>51</v>
      </c>
      <c r="K2391" s="82" t="s">
        <v>583</v>
      </c>
      <c r="L2391" s="31" t="s">
        <v>157</v>
      </c>
      <c r="M2391" s="31"/>
      <c r="N2391" s="31" t="s">
        <v>31</v>
      </c>
      <c r="O2391" s="4" t="str">
        <f t="shared" si="261"/>
        <v>Halictus (Protohalictus) rubicundus</v>
      </c>
      <c r="P2391" s="85" t="str">
        <f t="shared" si="266"/>
        <v>Halictus rubicundus</v>
      </c>
      <c r="Q2391" s="35" t="s">
        <v>43</v>
      </c>
      <c r="R2391" s="36"/>
      <c r="S2391" s="32"/>
      <c r="T2391" s="32"/>
      <c r="U2391" s="32"/>
      <c r="V2391" s="34" t="s">
        <v>58</v>
      </c>
      <c r="W2391" s="38">
        <v>41344</v>
      </c>
      <c r="X2391" s="52"/>
      <c r="Y2391" s="129">
        <f t="shared" si="262"/>
        <v>1</v>
      </c>
      <c r="Z2391" s="110">
        <f t="shared" si="263"/>
        <v>0</v>
      </c>
      <c r="AA2391" s="1">
        <f t="shared" si="264"/>
        <v>0</v>
      </c>
    </row>
    <row r="2392" spans="1:27" ht="15" customHeight="1">
      <c r="A2392" s="148">
        <v>2941</v>
      </c>
      <c r="B2392" s="139">
        <v>20160716</v>
      </c>
      <c r="C2392" s="57" t="str">
        <f t="shared" si="265"/>
        <v>SCL</v>
      </c>
      <c r="D2392" s="114">
        <f t="shared" si="260"/>
        <v>41105</v>
      </c>
      <c r="E2392" s="28" t="s">
        <v>40</v>
      </c>
      <c r="F2392" s="39" t="s">
        <v>33</v>
      </c>
      <c r="G2392" s="35" t="s">
        <v>26</v>
      </c>
      <c r="H2392" s="30"/>
      <c r="I2392" s="30"/>
      <c r="J2392" s="31" t="s">
        <v>51</v>
      </c>
      <c r="K2392" s="82" t="s">
        <v>583</v>
      </c>
      <c r="L2392" s="31" t="s">
        <v>157</v>
      </c>
      <c r="M2392" s="31"/>
      <c r="N2392" s="31" t="s">
        <v>31</v>
      </c>
      <c r="O2392" s="4" t="str">
        <f t="shared" si="261"/>
        <v>Halictus (Protohalictus) rubicundus</v>
      </c>
      <c r="P2392" s="85" t="str">
        <f t="shared" si="266"/>
        <v>Halictus rubicundus</v>
      </c>
      <c r="Q2392" s="35" t="s">
        <v>43</v>
      </c>
      <c r="R2392" s="36"/>
      <c r="S2392" s="32"/>
      <c r="T2392" s="32"/>
      <c r="U2392" s="32"/>
      <c r="V2392" s="34" t="s">
        <v>58</v>
      </c>
      <c r="W2392" s="38">
        <v>41344</v>
      </c>
      <c r="X2392" s="52"/>
      <c r="Y2392" s="129">
        <f t="shared" si="262"/>
        <v>1</v>
      </c>
      <c r="Z2392" s="110">
        <f t="shared" si="263"/>
        <v>0</v>
      </c>
      <c r="AA2392" s="1">
        <f t="shared" si="264"/>
        <v>0</v>
      </c>
    </row>
    <row r="2393" spans="1:27" ht="15" customHeight="1">
      <c r="A2393" s="148">
        <v>2942</v>
      </c>
      <c r="B2393" s="139">
        <v>20160716</v>
      </c>
      <c r="C2393" s="57" t="str">
        <f t="shared" si="265"/>
        <v>SCL</v>
      </c>
      <c r="D2393" s="114">
        <f t="shared" si="260"/>
        <v>41105</v>
      </c>
      <c r="E2393" s="28" t="s">
        <v>40</v>
      </c>
      <c r="F2393" s="39" t="s">
        <v>33</v>
      </c>
      <c r="G2393" s="35" t="s">
        <v>26</v>
      </c>
      <c r="H2393" s="30"/>
      <c r="I2393" s="30"/>
      <c r="J2393" s="31" t="s">
        <v>51</v>
      </c>
      <c r="K2393" s="82" t="s">
        <v>583</v>
      </c>
      <c r="L2393" s="31" t="s">
        <v>157</v>
      </c>
      <c r="M2393" s="31"/>
      <c r="N2393" s="31" t="s">
        <v>31</v>
      </c>
      <c r="O2393" s="4" t="str">
        <f t="shared" si="261"/>
        <v>Halictus (Protohalictus) rubicundus</v>
      </c>
      <c r="P2393" s="85" t="str">
        <f t="shared" si="266"/>
        <v>Halictus rubicundus</v>
      </c>
      <c r="Q2393" s="35" t="s">
        <v>43</v>
      </c>
      <c r="R2393" s="36"/>
      <c r="S2393" s="32"/>
      <c r="T2393" s="32"/>
      <c r="U2393" s="32"/>
      <c r="V2393" s="34" t="s">
        <v>58</v>
      </c>
      <c r="W2393" s="38">
        <v>41344</v>
      </c>
      <c r="X2393" s="52" t="s">
        <v>45</v>
      </c>
      <c r="Y2393" s="129">
        <f t="shared" si="262"/>
        <v>1</v>
      </c>
      <c r="Z2393" s="110">
        <f t="shared" si="263"/>
        <v>0</v>
      </c>
      <c r="AA2393" s="1">
        <f t="shared" si="264"/>
        <v>0</v>
      </c>
    </row>
    <row r="2394" spans="1:27" ht="15" customHeight="1">
      <c r="A2394" s="148">
        <v>2943</v>
      </c>
      <c r="B2394" s="139">
        <v>20160716</v>
      </c>
      <c r="C2394" s="57" t="str">
        <f t="shared" si="265"/>
        <v>SCL</v>
      </c>
      <c r="D2394" s="114">
        <f t="shared" si="260"/>
        <v>41105</v>
      </c>
      <c r="E2394" s="28" t="s">
        <v>40</v>
      </c>
      <c r="F2394" s="39" t="s">
        <v>33</v>
      </c>
      <c r="G2394" s="35" t="s">
        <v>26</v>
      </c>
      <c r="H2394" s="30"/>
      <c r="I2394" s="30"/>
      <c r="J2394" s="31" t="s">
        <v>51</v>
      </c>
      <c r="K2394" s="82" t="s">
        <v>583</v>
      </c>
      <c r="L2394" s="31" t="s">
        <v>157</v>
      </c>
      <c r="M2394" s="31"/>
      <c r="N2394" s="31" t="s">
        <v>31</v>
      </c>
      <c r="O2394" s="4" t="str">
        <f t="shared" si="261"/>
        <v>Halictus (Protohalictus) rubicundus</v>
      </c>
      <c r="P2394" s="85" t="str">
        <f t="shared" si="266"/>
        <v>Halictus rubicundus</v>
      </c>
      <c r="Q2394" s="35" t="s">
        <v>43</v>
      </c>
      <c r="R2394" s="36"/>
      <c r="S2394" s="32"/>
      <c r="T2394" s="32"/>
      <c r="U2394" s="32"/>
      <c r="V2394" s="34" t="s">
        <v>58</v>
      </c>
      <c r="W2394" s="38">
        <v>41344</v>
      </c>
      <c r="X2394" s="52"/>
      <c r="Y2394" s="129">
        <f t="shared" si="262"/>
        <v>1</v>
      </c>
      <c r="Z2394" s="110">
        <f t="shared" si="263"/>
        <v>0</v>
      </c>
      <c r="AA2394" s="1">
        <f t="shared" si="264"/>
        <v>0</v>
      </c>
    </row>
    <row r="2395" spans="1:27" ht="15" customHeight="1">
      <c r="A2395" s="148">
        <v>2944</v>
      </c>
      <c r="B2395" s="139">
        <v>20160716</v>
      </c>
      <c r="C2395" s="57" t="str">
        <f t="shared" si="265"/>
        <v>SCL</v>
      </c>
      <c r="D2395" s="114">
        <f t="shared" si="260"/>
        <v>41105</v>
      </c>
      <c r="E2395" s="28" t="s">
        <v>40</v>
      </c>
      <c r="F2395" s="39" t="s">
        <v>33</v>
      </c>
      <c r="G2395" s="35" t="s">
        <v>26</v>
      </c>
      <c r="H2395" s="30"/>
      <c r="I2395" s="30"/>
      <c r="J2395" s="31" t="s">
        <v>51</v>
      </c>
      <c r="K2395" s="82" t="s">
        <v>583</v>
      </c>
      <c r="L2395" s="31" t="s">
        <v>157</v>
      </c>
      <c r="M2395" s="31"/>
      <c r="N2395" s="31" t="s">
        <v>31</v>
      </c>
      <c r="O2395" s="4" t="str">
        <f t="shared" si="261"/>
        <v>Halictus (Protohalictus) rubicundus</v>
      </c>
      <c r="P2395" s="85" t="str">
        <f t="shared" si="266"/>
        <v>Halictus rubicundus</v>
      </c>
      <c r="Q2395" s="35" t="s">
        <v>43</v>
      </c>
      <c r="R2395" s="36"/>
      <c r="S2395" s="32"/>
      <c r="T2395" s="32"/>
      <c r="U2395" s="32"/>
      <c r="V2395" s="34" t="s">
        <v>58</v>
      </c>
      <c r="W2395" s="38">
        <v>41344</v>
      </c>
      <c r="X2395" s="52"/>
      <c r="Y2395" s="129">
        <f t="shared" si="262"/>
        <v>1</v>
      </c>
      <c r="Z2395" s="110">
        <f t="shared" si="263"/>
        <v>0</v>
      </c>
      <c r="AA2395" s="1">
        <f t="shared" si="264"/>
        <v>0</v>
      </c>
    </row>
    <row r="2396" spans="1:27" ht="15" customHeight="1">
      <c r="A2396" s="148">
        <v>2945</v>
      </c>
      <c r="B2396" s="139">
        <v>20160716</v>
      </c>
      <c r="C2396" s="57" t="str">
        <f t="shared" si="265"/>
        <v>SCL</v>
      </c>
      <c r="D2396" s="114">
        <f t="shared" si="260"/>
        <v>41105</v>
      </c>
      <c r="E2396" s="28" t="s">
        <v>40</v>
      </c>
      <c r="F2396" s="39" t="s">
        <v>33</v>
      </c>
      <c r="G2396" s="35" t="s">
        <v>26</v>
      </c>
      <c r="H2396" s="30"/>
      <c r="I2396" s="30"/>
      <c r="J2396" s="31" t="s">
        <v>51</v>
      </c>
      <c r="K2396" s="82" t="s">
        <v>583</v>
      </c>
      <c r="L2396" s="31" t="s">
        <v>157</v>
      </c>
      <c r="M2396" s="31"/>
      <c r="N2396" s="31" t="s">
        <v>31</v>
      </c>
      <c r="O2396" s="4" t="str">
        <f t="shared" si="261"/>
        <v>Halictus (Protohalictus) rubicundus</v>
      </c>
      <c r="P2396" s="85" t="str">
        <f t="shared" si="266"/>
        <v>Halictus rubicundus</v>
      </c>
      <c r="Q2396" s="35" t="s">
        <v>43</v>
      </c>
      <c r="R2396" s="36"/>
      <c r="S2396" s="32"/>
      <c r="T2396" s="32"/>
      <c r="U2396" s="32"/>
      <c r="V2396" s="34" t="s">
        <v>58</v>
      </c>
      <c r="W2396" s="38">
        <v>41344</v>
      </c>
      <c r="X2396" s="52"/>
      <c r="Y2396" s="129">
        <f t="shared" si="262"/>
        <v>1</v>
      </c>
      <c r="Z2396" s="110">
        <f t="shared" si="263"/>
        <v>0</v>
      </c>
      <c r="AA2396" s="1">
        <f t="shared" si="264"/>
        <v>0</v>
      </c>
    </row>
    <row r="2397" spans="1:27" ht="15" customHeight="1">
      <c r="A2397" s="148">
        <v>2946</v>
      </c>
      <c r="B2397" s="139">
        <v>20160716</v>
      </c>
      <c r="C2397" s="57" t="str">
        <f t="shared" si="265"/>
        <v>SCL</v>
      </c>
      <c r="D2397" s="114">
        <f t="shared" si="260"/>
        <v>41105</v>
      </c>
      <c r="E2397" s="28" t="s">
        <v>40</v>
      </c>
      <c r="F2397" s="39" t="s">
        <v>33</v>
      </c>
      <c r="G2397" s="35" t="s">
        <v>26</v>
      </c>
      <c r="H2397" s="30"/>
      <c r="I2397" s="30"/>
      <c r="J2397" s="31" t="s">
        <v>51</v>
      </c>
      <c r="K2397" s="82" t="s">
        <v>583</v>
      </c>
      <c r="L2397" s="31" t="s">
        <v>157</v>
      </c>
      <c r="M2397" s="31"/>
      <c r="N2397" s="31" t="s">
        <v>31</v>
      </c>
      <c r="O2397" s="4" t="str">
        <f t="shared" si="261"/>
        <v>Halictus (Protohalictus) rubicundus</v>
      </c>
      <c r="P2397" s="85" t="str">
        <f t="shared" si="266"/>
        <v>Halictus rubicundus</v>
      </c>
      <c r="Q2397" s="35" t="s">
        <v>43</v>
      </c>
      <c r="R2397" s="36"/>
      <c r="S2397" s="32"/>
      <c r="T2397" s="32"/>
      <c r="U2397" s="32" t="s">
        <v>61</v>
      </c>
      <c r="V2397" s="34" t="s">
        <v>58</v>
      </c>
      <c r="W2397" s="38">
        <v>41344</v>
      </c>
      <c r="X2397" s="52"/>
      <c r="Y2397" s="129">
        <f t="shared" si="262"/>
        <v>1</v>
      </c>
      <c r="Z2397" s="110">
        <f t="shared" si="263"/>
        <v>0</v>
      </c>
      <c r="AA2397" s="1">
        <f t="shared" si="264"/>
        <v>0</v>
      </c>
    </row>
    <row r="2398" spans="1:27" ht="15" customHeight="1">
      <c r="A2398" s="148">
        <v>2947</v>
      </c>
      <c r="B2398" s="139">
        <v>20160716</v>
      </c>
      <c r="C2398" s="57" t="str">
        <f t="shared" si="265"/>
        <v>SCL</v>
      </c>
      <c r="D2398" s="114">
        <f t="shared" si="260"/>
        <v>41105</v>
      </c>
      <c r="E2398" s="28" t="s">
        <v>40</v>
      </c>
      <c r="F2398" s="39" t="s">
        <v>33</v>
      </c>
      <c r="G2398" s="35" t="s">
        <v>26</v>
      </c>
      <c r="H2398" s="30"/>
      <c r="I2398" s="30"/>
      <c r="J2398" s="31" t="s">
        <v>51</v>
      </c>
      <c r="K2398" s="82" t="s">
        <v>583</v>
      </c>
      <c r="L2398" s="31" t="s">
        <v>157</v>
      </c>
      <c r="M2398" s="31"/>
      <c r="N2398" s="31" t="s">
        <v>31</v>
      </c>
      <c r="O2398" s="4" t="str">
        <f t="shared" si="261"/>
        <v>Halictus (Protohalictus) rubicundus</v>
      </c>
      <c r="P2398" s="85" t="str">
        <f t="shared" si="266"/>
        <v>Halictus rubicundus</v>
      </c>
      <c r="Q2398" s="35" t="s">
        <v>43</v>
      </c>
      <c r="R2398" s="36"/>
      <c r="S2398" s="32"/>
      <c r="T2398" s="32"/>
      <c r="U2398" s="32" t="s">
        <v>61</v>
      </c>
      <c r="V2398" s="34" t="s">
        <v>58</v>
      </c>
      <c r="W2398" s="38">
        <v>41344</v>
      </c>
      <c r="X2398" s="52"/>
      <c r="Y2398" s="129">
        <f t="shared" si="262"/>
        <v>1</v>
      </c>
      <c r="Z2398" s="110">
        <f t="shared" si="263"/>
        <v>0</v>
      </c>
      <c r="AA2398" s="1">
        <f t="shared" si="264"/>
        <v>0</v>
      </c>
    </row>
    <row r="2399" spans="1:27" ht="15" customHeight="1">
      <c r="A2399" s="148">
        <v>2948</v>
      </c>
      <c r="B2399" s="139">
        <v>20140817</v>
      </c>
      <c r="C2399" s="57" t="str">
        <f t="shared" si="265"/>
        <v>POS</v>
      </c>
      <c r="D2399" s="114">
        <f t="shared" si="260"/>
        <v>40406</v>
      </c>
      <c r="E2399" s="28" t="s">
        <v>36</v>
      </c>
      <c r="F2399" s="39" t="s">
        <v>25</v>
      </c>
      <c r="G2399" s="35" t="s">
        <v>26</v>
      </c>
      <c r="H2399" s="30"/>
      <c r="I2399" s="30"/>
      <c r="J2399" s="31" t="s">
        <v>51</v>
      </c>
      <c r="K2399" s="84" t="s">
        <v>582</v>
      </c>
      <c r="L2399" s="31" t="s">
        <v>196</v>
      </c>
      <c r="M2399" s="31"/>
      <c r="N2399" s="31" t="s">
        <v>31</v>
      </c>
      <c r="O2399" s="4" t="str">
        <f t="shared" si="261"/>
        <v>Halictus (Seladonia) confusus</v>
      </c>
      <c r="P2399" s="85" t="str">
        <f t="shared" si="266"/>
        <v>Halictus confusus</v>
      </c>
      <c r="Q2399" s="35" t="s">
        <v>29</v>
      </c>
      <c r="R2399" s="36"/>
      <c r="S2399" s="32"/>
      <c r="T2399" s="32"/>
      <c r="U2399" s="32"/>
      <c r="V2399" s="34" t="s">
        <v>58</v>
      </c>
      <c r="W2399" s="38">
        <v>41344</v>
      </c>
      <c r="X2399" s="52"/>
      <c r="Y2399" s="129">
        <f t="shared" si="262"/>
        <v>1</v>
      </c>
      <c r="Z2399" s="110">
        <f t="shared" si="263"/>
        <v>0</v>
      </c>
      <c r="AA2399" s="1">
        <f t="shared" si="264"/>
        <v>0</v>
      </c>
    </row>
    <row r="2400" spans="1:27" ht="15" customHeight="1">
      <c r="A2400" s="148">
        <v>2949</v>
      </c>
      <c r="B2400" s="139">
        <v>20140714</v>
      </c>
      <c r="C2400" s="57" t="str">
        <f t="shared" si="265"/>
        <v>POS</v>
      </c>
      <c r="D2400" s="114">
        <f t="shared" si="260"/>
        <v>40372</v>
      </c>
      <c r="E2400" s="28" t="s">
        <v>37</v>
      </c>
      <c r="F2400" s="39" t="s">
        <v>25</v>
      </c>
      <c r="G2400" s="35" t="s">
        <v>26</v>
      </c>
      <c r="H2400" s="30"/>
      <c r="I2400" s="30"/>
      <c r="J2400" s="31" t="s">
        <v>51</v>
      </c>
      <c r="K2400" s="84" t="s">
        <v>582</v>
      </c>
      <c r="L2400" s="31" t="s">
        <v>196</v>
      </c>
      <c r="M2400" s="31"/>
      <c r="N2400" s="31" t="s">
        <v>31</v>
      </c>
      <c r="O2400" s="4" t="str">
        <f t="shared" si="261"/>
        <v>Halictus (Seladonia) confusus</v>
      </c>
      <c r="P2400" s="85" t="str">
        <f t="shared" si="266"/>
        <v>Halictus confusus</v>
      </c>
      <c r="Q2400" s="35" t="s">
        <v>29</v>
      </c>
      <c r="R2400" s="36"/>
      <c r="S2400" s="32"/>
      <c r="T2400" s="32"/>
      <c r="U2400" s="32"/>
      <c r="V2400" s="34" t="s">
        <v>58</v>
      </c>
      <c r="W2400" s="38">
        <v>41344</v>
      </c>
      <c r="X2400" s="52"/>
      <c r="Y2400" s="129">
        <f t="shared" si="262"/>
        <v>1</v>
      </c>
      <c r="Z2400" s="110">
        <f t="shared" si="263"/>
        <v>0</v>
      </c>
      <c r="AA2400" s="1">
        <f t="shared" si="264"/>
        <v>0</v>
      </c>
    </row>
    <row r="2401" spans="1:27" ht="15" customHeight="1">
      <c r="A2401" s="148">
        <v>2950</v>
      </c>
      <c r="B2401" s="139">
        <v>20150419</v>
      </c>
      <c r="C2401" s="57" t="str">
        <f t="shared" si="265"/>
        <v>POS</v>
      </c>
      <c r="D2401" s="114">
        <f t="shared" si="260"/>
        <v>40651</v>
      </c>
      <c r="E2401" s="28" t="s">
        <v>36</v>
      </c>
      <c r="F2401" s="39" t="s">
        <v>25</v>
      </c>
      <c r="G2401" s="35" t="s">
        <v>26</v>
      </c>
      <c r="H2401" s="30"/>
      <c r="I2401" s="30"/>
      <c r="J2401" s="31" t="s">
        <v>51</v>
      </c>
      <c r="K2401" s="84" t="s">
        <v>582</v>
      </c>
      <c r="L2401" s="31" t="s">
        <v>196</v>
      </c>
      <c r="M2401" s="31"/>
      <c r="N2401" s="31" t="s">
        <v>31</v>
      </c>
      <c r="O2401" s="4" t="str">
        <f t="shared" si="261"/>
        <v>Halictus (Seladonia) confusus</v>
      </c>
      <c r="P2401" s="85" t="str">
        <f t="shared" si="266"/>
        <v>Halictus confusus</v>
      </c>
      <c r="Q2401" s="35" t="s">
        <v>29</v>
      </c>
      <c r="R2401" s="36"/>
      <c r="S2401" s="32"/>
      <c r="T2401" s="32"/>
      <c r="U2401" s="32"/>
      <c r="V2401" s="34" t="s">
        <v>58</v>
      </c>
      <c r="W2401" s="38">
        <v>41344</v>
      </c>
      <c r="X2401" s="52"/>
      <c r="Y2401" s="129">
        <f t="shared" si="262"/>
        <v>1</v>
      </c>
      <c r="Z2401" s="110">
        <f t="shared" si="263"/>
        <v>0</v>
      </c>
      <c r="AA2401" s="1">
        <f t="shared" si="264"/>
        <v>0</v>
      </c>
    </row>
    <row r="2402" spans="1:27" ht="15" customHeight="1">
      <c r="A2402" s="148">
        <v>2951</v>
      </c>
      <c r="B2402" s="139">
        <v>20150620</v>
      </c>
      <c r="C2402" s="57" t="str">
        <f t="shared" si="265"/>
        <v>POS</v>
      </c>
      <c r="D2402" s="114">
        <f t="shared" si="260"/>
        <v>40713</v>
      </c>
      <c r="E2402" s="28" t="s">
        <v>36</v>
      </c>
      <c r="F2402" s="39" t="s">
        <v>25</v>
      </c>
      <c r="G2402" s="35" t="s">
        <v>26</v>
      </c>
      <c r="H2402" s="30"/>
      <c r="I2402" s="30"/>
      <c r="J2402" s="31" t="s">
        <v>51</v>
      </c>
      <c r="K2402" s="84" t="s">
        <v>582</v>
      </c>
      <c r="L2402" s="31" t="s">
        <v>196</v>
      </c>
      <c r="M2402" s="31"/>
      <c r="N2402" s="31" t="s">
        <v>31</v>
      </c>
      <c r="O2402" s="4" t="str">
        <f t="shared" si="261"/>
        <v>Halictus (Seladonia) confusus</v>
      </c>
      <c r="P2402" s="85" t="str">
        <f t="shared" si="266"/>
        <v>Halictus confusus</v>
      </c>
      <c r="Q2402" s="35" t="s">
        <v>29</v>
      </c>
      <c r="R2402" s="36"/>
      <c r="S2402" s="32"/>
      <c r="T2402" s="32"/>
      <c r="U2402" s="32"/>
      <c r="V2402" s="34" t="s">
        <v>58</v>
      </c>
      <c r="W2402" s="38">
        <v>41344</v>
      </c>
      <c r="X2402" s="52"/>
      <c r="Y2402" s="129">
        <f t="shared" si="262"/>
        <v>1</v>
      </c>
      <c r="Z2402" s="110">
        <f t="shared" ref="Z2402:Z2432" si="267">IF(ISNUMBER(SEARCH($Z$1,X2402)),1,0)</f>
        <v>0</v>
      </c>
      <c r="AA2402" s="1">
        <f t="shared" ref="AA2402:AA2432" si="268">IF(ISNUMBER(SEARCH($AA$1,X2402)),1,0)</f>
        <v>0</v>
      </c>
    </row>
    <row r="2403" spans="1:27" ht="15" customHeight="1">
      <c r="A2403" s="148">
        <v>2952</v>
      </c>
      <c r="B2403" s="139">
        <v>20160417</v>
      </c>
      <c r="C2403" s="57" t="str">
        <f t="shared" si="265"/>
        <v>SCL</v>
      </c>
      <c r="D2403" s="114">
        <f t="shared" si="260"/>
        <v>41015</v>
      </c>
      <c r="E2403" s="28" t="s">
        <v>24</v>
      </c>
      <c r="F2403" s="39" t="s">
        <v>25</v>
      </c>
      <c r="G2403" s="35" t="s">
        <v>26</v>
      </c>
      <c r="H2403" s="30"/>
      <c r="I2403" s="30"/>
      <c r="J2403" s="31" t="s">
        <v>51</v>
      </c>
      <c r="K2403" s="84" t="s">
        <v>582</v>
      </c>
      <c r="L2403" s="31" t="s">
        <v>196</v>
      </c>
      <c r="M2403" s="31"/>
      <c r="N2403" s="31" t="s">
        <v>31</v>
      </c>
      <c r="O2403" s="4" t="str">
        <f t="shared" si="261"/>
        <v>Halictus (Seladonia) confusus</v>
      </c>
      <c r="P2403" s="85" t="str">
        <f t="shared" si="266"/>
        <v>Halictus confusus</v>
      </c>
      <c r="Q2403" s="35" t="s">
        <v>29</v>
      </c>
      <c r="R2403" s="36"/>
      <c r="S2403" s="32"/>
      <c r="T2403" s="32"/>
      <c r="U2403" s="32"/>
      <c r="V2403" s="34" t="s">
        <v>58</v>
      </c>
      <c r="W2403" s="38">
        <v>41344</v>
      </c>
      <c r="X2403" s="52"/>
      <c r="Y2403" s="129">
        <f t="shared" si="262"/>
        <v>1</v>
      </c>
      <c r="Z2403" s="110">
        <f t="shared" si="267"/>
        <v>0</v>
      </c>
      <c r="AA2403" s="1">
        <f t="shared" si="268"/>
        <v>0</v>
      </c>
    </row>
    <row r="2404" spans="1:27" ht="15" customHeight="1">
      <c r="A2404" s="148">
        <v>2953</v>
      </c>
      <c r="B2404" s="139">
        <v>20160417</v>
      </c>
      <c r="C2404" s="57" t="str">
        <f t="shared" si="265"/>
        <v>SCL</v>
      </c>
      <c r="D2404" s="114">
        <f t="shared" si="260"/>
        <v>41015</v>
      </c>
      <c r="E2404" s="28" t="s">
        <v>24</v>
      </c>
      <c r="F2404" s="39" t="s">
        <v>25</v>
      </c>
      <c r="G2404" s="35" t="s">
        <v>26</v>
      </c>
      <c r="H2404" s="30"/>
      <c r="I2404" s="30"/>
      <c r="J2404" s="31" t="s">
        <v>51</v>
      </c>
      <c r="K2404" s="84" t="s">
        <v>582</v>
      </c>
      <c r="L2404" s="31" t="s">
        <v>196</v>
      </c>
      <c r="M2404" s="31"/>
      <c r="N2404" s="31" t="s">
        <v>31</v>
      </c>
      <c r="O2404" s="4" t="str">
        <f t="shared" si="261"/>
        <v>Halictus (Seladonia) confusus</v>
      </c>
      <c r="P2404" s="85" t="str">
        <f t="shared" si="266"/>
        <v>Halictus confusus</v>
      </c>
      <c r="Q2404" s="35" t="s">
        <v>29</v>
      </c>
      <c r="R2404" s="36"/>
      <c r="S2404" s="32"/>
      <c r="T2404" s="32"/>
      <c r="U2404" s="32"/>
      <c r="V2404" s="34" t="s">
        <v>58</v>
      </c>
      <c r="W2404" s="38">
        <v>41344</v>
      </c>
      <c r="X2404" s="52"/>
      <c r="Y2404" s="129">
        <f t="shared" si="262"/>
        <v>1</v>
      </c>
      <c r="Z2404" s="110">
        <f t="shared" si="267"/>
        <v>0</v>
      </c>
      <c r="AA2404" s="1">
        <f t="shared" si="268"/>
        <v>0</v>
      </c>
    </row>
    <row r="2405" spans="1:27" ht="15" customHeight="1">
      <c r="A2405" s="149">
        <v>2954</v>
      </c>
      <c r="B2405" s="142">
        <v>20160716</v>
      </c>
      <c r="C2405" s="57" t="str">
        <f t="shared" si="265"/>
        <v>SCL</v>
      </c>
      <c r="D2405" s="114">
        <f t="shared" si="260"/>
        <v>41105</v>
      </c>
      <c r="E2405" s="28" t="s">
        <v>24</v>
      </c>
      <c r="F2405" s="39" t="s">
        <v>33</v>
      </c>
      <c r="G2405" s="35" t="s">
        <v>26</v>
      </c>
      <c r="H2405" s="30"/>
      <c r="I2405" s="30"/>
      <c r="J2405" s="31" t="s">
        <v>184</v>
      </c>
      <c r="K2405" s="31" t="s">
        <v>31</v>
      </c>
      <c r="L2405" s="31" t="s">
        <v>185</v>
      </c>
      <c r="M2405" s="31"/>
      <c r="N2405" s="31" t="s">
        <v>31</v>
      </c>
      <c r="O2405" s="4" t="str">
        <f t="shared" si="261"/>
        <v>Colletes fulgidus</v>
      </c>
      <c r="P2405" s="85" t="str">
        <f t="shared" si="266"/>
        <v>Colletes fulgidus</v>
      </c>
      <c r="Q2405" s="35" t="s">
        <v>29</v>
      </c>
      <c r="R2405" s="36"/>
      <c r="S2405" s="32"/>
      <c r="T2405" s="32"/>
      <c r="U2405" s="32"/>
      <c r="V2405" s="34" t="s">
        <v>58</v>
      </c>
      <c r="W2405" s="38">
        <v>41344</v>
      </c>
      <c r="X2405" s="52"/>
      <c r="Y2405" s="129">
        <f t="shared" si="262"/>
        <v>1</v>
      </c>
      <c r="Z2405" s="110">
        <f t="shared" si="267"/>
        <v>0</v>
      </c>
      <c r="AA2405" s="1">
        <f t="shared" si="268"/>
        <v>0</v>
      </c>
    </row>
    <row r="2406" spans="1:27" ht="15" customHeight="1">
      <c r="A2406" s="148">
        <v>2955</v>
      </c>
      <c r="B2406" s="139">
        <v>20160716</v>
      </c>
      <c r="C2406" s="57" t="str">
        <f t="shared" si="265"/>
        <v>SCL</v>
      </c>
      <c r="D2406" s="115">
        <f t="shared" ref="D2406:D2469" si="269">DATEVALUE(LEFT(B2406,4)&amp;"/"&amp;MID(B2406,5,2)&amp;"/"&amp;RIGHT(B2406,2))</f>
        <v>41105</v>
      </c>
      <c r="E2406" s="9" t="s">
        <v>40</v>
      </c>
      <c r="F2406" s="37" t="s">
        <v>33</v>
      </c>
      <c r="G2406" s="11" t="s">
        <v>26</v>
      </c>
      <c r="H2406" s="3"/>
      <c r="I2406" s="3"/>
      <c r="J2406" s="4" t="s">
        <v>181</v>
      </c>
      <c r="K2406" s="4" t="s">
        <v>181</v>
      </c>
      <c r="L2406" s="4" t="s">
        <v>586</v>
      </c>
      <c r="M2406" s="4"/>
      <c r="N2406" s="4"/>
      <c r="O2406" s="4" t="str">
        <f t="shared" ref="O2406:O2469" si="270">J2406&amp;" "&amp;IF(LEN(K2406)&gt;0,"("&amp;K2406&amp;") ","")&amp;IF(LEN(N2406)&gt;0,"nr. ","")&amp;L2406&amp;IF(LEN(M2406)&gt;0," ssp. "&amp;M2406,"")</f>
        <v>Hylaeus (Hylaeus) mesillae</v>
      </c>
      <c r="P2406" s="85" t="str">
        <f t="shared" si="266"/>
        <v>Hylaeus mesillae</v>
      </c>
      <c r="Q2406" s="11" t="s">
        <v>29</v>
      </c>
      <c r="R2406" s="11"/>
      <c r="S2406" s="12" t="s">
        <v>55</v>
      </c>
      <c r="T2406" s="12"/>
      <c r="U2406" s="12"/>
      <c r="V2406" s="10" t="s">
        <v>182</v>
      </c>
      <c r="W2406" s="118">
        <v>41954</v>
      </c>
      <c r="X2406" s="2" t="s">
        <v>1131</v>
      </c>
      <c r="Y2406" s="129">
        <f t="shared" si="262"/>
        <v>1</v>
      </c>
      <c r="Z2406" s="110">
        <f t="shared" si="267"/>
        <v>1</v>
      </c>
      <c r="AA2406" s="1">
        <f t="shared" si="268"/>
        <v>0</v>
      </c>
    </row>
    <row r="2407" spans="1:27" ht="15" customHeight="1">
      <c r="A2407" s="148">
        <v>2956</v>
      </c>
      <c r="B2407" s="139">
        <v>20160716</v>
      </c>
      <c r="C2407" s="57" t="str">
        <f t="shared" si="265"/>
        <v>SCL</v>
      </c>
      <c r="D2407" s="114">
        <f t="shared" si="269"/>
        <v>41105</v>
      </c>
      <c r="E2407" s="28" t="s">
        <v>40</v>
      </c>
      <c r="F2407" s="39" t="s">
        <v>25</v>
      </c>
      <c r="G2407" s="35" t="s">
        <v>26</v>
      </c>
      <c r="H2407" s="30"/>
      <c r="I2407" s="30"/>
      <c r="J2407" s="31" t="s">
        <v>181</v>
      </c>
      <c r="K2407" s="4" t="s">
        <v>1152</v>
      </c>
      <c r="L2407" s="31" t="s">
        <v>1154</v>
      </c>
      <c r="M2407" s="31" t="s">
        <v>1155</v>
      </c>
      <c r="N2407" s="31"/>
      <c r="O2407" s="4" t="str">
        <f t="shared" si="270"/>
        <v>Hylaeus (Prosopis) modestus ssp. citrinifrons</v>
      </c>
      <c r="P2407" s="85" t="str">
        <f t="shared" si="266"/>
        <v>Hylaeus modestus</v>
      </c>
      <c r="Q2407" s="35" t="s">
        <v>29</v>
      </c>
      <c r="R2407" s="36"/>
      <c r="S2407" s="32"/>
      <c r="T2407" s="32"/>
      <c r="U2407" s="32"/>
      <c r="V2407" s="34" t="s">
        <v>58</v>
      </c>
      <c r="W2407" s="38">
        <v>41344</v>
      </c>
      <c r="X2407" s="52" t="s">
        <v>1182</v>
      </c>
      <c r="Y2407" s="129">
        <f t="shared" si="262"/>
        <v>1</v>
      </c>
      <c r="Z2407" s="110">
        <f t="shared" si="267"/>
        <v>0</v>
      </c>
      <c r="AA2407" s="1">
        <f t="shared" si="268"/>
        <v>0</v>
      </c>
    </row>
    <row r="2408" spans="1:27" ht="15" customHeight="1">
      <c r="A2408" s="148">
        <v>2957</v>
      </c>
      <c r="B2408" s="139">
        <v>20160716</v>
      </c>
      <c r="C2408" s="57" t="str">
        <f t="shared" si="265"/>
        <v>SCL</v>
      </c>
      <c r="D2408" s="114">
        <f t="shared" si="269"/>
        <v>41105</v>
      </c>
      <c r="E2408" s="28" t="s">
        <v>24</v>
      </c>
      <c r="F2408" s="39" t="s">
        <v>33</v>
      </c>
      <c r="G2408" s="35" t="s">
        <v>26</v>
      </c>
      <c r="H2408" s="30"/>
      <c r="I2408" s="30"/>
      <c r="J2408" s="31" t="s">
        <v>53</v>
      </c>
      <c r="K2408" s="84" t="s">
        <v>591</v>
      </c>
      <c r="L2408" s="84" t="s">
        <v>152</v>
      </c>
      <c r="M2408" s="31"/>
      <c r="N2408" s="31" t="s">
        <v>31</v>
      </c>
      <c r="O2408" s="4" t="str">
        <f t="shared" si="270"/>
        <v>Melissodes (Eumelissodes) microsticta</v>
      </c>
      <c r="P2408" s="85" t="str">
        <f t="shared" si="266"/>
        <v>Melissodes microsticta</v>
      </c>
      <c r="Q2408" s="35" t="s">
        <v>29</v>
      </c>
      <c r="R2408" s="36"/>
      <c r="S2408" s="32"/>
      <c r="T2408" s="32"/>
      <c r="U2408" s="32"/>
      <c r="V2408" s="34" t="s">
        <v>58</v>
      </c>
      <c r="W2408" s="38">
        <v>41344</v>
      </c>
      <c r="X2408" s="52"/>
      <c r="Y2408" s="129">
        <f t="shared" si="262"/>
        <v>1</v>
      </c>
      <c r="Z2408" s="110">
        <f t="shared" si="267"/>
        <v>0</v>
      </c>
      <c r="AA2408" s="1">
        <f t="shared" si="268"/>
        <v>0</v>
      </c>
    </row>
    <row r="2409" spans="1:27" ht="15" customHeight="1">
      <c r="A2409" s="148">
        <v>2958</v>
      </c>
      <c r="B2409" s="139">
        <v>20160716</v>
      </c>
      <c r="C2409" s="57" t="str">
        <f t="shared" si="265"/>
        <v>SCL</v>
      </c>
      <c r="D2409" s="114">
        <f t="shared" si="269"/>
        <v>41105</v>
      </c>
      <c r="E2409" s="28" t="s">
        <v>24</v>
      </c>
      <c r="F2409" s="39" t="s">
        <v>33</v>
      </c>
      <c r="G2409" s="35" t="s">
        <v>26</v>
      </c>
      <c r="H2409" s="30"/>
      <c r="I2409" s="30"/>
      <c r="J2409" s="31" t="s">
        <v>53</v>
      </c>
      <c r="K2409" s="84" t="s">
        <v>591</v>
      </c>
      <c r="L2409" s="84" t="s">
        <v>152</v>
      </c>
      <c r="M2409" s="31"/>
      <c r="N2409" s="31" t="s">
        <v>31</v>
      </c>
      <c r="O2409" s="4" t="str">
        <f t="shared" si="270"/>
        <v>Melissodes (Eumelissodes) microsticta</v>
      </c>
      <c r="P2409" s="85" t="str">
        <f t="shared" si="266"/>
        <v>Melissodes microsticta</v>
      </c>
      <c r="Q2409" s="35" t="s">
        <v>29</v>
      </c>
      <c r="R2409" s="36"/>
      <c r="S2409" s="32"/>
      <c r="T2409" s="32"/>
      <c r="U2409" s="32"/>
      <c r="V2409" s="34" t="s">
        <v>58</v>
      </c>
      <c r="W2409" s="38">
        <v>41344</v>
      </c>
      <c r="X2409" s="52"/>
      <c r="Y2409" s="129">
        <f t="shared" si="262"/>
        <v>1</v>
      </c>
      <c r="Z2409" s="110">
        <f t="shared" si="267"/>
        <v>0</v>
      </c>
      <c r="AA2409" s="1">
        <f t="shared" si="268"/>
        <v>0</v>
      </c>
    </row>
    <row r="2410" spans="1:27" ht="15" customHeight="1">
      <c r="A2410" s="148">
        <v>2959</v>
      </c>
      <c r="B2410" s="139">
        <v>20160716</v>
      </c>
      <c r="C2410" s="57" t="str">
        <f t="shared" si="265"/>
        <v>SCL</v>
      </c>
      <c r="D2410" s="114">
        <f t="shared" si="269"/>
        <v>41105</v>
      </c>
      <c r="E2410" s="28" t="s">
        <v>24</v>
      </c>
      <c r="F2410" s="39" t="s">
        <v>33</v>
      </c>
      <c r="G2410" s="35" t="s">
        <v>26</v>
      </c>
      <c r="H2410" s="30"/>
      <c r="I2410" s="30"/>
      <c r="J2410" s="31" t="s">
        <v>53</v>
      </c>
      <c r="K2410" s="84" t="s">
        <v>591</v>
      </c>
      <c r="L2410" s="84" t="s">
        <v>152</v>
      </c>
      <c r="M2410" s="31"/>
      <c r="N2410" s="31" t="s">
        <v>31</v>
      </c>
      <c r="O2410" s="4" t="str">
        <f t="shared" si="270"/>
        <v>Melissodes (Eumelissodes) microsticta</v>
      </c>
      <c r="P2410" s="85" t="str">
        <f t="shared" si="266"/>
        <v>Melissodes microsticta</v>
      </c>
      <c r="Q2410" s="35" t="s">
        <v>29</v>
      </c>
      <c r="R2410" s="36"/>
      <c r="S2410" s="32"/>
      <c r="T2410" s="32"/>
      <c r="U2410" s="32"/>
      <c r="V2410" s="34" t="s">
        <v>58</v>
      </c>
      <c r="W2410" s="38">
        <v>41344</v>
      </c>
      <c r="X2410" s="52"/>
      <c r="Y2410" s="129">
        <f t="shared" si="262"/>
        <v>1</v>
      </c>
      <c r="Z2410" s="110">
        <f t="shared" si="267"/>
        <v>0</v>
      </c>
      <c r="AA2410" s="1">
        <f t="shared" si="268"/>
        <v>0</v>
      </c>
    </row>
    <row r="2411" spans="1:27" ht="15" customHeight="1">
      <c r="A2411" s="148">
        <v>2960</v>
      </c>
      <c r="B2411" s="139">
        <v>20160716</v>
      </c>
      <c r="C2411" s="57" t="str">
        <f t="shared" si="265"/>
        <v>SCL</v>
      </c>
      <c r="D2411" s="114">
        <f t="shared" si="269"/>
        <v>41105</v>
      </c>
      <c r="E2411" s="28" t="s">
        <v>24</v>
      </c>
      <c r="F2411" s="39" t="s">
        <v>33</v>
      </c>
      <c r="G2411" s="35" t="s">
        <v>26</v>
      </c>
      <c r="H2411" s="30"/>
      <c r="I2411" s="30"/>
      <c r="J2411" s="31" t="s">
        <v>53</v>
      </c>
      <c r="K2411" s="84" t="s">
        <v>591</v>
      </c>
      <c r="L2411" s="84" t="s">
        <v>152</v>
      </c>
      <c r="M2411" s="31"/>
      <c r="N2411" s="31" t="s">
        <v>31</v>
      </c>
      <c r="O2411" s="4" t="str">
        <f t="shared" si="270"/>
        <v>Melissodes (Eumelissodes) microsticta</v>
      </c>
      <c r="P2411" s="85" t="str">
        <f t="shared" si="266"/>
        <v>Melissodes microsticta</v>
      </c>
      <c r="Q2411" s="35" t="s">
        <v>29</v>
      </c>
      <c r="R2411" s="36"/>
      <c r="S2411" s="32"/>
      <c r="T2411" s="32"/>
      <c r="U2411" s="32"/>
      <c r="V2411" s="34" t="s">
        <v>58</v>
      </c>
      <c r="W2411" s="38">
        <v>41344</v>
      </c>
      <c r="X2411" s="52"/>
      <c r="Y2411" s="129">
        <f t="shared" si="262"/>
        <v>1</v>
      </c>
      <c r="Z2411" s="110">
        <f t="shared" si="267"/>
        <v>0</v>
      </c>
      <c r="AA2411" s="1">
        <f t="shared" si="268"/>
        <v>0</v>
      </c>
    </row>
    <row r="2412" spans="1:27" ht="15" customHeight="1">
      <c r="A2412" s="148">
        <v>2961</v>
      </c>
      <c r="B2412" s="139">
        <v>20160716</v>
      </c>
      <c r="C2412" s="57" t="str">
        <f t="shared" si="265"/>
        <v>SCL</v>
      </c>
      <c r="D2412" s="114">
        <f t="shared" si="269"/>
        <v>41105</v>
      </c>
      <c r="E2412" s="28" t="s">
        <v>24</v>
      </c>
      <c r="F2412" s="39" t="s">
        <v>33</v>
      </c>
      <c r="G2412" s="35" t="s">
        <v>26</v>
      </c>
      <c r="H2412" s="30"/>
      <c r="I2412" s="30"/>
      <c r="J2412" s="31" t="s">
        <v>53</v>
      </c>
      <c r="K2412" s="84" t="s">
        <v>591</v>
      </c>
      <c r="L2412" s="84" t="s">
        <v>152</v>
      </c>
      <c r="M2412" s="31"/>
      <c r="N2412" s="31" t="s">
        <v>31</v>
      </c>
      <c r="O2412" s="4" t="str">
        <f t="shared" si="270"/>
        <v>Melissodes (Eumelissodes) microsticta</v>
      </c>
      <c r="P2412" s="85" t="str">
        <f t="shared" si="266"/>
        <v>Melissodes microsticta</v>
      </c>
      <c r="Q2412" s="35" t="s">
        <v>29</v>
      </c>
      <c r="R2412" s="36"/>
      <c r="S2412" s="32"/>
      <c r="T2412" s="32"/>
      <c r="U2412" s="32"/>
      <c r="V2412" s="34" t="s">
        <v>58</v>
      </c>
      <c r="W2412" s="38">
        <v>41344</v>
      </c>
      <c r="X2412" s="52"/>
      <c r="Y2412" s="129">
        <f t="shared" si="262"/>
        <v>1</v>
      </c>
      <c r="Z2412" s="110">
        <f t="shared" si="267"/>
        <v>0</v>
      </c>
      <c r="AA2412" s="1">
        <f t="shared" si="268"/>
        <v>0</v>
      </c>
    </row>
    <row r="2413" spans="1:27" ht="15" customHeight="1">
      <c r="A2413" s="148">
        <v>2962</v>
      </c>
      <c r="B2413" s="139">
        <v>20160716</v>
      </c>
      <c r="C2413" s="57" t="str">
        <f t="shared" si="265"/>
        <v>SCL</v>
      </c>
      <c r="D2413" s="114">
        <f t="shared" si="269"/>
        <v>41105</v>
      </c>
      <c r="E2413" s="28" t="s">
        <v>24</v>
      </c>
      <c r="F2413" s="39" t="s">
        <v>33</v>
      </c>
      <c r="G2413" s="35" t="s">
        <v>26</v>
      </c>
      <c r="H2413" s="30"/>
      <c r="I2413" s="30"/>
      <c r="J2413" s="31" t="s">
        <v>53</v>
      </c>
      <c r="K2413" s="84" t="s">
        <v>591</v>
      </c>
      <c r="L2413" s="84" t="s">
        <v>152</v>
      </c>
      <c r="M2413" s="31"/>
      <c r="N2413" s="31" t="s">
        <v>31</v>
      </c>
      <c r="O2413" s="4" t="str">
        <f t="shared" si="270"/>
        <v>Melissodes (Eumelissodes) microsticta</v>
      </c>
      <c r="P2413" s="85" t="str">
        <f t="shared" si="266"/>
        <v>Melissodes microsticta</v>
      </c>
      <c r="Q2413" s="35" t="s">
        <v>29</v>
      </c>
      <c r="R2413" s="36"/>
      <c r="S2413" s="32"/>
      <c r="T2413" s="32"/>
      <c r="U2413" s="32"/>
      <c r="V2413" s="34" t="s">
        <v>58</v>
      </c>
      <c r="W2413" s="38">
        <v>41344</v>
      </c>
      <c r="X2413" s="52"/>
      <c r="Y2413" s="129">
        <f t="shared" si="262"/>
        <v>1</v>
      </c>
      <c r="Z2413" s="110">
        <f t="shared" si="267"/>
        <v>0</v>
      </c>
      <c r="AA2413" s="1">
        <f t="shared" si="268"/>
        <v>0</v>
      </c>
    </row>
    <row r="2414" spans="1:27" ht="15" customHeight="1">
      <c r="A2414" s="148">
        <v>2963</v>
      </c>
      <c r="B2414" s="139">
        <v>20160716</v>
      </c>
      <c r="C2414" s="57" t="str">
        <f t="shared" si="265"/>
        <v>SCL</v>
      </c>
      <c r="D2414" s="114">
        <f t="shared" si="269"/>
        <v>41105</v>
      </c>
      <c r="E2414" s="28" t="s">
        <v>24</v>
      </c>
      <c r="F2414" s="39" t="s">
        <v>33</v>
      </c>
      <c r="G2414" s="35" t="s">
        <v>26</v>
      </c>
      <c r="H2414" s="30"/>
      <c r="I2414" s="30"/>
      <c r="J2414" s="31" t="s">
        <v>53</v>
      </c>
      <c r="K2414" s="84" t="s">
        <v>591</v>
      </c>
      <c r="L2414" s="84" t="s">
        <v>152</v>
      </c>
      <c r="M2414" s="31"/>
      <c r="N2414" s="31" t="s">
        <v>31</v>
      </c>
      <c r="O2414" s="4" t="str">
        <f t="shared" si="270"/>
        <v>Melissodes (Eumelissodes) microsticta</v>
      </c>
      <c r="P2414" s="85" t="str">
        <f t="shared" si="266"/>
        <v>Melissodes microsticta</v>
      </c>
      <c r="Q2414" s="35" t="s">
        <v>29</v>
      </c>
      <c r="R2414" s="36"/>
      <c r="S2414" s="32"/>
      <c r="T2414" s="32"/>
      <c r="U2414" s="32"/>
      <c r="V2414" s="34" t="s">
        <v>58</v>
      </c>
      <c r="W2414" s="38">
        <v>41344</v>
      </c>
      <c r="X2414" s="52"/>
      <c r="Y2414" s="129">
        <f t="shared" si="262"/>
        <v>1</v>
      </c>
      <c r="Z2414" s="110">
        <f t="shared" si="267"/>
        <v>0</v>
      </c>
      <c r="AA2414" s="1">
        <f t="shared" si="268"/>
        <v>0</v>
      </c>
    </row>
    <row r="2415" spans="1:27" ht="15" customHeight="1">
      <c r="A2415" s="148">
        <v>2964</v>
      </c>
      <c r="B2415" s="139">
        <v>20160716</v>
      </c>
      <c r="C2415" s="57" t="str">
        <f t="shared" si="265"/>
        <v>SCL</v>
      </c>
      <c r="D2415" s="114">
        <f t="shared" si="269"/>
        <v>41105</v>
      </c>
      <c r="E2415" s="28" t="s">
        <v>24</v>
      </c>
      <c r="F2415" s="39" t="s">
        <v>33</v>
      </c>
      <c r="G2415" s="35" t="s">
        <v>26</v>
      </c>
      <c r="H2415" s="30"/>
      <c r="I2415" s="30"/>
      <c r="J2415" s="31" t="s">
        <v>53</v>
      </c>
      <c r="K2415" s="84" t="s">
        <v>591</v>
      </c>
      <c r="L2415" s="84" t="s">
        <v>152</v>
      </c>
      <c r="M2415" s="31"/>
      <c r="N2415" s="31" t="s">
        <v>31</v>
      </c>
      <c r="O2415" s="4" t="str">
        <f t="shared" si="270"/>
        <v>Melissodes (Eumelissodes) microsticta</v>
      </c>
      <c r="P2415" s="85" t="str">
        <f t="shared" si="266"/>
        <v>Melissodes microsticta</v>
      </c>
      <c r="Q2415" s="35" t="s">
        <v>43</v>
      </c>
      <c r="R2415" s="36"/>
      <c r="S2415" s="32"/>
      <c r="T2415" s="32"/>
      <c r="U2415" s="32"/>
      <c r="V2415" s="34" t="s">
        <v>58</v>
      </c>
      <c r="W2415" s="38">
        <v>41344</v>
      </c>
      <c r="X2415" s="52"/>
      <c r="Y2415" s="129">
        <f t="shared" si="262"/>
        <v>1</v>
      </c>
      <c r="Z2415" s="110">
        <f t="shared" si="267"/>
        <v>0</v>
      </c>
      <c r="AA2415" s="1">
        <f t="shared" si="268"/>
        <v>0</v>
      </c>
    </row>
    <row r="2416" spans="1:27" ht="15" customHeight="1">
      <c r="A2416" s="148">
        <v>2965</v>
      </c>
      <c r="B2416" s="139">
        <v>20160716</v>
      </c>
      <c r="C2416" s="57" t="str">
        <f t="shared" si="265"/>
        <v>POS</v>
      </c>
      <c r="D2416" s="114">
        <f t="shared" si="269"/>
        <v>41105</v>
      </c>
      <c r="E2416" s="28" t="s">
        <v>35</v>
      </c>
      <c r="F2416" s="39" t="s">
        <v>33</v>
      </c>
      <c r="G2416" s="35" t="s">
        <v>26</v>
      </c>
      <c r="H2416" s="30"/>
      <c r="I2416" s="30"/>
      <c r="J2416" s="31" t="s">
        <v>91</v>
      </c>
      <c r="K2416" s="112" t="s">
        <v>590</v>
      </c>
      <c r="L2416" s="31" t="s">
        <v>98</v>
      </c>
      <c r="M2416" s="31"/>
      <c r="N2416" s="31" t="s">
        <v>31</v>
      </c>
      <c r="O2416" s="4" t="str">
        <f t="shared" si="270"/>
        <v>Megachile (Xanthosarus) perihirta</v>
      </c>
      <c r="P2416" s="85" t="str">
        <f t="shared" si="266"/>
        <v>Megachile perihirta</v>
      </c>
      <c r="Q2416" s="35" t="s">
        <v>29</v>
      </c>
      <c r="R2416" s="36"/>
      <c r="S2416" s="32"/>
      <c r="T2416" s="32"/>
      <c r="U2416" s="32"/>
      <c r="V2416" s="34" t="s">
        <v>58</v>
      </c>
      <c r="W2416" s="38">
        <v>41344</v>
      </c>
      <c r="X2416" s="52" t="s">
        <v>194</v>
      </c>
      <c r="Y2416" s="129">
        <f t="shared" si="262"/>
        <v>1</v>
      </c>
      <c r="Z2416" s="110">
        <f t="shared" si="267"/>
        <v>0</v>
      </c>
      <c r="AA2416" s="1">
        <f t="shared" si="268"/>
        <v>0</v>
      </c>
    </row>
    <row r="2417" spans="1:27" ht="15" customHeight="1">
      <c r="A2417" s="148">
        <v>2966</v>
      </c>
      <c r="B2417" s="139">
        <v>20160716</v>
      </c>
      <c r="C2417" s="57" t="str">
        <f t="shared" si="265"/>
        <v>SCL</v>
      </c>
      <c r="D2417" s="114">
        <f t="shared" si="269"/>
        <v>41105</v>
      </c>
      <c r="E2417" s="28" t="s">
        <v>34</v>
      </c>
      <c r="F2417" s="39" t="s">
        <v>33</v>
      </c>
      <c r="G2417" s="35" t="s">
        <v>26</v>
      </c>
      <c r="H2417" s="30"/>
      <c r="I2417" s="30"/>
      <c r="J2417" s="31" t="s">
        <v>91</v>
      </c>
      <c r="K2417" s="112" t="s">
        <v>590</v>
      </c>
      <c r="L2417" s="31" t="s">
        <v>98</v>
      </c>
      <c r="M2417" s="31"/>
      <c r="N2417" s="31" t="s">
        <v>31</v>
      </c>
      <c r="O2417" s="4" t="str">
        <f t="shared" si="270"/>
        <v>Megachile (Xanthosarus) perihirta</v>
      </c>
      <c r="P2417" s="85" t="str">
        <f t="shared" si="266"/>
        <v>Megachile perihirta</v>
      </c>
      <c r="Q2417" s="35" t="s">
        <v>29</v>
      </c>
      <c r="R2417" s="36"/>
      <c r="S2417" s="32"/>
      <c r="T2417" s="32"/>
      <c r="U2417" s="32"/>
      <c r="V2417" s="34" t="s">
        <v>58</v>
      </c>
      <c r="W2417" s="38">
        <v>41344</v>
      </c>
      <c r="X2417" s="52" t="s">
        <v>45</v>
      </c>
      <c r="Y2417" s="129">
        <f t="shared" si="262"/>
        <v>1</v>
      </c>
      <c r="Z2417" s="110">
        <f t="shared" si="267"/>
        <v>0</v>
      </c>
      <c r="AA2417" s="1">
        <f t="shared" si="268"/>
        <v>0</v>
      </c>
    </row>
    <row r="2418" spans="1:27" ht="15" customHeight="1">
      <c r="A2418" s="148">
        <v>2967</v>
      </c>
      <c r="B2418" s="139">
        <v>20160716</v>
      </c>
      <c r="C2418" s="57" t="str">
        <f t="shared" si="265"/>
        <v>SCL</v>
      </c>
      <c r="D2418" s="114">
        <f t="shared" si="269"/>
        <v>41105</v>
      </c>
      <c r="E2418" s="28" t="s">
        <v>34</v>
      </c>
      <c r="F2418" s="39" t="s">
        <v>33</v>
      </c>
      <c r="G2418" s="35" t="s">
        <v>26</v>
      </c>
      <c r="H2418" s="30"/>
      <c r="I2418" s="30"/>
      <c r="J2418" s="31" t="s">
        <v>91</v>
      </c>
      <c r="K2418" s="112" t="s">
        <v>590</v>
      </c>
      <c r="L2418" s="31" t="s">
        <v>98</v>
      </c>
      <c r="M2418" s="31"/>
      <c r="N2418" s="31" t="s">
        <v>31</v>
      </c>
      <c r="O2418" s="4" t="str">
        <f t="shared" si="270"/>
        <v>Megachile (Xanthosarus) perihirta</v>
      </c>
      <c r="P2418" s="85" t="str">
        <f t="shared" si="266"/>
        <v>Megachile perihirta</v>
      </c>
      <c r="Q2418" s="35" t="s">
        <v>43</v>
      </c>
      <c r="R2418" s="36"/>
      <c r="S2418" s="32"/>
      <c r="T2418" s="32"/>
      <c r="U2418" s="32"/>
      <c r="V2418" s="34" t="s">
        <v>58</v>
      </c>
      <c r="W2418" s="38">
        <v>41344</v>
      </c>
      <c r="X2418" s="52"/>
      <c r="Y2418" s="129">
        <f t="shared" si="262"/>
        <v>1</v>
      </c>
      <c r="Z2418" s="110">
        <f t="shared" si="267"/>
        <v>0</v>
      </c>
      <c r="AA2418" s="1">
        <f t="shared" si="268"/>
        <v>0</v>
      </c>
    </row>
    <row r="2419" spans="1:27" ht="15" customHeight="1">
      <c r="A2419" s="148">
        <v>2968</v>
      </c>
      <c r="B2419" s="139">
        <v>20160716</v>
      </c>
      <c r="C2419" s="57" t="str">
        <f t="shared" si="265"/>
        <v>SCL</v>
      </c>
      <c r="D2419" s="114">
        <f t="shared" si="269"/>
        <v>41105</v>
      </c>
      <c r="E2419" s="28" t="s">
        <v>34</v>
      </c>
      <c r="F2419" s="39" t="s">
        <v>33</v>
      </c>
      <c r="G2419" s="35" t="s">
        <v>26</v>
      </c>
      <c r="H2419" s="30"/>
      <c r="I2419" s="30"/>
      <c r="J2419" s="31" t="s">
        <v>91</v>
      </c>
      <c r="K2419" s="112" t="s">
        <v>590</v>
      </c>
      <c r="L2419" s="31" t="s">
        <v>98</v>
      </c>
      <c r="M2419" s="31"/>
      <c r="N2419" s="31" t="s">
        <v>31</v>
      </c>
      <c r="O2419" s="4" t="str">
        <f t="shared" si="270"/>
        <v>Megachile (Xanthosarus) perihirta</v>
      </c>
      <c r="P2419" s="85" t="str">
        <f t="shared" si="266"/>
        <v>Megachile perihirta</v>
      </c>
      <c r="Q2419" s="35" t="s">
        <v>43</v>
      </c>
      <c r="R2419" s="36"/>
      <c r="S2419" s="32"/>
      <c r="T2419" s="32"/>
      <c r="U2419" s="32"/>
      <c r="V2419" s="34" t="s">
        <v>58</v>
      </c>
      <c r="W2419" s="38">
        <v>41344</v>
      </c>
      <c r="X2419" s="52"/>
      <c r="Y2419" s="129">
        <f t="shared" si="262"/>
        <v>1</v>
      </c>
      <c r="Z2419" s="110">
        <f t="shared" si="267"/>
        <v>0</v>
      </c>
      <c r="AA2419" s="1">
        <f t="shared" si="268"/>
        <v>0</v>
      </c>
    </row>
    <row r="2420" spans="1:27" ht="15" customHeight="1">
      <c r="A2420" s="148">
        <v>2969</v>
      </c>
      <c r="B2420" s="139">
        <v>20160716</v>
      </c>
      <c r="C2420" s="57" t="str">
        <f t="shared" si="265"/>
        <v>SCL</v>
      </c>
      <c r="D2420" s="114">
        <f t="shared" si="269"/>
        <v>41105</v>
      </c>
      <c r="E2420" s="28" t="s">
        <v>34</v>
      </c>
      <c r="F2420" s="39" t="s">
        <v>33</v>
      </c>
      <c r="G2420" s="35" t="s">
        <v>26</v>
      </c>
      <c r="H2420" s="30"/>
      <c r="I2420" s="30"/>
      <c r="J2420" s="31" t="s">
        <v>91</v>
      </c>
      <c r="K2420" s="31" t="s">
        <v>91</v>
      </c>
      <c r="L2420" s="31" t="s">
        <v>97</v>
      </c>
      <c r="M2420" s="31"/>
      <c r="N2420" s="31" t="s">
        <v>31</v>
      </c>
      <c r="O2420" s="4" t="str">
        <f t="shared" si="270"/>
        <v>Megachile (Megachile) lapponica</v>
      </c>
      <c r="P2420" s="85" t="str">
        <f t="shared" si="266"/>
        <v>Megachile lapponica</v>
      </c>
      <c r="Q2420" s="35" t="s">
        <v>29</v>
      </c>
      <c r="R2420" s="36"/>
      <c r="S2420" s="32"/>
      <c r="T2420" s="32"/>
      <c r="U2420" s="32"/>
      <c r="V2420" s="34" t="s">
        <v>58</v>
      </c>
      <c r="W2420" s="38">
        <v>41344</v>
      </c>
      <c r="X2420" s="52"/>
      <c r="Y2420" s="129">
        <f t="shared" si="262"/>
        <v>1</v>
      </c>
      <c r="Z2420" s="110">
        <f t="shared" si="267"/>
        <v>0</v>
      </c>
      <c r="AA2420" s="1">
        <f t="shared" si="268"/>
        <v>0</v>
      </c>
    </row>
    <row r="2421" spans="1:27" ht="15" customHeight="1">
      <c r="A2421" s="148">
        <v>2970</v>
      </c>
      <c r="B2421" s="139">
        <v>20160716</v>
      </c>
      <c r="C2421" s="57" t="str">
        <f t="shared" si="265"/>
        <v>SCL</v>
      </c>
      <c r="D2421" s="115">
        <f t="shared" si="269"/>
        <v>41105</v>
      </c>
      <c r="E2421" s="9" t="s">
        <v>32</v>
      </c>
      <c r="F2421" s="37" t="s">
        <v>33</v>
      </c>
      <c r="G2421" s="11" t="s">
        <v>26</v>
      </c>
      <c r="H2421" s="3"/>
      <c r="I2421" s="3"/>
      <c r="J2421" s="4" t="s">
        <v>124</v>
      </c>
      <c r="K2421" s="4" t="s">
        <v>165</v>
      </c>
      <c r="L2421" s="4" t="s">
        <v>135</v>
      </c>
      <c r="M2421" s="4"/>
      <c r="N2421" s="4"/>
      <c r="O2421" s="4" t="str">
        <f t="shared" si="270"/>
        <v>Osmia (Melanosmia) dolerosa</v>
      </c>
      <c r="P2421" s="85" t="str">
        <f t="shared" si="266"/>
        <v>Osmia dolerosa</v>
      </c>
      <c r="Q2421" s="11" t="s">
        <v>29</v>
      </c>
      <c r="R2421" s="11"/>
      <c r="S2421" s="12"/>
      <c r="T2421" s="12"/>
      <c r="U2421" s="12"/>
      <c r="V2421" s="10" t="s">
        <v>182</v>
      </c>
      <c r="W2421" s="118">
        <v>41953</v>
      </c>
      <c r="X2421" s="2" t="s">
        <v>45</v>
      </c>
      <c r="Y2421" s="129">
        <f t="shared" si="262"/>
        <v>1</v>
      </c>
      <c r="Z2421" s="110">
        <f t="shared" si="267"/>
        <v>0</v>
      </c>
      <c r="AA2421" s="1">
        <f t="shared" si="268"/>
        <v>0</v>
      </c>
    </row>
    <row r="2422" spans="1:27" ht="15" customHeight="1">
      <c r="A2422" s="148">
        <v>2971</v>
      </c>
      <c r="B2422" s="139">
        <v>20160716</v>
      </c>
      <c r="C2422" s="57" t="str">
        <f t="shared" si="265"/>
        <v>SCL</v>
      </c>
      <c r="D2422" s="114">
        <f t="shared" si="269"/>
        <v>41105</v>
      </c>
      <c r="E2422" s="28" t="s">
        <v>24</v>
      </c>
      <c r="F2422" s="39" t="s">
        <v>33</v>
      </c>
      <c r="G2422" s="35" t="s">
        <v>26</v>
      </c>
      <c r="H2422" s="30"/>
      <c r="I2422" s="30"/>
      <c r="J2422" s="31" t="s">
        <v>105</v>
      </c>
      <c r="K2422" s="31" t="s">
        <v>584</v>
      </c>
      <c r="L2422" s="31" t="s">
        <v>106</v>
      </c>
      <c r="M2422" s="31"/>
      <c r="N2422" s="31" t="s">
        <v>31</v>
      </c>
      <c r="O2422" s="4" t="str">
        <f t="shared" si="270"/>
        <v>Heriades (Neotrypetes) carinatus</v>
      </c>
      <c r="P2422" s="85" t="str">
        <f t="shared" si="266"/>
        <v>Heriades carinatus</v>
      </c>
      <c r="Q2422" s="35" t="s">
        <v>29</v>
      </c>
      <c r="R2422" s="36"/>
      <c r="S2422" s="32"/>
      <c r="T2422" s="32"/>
      <c r="U2422" s="32"/>
      <c r="V2422" s="34" t="s">
        <v>58</v>
      </c>
      <c r="W2422" s="38">
        <v>41344</v>
      </c>
      <c r="X2422" s="52"/>
      <c r="Y2422" s="129">
        <f t="shared" si="262"/>
        <v>1</v>
      </c>
      <c r="Z2422" s="110">
        <f t="shared" si="267"/>
        <v>0</v>
      </c>
      <c r="AA2422" s="1">
        <f t="shared" si="268"/>
        <v>0</v>
      </c>
    </row>
    <row r="2423" spans="1:27" ht="15" customHeight="1">
      <c r="A2423" s="148">
        <v>2972</v>
      </c>
      <c r="B2423" s="139">
        <v>20160716</v>
      </c>
      <c r="C2423" s="57" t="str">
        <f t="shared" si="265"/>
        <v>SCL</v>
      </c>
      <c r="D2423" s="114">
        <f t="shared" si="269"/>
        <v>41105</v>
      </c>
      <c r="E2423" s="28" t="s">
        <v>24</v>
      </c>
      <c r="F2423" s="39" t="s">
        <v>33</v>
      </c>
      <c r="G2423" s="35" t="s">
        <v>26</v>
      </c>
      <c r="H2423" s="30"/>
      <c r="I2423" s="30"/>
      <c r="J2423" s="31" t="s">
        <v>105</v>
      </c>
      <c r="K2423" s="31" t="s">
        <v>584</v>
      </c>
      <c r="L2423" s="31" t="s">
        <v>106</v>
      </c>
      <c r="M2423" s="31"/>
      <c r="N2423" s="31" t="s">
        <v>31</v>
      </c>
      <c r="O2423" s="4" t="str">
        <f t="shared" si="270"/>
        <v>Heriades (Neotrypetes) carinatus</v>
      </c>
      <c r="P2423" s="85" t="str">
        <f t="shared" si="266"/>
        <v>Heriades carinatus</v>
      </c>
      <c r="Q2423" s="35" t="s">
        <v>29</v>
      </c>
      <c r="R2423" s="36"/>
      <c r="S2423" s="32"/>
      <c r="T2423" s="32"/>
      <c r="U2423" s="32"/>
      <c r="V2423" s="34" t="s">
        <v>58</v>
      </c>
      <c r="W2423" s="38">
        <v>41344</v>
      </c>
      <c r="X2423" s="52"/>
      <c r="Y2423" s="129">
        <f t="shared" si="262"/>
        <v>1</v>
      </c>
      <c r="Z2423" s="110">
        <f t="shared" si="267"/>
        <v>0</v>
      </c>
      <c r="AA2423" s="1">
        <f t="shared" si="268"/>
        <v>0</v>
      </c>
    </row>
    <row r="2424" spans="1:27" ht="15" customHeight="1">
      <c r="A2424" s="148">
        <v>2973</v>
      </c>
      <c r="B2424" s="139">
        <v>20160716</v>
      </c>
      <c r="C2424" s="57" t="str">
        <f t="shared" si="265"/>
        <v>SCL</v>
      </c>
      <c r="D2424" s="114">
        <f t="shared" si="269"/>
        <v>41105</v>
      </c>
      <c r="E2424" s="28" t="s">
        <v>40</v>
      </c>
      <c r="F2424" s="39" t="s">
        <v>33</v>
      </c>
      <c r="G2424" s="35" t="s">
        <v>26</v>
      </c>
      <c r="H2424" s="30"/>
      <c r="I2424" s="30"/>
      <c r="J2424" s="31" t="s">
        <v>105</v>
      </c>
      <c r="K2424" s="31" t="s">
        <v>584</v>
      </c>
      <c r="L2424" s="31" t="s">
        <v>106</v>
      </c>
      <c r="M2424" s="31"/>
      <c r="N2424" s="31" t="s">
        <v>31</v>
      </c>
      <c r="O2424" s="4" t="str">
        <f t="shared" si="270"/>
        <v>Heriades (Neotrypetes) carinatus</v>
      </c>
      <c r="P2424" s="85" t="str">
        <f t="shared" si="266"/>
        <v>Heriades carinatus</v>
      </c>
      <c r="Q2424" s="35" t="s">
        <v>29</v>
      </c>
      <c r="R2424" s="36"/>
      <c r="S2424" s="32"/>
      <c r="T2424" s="32"/>
      <c r="U2424" s="32"/>
      <c r="V2424" s="34" t="s">
        <v>58</v>
      </c>
      <c r="W2424" s="38">
        <v>41344</v>
      </c>
      <c r="X2424" s="52"/>
      <c r="Y2424" s="129">
        <f t="shared" si="262"/>
        <v>1</v>
      </c>
      <c r="Z2424" s="110">
        <f t="shared" si="267"/>
        <v>0</v>
      </c>
      <c r="AA2424" s="1">
        <f t="shared" si="268"/>
        <v>0</v>
      </c>
    </row>
    <row r="2425" spans="1:27" ht="15" customHeight="1">
      <c r="A2425" s="148">
        <v>2974</v>
      </c>
      <c r="B2425" s="139">
        <v>20160716</v>
      </c>
      <c r="C2425" s="57" t="str">
        <f t="shared" si="265"/>
        <v>SCL</v>
      </c>
      <c r="D2425" s="114">
        <f t="shared" si="269"/>
        <v>41105</v>
      </c>
      <c r="E2425" s="28" t="s">
        <v>40</v>
      </c>
      <c r="F2425" s="39" t="s">
        <v>33</v>
      </c>
      <c r="G2425" s="35" t="s">
        <v>26</v>
      </c>
      <c r="H2425" s="30"/>
      <c r="I2425" s="30"/>
      <c r="J2425" s="31" t="s">
        <v>105</v>
      </c>
      <c r="K2425" s="31" t="s">
        <v>584</v>
      </c>
      <c r="L2425" s="31" t="s">
        <v>106</v>
      </c>
      <c r="M2425" s="31"/>
      <c r="N2425" s="31" t="s">
        <v>31</v>
      </c>
      <c r="O2425" s="4" t="str">
        <f t="shared" si="270"/>
        <v>Heriades (Neotrypetes) carinatus</v>
      </c>
      <c r="P2425" s="85" t="str">
        <f t="shared" si="266"/>
        <v>Heriades carinatus</v>
      </c>
      <c r="Q2425" s="35" t="s">
        <v>29</v>
      </c>
      <c r="R2425" s="36"/>
      <c r="S2425" s="32"/>
      <c r="T2425" s="32"/>
      <c r="U2425" s="32"/>
      <c r="V2425" s="34" t="s">
        <v>58</v>
      </c>
      <c r="W2425" s="38">
        <v>41344</v>
      </c>
      <c r="X2425" s="52"/>
      <c r="Y2425" s="129">
        <f t="shared" si="262"/>
        <v>1</v>
      </c>
      <c r="Z2425" s="110">
        <f t="shared" si="267"/>
        <v>0</v>
      </c>
      <c r="AA2425" s="1">
        <f t="shared" si="268"/>
        <v>0</v>
      </c>
    </row>
    <row r="2426" spans="1:27" ht="15" customHeight="1">
      <c r="A2426" s="148">
        <v>2975</v>
      </c>
      <c r="B2426" s="139">
        <v>20160716</v>
      </c>
      <c r="C2426" s="57" t="str">
        <f t="shared" si="265"/>
        <v>SCL</v>
      </c>
      <c r="D2426" s="114">
        <f t="shared" si="269"/>
        <v>41105</v>
      </c>
      <c r="E2426" s="28" t="s">
        <v>32</v>
      </c>
      <c r="F2426" s="39" t="s">
        <v>33</v>
      </c>
      <c r="G2426" s="35" t="s">
        <v>26</v>
      </c>
      <c r="H2426" s="30"/>
      <c r="I2426" s="30"/>
      <c r="J2426" s="31" t="s">
        <v>111</v>
      </c>
      <c r="K2426" s="31" t="s">
        <v>576</v>
      </c>
      <c r="L2426" s="31" t="s">
        <v>113</v>
      </c>
      <c r="M2426" s="31"/>
      <c r="N2426" s="31"/>
      <c r="O2426" s="4" t="str">
        <f t="shared" si="270"/>
        <v>Anthidium (Proanthidium) oblongatum</v>
      </c>
      <c r="P2426" s="85" t="str">
        <f t="shared" si="266"/>
        <v>Anthidium oblongatum</v>
      </c>
      <c r="Q2426" s="35" t="s">
        <v>43</v>
      </c>
      <c r="R2426" s="36"/>
      <c r="S2426" s="32"/>
      <c r="T2426" s="32"/>
      <c r="U2426" s="32"/>
      <c r="V2426" s="34" t="s">
        <v>58</v>
      </c>
      <c r="W2426" s="38">
        <v>41344</v>
      </c>
      <c r="X2426" s="52" t="s">
        <v>197</v>
      </c>
      <c r="Y2426" s="129">
        <f t="shared" si="262"/>
        <v>1</v>
      </c>
      <c r="Z2426" s="110">
        <f t="shared" si="267"/>
        <v>1</v>
      </c>
      <c r="AA2426" s="1">
        <f t="shared" si="268"/>
        <v>0</v>
      </c>
    </row>
    <row r="2427" spans="1:27" ht="15" customHeight="1">
      <c r="A2427" s="148">
        <v>2976</v>
      </c>
      <c r="B2427" s="139">
        <v>20160716</v>
      </c>
      <c r="C2427" s="57" t="str">
        <f t="shared" si="265"/>
        <v>SCL</v>
      </c>
      <c r="D2427" s="114">
        <f t="shared" si="269"/>
        <v>41105</v>
      </c>
      <c r="E2427" s="28" t="s">
        <v>32</v>
      </c>
      <c r="F2427" s="39" t="s">
        <v>33</v>
      </c>
      <c r="G2427" s="35" t="s">
        <v>26</v>
      </c>
      <c r="H2427" s="30"/>
      <c r="I2427" s="30"/>
      <c r="J2427" s="31" t="s">
        <v>91</v>
      </c>
      <c r="K2427" s="112" t="s">
        <v>587</v>
      </c>
      <c r="L2427" s="31" t="s">
        <v>92</v>
      </c>
      <c r="M2427" s="31"/>
      <c r="N2427" s="31" t="s">
        <v>31</v>
      </c>
      <c r="O2427" s="4" t="str">
        <f t="shared" si="270"/>
        <v>Megachile (Chelostomoides) angelarum</v>
      </c>
      <c r="P2427" s="85" t="str">
        <f t="shared" si="266"/>
        <v>Megachile angelarum</v>
      </c>
      <c r="Q2427" s="35" t="s">
        <v>29</v>
      </c>
      <c r="R2427" s="36"/>
      <c r="S2427" s="32"/>
      <c r="T2427" s="32"/>
      <c r="U2427" s="32"/>
      <c r="V2427" s="34" t="s">
        <v>58</v>
      </c>
      <c r="W2427" s="38">
        <v>41344</v>
      </c>
      <c r="X2427" s="52"/>
      <c r="Y2427" s="129">
        <f t="shared" si="262"/>
        <v>1</v>
      </c>
      <c r="Z2427" s="110">
        <f t="shared" si="267"/>
        <v>0</v>
      </c>
      <c r="AA2427" s="1">
        <f t="shared" si="268"/>
        <v>0</v>
      </c>
    </row>
    <row r="2428" spans="1:27" ht="15" customHeight="1">
      <c r="A2428" s="148">
        <v>2977</v>
      </c>
      <c r="B2428" s="139">
        <v>20160716</v>
      </c>
      <c r="C2428" s="57" t="str">
        <f t="shared" si="265"/>
        <v>POS</v>
      </c>
      <c r="D2428" s="114">
        <f t="shared" si="269"/>
        <v>41105</v>
      </c>
      <c r="E2428" s="28" t="s">
        <v>36</v>
      </c>
      <c r="F2428" s="39" t="s">
        <v>33</v>
      </c>
      <c r="G2428" s="35" t="s">
        <v>26</v>
      </c>
      <c r="H2428" s="30"/>
      <c r="I2428" s="30"/>
      <c r="J2428" s="31" t="s">
        <v>48</v>
      </c>
      <c r="K2428" s="4" t="s">
        <v>48</v>
      </c>
      <c r="L2428" s="31" t="s">
        <v>49</v>
      </c>
      <c r="M2428" s="31"/>
      <c r="N2428" s="31" t="s">
        <v>31</v>
      </c>
      <c r="O2428" s="4" t="str">
        <f t="shared" si="270"/>
        <v>Apis (Apis) mellifera</v>
      </c>
      <c r="P2428" s="85" t="str">
        <f t="shared" si="266"/>
        <v>Apis mellifera</v>
      </c>
      <c r="Q2428" s="35" t="s">
        <v>29</v>
      </c>
      <c r="R2428" s="36"/>
      <c r="S2428" s="32"/>
      <c r="T2428" s="32"/>
      <c r="U2428" s="32"/>
      <c r="V2428" s="34" t="s">
        <v>58</v>
      </c>
      <c r="W2428" s="38">
        <v>41344</v>
      </c>
      <c r="X2428" s="52" t="s">
        <v>195</v>
      </c>
      <c r="Y2428" s="129">
        <f t="shared" si="262"/>
        <v>1</v>
      </c>
      <c r="Z2428" s="110">
        <f t="shared" si="267"/>
        <v>0</v>
      </c>
      <c r="AA2428" s="1">
        <f t="shared" si="268"/>
        <v>0</v>
      </c>
    </row>
    <row r="2429" spans="1:27" ht="15" customHeight="1">
      <c r="A2429" s="148">
        <v>2978</v>
      </c>
      <c r="B2429" s="139">
        <v>20160716</v>
      </c>
      <c r="C2429" s="57" t="str">
        <f t="shared" si="265"/>
        <v>POS</v>
      </c>
      <c r="D2429" s="114">
        <f t="shared" si="269"/>
        <v>41105</v>
      </c>
      <c r="E2429" s="28" t="s">
        <v>36</v>
      </c>
      <c r="F2429" s="39" t="s">
        <v>33</v>
      </c>
      <c r="G2429" s="35" t="s">
        <v>26</v>
      </c>
      <c r="H2429" s="30"/>
      <c r="I2429" s="30"/>
      <c r="J2429" s="31" t="s">
        <v>48</v>
      </c>
      <c r="K2429" s="4" t="s">
        <v>48</v>
      </c>
      <c r="L2429" s="31" t="s">
        <v>49</v>
      </c>
      <c r="M2429" s="31"/>
      <c r="N2429" s="31" t="s">
        <v>31</v>
      </c>
      <c r="O2429" s="4" t="str">
        <f t="shared" si="270"/>
        <v>Apis (Apis) mellifera</v>
      </c>
      <c r="P2429" s="85" t="str">
        <f t="shared" si="266"/>
        <v>Apis mellifera</v>
      </c>
      <c r="Q2429" s="35" t="s">
        <v>29</v>
      </c>
      <c r="R2429" s="36"/>
      <c r="S2429" s="32"/>
      <c r="T2429" s="32"/>
      <c r="U2429" s="32"/>
      <c r="V2429" s="34" t="s">
        <v>58</v>
      </c>
      <c r="W2429" s="38">
        <v>41344</v>
      </c>
      <c r="X2429" s="52" t="s">
        <v>195</v>
      </c>
      <c r="Y2429" s="129">
        <f t="shared" si="262"/>
        <v>1</v>
      </c>
      <c r="Z2429" s="110">
        <f t="shared" si="267"/>
        <v>0</v>
      </c>
      <c r="AA2429" s="1">
        <f t="shared" si="268"/>
        <v>0</v>
      </c>
    </row>
    <row r="2430" spans="1:27" ht="15" customHeight="1">
      <c r="A2430" s="148">
        <v>2979</v>
      </c>
      <c r="B2430" s="139">
        <v>20160716</v>
      </c>
      <c r="C2430" s="57" t="str">
        <f t="shared" si="265"/>
        <v>POS</v>
      </c>
      <c r="D2430" s="114">
        <f t="shared" si="269"/>
        <v>41105</v>
      </c>
      <c r="E2430" s="28" t="s">
        <v>38</v>
      </c>
      <c r="F2430" s="39" t="s">
        <v>33</v>
      </c>
      <c r="G2430" s="35" t="s">
        <v>26</v>
      </c>
      <c r="H2430" s="30"/>
      <c r="I2430" s="30"/>
      <c r="J2430" s="31" t="s">
        <v>48</v>
      </c>
      <c r="K2430" s="4" t="s">
        <v>48</v>
      </c>
      <c r="L2430" s="31" t="s">
        <v>49</v>
      </c>
      <c r="M2430" s="31"/>
      <c r="N2430" s="31" t="s">
        <v>31</v>
      </c>
      <c r="O2430" s="4" t="str">
        <f t="shared" si="270"/>
        <v>Apis (Apis) mellifera</v>
      </c>
      <c r="P2430" s="85" t="str">
        <f t="shared" si="266"/>
        <v>Apis mellifera</v>
      </c>
      <c r="Q2430" s="35" t="s">
        <v>29</v>
      </c>
      <c r="R2430" s="36"/>
      <c r="S2430" s="32"/>
      <c r="T2430" s="32"/>
      <c r="U2430" s="32"/>
      <c r="V2430" s="34" t="s">
        <v>58</v>
      </c>
      <c r="W2430" s="38">
        <v>41344</v>
      </c>
      <c r="X2430" s="52"/>
      <c r="Y2430" s="129">
        <f t="shared" si="262"/>
        <v>1</v>
      </c>
      <c r="Z2430" s="110">
        <f t="shared" si="267"/>
        <v>0</v>
      </c>
      <c r="AA2430" s="1">
        <f t="shared" si="268"/>
        <v>0</v>
      </c>
    </row>
    <row r="2431" spans="1:27" ht="15" customHeight="1">
      <c r="A2431" s="148">
        <v>2980</v>
      </c>
      <c r="B2431" s="139">
        <v>20160716</v>
      </c>
      <c r="C2431" s="57" t="str">
        <f t="shared" si="265"/>
        <v>SCL</v>
      </c>
      <c r="D2431" s="114">
        <f t="shared" si="269"/>
        <v>41105</v>
      </c>
      <c r="E2431" s="28" t="s">
        <v>24</v>
      </c>
      <c r="F2431" s="39" t="s">
        <v>33</v>
      </c>
      <c r="G2431" s="35" t="s">
        <v>26</v>
      </c>
      <c r="H2431" s="30"/>
      <c r="I2431" s="30"/>
      <c r="J2431" s="31" t="s">
        <v>48</v>
      </c>
      <c r="K2431" s="4" t="s">
        <v>48</v>
      </c>
      <c r="L2431" s="31" t="s">
        <v>49</v>
      </c>
      <c r="M2431" s="31"/>
      <c r="N2431" s="31" t="s">
        <v>31</v>
      </c>
      <c r="O2431" s="4" t="str">
        <f t="shared" si="270"/>
        <v>Apis (Apis) mellifera</v>
      </c>
      <c r="P2431" s="85" t="str">
        <f t="shared" si="266"/>
        <v>Apis mellifera</v>
      </c>
      <c r="Q2431" s="35" t="s">
        <v>29</v>
      </c>
      <c r="R2431" s="36"/>
      <c r="S2431" s="32"/>
      <c r="T2431" s="32"/>
      <c r="U2431" s="32" t="s">
        <v>61</v>
      </c>
      <c r="V2431" s="34" t="s">
        <v>58</v>
      </c>
      <c r="W2431" s="38">
        <v>41344</v>
      </c>
      <c r="X2431" s="52"/>
      <c r="Y2431" s="129">
        <f t="shared" si="262"/>
        <v>1</v>
      </c>
      <c r="Z2431" s="110">
        <f t="shared" si="267"/>
        <v>0</v>
      </c>
      <c r="AA2431" s="1">
        <f t="shared" si="268"/>
        <v>0</v>
      </c>
    </row>
    <row r="2432" spans="1:27" ht="15" customHeight="1">
      <c r="A2432" s="148">
        <v>2981</v>
      </c>
      <c r="B2432" s="139">
        <v>20160716</v>
      </c>
      <c r="C2432" s="57" t="str">
        <f t="shared" si="265"/>
        <v>SCL</v>
      </c>
      <c r="D2432" s="114">
        <f t="shared" si="269"/>
        <v>41105</v>
      </c>
      <c r="E2432" s="28" t="s">
        <v>32</v>
      </c>
      <c r="F2432" s="39" t="s">
        <v>33</v>
      </c>
      <c r="G2432" s="35" t="s">
        <v>26</v>
      </c>
      <c r="H2432" s="30"/>
      <c r="I2432" s="30"/>
      <c r="J2432" s="31" t="s">
        <v>48</v>
      </c>
      <c r="K2432" s="4" t="s">
        <v>48</v>
      </c>
      <c r="L2432" s="31" t="s">
        <v>49</v>
      </c>
      <c r="M2432" s="31"/>
      <c r="N2432" s="31" t="s">
        <v>31</v>
      </c>
      <c r="O2432" s="4" t="str">
        <f t="shared" si="270"/>
        <v>Apis (Apis) mellifera</v>
      </c>
      <c r="P2432" s="85" t="str">
        <f t="shared" si="266"/>
        <v>Apis mellifera</v>
      </c>
      <c r="Q2432" s="35" t="s">
        <v>29</v>
      </c>
      <c r="R2432" s="36"/>
      <c r="S2432" s="32"/>
      <c r="T2432" s="32"/>
      <c r="U2432" s="32" t="s">
        <v>61</v>
      </c>
      <c r="V2432" s="34" t="s">
        <v>58</v>
      </c>
      <c r="W2432" s="38">
        <v>41344</v>
      </c>
      <c r="X2432" s="52"/>
      <c r="Y2432" s="129">
        <f t="shared" si="262"/>
        <v>1</v>
      </c>
      <c r="Z2432" s="110">
        <f t="shared" si="267"/>
        <v>0</v>
      </c>
      <c r="AA2432" s="1">
        <f t="shared" si="268"/>
        <v>0</v>
      </c>
    </row>
    <row r="2433" spans="1:27" ht="15" customHeight="1">
      <c r="A2433" s="148">
        <v>2982</v>
      </c>
      <c r="B2433" s="139">
        <v>20160716</v>
      </c>
      <c r="C2433" s="57" t="str">
        <f t="shared" si="265"/>
        <v>SCL</v>
      </c>
      <c r="D2433" s="114">
        <f t="shared" si="269"/>
        <v>41105</v>
      </c>
      <c r="E2433" s="28" t="s">
        <v>32</v>
      </c>
      <c r="F2433" s="39" t="s">
        <v>33</v>
      </c>
      <c r="G2433" s="35" t="s">
        <v>26</v>
      </c>
      <c r="H2433" s="30"/>
      <c r="I2433" s="30"/>
      <c r="J2433" s="31" t="s">
        <v>48</v>
      </c>
      <c r="K2433" s="4" t="s">
        <v>48</v>
      </c>
      <c r="L2433" s="31" t="s">
        <v>49</v>
      </c>
      <c r="M2433" s="31"/>
      <c r="N2433" s="31" t="s">
        <v>31</v>
      </c>
      <c r="O2433" s="4" t="str">
        <f t="shared" si="270"/>
        <v>Apis (Apis) mellifera</v>
      </c>
      <c r="P2433" s="85" t="str">
        <f t="shared" si="266"/>
        <v>Apis mellifera</v>
      </c>
      <c r="Q2433" s="35" t="s">
        <v>29</v>
      </c>
      <c r="R2433" s="36"/>
      <c r="S2433" s="32"/>
      <c r="T2433" s="32"/>
      <c r="U2433" s="32"/>
      <c r="V2433" s="34" t="s">
        <v>58</v>
      </c>
      <c r="W2433" s="38">
        <v>41344</v>
      </c>
      <c r="X2433" s="52"/>
      <c r="Y2433" s="129">
        <f t="shared" si="262"/>
        <v>1</v>
      </c>
      <c r="Z2433" s="110">
        <f t="shared" ref="Z2433:Z2496" si="271">IF(ISNUMBER(SEARCH($Z$1,X2433)),1,0)</f>
        <v>0</v>
      </c>
      <c r="AA2433" s="1">
        <f t="shared" ref="AA2433:AA2496" si="272">IF(ISNUMBER(SEARCH($AA$1,X2433)),1,0)</f>
        <v>0</v>
      </c>
    </row>
    <row r="2434" spans="1:27" ht="15" customHeight="1">
      <c r="A2434" s="148">
        <v>2983</v>
      </c>
      <c r="B2434" s="139">
        <v>20160716</v>
      </c>
      <c r="C2434" s="57" t="str">
        <f t="shared" ref="C2434:C2497" si="273">LEFT(E2434,3)</f>
        <v>SCL</v>
      </c>
      <c r="D2434" s="114">
        <f t="shared" si="269"/>
        <v>41105</v>
      </c>
      <c r="E2434" s="28" t="s">
        <v>32</v>
      </c>
      <c r="F2434" s="39" t="s">
        <v>33</v>
      </c>
      <c r="G2434" s="35" t="s">
        <v>26</v>
      </c>
      <c r="H2434" s="30"/>
      <c r="I2434" s="30"/>
      <c r="J2434" s="31" t="s">
        <v>48</v>
      </c>
      <c r="K2434" s="4" t="s">
        <v>48</v>
      </c>
      <c r="L2434" s="31" t="s">
        <v>49</v>
      </c>
      <c r="M2434" s="31"/>
      <c r="N2434" s="31" t="s">
        <v>31</v>
      </c>
      <c r="O2434" s="4" t="str">
        <f t="shared" si="270"/>
        <v>Apis (Apis) mellifera</v>
      </c>
      <c r="P2434" s="85" t="str">
        <f t="shared" ref="P2434:P2497" si="274">J2434&amp;" "&amp;L2434</f>
        <v>Apis mellifera</v>
      </c>
      <c r="Q2434" s="35" t="s">
        <v>29</v>
      </c>
      <c r="R2434" s="36"/>
      <c r="S2434" s="32"/>
      <c r="T2434" s="32"/>
      <c r="U2434" s="32"/>
      <c r="V2434" s="34" t="s">
        <v>58</v>
      </c>
      <c r="W2434" s="38">
        <v>41344</v>
      </c>
      <c r="X2434" s="52"/>
      <c r="Y2434" s="129">
        <f t="shared" ref="Y2434:Y2497" si="275">IF(R2434&gt;0,R2434,1)</f>
        <v>1</v>
      </c>
      <c r="Z2434" s="110">
        <f t="shared" si="271"/>
        <v>0</v>
      </c>
      <c r="AA2434" s="1">
        <f t="shared" si="272"/>
        <v>0</v>
      </c>
    </row>
    <row r="2435" spans="1:27" ht="15" customHeight="1">
      <c r="A2435" s="148">
        <v>2984</v>
      </c>
      <c r="B2435" s="139">
        <v>20160716</v>
      </c>
      <c r="C2435" s="57" t="str">
        <f t="shared" si="273"/>
        <v>SCL</v>
      </c>
      <c r="D2435" s="114">
        <f t="shared" si="269"/>
        <v>41105</v>
      </c>
      <c r="E2435" s="28" t="s">
        <v>40</v>
      </c>
      <c r="F2435" s="39" t="s">
        <v>33</v>
      </c>
      <c r="G2435" s="35" t="s">
        <v>26</v>
      </c>
      <c r="H2435" s="30"/>
      <c r="I2435" s="30"/>
      <c r="J2435" s="31" t="s">
        <v>48</v>
      </c>
      <c r="K2435" s="4" t="s">
        <v>48</v>
      </c>
      <c r="L2435" s="31" t="s">
        <v>49</v>
      </c>
      <c r="M2435" s="31"/>
      <c r="N2435" s="31" t="s">
        <v>31</v>
      </c>
      <c r="O2435" s="4" t="str">
        <f t="shared" si="270"/>
        <v>Apis (Apis) mellifera</v>
      </c>
      <c r="P2435" s="85" t="str">
        <f t="shared" si="274"/>
        <v>Apis mellifera</v>
      </c>
      <c r="Q2435" s="35" t="s">
        <v>29</v>
      </c>
      <c r="R2435" s="36"/>
      <c r="S2435" s="32"/>
      <c r="T2435" s="32"/>
      <c r="U2435" s="32"/>
      <c r="V2435" s="34" t="s">
        <v>58</v>
      </c>
      <c r="W2435" s="38">
        <v>41344</v>
      </c>
      <c r="X2435" s="52"/>
      <c r="Y2435" s="129">
        <f t="shared" si="275"/>
        <v>1</v>
      </c>
      <c r="Z2435" s="110">
        <f t="shared" si="271"/>
        <v>0</v>
      </c>
      <c r="AA2435" s="1">
        <f t="shared" si="272"/>
        <v>0</v>
      </c>
    </row>
    <row r="2436" spans="1:27" ht="15" customHeight="1">
      <c r="A2436" s="148">
        <v>2985</v>
      </c>
      <c r="B2436" s="139">
        <v>20160716</v>
      </c>
      <c r="C2436" s="57" t="str">
        <f t="shared" si="273"/>
        <v>SCL</v>
      </c>
      <c r="D2436" s="114">
        <f t="shared" si="269"/>
        <v>41105</v>
      </c>
      <c r="E2436" s="28" t="s">
        <v>40</v>
      </c>
      <c r="F2436" s="39" t="s">
        <v>33</v>
      </c>
      <c r="G2436" s="35" t="s">
        <v>26</v>
      </c>
      <c r="H2436" s="30"/>
      <c r="I2436" s="30"/>
      <c r="J2436" s="31" t="s">
        <v>48</v>
      </c>
      <c r="K2436" s="4" t="s">
        <v>48</v>
      </c>
      <c r="L2436" s="31" t="s">
        <v>49</v>
      </c>
      <c r="M2436" s="31"/>
      <c r="N2436" s="31" t="s">
        <v>31</v>
      </c>
      <c r="O2436" s="4" t="str">
        <f t="shared" si="270"/>
        <v>Apis (Apis) mellifera</v>
      </c>
      <c r="P2436" s="85" t="str">
        <f t="shared" si="274"/>
        <v>Apis mellifera</v>
      </c>
      <c r="Q2436" s="35" t="s">
        <v>29</v>
      </c>
      <c r="R2436" s="36"/>
      <c r="S2436" s="32"/>
      <c r="T2436" s="32"/>
      <c r="U2436" s="32"/>
      <c r="V2436" s="34" t="s">
        <v>58</v>
      </c>
      <c r="W2436" s="38">
        <v>41344</v>
      </c>
      <c r="X2436" s="52"/>
      <c r="Y2436" s="129">
        <f t="shared" si="275"/>
        <v>1</v>
      </c>
      <c r="Z2436" s="110">
        <f t="shared" si="271"/>
        <v>0</v>
      </c>
      <c r="AA2436" s="1">
        <f t="shared" si="272"/>
        <v>0</v>
      </c>
    </row>
    <row r="2437" spans="1:27" ht="15" customHeight="1">
      <c r="A2437" s="148">
        <v>2986</v>
      </c>
      <c r="B2437" s="139">
        <v>20160716</v>
      </c>
      <c r="C2437" s="57" t="str">
        <f t="shared" si="273"/>
        <v>SCL</v>
      </c>
      <c r="D2437" s="114">
        <f t="shared" si="269"/>
        <v>41105</v>
      </c>
      <c r="E2437" s="28" t="s">
        <v>40</v>
      </c>
      <c r="F2437" s="39" t="s">
        <v>33</v>
      </c>
      <c r="G2437" s="35" t="s">
        <v>26</v>
      </c>
      <c r="H2437" s="30"/>
      <c r="I2437" s="30"/>
      <c r="J2437" s="31" t="s">
        <v>48</v>
      </c>
      <c r="K2437" s="4" t="s">
        <v>48</v>
      </c>
      <c r="L2437" s="31" t="s">
        <v>49</v>
      </c>
      <c r="M2437" s="31"/>
      <c r="N2437" s="31" t="s">
        <v>31</v>
      </c>
      <c r="O2437" s="4" t="str">
        <f t="shared" si="270"/>
        <v>Apis (Apis) mellifera</v>
      </c>
      <c r="P2437" s="85" t="str">
        <f t="shared" si="274"/>
        <v>Apis mellifera</v>
      </c>
      <c r="Q2437" s="35" t="s">
        <v>29</v>
      </c>
      <c r="R2437" s="36"/>
      <c r="S2437" s="32"/>
      <c r="T2437" s="32"/>
      <c r="U2437" s="32"/>
      <c r="V2437" s="34" t="s">
        <v>58</v>
      </c>
      <c r="W2437" s="38">
        <v>41344</v>
      </c>
      <c r="X2437" s="52"/>
      <c r="Y2437" s="129">
        <f t="shared" si="275"/>
        <v>1</v>
      </c>
      <c r="Z2437" s="110">
        <f t="shared" si="271"/>
        <v>0</v>
      </c>
      <c r="AA2437" s="1">
        <f t="shared" si="272"/>
        <v>0</v>
      </c>
    </row>
    <row r="2438" spans="1:27" ht="15" customHeight="1">
      <c r="A2438" s="148">
        <v>2987</v>
      </c>
      <c r="B2438" s="139">
        <v>20160716</v>
      </c>
      <c r="C2438" s="57" t="str">
        <f t="shared" si="273"/>
        <v>SCL</v>
      </c>
      <c r="D2438" s="114">
        <f t="shared" si="269"/>
        <v>41105</v>
      </c>
      <c r="E2438" s="28" t="s">
        <v>40</v>
      </c>
      <c r="F2438" s="39" t="s">
        <v>33</v>
      </c>
      <c r="G2438" s="35" t="s">
        <v>26</v>
      </c>
      <c r="H2438" s="30"/>
      <c r="I2438" s="30"/>
      <c r="J2438" s="31" t="s">
        <v>48</v>
      </c>
      <c r="K2438" s="4" t="s">
        <v>48</v>
      </c>
      <c r="L2438" s="31" t="s">
        <v>49</v>
      </c>
      <c r="M2438" s="31"/>
      <c r="N2438" s="31" t="s">
        <v>31</v>
      </c>
      <c r="O2438" s="4" t="str">
        <f t="shared" si="270"/>
        <v>Apis (Apis) mellifera</v>
      </c>
      <c r="P2438" s="85" t="str">
        <f t="shared" si="274"/>
        <v>Apis mellifera</v>
      </c>
      <c r="Q2438" s="35" t="s">
        <v>29</v>
      </c>
      <c r="R2438" s="36"/>
      <c r="S2438" s="32"/>
      <c r="T2438" s="32"/>
      <c r="U2438" s="32"/>
      <c r="V2438" s="34" t="s">
        <v>58</v>
      </c>
      <c r="W2438" s="38">
        <v>41344</v>
      </c>
      <c r="X2438" s="52"/>
      <c r="Y2438" s="129">
        <f t="shared" si="275"/>
        <v>1</v>
      </c>
      <c r="Z2438" s="110">
        <f t="shared" si="271"/>
        <v>0</v>
      </c>
      <c r="AA2438" s="1">
        <f t="shared" si="272"/>
        <v>0</v>
      </c>
    </row>
    <row r="2439" spans="1:27" ht="15" customHeight="1">
      <c r="A2439" s="148">
        <v>2988</v>
      </c>
      <c r="B2439" s="139">
        <v>20160716</v>
      </c>
      <c r="C2439" s="57" t="str">
        <f t="shared" si="273"/>
        <v>SCL</v>
      </c>
      <c r="D2439" s="114">
        <f t="shared" si="269"/>
        <v>41105</v>
      </c>
      <c r="E2439" s="28" t="s">
        <v>40</v>
      </c>
      <c r="F2439" s="39" t="s">
        <v>33</v>
      </c>
      <c r="G2439" s="35" t="s">
        <v>26</v>
      </c>
      <c r="H2439" s="30"/>
      <c r="I2439" s="30"/>
      <c r="J2439" s="31" t="s">
        <v>48</v>
      </c>
      <c r="K2439" s="4" t="s">
        <v>48</v>
      </c>
      <c r="L2439" s="31" t="s">
        <v>49</v>
      </c>
      <c r="M2439" s="31"/>
      <c r="N2439" s="31" t="s">
        <v>31</v>
      </c>
      <c r="O2439" s="4" t="str">
        <f t="shared" si="270"/>
        <v>Apis (Apis) mellifera</v>
      </c>
      <c r="P2439" s="85" t="str">
        <f t="shared" si="274"/>
        <v>Apis mellifera</v>
      </c>
      <c r="Q2439" s="35" t="s">
        <v>29</v>
      </c>
      <c r="R2439" s="36"/>
      <c r="S2439" s="32"/>
      <c r="T2439" s="32"/>
      <c r="U2439" s="32" t="s">
        <v>61</v>
      </c>
      <c r="V2439" s="34" t="s">
        <v>58</v>
      </c>
      <c r="W2439" s="38">
        <v>41344</v>
      </c>
      <c r="X2439" s="52"/>
      <c r="Y2439" s="129">
        <f t="shared" si="275"/>
        <v>1</v>
      </c>
      <c r="Z2439" s="110">
        <f t="shared" si="271"/>
        <v>0</v>
      </c>
      <c r="AA2439" s="1">
        <f t="shared" si="272"/>
        <v>0</v>
      </c>
    </row>
    <row r="2440" spans="1:27" ht="15" customHeight="1">
      <c r="A2440" s="148">
        <v>2989</v>
      </c>
      <c r="B2440" s="139">
        <v>20160716</v>
      </c>
      <c r="C2440" s="57" t="str">
        <f t="shared" si="273"/>
        <v>SCL</v>
      </c>
      <c r="D2440" s="114">
        <f t="shared" si="269"/>
        <v>41105</v>
      </c>
      <c r="E2440" s="28" t="s">
        <v>40</v>
      </c>
      <c r="F2440" s="39" t="s">
        <v>33</v>
      </c>
      <c r="G2440" s="35" t="s">
        <v>26</v>
      </c>
      <c r="H2440" s="30"/>
      <c r="I2440" s="30"/>
      <c r="J2440" s="31" t="s">
        <v>48</v>
      </c>
      <c r="K2440" s="4" t="s">
        <v>48</v>
      </c>
      <c r="L2440" s="31" t="s">
        <v>49</v>
      </c>
      <c r="M2440" s="31"/>
      <c r="N2440" s="31" t="s">
        <v>31</v>
      </c>
      <c r="O2440" s="4" t="str">
        <f t="shared" si="270"/>
        <v>Apis (Apis) mellifera</v>
      </c>
      <c r="P2440" s="85" t="str">
        <f t="shared" si="274"/>
        <v>Apis mellifera</v>
      </c>
      <c r="Q2440" s="35" t="s">
        <v>29</v>
      </c>
      <c r="R2440" s="36"/>
      <c r="S2440" s="32"/>
      <c r="T2440" s="32"/>
      <c r="U2440" s="32"/>
      <c r="V2440" s="34" t="s">
        <v>58</v>
      </c>
      <c r="W2440" s="38">
        <v>41344</v>
      </c>
      <c r="X2440" s="52"/>
      <c r="Y2440" s="129">
        <f t="shared" si="275"/>
        <v>1</v>
      </c>
      <c r="Z2440" s="110">
        <f t="shared" si="271"/>
        <v>0</v>
      </c>
      <c r="AA2440" s="1">
        <f t="shared" si="272"/>
        <v>0</v>
      </c>
    </row>
    <row r="2441" spans="1:27" ht="15" customHeight="1">
      <c r="A2441" s="148">
        <v>2990</v>
      </c>
      <c r="B2441" s="139">
        <v>20160716</v>
      </c>
      <c r="C2441" s="57" t="str">
        <f t="shared" si="273"/>
        <v>SCL</v>
      </c>
      <c r="D2441" s="114">
        <f t="shared" si="269"/>
        <v>41105</v>
      </c>
      <c r="E2441" s="28" t="s">
        <v>40</v>
      </c>
      <c r="F2441" s="39" t="s">
        <v>33</v>
      </c>
      <c r="G2441" s="35" t="s">
        <v>26</v>
      </c>
      <c r="H2441" s="30"/>
      <c r="I2441" s="30"/>
      <c r="J2441" s="31" t="s">
        <v>48</v>
      </c>
      <c r="K2441" s="4" t="s">
        <v>48</v>
      </c>
      <c r="L2441" s="31" t="s">
        <v>49</v>
      </c>
      <c r="M2441" s="31"/>
      <c r="N2441" s="31" t="s">
        <v>31</v>
      </c>
      <c r="O2441" s="4" t="str">
        <f t="shared" si="270"/>
        <v>Apis (Apis) mellifera</v>
      </c>
      <c r="P2441" s="85" t="str">
        <f t="shared" si="274"/>
        <v>Apis mellifera</v>
      </c>
      <c r="Q2441" s="35" t="s">
        <v>29</v>
      </c>
      <c r="R2441" s="36"/>
      <c r="S2441" s="32"/>
      <c r="T2441" s="32"/>
      <c r="U2441" s="32"/>
      <c r="V2441" s="34" t="s">
        <v>58</v>
      </c>
      <c r="W2441" s="38">
        <v>41344</v>
      </c>
      <c r="X2441" s="52"/>
      <c r="Y2441" s="129">
        <f t="shared" si="275"/>
        <v>1</v>
      </c>
      <c r="Z2441" s="110">
        <f t="shared" si="271"/>
        <v>0</v>
      </c>
      <c r="AA2441" s="1">
        <f t="shared" si="272"/>
        <v>0</v>
      </c>
    </row>
    <row r="2442" spans="1:27" ht="15" customHeight="1">
      <c r="A2442" s="148">
        <v>2991</v>
      </c>
      <c r="B2442" s="139">
        <v>20160716</v>
      </c>
      <c r="C2442" s="57" t="str">
        <f t="shared" si="273"/>
        <v>SCL</v>
      </c>
      <c r="D2442" s="114">
        <f t="shared" si="269"/>
        <v>41105</v>
      </c>
      <c r="E2442" s="28" t="s">
        <v>40</v>
      </c>
      <c r="F2442" s="39" t="s">
        <v>33</v>
      </c>
      <c r="G2442" s="35" t="s">
        <v>26</v>
      </c>
      <c r="H2442" s="30"/>
      <c r="I2442" s="30"/>
      <c r="J2442" s="31" t="s">
        <v>48</v>
      </c>
      <c r="K2442" s="4" t="s">
        <v>48</v>
      </c>
      <c r="L2442" s="31" t="s">
        <v>49</v>
      </c>
      <c r="M2442" s="31"/>
      <c r="N2442" s="31" t="s">
        <v>31</v>
      </c>
      <c r="O2442" s="4" t="str">
        <f t="shared" si="270"/>
        <v>Apis (Apis) mellifera</v>
      </c>
      <c r="P2442" s="85" t="str">
        <f t="shared" si="274"/>
        <v>Apis mellifera</v>
      </c>
      <c r="Q2442" s="35" t="s">
        <v>29</v>
      </c>
      <c r="R2442" s="36"/>
      <c r="S2442" s="32"/>
      <c r="T2442" s="32"/>
      <c r="U2442" s="32"/>
      <c r="V2442" s="34" t="s">
        <v>58</v>
      </c>
      <c r="W2442" s="38">
        <v>41344</v>
      </c>
      <c r="X2442" s="52"/>
      <c r="Y2442" s="129">
        <f t="shared" si="275"/>
        <v>1</v>
      </c>
      <c r="Z2442" s="110">
        <f t="shared" si="271"/>
        <v>0</v>
      </c>
      <c r="AA2442" s="1">
        <f t="shared" si="272"/>
        <v>0</v>
      </c>
    </row>
    <row r="2443" spans="1:27" ht="15" customHeight="1">
      <c r="A2443" s="148">
        <v>2992</v>
      </c>
      <c r="B2443" s="139">
        <v>20160716</v>
      </c>
      <c r="C2443" s="57" t="str">
        <f t="shared" si="273"/>
        <v>SCL</v>
      </c>
      <c r="D2443" s="114">
        <f t="shared" si="269"/>
        <v>41105</v>
      </c>
      <c r="E2443" s="28" t="s">
        <v>40</v>
      </c>
      <c r="F2443" s="39" t="s">
        <v>33</v>
      </c>
      <c r="G2443" s="35" t="s">
        <v>26</v>
      </c>
      <c r="H2443" s="30"/>
      <c r="I2443" s="30"/>
      <c r="J2443" s="31" t="s">
        <v>48</v>
      </c>
      <c r="K2443" s="4" t="s">
        <v>48</v>
      </c>
      <c r="L2443" s="31" t="s">
        <v>49</v>
      </c>
      <c r="M2443" s="31"/>
      <c r="N2443" s="31" t="s">
        <v>31</v>
      </c>
      <c r="O2443" s="4" t="str">
        <f t="shared" si="270"/>
        <v>Apis (Apis) mellifera</v>
      </c>
      <c r="P2443" s="85" t="str">
        <f t="shared" si="274"/>
        <v>Apis mellifera</v>
      </c>
      <c r="Q2443" s="35" t="s">
        <v>29</v>
      </c>
      <c r="R2443" s="36"/>
      <c r="S2443" s="32"/>
      <c r="T2443" s="32"/>
      <c r="U2443" s="32"/>
      <c r="V2443" s="34" t="s">
        <v>58</v>
      </c>
      <c r="W2443" s="38">
        <v>41344</v>
      </c>
      <c r="X2443" s="52"/>
      <c r="Y2443" s="129">
        <f t="shared" si="275"/>
        <v>1</v>
      </c>
      <c r="Z2443" s="110">
        <f t="shared" si="271"/>
        <v>0</v>
      </c>
      <c r="AA2443" s="1">
        <f t="shared" si="272"/>
        <v>0</v>
      </c>
    </row>
    <row r="2444" spans="1:27" ht="15" customHeight="1">
      <c r="A2444" s="148">
        <v>2993</v>
      </c>
      <c r="B2444" s="139">
        <v>20160716</v>
      </c>
      <c r="C2444" s="57" t="str">
        <f t="shared" si="273"/>
        <v>SCL</v>
      </c>
      <c r="D2444" s="114">
        <f t="shared" si="269"/>
        <v>41105</v>
      </c>
      <c r="E2444" s="28" t="s">
        <v>40</v>
      </c>
      <c r="F2444" s="39" t="s">
        <v>33</v>
      </c>
      <c r="G2444" s="35" t="s">
        <v>26</v>
      </c>
      <c r="H2444" s="30"/>
      <c r="I2444" s="30"/>
      <c r="J2444" s="31" t="s">
        <v>48</v>
      </c>
      <c r="K2444" s="4" t="s">
        <v>48</v>
      </c>
      <c r="L2444" s="31" t="s">
        <v>49</v>
      </c>
      <c r="M2444" s="31"/>
      <c r="N2444" s="31" t="s">
        <v>31</v>
      </c>
      <c r="O2444" s="4" t="str">
        <f t="shared" si="270"/>
        <v>Apis (Apis) mellifera</v>
      </c>
      <c r="P2444" s="85" t="str">
        <f t="shared" si="274"/>
        <v>Apis mellifera</v>
      </c>
      <c r="Q2444" s="35" t="s">
        <v>29</v>
      </c>
      <c r="R2444" s="36"/>
      <c r="S2444" s="32"/>
      <c r="T2444" s="32"/>
      <c r="U2444" s="32"/>
      <c r="V2444" s="34" t="s">
        <v>58</v>
      </c>
      <c r="W2444" s="38">
        <v>41344</v>
      </c>
      <c r="X2444" s="52"/>
      <c r="Y2444" s="129">
        <f t="shared" si="275"/>
        <v>1</v>
      </c>
      <c r="Z2444" s="110">
        <f t="shared" si="271"/>
        <v>0</v>
      </c>
      <c r="AA2444" s="1">
        <f t="shared" si="272"/>
        <v>0</v>
      </c>
    </row>
    <row r="2445" spans="1:27" ht="15" customHeight="1">
      <c r="A2445" s="148">
        <v>2994</v>
      </c>
      <c r="B2445" s="139">
        <v>20160716</v>
      </c>
      <c r="C2445" s="57" t="str">
        <f t="shared" si="273"/>
        <v>SCL</v>
      </c>
      <c r="D2445" s="114">
        <f t="shared" si="269"/>
        <v>41105</v>
      </c>
      <c r="E2445" s="28" t="s">
        <v>40</v>
      </c>
      <c r="F2445" s="39" t="s">
        <v>33</v>
      </c>
      <c r="G2445" s="35" t="s">
        <v>26</v>
      </c>
      <c r="H2445" s="30"/>
      <c r="I2445" s="30"/>
      <c r="J2445" s="31" t="s">
        <v>48</v>
      </c>
      <c r="K2445" s="4" t="s">
        <v>48</v>
      </c>
      <c r="L2445" s="31" t="s">
        <v>49</v>
      </c>
      <c r="M2445" s="31"/>
      <c r="N2445" s="31" t="s">
        <v>31</v>
      </c>
      <c r="O2445" s="4" t="str">
        <f t="shared" si="270"/>
        <v>Apis (Apis) mellifera</v>
      </c>
      <c r="P2445" s="85" t="str">
        <f t="shared" si="274"/>
        <v>Apis mellifera</v>
      </c>
      <c r="Q2445" s="35" t="s">
        <v>29</v>
      </c>
      <c r="R2445" s="36"/>
      <c r="S2445" s="32"/>
      <c r="T2445" s="32"/>
      <c r="U2445" s="32"/>
      <c r="V2445" s="34" t="s">
        <v>58</v>
      </c>
      <c r="W2445" s="38">
        <v>41344</v>
      </c>
      <c r="X2445" s="52"/>
      <c r="Y2445" s="129">
        <f t="shared" si="275"/>
        <v>1</v>
      </c>
      <c r="Z2445" s="110">
        <f t="shared" si="271"/>
        <v>0</v>
      </c>
      <c r="AA2445" s="1">
        <f t="shared" si="272"/>
        <v>0</v>
      </c>
    </row>
    <row r="2446" spans="1:27" ht="15" customHeight="1">
      <c r="A2446" s="148">
        <v>2995</v>
      </c>
      <c r="B2446" s="139">
        <v>20160716</v>
      </c>
      <c r="C2446" s="57" t="str">
        <f t="shared" si="273"/>
        <v>SCL</v>
      </c>
      <c r="D2446" s="114">
        <f t="shared" si="269"/>
        <v>41105</v>
      </c>
      <c r="E2446" s="28" t="s">
        <v>40</v>
      </c>
      <c r="F2446" s="39" t="s">
        <v>33</v>
      </c>
      <c r="G2446" s="35" t="s">
        <v>26</v>
      </c>
      <c r="H2446" s="30"/>
      <c r="I2446" s="30"/>
      <c r="J2446" s="31" t="s">
        <v>48</v>
      </c>
      <c r="K2446" s="4" t="s">
        <v>48</v>
      </c>
      <c r="L2446" s="31" t="s">
        <v>49</v>
      </c>
      <c r="M2446" s="31"/>
      <c r="N2446" s="31" t="s">
        <v>31</v>
      </c>
      <c r="O2446" s="4" t="str">
        <f t="shared" si="270"/>
        <v>Apis (Apis) mellifera</v>
      </c>
      <c r="P2446" s="85" t="str">
        <f t="shared" si="274"/>
        <v>Apis mellifera</v>
      </c>
      <c r="Q2446" s="35" t="s">
        <v>29</v>
      </c>
      <c r="R2446" s="36"/>
      <c r="S2446" s="32"/>
      <c r="T2446" s="32"/>
      <c r="U2446" s="32" t="s">
        <v>61</v>
      </c>
      <c r="V2446" s="34" t="s">
        <v>58</v>
      </c>
      <c r="W2446" s="38">
        <v>41344</v>
      </c>
      <c r="X2446" s="52"/>
      <c r="Y2446" s="129">
        <f t="shared" si="275"/>
        <v>1</v>
      </c>
      <c r="Z2446" s="110">
        <f t="shared" si="271"/>
        <v>0</v>
      </c>
      <c r="AA2446" s="1">
        <f t="shared" si="272"/>
        <v>0</v>
      </c>
    </row>
    <row r="2447" spans="1:27" ht="15" customHeight="1">
      <c r="A2447" s="148">
        <v>2996</v>
      </c>
      <c r="B2447" s="139">
        <v>20160716</v>
      </c>
      <c r="C2447" s="57" t="str">
        <f t="shared" si="273"/>
        <v>SCL</v>
      </c>
      <c r="D2447" s="114">
        <f t="shared" si="269"/>
        <v>41105</v>
      </c>
      <c r="E2447" s="28" t="s">
        <v>40</v>
      </c>
      <c r="F2447" s="39" t="s">
        <v>33</v>
      </c>
      <c r="G2447" s="35" t="s">
        <v>26</v>
      </c>
      <c r="H2447" s="30"/>
      <c r="I2447" s="30"/>
      <c r="J2447" s="31" t="s">
        <v>48</v>
      </c>
      <c r="K2447" s="4" t="s">
        <v>48</v>
      </c>
      <c r="L2447" s="31" t="s">
        <v>49</v>
      </c>
      <c r="M2447" s="31"/>
      <c r="N2447" s="31" t="s">
        <v>31</v>
      </c>
      <c r="O2447" s="4" t="str">
        <f t="shared" si="270"/>
        <v>Apis (Apis) mellifera</v>
      </c>
      <c r="P2447" s="85" t="str">
        <f t="shared" si="274"/>
        <v>Apis mellifera</v>
      </c>
      <c r="Q2447" s="35" t="s">
        <v>29</v>
      </c>
      <c r="R2447" s="36"/>
      <c r="S2447" s="32"/>
      <c r="T2447" s="32"/>
      <c r="U2447" s="32"/>
      <c r="V2447" s="34" t="s">
        <v>58</v>
      </c>
      <c r="W2447" s="38">
        <v>41344</v>
      </c>
      <c r="X2447" s="52"/>
      <c r="Y2447" s="129">
        <f t="shared" si="275"/>
        <v>1</v>
      </c>
      <c r="Z2447" s="110">
        <f t="shared" si="271"/>
        <v>0</v>
      </c>
      <c r="AA2447" s="1">
        <f t="shared" si="272"/>
        <v>0</v>
      </c>
    </row>
    <row r="2448" spans="1:27" ht="15" customHeight="1">
      <c r="A2448" s="148">
        <v>2997</v>
      </c>
      <c r="B2448" s="139">
        <v>20160716</v>
      </c>
      <c r="C2448" s="57" t="str">
        <f t="shared" si="273"/>
        <v>SCL</v>
      </c>
      <c r="D2448" s="114">
        <f t="shared" si="269"/>
        <v>41105</v>
      </c>
      <c r="E2448" s="28" t="s">
        <v>34</v>
      </c>
      <c r="F2448" s="39" t="s">
        <v>33</v>
      </c>
      <c r="G2448" s="35" t="s">
        <v>26</v>
      </c>
      <c r="H2448" s="30"/>
      <c r="I2448" s="30"/>
      <c r="J2448" s="31" t="s">
        <v>48</v>
      </c>
      <c r="K2448" s="4" t="s">
        <v>48</v>
      </c>
      <c r="L2448" s="31" t="s">
        <v>49</v>
      </c>
      <c r="M2448" s="31"/>
      <c r="N2448" s="31" t="s">
        <v>31</v>
      </c>
      <c r="O2448" s="4" t="str">
        <f t="shared" si="270"/>
        <v>Apis (Apis) mellifera</v>
      </c>
      <c r="P2448" s="85" t="str">
        <f t="shared" si="274"/>
        <v>Apis mellifera</v>
      </c>
      <c r="Q2448" s="35" t="s">
        <v>29</v>
      </c>
      <c r="R2448" s="36"/>
      <c r="S2448" s="32"/>
      <c r="T2448" s="32"/>
      <c r="U2448" s="32"/>
      <c r="V2448" s="34" t="s">
        <v>58</v>
      </c>
      <c r="W2448" s="38">
        <v>41344</v>
      </c>
      <c r="X2448" s="52"/>
      <c r="Y2448" s="129">
        <f t="shared" si="275"/>
        <v>1</v>
      </c>
      <c r="Z2448" s="110">
        <f t="shared" si="271"/>
        <v>0</v>
      </c>
      <c r="AA2448" s="1">
        <f t="shared" si="272"/>
        <v>0</v>
      </c>
    </row>
    <row r="2449" spans="1:27" ht="15" customHeight="1">
      <c r="A2449" s="148">
        <v>2998</v>
      </c>
      <c r="B2449" s="139">
        <v>20160716</v>
      </c>
      <c r="C2449" s="57" t="str">
        <f t="shared" si="273"/>
        <v>SCL</v>
      </c>
      <c r="D2449" s="114">
        <f t="shared" si="269"/>
        <v>41105</v>
      </c>
      <c r="E2449" s="28" t="s">
        <v>34</v>
      </c>
      <c r="F2449" s="39" t="s">
        <v>33</v>
      </c>
      <c r="G2449" s="35" t="s">
        <v>26</v>
      </c>
      <c r="H2449" s="30"/>
      <c r="I2449" s="30"/>
      <c r="J2449" s="31" t="s">
        <v>48</v>
      </c>
      <c r="K2449" s="4" t="s">
        <v>48</v>
      </c>
      <c r="L2449" s="31" t="s">
        <v>49</v>
      </c>
      <c r="M2449" s="31"/>
      <c r="N2449" s="31" t="s">
        <v>31</v>
      </c>
      <c r="O2449" s="4" t="str">
        <f t="shared" si="270"/>
        <v>Apis (Apis) mellifera</v>
      </c>
      <c r="P2449" s="85" t="str">
        <f t="shared" si="274"/>
        <v>Apis mellifera</v>
      </c>
      <c r="Q2449" s="35" t="s">
        <v>29</v>
      </c>
      <c r="R2449" s="36"/>
      <c r="S2449" s="32"/>
      <c r="T2449" s="32"/>
      <c r="U2449" s="32"/>
      <c r="V2449" s="34" t="s">
        <v>58</v>
      </c>
      <c r="W2449" s="38">
        <v>41344</v>
      </c>
      <c r="X2449" s="52"/>
      <c r="Y2449" s="129">
        <f t="shared" si="275"/>
        <v>1</v>
      </c>
      <c r="Z2449" s="110">
        <f t="shared" si="271"/>
        <v>0</v>
      </c>
      <c r="AA2449" s="1">
        <f t="shared" si="272"/>
        <v>0</v>
      </c>
    </row>
    <row r="2450" spans="1:27" ht="15" customHeight="1">
      <c r="A2450" s="148">
        <v>2999</v>
      </c>
      <c r="B2450" s="139">
        <v>20160716</v>
      </c>
      <c r="C2450" s="57" t="str">
        <f t="shared" si="273"/>
        <v>SCL</v>
      </c>
      <c r="D2450" s="114">
        <f t="shared" si="269"/>
        <v>41105</v>
      </c>
      <c r="E2450" s="28" t="s">
        <v>24</v>
      </c>
      <c r="F2450" s="39" t="s">
        <v>33</v>
      </c>
      <c r="G2450" s="35" t="s">
        <v>26</v>
      </c>
      <c r="H2450" s="30"/>
      <c r="I2450" s="30"/>
      <c r="J2450" s="31" t="s">
        <v>89</v>
      </c>
      <c r="K2450" s="31" t="s">
        <v>31</v>
      </c>
      <c r="L2450" s="112" t="s">
        <v>862</v>
      </c>
      <c r="M2450" s="31"/>
      <c r="N2450" s="31" t="s">
        <v>31</v>
      </c>
      <c r="O2450" s="4" t="str">
        <f t="shared" si="270"/>
        <v>Epeolus compactus</v>
      </c>
      <c r="P2450" s="85" t="str">
        <f t="shared" si="274"/>
        <v>Epeolus compactus</v>
      </c>
      <c r="Q2450" s="35" t="s">
        <v>43</v>
      </c>
      <c r="R2450" s="36"/>
      <c r="S2450" s="32"/>
      <c r="T2450" s="32"/>
      <c r="U2450" s="32"/>
      <c r="V2450" s="34" t="s">
        <v>58</v>
      </c>
      <c r="W2450" s="38">
        <v>41344</v>
      </c>
      <c r="X2450" s="52" t="s">
        <v>861</v>
      </c>
      <c r="Y2450" s="129">
        <f t="shared" si="275"/>
        <v>1</v>
      </c>
      <c r="Z2450" s="110">
        <f t="shared" si="271"/>
        <v>0</v>
      </c>
      <c r="AA2450" s="1">
        <f t="shared" si="272"/>
        <v>0</v>
      </c>
    </row>
    <row r="2451" spans="1:27" ht="15" customHeight="1">
      <c r="A2451" s="148">
        <v>3000</v>
      </c>
      <c r="B2451" s="139">
        <v>20160716</v>
      </c>
      <c r="C2451" s="57" t="str">
        <f t="shared" si="273"/>
        <v>SCL</v>
      </c>
      <c r="D2451" s="114">
        <f t="shared" si="269"/>
        <v>41105</v>
      </c>
      <c r="E2451" s="28" t="s">
        <v>32</v>
      </c>
      <c r="F2451" s="39" t="s">
        <v>33</v>
      </c>
      <c r="G2451" s="35" t="s">
        <v>26</v>
      </c>
      <c r="H2451" s="30"/>
      <c r="I2451" s="30"/>
      <c r="J2451" s="31" t="s">
        <v>175</v>
      </c>
      <c r="K2451" s="31" t="s">
        <v>580</v>
      </c>
      <c r="L2451" s="31" t="s">
        <v>176</v>
      </c>
      <c r="M2451" s="31"/>
      <c r="N2451" s="31" t="s">
        <v>31</v>
      </c>
      <c r="O2451" s="4" t="str">
        <f t="shared" si="270"/>
        <v>Ceratina (Zadontomerus) acantha</v>
      </c>
      <c r="P2451" s="85" t="str">
        <f t="shared" si="274"/>
        <v>Ceratina acantha</v>
      </c>
      <c r="Q2451" s="35" t="s">
        <v>29</v>
      </c>
      <c r="R2451" s="36"/>
      <c r="S2451" s="32"/>
      <c r="T2451" s="32"/>
      <c r="U2451" s="32"/>
      <c r="V2451" s="34" t="s">
        <v>58</v>
      </c>
      <c r="W2451" s="38">
        <v>41344</v>
      </c>
      <c r="X2451" s="52" t="s">
        <v>1420</v>
      </c>
      <c r="Y2451" s="129">
        <f t="shared" si="275"/>
        <v>1</v>
      </c>
      <c r="Z2451" s="110">
        <f t="shared" si="271"/>
        <v>0</v>
      </c>
      <c r="AA2451" s="1">
        <f t="shared" si="272"/>
        <v>0</v>
      </c>
    </row>
    <row r="2452" spans="1:27" ht="15" customHeight="1">
      <c r="A2452" s="148">
        <v>3001</v>
      </c>
      <c r="B2452" s="139">
        <v>20160716</v>
      </c>
      <c r="C2452" s="57" t="str">
        <f t="shared" si="273"/>
        <v>POS</v>
      </c>
      <c r="D2452" s="114">
        <f t="shared" si="269"/>
        <v>41105</v>
      </c>
      <c r="E2452" s="28" t="s">
        <v>38</v>
      </c>
      <c r="F2452" s="39" t="s">
        <v>33</v>
      </c>
      <c r="G2452" s="35" t="s">
        <v>26</v>
      </c>
      <c r="H2452" s="30"/>
      <c r="I2452" s="30"/>
      <c r="J2452" s="31" t="s">
        <v>175</v>
      </c>
      <c r="K2452" s="31" t="s">
        <v>580</v>
      </c>
      <c r="L2452" s="31" t="s">
        <v>176</v>
      </c>
      <c r="M2452" s="31"/>
      <c r="N2452" s="31" t="s">
        <v>31</v>
      </c>
      <c r="O2452" s="4" t="str">
        <f t="shared" si="270"/>
        <v>Ceratina (Zadontomerus) acantha</v>
      </c>
      <c r="P2452" s="85" t="str">
        <f t="shared" si="274"/>
        <v>Ceratina acantha</v>
      </c>
      <c r="Q2452" s="35" t="s">
        <v>29</v>
      </c>
      <c r="R2452" s="36"/>
      <c r="S2452" s="32"/>
      <c r="T2452" s="32"/>
      <c r="U2452" s="32"/>
      <c r="V2452" s="34" t="s">
        <v>58</v>
      </c>
      <c r="W2452" s="38">
        <v>41344</v>
      </c>
      <c r="X2452" s="52"/>
      <c r="Y2452" s="129">
        <f t="shared" si="275"/>
        <v>1</v>
      </c>
      <c r="Z2452" s="110">
        <f t="shared" si="271"/>
        <v>0</v>
      </c>
      <c r="AA2452" s="1">
        <f t="shared" si="272"/>
        <v>0</v>
      </c>
    </row>
    <row r="2453" spans="1:27" ht="15" customHeight="1">
      <c r="A2453" s="148">
        <v>3002</v>
      </c>
      <c r="B2453" s="139">
        <v>20150419</v>
      </c>
      <c r="C2453" s="57" t="str">
        <f t="shared" si="273"/>
        <v>SCL</v>
      </c>
      <c r="D2453" s="114">
        <f t="shared" si="269"/>
        <v>40651</v>
      </c>
      <c r="E2453" s="28" t="s">
        <v>32</v>
      </c>
      <c r="F2453" s="39" t="s">
        <v>25</v>
      </c>
      <c r="G2453" s="35" t="s">
        <v>26</v>
      </c>
      <c r="H2453" s="30"/>
      <c r="I2453" s="30"/>
      <c r="J2453" s="31" t="s">
        <v>85</v>
      </c>
      <c r="K2453" s="31" t="s">
        <v>31</v>
      </c>
      <c r="L2453" s="31" t="s">
        <v>86</v>
      </c>
      <c r="M2453" s="31"/>
      <c r="N2453" s="31" t="s">
        <v>31</v>
      </c>
      <c r="O2453" s="4" t="str">
        <f t="shared" si="270"/>
        <v>Panurginus atriceps</v>
      </c>
      <c r="P2453" s="85" t="str">
        <f t="shared" si="274"/>
        <v>Panurginus atriceps</v>
      </c>
      <c r="Q2453" s="35" t="s">
        <v>29</v>
      </c>
      <c r="R2453" s="36"/>
      <c r="S2453" s="32"/>
      <c r="T2453" s="32"/>
      <c r="U2453" s="32"/>
      <c r="V2453" s="34" t="s">
        <v>58</v>
      </c>
      <c r="W2453" s="38">
        <v>41344</v>
      </c>
      <c r="X2453" s="52" t="s">
        <v>1114</v>
      </c>
      <c r="Y2453" s="129">
        <f t="shared" si="275"/>
        <v>1</v>
      </c>
      <c r="Z2453" s="110">
        <f t="shared" si="271"/>
        <v>0</v>
      </c>
      <c r="AA2453" s="1">
        <f t="shared" si="272"/>
        <v>0</v>
      </c>
    </row>
    <row r="2454" spans="1:27" ht="15" customHeight="1">
      <c r="A2454" s="148">
        <v>3003</v>
      </c>
      <c r="B2454" s="139">
        <v>20150419</v>
      </c>
      <c r="C2454" s="57" t="str">
        <f t="shared" si="273"/>
        <v>SCL</v>
      </c>
      <c r="D2454" s="114">
        <f t="shared" si="269"/>
        <v>40651</v>
      </c>
      <c r="E2454" s="28" t="s">
        <v>32</v>
      </c>
      <c r="F2454" s="39" t="s">
        <v>25</v>
      </c>
      <c r="G2454" s="35" t="s">
        <v>26</v>
      </c>
      <c r="H2454" s="30"/>
      <c r="I2454" s="30"/>
      <c r="J2454" s="31" t="s">
        <v>85</v>
      </c>
      <c r="K2454" s="31" t="s">
        <v>31</v>
      </c>
      <c r="L2454" s="31" t="s">
        <v>86</v>
      </c>
      <c r="M2454" s="31"/>
      <c r="N2454" s="31" t="s">
        <v>31</v>
      </c>
      <c r="O2454" s="4" t="str">
        <f t="shared" si="270"/>
        <v>Panurginus atriceps</v>
      </c>
      <c r="P2454" s="85" t="str">
        <f t="shared" si="274"/>
        <v>Panurginus atriceps</v>
      </c>
      <c r="Q2454" s="35" t="s">
        <v>29</v>
      </c>
      <c r="R2454" s="36"/>
      <c r="S2454" s="32"/>
      <c r="T2454" s="32"/>
      <c r="U2454" s="32"/>
      <c r="V2454" s="34" t="s">
        <v>58</v>
      </c>
      <c r="W2454" s="38">
        <v>41344</v>
      </c>
      <c r="X2454" s="52" t="s">
        <v>1114</v>
      </c>
      <c r="Y2454" s="129">
        <f t="shared" si="275"/>
        <v>1</v>
      </c>
      <c r="Z2454" s="110">
        <f t="shared" si="271"/>
        <v>0</v>
      </c>
      <c r="AA2454" s="1">
        <f t="shared" si="272"/>
        <v>0</v>
      </c>
    </row>
    <row r="2455" spans="1:27" ht="15" customHeight="1">
      <c r="A2455" s="148">
        <v>3004</v>
      </c>
      <c r="B2455" s="139">
        <v>20150510</v>
      </c>
      <c r="C2455" s="57" t="str">
        <f t="shared" si="273"/>
        <v>SCL</v>
      </c>
      <c r="D2455" s="114">
        <f t="shared" si="269"/>
        <v>40672</v>
      </c>
      <c r="E2455" s="28" t="s">
        <v>32</v>
      </c>
      <c r="F2455" s="39" t="s">
        <v>25</v>
      </c>
      <c r="G2455" s="35" t="s">
        <v>26</v>
      </c>
      <c r="H2455" s="30"/>
      <c r="I2455" s="30"/>
      <c r="J2455" s="31" t="s">
        <v>85</v>
      </c>
      <c r="K2455" s="31" t="s">
        <v>31</v>
      </c>
      <c r="L2455" s="31" t="s">
        <v>86</v>
      </c>
      <c r="M2455" s="31"/>
      <c r="N2455" s="31" t="s">
        <v>31</v>
      </c>
      <c r="O2455" s="4" t="str">
        <f t="shared" si="270"/>
        <v>Panurginus atriceps</v>
      </c>
      <c r="P2455" s="85" t="str">
        <f t="shared" si="274"/>
        <v>Panurginus atriceps</v>
      </c>
      <c r="Q2455" s="35" t="s">
        <v>29</v>
      </c>
      <c r="R2455" s="36"/>
      <c r="S2455" s="32"/>
      <c r="T2455" s="32"/>
      <c r="U2455" s="32"/>
      <c r="V2455" s="34" t="s">
        <v>58</v>
      </c>
      <c r="W2455" s="38">
        <v>41344</v>
      </c>
      <c r="X2455" s="52"/>
      <c r="Y2455" s="129">
        <f t="shared" si="275"/>
        <v>1</v>
      </c>
      <c r="Z2455" s="110">
        <f t="shared" si="271"/>
        <v>0</v>
      </c>
      <c r="AA2455" s="1">
        <f t="shared" si="272"/>
        <v>0</v>
      </c>
    </row>
    <row r="2456" spans="1:27" ht="15" customHeight="1">
      <c r="A2456" s="148">
        <v>3005</v>
      </c>
      <c r="B2456" s="139">
        <v>20150510</v>
      </c>
      <c r="C2456" s="57" t="str">
        <f t="shared" si="273"/>
        <v>SCL</v>
      </c>
      <c r="D2456" s="114">
        <f t="shared" si="269"/>
        <v>40672</v>
      </c>
      <c r="E2456" s="28" t="s">
        <v>32</v>
      </c>
      <c r="F2456" s="39" t="s">
        <v>25</v>
      </c>
      <c r="G2456" s="35" t="s">
        <v>26</v>
      </c>
      <c r="H2456" s="30"/>
      <c r="I2456" s="30"/>
      <c r="J2456" s="31" t="s">
        <v>85</v>
      </c>
      <c r="K2456" s="31" t="s">
        <v>31</v>
      </c>
      <c r="L2456" s="31" t="s">
        <v>86</v>
      </c>
      <c r="M2456" s="31"/>
      <c r="N2456" s="31" t="s">
        <v>31</v>
      </c>
      <c r="O2456" s="4" t="str">
        <f t="shared" si="270"/>
        <v>Panurginus atriceps</v>
      </c>
      <c r="P2456" s="85" t="str">
        <f t="shared" si="274"/>
        <v>Panurginus atriceps</v>
      </c>
      <c r="Q2456" s="35" t="s">
        <v>29</v>
      </c>
      <c r="R2456" s="36"/>
      <c r="S2456" s="32"/>
      <c r="T2456" s="32"/>
      <c r="U2456" s="32"/>
      <c r="V2456" s="34" t="s">
        <v>58</v>
      </c>
      <c r="W2456" s="38">
        <v>41344</v>
      </c>
      <c r="X2456" s="52"/>
      <c r="Y2456" s="129">
        <f t="shared" si="275"/>
        <v>1</v>
      </c>
      <c r="Z2456" s="110">
        <f t="shared" si="271"/>
        <v>0</v>
      </c>
      <c r="AA2456" s="1">
        <f t="shared" si="272"/>
        <v>0</v>
      </c>
    </row>
    <row r="2457" spans="1:27" ht="15" customHeight="1">
      <c r="A2457" s="148">
        <v>3006</v>
      </c>
      <c r="B2457" s="139">
        <v>20150510</v>
      </c>
      <c r="C2457" s="57" t="str">
        <f t="shared" si="273"/>
        <v>SCL</v>
      </c>
      <c r="D2457" s="114">
        <f t="shared" si="269"/>
        <v>40672</v>
      </c>
      <c r="E2457" s="28" t="s">
        <v>32</v>
      </c>
      <c r="F2457" s="39" t="s">
        <v>25</v>
      </c>
      <c r="G2457" s="35" t="s">
        <v>26</v>
      </c>
      <c r="H2457" s="30"/>
      <c r="I2457" s="30"/>
      <c r="J2457" s="31" t="s">
        <v>85</v>
      </c>
      <c r="K2457" s="31" t="s">
        <v>31</v>
      </c>
      <c r="L2457" s="31" t="s">
        <v>86</v>
      </c>
      <c r="M2457" s="31"/>
      <c r="N2457" s="31" t="s">
        <v>31</v>
      </c>
      <c r="O2457" s="4" t="str">
        <f t="shared" si="270"/>
        <v>Panurginus atriceps</v>
      </c>
      <c r="P2457" s="85" t="str">
        <f t="shared" si="274"/>
        <v>Panurginus atriceps</v>
      </c>
      <c r="Q2457" s="35" t="s">
        <v>29</v>
      </c>
      <c r="R2457" s="36"/>
      <c r="S2457" s="32"/>
      <c r="T2457" s="32"/>
      <c r="U2457" s="32"/>
      <c r="V2457" s="34" t="s">
        <v>58</v>
      </c>
      <c r="W2457" s="38">
        <v>41344</v>
      </c>
      <c r="X2457" s="52"/>
      <c r="Y2457" s="129">
        <f t="shared" si="275"/>
        <v>1</v>
      </c>
      <c r="Z2457" s="110">
        <f t="shared" si="271"/>
        <v>0</v>
      </c>
      <c r="AA2457" s="1">
        <f t="shared" si="272"/>
        <v>0</v>
      </c>
    </row>
    <row r="2458" spans="1:27" ht="15" customHeight="1">
      <c r="A2458" s="148">
        <v>3007</v>
      </c>
      <c r="B2458" s="139">
        <v>20150510</v>
      </c>
      <c r="C2458" s="57" t="str">
        <f t="shared" si="273"/>
        <v>SCL</v>
      </c>
      <c r="D2458" s="114">
        <f t="shared" si="269"/>
        <v>40672</v>
      </c>
      <c r="E2458" s="28" t="s">
        <v>32</v>
      </c>
      <c r="F2458" s="39" t="s">
        <v>25</v>
      </c>
      <c r="G2458" s="35" t="s">
        <v>26</v>
      </c>
      <c r="H2458" s="30"/>
      <c r="I2458" s="30"/>
      <c r="J2458" s="31" t="s">
        <v>85</v>
      </c>
      <c r="K2458" s="31" t="s">
        <v>31</v>
      </c>
      <c r="L2458" s="31" t="s">
        <v>86</v>
      </c>
      <c r="M2458" s="31"/>
      <c r="N2458" s="31" t="s">
        <v>31</v>
      </c>
      <c r="O2458" s="4" t="str">
        <f t="shared" si="270"/>
        <v>Panurginus atriceps</v>
      </c>
      <c r="P2458" s="85" t="str">
        <f t="shared" si="274"/>
        <v>Panurginus atriceps</v>
      </c>
      <c r="Q2458" s="35" t="s">
        <v>29</v>
      </c>
      <c r="R2458" s="36"/>
      <c r="S2458" s="32"/>
      <c r="T2458" s="32"/>
      <c r="U2458" s="32"/>
      <c r="V2458" s="34" t="s">
        <v>58</v>
      </c>
      <c r="W2458" s="38">
        <v>41344</v>
      </c>
      <c r="X2458" s="52"/>
      <c r="Y2458" s="129">
        <f t="shared" si="275"/>
        <v>1</v>
      </c>
      <c r="Z2458" s="110">
        <f t="shared" si="271"/>
        <v>0</v>
      </c>
      <c r="AA2458" s="1">
        <f t="shared" si="272"/>
        <v>0</v>
      </c>
    </row>
    <row r="2459" spans="1:27" ht="15" customHeight="1">
      <c r="A2459" s="148">
        <v>3008</v>
      </c>
      <c r="B2459" s="139">
        <v>20150510</v>
      </c>
      <c r="C2459" s="57" t="str">
        <f t="shared" si="273"/>
        <v>SCL</v>
      </c>
      <c r="D2459" s="114">
        <f t="shared" si="269"/>
        <v>40672</v>
      </c>
      <c r="E2459" s="28" t="s">
        <v>32</v>
      </c>
      <c r="F2459" s="39" t="s">
        <v>25</v>
      </c>
      <c r="G2459" s="35" t="s">
        <v>26</v>
      </c>
      <c r="H2459" s="30"/>
      <c r="I2459" s="30"/>
      <c r="J2459" s="31" t="s">
        <v>85</v>
      </c>
      <c r="K2459" s="31" t="s">
        <v>31</v>
      </c>
      <c r="L2459" s="31" t="s">
        <v>86</v>
      </c>
      <c r="M2459" s="31"/>
      <c r="N2459" s="31" t="s">
        <v>31</v>
      </c>
      <c r="O2459" s="4" t="str">
        <f t="shared" si="270"/>
        <v>Panurginus atriceps</v>
      </c>
      <c r="P2459" s="85" t="str">
        <f t="shared" si="274"/>
        <v>Panurginus atriceps</v>
      </c>
      <c r="Q2459" s="35" t="s">
        <v>29</v>
      </c>
      <c r="R2459" s="36"/>
      <c r="S2459" s="32"/>
      <c r="T2459" s="32"/>
      <c r="U2459" s="32"/>
      <c r="V2459" s="34" t="s">
        <v>58</v>
      </c>
      <c r="W2459" s="38">
        <v>41344</v>
      </c>
      <c r="X2459" s="52"/>
      <c r="Y2459" s="129">
        <f t="shared" si="275"/>
        <v>1</v>
      </c>
      <c r="Z2459" s="110">
        <f t="shared" si="271"/>
        <v>0</v>
      </c>
      <c r="AA2459" s="1">
        <f t="shared" si="272"/>
        <v>0</v>
      </c>
    </row>
    <row r="2460" spans="1:27" ht="15" customHeight="1">
      <c r="A2460" s="148">
        <v>3009</v>
      </c>
      <c r="B2460" s="139">
        <v>20150510</v>
      </c>
      <c r="C2460" s="57" t="str">
        <f t="shared" si="273"/>
        <v>SCL</v>
      </c>
      <c r="D2460" s="114">
        <f t="shared" si="269"/>
        <v>40672</v>
      </c>
      <c r="E2460" s="28" t="s">
        <v>32</v>
      </c>
      <c r="F2460" s="39" t="s">
        <v>25</v>
      </c>
      <c r="G2460" s="35" t="s">
        <v>26</v>
      </c>
      <c r="H2460" s="30"/>
      <c r="I2460" s="30"/>
      <c r="J2460" s="31" t="s">
        <v>85</v>
      </c>
      <c r="K2460" s="31" t="s">
        <v>31</v>
      </c>
      <c r="L2460" s="31" t="s">
        <v>86</v>
      </c>
      <c r="M2460" s="31"/>
      <c r="N2460" s="31" t="s">
        <v>31</v>
      </c>
      <c r="O2460" s="4" t="str">
        <f t="shared" si="270"/>
        <v>Panurginus atriceps</v>
      </c>
      <c r="P2460" s="85" t="str">
        <f t="shared" si="274"/>
        <v>Panurginus atriceps</v>
      </c>
      <c r="Q2460" s="35" t="s">
        <v>29</v>
      </c>
      <c r="R2460" s="36"/>
      <c r="S2460" s="32"/>
      <c r="T2460" s="32"/>
      <c r="U2460" s="32"/>
      <c r="V2460" s="34" t="s">
        <v>58</v>
      </c>
      <c r="W2460" s="38">
        <v>41344</v>
      </c>
      <c r="X2460" s="50" t="s">
        <v>67</v>
      </c>
      <c r="Y2460" s="129">
        <f t="shared" si="275"/>
        <v>1</v>
      </c>
      <c r="Z2460" s="110">
        <f t="shared" si="271"/>
        <v>1</v>
      </c>
      <c r="AA2460" s="1">
        <f t="shared" si="272"/>
        <v>0</v>
      </c>
    </row>
    <row r="2461" spans="1:27" ht="15" customHeight="1">
      <c r="A2461" s="148">
        <v>3010</v>
      </c>
      <c r="B2461" s="139">
        <v>20150510</v>
      </c>
      <c r="C2461" s="57" t="str">
        <f t="shared" si="273"/>
        <v>SCL</v>
      </c>
      <c r="D2461" s="114">
        <f t="shared" si="269"/>
        <v>40672</v>
      </c>
      <c r="E2461" s="28" t="s">
        <v>32</v>
      </c>
      <c r="F2461" s="39" t="s">
        <v>25</v>
      </c>
      <c r="G2461" s="35" t="s">
        <v>26</v>
      </c>
      <c r="H2461" s="30"/>
      <c r="I2461" s="30"/>
      <c r="J2461" s="31" t="s">
        <v>85</v>
      </c>
      <c r="K2461" s="31" t="s">
        <v>31</v>
      </c>
      <c r="L2461" s="31" t="s">
        <v>86</v>
      </c>
      <c r="M2461" s="31"/>
      <c r="N2461" s="31" t="s">
        <v>31</v>
      </c>
      <c r="O2461" s="4" t="str">
        <f t="shared" si="270"/>
        <v>Panurginus atriceps</v>
      </c>
      <c r="P2461" s="85" t="str">
        <f t="shared" si="274"/>
        <v>Panurginus atriceps</v>
      </c>
      <c r="Q2461" s="35" t="s">
        <v>29</v>
      </c>
      <c r="R2461" s="36"/>
      <c r="S2461" s="32"/>
      <c r="T2461" s="32"/>
      <c r="U2461" s="32"/>
      <c r="V2461" s="34" t="s">
        <v>58</v>
      </c>
      <c r="W2461" s="38">
        <v>41344</v>
      </c>
      <c r="X2461" s="52"/>
      <c r="Y2461" s="129">
        <f t="shared" si="275"/>
        <v>1</v>
      </c>
      <c r="Z2461" s="110">
        <f t="shared" si="271"/>
        <v>0</v>
      </c>
      <c r="AA2461" s="1">
        <f t="shared" si="272"/>
        <v>0</v>
      </c>
    </row>
    <row r="2462" spans="1:27" ht="15" customHeight="1">
      <c r="A2462" s="148">
        <v>3011</v>
      </c>
      <c r="B2462" s="139">
        <v>20150510</v>
      </c>
      <c r="C2462" s="57" t="str">
        <f t="shared" si="273"/>
        <v>SCL</v>
      </c>
      <c r="D2462" s="114">
        <f t="shared" si="269"/>
        <v>40672</v>
      </c>
      <c r="E2462" s="28" t="s">
        <v>32</v>
      </c>
      <c r="F2462" s="39" t="s">
        <v>25</v>
      </c>
      <c r="G2462" s="35" t="s">
        <v>26</v>
      </c>
      <c r="H2462" s="30"/>
      <c r="I2462" s="30"/>
      <c r="J2462" s="31" t="s">
        <v>85</v>
      </c>
      <c r="K2462" s="31" t="s">
        <v>31</v>
      </c>
      <c r="L2462" s="31" t="s">
        <v>86</v>
      </c>
      <c r="M2462" s="31"/>
      <c r="N2462" s="31" t="s">
        <v>31</v>
      </c>
      <c r="O2462" s="4" t="str">
        <f t="shared" si="270"/>
        <v>Panurginus atriceps</v>
      </c>
      <c r="P2462" s="85" t="str">
        <f t="shared" si="274"/>
        <v>Panurginus atriceps</v>
      </c>
      <c r="Q2462" s="35" t="s">
        <v>29</v>
      </c>
      <c r="R2462" s="36"/>
      <c r="S2462" s="32"/>
      <c r="T2462" s="32"/>
      <c r="U2462" s="32"/>
      <c r="V2462" s="34" t="s">
        <v>58</v>
      </c>
      <c r="W2462" s="38">
        <v>41344</v>
      </c>
      <c r="X2462" s="52"/>
      <c r="Y2462" s="129">
        <f t="shared" si="275"/>
        <v>1</v>
      </c>
      <c r="Z2462" s="110">
        <f t="shared" si="271"/>
        <v>0</v>
      </c>
      <c r="AA2462" s="1">
        <f t="shared" si="272"/>
        <v>0</v>
      </c>
    </row>
    <row r="2463" spans="1:27" ht="15" customHeight="1">
      <c r="A2463" s="148">
        <v>3012</v>
      </c>
      <c r="B2463" s="139">
        <v>20150510</v>
      </c>
      <c r="C2463" s="57" t="str">
        <f t="shared" si="273"/>
        <v>SCL</v>
      </c>
      <c r="D2463" s="114">
        <f t="shared" si="269"/>
        <v>40672</v>
      </c>
      <c r="E2463" s="28" t="s">
        <v>32</v>
      </c>
      <c r="F2463" s="39" t="s">
        <v>25</v>
      </c>
      <c r="G2463" s="35" t="s">
        <v>26</v>
      </c>
      <c r="H2463" s="30"/>
      <c r="I2463" s="30"/>
      <c r="J2463" s="31" t="s">
        <v>85</v>
      </c>
      <c r="K2463" s="31" t="s">
        <v>31</v>
      </c>
      <c r="L2463" s="31" t="s">
        <v>86</v>
      </c>
      <c r="M2463" s="31"/>
      <c r="N2463" s="31" t="s">
        <v>31</v>
      </c>
      <c r="O2463" s="4" t="str">
        <f t="shared" si="270"/>
        <v>Panurginus atriceps</v>
      </c>
      <c r="P2463" s="85" t="str">
        <f t="shared" si="274"/>
        <v>Panurginus atriceps</v>
      </c>
      <c r="Q2463" s="35" t="s">
        <v>29</v>
      </c>
      <c r="R2463" s="36"/>
      <c r="S2463" s="32"/>
      <c r="T2463" s="32"/>
      <c r="U2463" s="32"/>
      <c r="V2463" s="34" t="s">
        <v>58</v>
      </c>
      <c r="W2463" s="38">
        <v>41344</v>
      </c>
      <c r="X2463" s="52"/>
      <c r="Y2463" s="129">
        <f t="shared" si="275"/>
        <v>1</v>
      </c>
      <c r="Z2463" s="110">
        <f t="shared" si="271"/>
        <v>0</v>
      </c>
      <c r="AA2463" s="1">
        <f t="shared" si="272"/>
        <v>0</v>
      </c>
    </row>
    <row r="2464" spans="1:27" ht="15" customHeight="1">
      <c r="A2464" s="148">
        <v>3013</v>
      </c>
      <c r="B2464" s="139">
        <v>20150510</v>
      </c>
      <c r="C2464" s="57" t="str">
        <f t="shared" si="273"/>
        <v>SCL</v>
      </c>
      <c r="D2464" s="114">
        <f t="shared" si="269"/>
        <v>40672</v>
      </c>
      <c r="E2464" s="28" t="s">
        <v>32</v>
      </c>
      <c r="F2464" s="39" t="s">
        <v>25</v>
      </c>
      <c r="G2464" s="35" t="s">
        <v>26</v>
      </c>
      <c r="H2464" s="30"/>
      <c r="I2464" s="30"/>
      <c r="J2464" s="31" t="s">
        <v>85</v>
      </c>
      <c r="K2464" s="31" t="s">
        <v>31</v>
      </c>
      <c r="L2464" s="31" t="s">
        <v>86</v>
      </c>
      <c r="M2464" s="31"/>
      <c r="N2464" s="31" t="s">
        <v>31</v>
      </c>
      <c r="O2464" s="4" t="str">
        <f t="shared" si="270"/>
        <v>Panurginus atriceps</v>
      </c>
      <c r="P2464" s="85" t="str">
        <f t="shared" si="274"/>
        <v>Panurginus atriceps</v>
      </c>
      <c r="Q2464" s="35" t="s">
        <v>29</v>
      </c>
      <c r="R2464" s="36"/>
      <c r="S2464" s="32"/>
      <c r="T2464" s="32"/>
      <c r="U2464" s="32"/>
      <c r="V2464" s="34" t="s">
        <v>58</v>
      </c>
      <c r="W2464" s="38">
        <v>41344</v>
      </c>
      <c r="X2464" s="52"/>
      <c r="Y2464" s="129">
        <f t="shared" si="275"/>
        <v>1</v>
      </c>
      <c r="Z2464" s="110">
        <f t="shared" si="271"/>
        <v>0</v>
      </c>
      <c r="AA2464" s="1">
        <f t="shared" si="272"/>
        <v>0</v>
      </c>
    </row>
    <row r="2465" spans="1:27" ht="15" customHeight="1">
      <c r="A2465" s="148">
        <v>3014</v>
      </c>
      <c r="B2465" s="139">
        <v>20150510</v>
      </c>
      <c r="C2465" s="57" t="str">
        <f t="shared" si="273"/>
        <v>SCL</v>
      </c>
      <c r="D2465" s="114">
        <f t="shared" si="269"/>
        <v>40672</v>
      </c>
      <c r="E2465" s="28" t="s">
        <v>32</v>
      </c>
      <c r="F2465" s="39" t="s">
        <v>25</v>
      </c>
      <c r="G2465" s="35" t="s">
        <v>26</v>
      </c>
      <c r="H2465" s="30"/>
      <c r="I2465" s="30"/>
      <c r="J2465" s="31" t="s">
        <v>85</v>
      </c>
      <c r="K2465" s="31" t="s">
        <v>31</v>
      </c>
      <c r="L2465" s="31" t="s">
        <v>86</v>
      </c>
      <c r="M2465" s="31"/>
      <c r="N2465" s="31" t="s">
        <v>31</v>
      </c>
      <c r="O2465" s="4" t="str">
        <f t="shared" si="270"/>
        <v>Panurginus atriceps</v>
      </c>
      <c r="P2465" s="85" t="str">
        <f t="shared" si="274"/>
        <v>Panurginus atriceps</v>
      </c>
      <c r="Q2465" s="35" t="s">
        <v>29</v>
      </c>
      <c r="R2465" s="36"/>
      <c r="S2465" s="32"/>
      <c r="T2465" s="32"/>
      <c r="U2465" s="32"/>
      <c r="V2465" s="34" t="s">
        <v>58</v>
      </c>
      <c r="W2465" s="38">
        <v>41344</v>
      </c>
      <c r="X2465" s="52"/>
      <c r="Y2465" s="129">
        <f t="shared" si="275"/>
        <v>1</v>
      </c>
      <c r="Z2465" s="110">
        <f t="shared" si="271"/>
        <v>0</v>
      </c>
      <c r="AA2465" s="1">
        <f t="shared" si="272"/>
        <v>0</v>
      </c>
    </row>
    <row r="2466" spans="1:27" ht="15" customHeight="1">
      <c r="A2466" s="148">
        <v>3015</v>
      </c>
      <c r="B2466" s="139">
        <v>20150510</v>
      </c>
      <c r="C2466" s="57" t="str">
        <f t="shared" si="273"/>
        <v>SCL</v>
      </c>
      <c r="D2466" s="114">
        <f t="shared" si="269"/>
        <v>40672</v>
      </c>
      <c r="E2466" s="28" t="s">
        <v>40</v>
      </c>
      <c r="F2466" s="39" t="s">
        <v>25</v>
      </c>
      <c r="G2466" s="35" t="s">
        <v>26</v>
      </c>
      <c r="H2466" s="30"/>
      <c r="I2466" s="30"/>
      <c r="J2466" s="31" t="s">
        <v>85</v>
      </c>
      <c r="K2466" s="31" t="s">
        <v>31</v>
      </c>
      <c r="L2466" s="31" t="s">
        <v>86</v>
      </c>
      <c r="M2466" s="31"/>
      <c r="N2466" s="31" t="s">
        <v>31</v>
      </c>
      <c r="O2466" s="4" t="str">
        <f t="shared" si="270"/>
        <v>Panurginus atriceps</v>
      </c>
      <c r="P2466" s="85" t="str">
        <f t="shared" si="274"/>
        <v>Panurginus atriceps</v>
      </c>
      <c r="Q2466" s="35" t="s">
        <v>29</v>
      </c>
      <c r="R2466" s="36"/>
      <c r="S2466" s="32"/>
      <c r="T2466" s="32"/>
      <c r="U2466" s="32"/>
      <c r="V2466" s="34" t="s">
        <v>58</v>
      </c>
      <c r="W2466" s="38">
        <v>41344</v>
      </c>
      <c r="X2466" s="52" t="s">
        <v>1114</v>
      </c>
      <c r="Y2466" s="129">
        <f t="shared" si="275"/>
        <v>1</v>
      </c>
      <c r="Z2466" s="110">
        <f t="shared" si="271"/>
        <v>0</v>
      </c>
      <c r="AA2466" s="1">
        <f t="shared" si="272"/>
        <v>0</v>
      </c>
    </row>
    <row r="2467" spans="1:27" ht="15" customHeight="1">
      <c r="A2467" s="148">
        <v>3016</v>
      </c>
      <c r="B2467" s="139">
        <v>20150419</v>
      </c>
      <c r="C2467" s="57" t="str">
        <f t="shared" si="273"/>
        <v>SCL</v>
      </c>
      <c r="D2467" s="114">
        <f t="shared" si="269"/>
        <v>40651</v>
      </c>
      <c r="E2467" s="28" t="s">
        <v>32</v>
      </c>
      <c r="F2467" s="39" t="s">
        <v>25</v>
      </c>
      <c r="G2467" s="35" t="s">
        <v>26</v>
      </c>
      <c r="H2467" s="30"/>
      <c r="I2467" s="30"/>
      <c r="J2467" s="31" t="s">
        <v>85</v>
      </c>
      <c r="K2467" s="31" t="s">
        <v>31</v>
      </c>
      <c r="L2467" s="31" t="s">
        <v>86</v>
      </c>
      <c r="M2467" s="31"/>
      <c r="N2467" s="31" t="s">
        <v>31</v>
      </c>
      <c r="O2467" s="4" t="str">
        <f t="shared" si="270"/>
        <v>Panurginus atriceps</v>
      </c>
      <c r="P2467" s="85" t="str">
        <f t="shared" si="274"/>
        <v>Panurginus atriceps</v>
      </c>
      <c r="Q2467" s="35" t="s">
        <v>43</v>
      </c>
      <c r="R2467" s="36"/>
      <c r="S2467" s="32"/>
      <c r="T2467" s="32"/>
      <c r="U2467" s="32"/>
      <c r="V2467" s="34" t="s">
        <v>58</v>
      </c>
      <c r="W2467" s="38">
        <v>41344</v>
      </c>
      <c r="X2467" s="52" t="s">
        <v>1114</v>
      </c>
      <c r="Y2467" s="129">
        <f t="shared" si="275"/>
        <v>1</v>
      </c>
      <c r="Z2467" s="110">
        <f t="shared" si="271"/>
        <v>0</v>
      </c>
      <c r="AA2467" s="1">
        <f t="shared" si="272"/>
        <v>0</v>
      </c>
    </row>
    <row r="2468" spans="1:27" ht="15" customHeight="1">
      <c r="A2468" s="148">
        <v>3017</v>
      </c>
      <c r="B2468" s="139">
        <v>20150419</v>
      </c>
      <c r="C2468" s="57" t="str">
        <f t="shared" si="273"/>
        <v>SCL</v>
      </c>
      <c r="D2468" s="114">
        <f t="shared" si="269"/>
        <v>40651</v>
      </c>
      <c r="E2468" s="28" t="s">
        <v>32</v>
      </c>
      <c r="F2468" s="39" t="s">
        <v>25</v>
      </c>
      <c r="G2468" s="35" t="s">
        <v>26</v>
      </c>
      <c r="H2468" s="30"/>
      <c r="I2468" s="30"/>
      <c r="J2468" s="31" t="s">
        <v>85</v>
      </c>
      <c r="K2468" s="31" t="s">
        <v>31</v>
      </c>
      <c r="L2468" s="31" t="s">
        <v>86</v>
      </c>
      <c r="M2468" s="31"/>
      <c r="N2468" s="31" t="s">
        <v>31</v>
      </c>
      <c r="O2468" s="4" t="str">
        <f t="shared" si="270"/>
        <v>Panurginus atriceps</v>
      </c>
      <c r="P2468" s="85" t="str">
        <f t="shared" si="274"/>
        <v>Panurginus atriceps</v>
      </c>
      <c r="Q2468" s="35" t="s">
        <v>43</v>
      </c>
      <c r="R2468" s="36"/>
      <c r="S2468" s="32"/>
      <c r="T2468" s="32"/>
      <c r="U2468" s="32"/>
      <c r="V2468" s="34" t="s">
        <v>58</v>
      </c>
      <c r="W2468" s="38">
        <v>41344</v>
      </c>
      <c r="X2468" s="52"/>
      <c r="Y2468" s="129">
        <f t="shared" si="275"/>
        <v>1</v>
      </c>
      <c r="Z2468" s="110">
        <f t="shared" si="271"/>
        <v>0</v>
      </c>
      <c r="AA2468" s="1">
        <f t="shared" si="272"/>
        <v>0</v>
      </c>
    </row>
    <row r="2469" spans="1:27" ht="15" customHeight="1">
      <c r="A2469" s="148">
        <v>3018</v>
      </c>
      <c r="B2469" s="139">
        <v>20150510</v>
      </c>
      <c r="C2469" s="57" t="str">
        <f t="shared" si="273"/>
        <v>SCL</v>
      </c>
      <c r="D2469" s="114">
        <f t="shared" si="269"/>
        <v>40672</v>
      </c>
      <c r="E2469" s="28" t="s">
        <v>32</v>
      </c>
      <c r="F2469" s="39" t="s">
        <v>25</v>
      </c>
      <c r="G2469" s="35" t="s">
        <v>26</v>
      </c>
      <c r="H2469" s="30"/>
      <c r="I2469" s="30"/>
      <c r="J2469" s="31" t="s">
        <v>85</v>
      </c>
      <c r="K2469" s="31" t="s">
        <v>31</v>
      </c>
      <c r="L2469" s="31" t="s">
        <v>86</v>
      </c>
      <c r="M2469" s="31"/>
      <c r="N2469" s="31" t="s">
        <v>31</v>
      </c>
      <c r="O2469" s="4" t="str">
        <f t="shared" si="270"/>
        <v>Panurginus atriceps</v>
      </c>
      <c r="P2469" s="85" t="str">
        <f t="shared" si="274"/>
        <v>Panurginus atriceps</v>
      </c>
      <c r="Q2469" s="35" t="s">
        <v>43</v>
      </c>
      <c r="R2469" s="36"/>
      <c r="S2469" s="32"/>
      <c r="T2469" s="32"/>
      <c r="U2469" s="32"/>
      <c r="V2469" s="34" t="s">
        <v>58</v>
      </c>
      <c r="W2469" s="38">
        <v>41344</v>
      </c>
      <c r="X2469" s="52" t="s">
        <v>1114</v>
      </c>
      <c r="Y2469" s="129">
        <f t="shared" si="275"/>
        <v>1</v>
      </c>
      <c r="Z2469" s="110">
        <f t="shared" si="271"/>
        <v>0</v>
      </c>
      <c r="AA2469" s="1">
        <f t="shared" si="272"/>
        <v>0</v>
      </c>
    </row>
    <row r="2470" spans="1:27" ht="15" customHeight="1">
      <c r="A2470" s="148">
        <v>3019</v>
      </c>
      <c r="B2470" s="139">
        <v>20150419</v>
      </c>
      <c r="C2470" s="57" t="str">
        <f t="shared" si="273"/>
        <v>SCL</v>
      </c>
      <c r="D2470" s="114">
        <f t="shared" ref="D2470:D2533" si="276">DATEVALUE(LEFT(B2470,4)&amp;"/"&amp;MID(B2470,5,2)&amp;"/"&amp;RIGHT(B2470,2))</f>
        <v>40651</v>
      </c>
      <c r="E2470" s="28" t="s">
        <v>32</v>
      </c>
      <c r="F2470" s="39" t="s">
        <v>25</v>
      </c>
      <c r="G2470" s="35" t="s">
        <v>26</v>
      </c>
      <c r="H2470" s="30"/>
      <c r="I2470" s="30"/>
      <c r="J2470" s="31" t="s">
        <v>85</v>
      </c>
      <c r="K2470" s="31" t="s">
        <v>31</v>
      </c>
      <c r="L2470" s="31" t="s">
        <v>86</v>
      </c>
      <c r="M2470" s="31"/>
      <c r="N2470" s="31" t="s">
        <v>31</v>
      </c>
      <c r="O2470" s="4" t="str">
        <f t="shared" ref="O2470:O2533" si="277">J2470&amp;" "&amp;IF(LEN(K2470)&gt;0,"("&amp;K2470&amp;") ","")&amp;IF(LEN(N2470)&gt;0,"nr. ","")&amp;L2470&amp;IF(LEN(M2470)&gt;0," ssp. "&amp;M2470,"")</f>
        <v>Panurginus atriceps</v>
      </c>
      <c r="P2470" s="85" t="str">
        <f t="shared" si="274"/>
        <v>Panurginus atriceps</v>
      </c>
      <c r="Q2470" s="35" t="s">
        <v>43</v>
      </c>
      <c r="R2470" s="36"/>
      <c r="S2470" s="32"/>
      <c r="T2470" s="32"/>
      <c r="U2470" s="32"/>
      <c r="V2470" s="34" t="s">
        <v>58</v>
      </c>
      <c r="W2470" s="38">
        <v>41344</v>
      </c>
      <c r="X2470" s="52"/>
      <c r="Y2470" s="129">
        <f t="shared" si="275"/>
        <v>1</v>
      </c>
      <c r="Z2470" s="110">
        <f t="shared" si="271"/>
        <v>0</v>
      </c>
      <c r="AA2470" s="1">
        <f t="shared" si="272"/>
        <v>0</v>
      </c>
    </row>
    <row r="2471" spans="1:27" ht="15" customHeight="1">
      <c r="A2471" s="148">
        <v>3020</v>
      </c>
      <c r="B2471" s="139">
        <v>20150510</v>
      </c>
      <c r="C2471" s="57" t="str">
        <f t="shared" si="273"/>
        <v>SCL</v>
      </c>
      <c r="D2471" s="114">
        <f t="shared" si="276"/>
        <v>40672</v>
      </c>
      <c r="E2471" s="28" t="s">
        <v>32</v>
      </c>
      <c r="F2471" s="39" t="s">
        <v>25</v>
      </c>
      <c r="G2471" s="35" t="s">
        <v>26</v>
      </c>
      <c r="H2471" s="30"/>
      <c r="I2471" s="30"/>
      <c r="J2471" s="31" t="s">
        <v>85</v>
      </c>
      <c r="K2471" s="31" t="s">
        <v>31</v>
      </c>
      <c r="L2471" s="31" t="s">
        <v>86</v>
      </c>
      <c r="M2471" s="31"/>
      <c r="N2471" s="31" t="s">
        <v>31</v>
      </c>
      <c r="O2471" s="4" t="str">
        <f t="shared" si="277"/>
        <v>Panurginus atriceps</v>
      </c>
      <c r="P2471" s="85" t="str">
        <f t="shared" si="274"/>
        <v>Panurginus atriceps</v>
      </c>
      <c r="Q2471" s="35" t="s">
        <v>43</v>
      </c>
      <c r="R2471" s="36"/>
      <c r="S2471" s="32"/>
      <c r="T2471" s="32"/>
      <c r="U2471" s="32"/>
      <c r="V2471" s="34" t="s">
        <v>58</v>
      </c>
      <c r="W2471" s="38">
        <v>41344</v>
      </c>
      <c r="X2471" s="50" t="s">
        <v>67</v>
      </c>
      <c r="Y2471" s="129">
        <f t="shared" si="275"/>
        <v>1</v>
      </c>
      <c r="Z2471" s="110">
        <f t="shared" si="271"/>
        <v>1</v>
      </c>
      <c r="AA2471" s="1">
        <f t="shared" si="272"/>
        <v>0</v>
      </c>
    </row>
    <row r="2472" spans="1:27" ht="15" customHeight="1">
      <c r="A2472" s="148">
        <v>3021</v>
      </c>
      <c r="B2472" s="139">
        <v>20150711</v>
      </c>
      <c r="C2472" s="57" t="str">
        <f t="shared" si="273"/>
        <v>SCL</v>
      </c>
      <c r="D2472" s="114">
        <f t="shared" si="276"/>
        <v>40734</v>
      </c>
      <c r="E2472" s="28" t="s">
        <v>40</v>
      </c>
      <c r="F2472" s="39" t="s">
        <v>25</v>
      </c>
      <c r="G2472" s="35" t="s">
        <v>26</v>
      </c>
      <c r="H2472" s="30"/>
      <c r="I2472" s="30"/>
      <c r="J2472" s="31" t="s">
        <v>181</v>
      </c>
      <c r="K2472" s="4" t="s">
        <v>912</v>
      </c>
      <c r="L2472" s="4" t="s">
        <v>911</v>
      </c>
      <c r="M2472" s="31"/>
      <c r="N2472" s="31" t="s">
        <v>55</v>
      </c>
      <c r="O2472" s="4" t="str">
        <f t="shared" si="277"/>
        <v>Hylaeus (Spatulariella) nr. punctatus</v>
      </c>
      <c r="P2472" s="85" t="str">
        <f t="shared" si="274"/>
        <v>Hylaeus punctatus</v>
      </c>
      <c r="Q2472" s="35" t="s">
        <v>29</v>
      </c>
      <c r="R2472" s="36"/>
      <c r="S2472" s="32"/>
      <c r="T2472" s="32"/>
      <c r="U2472" s="32"/>
      <c r="V2472" s="34" t="s">
        <v>58</v>
      </c>
      <c r="W2472" s="38">
        <v>41344</v>
      </c>
      <c r="X2472" s="52" t="s">
        <v>1144</v>
      </c>
      <c r="Y2472" s="129">
        <f t="shared" si="275"/>
        <v>1</v>
      </c>
      <c r="Z2472" s="110">
        <f t="shared" si="271"/>
        <v>0</v>
      </c>
      <c r="AA2472" s="1">
        <f t="shared" si="272"/>
        <v>0</v>
      </c>
    </row>
    <row r="2473" spans="1:27" ht="15" customHeight="1">
      <c r="A2473" s="148">
        <v>3022</v>
      </c>
      <c r="B2473" s="139">
        <v>20160716</v>
      </c>
      <c r="C2473" s="57" t="str">
        <f t="shared" si="273"/>
        <v>POS</v>
      </c>
      <c r="D2473" s="114">
        <f t="shared" si="276"/>
        <v>41105</v>
      </c>
      <c r="E2473" s="28" t="s">
        <v>36</v>
      </c>
      <c r="F2473" s="39" t="s">
        <v>25</v>
      </c>
      <c r="G2473" s="35" t="s">
        <v>26</v>
      </c>
      <c r="H2473" s="30"/>
      <c r="I2473" s="30"/>
      <c r="J2473" s="31" t="s">
        <v>181</v>
      </c>
      <c r="K2473" s="4" t="s">
        <v>1152</v>
      </c>
      <c r="L2473" s="31" t="s">
        <v>1154</v>
      </c>
      <c r="M2473" s="31" t="s">
        <v>1155</v>
      </c>
      <c r="N2473" s="31"/>
      <c r="O2473" s="4" t="str">
        <f t="shared" si="277"/>
        <v>Hylaeus (Prosopis) modestus ssp. citrinifrons</v>
      </c>
      <c r="P2473" s="85" t="str">
        <f t="shared" si="274"/>
        <v>Hylaeus modestus</v>
      </c>
      <c r="Q2473" s="35" t="s">
        <v>29</v>
      </c>
      <c r="R2473" s="36"/>
      <c r="S2473" s="32"/>
      <c r="T2473" s="32"/>
      <c r="U2473" s="32"/>
      <c r="V2473" s="34" t="s">
        <v>58</v>
      </c>
      <c r="W2473" s="38">
        <v>41344</v>
      </c>
      <c r="X2473" s="52" t="s">
        <v>1176</v>
      </c>
      <c r="Y2473" s="129">
        <f t="shared" si="275"/>
        <v>1</v>
      </c>
      <c r="Z2473" s="110">
        <f t="shared" si="271"/>
        <v>0</v>
      </c>
      <c r="AA2473" s="1">
        <f t="shared" si="272"/>
        <v>0</v>
      </c>
    </row>
    <row r="2474" spans="1:27" ht="15" customHeight="1">
      <c r="A2474" s="148">
        <v>3023</v>
      </c>
      <c r="B2474" s="139">
        <v>20160716</v>
      </c>
      <c r="C2474" s="57" t="str">
        <f t="shared" si="273"/>
        <v>POS</v>
      </c>
      <c r="D2474" s="114">
        <f t="shared" si="276"/>
        <v>41105</v>
      </c>
      <c r="E2474" s="28" t="s">
        <v>36</v>
      </c>
      <c r="F2474" s="39" t="s">
        <v>25</v>
      </c>
      <c r="G2474" s="35" t="s">
        <v>26</v>
      </c>
      <c r="H2474" s="30"/>
      <c r="I2474" s="30"/>
      <c r="J2474" s="31" t="s">
        <v>181</v>
      </c>
      <c r="K2474" s="31" t="s">
        <v>1152</v>
      </c>
      <c r="L2474" s="31" t="s">
        <v>1154</v>
      </c>
      <c r="M2474" s="31" t="s">
        <v>1155</v>
      </c>
      <c r="N2474" s="31" t="s">
        <v>31</v>
      </c>
      <c r="O2474" s="4" t="str">
        <f t="shared" si="277"/>
        <v>Hylaeus (Prosopis) modestus ssp. citrinifrons</v>
      </c>
      <c r="P2474" s="85" t="str">
        <f t="shared" si="274"/>
        <v>Hylaeus modestus</v>
      </c>
      <c r="Q2474" s="35" t="s">
        <v>29</v>
      </c>
      <c r="R2474" s="36"/>
      <c r="S2474" s="32"/>
      <c r="T2474" s="32"/>
      <c r="U2474" s="32"/>
      <c r="V2474" s="34" t="s">
        <v>58</v>
      </c>
      <c r="W2474" s="38">
        <v>41344</v>
      </c>
      <c r="X2474" s="52" t="s">
        <v>1276</v>
      </c>
      <c r="Y2474" s="129">
        <f t="shared" si="275"/>
        <v>1</v>
      </c>
      <c r="Z2474" s="110">
        <f t="shared" si="271"/>
        <v>0</v>
      </c>
      <c r="AA2474" s="1">
        <f t="shared" si="272"/>
        <v>0</v>
      </c>
    </row>
    <row r="2475" spans="1:27" ht="15" customHeight="1">
      <c r="A2475" s="148">
        <v>3024</v>
      </c>
      <c r="B2475" s="139">
        <v>20160807</v>
      </c>
      <c r="C2475" s="57" t="str">
        <f t="shared" si="273"/>
        <v>SCL</v>
      </c>
      <c r="D2475" s="114">
        <f t="shared" si="276"/>
        <v>41127</v>
      </c>
      <c r="E2475" s="28" t="s">
        <v>40</v>
      </c>
      <c r="F2475" s="39" t="s">
        <v>25</v>
      </c>
      <c r="G2475" s="35" t="s">
        <v>26</v>
      </c>
      <c r="H2475" s="30"/>
      <c r="I2475" s="30"/>
      <c r="J2475" s="31" t="s">
        <v>181</v>
      </c>
      <c r="K2475" s="31" t="s">
        <v>31</v>
      </c>
      <c r="L2475" s="31" t="s">
        <v>82</v>
      </c>
      <c r="M2475" s="31"/>
      <c r="N2475" s="31" t="s">
        <v>31</v>
      </c>
      <c r="O2475" s="4" t="str">
        <f t="shared" si="277"/>
        <v>Hylaeus sp. 2</v>
      </c>
      <c r="P2475" s="85" t="str">
        <f t="shared" si="274"/>
        <v>Hylaeus sp. 2</v>
      </c>
      <c r="Q2475" s="35" t="s">
        <v>29</v>
      </c>
      <c r="R2475" s="36"/>
      <c r="S2475" s="32"/>
      <c r="T2475" s="32"/>
      <c r="U2475" s="32"/>
      <c r="V2475" s="34" t="s">
        <v>58</v>
      </c>
      <c r="W2475" s="38">
        <v>41344</v>
      </c>
      <c r="X2475" s="52" t="s">
        <v>1283</v>
      </c>
      <c r="Y2475" s="129">
        <f t="shared" si="275"/>
        <v>1</v>
      </c>
      <c r="Z2475" s="110">
        <f t="shared" si="271"/>
        <v>0</v>
      </c>
      <c r="AA2475" s="1">
        <f t="shared" si="272"/>
        <v>0</v>
      </c>
    </row>
    <row r="2476" spans="1:27" ht="15" customHeight="1">
      <c r="A2476" s="148">
        <v>3025</v>
      </c>
      <c r="B2476" s="139">
        <v>20160716</v>
      </c>
      <c r="C2476" s="57" t="str">
        <f t="shared" si="273"/>
        <v>SCL</v>
      </c>
      <c r="D2476" s="114">
        <f t="shared" si="276"/>
        <v>41105</v>
      </c>
      <c r="E2476" s="28" t="s">
        <v>40</v>
      </c>
      <c r="F2476" s="39" t="s">
        <v>25</v>
      </c>
      <c r="G2476" s="35" t="s">
        <v>26</v>
      </c>
      <c r="H2476" s="30"/>
      <c r="I2476" s="30"/>
      <c r="J2476" s="31" t="s">
        <v>175</v>
      </c>
      <c r="K2476" s="31" t="s">
        <v>580</v>
      </c>
      <c r="L2476" s="31" t="s">
        <v>176</v>
      </c>
      <c r="M2476" s="31"/>
      <c r="N2476" s="31" t="s">
        <v>31</v>
      </c>
      <c r="O2476" s="4" t="str">
        <f t="shared" si="277"/>
        <v>Ceratina (Zadontomerus) acantha</v>
      </c>
      <c r="P2476" s="85" t="str">
        <f t="shared" si="274"/>
        <v>Ceratina acantha</v>
      </c>
      <c r="Q2476" s="35" t="s">
        <v>29</v>
      </c>
      <c r="R2476" s="36"/>
      <c r="S2476" s="32"/>
      <c r="T2476" s="32"/>
      <c r="U2476" s="32"/>
      <c r="V2476" s="34" t="s">
        <v>58</v>
      </c>
      <c r="W2476" s="38">
        <v>41344</v>
      </c>
      <c r="X2476" s="52"/>
      <c r="Y2476" s="129">
        <f t="shared" si="275"/>
        <v>1</v>
      </c>
      <c r="Z2476" s="110">
        <f t="shared" si="271"/>
        <v>0</v>
      </c>
      <c r="AA2476" s="1">
        <f t="shared" si="272"/>
        <v>0</v>
      </c>
    </row>
    <row r="2477" spans="1:27" ht="15" customHeight="1">
      <c r="A2477" s="148">
        <v>3026</v>
      </c>
      <c r="B2477" s="139">
        <v>20150419</v>
      </c>
      <c r="C2477" s="57" t="str">
        <f t="shared" si="273"/>
        <v>SCL</v>
      </c>
      <c r="D2477" s="114">
        <f t="shared" si="276"/>
        <v>40651</v>
      </c>
      <c r="E2477" s="28" t="s">
        <v>32</v>
      </c>
      <c r="F2477" s="39" t="s">
        <v>25</v>
      </c>
      <c r="G2477" s="35" t="s">
        <v>26</v>
      </c>
      <c r="H2477" s="30"/>
      <c r="I2477" s="30"/>
      <c r="J2477" s="31" t="s">
        <v>175</v>
      </c>
      <c r="K2477" s="31" t="s">
        <v>580</v>
      </c>
      <c r="L2477" s="31" t="s">
        <v>176</v>
      </c>
      <c r="M2477" s="31"/>
      <c r="N2477" s="31" t="s">
        <v>31</v>
      </c>
      <c r="O2477" s="4" t="str">
        <f t="shared" si="277"/>
        <v>Ceratina (Zadontomerus) acantha</v>
      </c>
      <c r="P2477" s="85" t="str">
        <f t="shared" si="274"/>
        <v>Ceratina acantha</v>
      </c>
      <c r="Q2477" s="35" t="s">
        <v>43</v>
      </c>
      <c r="R2477" s="36"/>
      <c r="S2477" s="32"/>
      <c r="T2477" s="32"/>
      <c r="U2477" s="32"/>
      <c r="V2477" s="34" t="s">
        <v>58</v>
      </c>
      <c r="W2477" s="38">
        <v>41344</v>
      </c>
      <c r="X2477" s="52"/>
      <c r="Y2477" s="129">
        <f t="shared" si="275"/>
        <v>1</v>
      </c>
      <c r="Z2477" s="110">
        <f t="shared" si="271"/>
        <v>0</v>
      </c>
      <c r="AA2477" s="1">
        <f t="shared" si="272"/>
        <v>0</v>
      </c>
    </row>
    <row r="2478" spans="1:27" ht="15" customHeight="1">
      <c r="A2478" s="148">
        <v>3027</v>
      </c>
      <c r="B2478" s="139">
        <v>20150510</v>
      </c>
      <c r="C2478" s="57" t="str">
        <f t="shared" si="273"/>
        <v>SCL</v>
      </c>
      <c r="D2478" s="114">
        <f t="shared" si="276"/>
        <v>40672</v>
      </c>
      <c r="E2478" s="28" t="s">
        <v>32</v>
      </c>
      <c r="F2478" s="39" t="s">
        <v>25</v>
      </c>
      <c r="G2478" s="35" t="s">
        <v>26</v>
      </c>
      <c r="H2478" s="30"/>
      <c r="I2478" s="30"/>
      <c r="J2478" s="31" t="s">
        <v>175</v>
      </c>
      <c r="K2478" s="31" t="s">
        <v>580</v>
      </c>
      <c r="L2478" s="31" t="s">
        <v>176</v>
      </c>
      <c r="M2478" s="31"/>
      <c r="N2478" s="31" t="s">
        <v>31</v>
      </c>
      <c r="O2478" s="4" t="str">
        <f t="shared" si="277"/>
        <v>Ceratina (Zadontomerus) acantha</v>
      </c>
      <c r="P2478" s="85" t="str">
        <f t="shared" si="274"/>
        <v>Ceratina acantha</v>
      </c>
      <c r="Q2478" s="35" t="s">
        <v>43</v>
      </c>
      <c r="R2478" s="36"/>
      <c r="S2478" s="32"/>
      <c r="T2478" s="32"/>
      <c r="U2478" s="32"/>
      <c r="V2478" s="34" t="s">
        <v>58</v>
      </c>
      <c r="W2478" s="38">
        <v>41344</v>
      </c>
      <c r="X2478" s="52"/>
      <c r="Y2478" s="129">
        <f t="shared" si="275"/>
        <v>1</v>
      </c>
      <c r="Z2478" s="110">
        <f t="shared" si="271"/>
        <v>0</v>
      </c>
      <c r="AA2478" s="1">
        <f t="shared" si="272"/>
        <v>0</v>
      </c>
    </row>
    <row r="2479" spans="1:27" ht="15" customHeight="1">
      <c r="A2479" s="148">
        <v>3028</v>
      </c>
      <c r="B2479" s="139">
        <v>20150510</v>
      </c>
      <c r="C2479" s="57" t="str">
        <f t="shared" si="273"/>
        <v>POS</v>
      </c>
      <c r="D2479" s="114">
        <f t="shared" si="276"/>
        <v>40672</v>
      </c>
      <c r="E2479" s="28" t="s">
        <v>36</v>
      </c>
      <c r="F2479" s="39" t="s">
        <v>25</v>
      </c>
      <c r="G2479" s="35" t="s">
        <v>26</v>
      </c>
      <c r="H2479" s="30"/>
      <c r="I2479" s="30"/>
      <c r="J2479" s="31" t="s">
        <v>175</v>
      </c>
      <c r="K2479" s="31" t="s">
        <v>580</v>
      </c>
      <c r="L2479" s="31" t="s">
        <v>176</v>
      </c>
      <c r="M2479" s="31"/>
      <c r="N2479" s="31" t="s">
        <v>31</v>
      </c>
      <c r="O2479" s="4" t="str">
        <f t="shared" si="277"/>
        <v>Ceratina (Zadontomerus) acantha</v>
      </c>
      <c r="P2479" s="85" t="str">
        <f t="shared" si="274"/>
        <v>Ceratina acantha</v>
      </c>
      <c r="Q2479" s="35" t="s">
        <v>43</v>
      </c>
      <c r="R2479" s="36"/>
      <c r="S2479" s="32"/>
      <c r="T2479" s="32"/>
      <c r="U2479" s="32"/>
      <c r="V2479" s="34" t="s">
        <v>58</v>
      </c>
      <c r="W2479" s="38">
        <v>41344</v>
      </c>
      <c r="X2479" s="52"/>
      <c r="Y2479" s="129">
        <f t="shared" si="275"/>
        <v>1</v>
      </c>
      <c r="Z2479" s="110">
        <f t="shared" si="271"/>
        <v>0</v>
      </c>
      <c r="AA2479" s="1">
        <f t="shared" si="272"/>
        <v>0</v>
      </c>
    </row>
    <row r="2480" spans="1:27" ht="15" customHeight="1">
      <c r="A2480" s="148">
        <v>3029</v>
      </c>
      <c r="B2480" s="139">
        <v>20160417</v>
      </c>
      <c r="C2480" s="57" t="str">
        <f t="shared" si="273"/>
        <v>POS</v>
      </c>
      <c r="D2480" s="114">
        <f t="shared" si="276"/>
        <v>41015</v>
      </c>
      <c r="E2480" s="28" t="s">
        <v>37</v>
      </c>
      <c r="F2480" s="39" t="s">
        <v>25</v>
      </c>
      <c r="G2480" s="35" t="s">
        <v>26</v>
      </c>
      <c r="H2480" s="30"/>
      <c r="I2480" s="30"/>
      <c r="J2480" s="31" t="s">
        <v>59</v>
      </c>
      <c r="K2480" s="4" t="s">
        <v>572</v>
      </c>
      <c r="L2480" s="31" t="s">
        <v>186</v>
      </c>
      <c r="M2480" s="31"/>
      <c r="N2480" s="31" t="s">
        <v>31</v>
      </c>
      <c r="O2480" s="4" t="str">
        <f t="shared" si="277"/>
        <v>Andrena (Thysandrena) candida</v>
      </c>
      <c r="P2480" s="85" t="str">
        <f t="shared" si="274"/>
        <v>Andrena candida</v>
      </c>
      <c r="Q2480" s="35" t="s">
        <v>29</v>
      </c>
      <c r="R2480" s="36"/>
      <c r="S2480" s="32"/>
      <c r="T2480" s="32"/>
      <c r="U2480" s="32"/>
      <c r="V2480" s="34" t="s">
        <v>58</v>
      </c>
      <c r="W2480" s="38">
        <v>41344</v>
      </c>
      <c r="X2480" s="52"/>
      <c r="Y2480" s="129">
        <f t="shared" si="275"/>
        <v>1</v>
      </c>
      <c r="Z2480" s="110">
        <f t="shared" si="271"/>
        <v>0</v>
      </c>
      <c r="AA2480" s="1">
        <f t="shared" si="272"/>
        <v>0</v>
      </c>
    </row>
    <row r="2481" spans="1:27" ht="15" customHeight="1">
      <c r="A2481" s="148">
        <v>3030</v>
      </c>
      <c r="B2481" s="139">
        <v>20160417</v>
      </c>
      <c r="C2481" s="57" t="str">
        <f t="shared" si="273"/>
        <v>POS</v>
      </c>
      <c r="D2481" s="114">
        <f t="shared" si="276"/>
        <v>41015</v>
      </c>
      <c r="E2481" s="28" t="s">
        <v>37</v>
      </c>
      <c r="F2481" s="39" t="s">
        <v>25</v>
      </c>
      <c r="G2481" s="35" t="s">
        <v>26</v>
      </c>
      <c r="H2481" s="30"/>
      <c r="I2481" s="30"/>
      <c r="J2481" s="31" t="s">
        <v>59</v>
      </c>
      <c r="K2481" s="4" t="s">
        <v>572</v>
      </c>
      <c r="L2481" s="31" t="s">
        <v>186</v>
      </c>
      <c r="M2481" s="31"/>
      <c r="N2481" s="31" t="s">
        <v>31</v>
      </c>
      <c r="O2481" s="4" t="str">
        <f t="shared" si="277"/>
        <v>Andrena (Thysandrena) candida</v>
      </c>
      <c r="P2481" s="85" t="str">
        <f t="shared" si="274"/>
        <v>Andrena candida</v>
      </c>
      <c r="Q2481" s="35" t="s">
        <v>29</v>
      </c>
      <c r="R2481" s="36"/>
      <c r="S2481" s="32"/>
      <c r="T2481" s="32"/>
      <c r="U2481" s="32"/>
      <c r="V2481" s="34" t="s">
        <v>58</v>
      </c>
      <c r="W2481" s="38">
        <v>41344</v>
      </c>
      <c r="X2481" s="52"/>
      <c r="Y2481" s="129">
        <f t="shared" si="275"/>
        <v>1</v>
      </c>
      <c r="Z2481" s="110">
        <f t="shared" si="271"/>
        <v>0</v>
      </c>
      <c r="AA2481" s="1">
        <f t="shared" si="272"/>
        <v>0</v>
      </c>
    </row>
    <row r="2482" spans="1:27" ht="15" customHeight="1">
      <c r="A2482" s="148">
        <v>3031</v>
      </c>
      <c r="B2482" s="139">
        <v>20160417</v>
      </c>
      <c r="C2482" s="57" t="str">
        <f t="shared" si="273"/>
        <v>POS</v>
      </c>
      <c r="D2482" s="114">
        <f t="shared" si="276"/>
        <v>41015</v>
      </c>
      <c r="E2482" s="28" t="s">
        <v>37</v>
      </c>
      <c r="F2482" s="39" t="s">
        <v>25</v>
      </c>
      <c r="G2482" s="35" t="s">
        <v>26</v>
      </c>
      <c r="H2482" s="30"/>
      <c r="I2482" s="30"/>
      <c r="J2482" s="31" t="s">
        <v>59</v>
      </c>
      <c r="K2482" s="4" t="s">
        <v>572</v>
      </c>
      <c r="L2482" s="31" t="s">
        <v>186</v>
      </c>
      <c r="M2482" s="31"/>
      <c r="N2482" s="31" t="s">
        <v>31</v>
      </c>
      <c r="O2482" s="4" t="str">
        <f t="shared" si="277"/>
        <v>Andrena (Thysandrena) candida</v>
      </c>
      <c r="P2482" s="85" t="str">
        <f t="shared" si="274"/>
        <v>Andrena candida</v>
      </c>
      <c r="Q2482" s="35" t="s">
        <v>29</v>
      </c>
      <c r="R2482" s="36"/>
      <c r="S2482" s="32"/>
      <c r="T2482" s="32"/>
      <c r="U2482" s="32"/>
      <c r="V2482" s="34" t="s">
        <v>58</v>
      </c>
      <c r="W2482" s="38">
        <v>41344</v>
      </c>
      <c r="X2482" s="52"/>
      <c r="Y2482" s="129">
        <f t="shared" si="275"/>
        <v>1</v>
      </c>
      <c r="Z2482" s="110">
        <f t="shared" si="271"/>
        <v>0</v>
      </c>
      <c r="AA2482" s="1">
        <f t="shared" si="272"/>
        <v>0</v>
      </c>
    </row>
    <row r="2483" spans="1:27" ht="15" customHeight="1">
      <c r="A2483" s="148">
        <v>3032</v>
      </c>
      <c r="B2483" s="139">
        <v>20160417</v>
      </c>
      <c r="C2483" s="57" t="str">
        <f t="shared" si="273"/>
        <v>POS</v>
      </c>
      <c r="D2483" s="114">
        <f t="shared" si="276"/>
        <v>41015</v>
      </c>
      <c r="E2483" s="28" t="s">
        <v>37</v>
      </c>
      <c r="F2483" s="39" t="s">
        <v>25</v>
      </c>
      <c r="G2483" s="35" t="s">
        <v>26</v>
      </c>
      <c r="H2483" s="30"/>
      <c r="I2483" s="30"/>
      <c r="J2483" s="31" t="s">
        <v>59</v>
      </c>
      <c r="K2483" s="84" t="s">
        <v>280</v>
      </c>
      <c r="L2483" s="4" t="s">
        <v>66</v>
      </c>
      <c r="M2483" s="4"/>
      <c r="N2483" s="4"/>
      <c r="O2483" s="4" t="str">
        <f t="shared" si="277"/>
        <v>Andrena (Trachandrena) salicifloris</v>
      </c>
      <c r="P2483" s="85" t="str">
        <f t="shared" si="274"/>
        <v>Andrena salicifloris</v>
      </c>
      <c r="Q2483" s="35" t="s">
        <v>29</v>
      </c>
      <c r="R2483" s="36"/>
      <c r="S2483" s="32"/>
      <c r="T2483" s="32"/>
      <c r="U2483" s="32"/>
      <c r="V2483" s="34" t="s">
        <v>58</v>
      </c>
      <c r="W2483" s="38">
        <v>41344</v>
      </c>
      <c r="X2483" s="52" t="s">
        <v>755</v>
      </c>
      <c r="Y2483" s="129">
        <f t="shared" si="275"/>
        <v>1</v>
      </c>
      <c r="Z2483" s="110">
        <f t="shared" si="271"/>
        <v>0</v>
      </c>
      <c r="AA2483" s="1">
        <f t="shared" si="272"/>
        <v>0</v>
      </c>
    </row>
    <row r="2484" spans="1:27" ht="15" customHeight="1">
      <c r="A2484" s="148">
        <v>3033</v>
      </c>
      <c r="B2484" s="139">
        <v>20150419</v>
      </c>
      <c r="C2484" s="57" t="str">
        <f t="shared" si="273"/>
        <v>SCL</v>
      </c>
      <c r="D2484" s="114">
        <f t="shared" si="276"/>
        <v>40651</v>
      </c>
      <c r="E2484" s="28" t="s">
        <v>32</v>
      </c>
      <c r="F2484" s="39" t="s">
        <v>25</v>
      </c>
      <c r="G2484" s="35" t="s">
        <v>26</v>
      </c>
      <c r="H2484" s="30"/>
      <c r="I2484" s="30"/>
      <c r="J2484" s="31" t="s">
        <v>107</v>
      </c>
      <c r="K2484" s="31" t="s">
        <v>585</v>
      </c>
      <c r="L2484" s="31" t="s">
        <v>108</v>
      </c>
      <c r="M2484" s="31"/>
      <c r="N2484" s="31" t="s">
        <v>31</v>
      </c>
      <c r="O2484" s="4" t="str">
        <f t="shared" si="277"/>
        <v>Hoplitis (Alcidamea) producta</v>
      </c>
      <c r="P2484" s="85" t="str">
        <f t="shared" si="274"/>
        <v>Hoplitis producta</v>
      </c>
      <c r="Q2484" s="35" t="s">
        <v>43</v>
      </c>
      <c r="R2484" s="36"/>
      <c r="S2484" s="32"/>
      <c r="T2484" s="32"/>
      <c r="U2484" s="32"/>
      <c r="V2484" s="34" t="s">
        <v>58</v>
      </c>
      <c r="W2484" s="38">
        <v>41344</v>
      </c>
      <c r="X2484" s="52" t="s">
        <v>1114</v>
      </c>
      <c r="Y2484" s="129">
        <f t="shared" si="275"/>
        <v>1</v>
      </c>
      <c r="Z2484" s="110">
        <f t="shared" si="271"/>
        <v>0</v>
      </c>
      <c r="AA2484" s="1">
        <f t="shared" si="272"/>
        <v>0</v>
      </c>
    </row>
    <row r="2485" spans="1:27" ht="15" customHeight="1">
      <c r="A2485" s="148">
        <v>3035</v>
      </c>
      <c r="B2485" s="139">
        <v>20160327</v>
      </c>
      <c r="C2485" s="57" t="str">
        <f t="shared" si="273"/>
        <v>POS</v>
      </c>
      <c r="D2485" s="115">
        <f t="shared" si="276"/>
        <v>40994</v>
      </c>
      <c r="E2485" s="9" t="s">
        <v>35</v>
      </c>
      <c r="F2485" s="37" t="s">
        <v>25</v>
      </c>
      <c r="G2485" s="11" t="s">
        <v>26</v>
      </c>
      <c r="H2485" s="3"/>
      <c r="I2485" s="3"/>
      <c r="J2485" s="4" t="s">
        <v>51</v>
      </c>
      <c r="K2485" s="84" t="s">
        <v>582</v>
      </c>
      <c r="L2485" s="4" t="s">
        <v>52</v>
      </c>
      <c r="M2485" s="4"/>
      <c r="N2485" s="4"/>
      <c r="O2485" s="4" t="str">
        <f t="shared" si="277"/>
        <v>Halictus (Seladonia) tripartitus</v>
      </c>
      <c r="P2485" s="85" t="str">
        <f t="shared" si="274"/>
        <v>Halictus tripartitus</v>
      </c>
      <c r="Q2485" s="11" t="s">
        <v>29</v>
      </c>
      <c r="R2485" s="11"/>
      <c r="S2485" s="12"/>
      <c r="T2485" s="12"/>
      <c r="U2485" s="12"/>
      <c r="V2485" s="10" t="s">
        <v>182</v>
      </c>
      <c r="W2485" s="118">
        <v>41950</v>
      </c>
      <c r="X2485" s="2"/>
      <c r="Y2485" s="129">
        <f t="shared" si="275"/>
        <v>1</v>
      </c>
      <c r="Z2485" s="110">
        <f t="shared" si="271"/>
        <v>0</v>
      </c>
      <c r="AA2485" s="1">
        <f t="shared" si="272"/>
        <v>0</v>
      </c>
    </row>
    <row r="2486" spans="1:27" ht="15" customHeight="1">
      <c r="A2486" s="150">
        <v>3036</v>
      </c>
      <c r="B2486" s="140">
        <v>20140714</v>
      </c>
      <c r="C2486" s="57" t="str">
        <f t="shared" si="273"/>
        <v>POS</v>
      </c>
      <c r="D2486" s="114">
        <f t="shared" si="276"/>
        <v>40372</v>
      </c>
      <c r="E2486" s="9" t="s">
        <v>35</v>
      </c>
      <c r="F2486" s="37" t="s">
        <v>25</v>
      </c>
      <c r="G2486" s="11" t="s">
        <v>26</v>
      </c>
      <c r="H2486" s="3"/>
      <c r="I2486" s="3"/>
      <c r="J2486" s="4" t="s">
        <v>117</v>
      </c>
      <c r="K2486" s="4" t="s">
        <v>167</v>
      </c>
      <c r="L2486" s="4" t="s">
        <v>705</v>
      </c>
      <c r="M2486" s="4"/>
      <c r="N2486" s="4" t="s">
        <v>31</v>
      </c>
      <c r="O2486" s="4" t="str">
        <f t="shared" si="277"/>
        <v>Lasioglossum (Dialictus) knereri</v>
      </c>
      <c r="P2486" s="85" t="str">
        <f t="shared" si="274"/>
        <v>Lasioglossum knereri</v>
      </c>
      <c r="Q2486" s="11" t="s">
        <v>29</v>
      </c>
      <c r="R2486" s="11"/>
      <c r="S2486" s="12"/>
      <c r="T2486" s="12"/>
      <c r="U2486" s="12"/>
      <c r="V2486" s="10" t="s">
        <v>58</v>
      </c>
      <c r="W2486" s="6">
        <v>41346</v>
      </c>
      <c r="X2486" s="2" t="s">
        <v>1450</v>
      </c>
      <c r="Y2486" s="129">
        <f t="shared" si="275"/>
        <v>1</v>
      </c>
      <c r="Z2486" s="110">
        <f t="shared" si="271"/>
        <v>0</v>
      </c>
      <c r="AA2486" s="1">
        <f t="shared" si="272"/>
        <v>0</v>
      </c>
    </row>
    <row r="2487" spans="1:27" ht="15" customHeight="1">
      <c r="A2487" s="150">
        <v>3037</v>
      </c>
      <c r="B2487" s="140">
        <v>20140714</v>
      </c>
      <c r="C2487" s="57" t="str">
        <f t="shared" si="273"/>
        <v>POS</v>
      </c>
      <c r="D2487" s="114">
        <f t="shared" si="276"/>
        <v>40372</v>
      </c>
      <c r="E2487" s="9" t="s">
        <v>35</v>
      </c>
      <c r="F2487" s="37" t="s">
        <v>25</v>
      </c>
      <c r="G2487" s="11" t="s">
        <v>26</v>
      </c>
      <c r="H2487" s="3"/>
      <c r="I2487" s="3"/>
      <c r="J2487" s="4" t="s">
        <v>117</v>
      </c>
      <c r="K2487" s="4" t="s">
        <v>167</v>
      </c>
      <c r="L2487" s="4" t="s">
        <v>705</v>
      </c>
      <c r="M2487" s="4"/>
      <c r="N2487" s="4" t="s">
        <v>31</v>
      </c>
      <c r="O2487" s="4" t="str">
        <f t="shared" si="277"/>
        <v>Lasioglossum (Dialictus) knereri</v>
      </c>
      <c r="P2487" s="85" t="str">
        <f t="shared" si="274"/>
        <v>Lasioglossum knereri</v>
      </c>
      <c r="Q2487" s="11" t="s">
        <v>29</v>
      </c>
      <c r="R2487" s="11"/>
      <c r="S2487" s="12"/>
      <c r="T2487" s="12"/>
      <c r="U2487" s="12"/>
      <c r="V2487" s="10" t="s">
        <v>58</v>
      </c>
      <c r="W2487" s="6">
        <v>41346</v>
      </c>
      <c r="X2487" s="2" t="s">
        <v>1450</v>
      </c>
      <c r="Y2487" s="129">
        <f t="shared" si="275"/>
        <v>1</v>
      </c>
      <c r="Z2487" s="110">
        <f t="shared" si="271"/>
        <v>0</v>
      </c>
      <c r="AA2487" s="1">
        <f t="shared" si="272"/>
        <v>0</v>
      </c>
    </row>
    <row r="2488" spans="1:27" ht="15" customHeight="1">
      <c r="A2488" s="150">
        <v>3038</v>
      </c>
      <c r="B2488" s="140">
        <v>20140714</v>
      </c>
      <c r="C2488" s="57" t="str">
        <f t="shared" si="273"/>
        <v>POS</v>
      </c>
      <c r="D2488" s="114">
        <f t="shared" si="276"/>
        <v>40372</v>
      </c>
      <c r="E2488" s="9" t="s">
        <v>35</v>
      </c>
      <c r="F2488" s="37" t="s">
        <v>25</v>
      </c>
      <c r="G2488" s="11" t="s">
        <v>26</v>
      </c>
      <c r="H2488" s="3"/>
      <c r="I2488" s="3"/>
      <c r="J2488" s="4" t="s">
        <v>117</v>
      </c>
      <c r="K2488" s="4" t="s">
        <v>167</v>
      </c>
      <c r="L2488" s="4" t="s">
        <v>666</v>
      </c>
      <c r="M2488" s="4"/>
      <c r="N2488" s="4"/>
      <c r="O2488" s="4" t="str">
        <f t="shared" si="277"/>
        <v>Lasioglossum (Dialictus) incompletum</v>
      </c>
      <c r="P2488" s="85" t="str">
        <f t="shared" si="274"/>
        <v>Lasioglossum incompletum</v>
      </c>
      <c r="Q2488" s="11" t="s">
        <v>29</v>
      </c>
      <c r="R2488" s="11"/>
      <c r="S2488" s="12"/>
      <c r="T2488" s="12"/>
      <c r="U2488" s="12"/>
      <c r="V2488" s="10" t="s">
        <v>58</v>
      </c>
      <c r="W2488" s="6">
        <v>41346</v>
      </c>
      <c r="X2488" s="2" t="s">
        <v>1087</v>
      </c>
      <c r="Y2488" s="129">
        <f t="shared" si="275"/>
        <v>1</v>
      </c>
      <c r="Z2488" s="110">
        <f t="shared" si="271"/>
        <v>0</v>
      </c>
      <c r="AA2488" s="1">
        <f t="shared" si="272"/>
        <v>0</v>
      </c>
    </row>
    <row r="2489" spans="1:27" ht="15" customHeight="1">
      <c r="A2489" s="150">
        <v>3039</v>
      </c>
      <c r="B2489" s="140">
        <v>20140714</v>
      </c>
      <c r="C2489" s="57" t="str">
        <f t="shared" si="273"/>
        <v>POS</v>
      </c>
      <c r="D2489" s="114">
        <f t="shared" si="276"/>
        <v>40372</v>
      </c>
      <c r="E2489" s="9" t="s">
        <v>35</v>
      </c>
      <c r="F2489" s="37" t="s">
        <v>25</v>
      </c>
      <c r="G2489" s="11" t="s">
        <v>26</v>
      </c>
      <c r="H2489" s="3"/>
      <c r="I2489" s="3"/>
      <c r="J2489" s="4" t="s">
        <v>117</v>
      </c>
      <c r="K2489" s="4" t="s">
        <v>167</v>
      </c>
      <c r="L2489" s="4" t="s">
        <v>666</v>
      </c>
      <c r="M2489" s="4"/>
      <c r="N2489" s="4" t="s">
        <v>31</v>
      </c>
      <c r="O2489" s="4" t="str">
        <f t="shared" si="277"/>
        <v>Lasioglossum (Dialictus) incompletum</v>
      </c>
      <c r="P2489" s="85" t="str">
        <f t="shared" si="274"/>
        <v>Lasioglossum incompletum</v>
      </c>
      <c r="Q2489" s="11" t="s">
        <v>29</v>
      </c>
      <c r="R2489" s="11"/>
      <c r="S2489" s="12"/>
      <c r="T2489" s="12"/>
      <c r="U2489" s="12"/>
      <c r="V2489" s="10" t="s">
        <v>58</v>
      </c>
      <c r="W2489" s="6">
        <v>41346</v>
      </c>
      <c r="X2489" s="2" t="s">
        <v>1094</v>
      </c>
      <c r="Y2489" s="129">
        <f t="shared" si="275"/>
        <v>1</v>
      </c>
      <c r="Z2489" s="110">
        <f t="shared" si="271"/>
        <v>0</v>
      </c>
      <c r="AA2489" s="1">
        <f t="shared" si="272"/>
        <v>0</v>
      </c>
    </row>
    <row r="2490" spans="1:27" ht="15" customHeight="1">
      <c r="A2490" s="150">
        <v>3040</v>
      </c>
      <c r="B2490" s="140">
        <v>20140714</v>
      </c>
      <c r="C2490" s="57" t="str">
        <f t="shared" si="273"/>
        <v>SCL</v>
      </c>
      <c r="D2490" s="114">
        <f t="shared" si="276"/>
        <v>40372</v>
      </c>
      <c r="E2490" s="9" t="s">
        <v>32</v>
      </c>
      <c r="F2490" s="37" t="s">
        <v>25</v>
      </c>
      <c r="G2490" s="11" t="s">
        <v>26</v>
      </c>
      <c r="H2490" s="3"/>
      <c r="I2490" s="3"/>
      <c r="J2490" s="4" t="s">
        <v>117</v>
      </c>
      <c r="K2490" s="4" t="s">
        <v>167</v>
      </c>
      <c r="L2490" s="4" t="s">
        <v>666</v>
      </c>
      <c r="M2490" s="4"/>
      <c r="N2490" s="4" t="s">
        <v>31</v>
      </c>
      <c r="O2490" s="4" t="str">
        <f t="shared" si="277"/>
        <v>Lasioglossum (Dialictus) incompletum</v>
      </c>
      <c r="P2490" s="85" t="str">
        <f t="shared" si="274"/>
        <v>Lasioglossum incompletum</v>
      </c>
      <c r="Q2490" s="11" t="s">
        <v>29</v>
      </c>
      <c r="R2490" s="11"/>
      <c r="S2490" s="12"/>
      <c r="T2490" s="12"/>
      <c r="U2490" s="12"/>
      <c r="V2490" s="10" t="s">
        <v>58</v>
      </c>
      <c r="W2490" s="6">
        <v>41346</v>
      </c>
      <c r="X2490" s="2" t="s">
        <v>1345</v>
      </c>
      <c r="Y2490" s="129">
        <f t="shared" si="275"/>
        <v>1</v>
      </c>
      <c r="Z2490" s="110">
        <f t="shared" si="271"/>
        <v>0</v>
      </c>
      <c r="AA2490" s="1">
        <f t="shared" si="272"/>
        <v>1</v>
      </c>
    </row>
    <row r="2491" spans="1:27" ht="15" customHeight="1">
      <c r="A2491" s="150">
        <v>3041</v>
      </c>
      <c r="B2491" s="140">
        <v>20140714</v>
      </c>
      <c r="C2491" s="57" t="str">
        <f t="shared" si="273"/>
        <v>SCL</v>
      </c>
      <c r="D2491" s="114">
        <f t="shared" si="276"/>
        <v>40372</v>
      </c>
      <c r="E2491" s="9" t="s">
        <v>34</v>
      </c>
      <c r="F2491" s="37" t="s">
        <v>25</v>
      </c>
      <c r="G2491" s="11" t="s">
        <v>26</v>
      </c>
      <c r="H2491" s="3"/>
      <c r="I2491" s="3"/>
      <c r="J2491" s="4" t="s">
        <v>117</v>
      </c>
      <c r="K2491" s="4" t="s">
        <v>167</v>
      </c>
      <c r="L2491" s="4" t="s">
        <v>665</v>
      </c>
      <c r="M2491" s="4"/>
      <c r="N2491" s="4" t="s">
        <v>31</v>
      </c>
      <c r="O2491" s="4" t="str">
        <f t="shared" si="277"/>
        <v>Lasioglossum (Dialictus) nevadense</v>
      </c>
      <c r="P2491" s="85" t="str">
        <f t="shared" si="274"/>
        <v>Lasioglossum nevadense</v>
      </c>
      <c r="Q2491" s="11" t="s">
        <v>29</v>
      </c>
      <c r="R2491" s="11"/>
      <c r="S2491" s="12"/>
      <c r="T2491" s="12"/>
      <c r="U2491" s="12"/>
      <c r="V2491" s="10" t="s">
        <v>58</v>
      </c>
      <c r="W2491" s="6">
        <v>41346</v>
      </c>
      <c r="X2491" s="2" t="s">
        <v>1086</v>
      </c>
      <c r="Y2491" s="129">
        <f t="shared" si="275"/>
        <v>1</v>
      </c>
      <c r="Z2491" s="110">
        <f t="shared" si="271"/>
        <v>0</v>
      </c>
      <c r="AA2491" s="1">
        <f t="shared" si="272"/>
        <v>0</v>
      </c>
    </row>
    <row r="2492" spans="1:27" ht="15" customHeight="1">
      <c r="A2492" s="150">
        <v>3042</v>
      </c>
      <c r="B2492" s="140">
        <v>20140817</v>
      </c>
      <c r="C2492" s="57" t="str">
        <f t="shared" si="273"/>
        <v>POS</v>
      </c>
      <c r="D2492" s="114">
        <f t="shared" si="276"/>
        <v>40406</v>
      </c>
      <c r="E2492" s="9" t="s">
        <v>36</v>
      </c>
      <c r="F2492" s="37" t="s">
        <v>25</v>
      </c>
      <c r="G2492" s="11" t="s">
        <v>26</v>
      </c>
      <c r="H2492" s="3"/>
      <c r="I2492" s="3"/>
      <c r="J2492" s="4" t="s">
        <v>117</v>
      </c>
      <c r="K2492" s="4" t="s">
        <v>167</v>
      </c>
      <c r="L2492" s="4" t="s">
        <v>665</v>
      </c>
      <c r="M2492" s="4"/>
      <c r="N2492" s="4" t="s">
        <v>31</v>
      </c>
      <c r="O2492" s="4" t="str">
        <f t="shared" si="277"/>
        <v>Lasioglossum (Dialictus) nevadense</v>
      </c>
      <c r="P2492" s="85" t="str">
        <f t="shared" si="274"/>
        <v>Lasioglossum nevadense</v>
      </c>
      <c r="Q2492" s="11" t="s">
        <v>29</v>
      </c>
      <c r="R2492" s="11"/>
      <c r="S2492" s="12"/>
      <c r="T2492" s="12"/>
      <c r="U2492" s="12"/>
      <c r="V2492" s="10" t="s">
        <v>58</v>
      </c>
      <c r="W2492" s="6">
        <v>41346</v>
      </c>
      <c r="X2492" s="2" t="s">
        <v>1094</v>
      </c>
      <c r="Y2492" s="129">
        <f t="shared" si="275"/>
        <v>1</v>
      </c>
      <c r="Z2492" s="110">
        <f t="shared" si="271"/>
        <v>0</v>
      </c>
      <c r="AA2492" s="1">
        <f t="shared" si="272"/>
        <v>0</v>
      </c>
    </row>
    <row r="2493" spans="1:27" ht="15" customHeight="1">
      <c r="A2493" s="150">
        <v>3043</v>
      </c>
      <c r="B2493" s="140">
        <v>20150510</v>
      </c>
      <c r="C2493" s="57" t="str">
        <f t="shared" si="273"/>
        <v>SCL</v>
      </c>
      <c r="D2493" s="114">
        <f t="shared" si="276"/>
        <v>40672</v>
      </c>
      <c r="E2493" s="9" t="s">
        <v>40</v>
      </c>
      <c r="F2493" s="37" t="s">
        <v>25</v>
      </c>
      <c r="G2493" s="11" t="s">
        <v>26</v>
      </c>
      <c r="H2493" s="3"/>
      <c r="I2493" s="3"/>
      <c r="J2493" s="4" t="s">
        <v>117</v>
      </c>
      <c r="K2493" s="4" t="s">
        <v>167</v>
      </c>
      <c r="L2493" s="4" t="s">
        <v>666</v>
      </c>
      <c r="M2493" s="4"/>
      <c r="N2493" s="4" t="s">
        <v>31</v>
      </c>
      <c r="O2493" s="4" t="str">
        <f t="shared" si="277"/>
        <v>Lasioglossum (Dialictus) incompletum</v>
      </c>
      <c r="P2493" s="85" t="str">
        <f t="shared" si="274"/>
        <v>Lasioglossum incompletum</v>
      </c>
      <c r="Q2493" s="11" t="s">
        <v>29</v>
      </c>
      <c r="R2493" s="11"/>
      <c r="S2493" s="12"/>
      <c r="T2493" s="12"/>
      <c r="U2493" s="12"/>
      <c r="V2493" s="10" t="s">
        <v>58</v>
      </c>
      <c r="W2493" s="6">
        <v>41346</v>
      </c>
      <c r="X2493" s="2" t="s">
        <v>1094</v>
      </c>
      <c r="Y2493" s="129">
        <f t="shared" si="275"/>
        <v>1</v>
      </c>
      <c r="Z2493" s="110">
        <f t="shared" si="271"/>
        <v>0</v>
      </c>
      <c r="AA2493" s="1">
        <f t="shared" si="272"/>
        <v>0</v>
      </c>
    </row>
    <row r="2494" spans="1:27" ht="15" customHeight="1">
      <c r="A2494" s="150">
        <v>3044</v>
      </c>
      <c r="B2494" s="140">
        <v>20150620</v>
      </c>
      <c r="C2494" s="57" t="str">
        <f t="shared" si="273"/>
        <v>POS</v>
      </c>
      <c r="D2494" s="114">
        <f t="shared" si="276"/>
        <v>40713</v>
      </c>
      <c r="E2494" s="9" t="s">
        <v>35</v>
      </c>
      <c r="F2494" s="37" t="s">
        <v>25</v>
      </c>
      <c r="G2494" s="11" t="s">
        <v>26</v>
      </c>
      <c r="H2494" s="3"/>
      <c r="I2494" s="3"/>
      <c r="J2494" s="4" t="s">
        <v>117</v>
      </c>
      <c r="K2494" s="4" t="s">
        <v>167</v>
      </c>
      <c r="L2494" s="4" t="s">
        <v>705</v>
      </c>
      <c r="M2494" s="4"/>
      <c r="N2494" s="4" t="s">
        <v>31</v>
      </c>
      <c r="O2494" s="4" t="str">
        <f t="shared" si="277"/>
        <v>Lasioglossum (Dialictus) knereri</v>
      </c>
      <c r="P2494" s="85" t="str">
        <f t="shared" si="274"/>
        <v>Lasioglossum knereri</v>
      </c>
      <c r="Q2494" s="11" t="s">
        <v>29</v>
      </c>
      <c r="R2494" s="11"/>
      <c r="S2494" s="12" t="s">
        <v>55</v>
      </c>
      <c r="T2494" s="12"/>
      <c r="U2494" s="12"/>
      <c r="V2494" s="10" t="s">
        <v>58</v>
      </c>
      <c r="W2494" s="6">
        <v>41346</v>
      </c>
      <c r="X2494" s="2" t="s">
        <v>997</v>
      </c>
      <c r="Y2494" s="129">
        <f t="shared" si="275"/>
        <v>1</v>
      </c>
      <c r="Z2494" s="110">
        <f t="shared" si="271"/>
        <v>0</v>
      </c>
      <c r="AA2494" s="1">
        <f t="shared" si="272"/>
        <v>0</v>
      </c>
    </row>
    <row r="2495" spans="1:27" ht="15" customHeight="1">
      <c r="A2495" s="150">
        <v>3045</v>
      </c>
      <c r="B2495" s="140">
        <v>20150620</v>
      </c>
      <c r="C2495" s="57" t="str">
        <f t="shared" si="273"/>
        <v>POS</v>
      </c>
      <c r="D2495" s="114">
        <f t="shared" si="276"/>
        <v>40713</v>
      </c>
      <c r="E2495" s="9" t="s">
        <v>37</v>
      </c>
      <c r="F2495" s="37" t="s">
        <v>25</v>
      </c>
      <c r="G2495" s="11" t="s">
        <v>26</v>
      </c>
      <c r="H2495" s="3"/>
      <c r="I2495" s="3"/>
      <c r="J2495" s="4" t="s">
        <v>117</v>
      </c>
      <c r="K2495" s="4" t="s">
        <v>167</v>
      </c>
      <c r="L2495" s="4" t="s">
        <v>665</v>
      </c>
      <c r="M2495" s="4"/>
      <c r="N2495" s="4" t="s">
        <v>31</v>
      </c>
      <c r="O2495" s="4" t="str">
        <f t="shared" si="277"/>
        <v>Lasioglossum (Dialictus) nevadense</v>
      </c>
      <c r="P2495" s="85" t="str">
        <f t="shared" si="274"/>
        <v>Lasioglossum nevadense</v>
      </c>
      <c r="Q2495" s="11" t="s">
        <v>29</v>
      </c>
      <c r="R2495" s="11"/>
      <c r="S2495" s="12"/>
      <c r="T2495" s="12"/>
      <c r="U2495" s="12"/>
      <c r="V2495" s="10" t="s">
        <v>58</v>
      </c>
      <c r="W2495" s="6">
        <v>41346</v>
      </c>
      <c r="X2495" s="2" t="s">
        <v>1086</v>
      </c>
      <c r="Y2495" s="129">
        <f t="shared" si="275"/>
        <v>1</v>
      </c>
      <c r="Z2495" s="110">
        <f t="shared" si="271"/>
        <v>0</v>
      </c>
      <c r="AA2495" s="1">
        <f t="shared" si="272"/>
        <v>0</v>
      </c>
    </row>
    <row r="2496" spans="1:27" ht="15" customHeight="1">
      <c r="A2496" s="150">
        <v>3046</v>
      </c>
      <c r="B2496" s="140">
        <v>20150620</v>
      </c>
      <c r="C2496" s="57" t="str">
        <f t="shared" si="273"/>
        <v>POS</v>
      </c>
      <c r="D2496" s="114">
        <f t="shared" si="276"/>
        <v>40713</v>
      </c>
      <c r="E2496" s="9" t="s">
        <v>37</v>
      </c>
      <c r="F2496" s="37" t="s">
        <v>25</v>
      </c>
      <c r="G2496" s="11" t="s">
        <v>26</v>
      </c>
      <c r="H2496" s="3"/>
      <c r="I2496" s="3"/>
      <c r="J2496" s="4" t="s">
        <v>117</v>
      </c>
      <c r="K2496" s="4" t="s">
        <v>167</v>
      </c>
      <c r="L2496" s="4" t="s">
        <v>666</v>
      </c>
      <c r="M2496" s="4"/>
      <c r="N2496" s="4" t="s">
        <v>31</v>
      </c>
      <c r="O2496" s="4" t="str">
        <f t="shared" si="277"/>
        <v>Lasioglossum (Dialictus) incompletum</v>
      </c>
      <c r="P2496" s="85" t="str">
        <f t="shared" si="274"/>
        <v>Lasioglossum incompletum</v>
      </c>
      <c r="Q2496" s="11" t="s">
        <v>29</v>
      </c>
      <c r="R2496" s="11"/>
      <c r="S2496" s="12"/>
      <c r="T2496" s="12"/>
      <c r="U2496" s="12"/>
      <c r="V2496" s="10" t="s">
        <v>58</v>
      </c>
      <c r="W2496" s="6">
        <v>41346</v>
      </c>
      <c r="X2496" s="2" t="s">
        <v>1094</v>
      </c>
      <c r="Y2496" s="129">
        <f t="shared" si="275"/>
        <v>1</v>
      </c>
      <c r="Z2496" s="110">
        <f t="shared" si="271"/>
        <v>0</v>
      </c>
      <c r="AA2496" s="1">
        <f t="shared" si="272"/>
        <v>0</v>
      </c>
    </row>
    <row r="2497" spans="1:27" ht="15" customHeight="1">
      <c r="A2497" s="150">
        <v>3047</v>
      </c>
      <c r="B2497" s="140">
        <v>20150620</v>
      </c>
      <c r="C2497" s="57" t="str">
        <f t="shared" si="273"/>
        <v>SCL</v>
      </c>
      <c r="D2497" s="114">
        <f t="shared" si="276"/>
        <v>40713</v>
      </c>
      <c r="E2497" s="9" t="s">
        <v>32</v>
      </c>
      <c r="F2497" s="37" t="s">
        <v>25</v>
      </c>
      <c r="G2497" s="11" t="s">
        <v>26</v>
      </c>
      <c r="H2497" s="3"/>
      <c r="I2497" s="3"/>
      <c r="J2497" s="4" t="s">
        <v>117</v>
      </c>
      <c r="K2497" s="4" t="s">
        <v>167</v>
      </c>
      <c r="L2497" s="4" t="s">
        <v>666</v>
      </c>
      <c r="M2497" s="4"/>
      <c r="N2497" s="4" t="s">
        <v>31</v>
      </c>
      <c r="O2497" s="4" t="str">
        <f t="shared" si="277"/>
        <v>Lasioglossum (Dialictus) incompletum</v>
      </c>
      <c r="P2497" s="85" t="str">
        <f t="shared" si="274"/>
        <v>Lasioglossum incompletum</v>
      </c>
      <c r="Q2497" s="11" t="s">
        <v>29</v>
      </c>
      <c r="R2497" s="11"/>
      <c r="S2497" s="12"/>
      <c r="T2497" s="12"/>
      <c r="U2497" s="12"/>
      <c r="V2497" s="10" t="s">
        <v>58</v>
      </c>
      <c r="W2497" s="6">
        <v>41346</v>
      </c>
      <c r="X2497" s="2" t="s">
        <v>1094</v>
      </c>
      <c r="Y2497" s="129">
        <f t="shared" si="275"/>
        <v>1</v>
      </c>
      <c r="Z2497" s="110">
        <f t="shared" ref="Z2497:Z2560" si="278">IF(ISNUMBER(SEARCH($Z$1,X2497)),1,0)</f>
        <v>0</v>
      </c>
      <c r="AA2497" s="1">
        <f t="shared" ref="AA2497:AA2560" si="279">IF(ISNUMBER(SEARCH($AA$1,X2497)),1,0)</f>
        <v>0</v>
      </c>
    </row>
    <row r="2498" spans="1:27" ht="15" customHeight="1">
      <c r="A2498" s="150">
        <v>3048</v>
      </c>
      <c r="B2498" s="140">
        <v>20150620</v>
      </c>
      <c r="C2498" s="57" t="str">
        <f t="shared" ref="C2498:C2561" si="280">LEFT(E2498,3)</f>
        <v>SCL</v>
      </c>
      <c r="D2498" s="114">
        <f t="shared" si="276"/>
        <v>40713</v>
      </c>
      <c r="E2498" s="9" t="s">
        <v>34</v>
      </c>
      <c r="F2498" s="37" t="s">
        <v>25</v>
      </c>
      <c r="G2498" s="11" t="s">
        <v>26</v>
      </c>
      <c r="H2498" s="3"/>
      <c r="I2498" s="3"/>
      <c r="J2498" s="4" t="s">
        <v>117</v>
      </c>
      <c r="K2498" s="4" t="s">
        <v>167</v>
      </c>
      <c r="L2498" s="4" t="s">
        <v>666</v>
      </c>
      <c r="M2498" s="4"/>
      <c r="N2498" s="4"/>
      <c r="O2498" s="4" t="str">
        <f t="shared" si="277"/>
        <v>Lasioglossum (Dialictus) incompletum</v>
      </c>
      <c r="P2498" s="85" t="str">
        <f t="shared" ref="P2498:P2561" si="281">J2498&amp;" "&amp;L2498</f>
        <v>Lasioglossum incompletum</v>
      </c>
      <c r="Q2498" s="11" t="s">
        <v>29</v>
      </c>
      <c r="R2498" s="11"/>
      <c r="S2498" s="12"/>
      <c r="T2498" s="12"/>
      <c r="U2498" s="12"/>
      <c r="V2498" s="10" t="s">
        <v>58</v>
      </c>
      <c r="W2498" s="6">
        <v>41346</v>
      </c>
      <c r="X2498" s="2" t="s">
        <v>1311</v>
      </c>
      <c r="Y2498" s="129">
        <f t="shared" ref="Y2498:Y2561" si="282">IF(R2498&gt;0,R2498,1)</f>
        <v>1</v>
      </c>
      <c r="Z2498" s="110">
        <f t="shared" si="278"/>
        <v>0</v>
      </c>
      <c r="AA2498" s="1">
        <f t="shared" si="279"/>
        <v>0</v>
      </c>
    </row>
    <row r="2499" spans="1:27" ht="15" customHeight="1">
      <c r="A2499" s="150">
        <v>3049</v>
      </c>
      <c r="B2499" s="140">
        <v>20150620</v>
      </c>
      <c r="C2499" s="57" t="str">
        <f t="shared" si="280"/>
        <v>SCL</v>
      </c>
      <c r="D2499" s="114">
        <f t="shared" si="276"/>
        <v>40713</v>
      </c>
      <c r="E2499" s="9" t="s">
        <v>40</v>
      </c>
      <c r="F2499" s="37" t="s">
        <v>25</v>
      </c>
      <c r="G2499" s="11" t="s">
        <v>26</v>
      </c>
      <c r="H2499" s="3"/>
      <c r="I2499" s="3"/>
      <c r="J2499" s="4" t="s">
        <v>117</v>
      </c>
      <c r="K2499" s="4" t="s">
        <v>167</v>
      </c>
      <c r="L2499" s="4" t="s">
        <v>666</v>
      </c>
      <c r="M2499" s="4"/>
      <c r="N2499" s="4"/>
      <c r="O2499" s="4" t="str">
        <f t="shared" si="277"/>
        <v>Lasioglossum (Dialictus) incompletum</v>
      </c>
      <c r="P2499" s="85" t="str">
        <f t="shared" si="281"/>
        <v>Lasioglossum incompletum</v>
      </c>
      <c r="Q2499" s="11" t="s">
        <v>29</v>
      </c>
      <c r="R2499" s="11"/>
      <c r="S2499" s="12"/>
      <c r="T2499" s="12"/>
      <c r="U2499" s="12"/>
      <c r="V2499" s="10" t="s">
        <v>58</v>
      </c>
      <c r="W2499" s="6">
        <v>41346</v>
      </c>
      <c r="X2499" s="2" t="s">
        <v>1087</v>
      </c>
      <c r="Y2499" s="129">
        <f t="shared" si="282"/>
        <v>1</v>
      </c>
      <c r="Z2499" s="110">
        <f t="shared" si="278"/>
        <v>0</v>
      </c>
      <c r="AA2499" s="1">
        <f t="shared" si="279"/>
        <v>0</v>
      </c>
    </row>
    <row r="2500" spans="1:27" ht="15" customHeight="1">
      <c r="A2500" s="150">
        <v>3050</v>
      </c>
      <c r="B2500" s="140">
        <v>20150808</v>
      </c>
      <c r="C2500" s="57" t="str">
        <f t="shared" si="280"/>
        <v>SCL</v>
      </c>
      <c r="D2500" s="114">
        <f t="shared" si="276"/>
        <v>40762</v>
      </c>
      <c r="E2500" s="9" t="s">
        <v>40</v>
      </c>
      <c r="F2500" s="37" t="s">
        <v>25</v>
      </c>
      <c r="G2500" s="11" t="s">
        <v>26</v>
      </c>
      <c r="H2500" s="3"/>
      <c r="I2500" s="3"/>
      <c r="J2500" s="4" t="s">
        <v>117</v>
      </c>
      <c r="K2500" s="4" t="s">
        <v>167</v>
      </c>
      <c r="L2500" s="4" t="s">
        <v>666</v>
      </c>
      <c r="M2500" s="4"/>
      <c r="N2500" s="4" t="s">
        <v>31</v>
      </c>
      <c r="O2500" s="4" t="str">
        <f t="shared" si="277"/>
        <v>Lasioglossum (Dialictus) incompletum</v>
      </c>
      <c r="P2500" s="85" t="str">
        <f t="shared" si="281"/>
        <v>Lasioglossum incompletum</v>
      </c>
      <c r="Q2500" s="11" t="s">
        <v>29</v>
      </c>
      <c r="R2500" s="11"/>
      <c r="S2500" s="12"/>
      <c r="T2500" s="12"/>
      <c r="U2500" s="12"/>
      <c r="V2500" s="10" t="s">
        <v>58</v>
      </c>
      <c r="W2500" s="6">
        <v>41346</v>
      </c>
      <c r="X2500" s="2" t="s">
        <v>1355</v>
      </c>
      <c r="Y2500" s="129">
        <f t="shared" si="282"/>
        <v>1</v>
      </c>
      <c r="Z2500" s="110">
        <f t="shared" si="278"/>
        <v>0</v>
      </c>
      <c r="AA2500" s="1">
        <f t="shared" si="279"/>
        <v>1</v>
      </c>
    </row>
    <row r="2501" spans="1:27" ht="15" customHeight="1">
      <c r="A2501" s="150">
        <v>3051</v>
      </c>
      <c r="B2501" s="140">
        <v>20160327</v>
      </c>
      <c r="C2501" s="57" t="str">
        <f t="shared" si="280"/>
        <v>SCL</v>
      </c>
      <c r="D2501" s="114">
        <f t="shared" si="276"/>
        <v>40994</v>
      </c>
      <c r="E2501" s="9" t="s">
        <v>40</v>
      </c>
      <c r="F2501" s="37" t="s">
        <v>25</v>
      </c>
      <c r="G2501" s="11" t="s">
        <v>26</v>
      </c>
      <c r="H2501" s="3"/>
      <c r="I2501" s="3"/>
      <c r="J2501" s="4" t="s">
        <v>117</v>
      </c>
      <c r="K2501" s="4" t="s">
        <v>167</v>
      </c>
      <c r="L2501" s="4" t="s">
        <v>666</v>
      </c>
      <c r="M2501" s="4"/>
      <c r="N2501" s="4" t="s">
        <v>31</v>
      </c>
      <c r="O2501" s="4" t="str">
        <f t="shared" si="277"/>
        <v>Lasioglossum (Dialictus) incompletum</v>
      </c>
      <c r="P2501" s="85" t="str">
        <f t="shared" si="281"/>
        <v>Lasioglossum incompletum</v>
      </c>
      <c r="Q2501" s="11" t="s">
        <v>29</v>
      </c>
      <c r="R2501" s="11"/>
      <c r="S2501" s="12" t="s">
        <v>55</v>
      </c>
      <c r="T2501" s="12"/>
      <c r="U2501" s="12"/>
      <c r="V2501" s="10" t="s">
        <v>58</v>
      </c>
      <c r="W2501" s="6">
        <v>41346</v>
      </c>
      <c r="X2501" s="2" t="s">
        <v>1203</v>
      </c>
      <c r="Y2501" s="129">
        <f t="shared" si="282"/>
        <v>1</v>
      </c>
      <c r="Z2501" s="110">
        <f t="shared" si="278"/>
        <v>0</v>
      </c>
      <c r="AA2501" s="1">
        <f t="shared" si="279"/>
        <v>1</v>
      </c>
    </row>
    <row r="2502" spans="1:27" ht="15" customHeight="1">
      <c r="A2502" s="150">
        <v>3052</v>
      </c>
      <c r="B2502" s="140">
        <v>20160327</v>
      </c>
      <c r="C2502" s="57" t="str">
        <f t="shared" si="280"/>
        <v>SCL</v>
      </c>
      <c r="D2502" s="114">
        <f t="shared" si="276"/>
        <v>40994</v>
      </c>
      <c r="E2502" s="9" t="s">
        <v>40</v>
      </c>
      <c r="F2502" s="37" t="s">
        <v>25</v>
      </c>
      <c r="G2502" s="11" t="s">
        <v>26</v>
      </c>
      <c r="H2502" s="3"/>
      <c r="I2502" s="3"/>
      <c r="J2502" s="4" t="s">
        <v>117</v>
      </c>
      <c r="K2502" s="4" t="s">
        <v>167</v>
      </c>
      <c r="L2502" s="4" t="s">
        <v>666</v>
      </c>
      <c r="M2502" s="4"/>
      <c r="N2502" s="4" t="s">
        <v>31</v>
      </c>
      <c r="O2502" s="4" t="str">
        <f t="shared" si="277"/>
        <v>Lasioglossum (Dialictus) incompletum</v>
      </c>
      <c r="P2502" s="85" t="str">
        <f t="shared" si="281"/>
        <v>Lasioglossum incompletum</v>
      </c>
      <c r="Q2502" s="11" t="s">
        <v>29</v>
      </c>
      <c r="R2502" s="11"/>
      <c r="S2502" s="12"/>
      <c r="T2502" s="12"/>
      <c r="U2502" s="12"/>
      <c r="V2502" s="10" t="s">
        <v>58</v>
      </c>
      <c r="W2502" s="6">
        <v>41346</v>
      </c>
      <c r="X2502" s="2" t="s">
        <v>1094</v>
      </c>
      <c r="Y2502" s="129">
        <f t="shared" si="282"/>
        <v>1</v>
      </c>
      <c r="Z2502" s="110">
        <f t="shared" si="278"/>
        <v>0</v>
      </c>
      <c r="AA2502" s="1">
        <f t="shared" si="279"/>
        <v>0</v>
      </c>
    </row>
    <row r="2503" spans="1:27" ht="15" customHeight="1">
      <c r="A2503" s="150">
        <v>3053</v>
      </c>
      <c r="B2503" s="140">
        <v>20160327</v>
      </c>
      <c r="C2503" s="57" t="str">
        <f t="shared" si="280"/>
        <v>SCL</v>
      </c>
      <c r="D2503" s="114">
        <f t="shared" si="276"/>
        <v>40994</v>
      </c>
      <c r="E2503" s="9" t="s">
        <v>34</v>
      </c>
      <c r="F2503" s="37" t="s">
        <v>25</v>
      </c>
      <c r="G2503" s="11" t="s">
        <v>26</v>
      </c>
      <c r="H2503" s="3"/>
      <c r="I2503" s="3"/>
      <c r="J2503" s="4" t="s">
        <v>117</v>
      </c>
      <c r="K2503" s="4" t="s">
        <v>167</v>
      </c>
      <c r="L2503" s="4" t="s">
        <v>665</v>
      </c>
      <c r="M2503" s="4"/>
      <c r="N2503" s="4" t="s">
        <v>31</v>
      </c>
      <c r="O2503" s="4" t="str">
        <f t="shared" si="277"/>
        <v>Lasioglossum (Dialictus) nevadense</v>
      </c>
      <c r="P2503" s="85" t="str">
        <f t="shared" si="281"/>
        <v>Lasioglossum nevadense</v>
      </c>
      <c r="Q2503" s="11" t="s">
        <v>29</v>
      </c>
      <c r="R2503" s="11"/>
      <c r="S2503" s="12"/>
      <c r="T2503" s="12"/>
      <c r="U2503" s="12"/>
      <c r="V2503" s="10" t="s">
        <v>58</v>
      </c>
      <c r="W2503" s="6">
        <v>41346</v>
      </c>
      <c r="X2503" s="2" t="s">
        <v>1086</v>
      </c>
      <c r="Y2503" s="129">
        <f t="shared" si="282"/>
        <v>1</v>
      </c>
      <c r="Z2503" s="110">
        <f t="shared" si="278"/>
        <v>0</v>
      </c>
      <c r="AA2503" s="1">
        <f t="shared" si="279"/>
        <v>0</v>
      </c>
    </row>
    <row r="2504" spans="1:27" ht="15" customHeight="1">
      <c r="A2504" s="150">
        <v>3054</v>
      </c>
      <c r="B2504" s="140">
        <v>20160417</v>
      </c>
      <c r="C2504" s="57" t="str">
        <f t="shared" si="280"/>
        <v>POS</v>
      </c>
      <c r="D2504" s="114">
        <f t="shared" si="276"/>
        <v>41015</v>
      </c>
      <c r="E2504" s="9" t="s">
        <v>36</v>
      </c>
      <c r="F2504" s="37" t="s">
        <v>25</v>
      </c>
      <c r="G2504" s="11" t="s">
        <v>26</v>
      </c>
      <c r="H2504" s="3"/>
      <c r="I2504" s="3"/>
      <c r="J2504" s="4" t="s">
        <v>117</v>
      </c>
      <c r="K2504" s="4" t="s">
        <v>167</v>
      </c>
      <c r="L2504" s="4" t="s">
        <v>666</v>
      </c>
      <c r="M2504" s="4"/>
      <c r="N2504" s="4" t="s">
        <v>31</v>
      </c>
      <c r="O2504" s="4" t="str">
        <f t="shared" si="277"/>
        <v>Lasioglossum (Dialictus) incompletum</v>
      </c>
      <c r="P2504" s="85" t="str">
        <f t="shared" si="281"/>
        <v>Lasioglossum incompletum</v>
      </c>
      <c r="Q2504" s="11" t="s">
        <v>29</v>
      </c>
      <c r="R2504" s="11"/>
      <c r="S2504" s="12"/>
      <c r="T2504" s="12"/>
      <c r="U2504" s="12"/>
      <c r="V2504" s="10" t="s">
        <v>58</v>
      </c>
      <c r="W2504" s="6">
        <v>41346</v>
      </c>
      <c r="X2504" s="2" t="s">
        <v>1094</v>
      </c>
      <c r="Y2504" s="129">
        <f t="shared" si="282"/>
        <v>1</v>
      </c>
      <c r="Z2504" s="110">
        <f t="shared" si="278"/>
        <v>0</v>
      </c>
      <c r="AA2504" s="1">
        <f t="shared" si="279"/>
        <v>0</v>
      </c>
    </row>
    <row r="2505" spans="1:27" ht="15" customHeight="1">
      <c r="A2505" s="150">
        <v>3055</v>
      </c>
      <c r="B2505" s="140">
        <v>20160417</v>
      </c>
      <c r="C2505" s="57" t="str">
        <f t="shared" si="280"/>
        <v>POS</v>
      </c>
      <c r="D2505" s="114">
        <f t="shared" si="276"/>
        <v>41015</v>
      </c>
      <c r="E2505" s="9" t="s">
        <v>36</v>
      </c>
      <c r="F2505" s="37" t="s">
        <v>25</v>
      </c>
      <c r="G2505" s="11" t="s">
        <v>26</v>
      </c>
      <c r="H2505" s="3"/>
      <c r="I2505" s="3"/>
      <c r="J2505" s="4" t="s">
        <v>117</v>
      </c>
      <c r="K2505" s="4" t="s">
        <v>167</v>
      </c>
      <c r="L2505" s="4" t="s">
        <v>666</v>
      </c>
      <c r="M2505" s="4"/>
      <c r="N2505" s="4" t="s">
        <v>31</v>
      </c>
      <c r="O2505" s="4" t="str">
        <f t="shared" si="277"/>
        <v>Lasioglossum (Dialictus) incompletum</v>
      </c>
      <c r="P2505" s="85" t="str">
        <f t="shared" si="281"/>
        <v>Lasioglossum incompletum</v>
      </c>
      <c r="Q2505" s="11" t="s">
        <v>29</v>
      </c>
      <c r="R2505" s="11"/>
      <c r="S2505" s="12"/>
      <c r="T2505" s="12"/>
      <c r="U2505" s="12"/>
      <c r="V2505" s="10" t="s">
        <v>58</v>
      </c>
      <c r="W2505" s="6">
        <v>41346</v>
      </c>
      <c r="X2505" s="2" t="s">
        <v>1094</v>
      </c>
      <c r="Y2505" s="129">
        <f t="shared" si="282"/>
        <v>1</v>
      </c>
      <c r="Z2505" s="110">
        <f t="shared" si="278"/>
        <v>0</v>
      </c>
      <c r="AA2505" s="1">
        <f t="shared" si="279"/>
        <v>0</v>
      </c>
    </row>
    <row r="2506" spans="1:27" ht="15" customHeight="1">
      <c r="A2506" s="150">
        <v>3056</v>
      </c>
      <c r="B2506" s="140">
        <v>20160417</v>
      </c>
      <c r="C2506" s="57" t="str">
        <f t="shared" si="280"/>
        <v>POS</v>
      </c>
      <c r="D2506" s="114">
        <f t="shared" si="276"/>
        <v>41015</v>
      </c>
      <c r="E2506" s="9" t="s">
        <v>37</v>
      </c>
      <c r="F2506" s="37" t="s">
        <v>25</v>
      </c>
      <c r="G2506" s="11" t="s">
        <v>26</v>
      </c>
      <c r="H2506" s="3"/>
      <c r="I2506" s="3"/>
      <c r="J2506" s="4" t="s">
        <v>117</v>
      </c>
      <c r="K2506" s="4" t="s">
        <v>167</v>
      </c>
      <c r="L2506" s="4" t="s">
        <v>665</v>
      </c>
      <c r="M2506" s="4"/>
      <c r="N2506" s="4" t="s">
        <v>31</v>
      </c>
      <c r="O2506" s="4" t="str">
        <f t="shared" si="277"/>
        <v>Lasioglossum (Dialictus) nevadense</v>
      </c>
      <c r="P2506" s="85" t="str">
        <f t="shared" si="281"/>
        <v>Lasioglossum nevadense</v>
      </c>
      <c r="Q2506" s="11" t="s">
        <v>29</v>
      </c>
      <c r="R2506" s="11"/>
      <c r="S2506" s="12"/>
      <c r="T2506" s="12"/>
      <c r="U2506" s="12"/>
      <c r="V2506" s="10" t="s">
        <v>58</v>
      </c>
      <c r="W2506" s="6">
        <v>41346</v>
      </c>
      <c r="X2506" s="2" t="s">
        <v>1086</v>
      </c>
      <c r="Y2506" s="129">
        <f t="shared" si="282"/>
        <v>1</v>
      </c>
      <c r="Z2506" s="110">
        <f t="shared" si="278"/>
        <v>0</v>
      </c>
      <c r="AA2506" s="1">
        <f t="shared" si="279"/>
        <v>0</v>
      </c>
    </row>
    <row r="2507" spans="1:27" ht="15" customHeight="1">
      <c r="A2507" s="150">
        <v>3057</v>
      </c>
      <c r="B2507" s="140">
        <v>20160417</v>
      </c>
      <c r="C2507" s="57" t="str">
        <f t="shared" si="280"/>
        <v>POS</v>
      </c>
      <c r="D2507" s="114">
        <f t="shared" si="276"/>
        <v>41015</v>
      </c>
      <c r="E2507" s="9" t="s">
        <v>38</v>
      </c>
      <c r="F2507" s="37" t="s">
        <v>25</v>
      </c>
      <c r="G2507" s="11" t="s">
        <v>26</v>
      </c>
      <c r="H2507" s="3"/>
      <c r="I2507" s="3"/>
      <c r="J2507" s="4" t="s">
        <v>117</v>
      </c>
      <c r="K2507" s="4" t="s">
        <v>167</v>
      </c>
      <c r="L2507" s="4" t="s">
        <v>665</v>
      </c>
      <c r="M2507" s="4"/>
      <c r="N2507" s="4"/>
      <c r="O2507" s="4" t="str">
        <f t="shared" si="277"/>
        <v>Lasioglossum (Dialictus) nevadense</v>
      </c>
      <c r="P2507" s="85" t="str">
        <f t="shared" si="281"/>
        <v>Lasioglossum nevadense</v>
      </c>
      <c r="Q2507" s="11" t="s">
        <v>29</v>
      </c>
      <c r="R2507" s="11"/>
      <c r="S2507" s="12"/>
      <c r="T2507" s="12"/>
      <c r="U2507" s="12"/>
      <c r="V2507" s="10" t="s">
        <v>58</v>
      </c>
      <c r="W2507" s="6">
        <v>41346</v>
      </c>
      <c r="X2507" s="2" t="s">
        <v>1096</v>
      </c>
      <c r="Y2507" s="129">
        <f t="shared" si="282"/>
        <v>1</v>
      </c>
      <c r="Z2507" s="110">
        <f t="shared" si="278"/>
        <v>0</v>
      </c>
      <c r="AA2507" s="1">
        <f t="shared" si="279"/>
        <v>0</v>
      </c>
    </row>
    <row r="2508" spans="1:27" ht="15" customHeight="1">
      <c r="A2508" s="150">
        <v>3058</v>
      </c>
      <c r="B2508" s="140">
        <v>20160417</v>
      </c>
      <c r="C2508" s="57" t="str">
        <f t="shared" si="280"/>
        <v>SCL</v>
      </c>
      <c r="D2508" s="114">
        <f t="shared" si="276"/>
        <v>41015</v>
      </c>
      <c r="E2508" s="9" t="s">
        <v>24</v>
      </c>
      <c r="F2508" s="37" t="s">
        <v>25</v>
      </c>
      <c r="G2508" s="11" t="s">
        <v>26</v>
      </c>
      <c r="H2508" s="3"/>
      <c r="I2508" s="3"/>
      <c r="J2508" s="4" t="s">
        <v>117</v>
      </c>
      <c r="K2508" s="4" t="s">
        <v>167</v>
      </c>
      <c r="L2508" s="4" t="s">
        <v>662</v>
      </c>
      <c r="M2508" s="4"/>
      <c r="N2508" s="4"/>
      <c r="O2508" s="4" t="str">
        <f t="shared" si="277"/>
        <v>Lasioglossum (Dialictus) ruidosense</v>
      </c>
      <c r="P2508" s="85" t="str">
        <f t="shared" si="281"/>
        <v>Lasioglossum ruidosense</v>
      </c>
      <c r="Q2508" s="11" t="s">
        <v>29</v>
      </c>
      <c r="R2508" s="11"/>
      <c r="S2508" s="12"/>
      <c r="T2508" s="12"/>
      <c r="U2508" s="12"/>
      <c r="V2508" s="10" t="s">
        <v>58</v>
      </c>
      <c r="W2508" s="6">
        <v>41346</v>
      </c>
      <c r="X2508" s="2" t="s">
        <v>954</v>
      </c>
      <c r="Y2508" s="129">
        <f t="shared" si="282"/>
        <v>1</v>
      </c>
      <c r="Z2508" s="110">
        <f t="shared" si="278"/>
        <v>0</v>
      </c>
      <c r="AA2508" s="1">
        <f t="shared" si="279"/>
        <v>0</v>
      </c>
    </row>
    <row r="2509" spans="1:27" ht="15" customHeight="1">
      <c r="A2509" s="150">
        <v>3059</v>
      </c>
      <c r="B2509" s="140">
        <v>20160417</v>
      </c>
      <c r="C2509" s="57" t="str">
        <f t="shared" si="280"/>
        <v>SCL</v>
      </c>
      <c r="D2509" s="114">
        <f t="shared" si="276"/>
        <v>41015</v>
      </c>
      <c r="E2509" s="9" t="s">
        <v>34</v>
      </c>
      <c r="F2509" s="37" t="s">
        <v>25</v>
      </c>
      <c r="G2509" s="11" t="s">
        <v>26</v>
      </c>
      <c r="H2509" s="3"/>
      <c r="I2509" s="3"/>
      <c r="J2509" s="4" t="s">
        <v>117</v>
      </c>
      <c r="K2509" s="4" t="s">
        <v>167</v>
      </c>
      <c r="L2509" s="4" t="s">
        <v>666</v>
      </c>
      <c r="M2509" s="4"/>
      <c r="N2509" s="4" t="s">
        <v>31</v>
      </c>
      <c r="O2509" s="4" t="str">
        <f t="shared" si="277"/>
        <v>Lasioglossum (Dialictus) incompletum</v>
      </c>
      <c r="P2509" s="85" t="str">
        <f t="shared" si="281"/>
        <v>Lasioglossum incompletum</v>
      </c>
      <c r="Q2509" s="11" t="s">
        <v>29</v>
      </c>
      <c r="R2509" s="11"/>
      <c r="S2509" s="12"/>
      <c r="T2509" s="12"/>
      <c r="U2509" s="12"/>
      <c r="V2509" s="10" t="s">
        <v>58</v>
      </c>
      <c r="W2509" s="6">
        <v>41346</v>
      </c>
      <c r="X2509" s="2" t="s">
        <v>1094</v>
      </c>
      <c r="Y2509" s="129">
        <f t="shared" si="282"/>
        <v>1</v>
      </c>
      <c r="Z2509" s="110">
        <f t="shared" si="278"/>
        <v>0</v>
      </c>
      <c r="AA2509" s="1">
        <f t="shared" si="279"/>
        <v>0</v>
      </c>
    </row>
    <row r="2510" spans="1:27" ht="15" customHeight="1">
      <c r="A2510" s="150">
        <v>3060</v>
      </c>
      <c r="B2510" s="140">
        <v>20160417</v>
      </c>
      <c r="C2510" s="57" t="str">
        <f t="shared" si="280"/>
        <v>SCL</v>
      </c>
      <c r="D2510" s="114">
        <f t="shared" si="276"/>
        <v>41015</v>
      </c>
      <c r="E2510" s="9" t="s">
        <v>34</v>
      </c>
      <c r="F2510" s="37" t="s">
        <v>25</v>
      </c>
      <c r="G2510" s="11" t="s">
        <v>26</v>
      </c>
      <c r="H2510" s="3"/>
      <c r="I2510" s="3"/>
      <c r="J2510" s="4" t="s">
        <v>117</v>
      </c>
      <c r="K2510" s="4" t="s">
        <v>167</v>
      </c>
      <c r="L2510" s="4" t="s">
        <v>666</v>
      </c>
      <c r="M2510" s="4"/>
      <c r="N2510" s="4" t="s">
        <v>31</v>
      </c>
      <c r="O2510" s="4" t="str">
        <f t="shared" si="277"/>
        <v>Lasioglossum (Dialictus) incompletum</v>
      </c>
      <c r="P2510" s="85" t="str">
        <f t="shared" si="281"/>
        <v>Lasioglossum incompletum</v>
      </c>
      <c r="Q2510" s="11" t="s">
        <v>29</v>
      </c>
      <c r="R2510" s="11"/>
      <c r="S2510" s="12"/>
      <c r="T2510" s="12"/>
      <c r="U2510" s="12"/>
      <c r="V2510" s="10" t="s">
        <v>58</v>
      </c>
      <c r="W2510" s="6">
        <v>41346</v>
      </c>
      <c r="X2510" s="2" t="s">
        <v>1094</v>
      </c>
      <c r="Y2510" s="129">
        <f t="shared" si="282"/>
        <v>1</v>
      </c>
      <c r="Z2510" s="110">
        <f t="shared" si="278"/>
        <v>0</v>
      </c>
      <c r="AA2510" s="1">
        <f t="shared" si="279"/>
        <v>0</v>
      </c>
    </row>
    <row r="2511" spans="1:27" ht="15" customHeight="1">
      <c r="A2511" s="150">
        <v>3061</v>
      </c>
      <c r="B2511" s="140">
        <v>20160417</v>
      </c>
      <c r="C2511" s="57" t="str">
        <f t="shared" si="280"/>
        <v>SCL</v>
      </c>
      <c r="D2511" s="114">
        <f t="shared" si="276"/>
        <v>41015</v>
      </c>
      <c r="E2511" s="9" t="s">
        <v>34</v>
      </c>
      <c r="F2511" s="37" t="s">
        <v>25</v>
      </c>
      <c r="G2511" s="11" t="s">
        <v>26</v>
      </c>
      <c r="H2511" s="3"/>
      <c r="I2511" s="3"/>
      <c r="J2511" s="4" t="s">
        <v>117</v>
      </c>
      <c r="K2511" s="4" t="s">
        <v>167</v>
      </c>
      <c r="L2511" s="4" t="s">
        <v>666</v>
      </c>
      <c r="M2511" s="4"/>
      <c r="N2511" s="4" t="s">
        <v>31</v>
      </c>
      <c r="O2511" s="4" t="str">
        <f t="shared" si="277"/>
        <v>Lasioglossum (Dialictus) incompletum</v>
      </c>
      <c r="P2511" s="85" t="str">
        <f t="shared" si="281"/>
        <v>Lasioglossum incompletum</v>
      </c>
      <c r="Q2511" s="11" t="s">
        <v>29</v>
      </c>
      <c r="R2511" s="11"/>
      <c r="S2511" s="12"/>
      <c r="T2511" s="12"/>
      <c r="U2511" s="12"/>
      <c r="V2511" s="10" t="s">
        <v>58</v>
      </c>
      <c r="W2511" s="6">
        <v>41346</v>
      </c>
      <c r="X2511" s="2" t="s">
        <v>1355</v>
      </c>
      <c r="Y2511" s="129">
        <f t="shared" si="282"/>
        <v>1</v>
      </c>
      <c r="Z2511" s="110">
        <f t="shared" si="278"/>
        <v>0</v>
      </c>
      <c r="AA2511" s="1">
        <f t="shared" si="279"/>
        <v>1</v>
      </c>
    </row>
    <row r="2512" spans="1:27" ht="15" customHeight="1">
      <c r="A2512" s="150">
        <v>3062</v>
      </c>
      <c r="B2512" s="140">
        <v>20160417</v>
      </c>
      <c r="C2512" s="57" t="str">
        <f t="shared" si="280"/>
        <v>SCL</v>
      </c>
      <c r="D2512" s="114">
        <f t="shared" si="276"/>
        <v>41015</v>
      </c>
      <c r="E2512" s="9" t="s">
        <v>34</v>
      </c>
      <c r="F2512" s="37" t="s">
        <v>25</v>
      </c>
      <c r="G2512" s="11" t="s">
        <v>26</v>
      </c>
      <c r="H2512" s="3"/>
      <c r="I2512" s="3"/>
      <c r="J2512" s="4" t="s">
        <v>117</v>
      </c>
      <c r="K2512" s="4" t="s">
        <v>167</v>
      </c>
      <c r="L2512" s="4" t="s">
        <v>666</v>
      </c>
      <c r="M2512" s="4"/>
      <c r="N2512" s="4"/>
      <c r="O2512" s="4" t="str">
        <f t="shared" si="277"/>
        <v>Lasioglossum (Dialictus) incompletum</v>
      </c>
      <c r="P2512" s="85" t="str">
        <f t="shared" si="281"/>
        <v>Lasioglossum incompletum</v>
      </c>
      <c r="Q2512" s="11" t="s">
        <v>29</v>
      </c>
      <c r="R2512" s="11"/>
      <c r="S2512" s="12"/>
      <c r="T2512" s="12"/>
      <c r="U2512" s="12"/>
      <c r="V2512" s="10" t="s">
        <v>58</v>
      </c>
      <c r="W2512" s="6">
        <v>41346</v>
      </c>
      <c r="X2512" s="2" t="s">
        <v>1087</v>
      </c>
      <c r="Y2512" s="129">
        <f t="shared" si="282"/>
        <v>1</v>
      </c>
      <c r="Z2512" s="110">
        <f t="shared" si="278"/>
        <v>0</v>
      </c>
      <c r="AA2512" s="1">
        <f t="shared" si="279"/>
        <v>0</v>
      </c>
    </row>
    <row r="2513" spans="1:27" ht="15" customHeight="1">
      <c r="A2513" s="150">
        <v>3063</v>
      </c>
      <c r="B2513" s="140">
        <v>20160417</v>
      </c>
      <c r="C2513" s="57" t="str">
        <f t="shared" si="280"/>
        <v>POS</v>
      </c>
      <c r="D2513" s="114">
        <f t="shared" si="276"/>
        <v>41015</v>
      </c>
      <c r="E2513" s="9" t="s">
        <v>38</v>
      </c>
      <c r="F2513" s="37" t="s">
        <v>25</v>
      </c>
      <c r="G2513" s="11" t="s">
        <v>26</v>
      </c>
      <c r="H2513" s="3"/>
      <c r="I2513" s="3"/>
      <c r="J2513" s="4" t="s">
        <v>117</v>
      </c>
      <c r="K2513" s="4" t="s">
        <v>167</v>
      </c>
      <c r="L2513" s="4" t="s">
        <v>665</v>
      </c>
      <c r="M2513" s="4"/>
      <c r="N2513" s="4"/>
      <c r="O2513" s="4" t="str">
        <f t="shared" si="277"/>
        <v>Lasioglossum (Dialictus) nevadense</v>
      </c>
      <c r="P2513" s="85" t="str">
        <f t="shared" si="281"/>
        <v>Lasioglossum nevadense</v>
      </c>
      <c r="Q2513" s="11" t="s">
        <v>29</v>
      </c>
      <c r="R2513" s="11"/>
      <c r="S2513" s="12"/>
      <c r="T2513" s="12"/>
      <c r="U2513" s="12"/>
      <c r="V2513" s="10" t="s">
        <v>58</v>
      </c>
      <c r="W2513" s="6">
        <v>41346</v>
      </c>
      <c r="X2513" s="2" t="s">
        <v>1087</v>
      </c>
      <c r="Y2513" s="129">
        <f t="shared" si="282"/>
        <v>1</v>
      </c>
      <c r="Z2513" s="110">
        <f t="shared" si="278"/>
        <v>0</v>
      </c>
      <c r="AA2513" s="1">
        <f t="shared" si="279"/>
        <v>0</v>
      </c>
    </row>
    <row r="2514" spans="1:27" ht="15" customHeight="1">
      <c r="A2514" s="150">
        <v>3064</v>
      </c>
      <c r="B2514" s="140">
        <v>20160610</v>
      </c>
      <c r="C2514" s="57" t="str">
        <f t="shared" si="280"/>
        <v>POS</v>
      </c>
      <c r="D2514" s="114">
        <f t="shared" si="276"/>
        <v>41069</v>
      </c>
      <c r="E2514" s="9" t="s">
        <v>37</v>
      </c>
      <c r="F2514" s="37" t="s">
        <v>25</v>
      </c>
      <c r="G2514" s="11" t="s">
        <v>26</v>
      </c>
      <c r="H2514" s="3"/>
      <c r="I2514" s="3"/>
      <c r="J2514" s="4" t="s">
        <v>117</v>
      </c>
      <c r="K2514" s="4" t="s">
        <v>167</v>
      </c>
      <c r="L2514" s="4" t="s">
        <v>665</v>
      </c>
      <c r="M2514" s="4"/>
      <c r="N2514" s="4" t="s">
        <v>31</v>
      </c>
      <c r="O2514" s="4" t="str">
        <f t="shared" si="277"/>
        <v>Lasioglossum (Dialictus) nevadense</v>
      </c>
      <c r="P2514" s="85" t="str">
        <f t="shared" si="281"/>
        <v>Lasioglossum nevadense</v>
      </c>
      <c r="Q2514" s="11" t="s">
        <v>29</v>
      </c>
      <c r="R2514" s="11"/>
      <c r="S2514" s="12"/>
      <c r="T2514" s="12"/>
      <c r="U2514" s="12"/>
      <c r="V2514" s="10" t="s">
        <v>58</v>
      </c>
      <c r="W2514" s="6">
        <v>41346</v>
      </c>
      <c r="X2514" s="2" t="s">
        <v>1086</v>
      </c>
      <c r="Y2514" s="129">
        <f t="shared" si="282"/>
        <v>1</v>
      </c>
      <c r="Z2514" s="110">
        <f t="shared" si="278"/>
        <v>0</v>
      </c>
      <c r="AA2514" s="1">
        <f t="shared" si="279"/>
        <v>0</v>
      </c>
    </row>
    <row r="2515" spans="1:27" ht="15" customHeight="1">
      <c r="A2515" s="150">
        <v>3065</v>
      </c>
      <c r="B2515" s="140">
        <v>20160610</v>
      </c>
      <c r="C2515" s="57" t="str">
        <f t="shared" si="280"/>
        <v>POS</v>
      </c>
      <c r="D2515" s="114">
        <f t="shared" si="276"/>
        <v>41069</v>
      </c>
      <c r="E2515" s="9" t="s">
        <v>36</v>
      </c>
      <c r="F2515" s="37" t="s">
        <v>25</v>
      </c>
      <c r="G2515" s="11" t="s">
        <v>26</v>
      </c>
      <c r="H2515" s="3"/>
      <c r="I2515" s="3"/>
      <c r="J2515" s="4" t="s">
        <v>117</v>
      </c>
      <c r="K2515" s="4" t="s">
        <v>167</v>
      </c>
      <c r="L2515" s="4" t="s">
        <v>666</v>
      </c>
      <c r="M2515" s="4"/>
      <c r="N2515" s="4" t="s">
        <v>31</v>
      </c>
      <c r="O2515" s="4" t="str">
        <f t="shared" si="277"/>
        <v>Lasioglossum (Dialictus) incompletum</v>
      </c>
      <c r="P2515" s="85" t="str">
        <f t="shared" si="281"/>
        <v>Lasioglossum incompletum</v>
      </c>
      <c r="Q2515" s="11" t="s">
        <v>29</v>
      </c>
      <c r="R2515" s="11"/>
      <c r="S2515" s="12"/>
      <c r="T2515" s="12"/>
      <c r="U2515" s="12"/>
      <c r="V2515" s="10" t="s">
        <v>58</v>
      </c>
      <c r="W2515" s="6">
        <v>41346</v>
      </c>
      <c r="X2515" s="2" t="s">
        <v>1355</v>
      </c>
      <c r="Y2515" s="129">
        <f t="shared" si="282"/>
        <v>1</v>
      </c>
      <c r="Z2515" s="110">
        <f t="shared" si="278"/>
        <v>0</v>
      </c>
      <c r="AA2515" s="1">
        <f t="shared" si="279"/>
        <v>1</v>
      </c>
    </row>
    <row r="2516" spans="1:27" ht="15" customHeight="1">
      <c r="A2516" s="150">
        <v>3066</v>
      </c>
      <c r="B2516" s="140">
        <v>20160610</v>
      </c>
      <c r="C2516" s="57" t="str">
        <f t="shared" si="280"/>
        <v>POS</v>
      </c>
      <c r="D2516" s="114">
        <f t="shared" si="276"/>
        <v>41069</v>
      </c>
      <c r="E2516" s="9" t="s">
        <v>37</v>
      </c>
      <c r="F2516" s="37" t="s">
        <v>25</v>
      </c>
      <c r="G2516" s="11" t="s">
        <v>26</v>
      </c>
      <c r="H2516" s="3"/>
      <c r="I2516" s="3"/>
      <c r="J2516" s="4" t="s">
        <v>117</v>
      </c>
      <c r="K2516" s="4" t="s">
        <v>167</v>
      </c>
      <c r="L2516" s="4" t="s">
        <v>665</v>
      </c>
      <c r="M2516" s="4"/>
      <c r="N2516" s="4"/>
      <c r="O2516" s="4" t="str">
        <f t="shared" si="277"/>
        <v>Lasioglossum (Dialictus) nevadense</v>
      </c>
      <c r="P2516" s="85" t="str">
        <f t="shared" si="281"/>
        <v>Lasioglossum nevadense</v>
      </c>
      <c r="Q2516" s="11" t="s">
        <v>29</v>
      </c>
      <c r="R2516" s="11"/>
      <c r="S2516" s="12"/>
      <c r="T2516" s="12"/>
      <c r="U2516" s="12"/>
      <c r="V2516" s="10" t="s">
        <v>58</v>
      </c>
      <c r="W2516" s="6">
        <v>41346</v>
      </c>
      <c r="X2516" s="2" t="s">
        <v>1087</v>
      </c>
      <c r="Y2516" s="129">
        <f t="shared" si="282"/>
        <v>1</v>
      </c>
      <c r="Z2516" s="110">
        <f t="shared" si="278"/>
        <v>0</v>
      </c>
      <c r="AA2516" s="1">
        <f t="shared" si="279"/>
        <v>0</v>
      </c>
    </row>
    <row r="2517" spans="1:27" ht="15" customHeight="1">
      <c r="A2517" s="150">
        <v>3067</v>
      </c>
      <c r="B2517" s="140">
        <v>20160610</v>
      </c>
      <c r="C2517" s="57" t="str">
        <f t="shared" si="280"/>
        <v>SCL</v>
      </c>
      <c r="D2517" s="114">
        <f t="shared" si="276"/>
        <v>41069</v>
      </c>
      <c r="E2517" s="9" t="s">
        <v>40</v>
      </c>
      <c r="F2517" s="37" t="s">
        <v>25</v>
      </c>
      <c r="G2517" s="11" t="s">
        <v>26</v>
      </c>
      <c r="H2517" s="3"/>
      <c r="I2517" s="3"/>
      <c r="J2517" s="4" t="s">
        <v>117</v>
      </c>
      <c r="K2517" s="4" t="s">
        <v>167</v>
      </c>
      <c r="L2517" s="4" t="s">
        <v>666</v>
      </c>
      <c r="M2517" s="4"/>
      <c r="N2517" s="4"/>
      <c r="O2517" s="4" t="str">
        <f t="shared" si="277"/>
        <v>Lasioglossum (Dialictus) incompletum</v>
      </c>
      <c r="P2517" s="85" t="str">
        <f t="shared" si="281"/>
        <v>Lasioglossum incompletum</v>
      </c>
      <c r="Q2517" s="11" t="s">
        <v>29</v>
      </c>
      <c r="R2517" s="11"/>
      <c r="S2517" s="12"/>
      <c r="T2517" s="12"/>
      <c r="U2517" s="12"/>
      <c r="V2517" s="10" t="s">
        <v>58</v>
      </c>
      <c r="W2517" s="6">
        <v>41346</v>
      </c>
      <c r="X2517" s="2" t="s">
        <v>1087</v>
      </c>
      <c r="Y2517" s="129">
        <f t="shared" si="282"/>
        <v>1</v>
      </c>
      <c r="Z2517" s="110">
        <f t="shared" si="278"/>
        <v>0</v>
      </c>
      <c r="AA2517" s="1">
        <f t="shared" si="279"/>
        <v>0</v>
      </c>
    </row>
    <row r="2518" spans="1:27" ht="15" customHeight="1">
      <c r="A2518" s="150">
        <v>3068</v>
      </c>
      <c r="B2518" s="140">
        <v>20160610</v>
      </c>
      <c r="C2518" s="57" t="str">
        <f t="shared" si="280"/>
        <v>SCL</v>
      </c>
      <c r="D2518" s="114">
        <f t="shared" si="276"/>
        <v>41069</v>
      </c>
      <c r="E2518" s="9" t="s">
        <v>40</v>
      </c>
      <c r="F2518" s="37" t="s">
        <v>25</v>
      </c>
      <c r="G2518" s="11" t="s">
        <v>26</v>
      </c>
      <c r="H2518" s="3"/>
      <c r="I2518" s="3"/>
      <c r="J2518" s="4" t="s">
        <v>117</v>
      </c>
      <c r="K2518" s="4" t="s">
        <v>167</v>
      </c>
      <c r="L2518" s="4" t="s">
        <v>666</v>
      </c>
      <c r="M2518" s="4"/>
      <c r="N2518" s="4" t="s">
        <v>31</v>
      </c>
      <c r="O2518" s="4" t="str">
        <f t="shared" si="277"/>
        <v>Lasioglossum (Dialictus) incompletum</v>
      </c>
      <c r="P2518" s="85" t="str">
        <f t="shared" si="281"/>
        <v>Lasioglossum incompletum</v>
      </c>
      <c r="Q2518" s="11" t="s">
        <v>29</v>
      </c>
      <c r="R2518" s="11"/>
      <c r="S2518" s="12"/>
      <c r="T2518" s="12"/>
      <c r="U2518" s="12"/>
      <c r="V2518" s="10" t="s">
        <v>58</v>
      </c>
      <c r="W2518" s="6">
        <v>41346</v>
      </c>
      <c r="X2518" s="2" t="s">
        <v>1203</v>
      </c>
      <c r="Y2518" s="129">
        <f t="shared" si="282"/>
        <v>1</v>
      </c>
      <c r="Z2518" s="110">
        <f t="shared" si="278"/>
        <v>0</v>
      </c>
      <c r="AA2518" s="1">
        <f t="shared" si="279"/>
        <v>1</v>
      </c>
    </row>
    <row r="2519" spans="1:27" ht="15" customHeight="1">
      <c r="A2519" s="150">
        <v>3069</v>
      </c>
      <c r="B2519" s="140">
        <v>20160610</v>
      </c>
      <c r="C2519" s="57" t="str">
        <f t="shared" si="280"/>
        <v>SCL</v>
      </c>
      <c r="D2519" s="114">
        <f t="shared" si="276"/>
        <v>41069</v>
      </c>
      <c r="E2519" s="9" t="s">
        <v>40</v>
      </c>
      <c r="F2519" s="37" t="s">
        <v>25</v>
      </c>
      <c r="G2519" s="11" t="s">
        <v>26</v>
      </c>
      <c r="H2519" s="3"/>
      <c r="I2519" s="3"/>
      <c r="J2519" s="4" t="s">
        <v>117</v>
      </c>
      <c r="K2519" s="4" t="s">
        <v>167</v>
      </c>
      <c r="L2519" s="4" t="s">
        <v>666</v>
      </c>
      <c r="M2519" s="4"/>
      <c r="N2519" s="4"/>
      <c r="O2519" s="4" t="str">
        <f t="shared" si="277"/>
        <v>Lasioglossum (Dialictus) incompletum</v>
      </c>
      <c r="P2519" s="85" t="str">
        <f t="shared" si="281"/>
        <v>Lasioglossum incompletum</v>
      </c>
      <c r="Q2519" s="11" t="s">
        <v>29</v>
      </c>
      <c r="R2519" s="11"/>
      <c r="S2519" s="12"/>
      <c r="T2519" s="12"/>
      <c r="U2519" s="12"/>
      <c r="V2519" s="10" t="s">
        <v>58</v>
      </c>
      <c r="W2519" s="6">
        <v>41346</v>
      </c>
      <c r="X2519" s="2" t="s">
        <v>1087</v>
      </c>
      <c r="Y2519" s="129">
        <f t="shared" si="282"/>
        <v>1</v>
      </c>
      <c r="Z2519" s="110">
        <f t="shared" si="278"/>
        <v>0</v>
      </c>
      <c r="AA2519" s="1">
        <f t="shared" si="279"/>
        <v>0</v>
      </c>
    </row>
    <row r="2520" spans="1:27" ht="15" customHeight="1">
      <c r="A2520" s="150">
        <v>3070</v>
      </c>
      <c r="B2520" s="140">
        <v>20160610</v>
      </c>
      <c r="C2520" s="57" t="str">
        <f t="shared" si="280"/>
        <v>SCL</v>
      </c>
      <c r="D2520" s="114">
        <f t="shared" si="276"/>
        <v>41069</v>
      </c>
      <c r="E2520" s="9" t="s">
        <v>40</v>
      </c>
      <c r="F2520" s="37" t="s">
        <v>25</v>
      </c>
      <c r="G2520" s="11" t="s">
        <v>26</v>
      </c>
      <c r="H2520" s="3"/>
      <c r="I2520" s="3"/>
      <c r="J2520" s="4" t="s">
        <v>117</v>
      </c>
      <c r="K2520" s="4" t="s">
        <v>167</v>
      </c>
      <c r="L2520" s="4" t="s">
        <v>666</v>
      </c>
      <c r="M2520" s="4"/>
      <c r="N2520" s="4" t="s">
        <v>31</v>
      </c>
      <c r="O2520" s="4" t="str">
        <f t="shared" si="277"/>
        <v>Lasioglossum (Dialictus) incompletum</v>
      </c>
      <c r="P2520" s="85" t="str">
        <f t="shared" si="281"/>
        <v>Lasioglossum incompletum</v>
      </c>
      <c r="Q2520" s="11" t="s">
        <v>29</v>
      </c>
      <c r="R2520" s="11"/>
      <c r="S2520" s="12"/>
      <c r="T2520" s="12"/>
      <c r="U2520" s="12"/>
      <c r="V2520" s="10" t="s">
        <v>58</v>
      </c>
      <c r="W2520" s="6">
        <v>41346</v>
      </c>
      <c r="X2520" s="2" t="s">
        <v>1094</v>
      </c>
      <c r="Y2520" s="129">
        <f t="shared" si="282"/>
        <v>1</v>
      </c>
      <c r="Z2520" s="110">
        <f t="shared" si="278"/>
        <v>0</v>
      </c>
      <c r="AA2520" s="1">
        <f t="shared" si="279"/>
        <v>0</v>
      </c>
    </row>
    <row r="2521" spans="1:27" ht="15" customHeight="1">
      <c r="A2521" s="150">
        <v>3071</v>
      </c>
      <c r="B2521" s="140">
        <v>20160610</v>
      </c>
      <c r="C2521" s="57" t="str">
        <f t="shared" si="280"/>
        <v>SCL</v>
      </c>
      <c r="D2521" s="114">
        <f t="shared" si="276"/>
        <v>41069</v>
      </c>
      <c r="E2521" s="9" t="s">
        <v>40</v>
      </c>
      <c r="F2521" s="37" t="s">
        <v>25</v>
      </c>
      <c r="G2521" s="11" t="s">
        <v>26</v>
      </c>
      <c r="H2521" s="3"/>
      <c r="I2521" s="3"/>
      <c r="J2521" s="4" t="s">
        <v>117</v>
      </c>
      <c r="K2521" s="4" t="s">
        <v>167</v>
      </c>
      <c r="L2521" s="4" t="s">
        <v>666</v>
      </c>
      <c r="M2521" s="4"/>
      <c r="N2521" s="4"/>
      <c r="O2521" s="4" t="str">
        <f t="shared" si="277"/>
        <v>Lasioglossum (Dialictus) incompletum</v>
      </c>
      <c r="P2521" s="85" t="str">
        <f t="shared" si="281"/>
        <v>Lasioglossum incompletum</v>
      </c>
      <c r="Q2521" s="11" t="s">
        <v>29</v>
      </c>
      <c r="R2521" s="11"/>
      <c r="S2521" s="12"/>
      <c r="T2521" s="12"/>
      <c r="U2521" s="12"/>
      <c r="V2521" s="10" t="s">
        <v>58</v>
      </c>
      <c r="W2521" s="6">
        <v>41346</v>
      </c>
      <c r="X2521" s="2" t="s">
        <v>1087</v>
      </c>
      <c r="Y2521" s="129">
        <f t="shared" si="282"/>
        <v>1</v>
      </c>
      <c r="Z2521" s="110">
        <f t="shared" si="278"/>
        <v>0</v>
      </c>
      <c r="AA2521" s="1">
        <f t="shared" si="279"/>
        <v>0</v>
      </c>
    </row>
    <row r="2522" spans="1:27" ht="15" customHeight="1">
      <c r="A2522" s="150">
        <v>3072</v>
      </c>
      <c r="B2522" s="140">
        <v>20160610</v>
      </c>
      <c r="C2522" s="57" t="str">
        <f t="shared" si="280"/>
        <v>SCL</v>
      </c>
      <c r="D2522" s="114">
        <f t="shared" si="276"/>
        <v>41069</v>
      </c>
      <c r="E2522" s="9" t="s">
        <v>34</v>
      </c>
      <c r="F2522" s="37" t="s">
        <v>25</v>
      </c>
      <c r="G2522" s="11" t="s">
        <v>26</v>
      </c>
      <c r="H2522" s="3"/>
      <c r="I2522" s="3"/>
      <c r="J2522" s="4" t="s">
        <v>117</v>
      </c>
      <c r="K2522" s="4" t="s">
        <v>167</v>
      </c>
      <c r="L2522" s="4" t="s">
        <v>705</v>
      </c>
      <c r="M2522" s="4"/>
      <c r="N2522" s="4" t="s">
        <v>31</v>
      </c>
      <c r="O2522" s="4" t="str">
        <f t="shared" si="277"/>
        <v>Lasioglossum (Dialictus) knereri</v>
      </c>
      <c r="P2522" s="85" t="str">
        <f t="shared" si="281"/>
        <v>Lasioglossum knereri</v>
      </c>
      <c r="Q2522" s="11" t="s">
        <v>29</v>
      </c>
      <c r="R2522" s="11"/>
      <c r="S2522" s="12"/>
      <c r="T2522" s="12"/>
      <c r="U2522" s="12"/>
      <c r="V2522" s="10" t="s">
        <v>58</v>
      </c>
      <c r="W2522" s="6">
        <v>41346</v>
      </c>
      <c r="X2522" s="2" t="s">
        <v>1188</v>
      </c>
      <c r="Y2522" s="129">
        <f t="shared" si="282"/>
        <v>1</v>
      </c>
      <c r="Z2522" s="110">
        <f t="shared" si="278"/>
        <v>0</v>
      </c>
      <c r="AA2522" s="1">
        <f t="shared" si="279"/>
        <v>1</v>
      </c>
    </row>
    <row r="2523" spans="1:27" ht="15" customHeight="1">
      <c r="A2523" s="150">
        <v>3073</v>
      </c>
      <c r="B2523" s="140">
        <v>20140817</v>
      </c>
      <c r="C2523" s="57" t="str">
        <f t="shared" si="280"/>
        <v>SCL</v>
      </c>
      <c r="D2523" s="114">
        <f t="shared" si="276"/>
        <v>40406</v>
      </c>
      <c r="E2523" s="9" t="s">
        <v>34</v>
      </c>
      <c r="F2523" s="37" t="s">
        <v>25</v>
      </c>
      <c r="G2523" s="11" t="s">
        <v>26</v>
      </c>
      <c r="H2523" s="3"/>
      <c r="I2523" s="3"/>
      <c r="J2523" s="4" t="s">
        <v>117</v>
      </c>
      <c r="K2523" s="4" t="s">
        <v>167</v>
      </c>
      <c r="L2523" s="4" t="s">
        <v>666</v>
      </c>
      <c r="M2523" s="4"/>
      <c r="N2523" s="4"/>
      <c r="O2523" s="4" t="str">
        <f t="shared" si="277"/>
        <v>Lasioglossum (Dialictus) incompletum</v>
      </c>
      <c r="P2523" s="85" t="str">
        <f t="shared" si="281"/>
        <v>Lasioglossum incompletum</v>
      </c>
      <c r="Q2523" s="11" t="s">
        <v>29</v>
      </c>
      <c r="R2523" s="11"/>
      <c r="S2523" s="12"/>
      <c r="T2523" s="12"/>
      <c r="U2523" s="12" t="s">
        <v>55</v>
      </c>
      <c r="V2523" s="10" t="s">
        <v>58</v>
      </c>
      <c r="W2523" s="6">
        <v>41346</v>
      </c>
      <c r="X2523" s="2" t="s">
        <v>1087</v>
      </c>
      <c r="Y2523" s="129">
        <f t="shared" si="282"/>
        <v>1</v>
      </c>
      <c r="Z2523" s="110">
        <f t="shared" si="278"/>
        <v>0</v>
      </c>
      <c r="AA2523" s="1">
        <f t="shared" si="279"/>
        <v>0</v>
      </c>
    </row>
    <row r="2524" spans="1:27" ht="15" customHeight="1">
      <c r="A2524" s="150">
        <v>3074</v>
      </c>
      <c r="B2524" s="140">
        <v>20160610</v>
      </c>
      <c r="C2524" s="57" t="str">
        <f t="shared" si="280"/>
        <v>POS</v>
      </c>
      <c r="D2524" s="114">
        <f t="shared" si="276"/>
        <v>41069</v>
      </c>
      <c r="E2524" s="9" t="s">
        <v>37</v>
      </c>
      <c r="F2524" s="37" t="s">
        <v>25</v>
      </c>
      <c r="G2524" s="11" t="s">
        <v>26</v>
      </c>
      <c r="H2524" s="3"/>
      <c r="I2524" s="3"/>
      <c r="J2524" s="4" t="s">
        <v>117</v>
      </c>
      <c r="K2524" s="4" t="s">
        <v>167</v>
      </c>
      <c r="L2524" s="4" t="s">
        <v>666</v>
      </c>
      <c r="M2524" s="4"/>
      <c r="N2524" s="4"/>
      <c r="O2524" s="4" t="str">
        <f t="shared" si="277"/>
        <v>Lasioglossum (Dialictus) incompletum</v>
      </c>
      <c r="P2524" s="85" t="str">
        <f t="shared" si="281"/>
        <v>Lasioglossum incompletum</v>
      </c>
      <c r="Q2524" s="11" t="s">
        <v>43</v>
      </c>
      <c r="R2524" s="11"/>
      <c r="S2524" s="12"/>
      <c r="T2524" s="12"/>
      <c r="U2524" s="12"/>
      <c r="V2524" s="10" t="s">
        <v>58</v>
      </c>
      <c r="W2524" s="6">
        <v>41346</v>
      </c>
      <c r="X2524" s="2" t="s">
        <v>1202</v>
      </c>
      <c r="Y2524" s="129">
        <f t="shared" si="282"/>
        <v>1</v>
      </c>
      <c r="Z2524" s="110">
        <f t="shared" si="278"/>
        <v>0</v>
      </c>
      <c r="AA2524" s="1">
        <f t="shared" si="279"/>
        <v>1</v>
      </c>
    </row>
    <row r="2525" spans="1:27" ht="15" customHeight="1">
      <c r="A2525" s="150">
        <v>3075</v>
      </c>
      <c r="B2525" s="140">
        <v>20150620</v>
      </c>
      <c r="C2525" s="57" t="str">
        <f t="shared" si="280"/>
        <v>POS</v>
      </c>
      <c r="D2525" s="114">
        <f t="shared" si="276"/>
        <v>40713</v>
      </c>
      <c r="E2525" s="9" t="s">
        <v>37</v>
      </c>
      <c r="F2525" s="37" t="s">
        <v>25</v>
      </c>
      <c r="G2525" s="11" t="s">
        <v>26</v>
      </c>
      <c r="H2525" s="3"/>
      <c r="I2525" s="3"/>
      <c r="J2525" s="4" t="s">
        <v>117</v>
      </c>
      <c r="K2525" s="4" t="s">
        <v>167</v>
      </c>
      <c r="L2525" s="4" t="s">
        <v>666</v>
      </c>
      <c r="M2525" s="4"/>
      <c r="N2525" s="4"/>
      <c r="O2525" s="4" t="str">
        <f t="shared" si="277"/>
        <v>Lasioglossum (Dialictus) incompletum</v>
      </c>
      <c r="P2525" s="85" t="str">
        <f t="shared" si="281"/>
        <v>Lasioglossum incompletum</v>
      </c>
      <c r="Q2525" s="11" t="s">
        <v>43</v>
      </c>
      <c r="R2525" s="11"/>
      <c r="S2525" s="12" t="s">
        <v>55</v>
      </c>
      <c r="T2525" s="12"/>
      <c r="U2525" s="12"/>
      <c r="V2525" s="10" t="s">
        <v>58</v>
      </c>
      <c r="W2525" s="6">
        <v>41346</v>
      </c>
      <c r="X2525" s="2" t="s">
        <v>1202</v>
      </c>
      <c r="Y2525" s="129">
        <f t="shared" si="282"/>
        <v>1</v>
      </c>
      <c r="Z2525" s="110">
        <f t="shared" si="278"/>
        <v>0</v>
      </c>
      <c r="AA2525" s="1">
        <f t="shared" si="279"/>
        <v>1</v>
      </c>
    </row>
    <row r="2526" spans="1:27" ht="15" customHeight="1">
      <c r="A2526" s="150">
        <v>3076</v>
      </c>
      <c r="B2526" s="140">
        <v>20150711</v>
      </c>
      <c r="C2526" s="57" t="str">
        <f t="shared" si="280"/>
        <v>SCL</v>
      </c>
      <c r="D2526" s="114">
        <f t="shared" si="276"/>
        <v>40734</v>
      </c>
      <c r="E2526" s="9" t="s">
        <v>34</v>
      </c>
      <c r="F2526" s="37" t="s">
        <v>25</v>
      </c>
      <c r="G2526" s="11" t="s">
        <v>26</v>
      </c>
      <c r="H2526" s="3"/>
      <c r="I2526" s="3"/>
      <c r="J2526" s="4" t="s">
        <v>117</v>
      </c>
      <c r="K2526" s="4" t="s">
        <v>167</v>
      </c>
      <c r="L2526" s="4" t="s">
        <v>705</v>
      </c>
      <c r="M2526" s="4"/>
      <c r="N2526" s="4" t="s">
        <v>31</v>
      </c>
      <c r="O2526" s="4" t="str">
        <f t="shared" si="277"/>
        <v>Lasioglossum (Dialictus) knereri</v>
      </c>
      <c r="P2526" s="85" t="str">
        <f t="shared" si="281"/>
        <v>Lasioglossum knereri</v>
      </c>
      <c r="Q2526" s="11" t="s">
        <v>43</v>
      </c>
      <c r="R2526" s="11"/>
      <c r="S2526" s="12"/>
      <c r="T2526" s="12"/>
      <c r="U2526" s="12"/>
      <c r="V2526" s="10" t="s">
        <v>58</v>
      </c>
      <c r="W2526" s="6">
        <v>41346</v>
      </c>
      <c r="X2526" s="2" t="s">
        <v>994</v>
      </c>
      <c r="Y2526" s="129">
        <f t="shared" si="282"/>
        <v>1</v>
      </c>
      <c r="Z2526" s="110">
        <f t="shared" si="278"/>
        <v>0</v>
      </c>
      <c r="AA2526" s="1">
        <f t="shared" si="279"/>
        <v>0</v>
      </c>
    </row>
    <row r="2527" spans="1:27" ht="15" customHeight="1">
      <c r="A2527" s="150">
        <v>3077</v>
      </c>
      <c r="B2527" s="140">
        <v>20160807</v>
      </c>
      <c r="C2527" s="57" t="str">
        <f t="shared" si="280"/>
        <v>SCL</v>
      </c>
      <c r="D2527" s="114">
        <f t="shared" si="276"/>
        <v>41127</v>
      </c>
      <c r="E2527" s="9" t="s">
        <v>40</v>
      </c>
      <c r="F2527" s="37" t="s">
        <v>25</v>
      </c>
      <c r="G2527" s="11" t="s">
        <v>26</v>
      </c>
      <c r="H2527" s="3"/>
      <c r="I2527" s="3"/>
      <c r="J2527" s="4" t="s">
        <v>117</v>
      </c>
      <c r="K2527" s="4" t="s">
        <v>167</v>
      </c>
      <c r="L2527" s="4" t="s">
        <v>666</v>
      </c>
      <c r="M2527" s="4"/>
      <c r="N2527" s="4" t="s">
        <v>31</v>
      </c>
      <c r="O2527" s="4" t="str">
        <f t="shared" si="277"/>
        <v>Lasioglossum (Dialictus) incompletum</v>
      </c>
      <c r="P2527" s="85" t="str">
        <f t="shared" si="281"/>
        <v>Lasioglossum incompletum</v>
      </c>
      <c r="Q2527" s="11" t="s">
        <v>43</v>
      </c>
      <c r="R2527" s="11"/>
      <c r="S2527" s="12"/>
      <c r="T2527" s="12"/>
      <c r="U2527" s="12"/>
      <c r="V2527" s="10" t="s">
        <v>58</v>
      </c>
      <c r="W2527" s="6">
        <v>41346</v>
      </c>
      <c r="X2527" s="2" t="s">
        <v>993</v>
      </c>
      <c r="Y2527" s="129">
        <f t="shared" si="282"/>
        <v>1</v>
      </c>
      <c r="Z2527" s="110">
        <f t="shared" si="278"/>
        <v>0</v>
      </c>
      <c r="AA2527" s="1">
        <f t="shared" si="279"/>
        <v>0</v>
      </c>
    </row>
    <row r="2528" spans="1:27" ht="15" customHeight="1">
      <c r="A2528" s="150">
        <v>3078</v>
      </c>
      <c r="B2528" s="140">
        <v>20140817</v>
      </c>
      <c r="C2528" s="57" t="str">
        <f t="shared" si="280"/>
        <v>SCL</v>
      </c>
      <c r="D2528" s="114">
        <f t="shared" si="276"/>
        <v>40406</v>
      </c>
      <c r="E2528" s="9" t="s">
        <v>32</v>
      </c>
      <c r="F2528" s="37" t="s">
        <v>25</v>
      </c>
      <c r="G2528" s="11" t="s">
        <v>26</v>
      </c>
      <c r="H2528" s="3"/>
      <c r="I2528" s="3"/>
      <c r="J2528" s="4" t="s">
        <v>117</v>
      </c>
      <c r="K2528" s="4" t="s">
        <v>167</v>
      </c>
      <c r="L2528" s="4" t="s">
        <v>661</v>
      </c>
      <c r="M2528" s="4"/>
      <c r="N2528" s="4"/>
      <c r="O2528" s="4" t="str">
        <f t="shared" si="277"/>
        <v>Lasioglossum (Dialictus) cressonii</v>
      </c>
      <c r="P2528" s="85" t="str">
        <f t="shared" si="281"/>
        <v>Lasioglossum cressonii</v>
      </c>
      <c r="Q2528" s="11" t="s">
        <v>29</v>
      </c>
      <c r="R2528" s="11"/>
      <c r="S2528" s="12" t="s">
        <v>55</v>
      </c>
      <c r="T2528" s="12"/>
      <c r="U2528" s="12"/>
      <c r="V2528" s="10" t="s">
        <v>58</v>
      </c>
      <c r="W2528" s="6">
        <v>41346</v>
      </c>
      <c r="X2528" s="2"/>
      <c r="Y2528" s="129">
        <f t="shared" si="282"/>
        <v>1</v>
      </c>
      <c r="Z2528" s="110">
        <f t="shared" si="278"/>
        <v>0</v>
      </c>
      <c r="AA2528" s="1">
        <f t="shared" si="279"/>
        <v>0</v>
      </c>
    </row>
    <row r="2529" spans="1:27" ht="15" customHeight="1">
      <c r="A2529" s="150">
        <v>3079</v>
      </c>
      <c r="B2529" s="140">
        <v>20150419</v>
      </c>
      <c r="C2529" s="57" t="str">
        <f t="shared" si="280"/>
        <v>POS</v>
      </c>
      <c r="D2529" s="114">
        <f t="shared" si="276"/>
        <v>40651</v>
      </c>
      <c r="E2529" s="9" t="s">
        <v>37</v>
      </c>
      <c r="F2529" s="37" t="s">
        <v>25</v>
      </c>
      <c r="G2529" s="11" t="s">
        <v>26</v>
      </c>
      <c r="H2529" s="3"/>
      <c r="I2529" s="3"/>
      <c r="J2529" s="4" t="s">
        <v>117</v>
      </c>
      <c r="K2529" s="4" t="s">
        <v>167</v>
      </c>
      <c r="L2529" s="4" t="s">
        <v>661</v>
      </c>
      <c r="M2529" s="4"/>
      <c r="N2529" s="4"/>
      <c r="O2529" s="4" t="str">
        <f t="shared" si="277"/>
        <v>Lasioglossum (Dialictus) cressonii</v>
      </c>
      <c r="P2529" s="85" t="str">
        <f t="shared" si="281"/>
        <v>Lasioglossum cressonii</v>
      </c>
      <c r="Q2529" s="11" t="s">
        <v>29</v>
      </c>
      <c r="R2529" s="11"/>
      <c r="S2529" s="12" t="s">
        <v>55</v>
      </c>
      <c r="T2529" s="12"/>
      <c r="U2529" s="12"/>
      <c r="V2529" s="10" t="s">
        <v>58</v>
      </c>
      <c r="W2529" s="6">
        <v>41346</v>
      </c>
      <c r="X2529" s="2"/>
      <c r="Y2529" s="129">
        <f t="shared" si="282"/>
        <v>1</v>
      </c>
      <c r="Z2529" s="110">
        <f t="shared" si="278"/>
        <v>0</v>
      </c>
      <c r="AA2529" s="1">
        <f t="shared" si="279"/>
        <v>0</v>
      </c>
    </row>
    <row r="2530" spans="1:27" ht="15" customHeight="1">
      <c r="A2530" s="150">
        <v>3080</v>
      </c>
      <c r="B2530" s="140">
        <v>20140714</v>
      </c>
      <c r="C2530" s="57" t="str">
        <f t="shared" si="280"/>
        <v>POS</v>
      </c>
      <c r="D2530" s="114">
        <f t="shared" si="276"/>
        <v>40372</v>
      </c>
      <c r="E2530" s="9" t="s">
        <v>35</v>
      </c>
      <c r="F2530" s="37" t="s">
        <v>25</v>
      </c>
      <c r="G2530" s="11" t="s">
        <v>26</v>
      </c>
      <c r="H2530" s="3"/>
      <c r="I2530" s="3"/>
      <c r="J2530" s="4" t="s">
        <v>117</v>
      </c>
      <c r="K2530" s="4" t="s">
        <v>167</v>
      </c>
      <c r="L2530" s="4" t="s">
        <v>660</v>
      </c>
      <c r="M2530" s="4"/>
      <c r="N2530" s="4"/>
      <c r="O2530" s="4" t="str">
        <f t="shared" si="277"/>
        <v>Lasioglossum (Dialictus) laevissimum</v>
      </c>
      <c r="P2530" s="85" t="str">
        <f t="shared" si="281"/>
        <v>Lasioglossum laevissimum</v>
      </c>
      <c r="Q2530" s="11" t="s">
        <v>29</v>
      </c>
      <c r="R2530" s="11"/>
      <c r="S2530" s="12" t="s">
        <v>55</v>
      </c>
      <c r="T2530" s="12"/>
      <c r="U2530" s="12"/>
      <c r="V2530" s="10" t="s">
        <v>58</v>
      </c>
      <c r="W2530" s="6">
        <v>41346</v>
      </c>
      <c r="X2530" s="2" t="s">
        <v>1327</v>
      </c>
      <c r="Y2530" s="129">
        <f t="shared" si="282"/>
        <v>1</v>
      </c>
      <c r="Z2530" s="110">
        <f t="shared" si="278"/>
        <v>0</v>
      </c>
      <c r="AA2530" s="1">
        <f t="shared" si="279"/>
        <v>1</v>
      </c>
    </row>
    <row r="2531" spans="1:27" ht="15" customHeight="1">
      <c r="A2531" s="150">
        <v>3081</v>
      </c>
      <c r="B2531" s="140">
        <v>20140817</v>
      </c>
      <c r="C2531" s="57" t="str">
        <f t="shared" si="280"/>
        <v>SCL</v>
      </c>
      <c r="D2531" s="114">
        <f t="shared" si="276"/>
        <v>40406</v>
      </c>
      <c r="E2531" s="9" t="s">
        <v>24</v>
      </c>
      <c r="F2531" s="37" t="s">
        <v>25</v>
      </c>
      <c r="G2531" s="11" t="s">
        <v>26</v>
      </c>
      <c r="H2531" s="3"/>
      <c r="I2531" s="3"/>
      <c r="J2531" s="4" t="s">
        <v>117</v>
      </c>
      <c r="K2531" s="4" t="s">
        <v>167</v>
      </c>
      <c r="L2531" s="4" t="s">
        <v>661</v>
      </c>
      <c r="M2531" s="4"/>
      <c r="N2531" s="4"/>
      <c r="O2531" s="4" t="str">
        <f t="shared" si="277"/>
        <v>Lasioglossum (Dialictus) cressonii</v>
      </c>
      <c r="P2531" s="85" t="str">
        <f t="shared" si="281"/>
        <v>Lasioglossum cressonii</v>
      </c>
      <c r="Q2531" s="11" t="s">
        <v>29</v>
      </c>
      <c r="R2531" s="11"/>
      <c r="S2531" s="12"/>
      <c r="T2531" s="12"/>
      <c r="U2531" s="12"/>
      <c r="V2531" s="10" t="s">
        <v>58</v>
      </c>
      <c r="W2531" s="6">
        <v>41346</v>
      </c>
      <c r="X2531" s="2"/>
      <c r="Y2531" s="129">
        <f t="shared" si="282"/>
        <v>1</v>
      </c>
      <c r="Z2531" s="110">
        <f t="shared" si="278"/>
        <v>0</v>
      </c>
      <c r="AA2531" s="1">
        <f t="shared" si="279"/>
        <v>0</v>
      </c>
    </row>
    <row r="2532" spans="1:27" ht="15" customHeight="1">
      <c r="A2532" s="150">
        <v>3082</v>
      </c>
      <c r="B2532" s="140">
        <v>20140928</v>
      </c>
      <c r="C2532" s="57" t="str">
        <f t="shared" si="280"/>
        <v>SCL</v>
      </c>
      <c r="D2532" s="114">
        <f t="shared" si="276"/>
        <v>40448</v>
      </c>
      <c r="E2532" s="9" t="s">
        <v>24</v>
      </c>
      <c r="F2532" s="37" t="s">
        <v>25</v>
      </c>
      <c r="G2532" s="11" t="s">
        <v>26</v>
      </c>
      <c r="H2532" s="3"/>
      <c r="I2532" s="3"/>
      <c r="J2532" s="4" t="s">
        <v>117</v>
      </c>
      <c r="K2532" s="4" t="s">
        <v>167</v>
      </c>
      <c r="L2532" s="4" t="s">
        <v>661</v>
      </c>
      <c r="M2532" s="4"/>
      <c r="N2532" s="4"/>
      <c r="O2532" s="4" t="str">
        <f t="shared" si="277"/>
        <v>Lasioglossum (Dialictus) cressonii</v>
      </c>
      <c r="P2532" s="85" t="str">
        <f t="shared" si="281"/>
        <v>Lasioglossum cressonii</v>
      </c>
      <c r="Q2532" s="11" t="s">
        <v>29</v>
      </c>
      <c r="R2532" s="11"/>
      <c r="S2532" s="12"/>
      <c r="T2532" s="12"/>
      <c r="U2532" s="12"/>
      <c r="V2532" s="10" t="s">
        <v>58</v>
      </c>
      <c r="W2532" s="6">
        <v>41346</v>
      </c>
      <c r="X2532" s="2" t="s">
        <v>1186</v>
      </c>
      <c r="Y2532" s="129">
        <f t="shared" si="282"/>
        <v>1</v>
      </c>
      <c r="Z2532" s="110">
        <f t="shared" si="278"/>
        <v>0</v>
      </c>
      <c r="AA2532" s="1">
        <f t="shared" si="279"/>
        <v>1</v>
      </c>
    </row>
    <row r="2533" spans="1:27" ht="15" customHeight="1">
      <c r="A2533" s="150">
        <v>3083</v>
      </c>
      <c r="B2533" s="140">
        <v>20140817</v>
      </c>
      <c r="C2533" s="57" t="str">
        <f t="shared" si="280"/>
        <v>POS</v>
      </c>
      <c r="D2533" s="114">
        <f t="shared" si="276"/>
        <v>40406</v>
      </c>
      <c r="E2533" s="9" t="s">
        <v>37</v>
      </c>
      <c r="F2533" s="37" t="s">
        <v>25</v>
      </c>
      <c r="G2533" s="11" t="s">
        <v>26</v>
      </c>
      <c r="H2533" s="3"/>
      <c r="I2533" s="3"/>
      <c r="J2533" s="4" t="s">
        <v>117</v>
      </c>
      <c r="K2533" s="4" t="s">
        <v>167</v>
      </c>
      <c r="L2533" s="4" t="s">
        <v>661</v>
      </c>
      <c r="M2533" s="4"/>
      <c r="N2533" s="4"/>
      <c r="O2533" s="4" t="str">
        <f t="shared" si="277"/>
        <v>Lasioglossum (Dialictus) cressonii</v>
      </c>
      <c r="P2533" s="85" t="str">
        <f t="shared" si="281"/>
        <v>Lasioglossum cressonii</v>
      </c>
      <c r="Q2533" s="11" t="s">
        <v>29</v>
      </c>
      <c r="R2533" s="11"/>
      <c r="S2533" s="12"/>
      <c r="T2533" s="12"/>
      <c r="U2533" s="12"/>
      <c r="V2533" s="10" t="s">
        <v>58</v>
      </c>
      <c r="W2533" s="6">
        <v>41346</v>
      </c>
      <c r="X2533" s="2" t="s">
        <v>969</v>
      </c>
      <c r="Y2533" s="129">
        <f t="shared" si="282"/>
        <v>1</v>
      </c>
      <c r="Z2533" s="110">
        <f t="shared" si="278"/>
        <v>0</v>
      </c>
      <c r="AA2533" s="1">
        <f t="shared" si="279"/>
        <v>0</v>
      </c>
    </row>
    <row r="2534" spans="1:27" ht="15" customHeight="1">
      <c r="A2534" s="150">
        <v>3084</v>
      </c>
      <c r="B2534" s="140">
        <v>20150419</v>
      </c>
      <c r="C2534" s="57" t="str">
        <f t="shared" si="280"/>
        <v>SCL</v>
      </c>
      <c r="D2534" s="114">
        <f t="shared" ref="D2534:D2597" si="283">DATEVALUE(LEFT(B2534,4)&amp;"/"&amp;MID(B2534,5,2)&amp;"/"&amp;RIGHT(B2534,2))</f>
        <v>40651</v>
      </c>
      <c r="E2534" s="9" t="s">
        <v>32</v>
      </c>
      <c r="F2534" s="37" t="s">
        <v>25</v>
      </c>
      <c r="G2534" s="11" t="s">
        <v>26</v>
      </c>
      <c r="H2534" s="3"/>
      <c r="I2534" s="3"/>
      <c r="J2534" s="4" t="s">
        <v>117</v>
      </c>
      <c r="K2534" s="4" t="s">
        <v>167</v>
      </c>
      <c r="L2534" s="4" t="s">
        <v>1290</v>
      </c>
      <c r="M2534" s="4"/>
      <c r="N2534" s="4"/>
      <c r="O2534" s="4" t="str">
        <f t="shared" ref="O2534:O2597" si="284">J2534&amp;" "&amp;IF(LEN(K2534)&gt;0,"("&amp;K2534&amp;") ","")&amp;IF(LEN(N2534)&gt;0,"nr. ","")&amp;L2534&amp;IF(LEN(M2534)&gt;0," ssp. "&amp;M2534,"")</f>
        <v>Lasioglossum (Dialictus) zephyrum</v>
      </c>
      <c r="P2534" s="85" t="str">
        <f t="shared" si="281"/>
        <v>Lasioglossum zephyrum</v>
      </c>
      <c r="Q2534" s="11" t="s">
        <v>29</v>
      </c>
      <c r="R2534" s="11"/>
      <c r="S2534" s="12"/>
      <c r="T2534" s="12"/>
      <c r="U2534" s="12"/>
      <c r="V2534" s="10" t="s">
        <v>58</v>
      </c>
      <c r="W2534" s="6">
        <v>41346</v>
      </c>
      <c r="X2534" s="2" t="s">
        <v>977</v>
      </c>
      <c r="Y2534" s="129">
        <f t="shared" si="282"/>
        <v>1</v>
      </c>
      <c r="Z2534" s="110">
        <f t="shared" si="278"/>
        <v>0</v>
      </c>
      <c r="AA2534" s="1">
        <f t="shared" si="279"/>
        <v>0</v>
      </c>
    </row>
    <row r="2535" spans="1:27" ht="15" customHeight="1">
      <c r="A2535" s="150">
        <v>3085</v>
      </c>
      <c r="B2535" s="140">
        <v>20150419</v>
      </c>
      <c r="C2535" s="57" t="str">
        <f t="shared" si="280"/>
        <v>SCL</v>
      </c>
      <c r="D2535" s="114">
        <f t="shared" si="283"/>
        <v>40651</v>
      </c>
      <c r="E2535" s="9" t="s">
        <v>32</v>
      </c>
      <c r="F2535" s="37" t="s">
        <v>25</v>
      </c>
      <c r="G2535" s="11" t="s">
        <v>26</v>
      </c>
      <c r="H2535" s="3"/>
      <c r="I2535" s="3"/>
      <c r="J2535" s="4" t="s">
        <v>117</v>
      </c>
      <c r="K2535" s="4" t="s">
        <v>167</v>
      </c>
      <c r="L2535" s="4" t="s">
        <v>1290</v>
      </c>
      <c r="M2535" s="4"/>
      <c r="N2535" s="4"/>
      <c r="O2535" s="4" t="str">
        <f t="shared" si="284"/>
        <v>Lasioglossum (Dialictus) zephyrum</v>
      </c>
      <c r="P2535" s="85" t="str">
        <f t="shared" si="281"/>
        <v>Lasioglossum zephyrum</v>
      </c>
      <c r="Q2535" s="11" t="s">
        <v>29</v>
      </c>
      <c r="R2535" s="11"/>
      <c r="S2535" s="12" t="s">
        <v>55</v>
      </c>
      <c r="T2535" s="12"/>
      <c r="U2535" s="12"/>
      <c r="V2535" s="10" t="s">
        <v>58</v>
      </c>
      <c r="W2535" s="6">
        <v>41346</v>
      </c>
      <c r="X2535" s="2" t="s">
        <v>1331</v>
      </c>
      <c r="Y2535" s="129">
        <f t="shared" si="282"/>
        <v>1</v>
      </c>
      <c r="Z2535" s="110">
        <f t="shared" si="278"/>
        <v>0</v>
      </c>
      <c r="AA2535" s="1">
        <f t="shared" si="279"/>
        <v>1</v>
      </c>
    </row>
    <row r="2536" spans="1:27" ht="15" customHeight="1">
      <c r="A2536" s="150">
        <v>3086</v>
      </c>
      <c r="B2536" s="140">
        <v>20150419</v>
      </c>
      <c r="C2536" s="57" t="str">
        <f t="shared" si="280"/>
        <v>SCL</v>
      </c>
      <c r="D2536" s="114">
        <f t="shared" si="283"/>
        <v>40651</v>
      </c>
      <c r="E2536" s="9" t="s">
        <v>24</v>
      </c>
      <c r="F2536" s="37" t="s">
        <v>25</v>
      </c>
      <c r="G2536" s="11" t="s">
        <v>26</v>
      </c>
      <c r="H2536" s="3"/>
      <c r="I2536" s="3"/>
      <c r="J2536" s="4" t="s">
        <v>117</v>
      </c>
      <c r="K2536" s="4" t="s">
        <v>167</v>
      </c>
      <c r="L2536" s="4" t="s">
        <v>1010</v>
      </c>
      <c r="M2536" s="4"/>
      <c r="N2536" s="4"/>
      <c r="O2536" s="4" t="str">
        <f t="shared" si="284"/>
        <v>Lasioglossum (Dialictus) pacatum</v>
      </c>
      <c r="P2536" s="85" t="str">
        <f t="shared" si="281"/>
        <v>Lasioglossum pacatum</v>
      </c>
      <c r="Q2536" s="11" t="s">
        <v>29</v>
      </c>
      <c r="R2536" s="11"/>
      <c r="S2536" s="12"/>
      <c r="T2536" s="12"/>
      <c r="U2536" s="12"/>
      <c r="V2536" s="10" t="s">
        <v>58</v>
      </c>
      <c r="W2536" s="6">
        <v>41346</v>
      </c>
      <c r="X2536" s="2" t="s">
        <v>1367</v>
      </c>
      <c r="Y2536" s="129">
        <f t="shared" si="282"/>
        <v>1</v>
      </c>
      <c r="Z2536" s="110">
        <f t="shared" si="278"/>
        <v>0</v>
      </c>
      <c r="AA2536" s="1">
        <f t="shared" si="279"/>
        <v>1</v>
      </c>
    </row>
    <row r="2537" spans="1:27" ht="15" customHeight="1">
      <c r="A2537" s="150">
        <v>3087</v>
      </c>
      <c r="B2537" s="140">
        <v>20150419</v>
      </c>
      <c r="C2537" s="57" t="str">
        <f t="shared" si="280"/>
        <v>SCL</v>
      </c>
      <c r="D2537" s="114">
        <f t="shared" si="283"/>
        <v>40651</v>
      </c>
      <c r="E2537" s="9" t="s">
        <v>32</v>
      </c>
      <c r="F2537" s="37" t="s">
        <v>25</v>
      </c>
      <c r="G2537" s="11" t="s">
        <v>26</v>
      </c>
      <c r="H2537" s="3"/>
      <c r="I2537" s="3"/>
      <c r="J2537" s="4" t="s">
        <v>117</v>
      </c>
      <c r="K2537" s="4" t="s">
        <v>167</v>
      </c>
      <c r="L2537" s="4" t="s">
        <v>1010</v>
      </c>
      <c r="M2537" s="4"/>
      <c r="N2537" s="4"/>
      <c r="O2537" s="4" t="str">
        <f t="shared" si="284"/>
        <v>Lasioglossum (Dialictus) pacatum</v>
      </c>
      <c r="P2537" s="85" t="str">
        <f t="shared" si="281"/>
        <v>Lasioglossum pacatum</v>
      </c>
      <c r="Q2537" s="11" t="s">
        <v>29</v>
      </c>
      <c r="R2537" s="11"/>
      <c r="S2537" s="12"/>
      <c r="T2537" s="12"/>
      <c r="U2537" s="12"/>
      <c r="V2537" s="10" t="s">
        <v>58</v>
      </c>
      <c r="W2537" s="6">
        <v>41346</v>
      </c>
      <c r="X2537" s="2" t="s">
        <v>1309</v>
      </c>
      <c r="Y2537" s="129">
        <f t="shared" si="282"/>
        <v>1</v>
      </c>
      <c r="Z2537" s="110">
        <f t="shared" si="278"/>
        <v>0</v>
      </c>
      <c r="AA2537" s="1">
        <f t="shared" si="279"/>
        <v>0</v>
      </c>
    </row>
    <row r="2538" spans="1:27" ht="15" customHeight="1">
      <c r="A2538" s="150">
        <v>3088</v>
      </c>
      <c r="B2538" s="140">
        <v>20150419</v>
      </c>
      <c r="C2538" s="57" t="str">
        <f t="shared" si="280"/>
        <v>SCL</v>
      </c>
      <c r="D2538" s="114">
        <f t="shared" si="283"/>
        <v>40651</v>
      </c>
      <c r="E2538" s="9" t="s">
        <v>24</v>
      </c>
      <c r="F2538" s="37" t="s">
        <v>25</v>
      </c>
      <c r="G2538" s="11" t="s">
        <v>26</v>
      </c>
      <c r="H2538" s="3"/>
      <c r="I2538" s="3"/>
      <c r="J2538" s="4" t="s">
        <v>117</v>
      </c>
      <c r="K2538" s="4" t="s">
        <v>167</v>
      </c>
      <c r="L2538" s="4" t="s">
        <v>1211</v>
      </c>
      <c r="M2538" s="4"/>
      <c r="N2538" s="4"/>
      <c r="O2538" s="4" t="str">
        <f t="shared" si="284"/>
        <v>Lasioglossum (Dialictus) aff. tenax</v>
      </c>
      <c r="P2538" s="85" t="str">
        <f t="shared" si="281"/>
        <v>Lasioglossum aff. tenax</v>
      </c>
      <c r="Q2538" s="11" t="s">
        <v>29</v>
      </c>
      <c r="R2538" s="11"/>
      <c r="S2538" s="12"/>
      <c r="T2538" s="12"/>
      <c r="U2538" s="12"/>
      <c r="V2538" s="10" t="s">
        <v>58</v>
      </c>
      <c r="W2538" s="6">
        <v>41346</v>
      </c>
      <c r="X2538" s="2" t="s">
        <v>1370</v>
      </c>
      <c r="Y2538" s="129">
        <f t="shared" si="282"/>
        <v>1</v>
      </c>
      <c r="Z2538" s="110">
        <f t="shared" si="278"/>
        <v>0</v>
      </c>
      <c r="AA2538" s="1">
        <f t="shared" si="279"/>
        <v>1</v>
      </c>
    </row>
    <row r="2539" spans="1:27" ht="15" customHeight="1">
      <c r="A2539" s="150">
        <v>3089</v>
      </c>
      <c r="B2539" s="140">
        <v>20150419</v>
      </c>
      <c r="C2539" s="57" t="str">
        <f t="shared" si="280"/>
        <v>SCL</v>
      </c>
      <c r="D2539" s="114">
        <f t="shared" si="283"/>
        <v>40651</v>
      </c>
      <c r="E2539" s="9" t="s">
        <v>32</v>
      </c>
      <c r="F2539" s="37" t="s">
        <v>25</v>
      </c>
      <c r="G2539" s="11" t="s">
        <v>26</v>
      </c>
      <c r="H2539" s="3"/>
      <c r="I2539" s="3"/>
      <c r="J2539" s="4" t="s">
        <v>117</v>
      </c>
      <c r="K2539" s="4" t="s">
        <v>167</v>
      </c>
      <c r="L2539" s="4" t="s">
        <v>660</v>
      </c>
      <c r="M2539" s="4"/>
      <c r="N2539" s="4"/>
      <c r="O2539" s="4" t="str">
        <f t="shared" si="284"/>
        <v>Lasioglossum (Dialictus) laevissimum</v>
      </c>
      <c r="P2539" s="85" t="str">
        <f t="shared" si="281"/>
        <v>Lasioglossum laevissimum</v>
      </c>
      <c r="Q2539" s="11" t="s">
        <v>29</v>
      </c>
      <c r="R2539" s="11"/>
      <c r="S2539" s="12" t="s">
        <v>55</v>
      </c>
      <c r="T2539" s="12"/>
      <c r="U2539" s="12"/>
      <c r="V2539" s="10" t="s">
        <v>58</v>
      </c>
      <c r="W2539" s="6">
        <v>41346</v>
      </c>
      <c r="X2539" s="2" t="s">
        <v>1198</v>
      </c>
      <c r="Y2539" s="129">
        <f t="shared" si="282"/>
        <v>1</v>
      </c>
      <c r="Z2539" s="110">
        <f t="shared" si="278"/>
        <v>0</v>
      </c>
      <c r="AA2539" s="1">
        <f t="shared" si="279"/>
        <v>1</v>
      </c>
    </row>
    <row r="2540" spans="1:27" ht="15" customHeight="1">
      <c r="A2540" s="150">
        <v>3090</v>
      </c>
      <c r="B2540" s="140">
        <v>20150419</v>
      </c>
      <c r="C2540" s="57" t="str">
        <f t="shared" si="280"/>
        <v>SCL</v>
      </c>
      <c r="D2540" s="114">
        <f t="shared" si="283"/>
        <v>40651</v>
      </c>
      <c r="E2540" s="9" t="s">
        <v>24</v>
      </c>
      <c r="F2540" s="37" t="s">
        <v>25</v>
      </c>
      <c r="G2540" s="11" t="s">
        <v>26</v>
      </c>
      <c r="H2540" s="3"/>
      <c r="I2540" s="3"/>
      <c r="J2540" s="4" t="s">
        <v>117</v>
      </c>
      <c r="K2540" s="4" t="s">
        <v>167</v>
      </c>
      <c r="L2540" s="4" t="s">
        <v>1010</v>
      </c>
      <c r="M2540" s="4"/>
      <c r="N2540" s="4"/>
      <c r="O2540" s="4" t="str">
        <f t="shared" si="284"/>
        <v>Lasioglossum (Dialictus) pacatum</v>
      </c>
      <c r="P2540" s="85" t="str">
        <f t="shared" si="281"/>
        <v>Lasioglossum pacatum</v>
      </c>
      <c r="Q2540" s="11" t="s">
        <v>29</v>
      </c>
      <c r="R2540" s="11"/>
      <c r="S2540" s="12"/>
      <c r="T2540" s="12"/>
      <c r="U2540" s="12"/>
      <c r="V2540" s="10" t="s">
        <v>58</v>
      </c>
      <c r="W2540" s="6">
        <v>41346</v>
      </c>
      <c r="X2540" s="2" t="s">
        <v>1305</v>
      </c>
      <c r="Y2540" s="129">
        <f t="shared" si="282"/>
        <v>1</v>
      </c>
      <c r="Z2540" s="110">
        <f t="shared" si="278"/>
        <v>0</v>
      </c>
      <c r="AA2540" s="1">
        <f t="shared" si="279"/>
        <v>0</v>
      </c>
    </row>
    <row r="2541" spans="1:27" ht="15" customHeight="1">
      <c r="A2541" s="150">
        <v>3091</v>
      </c>
      <c r="B2541" s="140">
        <v>20150419</v>
      </c>
      <c r="C2541" s="57" t="str">
        <f t="shared" si="280"/>
        <v>SCL</v>
      </c>
      <c r="D2541" s="114">
        <f t="shared" si="283"/>
        <v>40651</v>
      </c>
      <c r="E2541" s="9" t="s">
        <v>40</v>
      </c>
      <c r="F2541" s="37" t="s">
        <v>25</v>
      </c>
      <c r="G2541" s="11" t="s">
        <v>26</v>
      </c>
      <c r="H2541" s="3"/>
      <c r="I2541" s="3"/>
      <c r="J2541" s="4" t="s">
        <v>117</v>
      </c>
      <c r="K2541" s="4" t="s">
        <v>167</v>
      </c>
      <c r="L2541" s="4" t="s">
        <v>661</v>
      </c>
      <c r="M2541" s="4"/>
      <c r="N2541" s="4"/>
      <c r="O2541" s="4" t="str">
        <f t="shared" si="284"/>
        <v>Lasioglossum (Dialictus) cressonii</v>
      </c>
      <c r="P2541" s="85" t="str">
        <f t="shared" si="281"/>
        <v>Lasioglossum cressonii</v>
      </c>
      <c r="Q2541" s="11" t="s">
        <v>29</v>
      </c>
      <c r="R2541" s="11"/>
      <c r="S2541" s="12"/>
      <c r="T2541" s="12"/>
      <c r="U2541" s="12"/>
      <c r="V2541" s="10" t="s">
        <v>58</v>
      </c>
      <c r="W2541" s="6">
        <v>41346</v>
      </c>
      <c r="X2541" s="2"/>
      <c r="Y2541" s="129">
        <f t="shared" si="282"/>
        <v>1</v>
      </c>
      <c r="Z2541" s="110">
        <f t="shared" si="278"/>
        <v>0</v>
      </c>
      <c r="AA2541" s="1">
        <f t="shared" si="279"/>
        <v>0</v>
      </c>
    </row>
    <row r="2542" spans="1:27" ht="15" customHeight="1">
      <c r="A2542" s="150">
        <v>3092</v>
      </c>
      <c r="B2542" s="140">
        <v>20150419</v>
      </c>
      <c r="C2542" s="57" t="str">
        <f t="shared" si="280"/>
        <v>SCL</v>
      </c>
      <c r="D2542" s="114">
        <f t="shared" si="283"/>
        <v>40651</v>
      </c>
      <c r="E2542" s="9" t="s">
        <v>40</v>
      </c>
      <c r="F2542" s="37" t="s">
        <v>25</v>
      </c>
      <c r="G2542" s="11" t="s">
        <v>26</v>
      </c>
      <c r="H2542" s="3"/>
      <c r="I2542" s="3"/>
      <c r="J2542" s="4" t="s">
        <v>117</v>
      </c>
      <c r="K2542" s="4" t="s">
        <v>167</v>
      </c>
      <c r="L2542" s="4" t="s">
        <v>661</v>
      </c>
      <c r="M2542" s="4"/>
      <c r="N2542" s="4"/>
      <c r="O2542" s="4" t="str">
        <f t="shared" si="284"/>
        <v>Lasioglossum (Dialictus) cressonii</v>
      </c>
      <c r="P2542" s="85" t="str">
        <f t="shared" si="281"/>
        <v>Lasioglossum cressonii</v>
      </c>
      <c r="Q2542" s="11" t="s">
        <v>29</v>
      </c>
      <c r="R2542" s="11"/>
      <c r="S2542" s="12"/>
      <c r="T2542" s="12"/>
      <c r="U2542" s="12"/>
      <c r="V2542" s="10" t="s">
        <v>58</v>
      </c>
      <c r="W2542" s="6">
        <v>41346</v>
      </c>
      <c r="X2542" s="2"/>
      <c r="Y2542" s="129">
        <f t="shared" si="282"/>
        <v>1</v>
      </c>
      <c r="Z2542" s="110">
        <f t="shared" si="278"/>
        <v>0</v>
      </c>
      <c r="AA2542" s="1">
        <f t="shared" si="279"/>
        <v>0</v>
      </c>
    </row>
    <row r="2543" spans="1:27" ht="15" customHeight="1">
      <c r="A2543" s="150">
        <v>3093</v>
      </c>
      <c r="B2543" s="140">
        <v>20150419</v>
      </c>
      <c r="C2543" s="57" t="str">
        <f t="shared" si="280"/>
        <v>SCL</v>
      </c>
      <c r="D2543" s="114">
        <f t="shared" si="283"/>
        <v>40651</v>
      </c>
      <c r="E2543" s="9" t="s">
        <v>32</v>
      </c>
      <c r="F2543" s="37" t="s">
        <v>25</v>
      </c>
      <c r="G2543" s="11" t="s">
        <v>26</v>
      </c>
      <c r="H2543" s="3"/>
      <c r="I2543" s="3"/>
      <c r="J2543" s="4" t="s">
        <v>117</v>
      </c>
      <c r="K2543" s="4" t="s">
        <v>167</v>
      </c>
      <c r="L2543" s="4" t="s">
        <v>1290</v>
      </c>
      <c r="M2543" s="4"/>
      <c r="N2543" s="4"/>
      <c r="O2543" s="4" t="str">
        <f t="shared" si="284"/>
        <v>Lasioglossum (Dialictus) zephyrum</v>
      </c>
      <c r="P2543" s="85" t="str">
        <f t="shared" si="281"/>
        <v>Lasioglossum zephyrum</v>
      </c>
      <c r="Q2543" s="11" t="s">
        <v>29</v>
      </c>
      <c r="R2543" s="11"/>
      <c r="S2543" s="12"/>
      <c r="T2543" s="12"/>
      <c r="U2543" s="12"/>
      <c r="V2543" s="10" t="s">
        <v>58</v>
      </c>
      <c r="W2543" s="6">
        <v>41346</v>
      </c>
      <c r="X2543" s="2" t="s">
        <v>1207</v>
      </c>
      <c r="Y2543" s="129">
        <f t="shared" si="282"/>
        <v>1</v>
      </c>
      <c r="Z2543" s="110">
        <f t="shared" si="278"/>
        <v>0</v>
      </c>
      <c r="AA2543" s="1">
        <f t="shared" si="279"/>
        <v>1</v>
      </c>
    </row>
    <row r="2544" spans="1:27" ht="15" customHeight="1">
      <c r="A2544" s="150">
        <v>3094</v>
      </c>
      <c r="B2544" s="140">
        <v>20150510</v>
      </c>
      <c r="C2544" s="57" t="str">
        <f t="shared" si="280"/>
        <v>SCL</v>
      </c>
      <c r="D2544" s="114">
        <f t="shared" si="283"/>
        <v>40672</v>
      </c>
      <c r="E2544" s="9" t="s">
        <v>24</v>
      </c>
      <c r="F2544" s="37" t="s">
        <v>25</v>
      </c>
      <c r="G2544" s="11" t="s">
        <v>26</v>
      </c>
      <c r="H2544" s="3"/>
      <c r="I2544" s="3"/>
      <c r="J2544" s="4" t="s">
        <v>117</v>
      </c>
      <c r="K2544" s="4" t="s">
        <v>167</v>
      </c>
      <c r="L2544" s="4" t="s">
        <v>1290</v>
      </c>
      <c r="M2544" s="4"/>
      <c r="N2544" s="4"/>
      <c r="O2544" s="4" t="str">
        <f t="shared" si="284"/>
        <v>Lasioglossum (Dialictus) zephyrum</v>
      </c>
      <c r="P2544" s="85" t="str">
        <f t="shared" si="281"/>
        <v>Lasioglossum zephyrum</v>
      </c>
      <c r="Q2544" s="11" t="s">
        <v>29</v>
      </c>
      <c r="R2544" s="11"/>
      <c r="S2544" s="12"/>
      <c r="T2544" s="12"/>
      <c r="U2544" s="12"/>
      <c r="V2544" s="10" t="s">
        <v>58</v>
      </c>
      <c r="W2544" s="6">
        <v>41346</v>
      </c>
      <c r="X2544" s="2" t="s">
        <v>976</v>
      </c>
      <c r="Y2544" s="129">
        <f t="shared" si="282"/>
        <v>1</v>
      </c>
      <c r="Z2544" s="110">
        <f t="shared" si="278"/>
        <v>0</v>
      </c>
      <c r="AA2544" s="1">
        <f t="shared" si="279"/>
        <v>0</v>
      </c>
    </row>
    <row r="2545" spans="1:27" ht="15" customHeight="1">
      <c r="A2545" s="150">
        <v>3095</v>
      </c>
      <c r="B2545" s="140">
        <v>20150510</v>
      </c>
      <c r="C2545" s="57" t="str">
        <f t="shared" si="280"/>
        <v>POS</v>
      </c>
      <c r="D2545" s="114">
        <f t="shared" si="283"/>
        <v>40672</v>
      </c>
      <c r="E2545" s="9" t="s">
        <v>36</v>
      </c>
      <c r="F2545" s="37" t="s">
        <v>25</v>
      </c>
      <c r="G2545" s="11" t="s">
        <v>26</v>
      </c>
      <c r="H2545" s="3"/>
      <c r="I2545" s="3"/>
      <c r="J2545" s="4" t="s">
        <v>117</v>
      </c>
      <c r="K2545" s="4" t="s">
        <v>167</v>
      </c>
      <c r="L2545" s="4" t="s">
        <v>661</v>
      </c>
      <c r="M2545" s="4"/>
      <c r="N2545" s="4"/>
      <c r="O2545" s="4" t="str">
        <f t="shared" si="284"/>
        <v>Lasioglossum (Dialictus) cressonii</v>
      </c>
      <c r="P2545" s="85" t="str">
        <f t="shared" si="281"/>
        <v>Lasioglossum cressonii</v>
      </c>
      <c r="Q2545" s="11" t="s">
        <v>29</v>
      </c>
      <c r="R2545" s="11"/>
      <c r="S2545" s="12"/>
      <c r="T2545" s="12"/>
      <c r="U2545" s="12"/>
      <c r="V2545" s="10" t="s">
        <v>58</v>
      </c>
      <c r="W2545" s="6">
        <v>41346</v>
      </c>
      <c r="X2545" s="2" t="s">
        <v>1186</v>
      </c>
      <c r="Y2545" s="129">
        <f t="shared" si="282"/>
        <v>1</v>
      </c>
      <c r="Z2545" s="110">
        <f t="shared" si="278"/>
        <v>0</v>
      </c>
      <c r="AA2545" s="1">
        <f t="shared" si="279"/>
        <v>1</v>
      </c>
    </row>
    <row r="2546" spans="1:27" ht="15" customHeight="1">
      <c r="A2546" s="150">
        <v>3096</v>
      </c>
      <c r="B2546" s="140">
        <v>20150510</v>
      </c>
      <c r="C2546" s="57" t="str">
        <f t="shared" si="280"/>
        <v>POS</v>
      </c>
      <c r="D2546" s="114">
        <f t="shared" si="283"/>
        <v>40672</v>
      </c>
      <c r="E2546" s="9" t="s">
        <v>36</v>
      </c>
      <c r="F2546" s="37" t="s">
        <v>25</v>
      </c>
      <c r="G2546" s="11" t="s">
        <v>26</v>
      </c>
      <c r="H2546" s="3"/>
      <c r="I2546" s="3"/>
      <c r="J2546" s="4" t="s">
        <v>117</v>
      </c>
      <c r="K2546" s="4" t="s">
        <v>167</v>
      </c>
      <c r="L2546" s="4" t="s">
        <v>661</v>
      </c>
      <c r="M2546" s="4"/>
      <c r="N2546" s="4"/>
      <c r="O2546" s="4" t="str">
        <f t="shared" si="284"/>
        <v>Lasioglossum (Dialictus) cressonii</v>
      </c>
      <c r="P2546" s="85" t="str">
        <f t="shared" si="281"/>
        <v>Lasioglossum cressonii</v>
      </c>
      <c r="Q2546" s="11" t="s">
        <v>29</v>
      </c>
      <c r="R2546" s="11"/>
      <c r="S2546" s="12"/>
      <c r="T2546" s="12"/>
      <c r="U2546" s="12"/>
      <c r="V2546" s="10" t="s">
        <v>58</v>
      </c>
      <c r="W2546" s="6">
        <v>41346</v>
      </c>
      <c r="X2546" s="2" t="s">
        <v>1207</v>
      </c>
      <c r="Y2546" s="129">
        <f t="shared" si="282"/>
        <v>1</v>
      </c>
      <c r="Z2546" s="110">
        <f t="shared" si="278"/>
        <v>0</v>
      </c>
      <c r="AA2546" s="1">
        <f t="shared" si="279"/>
        <v>1</v>
      </c>
    </row>
    <row r="2547" spans="1:27" ht="15" customHeight="1">
      <c r="A2547" s="150">
        <v>3097</v>
      </c>
      <c r="B2547" s="140">
        <v>20150620</v>
      </c>
      <c r="C2547" s="57" t="str">
        <f t="shared" si="280"/>
        <v>SCL</v>
      </c>
      <c r="D2547" s="114">
        <f t="shared" si="283"/>
        <v>40713</v>
      </c>
      <c r="E2547" s="9" t="s">
        <v>32</v>
      </c>
      <c r="F2547" s="37" t="s">
        <v>25</v>
      </c>
      <c r="G2547" s="11" t="s">
        <v>26</v>
      </c>
      <c r="H2547" s="3"/>
      <c r="I2547" s="3"/>
      <c r="J2547" s="4" t="s">
        <v>117</v>
      </c>
      <c r="K2547" s="4" t="s">
        <v>167</v>
      </c>
      <c r="L2547" s="4" t="s">
        <v>1290</v>
      </c>
      <c r="M2547" s="4"/>
      <c r="N2547" s="4"/>
      <c r="O2547" s="4" t="str">
        <f t="shared" si="284"/>
        <v>Lasioglossum (Dialictus) zephyrum</v>
      </c>
      <c r="P2547" s="85" t="str">
        <f t="shared" si="281"/>
        <v>Lasioglossum zephyrum</v>
      </c>
      <c r="Q2547" s="11" t="s">
        <v>29</v>
      </c>
      <c r="R2547" s="11"/>
      <c r="S2547" s="12" t="s">
        <v>55</v>
      </c>
      <c r="T2547" s="12"/>
      <c r="U2547" s="12"/>
      <c r="V2547" s="10" t="s">
        <v>58</v>
      </c>
      <c r="W2547" s="6">
        <v>41346</v>
      </c>
      <c r="X2547" s="2" t="s">
        <v>1207</v>
      </c>
      <c r="Y2547" s="129">
        <f t="shared" si="282"/>
        <v>1</v>
      </c>
      <c r="Z2547" s="110">
        <f t="shared" si="278"/>
        <v>0</v>
      </c>
      <c r="AA2547" s="1">
        <f t="shared" si="279"/>
        <v>1</v>
      </c>
    </row>
    <row r="2548" spans="1:27" ht="15" customHeight="1">
      <c r="A2548" s="150">
        <v>3098</v>
      </c>
      <c r="B2548" s="140">
        <v>20150510</v>
      </c>
      <c r="C2548" s="57" t="str">
        <f t="shared" si="280"/>
        <v>POS</v>
      </c>
      <c r="D2548" s="114">
        <f t="shared" si="283"/>
        <v>40672</v>
      </c>
      <c r="E2548" s="9" t="s">
        <v>36</v>
      </c>
      <c r="F2548" s="37" t="s">
        <v>25</v>
      </c>
      <c r="G2548" s="11" t="s">
        <v>26</v>
      </c>
      <c r="H2548" s="3"/>
      <c r="I2548" s="3"/>
      <c r="J2548" s="4" t="s">
        <v>117</v>
      </c>
      <c r="K2548" s="4" t="s">
        <v>167</v>
      </c>
      <c r="L2548" s="4" t="s">
        <v>705</v>
      </c>
      <c r="M2548" s="4"/>
      <c r="N2548" s="4"/>
      <c r="O2548" s="4" t="str">
        <f t="shared" si="284"/>
        <v>Lasioglossum (Dialictus) knereri</v>
      </c>
      <c r="P2548" s="85" t="str">
        <f t="shared" si="281"/>
        <v>Lasioglossum knereri</v>
      </c>
      <c r="Q2548" s="11" t="s">
        <v>29</v>
      </c>
      <c r="R2548" s="11"/>
      <c r="S2548" s="12"/>
      <c r="T2548" s="12"/>
      <c r="U2548" s="12"/>
      <c r="V2548" s="10" t="s">
        <v>58</v>
      </c>
      <c r="W2548" s="6">
        <v>41346</v>
      </c>
      <c r="X2548" s="2" t="s">
        <v>1334</v>
      </c>
      <c r="Y2548" s="129">
        <f t="shared" si="282"/>
        <v>1</v>
      </c>
      <c r="Z2548" s="110">
        <f t="shared" si="278"/>
        <v>0</v>
      </c>
      <c r="AA2548" s="1">
        <f t="shared" si="279"/>
        <v>1</v>
      </c>
    </row>
    <row r="2549" spans="1:27" ht="15" customHeight="1">
      <c r="A2549" s="150">
        <v>3099</v>
      </c>
      <c r="B2549" s="140">
        <v>20150711</v>
      </c>
      <c r="C2549" s="57" t="str">
        <f t="shared" si="280"/>
        <v>POS</v>
      </c>
      <c r="D2549" s="114">
        <f t="shared" si="283"/>
        <v>40734</v>
      </c>
      <c r="E2549" s="9" t="s">
        <v>36</v>
      </c>
      <c r="F2549" s="37" t="s">
        <v>25</v>
      </c>
      <c r="G2549" s="11" t="s">
        <v>26</v>
      </c>
      <c r="H2549" s="3"/>
      <c r="I2549" s="3"/>
      <c r="J2549" s="4" t="s">
        <v>117</v>
      </c>
      <c r="K2549" s="4" t="s">
        <v>167</v>
      </c>
      <c r="L2549" s="4" t="s">
        <v>1010</v>
      </c>
      <c r="M2549" s="4"/>
      <c r="N2549" s="4"/>
      <c r="O2549" s="4" t="str">
        <f t="shared" si="284"/>
        <v>Lasioglossum (Dialictus) pacatum</v>
      </c>
      <c r="P2549" s="85" t="str">
        <f t="shared" si="281"/>
        <v>Lasioglossum pacatum</v>
      </c>
      <c r="Q2549" s="11" t="s">
        <v>29</v>
      </c>
      <c r="R2549" s="11"/>
      <c r="S2549" s="12"/>
      <c r="T2549" s="12"/>
      <c r="U2549" s="12"/>
      <c r="V2549" s="10" t="s">
        <v>58</v>
      </c>
      <c r="W2549" s="6">
        <v>41346</v>
      </c>
      <c r="X2549" s="2" t="s">
        <v>1302</v>
      </c>
      <c r="Y2549" s="129">
        <f t="shared" si="282"/>
        <v>1</v>
      </c>
      <c r="Z2549" s="110">
        <f t="shared" si="278"/>
        <v>0</v>
      </c>
      <c r="AA2549" s="1">
        <f t="shared" si="279"/>
        <v>0</v>
      </c>
    </row>
    <row r="2550" spans="1:27" ht="15" customHeight="1">
      <c r="A2550" s="150">
        <v>3100</v>
      </c>
      <c r="B2550" s="140">
        <v>20150711</v>
      </c>
      <c r="C2550" s="57" t="str">
        <f t="shared" si="280"/>
        <v>POS</v>
      </c>
      <c r="D2550" s="114">
        <f t="shared" si="283"/>
        <v>40734</v>
      </c>
      <c r="E2550" s="9" t="s">
        <v>36</v>
      </c>
      <c r="F2550" s="37" t="s">
        <v>25</v>
      </c>
      <c r="G2550" s="11" t="s">
        <v>26</v>
      </c>
      <c r="H2550" s="3"/>
      <c r="I2550" s="3"/>
      <c r="J2550" s="4" t="s">
        <v>117</v>
      </c>
      <c r="K2550" s="4" t="s">
        <v>167</v>
      </c>
      <c r="L2550" s="4" t="s">
        <v>661</v>
      </c>
      <c r="M2550" s="4"/>
      <c r="N2550" s="4"/>
      <c r="O2550" s="4" t="str">
        <f t="shared" si="284"/>
        <v>Lasioglossum (Dialictus) cressonii</v>
      </c>
      <c r="P2550" s="85" t="str">
        <f t="shared" si="281"/>
        <v>Lasioglossum cressonii</v>
      </c>
      <c r="Q2550" s="11" t="s">
        <v>29</v>
      </c>
      <c r="R2550" s="11"/>
      <c r="S2550" s="12" t="s">
        <v>55</v>
      </c>
      <c r="T2550" s="12"/>
      <c r="U2550" s="12"/>
      <c r="V2550" s="10" t="s">
        <v>58</v>
      </c>
      <c r="W2550" s="6">
        <v>41346</v>
      </c>
      <c r="X2550" s="2" t="s">
        <v>969</v>
      </c>
      <c r="Y2550" s="129">
        <f t="shared" si="282"/>
        <v>1</v>
      </c>
      <c r="Z2550" s="110">
        <f t="shared" si="278"/>
        <v>0</v>
      </c>
      <c r="AA2550" s="1">
        <f t="shared" si="279"/>
        <v>0</v>
      </c>
    </row>
    <row r="2551" spans="1:27" ht="15" customHeight="1">
      <c r="A2551" s="150">
        <v>3101</v>
      </c>
      <c r="B2551" s="140">
        <v>20150711</v>
      </c>
      <c r="C2551" s="57" t="str">
        <f t="shared" si="280"/>
        <v>POS</v>
      </c>
      <c r="D2551" s="114">
        <f t="shared" si="283"/>
        <v>40734</v>
      </c>
      <c r="E2551" s="9" t="s">
        <v>37</v>
      </c>
      <c r="F2551" s="37" t="s">
        <v>25</v>
      </c>
      <c r="G2551" s="11" t="s">
        <v>26</v>
      </c>
      <c r="H2551" s="3"/>
      <c r="I2551" s="3"/>
      <c r="J2551" s="4" t="s">
        <v>117</v>
      </c>
      <c r="K2551" s="4" t="s">
        <v>167</v>
      </c>
      <c r="L2551" s="4" t="s">
        <v>1010</v>
      </c>
      <c r="M2551" s="4"/>
      <c r="N2551" s="4"/>
      <c r="O2551" s="4" t="str">
        <f t="shared" si="284"/>
        <v>Lasioglossum (Dialictus) pacatum</v>
      </c>
      <c r="P2551" s="85" t="str">
        <f t="shared" si="281"/>
        <v>Lasioglossum pacatum</v>
      </c>
      <c r="Q2551" s="11" t="s">
        <v>29</v>
      </c>
      <c r="R2551" s="11"/>
      <c r="S2551" s="12"/>
      <c r="T2551" s="12"/>
      <c r="U2551" s="12"/>
      <c r="V2551" s="10" t="s">
        <v>58</v>
      </c>
      <c r="W2551" s="6">
        <v>41346</v>
      </c>
      <c r="X2551" s="2" t="s">
        <v>1302</v>
      </c>
      <c r="Y2551" s="129">
        <f t="shared" si="282"/>
        <v>1</v>
      </c>
      <c r="Z2551" s="110">
        <f t="shared" si="278"/>
        <v>0</v>
      </c>
      <c r="AA2551" s="1">
        <f t="shared" si="279"/>
        <v>0</v>
      </c>
    </row>
    <row r="2552" spans="1:27" ht="15" customHeight="1">
      <c r="A2552" s="150">
        <v>3102</v>
      </c>
      <c r="B2552" s="140">
        <v>20150711</v>
      </c>
      <c r="C2552" s="57" t="str">
        <f t="shared" si="280"/>
        <v>SCL</v>
      </c>
      <c r="D2552" s="114">
        <f t="shared" si="283"/>
        <v>40734</v>
      </c>
      <c r="E2552" s="9" t="s">
        <v>24</v>
      </c>
      <c r="F2552" s="37" t="s">
        <v>25</v>
      </c>
      <c r="G2552" s="11" t="s">
        <v>26</v>
      </c>
      <c r="H2552" s="3"/>
      <c r="I2552" s="3"/>
      <c r="J2552" s="4" t="s">
        <v>117</v>
      </c>
      <c r="K2552" s="4" t="s">
        <v>167</v>
      </c>
      <c r="L2552" s="4" t="s">
        <v>661</v>
      </c>
      <c r="M2552" s="4"/>
      <c r="N2552" s="4"/>
      <c r="O2552" s="4" t="str">
        <f t="shared" si="284"/>
        <v>Lasioglossum (Dialictus) cressonii</v>
      </c>
      <c r="P2552" s="85" t="str">
        <f t="shared" si="281"/>
        <v>Lasioglossum cressonii</v>
      </c>
      <c r="Q2552" s="11" t="s">
        <v>29</v>
      </c>
      <c r="R2552" s="11"/>
      <c r="S2552" s="12"/>
      <c r="T2552" s="12"/>
      <c r="U2552" s="12"/>
      <c r="V2552" s="10" t="s">
        <v>58</v>
      </c>
      <c r="W2552" s="6">
        <v>41346</v>
      </c>
      <c r="X2552" s="2"/>
      <c r="Y2552" s="129">
        <f t="shared" si="282"/>
        <v>1</v>
      </c>
      <c r="Z2552" s="110">
        <f t="shared" si="278"/>
        <v>0</v>
      </c>
      <c r="AA2552" s="1">
        <f t="shared" si="279"/>
        <v>0</v>
      </c>
    </row>
    <row r="2553" spans="1:27" ht="15" customHeight="1">
      <c r="A2553" s="150">
        <v>3103</v>
      </c>
      <c r="B2553" s="140">
        <v>20150711</v>
      </c>
      <c r="C2553" s="57" t="str">
        <f t="shared" si="280"/>
        <v>SCL</v>
      </c>
      <c r="D2553" s="114">
        <f t="shared" si="283"/>
        <v>40734</v>
      </c>
      <c r="E2553" s="9" t="s">
        <v>40</v>
      </c>
      <c r="F2553" s="37" t="s">
        <v>25</v>
      </c>
      <c r="G2553" s="11" t="s">
        <v>26</v>
      </c>
      <c r="H2553" s="3"/>
      <c r="I2553" s="3"/>
      <c r="J2553" s="4" t="s">
        <v>117</v>
      </c>
      <c r="K2553" s="4" t="s">
        <v>167</v>
      </c>
      <c r="L2553" s="4" t="s">
        <v>661</v>
      </c>
      <c r="M2553" s="4"/>
      <c r="N2553" s="4"/>
      <c r="O2553" s="4" t="str">
        <f t="shared" si="284"/>
        <v>Lasioglossum (Dialictus) cressonii</v>
      </c>
      <c r="P2553" s="85" t="str">
        <f t="shared" si="281"/>
        <v>Lasioglossum cressonii</v>
      </c>
      <c r="Q2553" s="11" t="s">
        <v>29</v>
      </c>
      <c r="R2553" s="11"/>
      <c r="S2553" s="12"/>
      <c r="T2553" s="12"/>
      <c r="U2553" s="12"/>
      <c r="V2553" s="10" t="s">
        <v>58</v>
      </c>
      <c r="W2553" s="6">
        <v>41346</v>
      </c>
      <c r="X2553" s="2" t="s">
        <v>1186</v>
      </c>
      <c r="Y2553" s="129">
        <f t="shared" si="282"/>
        <v>1</v>
      </c>
      <c r="Z2553" s="110">
        <f t="shared" si="278"/>
        <v>0</v>
      </c>
      <c r="AA2553" s="1">
        <f t="shared" si="279"/>
        <v>1</v>
      </c>
    </row>
    <row r="2554" spans="1:27" ht="15" customHeight="1">
      <c r="A2554" s="150">
        <v>3104</v>
      </c>
      <c r="B2554" s="140">
        <v>20160327</v>
      </c>
      <c r="C2554" s="57" t="str">
        <f t="shared" si="280"/>
        <v>SCL</v>
      </c>
      <c r="D2554" s="114">
        <f t="shared" si="283"/>
        <v>40994</v>
      </c>
      <c r="E2554" s="9" t="s">
        <v>32</v>
      </c>
      <c r="F2554" s="37" t="s">
        <v>25</v>
      </c>
      <c r="G2554" s="11" t="s">
        <v>26</v>
      </c>
      <c r="H2554" s="3"/>
      <c r="I2554" s="3"/>
      <c r="J2554" s="4" t="s">
        <v>117</v>
      </c>
      <c r="K2554" s="4" t="s">
        <v>167</v>
      </c>
      <c r="L2554" s="4" t="s">
        <v>1290</v>
      </c>
      <c r="M2554" s="4"/>
      <c r="N2554" s="4"/>
      <c r="O2554" s="4" t="str">
        <f t="shared" si="284"/>
        <v>Lasioglossum (Dialictus) zephyrum</v>
      </c>
      <c r="P2554" s="85" t="str">
        <f t="shared" si="281"/>
        <v>Lasioglossum zephyrum</v>
      </c>
      <c r="Q2554" s="11" t="s">
        <v>29</v>
      </c>
      <c r="R2554" s="11"/>
      <c r="S2554" s="12" t="s">
        <v>55</v>
      </c>
      <c r="T2554" s="12"/>
      <c r="U2554" s="12"/>
      <c r="V2554" s="10" t="s">
        <v>58</v>
      </c>
      <c r="W2554" s="6">
        <v>41346</v>
      </c>
      <c r="X2554" s="2" t="s">
        <v>975</v>
      </c>
      <c r="Y2554" s="129">
        <f t="shared" si="282"/>
        <v>1</v>
      </c>
      <c r="Z2554" s="110">
        <f t="shared" si="278"/>
        <v>0</v>
      </c>
      <c r="AA2554" s="1">
        <f t="shared" si="279"/>
        <v>0</v>
      </c>
    </row>
    <row r="2555" spans="1:27" ht="15" customHeight="1">
      <c r="A2555" s="150">
        <v>3105</v>
      </c>
      <c r="B2555" s="140">
        <v>20160417</v>
      </c>
      <c r="C2555" s="57" t="str">
        <f t="shared" si="280"/>
        <v>POS</v>
      </c>
      <c r="D2555" s="114">
        <f t="shared" si="283"/>
        <v>41015</v>
      </c>
      <c r="E2555" s="9" t="s">
        <v>36</v>
      </c>
      <c r="F2555" s="37" t="s">
        <v>25</v>
      </c>
      <c r="G2555" s="11" t="s">
        <v>26</v>
      </c>
      <c r="H2555" s="3"/>
      <c r="I2555" s="3"/>
      <c r="J2555" s="4" t="s">
        <v>117</v>
      </c>
      <c r="K2555" s="4" t="s">
        <v>167</v>
      </c>
      <c r="L2555" s="4" t="s">
        <v>1010</v>
      </c>
      <c r="M2555" s="4"/>
      <c r="N2555" s="4"/>
      <c r="O2555" s="4" t="str">
        <f t="shared" si="284"/>
        <v>Lasioglossum (Dialictus) pacatum</v>
      </c>
      <c r="P2555" s="85" t="str">
        <f t="shared" si="281"/>
        <v>Lasioglossum pacatum</v>
      </c>
      <c r="Q2555" s="11" t="s">
        <v>29</v>
      </c>
      <c r="R2555" s="11"/>
      <c r="S2555" s="12"/>
      <c r="T2555" s="12"/>
      <c r="U2555" s="12"/>
      <c r="V2555" s="10" t="s">
        <v>58</v>
      </c>
      <c r="W2555" s="6">
        <v>41346</v>
      </c>
      <c r="X2555" s="2" t="s">
        <v>1308</v>
      </c>
      <c r="Y2555" s="129">
        <f t="shared" si="282"/>
        <v>1</v>
      </c>
      <c r="Z2555" s="110">
        <f t="shared" si="278"/>
        <v>0</v>
      </c>
      <c r="AA2555" s="1">
        <f t="shared" si="279"/>
        <v>0</v>
      </c>
    </row>
    <row r="2556" spans="1:27" ht="15" customHeight="1">
      <c r="A2556" s="150">
        <v>3106</v>
      </c>
      <c r="B2556" s="140">
        <v>20160417</v>
      </c>
      <c r="C2556" s="57" t="str">
        <f t="shared" si="280"/>
        <v>SCL</v>
      </c>
      <c r="D2556" s="114">
        <f t="shared" si="283"/>
        <v>41015</v>
      </c>
      <c r="E2556" s="9" t="s">
        <v>24</v>
      </c>
      <c r="F2556" s="37" t="s">
        <v>25</v>
      </c>
      <c r="G2556" s="11" t="s">
        <v>26</v>
      </c>
      <c r="H2556" s="3"/>
      <c r="I2556" s="3"/>
      <c r="J2556" s="4" t="s">
        <v>117</v>
      </c>
      <c r="K2556" s="4" t="s">
        <v>167</v>
      </c>
      <c r="L2556" s="4" t="s">
        <v>661</v>
      </c>
      <c r="M2556" s="4"/>
      <c r="N2556" s="4"/>
      <c r="O2556" s="4" t="str">
        <f t="shared" si="284"/>
        <v>Lasioglossum (Dialictus) cressonii</v>
      </c>
      <c r="P2556" s="85" t="str">
        <f t="shared" si="281"/>
        <v>Lasioglossum cressonii</v>
      </c>
      <c r="Q2556" s="11" t="s">
        <v>29</v>
      </c>
      <c r="R2556" s="11"/>
      <c r="S2556" s="12" t="s">
        <v>55</v>
      </c>
      <c r="T2556" s="12"/>
      <c r="U2556" s="12"/>
      <c r="V2556" s="10" t="s">
        <v>58</v>
      </c>
      <c r="W2556" s="6">
        <v>41346</v>
      </c>
      <c r="X2556" s="2" t="s">
        <v>1186</v>
      </c>
      <c r="Y2556" s="129">
        <f t="shared" si="282"/>
        <v>1</v>
      </c>
      <c r="Z2556" s="110">
        <f t="shared" si="278"/>
        <v>0</v>
      </c>
      <c r="AA2556" s="1">
        <f t="shared" si="279"/>
        <v>1</v>
      </c>
    </row>
    <row r="2557" spans="1:27" ht="15" customHeight="1">
      <c r="A2557" s="150">
        <v>3107</v>
      </c>
      <c r="B2557" s="140">
        <v>20160417</v>
      </c>
      <c r="C2557" s="57" t="str">
        <f t="shared" si="280"/>
        <v>POS</v>
      </c>
      <c r="D2557" s="114">
        <f t="shared" si="283"/>
        <v>41015</v>
      </c>
      <c r="E2557" s="9" t="s">
        <v>36</v>
      </c>
      <c r="F2557" s="37" t="s">
        <v>25</v>
      </c>
      <c r="G2557" s="11" t="s">
        <v>26</v>
      </c>
      <c r="H2557" s="3"/>
      <c r="I2557" s="3"/>
      <c r="J2557" s="4" t="s">
        <v>117</v>
      </c>
      <c r="K2557" s="4" t="s">
        <v>167</v>
      </c>
      <c r="L2557" s="4" t="s">
        <v>1010</v>
      </c>
      <c r="M2557" s="4"/>
      <c r="N2557" s="4"/>
      <c r="O2557" s="4" t="str">
        <f t="shared" si="284"/>
        <v>Lasioglossum (Dialictus) pacatum</v>
      </c>
      <c r="P2557" s="85" t="str">
        <f t="shared" si="281"/>
        <v>Lasioglossum pacatum</v>
      </c>
      <c r="Q2557" s="11" t="s">
        <v>29</v>
      </c>
      <c r="R2557" s="11"/>
      <c r="S2557" s="12"/>
      <c r="T2557" s="12"/>
      <c r="U2557" s="12"/>
      <c r="V2557" s="10" t="s">
        <v>58</v>
      </c>
      <c r="W2557" s="6">
        <v>41346</v>
      </c>
      <c r="X2557" s="2" t="s">
        <v>1302</v>
      </c>
      <c r="Y2557" s="129">
        <f t="shared" si="282"/>
        <v>1</v>
      </c>
      <c r="Z2557" s="110">
        <f t="shared" si="278"/>
        <v>0</v>
      </c>
      <c r="AA2557" s="1">
        <f t="shared" si="279"/>
        <v>0</v>
      </c>
    </row>
    <row r="2558" spans="1:27" ht="15" customHeight="1">
      <c r="A2558" s="150">
        <v>3108</v>
      </c>
      <c r="B2558" s="140">
        <v>20160417</v>
      </c>
      <c r="C2558" s="57" t="str">
        <f t="shared" si="280"/>
        <v>POS</v>
      </c>
      <c r="D2558" s="114">
        <f t="shared" si="283"/>
        <v>41015</v>
      </c>
      <c r="E2558" s="9" t="s">
        <v>36</v>
      </c>
      <c r="F2558" s="37" t="s">
        <v>25</v>
      </c>
      <c r="G2558" s="11" t="s">
        <v>26</v>
      </c>
      <c r="H2558" s="3"/>
      <c r="I2558" s="3"/>
      <c r="J2558" s="4" t="s">
        <v>117</v>
      </c>
      <c r="K2558" s="4" t="s">
        <v>167</v>
      </c>
      <c r="L2558" s="4" t="s">
        <v>661</v>
      </c>
      <c r="M2558" s="4"/>
      <c r="N2558" s="4"/>
      <c r="O2558" s="4" t="str">
        <f t="shared" si="284"/>
        <v>Lasioglossum (Dialictus) cressonii</v>
      </c>
      <c r="P2558" s="85" t="str">
        <f t="shared" si="281"/>
        <v>Lasioglossum cressonii</v>
      </c>
      <c r="Q2558" s="11" t="s">
        <v>29</v>
      </c>
      <c r="R2558" s="11"/>
      <c r="S2558" s="12" t="s">
        <v>55</v>
      </c>
      <c r="T2558" s="12"/>
      <c r="U2558" s="12"/>
      <c r="V2558" s="10" t="s">
        <v>58</v>
      </c>
      <c r="W2558" s="6">
        <v>41346</v>
      </c>
      <c r="X2558" s="2" t="s">
        <v>969</v>
      </c>
      <c r="Y2558" s="129">
        <f t="shared" si="282"/>
        <v>1</v>
      </c>
      <c r="Z2558" s="110">
        <f t="shared" si="278"/>
        <v>0</v>
      </c>
      <c r="AA2558" s="1">
        <f t="shared" si="279"/>
        <v>0</v>
      </c>
    </row>
    <row r="2559" spans="1:27" ht="15" customHeight="1">
      <c r="A2559" s="150">
        <v>3109</v>
      </c>
      <c r="B2559" s="140">
        <v>20160610</v>
      </c>
      <c r="C2559" s="57" t="str">
        <f t="shared" si="280"/>
        <v>POS</v>
      </c>
      <c r="D2559" s="114">
        <f t="shared" si="283"/>
        <v>41069</v>
      </c>
      <c r="E2559" s="9" t="s">
        <v>36</v>
      </c>
      <c r="F2559" s="37" t="s">
        <v>25</v>
      </c>
      <c r="G2559" s="11" t="s">
        <v>26</v>
      </c>
      <c r="H2559" s="3"/>
      <c r="I2559" s="3"/>
      <c r="J2559" s="4" t="s">
        <v>117</v>
      </c>
      <c r="K2559" s="4" t="s">
        <v>167</v>
      </c>
      <c r="L2559" s="4" t="s">
        <v>1211</v>
      </c>
      <c r="M2559" s="4"/>
      <c r="N2559" s="4"/>
      <c r="O2559" s="4" t="str">
        <f t="shared" si="284"/>
        <v>Lasioglossum (Dialictus) aff. tenax</v>
      </c>
      <c r="P2559" s="85" t="str">
        <f t="shared" si="281"/>
        <v>Lasioglossum aff. tenax</v>
      </c>
      <c r="Q2559" s="11" t="s">
        <v>29</v>
      </c>
      <c r="R2559" s="11"/>
      <c r="S2559" s="12"/>
      <c r="T2559" s="12"/>
      <c r="U2559" s="12"/>
      <c r="V2559" s="10" t="s">
        <v>58</v>
      </c>
      <c r="W2559" s="6">
        <v>41346</v>
      </c>
      <c r="X2559" s="2" t="s">
        <v>1373</v>
      </c>
      <c r="Y2559" s="129">
        <f t="shared" si="282"/>
        <v>1</v>
      </c>
      <c r="Z2559" s="110">
        <f t="shared" si="278"/>
        <v>0</v>
      </c>
      <c r="AA2559" s="1">
        <f t="shared" si="279"/>
        <v>1</v>
      </c>
    </row>
    <row r="2560" spans="1:27" ht="15" customHeight="1">
      <c r="A2560" s="150">
        <v>3110</v>
      </c>
      <c r="B2560" s="140">
        <v>20150620</v>
      </c>
      <c r="C2560" s="57" t="str">
        <f t="shared" si="280"/>
        <v>SCL</v>
      </c>
      <c r="D2560" s="114">
        <f t="shared" si="283"/>
        <v>40713</v>
      </c>
      <c r="E2560" s="9" t="s">
        <v>34</v>
      </c>
      <c r="F2560" s="37" t="s">
        <v>25</v>
      </c>
      <c r="G2560" s="11" t="s">
        <v>26</v>
      </c>
      <c r="H2560" s="3"/>
      <c r="I2560" s="3"/>
      <c r="J2560" s="4" t="s">
        <v>117</v>
      </c>
      <c r="K2560" s="4" t="s">
        <v>167</v>
      </c>
      <c r="L2560" s="4" t="s">
        <v>661</v>
      </c>
      <c r="M2560" s="4"/>
      <c r="N2560" s="4"/>
      <c r="O2560" s="4" t="str">
        <f t="shared" si="284"/>
        <v>Lasioglossum (Dialictus) cressonii</v>
      </c>
      <c r="P2560" s="85" t="str">
        <f t="shared" si="281"/>
        <v>Lasioglossum cressonii</v>
      </c>
      <c r="Q2560" s="11" t="s">
        <v>29</v>
      </c>
      <c r="R2560" s="11"/>
      <c r="S2560" s="12"/>
      <c r="T2560" s="12"/>
      <c r="U2560" s="12"/>
      <c r="V2560" s="10" t="s">
        <v>58</v>
      </c>
      <c r="W2560" s="6">
        <v>41346</v>
      </c>
      <c r="X2560" s="2" t="s">
        <v>970</v>
      </c>
      <c r="Y2560" s="129">
        <f t="shared" si="282"/>
        <v>1</v>
      </c>
      <c r="Z2560" s="110">
        <f t="shared" si="278"/>
        <v>0</v>
      </c>
      <c r="AA2560" s="1">
        <f t="shared" si="279"/>
        <v>0</v>
      </c>
    </row>
    <row r="2561" spans="1:27" ht="15" customHeight="1">
      <c r="A2561" s="150">
        <v>3111</v>
      </c>
      <c r="B2561" s="140">
        <v>20150620</v>
      </c>
      <c r="C2561" s="57" t="str">
        <f t="shared" si="280"/>
        <v>SCL</v>
      </c>
      <c r="D2561" s="114">
        <f t="shared" si="283"/>
        <v>40713</v>
      </c>
      <c r="E2561" s="9" t="s">
        <v>32</v>
      </c>
      <c r="F2561" s="37" t="s">
        <v>25</v>
      </c>
      <c r="G2561" s="11" t="s">
        <v>26</v>
      </c>
      <c r="H2561" s="3"/>
      <c r="I2561" s="3"/>
      <c r="J2561" s="4" t="s">
        <v>117</v>
      </c>
      <c r="K2561" s="4" t="s">
        <v>167</v>
      </c>
      <c r="L2561" s="4" t="s">
        <v>1290</v>
      </c>
      <c r="M2561" s="4"/>
      <c r="N2561" s="4"/>
      <c r="O2561" s="4" t="str">
        <f t="shared" si="284"/>
        <v>Lasioglossum (Dialictus) zephyrum</v>
      </c>
      <c r="P2561" s="85" t="str">
        <f t="shared" si="281"/>
        <v>Lasioglossum zephyrum</v>
      </c>
      <c r="Q2561" s="11" t="s">
        <v>29</v>
      </c>
      <c r="R2561" s="11"/>
      <c r="S2561" s="12"/>
      <c r="T2561" s="12"/>
      <c r="U2561" s="12"/>
      <c r="V2561" s="10" t="s">
        <v>58</v>
      </c>
      <c r="W2561" s="6">
        <v>41346</v>
      </c>
      <c r="X2561" s="2" t="s">
        <v>975</v>
      </c>
      <c r="Y2561" s="129">
        <f t="shared" si="282"/>
        <v>1</v>
      </c>
      <c r="Z2561" s="110">
        <f t="shared" ref="Z2561:Z2624" si="285">IF(ISNUMBER(SEARCH($Z$1,X2561)),1,0)</f>
        <v>0</v>
      </c>
      <c r="AA2561" s="1">
        <f t="shared" ref="AA2561:AA2562" si="286">IF(ISNUMBER(SEARCH($AA$1,X2561)),1,0)</f>
        <v>0</v>
      </c>
    </row>
    <row r="2562" spans="1:27" ht="15" customHeight="1">
      <c r="A2562" s="150">
        <v>3112</v>
      </c>
      <c r="B2562" s="140">
        <v>20160807</v>
      </c>
      <c r="C2562" s="57" t="str">
        <f t="shared" ref="C2562:C2625" si="287">LEFT(E2562,3)</f>
        <v>POS</v>
      </c>
      <c r="D2562" s="114">
        <f t="shared" si="283"/>
        <v>41127</v>
      </c>
      <c r="E2562" s="9" t="s">
        <v>35</v>
      </c>
      <c r="F2562" s="37" t="s">
        <v>25</v>
      </c>
      <c r="G2562" s="11" t="s">
        <v>26</v>
      </c>
      <c r="H2562" s="3"/>
      <c r="I2562" s="3"/>
      <c r="J2562" s="4" t="s">
        <v>117</v>
      </c>
      <c r="K2562" s="4" t="s">
        <v>167</v>
      </c>
      <c r="L2562" s="4" t="s">
        <v>661</v>
      </c>
      <c r="M2562" s="4"/>
      <c r="N2562" s="4"/>
      <c r="O2562" s="4" t="str">
        <f t="shared" si="284"/>
        <v>Lasioglossum (Dialictus) cressonii</v>
      </c>
      <c r="P2562" s="85" t="str">
        <f t="shared" ref="P2562:P2625" si="288">J2562&amp;" "&amp;L2562</f>
        <v>Lasioglossum cressonii</v>
      </c>
      <c r="Q2562" s="11" t="s">
        <v>29</v>
      </c>
      <c r="R2562" s="11"/>
      <c r="S2562" s="12"/>
      <c r="T2562" s="12"/>
      <c r="U2562" s="12"/>
      <c r="V2562" s="10" t="s">
        <v>58</v>
      </c>
      <c r="W2562" s="6">
        <v>41346</v>
      </c>
      <c r="X2562" s="2"/>
      <c r="Y2562" s="129">
        <f t="shared" ref="Y2562:Y2625" si="289">IF(R2562&gt;0,R2562,1)</f>
        <v>1</v>
      </c>
      <c r="Z2562" s="110">
        <f t="shared" si="285"/>
        <v>0</v>
      </c>
      <c r="AA2562" s="1">
        <f t="shared" si="286"/>
        <v>0</v>
      </c>
    </row>
    <row r="2563" spans="1:27" ht="15" customHeight="1">
      <c r="A2563" s="150">
        <v>3113</v>
      </c>
      <c r="B2563" s="140">
        <v>20140714</v>
      </c>
      <c r="C2563" s="57" t="str">
        <f t="shared" si="287"/>
        <v>SCL</v>
      </c>
      <c r="D2563" s="114">
        <f t="shared" si="283"/>
        <v>40372</v>
      </c>
      <c r="E2563" s="9" t="s">
        <v>32</v>
      </c>
      <c r="F2563" s="37" t="s">
        <v>25</v>
      </c>
      <c r="G2563" s="11" t="s">
        <v>26</v>
      </c>
      <c r="H2563" s="3"/>
      <c r="I2563" s="3"/>
      <c r="J2563" s="4" t="s">
        <v>117</v>
      </c>
      <c r="K2563" s="4" t="s">
        <v>198</v>
      </c>
      <c r="L2563" s="4" t="s">
        <v>913</v>
      </c>
      <c r="M2563" s="4"/>
      <c r="N2563" s="4" t="s">
        <v>31</v>
      </c>
      <c r="O2563" s="4" t="str">
        <f t="shared" si="284"/>
        <v>Lasioglossum (Hemihalictus) villosulum</v>
      </c>
      <c r="P2563" s="85" t="str">
        <f t="shared" si="288"/>
        <v>Lasioglossum villosulum</v>
      </c>
      <c r="Q2563" s="11" t="s">
        <v>29</v>
      </c>
      <c r="R2563" s="11"/>
      <c r="S2563" s="12"/>
      <c r="T2563" s="12"/>
      <c r="U2563" s="12"/>
      <c r="V2563" s="10" t="s">
        <v>58</v>
      </c>
      <c r="W2563" s="6">
        <v>41346</v>
      </c>
      <c r="X2563" s="2" t="s">
        <v>1049</v>
      </c>
      <c r="Y2563" s="129">
        <f t="shared" si="289"/>
        <v>1</v>
      </c>
      <c r="Z2563" s="110">
        <f t="shared" si="285"/>
        <v>0</v>
      </c>
      <c r="AA2563" s="1">
        <f t="shared" ref="AA2563:AA2624" si="290">IF(ISNUMBER(SEARCH($AA$1,X2563)),1,0)</f>
        <v>0</v>
      </c>
    </row>
    <row r="2564" spans="1:27" ht="15" customHeight="1">
      <c r="A2564" s="150">
        <v>3114</v>
      </c>
      <c r="B2564" s="140">
        <v>20140714</v>
      </c>
      <c r="C2564" s="57" t="str">
        <f t="shared" si="287"/>
        <v>SCL</v>
      </c>
      <c r="D2564" s="114">
        <f t="shared" si="283"/>
        <v>40372</v>
      </c>
      <c r="E2564" s="9" t="s">
        <v>32</v>
      </c>
      <c r="F2564" s="37" t="s">
        <v>25</v>
      </c>
      <c r="G2564" s="11" t="s">
        <v>26</v>
      </c>
      <c r="H2564" s="3"/>
      <c r="I2564" s="3"/>
      <c r="J2564" s="4" t="s">
        <v>117</v>
      </c>
      <c r="K2564" s="4" t="s">
        <v>198</v>
      </c>
      <c r="L2564" s="4" t="s">
        <v>913</v>
      </c>
      <c r="M2564" s="4"/>
      <c r="N2564" s="4" t="s">
        <v>31</v>
      </c>
      <c r="O2564" s="4" t="str">
        <f t="shared" si="284"/>
        <v>Lasioglossum (Hemihalictus) villosulum</v>
      </c>
      <c r="P2564" s="85" t="str">
        <f t="shared" si="288"/>
        <v>Lasioglossum villosulum</v>
      </c>
      <c r="Q2564" s="11" t="s">
        <v>29</v>
      </c>
      <c r="R2564" s="11"/>
      <c r="S2564" s="12"/>
      <c r="T2564" s="12"/>
      <c r="U2564" s="12"/>
      <c r="V2564" s="10" t="s">
        <v>58</v>
      </c>
      <c r="W2564" s="6">
        <v>41346</v>
      </c>
      <c r="X2564" s="2" t="s">
        <v>1049</v>
      </c>
      <c r="Y2564" s="129">
        <f t="shared" si="289"/>
        <v>1</v>
      </c>
      <c r="Z2564" s="110">
        <f t="shared" si="285"/>
        <v>0</v>
      </c>
      <c r="AA2564" s="1">
        <f t="shared" si="290"/>
        <v>0</v>
      </c>
    </row>
    <row r="2565" spans="1:27" ht="15" customHeight="1">
      <c r="A2565" s="150">
        <v>3115</v>
      </c>
      <c r="B2565" s="140">
        <v>20140714</v>
      </c>
      <c r="C2565" s="57" t="str">
        <f t="shared" si="287"/>
        <v>SCL</v>
      </c>
      <c r="D2565" s="114">
        <f t="shared" si="283"/>
        <v>40372</v>
      </c>
      <c r="E2565" s="9" t="s">
        <v>32</v>
      </c>
      <c r="F2565" s="37" t="s">
        <v>25</v>
      </c>
      <c r="G2565" s="11" t="s">
        <v>26</v>
      </c>
      <c r="H2565" s="3"/>
      <c r="I2565" s="3"/>
      <c r="J2565" s="4" t="s">
        <v>117</v>
      </c>
      <c r="K2565" s="4" t="s">
        <v>198</v>
      </c>
      <c r="L2565" s="4" t="s">
        <v>913</v>
      </c>
      <c r="M2565" s="4"/>
      <c r="N2565" s="4" t="s">
        <v>31</v>
      </c>
      <c r="O2565" s="4" t="str">
        <f t="shared" si="284"/>
        <v>Lasioglossum (Hemihalictus) villosulum</v>
      </c>
      <c r="P2565" s="85" t="str">
        <f t="shared" si="288"/>
        <v>Lasioglossum villosulum</v>
      </c>
      <c r="Q2565" s="11" t="s">
        <v>29</v>
      </c>
      <c r="R2565" s="11"/>
      <c r="S2565" s="12"/>
      <c r="T2565" s="12"/>
      <c r="U2565" s="12"/>
      <c r="V2565" s="10" t="s">
        <v>58</v>
      </c>
      <c r="W2565" s="6">
        <v>41346</v>
      </c>
      <c r="X2565" s="2" t="s">
        <v>1228</v>
      </c>
      <c r="Y2565" s="129">
        <f t="shared" si="289"/>
        <v>1</v>
      </c>
      <c r="Z2565" s="110">
        <f t="shared" si="285"/>
        <v>0</v>
      </c>
      <c r="AA2565" s="1">
        <f t="shared" si="290"/>
        <v>1</v>
      </c>
    </row>
    <row r="2566" spans="1:27" ht="15" customHeight="1">
      <c r="A2566" s="150">
        <v>3116</v>
      </c>
      <c r="B2566" s="140">
        <v>20150510</v>
      </c>
      <c r="C2566" s="57" t="str">
        <f t="shared" si="287"/>
        <v>POS</v>
      </c>
      <c r="D2566" s="114">
        <f t="shared" si="283"/>
        <v>40672</v>
      </c>
      <c r="E2566" s="9" t="s">
        <v>36</v>
      </c>
      <c r="F2566" s="37" t="s">
        <v>25</v>
      </c>
      <c r="G2566" s="11" t="s">
        <v>26</v>
      </c>
      <c r="H2566" s="3"/>
      <c r="I2566" s="3"/>
      <c r="J2566" s="4" t="s">
        <v>117</v>
      </c>
      <c r="K2566" s="4" t="s">
        <v>198</v>
      </c>
      <c r="L2566" s="4" t="s">
        <v>913</v>
      </c>
      <c r="M2566" s="4"/>
      <c r="N2566" s="4" t="s">
        <v>31</v>
      </c>
      <c r="O2566" s="4" t="str">
        <f t="shared" si="284"/>
        <v>Lasioglossum (Hemihalictus) villosulum</v>
      </c>
      <c r="P2566" s="85" t="str">
        <f t="shared" si="288"/>
        <v>Lasioglossum villosulum</v>
      </c>
      <c r="Q2566" s="11" t="s">
        <v>29</v>
      </c>
      <c r="R2566" s="11"/>
      <c r="S2566" s="12"/>
      <c r="T2566" s="12"/>
      <c r="U2566" s="12"/>
      <c r="V2566" s="10" t="s">
        <v>58</v>
      </c>
      <c r="W2566" s="6">
        <v>41346</v>
      </c>
      <c r="X2566" s="2" t="s">
        <v>1049</v>
      </c>
      <c r="Y2566" s="129">
        <f t="shared" si="289"/>
        <v>1</v>
      </c>
      <c r="Z2566" s="110">
        <f t="shared" si="285"/>
        <v>0</v>
      </c>
      <c r="AA2566" s="1">
        <f t="shared" si="290"/>
        <v>0</v>
      </c>
    </row>
    <row r="2567" spans="1:27" ht="15" customHeight="1">
      <c r="A2567" s="150">
        <v>3117</v>
      </c>
      <c r="B2567" s="140">
        <v>20150510</v>
      </c>
      <c r="C2567" s="57" t="str">
        <f t="shared" si="287"/>
        <v>SCL</v>
      </c>
      <c r="D2567" s="114">
        <f t="shared" si="283"/>
        <v>40672</v>
      </c>
      <c r="E2567" s="9" t="s">
        <v>24</v>
      </c>
      <c r="F2567" s="37" t="s">
        <v>25</v>
      </c>
      <c r="G2567" s="11" t="s">
        <v>26</v>
      </c>
      <c r="H2567" s="3"/>
      <c r="I2567" s="3"/>
      <c r="J2567" s="4" t="s">
        <v>117</v>
      </c>
      <c r="K2567" s="4" t="s">
        <v>198</v>
      </c>
      <c r="L2567" s="4" t="s">
        <v>913</v>
      </c>
      <c r="M2567" s="4"/>
      <c r="N2567" s="4" t="s">
        <v>31</v>
      </c>
      <c r="O2567" s="4" t="str">
        <f t="shared" si="284"/>
        <v>Lasioglossum (Hemihalictus) villosulum</v>
      </c>
      <c r="P2567" s="85" t="str">
        <f t="shared" si="288"/>
        <v>Lasioglossum villosulum</v>
      </c>
      <c r="Q2567" s="11" t="s">
        <v>29</v>
      </c>
      <c r="R2567" s="11"/>
      <c r="S2567" s="12"/>
      <c r="T2567" s="12"/>
      <c r="U2567" s="12"/>
      <c r="V2567" s="10" t="s">
        <v>58</v>
      </c>
      <c r="W2567" s="6">
        <v>41346</v>
      </c>
      <c r="X2567" s="2" t="s">
        <v>1049</v>
      </c>
      <c r="Y2567" s="129">
        <f t="shared" si="289"/>
        <v>1</v>
      </c>
      <c r="Z2567" s="110">
        <f t="shared" si="285"/>
        <v>0</v>
      </c>
      <c r="AA2567" s="1">
        <f t="shared" si="290"/>
        <v>0</v>
      </c>
    </row>
    <row r="2568" spans="1:27" ht="15" customHeight="1">
      <c r="A2568" s="150">
        <v>3118</v>
      </c>
      <c r="B2568" s="140">
        <v>20150510</v>
      </c>
      <c r="C2568" s="57" t="str">
        <f t="shared" si="287"/>
        <v>SCL</v>
      </c>
      <c r="D2568" s="114">
        <f t="shared" si="283"/>
        <v>40672</v>
      </c>
      <c r="E2568" s="9" t="s">
        <v>32</v>
      </c>
      <c r="F2568" s="37" t="s">
        <v>25</v>
      </c>
      <c r="G2568" s="11" t="s">
        <v>26</v>
      </c>
      <c r="H2568" s="3"/>
      <c r="I2568" s="3"/>
      <c r="J2568" s="4" t="s">
        <v>117</v>
      </c>
      <c r="K2568" s="4" t="s">
        <v>198</v>
      </c>
      <c r="L2568" s="4" t="s">
        <v>913</v>
      </c>
      <c r="M2568" s="4"/>
      <c r="N2568" s="4" t="s">
        <v>31</v>
      </c>
      <c r="O2568" s="4" t="str">
        <f t="shared" si="284"/>
        <v>Lasioglossum (Hemihalictus) villosulum</v>
      </c>
      <c r="P2568" s="85" t="str">
        <f t="shared" si="288"/>
        <v>Lasioglossum villosulum</v>
      </c>
      <c r="Q2568" s="11" t="s">
        <v>29</v>
      </c>
      <c r="R2568" s="11"/>
      <c r="S2568" s="12"/>
      <c r="T2568" s="12"/>
      <c r="U2568" s="12"/>
      <c r="V2568" s="10" t="s">
        <v>58</v>
      </c>
      <c r="W2568" s="6">
        <v>41346</v>
      </c>
      <c r="X2568" s="2" t="s">
        <v>1049</v>
      </c>
      <c r="Y2568" s="129">
        <f t="shared" si="289"/>
        <v>1</v>
      </c>
      <c r="Z2568" s="110">
        <f t="shared" si="285"/>
        <v>0</v>
      </c>
      <c r="AA2568" s="1">
        <f t="shared" si="290"/>
        <v>0</v>
      </c>
    </row>
    <row r="2569" spans="1:27" ht="15" customHeight="1">
      <c r="A2569" s="150">
        <v>3119</v>
      </c>
      <c r="B2569" s="140">
        <v>20150620</v>
      </c>
      <c r="C2569" s="57" t="str">
        <f t="shared" si="287"/>
        <v>POS</v>
      </c>
      <c r="D2569" s="114">
        <f t="shared" si="283"/>
        <v>40713</v>
      </c>
      <c r="E2569" s="9" t="s">
        <v>36</v>
      </c>
      <c r="F2569" s="37" t="s">
        <v>25</v>
      </c>
      <c r="G2569" s="11" t="s">
        <v>26</v>
      </c>
      <c r="H2569" s="3"/>
      <c r="I2569" s="3"/>
      <c r="J2569" s="4" t="s">
        <v>117</v>
      </c>
      <c r="K2569" s="4" t="s">
        <v>198</v>
      </c>
      <c r="L2569" s="4" t="s">
        <v>913</v>
      </c>
      <c r="M2569" s="4"/>
      <c r="N2569" s="4" t="s">
        <v>31</v>
      </c>
      <c r="O2569" s="4" t="str">
        <f t="shared" si="284"/>
        <v>Lasioglossum (Hemihalictus) villosulum</v>
      </c>
      <c r="P2569" s="85" t="str">
        <f t="shared" si="288"/>
        <v>Lasioglossum villosulum</v>
      </c>
      <c r="Q2569" s="11" t="s">
        <v>29</v>
      </c>
      <c r="R2569" s="11"/>
      <c r="S2569" s="12"/>
      <c r="T2569" s="12"/>
      <c r="U2569" s="12"/>
      <c r="V2569" s="10" t="s">
        <v>58</v>
      </c>
      <c r="W2569" s="6">
        <v>41346</v>
      </c>
      <c r="X2569" s="2" t="s">
        <v>1049</v>
      </c>
      <c r="Y2569" s="129">
        <f t="shared" si="289"/>
        <v>1</v>
      </c>
      <c r="Z2569" s="110">
        <f t="shared" si="285"/>
        <v>0</v>
      </c>
      <c r="AA2569" s="1">
        <f t="shared" si="290"/>
        <v>0</v>
      </c>
    </row>
    <row r="2570" spans="1:27" ht="15" customHeight="1">
      <c r="A2570" s="150">
        <v>3120</v>
      </c>
      <c r="B2570" s="140">
        <v>20150620</v>
      </c>
      <c r="C2570" s="57" t="str">
        <f t="shared" si="287"/>
        <v>POS</v>
      </c>
      <c r="D2570" s="114">
        <f t="shared" si="283"/>
        <v>40713</v>
      </c>
      <c r="E2570" s="9" t="s">
        <v>37</v>
      </c>
      <c r="F2570" s="37" t="s">
        <v>25</v>
      </c>
      <c r="G2570" s="11" t="s">
        <v>26</v>
      </c>
      <c r="H2570" s="3"/>
      <c r="I2570" s="3"/>
      <c r="J2570" s="4" t="s">
        <v>117</v>
      </c>
      <c r="K2570" s="4" t="s">
        <v>198</v>
      </c>
      <c r="L2570" s="4" t="s">
        <v>913</v>
      </c>
      <c r="M2570" s="4"/>
      <c r="N2570" s="4" t="s">
        <v>31</v>
      </c>
      <c r="O2570" s="4" t="str">
        <f t="shared" si="284"/>
        <v>Lasioglossum (Hemihalictus) villosulum</v>
      </c>
      <c r="P2570" s="85" t="str">
        <f t="shared" si="288"/>
        <v>Lasioglossum villosulum</v>
      </c>
      <c r="Q2570" s="11" t="s">
        <v>29</v>
      </c>
      <c r="R2570" s="11"/>
      <c r="S2570" s="12"/>
      <c r="T2570" s="12"/>
      <c r="U2570" s="12"/>
      <c r="V2570" s="10" t="s">
        <v>58</v>
      </c>
      <c r="W2570" s="6">
        <v>41346</v>
      </c>
      <c r="X2570" s="2" t="s">
        <v>1049</v>
      </c>
      <c r="Y2570" s="129">
        <f t="shared" si="289"/>
        <v>1</v>
      </c>
      <c r="Z2570" s="110">
        <f t="shared" si="285"/>
        <v>0</v>
      </c>
      <c r="AA2570" s="1">
        <f t="shared" si="290"/>
        <v>0</v>
      </c>
    </row>
    <row r="2571" spans="1:27" ht="15" customHeight="1">
      <c r="A2571" s="150">
        <v>3121</v>
      </c>
      <c r="B2571" s="140">
        <v>20150620</v>
      </c>
      <c r="C2571" s="57" t="str">
        <f t="shared" si="287"/>
        <v>SCL</v>
      </c>
      <c r="D2571" s="114">
        <f t="shared" si="283"/>
        <v>40713</v>
      </c>
      <c r="E2571" s="9" t="s">
        <v>24</v>
      </c>
      <c r="F2571" s="37" t="s">
        <v>25</v>
      </c>
      <c r="G2571" s="11" t="s">
        <v>26</v>
      </c>
      <c r="H2571" s="3"/>
      <c r="I2571" s="3"/>
      <c r="J2571" s="4" t="s">
        <v>117</v>
      </c>
      <c r="K2571" s="4" t="s">
        <v>198</v>
      </c>
      <c r="L2571" s="4" t="s">
        <v>913</v>
      </c>
      <c r="M2571" s="4"/>
      <c r="N2571" s="4" t="s">
        <v>31</v>
      </c>
      <c r="O2571" s="4" t="str">
        <f t="shared" si="284"/>
        <v>Lasioglossum (Hemihalictus) villosulum</v>
      </c>
      <c r="P2571" s="85" t="str">
        <f t="shared" si="288"/>
        <v>Lasioglossum villosulum</v>
      </c>
      <c r="Q2571" s="11" t="s">
        <v>29</v>
      </c>
      <c r="R2571" s="11"/>
      <c r="S2571" s="12"/>
      <c r="T2571" s="12"/>
      <c r="U2571" s="12"/>
      <c r="V2571" s="10" t="s">
        <v>58</v>
      </c>
      <c r="W2571" s="6">
        <v>41346</v>
      </c>
      <c r="X2571" s="2" t="s">
        <v>1049</v>
      </c>
      <c r="Y2571" s="129">
        <f t="shared" si="289"/>
        <v>1</v>
      </c>
      <c r="Z2571" s="110">
        <f t="shared" si="285"/>
        <v>0</v>
      </c>
      <c r="AA2571" s="1">
        <f t="shared" si="290"/>
        <v>0</v>
      </c>
    </row>
    <row r="2572" spans="1:27" ht="15" customHeight="1">
      <c r="A2572" s="150">
        <v>3122</v>
      </c>
      <c r="B2572" s="140">
        <v>20160417</v>
      </c>
      <c r="C2572" s="57" t="str">
        <f t="shared" si="287"/>
        <v>POS</v>
      </c>
      <c r="D2572" s="114">
        <f t="shared" si="283"/>
        <v>41015</v>
      </c>
      <c r="E2572" s="9" t="s">
        <v>36</v>
      </c>
      <c r="F2572" s="37" t="s">
        <v>25</v>
      </c>
      <c r="G2572" s="11" t="s">
        <v>26</v>
      </c>
      <c r="H2572" s="3"/>
      <c r="I2572" s="3"/>
      <c r="J2572" s="4" t="s">
        <v>117</v>
      </c>
      <c r="K2572" s="4" t="s">
        <v>167</v>
      </c>
      <c r="L2572" s="4" t="s">
        <v>705</v>
      </c>
      <c r="M2572" s="4"/>
      <c r="N2572" s="4" t="s">
        <v>31</v>
      </c>
      <c r="O2572" s="4" t="str">
        <f t="shared" si="284"/>
        <v>Lasioglossum (Dialictus) knereri</v>
      </c>
      <c r="P2572" s="85" t="str">
        <f t="shared" si="288"/>
        <v>Lasioglossum knereri</v>
      </c>
      <c r="Q2572" s="11" t="s">
        <v>29</v>
      </c>
      <c r="R2572" s="11"/>
      <c r="S2572" s="12"/>
      <c r="T2572" s="12"/>
      <c r="U2572" s="12"/>
      <c r="V2572" s="10" t="s">
        <v>58</v>
      </c>
      <c r="W2572" s="6">
        <v>41346</v>
      </c>
      <c r="X2572" s="2" t="s">
        <v>1294</v>
      </c>
      <c r="Y2572" s="129">
        <f t="shared" si="289"/>
        <v>1</v>
      </c>
      <c r="Z2572" s="110">
        <f t="shared" si="285"/>
        <v>0</v>
      </c>
      <c r="AA2572" s="1">
        <f t="shared" si="290"/>
        <v>0</v>
      </c>
    </row>
    <row r="2573" spans="1:27" ht="15" customHeight="1">
      <c r="A2573" s="150">
        <v>3123</v>
      </c>
      <c r="B2573" s="140">
        <v>20150711</v>
      </c>
      <c r="C2573" s="57" t="str">
        <f t="shared" si="287"/>
        <v>POS</v>
      </c>
      <c r="D2573" s="114">
        <f t="shared" si="283"/>
        <v>40734</v>
      </c>
      <c r="E2573" s="9" t="s">
        <v>37</v>
      </c>
      <c r="F2573" s="37" t="s">
        <v>25</v>
      </c>
      <c r="G2573" s="11" t="s">
        <v>26</v>
      </c>
      <c r="H2573" s="3"/>
      <c r="I2573" s="3"/>
      <c r="J2573" s="4" t="s">
        <v>117</v>
      </c>
      <c r="K2573" s="4" t="s">
        <v>198</v>
      </c>
      <c r="L2573" s="4" t="s">
        <v>913</v>
      </c>
      <c r="M2573" s="4"/>
      <c r="N2573" s="4" t="s">
        <v>31</v>
      </c>
      <c r="O2573" s="4" t="str">
        <f t="shared" si="284"/>
        <v>Lasioglossum (Hemihalictus) villosulum</v>
      </c>
      <c r="P2573" s="85" t="str">
        <f t="shared" si="288"/>
        <v>Lasioglossum villosulum</v>
      </c>
      <c r="Q2573" s="11" t="s">
        <v>29</v>
      </c>
      <c r="R2573" s="11"/>
      <c r="S2573" s="12"/>
      <c r="T2573" s="12"/>
      <c r="U2573" s="12"/>
      <c r="V2573" s="10" t="s">
        <v>58</v>
      </c>
      <c r="W2573" s="6">
        <v>41346</v>
      </c>
      <c r="X2573" s="2" t="s">
        <v>1465</v>
      </c>
      <c r="Y2573" s="129">
        <f t="shared" si="289"/>
        <v>1</v>
      </c>
      <c r="Z2573" s="110">
        <f t="shared" si="285"/>
        <v>0</v>
      </c>
      <c r="AA2573" s="1">
        <f t="shared" si="290"/>
        <v>0</v>
      </c>
    </row>
    <row r="2574" spans="1:27" ht="15" customHeight="1">
      <c r="A2574" s="150">
        <v>3124</v>
      </c>
      <c r="B2574" s="140">
        <v>20150711</v>
      </c>
      <c r="C2574" s="57" t="str">
        <f t="shared" si="287"/>
        <v>SCL</v>
      </c>
      <c r="D2574" s="114">
        <f t="shared" si="283"/>
        <v>40734</v>
      </c>
      <c r="E2574" s="9" t="s">
        <v>24</v>
      </c>
      <c r="F2574" s="37" t="s">
        <v>25</v>
      </c>
      <c r="G2574" s="11" t="s">
        <v>26</v>
      </c>
      <c r="H2574" s="3"/>
      <c r="I2574" s="3"/>
      <c r="J2574" s="4" t="s">
        <v>117</v>
      </c>
      <c r="K2574" s="4" t="s">
        <v>198</v>
      </c>
      <c r="L2574" s="4" t="s">
        <v>913</v>
      </c>
      <c r="M2574" s="4"/>
      <c r="N2574" s="4" t="s">
        <v>31</v>
      </c>
      <c r="O2574" s="4" t="str">
        <f t="shared" si="284"/>
        <v>Lasioglossum (Hemihalictus) villosulum</v>
      </c>
      <c r="P2574" s="85" t="str">
        <f t="shared" si="288"/>
        <v>Lasioglossum villosulum</v>
      </c>
      <c r="Q2574" s="11" t="s">
        <v>29</v>
      </c>
      <c r="R2574" s="11"/>
      <c r="S2574" s="12"/>
      <c r="T2574" s="12"/>
      <c r="U2574" s="12"/>
      <c r="V2574" s="10" t="s">
        <v>58</v>
      </c>
      <c r="W2574" s="6">
        <v>41346</v>
      </c>
      <c r="X2574" s="2" t="s">
        <v>1465</v>
      </c>
      <c r="Y2574" s="129">
        <f t="shared" si="289"/>
        <v>1</v>
      </c>
      <c r="Z2574" s="110">
        <f t="shared" si="285"/>
        <v>0</v>
      </c>
      <c r="AA2574" s="1">
        <f t="shared" si="290"/>
        <v>0</v>
      </c>
    </row>
    <row r="2575" spans="1:27" ht="15" customHeight="1">
      <c r="A2575" s="150">
        <v>3125</v>
      </c>
      <c r="B2575" s="140">
        <v>20150711</v>
      </c>
      <c r="C2575" s="57" t="str">
        <f t="shared" si="287"/>
        <v>SCL</v>
      </c>
      <c r="D2575" s="114">
        <f t="shared" si="283"/>
        <v>40734</v>
      </c>
      <c r="E2575" s="9" t="s">
        <v>24</v>
      </c>
      <c r="F2575" s="37" t="s">
        <v>25</v>
      </c>
      <c r="G2575" s="11" t="s">
        <v>26</v>
      </c>
      <c r="H2575" s="3"/>
      <c r="I2575" s="3"/>
      <c r="J2575" s="4" t="s">
        <v>117</v>
      </c>
      <c r="K2575" s="4" t="s">
        <v>198</v>
      </c>
      <c r="L2575" s="4" t="s">
        <v>913</v>
      </c>
      <c r="M2575" s="4"/>
      <c r="N2575" s="4" t="s">
        <v>31</v>
      </c>
      <c r="O2575" s="4" t="str">
        <f t="shared" si="284"/>
        <v>Lasioglossum (Hemihalictus) villosulum</v>
      </c>
      <c r="P2575" s="85" t="str">
        <f t="shared" si="288"/>
        <v>Lasioglossum villosulum</v>
      </c>
      <c r="Q2575" s="11" t="s">
        <v>29</v>
      </c>
      <c r="R2575" s="11"/>
      <c r="S2575" s="12"/>
      <c r="T2575" s="12"/>
      <c r="U2575" s="12"/>
      <c r="V2575" s="10" t="s">
        <v>58</v>
      </c>
      <c r="W2575" s="6">
        <v>41346</v>
      </c>
      <c r="X2575" s="2" t="s">
        <v>1465</v>
      </c>
      <c r="Y2575" s="129">
        <f t="shared" si="289"/>
        <v>1</v>
      </c>
      <c r="Z2575" s="110">
        <f t="shared" si="285"/>
        <v>0</v>
      </c>
      <c r="AA2575" s="1">
        <f t="shared" si="290"/>
        <v>0</v>
      </c>
    </row>
    <row r="2576" spans="1:27" ht="15" customHeight="1">
      <c r="A2576" s="150">
        <v>3126</v>
      </c>
      <c r="B2576" s="140">
        <v>20150711</v>
      </c>
      <c r="C2576" s="57" t="str">
        <f t="shared" si="287"/>
        <v>SCL</v>
      </c>
      <c r="D2576" s="114">
        <f t="shared" si="283"/>
        <v>40734</v>
      </c>
      <c r="E2576" s="9" t="s">
        <v>24</v>
      </c>
      <c r="F2576" s="37" t="s">
        <v>25</v>
      </c>
      <c r="G2576" s="11" t="s">
        <v>26</v>
      </c>
      <c r="H2576" s="3"/>
      <c r="I2576" s="3"/>
      <c r="J2576" s="4" t="s">
        <v>117</v>
      </c>
      <c r="K2576" s="4" t="s">
        <v>198</v>
      </c>
      <c r="L2576" s="4" t="s">
        <v>913</v>
      </c>
      <c r="M2576" s="4"/>
      <c r="N2576" s="4" t="s">
        <v>31</v>
      </c>
      <c r="O2576" s="4" t="str">
        <f t="shared" si="284"/>
        <v>Lasioglossum (Hemihalictus) villosulum</v>
      </c>
      <c r="P2576" s="85" t="str">
        <f t="shared" si="288"/>
        <v>Lasioglossum villosulum</v>
      </c>
      <c r="Q2576" s="11" t="s">
        <v>29</v>
      </c>
      <c r="R2576" s="11"/>
      <c r="S2576" s="12"/>
      <c r="T2576" s="12"/>
      <c r="U2576" s="12"/>
      <c r="V2576" s="10" t="s">
        <v>58</v>
      </c>
      <c r="W2576" s="6">
        <v>41346</v>
      </c>
      <c r="X2576" s="2" t="s">
        <v>1465</v>
      </c>
      <c r="Y2576" s="129">
        <f t="shared" si="289"/>
        <v>1</v>
      </c>
      <c r="Z2576" s="110">
        <f t="shared" si="285"/>
        <v>0</v>
      </c>
      <c r="AA2576" s="1">
        <f t="shared" si="290"/>
        <v>0</v>
      </c>
    </row>
    <row r="2577" spans="1:27" ht="15" customHeight="1">
      <c r="A2577" s="150">
        <v>3127</v>
      </c>
      <c r="B2577" s="140">
        <v>20150711</v>
      </c>
      <c r="C2577" s="57" t="str">
        <f t="shared" si="287"/>
        <v>SCL</v>
      </c>
      <c r="D2577" s="114">
        <f t="shared" si="283"/>
        <v>40734</v>
      </c>
      <c r="E2577" s="9" t="s">
        <v>24</v>
      </c>
      <c r="F2577" s="37" t="s">
        <v>25</v>
      </c>
      <c r="G2577" s="11" t="s">
        <v>26</v>
      </c>
      <c r="H2577" s="3"/>
      <c r="I2577" s="3"/>
      <c r="J2577" s="4" t="s">
        <v>117</v>
      </c>
      <c r="K2577" s="4" t="s">
        <v>198</v>
      </c>
      <c r="L2577" s="4" t="s">
        <v>913</v>
      </c>
      <c r="M2577" s="4"/>
      <c r="N2577" s="4" t="s">
        <v>31</v>
      </c>
      <c r="O2577" s="4" t="str">
        <f t="shared" si="284"/>
        <v>Lasioglossum (Hemihalictus) villosulum</v>
      </c>
      <c r="P2577" s="85" t="str">
        <f t="shared" si="288"/>
        <v>Lasioglossum villosulum</v>
      </c>
      <c r="Q2577" s="11" t="s">
        <v>29</v>
      </c>
      <c r="R2577" s="11"/>
      <c r="S2577" s="12"/>
      <c r="T2577" s="12"/>
      <c r="U2577" s="12"/>
      <c r="V2577" s="10" t="s">
        <v>58</v>
      </c>
      <c r="W2577" s="6">
        <v>41346</v>
      </c>
      <c r="X2577" s="2" t="s">
        <v>1465</v>
      </c>
      <c r="Y2577" s="129">
        <f t="shared" si="289"/>
        <v>1</v>
      </c>
      <c r="Z2577" s="110">
        <f t="shared" si="285"/>
        <v>0</v>
      </c>
      <c r="AA2577" s="1">
        <f t="shared" si="290"/>
        <v>0</v>
      </c>
    </row>
    <row r="2578" spans="1:27" ht="15" customHeight="1">
      <c r="A2578" s="150">
        <v>3128</v>
      </c>
      <c r="B2578" s="140">
        <v>20160417</v>
      </c>
      <c r="C2578" s="57" t="str">
        <f t="shared" si="287"/>
        <v>SCL</v>
      </c>
      <c r="D2578" s="114">
        <f t="shared" si="283"/>
        <v>41015</v>
      </c>
      <c r="E2578" s="9" t="s">
        <v>24</v>
      </c>
      <c r="F2578" s="37" t="s">
        <v>25</v>
      </c>
      <c r="G2578" s="11" t="s">
        <v>26</v>
      </c>
      <c r="H2578" s="3"/>
      <c r="I2578" s="3"/>
      <c r="J2578" s="4" t="s">
        <v>117</v>
      </c>
      <c r="K2578" s="4" t="s">
        <v>198</v>
      </c>
      <c r="L2578" s="4" t="s">
        <v>913</v>
      </c>
      <c r="M2578" s="4"/>
      <c r="N2578" s="4" t="s">
        <v>31</v>
      </c>
      <c r="O2578" s="4" t="str">
        <f t="shared" si="284"/>
        <v>Lasioglossum (Hemihalictus) villosulum</v>
      </c>
      <c r="P2578" s="85" t="str">
        <f t="shared" si="288"/>
        <v>Lasioglossum villosulum</v>
      </c>
      <c r="Q2578" s="11" t="s">
        <v>29</v>
      </c>
      <c r="R2578" s="11"/>
      <c r="S2578" s="12"/>
      <c r="T2578" s="12"/>
      <c r="U2578" s="12"/>
      <c r="V2578" s="10" t="s">
        <v>58</v>
      </c>
      <c r="W2578" s="6">
        <v>41346</v>
      </c>
      <c r="X2578" s="2" t="s">
        <v>1049</v>
      </c>
      <c r="Y2578" s="129">
        <f t="shared" si="289"/>
        <v>1</v>
      </c>
      <c r="Z2578" s="110">
        <f t="shared" si="285"/>
        <v>0</v>
      </c>
      <c r="AA2578" s="1">
        <f t="shared" si="290"/>
        <v>0</v>
      </c>
    </row>
    <row r="2579" spans="1:27" ht="15" customHeight="1">
      <c r="A2579" s="150">
        <v>3129</v>
      </c>
      <c r="B2579" s="140">
        <v>20150711</v>
      </c>
      <c r="C2579" s="57" t="str">
        <f t="shared" si="287"/>
        <v>SCL</v>
      </c>
      <c r="D2579" s="114">
        <f t="shared" si="283"/>
        <v>40734</v>
      </c>
      <c r="E2579" s="9" t="s">
        <v>40</v>
      </c>
      <c r="F2579" s="37" t="s">
        <v>25</v>
      </c>
      <c r="G2579" s="11" t="s">
        <v>26</v>
      </c>
      <c r="H2579" s="3"/>
      <c r="I2579" s="3"/>
      <c r="J2579" s="4" t="s">
        <v>117</v>
      </c>
      <c r="K2579" s="4" t="s">
        <v>198</v>
      </c>
      <c r="L2579" s="4" t="s">
        <v>913</v>
      </c>
      <c r="M2579" s="4"/>
      <c r="N2579" s="4" t="s">
        <v>31</v>
      </c>
      <c r="O2579" s="4" t="str">
        <f t="shared" si="284"/>
        <v>Lasioglossum (Hemihalictus) villosulum</v>
      </c>
      <c r="P2579" s="85" t="str">
        <f t="shared" si="288"/>
        <v>Lasioglossum villosulum</v>
      </c>
      <c r="Q2579" s="11" t="s">
        <v>29</v>
      </c>
      <c r="R2579" s="11"/>
      <c r="S2579" s="12"/>
      <c r="T2579" s="12"/>
      <c r="U2579" s="12"/>
      <c r="V2579" s="10" t="s">
        <v>58</v>
      </c>
      <c r="W2579" s="6">
        <v>41346</v>
      </c>
      <c r="X2579" s="2" t="s">
        <v>1465</v>
      </c>
      <c r="Y2579" s="129">
        <f t="shared" si="289"/>
        <v>1</v>
      </c>
      <c r="Z2579" s="110">
        <f t="shared" si="285"/>
        <v>0</v>
      </c>
      <c r="AA2579" s="1">
        <f t="shared" si="290"/>
        <v>0</v>
      </c>
    </row>
    <row r="2580" spans="1:27" ht="15" customHeight="1">
      <c r="A2580" s="150">
        <v>3130</v>
      </c>
      <c r="B2580" s="140">
        <v>20160610</v>
      </c>
      <c r="C2580" s="57" t="str">
        <f t="shared" si="287"/>
        <v>SCL</v>
      </c>
      <c r="D2580" s="114">
        <f t="shared" si="283"/>
        <v>41069</v>
      </c>
      <c r="E2580" s="9" t="s">
        <v>42</v>
      </c>
      <c r="F2580" s="37" t="s">
        <v>25</v>
      </c>
      <c r="G2580" s="11" t="s">
        <v>26</v>
      </c>
      <c r="H2580" s="3"/>
      <c r="I2580" s="3"/>
      <c r="J2580" s="4" t="s">
        <v>117</v>
      </c>
      <c r="K2580" s="4" t="s">
        <v>198</v>
      </c>
      <c r="L2580" s="4" t="s">
        <v>913</v>
      </c>
      <c r="M2580" s="4"/>
      <c r="N2580" s="4" t="s">
        <v>31</v>
      </c>
      <c r="O2580" s="4" t="str">
        <f t="shared" si="284"/>
        <v>Lasioglossum (Hemihalictus) villosulum</v>
      </c>
      <c r="P2580" s="85" t="str">
        <f t="shared" si="288"/>
        <v>Lasioglossum villosulum</v>
      </c>
      <c r="Q2580" s="11" t="s">
        <v>29</v>
      </c>
      <c r="R2580" s="11"/>
      <c r="S2580" s="12"/>
      <c r="T2580" s="12"/>
      <c r="U2580" s="12"/>
      <c r="V2580" s="10" t="s">
        <v>58</v>
      </c>
      <c r="W2580" s="6">
        <v>41346</v>
      </c>
      <c r="X2580" s="2" t="s">
        <v>1049</v>
      </c>
      <c r="Y2580" s="129">
        <f t="shared" si="289"/>
        <v>1</v>
      </c>
      <c r="Z2580" s="110">
        <f t="shared" si="285"/>
        <v>0</v>
      </c>
      <c r="AA2580" s="1">
        <f t="shared" si="290"/>
        <v>0</v>
      </c>
    </row>
    <row r="2581" spans="1:27" ht="15" customHeight="1">
      <c r="A2581" s="150">
        <v>3131</v>
      </c>
      <c r="B2581" s="140">
        <v>20160610</v>
      </c>
      <c r="C2581" s="57" t="str">
        <f t="shared" si="287"/>
        <v>SCL</v>
      </c>
      <c r="D2581" s="114">
        <f t="shared" si="283"/>
        <v>41069</v>
      </c>
      <c r="E2581" s="9" t="s">
        <v>42</v>
      </c>
      <c r="F2581" s="37" t="s">
        <v>25</v>
      </c>
      <c r="G2581" s="11" t="s">
        <v>26</v>
      </c>
      <c r="H2581" s="3"/>
      <c r="I2581" s="3"/>
      <c r="J2581" s="4" t="s">
        <v>117</v>
      </c>
      <c r="K2581" s="4" t="s">
        <v>198</v>
      </c>
      <c r="L2581" s="4" t="s">
        <v>913</v>
      </c>
      <c r="M2581" s="4"/>
      <c r="N2581" s="4" t="s">
        <v>31</v>
      </c>
      <c r="O2581" s="4" t="str">
        <f t="shared" si="284"/>
        <v>Lasioglossum (Hemihalictus) villosulum</v>
      </c>
      <c r="P2581" s="85" t="str">
        <f t="shared" si="288"/>
        <v>Lasioglossum villosulum</v>
      </c>
      <c r="Q2581" s="11" t="s">
        <v>29</v>
      </c>
      <c r="R2581" s="11"/>
      <c r="S2581" s="12"/>
      <c r="T2581" s="12"/>
      <c r="U2581" s="12"/>
      <c r="V2581" s="10" t="s">
        <v>58</v>
      </c>
      <c r="W2581" s="6">
        <v>41346</v>
      </c>
      <c r="X2581" s="2" t="s">
        <v>1049</v>
      </c>
      <c r="Y2581" s="129">
        <f t="shared" si="289"/>
        <v>1</v>
      </c>
      <c r="Z2581" s="110">
        <f t="shared" si="285"/>
        <v>0</v>
      </c>
      <c r="AA2581" s="1">
        <f t="shared" si="290"/>
        <v>0</v>
      </c>
    </row>
    <row r="2582" spans="1:27" ht="15" customHeight="1">
      <c r="A2582" s="150">
        <v>3132</v>
      </c>
      <c r="B2582" s="140">
        <v>20150808</v>
      </c>
      <c r="C2582" s="57" t="str">
        <f t="shared" si="287"/>
        <v>POS</v>
      </c>
      <c r="D2582" s="114">
        <f t="shared" si="283"/>
        <v>40762</v>
      </c>
      <c r="E2582" s="9" t="s">
        <v>35</v>
      </c>
      <c r="F2582" s="37" t="s">
        <v>25</v>
      </c>
      <c r="G2582" s="11" t="s">
        <v>26</v>
      </c>
      <c r="H2582" s="3"/>
      <c r="I2582" s="3"/>
      <c r="J2582" s="4" t="s">
        <v>117</v>
      </c>
      <c r="K2582" s="4" t="s">
        <v>198</v>
      </c>
      <c r="L2582" s="4" t="s">
        <v>913</v>
      </c>
      <c r="M2582" s="4"/>
      <c r="N2582" s="4" t="s">
        <v>31</v>
      </c>
      <c r="O2582" s="4" t="str">
        <f t="shared" si="284"/>
        <v>Lasioglossum (Hemihalictus) villosulum</v>
      </c>
      <c r="P2582" s="85" t="str">
        <f t="shared" si="288"/>
        <v>Lasioglossum villosulum</v>
      </c>
      <c r="Q2582" s="11" t="s">
        <v>29</v>
      </c>
      <c r="R2582" s="11"/>
      <c r="S2582" s="12" t="s">
        <v>55</v>
      </c>
      <c r="T2582" s="12"/>
      <c r="U2582" s="12"/>
      <c r="V2582" s="10" t="s">
        <v>58</v>
      </c>
      <c r="W2582" s="6">
        <v>41346</v>
      </c>
      <c r="X2582" s="2" t="s">
        <v>920</v>
      </c>
      <c r="Y2582" s="129">
        <f t="shared" si="289"/>
        <v>1</v>
      </c>
      <c r="Z2582" s="110">
        <f t="shared" si="285"/>
        <v>0</v>
      </c>
      <c r="AA2582" s="1">
        <f t="shared" si="290"/>
        <v>0</v>
      </c>
    </row>
    <row r="2583" spans="1:27" ht="15" customHeight="1">
      <c r="A2583" s="150">
        <v>3133</v>
      </c>
      <c r="B2583" s="140">
        <v>20140817</v>
      </c>
      <c r="C2583" s="57" t="str">
        <f t="shared" si="287"/>
        <v>POS</v>
      </c>
      <c r="D2583" s="114">
        <f t="shared" si="283"/>
        <v>40406</v>
      </c>
      <c r="E2583" s="9" t="s">
        <v>35</v>
      </c>
      <c r="F2583" s="37" t="s">
        <v>25</v>
      </c>
      <c r="G2583" s="11" t="s">
        <v>26</v>
      </c>
      <c r="H2583" s="3"/>
      <c r="I2583" s="3"/>
      <c r="J2583" s="4" t="s">
        <v>117</v>
      </c>
      <c r="K2583" s="4" t="s">
        <v>198</v>
      </c>
      <c r="L2583" s="4" t="s">
        <v>913</v>
      </c>
      <c r="M2583" s="4"/>
      <c r="N2583" s="4" t="s">
        <v>31</v>
      </c>
      <c r="O2583" s="4" t="str">
        <f t="shared" si="284"/>
        <v>Lasioglossum (Hemihalictus) villosulum</v>
      </c>
      <c r="P2583" s="85" t="str">
        <f t="shared" si="288"/>
        <v>Lasioglossum villosulum</v>
      </c>
      <c r="Q2583" s="11" t="s">
        <v>29</v>
      </c>
      <c r="R2583" s="11"/>
      <c r="S2583" s="12"/>
      <c r="T2583" s="12"/>
      <c r="U2583" s="12"/>
      <c r="V2583" s="10" t="s">
        <v>58</v>
      </c>
      <c r="W2583" s="6">
        <v>41346</v>
      </c>
      <c r="X2583" s="2" t="s">
        <v>1321</v>
      </c>
      <c r="Y2583" s="129">
        <f t="shared" si="289"/>
        <v>1</v>
      </c>
      <c r="Z2583" s="110">
        <f t="shared" si="285"/>
        <v>0</v>
      </c>
      <c r="AA2583" s="1">
        <v>1</v>
      </c>
    </row>
    <row r="2584" spans="1:27" ht="15" customHeight="1">
      <c r="A2584" s="150">
        <v>3134</v>
      </c>
      <c r="B2584" s="140">
        <v>20140714</v>
      </c>
      <c r="C2584" s="57" t="str">
        <f t="shared" si="287"/>
        <v>POS</v>
      </c>
      <c r="D2584" s="114">
        <f t="shared" si="283"/>
        <v>40372</v>
      </c>
      <c r="E2584" s="9" t="s">
        <v>37</v>
      </c>
      <c r="F2584" s="37" t="s">
        <v>25</v>
      </c>
      <c r="G2584" s="11" t="s">
        <v>26</v>
      </c>
      <c r="H2584" s="3"/>
      <c r="I2584" s="3"/>
      <c r="J2584" s="4" t="s">
        <v>117</v>
      </c>
      <c r="K2584" s="4" t="s">
        <v>198</v>
      </c>
      <c r="L2584" s="4" t="s">
        <v>222</v>
      </c>
      <c r="M2584" s="4"/>
      <c r="N2584" s="4"/>
      <c r="O2584" s="4" t="str">
        <f t="shared" si="284"/>
        <v>Lasioglossum (Hemihalictus) kincaidii</v>
      </c>
      <c r="P2584" s="85" t="str">
        <f t="shared" si="288"/>
        <v>Lasioglossum kincaidii</v>
      </c>
      <c r="Q2584" s="11" t="s">
        <v>29</v>
      </c>
      <c r="R2584" s="11"/>
      <c r="S2584" s="12" t="s">
        <v>55</v>
      </c>
      <c r="T2584" s="12"/>
      <c r="U2584" s="12"/>
      <c r="V2584" s="10" t="s">
        <v>58</v>
      </c>
      <c r="W2584" s="6">
        <v>41346</v>
      </c>
      <c r="X2584" s="2" t="s">
        <v>642</v>
      </c>
      <c r="Y2584" s="129">
        <f t="shared" si="289"/>
        <v>1</v>
      </c>
      <c r="Z2584" s="110">
        <f t="shared" si="285"/>
        <v>0</v>
      </c>
      <c r="AA2584" s="1">
        <f t="shared" si="290"/>
        <v>0</v>
      </c>
    </row>
    <row r="2585" spans="1:27" ht="15" customHeight="1">
      <c r="A2585" s="150">
        <v>3135</v>
      </c>
      <c r="B2585" s="140">
        <v>20140714</v>
      </c>
      <c r="C2585" s="57" t="str">
        <f t="shared" si="287"/>
        <v>SCL</v>
      </c>
      <c r="D2585" s="114">
        <f t="shared" si="283"/>
        <v>40372</v>
      </c>
      <c r="E2585" s="9" t="s">
        <v>24</v>
      </c>
      <c r="F2585" s="37" t="s">
        <v>25</v>
      </c>
      <c r="G2585" s="11" t="s">
        <v>26</v>
      </c>
      <c r="H2585" s="3"/>
      <c r="I2585" s="3"/>
      <c r="J2585" s="4" t="s">
        <v>117</v>
      </c>
      <c r="K2585" s="4" t="s">
        <v>198</v>
      </c>
      <c r="L2585" s="4" t="s">
        <v>222</v>
      </c>
      <c r="M2585" s="4"/>
      <c r="N2585" s="4"/>
      <c r="O2585" s="4" t="str">
        <f t="shared" si="284"/>
        <v>Lasioglossum (Hemihalictus) kincaidii</v>
      </c>
      <c r="P2585" s="85" t="str">
        <f t="shared" si="288"/>
        <v>Lasioglossum kincaidii</v>
      </c>
      <c r="Q2585" s="11" t="s">
        <v>29</v>
      </c>
      <c r="R2585" s="11"/>
      <c r="S2585" s="12" t="s">
        <v>55</v>
      </c>
      <c r="T2585" s="12"/>
      <c r="U2585" s="12"/>
      <c r="V2585" s="10" t="s">
        <v>58</v>
      </c>
      <c r="W2585" s="6">
        <v>41346</v>
      </c>
      <c r="X2585" s="2" t="s">
        <v>642</v>
      </c>
      <c r="Y2585" s="129">
        <f t="shared" si="289"/>
        <v>1</v>
      </c>
      <c r="Z2585" s="110">
        <f t="shared" si="285"/>
        <v>0</v>
      </c>
      <c r="AA2585" s="1">
        <f t="shared" si="290"/>
        <v>0</v>
      </c>
    </row>
    <row r="2586" spans="1:27" ht="15" customHeight="1">
      <c r="A2586" s="150">
        <v>3136</v>
      </c>
      <c r="B2586" s="140">
        <v>20140714</v>
      </c>
      <c r="C2586" s="57" t="str">
        <f t="shared" si="287"/>
        <v>SCL</v>
      </c>
      <c r="D2586" s="114">
        <f t="shared" si="283"/>
        <v>40372</v>
      </c>
      <c r="E2586" s="9" t="s">
        <v>32</v>
      </c>
      <c r="F2586" s="37" t="s">
        <v>25</v>
      </c>
      <c r="G2586" s="11" t="s">
        <v>26</v>
      </c>
      <c r="H2586" s="3"/>
      <c r="I2586" s="3"/>
      <c r="J2586" s="4" t="s">
        <v>117</v>
      </c>
      <c r="K2586" s="4" t="s">
        <v>198</v>
      </c>
      <c r="L2586" s="4" t="s">
        <v>916</v>
      </c>
      <c r="M2586" s="4"/>
      <c r="N2586" s="4"/>
      <c r="O2586" s="4" t="str">
        <f t="shared" si="284"/>
        <v>Lasioglossum (Hemihalictus) buccale</v>
      </c>
      <c r="P2586" s="85" t="str">
        <f t="shared" si="288"/>
        <v>Lasioglossum buccale</v>
      </c>
      <c r="Q2586" s="11" t="s">
        <v>29</v>
      </c>
      <c r="R2586" s="11"/>
      <c r="S2586" s="12"/>
      <c r="T2586" s="12"/>
      <c r="U2586" s="12"/>
      <c r="V2586" s="10" t="s">
        <v>58</v>
      </c>
      <c r="W2586" s="6">
        <v>41346</v>
      </c>
      <c r="X2586" s="2" t="s">
        <v>1020</v>
      </c>
      <c r="Y2586" s="129">
        <f t="shared" si="289"/>
        <v>1</v>
      </c>
      <c r="Z2586" s="110">
        <f t="shared" si="285"/>
        <v>0</v>
      </c>
      <c r="AA2586" s="1">
        <f t="shared" si="290"/>
        <v>0</v>
      </c>
    </row>
    <row r="2587" spans="1:27" ht="15" customHeight="1">
      <c r="A2587" s="150">
        <v>3137</v>
      </c>
      <c r="B2587" s="140">
        <v>20150419</v>
      </c>
      <c r="C2587" s="57" t="str">
        <f t="shared" si="287"/>
        <v>SCL</v>
      </c>
      <c r="D2587" s="114">
        <f t="shared" si="283"/>
        <v>40651</v>
      </c>
      <c r="E2587" s="9" t="s">
        <v>32</v>
      </c>
      <c r="F2587" s="37" t="s">
        <v>25</v>
      </c>
      <c r="G2587" s="11" t="s">
        <v>26</v>
      </c>
      <c r="H2587" s="3"/>
      <c r="I2587" s="3"/>
      <c r="J2587" s="4" t="s">
        <v>117</v>
      </c>
      <c r="K2587" s="4" t="s">
        <v>198</v>
      </c>
      <c r="L2587" s="4" t="s">
        <v>916</v>
      </c>
      <c r="M2587" s="4"/>
      <c r="N2587" s="4" t="s">
        <v>31</v>
      </c>
      <c r="O2587" s="4" t="str">
        <f t="shared" si="284"/>
        <v>Lasioglossum (Hemihalictus) buccale</v>
      </c>
      <c r="P2587" s="85" t="str">
        <f t="shared" si="288"/>
        <v>Lasioglossum buccale</v>
      </c>
      <c r="Q2587" s="11" t="s">
        <v>29</v>
      </c>
      <c r="R2587" s="11"/>
      <c r="S2587" s="12"/>
      <c r="T2587" s="12"/>
      <c r="U2587" s="12"/>
      <c r="V2587" s="10" t="s">
        <v>58</v>
      </c>
      <c r="W2587" s="6">
        <v>41346</v>
      </c>
      <c r="X2587" s="2" t="s">
        <v>930</v>
      </c>
      <c r="Y2587" s="129">
        <f t="shared" si="289"/>
        <v>1</v>
      </c>
      <c r="Z2587" s="110">
        <f t="shared" si="285"/>
        <v>0</v>
      </c>
      <c r="AA2587" s="1">
        <f t="shared" si="290"/>
        <v>0</v>
      </c>
    </row>
    <row r="2588" spans="1:27" ht="15" customHeight="1">
      <c r="A2588" s="150">
        <v>3138</v>
      </c>
      <c r="B2588" s="140">
        <v>20150510</v>
      </c>
      <c r="C2588" s="57" t="str">
        <f t="shared" si="287"/>
        <v>POS</v>
      </c>
      <c r="D2588" s="114">
        <f t="shared" si="283"/>
        <v>40672</v>
      </c>
      <c r="E2588" s="9" t="s">
        <v>36</v>
      </c>
      <c r="F2588" s="37" t="s">
        <v>25</v>
      </c>
      <c r="G2588" s="11" t="s">
        <v>26</v>
      </c>
      <c r="H2588" s="3"/>
      <c r="I2588" s="3"/>
      <c r="J2588" s="4" t="s">
        <v>117</v>
      </c>
      <c r="K2588" s="4" t="s">
        <v>198</v>
      </c>
      <c r="L2588" s="4" t="s">
        <v>916</v>
      </c>
      <c r="M2588" s="4"/>
      <c r="N2588" s="4" t="s">
        <v>31</v>
      </c>
      <c r="O2588" s="4" t="str">
        <f t="shared" si="284"/>
        <v>Lasioglossum (Hemihalictus) buccale</v>
      </c>
      <c r="P2588" s="85" t="str">
        <f t="shared" si="288"/>
        <v>Lasioglossum buccale</v>
      </c>
      <c r="Q2588" s="11" t="s">
        <v>29</v>
      </c>
      <c r="R2588" s="11"/>
      <c r="S2588" s="12"/>
      <c r="T2588" s="12"/>
      <c r="U2588" s="12"/>
      <c r="V2588" s="10" t="s">
        <v>58</v>
      </c>
      <c r="W2588" s="6">
        <v>41346</v>
      </c>
      <c r="X2588" s="2" t="s">
        <v>1020</v>
      </c>
      <c r="Y2588" s="129">
        <f t="shared" si="289"/>
        <v>1</v>
      </c>
      <c r="Z2588" s="110">
        <f t="shared" si="285"/>
        <v>0</v>
      </c>
      <c r="AA2588" s="1">
        <f t="shared" si="290"/>
        <v>0</v>
      </c>
    </row>
    <row r="2589" spans="1:27" ht="15" customHeight="1">
      <c r="A2589" s="150">
        <v>3139</v>
      </c>
      <c r="B2589" s="140">
        <v>20160610</v>
      </c>
      <c r="C2589" s="57" t="str">
        <f t="shared" si="287"/>
        <v>SCL</v>
      </c>
      <c r="D2589" s="114">
        <f t="shared" si="283"/>
        <v>41069</v>
      </c>
      <c r="E2589" s="9" t="s">
        <v>24</v>
      </c>
      <c r="F2589" s="37" t="s">
        <v>25</v>
      </c>
      <c r="G2589" s="11" t="s">
        <v>26</v>
      </c>
      <c r="H2589" s="3"/>
      <c r="I2589" s="3"/>
      <c r="J2589" s="4" t="s">
        <v>117</v>
      </c>
      <c r="K2589" s="4" t="s">
        <v>198</v>
      </c>
      <c r="L2589" s="4" t="s">
        <v>916</v>
      </c>
      <c r="M2589" s="4"/>
      <c r="N2589" s="4" t="s">
        <v>31</v>
      </c>
      <c r="O2589" s="4" t="str">
        <f t="shared" si="284"/>
        <v>Lasioglossum (Hemihalictus) buccale</v>
      </c>
      <c r="P2589" s="85" t="str">
        <f t="shared" si="288"/>
        <v>Lasioglossum buccale</v>
      </c>
      <c r="Q2589" s="11" t="s">
        <v>29</v>
      </c>
      <c r="R2589" s="11"/>
      <c r="S2589" s="12" t="s">
        <v>55</v>
      </c>
      <c r="T2589" s="12"/>
      <c r="U2589" s="12"/>
      <c r="V2589" s="10" t="s">
        <v>58</v>
      </c>
      <c r="W2589" s="6">
        <v>41346</v>
      </c>
      <c r="X2589" s="2" t="s">
        <v>1018</v>
      </c>
      <c r="Y2589" s="129">
        <f t="shared" si="289"/>
        <v>1</v>
      </c>
      <c r="Z2589" s="110">
        <f t="shared" si="285"/>
        <v>0</v>
      </c>
      <c r="AA2589" s="1">
        <f t="shared" si="290"/>
        <v>0</v>
      </c>
    </row>
    <row r="2590" spans="1:27" ht="15" customHeight="1">
      <c r="A2590" s="150">
        <v>3140</v>
      </c>
      <c r="B2590" s="140">
        <v>20150711</v>
      </c>
      <c r="C2590" s="57" t="str">
        <f t="shared" si="287"/>
        <v>POS</v>
      </c>
      <c r="D2590" s="114">
        <f t="shared" si="283"/>
        <v>40734</v>
      </c>
      <c r="E2590" s="9" t="s">
        <v>36</v>
      </c>
      <c r="F2590" s="37" t="s">
        <v>25</v>
      </c>
      <c r="G2590" s="11" t="s">
        <v>26</v>
      </c>
      <c r="H2590" s="3"/>
      <c r="I2590" s="3"/>
      <c r="J2590" s="4" t="s">
        <v>117</v>
      </c>
      <c r="K2590" s="4" t="s">
        <v>198</v>
      </c>
      <c r="L2590" s="4" t="s">
        <v>913</v>
      </c>
      <c r="M2590" s="4"/>
      <c r="N2590" s="4" t="s">
        <v>31</v>
      </c>
      <c r="O2590" s="4" t="str">
        <f t="shared" si="284"/>
        <v>Lasioglossum (Hemihalictus) villosulum</v>
      </c>
      <c r="P2590" s="85" t="str">
        <f t="shared" si="288"/>
        <v>Lasioglossum villosulum</v>
      </c>
      <c r="Q2590" s="11" t="s">
        <v>43</v>
      </c>
      <c r="R2590" s="11"/>
      <c r="S2590" s="12"/>
      <c r="T2590" s="12"/>
      <c r="U2590" s="12"/>
      <c r="V2590" s="10" t="s">
        <v>58</v>
      </c>
      <c r="W2590" s="6">
        <v>41346</v>
      </c>
      <c r="X2590" s="55" t="s">
        <v>1014</v>
      </c>
      <c r="Y2590" s="129">
        <f t="shared" si="289"/>
        <v>1</v>
      </c>
      <c r="Z2590" s="110">
        <f t="shared" si="285"/>
        <v>0</v>
      </c>
      <c r="AA2590" s="1">
        <f t="shared" si="290"/>
        <v>0</v>
      </c>
    </row>
    <row r="2591" spans="1:27" ht="15" customHeight="1">
      <c r="A2591" s="150">
        <v>3141</v>
      </c>
      <c r="B2591" s="140">
        <v>20150711</v>
      </c>
      <c r="C2591" s="57" t="str">
        <f t="shared" si="287"/>
        <v>POS</v>
      </c>
      <c r="D2591" s="114">
        <f t="shared" si="283"/>
        <v>40734</v>
      </c>
      <c r="E2591" s="9" t="s">
        <v>36</v>
      </c>
      <c r="F2591" s="37" t="s">
        <v>25</v>
      </c>
      <c r="G2591" s="11" t="s">
        <v>26</v>
      </c>
      <c r="H2591" s="3"/>
      <c r="I2591" s="3"/>
      <c r="J2591" s="4" t="s">
        <v>117</v>
      </c>
      <c r="K2591" s="4" t="s">
        <v>198</v>
      </c>
      <c r="L2591" s="4" t="s">
        <v>913</v>
      </c>
      <c r="M2591" s="4"/>
      <c r="N2591" s="4" t="s">
        <v>31</v>
      </c>
      <c r="O2591" s="4" t="str">
        <f t="shared" si="284"/>
        <v>Lasioglossum (Hemihalictus) villosulum</v>
      </c>
      <c r="P2591" s="85" t="str">
        <f t="shared" si="288"/>
        <v>Lasioglossum villosulum</v>
      </c>
      <c r="Q2591" s="11" t="s">
        <v>43</v>
      </c>
      <c r="R2591" s="11"/>
      <c r="S2591" s="12"/>
      <c r="T2591" s="12"/>
      <c r="U2591" s="12"/>
      <c r="V2591" s="10" t="s">
        <v>58</v>
      </c>
      <c r="W2591" s="6">
        <v>41346</v>
      </c>
      <c r="X2591" s="55" t="s">
        <v>1011</v>
      </c>
      <c r="Y2591" s="129">
        <f t="shared" si="289"/>
        <v>1</v>
      </c>
      <c r="Z2591" s="110">
        <f t="shared" si="285"/>
        <v>0</v>
      </c>
      <c r="AA2591" s="1">
        <f t="shared" si="290"/>
        <v>0</v>
      </c>
    </row>
    <row r="2592" spans="1:27" ht="15" customHeight="1">
      <c r="A2592" s="150">
        <v>3142</v>
      </c>
      <c r="B2592" s="140">
        <v>20150711</v>
      </c>
      <c r="C2592" s="57" t="str">
        <f t="shared" si="287"/>
        <v>SCL</v>
      </c>
      <c r="D2592" s="114">
        <f t="shared" si="283"/>
        <v>40734</v>
      </c>
      <c r="E2592" s="9" t="s">
        <v>24</v>
      </c>
      <c r="F2592" s="37" t="s">
        <v>25</v>
      </c>
      <c r="G2592" s="11" t="s">
        <v>26</v>
      </c>
      <c r="H2592" s="3"/>
      <c r="I2592" s="3"/>
      <c r="J2592" s="4" t="s">
        <v>117</v>
      </c>
      <c r="K2592" s="4" t="s">
        <v>198</v>
      </c>
      <c r="L2592" s="4" t="s">
        <v>913</v>
      </c>
      <c r="M2592" s="4"/>
      <c r="N2592" s="4" t="s">
        <v>31</v>
      </c>
      <c r="O2592" s="4" t="str">
        <f t="shared" si="284"/>
        <v>Lasioglossum (Hemihalictus) villosulum</v>
      </c>
      <c r="P2592" s="85" t="str">
        <f t="shared" si="288"/>
        <v>Lasioglossum villosulum</v>
      </c>
      <c r="Q2592" s="11" t="s">
        <v>43</v>
      </c>
      <c r="R2592" s="11"/>
      <c r="S2592" s="12"/>
      <c r="T2592" s="12"/>
      <c r="U2592" s="12"/>
      <c r="V2592" s="10" t="s">
        <v>58</v>
      </c>
      <c r="W2592" s="6">
        <v>41346</v>
      </c>
      <c r="X2592" s="55" t="s">
        <v>1011</v>
      </c>
      <c r="Y2592" s="129">
        <f t="shared" si="289"/>
        <v>1</v>
      </c>
      <c r="Z2592" s="110">
        <f t="shared" si="285"/>
        <v>0</v>
      </c>
      <c r="AA2592" s="1">
        <f t="shared" si="290"/>
        <v>0</v>
      </c>
    </row>
    <row r="2593" spans="1:27" ht="15" customHeight="1">
      <c r="A2593" s="150">
        <v>3143</v>
      </c>
      <c r="B2593" s="140">
        <v>20150711</v>
      </c>
      <c r="C2593" s="57" t="str">
        <f t="shared" si="287"/>
        <v>SCL</v>
      </c>
      <c r="D2593" s="114">
        <f t="shared" si="283"/>
        <v>40734</v>
      </c>
      <c r="E2593" s="9" t="s">
        <v>24</v>
      </c>
      <c r="F2593" s="37" t="s">
        <v>25</v>
      </c>
      <c r="G2593" s="11" t="s">
        <v>26</v>
      </c>
      <c r="H2593" s="3"/>
      <c r="I2593" s="3"/>
      <c r="J2593" s="4" t="s">
        <v>117</v>
      </c>
      <c r="K2593" s="4" t="s">
        <v>198</v>
      </c>
      <c r="L2593" s="4" t="s">
        <v>913</v>
      </c>
      <c r="M2593" s="4"/>
      <c r="N2593" s="4" t="s">
        <v>31</v>
      </c>
      <c r="O2593" s="4" t="str">
        <f t="shared" si="284"/>
        <v>Lasioglossum (Hemihalictus) villosulum</v>
      </c>
      <c r="P2593" s="85" t="str">
        <f t="shared" si="288"/>
        <v>Lasioglossum villosulum</v>
      </c>
      <c r="Q2593" s="11" t="s">
        <v>43</v>
      </c>
      <c r="R2593" s="11"/>
      <c r="S2593" s="12"/>
      <c r="T2593" s="12"/>
      <c r="U2593" s="12"/>
      <c r="V2593" s="10" t="s">
        <v>58</v>
      </c>
      <c r="W2593" s="6">
        <v>41346</v>
      </c>
      <c r="X2593" s="55" t="s">
        <v>1014</v>
      </c>
      <c r="Y2593" s="129">
        <f t="shared" si="289"/>
        <v>1</v>
      </c>
      <c r="Z2593" s="110">
        <f t="shared" si="285"/>
        <v>0</v>
      </c>
      <c r="AA2593" s="1">
        <f t="shared" si="290"/>
        <v>0</v>
      </c>
    </row>
    <row r="2594" spans="1:27" ht="15" customHeight="1">
      <c r="A2594" s="150">
        <v>3144</v>
      </c>
      <c r="B2594" s="140">
        <v>20150711</v>
      </c>
      <c r="C2594" s="57" t="str">
        <f t="shared" si="287"/>
        <v>SCL</v>
      </c>
      <c r="D2594" s="114">
        <f t="shared" si="283"/>
        <v>40734</v>
      </c>
      <c r="E2594" s="9" t="s">
        <v>24</v>
      </c>
      <c r="F2594" s="37" t="s">
        <v>25</v>
      </c>
      <c r="G2594" s="11" t="s">
        <v>26</v>
      </c>
      <c r="H2594" s="3"/>
      <c r="I2594" s="3"/>
      <c r="J2594" s="4" t="s">
        <v>117</v>
      </c>
      <c r="K2594" s="4" t="s">
        <v>198</v>
      </c>
      <c r="L2594" s="4" t="s">
        <v>913</v>
      </c>
      <c r="M2594" s="4"/>
      <c r="N2594" s="4" t="s">
        <v>31</v>
      </c>
      <c r="O2594" s="4" t="str">
        <f t="shared" si="284"/>
        <v>Lasioglossum (Hemihalictus) villosulum</v>
      </c>
      <c r="P2594" s="85" t="str">
        <f t="shared" si="288"/>
        <v>Lasioglossum villosulum</v>
      </c>
      <c r="Q2594" s="11" t="s">
        <v>43</v>
      </c>
      <c r="R2594" s="11"/>
      <c r="S2594" s="12"/>
      <c r="T2594" s="12"/>
      <c r="U2594" s="12"/>
      <c r="V2594" s="10" t="s">
        <v>58</v>
      </c>
      <c r="W2594" s="6">
        <v>41346</v>
      </c>
      <c r="X2594" s="55" t="s">
        <v>1011</v>
      </c>
      <c r="Y2594" s="129">
        <f t="shared" si="289"/>
        <v>1</v>
      </c>
      <c r="Z2594" s="110">
        <f t="shared" si="285"/>
        <v>0</v>
      </c>
      <c r="AA2594" s="1">
        <f t="shared" si="290"/>
        <v>0</v>
      </c>
    </row>
    <row r="2595" spans="1:27" ht="15" customHeight="1">
      <c r="A2595" s="150">
        <v>3145</v>
      </c>
      <c r="B2595" s="140">
        <v>20160716</v>
      </c>
      <c r="C2595" s="57" t="str">
        <f t="shared" si="287"/>
        <v>SCL</v>
      </c>
      <c r="D2595" s="114">
        <f t="shared" si="283"/>
        <v>41105</v>
      </c>
      <c r="E2595" s="9" t="s">
        <v>42</v>
      </c>
      <c r="F2595" s="37" t="s">
        <v>25</v>
      </c>
      <c r="G2595" s="11" t="s">
        <v>26</v>
      </c>
      <c r="H2595" s="3"/>
      <c r="I2595" s="3"/>
      <c r="J2595" s="4" t="s">
        <v>117</v>
      </c>
      <c r="K2595" s="4" t="s">
        <v>198</v>
      </c>
      <c r="L2595" s="4" t="s">
        <v>913</v>
      </c>
      <c r="M2595" s="4"/>
      <c r="N2595" s="4" t="s">
        <v>31</v>
      </c>
      <c r="O2595" s="4" t="str">
        <f t="shared" si="284"/>
        <v>Lasioglossum (Hemihalictus) villosulum</v>
      </c>
      <c r="P2595" s="85" t="str">
        <f t="shared" si="288"/>
        <v>Lasioglossum villosulum</v>
      </c>
      <c r="Q2595" s="11" t="s">
        <v>43</v>
      </c>
      <c r="R2595" s="11"/>
      <c r="S2595" s="12"/>
      <c r="T2595" s="12"/>
      <c r="U2595" s="12"/>
      <c r="V2595" s="10" t="s">
        <v>58</v>
      </c>
      <c r="W2595" s="6">
        <v>41346</v>
      </c>
      <c r="X2595" s="55" t="s">
        <v>1014</v>
      </c>
      <c r="Y2595" s="129">
        <f t="shared" si="289"/>
        <v>1</v>
      </c>
      <c r="Z2595" s="110">
        <f t="shared" si="285"/>
        <v>0</v>
      </c>
      <c r="AA2595" s="1">
        <f t="shared" si="290"/>
        <v>0</v>
      </c>
    </row>
    <row r="2596" spans="1:27" ht="15" customHeight="1">
      <c r="A2596" s="150">
        <v>3146</v>
      </c>
      <c r="B2596" s="140">
        <v>20160807</v>
      </c>
      <c r="C2596" s="57" t="str">
        <f t="shared" si="287"/>
        <v>POS</v>
      </c>
      <c r="D2596" s="114">
        <f t="shared" si="283"/>
        <v>41127</v>
      </c>
      <c r="E2596" s="9" t="s">
        <v>36</v>
      </c>
      <c r="F2596" s="37" t="s">
        <v>25</v>
      </c>
      <c r="G2596" s="11" t="s">
        <v>26</v>
      </c>
      <c r="H2596" s="3"/>
      <c r="I2596" s="3"/>
      <c r="J2596" s="4" t="s">
        <v>117</v>
      </c>
      <c r="K2596" s="4" t="s">
        <v>198</v>
      </c>
      <c r="L2596" s="4" t="s">
        <v>913</v>
      </c>
      <c r="M2596" s="4"/>
      <c r="N2596" s="4" t="s">
        <v>31</v>
      </c>
      <c r="O2596" s="4" t="str">
        <f t="shared" si="284"/>
        <v>Lasioglossum (Hemihalictus) villosulum</v>
      </c>
      <c r="P2596" s="85" t="str">
        <f t="shared" si="288"/>
        <v>Lasioglossum villosulum</v>
      </c>
      <c r="Q2596" s="11" t="s">
        <v>43</v>
      </c>
      <c r="R2596" s="11"/>
      <c r="S2596" s="12"/>
      <c r="T2596" s="12"/>
      <c r="U2596" s="12"/>
      <c r="V2596" s="10" t="s">
        <v>58</v>
      </c>
      <c r="W2596" s="6">
        <v>41346</v>
      </c>
      <c r="X2596" s="55" t="s">
        <v>1011</v>
      </c>
      <c r="Y2596" s="129">
        <f t="shared" si="289"/>
        <v>1</v>
      </c>
      <c r="Z2596" s="110">
        <f t="shared" si="285"/>
        <v>0</v>
      </c>
      <c r="AA2596" s="1">
        <f t="shared" si="290"/>
        <v>0</v>
      </c>
    </row>
    <row r="2597" spans="1:27" ht="15" customHeight="1">
      <c r="A2597" s="150">
        <v>3147</v>
      </c>
      <c r="B2597" s="140">
        <v>20140714</v>
      </c>
      <c r="C2597" s="57" t="str">
        <f t="shared" si="287"/>
        <v>SCL</v>
      </c>
      <c r="D2597" s="114">
        <f t="shared" si="283"/>
        <v>40372</v>
      </c>
      <c r="E2597" s="9" t="s">
        <v>40</v>
      </c>
      <c r="F2597" s="37" t="s">
        <v>25</v>
      </c>
      <c r="G2597" s="11" t="s">
        <v>26</v>
      </c>
      <c r="H2597" s="3"/>
      <c r="I2597" s="3"/>
      <c r="J2597" s="4" t="s">
        <v>117</v>
      </c>
      <c r="K2597" s="4" t="s">
        <v>198</v>
      </c>
      <c r="L2597" s="4" t="s">
        <v>913</v>
      </c>
      <c r="M2597" s="4"/>
      <c r="N2597" s="4" t="s">
        <v>31</v>
      </c>
      <c r="O2597" s="4" t="str">
        <f t="shared" si="284"/>
        <v>Lasioglossum (Hemihalictus) villosulum</v>
      </c>
      <c r="P2597" s="85" t="str">
        <f t="shared" si="288"/>
        <v>Lasioglossum villosulum</v>
      </c>
      <c r="Q2597" s="11" t="s">
        <v>43</v>
      </c>
      <c r="R2597" s="11"/>
      <c r="S2597" s="12"/>
      <c r="T2597" s="12"/>
      <c r="U2597" s="12"/>
      <c r="V2597" s="10" t="s">
        <v>58</v>
      </c>
      <c r="W2597" s="6">
        <v>41346</v>
      </c>
      <c r="X2597" s="55" t="s">
        <v>1012</v>
      </c>
      <c r="Y2597" s="129">
        <f t="shared" si="289"/>
        <v>1</v>
      </c>
      <c r="Z2597" s="110">
        <f t="shared" si="285"/>
        <v>0</v>
      </c>
      <c r="AA2597" s="1">
        <f t="shared" si="290"/>
        <v>0</v>
      </c>
    </row>
    <row r="2598" spans="1:27" ht="15" customHeight="1">
      <c r="A2598" s="150">
        <v>3148</v>
      </c>
      <c r="B2598" s="140">
        <v>20150711</v>
      </c>
      <c r="C2598" s="57" t="str">
        <f t="shared" si="287"/>
        <v>SCL</v>
      </c>
      <c r="D2598" s="114">
        <f t="shared" ref="D2598:D2661" si="291">DATEVALUE(LEFT(B2598,4)&amp;"/"&amp;MID(B2598,5,2)&amp;"/"&amp;RIGHT(B2598,2))</f>
        <v>40734</v>
      </c>
      <c r="E2598" s="9" t="s">
        <v>32</v>
      </c>
      <c r="F2598" s="37" t="s">
        <v>25</v>
      </c>
      <c r="G2598" s="11" t="s">
        <v>26</v>
      </c>
      <c r="H2598" s="3"/>
      <c r="I2598" s="3"/>
      <c r="J2598" s="4" t="s">
        <v>117</v>
      </c>
      <c r="K2598" s="4" t="s">
        <v>198</v>
      </c>
      <c r="L2598" s="4" t="s">
        <v>913</v>
      </c>
      <c r="M2598" s="4"/>
      <c r="N2598" s="4" t="s">
        <v>31</v>
      </c>
      <c r="O2598" s="4" t="str">
        <f t="shared" ref="O2598:O2661" si="292">J2598&amp;" "&amp;IF(LEN(K2598)&gt;0,"("&amp;K2598&amp;") ","")&amp;IF(LEN(N2598)&gt;0,"nr. ","")&amp;L2598&amp;IF(LEN(M2598)&gt;0," ssp. "&amp;M2598,"")</f>
        <v>Lasioglossum (Hemihalictus) villosulum</v>
      </c>
      <c r="P2598" s="85" t="str">
        <f t="shared" si="288"/>
        <v>Lasioglossum villosulum</v>
      </c>
      <c r="Q2598" s="11" t="s">
        <v>43</v>
      </c>
      <c r="R2598" s="11"/>
      <c r="S2598" s="12"/>
      <c r="T2598" s="12"/>
      <c r="U2598" s="12"/>
      <c r="V2598" s="10" t="s">
        <v>58</v>
      </c>
      <c r="W2598" s="6">
        <v>41346</v>
      </c>
      <c r="X2598" s="55" t="s">
        <v>1225</v>
      </c>
      <c r="Y2598" s="129">
        <f t="shared" si="289"/>
        <v>1</v>
      </c>
      <c r="Z2598" s="110">
        <f t="shared" si="285"/>
        <v>0</v>
      </c>
      <c r="AA2598" s="1">
        <f t="shared" si="290"/>
        <v>1</v>
      </c>
    </row>
    <row r="2599" spans="1:27" ht="15" customHeight="1">
      <c r="A2599" s="150">
        <v>3149</v>
      </c>
      <c r="B2599" s="140">
        <v>20150711</v>
      </c>
      <c r="C2599" s="57" t="str">
        <f t="shared" si="287"/>
        <v>SCL</v>
      </c>
      <c r="D2599" s="114">
        <f t="shared" si="291"/>
        <v>40734</v>
      </c>
      <c r="E2599" s="9" t="s">
        <v>32</v>
      </c>
      <c r="F2599" s="37" t="s">
        <v>25</v>
      </c>
      <c r="G2599" s="11" t="s">
        <v>26</v>
      </c>
      <c r="H2599" s="3"/>
      <c r="I2599" s="3"/>
      <c r="J2599" s="4" t="s">
        <v>117</v>
      </c>
      <c r="K2599" s="4" t="s">
        <v>198</v>
      </c>
      <c r="L2599" s="4" t="s">
        <v>913</v>
      </c>
      <c r="M2599" s="4"/>
      <c r="N2599" s="4" t="s">
        <v>31</v>
      </c>
      <c r="O2599" s="4" t="str">
        <f t="shared" si="292"/>
        <v>Lasioglossum (Hemihalictus) villosulum</v>
      </c>
      <c r="P2599" s="85" t="str">
        <f t="shared" si="288"/>
        <v>Lasioglossum villosulum</v>
      </c>
      <c r="Q2599" s="11" t="s">
        <v>43</v>
      </c>
      <c r="R2599" s="11"/>
      <c r="S2599" s="12"/>
      <c r="T2599" s="12"/>
      <c r="U2599" s="12"/>
      <c r="V2599" s="10" t="s">
        <v>58</v>
      </c>
      <c r="W2599" s="6">
        <v>41346</v>
      </c>
      <c r="X2599" s="55" t="s">
        <v>1012</v>
      </c>
      <c r="Y2599" s="129">
        <f t="shared" si="289"/>
        <v>1</v>
      </c>
      <c r="Z2599" s="110">
        <f t="shared" si="285"/>
        <v>0</v>
      </c>
      <c r="AA2599" s="1">
        <f t="shared" si="290"/>
        <v>0</v>
      </c>
    </row>
    <row r="2600" spans="1:27" ht="15" customHeight="1">
      <c r="A2600" s="150">
        <v>3150</v>
      </c>
      <c r="B2600" s="140">
        <v>20150711</v>
      </c>
      <c r="C2600" s="57" t="str">
        <f t="shared" si="287"/>
        <v>SCL</v>
      </c>
      <c r="D2600" s="114">
        <f t="shared" si="291"/>
        <v>40734</v>
      </c>
      <c r="E2600" s="9" t="s">
        <v>24</v>
      </c>
      <c r="F2600" s="37" t="s">
        <v>25</v>
      </c>
      <c r="G2600" s="11" t="s">
        <v>26</v>
      </c>
      <c r="H2600" s="3"/>
      <c r="I2600" s="3"/>
      <c r="J2600" s="4" t="s">
        <v>117</v>
      </c>
      <c r="K2600" s="4" t="s">
        <v>198</v>
      </c>
      <c r="L2600" s="4" t="s">
        <v>913</v>
      </c>
      <c r="M2600" s="4"/>
      <c r="N2600" s="4" t="s">
        <v>31</v>
      </c>
      <c r="O2600" s="4" t="str">
        <f t="shared" si="292"/>
        <v>Lasioglossum (Hemihalictus) villosulum</v>
      </c>
      <c r="P2600" s="85" t="str">
        <f t="shared" si="288"/>
        <v>Lasioglossum villosulum</v>
      </c>
      <c r="Q2600" s="11" t="s">
        <v>43</v>
      </c>
      <c r="R2600" s="11"/>
      <c r="S2600" s="12"/>
      <c r="T2600" s="12"/>
      <c r="U2600" s="12"/>
      <c r="V2600" s="10" t="s">
        <v>58</v>
      </c>
      <c r="W2600" s="6">
        <v>41346</v>
      </c>
      <c r="X2600" s="55" t="s">
        <v>1013</v>
      </c>
      <c r="Y2600" s="129">
        <f t="shared" si="289"/>
        <v>1</v>
      </c>
      <c r="Z2600" s="110">
        <f t="shared" si="285"/>
        <v>0</v>
      </c>
      <c r="AA2600" s="1">
        <f t="shared" si="290"/>
        <v>0</v>
      </c>
    </row>
    <row r="2601" spans="1:27" ht="15" customHeight="1">
      <c r="A2601" s="150">
        <v>3151</v>
      </c>
      <c r="B2601" s="140">
        <v>20160807</v>
      </c>
      <c r="C2601" s="57" t="str">
        <f t="shared" si="287"/>
        <v>POS</v>
      </c>
      <c r="D2601" s="114">
        <f t="shared" si="291"/>
        <v>41127</v>
      </c>
      <c r="E2601" s="9" t="s">
        <v>37</v>
      </c>
      <c r="F2601" s="37" t="s">
        <v>25</v>
      </c>
      <c r="G2601" s="11" t="s">
        <v>26</v>
      </c>
      <c r="H2601" s="3"/>
      <c r="I2601" s="3"/>
      <c r="J2601" s="4" t="s">
        <v>117</v>
      </c>
      <c r="K2601" s="4" t="s">
        <v>117</v>
      </c>
      <c r="L2601" s="4" t="s">
        <v>118</v>
      </c>
      <c r="M2601" s="4"/>
      <c r="N2601" s="4"/>
      <c r="O2601" s="4" t="str">
        <f t="shared" si="292"/>
        <v>Lasioglossum (Lasioglossum) pacificum</v>
      </c>
      <c r="P2601" s="85" t="str">
        <f t="shared" si="288"/>
        <v>Lasioglossum pacificum</v>
      </c>
      <c r="Q2601" s="11" t="s">
        <v>43</v>
      </c>
      <c r="R2601" s="11"/>
      <c r="S2601" s="12"/>
      <c r="T2601" s="12"/>
      <c r="U2601" s="12"/>
      <c r="V2601" s="10" t="s">
        <v>58</v>
      </c>
      <c r="W2601" s="6">
        <v>41346</v>
      </c>
      <c r="X2601" s="55" t="s">
        <v>1253</v>
      </c>
      <c r="Y2601" s="129">
        <f t="shared" si="289"/>
        <v>1</v>
      </c>
      <c r="Z2601" s="110">
        <f t="shared" si="285"/>
        <v>0</v>
      </c>
      <c r="AA2601" s="1">
        <f t="shared" si="290"/>
        <v>1</v>
      </c>
    </row>
    <row r="2602" spans="1:27" ht="15" customHeight="1">
      <c r="A2602" s="150">
        <v>3152</v>
      </c>
      <c r="B2602" s="140">
        <v>20160610</v>
      </c>
      <c r="C2602" s="57" t="str">
        <f t="shared" si="287"/>
        <v>POS</v>
      </c>
      <c r="D2602" s="114">
        <f t="shared" si="291"/>
        <v>41069</v>
      </c>
      <c r="E2602" s="9" t="s">
        <v>37</v>
      </c>
      <c r="F2602" s="37" t="s">
        <v>25</v>
      </c>
      <c r="G2602" s="11" t="s">
        <v>26</v>
      </c>
      <c r="H2602" s="3"/>
      <c r="I2602" s="3"/>
      <c r="J2602" s="4" t="s">
        <v>201</v>
      </c>
      <c r="K2602" s="4"/>
      <c r="L2602" s="4" t="s">
        <v>610</v>
      </c>
      <c r="M2602" s="4"/>
      <c r="N2602" s="4" t="s">
        <v>31</v>
      </c>
      <c r="O2602" s="4" t="str">
        <f t="shared" si="292"/>
        <v>Sphecodes msp. BS0017</v>
      </c>
      <c r="P2602" s="85" t="str">
        <f t="shared" si="288"/>
        <v>Sphecodes msp. BS0017</v>
      </c>
      <c r="Q2602" s="11" t="s">
        <v>43</v>
      </c>
      <c r="R2602" s="11"/>
      <c r="S2602" s="12"/>
      <c r="T2602" s="12"/>
      <c r="U2602" s="12"/>
      <c r="V2602" s="10" t="s">
        <v>58</v>
      </c>
      <c r="W2602" s="6">
        <v>41346</v>
      </c>
      <c r="X2602" s="55" t="s">
        <v>1316</v>
      </c>
      <c r="Y2602" s="129">
        <f t="shared" si="289"/>
        <v>1</v>
      </c>
      <c r="Z2602" s="110">
        <f t="shared" si="285"/>
        <v>0</v>
      </c>
      <c r="AA2602" s="1">
        <f t="shared" si="290"/>
        <v>0</v>
      </c>
    </row>
    <row r="2603" spans="1:27" ht="15" customHeight="1">
      <c r="A2603" s="150">
        <v>3153</v>
      </c>
      <c r="B2603" s="140">
        <v>20160417</v>
      </c>
      <c r="C2603" s="57" t="str">
        <f t="shared" si="287"/>
        <v>POS</v>
      </c>
      <c r="D2603" s="114">
        <f t="shared" si="291"/>
        <v>41015</v>
      </c>
      <c r="E2603" s="9" t="s">
        <v>37</v>
      </c>
      <c r="F2603" s="37" t="s">
        <v>25</v>
      </c>
      <c r="G2603" s="11" t="s">
        <v>26</v>
      </c>
      <c r="H2603" s="3"/>
      <c r="I2603" s="3"/>
      <c r="J2603" s="4" t="s">
        <v>117</v>
      </c>
      <c r="K2603" s="4" t="s">
        <v>117</v>
      </c>
      <c r="L2603" s="4" t="s">
        <v>199</v>
      </c>
      <c r="M2603" s="4"/>
      <c r="N2603" s="4" t="s">
        <v>31</v>
      </c>
      <c r="O2603" s="4" t="str">
        <f t="shared" si="292"/>
        <v>Lasioglossum (Lasioglossum) sisymbrii</v>
      </c>
      <c r="P2603" s="85" t="str">
        <f t="shared" si="288"/>
        <v>Lasioglossum sisymbrii</v>
      </c>
      <c r="Q2603" s="11" t="s">
        <v>29</v>
      </c>
      <c r="R2603" s="11"/>
      <c r="S2603" s="12"/>
      <c r="T2603" s="12"/>
      <c r="U2603" s="12"/>
      <c r="V2603" s="10" t="s">
        <v>58</v>
      </c>
      <c r="W2603" s="6">
        <v>41346</v>
      </c>
      <c r="X2603" s="2" t="s">
        <v>200</v>
      </c>
      <c r="Y2603" s="129">
        <f t="shared" si="289"/>
        <v>1</v>
      </c>
      <c r="Z2603" s="110">
        <f t="shared" si="285"/>
        <v>0</v>
      </c>
      <c r="AA2603" s="1">
        <f t="shared" si="290"/>
        <v>0</v>
      </c>
    </row>
    <row r="2604" spans="1:27" ht="15" customHeight="1">
      <c r="A2604" s="150">
        <v>3154</v>
      </c>
      <c r="B2604" s="140">
        <v>20150620</v>
      </c>
      <c r="C2604" s="57" t="str">
        <f t="shared" si="287"/>
        <v>POS</v>
      </c>
      <c r="D2604" s="114">
        <f t="shared" si="291"/>
        <v>40713</v>
      </c>
      <c r="E2604" s="9" t="s">
        <v>35</v>
      </c>
      <c r="F2604" s="37" t="s">
        <v>25</v>
      </c>
      <c r="G2604" s="11" t="s">
        <v>26</v>
      </c>
      <c r="H2604" s="3"/>
      <c r="I2604" s="3"/>
      <c r="J2604" s="4" t="s">
        <v>117</v>
      </c>
      <c r="K2604" s="4" t="s">
        <v>621</v>
      </c>
      <c r="L2604" s="4" t="s">
        <v>221</v>
      </c>
      <c r="M2604" s="4"/>
      <c r="N2604" s="4" t="s">
        <v>31</v>
      </c>
      <c r="O2604" s="4" t="str">
        <f t="shared" si="292"/>
        <v>Lasioglossum (Leuchalictus) zonulum</v>
      </c>
      <c r="P2604" s="85" t="str">
        <f t="shared" si="288"/>
        <v>Lasioglossum zonulum</v>
      </c>
      <c r="Q2604" s="11" t="s">
        <v>43</v>
      </c>
      <c r="R2604" s="11"/>
      <c r="S2604" s="12"/>
      <c r="T2604" s="12"/>
      <c r="U2604" s="12"/>
      <c r="V2604" s="10" t="s">
        <v>58</v>
      </c>
      <c r="W2604" s="6">
        <v>41346</v>
      </c>
      <c r="X2604" s="2" t="s">
        <v>1443</v>
      </c>
      <c r="Y2604" s="129">
        <f t="shared" si="289"/>
        <v>1</v>
      </c>
      <c r="Z2604" s="110">
        <f t="shared" si="285"/>
        <v>0</v>
      </c>
      <c r="AA2604" s="1">
        <f t="shared" si="290"/>
        <v>0</v>
      </c>
    </row>
    <row r="2605" spans="1:27" ht="15" customHeight="1">
      <c r="A2605" s="150">
        <v>3155</v>
      </c>
      <c r="B2605" s="140">
        <v>20160327</v>
      </c>
      <c r="C2605" s="57" t="str">
        <f t="shared" si="287"/>
        <v>SCL</v>
      </c>
      <c r="D2605" s="114">
        <f t="shared" si="291"/>
        <v>40994</v>
      </c>
      <c r="E2605" s="9" t="s">
        <v>32</v>
      </c>
      <c r="F2605" s="37" t="s">
        <v>25</v>
      </c>
      <c r="G2605" s="11" t="s">
        <v>26</v>
      </c>
      <c r="H2605" s="3"/>
      <c r="I2605" s="3"/>
      <c r="J2605" s="4" t="s">
        <v>117</v>
      </c>
      <c r="K2605" s="4" t="s">
        <v>198</v>
      </c>
      <c r="L2605" s="4" t="s">
        <v>1015</v>
      </c>
      <c r="M2605" s="4"/>
      <c r="N2605" s="4" t="s">
        <v>31</v>
      </c>
      <c r="O2605" s="4" t="str">
        <f t="shared" si="292"/>
        <v>Lasioglossum (Hemihalictus) ovaliceps</v>
      </c>
      <c r="P2605" s="85" t="str">
        <f t="shared" si="288"/>
        <v>Lasioglossum ovaliceps</v>
      </c>
      <c r="Q2605" s="11" t="s">
        <v>29</v>
      </c>
      <c r="R2605" s="11"/>
      <c r="S2605" s="12"/>
      <c r="T2605" s="12"/>
      <c r="U2605" s="12"/>
      <c r="V2605" s="10" t="s">
        <v>58</v>
      </c>
      <c r="W2605" s="6">
        <v>41346</v>
      </c>
      <c r="X2605" s="2" t="s">
        <v>1016</v>
      </c>
      <c r="Y2605" s="129">
        <f t="shared" si="289"/>
        <v>1</v>
      </c>
      <c r="Z2605" s="110">
        <f t="shared" si="285"/>
        <v>0</v>
      </c>
      <c r="AA2605" s="1">
        <f t="shared" si="290"/>
        <v>0</v>
      </c>
    </row>
    <row r="2606" spans="1:27" ht="15" customHeight="1">
      <c r="A2606" s="150">
        <v>3156</v>
      </c>
      <c r="B2606" s="140">
        <v>20150808</v>
      </c>
      <c r="C2606" s="57" t="str">
        <f t="shared" si="287"/>
        <v>SCL</v>
      </c>
      <c r="D2606" s="114">
        <f t="shared" si="291"/>
        <v>40762</v>
      </c>
      <c r="E2606" s="9" t="s">
        <v>34</v>
      </c>
      <c r="F2606" s="37" t="s">
        <v>25</v>
      </c>
      <c r="G2606" s="11" t="s">
        <v>26</v>
      </c>
      <c r="H2606" s="3"/>
      <c r="I2606" s="3"/>
      <c r="J2606" s="4" t="s">
        <v>201</v>
      </c>
      <c r="K2606" s="4" t="s">
        <v>31</v>
      </c>
      <c r="L2606" s="4" t="s">
        <v>609</v>
      </c>
      <c r="M2606" s="4"/>
      <c r="N2606" s="4" t="s">
        <v>31</v>
      </c>
      <c r="O2606" s="4" t="str">
        <f t="shared" si="292"/>
        <v>Sphecodes msp. BS0003</v>
      </c>
      <c r="P2606" s="85" t="str">
        <f t="shared" si="288"/>
        <v>Sphecodes msp. BS0003</v>
      </c>
      <c r="Q2606" s="11" t="s">
        <v>29</v>
      </c>
      <c r="R2606" s="11"/>
      <c r="S2606" s="12" t="s">
        <v>61</v>
      </c>
      <c r="T2606" s="12" t="s">
        <v>1379</v>
      </c>
      <c r="U2606" s="12"/>
      <c r="V2606" s="10" t="s">
        <v>58</v>
      </c>
      <c r="W2606" s="6">
        <v>41346</v>
      </c>
      <c r="X2606" s="2"/>
      <c r="Y2606" s="129">
        <f t="shared" si="289"/>
        <v>1</v>
      </c>
      <c r="Z2606" s="110">
        <f t="shared" si="285"/>
        <v>0</v>
      </c>
      <c r="AA2606" s="1">
        <f t="shared" si="290"/>
        <v>0</v>
      </c>
    </row>
    <row r="2607" spans="1:27" ht="15" customHeight="1">
      <c r="A2607" s="150">
        <v>3157</v>
      </c>
      <c r="B2607" s="140">
        <v>20150419</v>
      </c>
      <c r="C2607" s="57" t="str">
        <f t="shared" si="287"/>
        <v>SCL</v>
      </c>
      <c r="D2607" s="114">
        <f t="shared" si="291"/>
        <v>40651</v>
      </c>
      <c r="E2607" s="9" t="s">
        <v>32</v>
      </c>
      <c r="F2607" s="37" t="s">
        <v>25</v>
      </c>
      <c r="G2607" s="11" t="s">
        <v>26</v>
      </c>
      <c r="H2607" s="3"/>
      <c r="I2607" s="3"/>
      <c r="J2607" s="4" t="s">
        <v>201</v>
      </c>
      <c r="K2607" s="4" t="s">
        <v>31</v>
      </c>
      <c r="L2607" s="4" t="s">
        <v>609</v>
      </c>
      <c r="M2607" s="4"/>
      <c r="N2607" s="4" t="s">
        <v>31</v>
      </c>
      <c r="O2607" s="4" t="str">
        <f t="shared" si="292"/>
        <v>Sphecodes msp. BS0003</v>
      </c>
      <c r="P2607" s="85" t="str">
        <f t="shared" si="288"/>
        <v>Sphecodes msp. BS0003</v>
      </c>
      <c r="Q2607" s="11" t="s">
        <v>29</v>
      </c>
      <c r="R2607" s="11"/>
      <c r="S2607" s="12"/>
      <c r="T2607" s="12" t="s">
        <v>1379</v>
      </c>
      <c r="U2607" s="12"/>
      <c r="V2607" s="10" t="s">
        <v>58</v>
      </c>
      <c r="W2607" s="6">
        <v>41346</v>
      </c>
      <c r="X2607" s="2"/>
      <c r="Y2607" s="129">
        <f t="shared" si="289"/>
        <v>1</v>
      </c>
      <c r="Z2607" s="110">
        <f t="shared" si="285"/>
        <v>0</v>
      </c>
      <c r="AA2607" s="1">
        <f t="shared" si="290"/>
        <v>0</v>
      </c>
    </row>
    <row r="2608" spans="1:27" ht="15" customHeight="1">
      <c r="A2608" s="150">
        <v>3158</v>
      </c>
      <c r="B2608" s="140">
        <v>20150510</v>
      </c>
      <c r="C2608" s="57" t="str">
        <f t="shared" si="287"/>
        <v>SCL</v>
      </c>
      <c r="D2608" s="114">
        <f t="shared" si="291"/>
        <v>40672</v>
      </c>
      <c r="E2608" s="9" t="s">
        <v>32</v>
      </c>
      <c r="F2608" s="37" t="s">
        <v>25</v>
      </c>
      <c r="G2608" s="11" t="s">
        <v>26</v>
      </c>
      <c r="H2608" s="3"/>
      <c r="I2608" s="3"/>
      <c r="J2608" s="4" t="s">
        <v>201</v>
      </c>
      <c r="K2608" s="4" t="s">
        <v>31</v>
      </c>
      <c r="L2608" s="4" t="s">
        <v>609</v>
      </c>
      <c r="M2608" s="4"/>
      <c r="N2608" s="4" t="s">
        <v>31</v>
      </c>
      <c r="O2608" s="4" t="str">
        <f t="shared" si="292"/>
        <v>Sphecodes msp. BS0003</v>
      </c>
      <c r="P2608" s="85" t="str">
        <f t="shared" si="288"/>
        <v>Sphecodes msp. BS0003</v>
      </c>
      <c r="Q2608" s="11" t="s">
        <v>29</v>
      </c>
      <c r="R2608" s="11"/>
      <c r="S2608" s="12"/>
      <c r="T2608" s="12" t="s">
        <v>1379</v>
      </c>
      <c r="U2608" s="12"/>
      <c r="V2608" s="10" t="s">
        <v>58</v>
      </c>
      <c r="W2608" s="6">
        <v>41346</v>
      </c>
      <c r="X2608" s="2"/>
      <c r="Y2608" s="129">
        <f t="shared" si="289"/>
        <v>1</v>
      </c>
      <c r="Z2608" s="110">
        <f t="shared" si="285"/>
        <v>0</v>
      </c>
      <c r="AA2608" s="1">
        <f t="shared" si="290"/>
        <v>0</v>
      </c>
    </row>
    <row r="2609" spans="1:27" ht="15" customHeight="1">
      <c r="A2609" s="150">
        <v>3159</v>
      </c>
      <c r="B2609" s="140">
        <v>20150510</v>
      </c>
      <c r="C2609" s="57" t="str">
        <f t="shared" si="287"/>
        <v>SCL</v>
      </c>
      <c r="D2609" s="114">
        <f t="shared" si="291"/>
        <v>40672</v>
      </c>
      <c r="E2609" s="9" t="s">
        <v>32</v>
      </c>
      <c r="F2609" s="37" t="s">
        <v>25</v>
      </c>
      <c r="G2609" s="11" t="s">
        <v>26</v>
      </c>
      <c r="H2609" s="3"/>
      <c r="I2609" s="3"/>
      <c r="J2609" s="4" t="s">
        <v>201</v>
      </c>
      <c r="K2609" s="4" t="s">
        <v>31</v>
      </c>
      <c r="L2609" s="4" t="s">
        <v>609</v>
      </c>
      <c r="M2609" s="4"/>
      <c r="N2609" s="4" t="s">
        <v>31</v>
      </c>
      <c r="O2609" s="4" t="str">
        <f t="shared" si="292"/>
        <v>Sphecodes msp. BS0003</v>
      </c>
      <c r="P2609" s="85" t="str">
        <f t="shared" si="288"/>
        <v>Sphecodes msp. BS0003</v>
      </c>
      <c r="Q2609" s="11" t="s">
        <v>29</v>
      </c>
      <c r="R2609" s="11"/>
      <c r="S2609" s="12"/>
      <c r="T2609" s="12" t="s">
        <v>1379</v>
      </c>
      <c r="U2609" s="12"/>
      <c r="V2609" s="10" t="s">
        <v>58</v>
      </c>
      <c r="W2609" s="6">
        <v>41346</v>
      </c>
      <c r="X2609" s="2"/>
      <c r="Y2609" s="129">
        <f t="shared" si="289"/>
        <v>1</v>
      </c>
      <c r="Z2609" s="110">
        <f t="shared" si="285"/>
        <v>0</v>
      </c>
      <c r="AA2609" s="1">
        <f t="shared" si="290"/>
        <v>0</v>
      </c>
    </row>
    <row r="2610" spans="1:27" ht="15" customHeight="1">
      <c r="A2610" s="150">
        <v>3160</v>
      </c>
      <c r="B2610" s="140">
        <v>20150620</v>
      </c>
      <c r="C2610" s="57" t="str">
        <f t="shared" si="287"/>
        <v>POS</v>
      </c>
      <c r="D2610" s="114">
        <f t="shared" si="291"/>
        <v>40713</v>
      </c>
      <c r="E2610" s="9" t="s">
        <v>37</v>
      </c>
      <c r="F2610" s="37" t="s">
        <v>25</v>
      </c>
      <c r="G2610" s="11" t="s">
        <v>26</v>
      </c>
      <c r="H2610" s="3"/>
      <c r="I2610" s="3"/>
      <c r="J2610" s="4" t="s">
        <v>201</v>
      </c>
      <c r="K2610" s="4" t="s">
        <v>31</v>
      </c>
      <c r="L2610" s="4" t="s">
        <v>609</v>
      </c>
      <c r="M2610" s="4"/>
      <c r="N2610" s="4" t="s">
        <v>31</v>
      </c>
      <c r="O2610" s="4" t="str">
        <f t="shared" si="292"/>
        <v>Sphecodes msp. BS0003</v>
      </c>
      <c r="P2610" s="85" t="str">
        <f t="shared" si="288"/>
        <v>Sphecodes msp. BS0003</v>
      </c>
      <c r="Q2610" s="11" t="s">
        <v>29</v>
      </c>
      <c r="R2610" s="11"/>
      <c r="S2610" s="12"/>
      <c r="T2610" s="12" t="s">
        <v>1379</v>
      </c>
      <c r="U2610" s="12"/>
      <c r="V2610" s="10" t="s">
        <v>58</v>
      </c>
      <c r="W2610" s="6">
        <v>41346</v>
      </c>
      <c r="X2610" s="2" t="s">
        <v>203</v>
      </c>
      <c r="Y2610" s="129">
        <f t="shared" si="289"/>
        <v>1</v>
      </c>
      <c r="Z2610" s="110">
        <f t="shared" si="285"/>
        <v>0</v>
      </c>
      <c r="AA2610" s="1">
        <f t="shared" si="290"/>
        <v>0</v>
      </c>
    </row>
    <row r="2611" spans="1:27" ht="15" customHeight="1">
      <c r="A2611" s="150">
        <v>3161</v>
      </c>
      <c r="B2611" s="140">
        <v>20150620</v>
      </c>
      <c r="C2611" s="57" t="str">
        <f t="shared" si="287"/>
        <v>SCL</v>
      </c>
      <c r="D2611" s="114">
        <f t="shared" si="291"/>
        <v>40713</v>
      </c>
      <c r="E2611" s="9" t="s">
        <v>32</v>
      </c>
      <c r="F2611" s="37" t="s">
        <v>25</v>
      </c>
      <c r="G2611" s="11" t="s">
        <v>26</v>
      </c>
      <c r="H2611" s="3"/>
      <c r="I2611" s="3"/>
      <c r="J2611" s="4" t="s">
        <v>201</v>
      </c>
      <c r="K2611" s="4" t="s">
        <v>31</v>
      </c>
      <c r="L2611" s="4" t="s">
        <v>609</v>
      </c>
      <c r="M2611" s="4"/>
      <c r="N2611" s="4" t="s">
        <v>31</v>
      </c>
      <c r="O2611" s="4" t="str">
        <f t="shared" si="292"/>
        <v>Sphecodes msp. BS0003</v>
      </c>
      <c r="P2611" s="85" t="str">
        <f t="shared" si="288"/>
        <v>Sphecodes msp. BS0003</v>
      </c>
      <c r="Q2611" s="11" t="s">
        <v>29</v>
      </c>
      <c r="R2611" s="11"/>
      <c r="S2611" s="12"/>
      <c r="T2611" s="12" t="s">
        <v>1379</v>
      </c>
      <c r="U2611" s="12"/>
      <c r="V2611" s="10" t="s">
        <v>58</v>
      </c>
      <c r="W2611" s="6">
        <v>41346</v>
      </c>
      <c r="X2611" s="2"/>
      <c r="Y2611" s="129">
        <f t="shared" si="289"/>
        <v>1</v>
      </c>
      <c r="Z2611" s="110">
        <f t="shared" si="285"/>
        <v>0</v>
      </c>
      <c r="AA2611" s="1">
        <f t="shared" si="290"/>
        <v>0</v>
      </c>
    </row>
    <row r="2612" spans="1:27" ht="15" customHeight="1">
      <c r="A2612" s="150">
        <v>3162</v>
      </c>
      <c r="B2612" s="140">
        <v>20150620</v>
      </c>
      <c r="C2612" s="57" t="str">
        <f t="shared" si="287"/>
        <v>SCL</v>
      </c>
      <c r="D2612" s="114">
        <f t="shared" si="291"/>
        <v>40713</v>
      </c>
      <c r="E2612" s="9" t="s">
        <v>24</v>
      </c>
      <c r="F2612" s="37" t="s">
        <v>25</v>
      </c>
      <c r="G2612" s="11" t="s">
        <v>26</v>
      </c>
      <c r="H2612" s="3"/>
      <c r="I2612" s="3"/>
      <c r="J2612" s="4" t="s">
        <v>201</v>
      </c>
      <c r="K2612" s="4" t="s">
        <v>31</v>
      </c>
      <c r="L2612" s="4" t="s">
        <v>609</v>
      </c>
      <c r="M2612" s="4"/>
      <c r="N2612" s="4" t="s">
        <v>31</v>
      </c>
      <c r="O2612" s="4" t="str">
        <f t="shared" si="292"/>
        <v>Sphecodes msp. BS0003</v>
      </c>
      <c r="P2612" s="85" t="str">
        <f t="shared" si="288"/>
        <v>Sphecodes msp. BS0003</v>
      </c>
      <c r="Q2612" s="11" t="s">
        <v>29</v>
      </c>
      <c r="R2612" s="11"/>
      <c r="S2612" s="12"/>
      <c r="T2612" s="12" t="s">
        <v>1379</v>
      </c>
      <c r="U2612" s="12"/>
      <c r="V2612" s="10" t="s">
        <v>58</v>
      </c>
      <c r="W2612" s="6">
        <v>41346</v>
      </c>
      <c r="X2612" s="2"/>
      <c r="Y2612" s="129">
        <f t="shared" si="289"/>
        <v>1</v>
      </c>
      <c r="Z2612" s="110">
        <f t="shared" si="285"/>
        <v>0</v>
      </c>
      <c r="AA2612" s="1">
        <f t="shared" si="290"/>
        <v>0</v>
      </c>
    </row>
    <row r="2613" spans="1:27" ht="15" customHeight="1">
      <c r="A2613" s="150">
        <v>3163</v>
      </c>
      <c r="B2613" s="140">
        <v>20150510</v>
      </c>
      <c r="C2613" s="57" t="str">
        <f t="shared" si="287"/>
        <v>SCL</v>
      </c>
      <c r="D2613" s="114">
        <f t="shared" si="291"/>
        <v>40672</v>
      </c>
      <c r="E2613" s="9" t="s">
        <v>24</v>
      </c>
      <c r="F2613" s="37" t="s">
        <v>25</v>
      </c>
      <c r="G2613" s="11" t="s">
        <v>26</v>
      </c>
      <c r="H2613" s="3"/>
      <c r="I2613" s="3"/>
      <c r="J2613" s="4" t="s">
        <v>201</v>
      </c>
      <c r="K2613" s="4" t="s">
        <v>31</v>
      </c>
      <c r="L2613" s="4" t="s">
        <v>609</v>
      </c>
      <c r="M2613" s="4"/>
      <c r="N2613" s="4" t="s">
        <v>31</v>
      </c>
      <c r="O2613" s="4" t="str">
        <f t="shared" si="292"/>
        <v>Sphecodes msp. BS0003</v>
      </c>
      <c r="P2613" s="85" t="str">
        <f t="shared" si="288"/>
        <v>Sphecodes msp. BS0003</v>
      </c>
      <c r="Q2613" s="11" t="s">
        <v>29</v>
      </c>
      <c r="R2613" s="11"/>
      <c r="S2613" s="12"/>
      <c r="T2613" s="12" t="s">
        <v>1379</v>
      </c>
      <c r="U2613" s="12"/>
      <c r="V2613" s="10" t="s">
        <v>58</v>
      </c>
      <c r="W2613" s="6">
        <v>41346</v>
      </c>
      <c r="X2613" s="2"/>
      <c r="Y2613" s="129">
        <f t="shared" si="289"/>
        <v>1</v>
      </c>
      <c r="Z2613" s="110">
        <f t="shared" si="285"/>
        <v>0</v>
      </c>
      <c r="AA2613" s="1">
        <f t="shared" si="290"/>
        <v>0</v>
      </c>
    </row>
    <row r="2614" spans="1:27" ht="15" customHeight="1">
      <c r="A2614" s="150">
        <v>3164</v>
      </c>
      <c r="B2614" s="140">
        <v>20150808</v>
      </c>
      <c r="C2614" s="57" t="str">
        <f t="shared" si="287"/>
        <v>SCL</v>
      </c>
      <c r="D2614" s="114">
        <f t="shared" si="291"/>
        <v>40762</v>
      </c>
      <c r="E2614" s="9" t="s">
        <v>32</v>
      </c>
      <c r="F2614" s="37" t="s">
        <v>25</v>
      </c>
      <c r="G2614" s="11" t="s">
        <v>26</v>
      </c>
      <c r="H2614" s="3"/>
      <c r="I2614" s="3"/>
      <c r="J2614" s="4" t="s">
        <v>201</v>
      </c>
      <c r="K2614" s="4" t="s">
        <v>31</v>
      </c>
      <c r="L2614" s="4" t="s">
        <v>609</v>
      </c>
      <c r="M2614" s="4"/>
      <c r="N2614" s="4" t="s">
        <v>31</v>
      </c>
      <c r="O2614" s="4" t="str">
        <f t="shared" si="292"/>
        <v>Sphecodes msp. BS0003</v>
      </c>
      <c r="P2614" s="85" t="str">
        <f t="shared" si="288"/>
        <v>Sphecodes msp. BS0003</v>
      </c>
      <c r="Q2614" s="11" t="s">
        <v>29</v>
      </c>
      <c r="R2614" s="11"/>
      <c r="S2614" s="12"/>
      <c r="T2614" s="12" t="s">
        <v>1379</v>
      </c>
      <c r="U2614" s="12"/>
      <c r="V2614" s="10" t="s">
        <v>58</v>
      </c>
      <c r="W2614" s="6">
        <v>41346</v>
      </c>
      <c r="X2614" s="2"/>
      <c r="Y2614" s="129">
        <f t="shared" si="289"/>
        <v>1</v>
      </c>
      <c r="Z2614" s="110">
        <f t="shared" si="285"/>
        <v>0</v>
      </c>
      <c r="AA2614" s="1">
        <f t="shared" si="290"/>
        <v>0</v>
      </c>
    </row>
    <row r="2615" spans="1:27" ht="15" customHeight="1">
      <c r="A2615" s="150">
        <v>3165</v>
      </c>
      <c r="B2615" s="140">
        <v>20160417</v>
      </c>
      <c r="C2615" s="57" t="str">
        <f t="shared" si="287"/>
        <v>POS</v>
      </c>
      <c r="D2615" s="114">
        <f t="shared" si="291"/>
        <v>41015</v>
      </c>
      <c r="E2615" s="9" t="s">
        <v>35</v>
      </c>
      <c r="F2615" s="37" t="s">
        <v>25</v>
      </c>
      <c r="G2615" s="11" t="s">
        <v>26</v>
      </c>
      <c r="H2615" s="3"/>
      <c r="I2615" s="3"/>
      <c r="J2615" s="4" t="s">
        <v>201</v>
      </c>
      <c r="K2615" s="4" t="s">
        <v>31</v>
      </c>
      <c r="L2615" s="4" t="s">
        <v>609</v>
      </c>
      <c r="M2615" s="4"/>
      <c r="N2615" s="4" t="s">
        <v>31</v>
      </c>
      <c r="O2615" s="4" t="str">
        <f t="shared" si="292"/>
        <v>Sphecodes msp. BS0003</v>
      </c>
      <c r="P2615" s="85" t="str">
        <f t="shared" si="288"/>
        <v>Sphecodes msp. BS0003</v>
      </c>
      <c r="Q2615" s="11" t="s">
        <v>29</v>
      </c>
      <c r="R2615" s="11"/>
      <c r="S2615" s="12"/>
      <c r="T2615" s="12" t="s">
        <v>1379</v>
      </c>
      <c r="U2615" s="12"/>
      <c r="V2615" s="10" t="s">
        <v>58</v>
      </c>
      <c r="W2615" s="6">
        <v>41346</v>
      </c>
      <c r="X2615" s="2"/>
      <c r="Y2615" s="129">
        <f t="shared" si="289"/>
        <v>1</v>
      </c>
      <c r="Z2615" s="110">
        <f t="shared" si="285"/>
        <v>0</v>
      </c>
      <c r="AA2615" s="1">
        <f t="shared" si="290"/>
        <v>0</v>
      </c>
    </row>
    <row r="2616" spans="1:27" ht="15" customHeight="1">
      <c r="A2616" s="150">
        <v>3166</v>
      </c>
      <c r="B2616" s="140">
        <v>20160417</v>
      </c>
      <c r="C2616" s="57" t="str">
        <f t="shared" si="287"/>
        <v>POS</v>
      </c>
      <c r="D2616" s="114">
        <f t="shared" si="291"/>
        <v>41015</v>
      </c>
      <c r="E2616" s="9" t="s">
        <v>36</v>
      </c>
      <c r="F2616" s="37" t="s">
        <v>25</v>
      </c>
      <c r="G2616" s="11" t="s">
        <v>26</v>
      </c>
      <c r="H2616" s="3"/>
      <c r="I2616" s="3"/>
      <c r="J2616" s="4" t="s">
        <v>201</v>
      </c>
      <c r="K2616" s="4" t="s">
        <v>31</v>
      </c>
      <c r="L2616" s="4" t="s">
        <v>609</v>
      </c>
      <c r="M2616" s="4"/>
      <c r="N2616" s="4" t="s">
        <v>31</v>
      </c>
      <c r="O2616" s="4" t="str">
        <f t="shared" si="292"/>
        <v>Sphecodes msp. BS0003</v>
      </c>
      <c r="P2616" s="85" t="str">
        <f t="shared" si="288"/>
        <v>Sphecodes msp. BS0003</v>
      </c>
      <c r="Q2616" s="11" t="s">
        <v>29</v>
      </c>
      <c r="R2616" s="11"/>
      <c r="S2616" s="12"/>
      <c r="T2616" s="12" t="s">
        <v>1379</v>
      </c>
      <c r="U2616" s="12"/>
      <c r="V2616" s="10" t="s">
        <v>58</v>
      </c>
      <c r="W2616" s="6">
        <v>41346</v>
      </c>
      <c r="X2616" s="2"/>
      <c r="Y2616" s="129">
        <f t="shared" si="289"/>
        <v>1</v>
      </c>
      <c r="Z2616" s="110">
        <f t="shared" si="285"/>
        <v>0</v>
      </c>
      <c r="AA2616" s="1">
        <f t="shared" si="290"/>
        <v>0</v>
      </c>
    </row>
    <row r="2617" spans="1:27" ht="15" customHeight="1">
      <c r="A2617" s="150">
        <v>3167</v>
      </c>
      <c r="B2617" s="140">
        <v>20160417</v>
      </c>
      <c r="C2617" s="57" t="str">
        <f t="shared" si="287"/>
        <v>POS</v>
      </c>
      <c r="D2617" s="114">
        <f t="shared" si="291"/>
        <v>41015</v>
      </c>
      <c r="E2617" s="9" t="s">
        <v>38</v>
      </c>
      <c r="F2617" s="37" t="s">
        <v>25</v>
      </c>
      <c r="G2617" s="11" t="s">
        <v>26</v>
      </c>
      <c r="H2617" s="3"/>
      <c r="I2617" s="3"/>
      <c r="J2617" s="4" t="s">
        <v>201</v>
      </c>
      <c r="K2617" s="4" t="s">
        <v>31</v>
      </c>
      <c r="L2617" s="4" t="s">
        <v>609</v>
      </c>
      <c r="M2617" s="4"/>
      <c r="N2617" s="4" t="s">
        <v>31</v>
      </c>
      <c r="O2617" s="4" t="str">
        <f t="shared" si="292"/>
        <v>Sphecodes msp. BS0003</v>
      </c>
      <c r="P2617" s="85" t="str">
        <f t="shared" si="288"/>
        <v>Sphecodes msp. BS0003</v>
      </c>
      <c r="Q2617" s="11" t="s">
        <v>29</v>
      </c>
      <c r="R2617" s="11"/>
      <c r="S2617" s="12"/>
      <c r="T2617" s="12" t="s">
        <v>1379</v>
      </c>
      <c r="U2617" s="12"/>
      <c r="V2617" s="10" t="s">
        <v>58</v>
      </c>
      <c r="W2617" s="6">
        <v>41346</v>
      </c>
      <c r="X2617" s="2"/>
      <c r="Y2617" s="129">
        <f t="shared" si="289"/>
        <v>1</v>
      </c>
      <c r="Z2617" s="110">
        <f t="shared" si="285"/>
        <v>0</v>
      </c>
      <c r="AA2617" s="1">
        <f t="shared" si="290"/>
        <v>0</v>
      </c>
    </row>
    <row r="2618" spans="1:27" ht="15" customHeight="1">
      <c r="A2618" s="150">
        <v>3168</v>
      </c>
      <c r="B2618" s="140">
        <v>20160417</v>
      </c>
      <c r="C2618" s="57" t="str">
        <f t="shared" si="287"/>
        <v>POS</v>
      </c>
      <c r="D2618" s="114">
        <f t="shared" si="291"/>
        <v>41015</v>
      </c>
      <c r="E2618" s="9" t="s">
        <v>38</v>
      </c>
      <c r="F2618" s="37" t="s">
        <v>25</v>
      </c>
      <c r="G2618" s="11" t="s">
        <v>26</v>
      </c>
      <c r="H2618" s="3"/>
      <c r="I2618" s="3"/>
      <c r="J2618" s="4" t="s">
        <v>201</v>
      </c>
      <c r="K2618" s="4" t="s">
        <v>31</v>
      </c>
      <c r="L2618" s="4" t="s">
        <v>609</v>
      </c>
      <c r="M2618" s="4"/>
      <c r="N2618" s="4" t="s">
        <v>31</v>
      </c>
      <c r="O2618" s="4" t="str">
        <f t="shared" si="292"/>
        <v>Sphecodes msp. BS0003</v>
      </c>
      <c r="P2618" s="85" t="str">
        <f t="shared" si="288"/>
        <v>Sphecodes msp. BS0003</v>
      </c>
      <c r="Q2618" s="11" t="s">
        <v>29</v>
      </c>
      <c r="R2618" s="11"/>
      <c r="S2618" s="12"/>
      <c r="T2618" s="12" t="s">
        <v>1379</v>
      </c>
      <c r="U2618" s="12"/>
      <c r="V2618" s="10" t="s">
        <v>58</v>
      </c>
      <c r="W2618" s="6">
        <v>41346</v>
      </c>
      <c r="X2618" s="2" t="s">
        <v>203</v>
      </c>
      <c r="Y2618" s="129">
        <f t="shared" si="289"/>
        <v>1</v>
      </c>
      <c r="Z2618" s="110">
        <f t="shared" si="285"/>
        <v>0</v>
      </c>
      <c r="AA2618" s="1">
        <f t="shared" si="290"/>
        <v>0</v>
      </c>
    </row>
    <row r="2619" spans="1:27" ht="15" customHeight="1">
      <c r="A2619" s="150">
        <v>3169</v>
      </c>
      <c r="B2619" s="140">
        <v>20160417</v>
      </c>
      <c r="C2619" s="57" t="str">
        <f t="shared" si="287"/>
        <v>POS</v>
      </c>
      <c r="D2619" s="114">
        <f t="shared" si="291"/>
        <v>41015</v>
      </c>
      <c r="E2619" s="9" t="s">
        <v>38</v>
      </c>
      <c r="F2619" s="37" t="s">
        <v>25</v>
      </c>
      <c r="G2619" s="11" t="s">
        <v>26</v>
      </c>
      <c r="H2619" s="3"/>
      <c r="I2619" s="3"/>
      <c r="J2619" s="4" t="s">
        <v>201</v>
      </c>
      <c r="K2619" s="4" t="s">
        <v>31</v>
      </c>
      <c r="L2619" s="4" t="s">
        <v>609</v>
      </c>
      <c r="M2619" s="4"/>
      <c r="N2619" s="4" t="s">
        <v>31</v>
      </c>
      <c r="O2619" s="4" t="str">
        <f t="shared" si="292"/>
        <v>Sphecodes msp. BS0003</v>
      </c>
      <c r="P2619" s="85" t="str">
        <f t="shared" si="288"/>
        <v>Sphecodes msp. BS0003</v>
      </c>
      <c r="Q2619" s="11" t="s">
        <v>29</v>
      </c>
      <c r="R2619" s="11"/>
      <c r="S2619" s="12"/>
      <c r="T2619" s="12" t="s">
        <v>1379</v>
      </c>
      <c r="U2619" s="12"/>
      <c r="V2619" s="10" t="s">
        <v>58</v>
      </c>
      <c r="W2619" s="6">
        <v>41346</v>
      </c>
      <c r="X2619" s="2"/>
      <c r="Y2619" s="129">
        <f t="shared" si="289"/>
        <v>1</v>
      </c>
      <c r="Z2619" s="110">
        <f t="shared" si="285"/>
        <v>0</v>
      </c>
      <c r="AA2619" s="1">
        <f t="shared" si="290"/>
        <v>0</v>
      </c>
    </row>
    <row r="2620" spans="1:27" ht="15" customHeight="1">
      <c r="A2620" s="150">
        <v>3170</v>
      </c>
      <c r="B2620" s="140">
        <v>20160417</v>
      </c>
      <c r="C2620" s="57" t="str">
        <f t="shared" si="287"/>
        <v>SCL</v>
      </c>
      <c r="D2620" s="114">
        <f t="shared" si="291"/>
        <v>41015</v>
      </c>
      <c r="E2620" s="9" t="s">
        <v>24</v>
      </c>
      <c r="F2620" s="37" t="s">
        <v>25</v>
      </c>
      <c r="G2620" s="11" t="s">
        <v>26</v>
      </c>
      <c r="H2620" s="3"/>
      <c r="I2620" s="3"/>
      <c r="J2620" s="4" t="s">
        <v>201</v>
      </c>
      <c r="K2620" s="4" t="s">
        <v>31</v>
      </c>
      <c r="L2620" s="4" t="s">
        <v>609</v>
      </c>
      <c r="M2620" s="4"/>
      <c r="N2620" s="4" t="s">
        <v>31</v>
      </c>
      <c r="O2620" s="4" t="str">
        <f t="shared" si="292"/>
        <v>Sphecodes msp. BS0003</v>
      </c>
      <c r="P2620" s="85" t="str">
        <f t="shared" si="288"/>
        <v>Sphecodes msp. BS0003</v>
      </c>
      <c r="Q2620" s="11" t="s">
        <v>29</v>
      </c>
      <c r="R2620" s="11"/>
      <c r="S2620" s="12"/>
      <c r="T2620" s="12" t="s">
        <v>1379</v>
      </c>
      <c r="U2620" s="12"/>
      <c r="V2620" s="10" t="s">
        <v>58</v>
      </c>
      <c r="W2620" s="6">
        <v>41346</v>
      </c>
      <c r="X2620" s="2"/>
      <c r="Y2620" s="129">
        <f t="shared" si="289"/>
        <v>1</v>
      </c>
      <c r="Z2620" s="110">
        <f t="shared" si="285"/>
        <v>0</v>
      </c>
      <c r="AA2620" s="1">
        <f t="shared" si="290"/>
        <v>0</v>
      </c>
    </row>
    <row r="2621" spans="1:27" ht="15" customHeight="1">
      <c r="A2621" s="150">
        <v>3171</v>
      </c>
      <c r="B2621" s="140">
        <v>20160716</v>
      </c>
      <c r="C2621" s="57" t="str">
        <f t="shared" si="287"/>
        <v>POS</v>
      </c>
      <c r="D2621" s="114">
        <f t="shared" si="291"/>
        <v>41105</v>
      </c>
      <c r="E2621" s="9" t="s">
        <v>38</v>
      </c>
      <c r="F2621" s="37" t="s">
        <v>25</v>
      </c>
      <c r="G2621" s="11" t="s">
        <v>26</v>
      </c>
      <c r="H2621" s="3"/>
      <c r="I2621" s="3"/>
      <c r="J2621" s="4" t="s">
        <v>201</v>
      </c>
      <c r="K2621" s="4" t="s">
        <v>31</v>
      </c>
      <c r="L2621" s="4" t="s">
        <v>609</v>
      </c>
      <c r="M2621" s="4"/>
      <c r="N2621" s="4" t="s">
        <v>31</v>
      </c>
      <c r="O2621" s="4" t="str">
        <f t="shared" si="292"/>
        <v>Sphecodes msp. BS0003</v>
      </c>
      <c r="P2621" s="85" t="str">
        <f t="shared" si="288"/>
        <v>Sphecodes msp. BS0003</v>
      </c>
      <c r="Q2621" s="11" t="s">
        <v>29</v>
      </c>
      <c r="R2621" s="11"/>
      <c r="S2621" s="12"/>
      <c r="T2621" s="12" t="s">
        <v>1379</v>
      </c>
      <c r="U2621" s="12"/>
      <c r="V2621" s="10" t="s">
        <v>58</v>
      </c>
      <c r="W2621" s="6">
        <v>41346</v>
      </c>
      <c r="X2621" s="2" t="s">
        <v>203</v>
      </c>
      <c r="Y2621" s="129">
        <f t="shared" si="289"/>
        <v>1</v>
      </c>
      <c r="Z2621" s="110">
        <f t="shared" si="285"/>
        <v>0</v>
      </c>
      <c r="AA2621" s="1">
        <f t="shared" si="290"/>
        <v>0</v>
      </c>
    </row>
    <row r="2622" spans="1:27" ht="15" customHeight="1">
      <c r="A2622" s="150">
        <v>3172</v>
      </c>
      <c r="B2622" s="140">
        <v>20160716</v>
      </c>
      <c r="C2622" s="57" t="str">
        <f t="shared" si="287"/>
        <v>SCL</v>
      </c>
      <c r="D2622" s="114">
        <f t="shared" si="291"/>
        <v>41105</v>
      </c>
      <c r="E2622" s="9" t="s">
        <v>32</v>
      </c>
      <c r="F2622" s="37" t="s">
        <v>25</v>
      </c>
      <c r="G2622" s="11" t="s">
        <v>26</v>
      </c>
      <c r="H2622" s="3"/>
      <c r="I2622" s="3"/>
      <c r="J2622" s="4" t="s">
        <v>201</v>
      </c>
      <c r="K2622" s="4" t="s">
        <v>31</v>
      </c>
      <c r="L2622" s="4" t="s">
        <v>609</v>
      </c>
      <c r="M2622" s="4"/>
      <c r="N2622" s="4" t="s">
        <v>31</v>
      </c>
      <c r="O2622" s="4" t="str">
        <f t="shared" si="292"/>
        <v>Sphecodes msp. BS0003</v>
      </c>
      <c r="P2622" s="85" t="str">
        <f t="shared" si="288"/>
        <v>Sphecodes msp. BS0003</v>
      </c>
      <c r="Q2622" s="11" t="s">
        <v>29</v>
      </c>
      <c r="R2622" s="11"/>
      <c r="S2622" s="12"/>
      <c r="T2622" s="12" t="s">
        <v>1379</v>
      </c>
      <c r="U2622" s="12"/>
      <c r="V2622" s="10" t="s">
        <v>58</v>
      </c>
      <c r="W2622" s="6">
        <v>41346</v>
      </c>
      <c r="X2622" s="2" t="s">
        <v>203</v>
      </c>
      <c r="Y2622" s="129">
        <f t="shared" si="289"/>
        <v>1</v>
      </c>
      <c r="Z2622" s="110">
        <f t="shared" si="285"/>
        <v>0</v>
      </c>
      <c r="AA2622" s="1">
        <f t="shared" si="290"/>
        <v>0</v>
      </c>
    </row>
    <row r="2623" spans="1:27" ht="15" customHeight="1">
      <c r="A2623" s="150">
        <v>3173</v>
      </c>
      <c r="B2623" s="140">
        <v>20160807</v>
      </c>
      <c r="C2623" s="57" t="str">
        <f t="shared" si="287"/>
        <v/>
      </c>
      <c r="D2623" s="114">
        <f t="shared" si="291"/>
        <v>41127</v>
      </c>
      <c r="E2623" s="9"/>
      <c r="F2623" s="37" t="s">
        <v>25</v>
      </c>
      <c r="G2623" s="11" t="s">
        <v>26</v>
      </c>
      <c r="H2623" s="3"/>
      <c r="I2623" s="3"/>
      <c r="J2623" s="4" t="s">
        <v>201</v>
      </c>
      <c r="K2623" s="4" t="s">
        <v>31</v>
      </c>
      <c r="L2623" s="4" t="s">
        <v>609</v>
      </c>
      <c r="M2623" s="4"/>
      <c r="N2623" s="4" t="s">
        <v>31</v>
      </c>
      <c r="O2623" s="4" t="str">
        <f t="shared" si="292"/>
        <v>Sphecodes msp. BS0003</v>
      </c>
      <c r="P2623" s="85" t="str">
        <f t="shared" si="288"/>
        <v>Sphecodes msp. BS0003</v>
      </c>
      <c r="Q2623" s="11" t="s">
        <v>29</v>
      </c>
      <c r="R2623" s="11"/>
      <c r="S2623" s="12"/>
      <c r="T2623" s="12" t="s">
        <v>1379</v>
      </c>
      <c r="U2623" s="12"/>
      <c r="V2623" s="10" t="s">
        <v>58</v>
      </c>
      <c r="W2623" s="6">
        <v>41346</v>
      </c>
      <c r="X2623" s="2" t="s">
        <v>1559</v>
      </c>
      <c r="Y2623" s="129">
        <f t="shared" si="289"/>
        <v>1</v>
      </c>
      <c r="Z2623" s="110">
        <f t="shared" si="285"/>
        <v>0</v>
      </c>
      <c r="AA2623" s="1">
        <f t="shared" si="290"/>
        <v>0</v>
      </c>
    </row>
    <row r="2624" spans="1:27" ht="15" customHeight="1">
      <c r="A2624" s="150">
        <v>3174</v>
      </c>
      <c r="B2624" s="140">
        <v>20140817</v>
      </c>
      <c r="C2624" s="57" t="str">
        <f t="shared" si="287"/>
        <v>SCL</v>
      </c>
      <c r="D2624" s="114">
        <f t="shared" si="291"/>
        <v>40406</v>
      </c>
      <c r="E2624" s="9" t="s">
        <v>24</v>
      </c>
      <c r="F2624" s="37" t="s">
        <v>25</v>
      </c>
      <c r="G2624" s="11" t="s">
        <v>26</v>
      </c>
      <c r="H2624" s="3"/>
      <c r="I2624" s="3"/>
      <c r="J2624" s="4" t="s">
        <v>201</v>
      </c>
      <c r="K2624" s="4" t="s">
        <v>31</v>
      </c>
      <c r="L2624" s="4" t="s">
        <v>616</v>
      </c>
      <c r="M2624" s="4"/>
      <c r="N2624" s="4" t="s">
        <v>31</v>
      </c>
      <c r="O2624" s="4" t="str">
        <f t="shared" si="292"/>
        <v>Sphecodes msp. BS0001</v>
      </c>
      <c r="P2624" s="85" t="str">
        <f t="shared" si="288"/>
        <v>Sphecodes msp. BS0001</v>
      </c>
      <c r="Q2624" s="11" t="s">
        <v>29</v>
      </c>
      <c r="R2624" s="11"/>
      <c r="S2624" s="12"/>
      <c r="T2624" s="12" t="s">
        <v>1379</v>
      </c>
      <c r="U2624" s="12"/>
      <c r="V2624" s="10" t="s">
        <v>58</v>
      </c>
      <c r="W2624" s="6">
        <v>41346</v>
      </c>
      <c r="X2624" s="2"/>
      <c r="Y2624" s="129">
        <f t="shared" si="289"/>
        <v>1</v>
      </c>
      <c r="Z2624" s="110">
        <f t="shared" si="285"/>
        <v>0</v>
      </c>
      <c r="AA2624" s="1">
        <f t="shared" si="290"/>
        <v>0</v>
      </c>
    </row>
    <row r="2625" spans="1:27" ht="15" customHeight="1">
      <c r="A2625" s="150">
        <v>3175</v>
      </c>
      <c r="B2625" s="140">
        <v>20140714</v>
      </c>
      <c r="C2625" s="57" t="str">
        <f t="shared" si="287"/>
        <v>SCL</v>
      </c>
      <c r="D2625" s="114">
        <f t="shared" si="291"/>
        <v>40372</v>
      </c>
      <c r="E2625" s="9" t="s">
        <v>34</v>
      </c>
      <c r="F2625" s="37" t="s">
        <v>25</v>
      </c>
      <c r="G2625" s="11" t="s">
        <v>26</v>
      </c>
      <c r="H2625" s="3"/>
      <c r="I2625" s="3"/>
      <c r="J2625" s="4" t="s">
        <v>201</v>
      </c>
      <c r="K2625" s="4" t="s">
        <v>31</v>
      </c>
      <c r="L2625" s="4" t="s">
        <v>616</v>
      </c>
      <c r="M2625" s="4"/>
      <c r="N2625" s="4" t="s">
        <v>31</v>
      </c>
      <c r="O2625" s="4" t="str">
        <f t="shared" si="292"/>
        <v>Sphecodes msp. BS0001</v>
      </c>
      <c r="P2625" s="85" t="str">
        <f t="shared" si="288"/>
        <v>Sphecodes msp. BS0001</v>
      </c>
      <c r="Q2625" s="11" t="s">
        <v>29</v>
      </c>
      <c r="R2625" s="11"/>
      <c r="S2625" s="12"/>
      <c r="T2625" s="12" t="s">
        <v>1379</v>
      </c>
      <c r="U2625" s="12"/>
      <c r="V2625" s="10" t="s">
        <v>58</v>
      </c>
      <c r="W2625" s="6">
        <v>41346</v>
      </c>
      <c r="X2625" s="2"/>
      <c r="Y2625" s="129">
        <f t="shared" si="289"/>
        <v>1</v>
      </c>
      <c r="Z2625" s="110">
        <f t="shared" ref="Z2625:Z2688" si="293">IF(ISNUMBER(SEARCH($Z$1,X2625)),1,0)</f>
        <v>0</v>
      </c>
      <c r="AA2625" s="1">
        <f t="shared" ref="AA2625:AA2688" si="294">IF(ISNUMBER(SEARCH($AA$1,X2625)),1,0)</f>
        <v>0</v>
      </c>
    </row>
    <row r="2626" spans="1:27" ht="15" customHeight="1">
      <c r="A2626" s="150">
        <v>3176</v>
      </c>
      <c r="B2626" s="140">
        <v>20150419</v>
      </c>
      <c r="C2626" s="57" t="str">
        <f t="shared" ref="C2626:C2689" si="295">LEFT(E2626,3)</f>
        <v>SCL</v>
      </c>
      <c r="D2626" s="114">
        <f t="shared" si="291"/>
        <v>40651</v>
      </c>
      <c r="E2626" s="9" t="s">
        <v>24</v>
      </c>
      <c r="F2626" s="37" t="s">
        <v>25</v>
      </c>
      <c r="G2626" s="11" t="s">
        <v>26</v>
      </c>
      <c r="H2626" s="3"/>
      <c r="I2626" s="3"/>
      <c r="J2626" s="4" t="s">
        <v>201</v>
      </c>
      <c r="K2626" s="4" t="s">
        <v>31</v>
      </c>
      <c r="L2626" s="4" t="s">
        <v>622</v>
      </c>
      <c r="M2626" s="4"/>
      <c r="N2626" s="4" t="s">
        <v>31</v>
      </c>
      <c r="O2626" s="4" t="str">
        <f t="shared" si="292"/>
        <v>Sphecodes msp. BS0002</v>
      </c>
      <c r="P2626" s="85" t="str">
        <f t="shared" ref="P2626:P2689" si="296">J2626&amp;" "&amp;L2626</f>
        <v>Sphecodes msp. BS0002</v>
      </c>
      <c r="Q2626" s="11" t="s">
        <v>29</v>
      </c>
      <c r="R2626" s="11"/>
      <c r="S2626" s="12"/>
      <c r="T2626" s="12" t="s">
        <v>1379</v>
      </c>
      <c r="U2626" s="12"/>
      <c r="V2626" s="10" t="s">
        <v>58</v>
      </c>
      <c r="W2626" s="6">
        <v>41346</v>
      </c>
      <c r="X2626" s="2" t="s">
        <v>623</v>
      </c>
      <c r="Y2626" s="129">
        <f t="shared" ref="Y2626:Y2689" si="297">IF(R2626&gt;0,R2626,1)</f>
        <v>1</v>
      </c>
      <c r="Z2626" s="110">
        <f t="shared" si="293"/>
        <v>1</v>
      </c>
      <c r="AA2626" s="1">
        <f t="shared" si="294"/>
        <v>0</v>
      </c>
    </row>
    <row r="2627" spans="1:27" ht="15" customHeight="1">
      <c r="A2627" s="150">
        <v>3177</v>
      </c>
      <c r="B2627" s="140">
        <v>20160716</v>
      </c>
      <c r="C2627" s="57" t="str">
        <f t="shared" si="295"/>
        <v>SCL</v>
      </c>
      <c r="D2627" s="114">
        <f t="shared" si="291"/>
        <v>41105</v>
      </c>
      <c r="E2627" s="9" t="s">
        <v>24</v>
      </c>
      <c r="F2627" s="37" t="s">
        <v>25</v>
      </c>
      <c r="G2627" s="11" t="s">
        <v>26</v>
      </c>
      <c r="H2627" s="3"/>
      <c r="I2627" s="3"/>
      <c r="J2627" s="4" t="s">
        <v>201</v>
      </c>
      <c r="K2627" s="4" t="s">
        <v>31</v>
      </c>
      <c r="L2627" s="4" t="s">
        <v>1429</v>
      </c>
      <c r="M2627" s="4"/>
      <c r="N2627" s="4" t="s">
        <v>31</v>
      </c>
      <c r="O2627" s="4" t="str">
        <f t="shared" si="292"/>
        <v>Sphecodes msp. BS0062</v>
      </c>
      <c r="P2627" s="85" t="str">
        <f t="shared" si="296"/>
        <v>Sphecodes msp. BS0062</v>
      </c>
      <c r="Q2627" s="11" t="s">
        <v>29</v>
      </c>
      <c r="R2627" s="11"/>
      <c r="S2627" s="12"/>
      <c r="T2627" s="12" t="s">
        <v>1379</v>
      </c>
      <c r="U2627" s="12"/>
      <c r="V2627" s="10" t="s">
        <v>58</v>
      </c>
      <c r="W2627" s="6">
        <v>41346</v>
      </c>
      <c r="X2627" s="2" t="s">
        <v>1433</v>
      </c>
      <c r="Y2627" s="129">
        <f t="shared" si="297"/>
        <v>1</v>
      </c>
      <c r="Z2627" s="110">
        <f t="shared" si="293"/>
        <v>1</v>
      </c>
      <c r="AA2627" s="1">
        <f t="shared" si="294"/>
        <v>0</v>
      </c>
    </row>
    <row r="2628" spans="1:27" ht="15" customHeight="1">
      <c r="A2628" s="150">
        <v>3178</v>
      </c>
      <c r="B2628" s="140">
        <v>20140817</v>
      </c>
      <c r="C2628" s="57" t="str">
        <f t="shared" si="295"/>
        <v>SCL</v>
      </c>
      <c r="D2628" s="114">
        <f t="shared" si="291"/>
        <v>40406</v>
      </c>
      <c r="E2628" s="9" t="s">
        <v>34</v>
      </c>
      <c r="F2628" s="37" t="s">
        <v>33</v>
      </c>
      <c r="G2628" s="11" t="s">
        <v>26</v>
      </c>
      <c r="H2628" s="3"/>
      <c r="I2628" s="3"/>
      <c r="J2628" s="4" t="s">
        <v>201</v>
      </c>
      <c r="K2628" s="4" t="s">
        <v>31</v>
      </c>
      <c r="L2628" s="4" t="s">
        <v>614</v>
      </c>
      <c r="M2628" s="4"/>
      <c r="N2628" s="4"/>
      <c r="O2628" s="4" t="str">
        <f t="shared" si="292"/>
        <v>Sphecodes msp. BS0019</v>
      </c>
      <c r="P2628" s="85" t="str">
        <f t="shared" si="296"/>
        <v>Sphecodes msp. BS0019</v>
      </c>
      <c r="Q2628" s="11" t="s">
        <v>43</v>
      </c>
      <c r="R2628" s="11"/>
      <c r="S2628" s="12"/>
      <c r="T2628" s="12"/>
      <c r="U2628" s="12"/>
      <c r="V2628" s="10" t="s">
        <v>58</v>
      </c>
      <c r="W2628" s="6">
        <v>41346</v>
      </c>
      <c r="X2628" s="2" t="s">
        <v>608</v>
      </c>
      <c r="Y2628" s="129">
        <f t="shared" si="297"/>
        <v>1</v>
      </c>
      <c r="Z2628" s="110">
        <f t="shared" si="293"/>
        <v>0</v>
      </c>
      <c r="AA2628" s="1">
        <f t="shared" si="294"/>
        <v>0</v>
      </c>
    </row>
    <row r="2629" spans="1:27" ht="15" customHeight="1">
      <c r="A2629" s="150">
        <v>3179</v>
      </c>
      <c r="B2629" s="140">
        <v>20150808</v>
      </c>
      <c r="C2629" s="57" t="str">
        <f t="shared" si="295"/>
        <v>SCL</v>
      </c>
      <c r="D2629" s="114">
        <f t="shared" si="291"/>
        <v>40762</v>
      </c>
      <c r="E2629" s="9" t="s">
        <v>32</v>
      </c>
      <c r="F2629" s="37" t="s">
        <v>25</v>
      </c>
      <c r="G2629" s="11" t="s">
        <v>26</v>
      </c>
      <c r="H2629" s="3"/>
      <c r="I2629" s="3"/>
      <c r="J2629" s="4" t="s">
        <v>201</v>
      </c>
      <c r="K2629" s="4" t="s">
        <v>31</v>
      </c>
      <c r="L2629" s="4" t="s">
        <v>614</v>
      </c>
      <c r="M2629" s="4"/>
      <c r="N2629" s="4"/>
      <c r="O2629" s="4" t="str">
        <f t="shared" si="292"/>
        <v>Sphecodes msp. BS0019</v>
      </c>
      <c r="P2629" s="85" t="str">
        <f t="shared" si="296"/>
        <v>Sphecodes msp. BS0019</v>
      </c>
      <c r="Q2629" s="11" t="s">
        <v>43</v>
      </c>
      <c r="R2629" s="11"/>
      <c r="S2629" s="12"/>
      <c r="T2629" s="12"/>
      <c r="U2629" s="12"/>
      <c r="V2629" s="10" t="s">
        <v>58</v>
      </c>
      <c r="W2629" s="6">
        <v>41346</v>
      </c>
      <c r="X2629" s="2" t="s">
        <v>613</v>
      </c>
      <c r="Y2629" s="129">
        <f t="shared" si="297"/>
        <v>1</v>
      </c>
      <c r="Z2629" s="110">
        <f t="shared" si="293"/>
        <v>0</v>
      </c>
      <c r="AA2629" s="1">
        <f t="shared" si="294"/>
        <v>0</v>
      </c>
    </row>
    <row r="2630" spans="1:27" ht="15" customHeight="1">
      <c r="A2630" s="150">
        <v>3180</v>
      </c>
      <c r="B2630" s="140">
        <v>20150510</v>
      </c>
      <c r="C2630" s="57" t="str">
        <f t="shared" si="295"/>
        <v>POS</v>
      </c>
      <c r="D2630" s="114">
        <f t="shared" si="291"/>
        <v>40672</v>
      </c>
      <c r="E2630" s="9" t="s">
        <v>36</v>
      </c>
      <c r="F2630" s="37" t="s">
        <v>25</v>
      </c>
      <c r="G2630" s="11" t="s">
        <v>26</v>
      </c>
      <c r="H2630" s="3"/>
      <c r="I2630" s="3"/>
      <c r="J2630" s="4" t="s">
        <v>201</v>
      </c>
      <c r="K2630" s="4" t="s">
        <v>31</v>
      </c>
      <c r="L2630" s="4" t="s">
        <v>1424</v>
      </c>
      <c r="M2630" s="4"/>
      <c r="N2630" s="4" t="s">
        <v>31</v>
      </c>
      <c r="O2630" s="4" t="str">
        <f t="shared" si="292"/>
        <v>Sphecodes msp. BS0061</v>
      </c>
      <c r="P2630" s="85" t="str">
        <f t="shared" si="296"/>
        <v>Sphecodes msp. BS0061</v>
      </c>
      <c r="Q2630" s="11" t="s">
        <v>29</v>
      </c>
      <c r="R2630" s="11"/>
      <c r="S2630" s="12"/>
      <c r="T2630" s="12" t="s">
        <v>1379</v>
      </c>
      <c r="U2630" s="12"/>
      <c r="V2630" s="10" t="s">
        <v>58</v>
      </c>
      <c r="W2630" s="6">
        <v>41346</v>
      </c>
      <c r="X2630" s="2" t="s">
        <v>1425</v>
      </c>
      <c r="Y2630" s="129">
        <f t="shared" si="297"/>
        <v>1</v>
      </c>
      <c r="Z2630" s="110">
        <f t="shared" si="293"/>
        <v>1</v>
      </c>
      <c r="AA2630" s="1">
        <f t="shared" si="294"/>
        <v>0</v>
      </c>
    </row>
    <row r="2631" spans="1:27" ht="15" customHeight="1">
      <c r="A2631" s="150">
        <v>3181</v>
      </c>
      <c r="B2631" s="140">
        <v>20160417</v>
      </c>
      <c r="C2631" s="57" t="str">
        <f t="shared" si="295"/>
        <v>POS</v>
      </c>
      <c r="D2631" s="114">
        <f t="shared" si="291"/>
        <v>41015</v>
      </c>
      <c r="E2631" s="9" t="s">
        <v>37</v>
      </c>
      <c r="F2631" s="37" t="s">
        <v>25</v>
      </c>
      <c r="G2631" s="11" t="s">
        <v>26</v>
      </c>
      <c r="H2631" s="3"/>
      <c r="I2631" s="3"/>
      <c r="J2631" s="4" t="s">
        <v>201</v>
      </c>
      <c r="K2631" s="4" t="s">
        <v>31</v>
      </c>
      <c r="L2631" s="4" t="s">
        <v>622</v>
      </c>
      <c r="M2631" s="4"/>
      <c r="N2631" s="4" t="s">
        <v>31</v>
      </c>
      <c r="O2631" s="4" t="str">
        <f t="shared" si="292"/>
        <v>Sphecodes msp. BS0002</v>
      </c>
      <c r="P2631" s="85" t="str">
        <f t="shared" si="296"/>
        <v>Sphecodes msp. BS0002</v>
      </c>
      <c r="Q2631" s="11" t="s">
        <v>29</v>
      </c>
      <c r="R2631" s="11"/>
      <c r="S2631" s="12"/>
      <c r="T2631" s="12" t="s">
        <v>1379</v>
      </c>
      <c r="U2631" s="12"/>
      <c r="V2631" s="10" t="s">
        <v>58</v>
      </c>
      <c r="W2631" s="6">
        <v>41346</v>
      </c>
      <c r="X2631" s="2" t="s">
        <v>624</v>
      </c>
      <c r="Y2631" s="129">
        <f t="shared" si="297"/>
        <v>1</v>
      </c>
      <c r="Z2631" s="110">
        <f t="shared" si="293"/>
        <v>1</v>
      </c>
      <c r="AA2631" s="1">
        <f t="shared" si="294"/>
        <v>0</v>
      </c>
    </row>
    <row r="2632" spans="1:27" ht="15" customHeight="1">
      <c r="A2632" s="150">
        <v>3182</v>
      </c>
      <c r="B2632" s="140">
        <v>20160716</v>
      </c>
      <c r="C2632" s="57" t="str">
        <f t="shared" si="295"/>
        <v>SCL</v>
      </c>
      <c r="D2632" s="114">
        <f t="shared" si="291"/>
        <v>41105</v>
      </c>
      <c r="E2632" s="9" t="s">
        <v>24</v>
      </c>
      <c r="F2632" s="37" t="s">
        <v>33</v>
      </c>
      <c r="G2632" s="11" t="s">
        <v>26</v>
      </c>
      <c r="H2632" s="3"/>
      <c r="I2632" s="3"/>
      <c r="J2632" s="4" t="s">
        <v>201</v>
      </c>
      <c r="K2632" s="4" t="s">
        <v>31</v>
      </c>
      <c r="L2632" s="4" t="s">
        <v>611</v>
      </c>
      <c r="M2632" s="4"/>
      <c r="N2632" s="4" t="s">
        <v>31</v>
      </c>
      <c r="O2632" s="4" t="str">
        <f t="shared" si="292"/>
        <v>Sphecodes msp. BS0018</v>
      </c>
      <c r="P2632" s="85" t="str">
        <f t="shared" si="296"/>
        <v>Sphecodes msp. BS0018</v>
      </c>
      <c r="Q2632" s="11" t="s">
        <v>43</v>
      </c>
      <c r="R2632" s="11"/>
      <c r="S2632" s="12"/>
      <c r="T2632" s="12"/>
      <c r="U2632" s="12"/>
      <c r="V2632" s="10" t="s">
        <v>58</v>
      </c>
      <c r="W2632" s="6">
        <v>41346</v>
      </c>
      <c r="X2632" s="2" t="s">
        <v>204</v>
      </c>
      <c r="Y2632" s="129">
        <f t="shared" si="297"/>
        <v>1</v>
      </c>
      <c r="Z2632" s="110">
        <f t="shared" si="293"/>
        <v>1</v>
      </c>
      <c r="AA2632" s="1">
        <f t="shared" si="294"/>
        <v>0</v>
      </c>
    </row>
    <row r="2633" spans="1:27" ht="15" customHeight="1">
      <c r="A2633" s="150">
        <v>3183</v>
      </c>
      <c r="B2633" s="140">
        <v>20160716</v>
      </c>
      <c r="C2633" s="57" t="str">
        <f t="shared" si="295"/>
        <v>SCL</v>
      </c>
      <c r="D2633" s="114">
        <f t="shared" si="291"/>
        <v>41105</v>
      </c>
      <c r="E2633" s="9" t="s">
        <v>42</v>
      </c>
      <c r="F2633" s="37" t="s">
        <v>25</v>
      </c>
      <c r="G2633" s="11" t="s">
        <v>26</v>
      </c>
      <c r="H2633" s="3"/>
      <c r="I2633" s="3"/>
      <c r="J2633" s="4" t="s">
        <v>201</v>
      </c>
      <c r="K2633" s="4" t="s">
        <v>31</v>
      </c>
      <c r="L2633" s="4" t="s">
        <v>611</v>
      </c>
      <c r="M2633" s="4"/>
      <c r="N2633" s="4" t="s">
        <v>31</v>
      </c>
      <c r="O2633" s="4" t="str">
        <f t="shared" si="292"/>
        <v>Sphecodes msp. BS0018</v>
      </c>
      <c r="P2633" s="85" t="str">
        <f t="shared" si="296"/>
        <v>Sphecodes msp. BS0018</v>
      </c>
      <c r="Q2633" s="11" t="s">
        <v>43</v>
      </c>
      <c r="R2633" s="11"/>
      <c r="S2633" s="12"/>
      <c r="T2633" s="12"/>
      <c r="U2633" s="12"/>
      <c r="V2633" s="10" t="s">
        <v>58</v>
      </c>
      <c r="W2633" s="6">
        <v>41346</v>
      </c>
      <c r="X2633" s="2" t="s">
        <v>205</v>
      </c>
      <c r="Y2633" s="129">
        <f t="shared" si="297"/>
        <v>1</v>
      </c>
      <c r="Z2633" s="110">
        <f t="shared" si="293"/>
        <v>1</v>
      </c>
      <c r="AA2633" s="1">
        <f t="shared" si="294"/>
        <v>0</v>
      </c>
    </row>
    <row r="2634" spans="1:27" ht="15" customHeight="1">
      <c r="A2634" s="148">
        <v>3184</v>
      </c>
      <c r="B2634" s="139">
        <v>20170412</v>
      </c>
      <c r="C2634" s="57" t="str">
        <f t="shared" si="295"/>
        <v>POS</v>
      </c>
      <c r="D2634" s="115">
        <f t="shared" si="291"/>
        <v>41375</v>
      </c>
      <c r="E2634" s="9" t="s">
        <v>206</v>
      </c>
      <c r="F2634" s="37" t="s">
        <v>25</v>
      </c>
      <c r="G2634" s="11" t="s">
        <v>26</v>
      </c>
      <c r="H2634" s="3"/>
      <c r="I2634" s="3"/>
      <c r="J2634" s="4" t="s">
        <v>27</v>
      </c>
      <c r="K2634" s="4" t="s">
        <v>578</v>
      </c>
      <c r="L2634" s="4" t="s">
        <v>87</v>
      </c>
      <c r="M2634" s="4"/>
      <c r="N2634" s="4"/>
      <c r="O2634" s="4" t="str">
        <f t="shared" si="292"/>
        <v>Bombus (Pyrobombus) flavifrons</v>
      </c>
      <c r="P2634" s="85" t="str">
        <f t="shared" si="296"/>
        <v>Bombus flavifrons</v>
      </c>
      <c r="Q2634" s="11" t="s">
        <v>29</v>
      </c>
      <c r="R2634" s="11"/>
      <c r="S2634" s="12"/>
      <c r="T2634" s="12"/>
      <c r="U2634" s="12"/>
      <c r="V2634" s="10" t="s">
        <v>182</v>
      </c>
      <c r="W2634" s="118">
        <v>41988</v>
      </c>
      <c r="X2634" s="2"/>
      <c r="Y2634" s="129">
        <f t="shared" si="297"/>
        <v>1</v>
      </c>
      <c r="Z2634" s="110">
        <f t="shared" si="293"/>
        <v>0</v>
      </c>
      <c r="AA2634" s="1">
        <f t="shared" si="294"/>
        <v>0</v>
      </c>
    </row>
    <row r="2635" spans="1:27" ht="15" customHeight="1">
      <c r="A2635" s="148">
        <v>3185</v>
      </c>
      <c r="B2635" s="139">
        <v>20170412</v>
      </c>
      <c r="C2635" s="57" t="str">
        <f t="shared" si="295"/>
        <v>POS</v>
      </c>
      <c r="D2635" s="115">
        <f t="shared" si="291"/>
        <v>41375</v>
      </c>
      <c r="E2635" s="9" t="s">
        <v>206</v>
      </c>
      <c r="F2635" s="37" t="s">
        <v>25</v>
      </c>
      <c r="G2635" s="11" t="s">
        <v>26</v>
      </c>
      <c r="H2635" s="3"/>
      <c r="I2635" s="3"/>
      <c r="J2635" s="4" t="s">
        <v>117</v>
      </c>
      <c r="K2635" s="4" t="s">
        <v>202</v>
      </c>
      <c r="L2635" s="4" t="s">
        <v>120</v>
      </c>
      <c r="M2635" s="4"/>
      <c r="N2635" s="4" t="s">
        <v>55</v>
      </c>
      <c r="O2635" s="4" t="str">
        <f t="shared" si="292"/>
        <v>Lasioglossum (Sphecodogastra) nr. cooleyi</v>
      </c>
      <c r="P2635" s="85" t="str">
        <f t="shared" si="296"/>
        <v>Lasioglossum cooleyi</v>
      </c>
      <c r="Q2635" s="11" t="s">
        <v>29</v>
      </c>
      <c r="R2635" s="11"/>
      <c r="S2635" s="12"/>
      <c r="T2635" s="12"/>
      <c r="U2635" s="12"/>
      <c r="V2635" s="10" t="s">
        <v>182</v>
      </c>
      <c r="W2635" s="118">
        <v>41957</v>
      </c>
      <c r="X2635" s="2" t="s">
        <v>208</v>
      </c>
      <c r="Y2635" s="129">
        <f t="shared" si="297"/>
        <v>1</v>
      </c>
      <c r="Z2635" s="110">
        <f t="shared" si="293"/>
        <v>0</v>
      </c>
      <c r="AA2635" s="1">
        <f t="shared" si="294"/>
        <v>0</v>
      </c>
    </row>
    <row r="2636" spans="1:27" ht="15" customHeight="1">
      <c r="A2636" s="150">
        <v>3186</v>
      </c>
      <c r="B2636" s="140">
        <v>20170412</v>
      </c>
      <c r="C2636" s="57" t="str">
        <f t="shared" si="295"/>
        <v>POS</v>
      </c>
      <c r="D2636" s="114">
        <f t="shared" si="291"/>
        <v>41375</v>
      </c>
      <c r="E2636" s="9" t="s">
        <v>206</v>
      </c>
      <c r="F2636" s="37" t="s">
        <v>25</v>
      </c>
      <c r="G2636" s="11" t="s">
        <v>26</v>
      </c>
      <c r="H2636" s="3"/>
      <c r="I2636" s="3"/>
      <c r="J2636" s="4" t="s">
        <v>59</v>
      </c>
      <c r="K2636" s="4" t="s">
        <v>59</v>
      </c>
      <c r="L2636" s="4" t="s">
        <v>69</v>
      </c>
      <c r="M2636" s="4"/>
      <c r="N2636" s="4" t="s">
        <v>31</v>
      </c>
      <c r="O2636" s="4" t="str">
        <f t="shared" si="292"/>
        <v>Andrena (Andrena) frigida</v>
      </c>
      <c r="P2636" s="85" t="str">
        <f t="shared" si="296"/>
        <v>Andrena frigida</v>
      </c>
      <c r="Q2636" s="11" t="s">
        <v>43</v>
      </c>
      <c r="R2636" s="11"/>
      <c r="S2636" s="12"/>
      <c r="T2636" s="12"/>
      <c r="U2636" s="12"/>
      <c r="V2636" s="10" t="s">
        <v>58</v>
      </c>
      <c r="W2636" s="6">
        <v>41778</v>
      </c>
      <c r="X2636" s="50" t="s">
        <v>209</v>
      </c>
      <c r="Y2636" s="129">
        <f t="shared" si="297"/>
        <v>1</v>
      </c>
      <c r="Z2636" s="110">
        <f t="shared" si="293"/>
        <v>1</v>
      </c>
      <c r="AA2636" s="1">
        <f t="shared" si="294"/>
        <v>0</v>
      </c>
    </row>
    <row r="2637" spans="1:27" ht="15" customHeight="1">
      <c r="A2637" s="148">
        <v>3187</v>
      </c>
      <c r="B2637" s="139">
        <v>20170412</v>
      </c>
      <c r="C2637" s="57" t="str">
        <f t="shared" si="295"/>
        <v>POS</v>
      </c>
      <c r="D2637" s="115">
        <f t="shared" si="291"/>
        <v>41375</v>
      </c>
      <c r="E2637" s="9" t="s">
        <v>206</v>
      </c>
      <c r="F2637" s="37" t="s">
        <v>25</v>
      </c>
      <c r="G2637" s="11" t="s">
        <v>26</v>
      </c>
      <c r="H2637" s="3"/>
      <c r="I2637" s="3"/>
      <c r="J2637" s="4" t="s">
        <v>59</v>
      </c>
      <c r="K2637" s="84" t="s">
        <v>280</v>
      </c>
      <c r="L2637" s="4" t="s">
        <v>66</v>
      </c>
      <c r="M2637" s="4"/>
      <c r="N2637" s="4"/>
      <c r="O2637" s="4" t="str">
        <f t="shared" si="292"/>
        <v>Andrena (Trachandrena) salicifloris</v>
      </c>
      <c r="P2637" s="85" t="str">
        <f t="shared" si="296"/>
        <v>Andrena salicifloris</v>
      </c>
      <c r="Q2637" s="11" t="s">
        <v>43</v>
      </c>
      <c r="R2637" s="11"/>
      <c r="S2637" s="12"/>
      <c r="T2637" s="12"/>
      <c r="U2637" s="12"/>
      <c r="V2637" s="10" t="s">
        <v>182</v>
      </c>
      <c r="W2637" s="118">
        <v>41933</v>
      </c>
      <c r="X2637" s="50" t="s">
        <v>898</v>
      </c>
      <c r="Y2637" s="129">
        <f t="shared" si="297"/>
        <v>1</v>
      </c>
      <c r="Z2637" s="110">
        <f t="shared" si="293"/>
        <v>0</v>
      </c>
      <c r="AA2637" s="1">
        <f t="shared" si="294"/>
        <v>0</v>
      </c>
    </row>
    <row r="2638" spans="1:27" ht="15" customHeight="1">
      <c r="A2638" s="148">
        <v>3188</v>
      </c>
      <c r="B2638" s="139">
        <v>20170412</v>
      </c>
      <c r="C2638" s="57" t="str">
        <f t="shared" si="295"/>
        <v>POS</v>
      </c>
      <c r="D2638" s="115">
        <f t="shared" si="291"/>
        <v>41375</v>
      </c>
      <c r="E2638" s="9" t="s">
        <v>206</v>
      </c>
      <c r="F2638" s="37" t="s">
        <v>25</v>
      </c>
      <c r="G2638" s="11" t="s">
        <v>26</v>
      </c>
      <c r="H2638" s="3"/>
      <c r="I2638" s="3"/>
      <c r="J2638" s="4" t="s">
        <v>59</v>
      </c>
      <c r="K2638" s="84" t="s">
        <v>280</v>
      </c>
      <c r="L2638" s="4" t="s">
        <v>66</v>
      </c>
      <c r="M2638" s="4"/>
      <c r="N2638" s="4"/>
      <c r="O2638" s="4" t="str">
        <f t="shared" si="292"/>
        <v>Andrena (Trachandrena) salicifloris</v>
      </c>
      <c r="P2638" s="85" t="str">
        <f t="shared" si="296"/>
        <v>Andrena salicifloris</v>
      </c>
      <c r="Q2638" s="11" t="s">
        <v>43</v>
      </c>
      <c r="R2638" s="11"/>
      <c r="S2638" s="12"/>
      <c r="T2638" s="12"/>
      <c r="U2638" s="12"/>
      <c r="V2638" s="10" t="s">
        <v>182</v>
      </c>
      <c r="W2638" s="118">
        <v>41933</v>
      </c>
      <c r="X2638" s="50" t="s">
        <v>898</v>
      </c>
      <c r="Y2638" s="129">
        <f t="shared" si="297"/>
        <v>1</v>
      </c>
      <c r="Z2638" s="110">
        <f t="shared" si="293"/>
        <v>0</v>
      </c>
      <c r="AA2638" s="1">
        <f t="shared" si="294"/>
        <v>0</v>
      </c>
    </row>
    <row r="2639" spans="1:27" ht="15" customHeight="1">
      <c r="A2639" s="148">
        <v>3189</v>
      </c>
      <c r="B2639" s="139">
        <v>20170412</v>
      </c>
      <c r="C2639" s="57" t="str">
        <f t="shared" si="295"/>
        <v>POS</v>
      </c>
      <c r="D2639" s="115">
        <f t="shared" si="291"/>
        <v>41375</v>
      </c>
      <c r="E2639" s="9" t="s">
        <v>206</v>
      </c>
      <c r="F2639" s="37" t="s">
        <v>25</v>
      </c>
      <c r="G2639" s="11" t="s">
        <v>26</v>
      </c>
      <c r="H2639" s="3"/>
      <c r="I2639" s="3"/>
      <c r="J2639" s="4" t="s">
        <v>59</v>
      </c>
      <c r="K2639" s="84" t="s">
        <v>280</v>
      </c>
      <c r="L2639" s="4" t="s">
        <v>66</v>
      </c>
      <c r="M2639" s="4"/>
      <c r="N2639" s="4"/>
      <c r="O2639" s="4" t="str">
        <f t="shared" si="292"/>
        <v>Andrena (Trachandrena) salicifloris</v>
      </c>
      <c r="P2639" s="85" t="str">
        <f t="shared" si="296"/>
        <v>Andrena salicifloris</v>
      </c>
      <c r="Q2639" s="11" t="s">
        <v>43</v>
      </c>
      <c r="R2639" s="11"/>
      <c r="S2639" s="12"/>
      <c r="T2639" s="12"/>
      <c r="U2639" s="12"/>
      <c r="V2639" s="10" t="s">
        <v>182</v>
      </c>
      <c r="W2639" s="118">
        <v>41933</v>
      </c>
      <c r="X2639" s="50" t="s">
        <v>898</v>
      </c>
      <c r="Y2639" s="129">
        <f t="shared" si="297"/>
        <v>1</v>
      </c>
      <c r="Z2639" s="110">
        <f t="shared" si="293"/>
        <v>0</v>
      </c>
      <c r="AA2639" s="1">
        <f t="shared" si="294"/>
        <v>0</v>
      </c>
    </row>
    <row r="2640" spans="1:27" ht="15" customHeight="1">
      <c r="A2640" s="148">
        <v>3190</v>
      </c>
      <c r="B2640" s="139">
        <v>20170412</v>
      </c>
      <c r="C2640" s="57" t="str">
        <f t="shared" si="295"/>
        <v>POS</v>
      </c>
      <c r="D2640" s="115">
        <f t="shared" si="291"/>
        <v>41375</v>
      </c>
      <c r="E2640" s="9" t="s">
        <v>206</v>
      </c>
      <c r="F2640" s="37" t="s">
        <v>25</v>
      </c>
      <c r="G2640" s="11" t="s">
        <v>26</v>
      </c>
      <c r="H2640" s="3"/>
      <c r="I2640" s="3"/>
      <c r="J2640" s="4" t="s">
        <v>59</v>
      </c>
      <c r="K2640" s="84" t="s">
        <v>280</v>
      </c>
      <c r="L2640" s="4" t="s">
        <v>66</v>
      </c>
      <c r="M2640" s="4"/>
      <c r="N2640" s="4"/>
      <c r="O2640" s="4" t="str">
        <f t="shared" si="292"/>
        <v>Andrena (Trachandrena) salicifloris</v>
      </c>
      <c r="P2640" s="85" t="str">
        <f t="shared" si="296"/>
        <v>Andrena salicifloris</v>
      </c>
      <c r="Q2640" s="11" t="s">
        <v>43</v>
      </c>
      <c r="R2640" s="11"/>
      <c r="S2640" s="12"/>
      <c r="T2640" s="12"/>
      <c r="U2640" s="12"/>
      <c r="V2640" s="10" t="s">
        <v>182</v>
      </c>
      <c r="W2640" s="118">
        <v>41933</v>
      </c>
      <c r="X2640" s="50" t="s">
        <v>898</v>
      </c>
      <c r="Y2640" s="129">
        <f t="shared" si="297"/>
        <v>1</v>
      </c>
      <c r="Z2640" s="110">
        <f t="shared" si="293"/>
        <v>0</v>
      </c>
      <c r="AA2640" s="1">
        <f t="shared" si="294"/>
        <v>0</v>
      </c>
    </row>
    <row r="2641" spans="1:27" ht="15" customHeight="1">
      <c r="A2641" s="148">
        <v>3191</v>
      </c>
      <c r="B2641" s="139">
        <v>20170412</v>
      </c>
      <c r="C2641" s="57" t="str">
        <f t="shared" si="295"/>
        <v>POS</v>
      </c>
      <c r="D2641" s="115">
        <f t="shared" si="291"/>
        <v>41375</v>
      </c>
      <c r="E2641" s="9" t="s">
        <v>206</v>
      </c>
      <c r="F2641" s="37" t="s">
        <v>25</v>
      </c>
      <c r="G2641" s="11" t="s">
        <v>26</v>
      </c>
      <c r="H2641" s="3"/>
      <c r="I2641" s="3"/>
      <c r="J2641" s="4" t="s">
        <v>59</v>
      </c>
      <c r="K2641" s="84" t="s">
        <v>280</v>
      </c>
      <c r="L2641" s="4" t="s">
        <v>66</v>
      </c>
      <c r="M2641" s="4"/>
      <c r="N2641" s="4"/>
      <c r="O2641" s="4" t="str">
        <f t="shared" si="292"/>
        <v>Andrena (Trachandrena) salicifloris</v>
      </c>
      <c r="P2641" s="85" t="str">
        <f t="shared" si="296"/>
        <v>Andrena salicifloris</v>
      </c>
      <c r="Q2641" s="11" t="s">
        <v>43</v>
      </c>
      <c r="R2641" s="11"/>
      <c r="S2641" s="12"/>
      <c r="T2641" s="12"/>
      <c r="U2641" s="12"/>
      <c r="V2641" s="10" t="s">
        <v>182</v>
      </c>
      <c r="W2641" s="118">
        <v>41933</v>
      </c>
      <c r="X2641" s="50" t="s">
        <v>898</v>
      </c>
      <c r="Y2641" s="129">
        <f t="shared" si="297"/>
        <v>1</v>
      </c>
      <c r="Z2641" s="110">
        <f t="shared" si="293"/>
        <v>0</v>
      </c>
      <c r="AA2641" s="1">
        <f t="shared" si="294"/>
        <v>0</v>
      </c>
    </row>
    <row r="2642" spans="1:27" ht="15" customHeight="1">
      <c r="A2642" s="148">
        <v>3192</v>
      </c>
      <c r="B2642" s="139">
        <v>20170412</v>
      </c>
      <c r="C2642" s="57" t="str">
        <f t="shared" si="295"/>
        <v>POS</v>
      </c>
      <c r="D2642" s="115">
        <f t="shared" si="291"/>
        <v>41375</v>
      </c>
      <c r="E2642" s="9" t="s">
        <v>206</v>
      </c>
      <c r="F2642" s="37" t="s">
        <v>25</v>
      </c>
      <c r="G2642" s="11" t="s">
        <v>26</v>
      </c>
      <c r="H2642" s="3"/>
      <c r="I2642" s="3"/>
      <c r="J2642" s="4" t="s">
        <v>59</v>
      </c>
      <c r="K2642" s="84" t="s">
        <v>280</v>
      </c>
      <c r="L2642" s="4" t="s">
        <v>66</v>
      </c>
      <c r="M2642" s="4"/>
      <c r="N2642" s="4" t="s">
        <v>726</v>
      </c>
      <c r="O2642" s="4" t="str">
        <f t="shared" si="292"/>
        <v>Andrena (Trachandrena) nr. salicifloris</v>
      </c>
      <c r="P2642" s="85" t="str">
        <f t="shared" si="296"/>
        <v>Andrena salicifloris</v>
      </c>
      <c r="Q2642" s="11" t="s">
        <v>43</v>
      </c>
      <c r="R2642" s="11"/>
      <c r="S2642" s="12"/>
      <c r="T2642" s="12"/>
      <c r="U2642" s="12"/>
      <c r="V2642" s="10" t="s">
        <v>182</v>
      </c>
      <c r="W2642" s="118">
        <v>41933</v>
      </c>
      <c r="X2642" s="50" t="s">
        <v>905</v>
      </c>
      <c r="Y2642" s="129">
        <f t="shared" si="297"/>
        <v>1</v>
      </c>
      <c r="Z2642" s="110">
        <f t="shared" si="293"/>
        <v>0</v>
      </c>
      <c r="AA2642" s="1">
        <f t="shared" si="294"/>
        <v>0</v>
      </c>
    </row>
    <row r="2643" spans="1:27" ht="15" customHeight="1">
      <c r="A2643" s="148">
        <v>3193</v>
      </c>
      <c r="B2643" s="139">
        <v>20170412</v>
      </c>
      <c r="C2643" s="57" t="str">
        <f t="shared" si="295"/>
        <v>POS</v>
      </c>
      <c r="D2643" s="115">
        <f t="shared" si="291"/>
        <v>41375</v>
      </c>
      <c r="E2643" s="9" t="s">
        <v>206</v>
      </c>
      <c r="F2643" s="37" t="s">
        <v>25</v>
      </c>
      <c r="G2643" s="11" t="s">
        <v>26</v>
      </c>
      <c r="H2643" s="3"/>
      <c r="I2643" s="3"/>
      <c r="J2643" s="4" t="s">
        <v>59</v>
      </c>
      <c r="K2643" s="84" t="s">
        <v>280</v>
      </c>
      <c r="L2643" s="4" t="s">
        <v>66</v>
      </c>
      <c r="M2643" s="4"/>
      <c r="N2643" s="4"/>
      <c r="O2643" s="4" t="str">
        <f t="shared" si="292"/>
        <v>Andrena (Trachandrena) salicifloris</v>
      </c>
      <c r="P2643" s="85" t="str">
        <f t="shared" si="296"/>
        <v>Andrena salicifloris</v>
      </c>
      <c r="Q2643" s="11" t="s">
        <v>43</v>
      </c>
      <c r="R2643" s="11"/>
      <c r="S2643" s="12"/>
      <c r="T2643" s="12"/>
      <c r="U2643" s="12"/>
      <c r="V2643" s="10" t="s">
        <v>182</v>
      </c>
      <c r="W2643" s="118">
        <v>41933</v>
      </c>
      <c r="X2643" s="50" t="s">
        <v>898</v>
      </c>
      <c r="Y2643" s="129">
        <f t="shared" si="297"/>
        <v>1</v>
      </c>
      <c r="Z2643" s="110">
        <f t="shared" si="293"/>
        <v>0</v>
      </c>
      <c r="AA2643" s="1">
        <f t="shared" si="294"/>
        <v>0</v>
      </c>
    </row>
    <row r="2644" spans="1:27" ht="15" customHeight="1">
      <c r="A2644" s="148">
        <v>3194</v>
      </c>
      <c r="B2644" s="139">
        <v>20170412</v>
      </c>
      <c r="C2644" s="57" t="str">
        <f t="shared" si="295"/>
        <v>POS</v>
      </c>
      <c r="D2644" s="115">
        <f t="shared" si="291"/>
        <v>41375</v>
      </c>
      <c r="E2644" s="9" t="s">
        <v>210</v>
      </c>
      <c r="F2644" s="37" t="s">
        <v>25</v>
      </c>
      <c r="G2644" s="11" t="s">
        <v>26</v>
      </c>
      <c r="H2644" s="3"/>
      <c r="I2644" s="3"/>
      <c r="J2644" s="4" t="s">
        <v>27</v>
      </c>
      <c r="K2644" s="4" t="s">
        <v>578</v>
      </c>
      <c r="L2644" s="4" t="s">
        <v>44</v>
      </c>
      <c r="M2644" s="4"/>
      <c r="N2644" s="4"/>
      <c r="O2644" s="4" t="str">
        <f t="shared" si="292"/>
        <v>Bombus (Pyrobombus) mixtus</v>
      </c>
      <c r="P2644" s="85" t="str">
        <f t="shared" si="296"/>
        <v>Bombus mixtus</v>
      </c>
      <c r="Q2644" s="11" t="s">
        <v>29</v>
      </c>
      <c r="R2644" s="11"/>
      <c r="S2644" s="12"/>
      <c r="T2644" s="12"/>
      <c r="U2644" s="12"/>
      <c r="V2644" s="10" t="s">
        <v>182</v>
      </c>
      <c r="W2644" s="118">
        <v>41984</v>
      </c>
      <c r="X2644" s="2" t="s">
        <v>211</v>
      </c>
      <c r="Y2644" s="129">
        <f t="shared" si="297"/>
        <v>1</v>
      </c>
      <c r="Z2644" s="110">
        <f t="shared" si="293"/>
        <v>0</v>
      </c>
      <c r="AA2644" s="1">
        <f t="shared" si="294"/>
        <v>0</v>
      </c>
    </row>
    <row r="2645" spans="1:27" ht="15" customHeight="1">
      <c r="A2645" s="148">
        <v>3195</v>
      </c>
      <c r="B2645" s="139">
        <v>20170412</v>
      </c>
      <c r="C2645" s="57" t="str">
        <f t="shared" si="295"/>
        <v>POS</v>
      </c>
      <c r="D2645" s="115">
        <f t="shared" si="291"/>
        <v>41375</v>
      </c>
      <c r="E2645" s="9" t="s">
        <v>210</v>
      </c>
      <c r="F2645" s="37" t="s">
        <v>25</v>
      </c>
      <c r="G2645" s="11" t="s">
        <v>26</v>
      </c>
      <c r="H2645" s="3"/>
      <c r="I2645" s="3"/>
      <c r="J2645" s="4" t="s">
        <v>27</v>
      </c>
      <c r="K2645" s="4" t="s">
        <v>577</v>
      </c>
      <c r="L2645" s="4" t="s">
        <v>39</v>
      </c>
      <c r="M2645" s="4"/>
      <c r="N2645" s="4"/>
      <c r="O2645" s="4" t="str">
        <f t="shared" si="292"/>
        <v>Bombus (Thoracobombus) fervidus</v>
      </c>
      <c r="P2645" s="85" t="str">
        <f t="shared" si="296"/>
        <v>Bombus fervidus</v>
      </c>
      <c r="Q2645" s="11" t="s">
        <v>29</v>
      </c>
      <c r="R2645" s="11"/>
      <c r="S2645" s="12"/>
      <c r="T2645" s="12"/>
      <c r="U2645" s="12"/>
      <c r="V2645" s="10" t="s">
        <v>182</v>
      </c>
      <c r="W2645" s="118">
        <v>41984</v>
      </c>
      <c r="X2645" s="2"/>
      <c r="Y2645" s="129">
        <f t="shared" si="297"/>
        <v>1</v>
      </c>
      <c r="Z2645" s="110">
        <f t="shared" si="293"/>
        <v>0</v>
      </c>
      <c r="AA2645" s="1">
        <f t="shared" si="294"/>
        <v>0</v>
      </c>
    </row>
    <row r="2646" spans="1:27" ht="15" customHeight="1">
      <c r="A2646" s="148">
        <v>3196</v>
      </c>
      <c r="B2646" s="139">
        <v>20170412</v>
      </c>
      <c r="C2646" s="57" t="str">
        <f t="shared" si="295"/>
        <v>POS</v>
      </c>
      <c r="D2646" s="115">
        <f t="shared" si="291"/>
        <v>41375</v>
      </c>
      <c r="E2646" s="9" t="s">
        <v>212</v>
      </c>
      <c r="F2646" s="37" t="s">
        <v>25</v>
      </c>
      <c r="G2646" s="11" t="s">
        <v>26</v>
      </c>
      <c r="H2646" s="3"/>
      <c r="I2646" s="3"/>
      <c r="J2646" s="4" t="s">
        <v>117</v>
      </c>
      <c r="K2646" s="4" t="s">
        <v>202</v>
      </c>
      <c r="L2646" s="4" t="s">
        <v>120</v>
      </c>
      <c r="M2646" s="4"/>
      <c r="N2646" s="4" t="s">
        <v>55</v>
      </c>
      <c r="O2646" s="4" t="str">
        <f t="shared" si="292"/>
        <v>Lasioglossum (Sphecodogastra) nr. cooleyi</v>
      </c>
      <c r="P2646" s="85" t="str">
        <f t="shared" si="296"/>
        <v>Lasioglossum cooleyi</v>
      </c>
      <c r="Q2646" s="11" t="s">
        <v>29</v>
      </c>
      <c r="R2646" s="11"/>
      <c r="S2646" s="12"/>
      <c r="T2646" s="12"/>
      <c r="U2646" s="12"/>
      <c r="V2646" s="10" t="s">
        <v>182</v>
      </c>
      <c r="W2646" s="118">
        <v>41957</v>
      </c>
      <c r="X2646" s="2" t="s">
        <v>1022</v>
      </c>
      <c r="Y2646" s="129">
        <f t="shared" si="297"/>
        <v>1</v>
      </c>
      <c r="Z2646" s="110">
        <f t="shared" si="293"/>
        <v>0</v>
      </c>
      <c r="AA2646" s="1">
        <f t="shared" si="294"/>
        <v>0</v>
      </c>
    </row>
    <row r="2647" spans="1:27" ht="15" customHeight="1">
      <c r="A2647" s="148">
        <v>3197</v>
      </c>
      <c r="B2647" s="139">
        <v>20170412</v>
      </c>
      <c r="C2647" s="57" t="str">
        <f t="shared" si="295"/>
        <v>POS</v>
      </c>
      <c r="D2647" s="115">
        <f t="shared" si="291"/>
        <v>41375</v>
      </c>
      <c r="E2647" s="9" t="s">
        <v>212</v>
      </c>
      <c r="F2647" s="37" t="s">
        <v>25</v>
      </c>
      <c r="G2647" s="11" t="s">
        <v>26</v>
      </c>
      <c r="H2647" s="3"/>
      <c r="I2647" s="3"/>
      <c r="J2647" s="4" t="s">
        <v>117</v>
      </c>
      <c r="K2647" s="4" t="s">
        <v>167</v>
      </c>
      <c r="L2647" s="4" t="s">
        <v>666</v>
      </c>
      <c r="M2647" s="4"/>
      <c r="N2647" s="4"/>
      <c r="O2647" s="4" t="str">
        <f t="shared" si="292"/>
        <v>Lasioglossum (Dialictus) incompletum</v>
      </c>
      <c r="P2647" s="85" t="str">
        <f t="shared" si="296"/>
        <v>Lasioglossum incompletum</v>
      </c>
      <c r="Q2647" s="11" t="s">
        <v>29</v>
      </c>
      <c r="R2647" s="11"/>
      <c r="S2647" s="12"/>
      <c r="T2647" s="12"/>
      <c r="U2647" s="12"/>
      <c r="V2647" s="10" t="s">
        <v>182</v>
      </c>
      <c r="W2647" s="118">
        <v>42007</v>
      </c>
      <c r="X2647" s="2"/>
      <c r="Y2647" s="129">
        <f t="shared" si="297"/>
        <v>1</v>
      </c>
      <c r="Z2647" s="110">
        <f t="shared" si="293"/>
        <v>0</v>
      </c>
      <c r="AA2647" s="1">
        <f t="shared" si="294"/>
        <v>0</v>
      </c>
    </row>
    <row r="2648" spans="1:27" ht="15" customHeight="1">
      <c r="A2648" s="148">
        <v>3198</v>
      </c>
      <c r="B2648" s="139">
        <v>20170412</v>
      </c>
      <c r="C2648" s="57" t="str">
        <f t="shared" si="295"/>
        <v>POS</v>
      </c>
      <c r="D2648" s="115">
        <f t="shared" si="291"/>
        <v>41375</v>
      </c>
      <c r="E2648" s="9" t="s">
        <v>212</v>
      </c>
      <c r="F2648" s="37" t="s">
        <v>25</v>
      </c>
      <c r="G2648" s="11" t="s">
        <v>26</v>
      </c>
      <c r="H2648" s="3"/>
      <c r="I2648" s="3"/>
      <c r="J2648" s="4" t="s">
        <v>117</v>
      </c>
      <c r="K2648" s="4" t="s">
        <v>167</v>
      </c>
      <c r="L2648" s="4" t="s">
        <v>1211</v>
      </c>
      <c r="M2648" s="4"/>
      <c r="N2648" s="4"/>
      <c r="O2648" s="4" t="str">
        <f t="shared" si="292"/>
        <v>Lasioglossum (Dialictus) aff. tenax</v>
      </c>
      <c r="P2648" s="85" t="str">
        <f t="shared" si="296"/>
        <v>Lasioglossum aff. tenax</v>
      </c>
      <c r="Q2648" s="11" t="s">
        <v>29</v>
      </c>
      <c r="R2648" s="11"/>
      <c r="S2648" s="12"/>
      <c r="T2648" s="12"/>
      <c r="U2648" s="12"/>
      <c r="V2648" s="10" t="s">
        <v>182</v>
      </c>
      <c r="W2648" s="118">
        <v>42007</v>
      </c>
      <c r="X2648" s="2" t="s">
        <v>1095</v>
      </c>
      <c r="Y2648" s="129">
        <f t="shared" si="297"/>
        <v>1</v>
      </c>
      <c r="Z2648" s="110">
        <f t="shared" si="293"/>
        <v>0</v>
      </c>
      <c r="AA2648" s="1">
        <f t="shared" si="294"/>
        <v>0</v>
      </c>
    </row>
    <row r="2649" spans="1:27" ht="15" customHeight="1">
      <c r="A2649" s="148">
        <v>3199</v>
      </c>
      <c r="B2649" s="139">
        <v>20170412</v>
      </c>
      <c r="C2649" s="57" t="str">
        <f t="shared" si="295"/>
        <v>POS</v>
      </c>
      <c r="D2649" s="115">
        <f t="shared" si="291"/>
        <v>41375</v>
      </c>
      <c r="E2649" s="9" t="s">
        <v>212</v>
      </c>
      <c r="F2649" s="37" t="s">
        <v>25</v>
      </c>
      <c r="G2649" s="11" t="s">
        <v>26</v>
      </c>
      <c r="H2649" s="3"/>
      <c r="I2649" s="3"/>
      <c r="J2649" s="4" t="s">
        <v>51</v>
      </c>
      <c r="K2649" s="84" t="s">
        <v>582</v>
      </c>
      <c r="L2649" s="4" t="s">
        <v>52</v>
      </c>
      <c r="M2649" s="4"/>
      <c r="N2649" s="4"/>
      <c r="O2649" s="4" t="str">
        <f t="shared" si="292"/>
        <v>Halictus (Seladonia) tripartitus</v>
      </c>
      <c r="P2649" s="85" t="str">
        <f t="shared" si="296"/>
        <v>Halictus tripartitus</v>
      </c>
      <c r="Q2649" s="11" t="s">
        <v>29</v>
      </c>
      <c r="R2649" s="11"/>
      <c r="S2649" s="12"/>
      <c r="T2649" s="12"/>
      <c r="U2649" s="12"/>
      <c r="V2649" s="10" t="s">
        <v>182</v>
      </c>
      <c r="W2649" s="118">
        <v>41982</v>
      </c>
      <c r="X2649" s="2"/>
      <c r="Y2649" s="129">
        <f t="shared" si="297"/>
        <v>1</v>
      </c>
      <c r="Z2649" s="110">
        <f t="shared" si="293"/>
        <v>0</v>
      </c>
      <c r="AA2649" s="1">
        <f t="shared" si="294"/>
        <v>0</v>
      </c>
    </row>
    <row r="2650" spans="1:27" ht="15" customHeight="1">
      <c r="A2650" s="148">
        <v>3200</v>
      </c>
      <c r="B2650" s="139">
        <v>20170412</v>
      </c>
      <c r="C2650" s="57" t="str">
        <f t="shared" si="295"/>
        <v>POS</v>
      </c>
      <c r="D2650" s="115">
        <f t="shared" si="291"/>
        <v>41375</v>
      </c>
      <c r="E2650" s="9" t="s">
        <v>212</v>
      </c>
      <c r="F2650" s="37" t="s">
        <v>25</v>
      </c>
      <c r="G2650" s="11" t="s">
        <v>26</v>
      </c>
      <c r="H2650" s="3"/>
      <c r="I2650" s="3"/>
      <c r="J2650" s="4" t="s">
        <v>51</v>
      </c>
      <c r="K2650" s="84" t="s">
        <v>582</v>
      </c>
      <c r="L2650" s="4" t="s">
        <v>52</v>
      </c>
      <c r="M2650" s="4"/>
      <c r="N2650" s="4"/>
      <c r="O2650" s="4" t="str">
        <f t="shared" si="292"/>
        <v>Halictus (Seladonia) tripartitus</v>
      </c>
      <c r="P2650" s="85" t="str">
        <f t="shared" si="296"/>
        <v>Halictus tripartitus</v>
      </c>
      <c r="Q2650" s="11" t="s">
        <v>29</v>
      </c>
      <c r="R2650" s="11"/>
      <c r="S2650" s="12"/>
      <c r="T2650" s="12"/>
      <c r="U2650" s="12"/>
      <c r="V2650" s="10" t="s">
        <v>182</v>
      </c>
      <c r="W2650" s="118">
        <v>41982</v>
      </c>
      <c r="X2650" s="2"/>
      <c r="Y2650" s="129">
        <f t="shared" si="297"/>
        <v>1</v>
      </c>
      <c r="Z2650" s="110">
        <f t="shared" si="293"/>
        <v>0</v>
      </c>
      <c r="AA2650" s="1">
        <f t="shared" si="294"/>
        <v>0</v>
      </c>
    </row>
    <row r="2651" spans="1:27" ht="15" customHeight="1">
      <c r="A2651" s="148">
        <v>3201</v>
      </c>
      <c r="B2651" s="139">
        <v>20170412</v>
      </c>
      <c r="C2651" s="57" t="str">
        <f t="shared" si="295"/>
        <v>POS</v>
      </c>
      <c r="D2651" s="115">
        <f t="shared" si="291"/>
        <v>41375</v>
      </c>
      <c r="E2651" s="9" t="s">
        <v>212</v>
      </c>
      <c r="F2651" s="37" t="s">
        <v>25</v>
      </c>
      <c r="G2651" s="11" t="s">
        <v>26</v>
      </c>
      <c r="H2651" s="3"/>
      <c r="I2651" s="3"/>
      <c r="J2651" s="4" t="s">
        <v>51</v>
      </c>
      <c r="K2651" s="84" t="s">
        <v>582</v>
      </c>
      <c r="L2651" s="4" t="s">
        <v>52</v>
      </c>
      <c r="M2651" s="4"/>
      <c r="N2651" s="4"/>
      <c r="O2651" s="4" t="str">
        <f t="shared" si="292"/>
        <v>Halictus (Seladonia) tripartitus</v>
      </c>
      <c r="P2651" s="85" t="str">
        <f t="shared" si="296"/>
        <v>Halictus tripartitus</v>
      </c>
      <c r="Q2651" s="11" t="s">
        <v>29</v>
      </c>
      <c r="R2651" s="11"/>
      <c r="S2651" s="12"/>
      <c r="T2651" s="12"/>
      <c r="U2651" s="12"/>
      <c r="V2651" s="10" t="s">
        <v>182</v>
      </c>
      <c r="W2651" s="118">
        <v>41982</v>
      </c>
      <c r="X2651" s="2"/>
      <c r="Y2651" s="129">
        <f t="shared" si="297"/>
        <v>1</v>
      </c>
      <c r="Z2651" s="110">
        <f t="shared" si="293"/>
        <v>0</v>
      </c>
      <c r="AA2651" s="1">
        <f t="shared" si="294"/>
        <v>0</v>
      </c>
    </row>
    <row r="2652" spans="1:27" ht="15" customHeight="1">
      <c r="A2652" s="148">
        <v>3202</v>
      </c>
      <c r="B2652" s="139">
        <v>20170412</v>
      </c>
      <c r="C2652" s="57" t="str">
        <f t="shared" si="295"/>
        <v>POS</v>
      </c>
      <c r="D2652" s="115">
        <f t="shared" si="291"/>
        <v>41375</v>
      </c>
      <c r="E2652" s="9" t="s">
        <v>212</v>
      </c>
      <c r="F2652" s="37" t="s">
        <v>25</v>
      </c>
      <c r="G2652" s="11" t="s">
        <v>26</v>
      </c>
      <c r="H2652" s="3"/>
      <c r="I2652" s="3"/>
      <c r="J2652" s="4" t="s">
        <v>51</v>
      </c>
      <c r="K2652" s="84" t="s">
        <v>582</v>
      </c>
      <c r="L2652" s="4" t="s">
        <v>196</v>
      </c>
      <c r="M2652" s="4"/>
      <c r="N2652" s="4"/>
      <c r="O2652" s="4" t="str">
        <f t="shared" si="292"/>
        <v>Halictus (Seladonia) confusus</v>
      </c>
      <c r="P2652" s="85" t="str">
        <f t="shared" si="296"/>
        <v>Halictus confusus</v>
      </c>
      <c r="Q2652" s="11" t="s">
        <v>29</v>
      </c>
      <c r="R2652" s="11"/>
      <c r="S2652" s="12"/>
      <c r="T2652" s="12"/>
      <c r="U2652" s="12"/>
      <c r="V2652" s="10" t="s">
        <v>182</v>
      </c>
      <c r="W2652" s="118">
        <v>41982</v>
      </c>
      <c r="X2652" s="2"/>
      <c r="Y2652" s="129">
        <f t="shared" si="297"/>
        <v>1</v>
      </c>
      <c r="Z2652" s="110">
        <f t="shared" si="293"/>
        <v>0</v>
      </c>
      <c r="AA2652" s="1">
        <f t="shared" si="294"/>
        <v>0</v>
      </c>
    </row>
    <row r="2653" spans="1:27" ht="15" customHeight="1">
      <c r="A2653" s="148">
        <v>3203</v>
      </c>
      <c r="B2653" s="139">
        <v>20170412</v>
      </c>
      <c r="C2653" s="57" t="str">
        <f t="shared" si="295"/>
        <v>POS</v>
      </c>
      <c r="D2653" s="115">
        <f t="shared" si="291"/>
        <v>41375</v>
      </c>
      <c r="E2653" s="9" t="s">
        <v>212</v>
      </c>
      <c r="F2653" s="37" t="s">
        <v>25</v>
      </c>
      <c r="G2653" s="11" t="s">
        <v>26</v>
      </c>
      <c r="H2653" s="3"/>
      <c r="I2653" s="3"/>
      <c r="J2653" s="4" t="s">
        <v>51</v>
      </c>
      <c r="K2653" s="84" t="s">
        <v>582</v>
      </c>
      <c r="L2653" s="4" t="s">
        <v>52</v>
      </c>
      <c r="M2653" s="4"/>
      <c r="N2653" s="4"/>
      <c r="O2653" s="4" t="str">
        <f t="shared" si="292"/>
        <v>Halictus (Seladonia) tripartitus</v>
      </c>
      <c r="P2653" s="85" t="str">
        <f t="shared" si="296"/>
        <v>Halictus tripartitus</v>
      </c>
      <c r="Q2653" s="11" t="s">
        <v>29</v>
      </c>
      <c r="R2653" s="11"/>
      <c r="S2653" s="12"/>
      <c r="T2653" s="12"/>
      <c r="U2653" s="12"/>
      <c r="V2653" s="10" t="s">
        <v>182</v>
      </c>
      <c r="W2653" s="118">
        <v>41982</v>
      </c>
      <c r="X2653" s="2"/>
      <c r="Y2653" s="129">
        <f t="shared" si="297"/>
        <v>1</v>
      </c>
      <c r="Z2653" s="110">
        <f t="shared" si="293"/>
        <v>0</v>
      </c>
      <c r="AA2653" s="1">
        <f t="shared" si="294"/>
        <v>0</v>
      </c>
    </row>
    <row r="2654" spans="1:27" ht="15" customHeight="1">
      <c r="A2654" s="150">
        <v>3204</v>
      </c>
      <c r="B2654" s="140">
        <v>20170412</v>
      </c>
      <c r="C2654" s="57" t="str">
        <f t="shared" si="295"/>
        <v>POS</v>
      </c>
      <c r="D2654" s="114">
        <f t="shared" si="291"/>
        <v>41375</v>
      </c>
      <c r="E2654" s="9" t="s">
        <v>213</v>
      </c>
      <c r="F2654" s="37" t="s">
        <v>25</v>
      </c>
      <c r="G2654" s="11" t="s">
        <v>26</v>
      </c>
      <c r="H2654" s="3"/>
      <c r="I2654" s="3"/>
      <c r="J2654" s="4" t="s">
        <v>59</v>
      </c>
      <c r="K2654" s="84" t="s">
        <v>571</v>
      </c>
      <c r="L2654" s="4" t="s">
        <v>73</v>
      </c>
      <c r="M2654" s="4"/>
      <c r="N2654" s="4" t="s">
        <v>31</v>
      </c>
      <c r="O2654" s="4" t="str">
        <f t="shared" si="292"/>
        <v>Andrena (Simandrena) angustitarsata</v>
      </c>
      <c r="P2654" s="85" t="str">
        <f t="shared" si="296"/>
        <v>Andrena angustitarsata</v>
      </c>
      <c r="Q2654" s="11" t="s">
        <v>43</v>
      </c>
      <c r="R2654" s="11"/>
      <c r="S2654" s="12" t="s">
        <v>55</v>
      </c>
      <c r="T2654" s="12"/>
      <c r="U2654" s="12"/>
      <c r="V2654" s="10" t="s">
        <v>58</v>
      </c>
      <c r="W2654" s="6">
        <v>41778</v>
      </c>
      <c r="X2654" s="2" t="s">
        <v>214</v>
      </c>
      <c r="Y2654" s="129">
        <f t="shared" si="297"/>
        <v>1</v>
      </c>
      <c r="Z2654" s="110">
        <f t="shared" si="293"/>
        <v>1</v>
      </c>
      <c r="AA2654" s="1">
        <f t="shared" si="294"/>
        <v>0</v>
      </c>
    </row>
    <row r="2655" spans="1:27" ht="15" customHeight="1">
      <c r="A2655" s="148">
        <v>3205</v>
      </c>
      <c r="B2655" s="139">
        <v>20170412</v>
      </c>
      <c r="C2655" s="57" t="str">
        <f t="shared" si="295"/>
        <v>POS</v>
      </c>
      <c r="D2655" s="115">
        <f t="shared" si="291"/>
        <v>41375</v>
      </c>
      <c r="E2655" s="9" t="s">
        <v>213</v>
      </c>
      <c r="F2655" s="37" t="s">
        <v>25</v>
      </c>
      <c r="G2655" s="11" t="s">
        <v>26</v>
      </c>
      <c r="H2655" s="3"/>
      <c r="I2655" s="3"/>
      <c r="J2655" s="4" t="s">
        <v>59</v>
      </c>
      <c r="K2655" s="84" t="s">
        <v>280</v>
      </c>
      <c r="L2655" s="4" t="s">
        <v>66</v>
      </c>
      <c r="M2655" s="4"/>
      <c r="N2655" s="4"/>
      <c r="O2655" s="4" t="str">
        <f t="shared" si="292"/>
        <v>Andrena (Trachandrena) salicifloris</v>
      </c>
      <c r="P2655" s="85" t="str">
        <f t="shared" si="296"/>
        <v>Andrena salicifloris</v>
      </c>
      <c r="Q2655" s="11" t="s">
        <v>43</v>
      </c>
      <c r="R2655" s="11"/>
      <c r="S2655" s="12"/>
      <c r="T2655" s="12"/>
      <c r="U2655" s="12"/>
      <c r="V2655" s="10" t="s">
        <v>182</v>
      </c>
      <c r="W2655" s="118">
        <v>41933</v>
      </c>
      <c r="X2655" s="50" t="s">
        <v>898</v>
      </c>
      <c r="Y2655" s="129">
        <f t="shared" si="297"/>
        <v>1</v>
      </c>
      <c r="Z2655" s="110">
        <f t="shared" si="293"/>
        <v>0</v>
      </c>
      <c r="AA2655" s="1">
        <f t="shared" si="294"/>
        <v>0</v>
      </c>
    </row>
    <row r="2656" spans="1:27" ht="15" customHeight="1">
      <c r="A2656" s="148">
        <v>3206</v>
      </c>
      <c r="B2656" s="139">
        <v>20170412</v>
      </c>
      <c r="C2656" s="57" t="str">
        <f t="shared" si="295"/>
        <v>POS</v>
      </c>
      <c r="D2656" s="115">
        <f t="shared" si="291"/>
        <v>41375</v>
      </c>
      <c r="E2656" s="9" t="s">
        <v>213</v>
      </c>
      <c r="F2656" s="37" t="s">
        <v>25</v>
      </c>
      <c r="G2656" s="11" t="s">
        <v>26</v>
      </c>
      <c r="H2656" s="3"/>
      <c r="I2656" s="3"/>
      <c r="J2656" s="4" t="s">
        <v>59</v>
      </c>
      <c r="K2656" s="84" t="s">
        <v>280</v>
      </c>
      <c r="L2656" s="4" t="s">
        <v>66</v>
      </c>
      <c r="M2656" s="4"/>
      <c r="N2656" s="4" t="s">
        <v>726</v>
      </c>
      <c r="O2656" s="4" t="str">
        <f t="shared" si="292"/>
        <v>Andrena (Trachandrena) nr. salicifloris</v>
      </c>
      <c r="P2656" s="85" t="str">
        <f t="shared" si="296"/>
        <v>Andrena salicifloris</v>
      </c>
      <c r="Q2656" s="11" t="s">
        <v>29</v>
      </c>
      <c r="R2656" s="11"/>
      <c r="S2656" s="12"/>
      <c r="T2656" s="12"/>
      <c r="U2656" s="12"/>
      <c r="V2656" s="10" t="s">
        <v>182</v>
      </c>
      <c r="W2656" s="118">
        <v>41933</v>
      </c>
      <c r="X2656" s="50" t="s">
        <v>892</v>
      </c>
      <c r="Y2656" s="129">
        <f t="shared" si="297"/>
        <v>1</v>
      </c>
      <c r="Z2656" s="110">
        <f t="shared" si="293"/>
        <v>0</v>
      </c>
      <c r="AA2656" s="1">
        <f t="shared" si="294"/>
        <v>0</v>
      </c>
    </row>
    <row r="2657" spans="1:27" ht="15" customHeight="1">
      <c r="A2657" s="148">
        <v>3207</v>
      </c>
      <c r="B2657" s="139">
        <v>20170412</v>
      </c>
      <c r="C2657" s="57" t="str">
        <f t="shared" si="295"/>
        <v>POS</v>
      </c>
      <c r="D2657" s="115">
        <f t="shared" si="291"/>
        <v>41375</v>
      </c>
      <c r="E2657" s="9" t="s">
        <v>213</v>
      </c>
      <c r="F2657" s="37" t="s">
        <v>25</v>
      </c>
      <c r="G2657" s="11" t="s">
        <v>26</v>
      </c>
      <c r="H2657" s="3"/>
      <c r="I2657" s="3"/>
      <c r="J2657" s="4" t="s">
        <v>59</v>
      </c>
      <c r="K2657" s="84" t="s">
        <v>280</v>
      </c>
      <c r="L2657" s="4" t="s">
        <v>66</v>
      </c>
      <c r="M2657" s="4"/>
      <c r="N2657" s="4" t="s">
        <v>726</v>
      </c>
      <c r="O2657" s="4" t="str">
        <f t="shared" si="292"/>
        <v>Andrena (Trachandrena) nr. salicifloris</v>
      </c>
      <c r="P2657" s="85" t="str">
        <f t="shared" si="296"/>
        <v>Andrena salicifloris</v>
      </c>
      <c r="Q2657" s="11" t="s">
        <v>29</v>
      </c>
      <c r="R2657" s="11"/>
      <c r="S2657" s="12"/>
      <c r="T2657" s="12"/>
      <c r="U2657" s="12"/>
      <c r="V2657" s="10" t="s">
        <v>182</v>
      </c>
      <c r="W2657" s="118">
        <v>41933</v>
      </c>
      <c r="X2657" s="50" t="s">
        <v>892</v>
      </c>
      <c r="Y2657" s="129">
        <f t="shared" si="297"/>
        <v>1</v>
      </c>
      <c r="Z2657" s="110">
        <f t="shared" si="293"/>
        <v>0</v>
      </c>
      <c r="AA2657" s="1">
        <f t="shared" si="294"/>
        <v>0</v>
      </c>
    </row>
    <row r="2658" spans="1:27" ht="15" customHeight="1">
      <c r="A2658" s="148">
        <v>3208</v>
      </c>
      <c r="B2658" s="139">
        <v>20170412</v>
      </c>
      <c r="C2658" s="57" t="str">
        <f t="shared" si="295"/>
        <v>POS</v>
      </c>
      <c r="D2658" s="115">
        <f t="shared" si="291"/>
        <v>41375</v>
      </c>
      <c r="E2658" s="9" t="s">
        <v>213</v>
      </c>
      <c r="F2658" s="37" t="s">
        <v>25</v>
      </c>
      <c r="G2658" s="11" t="s">
        <v>26</v>
      </c>
      <c r="H2658" s="3"/>
      <c r="I2658" s="3"/>
      <c r="J2658" s="4" t="s">
        <v>59</v>
      </c>
      <c r="K2658" s="84" t="s">
        <v>280</v>
      </c>
      <c r="L2658" s="4" t="s">
        <v>66</v>
      </c>
      <c r="M2658" s="4"/>
      <c r="N2658" s="4" t="s">
        <v>726</v>
      </c>
      <c r="O2658" s="4" t="str">
        <f t="shared" si="292"/>
        <v>Andrena (Trachandrena) nr. salicifloris</v>
      </c>
      <c r="P2658" s="85" t="str">
        <f t="shared" si="296"/>
        <v>Andrena salicifloris</v>
      </c>
      <c r="Q2658" s="11" t="s">
        <v>29</v>
      </c>
      <c r="R2658" s="11"/>
      <c r="S2658" s="12"/>
      <c r="T2658" s="12"/>
      <c r="U2658" s="12"/>
      <c r="V2658" s="10" t="s">
        <v>182</v>
      </c>
      <c r="W2658" s="118">
        <v>41933</v>
      </c>
      <c r="X2658" s="50" t="s">
        <v>892</v>
      </c>
      <c r="Y2658" s="129">
        <f t="shared" si="297"/>
        <v>1</v>
      </c>
      <c r="Z2658" s="110">
        <f t="shared" si="293"/>
        <v>0</v>
      </c>
      <c r="AA2658" s="1">
        <f t="shared" si="294"/>
        <v>0</v>
      </c>
    </row>
    <row r="2659" spans="1:27" ht="15" customHeight="1">
      <c r="A2659" s="148">
        <v>3209</v>
      </c>
      <c r="B2659" s="139">
        <v>20170412</v>
      </c>
      <c r="C2659" s="57" t="str">
        <f t="shared" si="295"/>
        <v>POS</v>
      </c>
      <c r="D2659" s="115">
        <f t="shared" si="291"/>
        <v>41375</v>
      </c>
      <c r="E2659" s="9" t="s">
        <v>215</v>
      </c>
      <c r="F2659" s="37" t="s">
        <v>25</v>
      </c>
      <c r="G2659" s="11" t="s">
        <v>26</v>
      </c>
      <c r="H2659" s="3"/>
      <c r="I2659" s="3"/>
      <c r="J2659" s="4" t="s">
        <v>51</v>
      </c>
      <c r="K2659" s="82" t="s">
        <v>583</v>
      </c>
      <c r="L2659" s="4" t="s">
        <v>157</v>
      </c>
      <c r="M2659" s="4"/>
      <c r="N2659" s="4"/>
      <c r="O2659" s="4" t="str">
        <f t="shared" si="292"/>
        <v>Halictus (Protohalictus) rubicundus</v>
      </c>
      <c r="P2659" s="85" t="str">
        <f t="shared" si="296"/>
        <v>Halictus rubicundus</v>
      </c>
      <c r="Q2659" s="11" t="s">
        <v>29</v>
      </c>
      <c r="R2659" s="11"/>
      <c r="S2659" s="12"/>
      <c r="T2659" s="12"/>
      <c r="U2659" s="12"/>
      <c r="V2659" s="10" t="s">
        <v>182</v>
      </c>
      <c r="W2659" s="118">
        <v>41959</v>
      </c>
      <c r="X2659" s="2"/>
      <c r="Y2659" s="129">
        <f t="shared" si="297"/>
        <v>1</v>
      </c>
      <c r="Z2659" s="110">
        <f t="shared" si="293"/>
        <v>0</v>
      </c>
      <c r="AA2659" s="1">
        <f t="shared" si="294"/>
        <v>0</v>
      </c>
    </row>
    <row r="2660" spans="1:27" ht="15" customHeight="1">
      <c r="A2660" s="148">
        <v>3210</v>
      </c>
      <c r="B2660" s="139">
        <v>20170412</v>
      </c>
      <c r="C2660" s="57" t="str">
        <f t="shared" si="295"/>
        <v>POS</v>
      </c>
      <c r="D2660" s="115">
        <f t="shared" si="291"/>
        <v>41375</v>
      </c>
      <c r="E2660" s="9" t="s">
        <v>215</v>
      </c>
      <c r="F2660" s="37" t="s">
        <v>25</v>
      </c>
      <c r="G2660" s="11" t="s">
        <v>26</v>
      </c>
      <c r="H2660" s="3"/>
      <c r="I2660" s="3"/>
      <c r="J2660" s="4" t="s">
        <v>51</v>
      </c>
      <c r="K2660" s="82" t="s">
        <v>583</v>
      </c>
      <c r="L2660" s="4" t="s">
        <v>157</v>
      </c>
      <c r="M2660" s="4"/>
      <c r="N2660" s="4"/>
      <c r="O2660" s="4" t="str">
        <f t="shared" si="292"/>
        <v>Halictus (Protohalictus) rubicundus</v>
      </c>
      <c r="P2660" s="85" t="str">
        <f t="shared" si="296"/>
        <v>Halictus rubicundus</v>
      </c>
      <c r="Q2660" s="11" t="s">
        <v>29</v>
      </c>
      <c r="R2660" s="11"/>
      <c r="S2660" s="12"/>
      <c r="T2660" s="12"/>
      <c r="U2660" s="12"/>
      <c r="V2660" s="10" t="s">
        <v>182</v>
      </c>
      <c r="W2660" s="118">
        <v>41959</v>
      </c>
      <c r="X2660" s="2"/>
      <c r="Y2660" s="129">
        <f t="shared" si="297"/>
        <v>1</v>
      </c>
      <c r="Z2660" s="110">
        <f t="shared" si="293"/>
        <v>0</v>
      </c>
      <c r="AA2660" s="1">
        <f t="shared" si="294"/>
        <v>0</v>
      </c>
    </row>
    <row r="2661" spans="1:27" ht="15" customHeight="1">
      <c r="A2661" s="148">
        <v>3211</v>
      </c>
      <c r="B2661" s="139">
        <v>20170412</v>
      </c>
      <c r="C2661" s="57" t="str">
        <f t="shared" si="295"/>
        <v>POS</v>
      </c>
      <c r="D2661" s="115">
        <f t="shared" si="291"/>
        <v>41375</v>
      </c>
      <c r="E2661" s="9" t="s">
        <v>215</v>
      </c>
      <c r="F2661" s="37" t="s">
        <v>25</v>
      </c>
      <c r="G2661" s="11" t="s">
        <v>26</v>
      </c>
      <c r="H2661" s="3"/>
      <c r="I2661" s="3"/>
      <c r="J2661" s="4" t="s">
        <v>27</v>
      </c>
      <c r="K2661" s="4" t="s">
        <v>578</v>
      </c>
      <c r="L2661" s="4" t="s">
        <v>87</v>
      </c>
      <c r="M2661" s="4"/>
      <c r="N2661" s="4"/>
      <c r="O2661" s="4" t="str">
        <f t="shared" si="292"/>
        <v>Bombus (Pyrobombus) flavifrons</v>
      </c>
      <c r="P2661" s="85" t="str">
        <f t="shared" si="296"/>
        <v>Bombus flavifrons</v>
      </c>
      <c r="Q2661" s="11" t="s">
        <v>29</v>
      </c>
      <c r="R2661" s="11"/>
      <c r="S2661" s="12"/>
      <c r="T2661" s="12"/>
      <c r="U2661" s="12"/>
      <c r="V2661" s="10" t="s">
        <v>182</v>
      </c>
      <c r="W2661" s="118">
        <v>41988</v>
      </c>
      <c r="X2661" s="2"/>
      <c r="Y2661" s="129">
        <f t="shared" si="297"/>
        <v>1</v>
      </c>
      <c r="Z2661" s="110">
        <f t="shared" si="293"/>
        <v>0</v>
      </c>
      <c r="AA2661" s="1">
        <f t="shared" si="294"/>
        <v>0</v>
      </c>
    </row>
    <row r="2662" spans="1:27" ht="15" customHeight="1">
      <c r="A2662" s="148">
        <v>3212</v>
      </c>
      <c r="B2662" s="139">
        <v>20170412</v>
      </c>
      <c r="C2662" s="57" t="str">
        <f t="shared" si="295"/>
        <v>POS</v>
      </c>
      <c r="D2662" s="115">
        <f t="shared" ref="D2662:D2725" si="298">DATEVALUE(LEFT(B2662,4)&amp;"/"&amp;MID(B2662,5,2)&amp;"/"&amp;RIGHT(B2662,2))</f>
        <v>41375</v>
      </c>
      <c r="E2662" s="9" t="s">
        <v>216</v>
      </c>
      <c r="F2662" s="37" t="s">
        <v>25</v>
      </c>
      <c r="G2662" s="11" t="s">
        <v>26</v>
      </c>
      <c r="H2662" s="3"/>
      <c r="I2662" s="3"/>
      <c r="J2662" s="4" t="s">
        <v>59</v>
      </c>
      <c r="K2662" s="84" t="s">
        <v>280</v>
      </c>
      <c r="L2662" s="4" t="s">
        <v>66</v>
      </c>
      <c r="M2662" s="4"/>
      <c r="N2662" s="4"/>
      <c r="O2662" s="4" t="str">
        <f t="shared" ref="O2662:O2725" si="299">J2662&amp;" "&amp;IF(LEN(K2662)&gt;0,"("&amp;K2662&amp;") ","")&amp;IF(LEN(N2662)&gt;0,"nr. ","")&amp;L2662&amp;IF(LEN(M2662)&gt;0," ssp. "&amp;M2662,"")</f>
        <v>Andrena (Trachandrena) salicifloris</v>
      </c>
      <c r="P2662" s="85" t="str">
        <f t="shared" si="296"/>
        <v>Andrena salicifloris</v>
      </c>
      <c r="Q2662" s="11" t="s">
        <v>43</v>
      </c>
      <c r="R2662" s="11"/>
      <c r="S2662" s="12"/>
      <c r="T2662" s="12"/>
      <c r="U2662" s="12"/>
      <c r="V2662" s="10" t="s">
        <v>182</v>
      </c>
      <c r="W2662" s="118">
        <v>41933</v>
      </c>
      <c r="X2662" s="50" t="s">
        <v>898</v>
      </c>
      <c r="Y2662" s="129">
        <f t="shared" si="297"/>
        <v>1</v>
      </c>
      <c r="Z2662" s="110">
        <f t="shared" si="293"/>
        <v>0</v>
      </c>
      <c r="AA2662" s="1">
        <f t="shared" si="294"/>
        <v>0</v>
      </c>
    </row>
    <row r="2663" spans="1:27" ht="15" customHeight="1">
      <c r="A2663" s="148">
        <v>3213</v>
      </c>
      <c r="B2663" s="139">
        <v>20170412</v>
      </c>
      <c r="C2663" s="57" t="str">
        <f t="shared" si="295"/>
        <v>POS</v>
      </c>
      <c r="D2663" s="115">
        <f t="shared" si="298"/>
        <v>41375</v>
      </c>
      <c r="E2663" s="9" t="s">
        <v>217</v>
      </c>
      <c r="F2663" s="37" t="s">
        <v>25</v>
      </c>
      <c r="G2663" s="11" t="s">
        <v>26</v>
      </c>
      <c r="H2663" s="3"/>
      <c r="I2663" s="3"/>
      <c r="J2663" s="4" t="s">
        <v>27</v>
      </c>
      <c r="K2663" s="4" t="s">
        <v>578</v>
      </c>
      <c r="L2663" s="4" t="s">
        <v>44</v>
      </c>
      <c r="M2663" s="4"/>
      <c r="N2663" s="4"/>
      <c r="O2663" s="4" t="str">
        <f t="shared" si="299"/>
        <v>Bombus (Pyrobombus) mixtus</v>
      </c>
      <c r="P2663" s="85" t="str">
        <f t="shared" si="296"/>
        <v>Bombus mixtus</v>
      </c>
      <c r="Q2663" s="11" t="s">
        <v>29</v>
      </c>
      <c r="R2663" s="11"/>
      <c r="S2663" s="12"/>
      <c r="T2663" s="12"/>
      <c r="U2663" s="12"/>
      <c r="V2663" s="10" t="s">
        <v>182</v>
      </c>
      <c r="W2663" s="118">
        <v>41984</v>
      </c>
      <c r="X2663" s="2" t="s">
        <v>211</v>
      </c>
      <c r="Y2663" s="129">
        <f t="shared" si="297"/>
        <v>1</v>
      </c>
      <c r="Z2663" s="110">
        <f t="shared" si="293"/>
        <v>0</v>
      </c>
      <c r="AA2663" s="1">
        <f t="shared" si="294"/>
        <v>0</v>
      </c>
    </row>
    <row r="2664" spans="1:27" ht="15" customHeight="1">
      <c r="A2664" s="150">
        <v>3214</v>
      </c>
      <c r="B2664" s="140">
        <v>20170412</v>
      </c>
      <c r="C2664" s="57" t="str">
        <f t="shared" si="295"/>
        <v>POS</v>
      </c>
      <c r="D2664" s="114">
        <f t="shared" si="298"/>
        <v>41375</v>
      </c>
      <c r="E2664" s="9" t="s">
        <v>217</v>
      </c>
      <c r="F2664" s="37" t="s">
        <v>25</v>
      </c>
      <c r="G2664" s="11" t="s">
        <v>26</v>
      </c>
      <c r="H2664" s="3"/>
      <c r="I2664" s="3"/>
      <c r="J2664" s="4" t="s">
        <v>59</v>
      </c>
      <c r="K2664" s="4" t="s">
        <v>59</v>
      </c>
      <c r="L2664" s="84" t="s">
        <v>750</v>
      </c>
      <c r="M2664" s="4"/>
      <c r="N2664" s="4" t="s">
        <v>31</v>
      </c>
      <c r="O2664" s="4" t="str">
        <f t="shared" si="299"/>
        <v>Andrena (Andrena) hemileuca</v>
      </c>
      <c r="P2664" s="85" t="str">
        <f t="shared" si="296"/>
        <v>Andrena hemileuca</v>
      </c>
      <c r="Q2664" s="11" t="s">
        <v>43</v>
      </c>
      <c r="R2664" s="11"/>
      <c r="S2664" s="12"/>
      <c r="T2664" s="12" t="s">
        <v>55</v>
      </c>
      <c r="U2664" s="12"/>
      <c r="V2664" s="10" t="s">
        <v>58</v>
      </c>
      <c r="W2664" s="6">
        <v>41778</v>
      </c>
      <c r="X2664" s="2" t="s">
        <v>848</v>
      </c>
      <c r="Y2664" s="129">
        <f t="shared" si="297"/>
        <v>1</v>
      </c>
      <c r="Z2664" s="110">
        <f t="shared" si="293"/>
        <v>1</v>
      </c>
      <c r="AA2664" s="1">
        <f t="shared" si="294"/>
        <v>0</v>
      </c>
    </row>
    <row r="2665" spans="1:27" ht="15" customHeight="1">
      <c r="A2665" s="148">
        <v>3215</v>
      </c>
      <c r="B2665" s="139">
        <v>20170510</v>
      </c>
      <c r="C2665" s="57" t="str">
        <f t="shared" si="295"/>
        <v>POS</v>
      </c>
      <c r="D2665" s="115">
        <f t="shared" si="298"/>
        <v>41403</v>
      </c>
      <c r="E2665" s="9" t="s">
        <v>206</v>
      </c>
      <c r="F2665" s="37" t="s">
        <v>25</v>
      </c>
      <c r="G2665" s="11" t="s">
        <v>26</v>
      </c>
      <c r="H2665" s="3"/>
      <c r="I2665" s="3"/>
      <c r="J2665" s="4" t="s">
        <v>27</v>
      </c>
      <c r="K2665" s="4" t="s">
        <v>578</v>
      </c>
      <c r="L2665" s="4" t="s">
        <v>44</v>
      </c>
      <c r="M2665" s="4"/>
      <c r="N2665" s="4"/>
      <c r="O2665" s="4" t="str">
        <f t="shared" si="299"/>
        <v>Bombus (Pyrobombus) mixtus</v>
      </c>
      <c r="P2665" s="85" t="str">
        <f t="shared" si="296"/>
        <v>Bombus mixtus</v>
      </c>
      <c r="Q2665" s="11" t="s">
        <v>29</v>
      </c>
      <c r="R2665" s="11"/>
      <c r="S2665" s="12"/>
      <c r="T2665" s="12"/>
      <c r="U2665" s="12"/>
      <c r="V2665" s="10" t="s">
        <v>182</v>
      </c>
      <c r="W2665" s="118">
        <v>41984</v>
      </c>
      <c r="X2665" s="2"/>
      <c r="Y2665" s="129">
        <f t="shared" si="297"/>
        <v>1</v>
      </c>
      <c r="Z2665" s="110">
        <f t="shared" si="293"/>
        <v>0</v>
      </c>
      <c r="AA2665" s="1">
        <f t="shared" si="294"/>
        <v>0</v>
      </c>
    </row>
    <row r="2666" spans="1:27" ht="15" customHeight="1">
      <c r="A2666" s="148">
        <v>3216</v>
      </c>
      <c r="B2666" s="139">
        <v>20170510</v>
      </c>
      <c r="C2666" s="57" t="str">
        <f t="shared" si="295"/>
        <v>POS</v>
      </c>
      <c r="D2666" s="115">
        <f t="shared" si="298"/>
        <v>41403</v>
      </c>
      <c r="E2666" s="9" t="s">
        <v>206</v>
      </c>
      <c r="F2666" s="37" t="s">
        <v>25</v>
      </c>
      <c r="G2666" s="11" t="s">
        <v>26</v>
      </c>
      <c r="H2666" s="3"/>
      <c r="I2666" s="3"/>
      <c r="J2666" s="4" t="s">
        <v>175</v>
      </c>
      <c r="K2666" s="31" t="s">
        <v>580</v>
      </c>
      <c r="L2666" s="31" t="s">
        <v>176</v>
      </c>
      <c r="M2666" s="4"/>
      <c r="N2666" s="4"/>
      <c r="O2666" s="4" t="str">
        <f t="shared" si="299"/>
        <v>Ceratina (Zadontomerus) acantha</v>
      </c>
      <c r="P2666" s="85" t="str">
        <f t="shared" si="296"/>
        <v>Ceratina acantha</v>
      </c>
      <c r="Q2666" s="11" t="s">
        <v>29</v>
      </c>
      <c r="R2666" s="11"/>
      <c r="S2666" s="12"/>
      <c r="T2666" s="12"/>
      <c r="U2666" s="12"/>
      <c r="V2666" s="10" t="s">
        <v>182</v>
      </c>
      <c r="W2666" s="118">
        <v>41953</v>
      </c>
      <c r="X2666" s="2"/>
      <c r="Y2666" s="129">
        <f t="shared" si="297"/>
        <v>1</v>
      </c>
      <c r="Z2666" s="110">
        <f t="shared" si="293"/>
        <v>0</v>
      </c>
      <c r="AA2666" s="1">
        <f t="shared" si="294"/>
        <v>0</v>
      </c>
    </row>
    <row r="2667" spans="1:27" ht="15" customHeight="1">
      <c r="A2667" s="148">
        <v>3217</v>
      </c>
      <c r="B2667" s="139">
        <v>20170510</v>
      </c>
      <c r="C2667" s="57" t="str">
        <f t="shared" si="295"/>
        <v>POS</v>
      </c>
      <c r="D2667" s="115">
        <f t="shared" si="298"/>
        <v>41403</v>
      </c>
      <c r="E2667" s="9" t="s">
        <v>206</v>
      </c>
      <c r="F2667" s="37" t="s">
        <v>25</v>
      </c>
      <c r="G2667" s="11" t="s">
        <v>26</v>
      </c>
      <c r="H2667" s="3"/>
      <c r="I2667" s="3"/>
      <c r="J2667" s="4" t="s">
        <v>175</v>
      </c>
      <c r="K2667" s="31" t="s">
        <v>580</v>
      </c>
      <c r="L2667" s="4" t="s">
        <v>218</v>
      </c>
      <c r="M2667" s="4"/>
      <c r="N2667" s="4"/>
      <c r="O2667" s="4" t="str">
        <f t="shared" si="299"/>
        <v>Ceratina (Zadontomerus) nanula</v>
      </c>
      <c r="P2667" s="85" t="str">
        <f t="shared" si="296"/>
        <v>Ceratina nanula</v>
      </c>
      <c r="Q2667" s="11" t="s">
        <v>43</v>
      </c>
      <c r="R2667" s="11"/>
      <c r="S2667" s="12"/>
      <c r="T2667" s="12"/>
      <c r="U2667" s="12"/>
      <c r="V2667" s="10" t="s">
        <v>182</v>
      </c>
      <c r="W2667" s="118">
        <v>41953</v>
      </c>
      <c r="X2667" s="2"/>
      <c r="Y2667" s="129">
        <f t="shared" si="297"/>
        <v>1</v>
      </c>
      <c r="Z2667" s="110">
        <f t="shared" si="293"/>
        <v>0</v>
      </c>
      <c r="AA2667" s="1">
        <f t="shared" si="294"/>
        <v>0</v>
      </c>
    </row>
    <row r="2668" spans="1:27" ht="15" customHeight="1">
      <c r="A2668" s="148">
        <v>3218</v>
      </c>
      <c r="B2668" s="139">
        <v>20170510</v>
      </c>
      <c r="C2668" s="57" t="str">
        <f t="shared" si="295"/>
        <v>POS</v>
      </c>
      <c r="D2668" s="115">
        <f t="shared" si="298"/>
        <v>41403</v>
      </c>
      <c r="E2668" s="9" t="s">
        <v>206</v>
      </c>
      <c r="F2668" s="37" t="s">
        <v>25</v>
      </c>
      <c r="G2668" s="11" t="s">
        <v>26</v>
      </c>
      <c r="H2668" s="3"/>
      <c r="I2668" s="3"/>
      <c r="J2668" s="4" t="s">
        <v>175</v>
      </c>
      <c r="K2668" s="31" t="s">
        <v>580</v>
      </c>
      <c r="L2668" s="4" t="s">
        <v>218</v>
      </c>
      <c r="M2668" s="4"/>
      <c r="N2668" s="4"/>
      <c r="O2668" s="4" t="str">
        <f t="shared" si="299"/>
        <v>Ceratina (Zadontomerus) nanula</v>
      </c>
      <c r="P2668" s="85" t="str">
        <f t="shared" si="296"/>
        <v>Ceratina nanula</v>
      </c>
      <c r="Q2668" s="11" t="s">
        <v>43</v>
      </c>
      <c r="R2668" s="11"/>
      <c r="S2668" s="12"/>
      <c r="T2668" s="12"/>
      <c r="U2668" s="12"/>
      <c r="V2668" s="10" t="s">
        <v>182</v>
      </c>
      <c r="W2668" s="118">
        <v>41953</v>
      </c>
      <c r="X2668" s="2"/>
      <c r="Y2668" s="129">
        <f t="shared" si="297"/>
        <v>1</v>
      </c>
      <c r="Z2668" s="110">
        <f t="shared" si="293"/>
        <v>0</v>
      </c>
      <c r="AA2668" s="1">
        <f t="shared" si="294"/>
        <v>0</v>
      </c>
    </row>
    <row r="2669" spans="1:27" ht="15" customHeight="1">
      <c r="A2669" s="148">
        <v>3219</v>
      </c>
      <c r="B2669" s="139">
        <v>20170510</v>
      </c>
      <c r="C2669" s="57" t="str">
        <f t="shared" si="295"/>
        <v>POS</v>
      </c>
      <c r="D2669" s="115">
        <f t="shared" si="298"/>
        <v>41403</v>
      </c>
      <c r="E2669" s="9" t="s">
        <v>206</v>
      </c>
      <c r="F2669" s="37" t="s">
        <v>25</v>
      </c>
      <c r="G2669" s="11" t="s">
        <v>26</v>
      </c>
      <c r="H2669" s="3"/>
      <c r="I2669" s="3"/>
      <c r="J2669" s="4" t="s">
        <v>175</v>
      </c>
      <c r="K2669" s="31" t="s">
        <v>580</v>
      </c>
      <c r="L2669" s="4" t="s">
        <v>218</v>
      </c>
      <c r="M2669" s="4"/>
      <c r="N2669" s="4"/>
      <c r="O2669" s="4" t="str">
        <f t="shared" si="299"/>
        <v>Ceratina (Zadontomerus) nanula</v>
      </c>
      <c r="P2669" s="85" t="str">
        <f t="shared" si="296"/>
        <v>Ceratina nanula</v>
      </c>
      <c r="Q2669" s="11" t="s">
        <v>43</v>
      </c>
      <c r="R2669" s="11"/>
      <c r="S2669" s="12"/>
      <c r="T2669" s="12"/>
      <c r="U2669" s="12"/>
      <c r="V2669" s="10" t="s">
        <v>182</v>
      </c>
      <c r="W2669" s="118">
        <v>41953</v>
      </c>
      <c r="X2669" s="2"/>
      <c r="Y2669" s="129">
        <f t="shared" si="297"/>
        <v>1</v>
      </c>
      <c r="Z2669" s="110">
        <f t="shared" si="293"/>
        <v>0</v>
      </c>
      <c r="AA2669" s="1">
        <f t="shared" si="294"/>
        <v>0</v>
      </c>
    </row>
    <row r="2670" spans="1:27" ht="15" customHeight="1">
      <c r="A2670" s="150">
        <v>3220</v>
      </c>
      <c r="B2670" s="140">
        <v>20170510</v>
      </c>
      <c r="C2670" s="57" t="str">
        <f t="shared" si="295"/>
        <v>POS</v>
      </c>
      <c r="D2670" s="114">
        <f t="shared" si="298"/>
        <v>41403</v>
      </c>
      <c r="E2670" s="9" t="s">
        <v>206</v>
      </c>
      <c r="F2670" s="37" t="s">
        <v>25</v>
      </c>
      <c r="G2670" s="11" t="s">
        <v>26</v>
      </c>
      <c r="H2670" s="3"/>
      <c r="I2670" s="3"/>
      <c r="J2670" s="4" t="s">
        <v>124</v>
      </c>
      <c r="K2670" s="4" t="s">
        <v>124</v>
      </c>
      <c r="L2670" s="4" t="s">
        <v>125</v>
      </c>
      <c r="M2670" s="4"/>
      <c r="N2670" s="4" t="s">
        <v>31</v>
      </c>
      <c r="O2670" s="4" t="str">
        <f t="shared" si="299"/>
        <v>Osmia (Osmia) lignaria</v>
      </c>
      <c r="P2670" s="85" t="str">
        <f t="shared" si="296"/>
        <v>Osmia lignaria</v>
      </c>
      <c r="Q2670" s="11" t="s">
        <v>29</v>
      </c>
      <c r="R2670" s="11"/>
      <c r="S2670" s="12"/>
      <c r="T2670" s="12"/>
      <c r="U2670" s="12"/>
      <c r="V2670" s="10" t="s">
        <v>58</v>
      </c>
      <c r="W2670" s="6">
        <v>41792</v>
      </c>
      <c r="X2670" s="2"/>
      <c r="Y2670" s="129">
        <f t="shared" si="297"/>
        <v>1</v>
      </c>
      <c r="Z2670" s="110">
        <f t="shared" si="293"/>
        <v>0</v>
      </c>
      <c r="AA2670" s="1">
        <f t="shared" si="294"/>
        <v>0</v>
      </c>
    </row>
    <row r="2671" spans="1:27" ht="15" customHeight="1">
      <c r="A2671" s="148">
        <v>3221</v>
      </c>
      <c r="B2671" s="139">
        <v>20170510</v>
      </c>
      <c r="C2671" s="57" t="str">
        <f t="shared" si="295"/>
        <v>POS</v>
      </c>
      <c r="D2671" s="115">
        <f t="shared" si="298"/>
        <v>41403</v>
      </c>
      <c r="E2671" s="9" t="s">
        <v>206</v>
      </c>
      <c r="F2671" s="37" t="s">
        <v>25</v>
      </c>
      <c r="G2671" s="11" t="s">
        <v>26</v>
      </c>
      <c r="H2671" s="3"/>
      <c r="I2671" s="3"/>
      <c r="J2671" s="4" t="s">
        <v>124</v>
      </c>
      <c r="K2671" s="4" t="s">
        <v>165</v>
      </c>
      <c r="L2671" s="4" t="s">
        <v>135</v>
      </c>
      <c r="M2671" s="4"/>
      <c r="N2671" s="4"/>
      <c r="O2671" s="4" t="str">
        <f t="shared" si="299"/>
        <v>Osmia (Melanosmia) dolerosa</v>
      </c>
      <c r="P2671" s="85" t="str">
        <f t="shared" si="296"/>
        <v>Osmia dolerosa</v>
      </c>
      <c r="Q2671" s="11" t="s">
        <v>29</v>
      </c>
      <c r="R2671" s="11"/>
      <c r="S2671" s="12"/>
      <c r="T2671" s="12"/>
      <c r="U2671" s="12"/>
      <c r="V2671" s="10" t="s">
        <v>182</v>
      </c>
      <c r="W2671" s="118">
        <v>41953</v>
      </c>
      <c r="X2671" s="2"/>
      <c r="Y2671" s="129">
        <f t="shared" si="297"/>
        <v>1</v>
      </c>
      <c r="Z2671" s="110">
        <f t="shared" si="293"/>
        <v>0</v>
      </c>
      <c r="AA2671" s="1">
        <f t="shared" si="294"/>
        <v>0</v>
      </c>
    </row>
    <row r="2672" spans="1:27" ht="15" customHeight="1">
      <c r="A2672" s="148">
        <v>3222</v>
      </c>
      <c r="B2672" s="139">
        <v>20170510</v>
      </c>
      <c r="C2672" s="57" t="str">
        <f t="shared" si="295"/>
        <v>POS</v>
      </c>
      <c r="D2672" s="115">
        <f t="shared" si="298"/>
        <v>41403</v>
      </c>
      <c r="E2672" s="9" t="s">
        <v>206</v>
      </c>
      <c r="F2672" s="37" t="s">
        <v>25</v>
      </c>
      <c r="G2672" s="11" t="s">
        <v>26</v>
      </c>
      <c r="H2672" s="3"/>
      <c r="I2672" s="3"/>
      <c r="J2672" s="4" t="s">
        <v>124</v>
      </c>
      <c r="K2672" s="4" t="s">
        <v>165</v>
      </c>
      <c r="L2672" s="4" t="s">
        <v>135</v>
      </c>
      <c r="M2672" s="4"/>
      <c r="N2672" s="4"/>
      <c r="O2672" s="4" t="str">
        <f t="shared" si="299"/>
        <v>Osmia (Melanosmia) dolerosa</v>
      </c>
      <c r="P2672" s="85" t="str">
        <f t="shared" si="296"/>
        <v>Osmia dolerosa</v>
      </c>
      <c r="Q2672" s="11" t="s">
        <v>29</v>
      </c>
      <c r="R2672" s="11"/>
      <c r="S2672" s="12"/>
      <c r="T2672" s="12"/>
      <c r="U2672" s="12"/>
      <c r="V2672" s="10" t="s">
        <v>182</v>
      </c>
      <c r="W2672" s="118">
        <v>41953</v>
      </c>
      <c r="X2672" s="2"/>
      <c r="Y2672" s="129">
        <f t="shared" si="297"/>
        <v>1</v>
      </c>
      <c r="Z2672" s="110">
        <f t="shared" si="293"/>
        <v>0</v>
      </c>
      <c r="AA2672" s="1">
        <f t="shared" si="294"/>
        <v>0</v>
      </c>
    </row>
    <row r="2673" spans="1:27" ht="15" customHeight="1">
      <c r="A2673" s="148">
        <v>3223</v>
      </c>
      <c r="B2673" s="139">
        <v>20170510</v>
      </c>
      <c r="C2673" s="57" t="str">
        <f t="shared" si="295"/>
        <v>POS</v>
      </c>
      <c r="D2673" s="115">
        <f t="shared" si="298"/>
        <v>41403</v>
      </c>
      <c r="E2673" s="9" t="s">
        <v>206</v>
      </c>
      <c r="F2673" s="37" t="s">
        <v>25</v>
      </c>
      <c r="G2673" s="11" t="s">
        <v>26</v>
      </c>
      <c r="H2673" s="3"/>
      <c r="I2673" s="3"/>
      <c r="J2673" s="4" t="s">
        <v>124</v>
      </c>
      <c r="K2673" s="83" t="s">
        <v>165</v>
      </c>
      <c r="L2673" s="4" t="s">
        <v>162</v>
      </c>
      <c r="M2673" s="4"/>
      <c r="N2673" s="4"/>
      <c r="O2673" s="4" t="str">
        <f t="shared" si="299"/>
        <v>Osmia (Melanosmia) trifoliama</v>
      </c>
      <c r="P2673" s="85" t="str">
        <f t="shared" si="296"/>
        <v>Osmia trifoliama</v>
      </c>
      <c r="Q2673" s="11" t="s">
        <v>43</v>
      </c>
      <c r="R2673" s="11"/>
      <c r="S2673" s="12" t="s">
        <v>55</v>
      </c>
      <c r="T2673" s="12"/>
      <c r="U2673" s="12"/>
      <c r="V2673" s="10" t="s">
        <v>182</v>
      </c>
      <c r="W2673" s="118">
        <v>41953</v>
      </c>
      <c r="X2673" s="2" t="s">
        <v>219</v>
      </c>
      <c r="Y2673" s="129">
        <f t="shared" si="297"/>
        <v>1</v>
      </c>
      <c r="Z2673" s="110">
        <f t="shared" si="293"/>
        <v>1</v>
      </c>
      <c r="AA2673" s="1">
        <f t="shared" si="294"/>
        <v>0</v>
      </c>
    </row>
    <row r="2674" spans="1:27" ht="15" customHeight="1">
      <c r="A2674" s="148">
        <v>3224</v>
      </c>
      <c r="B2674" s="139">
        <v>20170510</v>
      </c>
      <c r="C2674" s="57" t="str">
        <f t="shared" si="295"/>
        <v>POS</v>
      </c>
      <c r="D2674" s="115">
        <f t="shared" si="298"/>
        <v>41403</v>
      </c>
      <c r="E2674" s="9" t="s">
        <v>206</v>
      </c>
      <c r="F2674" s="37" t="s">
        <v>25</v>
      </c>
      <c r="G2674" s="11" t="s">
        <v>26</v>
      </c>
      <c r="H2674" s="3"/>
      <c r="I2674" s="3"/>
      <c r="J2674" s="4" t="s">
        <v>140</v>
      </c>
      <c r="K2674" s="4" t="s">
        <v>140</v>
      </c>
      <c r="L2674" s="4" t="s">
        <v>141</v>
      </c>
      <c r="M2674" s="4"/>
      <c r="N2674" s="4"/>
      <c r="O2674" s="4" t="str">
        <f t="shared" si="299"/>
        <v>Agapostemon (Agapostemon) texanus</v>
      </c>
      <c r="P2674" s="85" t="str">
        <f t="shared" si="296"/>
        <v>Agapostemon texanus</v>
      </c>
      <c r="Q2674" s="11" t="s">
        <v>29</v>
      </c>
      <c r="R2674" s="11"/>
      <c r="S2674" s="12"/>
      <c r="T2674" s="12"/>
      <c r="U2674" s="12"/>
      <c r="V2674" s="10" t="s">
        <v>182</v>
      </c>
      <c r="W2674" s="118">
        <v>41959</v>
      </c>
      <c r="X2674" s="2"/>
      <c r="Y2674" s="129">
        <f t="shared" si="297"/>
        <v>1</v>
      </c>
      <c r="Z2674" s="110">
        <f t="shared" si="293"/>
        <v>0</v>
      </c>
      <c r="AA2674" s="1">
        <f t="shared" si="294"/>
        <v>0</v>
      </c>
    </row>
    <row r="2675" spans="1:27" ht="15" customHeight="1">
      <c r="A2675" s="148">
        <v>3225</v>
      </c>
      <c r="B2675" s="139">
        <v>20170510</v>
      </c>
      <c r="C2675" s="57" t="str">
        <f t="shared" si="295"/>
        <v>POS</v>
      </c>
      <c r="D2675" s="115">
        <f t="shared" si="298"/>
        <v>41403</v>
      </c>
      <c r="E2675" s="9" t="s">
        <v>206</v>
      </c>
      <c r="F2675" s="37" t="s">
        <v>25</v>
      </c>
      <c r="G2675" s="11" t="s">
        <v>26</v>
      </c>
      <c r="H2675" s="3"/>
      <c r="I2675" s="3"/>
      <c r="J2675" s="4" t="s">
        <v>140</v>
      </c>
      <c r="K2675" s="4" t="s">
        <v>140</v>
      </c>
      <c r="L2675" s="4" t="s">
        <v>141</v>
      </c>
      <c r="M2675" s="4"/>
      <c r="N2675" s="4"/>
      <c r="O2675" s="4" t="str">
        <f t="shared" si="299"/>
        <v>Agapostemon (Agapostemon) texanus</v>
      </c>
      <c r="P2675" s="85" t="str">
        <f t="shared" si="296"/>
        <v>Agapostemon texanus</v>
      </c>
      <c r="Q2675" s="11" t="s">
        <v>29</v>
      </c>
      <c r="R2675" s="11"/>
      <c r="S2675" s="12"/>
      <c r="T2675" s="12"/>
      <c r="U2675" s="12"/>
      <c r="V2675" s="10" t="s">
        <v>182</v>
      </c>
      <c r="W2675" s="118">
        <v>41959</v>
      </c>
      <c r="X2675" s="2"/>
      <c r="Y2675" s="129">
        <f t="shared" si="297"/>
        <v>1</v>
      </c>
      <c r="Z2675" s="110">
        <f t="shared" si="293"/>
        <v>0</v>
      </c>
      <c r="AA2675" s="1">
        <f t="shared" si="294"/>
        <v>0</v>
      </c>
    </row>
    <row r="2676" spans="1:27" ht="15" customHeight="1">
      <c r="A2676" s="148">
        <v>3226</v>
      </c>
      <c r="B2676" s="139">
        <v>20170510</v>
      </c>
      <c r="C2676" s="57" t="str">
        <f t="shared" si="295"/>
        <v>POS</v>
      </c>
      <c r="D2676" s="115">
        <f t="shared" si="298"/>
        <v>41403</v>
      </c>
      <c r="E2676" s="9" t="s">
        <v>206</v>
      </c>
      <c r="F2676" s="37" t="s">
        <v>25</v>
      </c>
      <c r="G2676" s="11" t="s">
        <v>26</v>
      </c>
      <c r="H2676" s="3"/>
      <c r="I2676" s="3"/>
      <c r="J2676" s="4" t="s">
        <v>117</v>
      </c>
      <c r="K2676" s="4" t="s">
        <v>198</v>
      </c>
      <c r="L2676" s="4" t="s">
        <v>913</v>
      </c>
      <c r="M2676" s="4"/>
      <c r="N2676" s="4"/>
      <c r="O2676" s="4" t="str">
        <f t="shared" si="299"/>
        <v>Lasioglossum (Hemihalictus) villosulum</v>
      </c>
      <c r="P2676" s="85" t="str">
        <f t="shared" si="296"/>
        <v>Lasioglossum villosulum</v>
      </c>
      <c r="Q2676" s="11" t="s">
        <v>29</v>
      </c>
      <c r="R2676" s="11"/>
      <c r="S2676" s="12"/>
      <c r="T2676" s="12"/>
      <c r="U2676" s="12"/>
      <c r="V2676" s="10" t="s">
        <v>182</v>
      </c>
      <c r="W2676" s="118">
        <v>41957</v>
      </c>
      <c r="X2676" s="2" t="s">
        <v>1476</v>
      </c>
      <c r="Y2676" s="129">
        <f t="shared" si="297"/>
        <v>1</v>
      </c>
      <c r="Z2676" s="110">
        <f t="shared" si="293"/>
        <v>0</v>
      </c>
      <c r="AA2676" s="1">
        <f t="shared" si="294"/>
        <v>0</v>
      </c>
    </row>
    <row r="2677" spans="1:27" ht="15" customHeight="1">
      <c r="A2677" s="148">
        <v>3227</v>
      </c>
      <c r="B2677" s="139">
        <v>20170510</v>
      </c>
      <c r="C2677" s="57" t="str">
        <f t="shared" si="295"/>
        <v>POS</v>
      </c>
      <c r="D2677" s="115">
        <f t="shared" si="298"/>
        <v>41403</v>
      </c>
      <c r="E2677" s="9" t="s">
        <v>206</v>
      </c>
      <c r="F2677" s="37" t="s">
        <v>25</v>
      </c>
      <c r="G2677" s="11" t="s">
        <v>26</v>
      </c>
      <c r="H2677" s="3"/>
      <c r="I2677" s="3"/>
      <c r="J2677" s="4" t="s">
        <v>117</v>
      </c>
      <c r="K2677" s="4" t="s">
        <v>198</v>
      </c>
      <c r="L2677" s="4" t="s">
        <v>913</v>
      </c>
      <c r="M2677" s="4"/>
      <c r="N2677" s="4"/>
      <c r="O2677" s="4" t="str">
        <f t="shared" si="299"/>
        <v>Lasioglossum (Hemihalictus) villosulum</v>
      </c>
      <c r="P2677" s="85" t="str">
        <f t="shared" si="296"/>
        <v>Lasioglossum villosulum</v>
      </c>
      <c r="Q2677" s="11" t="s">
        <v>29</v>
      </c>
      <c r="R2677" s="11"/>
      <c r="S2677" s="12"/>
      <c r="T2677" s="12"/>
      <c r="U2677" s="12"/>
      <c r="V2677" s="10" t="s">
        <v>182</v>
      </c>
      <c r="W2677" s="118">
        <v>41957</v>
      </c>
      <c r="X2677" s="2" t="s">
        <v>1476</v>
      </c>
      <c r="Y2677" s="129">
        <f t="shared" si="297"/>
        <v>1</v>
      </c>
      <c r="Z2677" s="110">
        <f t="shared" si="293"/>
        <v>0</v>
      </c>
      <c r="AA2677" s="1">
        <f t="shared" si="294"/>
        <v>0</v>
      </c>
    </row>
    <row r="2678" spans="1:27" ht="15" customHeight="1">
      <c r="A2678" s="148">
        <v>3228</v>
      </c>
      <c r="B2678" s="139">
        <v>20170510</v>
      </c>
      <c r="C2678" s="57" t="str">
        <f t="shared" si="295"/>
        <v>POS</v>
      </c>
      <c r="D2678" s="115">
        <f t="shared" si="298"/>
        <v>41403</v>
      </c>
      <c r="E2678" s="9" t="s">
        <v>206</v>
      </c>
      <c r="F2678" s="37" t="s">
        <v>25</v>
      </c>
      <c r="G2678" s="11" t="s">
        <v>26</v>
      </c>
      <c r="H2678" s="3"/>
      <c r="I2678" s="3"/>
      <c r="J2678" s="4" t="s">
        <v>117</v>
      </c>
      <c r="K2678" s="4" t="s">
        <v>198</v>
      </c>
      <c r="L2678" s="4" t="s">
        <v>913</v>
      </c>
      <c r="M2678" s="4"/>
      <c r="N2678" s="4"/>
      <c r="O2678" s="4" t="str">
        <f t="shared" si="299"/>
        <v>Lasioglossum (Hemihalictus) villosulum</v>
      </c>
      <c r="P2678" s="85" t="str">
        <f t="shared" si="296"/>
        <v>Lasioglossum villosulum</v>
      </c>
      <c r="Q2678" s="11" t="s">
        <v>29</v>
      </c>
      <c r="R2678" s="11"/>
      <c r="S2678" s="12"/>
      <c r="T2678" s="12"/>
      <c r="U2678" s="12"/>
      <c r="V2678" s="10" t="s">
        <v>182</v>
      </c>
      <c r="W2678" s="118">
        <v>41957</v>
      </c>
      <c r="X2678" s="2" t="s">
        <v>1476</v>
      </c>
      <c r="Y2678" s="129">
        <f t="shared" si="297"/>
        <v>1</v>
      </c>
      <c r="Z2678" s="110">
        <f t="shared" si="293"/>
        <v>0</v>
      </c>
      <c r="AA2678" s="1">
        <f t="shared" si="294"/>
        <v>0</v>
      </c>
    </row>
    <row r="2679" spans="1:27" ht="15" customHeight="1">
      <c r="A2679" s="148">
        <v>3229</v>
      </c>
      <c r="B2679" s="139">
        <v>20170510</v>
      </c>
      <c r="C2679" s="57" t="str">
        <f t="shared" si="295"/>
        <v>POS</v>
      </c>
      <c r="D2679" s="115">
        <f t="shared" si="298"/>
        <v>41403</v>
      </c>
      <c r="E2679" s="9" t="s">
        <v>206</v>
      </c>
      <c r="F2679" s="37" t="s">
        <v>25</v>
      </c>
      <c r="G2679" s="11" t="s">
        <v>26</v>
      </c>
      <c r="H2679" s="3"/>
      <c r="I2679" s="3"/>
      <c r="J2679" s="4" t="s">
        <v>117</v>
      </c>
      <c r="K2679" s="4" t="s">
        <v>198</v>
      </c>
      <c r="L2679" s="4" t="s">
        <v>913</v>
      </c>
      <c r="M2679" s="4"/>
      <c r="N2679" s="4"/>
      <c r="O2679" s="4" t="str">
        <f t="shared" si="299"/>
        <v>Lasioglossum (Hemihalictus) villosulum</v>
      </c>
      <c r="P2679" s="85" t="str">
        <f t="shared" si="296"/>
        <v>Lasioglossum villosulum</v>
      </c>
      <c r="Q2679" s="11" t="s">
        <v>29</v>
      </c>
      <c r="R2679" s="11"/>
      <c r="S2679" s="12"/>
      <c r="T2679" s="12"/>
      <c r="U2679" s="12"/>
      <c r="V2679" s="10" t="s">
        <v>182</v>
      </c>
      <c r="W2679" s="118">
        <v>41957</v>
      </c>
      <c r="X2679" s="2" t="s">
        <v>1476</v>
      </c>
      <c r="Y2679" s="129">
        <f t="shared" si="297"/>
        <v>1</v>
      </c>
      <c r="Z2679" s="110">
        <f t="shared" si="293"/>
        <v>0</v>
      </c>
      <c r="AA2679" s="1">
        <f t="shared" si="294"/>
        <v>0</v>
      </c>
    </row>
    <row r="2680" spans="1:27" ht="15" customHeight="1">
      <c r="A2680" s="148">
        <v>3230</v>
      </c>
      <c r="B2680" s="139">
        <v>20170510</v>
      </c>
      <c r="C2680" s="57" t="str">
        <f t="shared" si="295"/>
        <v>POS</v>
      </c>
      <c r="D2680" s="115">
        <f t="shared" si="298"/>
        <v>41403</v>
      </c>
      <c r="E2680" s="9" t="s">
        <v>206</v>
      </c>
      <c r="F2680" s="37" t="s">
        <v>25</v>
      </c>
      <c r="G2680" s="11" t="s">
        <v>26</v>
      </c>
      <c r="H2680" s="3"/>
      <c r="I2680" s="3"/>
      <c r="J2680" s="4" t="s">
        <v>51</v>
      </c>
      <c r="K2680" s="84" t="s">
        <v>582</v>
      </c>
      <c r="L2680" s="4" t="s">
        <v>52</v>
      </c>
      <c r="M2680" s="4"/>
      <c r="N2680" s="4"/>
      <c r="O2680" s="4" t="str">
        <f t="shared" si="299"/>
        <v>Halictus (Seladonia) tripartitus</v>
      </c>
      <c r="P2680" s="85" t="str">
        <f t="shared" si="296"/>
        <v>Halictus tripartitus</v>
      </c>
      <c r="Q2680" s="11" t="s">
        <v>29</v>
      </c>
      <c r="R2680" s="11"/>
      <c r="S2680" s="12"/>
      <c r="T2680" s="12"/>
      <c r="U2680" s="12"/>
      <c r="V2680" s="10" t="s">
        <v>182</v>
      </c>
      <c r="W2680" s="118">
        <v>41982</v>
      </c>
      <c r="X2680" s="2"/>
      <c r="Y2680" s="129">
        <f t="shared" si="297"/>
        <v>1</v>
      </c>
      <c r="Z2680" s="110">
        <f t="shared" si="293"/>
        <v>0</v>
      </c>
      <c r="AA2680" s="1">
        <f t="shared" si="294"/>
        <v>0</v>
      </c>
    </row>
    <row r="2681" spans="1:27" ht="15" customHeight="1">
      <c r="A2681" s="148">
        <v>3231</v>
      </c>
      <c r="B2681" s="139">
        <v>20170510</v>
      </c>
      <c r="C2681" s="57" t="str">
        <f t="shared" si="295"/>
        <v>POS</v>
      </c>
      <c r="D2681" s="115">
        <f t="shared" si="298"/>
        <v>41403</v>
      </c>
      <c r="E2681" s="9" t="s">
        <v>206</v>
      </c>
      <c r="F2681" s="37" t="s">
        <v>25</v>
      </c>
      <c r="G2681" s="11" t="s">
        <v>26</v>
      </c>
      <c r="H2681" s="3"/>
      <c r="I2681" s="3"/>
      <c r="J2681" s="4" t="s">
        <v>51</v>
      </c>
      <c r="K2681" s="84" t="s">
        <v>582</v>
      </c>
      <c r="L2681" s="4" t="s">
        <v>52</v>
      </c>
      <c r="M2681" s="4"/>
      <c r="N2681" s="4"/>
      <c r="O2681" s="4" t="str">
        <f t="shared" si="299"/>
        <v>Halictus (Seladonia) tripartitus</v>
      </c>
      <c r="P2681" s="85" t="str">
        <f t="shared" si="296"/>
        <v>Halictus tripartitus</v>
      </c>
      <c r="Q2681" s="11" t="s">
        <v>29</v>
      </c>
      <c r="R2681" s="11"/>
      <c r="S2681" s="12"/>
      <c r="T2681" s="12"/>
      <c r="U2681" s="12"/>
      <c r="V2681" s="10" t="s">
        <v>182</v>
      </c>
      <c r="W2681" s="118">
        <v>41982</v>
      </c>
      <c r="X2681" s="2"/>
      <c r="Y2681" s="129">
        <f t="shared" si="297"/>
        <v>1</v>
      </c>
      <c r="Z2681" s="110">
        <f t="shared" si="293"/>
        <v>0</v>
      </c>
      <c r="AA2681" s="1">
        <f t="shared" si="294"/>
        <v>0</v>
      </c>
    </row>
    <row r="2682" spans="1:27" ht="15" customHeight="1">
      <c r="A2682" s="148">
        <v>3232</v>
      </c>
      <c r="B2682" s="139">
        <v>20170510</v>
      </c>
      <c r="C2682" s="57" t="str">
        <f t="shared" si="295"/>
        <v>POS</v>
      </c>
      <c r="D2682" s="115">
        <f t="shared" si="298"/>
        <v>41403</v>
      </c>
      <c r="E2682" s="9" t="s">
        <v>206</v>
      </c>
      <c r="F2682" s="37" t="s">
        <v>25</v>
      </c>
      <c r="G2682" s="11" t="s">
        <v>26</v>
      </c>
      <c r="H2682" s="3"/>
      <c r="I2682" s="3"/>
      <c r="J2682" s="4" t="s">
        <v>51</v>
      </c>
      <c r="K2682" s="84" t="s">
        <v>582</v>
      </c>
      <c r="L2682" s="4" t="s">
        <v>52</v>
      </c>
      <c r="M2682" s="4"/>
      <c r="N2682" s="4"/>
      <c r="O2682" s="4" t="str">
        <f t="shared" si="299"/>
        <v>Halictus (Seladonia) tripartitus</v>
      </c>
      <c r="P2682" s="85" t="str">
        <f t="shared" si="296"/>
        <v>Halictus tripartitus</v>
      </c>
      <c r="Q2682" s="11" t="s">
        <v>29</v>
      </c>
      <c r="R2682" s="11"/>
      <c r="S2682" s="12"/>
      <c r="T2682" s="12"/>
      <c r="U2682" s="12"/>
      <c r="V2682" s="10" t="s">
        <v>182</v>
      </c>
      <c r="W2682" s="118">
        <v>41982</v>
      </c>
      <c r="X2682" s="2"/>
      <c r="Y2682" s="129">
        <f t="shared" si="297"/>
        <v>1</v>
      </c>
      <c r="Z2682" s="110">
        <f t="shared" si="293"/>
        <v>0</v>
      </c>
      <c r="AA2682" s="1">
        <f t="shared" si="294"/>
        <v>0</v>
      </c>
    </row>
    <row r="2683" spans="1:27" ht="15" customHeight="1">
      <c r="A2683" s="148">
        <v>3233</v>
      </c>
      <c r="B2683" s="139">
        <v>20170510</v>
      </c>
      <c r="C2683" s="57" t="str">
        <f t="shared" si="295"/>
        <v>POS</v>
      </c>
      <c r="D2683" s="115">
        <f t="shared" si="298"/>
        <v>41403</v>
      </c>
      <c r="E2683" s="9" t="s">
        <v>206</v>
      </c>
      <c r="F2683" s="37" t="s">
        <v>25</v>
      </c>
      <c r="G2683" s="11" t="s">
        <v>26</v>
      </c>
      <c r="H2683" s="3"/>
      <c r="I2683" s="3"/>
      <c r="J2683" s="4" t="s">
        <v>51</v>
      </c>
      <c r="K2683" s="84" t="s">
        <v>582</v>
      </c>
      <c r="L2683" s="4" t="s">
        <v>52</v>
      </c>
      <c r="M2683" s="4"/>
      <c r="N2683" s="4"/>
      <c r="O2683" s="4" t="str">
        <f t="shared" si="299"/>
        <v>Halictus (Seladonia) tripartitus</v>
      </c>
      <c r="P2683" s="85" t="str">
        <f t="shared" si="296"/>
        <v>Halictus tripartitus</v>
      </c>
      <c r="Q2683" s="11" t="s">
        <v>29</v>
      </c>
      <c r="R2683" s="11"/>
      <c r="S2683" s="12"/>
      <c r="T2683" s="12"/>
      <c r="U2683" s="12"/>
      <c r="V2683" s="10" t="s">
        <v>182</v>
      </c>
      <c r="W2683" s="118">
        <v>41982</v>
      </c>
      <c r="X2683" s="2"/>
      <c r="Y2683" s="129">
        <f t="shared" si="297"/>
        <v>1</v>
      </c>
      <c r="Z2683" s="110">
        <f t="shared" si="293"/>
        <v>0</v>
      </c>
      <c r="AA2683" s="1">
        <f t="shared" si="294"/>
        <v>0</v>
      </c>
    </row>
    <row r="2684" spans="1:27" ht="15" customHeight="1">
      <c r="A2684" s="148">
        <v>3234</v>
      </c>
      <c r="B2684" s="139">
        <v>20170510</v>
      </c>
      <c r="C2684" s="57" t="str">
        <f t="shared" si="295"/>
        <v>POS</v>
      </c>
      <c r="D2684" s="115">
        <f t="shared" si="298"/>
        <v>41403</v>
      </c>
      <c r="E2684" s="9" t="s">
        <v>206</v>
      </c>
      <c r="F2684" s="37" t="s">
        <v>25</v>
      </c>
      <c r="G2684" s="11" t="s">
        <v>26</v>
      </c>
      <c r="H2684" s="3"/>
      <c r="I2684" s="3"/>
      <c r="J2684" s="4" t="s">
        <v>51</v>
      </c>
      <c r="K2684" s="84" t="s">
        <v>582</v>
      </c>
      <c r="L2684" s="4" t="s">
        <v>52</v>
      </c>
      <c r="M2684" s="4"/>
      <c r="N2684" s="4"/>
      <c r="O2684" s="4" t="str">
        <f t="shared" si="299"/>
        <v>Halictus (Seladonia) tripartitus</v>
      </c>
      <c r="P2684" s="85" t="str">
        <f t="shared" si="296"/>
        <v>Halictus tripartitus</v>
      </c>
      <c r="Q2684" s="11" t="s">
        <v>29</v>
      </c>
      <c r="R2684" s="11"/>
      <c r="S2684" s="12"/>
      <c r="T2684" s="12"/>
      <c r="U2684" s="12"/>
      <c r="V2684" s="10" t="s">
        <v>182</v>
      </c>
      <c r="W2684" s="118">
        <v>41982</v>
      </c>
      <c r="X2684" s="2"/>
      <c r="Y2684" s="129">
        <f t="shared" si="297"/>
        <v>1</v>
      </c>
      <c r="Z2684" s="110">
        <f t="shared" si="293"/>
        <v>0</v>
      </c>
      <c r="AA2684" s="1">
        <f t="shared" si="294"/>
        <v>0</v>
      </c>
    </row>
    <row r="2685" spans="1:27" ht="15" customHeight="1">
      <c r="A2685" s="148">
        <v>3235</v>
      </c>
      <c r="B2685" s="139">
        <v>20170510</v>
      </c>
      <c r="C2685" s="57" t="str">
        <f t="shared" si="295"/>
        <v>POS</v>
      </c>
      <c r="D2685" s="115">
        <f t="shared" si="298"/>
        <v>41403</v>
      </c>
      <c r="E2685" s="9" t="s">
        <v>206</v>
      </c>
      <c r="F2685" s="37" t="s">
        <v>25</v>
      </c>
      <c r="G2685" s="11" t="s">
        <v>26</v>
      </c>
      <c r="H2685" s="3"/>
      <c r="I2685" s="3"/>
      <c r="J2685" s="4" t="s">
        <v>51</v>
      </c>
      <c r="K2685" s="84" t="s">
        <v>582</v>
      </c>
      <c r="L2685" s="4" t="s">
        <v>52</v>
      </c>
      <c r="M2685" s="4"/>
      <c r="N2685" s="4"/>
      <c r="O2685" s="4" t="str">
        <f t="shared" si="299"/>
        <v>Halictus (Seladonia) tripartitus</v>
      </c>
      <c r="P2685" s="85" t="str">
        <f t="shared" si="296"/>
        <v>Halictus tripartitus</v>
      </c>
      <c r="Q2685" s="11" t="s">
        <v>29</v>
      </c>
      <c r="R2685" s="11"/>
      <c r="S2685" s="12"/>
      <c r="T2685" s="12"/>
      <c r="U2685" s="12"/>
      <c r="V2685" s="10" t="s">
        <v>182</v>
      </c>
      <c r="W2685" s="118">
        <v>41982</v>
      </c>
      <c r="X2685" s="2"/>
      <c r="Y2685" s="129">
        <f t="shared" si="297"/>
        <v>1</v>
      </c>
      <c r="Z2685" s="110">
        <f t="shared" si="293"/>
        <v>0</v>
      </c>
      <c r="AA2685" s="1">
        <f t="shared" si="294"/>
        <v>0</v>
      </c>
    </row>
    <row r="2686" spans="1:27" ht="15" customHeight="1">
      <c r="A2686" s="148">
        <v>3236</v>
      </c>
      <c r="B2686" s="139">
        <v>20170510</v>
      </c>
      <c r="C2686" s="57" t="str">
        <f t="shared" si="295"/>
        <v>POS</v>
      </c>
      <c r="D2686" s="115">
        <f t="shared" si="298"/>
        <v>41403</v>
      </c>
      <c r="E2686" s="9" t="s">
        <v>206</v>
      </c>
      <c r="F2686" s="37" t="s">
        <v>25</v>
      </c>
      <c r="G2686" s="11" t="s">
        <v>26</v>
      </c>
      <c r="H2686" s="3"/>
      <c r="I2686" s="3"/>
      <c r="J2686" s="4" t="s">
        <v>51</v>
      </c>
      <c r="K2686" s="84" t="s">
        <v>582</v>
      </c>
      <c r="L2686" s="4" t="s">
        <v>52</v>
      </c>
      <c r="M2686" s="4"/>
      <c r="N2686" s="4"/>
      <c r="O2686" s="4" t="str">
        <f t="shared" si="299"/>
        <v>Halictus (Seladonia) tripartitus</v>
      </c>
      <c r="P2686" s="85" t="str">
        <f t="shared" si="296"/>
        <v>Halictus tripartitus</v>
      </c>
      <c r="Q2686" s="11" t="s">
        <v>29</v>
      </c>
      <c r="R2686" s="11"/>
      <c r="S2686" s="12"/>
      <c r="T2686" s="12"/>
      <c r="U2686" s="12"/>
      <c r="V2686" s="10" t="s">
        <v>182</v>
      </c>
      <c r="W2686" s="118">
        <v>41982</v>
      </c>
      <c r="X2686" s="2"/>
      <c r="Y2686" s="129">
        <f t="shared" si="297"/>
        <v>1</v>
      </c>
      <c r="Z2686" s="110">
        <f t="shared" si="293"/>
        <v>0</v>
      </c>
      <c r="AA2686" s="1">
        <f t="shared" si="294"/>
        <v>0</v>
      </c>
    </row>
    <row r="2687" spans="1:27" ht="15" customHeight="1">
      <c r="A2687" s="148">
        <v>3237</v>
      </c>
      <c r="B2687" s="139">
        <v>20170510</v>
      </c>
      <c r="C2687" s="57" t="str">
        <f t="shared" si="295"/>
        <v>POS</v>
      </c>
      <c r="D2687" s="115">
        <f t="shared" si="298"/>
        <v>41403</v>
      </c>
      <c r="E2687" s="9" t="s">
        <v>206</v>
      </c>
      <c r="F2687" s="37" t="s">
        <v>25</v>
      </c>
      <c r="G2687" s="11" t="s">
        <v>26</v>
      </c>
      <c r="H2687" s="3"/>
      <c r="I2687" s="3"/>
      <c r="J2687" s="4" t="s">
        <v>51</v>
      </c>
      <c r="K2687" s="84" t="s">
        <v>582</v>
      </c>
      <c r="L2687" s="4" t="s">
        <v>52</v>
      </c>
      <c r="M2687" s="4"/>
      <c r="N2687" s="4"/>
      <c r="O2687" s="4" t="str">
        <f t="shared" si="299"/>
        <v>Halictus (Seladonia) tripartitus</v>
      </c>
      <c r="P2687" s="85" t="str">
        <f t="shared" si="296"/>
        <v>Halictus tripartitus</v>
      </c>
      <c r="Q2687" s="11" t="s">
        <v>29</v>
      </c>
      <c r="R2687" s="11"/>
      <c r="S2687" s="12"/>
      <c r="T2687" s="12"/>
      <c r="U2687" s="12"/>
      <c r="V2687" s="10" t="s">
        <v>182</v>
      </c>
      <c r="W2687" s="118">
        <v>41982</v>
      </c>
      <c r="X2687" s="2"/>
      <c r="Y2687" s="129">
        <f t="shared" si="297"/>
        <v>1</v>
      </c>
      <c r="Z2687" s="110">
        <f t="shared" si="293"/>
        <v>0</v>
      </c>
      <c r="AA2687" s="1">
        <f t="shared" si="294"/>
        <v>0</v>
      </c>
    </row>
    <row r="2688" spans="1:27" ht="15" customHeight="1">
      <c r="A2688" s="148">
        <v>3238</v>
      </c>
      <c r="B2688" s="139">
        <v>20170510</v>
      </c>
      <c r="C2688" s="57" t="str">
        <f t="shared" si="295"/>
        <v>POS</v>
      </c>
      <c r="D2688" s="115">
        <f t="shared" si="298"/>
        <v>41403</v>
      </c>
      <c r="E2688" s="9" t="s">
        <v>210</v>
      </c>
      <c r="F2688" s="37" t="s">
        <v>25</v>
      </c>
      <c r="G2688" s="11" t="s">
        <v>26</v>
      </c>
      <c r="H2688" s="3"/>
      <c r="I2688" s="3"/>
      <c r="J2688" s="4" t="s">
        <v>27</v>
      </c>
      <c r="K2688" s="4" t="s">
        <v>578</v>
      </c>
      <c r="L2688" s="4" t="s">
        <v>87</v>
      </c>
      <c r="M2688" s="4"/>
      <c r="N2688" s="4"/>
      <c r="O2688" s="4" t="str">
        <f t="shared" si="299"/>
        <v>Bombus (Pyrobombus) flavifrons</v>
      </c>
      <c r="P2688" s="85" t="str">
        <f t="shared" si="296"/>
        <v>Bombus flavifrons</v>
      </c>
      <c r="Q2688" s="11" t="s">
        <v>29</v>
      </c>
      <c r="R2688" s="11"/>
      <c r="S2688" s="12"/>
      <c r="T2688" s="12"/>
      <c r="U2688" s="12"/>
      <c r="V2688" s="10" t="s">
        <v>182</v>
      </c>
      <c r="W2688" s="118">
        <v>41988</v>
      </c>
      <c r="X2688" s="2"/>
      <c r="Y2688" s="129">
        <f t="shared" si="297"/>
        <v>1</v>
      </c>
      <c r="Z2688" s="110">
        <f t="shared" si="293"/>
        <v>0</v>
      </c>
      <c r="AA2688" s="1">
        <f t="shared" si="294"/>
        <v>0</v>
      </c>
    </row>
    <row r="2689" spans="1:27" ht="15" customHeight="1">
      <c r="A2689" s="148">
        <v>3239</v>
      </c>
      <c r="B2689" s="139">
        <v>20170510</v>
      </c>
      <c r="C2689" s="57" t="str">
        <f t="shared" si="295"/>
        <v>POS</v>
      </c>
      <c r="D2689" s="115">
        <f t="shared" si="298"/>
        <v>41403</v>
      </c>
      <c r="E2689" s="9" t="s">
        <v>210</v>
      </c>
      <c r="F2689" s="37" t="s">
        <v>25</v>
      </c>
      <c r="G2689" s="11" t="s">
        <v>26</v>
      </c>
      <c r="H2689" s="3"/>
      <c r="I2689" s="3"/>
      <c r="J2689" s="4" t="s">
        <v>124</v>
      </c>
      <c r="K2689" s="4" t="s">
        <v>165</v>
      </c>
      <c r="L2689" s="4" t="s">
        <v>135</v>
      </c>
      <c r="M2689" s="4"/>
      <c r="N2689" s="4"/>
      <c r="O2689" s="4" t="str">
        <f t="shared" si="299"/>
        <v>Osmia (Melanosmia) dolerosa</v>
      </c>
      <c r="P2689" s="85" t="str">
        <f t="shared" si="296"/>
        <v>Osmia dolerosa</v>
      </c>
      <c r="Q2689" s="11" t="s">
        <v>29</v>
      </c>
      <c r="R2689" s="11"/>
      <c r="S2689" s="12"/>
      <c r="T2689" s="12"/>
      <c r="U2689" s="12"/>
      <c r="V2689" s="10" t="s">
        <v>182</v>
      </c>
      <c r="W2689" s="118">
        <v>41953</v>
      </c>
      <c r="X2689" s="2"/>
      <c r="Y2689" s="129">
        <f t="shared" si="297"/>
        <v>1</v>
      </c>
      <c r="Z2689" s="110">
        <f t="shared" ref="Z2689:Z2752" si="300">IF(ISNUMBER(SEARCH($Z$1,X2689)),1,0)</f>
        <v>0</v>
      </c>
      <c r="AA2689" s="1">
        <f t="shared" ref="AA2689:AA2752" si="301">IF(ISNUMBER(SEARCH($AA$1,X2689)),1,0)</f>
        <v>0</v>
      </c>
    </row>
    <row r="2690" spans="1:27" ht="15" customHeight="1">
      <c r="A2690" s="148">
        <v>3240</v>
      </c>
      <c r="B2690" s="139">
        <v>20170510</v>
      </c>
      <c r="C2690" s="57" t="str">
        <f t="shared" ref="C2690:C2753" si="302">LEFT(E2690,3)</f>
        <v>POS</v>
      </c>
      <c r="D2690" s="115">
        <f t="shared" si="298"/>
        <v>41403</v>
      </c>
      <c r="E2690" s="9" t="s">
        <v>210</v>
      </c>
      <c r="F2690" s="37" t="s">
        <v>25</v>
      </c>
      <c r="G2690" s="11" t="s">
        <v>26</v>
      </c>
      <c r="H2690" s="3"/>
      <c r="I2690" s="3"/>
      <c r="J2690" s="4" t="s">
        <v>124</v>
      </c>
      <c r="K2690" s="4" t="s">
        <v>165</v>
      </c>
      <c r="L2690" s="4" t="s">
        <v>135</v>
      </c>
      <c r="M2690" s="4"/>
      <c r="N2690" s="4"/>
      <c r="O2690" s="4" t="str">
        <f t="shared" si="299"/>
        <v>Osmia (Melanosmia) dolerosa</v>
      </c>
      <c r="P2690" s="85" t="str">
        <f t="shared" ref="P2690:P2753" si="303">J2690&amp;" "&amp;L2690</f>
        <v>Osmia dolerosa</v>
      </c>
      <c r="Q2690" s="11" t="s">
        <v>29</v>
      </c>
      <c r="R2690" s="11"/>
      <c r="S2690" s="12"/>
      <c r="T2690" s="12"/>
      <c r="U2690" s="12"/>
      <c r="V2690" s="10" t="s">
        <v>182</v>
      </c>
      <c r="W2690" s="118">
        <v>41953</v>
      </c>
      <c r="X2690" s="2"/>
      <c r="Y2690" s="129">
        <f t="shared" ref="Y2690:Y2753" si="304">IF(R2690&gt;0,R2690,1)</f>
        <v>1</v>
      </c>
      <c r="Z2690" s="110">
        <f t="shared" si="300"/>
        <v>0</v>
      </c>
      <c r="AA2690" s="1">
        <f t="shared" si="301"/>
        <v>0</v>
      </c>
    </row>
    <row r="2691" spans="1:27" ht="15" customHeight="1">
      <c r="A2691" s="148">
        <v>3241</v>
      </c>
      <c r="B2691" s="139">
        <v>20170510</v>
      </c>
      <c r="C2691" s="57" t="str">
        <f t="shared" si="302"/>
        <v>POS</v>
      </c>
      <c r="D2691" s="115">
        <f t="shared" si="298"/>
        <v>41403</v>
      </c>
      <c r="E2691" s="9" t="s">
        <v>210</v>
      </c>
      <c r="F2691" s="37" t="s">
        <v>25</v>
      </c>
      <c r="G2691" s="11" t="s">
        <v>26</v>
      </c>
      <c r="H2691" s="3"/>
      <c r="I2691" s="3"/>
      <c r="J2691" s="4" t="s">
        <v>124</v>
      </c>
      <c r="K2691" s="4" t="s">
        <v>165</v>
      </c>
      <c r="L2691" s="4" t="s">
        <v>135</v>
      </c>
      <c r="M2691" s="4"/>
      <c r="N2691" s="4"/>
      <c r="O2691" s="4" t="str">
        <f t="shared" si="299"/>
        <v>Osmia (Melanosmia) dolerosa</v>
      </c>
      <c r="P2691" s="85" t="str">
        <f t="shared" si="303"/>
        <v>Osmia dolerosa</v>
      </c>
      <c r="Q2691" s="11" t="s">
        <v>43</v>
      </c>
      <c r="R2691" s="11"/>
      <c r="S2691" s="12"/>
      <c r="T2691" s="12"/>
      <c r="U2691" s="12"/>
      <c r="V2691" s="10" t="s">
        <v>182</v>
      </c>
      <c r="W2691" s="118">
        <v>41953</v>
      </c>
      <c r="X2691" s="2"/>
      <c r="Y2691" s="129">
        <f t="shared" si="304"/>
        <v>1</v>
      </c>
      <c r="Z2691" s="110">
        <f t="shared" si="300"/>
        <v>0</v>
      </c>
      <c r="AA2691" s="1">
        <f t="shared" si="301"/>
        <v>0</v>
      </c>
    </row>
    <row r="2692" spans="1:27" ht="15" customHeight="1">
      <c r="A2692" s="148">
        <v>3242</v>
      </c>
      <c r="B2692" s="139">
        <v>20170510</v>
      </c>
      <c r="C2692" s="57" t="str">
        <f t="shared" si="302"/>
        <v>POS</v>
      </c>
      <c r="D2692" s="115">
        <f t="shared" si="298"/>
        <v>41403</v>
      </c>
      <c r="E2692" s="9" t="s">
        <v>210</v>
      </c>
      <c r="F2692" s="37" t="s">
        <v>25</v>
      </c>
      <c r="G2692" s="11" t="s">
        <v>26</v>
      </c>
      <c r="H2692" s="3"/>
      <c r="I2692" s="3"/>
      <c r="J2692" s="4" t="s">
        <v>175</v>
      </c>
      <c r="K2692" s="31" t="s">
        <v>580</v>
      </c>
      <c r="L2692" s="31" t="s">
        <v>176</v>
      </c>
      <c r="M2692" s="4"/>
      <c r="N2692" s="4"/>
      <c r="O2692" s="4" t="str">
        <f t="shared" si="299"/>
        <v>Ceratina (Zadontomerus) acantha</v>
      </c>
      <c r="P2692" s="85" t="str">
        <f t="shared" si="303"/>
        <v>Ceratina acantha</v>
      </c>
      <c r="Q2692" s="11" t="s">
        <v>29</v>
      </c>
      <c r="R2692" s="11"/>
      <c r="S2692" s="12"/>
      <c r="T2692" s="12"/>
      <c r="U2692" s="12"/>
      <c r="V2692" s="10" t="s">
        <v>182</v>
      </c>
      <c r="W2692" s="118">
        <v>41953</v>
      </c>
      <c r="X2692" s="2"/>
      <c r="Y2692" s="129">
        <f t="shared" si="304"/>
        <v>1</v>
      </c>
      <c r="Z2692" s="110">
        <f t="shared" si="300"/>
        <v>0</v>
      </c>
      <c r="AA2692" s="1">
        <f t="shared" si="301"/>
        <v>0</v>
      </c>
    </row>
    <row r="2693" spans="1:27" ht="15" customHeight="1">
      <c r="A2693" s="148">
        <v>3243</v>
      </c>
      <c r="B2693" s="139">
        <v>20170510</v>
      </c>
      <c r="C2693" s="57" t="str">
        <f t="shared" si="302"/>
        <v>POS</v>
      </c>
      <c r="D2693" s="115">
        <f t="shared" si="298"/>
        <v>41403</v>
      </c>
      <c r="E2693" s="9" t="s">
        <v>210</v>
      </c>
      <c r="F2693" s="37" t="s">
        <v>25</v>
      </c>
      <c r="G2693" s="11" t="s">
        <v>26</v>
      </c>
      <c r="H2693" s="3"/>
      <c r="I2693" s="3"/>
      <c r="J2693" s="4" t="s">
        <v>117</v>
      </c>
      <c r="K2693" s="4" t="s">
        <v>117</v>
      </c>
      <c r="L2693" s="4" t="s">
        <v>118</v>
      </c>
      <c r="M2693" s="4"/>
      <c r="N2693" s="4"/>
      <c r="O2693" s="4" t="str">
        <f t="shared" si="299"/>
        <v>Lasioglossum (Lasioglossum) pacificum</v>
      </c>
      <c r="P2693" s="85" t="str">
        <f t="shared" si="303"/>
        <v>Lasioglossum pacificum</v>
      </c>
      <c r="Q2693" s="11" t="s">
        <v>29</v>
      </c>
      <c r="R2693" s="11"/>
      <c r="S2693" s="12"/>
      <c r="T2693" s="12"/>
      <c r="U2693" s="12"/>
      <c r="V2693" s="10" t="s">
        <v>182</v>
      </c>
      <c r="W2693" s="118">
        <v>41957</v>
      </c>
      <c r="X2693" s="2"/>
      <c r="Y2693" s="129">
        <f t="shared" si="304"/>
        <v>1</v>
      </c>
      <c r="Z2693" s="110">
        <f t="shared" si="300"/>
        <v>0</v>
      </c>
      <c r="AA2693" s="1">
        <f t="shared" si="301"/>
        <v>0</v>
      </c>
    </row>
    <row r="2694" spans="1:27" ht="15" customHeight="1">
      <c r="A2694" s="148">
        <v>3244</v>
      </c>
      <c r="B2694" s="139">
        <v>20170510</v>
      </c>
      <c r="C2694" s="57" t="str">
        <f t="shared" si="302"/>
        <v>POS</v>
      </c>
      <c r="D2694" s="115">
        <f t="shared" si="298"/>
        <v>41403</v>
      </c>
      <c r="E2694" s="9" t="s">
        <v>210</v>
      </c>
      <c r="F2694" s="37" t="s">
        <v>25</v>
      </c>
      <c r="G2694" s="11" t="s">
        <v>26</v>
      </c>
      <c r="H2694" s="3"/>
      <c r="I2694" s="3"/>
      <c r="J2694" s="4" t="s">
        <v>51</v>
      </c>
      <c r="K2694" s="84" t="s">
        <v>582</v>
      </c>
      <c r="L2694" s="4" t="s">
        <v>196</v>
      </c>
      <c r="M2694" s="4"/>
      <c r="N2694" s="4"/>
      <c r="O2694" s="4" t="str">
        <f t="shared" si="299"/>
        <v>Halictus (Seladonia) confusus</v>
      </c>
      <c r="P2694" s="85" t="str">
        <f t="shared" si="303"/>
        <v>Halictus confusus</v>
      </c>
      <c r="Q2694" s="11" t="s">
        <v>29</v>
      </c>
      <c r="R2694" s="11"/>
      <c r="S2694" s="12"/>
      <c r="T2694" s="12"/>
      <c r="U2694" s="12"/>
      <c r="V2694" s="10" t="s">
        <v>182</v>
      </c>
      <c r="W2694" s="118">
        <v>41982</v>
      </c>
      <c r="X2694" s="2"/>
      <c r="Y2694" s="129">
        <f t="shared" si="304"/>
        <v>1</v>
      </c>
      <c r="Z2694" s="110">
        <f t="shared" si="300"/>
        <v>0</v>
      </c>
      <c r="AA2694" s="1">
        <f t="shared" si="301"/>
        <v>0</v>
      </c>
    </row>
    <row r="2695" spans="1:27" ht="15" customHeight="1">
      <c r="A2695" s="148">
        <v>3245</v>
      </c>
      <c r="B2695" s="139">
        <v>20170510</v>
      </c>
      <c r="C2695" s="57" t="str">
        <f t="shared" si="302"/>
        <v>POS</v>
      </c>
      <c r="D2695" s="115">
        <f t="shared" si="298"/>
        <v>41403</v>
      </c>
      <c r="E2695" s="9" t="s">
        <v>210</v>
      </c>
      <c r="F2695" s="37" t="s">
        <v>25</v>
      </c>
      <c r="G2695" s="11" t="s">
        <v>26</v>
      </c>
      <c r="H2695" s="3"/>
      <c r="I2695" s="3"/>
      <c r="J2695" s="4" t="s">
        <v>51</v>
      </c>
      <c r="K2695" s="84" t="s">
        <v>582</v>
      </c>
      <c r="L2695" s="4" t="s">
        <v>52</v>
      </c>
      <c r="M2695" s="4"/>
      <c r="N2695" s="4"/>
      <c r="O2695" s="4" t="str">
        <f t="shared" si="299"/>
        <v>Halictus (Seladonia) tripartitus</v>
      </c>
      <c r="P2695" s="85" t="str">
        <f t="shared" si="303"/>
        <v>Halictus tripartitus</v>
      </c>
      <c r="Q2695" s="11" t="s">
        <v>29</v>
      </c>
      <c r="R2695" s="11"/>
      <c r="S2695" s="12"/>
      <c r="T2695" s="12"/>
      <c r="U2695" s="12"/>
      <c r="V2695" s="10" t="s">
        <v>182</v>
      </c>
      <c r="W2695" s="118">
        <v>41982</v>
      </c>
      <c r="X2695" s="2"/>
      <c r="Y2695" s="129">
        <f t="shared" si="304"/>
        <v>1</v>
      </c>
      <c r="Z2695" s="110">
        <f t="shared" si="300"/>
        <v>0</v>
      </c>
      <c r="AA2695" s="1">
        <f t="shared" si="301"/>
        <v>0</v>
      </c>
    </row>
    <row r="2696" spans="1:27" ht="15" customHeight="1">
      <c r="A2696" s="148">
        <v>3246</v>
      </c>
      <c r="B2696" s="139">
        <v>20170510</v>
      </c>
      <c r="C2696" s="57" t="str">
        <f t="shared" si="302"/>
        <v>POS</v>
      </c>
      <c r="D2696" s="115">
        <f t="shared" si="298"/>
        <v>41403</v>
      </c>
      <c r="E2696" s="9" t="s">
        <v>210</v>
      </c>
      <c r="F2696" s="37" t="s">
        <v>25</v>
      </c>
      <c r="G2696" s="11" t="s">
        <v>26</v>
      </c>
      <c r="H2696" s="3"/>
      <c r="I2696" s="3"/>
      <c r="J2696" s="4" t="s">
        <v>117</v>
      </c>
      <c r="K2696" s="4" t="s">
        <v>167</v>
      </c>
      <c r="L2696" s="4" t="s">
        <v>665</v>
      </c>
      <c r="M2696" s="4"/>
      <c r="N2696" s="4"/>
      <c r="O2696" s="4" t="str">
        <f t="shared" si="299"/>
        <v>Lasioglossum (Dialictus) nevadense</v>
      </c>
      <c r="P2696" s="85" t="str">
        <f t="shared" si="303"/>
        <v>Lasioglossum nevadense</v>
      </c>
      <c r="Q2696" s="11" t="s">
        <v>29</v>
      </c>
      <c r="R2696" s="11"/>
      <c r="S2696" s="12"/>
      <c r="T2696" s="12"/>
      <c r="U2696" s="12"/>
      <c r="V2696" s="10" t="s">
        <v>182</v>
      </c>
      <c r="W2696" s="118">
        <v>42007</v>
      </c>
      <c r="X2696" s="2" t="s">
        <v>1190</v>
      </c>
      <c r="Y2696" s="129">
        <f t="shared" si="304"/>
        <v>1</v>
      </c>
      <c r="Z2696" s="110">
        <f t="shared" si="300"/>
        <v>0</v>
      </c>
      <c r="AA2696" s="1">
        <f t="shared" si="301"/>
        <v>1</v>
      </c>
    </row>
    <row r="2697" spans="1:27" ht="15" customHeight="1">
      <c r="A2697" s="148">
        <v>3247</v>
      </c>
      <c r="B2697" s="139">
        <v>20170510</v>
      </c>
      <c r="C2697" s="57" t="str">
        <f t="shared" si="302"/>
        <v>POS</v>
      </c>
      <c r="D2697" s="115">
        <f t="shared" si="298"/>
        <v>41403</v>
      </c>
      <c r="E2697" s="9" t="s">
        <v>210</v>
      </c>
      <c r="F2697" s="37" t="s">
        <v>25</v>
      </c>
      <c r="G2697" s="11" t="s">
        <v>26</v>
      </c>
      <c r="H2697" s="3"/>
      <c r="I2697" s="3"/>
      <c r="J2697" s="4" t="s">
        <v>117</v>
      </c>
      <c r="K2697" s="4" t="s">
        <v>167</v>
      </c>
      <c r="L2697" s="4" t="s">
        <v>665</v>
      </c>
      <c r="M2697" s="4"/>
      <c r="N2697" s="4"/>
      <c r="O2697" s="4" t="str">
        <f t="shared" si="299"/>
        <v>Lasioglossum (Dialictus) nevadense</v>
      </c>
      <c r="P2697" s="85" t="str">
        <f t="shared" si="303"/>
        <v>Lasioglossum nevadense</v>
      </c>
      <c r="Q2697" s="11" t="s">
        <v>29</v>
      </c>
      <c r="R2697" s="11"/>
      <c r="S2697" s="12"/>
      <c r="T2697" s="12"/>
      <c r="U2697" s="12"/>
      <c r="V2697" s="10" t="s">
        <v>182</v>
      </c>
      <c r="W2697" s="118">
        <v>42007</v>
      </c>
      <c r="X2697" s="2" t="s">
        <v>1185</v>
      </c>
      <c r="Y2697" s="129">
        <f t="shared" si="304"/>
        <v>1</v>
      </c>
      <c r="Z2697" s="110">
        <f t="shared" si="300"/>
        <v>0</v>
      </c>
      <c r="AA2697" s="1">
        <f t="shared" si="301"/>
        <v>1</v>
      </c>
    </row>
    <row r="2698" spans="1:27" ht="15" customHeight="1">
      <c r="A2698" s="148">
        <v>3248</v>
      </c>
      <c r="B2698" s="139">
        <v>20170510</v>
      </c>
      <c r="C2698" s="57" t="str">
        <f t="shared" si="302"/>
        <v>POS</v>
      </c>
      <c r="D2698" s="115">
        <f t="shared" si="298"/>
        <v>41403</v>
      </c>
      <c r="E2698" s="9" t="s">
        <v>210</v>
      </c>
      <c r="F2698" s="37" t="s">
        <v>25</v>
      </c>
      <c r="G2698" s="11" t="s">
        <v>26</v>
      </c>
      <c r="H2698" s="3"/>
      <c r="I2698" s="3"/>
      <c r="J2698" s="4" t="s">
        <v>117</v>
      </c>
      <c r="K2698" s="4" t="s">
        <v>167</v>
      </c>
      <c r="L2698" s="4" t="s">
        <v>665</v>
      </c>
      <c r="M2698" s="4"/>
      <c r="N2698" s="4"/>
      <c r="O2698" s="4" t="str">
        <f t="shared" si="299"/>
        <v>Lasioglossum (Dialictus) nevadense</v>
      </c>
      <c r="P2698" s="85" t="str">
        <f t="shared" si="303"/>
        <v>Lasioglossum nevadense</v>
      </c>
      <c r="Q2698" s="11" t="s">
        <v>29</v>
      </c>
      <c r="R2698" s="11"/>
      <c r="S2698" s="12"/>
      <c r="T2698" s="12"/>
      <c r="U2698" s="12"/>
      <c r="V2698" s="10" t="s">
        <v>182</v>
      </c>
      <c r="W2698" s="118">
        <v>42007</v>
      </c>
      <c r="X2698" s="2" t="s">
        <v>1087</v>
      </c>
      <c r="Y2698" s="129">
        <f t="shared" si="304"/>
        <v>1</v>
      </c>
      <c r="Z2698" s="110">
        <f t="shared" si="300"/>
        <v>0</v>
      </c>
      <c r="AA2698" s="1">
        <f t="shared" si="301"/>
        <v>0</v>
      </c>
    </row>
    <row r="2699" spans="1:27" ht="15" customHeight="1">
      <c r="A2699" s="148">
        <v>3249</v>
      </c>
      <c r="B2699" s="139">
        <v>20170510</v>
      </c>
      <c r="C2699" s="57" t="str">
        <f t="shared" si="302"/>
        <v>POS</v>
      </c>
      <c r="D2699" s="115">
        <f t="shared" si="298"/>
        <v>41403</v>
      </c>
      <c r="E2699" s="9" t="s">
        <v>210</v>
      </c>
      <c r="F2699" s="37" t="s">
        <v>25</v>
      </c>
      <c r="G2699" s="11" t="s">
        <v>26</v>
      </c>
      <c r="H2699" s="3"/>
      <c r="I2699" s="3"/>
      <c r="J2699" s="4" t="s">
        <v>117</v>
      </c>
      <c r="K2699" s="4" t="s">
        <v>167</v>
      </c>
      <c r="L2699" s="4" t="s">
        <v>665</v>
      </c>
      <c r="M2699" s="4"/>
      <c r="N2699" s="4"/>
      <c r="O2699" s="4" t="str">
        <f t="shared" si="299"/>
        <v>Lasioglossum (Dialictus) nevadense</v>
      </c>
      <c r="P2699" s="85" t="str">
        <f t="shared" si="303"/>
        <v>Lasioglossum nevadense</v>
      </c>
      <c r="Q2699" s="11" t="s">
        <v>29</v>
      </c>
      <c r="R2699" s="11"/>
      <c r="S2699" s="12"/>
      <c r="T2699" s="12"/>
      <c r="U2699" s="12"/>
      <c r="V2699" s="10" t="s">
        <v>182</v>
      </c>
      <c r="W2699" s="118">
        <v>42007</v>
      </c>
      <c r="X2699" s="2" t="s">
        <v>1087</v>
      </c>
      <c r="Y2699" s="129">
        <f t="shared" si="304"/>
        <v>1</v>
      </c>
      <c r="Z2699" s="110">
        <f t="shared" si="300"/>
        <v>0</v>
      </c>
      <c r="AA2699" s="1">
        <f t="shared" si="301"/>
        <v>0</v>
      </c>
    </row>
    <row r="2700" spans="1:27" ht="15" customHeight="1">
      <c r="A2700" s="148">
        <v>3250</v>
      </c>
      <c r="B2700" s="139">
        <v>20170510</v>
      </c>
      <c r="C2700" s="57" t="str">
        <f t="shared" si="302"/>
        <v>POS</v>
      </c>
      <c r="D2700" s="115">
        <f t="shared" si="298"/>
        <v>41403</v>
      </c>
      <c r="E2700" s="9" t="s">
        <v>220</v>
      </c>
      <c r="F2700" s="37" t="s">
        <v>25</v>
      </c>
      <c r="G2700" s="11" t="s">
        <v>26</v>
      </c>
      <c r="H2700" s="3"/>
      <c r="I2700" s="3"/>
      <c r="J2700" s="4" t="s">
        <v>117</v>
      </c>
      <c r="K2700" s="4" t="s">
        <v>621</v>
      </c>
      <c r="L2700" s="4" t="s">
        <v>221</v>
      </c>
      <c r="M2700" s="4"/>
      <c r="N2700" s="4"/>
      <c r="O2700" s="4" t="str">
        <f t="shared" si="299"/>
        <v>Lasioglossum (Leuchalictus) zonulum</v>
      </c>
      <c r="P2700" s="85" t="str">
        <f t="shared" si="303"/>
        <v>Lasioglossum zonulum</v>
      </c>
      <c r="Q2700" s="11" t="s">
        <v>29</v>
      </c>
      <c r="R2700" s="11"/>
      <c r="S2700" s="12" t="s">
        <v>55</v>
      </c>
      <c r="T2700" s="12"/>
      <c r="U2700" s="12"/>
      <c r="V2700" s="10" t="s">
        <v>182</v>
      </c>
      <c r="W2700" s="118">
        <v>41957</v>
      </c>
      <c r="X2700" s="2" t="s">
        <v>183</v>
      </c>
      <c r="Y2700" s="129">
        <f t="shared" si="304"/>
        <v>1</v>
      </c>
      <c r="Z2700" s="110">
        <f t="shared" si="300"/>
        <v>1</v>
      </c>
      <c r="AA2700" s="1">
        <f t="shared" si="301"/>
        <v>0</v>
      </c>
    </row>
    <row r="2701" spans="1:27" ht="15" customHeight="1">
      <c r="A2701" s="148">
        <v>3251</v>
      </c>
      <c r="B2701" s="139">
        <v>20170510</v>
      </c>
      <c r="C2701" s="57" t="str">
        <f t="shared" si="302"/>
        <v>POS</v>
      </c>
      <c r="D2701" s="115">
        <f t="shared" si="298"/>
        <v>41403</v>
      </c>
      <c r="E2701" s="9" t="s">
        <v>220</v>
      </c>
      <c r="F2701" s="37" t="s">
        <v>25</v>
      </c>
      <c r="G2701" s="11" t="s">
        <v>26</v>
      </c>
      <c r="H2701" s="3"/>
      <c r="I2701" s="3"/>
      <c r="J2701" s="4" t="s">
        <v>117</v>
      </c>
      <c r="K2701" s="4" t="s">
        <v>198</v>
      </c>
      <c r="L2701" s="4" t="s">
        <v>913</v>
      </c>
      <c r="M2701" s="4"/>
      <c r="N2701" s="4"/>
      <c r="O2701" s="4" t="str">
        <f t="shared" si="299"/>
        <v>Lasioglossum (Hemihalictus) villosulum</v>
      </c>
      <c r="P2701" s="85" t="str">
        <f t="shared" si="303"/>
        <v>Lasioglossum villosulum</v>
      </c>
      <c r="Q2701" s="11" t="s">
        <v>29</v>
      </c>
      <c r="R2701" s="11"/>
      <c r="S2701" s="12"/>
      <c r="T2701" s="12"/>
      <c r="U2701" s="12"/>
      <c r="V2701" s="10" t="s">
        <v>182</v>
      </c>
      <c r="W2701" s="118">
        <v>42007</v>
      </c>
      <c r="X2701" s="2" t="s">
        <v>1049</v>
      </c>
      <c r="Y2701" s="129">
        <f t="shared" si="304"/>
        <v>1</v>
      </c>
      <c r="Z2701" s="110">
        <f t="shared" si="300"/>
        <v>0</v>
      </c>
      <c r="AA2701" s="1">
        <f t="shared" si="301"/>
        <v>0</v>
      </c>
    </row>
    <row r="2702" spans="1:27" ht="15" customHeight="1">
      <c r="A2702" s="148">
        <v>3252</v>
      </c>
      <c r="B2702" s="139">
        <v>20170510</v>
      </c>
      <c r="C2702" s="57" t="str">
        <f t="shared" si="302"/>
        <v>POS</v>
      </c>
      <c r="D2702" s="115">
        <f t="shared" si="298"/>
        <v>41403</v>
      </c>
      <c r="E2702" s="9" t="s">
        <v>220</v>
      </c>
      <c r="F2702" s="37" t="s">
        <v>25</v>
      </c>
      <c r="G2702" s="11" t="s">
        <v>26</v>
      </c>
      <c r="H2702" s="3"/>
      <c r="I2702" s="3"/>
      <c r="J2702" s="4" t="s">
        <v>51</v>
      </c>
      <c r="K2702" s="84" t="s">
        <v>582</v>
      </c>
      <c r="L2702" s="4" t="s">
        <v>52</v>
      </c>
      <c r="M2702" s="4"/>
      <c r="N2702" s="4"/>
      <c r="O2702" s="4" t="str">
        <f t="shared" si="299"/>
        <v>Halictus (Seladonia) tripartitus</v>
      </c>
      <c r="P2702" s="85" t="str">
        <f t="shared" si="303"/>
        <v>Halictus tripartitus</v>
      </c>
      <c r="Q2702" s="11" t="s">
        <v>29</v>
      </c>
      <c r="R2702" s="11"/>
      <c r="S2702" s="12"/>
      <c r="T2702" s="12"/>
      <c r="U2702" s="12"/>
      <c r="V2702" s="10" t="s">
        <v>182</v>
      </c>
      <c r="W2702" s="118">
        <v>41982</v>
      </c>
      <c r="X2702" s="2"/>
      <c r="Y2702" s="129">
        <f t="shared" si="304"/>
        <v>1</v>
      </c>
      <c r="Z2702" s="110">
        <f t="shared" si="300"/>
        <v>0</v>
      </c>
      <c r="AA2702" s="1">
        <f t="shared" si="301"/>
        <v>0</v>
      </c>
    </row>
    <row r="2703" spans="1:27" ht="15" customHeight="1">
      <c r="A2703" s="148">
        <v>3253</v>
      </c>
      <c r="B2703" s="139">
        <v>20170510</v>
      </c>
      <c r="C2703" s="57" t="str">
        <f t="shared" si="302"/>
        <v>POS</v>
      </c>
      <c r="D2703" s="115">
        <f t="shared" si="298"/>
        <v>41403</v>
      </c>
      <c r="E2703" s="9" t="s">
        <v>220</v>
      </c>
      <c r="F2703" s="37" t="s">
        <v>25</v>
      </c>
      <c r="G2703" s="11" t="s">
        <v>26</v>
      </c>
      <c r="H2703" s="3"/>
      <c r="I2703" s="3"/>
      <c r="J2703" s="4" t="s">
        <v>117</v>
      </c>
      <c r="K2703" s="4" t="s">
        <v>167</v>
      </c>
      <c r="L2703" s="4" t="s">
        <v>1211</v>
      </c>
      <c r="M2703" s="4"/>
      <c r="N2703" s="4"/>
      <c r="O2703" s="4" t="str">
        <f t="shared" si="299"/>
        <v>Lasioglossum (Dialictus) aff. tenax</v>
      </c>
      <c r="P2703" s="85" t="str">
        <f t="shared" si="303"/>
        <v>Lasioglossum aff. tenax</v>
      </c>
      <c r="Q2703" s="11" t="s">
        <v>29</v>
      </c>
      <c r="R2703" s="11"/>
      <c r="S2703" s="12"/>
      <c r="T2703" s="12"/>
      <c r="U2703" s="12"/>
      <c r="V2703" s="10" t="s">
        <v>182</v>
      </c>
      <c r="W2703" s="118">
        <v>42007</v>
      </c>
      <c r="X2703" s="2" t="s">
        <v>1372</v>
      </c>
      <c r="Y2703" s="129">
        <f t="shared" si="304"/>
        <v>1</v>
      </c>
      <c r="Z2703" s="110">
        <f t="shared" si="300"/>
        <v>0</v>
      </c>
      <c r="AA2703" s="1">
        <f t="shared" si="301"/>
        <v>1</v>
      </c>
    </row>
    <row r="2704" spans="1:27" ht="15" customHeight="1">
      <c r="A2704" s="148">
        <v>3254</v>
      </c>
      <c r="B2704" s="139">
        <v>20170510</v>
      </c>
      <c r="C2704" s="57" t="str">
        <f t="shared" si="302"/>
        <v>POS</v>
      </c>
      <c r="D2704" s="115">
        <f t="shared" si="298"/>
        <v>41403</v>
      </c>
      <c r="E2704" s="9" t="s">
        <v>220</v>
      </c>
      <c r="F2704" s="37" t="s">
        <v>25</v>
      </c>
      <c r="G2704" s="11" t="s">
        <v>26</v>
      </c>
      <c r="H2704" s="3"/>
      <c r="I2704" s="3"/>
      <c r="J2704" s="4" t="s">
        <v>117</v>
      </c>
      <c r="K2704" s="4" t="s">
        <v>167</v>
      </c>
      <c r="L2704" s="4" t="s">
        <v>665</v>
      </c>
      <c r="M2704" s="4"/>
      <c r="N2704" s="4"/>
      <c r="O2704" s="4" t="str">
        <f t="shared" si="299"/>
        <v>Lasioglossum (Dialictus) nevadense</v>
      </c>
      <c r="P2704" s="85" t="str">
        <f t="shared" si="303"/>
        <v>Lasioglossum nevadense</v>
      </c>
      <c r="Q2704" s="11" t="s">
        <v>29</v>
      </c>
      <c r="R2704" s="11"/>
      <c r="S2704" s="12"/>
      <c r="T2704" s="12"/>
      <c r="U2704" s="12"/>
      <c r="V2704" s="10" t="s">
        <v>182</v>
      </c>
      <c r="W2704" s="118">
        <v>42007</v>
      </c>
      <c r="X2704" s="2" t="s">
        <v>1104</v>
      </c>
      <c r="Y2704" s="129">
        <f t="shared" si="304"/>
        <v>1</v>
      </c>
      <c r="Z2704" s="110">
        <f t="shared" si="300"/>
        <v>0</v>
      </c>
      <c r="AA2704" s="1">
        <f t="shared" si="301"/>
        <v>0</v>
      </c>
    </row>
    <row r="2705" spans="1:27" ht="15" customHeight="1">
      <c r="A2705" s="148">
        <v>3255</v>
      </c>
      <c r="B2705" s="139">
        <v>20170510</v>
      </c>
      <c r="C2705" s="57" t="str">
        <f t="shared" si="302"/>
        <v>POS</v>
      </c>
      <c r="D2705" s="115">
        <f t="shared" si="298"/>
        <v>41403</v>
      </c>
      <c r="E2705" s="9" t="s">
        <v>220</v>
      </c>
      <c r="F2705" s="37" t="s">
        <v>25</v>
      </c>
      <c r="G2705" s="11" t="s">
        <v>26</v>
      </c>
      <c r="H2705" s="3"/>
      <c r="I2705" s="3"/>
      <c r="J2705" s="4" t="s">
        <v>117</v>
      </c>
      <c r="K2705" s="4" t="s">
        <v>167</v>
      </c>
      <c r="L2705" s="4" t="s">
        <v>666</v>
      </c>
      <c r="M2705" s="4"/>
      <c r="N2705" s="4"/>
      <c r="O2705" s="4" t="str">
        <f t="shared" si="299"/>
        <v>Lasioglossum (Dialictus) incompletum</v>
      </c>
      <c r="P2705" s="85" t="str">
        <f t="shared" si="303"/>
        <v>Lasioglossum incompletum</v>
      </c>
      <c r="Q2705" s="11" t="s">
        <v>29</v>
      </c>
      <c r="R2705" s="11"/>
      <c r="S2705" s="12"/>
      <c r="T2705" s="12"/>
      <c r="U2705" s="12"/>
      <c r="V2705" s="10" t="s">
        <v>182</v>
      </c>
      <c r="W2705" s="118">
        <v>42007</v>
      </c>
      <c r="X2705" s="2" t="s">
        <v>1301</v>
      </c>
      <c r="Y2705" s="129">
        <f t="shared" si="304"/>
        <v>1</v>
      </c>
      <c r="Z2705" s="110">
        <f t="shared" si="300"/>
        <v>0</v>
      </c>
      <c r="AA2705" s="1">
        <f t="shared" si="301"/>
        <v>0</v>
      </c>
    </row>
    <row r="2706" spans="1:27" ht="15" customHeight="1">
      <c r="A2706" s="148">
        <v>3256</v>
      </c>
      <c r="B2706" s="139">
        <v>20170510</v>
      </c>
      <c r="C2706" s="57" t="str">
        <f t="shared" si="302"/>
        <v>POS</v>
      </c>
      <c r="D2706" s="115">
        <f t="shared" si="298"/>
        <v>41403</v>
      </c>
      <c r="E2706" s="9" t="s">
        <v>212</v>
      </c>
      <c r="F2706" s="37" t="s">
        <v>25</v>
      </c>
      <c r="G2706" s="11" t="s">
        <v>26</v>
      </c>
      <c r="H2706" s="3"/>
      <c r="I2706" s="3"/>
      <c r="J2706" s="4" t="s">
        <v>124</v>
      </c>
      <c r="K2706" s="4" t="s">
        <v>165</v>
      </c>
      <c r="L2706" s="4" t="s">
        <v>135</v>
      </c>
      <c r="M2706" s="4"/>
      <c r="N2706" s="4"/>
      <c r="O2706" s="4" t="str">
        <f t="shared" si="299"/>
        <v>Osmia (Melanosmia) dolerosa</v>
      </c>
      <c r="P2706" s="85" t="str">
        <f t="shared" si="303"/>
        <v>Osmia dolerosa</v>
      </c>
      <c r="Q2706" s="11" t="s">
        <v>29</v>
      </c>
      <c r="R2706" s="11"/>
      <c r="S2706" s="12"/>
      <c r="T2706" s="12"/>
      <c r="U2706" s="12"/>
      <c r="V2706" s="10" t="s">
        <v>182</v>
      </c>
      <c r="W2706" s="118">
        <v>41953</v>
      </c>
      <c r="X2706" s="2"/>
      <c r="Y2706" s="129">
        <f t="shared" si="304"/>
        <v>1</v>
      </c>
      <c r="Z2706" s="110">
        <f t="shared" si="300"/>
        <v>0</v>
      </c>
      <c r="AA2706" s="1">
        <f t="shared" si="301"/>
        <v>0</v>
      </c>
    </row>
    <row r="2707" spans="1:27" ht="15" customHeight="1">
      <c r="A2707" s="148">
        <v>3257</v>
      </c>
      <c r="B2707" s="139">
        <v>20170510</v>
      </c>
      <c r="C2707" s="57" t="str">
        <f t="shared" si="302"/>
        <v>POS</v>
      </c>
      <c r="D2707" s="115">
        <f t="shared" si="298"/>
        <v>41403</v>
      </c>
      <c r="E2707" s="9" t="s">
        <v>212</v>
      </c>
      <c r="F2707" s="37" t="s">
        <v>25</v>
      </c>
      <c r="G2707" s="11" t="s">
        <v>26</v>
      </c>
      <c r="H2707" s="3"/>
      <c r="I2707" s="3"/>
      <c r="J2707" s="4" t="s">
        <v>124</v>
      </c>
      <c r="K2707" s="83" t="s">
        <v>165</v>
      </c>
      <c r="L2707" s="4" t="s">
        <v>158</v>
      </c>
      <c r="M2707" s="4"/>
      <c r="N2707" s="4"/>
      <c r="O2707" s="4" t="str">
        <f t="shared" si="299"/>
        <v>Osmia (Melanosmia) albolateralis</v>
      </c>
      <c r="P2707" s="85" t="str">
        <f t="shared" si="303"/>
        <v>Osmia albolateralis</v>
      </c>
      <c r="Q2707" s="11" t="s">
        <v>43</v>
      </c>
      <c r="R2707" s="11"/>
      <c r="S2707" s="12"/>
      <c r="T2707" s="12"/>
      <c r="U2707" s="12"/>
      <c r="V2707" s="10" t="s">
        <v>182</v>
      </c>
      <c r="W2707" s="118">
        <v>41953</v>
      </c>
      <c r="X2707" s="2"/>
      <c r="Y2707" s="129">
        <f t="shared" si="304"/>
        <v>1</v>
      </c>
      <c r="Z2707" s="110">
        <f t="shared" si="300"/>
        <v>0</v>
      </c>
      <c r="AA2707" s="1">
        <f t="shared" si="301"/>
        <v>0</v>
      </c>
    </row>
    <row r="2708" spans="1:27" ht="15" customHeight="1">
      <c r="A2708" s="148">
        <v>3258</v>
      </c>
      <c r="B2708" s="139">
        <v>20170510</v>
      </c>
      <c r="C2708" s="57" t="str">
        <f t="shared" si="302"/>
        <v>POS</v>
      </c>
      <c r="D2708" s="115">
        <f t="shared" si="298"/>
        <v>41403</v>
      </c>
      <c r="E2708" s="9" t="s">
        <v>212</v>
      </c>
      <c r="F2708" s="37" t="s">
        <v>25</v>
      </c>
      <c r="G2708" s="11" t="s">
        <v>26</v>
      </c>
      <c r="H2708" s="3"/>
      <c r="I2708" s="3"/>
      <c r="J2708" s="4" t="s">
        <v>175</v>
      </c>
      <c r="K2708" s="31" t="s">
        <v>580</v>
      </c>
      <c r="L2708" s="31" t="s">
        <v>176</v>
      </c>
      <c r="M2708" s="4"/>
      <c r="N2708" s="4"/>
      <c r="O2708" s="4" t="str">
        <f t="shared" si="299"/>
        <v>Ceratina (Zadontomerus) acantha</v>
      </c>
      <c r="P2708" s="85" t="str">
        <f t="shared" si="303"/>
        <v>Ceratina acantha</v>
      </c>
      <c r="Q2708" s="11" t="s">
        <v>29</v>
      </c>
      <c r="R2708" s="11"/>
      <c r="S2708" s="12"/>
      <c r="T2708" s="12"/>
      <c r="U2708" s="12"/>
      <c r="V2708" s="10" t="s">
        <v>182</v>
      </c>
      <c r="W2708" s="118">
        <v>41953</v>
      </c>
      <c r="X2708" s="2" t="s">
        <v>1421</v>
      </c>
      <c r="Y2708" s="129">
        <f t="shared" si="304"/>
        <v>1</v>
      </c>
      <c r="Z2708" s="110">
        <f t="shared" si="300"/>
        <v>0</v>
      </c>
      <c r="AA2708" s="1">
        <f t="shared" si="301"/>
        <v>0</v>
      </c>
    </row>
    <row r="2709" spans="1:27" ht="15" customHeight="1">
      <c r="A2709" s="148">
        <v>3259</v>
      </c>
      <c r="B2709" s="139">
        <v>20170510</v>
      </c>
      <c r="C2709" s="57" t="str">
        <f t="shared" si="302"/>
        <v>POS</v>
      </c>
      <c r="D2709" s="115">
        <f t="shared" si="298"/>
        <v>41403</v>
      </c>
      <c r="E2709" s="9" t="s">
        <v>212</v>
      </c>
      <c r="F2709" s="37" t="s">
        <v>25</v>
      </c>
      <c r="G2709" s="11" t="s">
        <v>26</v>
      </c>
      <c r="H2709" s="3"/>
      <c r="I2709" s="3"/>
      <c r="J2709" s="4" t="s">
        <v>175</v>
      </c>
      <c r="K2709" s="31" t="s">
        <v>580</v>
      </c>
      <c r="L2709" s="4" t="s">
        <v>176</v>
      </c>
      <c r="M2709" s="4"/>
      <c r="N2709" s="4"/>
      <c r="O2709" s="4" t="str">
        <f t="shared" si="299"/>
        <v>Ceratina (Zadontomerus) acantha</v>
      </c>
      <c r="P2709" s="85" t="str">
        <f t="shared" si="303"/>
        <v>Ceratina acantha</v>
      </c>
      <c r="Q2709" s="11" t="s">
        <v>43</v>
      </c>
      <c r="R2709" s="11"/>
      <c r="S2709" s="12"/>
      <c r="T2709" s="12"/>
      <c r="U2709" s="12"/>
      <c r="V2709" s="10" t="s">
        <v>182</v>
      </c>
      <c r="W2709" s="118">
        <v>41953</v>
      </c>
      <c r="X2709" s="2"/>
      <c r="Y2709" s="129">
        <f t="shared" si="304"/>
        <v>1</v>
      </c>
      <c r="Z2709" s="110">
        <f t="shared" si="300"/>
        <v>0</v>
      </c>
      <c r="AA2709" s="1">
        <f t="shared" si="301"/>
        <v>0</v>
      </c>
    </row>
    <row r="2710" spans="1:27" ht="15" customHeight="1">
      <c r="A2710" s="148">
        <v>3260</v>
      </c>
      <c r="B2710" s="139">
        <v>20170510</v>
      </c>
      <c r="C2710" s="57" t="str">
        <f t="shared" si="302"/>
        <v>POS</v>
      </c>
      <c r="D2710" s="115">
        <f t="shared" si="298"/>
        <v>41403</v>
      </c>
      <c r="E2710" s="9" t="s">
        <v>212</v>
      </c>
      <c r="F2710" s="37" t="s">
        <v>25</v>
      </c>
      <c r="G2710" s="11" t="s">
        <v>26</v>
      </c>
      <c r="H2710" s="3"/>
      <c r="I2710" s="3"/>
      <c r="J2710" s="4" t="s">
        <v>140</v>
      </c>
      <c r="K2710" s="4" t="s">
        <v>140</v>
      </c>
      <c r="L2710" s="4" t="s">
        <v>144</v>
      </c>
      <c r="M2710" s="4"/>
      <c r="N2710" s="4"/>
      <c r="O2710" s="4" t="str">
        <f t="shared" si="299"/>
        <v>Agapostemon (Agapostemon) virescens</v>
      </c>
      <c r="P2710" s="85" t="str">
        <f t="shared" si="303"/>
        <v>Agapostemon virescens</v>
      </c>
      <c r="Q2710" s="11" t="s">
        <v>29</v>
      </c>
      <c r="R2710" s="11"/>
      <c r="S2710" s="12"/>
      <c r="T2710" s="12"/>
      <c r="U2710" s="12"/>
      <c r="V2710" s="10" t="s">
        <v>182</v>
      </c>
      <c r="W2710" s="118">
        <v>41959</v>
      </c>
      <c r="X2710" s="2"/>
      <c r="Y2710" s="129">
        <f t="shared" si="304"/>
        <v>1</v>
      </c>
      <c r="Z2710" s="110">
        <f t="shared" si="300"/>
        <v>0</v>
      </c>
      <c r="AA2710" s="1">
        <f t="shared" si="301"/>
        <v>0</v>
      </c>
    </row>
    <row r="2711" spans="1:27" ht="15" customHeight="1">
      <c r="A2711" s="148">
        <v>3261</v>
      </c>
      <c r="B2711" s="139">
        <v>20170510</v>
      </c>
      <c r="C2711" s="57" t="str">
        <f t="shared" si="302"/>
        <v>POS</v>
      </c>
      <c r="D2711" s="115">
        <f t="shared" si="298"/>
        <v>41403</v>
      </c>
      <c r="E2711" s="9" t="s">
        <v>212</v>
      </c>
      <c r="F2711" s="37" t="s">
        <v>25</v>
      </c>
      <c r="G2711" s="11" t="s">
        <v>26</v>
      </c>
      <c r="H2711" s="3"/>
      <c r="I2711" s="3"/>
      <c r="J2711" s="4" t="s">
        <v>117</v>
      </c>
      <c r="K2711" s="4" t="s">
        <v>202</v>
      </c>
      <c r="L2711" s="4" t="s">
        <v>120</v>
      </c>
      <c r="M2711" s="4"/>
      <c r="N2711" s="4" t="s">
        <v>55</v>
      </c>
      <c r="O2711" s="4" t="str">
        <f t="shared" si="299"/>
        <v>Lasioglossum (Sphecodogastra) nr. cooleyi</v>
      </c>
      <c r="P2711" s="85" t="str">
        <f t="shared" si="303"/>
        <v>Lasioglossum cooleyi</v>
      </c>
      <c r="Q2711" s="11" t="s">
        <v>29</v>
      </c>
      <c r="R2711" s="11"/>
      <c r="S2711" s="12"/>
      <c r="T2711" s="12"/>
      <c r="U2711" s="12"/>
      <c r="V2711" s="10" t="s">
        <v>182</v>
      </c>
      <c r="W2711" s="118">
        <v>41957</v>
      </c>
      <c r="X2711" s="2" t="s">
        <v>1473</v>
      </c>
      <c r="Y2711" s="129">
        <f t="shared" si="304"/>
        <v>1</v>
      </c>
      <c r="Z2711" s="110">
        <f t="shared" si="300"/>
        <v>0</v>
      </c>
      <c r="AA2711" s="1">
        <f t="shared" si="301"/>
        <v>1</v>
      </c>
    </row>
    <row r="2712" spans="1:27" ht="15" customHeight="1">
      <c r="A2712" s="148">
        <v>3262</v>
      </c>
      <c r="B2712" s="139">
        <v>20170510</v>
      </c>
      <c r="C2712" s="57" t="str">
        <f t="shared" si="302"/>
        <v>POS</v>
      </c>
      <c r="D2712" s="115">
        <f t="shared" si="298"/>
        <v>41403</v>
      </c>
      <c r="E2712" s="9" t="s">
        <v>212</v>
      </c>
      <c r="F2712" s="37" t="s">
        <v>25</v>
      </c>
      <c r="G2712" s="11" t="s">
        <v>26</v>
      </c>
      <c r="H2712" s="3"/>
      <c r="I2712" s="3"/>
      <c r="J2712" s="4" t="s">
        <v>117</v>
      </c>
      <c r="K2712" s="4" t="s">
        <v>167</v>
      </c>
      <c r="L2712" s="4" t="s">
        <v>666</v>
      </c>
      <c r="M2712" s="4"/>
      <c r="N2712" s="4"/>
      <c r="O2712" s="4" t="str">
        <f t="shared" si="299"/>
        <v>Lasioglossum (Dialictus) incompletum</v>
      </c>
      <c r="P2712" s="85" t="str">
        <f t="shared" si="303"/>
        <v>Lasioglossum incompletum</v>
      </c>
      <c r="Q2712" s="11" t="s">
        <v>29</v>
      </c>
      <c r="R2712" s="11"/>
      <c r="S2712" s="12"/>
      <c r="T2712" s="12"/>
      <c r="U2712" s="12"/>
      <c r="V2712" s="10" t="s">
        <v>182</v>
      </c>
      <c r="W2712" s="118">
        <v>42007</v>
      </c>
      <c r="X2712" s="2"/>
      <c r="Y2712" s="129">
        <f t="shared" si="304"/>
        <v>1</v>
      </c>
      <c r="Z2712" s="110">
        <f t="shared" si="300"/>
        <v>0</v>
      </c>
      <c r="AA2712" s="1">
        <f t="shared" si="301"/>
        <v>0</v>
      </c>
    </row>
    <row r="2713" spans="1:27" ht="15" customHeight="1">
      <c r="A2713" s="148">
        <v>3263</v>
      </c>
      <c r="B2713" s="139">
        <v>20170510</v>
      </c>
      <c r="C2713" s="57" t="str">
        <f t="shared" si="302"/>
        <v>POS</v>
      </c>
      <c r="D2713" s="115">
        <f t="shared" si="298"/>
        <v>41403</v>
      </c>
      <c r="E2713" s="9" t="s">
        <v>213</v>
      </c>
      <c r="F2713" s="37" t="s">
        <v>25</v>
      </c>
      <c r="G2713" s="11" t="s">
        <v>26</v>
      </c>
      <c r="H2713" s="3"/>
      <c r="I2713" s="3"/>
      <c r="J2713" s="4" t="s">
        <v>124</v>
      </c>
      <c r="K2713" s="4" t="s">
        <v>165</v>
      </c>
      <c r="L2713" s="4" t="s">
        <v>135</v>
      </c>
      <c r="M2713" s="4"/>
      <c r="N2713" s="4"/>
      <c r="O2713" s="4" t="str">
        <f t="shared" si="299"/>
        <v>Osmia (Melanosmia) dolerosa</v>
      </c>
      <c r="P2713" s="85" t="str">
        <f t="shared" si="303"/>
        <v>Osmia dolerosa</v>
      </c>
      <c r="Q2713" s="11" t="s">
        <v>29</v>
      </c>
      <c r="R2713" s="11"/>
      <c r="S2713" s="12"/>
      <c r="T2713" s="12"/>
      <c r="U2713" s="12"/>
      <c r="V2713" s="10" t="s">
        <v>182</v>
      </c>
      <c r="W2713" s="118">
        <v>41953</v>
      </c>
      <c r="X2713" s="2"/>
      <c r="Y2713" s="129">
        <f t="shared" si="304"/>
        <v>1</v>
      </c>
      <c r="Z2713" s="110">
        <f t="shared" si="300"/>
        <v>0</v>
      </c>
      <c r="AA2713" s="1">
        <f t="shared" si="301"/>
        <v>0</v>
      </c>
    </row>
    <row r="2714" spans="1:27" ht="15" customHeight="1">
      <c r="A2714" s="148">
        <v>3264</v>
      </c>
      <c r="B2714" s="139">
        <v>20170510</v>
      </c>
      <c r="C2714" s="57" t="str">
        <f t="shared" si="302"/>
        <v>POS</v>
      </c>
      <c r="D2714" s="115">
        <f t="shared" si="298"/>
        <v>41403</v>
      </c>
      <c r="E2714" s="9" t="s">
        <v>213</v>
      </c>
      <c r="F2714" s="37" t="s">
        <v>25</v>
      </c>
      <c r="G2714" s="11" t="s">
        <v>26</v>
      </c>
      <c r="H2714" s="3"/>
      <c r="I2714" s="3"/>
      <c r="J2714" s="4" t="s">
        <v>124</v>
      </c>
      <c r="K2714" s="4" t="s">
        <v>165</v>
      </c>
      <c r="L2714" s="4" t="s">
        <v>134</v>
      </c>
      <c r="M2714" s="4"/>
      <c r="N2714" s="4"/>
      <c r="O2714" s="4" t="str">
        <f t="shared" si="299"/>
        <v>Osmia (Melanosmia) proxima</v>
      </c>
      <c r="P2714" s="85" t="str">
        <f t="shared" si="303"/>
        <v>Osmia proxima</v>
      </c>
      <c r="Q2714" s="11" t="s">
        <v>29</v>
      </c>
      <c r="R2714" s="11"/>
      <c r="S2714" s="12"/>
      <c r="T2714" s="12"/>
      <c r="U2714" s="12"/>
      <c r="V2714" s="10" t="s">
        <v>182</v>
      </c>
      <c r="W2714" s="118">
        <v>41953</v>
      </c>
      <c r="X2714" s="2" t="s">
        <v>771</v>
      </c>
      <c r="Y2714" s="129">
        <f t="shared" si="304"/>
        <v>1</v>
      </c>
      <c r="Z2714" s="110">
        <f t="shared" si="300"/>
        <v>0</v>
      </c>
      <c r="AA2714" s="1">
        <f t="shared" si="301"/>
        <v>0</v>
      </c>
    </row>
    <row r="2715" spans="1:27" ht="15" customHeight="1">
      <c r="A2715" s="148">
        <v>3265</v>
      </c>
      <c r="B2715" s="139">
        <v>20170510</v>
      </c>
      <c r="C2715" s="57" t="str">
        <f t="shared" si="302"/>
        <v>POS</v>
      </c>
      <c r="D2715" s="115">
        <f t="shared" si="298"/>
        <v>41403</v>
      </c>
      <c r="E2715" s="9" t="s">
        <v>213</v>
      </c>
      <c r="F2715" s="37" t="s">
        <v>25</v>
      </c>
      <c r="G2715" s="11" t="s">
        <v>26</v>
      </c>
      <c r="H2715" s="3"/>
      <c r="I2715" s="3"/>
      <c r="J2715" s="4" t="s">
        <v>124</v>
      </c>
      <c r="K2715" s="83" t="s">
        <v>165</v>
      </c>
      <c r="L2715" s="4" t="s">
        <v>158</v>
      </c>
      <c r="M2715" s="4"/>
      <c r="N2715" s="4"/>
      <c r="O2715" s="4" t="str">
        <f t="shared" si="299"/>
        <v>Osmia (Melanosmia) albolateralis</v>
      </c>
      <c r="P2715" s="85" t="str">
        <f t="shared" si="303"/>
        <v>Osmia albolateralis</v>
      </c>
      <c r="Q2715" s="11" t="s">
        <v>43</v>
      </c>
      <c r="R2715" s="11"/>
      <c r="S2715" s="12"/>
      <c r="T2715" s="12"/>
      <c r="U2715" s="12"/>
      <c r="V2715" s="10" t="s">
        <v>182</v>
      </c>
      <c r="W2715" s="118">
        <v>41953</v>
      </c>
      <c r="X2715" s="2"/>
      <c r="Y2715" s="129">
        <f t="shared" si="304"/>
        <v>1</v>
      </c>
      <c r="Z2715" s="110">
        <f t="shared" si="300"/>
        <v>0</v>
      </c>
      <c r="AA2715" s="1">
        <f t="shared" si="301"/>
        <v>0</v>
      </c>
    </row>
    <row r="2716" spans="1:27" ht="15" customHeight="1">
      <c r="A2716" s="148">
        <v>3266</v>
      </c>
      <c r="B2716" s="139">
        <v>20170510</v>
      </c>
      <c r="C2716" s="57" t="str">
        <f t="shared" si="302"/>
        <v>POS</v>
      </c>
      <c r="D2716" s="115">
        <f t="shared" si="298"/>
        <v>41403</v>
      </c>
      <c r="E2716" s="9" t="s">
        <v>213</v>
      </c>
      <c r="F2716" s="37" t="s">
        <v>25</v>
      </c>
      <c r="G2716" s="11" t="s">
        <v>26</v>
      </c>
      <c r="H2716" s="3"/>
      <c r="I2716" s="3"/>
      <c r="J2716" s="4" t="s">
        <v>124</v>
      </c>
      <c r="K2716" s="4" t="s">
        <v>165</v>
      </c>
      <c r="L2716" s="4" t="s">
        <v>158</v>
      </c>
      <c r="M2716" s="4"/>
      <c r="N2716" s="4"/>
      <c r="O2716" s="4" t="str">
        <f t="shared" si="299"/>
        <v>Osmia (Melanosmia) albolateralis</v>
      </c>
      <c r="P2716" s="85" t="str">
        <f t="shared" si="303"/>
        <v>Osmia albolateralis</v>
      </c>
      <c r="Q2716" s="11" t="s">
        <v>43</v>
      </c>
      <c r="R2716" s="11"/>
      <c r="S2716" s="12" t="s">
        <v>55</v>
      </c>
      <c r="T2716" s="12"/>
      <c r="U2716" s="12"/>
      <c r="V2716" s="10" t="s">
        <v>182</v>
      </c>
      <c r="W2716" s="118">
        <v>41953</v>
      </c>
      <c r="X2716" s="2" t="s">
        <v>804</v>
      </c>
      <c r="Y2716" s="129">
        <f t="shared" si="304"/>
        <v>1</v>
      </c>
      <c r="Z2716" s="110">
        <f t="shared" si="300"/>
        <v>0</v>
      </c>
      <c r="AA2716" s="1">
        <f t="shared" si="301"/>
        <v>0</v>
      </c>
    </row>
    <row r="2717" spans="1:27" ht="15" customHeight="1">
      <c r="A2717" s="148">
        <v>3267</v>
      </c>
      <c r="B2717" s="139">
        <v>20170510</v>
      </c>
      <c r="C2717" s="57" t="str">
        <f t="shared" si="302"/>
        <v>POS</v>
      </c>
      <c r="D2717" s="115">
        <f t="shared" si="298"/>
        <v>41403</v>
      </c>
      <c r="E2717" s="9" t="s">
        <v>213</v>
      </c>
      <c r="F2717" s="37" t="s">
        <v>25</v>
      </c>
      <c r="G2717" s="11" t="s">
        <v>26</v>
      </c>
      <c r="H2717" s="3"/>
      <c r="I2717" s="3"/>
      <c r="J2717" s="4" t="s">
        <v>124</v>
      </c>
      <c r="K2717" s="4" t="s">
        <v>165</v>
      </c>
      <c r="L2717" s="4" t="s">
        <v>158</v>
      </c>
      <c r="M2717" s="4"/>
      <c r="N2717" s="4"/>
      <c r="O2717" s="4" t="str">
        <f t="shared" si="299"/>
        <v>Osmia (Melanosmia) albolateralis</v>
      </c>
      <c r="P2717" s="85" t="str">
        <f t="shared" si="303"/>
        <v>Osmia albolateralis</v>
      </c>
      <c r="Q2717" s="11" t="s">
        <v>43</v>
      </c>
      <c r="R2717" s="11"/>
      <c r="S2717" s="12" t="s">
        <v>55</v>
      </c>
      <c r="T2717" s="12"/>
      <c r="U2717" s="12"/>
      <c r="V2717" s="10" t="s">
        <v>182</v>
      </c>
      <c r="W2717" s="118">
        <v>41953</v>
      </c>
      <c r="X2717" s="2" t="s">
        <v>811</v>
      </c>
      <c r="Y2717" s="129">
        <f t="shared" si="304"/>
        <v>1</v>
      </c>
      <c r="Z2717" s="110">
        <f t="shared" si="300"/>
        <v>0</v>
      </c>
      <c r="AA2717" s="1">
        <f t="shared" si="301"/>
        <v>0</v>
      </c>
    </row>
    <row r="2718" spans="1:27" ht="15" customHeight="1">
      <c r="A2718" s="148">
        <v>3268</v>
      </c>
      <c r="B2718" s="139">
        <v>20170510</v>
      </c>
      <c r="C2718" s="57" t="str">
        <f t="shared" si="302"/>
        <v>POS</v>
      </c>
      <c r="D2718" s="115">
        <f t="shared" si="298"/>
        <v>41403</v>
      </c>
      <c r="E2718" s="9" t="s">
        <v>213</v>
      </c>
      <c r="F2718" s="37" t="s">
        <v>25</v>
      </c>
      <c r="G2718" s="11" t="s">
        <v>26</v>
      </c>
      <c r="H2718" s="3"/>
      <c r="I2718" s="3"/>
      <c r="J2718" s="4" t="s">
        <v>124</v>
      </c>
      <c r="K2718" s="83" t="s">
        <v>165</v>
      </c>
      <c r="L2718" s="4" t="s">
        <v>158</v>
      </c>
      <c r="M2718" s="4"/>
      <c r="N2718" s="4"/>
      <c r="O2718" s="4" t="str">
        <f t="shared" si="299"/>
        <v>Osmia (Melanosmia) albolateralis</v>
      </c>
      <c r="P2718" s="85" t="str">
        <f t="shared" si="303"/>
        <v>Osmia albolateralis</v>
      </c>
      <c r="Q2718" s="11" t="s">
        <v>43</v>
      </c>
      <c r="R2718" s="11"/>
      <c r="S2718" s="12"/>
      <c r="T2718" s="12"/>
      <c r="U2718" s="12"/>
      <c r="V2718" s="10" t="s">
        <v>182</v>
      </c>
      <c r="W2718" s="118">
        <v>41953</v>
      </c>
      <c r="X2718" s="2"/>
      <c r="Y2718" s="129">
        <f t="shared" si="304"/>
        <v>1</v>
      </c>
      <c r="Z2718" s="110">
        <f t="shared" si="300"/>
        <v>0</v>
      </c>
      <c r="AA2718" s="1">
        <f t="shared" si="301"/>
        <v>0</v>
      </c>
    </row>
    <row r="2719" spans="1:27" ht="15" customHeight="1">
      <c r="A2719" s="148">
        <v>3269</v>
      </c>
      <c r="B2719" s="139">
        <v>20170510</v>
      </c>
      <c r="C2719" s="57" t="str">
        <f t="shared" si="302"/>
        <v>POS</v>
      </c>
      <c r="D2719" s="115">
        <f t="shared" si="298"/>
        <v>41403</v>
      </c>
      <c r="E2719" s="9" t="s">
        <v>213</v>
      </c>
      <c r="F2719" s="37" t="s">
        <v>25</v>
      </c>
      <c r="G2719" s="11" t="s">
        <v>26</v>
      </c>
      <c r="H2719" s="3"/>
      <c r="I2719" s="3"/>
      <c r="J2719" s="4" t="s">
        <v>124</v>
      </c>
      <c r="K2719" s="83" t="s">
        <v>165</v>
      </c>
      <c r="L2719" s="4" t="s">
        <v>158</v>
      </c>
      <c r="M2719" s="4"/>
      <c r="N2719" s="4"/>
      <c r="O2719" s="4" t="str">
        <f t="shared" si="299"/>
        <v>Osmia (Melanosmia) albolateralis</v>
      </c>
      <c r="P2719" s="85" t="str">
        <f t="shared" si="303"/>
        <v>Osmia albolateralis</v>
      </c>
      <c r="Q2719" s="11" t="s">
        <v>43</v>
      </c>
      <c r="R2719" s="11"/>
      <c r="S2719" s="12" t="s">
        <v>55</v>
      </c>
      <c r="T2719" s="12"/>
      <c r="U2719" s="12"/>
      <c r="V2719" s="10" t="s">
        <v>182</v>
      </c>
      <c r="W2719" s="118">
        <v>41953</v>
      </c>
      <c r="X2719" s="2" t="s">
        <v>219</v>
      </c>
      <c r="Y2719" s="129">
        <f t="shared" si="304"/>
        <v>1</v>
      </c>
      <c r="Z2719" s="110">
        <f t="shared" si="300"/>
        <v>1</v>
      </c>
      <c r="AA2719" s="1">
        <f t="shared" si="301"/>
        <v>0</v>
      </c>
    </row>
    <row r="2720" spans="1:27" ht="15" customHeight="1">
      <c r="A2720" s="148">
        <v>3270</v>
      </c>
      <c r="B2720" s="139">
        <v>20170510</v>
      </c>
      <c r="C2720" s="57" t="str">
        <f t="shared" si="302"/>
        <v>POS</v>
      </c>
      <c r="D2720" s="115">
        <f t="shared" si="298"/>
        <v>41403</v>
      </c>
      <c r="E2720" s="9" t="s">
        <v>213</v>
      </c>
      <c r="F2720" s="37" t="s">
        <v>25</v>
      </c>
      <c r="G2720" s="11" t="s">
        <v>26</v>
      </c>
      <c r="H2720" s="3"/>
      <c r="I2720" s="3"/>
      <c r="J2720" s="4" t="s">
        <v>85</v>
      </c>
      <c r="K2720" s="4"/>
      <c r="L2720" s="4" t="s">
        <v>86</v>
      </c>
      <c r="M2720" s="4"/>
      <c r="N2720" s="4"/>
      <c r="O2720" s="4" t="str">
        <f t="shared" si="299"/>
        <v>Panurginus atriceps</v>
      </c>
      <c r="P2720" s="85" t="str">
        <f t="shared" si="303"/>
        <v>Panurginus atriceps</v>
      </c>
      <c r="Q2720" s="11" t="s">
        <v>29</v>
      </c>
      <c r="R2720" s="11"/>
      <c r="S2720" s="12"/>
      <c r="T2720" s="12"/>
      <c r="U2720" s="12"/>
      <c r="V2720" s="10" t="s">
        <v>182</v>
      </c>
      <c r="W2720" s="118">
        <v>41933</v>
      </c>
      <c r="X2720" s="2" t="s">
        <v>1114</v>
      </c>
      <c r="Y2720" s="129">
        <f t="shared" si="304"/>
        <v>1</v>
      </c>
      <c r="Z2720" s="110">
        <f t="shared" si="300"/>
        <v>0</v>
      </c>
      <c r="AA2720" s="1">
        <f t="shared" si="301"/>
        <v>0</v>
      </c>
    </row>
    <row r="2721" spans="1:27" ht="15" customHeight="1">
      <c r="A2721" s="148">
        <v>3271</v>
      </c>
      <c r="B2721" s="139">
        <v>20170510</v>
      </c>
      <c r="C2721" s="57" t="str">
        <f t="shared" si="302"/>
        <v>POS</v>
      </c>
      <c r="D2721" s="115">
        <f t="shared" si="298"/>
        <v>41403</v>
      </c>
      <c r="E2721" s="9" t="s">
        <v>215</v>
      </c>
      <c r="F2721" s="37" t="s">
        <v>25</v>
      </c>
      <c r="G2721" s="11" t="s">
        <v>26</v>
      </c>
      <c r="H2721" s="3"/>
      <c r="I2721" s="3"/>
      <c r="J2721" s="4" t="s">
        <v>59</v>
      </c>
      <c r="K2721" s="84" t="s">
        <v>280</v>
      </c>
      <c r="L2721" s="4" t="s">
        <v>66</v>
      </c>
      <c r="M2721" s="4"/>
      <c r="N2721" s="4"/>
      <c r="O2721" s="4" t="str">
        <f t="shared" si="299"/>
        <v>Andrena (Trachandrena) salicifloris</v>
      </c>
      <c r="P2721" s="85" t="str">
        <f t="shared" si="303"/>
        <v>Andrena salicifloris</v>
      </c>
      <c r="Q2721" s="11" t="s">
        <v>29</v>
      </c>
      <c r="R2721" s="11"/>
      <c r="S2721" s="12"/>
      <c r="T2721" s="12"/>
      <c r="U2721" s="12"/>
      <c r="V2721" s="10" t="s">
        <v>182</v>
      </c>
      <c r="W2721" s="118">
        <v>41933</v>
      </c>
      <c r="X2721" s="50" t="s">
        <v>892</v>
      </c>
      <c r="Y2721" s="129">
        <f t="shared" si="304"/>
        <v>1</v>
      </c>
      <c r="Z2721" s="110">
        <f t="shared" si="300"/>
        <v>0</v>
      </c>
      <c r="AA2721" s="1">
        <f t="shared" si="301"/>
        <v>0</v>
      </c>
    </row>
    <row r="2722" spans="1:27" ht="15" customHeight="1">
      <c r="A2722" s="148">
        <v>3272</v>
      </c>
      <c r="B2722" s="139">
        <v>20170510</v>
      </c>
      <c r="C2722" s="57" t="str">
        <f t="shared" si="302"/>
        <v>POS</v>
      </c>
      <c r="D2722" s="115">
        <f t="shared" si="298"/>
        <v>41403</v>
      </c>
      <c r="E2722" s="9" t="s">
        <v>215</v>
      </c>
      <c r="F2722" s="37" t="s">
        <v>25</v>
      </c>
      <c r="G2722" s="11" t="s">
        <v>26</v>
      </c>
      <c r="H2722" s="3"/>
      <c r="I2722" s="3"/>
      <c r="J2722" s="4" t="s">
        <v>124</v>
      </c>
      <c r="K2722" s="4" t="s">
        <v>165</v>
      </c>
      <c r="L2722" s="4" t="s">
        <v>135</v>
      </c>
      <c r="M2722" s="4"/>
      <c r="N2722" s="4"/>
      <c r="O2722" s="4" t="str">
        <f t="shared" si="299"/>
        <v>Osmia (Melanosmia) dolerosa</v>
      </c>
      <c r="P2722" s="85" t="str">
        <f t="shared" si="303"/>
        <v>Osmia dolerosa</v>
      </c>
      <c r="Q2722" s="11" t="s">
        <v>43</v>
      </c>
      <c r="R2722" s="11"/>
      <c r="S2722" s="12"/>
      <c r="T2722" s="12"/>
      <c r="U2722" s="12"/>
      <c r="V2722" s="10" t="s">
        <v>182</v>
      </c>
      <c r="W2722" s="118">
        <v>41953</v>
      </c>
      <c r="X2722" s="2"/>
      <c r="Y2722" s="129">
        <f t="shared" si="304"/>
        <v>1</v>
      </c>
      <c r="Z2722" s="110">
        <f t="shared" si="300"/>
        <v>0</v>
      </c>
      <c r="AA2722" s="1">
        <f t="shared" si="301"/>
        <v>0</v>
      </c>
    </row>
    <row r="2723" spans="1:27" ht="15" customHeight="1">
      <c r="A2723" s="148">
        <v>3273</v>
      </c>
      <c r="B2723" s="139">
        <v>20170510</v>
      </c>
      <c r="C2723" s="57" t="str">
        <f t="shared" si="302"/>
        <v>POS</v>
      </c>
      <c r="D2723" s="115">
        <f t="shared" si="298"/>
        <v>41403</v>
      </c>
      <c r="E2723" s="9" t="s">
        <v>215</v>
      </c>
      <c r="F2723" s="37" t="s">
        <v>25</v>
      </c>
      <c r="G2723" s="11" t="s">
        <v>26</v>
      </c>
      <c r="H2723" s="3"/>
      <c r="I2723" s="3"/>
      <c r="J2723" s="4" t="s">
        <v>117</v>
      </c>
      <c r="K2723" s="4" t="s">
        <v>167</v>
      </c>
      <c r="L2723" s="4" t="s">
        <v>705</v>
      </c>
      <c r="M2723" s="4"/>
      <c r="N2723" s="4"/>
      <c r="O2723" s="4" t="str">
        <f t="shared" si="299"/>
        <v>Lasioglossum (Dialictus) knereri</v>
      </c>
      <c r="P2723" s="85" t="str">
        <f t="shared" si="303"/>
        <v>Lasioglossum knereri</v>
      </c>
      <c r="Q2723" s="11" t="s">
        <v>29</v>
      </c>
      <c r="R2723" s="11"/>
      <c r="S2723" s="12"/>
      <c r="T2723" s="12"/>
      <c r="U2723" s="12"/>
      <c r="V2723" s="10" t="s">
        <v>182</v>
      </c>
      <c r="W2723" s="118">
        <v>42007</v>
      </c>
      <c r="X2723" s="2" t="s">
        <v>1360</v>
      </c>
      <c r="Y2723" s="129">
        <f t="shared" si="304"/>
        <v>1</v>
      </c>
      <c r="Z2723" s="110">
        <f t="shared" si="300"/>
        <v>0</v>
      </c>
      <c r="AA2723" s="1">
        <f t="shared" si="301"/>
        <v>1</v>
      </c>
    </row>
    <row r="2724" spans="1:27" ht="15" customHeight="1">
      <c r="A2724" s="148">
        <v>3274</v>
      </c>
      <c r="B2724" s="139">
        <v>20170510</v>
      </c>
      <c r="C2724" s="57" t="str">
        <f t="shared" si="302"/>
        <v>POS</v>
      </c>
      <c r="D2724" s="115">
        <f t="shared" si="298"/>
        <v>41403</v>
      </c>
      <c r="E2724" s="9" t="s">
        <v>216</v>
      </c>
      <c r="F2724" s="37" t="s">
        <v>25</v>
      </c>
      <c r="G2724" s="11" t="s">
        <v>26</v>
      </c>
      <c r="H2724" s="3"/>
      <c r="I2724" s="3"/>
      <c r="J2724" s="4" t="s">
        <v>124</v>
      </c>
      <c r="K2724" s="4" t="s">
        <v>165</v>
      </c>
      <c r="L2724" s="4" t="s">
        <v>135</v>
      </c>
      <c r="M2724" s="4"/>
      <c r="N2724" s="4"/>
      <c r="O2724" s="4" t="str">
        <f t="shared" si="299"/>
        <v>Osmia (Melanosmia) dolerosa</v>
      </c>
      <c r="P2724" s="85" t="str">
        <f t="shared" si="303"/>
        <v>Osmia dolerosa</v>
      </c>
      <c r="Q2724" s="11" t="s">
        <v>29</v>
      </c>
      <c r="R2724" s="11"/>
      <c r="S2724" s="12"/>
      <c r="T2724" s="12"/>
      <c r="U2724" s="12"/>
      <c r="V2724" s="10" t="s">
        <v>182</v>
      </c>
      <c r="W2724" s="118">
        <v>41953</v>
      </c>
      <c r="X2724" s="2"/>
      <c r="Y2724" s="129">
        <f t="shared" si="304"/>
        <v>1</v>
      </c>
      <c r="Z2724" s="110">
        <f t="shared" si="300"/>
        <v>0</v>
      </c>
      <c r="AA2724" s="1">
        <f t="shared" si="301"/>
        <v>0</v>
      </c>
    </row>
    <row r="2725" spans="1:27" ht="15" customHeight="1">
      <c r="A2725" s="148">
        <v>3275</v>
      </c>
      <c r="B2725" s="139">
        <v>20170510</v>
      </c>
      <c r="C2725" s="57" t="str">
        <f t="shared" si="302"/>
        <v>POS</v>
      </c>
      <c r="D2725" s="115">
        <f t="shared" si="298"/>
        <v>41403</v>
      </c>
      <c r="E2725" s="9" t="s">
        <v>216</v>
      </c>
      <c r="F2725" s="37" t="s">
        <v>25</v>
      </c>
      <c r="G2725" s="11" t="s">
        <v>26</v>
      </c>
      <c r="H2725" s="3"/>
      <c r="I2725" s="3"/>
      <c r="J2725" s="4" t="s">
        <v>124</v>
      </c>
      <c r="K2725" s="4" t="s">
        <v>165</v>
      </c>
      <c r="L2725" s="4" t="s">
        <v>135</v>
      </c>
      <c r="M2725" s="4"/>
      <c r="N2725" s="4"/>
      <c r="O2725" s="4" t="str">
        <f t="shared" si="299"/>
        <v>Osmia (Melanosmia) dolerosa</v>
      </c>
      <c r="P2725" s="85" t="str">
        <f t="shared" si="303"/>
        <v>Osmia dolerosa</v>
      </c>
      <c r="Q2725" s="11" t="s">
        <v>29</v>
      </c>
      <c r="R2725" s="11"/>
      <c r="S2725" s="12"/>
      <c r="T2725" s="12"/>
      <c r="U2725" s="12"/>
      <c r="V2725" s="10" t="s">
        <v>182</v>
      </c>
      <c r="W2725" s="118">
        <v>41953</v>
      </c>
      <c r="X2725" s="2"/>
      <c r="Y2725" s="129">
        <f t="shared" si="304"/>
        <v>1</v>
      </c>
      <c r="Z2725" s="110">
        <f t="shared" si="300"/>
        <v>0</v>
      </c>
      <c r="AA2725" s="1">
        <f t="shared" si="301"/>
        <v>0</v>
      </c>
    </row>
    <row r="2726" spans="1:27" ht="15" customHeight="1">
      <c r="A2726" s="148">
        <v>3276</v>
      </c>
      <c r="B2726" s="139">
        <v>20170510</v>
      </c>
      <c r="C2726" s="57" t="str">
        <f t="shared" si="302"/>
        <v>POS</v>
      </c>
      <c r="D2726" s="115">
        <f t="shared" ref="D2726:D2789" si="305">DATEVALUE(LEFT(B2726,4)&amp;"/"&amp;MID(B2726,5,2)&amp;"/"&amp;RIGHT(B2726,2))</f>
        <v>41403</v>
      </c>
      <c r="E2726" s="9" t="s">
        <v>216</v>
      </c>
      <c r="F2726" s="37" t="s">
        <v>25</v>
      </c>
      <c r="G2726" s="11" t="s">
        <v>26</v>
      </c>
      <c r="H2726" s="3"/>
      <c r="I2726" s="3"/>
      <c r="J2726" s="4" t="s">
        <v>124</v>
      </c>
      <c r="K2726" s="83" t="s">
        <v>165</v>
      </c>
      <c r="L2726" s="4" t="s">
        <v>158</v>
      </c>
      <c r="M2726" s="4"/>
      <c r="N2726" s="4"/>
      <c r="O2726" s="4" t="str">
        <f t="shared" ref="O2726:O2789" si="306">J2726&amp;" "&amp;IF(LEN(K2726)&gt;0,"("&amp;K2726&amp;") ","")&amp;IF(LEN(N2726)&gt;0,"nr. ","")&amp;L2726&amp;IF(LEN(M2726)&gt;0," ssp. "&amp;M2726,"")</f>
        <v>Osmia (Melanosmia) albolateralis</v>
      </c>
      <c r="P2726" s="85" t="str">
        <f t="shared" si="303"/>
        <v>Osmia albolateralis</v>
      </c>
      <c r="Q2726" s="11" t="s">
        <v>29</v>
      </c>
      <c r="R2726" s="11"/>
      <c r="S2726" s="12"/>
      <c r="T2726" s="12"/>
      <c r="U2726" s="12"/>
      <c r="V2726" s="10" t="s">
        <v>182</v>
      </c>
      <c r="W2726" s="118">
        <v>41953</v>
      </c>
      <c r="X2726" s="2"/>
      <c r="Y2726" s="129">
        <f t="shared" si="304"/>
        <v>1</v>
      </c>
      <c r="Z2726" s="110">
        <f t="shared" si="300"/>
        <v>0</v>
      </c>
      <c r="AA2726" s="1">
        <f t="shared" si="301"/>
        <v>0</v>
      </c>
    </row>
    <row r="2727" spans="1:27" ht="15" customHeight="1">
      <c r="A2727" s="148">
        <v>3277</v>
      </c>
      <c r="B2727" s="139">
        <v>20170510</v>
      </c>
      <c r="C2727" s="57" t="str">
        <f t="shared" si="302"/>
        <v>POS</v>
      </c>
      <c r="D2727" s="115">
        <f t="shared" si="305"/>
        <v>41403</v>
      </c>
      <c r="E2727" s="9" t="s">
        <v>216</v>
      </c>
      <c r="F2727" s="37" t="s">
        <v>25</v>
      </c>
      <c r="G2727" s="11" t="s">
        <v>26</v>
      </c>
      <c r="H2727" s="3"/>
      <c r="I2727" s="3"/>
      <c r="J2727" s="4" t="s">
        <v>124</v>
      </c>
      <c r="K2727" s="83" t="s">
        <v>165</v>
      </c>
      <c r="L2727" s="4" t="s">
        <v>158</v>
      </c>
      <c r="M2727" s="4"/>
      <c r="N2727" s="4"/>
      <c r="O2727" s="4" t="str">
        <f t="shared" si="306"/>
        <v>Osmia (Melanosmia) albolateralis</v>
      </c>
      <c r="P2727" s="85" t="str">
        <f t="shared" si="303"/>
        <v>Osmia albolateralis</v>
      </c>
      <c r="Q2727" s="11" t="s">
        <v>29</v>
      </c>
      <c r="R2727" s="11"/>
      <c r="S2727" s="12"/>
      <c r="T2727" s="12"/>
      <c r="U2727" s="12"/>
      <c r="V2727" s="10" t="s">
        <v>182</v>
      </c>
      <c r="W2727" s="118">
        <v>41953</v>
      </c>
      <c r="X2727" s="2"/>
      <c r="Y2727" s="129">
        <f t="shared" si="304"/>
        <v>1</v>
      </c>
      <c r="Z2727" s="110">
        <f t="shared" si="300"/>
        <v>0</v>
      </c>
      <c r="AA2727" s="1">
        <f t="shared" si="301"/>
        <v>0</v>
      </c>
    </row>
    <row r="2728" spans="1:27" ht="15" customHeight="1">
      <c r="A2728" s="148">
        <v>3278</v>
      </c>
      <c r="B2728" s="139">
        <v>20170510</v>
      </c>
      <c r="C2728" s="57" t="str">
        <f t="shared" si="302"/>
        <v>POS</v>
      </c>
      <c r="D2728" s="115">
        <f t="shared" si="305"/>
        <v>41403</v>
      </c>
      <c r="E2728" s="9" t="s">
        <v>216</v>
      </c>
      <c r="F2728" s="37" t="s">
        <v>25</v>
      </c>
      <c r="G2728" s="11" t="s">
        <v>26</v>
      </c>
      <c r="H2728" s="3"/>
      <c r="I2728" s="3"/>
      <c r="J2728" s="4" t="s">
        <v>124</v>
      </c>
      <c r="K2728" s="4" t="s">
        <v>165</v>
      </c>
      <c r="L2728" s="4" t="s">
        <v>135</v>
      </c>
      <c r="M2728" s="4"/>
      <c r="N2728" s="4"/>
      <c r="O2728" s="4" t="str">
        <f t="shared" si="306"/>
        <v>Osmia (Melanosmia) dolerosa</v>
      </c>
      <c r="P2728" s="85" t="str">
        <f t="shared" si="303"/>
        <v>Osmia dolerosa</v>
      </c>
      <c r="Q2728" s="11" t="s">
        <v>29</v>
      </c>
      <c r="R2728" s="11"/>
      <c r="S2728" s="12"/>
      <c r="T2728" s="12"/>
      <c r="U2728" s="12"/>
      <c r="V2728" s="10" t="s">
        <v>182</v>
      </c>
      <c r="W2728" s="118">
        <v>41953</v>
      </c>
      <c r="X2728" s="2"/>
      <c r="Y2728" s="129">
        <f t="shared" si="304"/>
        <v>1</v>
      </c>
      <c r="Z2728" s="110">
        <f t="shared" si="300"/>
        <v>0</v>
      </c>
      <c r="AA2728" s="1">
        <f t="shared" si="301"/>
        <v>0</v>
      </c>
    </row>
    <row r="2729" spans="1:27" ht="15" customHeight="1">
      <c r="A2729" s="148">
        <v>3279</v>
      </c>
      <c r="B2729" s="139">
        <v>20170510</v>
      </c>
      <c r="C2729" s="57" t="str">
        <f t="shared" si="302"/>
        <v>POS</v>
      </c>
      <c r="D2729" s="115">
        <f t="shared" si="305"/>
        <v>41403</v>
      </c>
      <c r="E2729" s="9" t="s">
        <v>216</v>
      </c>
      <c r="F2729" s="37" t="s">
        <v>25</v>
      </c>
      <c r="G2729" s="11" t="s">
        <v>26</v>
      </c>
      <c r="H2729" s="3"/>
      <c r="I2729" s="3"/>
      <c r="J2729" s="4" t="s">
        <v>124</v>
      </c>
      <c r="K2729" s="4"/>
      <c r="L2729" s="4" t="s">
        <v>717</v>
      </c>
      <c r="M2729" s="4"/>
      <c r="N2729" s="4"/>
      <c r="O2729" s="4" t="str">
        <f t="shared" si="306"/>
        <v>Osmia msp. BS0051</v>
      </c>
      <c r="P2729" s="85" t="str">
        <f t="shared" si="303"/>
        <v>Osmia msp. BS0051</v>
      </c>
      <c r="Q2729" s="11" t="s">
        <v>43</v>
      </c>
      <c r="R2729" s="11"/>
      <c r="S2729" s="12"/>
      <c r="T2729" s="12"/>
      <c r="U2729" s="12"/>
      <c r="V2729" s="10" t="s">
        <v>182</v>
      </c>
      <c r="W2729" s="118">
        <v>41953</v>
      </c>
      <c r="X2729" s="2" t="s">
        <v>816</v>
      </c>
      <c r="Y2729" s="129">
        <f t="shared" si="304"/>
        <v>1</v>
      </c>
      <c r="Z2729" s="110">
        <f t="shared" si="300"/>
        <v>0</v>
      </c>
      <c r="AA2729" s="1">
        <f t="shared" si="301"/>
        <v>0</v>
      </c>
    </row>
    <row r="2730" spans="1:27" ht="15" customHeight="1">
      <c r="A2730" s="148">
        <v>3280</v>
      </c>
      <c r="B2730" s="139">
        <v>20170510</v>
      </c>
      <c r="C2730" s="57" t="str">
        <f t="shared" si="302"/>
        <v>POS</v>
      </c>
      <c r="D2730" s="115">
        <f t="shared" si="305"/>
        <v>41403</v>
      </c>
      <c r="E2730" s="9" t="s">
        <v>216</v>
      </c>
      <c r="F2730" s="37" t="s">
        <v>25</v>
      </c>
      <c r="G2730" s="11" t="s">
        <v>26</v>
      </c>
      <c r="H2730" s="3"/>
      <c r="I2730" s="3"/>
      <c r="J2730" s="4" t="s">
        <v>175</v>
      </c>
      <c r="K2730" s="31" t="s">
        <v>580</v>
      </c>
      <c r="L2730" s="4" t="s">
        <v>176</v>
      </c>
      <c r="M2730" s="4"/>
      <c r="N2730" s="4"/>
      <c r="O2730" s="4" t="str">
        <f t="shared" si="306"/>
        <v>Ceratina (Zadontomerus) acantha</v>
      </c>
      <c r="P2730" s="85" t="str">
        <f t="shared" si="303"/>
        <v>Ceratina acantha</v>
      </c>
      <c r="Q2730" s="11" t="s">
        <v>43</v>
      </c>
      <c r="R2730" s="11"/>
      <c r="S2730" s="12"/>
      <c r="T2730" s="12"/>
      <c r="U2730" s="12"/>
      <c r="V2730" s="10" t="s">
        <v>182</v>
      </c>
      <c r="W2730" s="118">
        <v>41953</v>
      </c>
      <c r="X2730" s="2"/>
      <c r="Y2730" s="129">
        <f t="shared" si="304"/>
        <v>1</v>
      </c>
      <c r="Z2730" s="110">
        <f t="shared" si="300"/>
        <v>0</v>
      </c>
      <c r="AA2730" s="1">
        <f t="shared" si="301"/>
        <v>0</v>
      </c>
    </row>
    <row r="2731" spans="1:27" ht="15" customHeight="1">
      <c r="A2731" s="148">
        <v>3281</v>
      </c>
      <c r="B2731" s="139">
        <v>20170510</v>
      </c>
      <c r="C2731" s="57" t="str">
        <f t="shared" si="302"/>
        <v>POS</v>
      </c>
      <c r="D2731" s="115">
        <f t="shared" si="305"/>
        <v>41403</v>
      </c>
      <c r="E2731" s="9" t="s">
        <v>216</v>
      </c>
      <c r="F2731" s="37" t="s">
        <v>25</v>
      </c>
      <c r="G2731" s="11" t="s">
        <v>26</v>
      </c>
      <c r="H2731" s="3"/>
      <c r="I2731" s="3"/>
      <c r="J2731" s="4" t="s">
        <v>51</v>
      </c>
      <c r="K2731" s="82" t="s">
        <v>583</v>
      </c>
      <c r="L2731" s="4" t="s">
        <v>157</v>
      </c>
      <c r="M2731" s="4"/>
      <c r="N2731" s="4"/>
      <c r="O2731" s="4" t="str">
        <f t="shared" si="306"/>
        <v>Halictus (Protohalictus) rubicundus</v>
      </c>
      <c r="P2731" s="85" t="str">
        <f t="shared" si="303"/>
        <v>Halictus rubicundus</v>
      </c>
      <c r="Q2731" s="11" t="s">
        <v>29</v>
      </c>
      <c r="R2731" s="11"/>
      <c r="S2731" s="12"/>
      <c r="T2731" s="12"/>
      <c r="U2731" s="12"/>
      <c r="V2731" s="10" t="s">
        <v>182</v>
      </c>
      <c r="W2731" s="118">
        <v>41959</v>
      </c>
      <c r="X2731" s="2"/>
      <c r="Y2731" s="129">
        <f t="shared" si="304"/>
        <v>1</v>
      </c>
      <c r="Z2731" s="110">
        <f t="shared" si="300"/>
        <v>0</v>
      </c>
      <c r="AA2731" s="1">
        <f t="shared" si="301"/>
        <v>0</v>
      </c>
    </row>
    <row r="2732" spans="1:27" ht="15" customHeight="1">
      <c r="A2732" s="148">
        <v>3282</v>
      </c>
      <c r="B2732" s="139">
        <v>20170510</v>
      </c>
      <c r="C2732" s="57" t="str">
        <f t="shared" si="302"/>
        <v>POS</v>
      </c>
      <c r="D2732" s="115">
        <f t="shared" si="305"/>
        <v>41403</v>
      </c>
      <c r="E2732" s="9" t="s">
        <v>216</v>
      </c>
      <c r="F2732" s="37" t="s">
        <v>25</v>
      </c>
      <c r="G2732" s="11" t="s">
        <v>26</v>
      </c>
      <c r="H2732" s="3"/>
      <c r="I2732" s="3"/>
      <c r="J2732" s="4" t="s">
        <v>117</v>
      </c>
      <c r="K2732" s="4" t="s">
        <v>202</v>
      </c>
      <c r="L2732" s="4" t="s">
        <v>120</v>
      </c>
      <c r="M2732" s="4"/>
      <c r="N2732" s="4" t="s">
        <v>55</v>
      </c>
      <c r="O2732" s="4" t="str">
        <f t="shared" si="306"/>
        <v>Lasioglossum (Sphecodogastra) nr. cooleyi</v>
      </c>
      <c r="P2732" s="85" t="str">
        <f t="shared" si="303"/>
        <v>Lasioglossum cooleyi</v>
      </c>
      <c r="Q2732" s="11" t="s">
        <v>29</v>
      </c>
      <c r="R2732" s="11"/>
      <c r="S2732" s="12"/>
      <c r="T2732" s="12"/>
      <c r="U2732" s="12"/>
      <c r="V2732" s="10" t="s">
        <v>182</v>
      </c>
      <c r="W2732" s="118">
        <v>41957</v>
      </c>
      <c r="X2732" s="2" t="s">
        <v>1475</v>
      </c>
      <c r="Y2732" s="129">
        <f t="shared" si="304"/>
        <v>1</v>
      </c>
      <c r="Z2732" s="110">
        <f t="shared" si="300"/>
        <v>0</v>
      </c>
      <c r="AA2732" s="1">
        <f t="shared" si="301"/>
        <v>0</v>
      </c>
    </row>
    <row r="2733" spans="1:27" ht="15" customHeight="1">
      <c r="A2733" s="148">
        <v>3283</v>
      </c>
      <c r="B2733" s="139">
        <v>20170510</v>
      </c>
      <c r="C2733" s="57" t="str">
        <f t="shared" si="302"/>
        <v>POS</v>
      </c>
      <c r="D2733" s="115">
        <f t="shared" si="305"/>
        <v>41403</v>
      </c>
      <c r="E2733" s="9" t="s">
        <v>216</v>
      </c>
      <c r="F2733" s="37" t="s">
        <v>25</v>
      </c>
      <c r="G2733" s="11" t="s">
        <v>26</v>
      </c>
      <c r="H2733" s="3"/>
      <c r="I2733" s="3"/>
      <c r="J2733" s="4" t="s">
        <v>117</v>
      </c>
      <c r="K2733" s="4" t="s">
        <v>198</v>
      </c>
      <c r="L2733" s="4" t="s">
        <v>222</v>
      </c>
      <c r="M2733" s="4"/>
      <c r="N2733" s="4"/>
      <c r="O2733" s="4" t="str">
        <f t="shared" si="306"/>
        <v>Lasioglossum (Hemihalictus) kincaidii</v>
      </c>
      <c r="P2733" s="85" t="str">
        <f t="shared" si="303"/>
        <v>Lasioglossum kincaidii</v>
      </c>
      <c r="Q2733" s="11" t="s">
        <v>29</v>
      </c>
      <c r="R2733" s="11"/>
      <c r="S2733" s="12" t="s">
        <v>55</v>
      </c>
      <c r="T2733" s="12"/>
      <c r="U2733" s="12"/>
      <c r="V2733" s="10" t="s">
        <v>182</v>
      </c>
      <c r="W2733" s="118">
        <v>41957</v>
      </c>
      <c r="X2733" s="2" t="s">
        <v>1471</v>
      </c>
      <c r="Y2733" s="129">
        <f t="shared" si="304"/>
        <v>1</v>
      </c>
      <c r="Z2733" s="110">
        <f t="shared" si="300"/>
        <v>1</v>
      </c>
      <c r="AA2733" s="1">
        <f t="shared" si="301"/>
        <v>0</v>
      </c>
    </row>
    <row r="2734" spans="1:27" ht="15" customHeight="1">
      <c r="A2734" s="148">
        <v>3284</v>
      </c>
      <c r="B2734" s="139">
        <v>20170510</v>
      </c>
      <c r="C2734" s="57" t="str">
        <f t="shared" si="302"/>
        <v>POS</v>
      </c>
      <c r="D2734" s="115">
        <f t="shared" si="305"/>
        <v>41403</v>
      </c>
      <c r="E2734" s="9" t="s">
        <v>216</v>
      </c>
      <c r="F2734" s="37" t="s">
        <v>25</v>
      </c>
      <c r="G2734" s="11" t="s">
        <v>26</v>
      </c>
      <c r="H2734" s="3"/>
      <c r="I2734" s="3"/>
      <c r="J2734" s="4" t="s">
        <v>117</v>
      </c>
      <c r="K2734" s="4" t="s">
        <v>198</v>
      </c>
      <c r="L2734" s="4" t="s">
        <v>913</v>
      </c>
      <c r="M2734" s="4"/>
      <c r="N2734" s="4"/>
      <c r="O2734" s="4" t="str">
        <f t="shared" si="306"/>
        <v>Lasioglossum (Hemihalictus) villosulum</v>
      </c>
      <c r="P2734" s="85" t="str">
        <f t="shared" si="303"/>
        <v>Lasioglossum villosulum</v>
      </c>
      <c r="Q2734" s="11" t="s">
        <v>29</v>
      </c>
      <c r="R2734" s="11"/>
      <c r="S2734" s="12"/>
      <c r="T2734" s="12"/>
      <c r="U2734" s="12"/>
      <c r="V2734" s="10" t="s">
        <v>182</v>
      </c>
      <c r="W2734" s="118">
        <v>42007</v>
      </c>
      <c r="X2734" s="2" t="s">
        <v>1049</v>
      </c>
      <c r="Y2734" s="129">
        <f t="shared" si="304"/>
        <v>1</v>
      </c>
      <c r="Z2734" s="110">
        <f t="shared" si="300"/>
        <v>0</v>
      </c>
      <c r="AA2734" s="1">
        <f t="shared" si="301"/>
        <v>0</v>
      </c>
    </row>
    <row r="2735" spans="1:27" ht="15" customHeight="1">
      <c r="A2735" s="148">
        <v>3285</v>
      </c>
      <c r="B2735" s="139">
        <v>20170510</v>
      </c>
      <c r="C2735" s="57" t="str">
        <f t="shared" si="302"/>
        <v>POS</v>
      </c>
      <c r="D2735" s="115">
        <f t="shared" si="305"/>
        <v>41403</v>
      </c>
      <c r="E2735" s="9" t="s">
        <v>216</v>
      </c>
      <c r="F2735" s="37" t="s">
        <v>25</v>
      </c>
      <c r="G2735" s="11" t="s">
        <v>26</v>
      </c>
      <c r="H2735" s="3"/>
      <c r="I2735" s="3"/>
      <c r="J2735" s="4" t="s">
        <v>51</v>
      </c>
      <c r="K2735" s="84" t="s">
        <v>582</v>
      </c>
      <c r="L2735" s="4" t="s">
        <v>52</v>
      </c>
      <c r="M2735" s="4"/>
      <c r="N2735" s="4"/>
      <c r="O2735" s="4" t="str">
        <f t="shared" si="306"/>
        <v>Halictus (Seladonia) tripartitus</v>
      </c>
      <c r="P2735" s="85" t="str">
        <f t="shared" si="303"/>
        <v>Halictus tripartitus</v>
      </c>
      <c r="Q2735" s="11" t="s">
        <v>29</v>
      </c>
      <c r="R2735" s="11"/>
      <c r="S2735" s="12"/>
      <c r="T2735" s="12"/>
      <c r="U2735" s="12"/>
      <c r="V2735" s="10" t="s">
        <v>182</v>
      </c>
      <c r="W2735" s="118">
        <v>41982</v>
      </c>
      <c r="X2735" s="2"/>
      <c r="Y2735" s="129">
        <f t="shared" si="304"/>
        <v>1</v>
      </c>
      <c r="Z2735" s="110">
        <f t="shared" si="300"/>
        <v>0</v>
      </c>
      <c r="AA2735" s="1">
        <f t="shared" si="301"/>
        <v>0</v>
      </c>
    </row>
    <row r="2736" spans="1:27" ht="15" customHeight="1">
      <c r="A2736" s="148">
        <v>3286</v>
      </c>
      <c r="B2736" s="139">
        <v>20170510</v>
      </c>
      <c r="C2736" s="57" t="str">
        <f t="shared" si="302"/>
        <v>POS</v>
      </c>
      <c r="D2736" s="115">
        <f t="shared" si="305"/>
        <v>41403</v>
      </c>
      <c r="E2736" s="9" t="s">
        <v>216</v>
      </c>
      <c r="F2736" s="37" t="s">
        <v>25</v>
      </c>
      <c r="G2736" s="11" t="s">
        <v>26</v>
      </c>
      <c r="H2736" s="3"/>
      <c r="I2736" s="3"/>
      <c r="J2736" s="4" t="s">
        <v>51</v>
      </c>
      <c r="K2736" s="84" t="s">
        <v>582</v>
      </c>
      <c r="L2736" s="4" t="s">
        <v>52</v>
      </c>
      <c r="M2736" s="4"/>
      <c r="N2736" s="4"/>
      <c r="O2736" s="4" t="str">
        <f t="shared" si="306"/>
        <v>Halictus (Seladonia) tripartitus</v>
      </c>
      <c r="P2736" s="85" t="str">
        <f t="shared" si="303"/>
        <v>Halictus tripartitus</v>
      </c>
      <c r="Q2736" s="11" t="s">
        <v>29</v>
      </c>
      <c r="R2736" s="11"/>
      <c r="S2736" s="12"/>
      <c r="T2736" s="12"/>
      <c r="U2736" s="12"/>
      <c r="V2736" s="10" t="s">
        <v>182</v>
      </c>
      <c r="W2736" s="118">
        <v>41982</v>
      </c>
      <c r="X2736" s="2"/>
      <c r="Y2736" s="129">
        <f t="shared" si="304"/>
        <v>1</v>
      </c>
      <c r="Z2736" s="110">
        <f t="shared" si="300"/>
        <v>0</v>
      </c>
      <c r="AA2736" s="1">
        <f t="shared" si="301"/>
        <v>0</v>
      </c>
    </row>
    <row r="2737" spans="1:27" ht="15" customHeight="1">
      <c r="A2737" s="148">
        <v>3287</v>
      </c>
      <c r="B2737" s="139">
        <v>20170510</v>
      </c>
      <c r="C2737" s="57" t="str">
        <f t="shared" si="302"/>
        <v>POS</v>
      </c>
      <c r="D2737" s="115">
        <f t="shared" si="305"/>
        <v>41403</v>
      </c>
      <c r="E2737" s="9" t="s">
        <v>216</v>
      </c>
      <c r="F2737" s="37" t="s">
        <v>25</v>
      </c>
      <c r="G2737" s="11" t="s">
        <v>26</v>
      </c>
      <c r="H2737" s="3"/>
      <c r="I2737" s="3"/>
      <c r="J2737" s="4" t="s">
        <v>175</v>
      </c>
      <c r="K2737" s="31" t="s">
        <v>580</v>
      </c>
      <c r="L2737" s="4" t="s">
        <v>176</v>
      </c>
      <c r="M2737" s="4"/>
      <c r="N2737" s="4"/>
      <c r="O2737" s="4" t="str">
        <f t="shared" si="306"/>
        <v>Ceratina (Zadontomerus) acantha</v>
      </c>
      <c r="P2737" s="85" t="str">
        <f t="shared" si="303"/>
        <v>Ceratina acantha</v>
      </c>
      <c r="Q2737" s="11" t="s">
        <v>43</v>
      </c>
      <c r="R2737" s="11"/>
      <c r="S2737" s="12"/>
      <c r="T2737" s="12"/>
      <c r="U2737" s="12"/>
      <c r="V2737" s="10" t="s">
        <v>182</v>
      </c>
      <c r="W2737" s="118">
        <v>41953</v>
      </c>
      <c r="X2737" s="2"/>
      <c r="Y2737" s="129">
        <f t="shared" si="304"/>
        <v>1</v>
      </c>
      <c r="Z2737" s="110">
        <f t="shared" si="300"/>
        <v>0</v>
      </c>
      <c r="AA2737" s="1">
        <f t="shared" si="301"/>
        <v>0</v>
      </c>
    </row>
    <row r="2738" spans="1:27" ht="15" customHeight="1">
      <c r="A2738" s="148">
        <v>3288</v>
      </c>
      <c r="B2738" s="139">
        <v>20170510</v>
      </c>
      <c r="C2738" s="57" t="str">
        <f t="shared" si="302"/>
        <v>POS</v>
      </c>
      <c r="D2738" s="115">
        <f t="shared" si="305"/>
        <v>41403</v>
      </c>
      <c r="E2738" s="9" t="s">
        <v>216</v>
      </c>
      <c r="F2738" s="37" t="s">
        <v>25</v>
      </c>
      <c r="G2738" s="11" t="s">
        <v>26</v>
      </c>
      <c r="H2738" s="3"/>
      <c r="I2738" s="3"/>
      <c r="J2738" s="4" t="s">
        <v>51</v>
      </c>
      <c r="K2738" s="84" t="s">
        <v>582</v>
      </c>
      <c r="L2738" s="4" t="s">
        <v>52</v>
      </c>
      <c r="M2738" s="4"/>
      <c r="N2738" s="4"/>
      <c r="O2738" s="4" t="str">
        <f t="shared" si="306"/>
        <v>Halictus (Seladonia) tripartitus</v>
      </c>
      <c r="P2738" s="85" t="str">
        <f t="shared" si="303"/>
        <v>Halictus tripartitus</v>
      </c>
      <c r="Q2738" s="11" t="s">
        <v>29</v>
      </c>
      <c r="R2738" s="11"/>
      <c r="S2738" s="12"/>
      <c r="T2738" s="12"/>
      <c r="U2738" s="12"/>
      <c r="V2738" s="10" t="s">
        <v>182</v>
      </c>
      <c r="W2738" s="118">
        <v>41982</v>
      </c>
      <c r="X2738" s="2"/>
      <c r="Y2738" s="129">
        <f t="shared" si="304"/>
        <v>1</v>
      </c>
      <c r="Z2738" s="110">
        <f t="shared" si="300"/>
        <v>0</v>
      </c>
      <c r="AA2738" s="1">
        <f t="shared" si="301"/>
        <v>0</v>
      </c>
    </row>
    <row r="2739" spans="1:27" ht="15" customHeight="1">
      <c r="A2739" s="148">
        <v>3289</v>
      </c>
      <c r="B2739" s="139">
        <v>20170510</v>
      </c>
      <c r="C2739" s="57" t="str">
        <f t="shared" si="302"/>
        <v>POS</v>
      </c>
      <c r="D2739" s="115">
        <f t="shared" si="305"/>
        <v>41403</v>
      </c>
      <c r="E2739" s="9" t="s">
        <v>217</v>
      </c>
      <c r="F2739" s="37" t="s">
        <v>25</v>
      </c>
      <c r="G2739" s="11" t="s">
        <v>26</v>
      </c>
      <c r="H2739" s="3"/>
      <c r="I2739" s="3"/>
      <c r="J2739" s="4" t="s">
        <v>175</v>
      </c>
      <c r="K2739" s="31" t="s">
        <v>580</v>
      </c>
      <c r="L2739" s="4" t="s">
        <v>176</v>
      </c>
      <c r="M2739" s="4"/>
      <c r="N2739" s="4"/>
      <c r="O2739" s="4" t="str">
        <f t="shared" si="306"/>
        <v>Ceratina (Zadontomerus) acantha</v>
      </c>
      <c r="P2739" s="85" t="str">
        <f t="shared" si="303"/>
        <v>Ceratina acantha</v>
      </c>
      <c r="Q2739" s="11" t="s">
        <v>43</v>
      </c>
      <c r="R2739" s="11"/>
      <c r="S2739" s="12"/>
      <c r="T2739" s="12"/>
      <c r="U2739" s="12"/>
      <c r="V2739" s="10" t="s">
        <v>182</v>
      </c>
      <c r="W2739" s="118">
        <v>41959</v>
      </c>
      <c r="X2739" s="2"/>
      <c r="Y2739" s="129">
        <f t="shared" si="304"/>
        <v>1</v>
      </c>
      <c r="Z2739" s="110">
        <f t="shared" si="300"/>
        <v>0</v>
      </c>
      <c r="AA2739" s="1">
        <f t="shared" si="301"/>
        <v>0</v>
      </c>
    </row>
    <row r="2740" spans="1:27" ht="15" customHeight="1">
      <c r="A2740" s="148">
        <v>3290</v>
      </c>
      <c r="B2740" s="139">
        <v>20170510</v>
      </c>
      <c r="C2740" s="57" t="str">
        <f t="shared" si="302"/>
        <v>POS</v>
      </c>
      <c r="D2740" s="115">
        <f t="shared" si="305"/>
        <v>41403</v>
      </c>
      <c r="E2740" s="9" t="s">
        <v>217</v>
      </c>
      <c r="F2740" s="37" t="s">
        <v>25</v>
      </c>
      <c r="G2740" s="11" t="s">
        <v>26</v>
      </c>
      <c r="H2740" s="3"/>
      <c r="I2740" s="3"/>
      <c r="J2740" s="4" t="s">
        <v>175</v>
      </c>
      <c r="K2740" s="31" t="s">
        <v>580</v>
      </c>
      <c r="L2740" s="4" t="s">
        <v>176</v>
      </c>
      <c r="M2740" s="4"/>
      <c r="N2740" s="4"/>
      <c r="O2740" s="4" t="str">
        <f t="shared" si="306"/>
        <v>Ceratina (Zadontomerus) acantha</v>
      </c>
      <c r="P2740" s="85" t="str">
        <f t="shared" si="303"/>
        <v>Ceratina acantha</v>
      </c>
      <c r="Q2740" s="11" t="s">
        <v>43</v>
      </c>
      <c r="R2740" s="11"/>
      <c r="S2740" s="12"/>
      <c r="T2740" s="12"/>
      <c r="U2740" s="12"/>
      <c r="V2740" s="10" t="s">
        <v>182</v>
      </c>
      <c r="W2740" s="118">
        <v>41953</v>
      </c>
      <c r="X2740" s="2"/>
      <c r="Y2740" s="129">
        <f t="shared" si="304"/>
        <v>1</v>
      </c>
      <c r="Z2740" s="110">
        <f t="shared" si="300"/>
        <v>0</v>
      </c>
      <c r="AA2740" s="1">
        <f t="shared" si="301"/>
        <v>0</v>
      </c>
    </row>
    <row r="2741" spans="1:27" ht="15" customHeight="1">
      <c r="A2741" s="148">
        <v>3291</v>
      </c>
      <c r="B2741" s="139">
        <v>20170510</v>
      </c>
      <c r="C2741" s="57" t="str">
        <f t="shared" si="302"/>
        <v>POS</v>
      </c>
      <c r="D2741" s="115">
        <f t="shared" si="305"/>
        <v>41403</v>
      </c>
      <c r="E2741" s="9" t="s">
        <v>217</v>
      </c>
      <c r="F2741" s="37" t="s">
        <v>25</v>
      </c>
      <c r="G2741" s="11" t="s">
        <v>26</v>
      </c>
      <c r="H2741" s="3"/>
      <c r="I2741" s="3"/>
      <c r="J2741" s="4" t="s">
        <v>175</v>
      </c>
      <c r="K2741" s="31" t="s">
        <v>580</v>
      </c>
      <c r="L2741" s="4" t="s">
        <v>176</v>
      </c>
      <c r="M2741" s="4"/>
      <c r="N2741" s="4"/>
      <c r="O2741" s="4" t="str">
        <f t="shared" si="306"/>
        <v>Ceratina (Zadontomerus) acantha</v>
      </c>
      <c r="P2741" s="85" t="str">
        <f t="shared" si="303"/>
        <v>Ceratina acantha</v>
      </c>
      <c r="Q2741" s="11" t="s">
        <v>43</v>
      </c>
      <c r="R2741" s="11"/>
      <c r="S2741" s="12"/>
      <c r="T2741" s="12"/>
      <c r="U2741" s="12"/>
      <c r="V2741" s="10" t="s">
        <v>182</v>
      </c>
      <c r="W2741" s="118">
        <v>41953</v>
      </c>
      <c r="X2741" s="2"/>
      <c r="Y2741" s="129">
        <f t="shared" si="304"/>
        <v>1</v>
      </c>
      <c r="Z2741" s="110">
        <f t="shared" si="300"/>
        <v>0</v>
      </c>
      <c r="AA2741" s="1">
        <f t="shared" si="301"/>
        <v>0</v>
      </c>
    </row>
    <row r="2742" spans="1:27" ht="15" customHeight="1">
      <c r="A2742" s="148">
        <v>3292</v>
      </c>
      <c r="B2742" s="139">
        <v>20170510</v>
      </c>
      <c r="C2742" s="57" t="str">
        <f t="shared" si="302"/>
        <v>POS</v>
      </c>
      <c r="D2742" s="115">
        <f t="shared" si="305"/>
        <v>41403</v>
      </c>
      <c r="E2742" s="9" t="s">
        <v>217</v>
      </c>
      <c r="F2742" s="37" t="s">
        <v>25</v>
      </c>
      <c r="G2742" s="11" t="s">
        <v>26</v>
      </c>
      <c r="H2742" s="3"/>
      <c r="I2742" s="3"/>
      <c r="J2742" s="4" t="s">
        <v>117</v>
      </c>
      <c r="K2742" s="4" t="s">
        <v>621</v>
      </c>
      <c r="L2742" s="4" t="s">
        <v>221</v>
      </c>
      <c r="M2742" s="4"/>
      <c r="N2742" s="4"/>
      <c r="O2742" s="4" t="str">
        <f t="shared" si="306"/>
        <v>Lasioglossum (Leuchalictus) zonulum</v>
      </c>
      <c r="P2742" s="85" t="str">
        <f t="shared" si="303"/>
        <v>Lasioglossum zonulum</v>
      </c>
      <c r="Q2742" s="11" t="s">
        <v>29</v>
      </c>
      <c r="R2742" s="11"/>
      <c r="S2742" s="12"/>
      <c r="T2742" s="12"/>
      <c r="U2742" s="12"/>
      <c r="V2742" s="10" t="s">
        <v>182</v>
      </c>
      <c r="W2742" s="118">
        <v>41957</v>
      </c>
      <c r="X2742" s="2"/>
      <c r="Y2742" s="129">
        <f t="shared" si="304"/>
        <v>1</v>
      </c>
      <c r="Z2742" s="110">
        <f t="shared" si="300"/>
        <v>0</v>
      </c>
      <c r="AA2742" s="1">
        <f t="shared" si="301"/>
        <v>0</v>
      </c>
    </row>
    <row r="2743" spans="1:27" ht="15" customHeight="1">
      <c r="A2743" s="148">
        <v>3293</v>
      </c>
      <c r="B2743" s="139">
        <v>20170510</v>
      </c>
      <c r="C2743" s="57" t="str">
        <f t="shared" si="302"/>
        <v>POS</v>
      </c>
      <c r="D2743" s="115">
        <f t="shared" si="305"/>
        <v>41403</v>
      </c>
      <c r="E2743" s="9" t="s">
        <v>217</v>
      </c>
      <c r="F2743" s="37" t="s">
        <v>25</v>
      </c>
      <c r="G2743" s="11" t="s">
        <v>26</v>
      </c>
      <c r="H2743" s="3"/>
      <c r="I2743" s="3"/>
      <c r="J2743" s="4" t="s">
        <v>117</v>
      </c>
      <c r="K2743" s="4" t="s">
        <v>167</v>
      </c>
      <c r="L2743" s="4" t="s">
        <v>705</v>
      </c>
      <c r="M2743" s="4"/>
      <c r="N2743" s="4"/>
      <c r="O2743" s="4" t="str">
        <f t="shared" si="306"/>
        <v>Lasioglossum (Dialictus) knereri</v>
      </c>
      <c r="P2743" s="85" t="str">
        <f t="shared" si="303"/>
        <v>Lasioglossum knereri</v>
      </c>
      <c r="Q2743" s="11" t="s">
        <v>29</v>
      </c>
      <c r="R2743" s="11"/>
      <c r="S2743" s="12"/>
      <c r="T2743" s="12"/>
      <c r="U2743" s="12"/>
      <c r="V2743" s="10" t="s">
        <v>182</v>
      </c>
      <c r="W2743" s="118">
        <v>42007</v>
      </c>
      <c r="X2743" s="2" t="s">
        <v>1447</v>
      </c>
      <c r="Y2743" s="129">
        <f t="shared" si="304"/>
        <v>1</v>
      </c>
      <c r="Z2743" s="110">
        <f t="shared" si="300"/>
        <v>0</v>
      </c>
      <c r="AA2743" s="1">
        <f t="shared" si="301"/>
        <v>0</v>
      </c>
    </row>
    <row r="2744" spans="1:27" ht="15" customHeight="1">
      <c r="A2744" s="148">
        <v>3294</v>
      </c>
      <c r="B2744" s="139">
        <v>20170608</v>
      </c>
      <c r="C2744" s="57" t="str">
        <f t="shared" si="302"/>
        <v>POS</v>
      </c>
      <c r="D2744" s="115">
        <f t="shared" si="305"/>
        <v>41432</v>
      </c>
      <c r="E2744" s="9" t="s">
        <v>206</v>
      </c>
      <c r="F2744" s="37" t="s">
        <v>25</v>
      </c>
      <c r="G2744" s="11" t="s">
        <v>26</v>
      </c>
      <c r="H2744" s="3"/>
      <c r="I2744" s="3"/>
      <c r="J2744" s="4" t="s">
        <v>124</v>
      </c>
      <c r="K2744" s="83" t="s">
        <v>165</v>
      </c>
      <c r="L2744" s="4" t="s">
        <v>158</v>
      </c>
      <c r="M2744" s="4"/>
      <c r="N2744" s="4"/>
      <c r="O2744" s="4" t="str">
        <f t="shared" si="306"/>
        <v>Osmia (Melanosmia) albolateralis</v>
      </c>
      <c r="P2744" s="85" t="str">
        <f t="shared" si="303"/>
        <v>Osmia albolateralis</v>
      </c>
      <c r="Q2744" s="11" t="s">
        <v>29</v>
      </c>
      <c r="R2744" s="11"/>
      <c r="S2744" s="12"/>
      <c r="T2744" s="12"/>
      <c r="U2744" s="12"/>
      <c r="V2744" s="10" t="s">
        <v>182</v>
      </c>
      <c r="W2744" s="118">
        <v>41953</v>
      </c>
      <c r="X2744" s="2"/>
      <c r="Y2744" s="129">
        <f t="shared" si="304"/>
        <v>1</v>
      </c>
      <c r="Z2744" s="110">
        <f t="shared" si="300"/>
        <v>0</v>
      </c>
      <c r="AA2744" s="1">
        <f t="shared" si="301"/>
        <v>0</v>
      </c>
    </row>
    <row r="2745" spans="1:27" ht="15" customHeight="1">
      <c r="A2745" s="148">
        <v>3295</v>
      </c>
      <c r="B2745" s="139">
        <v>20170608</v>
      </c>
      <c r="C2745" s="57" t="str">
        <f t="shared" si="302"/>
        <v>POS</v>
      </c>
      <c r="D2745" s="115">
        <f t="shared" si="305"/>
        <v>41432</v>
      </c>
      <c r="E2745" s="9" t="s">
        <v>206</v>
      </c>
      <c r="F2745" s="37" t="s">
        <v>25</v>
      </c>
      <c r="G2745" s="11" t="s">
        <v>26</v>
      </c>
      <c r="H2745" s="3"/>
      <c r="I2745" s="3"/>
      <c r="J2745" s="4" t="s">
        <v>124</v>
      </c>
      <c r="K2745" s="4" t="s">
        <v>165</v>
      </c>
      <c r="L2745" s="4" t="s">
        <v>135</v>
      </c>
      <c r="M2745" s="4"/>
      <c r="N2745" s="4"/>
      <c r="O2745" s="4" t="str">
        <f t="shared" si="306"/>
        <v>Osmia (Melanosmia) dolerosa</v>
      </c>
      <c r="P2745" s="85" t="str">
        <f t="shared" si="303"/>
        <v>Osmia dolerosa</v>
      </c>
      <c r="Q2745" s="11" t="s">
        <v>29</v>
      </c>
      <c r="R2745" s="11"/>
      <c r="S2745" s="12"/>
      <c r="T2745" s="12"/>
      <c r="U2745" s="12"/>
      <c r="V2745" s="10" t="s">
        <v>182</v>
      </c>
      <c r="W2745" s="118">
        <v>41953</v>
      </c>
      <c r="X2745" s="2"/>
      <c r="Y2745" s="129">
        <f t="shared" si="304"/>
        <v>1</v>
      </c>
      <c r="Z2745" s="110">
        <f t="shared" si="300"/>
        <v>0</v>
      </c>
      <c r="AA2745" s="1">
        <f t="shared" si="301"/>
        <v>0</v>
      </c>
    </row>
    <row r="2746" spans="1:27" ht="15" customHeight="1">
      <c r="A2746" s="148">
        <v>3296</v>
      </c>
      <c r="B2746" s="139">
        <v>20170608</v>
      </c>
      <c r="C2746" s="57" t="str">
        <f t="shared" si="302"/>
        <v>POS</v>
      </c>
      <c r="D2746" s="115">
        <f t="shared" si="305"/>
        <v>41432</v>
      </c>
      <c r="E2746" s="9" t="s">
        <v>206</v>
      </c>
      <c r="F2746" s="37" t="s">
        <v>25</v>
      </c>
      <c r="G2746" s="11" t="s">
        <v>26</v>
      </c>
      <c r="H2746" s="3"/>
      <c r="I2746" s="3"/>
      <c r="J2746" s="4" t="s">
        <v>27</v>
      </c>
      <c r="K2746" s="4" t="s">
        <v>578</v>
      </c>
      <c r="L2746" s="4" t="s">
        <v>44</v>
      </c>
      <c r="M2746" s="4"/>
      <c r="N2746" s="4"/>
      <c r="O2746" s="4" t="str">
        <f t="shared" si="306"/>
        <v>Bombus (Pyrobombus) mixtus</v>
      </c>
      <c r="P2746" s="85" t="str">
        <f t="shared" si="303"/>
        <v>Bombus mixtus</v>
      </c>
      <c r="Q2746" s="11" t="s">
        <v>43</v>
      </c>
      <c r="R2746" s="11"/>
      <c r="S2746" s="12"/>
      <c r="T2746" s="12"/>
      <c r="U2746" s="12"/>
      <c r="V2746" s="10" t="s">
        <v>182</v>
      </c>
      <c r="W2746" s="118">
        <v>41988</v>
      </c>
      <c r="X2746" s="2"/>
      <c r="Y2746" s="129">
        <f t="shared" si="304"/>
        <v>1</v>
      </c>
      <c r="Z2746" s="110">
        <f t="shared" si="300"/>
        <v>0</v>
      </c>
      <c r="AA2746" s="1">
        <f t="shared" si="301"/>
        <v>0</v>
      </c>
    </row>
    <row r="2747" spans="1:27" ht="15" customHeight="1">
      <c r="A2747" s="148">
        <v>3297</v>
      </c>
      <c r="B2747" s="139">
        <v>20170608</v>
      </c>
      <c r="C2747" s="57" t="str">
        <f t="shared" si="302"/>
        <v>POS</v>
      </c>
      <c r="D2747" s="115">
        <f t="shared" si="305"/>
        <v>41432</v>
      </c>
      <c r="E2747" s="9" t="s">
        <v>206</v>
      </c>
      <c r="F2747" s="37" t="s">
        <v>25</v>
      </c>
      <c r="G2747" s="11" t="s">
        <v>26</v>
      </c>
      <c r="H2747" s="3"/>
      <c r="I2747" s="3"/>
      <c r="J2747" s="4" t="s">
        <v>27</v>
      </c>
      <c r="K2747" s="4" t="s">
        <v>578</v>
      </c>
      <c r="L2747" s="4" t="s">
        <v>44</v>
      </c>
      <c r="M2747" s="4"/>
      <c r="N2747" s="4"/>
      <c r="O2747" s="4" t="str">
        <f t="shared" si="306"/>
        <v>Bombus (Pyrobombus) mixtus</v>
      </c>
      <c r="P2747" s="85" t="str">
        <f t="shared" si="303"/>
        <v>Bombus mixtus</v>
      </c>
      <c r="Q2747" s="11" t="s">
        <v>29</v>
      </c>
      <c r="R2747" s="11"/>
      <c r="S2747" s="12"/>
      <c r="T2747" s="12"/>
      <c r="U2747" s="12"/>
      <c r="V2747" s="10" t="s">
        <v>182</v>
      </c>
      <c r="W2747" s="118">
        <v>41984</v>
      </c>
      <c r="X2747" s="2"/>
      <c r="Y2747" s="129">
        <f t="shared" si="304"/>
        <v>1</v>
      </c>
      <c r="Z2747" s="110">
        <f t="shared" si="300"/>
        <v>0</v>
      </c>
      <c r="AA2747" s="1">
        <f t="shared" si="301"/>
        <v>0</v>
      </c>
    </row>
    <row r="2748" spans="1:27" ht="15" customHeight="1">
      <c r="A2748" s="148">
        <v>3298</v>
      </c>
      <c r="B2748" s="139">
        <v>20170608</v>
      </c>
      <c r="C2748" s="57" t="str">
        <f t="shared" si="302"/>
        <v>POS</v>
      </c>
      <c r="D2748" s="115">
        <f t="shared" si="305"/>
        <v>41432</v>
      </c>
      <c r="E2748" s="9" t="s">
        <v>206</v>
      </c>
      <c r="F2748" s="37" t="s">
        <v>25</v>
      </c>
      <c r="G2748" s="11" t="s">
        <v>26</v>
      </c>
      <c r="H2748" s="3"/>
      <c r="I2748" s="3"/>
      <c r="J2748" s="4" t="s">
        <v>27</v>
      </c>
      <c r="K2748" s="4" t="s">
        <v>578</v>
      </c>
      <c r="L2748" s="4" t="s">
        <v>87</v>
      </c>
      <c r="M2748" s="4"/>
      <c r="N2748" s="4"/>
      <c r="O2748" s="4" t="str">
        <f t="shared" si="306"/>
        <v>Bombus (Pyrobombus) flavifrons</v>
      </c>
      <c r="P2748" s="85" t="str">
        <f t="shared" si="303"/>
        <v>Bombus flavifrons</v>
      </c>
      <c r="Q2748" s="11" t="s">
        <v>29</v>
      </c>
      <c r="R2748" s="11"/>
      <c r="S2748" s="12"/>
      <c r="T2748" s="12"/>
      <c r="U2748" s="12"/>
      <c r="V2748" s="10" t="s">
        <v>182</v>
      </c>
      <c r="W2748" s="118">
        <v>41988</v>
      </c>
      <c r="X2748" s="2"/>
      <c r="Y2748" s="129">
        <f t="shared" si="304"/>
        <v>1</v>
      </c>
      <c r="Z2748" s="110">
        <f t="shared" si="300"/>
        <v>0</v>
      </c>
      <c r="AA2748" s="1">
        <f t="shared" si="301"/>
        <v>0</v>
      </c>
    </row>
    <row r="2749" spans="1:27" ht="15" customHeight="1">
      <c r="A2749" s="148">
        <v>3299</v>
      </c>
      <c r="B2749" s="139">
        <v>20170608</v>
      </c>
      <c r="C2749" s="57" t="str">
        <f t="shared" si="302"/>
        <v>POS</v>
      </c>
      <c r="D2749" s="115">
        <f t="shared" si="305"/>
        <v>41432</v>
      </c>
      <c r="E2749" s="9" t="s">
        <v>206</v>
      </c>
      <c r="F2749" s="37" t="s">
        <v>25</v>
      </c>
      <c r="G2749" s="11" t="s">
        <v>26</v>
      </c>
      <c r="H2749" s="3"/>
      <c r="I2749" s="3"/>
      <c r="J2749" s="4" t="s">
        <v>27</v>
      </c>
      <c r="K2749" s="4" t="s">
        <v>578</v>
      </c>
      <c r="L2749" s="4" t="s">
        <v>87</v>
      </c>
      <c r="M2749" s="4"/>
      <c r="N2749" s="4"/>
      <c r="O2749" s="4" t="str">
        <f t="shared" si="306"/>
        <v>Bombus (Pyrobombus) flavifrons</v>
      </c>
      <c r="P2749" s="85" t="str">
        <f t="shared" si="303"/>
        <v>Bombus flavifrons</v>
      </c>
      <c r="Q2749" s="11" t="s">
        <v>29</v>
      </c>
      <c r="R2749" s="11"/>
      <c r="S2749" s="12"/>
      <c r="T2749" s="12"/>
      <c r="U2749" s="12"/>
      <c r="V2749" s="10" t="s">
        <v>182</v>
      </c>
      <c r="W2749" s="118">
        <v>41988</v>
      </c>
      <c r="X2749" s="2"/>
      <c r="Y2749" s="129">
        <f t="shared" si="304"/>
        <v>1</v>
      </c>
      <c r="Z2749" s="110">
        <f t="shared" si="300"/>
        <v>0</v>
      </c>
      <c r="AA2749" s="1">
        <f t="shared" si="301"/>
        <v>0</v>
      </c>
    </row>
    <row r="2750" spans="1:27" ht="15" customHeight="1">
      <c r="A2750" s="148">
        <v>3300</v>
      </c>
      <c r="B2750" s="139">
        <v>20170608</v>
      </c>
      <c r="C2750" s="57" t="str">
        <f t="shared" si="302"/>
        <v>POS</v>
      </c>
      <c r="D2750" s="115">
        <f t="shared" si="305"/>
        <v>41432</v>
      </c>
      <c r="E2750" s="9" t="s">
        <v>206</v>
      </c>
      <c r="F2750" s="37" t="s">
        <v>25</v>
      </c>
      <c r="G2750" s="11" t="s">
        <v>26</v>
      </c>
      <c r="H2750" s="3"/>
      <c r="I2750" s="3"/>
      <c r="J2750" s="4" t="s">
        <v>27</v>
      </c>
      <c r="K2750" s="4" t="s">
        <v>578</v>
      </c>
      <c r="L2750" s="4" t="s">
        <v>87</v>
      </c>
      <c r="M2750" s="4"/>
      <c r="N2750" s="4"/>
      <c r="O2750" s="4" t="str">
        <f t="shared" si="306"/>
        <v>Bombus (Pyrobombus) flavifrons</v>
      </c>
      <c r="P2750" s="85" t="str">
        <f t="shared" si="303"/>
        <v>Bombus flavifrons</v>
      </c>
      <c r="Q2750" s="11" t="s">
        <v>29</v>
      </c>
      <c r="R2750" s="11"/>
      <c r="S2750" s="12"/>
      <c r="T2750" s="12"/>
      <c r="U2750" s="12"/>
      <c r="V2750" s="10" t="s">
        <v>182</v>
      </c>
      <c r="W2750" s="118">
        <v>41988</v>
      </c>
      <c r="X2750" s="2"/>
      <c r="Y2750" s="129">
        <f t="shared" si="304"/>
        <v>1</v>
      </c>
      <c r="Z2750" s="110">
        <f t="shared" si="300"/>
        <v>0</v>
      </c>
      <c r="AA2750" s="1">
        <f t="shared" si="301"/>
        <v>0</v>
      </c>
    </row>
    <row r="2751" spans="1:27" ht="15" customHeight="1">
      <c r="A2751" s="148">
        <v>3301</v>
      </c>
      <c r="B2751" s="139">
        <v>20170608</v>
      </c>
      <c r="C2751" s="57" t="str">
        <f t="shared" si="302"/>
        <v>POS</v>
      </c>
      <c r="D2751" s="115">
        <f t="shared" si="305"/>
        <v>41432</v>
      </c>
      <c r="E2751" s="9" t="s">
        <v>206</v>
      </c>
      <c r="F2751" s="37" t="s">
        <v>25</v>
      </c>
      <c r="G2751" s="11" t="s">
        <v>26</v>
      </c>
      <c r="H2751" s="3"/>
      <c r="I2751" s="3"/>
      <c r="J2751" s="4" t="s">
        <v>27</v>
      </c>
      <c r="K2751" s="4" t="s">
        <v>578</v>
      </c>
      <c r="L2751" s="4" t="s">
        <v>87</v>
      </c>
      <c r="M2751" s="4"/>
      <c r="N2751" s="4"/>
      <c r="O2751" s="4" t="str">
        <f t="shared" si="306"/>
        <v>Bombus (Pyrobombus) flavifrons</v>
      </c>
      <c r="P2751" s="85" t="str">
        <f t="shared" si="303"/>
        <v>Bombus flavifrons</v>
      </c>
      <c r="Q2751" s="11" t="s">
        <v>43</v>
      </c>
      <c r="R2751" s="11"/>
      <c r="S2751" s="12"/>
      <c r="T2751" s="12"/>
      <c r="U2751" s="12"/>
      <c r="V2751" s="10" t="s">
        <v>182</v>
      </c>
      <c r="W2751" s="118">
        <v>41988</v>
      </c>
      <c r="X2751" s="2"/>
      <c r="Y2751" s="129">
        <f t="shared" si="304"/>
        <v>1</v>
      </c>
      <c r="Z2751" s="110">
        <f t="shared" si="300"/>
        <v>0</v>
      </c>
      <c r="AA2751" s="1">
        <f t="shared" si="301"/>
        <v>0</v>
      </c>
    </row>
    <row r="2752" spans="1:27" ht="15" customHeight="1">
      <c r="A2752" s="148">
        <v>3302</v>
      </c>
      <c r="B2752" s="139">
        <v>20170608</v>
      </c>
      <c r="C2752" s="57" t="str">
        <f t="shared" si="302"/>
        <v>POS</v>
      </c>
      <c r="D2752" s="115">
        <f t="shared" si="305"/>
        <v>41432</v>
      </c>
      <c r="E2752" s="9" t="s">
        <v>206</v>
      </c>
      <c r="F2752" s="37" t="s">
        <v>25</v>
      </c>
      <c r="G2752" s="11" t="s">
        <v>26</v>
      </c>
      <c r="H2752" s="3"/>
      <c r="I2752" s="3"/>
      <c r="J2752" s="4" t="s">
        <v>115</v>
      </c>
      <c r="K2752" s="4" t="s">
        <v>115</v>
      </c>
      <c r="L2752" s="4" t="s">
        <v>352</v>
      </c>
      <c r="M2752" s="4"/>
      <c r="N2752" s="4"/>
      <c r="O2752" s="4" t="str">
        <f t="shared" si="306"/>
        <v>Coelioxys (Coelioxys) sodalis</v>
      </c>
      <c r="P2752" s="85" t="str">
        <f t="shared" si="303"/>
        <v>Coelioxys sodalis</v>
      </c>
      <c r="Q2752" s="11" t="s">
        <v>43</v>
      </c>
      <c r="R2752" s="11"/>
      <c r="S2752" s="12"/>
      <c r="T2752" s="12"/>
      <c r="U2752" s="12"/>
      <c r="V2752" s="10" t="s">
        <v>182</v>
      </c>
      <c r="W2752" s="118">
        <v>41950</v>
      </c>
      <c r="X2752" s="52" t="s">
        <v>736</v>
      </c>
      <c r="Y2752" s="129">
        <f t="shared" si="304"/>
        <v>1</v>
      </c>
      <c r="Z2752" s="110">
        <f t="shared" si="300"/>
        <v>0</v>
      </c>
      <c r="AA2752" s="1">
        <f t="shared" si="301"/>
        <v>0</v>
      </c>
    </row>
    <row r="2753" spans="1:27" ht="15" customHeight="1">
      <c r="A2753" s="148">
        <v>3303</v>
      </c>
      <c r="B2753" s="139">
        <v>20170608</v>
      </c>
      <c r="C2753" s="57" t="str">
        <f t="shared" si="302"/>
        <v>POS</v>
      </c>
      <c r="D2753" s="115">
        <f t="shared" si="305"/>
        <v>41432</v>
      </c>
      <c r="E2753" s="9" t="s">
        <v>206</v>
      </c>
      <c r="F2753" s="37" t="s">
        <v>25</v>
      </c>
      <c r="G2753" s="11" t="s">
        <v>26</v>
      </c>
      <c r="H2753" s="3"/>
      <c r="I2753" s="3"/>
      <c r="J2753" s="4" t="s">
        <v>117</v>
      </c>
      <c r="K2753" s="4" t="s">
        <v>621</v>
      </c>
      <c r="L2753" s="4" t="s">
        <v>221</v>
      </c>
      <c r="M2753" s="4"/>
      <c r="N2753" s="4"/>
      <c r="O2753" s="4" t="str">
        <f t="shared" si="306"/>
        <v>Lasioglossum (Leuchalictus) zonulum</v>
      </c>
      <c r="P2753" s="85" t="str">
        <f t="shared" si="303"/>
        <v>Lasioglossum zonulum</v>
      </c>
      <c r="Q2753" s="11" t="s">
        <v>29</v>
      </c>
      <c r="R2753" s="11"/>
      <c r="S2753" s="12"/>
      <c r="T2753" s="12"/>
      <c r="U2753" s="12"/>
      <c r="V2753" s="10" t="s">
        <v>182</v>
      </c>
      <c r="W2753" s="118">
        <v>41957</v>
      </c>
      <c r="X2753" s="2" t="s">
        <v>1186</v>
      </c>
      <c r="Y2753" s="129">
        <f t="shared" si="304"/>
        <v>1</v>
      </c>
      <c r="Z2753" s="110">
        <f t="shared" ref="Z2753:Z2816" si="307">IF(ISNUMBER(SEARCH($Z$1,X2753)),1,0)</f>
        <v>0</v>
      </c>
      <c r="AA2753" s="1">
        <f t="shared" ref="AA2753:AA2816" si="308">IF(ISNUMBER(SEARCH($AA$1,X2753)),1,0)</f>
        <v>1</v>
      </c>
    </row>
    <row r="2754" spans="1:27" ht="15" customHeight="1">
      <c r="A2754" s="148">
        <v>3304</v>
      </c>
      <c r="B2754" s="139">
        <v>20170608</v>
      </c>
      <c r="C2754" s="57" t="str">
        <f t="shared" ref="C2754:C2817" si="309">LEFT(E2754,3)</f>
        <v>POS</v>
      </c>
      <c r="D2754" s="115">
        <f t="shared" si="305"/>
        <v>41432</v>
      </c>
      <c r="E2754" s="9" t="s">
        <v>206</v>
      </c>
      <c r="F2754" s="37" t="s">
        <v>25</v>
      </c>
      <c r="G2754" s="11" t="s">
        <v>26</v>
      </c>
      <c r="H2754" s="3"/>
      <c r="I2754" s="3"/>
      <c r="J2754" s="4" t="s">
        <v>117</v>
      </c>
      <c r="K2754" s="4" t="s">
        <v>198</v>
      </c>
      <c r="L2754" s="4" t="s">
        <v>913</v>
      </c>
      <c r="M2754" s="4"/>
      <c r="N2754" s="4"/>
      <c r="O2754" s="4" t="str">
        <f t="shared" si="306"/>
        <v>Lasioglossum (Hemihalictus) villosulum</v>
      </c>
      <c r="P2754" s="85" t="str">
        <f t="shared" ref="P2754:P2817" si="310">J2754&amp;" "&amp;L2754</f>
        <v>Lasioglossum villosulum</v>
      </c>
      <c r="Q2754" s="11" t="s">
        <v>29</v>
      </c>
      <c r="R2754" s="11"/>
      <c r="S2754" s="12"/>
      <c r="T2754" s="12"/>
      <c r="U2754" s="12"/>
      <c r="V2754" s="10" t="s">
        <v>182</v>
      </c>
      <c r="W2754" s="118">
        <v>42007</v>
      </c>
      <c r="X2754" s="2" t="s">
        <v>1049</v>
      </c>
      <c r="Y2754" s="129">
        <f t="shared" ref="Y2754:Y2817" si="311">IF(R2754&gt;0,R2754,1)</f>
        <v>1</v>
      </c>
      <c r="Z2754" s="110">
        <f t="shared" si="307"/>
        <v>0</v>
      </c>
      <c r="AA2754" s="1">
        <f t="shared" si="308"/>
        <v>0</v>
      </c>
    </row>
    <row r="2755" spans="1:27" ht="15" customHeight="1">
      <c r="A2755" s="148">
        <v>3305</v>
      </c>
      <c r="B2755" s="139">
        <v>20170608</v>
      </c>
      <c r="C2755" s="57" t="str">
        <f t="shared" si="309"/>
        <v>POS</v>
      </c>
      <c r="D2755" s="115">
        <f t="shared" si="305"/>
        <v>41432</v>
      </c>
      <c r="E2755" s="9" t="s">
        <v>206</v>
      </c>
      <c r="F2755" s="37" t="s">
        <v>25</v>
      </c>
      <c r="G2755" s="11" t="s">
        <v>26</v>
      </c>
      <c r="H2755" s="3"/>
      <c r="I2755" s="3"/>
      <c r="J2755" s="4" t="s">
        <v>117</v>
      </c>
      <c r="K2755" s="4" t="s">
        <v>198</v>
      </c>
      <c r="L2755" s="4" t="s">
        <v>913</v>
      </c>
      <c r="M2755" s="4"/>
      <c r="N2755" s="4"/>
      <c r="O2755" s="4" t="str">
        <f t="shared" si="306"/>
        <v>Lasioglossum (Hemihalictus) villosulum</v>
      </c>
      <c r="P2755" s="85" t="str">
        <f t="shared" si="310"/>
        <v>Lasioglossum villosulum</v>
      </c>
      <c r="Q2755" s="11" t="s">
        <v>29</v>
      </c>
      <c r="R2755" s="11"/>
      <c r="S2755" s="12"/>
      <c r="T2755" s="12"/>
      <c r="U2755" s="12"/>
      <c r="V2755" s="10" t="s">
        <v>182</v>
      </c>
      <c r="W2755" s="118">
        <v>42007</v>
      </c>
      <c r="X2755" s="2" t="s">
        <v>1049</v>
      </c>
      <c r="Y2755" s="129">
        <f t="shared" si="311"/>
        <v>1</v>
      </c>
      <c r="Z2755" s="110">
        <f t="shared" si="307"/>
        <v>0</v>
      </c>
      <c r="AA2755" s="1">
        <f t="shared" si="308"/>
        <v>0</v>
      </c>
    </row>
    <row r="2756" spans="1:27" ht="15" customHeight="1">
      <c r="A2756" s="148">
        <v>3306</v>
      </c>
      <c r="B2756" s="139">
        <v>20170608</v>
      </c>
      <c r="C2756" s="57" t="str">
        <f t="shared" si="309"/>
        <v>POS</v>
      </c>
      <c r="D2756" s="115">
        <f t="shared" si="305"/>
        <v>41432</v>
      </c>
      <c r="E2756" s="9" t="s">
        <v>206</v>
      </c>
      <c r="F2756" s="37" t="s">
        <v>25</v>
      </c>
      <c r="G2756" s="11" t="s">
        <v>26</v>
      </c>
      <c r="H2756" s="3"/>
      <c r="I2756" s="3"/>
      <c r="J2756" s="4" t="s">
        <v>117</v>
      </c>
      <c r="K2756" s="4" t="s">
        <v>198</v>
      </c>
      <c r="L2756" s="4" t="s">
        <v>913</v>
      </c>
      <c r="M2756" s="4"/>
      <c r="N2756" s="4"/>
      <c r="O2756" s="4" t="str">
        <f t="shared" si="306"/>
        <v>Lasioglossum (Hemihalictus) villosulum</v>
      </c>
      <c r="P2756" s="85" t="str">
        <f t="shared" si="310"/>
        <v>Lasioglossum villosulum</v>
      </c>
      <c r="Q2756" s="11" t="s">
        <v>29</v>
      </c>
      <c r="R2756" s="11"/>
      <c r="S2756" s="12"/>
      <c r="T2756" s="12"/>
      <c r="U2756" s="12"/>
      <c r="V2756" s="10" t="s">
        <v>182</v>
      </c>
      <c r="W2756" s="118">
        <v>42007</v>
      </c>
      <c r="X2756" s="2" t="s">
        <v>1049</v>
      </c>
      <c r="Y2756" s="129">
        <f t="shared" si="311"/>
        <v>1</v>
      </c>
      <c r="Z2756" s="110">
        <f t="shared" si="307"/>
        <v>0</v>
      </c>
      <c r="AA2756" s="1">
        <f t="shared" si="308"/>
        <v>0</v>
      </c>
    </row>
    <row r="2757" spans="1:27" ht="15" customHeight="1">
      <c r="A2757" s="148">
        <v>3307</v>
      </c>
      <c r="B2757" s="139">
        <v>20170608</v>
      </c>
      <c r="C2757" s="57" t="str">
        <f t="shared" si="309"/>
        <v>POS</v>
      </c>
      <c r="D2757" s="115">
        <f t="shared" si="305"/>
        <v>41432</v>
      </c>
      <c r="E2757" s="9" t="s">
        <v>206</v>
      </c>
      <c r="F2757" s="37" t="s">
        <v>25</v>
      </c>
      <c r="G2757" s="11" t="s">
        <v>26</v>
      </c>
      <c r="H2757" s="3"/>
      <c r="I2757" s="3"/>
      <c r="J2757" s="4" t="s">
        <v>117</v>
      </c>
      <c r="K2757" s="4" t="s">
        <v>198</v>
      </c>
      <c r="L2757" s="4" t="s">
        <v>913</v>
      </c>
      <c r="M2757" s="4"/>
      <c r="N2757" s="4"/>
      <c r="O2757" s="4" t="str">
        <f t="shared" si="306"/>
        <v>Lasioglossum (Hemihalictus) villosulum</v>
      </c>
      <c r="P2757" s="85" t="str">
        <f t="shared" si="310"/>
        <v>Lasioglossum villosulum</v>
      </c>
      <c r="Q2757" s="11" t="s">
        <v>29</v>
      </c>
      <c r="R2757" s="11"/>
      <c r="S2757" s="12"/>
      <c r="T2757" s="12"/>
      <c r="U2757" s="12"/>
      <c r="V2757" s="10" t="s">
        <v>182</v>
      </c>
      <c r="W2757" s="118">
        <v>42007</v>
      </c>
      <c r="X2757" s="2" t="s">
        <v>1049</v>
      </c>
      <c r="Y2757" s="129">
        <f t="shared" si="311"/>
        <v>1</v>
      </c>
      <c r="Z2757" s="110">
        <f t="shared" si="307"/>
        <v>0</v>
      </c>
      <c r="AA2757" s="1">
        <f t="shared" si="308"/>
        <v>0</v>
      </c>
    </row>
    <row r="2758" spans="1:27" ht="15" customHeight="1">
      <c r="A2758" s="148">
        <v>3308</v>
      </c>
      <c r="B2758" s="139">
        <v>20170608</v>
      </c>
      <c r="C2758" s="57" t="str">
        <f t="shared" si="309"/>
        <v>POS</v>
      </c>
      <c r="D2758" s="115">
        <f t="shared" si="305"/>
        <v>41432</v>
      </c>
      <c r="E2758" s="9" t="s">
        <v>206</v>
      </c>
      <c r="F2758" s="37" t="s">
        <v>25</v>
      </c>
      <c r="G2758" s="11" t="s">
        <v>26</v>
      </c>
      <c r="H2758" s="3"/>
      <c r="I2758" s="3"/>
      <c r="J2758" s="4" t="s">
        <v>117</v>
      </c>
      <c r="K2758" s="4" t="s">
        <v>198</v>
      </c>
      <c r="L2758" s="4" t="s">
        <v>913</v>
      </c>
      <c r="M2758" s="4"/>
      <c r="N2758" s="4"/>
      <c r="O2758" s="4" t="str">
        <f t="shared" si="306"/>
        <v>Lasioglossum (Hemihalictus) villosulum</v>
      </c>
      <c r="P2758" s="85" t="str">
        <f t="shared" si="310"/>
        <v>Lasioglossum villosulum</v>
      </c>
      <c r="Q2758" s="11" t="s">
        <v>29</v>
      </c>
      <c r="R2758" s="11"/>
      <c r="S2758" s="12"/>
      <c r="T2758" s="12"/>
      <c r="U2758" s="12"/>
      <c r="V2758" s="10" t="s">
        <v>182</v>
      </c>
      <c r="W2758" s="118">
        <v>42007</v>
      </c>
      <c r="X2758" s="2" t="s">
        <v>1049</v>
      </c>
      <c r="Y2758" s="129">
        <f t="shared" si="311"/>
        <v>1</v>
      </c>
      <c r="Z2758" s="110">
        <f t="shared" si="307"/>
        <v>0</v>
      </c>
      <c r="AA2758" s="1">
        <f t="shared" si="308"/>
        <v>0</v>
      </c>
    </row>
    <row r="2759" spans="1:27" ht="15" customHeight="1">
      <c r="A2759" s="148">
        <v>3309</v>
      </c>
      <c r="B2759" s="139">
        <v>20170608</v>
      </c>
      <c r="C2759" s="57" t="str">
        <f t="shared" si="309"/>
        <v>POS</v>
      </c>
      <c r="D2759" s="115">
        <f t="shared" si="305"/>
        <v>41432</v>
      </c>
      <c r="E2759" s="9" t="s">
        <v>206</v>
      </c>
      <c r="F2759" s="37" t="s">
        <v>25</v>
      </c>
      <c r="G2759" s="11" t="s">
        <v>26</v>
      </c>
      <c r="H2759" s="3"/>
      <c r="I2759" s="3"/>
      <c r="J2759" s="4" t="s">
        <v>51</v>
      </c>
      <c r="K2759" s="84" t="s">
        <v>582</v>
      </c>
      <c r="L2759" s="4" t="s">
        <v>52</v>
      </c>
      <c r="M2759" s="4"/>
      <c r="N2759" s="4"/>
      <c r="O2759" s="4" t="str">
        <f t="shared" si="306"/>
        <v>Halictus (Seladonia) tripartitus</v>
      </c>
      <c r="P2759" s="85" t="str">
        <f t="shared" si="310"/>
        <v>Halictus tripartitus</v>
      </c>
      <c r="Q2759" s="11" t="s">
        <v>29</v>
      </c>
      <c r="R2759" s="11"/>
      <c r="S2759" s="12"/>
      <c r="T2759" s="12"/>
      <c r="U2759" s="12"/>
      <c r="V2759" s="10" t="s">
        <v>182</v>
      </c>
      <c r="W2759" s="118">
        <v>41982</v>
      </c>
      <c r="X2759" s="2"/>
      <c r="Y2759" s="129">
        <f t="shared" si="311"/>
        <v>1</v>
      </c>
      <c r="Z2759" s="110">
        <f t="shared" si="307"/>
        <v>0</v>
      </c>
      <c r="AA2759" s="1">
        <f t="shared" si="308"/>
        <v>0</v>
      </c>
    </row>
    <row r="2760" spans="1:27" ht="15" customHeight="1">
      <c r="A2760" s="148">
        <v>3310</v>
      </c>
      <c r="B2760" s="139">
        <v>20170608</v>
      </c>
      <c r="C2760" s="57" t="str">
        <f t="shared" si="309"/>
        <v>POS</v>
      </c>
      <c r="D2760" s="115">
        <f t="shared" si="305"/>
        <v>41432</v>
      </c>
      <c r="E2760" s="9" t="s">
        <v>206</v>
      </c>
      <c r="F2760" s="37" t="s">
        <v>25</v>
      </c>
      <c r="G2760" s="11" t="s">
        <v>26</v>
      </c>
      <c r="H2760" s="3"/>
      <c r="I2760" s="3"/>
      <c r="J2760" s="4" t="s">
        <v>117</v>
      </c>
      <c r="K2760" s="4" t="s">
        <v>198</v>
      </c>
      <c r="L2760" s="4" t="s">
        <v>913</v>
      </c>
      <c r="M2760" s="4"/>
      <c r="N2760" s="4"/>
      <c r="O2760" s="4" t="str">
        <f t="shared" si="306"/>
        <v>Lasioglossum (Hemihalictus) villosulum</v>
      </c>
      <c r="P2760" s="85" t="str">
        <f t="shared" si="310"/>
        <v>Lasioglossum villosulum</v>
      </c>
      <c r="Q2760" s="11" t="s">
        <v>29</v>
      </c>
      <c r="R2760" s="11"/>
      <c r="S2760" s="12"/>
      <c r="T2760" s="12"/>
      <c r="U2760" s="12"/>
      <c r="V2760" s="10" t="s">
        <v>182</v>
      </c>
      <c r="W2760" s="118">
        <v>42007</v>
      </c>
      <c r="X2760" s="2" t="s">
        <v>1049</v>
      </c>
      <c r="Y2760" s="129">
        <f t="shared" si="311"/>
        <v>1</v>
      </c>
      <c r="Z2760" s="110">
        <f t="shared" si="307"/>
        <v>0</v>
      </c>
      <c r="AA2760" s="1">
        <f t="shared" si="308"/>
        <v>0</v>
      </c>
    </row>
    <row r="2761" spans="1:27" ht="15" customHeight="1">
      <c r="A2761" s="148">
        <v>3311</v>
      </c>
      <c r="B2761" s="139">
        <v>20170608</v>
      </c>
      <c r="C2761" s="57" t="str">
        <f t="shared" si="309"/>
        <v>POS</v>
      </c>
      <c r="D2761" s="115">
        <f t="shared" si="305"/>
        <v>41432</v>
      </c>
      <c r="E2761" s="9" t="s">
        <v>206</v>
      </c>
      <c r="F2761" s="37" t="s">
        <v>25</v>
      </c>
      <c r="G2761" s="11" t="s">
        <v>26</v>
      </c>
      <c r="H2761" s="3"/>
      <c r="I2761" s="3"/>
      <c r="J2761" s="4" t="s">
        <v>117</v>
      </c>
      <c r="K2761" s="4" t="s">
        <v>198</v>
      </c>
      <c r="L2761" s="4" t="s">
        <v>913</v>
      </c>
      <c r="M2761" s="4"/>
      <c r="N2761" s="4"/>
      <c r="O2761" s="4" t="str">
        <f t="shared" si="306"/>
        <v>Lasioglossum (Hemihalictus) villosulum</v>
      </c>
      <c r="P2761" s="85" t="str">
        <f t="shared" si="310"/>
        <v>Lasioglossum villosulum</v>
      </c>
      <c r="Q2761" s="11" t="s">
        <v>29</v>
      </c>
      <c r="R2761" s="11"/>
      <c r="S2761" s="12"/>
      <c r="T2761" s="12"/>
      <c r="U2761" s="12"/>
      <c r="V2761" s="10" t="s">
        <v>182</v>
      </c>
      <c r="W2761" s="118">
        <v>42007</v>
      </c>
      <c r="X2761" s="2" t="s">
        <v>1049</v>
      </c>
      <c r="Y2761" s="129">
        <f t="shared" si="311"/>
        <v>1</v>
      </c>
      <c r="Z2761" s="110">
        <f t="shared" si="307"/>
        <v>0</v>
      </c>
      <c r="AA2761" s="1">
        <f t="shared" si="308"/>
        <v>0</v>
      </c>
    </row>
    <row r="2762" spans="1:27" ht="15" customHeight="1">
      <c r="A2762" s="148">
        <v>3312</v>
      </c>
      <c r="B2762" s="139">
        <v>20170608</v>
      </c>
      <c r="C2762" s="57" t="str">
        <f t="shared" si="309"/>
        <v>POS</v>
      </c>
      <c r="D2762" s="115">
        <f t="shared" si="305"/>
        <v>41432</v>
      </c>
      <c r="E2762" s="9" t="s">
        <v>210</v>
      </c>
      <c r="F2762" s="37" t="s">
        <v>25</v>
      </c>
      <c r="G2762" s="11" t="s">
        <v>26</v>
      </c>
      <c r="H2762" s="3"/>
      <c r="I2762" s="3"/>
      <c r="J2762" s="4" t="s">
        <v>88</v>
      </c>
      <c r="K2762" s="4"/>
      <c r="L2762" s="112" t="s">
        <v>465</v>
      </c>
      <c r="M2762" s="4"/>
      <c r="N2762" s="4"/>
      <c r="O2762" s="4" t="str">
        <f t="shared" si="306"/>
        <v>Nomada msp. 2016D_CABS</v>
      </c>
      <c r="P2762" s="85" t="str">
        <f t="shared" si="310"/>
        <v>Nomada msp. 2016D_CABS</v>
      </c>
      <c r="Q2762" s="11" t="s">
        <v>29</v>
      </c>
      <c r="R2762" s="11"/>
      <c r="S2762" s="12"/>
      <c r="T2762" s="12"/>
      <c r="U2762" s="12"/>
      <c r="V2762" s="10" t="s">
        <v>182</v>
      </c>
      <c r="W2762" s="118">
        <v>41953</v>
      </c>
      <c r="X2762" s="52" t="s">
        <v>460</v>
      </c>
      <c r="Y2762" s="129">
        <f t="shared" si="311"/>
        <v>1</v>
      </c>
      <c r="Z2762" s="110">
        <f t="shared" si="307"/>
        <v>0</v>
      </c>
      <c r="AA2762" s="1">
        <f t="shared" si="308"/>
        <v>0</v>
      </c>
    </row>
    <row r="2763" spans="1:27" ht="15" customHeight="1">
      <c r="A2763" s="148">
        <v>3313</v>
      </c>
      <c r="B2763" s="139">
        <v>20170608</v>
      </c>
      <c r="C2763" s="57" t="str">
        <f t="shared" si="309"/>
        <v>POS</v>
      </c>
      <c r="D2763" s="115">
        <f t="shared" si="305"/>
        <v>41432</v>
      </c>
      <c r="E2763" s="9" t="s">
        <v>210</v>
      </c>
      <c r="F2763" s="37" t="s">
        <v>25</v>
      </c>
      <c r="G2763" s="11" t="s">
        <v>26</v>
      </c>
      <c r="H2763" s="3"/>
      <c r="I2763" s="3"/>
      <c r="J2763" s="4" t="s">
        <v>201</v>
      </c>
      <c r="K2763" s="4"/>
      <c r="L2763" s="4" t="s">
        <v>609</v>
      </c>
      <c r="M2763" s="4"/>
      <c r="N2763" s="4"/>
      <c r="O2763" s="4" t="str">
        <f t="shared" si="306"/>
        <v>Sphecodes msp. BS0003</v>
      </c>
      <c r="P2763" s="85" t="str">
        <f t="shared" si="310"/>
        <v>Sphecodes msp. BS0003</v>
      </c>
      <c r="Q2763" s="11" t="s">
        <v>29</v>
      </c>
      <c r="R2763" s="11"/>
      <c r="S2763" s="12"/>
      <c r="T2763" s="12" t="s">
        <v>1379</v>
      </c>
      <c r="U2763" s="12"/>
      <c r="V2763" s="10" t="s">
        <v>182</v>
      </c>
      <c r="W2763" s="118">
        <v>41957</v>
      </c>
      <c r="X2763" s="2"/>
      <c r="Y2763" s="129">
        <f t="shared" si="311"/>
        <v>1</v>
      </c>
      <c r="Z2763" s="110">
        <f t="shared" si="307"/>
        <v>0</v>
      </c>
      <c r="AA2763" s="1">
        <f t="shared" si="308"/>
        <v>0</v>
      </c>
    </row>
    <row r="2764" spans="1:27" ht="15" customHeight="1">
      <c r="A2764" s="148">
        <v>3314</v>
      </c>
      <c r="B2764" s="139">
        <v>20170608</v>
      </c>
      <c r="C2764" s="57" t="str">
        <f t="shared" si="309"/>
        <v>POS</v>
      </c>
      <c r="D2764" s="115">
        <f t="shared" si="305"/>
        <v>41432</v>
      </c>
      <c r="E2764" s="9" t="s">
        <v>210</v>
      </c>
      <c r="F2764" s="37" t="s">
        <v>25</v>
      </c>
      <c r="G2764" s="11" t="s">
        <v>26</v>
      </c>
      <c r="H2764" s="3"/>
      <c r="I2764" s="3"/>
      <c r="J2764" s="4" t="s">
        <v>201</v>
      </c>
      <c r="K2764" s="4"/>
      <c r="L2764" s="4" t="s">
        <v>609</v>
      </c>
      <c r="M2764" s="4"/>
      <c r="N2764" s="4"/>
      <c r="O2764" s="4" t="str">
        <f t="shared" si="306"/>
        <v>Sphecodes msp. BS0003</v>
      </c>
      <c r="P2764" s="85" t="str">
        <f t="shared" si="310"/>
        <v>Sphecodes msp. BS0003</v>
      </c>
      <c r="Q2764" s="11" t="s">
        <v>29</v>
      </c>
      <c r="R2764" s="11"/>
      <c r="S2764" s="12"/>
      <c r="T2764" s="12" t="s">
        <v>1379</v>
      </c>
      <c r="U2764" s="12"/>
      <c r="V2764" s="10" t="s">
        <v>182</v>
      </c>
      <c r="W2764" s="118">
        <v>42053</v>
      </c>
      <c r="X2764" s="2"/>
      <c r="Y2764" s="129">
        <f t="shared" si="311"/>
        <v>1</v>
      </c>
      <c r="Z2764" s="110">
        <f t="shared" si="307"/>
        <v>0</v>
      </c>
      <c r="AA2764" s="1">
        <f t="shared" si="308"/>
        <v>0</v>
      </c>
    </row>
    <row r="2765" spans="1:27" ht="15" customHeight="1">
      <c r="A2765" s="148">
        <v>3315</v>
      </c>
      <c r="B2765" s="139">
        <v>20170608</v>
      </c>
      <c r="C2765" s="57" t="str">
        <f t="shared" si="309"/>
        <v>POS</v>
      </c>
      <c r="D2765" s="115">
        <f t="shared" si="305"/>
        <v>41432</v>
      </c>
      <c r="E2765" s="9" t="s">
        <v>210</v>
      </c>
      <c r="F2765" s="37" t="s">
        <v>25</v>
      </c>
      <c r="G2765" s="11" t="s">
        <v>26</v>
      </c>
      <c r="H2765" s="3"/>
      <c r="I2765" s="3"/>
      <c r="J2765" s="4" t="s">
        <v>51</v>
      </c>
      <c r="K2765" s="84" t="s">
        <v>582</v>
      </c>
      <c r="L2765" s="4" t="s">
        <v>52</v>
      </c>
      <c r="M2765" s="4"/>
      <c r="N2765" s="4"/>
      <c r="O2765" s="4" t="str">
        <f t="shared" si="306"/>
        <v>Halictus (Seladonia) tripartitus</v>
      </c>
      <c r="P2765" s="85" t="str">
        <f t="shared" si="310"/>
        <v>Halictus tripartitus</v>
      </c>
      <c r="Q2765" s="11" t="s">
        <v>29</v>
      </c>
      <c r="R2765" s="11"/>
      <c r="S2765" s="12"/>
      <c r="T2765" s="12"/>
      <c r="U2765" s="12"/>
      <c r="V2765" s="10" t="s">
        <v>182</v>
      </c>
      <c r="W2765" s="118">
        <v>41982</v>
      </c>
      <c r="X2765" s="2"/>
      <c r="Y2765" s="129">
        <f t="shared" si="311"/>
        <v>1</v>
      </c>
      <c r="Z2765" s="110">
        <f t="shared" si="307"/>
        <v>0</v>
      </c>
      <c r="AA2765" s="1">
        <f t="shared" si="308"/>
        <v>0</v>
      </c>
    </row>
    <row r="2766" spans="1:27" ht="15" customHeight="1">
      <c r="A2766" s="148">
        <v>3316</v>
      </c>
      <c r="B2766" s="139">
        <v>20170608</v>
      </c>
      <c r="C2766" s="57" t="str">
        <f t="shared" si="309"/>
        <v>POS</v>
      </c>
      <c r="D2766" s="115">
        <f t="shared" si="305"/>
        <v>41432</v>
      </c>
      <c r="E2766" s="9" t="s">
        <v>210</v>
      </c>
      <c r="F2766" s="37" t="s">
        <v>25</v>
      </c>
      <c r="G2766" s="11" t="s">
        <v>26</v>
      </c>
      <c r="H2766" s="3"/>
      <c r="I2766" s="3"/>
      <c r="J2766" s="4" t="s">
        <v>117</v>
      </c>
      <c r="K2766" s="4" t="s">
        <v>621</v>
      </c>
      <c r="L2766" s="4" t="s">
        <v>221</v>
      </c>
      <c r="M2766" s="4"/>
      <c r="N2766" s="4"/>
      <c r="O2766" s="4" t="str">
        <f t="shared" si="306"/>
        <v>Lasioglossum (Leuchalictus) zonulum</v>
      </c>
      <c r="P2766" s="85" t="str">
        <f t="shared" si="310"/>
        <v>Lasioglossum zonulum</v>
      </c>
      <c r="Q2766" s="11" t="s">
        <v>29</v>
      </c>
      <c r="R2766" s="11"/>
      <c r="S2766" s="12"/>
      <c r="T2766" s="12"/>
      <c r="U2766" s="12"/>
      <c r="V2766" s="10" t="s">
        <v>182</v>
      </c>
      <c r="W2766" s="118">
        <v>41957</v>
      </c>
      <c r="X2766" s="2"/>
      <c r="Y2766" s="129">
        <f t="shared" si="311"/>
        <v>1</v>
      </c>
      <c r="Z2766" s="110">
        <f t="shared" si="307"/>
        <v>0</v>
      </c>
      <c r="AA2766" s="1">
        <f t="shared" si="308"/>
        <v>0</v>
      </c>
    </row>
    <row r="2767" spans="1:27" ht="15" customHeight="1">
      <c r="A2767" s="150">
        <v>3317</v>
      </c>
      <c r="B2767" s="140">
        <v>20170608</v>
      </c>
      <c r="C2767" s="57" t="str">
        <f t="shared" si="309"/>
        <v>POS</v>
      </c>
      <c r="D2767" s="114">
        <f t="shared" si="305"/>
        <v>41432</v>
      </c>
      <c r="E2767" s="9" t="s">
        <v>210</v>
      </c>
      <c r="F2767" s="37" t="s">
        <v>25</v>
      </c>
      <c r="G2767" s="11" t="s">
        <v>26</v>
      </c>
      <c r="H2767" s="3"/>
      <c r="I2767" s="3"/>
      <c r="J2767" s="4" t="s">
        <v>91</v>
      </c>
      <c r="K2767" s="112" t="s">
        <v>590</v>
      </c>
      <c r="L2767" s="4" t="s">
        <v>99</v>
      </c>
      <c r="M2767" s="4"/>
      <c r="N2767" s="4" t="s">
        <v>31</v>
      </c>
      <c r="O2767" s="4" t="str">
        <f t="shared" si="306"/>
        <v>Megachile (Xanthosarus) melanophaea</v>
      </c>
      <c r="P2767" s="85" t="str">
        <f t="shared" si="310"/>
        <v>Megachile melanophaea</v>
      </c>
      <c r="Q2767" s="11" t="s">
        <v>43</v>
      </c>
      <c r="R2767" s="11"/>
      <c r="S2767" s="12"/>
      <c r="T2767" s="12"/>
      <c r="U2767" s="12"/>
      <c r="V2767" s="10" t="s">
        <v>58</v>
      </c>
      <c r="W2767" s="6">
        <v>41785</v>
      </c>
      <c r="X2767" s="2"/>
      <c r="Y2767" s="129">
        <f t="shared" si="311"/>
        <v>1</v>
      </c>
      <c r="Z2767" s="110">
        <f t="shared" si="307"/>
        <v>0</v>
      </c>
      <c r="AA2767" s="1">
        <f t="shared" si="308"/>
        <v>0</v>
      </c>
    </row>
    <row r="2768" spans="1:27" ht="15" customHeight="1">
      <c r="A2768" s="148">
        <v>3318</v>
      </c>
      <c r="B2768" s="139">
        <v>20170608</v>
      </c>
      <c r="C2768" s="57" t="str">
        <f t="shared" si="309"/>
        <v>POS</v>
      </c>
      <c r="D2768" s="115">
        <f t="shared" si="305"/>
        <v>41432</v>
      </c>
      <c r="E2768" s="9" t="s">
        <v>210</v>
      </c>
      <c r="F2768" s="37" t="s">
        <v>25</v>
      </c>
      <c r="G2768" s="11" t="s">
        <v>26</v>
      </c>
      <c r="H2768" s="3"/>
      <c r="I2768" s="3"/>
      <c r="J2768" s="4" t="s">
        <v>124</v>
      </c>
      <c r="K2768" s="4" t="s">
        <v>165</v>
      </c>
      <c r="L2768" s="4" t="s">
        <v>135</v>
      </c>
      <c r="M2768" s="4"/>
      <c r="N2768" s="4"/>
      <c r="O2768" s="4" t="str">
        <f t="shared" si="306"/>
        <v>Osmia (Melanosmia) dolerosa</v>
      </c>
      <c r="P2768" s="85" t="str">
        <f t="shared" si="310"/>
        <v>Osmia dolerosa</v>
      </c>
      <c r="Q2768" s="11" t="s">
        <v>29</v>
      </c>
      <c r="R2768" s="11"/>
      <c r="S2768" s="12"/>
      <c r="T2768" s="12"/>
      <c r="U2768" s="12"/>
      <c r="V2768" s="10" t="s">
        <v>182</v>
      </c>
      <c r="W2768" s="118">
        <v>41953</v>
      </c>
      <c r="X2768" s="2"/>
      <c r="Y2768" s="129">
        <f t="shared" si="311"/>
        <v>1</v>
      </c>
      <c r="Z2768" s="110">
        <f t="shared" si="307"/>
        <v>0</v>
      </c>
      <c r="AA2768" s="1">
        <f t="shared" si="308"/>
        <v>0</v>
      </c>
    </row>
    <row r="2769" spans="1:27" ht="15" customHeight="1">
      <c r="A2769" s="148">
        <v>3319</v>
      </c>
      <c r="B2769" s="139">
        <v>20170608</v>
      </c>
      <c r="C2769" s="57" t="str">
        <f t="shared" si="309"/>
        <v>POS</v>
      </c>
      <c r="D2769" s="115">
        <f t="shared" si="305"/>
        <v>41432</v>
      </c>
      <c r="E2769" s="9" t="s">
        <v>210</v>
      </c>
      <c r="F2769" s="37" t="s">
        <v>25</v>
      </c>
      <c r="G2769" s="11" t="s">
        <v>26</v>
      </c>
      <c r="H2769" s="3"/>
      <c r="I2769" s="3"/>
      <c r="J2769" s="4" t="s">
        <v>124</v>
      </c>
      <c r="K2769" s="83" t="s">
        <v>165</v>
      </c>
      <c r="L2769" s="4" t="s">
        <v>158</v>
      </c>
      <c r="M2769" s="4"/>
      <c r="N2769" s="4"/>
      <c r="O2769" s="4" t="str">
        <f t="shared" si="306"/>
        <v>Osmia (Melanosmia) albolateralis</v>
      </c>
      <c r="P2769" s="85" t="str">
        <f t="shared" si="310"/>
        <v>Osmia albolateralis</v>
      </c>
      <c r="Q2769" s="11" t="s">
        <v>29</v>
      </c>
      <c r="R2769" s="11"/>
      <c r="S2769" s="12"/>
      <c r="T2769" s="12"/>
      <c r="U2769" s="12"/>
      <c r="V2769" s="10" t="s">
        <v>182</v>
      </c>
      <c r="W2769" s="118">
        <v>41953</v>
      </c>
      <c r="X2769" s="2"/>
      <c r="Y2769" s="129">
        <f t="shared" si="311"/>
        <v>1</v>
      </c>
      <c r="Z2769" s="110">
        <f t="shared" si="307"/>
        <v>0</v>
      </c>
      <c r="AA2769" s="1">
        <f t="shared" si="308"/>
        <v>0</v>
      </c>
    </row>
    <row r="2770" spans="1:27" ht="15" customHeight="1">
      <c r="A2770" s="148">
        <v>3320</v>
      </c>
      <c r="B2770" s="139">
        <v>20170608</v>
      </c>
      <c r="C2770" s="57" t="str">
        <f t="shared" si="309"/>
        <v>POS</v>
      </c>
      <c r="D2770" s="115">
        <f t="shared" si="305"/>
        <v>41432</v>
      </c>
      <c r="E2770" s="9" t="s">
        <v>210</v>
      </c>
      <c r="F2770" s="37" t="s">
        <v>25</v>
      </c>
      <c r="G2770" s="11" t="s">
        <v>26</v>
      </c>
      <c r="H2770" s="3"/>
      <c r="I2770" s="3"/>
      <c r="J2770" s="4" t="s">
        <v>124</v>
      </c>
      <c r="K2770" s="83" t="s">
        <v>165</v>
      </c>
      <c r="L2770" s="4" t="s">
        <v>158</v>
      </c>
      <c r="M2770" s="4"/>
      <c r="N2770" s="4"/>
      <c r="O2770" s="4" t="str">
        <f t="shared" si="306"/>
        <v>Osmia (Melanosmia) albolateralis</v>
      </c>
      <c r="P2770" s="85" t="str">
        <f t="shared" si="310"/>
        <v>Osmia albolateralis</v>
      </c>
      <c r="Q2770" s="11" t="s">
        <v>29</v>
      </c>
      <c r="R2770" s="11"/>
      <c r="S2770" s="12"/>
      <c r="T2770" s="12"/>
      <c r="U2770" s="12"/>
      <c r="V2770" s="10" t="s">
        <v>182</v>
      </c>
      <c r="W2770" s="118">
        <v>41953</v>
      </c>
      <c r="X2770" s="2"/>
      <c r="Y2770" s="129">
        <f t="shared" si="311"/>
        <v>1</v>
      </c>
      <c r="Z2770" s="110">
        <f t="shared" si="307"/>
        <v>0</v>
      </c>
      <c r="AA2770" s="1">
        <f t="shared" si="308"/>
        <v>0</v>
      </c>
    </row>
    <row r="2771" spans="1:27" ht="15" customHeight="1">
      <c r="A2771" s="148">
        <v>3321</v>
      </c>
      <c r="B2771" s="139">
        <v>20170608</v>
      </c>
      <c r="C2771" s="57" t="str">
        <f t="shared" si="309"/>
        <v>POS</v>
      </c>
      <c r="D2771" s="115">
        <f t="shared" si="305"/>
        <v>41432</v>
      </c>
      <c r="E2771" s="9" t="s">
        <v>210</v>
      </c>
      <c r="F2771" s="37" t="s">
        <v>25</v>
      </c>
      <c r="G2771" s="11" t="s">
        <v>26</v>
      </c>
      <c r="H2771" s="3"/>
      <c r="I2771" s="3"/>
      <c r="J2771" s="4" t="s">
        <v>124</v>
      </c>
      <c r="K2771" s="4" t="s">
        <v>165</v>
      </c>
      <c r="L2771" s="4" t="s">
        <v>135</v>
      </c>
      <c r="M2771" s="4"/>
      <c r="N2771" s="4"/>
      <c r="O2771" s="4" t="str">
        <f t="shared" si="306"/>
        <v>Osmia (Melanosmia) dolerosa</v>
      </c>
      <c r="P2771" s="85" t="str">
        <f t="shared" si="310"/>
        <v>Osmia dolerosa</v>
      </c>
      <c r="Q2771" s="11" t="s">
        <v>29</v>
      </c>
      <c r="R2771" s="11"/>
      <c r="S2771" s="12"/>
      <c r="T2771" s="12"/>
      <c r="U2771" s="12"/>
      <c r="V2771" s="10" t="s">
        <v>182</v>
      </c>
      <c r="W2771" s="118">
        <v>41953</v>
      </c>
      <c r="X2771" s="2"/>
      <c r="Y2771" s="129">
        <f t="shared" si="311"/>
        <v>1</v>
      </c>
      <c r="Z2771" s="110">
        <f t="shared" si="307"/>
        <v>0</v>
      </c>
      <c r="AA2771" s="1">
        <f t="shared" si="308"/>
        <v>0</v>
      </c>
    </row>
    <row r="2772" spans="1:27" ht="15" customHeight="1">
      <c r="A2772" s="148">
        <v>3322</v>
      </c>
      <c r="B2772" s="139">
        <v>20170608</v>
      </c>
      <c r="C2772" s="57" t="str">
        <f t="shared" si="309"/>
        <v>POS</v>
      </c>
      <c r="D2772" s="115">
        <f t="shared" si="305"/>
        <v>41432</v>
      </c>
      <c r="E2772" s="9" t="s">
        <v>210</v>
      </c>
      <c r="F2772" s="37" t="s">
        <v>25</v>
      </c>
      <c r="G2772" s="11" t="s">
        <v>26</v>
      </c>
      <c r="H2772" s="3"/>
      <c r="I2772" s="3"/>
      <c r="J2772" s="4" t="s">
        <v>124</v>
      </c>
      <c r="K2772" s="4" t="s">
        <v>165</v>
      </c>
      <c r="L2772" s="4" t="s">
        <v>135</v>
      </c>
      <c r="M2772" s="4"/>
      <c r="N2772" s="4"/>
      <c r="O2772" s="4" t="str">
        <f t="shared" si="306"/>
        <v>Osmia (Melanosmia) dolerosa</v>
      </c>
      <c r="P2772" s="85" t="str">
        <f t="shared" si="310"/>
        <v>Osmia dolerosa</v>
      </c>
      <c r="Q2772" s="11" t="s">
        <v>29</v>
      </c>
      <c r="R2772" s="11"/>
      <c r="S2772" s="12"/>
      <c r="T2772" s="12"/>
      <c r="U2772" s="12"/>
      <c r="V2772" s="10" t="s">
        <v>182</v>
      </c>
      <c r="W2772" s="118">
        <v>41953</v>
      </c>
      <c r="X2772" s="2"/>
      <c r="Y2772" s="129">
        <f t="shared" si="311"/>
        <v>1</v>
      </c>
      <c r="Z2772" s="110">
        <f t="shared" si="307"/>
        <v>0</v>
      </c>
      <c r="AA2772" s="1">
        <f t="shared" si="308"/>
        <v>0</v>
      </c>
    </row>
    <row r="2773" spans="1:27" ht="15" customHeight="1">
      <c r="A2773" s="148">
        <v>3323</v>
      </c>
      <c r="B2773" s="139">
        <v>20170608</v>
      </c>
      <c r="C2773" s="57" t="str">
        <f t="shared" si="309"/>
        <v>POS</v>
      </c>
      <c r="D2773" s="115">
        <f t="shared" si="305"/>
        <v>41432</v>
      </c>
      <c r="E2773" s="9" t="s">
        <v>210</v>
      </c>
      <c r="F2773" s="37" t="s">
        <v>25</v>
      </c>
      <c r="G2773" s="11" t="s">
        <v>26</v>
      </c>
      <c r="H2773" s="3"/>
      <c r="I2773" s="3"/>
      <c r="J2773" s="4" t="s">
        <v>27</v>
      </c>
      <c r="K2773" s="4" t="s">
        <v>578</v>
      </c>
      <c r="L2773" s="4" t="s">
        <v>87</v>
      </c>
      <c r="M2773" s="4"/>
      <c r="N2773" s="4"/>
      <c r="O2773" s="4" t="str">
        <f t="shared" si="306"/>
        <v>Bombus (Pyrobombus) flavifrons</v>
      </c>
      <c r="P2773" s="85" t="str">
        <f t="shared" si="310"/>
        <v>Bombus flavifrons</v>
      </c>
      <c r="Q2773" s="11" t="s">
        <v>43</v>
      </c>
      <c r="R2773" s="11"/>
      <c r="S2773" s="12"/>
      <c r="T2773" s="12"/>
      <c r="U2773" s="12"/>
      <c r="V2773" s="10" t="s">
        <v>182</v>
      </c>
      <c r="W2773" s="118">
        <v>41988</v>
      </c>
      <c r="X2773" s="2"/>
      <c r="Y2773" s="129">
        <f t="shared" si="311"/>
        <v>1</v>
      </c>
      <c r="Z2773" s="110">
        <f t="shared" si="307"/>
        <v>0</v>
      </c>
      <c r="AA2773" s="1">
        <f t="shared" si="308"/>
        <v>0</v>
      </c>
    </row>
    <row r="2774" spans="1:27" ht="15" customHeight="1">
      <c r="A2774" s="148">
        <v>3324</v>
      </c>
      <c r="B2774" s="139">
        <v>20170608</v>
      </c>
      <c r="C2774" s="57" t="str">
        <f t="shared" si="309"/>
        <v>POS</v>
      </c>
      <c r="D2774" s="115">
        <f t="shared" si="305"/>
        <v>41432</v>
      </c>
      <c r="E2774" s="9" t="s">
        <v>210</v>
      </c>
      <c r="F2774" s="37" t="s">
        <v>25</v>
      </c>
      <c r="G2774" s="11" t="s">
        <v>26</v>
      </c>
      <c r="H2774" s="3"/>
      <c r="I2774" s="3"/>
      <c r="J2774" s="4" t="s">
        <v>27</v>
      </c>
      <c r="K2774" s="4" t="s">
        <v>578</v>
      </c>
      <c r="L2774" s="4" t="s">
        <v>87</v>
      </c>
      <c r="M2774" s="4"/>
      <c r="N2774" s="4"/>
      <c r="O2774" s="4" t="str">
        <f t="shared" si="306"/>
        <v>Bombus (Pyrobombus) flavifrons</v>
      </c>
      <c r="P2774" s="85" t="str">
        <f t="shared" si="310"/>
        <v>Bombus flavifrons</v>
      </c>
      <c r="Q2774" s="11" t="s">
        <v>43</v>
      </c>
      <c r="R2774" s="11"/>
      <c r="S2774" s="12"/>
      <c r="T2774" s="12"/>
      <c r="U2774" s="12"/>
      <c r="V2774" s="10" t="s">
        <v>182</v>
      </c>
      <c r="W2774" s="118">
        <v>41988</v>
      </c>
      <c r="X2774" s="2"/>
      <c r="Y2774" s="129">
        <f t="shared" si="311"/>
        <v>1</v>
      </c>
      <c r="Z2774" s="110">
        <f t="shared" si="307"/>
        <v>0</v>
      </c>
      <c r="AA2774" s="1">
        <f t="shared" si="308"/>
        <v>0</v>
      </c>
    </row>
    <row r="2775" spans="1:27" ht="15" customHeight="1">
      <c r="A2775" s="148">
        <v>3325</v>
      </c>
      <c r="B2775" s="139">
        <v>20170608</v>
      </c>
      <c r="C2775" s="57" t="str">
        <f t="shared" si="309"/>
        <v>POS</v>
      </c>
      <c r="D2775" s="115">
        <f t="shared" si="305"/>
        <v>41432</v>
      </c>
      <c r="E2775" s="9" t="s">
        <v>210</v>
      </c>
      <c r="F2775" s="37" t="s">
        <v>25</v>
      </c>
      <c r="G2775" s="11" t="s">
        <v>26</v>
      </c>
      <c r="H2775" s="3"/>
      <c r="I2775" s="3"/>
      <c r="J2775" s="4" t="s">
        <v>27</v>
      </c>
      <c r="K2775" s="4" t="s">
        <v>578</v>
      </c>
      <c r="L2775" s="4" t="s">
        <v>44</v>
      </c>
      <c r="M2775" s="4"/>
      <c r="N2775" s="4"/>
      <c r="O2775" s="4" t="str">
        <f t="shared" si="306"/>
        <v>Bombus (Pyrobombus) mixtus</v>
      </c>
      <c r="P2775" s="85" t="str">
        <f t="shared" si="310"/>
        <v>Bombus mixtus</v>
      </c>
      <c r="Q2775" s="11" t="s">
        <v>43</v>
      </c>
      <c r="R2775" s="11"/>
      <c r="S2775" s="12"/>
      <c r="T2775" s="12"/>
      <c r="U2775" s="12"/>
      <c r="V2775" s="10" t="s">
        <v>182</v>
      </c>
      <c r="W2775" s="118">
        <v>41988</v>
      </c>
      <c r="X2775" s="2"/>
      <c r="Y2775" s="129">
        <f t="shared" si="311"/>
        <v>1</v>
      </c>
      <c r="Z2775" s="110">
        <f t="shared" si="307"/>
        <v>0</v>
      </c>
      <c r="AA2775" s="1">
        <f t="shared" si="308"/>
        <v>0</v>
      </c>
    </row>
    <row r="2776" spans="1:27" ht="15" customHeight="1">
      <c r="A2776" s="148">
        <v>3326</v>
      </c>
      <c r="B2776" s="139">
        <v>20170608</v>
      </c>
      <c r="C2776" s="57" t="str">
        <f t="shared" si="309"/>
        <v>POS</v>
      </c>
      <c r="D2776" s="115">
        <f t="shared" si="305"/>
        <v>41432</v>
      </c>
      <c r="E2776" s="9" t="s">
        <v>210</v>
      </c>
      <c r="F2776" s="37" t="s">
        <v>25</v>
      </c>
      <c r="G2776" s="11" t="s">
        <v>26</v>
      </c>
      <c r="H2776" s="3"/>
      <c r="I2776" s="3"/>
      <c r="J2776" s="4" t="s">
        <v>27</v>
      </c>
      <c r="K2776" s="4" t="s">
        <v>578</v>
      </c>
      <c r="L2776" s="4" t="s">
        <v>87</v>
      </c>
      <c r="M2776" s="4"/>
      <c r="N2776" s="4"/>
      <c r="O2776" s="4" t="str">
        <f t="shared" si="306"/>
        <v>Bombus (Pyrobombus) flavifrons</v>
      </c>
      <c r="P2776" s="85" t="str">
        <f t="shared" si="310"/>
        <v>Bombus flavifrons</v>
      </c>
      <c r="Q2776" s="11" t="s">
        <v>29</v>
      </c>
      <c r="R2776" s="11"/>
      <c r="S2776" s="12"/>
      <c r="T2776" s="12"/>
      <c r="U2776" s="12"/>
      <c r="V2776" s="10" t="s">
        <v>182</v>
      </c>
      <c r="W2776" s="118">
        <v>41988</v>
      </c>
      <c r="X2776" s="2"/>
      <c r="Y2776" s="129">
        <f t="shared" si="311"/>
        <v>1</v>
      </c>
      <c r="Z2776" s="110">
        <f t="shared" si="307"/>
        <v>0</v>
      </c>
      <c r="AA2776" s="1">
        <f t="shared" si="308"/>
        <v>0</v>
      </c>
    </row>
    <row r="2777" spans="1:27" ht="15" customHeight="1">
      <c r="A2777" s="148">
        <v>3327</v>
      </c>
      <c r="B2777" s="139">
        <v>20170608</v>
      </c>
      <c r="C2777" s="57" t="str">
        <f t="shared" si="309"/>
        <v>POS</v>
      </c>
      <c r="D2777" s="115">
        <f t="shared" si="305"/>
        <v>41432</v>
      </c>
      <c r="E2777" s="9" t="s">
        <v>210</v>
      </c>
      <c r="F2777" s="37" t="s">
        <v>25</v>
      </c>
      <c r="G2777" s="11" t="s">
        <v>26</v>
      </c>
      <c r="H2777" s="3"/>
      <c r="I2777" s="3"/>
      <c r="J2777" s="4" t="s">
        <v>27</v>
      </c>
      <c r="K2777" s="4" t="s">
        <v>578</v>
      </c>
      <c r="L2777" s="4" t="s">
        <v>87</v>
      </c>
      <c r="M2777" s="4"/>
      <c r="N2777" s="4"/>
      <c r="O2777" s="4" t="str">
        <f t="shared" si="306"/>
        <v>Bombus (Pyrobombus) flavifrons</v>
      </c>
      <c r="P2777" s="85" t="str">
        <f t="shared" si="310"/>
        <v>Bombus flavifrons</v>
      </c>
      <c r="Q2777" s="11" t="s">
        <v>29</v>
      </c>
      <c r="R2777" s="11"/>
      <c r="S2777" s="12"/>
      <c r="T2777" s="12"/>
      <c r="U2777" s="12"/>
      <c r="V2777" s="10" t="s">
        <v>182</v>
      </c>
      <c r="W2777" s="118">
        <v>41988</v>
      </c>
      <c r="X2777" s="2"/>
      <c r="Y2777" s="129">
        <f t="shared" si="311"/>
        <v>1</v>
      </c>
      <c r="Z2777" s="110">
        <f t="shared" si="307"/>
        <v>0</v>
      </c>
      <c r="AA2777" s="1">
        <f t="shared" si="308"/>
        <v>0</v>
      </c>
    </row>
    <row r="2778" spans="1:27" ht="15" customHeight="1">
      <c r="A2778" s="148">
        <v>3328</v>
      </c>
      <c r="B2778" s="139">
        <v>20170608</v>
      </c>
      <c r="C2778" s="57" t="str">
        <f t="shared" si="309"/>
        <v>POS</v>
      </c>
      <c r="D2778" s="115">
        <f t="shared" si="305"/>
        <v>41432</v>
      </c>
      <c r="E2778" s="9" t="s">
        <v>210</v>
      </c>
      <c r="F2778" s="37" t="s">
        <v>25</v>
      </c>
      <c r="G2778" s="11" t="s">
        <v>26</v>
      </c>
      <c r="H2778" s="3"/>
      <c r="I2778" s="3"/>
      <c r="J2778" s="4" t="s">
        <v>27</v>
      </c>
      <c r="K2778" s="4" t="s">
        <v>578</v>
      </c>
      <c r="L2778" s="4" t="s">
        <v>44</v>
      </c>
      <c r="M2778" s="4"/>
      <c r="N2778" s="4"/>
      <c r="O2778" s="4" t="str">
        <f t="shared" si="306"/>
        <v>Bombus (Pyrobombus) mixtus</v>
      </c>
      <c r="P2778" s="85" t="str">
        <f t="shared" si="310"/>
        <v>Bombus mixtus</v>
      </c>
      <c r="Q2778" s="11" t="s">
        <v>29</v>
      </c>
      <c r="R2778" s="11"/>
      <c r="S2778" s="12"/>
      <c r="T2778" s="12"/>
      <c r="U2778" s="12"/>
      <c r="V2778" s="10" t="s">
        <v>182</v>
      </c>
      <c r="W2778" s="118">
        <v>41984</v>
      </c>
      <c r="X2778" s="2"/>
      <c r="Y2778" s="129">
        <f t="shared" si="311"/>
        <v>1</v>
      </c>
      <c r="Z2778" s="110">
        <f t="shared" si="307"/>
        <v>0</v>
      </c>
      <c r="AA2778" s="1">
        <f t="shared" si="308"/>
        <v>0</v>
      </c>
    </row>
    <row r="2779" spans="1:27" ht="15" customHeight="1">
      <c r="A2779" s="148">
        <v>3329</v>
      </c>
      <c r="B2779" s="139">
        <v>20170608</v>
      </c>
      <c r="C2779" s="57" t="str">
        <f t="shared" si="309"/>
        <v>POS</v>
      </c>
      <c r="D2779" s="115">
        <f t="shared" si="305"/>
        <v>41432</v>
      </c>
      <c r="E2779" s="9" t="s">
        <v>210</v>
      </c>
      <c r="F2779" s="37" t="s">
        <v>25</v>
      </c>
      <c r="G2779" s="11" t="s">
        <v>26</v>
      </c>
      <c r="H2779" s="3"/>
      <c r="I2779" s="3"/>
      <c r="J2779" s="4" t="s">
        <v>27</v>
      </c>
      <c r="K2779" s="4" t="s">
        <v>578</v>
      </c>
      <c r="L2779" s="4" t="s">
        <v>44</v>
      </c>
      <c r="M2779" s="4"/>
      <c r="N2779" s="4"/>
      <c r="O2779" s="4" t="str">
        <f t="shared" si="306"/>
        <v>Bombus (Pyrobombus) mixtus</v>
      </c>
      <c r="P2779" s="85" t="str">
        <f t="shared" si="310"/>
        <v>Bombus mixtus</v>
      </c>
      <c r="Q2779" s="11" t="s">
        <v>29</v>
      </c>
      <c r="R2779" s="11"/>
      <c r="S2779" s="12"/>
      <c r="T2779" s="12"/>
      <c r="U2779" s="12"/>
      <c r="V2779" s="10" t="s">
        <v>182</v>
      </c>
      <c r="W2779" s="118">
        <v>41984</v>
      </c>
      <c r="X2779" s="2"/>
      <c r="Y2779" s="129">
        <f t="shared" si="311"/>
        <v>1</v>
      </c>
      <c r="Z2779" s="110">
        <f t="shared" si="307"/>
        <v>0</v>
      </c>
      <c r="AA2779" s="1">
        <f t="shared" si="308"/>
        <v>0</v>
      </c>
    </row>
    <row r="2780" spans="1:27" ht="15" customHeight="1">
      <c r="A2780" s="148">
        <v>3330</v>
      </c>
      <c r="B2780" s="139">
        <v>20170608</v>
      </c>
      <c r="C2780" s="57" t="str">
        <f t="shared" si="309"/>
        <v>POS</v>
      </c>
      <c r="D2780" s="115">
        <f t="shared" si="305"/>
        <v>41432</v>
      </c>
      <c r="E2780" s="9" t="s">
        <v>210</v>
      </c>
      <c r="F2780" s="37" t="s">
        <v>25</v>
      </c>
      <c r="G2780" s="11" t="s">
        <v>26</v>
      </c>
      <c r="H2780" s="3"/>
      <c r="I2780" s="3"/>
      <c r="J2780" s="4" t="s">
        <v>27</v>
      </c>
      <c r="K2780" s="4" t="s">
        <v>578</v>
      </c>
      <c r="L2780" s="4" t="s">
        <v>47</v>
      </c>
      <c r="M2780" s="4"/>
      <c r="N2780" s="4"/>
      <c r="O2780" s="4" t="str">
        <f t="shared" si="306"/>
        <v>Bombus (Pyrobombus) vosnesenskii</v>
      </c>
      <c r="P2780" s="85" t="str">
        <f t="shared" si="310"/>
        <v>Bombus vosnesenskii</v>
      </c>
      <c r="Q2780" s="11" t="s">
        <v>29</v>
      </c>
      <c r="R2780" s="11"/>
      <c r="S2780" s="12"/>
      <c r="T2780" s="12"/>
      <c r="U2780" s="12"/>
      <c r="V2780" s="10" t="s">
        <v>182</v>
      </c>
      <c r="W2780" s="118">
        <v>41984</v>
      </c>
      <c r="X2780" s="2"/>
      <c r="Y2780" s="129">
        <f t="shared" si="311"/>
        <v>1</v>
      </c>
      <c r="Z2780" s="110">
        <f t="shared" si="307"/>
        <v>0</v>
      </c>
      <c r="AA2780" s="1">
        <f t="shared" si="308"/>
        <v>0</v>
      </c>
    </row>
    <row r="2781" spans="1:27" ht="15" customHeight="1">
      <c r="A2781" s="148">
        <v>3331</v>
      </c>
      <c r="B2781" s="139">
        <v>20170608</v>
      </c>
      <c r="C2781" s="57" t="str">
        <f t="shared" si="309"/>
        <v>POS</v>
      </c>
      <c r="D2781" s="115">
        <f t="shared" si="305"/>
        <v>41432</v>
      </c>
      <c r="E2781" s="9" t="s">
        <v>210</v>
      </c>
      <c r="F2781" s="37" t="s">
        <v>25</v>
      </c>
      <c r="G2781" s="11" t="s">
        <v>26</v>
      </c>
      <c r="H2781" s="3"/>
      <c r="I2781" s="3"/>
      <c r="J2781" s="4" t="s">
        <v>27</v>
      </c>
      <c r="K2781" s="4" t="s">
        <v>578</v>
      </c>
      <c r="L2781" s="4" t="s">
        <v>47</v>
      </c>
      <c r="M2781" s="4"/>
      <c r="N2781" s="4"/>
      <c r="O2781" s="4" t="str">
        <f t="shared" si="306"/>
        <v>Bombus (Pyrobombus) vosnesenskii</v>
      </c>
      <c r="P2781" s="85" t="str">
        <f t="shared" si="310"/>
        <v>Bombus vosnesenskii</v>
      </c>
      <c r="Q2781" s="11" t="s">
        <v>29</v>
      </c>
      <c r="R2781" s="11"/>
      <c r="S2781" s="12"/>
      <c r="T2781" s="12"/>
      <c r="U2781" s="12"/>
      <c r="V2781" s="10" t="s">
        <v>182</v>
      </c>
      <c r="W2781" s="118">
        <v>41984</v>
      </c>
      <c r="X2781" s="2"/>
      <c r="Y2781" s="129">
        <f t="shared" si="311"/>
        <v>1</v>
      </c>
      <c r="Z2781" s="110">
        <f t="shared" si="307"/>
        <v>0</v>
      </c>
      <c r="AA2781" s="1">
        <f t="shared" si="308"/>
        <v>0</v>
      </c>
    </row>
    <row r="2782" spans="1:27" ht="15" customHeight="1">
      <c r="A2782" s="148">
        <v>3333</v>
      </c>
      <c r="B2782" s="139">
        <v>20170608</v>
      </c>
      <c r="C2782" s="57" t="str">
        <f t="shared" si="309"/>
        <v>POS</v>
      </c>
      <c r="D2782" s="115">
        <f t="shared" si="305"/>
        <v>41432</v>
      </c>
      <c r="E2782" s="9" t="s">
        <v>220</v>
      </c>
      <c r="F2782" s="37" t="s">
        <v>25</v>
      </c>
      <c r="G2782" s="11" t="s">
        <v>26</v>
      </c>
      <c r="H2782" s="3"/>
      <c r="I2782" s="3"/>
      <c r="J2782" s="4" t="s">
        <v>124</v>
      </c>
      <c r="K2782" s="4" t="s">
        <v>165</v>
      </c>
      <c r="L2782" s="4" t="s">
        <v>135</v>
      </c>
      <c r="M2782" s="4"/>
      <c r="N2782" s="4"/>
      <c r="O2782" s="4" t="str">
        <f t="shared" si="306"/>
        <v>Osmia (Melanosmia) dolerosa</v>
      </c>
      <c r="P2782" s="85" t="str">
        <f t="shared" si="310"/>
        <v>Osmia dolerosa</v>
      </c>
      <c r="Q2782" s="11" t="s">
        <v>43</v>
      </c>
      <c r="R2782" s="11"/>
      <c r="S2782" s="12"/>
      <c r="T2782" s="12"/>
      <c r="U2782" s="12"/>
      <c r="V2782" s="10" t="s">
        <v>182</v>
      </c>
      <c r="W2782" s="118">
        <v>41953</v>
      </c>
      <c r="X2782" s="2"/>
      <c r="Y2782" s="129">
        <f t="shared" si="311"/>
        <v>1</v>
      </c>
      <c r="Z2782" s="110">
        <f t="shared" si="307"/>
        <v>0</v>
      </c>
      <c r="AA2782" s="1">
        <f t="shared" si="308"/>
        <v>0</v>
      </c>
    </row>
    <row r="2783" spans="1:27" ht="15" customHeight="1">
      <c r="A2783" s="148">
        <v>3334</v>
      </c>
      <c r="B2783" s="139">
        <v>20170608</v>
      </c>
      <c r="C2783" s="57" t="str">
        <f t="shared" si="309"/>
        <v>POS</v>
      </c>
      <c r="D2783" s="115">
        <f t="shared" si="305"/>
        <v>41432</v>
      </c>
      <c r="E2783" s="9" t="s">
        <v>220</v>
      </c>
      <c r="F2783" s="37" t="s">
        <v>25</v>
      </c>
      <c r="G2783" s="11" t="s">
        <v>26</v>
      </c>
      <c r="H2783" s="3"/>
      <c r="I2783" s="3"/>
      <c r="J2783" s="4" t="s">
        <v>117</v>
      </c>
      <c r="K2783" s="4" t="s">
        <v>167</v>
      </c>
      <c r="L2783" s="4" t="s">
        <v>666</v>
      </c>
      <c r="M2783" s="4"/>
      <c r="N2783" s="4"/>
      <c r="O2783" s="4" t="str">
        <f t="shared" si="306"/>
        <v>Lasioglossum (Dialictus) incompletum</v>
      </c>
      <c r="P2783" s="85" t="str">
        <f t="shared" si="310"/>
        <v>Lasioglossum incompletum</v>
      </c>
      <c r="Q2783" s="11" t="s">
        <v>29</v>
      </c>
      <c r="R2783" s="11"/>
      <c r="S2783" s="12"/>
      <c r="T2783" s="12"/>
      <c r="U2783" s="12"/>
      <c r="V2783" s="10" t="s">
        <v>182</v>
      </c>
      <c r="W2783" s="118">
        <v>42007</v>
      </c>
      <c r="X2783" s="2"/>
      <c r="Y2783" s="129">
        <f t="shared" si="311"/>
        <v>1</v>
      </c>
      <c r="Z2783" s="110">
        <f t="shared" si="307"/>
        <v>0</v>
      </c>
      <c r="AA2783" s="1">
        <f t="shared" si="308"/>
        <v>0</v>
      </c>
    </row>
    <row r="2784" spans="1:27" ht="15" customHeight="1">
      <c r="A2784" s="148">
        <v>3335</v>
      </c>
      <c r="B2784" s="139">
        <v>20170608</v>
      </c>
      <c r="C2784" s="57" t="str">
        <f t="shared" si="309"/>
        <v>POS</v>
      </c>
      <c r="D2784" s="115">
        <f t="shared" si="305"/>
        <v>41432</v>
      </c>
      <c r="E2784" s="9" t="s">
        <v>220</v>
      </c>
      <c r="F2784" s="37" t="s">
        <v>25</v>
      </c>
      <c r="G2784" s="11" t="s">
        <v>26</v>
      </c>
      <c r="H2784" s="3"/>
      <c r="I2784" s="3"/>
      <c r="J2784" s="4" t="s">
        <v>117</v>
      </c>
      <c r="K2784" s="4" t="s">
        <v>167</v>
      </c>
      <c r="L2784" s="4" t="s">
        <v>705</v>
      </c>
      <c r="M2784" s="4"/>
      <c r="N2784" s="4"/>
      <c r="O2784" s="4" t="str">
        <f t="shared" si="306"/>
        <v>Lasioglossum (Dialictus) knereri</v>
      </c>
      <c r="P2784" s="85" t="str">
        <f t="shared" si="310"/>
        <v>Lasioglossum knereri</v>
      </c>
      <c r="Q2784" s="11" t="s">
        <v>29</v>
      </c>
      <c r="R2784" s="11"/>
      <c r="S2784" s="12"/>
      <c r="T2784" s="12"/>
      <c r="U2784" s="12"/>
      <c r="V2784" s="10" t="s">
        <v>182</v>
      </c>
      <c r="W2784" s="118">
        <v>42007</v>
      </c>
      <c r="X2784" s="2" t="s">
        <v>1296</v>
      </c>
      <c r="Y2784" s="129">
        <f t="shared" si="311"/>
        <v>1</v>
      </c>
      <c r="Z2784" s="110">
        <f t="shared" si="307"/>
        <v>0</v>
      </c>
      <c r="AA2784" s="1">
        <f t="shared" si="308"/>
        <v>0</v>
      </c>
    </row>
    <row r="2785" spans="1:27" ht="15" customHeight="1">
      <c r="A2785" s="148">
        <v>3336</v>
      </c>
      <c r="B2785" s="139">
        <v>20170608</v>
      </c>
      <c r="C2785" s="57" t="str">
        <f t="shared" si="309"/>
        <v>POS</v>
      </c>
      <c r="D2785" s="115">
        <f t="shared" si="305"/>
        <v>41432</v>
      </c>
      <c r="E2785" s="9" t="s">
        <v>220</v>
      </c>
      <c r="F2785" s="37" t="s">
        <v>25</v>
      </c>
      <c r="G2785" s="11" t="s">
        <v>26</v>
      </c>
      <c r="H2785" s="3"/>
      <c r="I2785" s="3"/>
      <c r="J2785" s="4" t="s">
        <v>51</v>
      </c>
      <c r="K2785" s="84" t="s">
        <v>582</v>
      </c>
      <c r="L2785" s="4" t="s">
        <v>52</v>
      </c>
      <c r="M2785" s="4"/>
      <c r="N2785" s="4"/>
      <c r="O2785" s="4" t="str">
        <f t="shared" si="306"/>
        <v>Halictus (Seladonia) tripartitus</v>
      </c>
      <c r="P2785" s="85" t="str">
        <f t="shared" si="310"/>
        <v>Halictus tripartitus</v>
      </c>
      <c r="Q2785" s="11" t="s">
        <v>29</v>
      </c>
      <c r="R2785" s="11"/>
      <c r="S2785" s="12"/>
      <c r="T2785" s="12"/>
      <c r="U2785" s="12"/>
      <c r="V2785" s="10" t="s">
        <v>182</v>
      </c>
      <c r="W2785" s="118">
        <v>41982</v>
      </c>
      <c r="X2785" s="2"/>
      <c r="Y2785" s="129">
        <f t="shared" si="311"/>
        <v>1</v>
      </c>
      <c r="Z2785" s="110">
        <f t="shared" si="307"/>
        <v>0</v>
      </c>
      <c r="AA2785" s="1">
        <f t="shared" si="308"/>
        <v>0</v>
      </c>
    </row>
    <row r="2786" spans="1:27" ht="15" customHeight="1">
      <c r="A2786" s="148">
        <v>3337</v>
      </c>
      <c r="B2786" s="139">
        <v>20170608</v>
      </c>
      <c r="C2786" s="57" t="str">
        <f t="shared" si="309"/>
        <v>POS</v>
      </c>
      <c r="D2786" s="115">
        <f t="shared" si="305"/>
        <v>41432</v>
      </c>
      <c r="E2786" s="9" t="s">
        <v>220</v>
      </c>
      <c r="F2786" s="37" t="s">
        <v>25</v>
      </c>
      <c r="G2786" s="11" t="s">
        <v>26</v>
      </c>
      <c r="H2786" s="3"/>
      <c r="I2786" s="3"/>
      <c r="J2786" s="4" t="s">
        <v>51</v>
      </c>
      <c r="K2786" s="84" t="s">
        <v>582</v>
      </c>
      <c r="L2786" s="4" t="s">
        <v>52</v>
      </c>
      <c r="M2786" s="4"/>
      <c r="N2786" s="4"/>
      <c r="O2786" s="4" t="str">
        <f t="shared" si="306"/>
        <v>Halictus (Seladonia) tripartitus</v>
      </c>
      <c r="P2786" s="85" t="str">
        <f t="shared" si="310"/>
        <v>Halictus tripartitus</v>
      </c>
      <c r="Q2786" s="11" t="s">
        <v>29</v>
      </c>
      <c r="R2786" s="11"/>
      <c r="S2786" s="12"/>
      <c r="T2786" s="12"/>
      <c r="U2786" s="12"/>
      <c r="V2786" s="10" t="s">
        <v>182</v>
      </c>
      <c r="W2786" s="118">
        <v>41982</v>
      </c>
      <c r="X2786" s="2"/>
      <c r="Y2786" s="129">
        <f t="shared" si="311"/>
        <v>1</v>
      </c>
      <c r="Z2786" s="110">
        <f t="shared" si="307"/>
        <v>0</v>
      </c>
      <c r="AA2786" s="1">
        <f t="shared" si="308"/>
        <v>0</v>
      </c>
    </row>
    <row r="2787" spans="1:27" ht="15" customHeight="1">
      <c r="A2787" s="148">
        <v>3338</v>
      </c>
      <c r="B2787" s="139">
        <v>20170608</v>
      </c>
      <c r="C2787" s="57" t="str">
        <f t="shared" si="309"/>
        <v>POS</v>
      </c>
      <c r="D2787" s="115">
        <f t="shared" si="305"/>
        <v>41432</v>
      </c>
      <c r="E2787" s="9" t="s">
        <v>220</v>
      </c>
      <c r="F2787" s="37" t="s">
        <v>25</v>
      </c>
      <c r="G2787" s="11" t="s">
        <v>26</v>
      </c>
      <c r="H2787" s="3"/>
      <c r="I2787" s="3"/>
      <c r="J2787" s="4" t="s">
        <v>51</v>
      </c>
      <c r="K2787" s="84" t="s">
        <v>582</v>
      </c>
      <c r="L2787" s="4" t="s">
        <v>52</v>
      </c>
      <c r="M2787" s="4"/>
      <c r="N2787" s="4"/>
      <c r="O2787" s="4" t="str">
        <f t="shared" si="306"/>
        <v>Halictus (Seladonia) tripartitus</v>
      </c>
      <c r="P2787" s="85" t="str">
        <f t="shared" si="310"/>
        <v>Halictus tripartitus</v>
      </c>
      <c r="Q2787" s="11" t="s">
        <v>29</v>
      </c>
      <c r="R2787" s="11"/>
      <c r="S2787" s="12"/>
      <c r="T2787" s="12"/>
      <c r="U2787" s="12"/>
      <c r="V2787" s="10" t="s">
        <v>182</v>
      </c>
      <c r="W2787" s="118">
        <v>41982</v>
      </c>
      <c r="X2787" s="2"/>
      <c r="Y2787" s="129">
        <f t="shared" si="311"/>
        <v>1</v>
      </c>
      <c r="Z2787" s="110">
        <f t="shared" si="307"/>
        <v>0</v>
      </c>
      <c r="AA2787" s="1">
        <f t="shared" si="308"/>
        <v>0</v>
      </c>
    </row>
    <row r="2788" spans="1:27" ht="15" customHeight="1">
      <c r="A2788" s="148">
        <v>3339</v>
      </c>
      <c r="B2788" s="139">
        <v>20170608</v>
      </c>
      <c r="C2788" s="57" t="str">
        <f t="shared" si="309"/>
        <v>POS</v>
      </c>
      <c r="D2788" s="115">
        <f t="shared" si="305"/>
        <v>41432</v>
      </c>
      <c r="E2788" s="9" t="s">
        <v>220</v>
      </c>
      <c r="F2788" s="37" t="s">
        <v>25</v>
      </c>
      <c r="G2788" s="11" t="s">
        <v>26</v>
      </c>
      <c r="H2788" s="3"/>
      <c r="I2788" s="3"/>
      <c r="J2788" s="4" t="s">
        <v>124</v>
      </c>
      <c r="K2788" s="83" t="s">
        <v>165</v>
      </c>
      <c r="L2788" s="4" t="s">
        <v>158</v>
      </c>
      <c r="M2788" s="4"/>
      <c r="N2788" s="4"/>
      <c r="O2788" s="4" t="str">
        <f t="shared" si="306"/>
        <v>Osmia (Melanosmia) albolateralis</v>
      </c>
      <c r="P2788" s="85" t="str">
        <f t="shared" si="310"/>
        <v>Osmia albolateralis</v>
      </c>
      <c r="Q2788" s="11" t="s">
        <v>29</v>
      </c>
      <c r="R2788" s="11"/>
      <c r="S2788" s="12"/>
      <c r="T2788" s="12"/>
      <c r="U2788" s="12"/>
      <c r="V2788" s="10" t="s">
        <v>182</v>
      </c>
      <c r="W2788" s="118">
        <v>41953</v>
      </c>
      <c r="X2788" s="2" t="s">
        <v>45</v>
      </c>
      <c r="Y2788" s="129">
        <f t="shared" si="311"/>
        <v>1</v>
      </c>
      <c r="Z2788" s="110">
        <f t="shared" si="307"/>
        <v>0</v>
      </c>
      <c r="AA2788" s="1">
        <f t="shared" si="308"/>
        <v>0</v>
      </c>
    </row>
    <row r="2789" spans="1:27" ht="15" customHeight="1">
      <c r="A2789" s="148">
        <v>3340</v>
      </c>
      <c r="B2789" s="139">
        <v>20170608</v>
      </c>
      <c r="C2789" s="57" t="str">
        <f t="shared" si="309"/>
        <v>POS</v>
      </c>
      <c r="D2789" s="115">
        <f t="shared" si="305"/>
        <v>41432</v>
      </c>
      <c r="E2789" s="9" t="s">
        <v>220</v>
      </c>
      <c r="F2789" s="37" t="s">
        <v>25</v>
      </c>
      <c r="G2789" s="11" t="s">
        <v>26</v>
      </c>
      <c r="H2789" s="3"/>
      <c r="I2789" s="3"/>
      <c r="J2789" s="4" t="s">
        <v>124</v>
      </c>
      <c r="K2789" s="83" t="s">
        <v>165</v>
      </c>
      <c r="L2789" s="4" t="s">
        <v>158</v>
      </c>
      <c r="M2789" s="4"/>
      <c r="N2789" s="4"/>
      <c r="O2789" s="4" t="str">
        <f t="shared" si="306"/>
        <v>Osmia (Melanosmia) albolateralis</v>
      </c>
      <c r="P2789" s="85" t="str">
        <f t="shared" si="310"/>
        <v>Osmia albolateralis</v>
      </c>
      <c r="Q2789" s="11" t="s">
        <v>29</v>
      </c>
      <c r="R2789" s="11"/>
      <c r="S2789" s="12"/>
      <c r="T2789" s="12"/>
      <c r="U2789" s="12"/>
      <c r="V2789" s="10" t="s">
        <v>182</v>
      </c>
      <c r="W2789" s="118">
        <v>41953</v>
      </c>
      <c r="X2789" s="2"/>
      <c r="Y2789" s="129">
        <f t="shared" si="311"/>
        <v>1</v>
      </c>
      <c r="Z2789" s="110">
        <f t="shared" si="307"/>
        <v>0</v>
      </c>
      <c r="AA2789" s="1">
        <f t="shared" si="308"/>
        <v>0</v>
      </c>
    </row>
    <row r="2790" spans="1:27" ht="15" customHeight="1">
      <c r="A2790" s="148">
        <v>3341</v>
      </c>
      <c r="B2790" s="139">
        <v>20170608</v>
      </c>
      <c r="C2790" s="57" t="str">
        <f t="shared" si="309"/>
        <v>POS</v>
      </c>
      <c r="D2790" s="115">
        <f t="shared" ref="D2790:D2853" si="312">DATEVALUE(LEFT(B2790,4)&amp;"/"&amp;MID(B2790,5,2)&amp;"/"&amp;RIGHT(B2790,2))</f>
        <v>41432</v>
      </c>
      <c r="E2790" s="9" t="s">
        <v>220</v>
      </c>
      <c r="F2790" s="37" t="s">
        <v>25</v>
      </c>
      <c r="G2790" s="11" t="s">
        <v>26</v>
      </c>
      <c r="H2790" s="3"/>
      <c r="I2790" s="3"/>
      <c r="J2790" s="4" t="s">
        <v>51</v>
      </c>
      <c r="K2790" s="82" t="s">
        <v>583</v>
      </c>
      <c r="L2790" s="4" t="s">
        <v>157</v>
      </c>
      <c r="M2790" s="4"/>
      <c r="N2790" s="4"/>
      <c r="O2790" s="4" t="str">
        <f t="shared" ref="O2790:O2853" si="313">J2790&amp;" "&amp;IF(LEN(K2790)&gt;0,"("&amp;K2790&amp;") ","")&amp;IF(LEN(N2790)&gt;0,"nr. ","")&amp;L2790&amp;IF(LEN(M2790)&gt;0," ssp. "&amp;M2790,"")</f>
        <v>Halictus (Protohalictus) rubicundus</v>
      </c>
      <c r="P2790" s="85" t="str">
        <f t="shared" si="310"/>
        <v>Halictus rubicundus</v>
      </c>
      <c r="Q2790" s="11" t="s">
        <v>29</v>
      </c>
      <c r="R2790" s="11"/>
      <c r="S2790" s="12"/>
      <c r="T2790" s="12"/>
      <c r="U2790" s="12"/>
      <c r="V2790" s="10" t="s">
        <v>182</v>
      </c>
      <c r="W2790" s="118">
        <v>41959</v>
      </c>
      <c r="X2790" s="2"/>
      <c r="Y2790" s="129">
        <f t="shared" si="311"/>
        <v>1</v>
      </c>
      <c r="Z2790" s="110">
        <f t="shared" si="307"/>
        <v>0</v>
      </c>
      <c r="AA2790" s="1">
        <f t="shared" si="308"/>
        <v>0</v>
      </c>
    </row>
    <row r="2791" spans="1:27" ht="15" customHeight="1">
      <c r="A2791" s="148">
        <v>3342</v>
      </c>
      <c r="B2791" s="139">
        <v>20170608</v>
      </c>
      <c r="C2791" s="57" t="str">
        <f t="shared" si="309"/>
        <v>POS</v>
      </c>
      <c r="D2791" s="115">
        <f t="shared" si="312"/>
        <v>41432</v>
      </c>
      <c r="E2791" s="9" t="s">
        <v>220</v>
      </c>
      <c r="F2791" s="37" t="s">
        <v>25</v>
      </c>
      <c r="G2791" s="11" t="s">
        <v>26</v>
      </c>
      <c r="H2791" s="3"/>
      <c r="I2791" s="3"/>
      <c r="J2791" s="4" t="s">
        <v>117</v>
      </c>
      <c r="K2791" s="4" t="s">
        <v>117</v>
      </c>
      <c r="L2791" s="4" t="s">
        <v>118</v>
      </c>
      <c r="M2791" s="4"/>
      <c r="N2791" s="4"/>
      <c r="O2791" s="4" t="str">
        <f t="shared" si="313"/>
        <v>Lasioglossum (Lasioglossum) pacificum</v>
      </c>
      <c r="P2791" s="85" t="str">
        <f t="shared" si="310"/>
        <v>Lasioglossum pacificum</v>
      </c>
      <c r="Q2791" s="11" t="s">
        <v>29</v>
      </c>
      <c r="R2791" s="11"/>
      <c r="S2791" s="12" t="s">
        <v>55</v>
      </c>
      <c r="T2791" s="12"/>
      <c r="U2791" s="12"/>
      <c r="V2791" s="10" t="s">
        <v>182</v>
      </c>
      <c r="W2791" s="118">
        <v>41957</v>
      </c>
      <c r="X2791" s="2" t="s">
        <v>183</v>
      </c>
      <c r="Y2791" s="129">
        <f t="shared" si="311"/>
        <v>1</v>
      </c>
      <c r="Z2791" s="110">
        <f t="shared" si="307"/>
        <v>1</v>
      </c>
      <c r="AA2791" s="1">
        <f t="shared" si="308"/>
        <v>0</v>
      </c>
    </row>
    <row r="2792" spans="1:27" ht="15" customHeight="1">
      <c r="A2792" s="148">
        <v>3343</v>
      </c>
      <c r="B2792" s="139">
        <v>20170608</v>
      </c>
      <c r="C2792" s="57" t="str">
        <f t="shared" si="309"/>
        <v>POS</v>
      </c>
      <c r="D2792" s="115">
        <f t="shared" si="312"/>
        <v>41432</v>
      </c>
      <c r="E2792" s="9" t="s">
        <v>220</v>
      </c>
      <c r="F2792" s="37" t="s">
        <v>25</v>
      </c>
      <c r="G2792" s="11" t="s">
        <v>26</v>
      </c>
      <c r="H2792" s="3"/>
      <c r="I2792" s="3"/>
      <c r="J2792" s="4" t="s">
        <v>117</v>
      </c>
      <c r="K2792" s="4" t="s">
        <v>621</v>
      </c>
      <c r="L2792" s="4" t="s">
        <v>221</v>
      </c>
      <c r="M2792" s="4"/>
      <c r="N2792" s="4"/>
      <c r="O2792" s="4" t="str">
        <f t="shared" si="313"/>
        <v>Lasioglossum (Leuchalictus) zonulum</v>
      </c>
      <c r="P2792" s="85" t="str">
        <f t="shared" si="310"/>
        <v>Lasioglossum zonulum</v>
      </c>
      <c r="Q2792" s="11" t="s">
        <v>29</v>
      </c>
      <c r="R2792" s="11"/>
      <c r="S2792" s="12"/>
      <c r="T2792" s="12"/>
      <c r="U2792" s="12"/>
      <c r="V2792" s="10" t="s">
        <v>182</v>
      </c>
      <c r="W2792" s="118">
        <v>41957</v>
      </c>
      <c r="X2792" s="2"/>
      <c r="Y2792" s="129">
        <f t="shared" si="311"/>
        <v>1</v>
      </c>
      <c r="Z2792" s="110">
        <f t="shared" si="307"/>
        <v>0</v>
      </c>
      <c r="AA2792" s="1">
        <f t="shared" si="308"/>
        <v>0</v>
      </c>
    </row>
    <row r="2793" spans="1:27" ht="15" customHeight="1">
      <c r="A2793" s="148">
        <v>3344</v>
      </c>
      <c r="B2793" s="139">
        <v>20170608</v>
      </c>
      <c r="C2793" s="57" t="str">
        <f t="shared" si="309"/>
        <v>POS</v>
      </c>
      <c r="D2793" s="115">
        <f t="shared" si="312"/>
        <v>41432</v>
      </c>
      <c r="E2793" s="9" t="s">
        <v>220</v>
      </c>
      <c r="F2793" s="37" t="s">
        <v>25</v>
      </c>
      <c r="G2793" s="11" t="s">
        <v>26</v>
      </c>
      <c r="H2793" s="3"/>
      <c r="I2793" s="3"/>
      <c r="J2793" s="4" t="s">
        <v>117</v>
      </c>
      <c r="K2793" s="4" t="s">
        <v>621</v>
      </c>
      <c r="L2793" s="4" t="s">
        <v>221</v>
      </c>
      <c r="M2793" s="4"/>
      <c r="N2793" s="4"/>
      <c r="O2793" s="4" t="str">
        <f t="shared" si="313"/>
        <v>Lasioglossum (Leuchalictus) zonulum</v>
      </c>
      <c r="P2793" s="85" t="str">
        <f t="shared" si="310"/>
        <v>Lasioglossum zonulum</v>
      </c>
      <c r="Q2793" s="11" t="s">
        <v>29</v>
      </c>
      <c r="R2793" s="11"/>
      <c r="S2793" s="12"/>
      <c r="T2793" s="12"/>
      <c r="U2793" s="12"/>
      <c r="V2793" s="10" t="s">
        <v>182</v>
      </c>
      <c r="W2793" s="118">
        <v>41957</v>
      </c>
      <c r="X2793" s="2"/>
      <c r="Y2793" s="129">
        <f t="shared" si="311"/>
        <v>1</v>
      </c>
      <c r="Z2793" s="110">
        <f t="shared" si="307"/>
        <v>0</v>
      </c>
      <c r="AA2793" s="1">
        <f t="shared" si="308"/>
        <v>0</v>
      </c>
    </row>
    <row r="2794" spans="1:27" ht="15" customHeight="1">
      <c r="A2794" s="148">
        <v>3345</v>
      </c>
      <c r="B2794" s="139">
        <v>20170608</v>
      </c>
      <c r="C2794" s="57" t="str">
        <f t="shared" si="309"/>
        <v>POS</v>
      </c>
      <c r="D2794" s="115">
        <f t="shared" si="312"/>
        <v>41432</v>
      </c>
      <c r="E2794" s="9" t="s">
        <v>220</v>
      </c>
      <c r="F2794" s="37" t="s">
        <v>25</v>
      </c>
      <c r="G2794" s="11" t="s">
        <v>26</v>
      </c>
      <c r="H2794" s="3"/>
      <c r="I2794" s="3"/>
      <c r="J2794" s="4" t="s">
        <v>117</v>
      </c>
      <c r="K2794" s="4" t="s">
        <v>621</v>
      </c>
      <c r="L2794" s="4" t="s">
        <v>221</v>
      </c>
      <c r="M2794" s="4"/>
      <c r="N2794" s="4"/>
      <c r="O2794" s="4" t="str">
        <f t="shared" si="313"/>
        <v>Lasioglossum (Leuchalictus) zonulum</v>
      </c>
      <c r="P2794" s="85" t="str">
        <f t="shared" si="310"/>
        <v>Lasioglossum zonulum</v>
      </c>
      <c r="Q2794" s="11" t="s">
        <v>29</v>
      </c>
      <c r="R2794" s="11"/>
      <c r="S2794" s="12"/>
      <c r="T2794" s="12"/>
      <c r="U2794" s="12"/>
      <c r="V2794" s="10" t="s">
        <v>182</v>
      </c>
      <c r="W2794" s="118">
        <v>41957</v>
      </c>
      <c r="X2794" s="2"/>
      <c r="Y2794" s="129">
        <f t="shared" si="311"/>
        <v>1</v>
      </c>
      <c r="Z2794" s="110">
        <f t="shared" si="307"/>
        <v>0</v>
      </c>
      <c r="AA2794" s="1">
        <f t="shared" si="308"/>
        <v>0</v>
      </c>
    </row>
    <row r="2795" spans="1:27" ht="15" customHeight="1">
      <c r="A2795" s="148">
        <v>3346</v>
      </c>
      <c r="B2795" s="139">
        <v>20170608</v>
      </c>
      <c r="C2795" s="57" t="str">
        <f t="shared" si="309"/>
        <v>POS</v>
      </c>
      <c r="D2795" s="115">
        <f t="shared" si="312"/>
        <v>41432</v>
      </c>
      <c r="E2795" s="9" t="s">
        <v>212</v>
      </c>
      <c r="F2795" s="37" t="s">
        <v>25</v>
      </c>
      <c r="G2795" s="11" t="s">
        <v>26</v>
      </c>
      <c r="H2795" s="3"/>
      <c r="I2795" s="3"/>
      <c r="J2795" s="4" t="s">
        <v>140</v>
      </c>
      <c r="K2795" s="4" t="s">
        <v>140</v>
      </c>
      <c r="L2795" s="4" t="s">
        <v>144</v>
      </c>
      <c r="M2795" s="4"/>
      <c r="N2795" s="4"/>
      <c r="O2795" s="4" t="str">
        <f t="shared" si="313"/>
        <v>Agapostemon (Agapostemon) virescens</v>
      </c>
      <c r="P2795" s="85" t="str">
        <f t="shared" si="310"/>
        <v>Agapostemon virescens</v>
      </c>
      <c r="Q2795" s="11" t="s">
        <v>29</v>
      </c>
      <c r="R2795" s="11"/>
      <c r="S2795" s="12"/>
      <c r="T2795" s="12"/>
      <c r="U2795" s="12"/>
      <c r="V2795" s="10" t="s">
        <v>182</v>
      </c>
      <c r="W2795" s="118">
        <v>41959</v>
      </c>
      <c r="X2795" s="2"/>
      <c r="Y2795" s="129">
        <f t="shared" si="311"/>
        <v>1</v>
      </c>
      <c r="Z2795" s="110">
        <f t="shared" si="307"/>
        <v>0</v>
      </c>
      <c r="AA2795" s="1">
        <f t="shared" si="308"/>
        <v>0</v>
      </c>
    </row>
    <row r="2796" spans="1:27" ht="15" customHeight="1">
      <c r="A2796" s="148">
        <v>3347</v>
      </c>
      <c r="B2796" s="139">
        <v>20170608</v>
      </c>
      <c r="C2796" s="57" t="str">
        <f t="shared" si="309"/>
        <v>POS</v>
      </c>
      <c r="D2796" s="115">
        <f t="shared" si="312"/>
        <v>41432</v>
      </c>
      <c r="E2796" s="9" t="s">
        <v>212</v>
      </c>
      <c r="F2796" s="37" t="s">
        <v>25</v>
      </c>
      <c r="G2796" s="11" t="s">
        <v>26</v>
      </c>
      <c r="H2796" s="3"/>
      <c r="I2796" s="3"/>
      <c r="J2796" s="4" t="s">
        <v>201</v>
      </c>
      <c r="K2796" s="4"/>
      <c r="L2796" s="4" t="s">
        <v>609</v>
      </c>
      <c r="M2796" s="4"/>
      <c r="N2796" s="4"/>
      <c r="O2796" s="4" t="str">
        <f t="shared" si="313"/>
        <v>Sphecodes msp. BS0003</v>
      </c>
      <c r="P2796" s="85" t="str">
        <f t="shared" si="310"/>
        <v>Sphecodes msp. BS0003</v>
      </c>
      <c r="Q2796" s="11" t="s">
        <v>29</v>
      </c>
      <c r="R2796" s="11"/>
      <c r="S2796" s="12"/>
      <c r="T2796" s="12" t="s">
        <v>1379</v>
      </c>
      <c r="U2796" s="12"/>
      <c r="V2796" s="10" t="s">
        <v>182</v>
      </c>
      <c r="W2796" s="118">
        <v>41957</v>
      </c>
      <c r="X2796" s="2"/>
      <c r="Y2796" s="129">
        <f t="shared" si="311"/>
        <v>1</v>
      </c>
      <c r="Z2796" s="110">
        <f t="shared" si="307"/>
        <v>0</v>
      </c>
      <c r="AA2796" s="1">
        <f t="shared" si="308"/>
        <v>0</v>
      </c>
    </row>
    <row r="2797" spans="1:27" ht="15" customHeight="1">
      <c r="A2797" s="148">
        <v>3348</v>
      </c>
      <c r="B2797" s="139">
        <v>20170608</v>
      </c>
      <c r="C2797" s="57" t="str">
        <f t="shared" si="309"/>
        <v>POS</v>
      </c>
      <c r="D2797" s="115">
        <f t="shared" si="312"/>
        <v>41432</v>
      </c>
      <c r="E2797" s="9" t="s">
        <v>212</v>
      </c>
      <c r="F2797" s="37" t="s">
        <v>25</v>
      </c>
      <c r="G2797" s="11" t="s">
        <v>26</v>
      </c>
      <c r="H2797" s="3"/>
      <c r="I2797" s="3"/>
      <c r="J2797" s="4" t="s">
        <v>201</v>
      </c>
      <c r="K2797" s="4"/>
      <c r="L2797" s="4" t="s">
        <v>609</v>
      </c>
      <c r="M2797" s="4"/>
      <c r="N2797" s="4"/>
      <c r="O2797" s="4" t="str">
        <f t="shared" si="313"/>
        <v>Sphecodes msp. BS0003</v>
      </c>
      <c r="P2797" s="85" t="str">
        <f t="shared" si="310"/>
        <v>Sphecodes msp. BS0003</v>
      </c>
      <c r="Q2797" s="11" t="s">
        <v>29</v>
      </c>
      <c r="R2797" s="11"/>
      <c r="S2797" s="12"/>
      <c r="T2797" s="12" t="s">
        <v>1379</v>
      </c>
      <c r="U2797" s="12"/>
      <c r="V2797" s="10" t="s">
        <v>182</v>
      </c>
      <c r="W2797" s="118">
        <v>41957</v>
      </c>
      <c r="X2797" s="2"/>
      <c r="Y2797" s="129">
        <f t="shared" si="311"/>
        <v>1</v>
      </c>
      <c r="Z2797" s="110">
        <f t="shared" si="307"/>
        <v>0</v>
      </c>
      <c r="AA2797" s="1">
        <f t="shared" si="308"/>
        <v>0</v>
      </c>
    </row>
    <row r="2798" spans="1:27" ht="15" customHeight="1">
      <c r="A2798" s="148">
        <v>3350</v>
      </c>
      <c r="B2798" s="139">
        <v>20170608</v>
      </c>
      <c r="C2798" s="57" t="str">
        <f t="shared" si="309"/>
        <v>POS</v>
      </c>
      <c r="D2798" s="115">
        <f t="shared" si="312"/>
        <v>41432</v>
      </c>
      <c r="E2798" s="9" t="s">
        <v>213</v>
      </c>
      <c r="F2798" s="37" t="s">
        <v>25</v>
      </c>
      <c r="G2798" s="11" t="s">
        <v>26</v>
      </c>
      <c r="H2798" s="3"/>
      <c r="I2798" s="3"/>
      <c r="J2798" s="4" t="s">
        <v>175</v>
      </c>
      <c r="K2798" s="31" t="s">
        <v>580</v>
      </c>
      <c r="L2798" s="4" t="s">
        <v>176</v>
      </c>
      <c r="M2798" s="4"/>
      <c r="N2798" s="4"/>
      <c r="O2798" s="4" t="str">
        <f t="shared" si="313"/>
        <v>Ceratina (Zadontomerus) acantha</v>
      </c>
      <c r="P2798" s="85" t="str">
        <f t="shared" si="310"/>
        <v>Ceratina acantha</v>
      </c>
      <c r="Q2798" s="11" t="s">
        <v>29</v>
      </c>
      <c r="R2798" s="11"/>
      <c r="S2798" s="12"/>
      <c r="T2798" s="12"/>
      <c r="U2798" s="12"/>
      <c r="V2798" s="10" t="s">
        <v>182</v>
      </c>
      <c r="W2798" s="118">
        <v>41959</v>
      </c>
      <c r="X2798" s="2" t="s">
        <v>223</v>
      </c>
      <c r="Y2798" s="129">
        <f t="shared" si="311"/>
        <v>1</v>
      </c>
      <c r="Z2798" s="110">
        <f t="shared" si="307"/>
        <v>1</v>
      </c>
      <c r="AA2798" s="1">
        <f t="shared" si="308"/>
        <v>0</v>
      </c>
    </row>
    <row r="2799" spans="1:27" ht="15" customHeight="1">
      <c r="A2799" s="148">
        <v>3351</v>
      </c>
      <c r="B2799" s="139">
        <v>20170608</v>
      </c>
      <c r="C2799" s="57" t="str">
        <f t="shared" si="309"/>
        <v>POS</v>
      </c>
      <c r="D2799" s="115">
        <f t="shared" si="312"/>
        <v>41432</v>
      </c>
      <c r="E2799" s="9" t="s">
        <v>213</v>
      </c>
      <c r="F2799" s="37" t="s">
        <v>25</v>
      </c>
      <c r="G2799" s="11" t="s">
        <v>26</v>
      </c>
      <c r="H2799" s="3"/>
      <c r="I2799" s="3"/>
      <c r="J2799" s="4" t="s">
        <v>124</v>
      </c>
      <c r="K2799" s="83" t="s">
        <v>165</v>
      </c>
      <c r="L2799" s="4" t="s">
        <v>158</v>
      </c>
      <c r="M2799" s="4"/>
      <c r="N2799" s="4"/>
      <c r="O2799" s="4" t="str">
        <f t="shared" si="313"/>
        <v>Osmia (Melanosmia) albolateralis</v>
      </c>
      <c r="P2799" s="85" t="str">
        <f t="shared" si="310"/>
        <v>Osmia albolateralis</v>
      </c>
      <c r="Q2799" s="11" t="s">
        <v>29</v>
      </c>
      <c r="R2799" s="11"/>
      <c r="S2799" s="12"/>
      <c r="T2799" s="12"/>
      <c r="U2799" s="12"/>
      <c r="V2799" s="10" t="s">
        <v>182</v>
      </c>
      <c r="W2799" s="118">
        <v>41953</v>
      </c>
      <c r="X2799" s="2" t="s">
        <v>45</v>
      </c>
      <c r="Y2799" s="129">
        <f t="shared" si="311"/>
        <v>1</v>
      </c>
      <c r="Z2799" s="110">
        <f t="shared" si="307"/>
        <v>0</v>
      </c>
      <c r="AA2799" s="1">
        <f t="shared" si="308"/>
        <v>0</v>
      </c>
    </row>
    <row r="2800" spans="1:27" ht="15" customHeight="1">
      <c r="A2800" s="148">
        <v>3352</v>
      </c>
      <c r="B2800" s="139">
        <v>20170608</v>
      </c>
      <c r="C2800" s="57" t="str">
        <f t="shared" si="309"/>
        <v>POS</v>
      </c>
      <c r="D2800" s="115">
        <f t="shared" si="312"/>
        <v>41432</v>
      </c>
      <c r="E2800" s="9" t="s">
        <v>213</v>
      </c>
      <c r="F2800" s="37" t="s">
        <v>25</v>
      </c>
      <c r="G2800" s="11" t="s">
        <v>26</v>
      </c>
      <c r="H2800" s="3"/>
      <c r="I2800" s="3"/>
      <c r="J2800" s="4" t="s">
        <v>117</v>
      </c>
      <c r="K2800" s="4" t="s">
        <v>167</v>
      </c>
      <c r="L2800" s="4" t="s">
        <v>705</v>
      </c>
      <c r="M2800" s="4"/>
      <c r="N2800" s="4"/>
      <c r="O2800" s="4" t="str">
        <f t="shared" si="313"/>
        <v>Lasioglossum (Dialictus) knereri</v>
      </c>
      <c r="P2800" s="85" t="str">
        <f t="shared" si="310"/>
        <v>Lasioglossum knereri</v>
      </c>
      <c r="Q2800" s="11" t="s">
        <v>29</v>
      </c>
      <c r="R2800" s="11"/>
      <c r="S2800" s="12"/>
      <c r="T2800" s="12"/>
      <c r="U2800" s="12"/>
      <c r="V2800" s="10" t="s">
        <v>182</v>
      </c>
      <c r="W2800" s="118">
        <v>42007</v>
      </c>
      <c r="X2800" s="2" t="s">
        <v>1359</v>
      </c>
      <c r="Y2800" s="129">
        <f t="shared" si="311"/>
        <v>1</v>
      </c>
      <c r="Z2800" s="110">
        <f t="shared" si="307"/>
        <v>0</v>
      </c>
      <c r="AA2800" s="1">
        <f t="shared" si="308"/>
        <v>1</v>
      </c>
    </row>
    <row r="2801" spans="1:27" ht="15" customHeight="1">
      <c r="A2801" s="148">
        <v>3353</v>
      </c>
      <c r="B2801" s="139">
        <v>20170608</v>
      </c>
      <c r="C2801" s="57" t="str">
        <f t="shared" si="309"/>
        <v>POS</v>
      </c>
      <c r="D2801" s="115">
        <f t="shared" si="312"/>
        <v>41432</v>
      </c>
      <c r="E2801" s="9" t="s">
        <v>213</v>
      </c>
      <c r="F2801" s="37" t="s">
        <v>25</v>
      </c>
      <c r="G2801" s="11" t="s">
        <v>26</v>
      </c>
      <c r="H2801" s="3"/>
      <c r="I2801" s="3"/>
      <c r="J2801" s="4" t="s">
        <v>117</v>
      </c>
      <c r="K2801" s="4" t="s">
        <v>167</v>
      </c>
      <c r="L2801" s="4" t="s">
        <v>665</v>
      </c>
      <c r="M2801" s="4"/>
      <c r="N2801" s="4"/>
      <c r="O2801" s="4" t="str">
        <f t="shared" si="313"/>
        <v>Lasioglossum (Dialictus) nevadense</v>
      </c>
      <c r="P2801" s="85" t="str">
        <f t="shared" si="310"/>
        <v>Lasioglossum nevadense</v>
      </c>
      <c r="Q2801" s="11" t="s">
        <v>29</v>
      </c>
      <c r="R2801" s="11"/>
      <c r="S2801" s="12"/>
      <c r="T2801" s="12"/>
      <c r="U2801" s="12"/>
      <c r="V2801" s="10" t="s">
        <v>182</v>
      </c>
      <c r="W2801" s="118">
        <v>42007</v>
      </c>
      <c r="X2801" s="2" t="s">
        <v>1354</v>
      </c>
      <c r="Y2801" s="129">
        <f t="shared" si="311"/>
        <v>1</v>
      </c>
      <c r="Z2801" s="110">
        <f t="shared" si="307"/>
        <v>0</v>
      </c>
      <c r="AA2801" s="1">
        <f t="shared" si="308"/>
        <v>1</v>
      </c>
    </row>
    <row r="2802" spans="1:27" ht="15" customHeight="1">
      <c r="A2802" s="148">
        <v>3354</v>
      </c>
      <c r="B2802" s="139">
        <v>20170608</v>
      </c>
      <c r="C2802" s="57" t="str">
        <f t="shared" si="309"/>
        <v>POS</v>
      </c>
      <c r="D2802" s="115">
        <f t="shared" si="312"/>
        <v>41432</v>
      </c>
      <c r="E2802" s="9" t="s">
        <v>213</v>
      </c>
      <c r="F2802" s="37" t="s">
        <v>25</v>
      </c>
      <c r="G2802" s="11" t="s">
        <v>26</v>
      </c>
      <c r="H2802" s="3"/>
      <c r="I2802" s="3"/>
      <c r="J2802" s="4" t="s">
        <v>51</v>
      </c>
      <c r="K2802" s="84" t="s">
        <v>582</v>
      </c>
      <c r="L2802" s="4" t="s">
        <v>52</v>
      </c>
      <c r="M2802" s="4"/>
      <c r="N2802" s="4"/>
      <c r="O2802" s="4" t="str">
        <f t="shared" si="313"/>
        <v>Halictus (Seladonia) tripartitus</v>
      </c>
      <c r="P2802" s="85" t="str">
        <f t="shared" si="310"/>
        <v>Halictus tripartitus</v>
      </c>
      <c r="Q2802" s="11" t="s">
        <v>29</v>
      </c>
      <c r="R2802" s="11"/>
      <c r="S2802" s="12"/>
      <c r="T2802" s="12"/>
      <c r="U2802" s="12"/>
      <c r="V2802" s="10" t="s">
        <v>182</v>
      </c>
      <c r="W2802" s="118">
        <v>41982</v>
      </c>
      <c r="X2802" s="2"/>
      <c r="Y2802" s="129">
        <f t="shared" si="311"/>
        <v>1</v>
      </c>
      <c r="Z2802" s="110">
        <f t="shared" si="307"/>
        <v>0</v>
      </c>
      <c r="AA2802" s="1">
        <f t="shared" si="308"/>
        <v>0</v>
      </c>
    </row>
    <row r="2803" spans="1:27" ht="14.25" customHeight="1">
      <c r="A2803" s="150">
        <v>3355</v>
      </c>
      <c r="B2803" s="140">
        <v>20170608</v>
      </c>
      <c r="C2803" s="57" t="str">
        <f t="shared" si="309"/>
        <v>POS</v>
      </c>
      <c r="D2803" s="114">
        <f t="shared" si="312"/>
        <v>41432</v>
      </c>
      <c r="E2803" s="9" t="s">
        <v>213</v>
      </c>
      <c r="F2803" s="37" t="s">
        <v>25</v>
      </c>
      <c r="G2803" s="11" t="s">
        <v>26</v>
      </c>
      <c r="H2803" s="3"/>
      <c r="I2803" s="3"/>
      <c r="J2803" s="4" t="s">
        <v>91</v>
      </c>
      <c r="K2803" s="112" t="s">
        <v>590</v>
      </c>
      <c r="L2803" s="4" t="s">
        <v>99</v>
      </c>
      <c r="M2803" s="4"/>
      <c r="N2803" s="4" t="s">
        <v>31</v>
      </c>
      <c r="O2803" s="4" t="str">
        <f t="shared" si="313"/>
        <v>Megachile (Xanthosarus) melanophaea</v>
      </c>
      <c r="P2803" s="85" t="str">
        <f t="shared" si="310"/>
        <v>Megachile melanophaea</v>
      </c>
      <c r="Q2803" s="11" t="s">
        <v>43</v>
      </c>
      <c r="R2803" s="11"/>
      <c r="S2803" s="12"/>
      <c r="T2803" s="12"/>
      <c r="U2803" s="12"/>
      <c r="V2803" s="10" t="s">
        <v>58</v>
      </c>
      <c r="W2803" s="6">
        <v>41785</v>
      </c>
      <c r="X2803" s="2"/>
      <c r="Y2803" s="129">
        <f t="shared" si="311"/>
        <v>1</v>
      </c>
      <c r="Z2803" s="110">
        <f t="shared" si="307"/>
        <v>0</v>
      </c>
      <c r="AA2803" s="1">
        <f t="shared" si="308"/>
        <v>0</v>
      </c>
    </row>
    <row r="2804" spans="1:27" ht="14.25" customHeight="1">
      <c r="A2804" s="150">
        <v>3356</v>
      </c>
      <c r="B2804" s="140">
        <v>20170608</v>
      </c>
      <c r="C2804" s="57" t="str">
        <f t="shared" si="309"/>
        <v>POS</v>
      </c>
      <c r="D2804" s="114">
        <f t="shared" si="312"/>
        <v>41432</v>
      </c>
      <c r="E2804" s="9" t="s">
        <v>213</v>
      </c>
      <c r="F2804" s="37" t="s">
        <v>25</v>
      </c>
      <c r="G2804" s="11" t="s">
        <v>26</v>
      </c>
      <c r="H2804" s="3"/>
      <c r="I2804" s="3"/>
      <c r="J2804" s="4" t="s">
        <v>91</v>
      </c>
      <c r="K2804" s="112" t="s">
        <v>590</v>
      </c>
      <c r="L2804" s="4" t="s">
        <v>99</v>
      </c>
      <c r="M2804" s="4"/>
      <c r="N2804" s="4" t="s">
        <v>31</v>
      </c>
      <c r="O2804" s="4" t="str">
        <f t="shared" si="313"/>
        <v>Megachile (Xanthosarus) melanophaea</v>
      </c>
      <c r="P2804" s="85" t="str">
        <f t="shared" si="310"/>
        <v>Megachile melanophaea</v>
      </c>
      <c r="Q2804" s="11" t="s">
        <v>29</v>
      </c>
      <c r="R2804" s="11"/>
      <c r="S2804" s="12"/>
      <c r="T2804" s="12"/>
      <c r="U2804" s="12"/>
      <c r="V2804" s="10" t="s">
        <v>58</v>
      </c>
      <c r="W2804" s="6">
        <v>41785</v>
      </c>
      <c r="X2804" s="2"/>
      <c r="Y2804" s="129">
        <f t="shared" si="311"/>
        <v>1</v>
      </c>
      <c r="Z2804" s="110">
        <f t="shared" si="307"/>
        <v>0</v>
      </c>
      <c r="AA2804" s="1">
        <f t="shared" si="308"/>
        <v>0</v>
      </c>
    </row>
    <row r="2805" spans="1:27" ht="14.25" customHeight="1">
      <c r="A2805" s="150">
        <v>3357</v>
      </c>
      <c r="B2805" s="140">
        <v>20170608</v>
      </c>
      <c r="C2805" s="57" t="str">
        <f t="shared" si="309"/>
        <v>POS</v>
      </c>
      <c r="D2805" s="114">
        <f t="shared" si="312"/>
        <v>41432</v>
      </c>
      <c r="E2805" s="9" t="s">
        <v>213</v>
      </c>
      <c r="F2805" s="37" t="s">
        <v>25</v>
      </c>
      <c r="G2805" s="11" t="s">
        <v>26</v>
      </c>
      <c r="H2805" s="3"/>
      <c r="I2805" s="3"/>
      <c r="J2805" s="4" t="s">
        <v>91</v>
      </c>
      <c r="K2805" s="112" t="s">
        <v>590</v>
      </c>
      <c r="L2805" s="4" t="s">
        <v>99</v>
      </c>
      <c r="M2805" s="4"/>
      <c r="N2805" s="4" t="s">
        <v>31</v>
      </c>
      <c r="O2805" s="4" t="str">
        <f t="shared" si="313"/>
        <v>Megachile (Xanthosarus) melanophaea</v>
      </c>
      <c r="P2805" s="85" t="str">
        <f t="shared" si="310"/>
        <v>Megachile melanophaea</v>
      </c>
      <c r="Q2805" s="11" t="s">
        <v>29</v>
      </c>
      <c r="R2805" s="11"/>
      <c r="S2805" s="12"/>
      <c r="T2805" s="12"/>
      <c r="U2805" s="12"/>
      <c r="V2805" s="10" t="s">
        <v>58</v>
      </c>
      <c r="W2805" s="6">
        <v>41785</v>
      </c>
      <c r="X2805" s="2"/>
      <c r="Y2805" s="129">
        <f t="shared" si="311"/>
        <v>1</v>
      </c>
      <c r="Z2805" s="110">
        <f t="shared" si="307"/>
        <v>0</v>
      </c>
      <c r="AA2805" s="1">
        <f t="shared" si="308"/>
        <v>0</v>
      </c>
    </row>
    <row r="2806" spans="1:27" ht="14.25" customHeight="1">
      <c r="A2806" s="148">
        <v>3358</v>
      </c>
      <c r="B2806" s="139">
        <v>20170608</v>
      </c>
      <c r="C2806" s="57" t="str">
        <f t="shared" si="309"/>
        <v>POS</v>
      </c>
      <c r="D2806" s="115">
        <f t="shared" si="312"/>
        <v>41432</v>
      </c>
      <c r="E2806" s="9" t="s">
        <v>215</v>
      </c>
      <c r="F2806" s="37" t="s">
        <v>25</v>
      </c>
      <c r="G2806" s="11" t="s">
        <v>26</v>
      </c>
      <c r="H2806" s="3"/>
      <c r="I2806" s="3"/>
      <c r="J2806" s="4" t="s">
        <v>27</v>
      </c>
      <c r="K2806" s="4" t="s">
        <v>578</v>
      </c>
      <c r="L2806" s="4" t="s">
        <v>87</v>
      </c>
      <c r="M2806" s="4"/>
      <c r="N2806" s="4"/>
      <c r="O2806" s="4" t="str">
        <f t="shared" si="313"/>
        <v>Bombus (Pyrobombus) flavifrons</v>
      </c>
      <c r="P2806" s="85" t="str">
        <f t="shared" si="310"/>
        <v>Bombus flavifrons</v>
      </c>
      <c r="Q2806" s="11" t="s">
        <v>29</v>
      </c>
      <c r="R2806" s="11"/>
      <c r="S2806" s="12"/>
      <c r="T2806" s="12"/>
      <c r="U2806" s="12"/>
      <c r="V2806" s="10" t="s">
        <v>182</v>
      </c>
      <c r="W2806" s="118">
        <v>41988</v>
      </c>
      <c r="X2806" s="2"/>
      <c r="Y2806" s="129">
        <f t="shared" si="311"/>
        <v>1</v>
      </c>
      <c r="Z2806" s="110">
        <f t="shared" si="307"/>
        <v>0</v>
      </c>
      <c r="AA2806" s="1">
        <f t="shared" si="308"/>
        <v>0</v>
      </c>
    </row>
    <row r="2807" spans="1:27" ht="14.25" customHeight="1">
      <c r="A2807" s="150">
        <v>3359</v>
      </c>
      <c r="B2807" s="140">
        <v>20170608</v>
      </c>
      <c r="C2807" s="57" t="str">
        <f t="shared" si="309"/>
        <v>POS</v>
      </c>
      <c r="D2807" s="114">
        <f t="shared" si="312"/>
        <v>41432</v>
      </c>
      <c r="E2807" s="9" t="s">
        <v>215</v>
      </c>
      <c r="F2807" s="37" t="s">
        <v>25</v>
      </c>
      <c r="G2807" s="11" t="s">
        <v>26</v>
      </c>
      <c r="H2807" s="3"/>
      <c r="I2807" s="3"/>
      <c r="J2807" s="4" t="s">
        <v>91</v>
      </c>
      <c r="K2807" s="112" t="s">
        <v>590</v>
      </c>
      <c r="L2807" s="4" t="s">
        <v>99</v>
      </c>
      <c r="M2807" s="4"/>
      <c r="N2807" s="4" t="s">
        <v>31</v>
      </c>
      <c r="O2807" s="4" t="str">
        <f t="shared" si="313"/>
        <v>Megachile (Xanthosarus) melanophaea</v>
      </c>
      <c r="P2807" s="85" t="str">
        <f t="shared" si="310"/>
        <v>Megachile melanophaea</v>
      </c>
      <c r="Q2807" s="11" t="s">
        <v>29</v>
      </c>
      <c r="R2807" s="11"/>
      <c r="S2807" s="12"/>
      <c r="T2807" s="12"/>
      <c r="U2807" s="12"/>
      <c r="V2807" s="10" t="s">
        <v>58</v>
      </c>
      <c r="W2807" s="6">
        <v>41785</v>
      </c>
      <c r="X2807" s="2"/>
      <c r="Y2807" s="129">
        <f t="shared" si="311"/>
        <v>1</v>
      </c>
      <c r="Z2807" s="110">
        <f t="shared" si="307"/>
        <v>0</v>
      </c>
      <c r="AA2807" s="1">
        <f t="shared" si="308"/>
        <v>0</v>
      </c>
    </row>
    <row r="2808" spans="1:27" ht="14.25" customHeight="1">
      <c r="A2808" s="150">
        <v>3360</v>
      </c>
      <c r="B2808" s="140">
        <v>20170608</v>
      </c>
      <c r="C2808" s="57" t="str">
        <f t="shared" si="309"/>
        <v>POS</v>
      </c>
      <c r="D2808" s="114">
        <f t="shared" si="312"/>
        <v>41432</v>
      </c>
      <c r="E2808" s="9" t="s">
        <v>215</v>
      </c>
      <c r="F2808" s="37" t="s">
        <v>25</v>
      </c>
      <c r="G2808" s="11" t="s">
        <v>26</v>
      </c>
      <c r="H2808" s="3"/>
      <c r="I2808" s="3"/>
      <c r="J2808" s="4" t="s">
        <v>91</v>
      </c>
      <c r="K2808" s="112" t="s">
        <v>590</v>
      </c>
      <c r="L2808" s="4" t="s">
        <v>99</v>
      </c>
      <c r="M2808" s="4"/>
      <c r="N2808" s="4" t="s">
        <v>31</v>
      </c>
      <c r="O2808" s="4" t="str">
        <f t="shared" si="313"/>
        <v>Megachile (Xanthosarus) melanophaea</v>
      </c>
      <c r="P2808" s="85" t="str">
        <f t="shared" si="310"/>
        <v>Megachile melanophaea</v>
      </c>
      <c r="Q2808" s="11" t="s">
        <v>43</v>
      </c>
      <c r="R2808" s="11"/>
      <c r="S2808" s="12"/>
      <c r="T2808" s="12"/>
      <c r="U2808" s="12"/>
      <c r="V2808" s="10" t="s">
        <v>58</v>
      </c>
      <c r="W2808" s="6">
        <v>41785</v>
      </c>
      <c r="X2808" s="2"/>
      <c r="Y2808" s="129">
        <f t="shared" si="311"/>
        <v>1</v>
      </c>
      <c r="Z2808" s="110">
        <f t="shared" si="307"/>
        <v>0</v>
      </c>
      <c r="AA2808" s="1">
        <f t="shared" si="308"/>
        <v>0</v>
      </c>
    </row>
    <row r="2809" spans="1:27" ht="14.25" customHeight="1">
      <c r="A2809" s="148">
        <v>3361</v>
      </c>
      <c r="B2809" s="139">
        <v>20170608</v>
      </c>
      <c r="C2809" s="57" t="str">
        <f t="shared" si="309"/>
        <v>POS</v>
      </c>
      <c r="D2809" s="115">
        <f t="shared" si="312"/>
        <v>41432</v>
      </c>
      <c r="E2809" s="9" t="s">
        <v>216</v>
      </c>
      <c r="F2809" s="37" t="s">
        <v>25</v>
      </c>
      <c r="G2809" s="11" t="s">
        <v>26</v>
      </c>
      <c r="H2809" s="3"/>
      <c r="I2809" s="3"/>
      <c r="J2809" s="4" t="s">
        <v>88</v>
      </c>
      <c r="K2809" s="83" t="s">
        <v>88</v>
      </c>
      <c r="L2809" s="112" t="s">
        <v>468</v>
      </c>
      <c r="M2809" s="4"/>
      <c r="N2809" s="4"/>
      <c r="O2809" s="4" t="str">
        <f t="shared" si="313"/>
        <v>Nomada (Nomada) msp. 2017A_CABS</v>
      </c>
      <c r="P2809" s="85" t="str">
        <f t="shared" si="310"/>
        <v>Nomada msp. 2017A_CABS</v>
      </c>
      <c r="Q2809" s="11" t="s">
        <v>43</v>
      </c>
      <c r="R2809" s="11"/>
      <c r="S2809" s="12"/>
      <c r="T2809" s="12"/>
      <c r="U2809" s="12"/>
      <c r="V2809" s="10" t="s">
        <v>182</v>
      </c>
      <c r="W2809" s="118">
        <v>41953</v>
      </c>
      <c r="X2809" s="2" t="s">
        <v>832</v>
      </c>
      <c r="Y2809" s="129">
        <f t="shared" si="311"/>
        <v>1</v>
      </c>
      <c r="Z2809" s="110">
        <f t="shared" si="307"/>
        <v>0</v>
      </c>
      <c r="AA2809" s="1">
        <f t="shared" si="308"/>
        <v>0</v>
      </c>
    </row>
    <row r="2810" spans="1:27" ht="14.25" customHeight="1">
      <c r="A2810" s="148">
        <v>3362</v>
      </c>
      <c r="B2810" s="139">
        <v>20170608</v>
      </c>
      <c r="C2810" s="57" t="str">
        <f t="shared" si="309"/>
        <v>POS</v>
      </c>
      <c r="D2810" s="115">
        <f t="shared" si="312"/>
        <v>41432</v>
      </c>
      <c r="E2810" s="9" t="s">
        <v>216</v>
      </c>
      <c r="F2810" s="37" t="s">
        <v>25</v>
      </c>
      <c r="G2810" s="11" t="s">
        <v>26</v>
      </c>
      <c r="H2810" s="3"/>
      <c r="I2810" s="3"/>
      <c r="J2810" s="4" t="s">
        <v>175</v>
      </c>
      <c r="K2810" s="31" t="s">
        <v>580</v>
      </c>
      <c r="L2810" s="31" t="s">
        <v>176</v>
      </c>
      <c r="M2810" s="4"/>
      <c r="N2810" s="4"/>
      <c r="O2810" s="4" t="str">
        <f t="shared" si="313"/>
        <v>Ceratina (Zadontomerus) acantha</v>
      </c>
      <c r="P2810" s="85" t="str">
        <f t="shared" si="310"/>
        <v>Ceratina acantha</v>
      </c>
      <c r="Q2810" s="11" t="s">
        <v>29</v>
      </c>
      <c r="R2810" s="11"/>
      <c r="S2810" s="12"/>
      <c r="T2810" s="12"/>
      <c r="U2810" s="12"/>
      <c r="V2810" s="10" t="s">
        <v>182</v>
      </c>
      <c r="W2810" s="118">
        <v>41959</v>
      </c>
      <c r="X2810" s="2"/>
      <c r="Y2810" s="129">
        <f t="shared" si="311"/>
        <v>1</v>
      </c>
      <c r="Z2810" s="110">
        <f t="shared" si="307"/>
        <v>0</v>
      </c>
      <c r="AA2810" s="1">
        <f t="shared" si="308"/>
        <v>0</v>
      </c>
    </row>
    <row r="2811" spans="1:27" ht="14.25" customHeight="1">
      <c r="A2811" s="150">
        <v>3363</v>
      </c>
      <c r="B2811" s="140">
        <v>20170608</v>
      </c>
      <c r="C2811" s="57" t="str">
        <f t="shared" si="309"/>
        <v>POS</v>
      </c>
      <c r="D2811" s="114">
        <f t="shared" si="312"/>
        <v>41432</v>
      </c>
      <c r="E2811" s="9" t="s">
        <v>217</v>
      </c>
      <c r="F2811" s="37" t="s">
        <v>25</v>
      </c>
      <c r="G2811" s="11" t="s">
        <v>26</v>
      </c>
      <c r="H2811" s="3"/>
      <c r="I2811" s="3"/>
      <c r="J2811" s="4" t="s">
        <v>91</v>
      </c>
      <c r="K2811" s="112" t="s">
        <v>590</v>
      </c>
      <c r="L2811" s="4" t="s">
        <v>99</v>
      </c>
      <c r="M2811" s="4"/>
      <c r="N2811" s="4" t="s">
        <v>31</v>
      </c>
      <c r="O2811" s="4" t="str">
        <f t="shared" si="313"/>
        <v>Megachile (Xanthosarus) melanophaea</v>
      </c>
      <c r="P2811" s="85" t="str">
        <f t="shared" si="310"/>
        <v>Megachile melanophaea</v>
      </c>
      <c r="Q2811" s="11" t="s">
        <v>43</v>
      </c>
      <c r="R2811" s="11"/>
      <c r="S2811" s="12"/>
      <c r="T2811" s="12"/>
      <c r="U2811" s="12"/>
      <c r="V2811" s="10" t="s">
        <v>58</v>
      </c>
      <c r="W2811" s="6">
        <v>41785</v>
      </c>
      <c r="X2811" s="2"/>
      <c r="Y2811" s="129">
        <f t="shared" si="311"/>
        <v>1</v>
      </c>
      <c r="Z2811" s="110">
        <f t="shared" si="307"/>
        <v>0</v>
      </c>
      <c r="AA2811" s="1">
        <f t="shared" si="308"/>
        <v>0</v>
      </c>
    </row>
    <row r="2812" spans="1:27" ht="14.25" customHeight="1">
      <c r="A2812" s="150">
        <v>3364</v>
      </c>
      <c r="B2812" s="140">
        <v>20170608</v>
      </c>
      <c r="C2812" s="57" t="str">
        <f t="shared" si="309"/>
        <v>POS</v>
      </c>
      <c r="D2812" s="114">
        <f t="shared" si="312"/>
        <v>41432</v>
      </c>
      <c r="E2812" s="9" t="s">
        <v>217</v>
      </c>
      <c r="F2812" s="37" t="s">
        <v>25</v>
      </c>
      <c r="G2812" s="11" t="s">
        <v>26</v>
      </c>
      <c r="H2812" s="3"/>
      <c r="I2812" s="3"/>
      <c r="J2812" s="4" t="s">
        <v>91</v>
      </c>
      <c r="K2812" s="112" t="s">
        <v>590</v>
      </c>
      <c r="L2812" s="4" t="s">
        <v>99</v>
      </c>
      <c r="M2812" s="4"/>
      <c r="N2812" s="4" t="s">
        <v>31</v>
      </c>
      <c r="O2812" s="4" t="str">
        <f t="shared" si="313"/>
        <v>Megachile (Xanthosarus) melanophaea</v>
      </c>
      <c r="P2812" s="85" t="str">
        <f t="shared" si="310"/>
        <v>Megachile melanophaea</v>
      </c>
      <c r="Q2812" s="11" t="s">
        <v>43</v>
      </c>
      <c r="R2812" s="11"/>
      <c r="S2812" s="12"/>
      <c r="T2812" s="12"/>
      <c r="U2812" s="12"/>
      <c r="V2812" s="10" t="s">
        <v>58</v>
      </c>
      <c r="W2812" s="6">
        <v>41785</v>
      </c>
      <c r="X2812" s="2"/>
      <c r="Y2812" s="129">
        <f t="shared" si="311"/>
        <v>1</v>
      </c>
      <c r="Z2812" s="110">
        <f t="shared" si="307"/>
        <v>0</v>
      </c>
      <c r="AA2812" s="1">
        <f t="shared" si="308"/>
        <v>0</v>
      </c>
    </row>
    <row r="2813" spans="1:27" ht="14.25" customHeight="1">
      <c r="A2813" s="150">
        <v>3365</v>
      </c>
      <c r="B2813" s="140">
        <v>20170608</v>
      </c>
      <c r="C2813" s="57" t="str">
        <f t="shared" si="309"/>
        <v>POS</v>
      </c>
      <c r="D2813" s="114">
        <f t="shared" si="312"/>
        <v>41432</v>
      </c>
      <c r="E2813" s="9" t="s">
        <v>217</v>
      </c>
      <c r="F2813" s="37" t="s">
        <v>25</v>
      </c>
      <c r="G2813" s="11" t="s">
        <v>26</v>
      </c>
      <c r="H2813" s="3"/>
      <c r="I2813" s="3"/>
      <c r="J2813" s="4" t="s">
        <v>91</v>
      </c>
      <c r="K2813" s="112" t="s">
        <v>590</v>
      </c>
      <c r="L2813" s="4" t="s">
        <v>99</v>
      </c>
      <c r="M2813" s="4"/>
      <c r="N2813" s="4" t="s">
        <v>31</v>
      </c>
      <c r="O2813" s="4" t="str">
        <f t="shared" si="313"/>
        <v>Megachile (Xanthosarus) melanophaea</v>
      </c>
      <c r="P2813" s="85" t="str">
        <f t="shared" si="310"/>
        <v>Megachile melanophaea</v>
      </c>
      <c r="Q2813" s="11" t="s">
        <v>29</v>
      </c>
      <c r="R2813" s="11"/>
      <c r="S2813" s="12"/>
      <c r="T2813" s="12" t="s">
        <v>55</v>
      </c>
      <c r="U2813" s="12"/>
      <c r="V2813" s="10" t="s">
        <v>58</v>
      </c>
      <c r="W2813" s="6">
        <v>41785</v>
      </c>
      <c r="X2813" s="2" t="s">
        <v>224</v>
      </c>
      <c r="Y2813" s="129">
        <f t="shared" si="311"/>
        <v>1</v>
      </c>
      <c r="Z2813" s="110">
        <f t="shared" si="307"/>
        <v>0</v>
      </c>
      <c r="AA2813" s="1">
        <f t="shared" si="308"/>
        <v>0</v>
      </c>
    </row>
    <row r="2814" spans="1:27" ht="14.25" customHeight="1">
      <c r="A2814" s="148">
        <v>3366</v>
      </c>
      <c r="B2814" s="139">
        <v>20170608</v>
      </c>
      <c r="C2814" s="57" t="str">
        <f t="shared" si="309"/>
        <v>POS</v>
      </c>
      <c r="D2814" s="115">
        <f t="shared" si="312"/>
        <v>41432</v>
      </c>
      <c r="E2814" s="9" t="s">
        <v>217</v>
      </c>
      <c r="F2814" s="37" t="s">
        <v>25</v>
      </c>
      <c r="G2814" s="11" t="s">
        <v>26</v>
      </c>
      <c r="H2814" s="3"/>
      <c r="I2814" s="3"/>
      <c r="J2814" s="4" t="s">
        <v>27</v>
      </c>
      <c r="K2814" s="4" t="s">
        <v>578</v>
      </c>
      <c r="L2814" s="4" t="s">
        <v>44</v>
      </c>
      <c r="M2814" s="4"/>
      <c r="N2814" s="4"/>
      <c r="O2814" s="4" t="str">
        <f t="shared" si="313"/>
        <v>Bombus (Pyrobombus) mixtus</v>
      </c>
      <c r="P2814" s="85" t="str">
        <f t="shared" si="310"/>
        <v>Bombus mixtus</v>
      </c>
      <c r="Q2814" s="11" t="s">
        <v>29</v>
      </c>
      <c r="R2814" s="11"/>
      <c r="S2814" s="12"/>
      <c r="T2814" s="12"/>
      <c r="U2814" s="12"/>
      <c r="V2814" s="10" t="s">
        <v>182</v>
      </c>
      <c r="W2814" s="118">
        <v>41984</v>
      </c>
      <c r="X2814" s="2" t="s">
        <v>211</v>
      </c>
      <c r="Y2814" s="129">
        <f t="shared" si="311"/>
        <v>1</v>
      </c>
      <c r="Z2814" s="110">
        <f t="shared" si="307"/>
        <v>0</v>
      </c>
      <c r="AA2814" s="1">
        <f t="shared" si="308"/>
        <v>0</v>
      </c>
    </row>
    <row r="2815" spans="1:27" ht="14.25" customHeight="1">
      <c r="A2815" s="148">
        <v>3367</v>
      </c>
      <c r="B2815" s="139">
        <v>20170608</v>
      </c>
      <c r="C2815" s="57" t="str">
        <f t="shared" si="309"/>
        <v>POS</v>
      </c>
      <c r="D2815" s="115">
        <f t="shared" si="312"/>
        <v>41432</v>
      </c>
      <c r="E2815" s="9" t="s">
        <v>217</v>
      </c>
      <c r="F2815" s="37" t="s">
        <v>25</v>
      </c>
      <c r="G2815" s="11" t="s">
        <v>26</v>
      </c>
      <c r="H2815" s="3"/>
      <c r="I2815" s="3"/>
      <c r="J2815" s="4" t="s">
        <v>124</v>
      </c>
      <c r="K2815" s="83" t="s">
        <v>165</v>
      </c>
      <c r="L2815" s="4" t="s">
        <v>158</v>
      </c>
      <c r="M2815" s="4"/>
      <c r="N2815" s="4"/>
      <c r="O2815" s="4" t="str">
        <f t="shared" si="313"/>
        <v>Osmia (Melanosmia) albolateralis</v>
      </c>
      <c r="P2815" s="85" t="str">
        <f t="shared" si="310"/>
        <v>Osmia albolateralis</v>
      </c>
      <c r="Q2815" s="11" t="s">
        <v>29</v>
      </c>
      <c r="R2815" s="11"/>
      <c r="S2815" s="12"/>
      <c r="T2815" s="12"/>
      <c r="U2815" s="12"/>
      <c r="V2815" s="10" t="s">
        <v>182</v>
      </c>
      <c r="W2815" s="118">
        <v>41953</v>
      </c>
      <c r="X2815" s="2" t="s">
        <v>45</v>
      </c>
      <c r="Y2815" s="129">
        <f t="shared" si="311"/>
        <v>1</v>
      </c>
      <c r="Z2815" s="110">
        <f t="shared" si="307"/>
        <v>0</v>
      </c>
      <c r="AA2815" s="1">
        <f t="shared" si="308"/>
        <v>0</v>
      </c>
    </row>
    <row r="2816" spans="1:27" ht="14.25" customHeight="1">
      <c r="A2816" s="148">
        <v>3368</v>
      </c>
      <c r="B2816" s="139">
        <v>20170608</v>
      </c>
      <c r="C2816" s="57" t="str">
        <f t="shared" si="309"/>
        <v>POS</v>
      </c>
      <c r="D2816" s="115">
        <f t="shared" si="312"/>
        <v>41432</v>
      </c>
      <c r="E2816" s="9" t="s">
        <v>217</v>
      </c>
      <c r="F2816" s="37" t="s">
        <v>25</v>
      </c>
      <c r="G2816" s="11" t="s">
        <v>26</v>
      </c>
      <c r="H2816" s="3"/>
      <c r="I2816" s="3"/>
      <c r="J2816" s="4" t="s">
        <v>124</v>
      </c>
      <c r="K2816" s="83" t="s">
        <v>165</v>
      </c>
      <c r="L2816" s="4" t="s">
        <v>158</v>
      </c>
      <c r="M2816" s="4"/>
      <c r="N2816" s="4"/>
      <c r="O2816" s="4" t="str">
        <f t="shared" si="313"/>
        <v>Osmia (Melanosmia) albolateralis</v>
      </c>
      <c r="P2816" s="85" t="str">
        <f t="shared" si="310"/>
        <v>Osmia albolateralis</v>
      </c>
      <c r="Q2816" s="11" t="s">
        <v>29</v>
      </c>
      <c r="R2816" s="11"/>
      <c r="S2816" s="12"/>
      <c r="T2816" s="12"/>
      <c r="U2816" s="12"/>
      <c r="V2816" s="10" t="s">
        <v>182</v>
      </c>
      <c r="W2816" s="118">
        <v>41953</v>
      </c>
      <c r="X2816" s="2"/>
      <c r="Y2816" s="129">
        <f t="shared" si="311"/>
        <v>1</v>
      </c>
      <c r="Z2816" s="110">
        <f t="shared" si="307"/>
        <v>0</v>
      </c>
      <c r="AA2816" s="1">
        <f t="shared" si="308"/>
        <v>0</v>
      </c>
    </row>
    <row r="2817" spans="1:27" ht="14.25" customHeight="1">
      <c r="A2817" s="148">
        <v>3369</v>
      </c>
      <c r="B2817" s="139">
        <v>20170608</v>
      </c>
      <c r="C2817" s="57" t="str">
        <f t="shared" si="309"/>
        <v>POS</v>
      </c>
      <c r="D2817" s="115">
        <f t="shared" si="312"/>
        <v>41432</v>
      </c>
      <c r="E2817" s="9" t="s">
        <v>217</v>
      </c>
      <c r="F2817" s="37" t="s">
        <v>25</v>
      </c>
      <c r="G2817" s="11" t="s">
        <v>26</v>
      </c>
      <c r="H2817" s="3"/>
      <c r="I2817" s="3"/>
      <c r="J2817" s="4" t="s">
        <v>51</v>
      </c>
      <c r="K2817" s="82" t="s">
        <v>583</v>
      </c>
      <c r="L2817" s="4" t="s">
        <v>157</v>
      </c>
      <c r="M2817" s="4"/>
      <c r="N2817" s="4"/>
      <c r="O2817" s="4" t="str">
        <f t="shared" si="313"/>
        <v>Halictus (Protohalictus) rubicundus</v>
      </c>
      <c r="P2817" s="85" t="str">
        <f t="shared" si="310"/>
        <v>Halictus rubicundus</v>
      </c>
      <c r="Q2817" s="11" t="s">
        <v>29</v>
      </c>
      <c r="R2817" s="11"/>
      <c r="S2817" s="12"/>
      <c r="T2817" s="12"/>
      <c r="U2817" s="12"/>
      <c r="V2817" s="10" t="s">
        <v>182</v>
      </c>
      <c r="W2817" s="118">
        <v>41959</v>
      </c>
      <c r="X2817" s="2"/>
      <c r="Y2817" s="129">
        <f t="shared" si="311"/>
        <v>1</v>
      </c>
      <c r="Z2817" s="110">
        <f t="shared" ref="Z2817:Z2880" si="314">IF(ISNUMBER(SEARCH($Z$1,X2817)),1,0)</f>
        <v>0</v>
      </c>
      <c r="AA2817" s="1">
        <f t="shared" ref="AA2817:AA2880" si="315">IF(ISNUMBER(SEARCH($AA$1,X2817)),1,0)</f>
        <v>0</v>
      </c>
    </row>
    <row r="2818" spans="1:27" ht="14.25" customHeight="1">
      <c r="A2818" s="148">
        <v>3370</v>
      </c>
      <c r="B2818" s="139">
        <v>20170608</v>
      </c>
      <c r="C2818" s="57" t="str">
        <f t="shared" ref="C2818:C2881" si="316">LEFT(E2818,3)</f>
        <v>POS</v>
      </c>
      <c r="D2818" s="115">
        <f t="shared" si="312"/>
        <v>41432</v>
      </c>
      <c r="E2818" s="9" t="s">
        <v>217</v>
      </c>
      <c r="F2818" s="37" t="s">
        <v>25</v>
      </c>
      <c r="G2818" s="11" t="s">
        <v>26</v>
      </c>
      <c r="H2818" s="3"/>
      <c r="I2818" s="3"/>
      <c r="J2818" s="4" t="s">
        <v>117</v>
      </c>
      <c r="K2818" s="4" t="s">
        <v>621</v>
      </c>
      <c r="L2818" s="4" t="s">
        <v>221</v>
      </c>
      <c r="M2818" s="4"/>
      <c r="N2818" s="4"/>
      <c r="O2818" s="4" t="str">
        <f t="shared" si="313"/>
        <v>Lasioglossum (Leuchalictus) zonulum</v>
      </c>
      <c r="P2818" s="85" t="str">
        <f t="shared" ref="P2818:P2881" si="317">J2818&amp;" "&amp;L2818</f>
        <v>Lasioglossum zonulum</v>
      </c>
      <c r="Q2818" s="11" t="s">
        <v>29</v>
      </c>
      <c r="R2818" s="11"/>
      <c r="S2818" s="12"/>
      <c r="T2818" s="12"/>
      <c r="U2818" s="12"/>
      <c r="V2818" s="10" t="s">
        <v>182</v>
      </c>
      <c r="W2818" s="118">
        <v>41957</v>
      </c>
      <c r="X2818" s="2"/>
      <c r="Y2818" s="129">
        <f t="shared" ref="Y2818:Y2881" si="318">IF(R2818&gt;0,R2818,1)</f>
        <v>1</v>
      </c>
      <c r="Z2818" s="110">
        <f t="shared" si="314"/>
        <v>0</v>
      </c>
      <c r="AA2818" s="1">
        <f t="shared" si="315"/>
        <v>0</v>
      </c>
    </row>
    <row r="2819" spans="1:27" ht="14.25" customHeight="1">
      <c r="A2819" s="148">
        <v>3371</v>
      </c>
      <c r="B2819" s="139">
        <v>20170608</v>
      </c>
      <c r="C2819" s="57" t="str">
        <f t="shared" si="316"/>
        <v>POS</v>
      </c>
      <c r="D2819" s="115">
        <f t="shared" si="312"/>
        <v>41432</v>
      </c>
      <c r="E2819" s="9" t="s">
        <v>217</v>
      </c>
      <c r="F2819" s="37" t="s">
        <v>25</v>
      </c>
      <c r="G2819" s="11" t="s">
        <v>26</v>
      </c>
      <c r="H2819" s="3"/>
      <c r="I2819" s="3"/>
      <c r="J2819" s="4" t="s">
        <v>117</v>
      </c>
      <c r="K2819" s="4" t="s">
        <v>167</v>
      </c>
      <c r="L2819" s="4" t="s">
        <v>665</v>
      </c>
      <c r="M2819" s="4"/>
      <c r="N2819" s="4"/>
      <c r="O2819" s="4" t="str">
        <f t="shared" si="313"/>
        <v>Lasioglossum (Dialictus) nevadense</v>
      </c>
      <c r="P2819" s="85" t="str">
        <f t="shared" si="317"/>
        <v>Lasioglossum nevadense</v>
      </c>
      <c r="Q2819" s="11" t="s">
        <v>29</v>
      </c>
      <c r="R2819" s="11"/>
      <c r="S2819" s="12"/>
      <c r="T2819" s="12"/>
      <c r="U2819" s="12"/>
      <c r="V2819" s="10" t="s">
        <v>182</v>
      </c>
      <c r="W2819" s="118">
        <v>42007</v>
      </c>
      <c r="X2819" s="2" t="s">
        <v>1087</v>
      </c>
      <c r="Y2819" s="129">
        <f t="shared" si="318"/>
        <v>1</v>
      </c>
      <c r="Z2819" s="110">
        <f t="shared" si="314"/>
        <v>0</v>
      </c>
      <c r="AA2819" s="1">
        <f t="shared" si="315"/>
        <v>0</v>
      </c>
    </row>
    <row r="2820" spans="1:27" ht="14.25" customHeight="1">
      <c r="A2820" s="148">
        <v>3372</v>
      </c>
      <c r="B2820" s="139">
        <v>20170608</v>
      </c>
      <c r="C2820" s="57" t="str">
        <f t="shared" si="316"/>
        <v>POS</v>
      </c>
      <c r="D2820" s="115">
        <f t="shared" si="312"/>
        <v>41432</v>
      </c>
      <c r="E2820" s="9" t="s">
        <v>217</v>
      </c>
      <c r="F2820" s="37" t="s">
        <v>25</v>
      </c>
      <c r="G2820" s="11" t="s">
        <v>26</v>
      </c>
      <c r="H2820" s="3"/>
      <c r="I2820" s="3"/>
      <c r="J2820" s="4" t="s">
        <v>175</v>
      </c>
      <c r="K2820" s="31" t="s">
        <v>580</v>
      </c>
      <c r="L2820" s="4" t="s">
        <v>218</v>
      </c>
      <c r="M2820" s="4"/>
      <c r="N2820" s="4"/>
      <c r="O2820" s="4" t="str">
        <f t="shared" si="313"/>
        <v>Ceratina (Zadontomerus) nanula</v>
      </c>
      <c r="P2820" s="85" t="str">
        <f t="shared" si="317"/>
        <v>Ceratina nanula</v>
      </c>
      <c r="Q2820" s="11" t="s">
        <v>29</v>
      </c>
      <c r="R2820" s="11"/>
      <c r="S2820" s="12"/>
      <c r="T2820" s="12"/>
      <c r="U2820" s="12"/>
      <c r="V2820" s="10" t="s">
        <v>182</v>
      </c>
      <c r="W2820" s="118">
        <v>41959</v>
      </c>
      <c r="X2820" s="2" t="s">
        <v>223</v>
      </c>
      <c r="Y2820" s="129">
        <f t="shared" si="318"/>
        <v>1</v>
      </c>
      <c r="Z2820" s="110">
        <f t="shared" si="314"/>
        <v>1</v>
      </c>
      <c r="AA2820" s="1">
        <f t="shared" si="315"/>
        <v>0</v>
      </c>
    </row>
    <row r="2821" spans="1:27" ht="14.25" customHeight="1">
      <c r="A2821" s="148">
        <v>3373</v>
      </c>
      <c r="B2821" s="139">
        <v>20170708</v>
      </c>
      <c r="C2821" s="57" t="str">
        <f t="shared" si="316"/>
        <v>POS</v>
      </c>
      <c r="D2821" s="115">
        <f t="shared" si="312"/>
        <v>41462</v>
      </c>
      <c r="E2821" s="9" t="s">
        <v>206</v>
      </c>
      <c r="F2821" s="37" t="s">
        <v>25</v>
      </c>
      <c r="G2821" s="11" t="s">
        <v>26</v>
      </c>
      <c r="H2821" s="3"/>
      <c r="I2821" s="3"/>
      <c r="J2821" s="4" t="s">
        <v>53</v>
      </c>
      <c r="K2821" s="84" t="s">
        <v>591</v>
      </c>
      <c r="L2821" s="4" t="s">
        <v>152</v>
      </c>
      <c r="M2821" s="4"/>
      <c r="N2821" s="4"/>
      <c r="O2821" s="4" t="str">
        <f t="shared" si="313"/>
        <v>Melissodes (Eumelissodes) microsticta</v>
      </c>
      <c r="P2821" s="85" t="str">
        <f t="shared" si="317"/>
        <v>Melissodes microsticta</v>
      </c>
      <c r="Q2821" s="11" t="s">
        <v>29</v>
      </c>
      <c r="R2821" s="11"/>
      <c r="S2821" s="12" t="s">
        <v>55</v>
      </c>
      <c r="T2821" s="12"/>
      <c r="U2821" s="12"/>
      <c r="V2821" s="10" t="s">
        <v>182</v>
      </c>
      <c r="W2821" s="118">
        <v>41954</v>
      </c>
      <c r="X2821" s="2"/>
      <c r="Y2821" s="129">
        <f t="shared" si="318"/>
        <v>1</v>
      </c>
      <c r="Z2821" s="110">
        <f t="shared" si="314"/>
        <v>0</v>
      </c>
      <c r="AA2821" s="1">
        <f t="shared" si="315"/>
        <v>0</v>
      </c>
    </row>
    <row r="2822" spans="1:27" ht="14.25" customHeight="1">
      <c r="A2822" s="148">
        <v>3374</v>
      </c>
      <c r="B2822" s="139">
        <v>20170708</v>
      </c>
      <c r="C2822" s="57" t="str">
        <f t="shared" si="316"/>
        <v>POS</v>
      </c>
      <c r="D2822" s="115">
        <f t="shared" si="312"/>
        <v>41462</v>
      </c>
      <c r="E2822" s="9" t="s">
        <v>206</v>
      </c>
      <c r="F2822" s="37" t="s">
        <v>25</v>
      </c>
      <c r="G2822" s="11" t="s">
        <v>26</v>
      </c>
      <c r="H2822" s="3"/>
      <c r="I2822" s="3"/>
      <c r="J2822" s="4" t="s">
        <v>53</v>
      </c>
      <c r="K2822" s="84" t="s">
        <v>591</v>
      </c>
      <c r="L2822" s="4" t="s">
        <v>152</v>
      </c>
      <c r="M2822" s="4"/>
      <c r="N2822" s="4"/>
      <c r="O2822" s="4" t="str">
        <f t="shared" si="313"/>
        <v>Melissodes (Eumelissodes) microsticta</v>
      </c>
      <c r="P2822" s="85" t="str">
        <f t="shared" si="317"/>
        <v>Melissodes microsticta</v>
      </c>
      <c r="Q2822" s="11" t="s">
        <v>29</v>
      </c>
      <c r="R2822" s="11"/>
      <c r="S2822" s="12" t="s">
        <v>55</v>
      </c>
      <c r="T2822" s="12"/>
      <c r="U2822" s="12"/>
      <c r="V2822" s="10" t="s">
        <v>182</v>
      </c>
      <c r="W2822" s="118">
        <v>41954</v>
      </c>
      <c r="X2822" s="2"/>
      <c r="Y2822" s="129">
        <f t="shared" si="318"/>
        <v>1</v>
      </c>
      <c r="Z2822" s="110">
        <f t="shared" si="314"/>
        <v>0</v>
      </c>
      <c r="AA2822" s="1">
        <f t="shared" si="315"/>
        <v>0</v>
      </c>
    </row>
    <row r="2823" spans="1:27" ht="14.25" customHeight="1">
      <c r="A2823" s="148">
        <v>3375</v>
      </c>
      <c r="B2823" s="139">
        <v>20170708</v>
      </c>
      <c r="C2823" s="57" t="str">
        <f t="shared" si="316"/>
        <v>POS</v>
      </c>
      <c r="D2823" s="115">
        <f t="shared" si="312"/>
        <v>41462</v>
      </c>
      <c r="E2823" s="9" t="s">
        <v>206</v>
      </c>
      <c r="F2823" s="37" t="s">
        <v>25</v>
      </c>
      <c r="G2823" s="11" t="s">
        <v>26</v>
      </c>
      <c r="H2823" s="3"/>
      <c r="I2823" s="3"/>
      <c r="J2823" s="4" t="s">
        <v>53</v>
      </c>
      <c r="K2823" s="84" t="s">
        <v>591</v>
      </c>
      <c r="L2823" s="4" t="s">
        <v>152</v>
      </c>
      <c r="M2823" s="4"/>
      <c r="N2823" s="4"/>
      <c r="O2823" s="4" t="str">
        <f t="shared" si="313"/>
        <v>Melissodes (Eumelissodes) microsticta</v>
      </c>
      <c r="P2823" s="85" t="str">
        <f t="shared" si="317"/>
        <v>Melissodes microsticta</v>
      </c>
      <c r="Q2823" s="11" t="s">
        <v>29</v>
      </c>
      <c r="R2823" s="11"/>
      <c r="S2823" s="12"/>
      <c r="T2823" s="12"/>
      <c r="U2823" s="12"/>
      <c r="V2823" s="10" t="s">
        <v>182</v>
      </c>
      <c r="W2823" s="118">
        <v>41957</v>
      </c>
      <c r="X2823" s="2"/>
      <c r="Y2823" s="129">
        <f t="shared" si="318"/>
        <v>1</v>
      </c>
      <c r="Z2823" s="110">
        <f t="shared" si="314"/>
        <v>0</v>
      </c>
      <c r="AA2823" s="1">
        <f t="shared" si="315"/>
        <v>0</v>
      </c>
    </row>
    <row r="2824" spans="1:27" ht="14.25" customHeight="1">
      <c r="A2824" s="148">
        <v>3376</v>
      </c>
      <c r="B2824" s="139">
        <v>20170708</v>
      </c>
      <c r="C2824" s="57" t="str">
        <f t="shared" si="316"/>
        <v>POS</v>
      </c>
      <c r="D2824" s="115">
        <f t="shared" si="312"/>
        <v>41462</v>
      </c>
      <c r="E2824" s="9" t="s">
        <v>206</v>
      </c>
      <c r="F2824" s="37" t="s">
        <v>25</v>
      </c>
      <c r="G2824" s="11" t="s">
        <v>26</v>
      </c>
      <c r="H2824" s="3"/>
      <c r="I2824" s="3"/>
      <c r="J2824" s="4" t="s">
        <v>53</v>
      </c>
      <c r="K2824" s="84" t="s">
        <v>591</v>
      </c>
      <c r="L2824" s="4" t="s">
        <v>152</v>
      </c>
      <c r="M2824" s="4"/>
      <c r="N2824" s="4"/>
      <c r="O2824" s="4" t="str">
        <f t="shared" si="313"/>
        <v>Melissodes (Eumelissodes) microsticta</v>
      </c>
      <c r="P2824" s="85" t="str">
        <f t="shared" si="317"/>
        <v>Melissodes microsticta</v>
      </c>
      <c r="Q2824" s="11" t="s">
        <v>29</v>
      </c>
      <c r="R2824" s="11"/>
      <c r="S2824" s="12"/>
      <c r="T2824" s="12"/>
      <c r="U2824" s="12"/>
      <c r="V2824" s="10" t="s">
        <v>182</v>
      </c>
      <c r="W2824" s="118">
        <v>41957</v>
      </c>
      <c r="X2824" s="2"/>
      <c r="Y2824" s="129">
        <f t="shared" si="318"/>
        <v>1</v>
      </c>
      <c r="Z2824" s="110">
        <f t="shared" si="314"/>
        <v>0</v>
      </c>
      <c r="AA2824" s="1">
        <f t="shared" si="315"/>
        <v>0</v>
      </c>
    </row>
    <row r="2825" spans="1:27" ht="14.25" customHeight="1">
      <c r="A2825" s="148">
        <v>3377</v>
      </c>
      <c r="B2825" s="139">
        <v>20170708</v>
      </c>
      <c r="C2825" s="57" t="str">
        <f t="shared" si="316"/>
        <v>POS</v>
      </c>
      <c r="D2825" s="115">
        <f t="shared" si="312"/>
        <v>41462</v>
      </c>
      <c r="E2825" s="9" t="s">
        <v>206</v>
      </c>
      <c r="F2825" s="37" t="s">
        <v>25</v>
      </c>
      <c r="G2825" s="11" t="s">
        <v>26</v>
      </c>
      <c r="H2825" s="3"/>
      <c r="I2825" s="3"/>
      <c r="J2825" s="4" t="s">
        <v>53</v>
      </c>
      <c r="K2825" s="84" t="s">
        <v>591</v>
      </c>
      <c r="L2825" s="4" t="s">
        <v>152</v>
      </c>
      <c r="M2825" s="4"/>
      <c r="N2825" s="4"/>
      <c r="O2825" s="4" t="str">
        <f t="shared" si="313"/>
        <v>Melissodes (Eumelissodes) microsticta</v>
      </c>
      <c r="P2825" s="85" t="str">
        <f t="shared" si="317"/>
        <v>Melissodes microsticta</v>
      </c>
      <c r="Q2825" s="11" t="s">
        <v>29</v>
      </c>
      <c r="R2825" s="11"/>
      <c r="S2825" s="12"/>
      <c r="T2825" s="12"/>
      <c r="U2825" s="12"/>
      <c r="V2825" s="10" t="s">
        <v>182</v>
      </c>
      <c r="W2825" s="118">
        <v>41957</v>
      </c>
      <c r="X2825" s="2"/>
      <c r="Y2825" s="129">
        <f t="shared" si="318"/>
        <v>1</v>
      </c>
      <c r="Z2825" s="110">
        <f t="shared" si="314"/>
        <v>0</v>
      </c>
      <c r="AA2825" s="1">
        <f t="shared" si="315"/>
        <v>0</v>
      </c>
    </row>
    <row r="2826" spans="1:27" ht="14.25" customHeight="1">
      <c r="A2826" s="148">
        <v>3378</v>
      </c>
      <c r="B2826" s="139">
        <v>20170708</v>
      </c>
      <c r="C2826" s="57" t="str">
        <f t="shared" si="316"/>
        <v>POS</v>
      </c>
      <c r="D2826" s="115">
        <f t="shared" si="312"/>
        <v>41462</v>
      </c>
      <c r="E2826" s="9" t="s">
        <v>206</v>
      </c>
      <c r="F2826" s="37" t="s">
        <v>25</v>
      </c>
      <c r="G2826" s="11" t="s">
        <v>26</v>
      </c>
      <c r="H2826" s="3"/>
      <c r="I2826" s="3"/>
      <c r="J2826" s="4" t="s">
        <v>53</v>
      </c>
      <c r="K2826" s="84" t="s">
        <v>592</v>
      </c>
      <c r="L2826" s="84" t="s">
        <v>56</v>
      </c>
      <c r="M2826" s="4"/>
      <c r="N2826" s="4"/>
      <c r="O2826" s="4" t="str">
        <f t="shared" si="313"/>
        <v>Melissodes (Heliomelissodes) rivalis</v>
      </c>
      <c r="P2826" s="85" t="str">
        <f t="shared" si="317"/>
        <v>Melissodes rivalis</v>
      </c>
      <c r="Q2826" s="11" t="s">
        <v>43</v>
      </c>
      <c r="R2826" s="11"/>
      <c r="S2826" s="12"/>
      <c r="T2826" s="12"/>
      <c r="U2826" s="12"/>
      <c r="V2826" s="10" t="s">
        <v>182</v>
      </c>
      <c r="W2826" s="118">
        <v>41953</v>
      </c>
      <c r="X2826" s="2"/>
      <c r="Y2826" s="129">
        <f t="shared" si="318"/>
        <v>1</v>
      </c>
      <c r="Z2826" s="110">
        <f t="shared" si="314"/>
        <v>0</v>
      </c>
      <c r="AA2826" s="1">
        <f t="shared" si="315"/>
        <v>0</v>
      </c>
    </row>
    <row r="2827" spans="1:27" ht="14.25" customHeight="1">
      <c r="A2827" s="148">
        <v>3379</v>
      </c>
      <c r="B2827" s="139">
        <v>20170708</v>
      </c>
      <c r="C2827" s="57" t="str">
        <f t="shared" si="316"/>
        <v>POS</v>
      </c>
      <c r="D2827" s="115">
        <f t="shared" si="312"/>
        <v>41462</v>
      </c>
      <c r="E2827" s="9" t="s">
        <v>206</v>
      </c>
      <c r="F2827" s="37" t="s">
        <v>25</v>
      </c>
      <c r="G2827" s="11" t="s">
        <v>26</v>
      </c>
      <c r="H2827" s="3"/>
      <c r="I2827" s="3"/>
      <c r="J2827" s="4" t="s">
        <v>117</v>
      </c>
      <c r="K2827" s="4" t="s">
        <v>621</v>
      </c>
      <c r="L2827" s="4" t="s">
        <v>221</v>
      </c>
      <c r="M2827" s="4"/>
      <c r="N2827" s="4"/>
      <c r="O2827" s="4" t="str">
        <f t="shared" si="313"/>
        <v>Lasioglossum (Leuchalictus) zonulum</v>
      </c>
      <c r="P2827" s="85" t="str">
        <f t="shared" si="317"/>
        <v>Lasioglossum zonulum</v>
      </c>
      <c r="Q2827" s="11" t="s">
        <v>29</v>
      </c>
      <c r="R2827" s="11"/>
      <c r="S2827" s="12"/>
      <c r="T2827" s="12"/>
      <c r="U2827" s="12"/>
      <c r="V2827" s="10" t="s">
        <v>182</v>
      </c>
      <c r="W2827" s="118">
        <v>41957</v>
      </c>
      <c r="X2827" s="2"/>
      <c r="Y2827" s="129">
        <f t="shared" si="318"/>
        <v>1</v>
      </c>
      <c r="Z2827" s="110">
        <f t="shared" si="314"/>
        <v>0</v>
      </c>
      <c r="AA2827" s="1">
        <f t="shared" si="315"/>
        <v>0</v>
      </c>
    </row>
    <row r="2828" spans="1:27" ht="14.25" customHeight="1">
      <c r="A2828" s="148">
        <v>3380</v>
      </c>
      <c r="B2828" s="139">
        <v>20170708</v>
      </c>
      <c r="C2828" s="57" t="str">
        <f t="shared" si="316"/>
        <v>POS</v>
      </c>
      <c r="D2828" s="115">
        <f t="shared" si="312"/>
        <v>41462</v>
      </c>
      <c r="E2828" s="9" t="s">
        <v>206</v>
      </c>
      <c r="F2828" s="37" t="s">
        <v>25</v>
      </c>
      <c r="G2828" s="11" t="s">
        <v>26</v>
      </c>
      <c r="H2828" s="3"/>
      <c r="I2828" s="3"/>
      <c r="J2828" s="4" t="s">
        <v>124</v>
      </c>
      <c r="K2828" s="4" t="s">
        <v>593</v>
      </c>
      <c r="L2828" s="4" t="s">
        <v>130</v>
      </c>
      <c r="M2828" s="4"/>
      <c r="N2828" s="4"/>
      <c r="O2828" s="4" t="str">
        <f t="shared" si="313"/>
        <v>Osmia (Helicosmia) texana</v>
      </c>
      <c r="P2828" s="85" t="str">
        <f t="shared" si="317"/>
        <v>Osmia texana</v>
      </c>
      <c r="Q2828" s="11" t="s">
        <v>29</v>
      </c>
      <c r="R2828" s="11"/>
      <c r="S2828" s="12" t="s">
        <v>55</v>
      </c>
      <c r="T2828" s="12"/>
      <c r="U2828" s="12"/>
      <c r="V2828" s="10" t="s">
        <v>182</v>
      </c>
      <c r="W2828" s="118">
        <v>41953</v>
      </c>
      <c r="X2828" s="2" t="s">
        <v>219</v>
      </c>
      <c r="Y2828" s="129">
        <f t="shared" si="318"/>
        <v>1</v>
      </c>
      <c r="Z2828" s="110">
        <f t="shared" si="314"/>
        <v>1</v>
      </c>
      <c r="AA2828" s="1">
        <f t="shared" si="315"/>
        <v>0</v>
      </c>
    </row>
    <row r="2829" spans="1:27" ht="14.25" customHeight="1">
      <c r="A2829" s="148">
        <v>3381</v>
      </c>
      <c r="B2829" s="139">
        <v>20170708</v>
      </c>
      <c r="C2829" s="57" t="str">
        <f t="shared" si="316"/>
        <v>POS</v>
      </c>
      <c r="D2829" s="115">
        <f t="shared" si="312"/>
        <v>41462</v>
      </c>
      <c r="E2829" s="9" t="s">
        <v>206</v>
      </c>
      <c r="F2829" s="37" t="s">
        <v>25</v>
      </c>
      <c r="G2829" s="11" t="s">
        <v>26</v>
      </c>
      <c r="H2829" s="3"/>
      <c r="I2829" s="3"/>
      <c r="J2829" s="4" t="s">
        <v>124</v>
      </c>
      <c r="K2829" s="4" t="s">
        <v>165</v>
      </c>
      <c r="L2829" s="4" t="s">
        <v>134</v>
      </c>
      <c r="M2829" s="4"/>
      <c r="N2829" s="4"/>
      <c r="O2829" s="4" t="str">
        <f t="shared" si="313"/>
        <v>Osmia (Melanosmia) proxima</v>
      </c>
      <c r="P2829" s="85" t="str">
        <f t="shared" si="317"/>
        <v>Osmia proxima</v>
      </c>
      <c r="Q2829" s="11" t="s">
        <v>29</v>
      </c>
      <c r="R2829" s="11"/>
      <c r="S2829" s="12"/>
      <c r="T2829" s="12"/>
      <c r="U2829" s="12"/>
      <c r="V2829" s="10" t="s">
        <v>182</v>
      </c>
      <c r="W2829" s="118">
        <v>41953</v>
      </c>
      <c r="X2829" s="2" t="s">
        <v>771</v>
      </c>
      <c r="Y2829" s="129">
        <f t="shared" si="318"/>
        <v>1</v>
      </c>
      <c r="Z2829" s="110">
        <f t="shared" si="314"/>
        <v>0</v>
      </c>
      <c r="AA2829" s="1">
        <f t="shared" si="315"/>
        <v>0</v>
      </c>
    </row>
    <row r="2830" spans="1:27" ht="14.25" customHeight="1">
      <c r="A2830" s="148">
        <v>3382</v>
      </c>
      <c r="B2830" s="139">
        <v>20170708</v>
      </c>
      <c r="C2830" s="57" t="str">
        <f t="shared" si="316"/>
        <v>POS</v>
      </c>
      <c r="D2830" s="115">
        <f t="shared" si="312"/>
        <v>41462</v>
      </c>
      <c r="E2830" s="9" t="s">
        <v>206</v>
      </c>
      <c r="F2830" s="37" t="s">
        <v>25</v>
      </c>
      <c r="G2830" s="11" t="s">
        <v>26</v>
      </c>
      <c r="H2830" s="3"/>
      <c r="I2830" s="3"/>
      <c r="J2830" s="4" t="s">
        <v>27</v>
      </c>
      <c r="K2830" s="4" t="s">
        <v>578</v>
      </c>
      <c r="L2830" s="4" t="s">
        <v>87</v>
      </c>
      <c r="M2830" s="4"/>
      <c r="N2830" s="4"/>
      <c r="O2830" s="4" t="str">
        <f t="shared" si="313"/>
        <v>Bombus (Pyrobombus) flavifrons</v>
      </c>
      <c r="P2830" s="85" t="str">
        <f t="shared" si="317"/>
        <v>Bombus flavifrons</v>
      </c>
      <c r="Q2830" s="11" t="s">
        <v>29</v>
      </c>
      <c r="R2830" s="11"/>
      <c r="S2830" s="12"/>
      <c r="T2830" s="12"/>
      <c r="U2830" s="12"/>
      <c r="V2830" s="10" t="s">
        <v>182</v>
      </c>
      <c r="W2830" s="118">
        <v>41988</v>
      </c>
      <c r="X2830" s="2"/>
      <c r="Y2830" s="129">
        <f t="shared" si="318"/>
        <v>1</v>
      </c>
      <c r="Z2830" s="110">
        <f t="shared" si="314"/>
        <v>0</v>
      </c>
      <c r="AA2830" s="1">
        <f t="shared" si="315"/>
        <v>0</v>
      </c>
    </row>
    <row r="2831" spans="1:27" ht="14.25" customHeight="1">
      <c r="A2831" s="150">
        <v>3383</v>
      </c>
      <c r="B2831" s="140">
        <v>20170708</v>
      </c>
      <c r="C2831" s="57" t="str">
        <f t="shared" si="316"/>
        <v>POS</v>
      </c>
      <c r="D2831" s="114">
        <f t="shared" si="312"/>
        <v>41462</v>
      </c>
      <c r="E2831" s="9" t="s">
        <v>206</v>
      </c>
      <c r="F2831" s="37" t="s">
        <v>25</v>
      </c>
      <c r="G2831" s="11" t="s">
        <v>26</v>
      </c>
      <c r="H2831" s="3"/>
      <c r="I2831" s="3"/>
      <c r="J2831" s="4" t="s">
        <v>91</v>
      </c>
      <c r="K2831" s="112" t="s">
        <v>590</v>
      </c>
      <c r="L2831" s="4" t="s">
        <v>99</v>
      </c>
      <c r="M2831" s="4"/>
      <c r="N2831" s="4" t="s">
        <v>31</v>
      </c>
      <c r="O2831" s="4" t="str">
        <f t="shared" si="313"/>
        <v>Megachile (Xanthosarus) melanophaea</v>
      </c>
      <c r="P2831" s="85" t="str">
        <f t="shared" si="317"/>
        <v>Megachile melanophaea</v>
      </c>
      <c r="Q2831" s="11" t="s">
        <v>29</v>
      </c>
      <c r="R2831" s="11"/>
      <c r="S2831" s="12"/>
      <c r="T2831" s="12"/>
      <c r="U2831" s="12"/>
      <c r="V2831" s="10" t="s">
        <v>58</v>
      </c>
      <c r="W2831" s="118">
        <v>41785</v>
      </c>
      <c r="X2831" s="2"/>
      <c r="Y2831" s="129">
        <f t="shared" si="318"/>
        <v>1</v>
      </c>
      <c r="Z2831" s="110">
        <f t="shared" si="314"/>
        <v>0</v>
      </c>
      <c r="AA2831" s="1">
        <f t="shared" si="315"/>
        <v>0</v>
      </c>
    </row>
    <row r="2832" spans="1:27" ht="14.25" customHeight="1">
      <c r="A2832" s="150">
        <v>3384</v>
      </c>
      <c r="B2832" s="140">
        <v>20170708</v>
      </c>
      <c r="C2832" s="57" t="str">
        <f t="shared" si="316"/>
        <v>POS</v>
      </c>
      <c r="D2832" s="114">
        <f t="shared" si="312"/>
        <v>41462</v>
      </c>
      <c r="E2832" s="9" t="s">
        <v>206</v>
      </c>
      <c r="F2832" s="37" t="s">
        <v>25</v>
      </c>
      <c r="G2832" s="11" t="s">
        <v>26</v>
      </c>
      <c r="H2832" s="3"/>
      <c r="I2832" s="3"/>
      <c r="J2832" s="4" t="s">
        <v>91</v>
      </c>
      <c r="K2832" s="112" t="s">
        <v>590</v>
      </c>
      <c r="L2832" s="4" t="s">
        <v>98</v>
      </c>
      <c r="M2832" s="4"/>
      <c r="N2832" s="4" t="s">
        <v>31</v>
      </c>
      <c r="O2832" s="4" t="str">
        <f t="shared" si="313"/>
        <v>Megachile (Xanthosarus) perihirta</v>
      </c>
      <c r="P2832" s="85" t="str">
        <f t="shared" si="317"/>
        <v>Megachile perihirta</v>
      </c>
      <c r="Q2832" s="11" t="s">
        <v>29</v>
      </c>
      <c r="R2832" s="11"/>
      <c r="S2832" s="12"/>
      <c r="T2832" s="12"/>
      <c r="U2832" s="12"/>
      <c r="V2832" s="10" t="s">
        <v>58</v>
      </c>
      <c r="W2832" s="118">
        <v>41785</v>
      </c>
      <c r="X2832" s="2"/>
      <c r="Y2832" s="129">
        <f t="shared" si="318"/>
        <v>1</v>
      </c>
      <c r="Z2832" s="110">
        <f t="shared" si="314"/>
        <v>0</v>
      </c>
      <c r="AA2832" s="1">
        <f t="shared" si="315"/>
        <v>0</v>
      </c>
    </row>
    <row r="2833" spans="1:27" ht="14.25" customHeight="1">
      <c r="A2833" s="150">
        <v>3386</v>
      </c>
      <c r="B2833" s="140">
        <v>20170708</v>
      </c>
      <c r="C2833" s="57" t="str">
        <f t="shared" si="316"/>
        <v>POS</v>
      </c>
      <c r="D2833" s="114">
        <f t="shared" si="312"/>
        <v>41462</v>
      </c>
      <c r="E2833" s="9" t="s">
        <v>206</v>
      </c>
      <c r="F2833" s="37" t="s">
        <v>25</v>
      </c>
      <c r="G2833" s="11" t="s">
        <v>26</v>
      </c>
      <c r="H2833" s="3"/>
      <c r="I2833" s="3"/>
      <c r="J2833" s="4" t="s">
        <v>201</v>
      </c>
      <c r="K2833" s="4"/>
      <c r="L2833" s="4" t="s">
        <v>609</v>
      </c>
      <c r="M2833" s="4"/>
      <c r="N2833" s="4"/>
      <c r="O2833" s="4" t="str">
        <f t="shared" si="313"/>
        <v>Sphecodes msp. BS0003</v>
      </c>
      <c r="P2833" s="85" t="str">
        <f t="shared" si="317"/>
        <v>Sphecodes msp. BS0003</v>
      </c>
      <c r="Q2833" s="11" t="s">
        <v>29</v>
      </c>
      <c r="R2833" s="11"/>
      <c r="S2833" s="12"/>
      <c r="T2833" s="12" t="s">
        <v>1379</v>
      </c>
      <c r="U2833" s="12"/>
      <c r="V2833" s="10" t="s">
        <v>182</v>
      </c>
      <c r="W2833" s="118">
        <v>42053</v>
      </c>
      <c r="X2833" s="2"/>
      <c r="Y2833" s="129">
        <f t="shared" si="318"/>
        <v>1</v>
      </c>
      <c r="Z2833" s="110">
        <f t="shared" si="314"/>
        <v>0</v>
      </c>
      <c r="AA2833" s="1">
        <f t="shared" si="315"/>
        <v>0</v>
      </c>
    </row>
    <row r="2834" spans="1:27" ht="14.25" customHeight="1">
      <c r="A2834" s="148">
        <v>3387</v>
      </c>
      <c r="B2834" s="139">
        <v>20170708</v>
      </c>
      <c r="C2834" s="57" t="str">
        <f t="shared" si="316"/>
        <v>POS</v>
      </c>
      <c r="D2834" s="115">
        <f t="shared" si="312"/>
        <v>41462</v>
      </c>
      <c r="E2834" s="9" t="s">
        <v>206</v>
      </c>
      <c r="F2834" s="37" t="s">
        <v>25</v>
      </c>
      <c r="G2834" s="11" t="s">
        <v>26</v>
      </c>
      <c r="H2834" s="3"/>
      <c r="I2834" s="3"/>
      <c r="J2834" s="4" t="s">
        <v>117</v>
      </c>
      <c r="K2834" s="4" t="s">
        <v>167</v>
      </c>
      <c r="L2834" s="4" t="s">
        <v>705</v>
      </c>
      <c r="M2834" s="4"/>
      <c r="N2834" s="4"/>
      <c r="O2834" s="4" t="str">
        <f t="shared" si="313"/>
        <v>Lasioglossum (Dialictus) knereri</v>
      </c>
      <c r="P2834" s="85" t="str">
        <f t="shared" si="317"/>
        <v>Lasioglossum knereri</v>
      </c>
      <c r="Q2834" s="11" t="s">
        <v>29</v>
      </c>
      <c r="R2834" s="11"/>
      <c r="S2834" s="12"/>
      <c r="T2834" s="12"/>
      <c r="U2834" s="12"/>
      <c r="V2834" s="10" t="s">
        <v>182</v>
      </c>
      <c r="W2834" s="118">
        <v>42007</v>
      </c>
      <c r="X2834" s="2" t="s">
        <v>1338</v>
      </c>
      <c r="Y2834" s="129">
        <f t="shared" si="318"/>
        <v>1</v>
      </c>
      <c r="Z2834" s="110">
        <f t="shared" si="314"/>
        <v>0</v>
      </c>
      <c r="AA2834" s="1">
        <f t="shared" si="315"/>
        <v>1</v>
      </c>
    </row>
    <row r="2835" spans="1:27" ht="14.25" customHeight="1">
      <c r="A2835" s="148">
        <v>3388</v>
      </c>
      <c r="B2835" s="139">
        <v>20170708</v>
      </c>
      <c r="C2835" s="57" t="str">
        <f t="shared" si="316"/>
        <v>POS</v>
      </c>
      <c r="D2835" s="115">
        <f t="shared" si="312"/>
        <v>41462</v>
      </c>
      <c r="E2835" s="9" t="s">
        <v>210</v>
      </c>
      <c r="F2835" s="37" t="s">
        <v>25</v>
      </c>
      <c r="G2835" s="11" t="s">
        <v>26</v>
      </c>
      <c r="H2835" s="3"/>
      <c r="I2835" s="3"/>
      <c r="J2835" s="4" t="s">
        <v>27</v>
      </c>
      <c r="K2835" s="4" t="s">
        <v>577</v>
      </c>
      <c r="L2835" s="4" t="s">
        <v>39</v>
      </c>
      <c r="M2835" s="4"/>
      <c r="N2835" s="4"/>
      <c r="O2835" s="4" t="str">
        <f t="shared" si="313"/>
        <v>Bombus (Thoracobombus) fervidus</v>
      </c>
      <c r="P2835" s="85" t="str">
        <f t="shared" si="317"/>
        <v>Bombus fervidus</v>
      </c>
      <c r="Q2835" s="11" t="s">
        <v>43</v>
      </c>
      <c r="R2835" s="11"/>
      <c r="S2835" s="12"/>
      <c r="T2835" s="12"/>
      <c r="U2835" s="12"/>
      <c r="V2835" s="10" t="s">
        <v>182</v>
      </c>
      <c r="W2835" s="118">
        <v>41988</v>
      </c>
      <c r="X2835" s="2"/>
      <c r="Y2835" s="129">
        <f t="shared" si="318"/>
        <v>1</v>
      </c>
      <c r="Z2835" s="110">
        <f t="shared" si="314"/>
        <v>0</v>
      </c>
      <c r="AA2835" s="1">
        <f t="shared" si="315"/>
        <v>0</v>
      </c>
    </row>
    <row r="2836" spans="1:27" ht="14.25" customHeight="1">
      <c r="A2836" s="148">
        <v>3389</v>
      </c>
      <c r="B2836" s="139">
        <v>20170708</v>
      </c>
      <c r="C2836" s="57" t="str">
        <f t="shared" si="316"/>
        <v>POS</v>
      </c>
      <c r="D2836" s="115">
        <f t="shared" si="312"/>
        <v>41462</v>
      </c>
      <c r="E2836" s="9" t="s">
        <v>210</v>
      </c>
      <c r="F2836" s="37" t="s">
        <v>25</v>
      </c>
      <c r="G2836" s="11" t="s">
        <v>26</v>
      </c>
      <c r="H2836" s="3"/>
      <c r="I2836" s="3"/>
      <c r="J2836" s="4" t="s">
        <v>27</v>
      </c>
      <c r="K2836" s="4" t="s">
        <v>577</v>
      </c>
      <c r="L2836" s="4" t="s">
        <v>39</v>
      </c>
      <c r="M2836" s="4"/>
      <c r="N2836" s="4"/>
      <c r="O2836" s="4" t="str">
        <f t="shared" si="313"/>
        <v>Bombus (Thoracobombus) fervidus</v>
      </c>
      <c r="P2836" s="85" t="str">
        <f t="shared" si="317"/>
        <v>Bombus fervidus</v>
      </c>
      <c r="Q2836" s="11" t="s">
        <v>43</v>
      </c>
      <c r="R2836" s="11"/>
      <c r="S2836" s="12"/>
      <c r="T2836" s="12"/>
      <c r="U2836" s="12"/>
      <c r="V2836" s="10" t="s">
        <v>182</v>
      </c>
      <c r="W2836" s="118">
        <v>41988</v>
      </c>
      <c r="X2836" s="2" t="s">
        <v>45</v>
      </c>
      <c r="Y2836" s="129">
        <f t="shared" si="318"/>
        <v>1</v>
      </c>
      <c r="Z2836" s="110">
        <f t="shared" si="314"/>
        <v>0</v>
      </c>
      <c r="AA2836" s="1">
        <f t="shared" si="315"/>
        <v>0</v>
      </c>
    </row>
    <row r="2837" spans="1:27" ht="14.25" customHeight="1">
      <c r="A2837" s="148">
        <v>3390</v>
      </c>
      <c r="B2837" s="139">
        <v>20170708</v>
      </c>
      <c r="C2837" s="57" t="str">
        <f t="shared" si="316"/>
        <v>POS</v>
      </c>
      <c r="D2837" s="115">
        <f t="shared" si="312"/>
        <v>41462</v>
      </c>
      <c r="E2837" s="9" t="s">
        <v>210</v>
      </c>
      <c r="F2837" s="37" t="s">
        <v>25</v>
      </c>
      <c r="G2837" s="11" t="s">
        <v>26</v>
      </c>
      <c r="H2837" s="3"/>
      <c r="I2837" s="3"/>
      <c r="J2837" s="4" t="s">
        <v>27</v>
      </c>
      <c r="K2837" s="4" t="s">
        <v>577</v>
      </c>
      <c r="L2837" s="4" t="s">
        <v>39</v>
      </c>
      <c r="M2837" s="4"/>
      <c r="N2837" s="4"/>
      <c r="O2837" s="4" t="str">
        <f t="shared" si="313"/>
        <v>Bombus (Thoracobombus) fervidus</v>
      </c>
      <c r="P2837" s="85" t="str">
        <f t="shared" si="317"/>
        <v>Bombus fervidus</v>
      </c>
      <c r="Q2837" s="11" t="s">
        <v>43</v>
      </c>
      <c r="R2837" s="11"/>
      <c r="S2837" s="12"/>
      <c r="T2837" s="12"/>
      <c r="U2837" s="12"/>
      <c r="V2837" s="10" t="s">
        <v>182</v>
      </c>
      <c r="W2837" s="118">
        <v>41988</v>
      </c>
      <c r="X2837" s="2"/>
      <c r="Y2837" s="129">
        <f t="shared" si="318"/>
        <v>1</v>
      </c>
      <c r="Z2837" s="110">
        <f t="shared" si="314"/>
        <v>0</v>
      </c>
      <c r="AA2837" s="1">
        <f t="shared" si="315"/>
        <v>0</v>
      </c>
    </row>
    <row r="2838" spans="1:27" ht="14.25" customHeight="1">
      <c r="A2838" s="148">
        <v>3391</v>
      </c>
      <c r="B2838" s="139">
        <v>20170708</v>
      </c>
      <c r="C2838" s="57" t="str">
        <f t="shared" si="316"/>
        <v>POS</v>
      </c>
      <c r="D2838" s="115">
        <f t="shared" si="312"/>
        <v>41462</v>
      </c>
      <c r="E2838" s="9" t="s">
        <v>210</v>
      </c>
      <c r="F2838" s="37" t="s">
        <v>25</v>
      </c>
      <c r="G2838" s="11" t="s">
        <v>26</v>
      </c>
      <c r="H2838" s="3"/>
      <c r="I2838" s="3"/>
      <c r="J2838" s="4" t="s">
        <v>27</v>
      </c>
      <c r="K2838" s="4" t="s">
        <v>577</v>
      </c>
      <c r="L2838" s="4" t="s">
        <v>39</v>
      </c>
      <c r="M2838" s="4"/>
      <c r="N2838" s="4"/>
      <c r="O2838" s="4" t="str">
        <f t="shared" si="313"/>
        <v>Bombus (Thoracobombus) fervidus</v>
      </c>
      <c r="P2838" s="85" t="str">
        <f t="shared" si="317"/>
        <v>Bombus fervidus</v>
      </c>
      <c r="Q2838" s="11" t="s">
        <v>43</v>
      </c>
      <c r="R2838" s="11"/>
      <c r="S2838" s="12"/>
      <c r="T2838" s="12"/>
      <c r="U2838" s="12"/>
      <c r="V2838" s="10" t="s">
        <v>182</v>
      </c>
      <c r="W2838" s="118">
        <v>41988</v>
      </c>
      <c r="X2838" s="2"/>
      <c r="Y2838" s="129">
        <f t="shared" si="318"/>
        <v>1</v>
      </c>
      <c r="Z2838" s="110">
        <f t="shared" si="314"/>
        <v>0</v>
      </c>
      <c r="AA2838" s="1">
        <f t="shared" si="315"/>
        <v>0</v>
      </c>
    </row>
    <row r="2839" spans="1:27" ht="14.25" customHeight="1">
      <c r="A2839" s="148">
        <v>3392</v>
      </c>
      <c r="B2839" s="139">
        <v>20170708</v>
      </c>
      <c r="C2839" s="57" t="str">
        <f t="shared" si="316"/>
        <v>POS</v>
      </c>
      <c r="D2839" s="115">
        <f t="shared" si="312"/>
        <v>41462</v>
      </c>
      <c r="E2839" s="9" t="s">
        <v>210</v>
      </c>
      <c r="F2839" s="37" t="s">
        <v>25</v>
      </c>
      <c r="G2839" s="11" t="s">
        <v>26</v>
      </c>
      <c r="H2839" s="3"/>
      <c r="I2839" s="3"/>
      <c r="J2839" s="4" t="s">
        <v>27</v>
      </c>
      <c r="K2839" s="4" t="s">
        <v>578</v>
      </c>
      <c r="L2839" s="4" t="s">
        <v>87</v>
      </c>
      <c r="M2839" s="4"/>
      <c r="N2839" s="4"/>
      <c r="O2839" s="4" t="str">
        <f t="shared" si="313"/>
        <v>Bombus (Pyrobombus) flavifrons</v>
      </c>
      <c r="P2839" s="85" t="str">
        <f t="shared" si="317"/>
        <v>Bombus flavifrons</v>
      </c>
      <c r="Q2839" s="11" t="s">
        <v>29</v>
      </c>
      <c r="R2839" s="11"/>
      <c r="S2839" s="12"/>
      <c r="T2839" s="12"/>
      <c r="U2839" s="12"/>
      <c r="V2839" s="10" t="s">
        <v>182</v>
      </c>
      <c r="W2839" s="118">
        <v>41988</v>
      </c>
      <c r="X2839" s="2"/>
      <c r="Y2839" s="129">
        <f t="shared" si="318"/>
        <v>1</v>
      </c>
      <c r="Z2839" s="110">
        <f t="shared" si="314"/>
        <v>0</v>
      </c>
      <c r="AA2839" s="1">
        <f t="shared" si="315"/>
        <v>0</v>
      </c>
    </row>
    <row r="2840" spans="1:27" ht="14.25" customHeight="1">
      <c r="A2840" s="148">
        <v>3393</v>
      </c>
      <c r="B2840" s="139">
        <v>20170708</v>
      </c>
      <c r="C2840" s="57" t="str">
        <f t="shared" si="316"/>
        <v>POS</v>
      </c>
      <c r="D2840" s="115">
        <f t="shared" si="312"/>
        <v>41462</v>
      </c>
      <c r="E2840" s="9" t="s">
        <v>210</v>
      </c>
      <c r="F2840" s="37" t="s">
        <v>25</v>
      </c>
      <c r="G2840" s="11" t="s">
        <v>26</v>
      </c>
      <c r="H2840" s="3"/>
      <c r="I2840" s="3"/>
      <c r="J2840" s="4" t="s">
        <v>27</v>
      </c>
      <c r="K2840" s="4" t="s">
        <v>578</v>
      </c>
      <c r="L2840" s="4" t="s">
        <v>87</v>
      </c>
      <c r="M2840" s="4"/>
      <c r="N2840" s="4"/>
      <c r="O2840" s="4" t="str">
        <f t="shared" si="313"/>
        <v>Bombus (Pyrobombus) flavifrons</v>
      </c>
      <c r="P2840" s="85" t="str">
        <f t="shared" si="317"/>
        <v>Bombus flavifrons</v>
      </c>
      <c r="Q2840" s="11" t="s">
        <v>29</v>
      </c>
      <c r="R2840" s="11"/>
      <c r="S2840" s="12"/>
      <c r="T2840" s="12"/>
      <c r="U2840" s="12"/>
      <c r="V2840" s="10" t="s">
        <v>182</v>
      </c>
      <c r="W2840" s="118">
        <v>41988</v>
      </c>
      <c r="X2840" s="2"/>
      <c r="Y2840" s="129">
        <f t="shared" si="318"/>
        <v>1</v>
      </c>
      <c r="Z2840" s="110">
        <f t="shared" si="314"/>
        <v>0</v>
      </c>
      <c r="AA2840" s="1">
        <f t="shared" si="315"/>
        <v>0</v>
      </c>
    </row>
    <row r="2841" spans="1:27" ht="14.25" customHeight="1">
      <c r="A2841" s="148">
        <v>3394</v>
      </c>
      <c r="B2841" s="139">
        <v>20170708</v>
      </c>
      <c r="C2841" s="57" t="str">
        <f t="shared" si="316"/>
        <v>POS</v>
      </c>
      <c r="D2841" s="115">
        <f t="shared" si="312"/>
        <v>41462</v>
      </c>
      <c r="E2841" s="9" t="s">
        <v>210</v>
      </c>
      <c r="F2841" s="37" t="s">
        <v>25</v>
      </c>
      <c r="G2841" s="11" t="s">
        <v>26</v>
      </c>
      <c r="H2841" s="3"/>
      <c r="I2841" s="3"/>
      <c r="J2841" s="4" t="s">
        <v>27</v>
      </c>
      <c r="K2841" s="4" t="s">
        <v>578</v>
      </c>
      <c r="L2841" s="4" t="s">
        <v>44</v>
      </c>
      <c r="M2841" s="4"/>
      <c r="N2841" s="4"/>
      <c r="O2841" s="4" t="str">
        <f t="shared" si="313"/>
        <v>Bombus (Pyrobombus) mixtus</v>
      </c>
      <c r="P2841" s="85" t="str">
        <f t="shared" si="317"/>
        <v>Bombus mixtus</v>
      </c>
      <c r="Q2841" s="11" t="s">
        <v>29</v>
      </c>
      <c r="R2841" s="11"/>
      <c r="S2841" s="12"/>
      <c r="T2841" s="12"/>
      <c r="U2841" s="12"/>
      <c r="V2841" s="10" t="s">
        <v>182</v>
      </c>
      <c r="W2841" s="118">
        <v>41957</v>
      </c>
      <c r="X2841" s="2" t="s">
        <v>225</v>
      </c>
      <c r="Y2841" s="129">
        <f t="shared" si="318"/>
        <v>1</v>
      </c>
      <c r="Z2841" s="110">
        <f t="shared" si="314"/>
        <v>0</v>
      </c>
      <c r="AA2841" s="1">
        <f t="shared" si="315"/>
        <v>0</v>
      </c>
    </row>
    <row r="2842" spans="1:27" ht="14.25" customHeight="1">
      <c r="A2842" s="148">
        <v>3395</v>
      </c>
      <c r="B2842" s="139">
        <v>20170708</v>
      </c>
      <c r="C2842" s="57" t="str">
        <f t="shared" si="316"/>
        <v>POS</v>
      </c>
      <c r="D2842" s="115">
        <f t="shared" si="312"/>
        <v>41462</v>
      </c>
      <c r="E2842" s="9" t="s">
        <v>210</v>
      </c>
      <c r="F2842" s="37" t="s">
        <v>25</v>
      </c>
      <c r="G2842" s="11" t="s">
        <v>26</v>
      </c>
      <c r="H2842" s="3"/>
      <c r="I2842" s="3"/>
      <c r="J2842" s="4" t="s">
        <v>27</v>
      </c>
      <c r="K2842" s="4" t="s">
        <v>578</v>
      </c>
      <c r="L2842" s="4" t="s">
        <v>87</v>
      </c>
      <c r="M2842" s="4"/>
      <c r="N2842" s="4"/>
      <c r="O2842" s="4" t="str">
        <f t="shared" si="313"/>
        <v>Bombus (Pyrobombus) flavifrons</v>
      </c>
      <c r="P2842" s="85" t="str">
        <f t="shared" si="317"/>
        <v>Bombus flavifrons</v>
      </c>
      <c r="Q2842" s="11" t="s">
        <v>43</v>
      </c>
      <c r="R2842" s="11"/>
      <c r="S2842" s="12"/>
      <c r="T2842" s="12"/>
      <c r="U2842" s="12"/>
      <c r="V2842" s="10" t="s">
        <v>182</v>
      </c>
      <c r="W2842" s="118">
        <v>41988</v>
      </c>
      <c r="X2842" s="2"/>
      <c r="Y2842" s="129">
        <f t="shared" si="318"/>
        <v>1</v>
      </c>
      <c r="Z2842" s="110">
        <f t="shared" si="314"/>
        <v>0</v>
      </c>
      <c r="AA2842" s="1">
        <f t="shared" si="315"/>
        <v>0</v>
      </c>
    </row>
    <row r="2843" spans="1:27" ht="14.25" customHeight="1">
      <c r="A2843" s="148">
        <v>3396</v>
      </c>
      <c r="B2843" s="139">
        <v>20170708</v>
      </c>
      <c r="C2843" s="57" t="str">
        <f t="shared" si="316"/>
        <v>POS</v>
      </c>
      <c r="D2843" s="115">
        <f t="shared" si="312"/>
        <v>41462</v>
      </c>
      <c r="E2843" s="9" t="s">
        <v>210</v>
      </c>
      <c r="F2843" s="37" t="s">
        <v>25</v>
      </c>
      <c r="G2843" s="11" t="s">
        <v>26</v>
      </c>
      <c r="H2843" s="3"/>
      <c r="I2843" s="3"/>
      <c r="J2843" s="4" t="s">
        <v>27</v>
      </c>
      <c r="K2843" s="4" t="s">
        <v>578</v>
      </c>
      <c r="L2843" s="4" t="s">
        <v>87</v>
      </c>
      <c r="M2843" s="4"/>
      <c r="N2843" s="4"/>
      <c r="O2843" s="4" t="str">
        <f t="shared" si="313"/>
        <v>Bombus (Pyrobombus) flavifrons</v>
      </c>
      <c r="P2843" s="85" t="str">
        <f t="shared" si="317"/>
        <v>Bombus flavifrons</v>
      </c>
      <c r="Q2843" s="11" t="s">
        <v>43</v>
      </c>
      <c r="R2843" s="11"/>
      <c r="S2843" s="12"/>
      <c r="T2843" s="12"/>
      <c r="U2843" s="12"/>
      <c r="V2843" s="10" t="s">
        <v>182</v>
      </c>
      <c r="W2843" s="118">
        <v>41988</v>
      </c>
      <c r="X2843" s="2"/>
      <c r="Y2843" s="129">
        <f t="shared" si="318"/>
        <v>1</v>
      </c>
      <c r="Z2843" s="110">
        <f t="shared" si="314"/>
        <v>0</v>
      </c>
      <c r="AA2843" s="1">
        <f t="shared" si="315"/>
        <v>0</v>
      </c>
    </row>
    <row r="2844" spans="1:27" ht="14.25" customHeight="1">
      <c r="A2844" s="150">
        <v>3397</v>
      </c>
      <c r="B2844" s="140">
        <v>20170708</v>
      </c>
      <c r="C2844" s="57" t="str">
        <f t="shared" si="316"/>
        <v>POS</v>
      </c>
      <c r="D2844" s="114">
        <f t="shared" si="312"/>
        <v>41462</v>
      </c>
      <c r="E2844" s="9" t="s">
        <v>210</v>
      </c>
      <c r="F2844" s="37" t="s">
        <v>25</v>
      </c>
      <c r="G2844" s="11" t="s">
        <v>26</v>
      </c>
      <c r="H2844" s="3"/>
      <c r="I2844" s="3"/>
      <c r="J2844" s="4" t="s">
        <v>91</v>
      </c>
      <c r="K2844" s="112" t="s">
        <v>590</v>
      </c>
      <c r="L2844" s="4" t="s">
        <v>99</v>
      </c>
      <c r="M2844" s="4"/>
      <c r="N2844" s="4" t="s">
        <v>31</v>
      </c>
      <c r="O2844" s="4" t="str">
        <f t="shared" si="313"/>
        <v>Megachile (Xanthosarus) melanophaea</v>
      </c>
      <c r="P2844" s="85" t="str">
        <f t="shared" si="317"/>
        <v>Megachile melanophaea</v>
      </c>
      <c r="Q2844" s="11" t="s">
        <v>43</v>
      </c>
      <c r="R2844" s="11"/>
      <c r="S2844" s="12"/>
      <c r="T2844" s="12"/>
      <c r="U2844" s="12"/>
      <c r="V2844" s="10" t="s">
        <v>58</v>
      </c>
      <c r="W2844" s="118">
        <v>41785</v>
      </c>
      <c r="X2844" s="2"/>
      <c r="Y2844" s="129">
        <f t="shared" si="318"/>
        <v>1</v>
      </c>
      <c r="Z2844" s="110">
        <f t="shared" si="314"/>
        <v>0</v>
      </c>
      <c r="AA2844" s="1">
        <f t="shared" si="315"/>
        <v>0</v>
      </c>
    </row>
    <row r="2845" spans="1:27" ht="14.25" customHeight="1">
      <c r="A2845" s="150">
        <v>3398</v>
      </c>
      <c r="B2845" s="140">
        <v>20170708</v>
      </c>
      <c r="C2845" s="57" t="str">
        <f t="shared" si="316"/>
        <v>POS</v>
      </c>
      <c r="D2845" s="114">
        <f t="shared" si="312"/>
        <v>41462</v>
      </c>
      <c r="E2845" s="9" t="s">
        <v>210</v>
      </c>
      <c r="F2845" s="37" t="s">
        <v>25</v>
      </c>
      <c r="G2845" s="11" t="s">
        <v>26</v>
      </c>
      <c r="H2845" s="3"/>
      <c r="I2845" s="3"/>
      <c r="J2845" s="4" t="s">
        <v>91</v>
      </c>
      <c r="K2845" s="112" t="s">
        <v>590</v>
      </c>
      <c r="L2845" s="4" t="s">
        <v>99</v>
      </c>
      <c r="M2845" s="4"/>
      <c r="N2845" s="4" t="s">
        <v>31</v>
      </c>
      <c r="O2845" s="4" t="str">
        <f t="shared" si="313"/>
        <v>Megachile (Xanthosarus) melanophaea</v>
      </c>
      <c r="P2845" s="85" t="str">
        <f t="shared" si="317"/>
        <v>Megachile melanophaea</v>
      </c>
      <c r="Q2845" s="11" t="s">
        <v>29</v>
      </c>
      <c r="R2845" s="11"/>
      <c r="S2845" s="12"/>
      <c r="T2845" s="12"/>
      <c r="U2845" s="12"/>
      <c r="V2845" s="10" t="s">
        <v>58</v>
      </c>
      <c r="W2845" s="118">
        <v>41785</v>
      </c>
      <c r="X2845" s="2"/>
      <c r="Y2845" s="129">
        <f t="shared" si="318"/>
        <v>1</v>
      </c>
      <c r="Z2845" s="110">
        <f t="shared" si="314"/>
        <v>0</v>
      </c>
      <c r="AA2845" s="1">
        <f t="shared" si="315"/>
        <v>0</v>
      </c>
    </row>
    <row r="2846" spans="1:27" ht="14.25" customHeight="1">
      <c r="A2846" s="150">
        <v>3399</v>
      </c>
      <c r="B2846" s="140">
        <v>20170708</v>
      </c>
      <c r="C2846" s="57" t="str">
        <f t="shared" si="316"/>
        <v>POS</v>
      </c>
      <c r="D2846" s="114">
        <f t="shared" si="312"/>
        <v>41462</v>
      </c>
      <c r="E2846" s="9" t="s">
        <v>210</v>
      </c>
      <c r="F2846" s="37" t="s">
        <v>25</v>
      </c>
      <c r="G2846" s="11" t="s">
        <v>26</v>
      </c>
      <c r="H2846" s="3"/>
      <c r="I2846" s="3"/>
      <c r="J2846" s="4" t="s">
        <v>91</v>
      </c>
      <c r="K2846" s="112" t="s">
        <v>590</v>
      </c>
      <c r="L2846" s="4" t="s">
        <v>99</v>
      </c>
      <c r="M2846" s="4"/>
      <c r="N2846" s="4" t="s">
        <v>31</v>
      </c>
      <c r="O2846" s="4" t="str">
        <f t="shared" si="313"/>
        <v>Megachile (Xanthosarus) melanophaea</v>
      </c>
      <c r="P2846" s="85" t="str">
        <f t="shared" si="317"/>
        <v>Megachile melanophaea</v>
      </c>
      <c r="Q2846" s="11" t="s">
        <v>29</v>
      </c>
      <c r="R2846" s="11"/>
      <c r="S2846" s="12"/>
      <c r="T2846" s="12"/>
      <c r="U2846" s="12"/>
      <c r="V2846" s="10" t="s">
        <v>58</v>
      </c>
      <c r="W2846" s="118">
        <v>41785</v>
      </c>
      <c r="X2846" s="2"/>
      <c r="Y2846" s="129">
        <f t="shared" si="318"/>
        <v>1</v>
      </c>
      <c r="Z2846" s="110">
        <f t="shared" si="314"/>
        <v>0</v>
      </c>
      <c r="AA2846" s="1">
        <f t="shared" si="315"/>
        <v>0</v>
      </c>
    </row>
    <row r="2847" spans="1:27" ht="14.25" customHeight="1">
      <c r="A2847" s="148">
        <v>3400</v>
      </c>
      <c r="B2847" s="139">
        <v>20170708</v>
      </c>
      <c r="C2847" s="57" t="str">
        <f t="shared" si="316"/>
        <v>POS</v>
      </c>
      <c r="D2847" s="115">
        <f t="shared" si="312"/>
        <v>41462</v>
      </c>
      <c r="E2847" s="9" t="s">
        <v>210</v>
      </c>
      <c r="F2847" s="37" t="s">
        <v>25</v>
      </c>
      <c r="G2847" s="11" t="s">
        <v>26</v>
      </c>
      <c r="H2847" s="3"/>
      <c r="I2847" s="3"/>
      <c r="J2847" s="4" t="s">
        <v>115</v>
      </c>
      <c r="K2847" s="4" t="s">
        <v>115</v>
      </c>
      <c r="L2847" s="4" t="s">
        <v>352</v>
      </c>
      <c r="M2847" s="4"/>
      <c r="N2847" s="4"/>
      <c r="O2847" s="4" t="str">
        <f t="shared" si="313"/>
        <v>Coelioxys (Coelioxys) sodalis</v>
      </c>
      <c r="P2847" s="85" t="str">
        <f t="shared" si="317"/>
        <v>Coelioxys sodalis</v>
      </c>
      <c r="Q2847" s="11" t="s">
        <v>43</v>
      </c>
      <c r="R2847" s="11"/>
      <c r="S2847" s="12"/>
      <c r="T2847" s="12"/>
      <c r="U2847" s="12"/>
      <c r="V2847" s="10" t="s">
        <v>182</v>
      </c>
      <c r="W2847" s="118">
        <v>41950</v>
      </c>
      <c r="X2847" s="52" t="s">
        <v>1148</v>
      </c>
      <c r="Y2847" s="129">
        <f t="shared" si="318"/>
        <v>1</v>
      </c>
      <c r="Z2847" s="110">
        <f t="shared" si="314"/>
        <v>0</v>
      </c>
      <c r="AA2847" s="1">
        <f t="shared" si="315"/>
        <v>0</v>
      </c>
    </row>
    <row r="2848" spans="1:27" ht="14.25" customHeight="1">
      <c r="A2848" s="148">
        <v>3401</v>
      </c>
      <c r="B2848" s="139">
        <v>20170708</v>
      </c>
      <c r="C2848" s="57" t="str">
        <f t="shared" si="316"/>
        <v>POS</v>
      </c>
      <c r="D2848" s="115">
        <f t="shared" si="312"/>
        <v>41462</v>
      </c>
      <c r="E2848" s="9" t="s">
        <v>210</v>
      </c>
      <c r="F2848" s="37" t="s">
        <v>25</v>
      </c>
      <c r="G2848" s="11" t="s">
        <v>26</v>
      </c>
      <c r="H2848" s="3"/>
      <c r="I2848" s="3"/>
      <c r="J2848" s="4" t="s">
        <v>124</v>
      </c>
      <c r="K2848" s="83" t="s">
        <v>165</v>
      </c>
      <c r="L2848" s="4" t="s">
        <v>158</v>
      </c>
      <c r="M2848" s="4"/>
      <c r="N2848" s="4"/>
      <c r="O2848" s="4" t="str">
        <f t="shared" si="313"/>
        <v>Osmia (Melanosmia) albolateralis</v>
      </c>
      <c r="P2848" s="85" t="str">
        <f t="shared" si="317"/>
        <v>Osmia albolateralis</v>
      </c>
      <c r="Q2848" s="11" t="s">
        <v>29</v>
      </c>
      <c r="R2848" s="11"/>
      <c r="S2848" s="12"/>
      <c r="T2848" s="12"/>
      <c r="U2848" s="12"/>
      <c r="V2848" s="10" t="s">
        <v>182</v>
      </c>
      <c r="W2848" s="118">
        <v>41953</v>
      </c>
      <c r="X2848" s="2"/>
      <c r="Y2848" s="129">
        <f t="shared" si="318"/>
        <v>1</v>
      </c>
      <c r="Z2848" s="110">
        <f t="shared" si="314"/>
        <v>0</v>
      </c>
      <c r="AA2848" s="1">
        <f t="shared" si="315"/>
        <v>0</v>
      </c>
    </row>
    <row r="2849" spans="1:27" ht="14.25" customHeight="1">
      <c r="A2849" s="148">
        <v>3402</v>
      </c>
      <c r="B2849" s="139">
        <v>20170708</v>
      </c>
      <c r="C2849" s="57" t="str">
        <f t="shared" si="316"/>
        <v>POS</v>
      </c>
      <c r="D2849" s="115">
        <f t="shared" si="312"/>
        <v>41462</v>
      </c>
      <c r="E2849" s="9" t="s">
        <v>210</v>
      </c>
      <c r="F2849" s="37" t="s">
        <v>25</v>
      </c>
      <c r="G2849" s="11" t="s">
        <v>26</v>
      </c>
      <c r="H2849" s="3"/>
      <c r="I2849" s="3"/>
      <c r="J2849" s="4" t="s">
        <v>124</v>
      </c>
      <c r="K2849" s="4" t="s">
        <v>165</v>
      </c>
      <c r="L2849" s="4" t="s">
        <v>135</v>
      </c>
      <c r="M2849" s="4"/>
      <c r="N2849" s="4"/>
      <c r="O2849" s="4" t="str">
        <f t="shared" si="313"/>
        <v>Osmia (Melanosmia) dolerosa</v>
      </c>
      <c r="P2849" s="85" t="str">
        <f t="shared" si="317"/>
        <v>Osmia dolerosa</v>
      </c>
      <c r="Q2849" s="11" t="s">
        <v>29</v>
      </c>
      <c r="R2849" s="11"/>
      <c r="S2849" s="12"/>
      <c r="T2849" s="12"/>
      <c r="U2849" s="12"/>
      <c r="V2849" s="10" t="s">
        <v>182</v>
      </c>
      <c r="W2849" s="118">
        <v>41953</v>
      </c>
      <c r="X2849" s="2"/>
      <c r="Y2849" s="129">
        <f t="shared" si="318"/>
        <v>1</v>
      </c>
      <c r="Z2849" s="110">
        <f t="shared" si="314"/>
        <v>0</v>
      </c>
      <c r="AA2849" s="1">
        <f t="shared" si="315"/>
        <v>0</v>
      </c>
    </row>
    <row r="2850" spans="1:27" ht="14.25" customHeight="1">
      <c r="A2850" s="148">
        <v>3403</v>
      </c>
      <c r="B2850" s="139">
        <v>20170708</v>
      </c>
      <c r="C2850" s="57" t="str">
        <f t="shared" si="316"/>
        <v>POS</v>
      </c>
      <c r="D2850" s="115">
        <f t="shared" si="312"/>
        <v>41462</v>
      </c>
      <c r="E2850" s="9" t="s">
        <v>210</v>
      </c>
      <c r="F2850" s="37" t="s">
        <v>25</v>
      </c>
      <c r="G2850" s="11" t="s">
        <v>26</v>
      </c>
      <c r="H2850" s="3"/>
      <c r="I2850" s="3"/>
      <c r="J2850" s="4" t="s">
        <v>124</v>
      </c>
      <c r="K2850" s="4" t="s">
        <v>165</v>
      </c>
      <c r="L2850" s="4" t="s">
        <v>135</v>
      </c>
      <c r="M2850" s="4"/>
      <c r="N2850" s="4"/>
      <c r="O2850" s="4" t="str">
        <f t="shared" si="313"/>
        <v>Osmia (Melanosmia) dolerosa</v>
      </c>
      <c r="P2850" s="85" t="str">
        <f t="shared" si="317"/>
        <v>Osmia dolerosa</v>
      </c>
      <c r="Q2850" s="11" t="s">
        <v>29</v>
      </c>
      <c r="R2850" s="11"/>
      <c r="S2850" s="12"/>
      <c r="T2850" s="12"/>
      <c r="U2850" s="12"/>
      <c r="V2850" s="10" t="s">
        <v>182</v>
      </c>
      <c r="W2850" s="118">
        <v>41953</v>
      </c>
      <c r="X2850" s="2"/>
      <c r="Y2850" s="129">
        <f t="shared" si="318"/>
        <v>1</v>
      </c>
      <c r="Z2850" s="110">
        <f t="shared" si="314"/>
        <v>0</v>
      </c>
      <c r="AA2850" s="1">
        <f t="shared" si="315"/>
        <v>0</v>
      </c>
    </row>
    <row r="2851" spans="1:27" ht="14.25" customHeight="1">
      <c r="A2851" s="148">
        <v>3404</v>
      </c>
      <c r="B2851" s="139">
        <v>20170708</v>
      </c>
      <c r="C2851" s="57" t="str">
        <f t="shared" si="316"/>
        <v>POS</v>
      </c>
      <c r="D2851" s="115">
        <f t="shared" si="312"/>
        <v>41462</v>
      </c>
      <c r="E2851" s="9" t="s">
        <v>210</v>
      </c>
      <c r="F2851" s="37" t="s">
        <v>25</v>
      </c>
      <c r="G2851" s="11" t="s">
        <v>26</v>
      </c>
      <c r="H2851" s="3"/>
      <c r="I2851" s="3"/>
      <c r="J2851" s="4" t="s">
        <v>124</v>
      </c>
      <c r="K2851" s="4" t="s">
        <v>165</v>
      </c>
      <c r="L2851" s="4" t="s">
        <v>135</v>
      </c>
      <c r="M2851" s="4"/>
      <c r="N2851" s="4"/>
      <c r="O2851" s="4" t="str">
        <f t="shared" si="313"/>
        <v>Osmia (Melanosmia) dolerosa</v>
      </c>
      <c r="P2851" s="85" t="str">
        <f t="shared" si="317"/>
        <v>Osmia dolerosa</v>
      </c>
      <c r="Q2851" s="11" t="s">
        <v>29</v>
      </c>
      <c r="R2851" s="11"/>
      <c r="S2851" s="12"/>
      <c r="T2851" s="12"/>
      <c r="U2851" s="12"/>
      <c r="V2851" s="10" t="s">
        <v>182</v>
      </c>
      <c r="W2851" s="118">
        <v>41953</v>
      </c>
      <c r="X2851" s="2"/>
      <c r="Y2851" s="129">
        <f t="shared" si="318"/>
        <v>1</v>
      </c>
      <c r="Z2851" s="110">
        <f t="shared" si="314"/>
        <v>0</v>
      </c>
      <c r="AA2851" s="1">
        <f t="shared" si="315"/>
        <v>0</v>
      </c>
    </row>
    <row r="2852" spans="1:27" ht="14.25" customHeight="1">
      <c r="A2852" s="148">
        <v>3405</v>
      </c>
      <c r="B2852" s="139">
        <v>20170708</v>
      </c>
      <c r="C2852" s="57" t="str">
        <f t="shared" si="316"/>
        <v>POS</v>
      </c>
      <c r="D2852" s="115">
        <f t="shared" si="312"/>
        <v>41462</v>
      </c>
      <c r="E2852" s="9" t="s">
        <v>210</v>
      </c>
      <c r="F2852" s="37" t="s">
        <v>25</v>
      </c>
      <c r="G2852" s="11" t="s">
        <v>26</v>
      </c>
      <c r="H2852" s="3"/>
      <c r="I2852" s="3"/>
      <c r="J2852" s="4" t="s">
        <v>117</v>
      </c>
      <c r="K2852" s="4" t="s">
        <v>202</v>
      </c>
      <c r="L2852" s="4" t="s">
        <v>120</v>
      </c>
      <c r="M2852" s="4"/>
      <c r="N2852" s="4" t="s">
        <v>55</v>
      </c>
      <c r="O2852" s="4" t="str">
        <f t="shared" si="313"/>
        <v>Lasioglossum (Sphecodogastra) nr. cooleyi</v>
      </c>
      <c r="P2852" s="85" t="str">
        <f t="shared" si="317"/>
        <v>Lasioglossum cooleyi</v>
      </c>
      <c r="Q2852" s="11" t="s">
        <v>29</v>
      </c>
      <c r="R2852" s="11"/>
      <c r="S2852" s="12"/>
      <c r="T2852" s="12"/>
      <c r="U2852" s="12"/>
      <c r="V2852" s="10" t="s">
        <v>182</v>
      </c>
      <c r="W2852" s="118">
        <v>41957</v>
      </c>
      <c r="X2852" s="2" t="s">
        <v>208</v>
      </c>
      <c r="Y2852" s="129">
        <f t="shared" si="318"/>
        <v>1</v>
      </c>
      <c r="Z2852" s="110">
        <f t="shared" si="314"/>
        <v>0</v>
      </c>
      <c r="AA2852" s="1">
        <f t="shared" si="315"/>
        <v>0</v>
      </c>
    </row>
    <row r="2853" spans="1:27" ht="14.25" customHeight="1">
      <c r="A2853" s="148">
        <v>3406</v>
      </c>
      <c r="B2853" s="139">
        <v>20170708</v>
      </c>
      <c r="C2853" s="57" t="str">
        <f t="shared" si="316"/>
        <v>POS</v>
      </c>
      <c r="D2853" s="115">
        <f t="shared" si="312"/>
        <v>41462</v>
      </c>
      <c r="E2853" s="9" t="s">
        <v>210</v>
      </c>
      <c r="F2853" s="37" t="s">
        <v>25</v>
      </c>
      <c r="G2853" s="11" t="s">
        <v>26</v>
      </c>
      <c r="H2853" s="3"/>
      <c r="I2853" s="3"/>
      <c r="J2853" s="4" t="s">
        <v>117</v>
      </c>
      <c r="K2853" s="4" t="s">
        <v>167</v>
      </c>
      <c r="L2853" s="4" t="s">
        <v>665</v>
      </c>
      <c r="M2853" s="4"/>
      <c r="N2853" s="4"/>
      <c r="O2853" s="4" t="str">
        <f t="shared" si="313"/>
        <v>Lasioglossum (Dialictus) nevadense</v>
      </c>
      <c r="P2853" s="85" t="str">
        <f t="shared" si="317"/>
        <v>Lasioglossum nevadense</v>
      </c>
      <c r="Q2853" s="11" t="s">
        <v>29</v>
      </c>
      <c r="R2853" s="11"/>
      <c r="S2853" s="12"/>
      <c r="T2853" s="12"/>
      <c r="U2853" s="12"/>
      <c r="V2853" s="10" t="s">
        <v>182</v>
      </c>
      <c r="W2853" s="118">
        <v>42007</v>
      </c>
      <c r="X2853" s="2" t="s">
        <v>1087</v>
      </c>
      <c r="Y2853" s="129">
        <f t="shared" si="318"/>
        <v>1</v>
      </c>
      <c r="Z2853" s="110">
        <f t="shared" si="314"/>
        <v>0</v>
      </c>
      <c r="AA2853" s="1">
        <f t="shared" si="315"/>
        <v>0</v>
      </c>
    </row>
    <row r="2854" spans="1:27" ht="14.25" customHeight="1">
      <c r="A2854" s="148">
        <v>3407</v>
      </c>
      <c r="B2854" s="139">
        <v>20170708</v>
      </c>
      <c r="C2854" s="57" t="str">
        <f t="shared" si="316"/>
        <v>POS</v>
      </c>
      <c r="D2854" s="115">
        <f t="shared" ref="D2854:D2917" si="319">DATEVALUE(LEFT(B2854,4)&amp;"/"&amp;MID(B2854,5,2)&amp;"/"&amp;RIGHT(B2854,2))</f>
        <v>41462</v>
      </c>
      <c r="E2854" s="9" t="s">
        <v>210</v>
      </c>
      <c r="F2854" s="37" t="s">
        <v>25</v>
      </c>
      <c r="G2854" s="11" t="s">
        <v>26</v>
      </c>
      <c r="H2854" s="3"/>
      <c r="I2854" s="3"/>
      <c r="J2854" s="4" t="s">
        <v>53</v>
      </c>
      <c r="K2854" s="84" t="s">
        <v>591</v>
      </c>
      <c r="L2854" s="4" t="s">
        <v>152</v>
      </c>
      <c r="M2854" s="4"/>
      <c r="N2854" s="4"/>
      <c r="O2854" s="4" t="str">
        <f t="shared" ref="O2854:O2917" si="320">J2854&amp;" "&amp;IF(LEN(K2854)&gt;0,"("&amp;K2854&amp;") ","")&amp;IF(LEN(N2854)&gt;0,"nr. ","")&amp;L2854&amp;IF(LEN(M2854)&gt;0," ssp. "&amp;M2854,"")</f>
        <v>Melissodes (Eumelissodes) microsticta</v>
      </c>
      <c r="P2854" s="85" t="str">
        <f t="shared" si="317"/>
        <v>Melissodes microsticta</v>
      </c>
      <c r="Q2854" s="11" t="s">
        <v>29</v>
      </c>
      <c r="R2854" s="11"/>
      <c r="S2854" s="12"/>
      <c r="T2854" s="12"/>
      <c r="U2854" s="12"/>
      <c r="V2854" s="10" t="s">
        <v>182</v>
      </c>
      <c r="W2854" s="118">
        <v>41957</v>
      </c>
      <c r="X2854" s="2"/>
      <c r="Y2854" s="129">
        <f t="shared" si="318"/>
        <v>1</v>
      </c>
      <c r="Z2854" s="110">
        <f t="shared" si="314"/>
        <v>0</v>
      </c>
      <c r="AA2854" s="1">
        <f t="shared" si="315"/>
        <v>0</v>
      </c>
    </row>
    <row r="2855" spans="1:27" ht="14.25" customHeight="1">
      <c r="A2855" s="148">
        <v>3408</v>
      </c>
      <c r="B2855" s="139">
        <v>20170708</v>
      </c>
      <c r="C2855" s="57" t="str">
        <f t="shared" si="316"/>
        <v>POS</v>
      </c>
      <c r="D2855" s="115">
        <f t="shared" si="319"/>
        <v>41462</v>
      </c>
      <c r="E2855" s="9" t="s">
        <v>210</v>
      </c>
      <c r="F2855" s="37" t="s">
        <v>25</v>
      </c>
      <c r="G2855" s="11" t="s">
        <v>26</v>
      </c>
      <c r="H2855" s="3"/>
      <c r="I2855" s="3"/>
      <c r="J2855" s="4" t="s">
        <v>53</v>
      </c>
      <c r="K2855" s="84" t="s">
        <v>591</v>
      </c>
      <c r="L2855" s="4" t="s">
        <v>152</v>
      </c>
      <c r="M2855" s="4"/>
      <c r="N2855" s="4"/>
      <c r="O2855" s="4" t="str">
        <f t="shared" si="320"/>
        <v>Melissodes (Eumelissodes) microsticta</v>
      </c>
      <c r="P2855" s="85" t="str">
        <f t="shared" si="317"/>
        <v>Melissodes microsticta</v>
      </c>
      <c r="Q2855" s="11" t="s">
        <v>29</v>
      </c>
      <c r="R2855" s="11"/>
      <c r="S2855" s="12"/>
      <c r="T2855" s="12"/>
      <c r="U2855" s="12"/>
      <c r="V2855" s="10" t="s">
        <v>182</v>
      </c>
      <c r="W2855" s="118">
        <v>41957</v>
      </c>
      <c r="X2855" s="2"/>
      <c r="Y2855" s="129">
        <f t="shared" si="318"/>
        <v>1</v>
      </c>
      <c r="Z2855" s="110">
        <f t="shared" si="314"/>
        <v>0</v>
      </c>
      <c r="AA2855" s="1">
        <f t="shared" si="315"/>
        <v>0</v>
      </c>
    </row>
    <row r="2856" spans="1:27" ht="14.25" customHeight="1">
      <c r="A2856" s="148">
        <v>3409</v>
      </c>
      <c r="B2856" s="139">
        <v>20170708</v>
      </c>
      <c r="C2856" s="57" t="str">
        <f t="shared" si="316"/>
        <v>POS</v>
      </c>
      <c r="D2856" s="115">
        <f t="shared" si="319"/>
        <v>41462</v>
      </c>
      <c r="E2856" s="9" t="s">
        <v>210</v>
      </c>
      <c r="F2856" s="37" t="s">
        <v>25</v>
      </c>
      <c r="G2856" s="11" t="s">
        <v>26</v>
      </c>
      <c r="H2856" s="3"/>
      <c r="I2856" s="3"/>
      <c r="J2856" s="4" t="s">
        <v>53</v>
      </c>
      <c r="K2856" s="84" t="s">
        <v>591</v>
      </c>
      <c r="L2856" s="4" t="s">
        <v>152</v>
      </c>
      <c r="M2856" s="4"/>
      <c r="N2856" s="4"/>
      <c r="O2856" s="4" t="str">
        <f t="shared" si="320"/>
        <v>Melissodes (Eumelissodes) microsticta</v>
      </c>
      <c r="P2856" s="85" t="str">
        <f t="shared" si="317"/>
        <v>Melissodes microsticta</v>
      </c>
      <c r="Q2856" s="11" t="s">
        <v>29</v>
      </c>
      <c r="R2856" s="11"/>
      <c r="S2856" s="12"/>
      <c r="T2856" s="12"/>
      <c r="U2856" s="12"/>
      <c r="V2856" s="10" t="s">
        <v>182</v>
      </c>
      <c r="W2856" s="118">
        <v>41957</v>
      </c>
      <c r="X2856" s="2"/>
      <c r="Y2856" s="129">
        <f t="shared" si="318"/>
        <v>1</v>
      </c>
      <c r="Z2856" s="110">
        <f t="shared" si="314"/>
        <v>0</v>
      </c>
      <c r="AA2856" s="1">
        <f t="shared" si="315"/>
        <v>0</v>
      </c>
    </row>
    <row r="2857" spans="1:27" ht="14.25" customHeight="1">
      <c r="A2857" s="148">
        <v>3410</v>
      </c>
      <c r="B2857" s="139">
        <v>20170708</v>
      </c>
      <c r="C2857" s="57" t="str">
        <f t="shared" si="316"/>
        <v>POS</v>
      </c>
      <c r="D2857" s="115">
        <f t="shared" si="319"/>
        <v>41462</v>
      </c>
      <c r="E2857" s="9" t="s">
        <v>210</v>
      </c>
      <c r="F2857" s="37" t="s">
        <v>25</v>
      </c>
      <c r="G2857" s="11" t="s">
        <v>26</v>
      </c>
      <c r="H2857" s="3"/>
      <c r="I2857" s="3"/>
      <c r="J2857" s="4" t="s">
        <v>53</v>
      </c>
      <c r="K2857" s="84" t="s">
        <v>591</v>
      </c>
      <c r="L2857" s="4" t="s">
        <v>152</v>
      </c>
      <c r="M2857" s="4"/>
      <c r="N2857" s="4"/>
      <c r="O2857" s="4" t="str">
        <f t="shared" si="320"/>
        <v>Melissodes (Eumelissodes) microsticta</v>
      </c>
      <c r="P2857" s="85" t="str">
        <f t="shared" si="317"/>
        <v>Melissodes microsticta</v>
      </c>
      <c r="Q2857" s="11" t="s">
        <v>29</v>
      </c>
      <c r="R2857" s="11"/>
      <c r="S2857" s="12"/>
      <c r="T2857" s="12"/>
      <c r="U2857" s="12"/>
      <c r="V2857" s="10" t="s">
        <v>182</v>
      </c>
      <c r="W2857" s="118">
        <v>41957</v>
      </c>
      <c r="X2857" s="2"/>
      <c r="Y2857" s="129">
        <f t="shared" si="318"/>
        <v>1</v>
      </c>
      <c r="Z2857" s="110">
        <f t="shared" si="314"/>
        <v>0</v>
      </c>
      <c r="AA2857" s="1">
        <f t="shared" si="315"/>
        <v>0</v>
      </c>
    </row>
    <row r="2858" spans="1:27" ht="14.25" customHeight="1">
      <c r="A2858" s="148">
        <v>3411</v>
      </c>
      <c r="B2858" s="139">
        <v>20170708</v>
      </c>
      <c r="C2858" s="57" t="str">
        <f t="shared" si="316"/>
        <v>POS</v>
      </c>
      <c r="D2858" s="115">
        <f t="shared" si="319"/>
        <v>41462</v>
      </c>
      <c r="E2858" s="9" t="s">
        <v>210</v>
      </c>
      <c r="F2858" s="37" t="s">
        <v>25</v>
      </c>
      <c r="G2858" s="11" t="s">
        <v>26</v>
      </c>
      <c r="H2858" s="3"/>
      <c r="I2858" s="3"/>
      <c r="J2858" s="4" t="s">
        <v>53</v>
      </c>
      <c r="K2858" s="84" t="s">
        <v>591</v>
      </c>
      <c r="L2858" s="4" t="s">
        <v>152</v>
      </c>
      <c r="M2858" s="4"/>
      <c r="N2858" s="4"/>
      <c r="O2858" s="4" t="str">
        <f t="shared" si="320"/>
        <v>Melissodes (Eumelissodes) microsticta</v>
      </c>
      <c r="P2858" s="85" t="str">
        <f t="shared" si="317"/>
        <v>Melissodes microsticta</v>
      </c>
      <c r="Q2858" s="11" t="s">
        <v>43</v>
      </c>
      <c r="R2858" s="11"/>
      <c r="S2858" s="12"/>
      <c r="T2858" s="12"/>
      <c r="U2858" s="12"/>
      <c r="V2858" s="10" t="s">
        <v>182</v>
      </c>
      <c r="W2858" s="118">
        <v>41954</v>
      </c>
      <c r="X2858" s="2"/>
      <c r="Y2858" s="129">
        <f t="shared" si="318"/>
        <v>1</v>
      </c>
      <c r="Z2858" s="110">
        <f t="shared" si="314"/>
        <v>0</v>
      </c>
      <c r="AA2858" s="1">
        <f t="shared" si="315"/>
        <v>0</v>
      </c>
    </row>
    <row r="2859" spans="1:27" ht="14.25" customHeight="1">
      <c r="A2859" s="148">
        <v>3412</v>
      </c>
      <c r="B2859" s="139">
        <v>20170708</v>
      </c>
      <c r="C2859" s="57" t="str">
        <f t="shared" si="316"/>
        <v>POS</v>
      </c>
      <c r="D2859" s="115">
        <f t="shared" si="319"/>
        <v>41462</v>
      </c>
      <c r="E2859" s="9" t="s">
        <v>220</v>
      </c>
      <c r="F2859" s="37" t="s">
        <v>25</v>
      </c>
      <c r="G2859" s="11" t="s">
        <v>26</v>
      </c>
      <c r="H2859" s="3"/>
      <c r="I2859" s="3"/>
      <c r="J2859" s="4" t="s">
        <v>27</v>
      </c>
      <c r="K2859" s="4" t="s">
        <v>578</v>
      </c>
      <c r="L2859" s="4" t="s">
        <v>87</v>
      </c>
      <c r="M2859" s="4"/>
      <c r="N2859" s="4"/>
      <c r="O2859" s="4" t="str">
        <f t="shared" si="320"/>
        <v>Bombus (Pyrobombus) flavifrons</v>
      </c>
      <c r="P2859" s="85" t="str">
        <f t="shared" si="317"/>
        <v>Bombus flavifrons</v>
      </c>
      <c r="Q2859" s="11" t="s">
        <v>43</v>
      </c>
      <c r="R2859" s="11"/>
      <c r="S2859" s="12"/>
      <c r="T2859" s="12"/>
      <c r="U2859" s="12"/>
      <c r="V2859" s="10" t="s">
        <v>182</v>
      </c>
      <c r="W2859" s="118">
        <v>41988</v>
      </c>
      <c r="X2859" s="2"/>
      <c r="Y2859" s="129">
        <f t="shared" si="318"/>
        <v>1</v>
      </c>
      <c r="Z2859" s="110">
        <f t="shared" si="314"/>
        <v>0</v>
      </c>
      <c r="AA2859" s="1">
        <f t="shared" si="315"/>
        <v>0</v>
      </c>
    </row>
    <row r="2860" spans="1:27" ht="14.25" customHeight="1">
      <c r="A2860" s="148">
        <v>3413</v>
      </c>
      <c r="B2860" s="139">
        <v>20170708</v>
      </c>
      <c r="C2860" s="57" t="str">
        <f t="shared" si="316"/>
        <v>POS</v>
      </c>
      <c r="D2860" s="115">
        <f t="shared" si="319"/>
        <v>41462</v>
      </c>
      <c r="E2860" s="9" t="s">
        <v>220</v>
      </c>
      <c r="F2860" s="37" t="s">
        <v>25</v>
      </c>
      <c r="G2860" s="11" t="s">
        <v>26</v>
      </c>
      <c r="H2860" s="3"/>
      <c r="I2860" s="3"/>
      <c r="J2860" s="4" t="s">
        <v>27</v>
      </c>
      <c r="K2860" s="4" t="s">
        <v>578</v>
      </c>
      <c r="L2860" s="4" t="s">
        <v>87</v>
      </c>
      <c r="M2860" s="4"/>
      <c r="N2860" s="4"/>
      <c r="O2860" s="4" t="str">
        <f t="shared" si="320"/>
        <v>Bombus (Pyrobombus) flavifrons</v>
      </c>
      <c r="P2860" s="85" t="str">
        <f t="shared" si="317"/>
        <v>Bombus flavifrons</v>
      </c>
      <c r="Q2860" s="11" t="s">
        <v>43</v>
      </c>
      <c r="R2860" s="11"/>
      <c r="S2860" s="12"/>
      <c r="T2860" s="12"/>
      <c r="U2860" s="12"/>
      <c r="V2860" s="10" t="s">
        <v>182</v>
      </c>
      <c r="W2860" s="118">
        <v>41988</v>
      </c>
      <c r="X2860" s="2"/>
      <c r="Y2860" s="129">
        <f t="shared" si="318"/>
        <v>1</v>
      </c>
      <c r="Z2860" s="110">
        <f t="shared" si="314"/>
        <v>0</v>
      </c>
      <c r="AA2860" s="1">
        <f t="shared" si="315"/>
        <v>0</v>
      </c>
    </row>
    <row r="2861" spans="1:27" ht="14.25" customHeight="1">
      <c r="A2861" s="148">
        <v>3414</v>
      </c>
      <c r="B2861" s="139">
        <v>20170708</v>
      </c>
      <c r="C2861" s="57" t="str">
        <f t="shared" si="316"/>
        <v>POS</v>
      </c>
      <c r="D2861" s="115">
        <f t="shared" si="319"/>
        <v>41462</v>
      </c>
      <c r="E2861" s="9" t="s">
        <v>220</v>
      </c>
      <c r="F2861" s="37" t="s">
        <v>25</v>
      </c>
      <c r="G2861" s="11" t="s">
        <v>26</v>
      </c>
      <c r="H2861" s="3"/>
      <c r="I2861" s="3"/>
      <c r="J2861" s="4" t="s">
        <v>27</v>
      </c>
      <c r="K2861" s="4" t="s">
        <v>578</v>
      </c>
      <c r="L2861" s="4" t="s">
        <v>44</v>
      </c>
      <c r="M2861" s="4"/>
      <c r="N2861" s="4"/>
      <c r="O2861" s="4" t="str">
        <f t="shared" si="320"/>
        <v>Bombus (Pyrobombus) mixtus</v>
      </c>
      <c r="P2861" s="85" t="str">
        <f t="shared" si="317"/>
        <v>Bombus mixtus</v>
      </c>
      <c r="Q2861" s="11" t="s">
        <v>43</v>
      </c>
      <c r="R2861" s="11"/>
      <c r="S2861" s="12"/>
      <c r="T2861" s="12"/>
      <c r="U2861" s="12"/>
      <c r="V2861" s="10" t="s">
        <v>182</v>
      </c>
      <c r="W2861" s="118">
        <v>41988</v>
      </c>
      <c r="X2861" s="2" t="s">
        <v>45</v>
      </c>
      <c r="Y2861" s="129">
        <f t="shared" si="318"/>
        <v>1</v>
      </c>
      <c r="Z2861" s="110">
        <f t="shared" si="314"/>
        <v>0</v>
      </c>
      <c r="AA2861" s="1">
        <f t="shared" si="315"/>
        <v>0</v>
      </c>
    </row>
    <row r="2862" spans="1:27" ht="14.25" customHeight="1">
      <c r="A2862" s="148">
        <v>3415</v>
      </c>
      <c r="B2862" s="139">
        <v>20170708</v>
      </c>
      <c r="C2862" s="57" t="str">
        <f t="shared" si="316"/>
        <v>POS</v>
      </c>
      <c r="D2862" s="115">
        <f t="shared" si="319"/>
        <v>41462</v>
      </c>
      <c r="E2862" s="9" t="s">
        <v>220</v>
      </c>
      <c r="F2862" s="37" t="s">
        <v>25</v>
      </c>
      <c r="G2862" s="11" t="s">
        <v>26</v>
      </c>
      <c r="H2862" s="3"/>
      <c r="I2862" s="3"/>
      <c r="J2862" s="4" t="s">
        <v>27</v>
      </c>
      <c r="K2862" s="4" t="s">
        <v>578</v>
      </c>
      <c r="L2862" s="4" t="s">
        <v>44</v>
      </c>
      <c r="M2862" s="4"/>
      <c r="N2862" s="4"/>
      <c r="O2862" s="4" t="str">
        <f t="shared" si="320"/>
        <v>Bombus (Pyrobombus) mixtus</v>
      </c>
      <c r="P2862" s="85" t="str">
        <f t="shared" si="317"/>
        <v>Bombus mixtus</v>
      </c>
      <c r="Q2862" s="11" t="s">
        <v>43</v>
      </c>
      <c r="R2862" s="11"/>
      <c r="S2862" s="12"/>
      <c r="T2862" s="12"/>
      <c r="U2862" s="12"/>
      <c r="V2862" s="10" t="s">
        <v>182</v>
      </c>
      <c r="W2862" s="118">
        <v>41988</v>
      </c>
      <c r="X2862" s="2"/>
      <c r="Y2862" s="129">
        <f t="shared" si="318"/>
        <v>1</v>
      </c>
      <c r="Z2862" s="110">
        <f t="shared" si="314"/>
        <v>0</v>
      </c>
      <c r="AA2862" s="1">
        <f t="shared" si="315"/>
        <v>0</v>
      </c>
    </row>
    <row r="2863" spans="1:27" ht="14.25" customHeight="1">
      <c r="A2863" s="148">
        <v>3416</v>
      </c>
      <c r="B2863" s="139">
        <v>20170708</v>
      </c>
      <c r="C2863" s="57" t="str">
        <f t="shared" si="316"/>
        <v>POS</v>
      </c>
      <c r="D2863" s="115">
        <f t="shared" si="319"/>
        <v>41462</v>
      </c>
      <c r="E2863" s="9" t="s">
        <v>220</v>
      </c>
      <c r="F2863" s="37" t="s">
        <v>25</v>
      </c>
      <c r="G2863" s="11" t="s">
        <v>26</v>
      </c>
      <c r="H2863" s="3"/>
      <c r="I2863" s="3"/>
      <c r="J2863" s="4" t="s">
        <v>27</v>
      </c>
      <c r="K2863" s="4" t="s">
        <v>578</v>
      </c>
      <c r="L2863" s="4" t="s">
        <v>44</v>
      </c>
      <c r="M2863" s="4"/>
      <c r="N2863" s="4"/>
      <c r="O2863" s="4" t="str">
        <f t="shared" si="320"/>
        <v>Bombus (Pyrobombus) mixtus</v>
      </c>
      <c r="P2863" s="85" t="str">
        <f t="shared" si="317"/>
        <v>Bombus mixtus</v>
      </c>
      <c r="Q2863" s="11" t="s">
        <v>43</v>
      </c>
      <c r="R2863" s="11"/>
      <c r="S2863" s="12"/>
      <c r="T2863" s="12"/>
      <c r="U2863" s="12"/>
      <c r="V2863" s="10" t="s">
        <v>182</v>
      </c>
      <c r="W2863" s="118">
        <v>41988</v>
      </c>
      <c r="X2863" s="2" t="s">
        <v>652</v>
      </c>
      <c r="Y2863" s="129">
        <f t="shared" si="318"/>
        <v>1</v>
      </c>
      <c r="Z2863" s="110">
        <f t="shared" si="314"/>
        <v>0</v>
      </c>
      <c r="AA2863" s="1">
        <f t="shared" si="315"/>
        <v>0</v>
      </c>
    </row>
    <row r="2864" spans="1:27" ht="14.25" customHeight="1">
      <c r="A2864" s="150">
        <v>3417</v>
      </c>
      <c r="B2864" s="140">
        <v>20170708</v>
      </c>
      <c r="C2864" s="57" t="str">
        <f t="shared" si="316"/>
        <v>POS</v>
      </c>
      <c r="D2864" s="114">
        <f t="shared" si="319"/>
        <v>41462</v>
      </c>
      <c r="E2864" s="9" t="s">
        <v>220</v>
      </c>
      <c r="F2864" s="37" t="s">
        <v>25</v>
      </c>
      <c r="G2864" s="11" t="s">
        <v>26</v>
      </c>
      <c r="H2864" s="3"/>
      <c r="I2864" s="3"/>
      <c r="J2864" s="4" t="s">
        <v>91</v>
      </c>
      <c r="K2864" s="112" t="s">
        <v>590</v>
      </c>
      <c r="L2864" s="4" t="s">
        <v>99</v>
      </c>
      <c r="M2864" s="4"/>
      <c r="N2864" s="4" t="s">
        <v>31</v>
      </c>
      <c r="O2864" s="4" t="str">
        <f t="shared" si="320"/>
        <v>Megachile (Xanthosarus) melanophaea</v>
      </c>
      <c r="P2864" s="85" t="str">
        <f t="shared" si="317"/>
        <v>Megachile melanophaea</v>
      </c>
      <c r="Q2864" s="11" t="s">
        <v>29</v>
      </c>
      <c r="R2864" s="11"/>
      <c r="S2864" s="12"/>
      <c r="T2864" s="12"/>
      <c r="U2864" s="12"/>
      <c r="V2864" s="10" t="s">
        <v>58</v>
      </c>
      <c r="W2864" s="6">
        <v>41785</v>
      </c>
      <c r="X2864" s="2"/>
      <c r="Y2864" s="129">
        <f t="shared" si="318"/>
        <v>1</v>
      </c>
      <c r="Z2864" s="110">
        <f t="shared" si="314"/>
        <v>0</v>
      </c>
      <c r="AA2864" s="1">
        <f t="shared" si="315"/>
        <v>0</v>
      </c>
    </row>
    <row r="2865" spans="1:27" ht="14.25" customHeight="1">
      <c r="A2865" s="148">
        <v>3418</v>
      </c>
      <c r="B2865" s="139">
        <v>20170708</v>
      </c>
      <c r="C2865" s="57" t="str">
        <f t="shared" si="316"/>
        <v>POS</v>
      </c>
      <c r="D2865" s="115">
        <f t="shared" si="319"/>
        <v>41462</v>
      </c>
      <c r="E2865" s="9" t="s">
        <v>220</v>
      </c>
      <c r="F2865" s="37" t="s">
        <v>25</v>
      </c>
      <c r="G2865" s="11" t="s">
        <v>26</v>
      </c>
      <c r="H2865" s="3"/>
      <c r="I2865" s="3"/>
      <c r="J2865" s="4" t="s">
        <v>53</v>
      </c>
      <c r="K2865" s="84" t="s">
        <v>592</v>
      </c>
      <c r="L2865" s="84" t="s">
        <v>56</v>
      </c>
      <c r="M2865" s="4"/>
      <c r="N2865" s="4"/>
      <c r="O2865" s="4" t="str">
        <f t="shared" si="320"/>
        <v>Melissodes (Heliomelissodes) rivalis</v>
      </c>
      <c r="P2865" s="85" t="str">
        <f t="shared" si="317"/>
        <v>Melissodes rivalis</v>
      </c>
      <c r="Q2865" s="11" t="s">
        <v>29</v>
      </c>
      <c r="R2865" s="11"/>
      <c r="S2865" s="12"/>
      <c r="T2865" s="12"/>
      <c r="U2865" s="12"/>
      <c r="V2865" s="10" t="s">
        <v>182</v>
      </c>
      <c r="W2865" s="118">
        <v>41953</v>
      </c>
      <c r="X2865" s="2"/>
      <c r="Y2865" s="129">
        <f t="shared" si="318"/>
        <v>1</v>
      </c>
      <c r="Z2865" s="110">
        <f t="shared" si="314"/>
        <v>0</v>
      </c>
      <c r="AA2865" s="1">
        <f t="shared" si="315"/>
        <v>0</v>
      </c>
    </row>
    <row r="2866" spans="1:27" ht="14.25" customHeight="1">
      <c r="A2866" s="148">
        <v>3419</v>
      </c>
      <c r="B2866" s="139">
        <v>20170708</v>
      </c>
      <c r="C2866" s="57" t="str">
        <f t="shared" si="316"/>
        <v>POS</v>
      </c>
      <c r="D2866" s="115">
        <f t="shared" si="319"/>
        <v>41462</v>
      </c>
      <c r="E2866" s="9" t="s">
        <v>220</v>
      </c>
      <c r="F2866" s="37" t="s">
        <v>25</v>
      </c>
      <c r="G2866" s="11" t="s">
        <v>26</v>
      </c>
      <c r="H2866" s="3"/>
      <c r="I2866" s="3"/>
      <c r="J2866" s="4" t="s">
        <v>124</v>
      </c>
      <c r="K2866" s="4" t="s">
        <v>165</v>
      </c>
      <c r="L2866" s="4" t="s">
        <v>135</v>
      </c>
      <c r="M2866" s="4"/>
      <c r="N2866" s="4"/>
      <c r="O2866" s="4" t="str">
        <f t="shared" si="320"/>
        <v>Osmia (Melanosmia) dolerosa</v>
      </c>
      <c r="P2866" s="85" t="str">
        <f t="shared" si="317"/>
        <v>Osmia dolerosa</v>
      </c>
      <c r="Q2866" s="11" t="s">
        <v>29</v>
      </c>
      <c r="R2866" s="11"/>
      <c r="S2866" s="12"/>
      <c r="T2866" s="12"/>
      <c r="U2866" s="12"/>
      <c r="V2866" s="10" t="s">
        <v>182</v>
      </c>
      <c r="W2866" s="118">
        <v>41953</v>
      </c>
      <c r="X2866" s="2"/>
      <c r="Y2866" s="129">
        <f t="shared" si="318"/>
        <v>1</v>
      </c>
      <c r="Z2866" s="110">
        <f t="shared" si="314"/>
        <v>0</v>
      </c>
      <c r="AA2866" s="1">
        <f t="shared" si="315"/>
        <v>0</v>
      </c>
    </row>
    <row r="2867" spans="1:27" ht="14.25" customHeight="1">
      <c r="A2867" s="148">
        <v>3420</v>
      </c>
      <c r="B2867" s="139">
        <v>20170708</v>
      </c>
      <c r="C2867" s="57" t="str">
        <f t="shared" si="316"/>
        <v>POS</v>
      </c>
      <c r="D2867" s="115">
        <f t="shared" si="319"/>
        <v>41462</v>
      </c>
      <c r="E2867" s="9" t="s">
        <v>220</v>
      </c>
      <c r="F2867" s="37" t="s">
        <v>25</v>
      </c>
      <c r="G2867" s="11" t="s">
        <v>26</v>
      </c>
      <c r="H2867" s="3"/>
      <c r="I2867" s="3"/>
      <c r="J2867" s="4" t="s">
        <v>53</v>
      </c>
      <c r="K2867" s="84" t="s">
        <v>591</v>
      </c>
      <c r="L2867" s="4" t="s">
        <v>152</v>
      </c>
      <c r="M2867" s="4"/>
      <c r="N2867" s="4"/>
      <c r="O2867" s="4" t="str">
        <f t="shared" si="320"/>
        <v>Melissodes (Eumelissodes) microsticta</v>
      </c>
      <c r="P2867" s="85" t="str">
        <f t="shared" si="317"/>
        <v>Melissodes microsticta</v>
      </c>
      <c r="Q2867" s="11" t="s">
        <v>29</v>
      </c>
      <c r="R2867" s="11"/>
      <c r="S2867" s="12"/>
      <c r="T2867" s="12"/>
      <c r="U2867" s="12"/>
      <c r="V2867" s="10" t="s">
        <v>182</v>
      </c>
      <c r="W2867" s="118">
        <v>41957</v>
      </c>
      <c r="X2867" s="2"/>
      <c r="Y2867" s="129">
        <f t="shared" si="318"/>
        <v>1</v>
      </c>
      <c r="Z2867" s="110">
        <f t="shared" si="314"/>
        <v>0</v>
      </c>
      <c r="AA2867" s="1">
        <f t="shared" si="315"/>
        <v>0</v>
      </c>
    </row>
    <row r="2868" spans="1:27" ht="14.25" customHeight="1">
      <c r="A2868" s="148">
        <v>3421</v>
      </c>
      <c r="B2868" s="139">
        <v>20170708</v>
      </c>
      <c r="C2868" s="57" t="str">
        <f t="shared" si="316"/>
        <v>POS</v>
      </c>
      <c r="D2868" s="115">
        <f t="shared" si="319"/>
        <v>41462</v>
      </c>
      <c r="E2868" s="9" t="s">
        <v>220</v>
      </c>
      <c r="F2868" s="37" t="s">
        <v>25</v>
      </c>
      <c r="G2868" s="11" t="s">
        <v>26</v>
      </c>
      <c r="H2868" s="3"/>
      <c r="I2868" s="3"/>
      <c r="J2868" s="4" t="s">
        <v>53</v>
      </c>
      <c r="K2868" s="84" t="s">
        <v>591</v>
      </c>
      <c r="L2868" s="4" t="s">
        <v>152</v>
      </c>
      <c r="M2868" s="4"/>
      <c r="N2868" s="4"/>
      <c r="O2868" s="4" t="str">
        <f t="shared" si="320"/>
        <v>Melissodes (Eumelissodes) microsticta</v>
      </c>
      <c r="P2868" s="85" t="str">
        <f t="shared" si="317"/>
        <v>Melissodes microsticta</v>
      </c>
      <c r="Q2868" s="11" t="s">
        <v>29</v>
      </c>
      <c r="R2868" s="11"/>
      <c r="S2868" s="12"/>
      <c r="T2868" s="12"/>
      <c r="U2868" s="12"/>
      <c r="V2868" s="10" t="s">
        <v>182</v>
      </c>
      <c r="W2868" s="118">
        <v>41957</v>
      </c>
      <c r="X2868" s="2"/>
      <c r="Y2868" s="129">
        <f t="shared" si="318"/>
        <v>1</v>
      </c>
      <c r="Z2868" s="110">
        <f t="shared" si="314"/>
        <v>0</v>
      </c>
      <c r="AA2868" s="1">
        <f t="shared" si="315"/>
        <v>0</v>
      </c>
    </row>
    <row r="2869" spans="1:27" ht="14.25" customHeight="1">
      <c r="A2869" s="148">
        <v>3422</v>
      </c>
      <c r="B2869" s="139">
        <v>20170708</v>
      </c>
      <c r="C2869" s="57" t="str">
        <f t="shared" si="316"/>
        <v>POS</v>
      </c>
      <c r="D2869" s="115">
        <f t="shared" si="319"/>
        <v>41462</v>
      </c>
      <c r="E2869" s="9" t="s">
        <v>220</v>
      </c>
      <c r="F2869" s="37" t="s">
        <v>25</v>
      </c>
      <c r="G2869" s="11" t="s">
        <v>26</v>
      </c>
      <c r="H2869" s="3"/>
      <c r="I2869" s="3"/>
      <c r="J2869" s="4" t="s">
        <v>201</v>
      </c>
      <c r="K2869" s="4"/>
      <c r="L2869" s="4" t="s">
        <v>609</v>
      </c>
      <c r="M2869" s="4"/>
      <c r="N2869" s="4"/>
      <c r="O2869" s="4" t="str">
        <f t="shared" si="320"/>
        <v>Sphecodes msp. BS0003</v>
      </c>
      <c r="P2869" s="85" t="str">
        <f t="shared" si="317"/>
        <v>Sphecodes msp. BS0003</v>
      </c>
      <c r="Q2869" s="11" t="s">
        <v>29</v>
      </c>
      <c r="R2869" s="11"/>
      <c r="S2869" s="12"/>
      <c r="T2869" s="12" t="s">
        <v>1379</v>
      </c>
      <c r="U2869" s="12"/>
      <c r="V2869" s="10" t="s">
        <v>182</v>
      </c>
      <c r="W2869" s="118">
        <v>41957</v>
      </c>
      <c r="X2869" s="2"/>
      <c r="Y2869" s="129">
        <f t="shared" si="318"/>
        <v>1</v>
      </c>
      <c r="Z2869" s="110">
        <f t="shared" si="314"/>
        <v>0</v>
      </c>
      <c r="AA2869" s="1">
        <f t="shared" si="315"/>
        <v>0</v>
      </c>
    </row>
    <row r="2870" spans="1:27" ht="14.25" customHeight="1">
      <c r="A2870" s="148">
        <v>3423</v>
      </c>
      <c r="B2870" s="139">
        <v>20170708</v>
      </c>
      <c r="C2870" s="57" t="str">
        <f t="shared" si="316"/>
        <v>POS</v>
      </c>
      <c r="D2870" s="115">
        <f t="shared" si="319"/>
        <v>41462</v>
      </c>
      <c r="E2870" s="9" t="s">
        <v>220</v>
      </c>
      <c r="F2870" s="37" t="s">
        <v>25</v>
      </c>
      <c r="G2870" s="11" t="s">
        <v>26</v>
      </c>
      <c r="H2870" s="3"/>
      <c r="I2870" s="3"/>
      <c r="J2870" s="4" t="s">
        <v>117</v>
      </c>
      <c r="K2870" s="4" t="s">
        <v>202</v>
      </c>
      <c r="L2870" s="4" t="s">
        <v>120</v>
      </c>
      <c r="M2870" s="4"/>
      <c r="N2870" s="4" t="s">
        <v>55</v>
      </c>
      <c r="O2870" s="4" t="str">
        <f t="shared" si="320"/>
        <v>Lasioglossum (Sphecodogastra) nr. cooleyi</v>
      </c>
      <c r="P2870" s="85" t="str">
        <f t="shared" si="317"/>
        <v>Lasioglossum cooleyi</v>
      </c>
      <c r="Q2870" s="11" t="s">
        <v>29</v>
      </c>
      <c r="R2870" s="11"/>
      <c r="S2870" s="12"/>
      <c r="T2870" s="12"/>
      <c r="U2870" s="12"/>
      <c r="V2870" s="10" t="s">
        <v>182</v>
      </c>
      <c r="W2870" s="118">
        <v>42007</v>
      </c>
      <c r="X2870" s="2" t="s">
        <v>1228</v>
      </c>
      <c r="Y2870" s="129">
        <f t="shared" si="318"/>
        <v>1</v>
      </c>
      <c r="Z2870" s="110">
        <f t="shared" si="314"/>
        <v>0</v>
      </c>
      <c r="AA2870" s="1">
        <f t="shared" si="315"/>
        <v>1</v>
      </c>
    </row>
    <row r="2871" spans="1:27" ht="14.25" customHeight="1">
      <c r="A2871" s="148">
        <v>3424</v>
      </c>
      <c r="B2871" s="139">
        <v>20170708</v>
      </c>
      <c r="C2871" s="57" t="str">
        <f t="shared" si="316"/>
        <v>POS</v>
      </c>
      <c r="D2871" s="115">
        <f t="shared" si="319"/>
        <v>41462</v>
      </c>
      <c r="E2871" s="9" t="s">
        <v>212</v>
      </c>
      <c r="F2871" s="37" t="s">
        <v>25</v>
      </c>
      <c r="G2871" s="11" t="s">
        <v>26</v>
      </c>
      <c r="H2871" s="3"/>
      <c r="I2871" s="3"/>
      <c r="J2871" s="4" t="s">
        <v>27</v>
      </c>
      <c r="K2871" s="4" t="s">
        <v>578</v>
      </c>
      <c r="L2871" s="4" t="s">
        <v>44</v>
      </c>
      <c r="M2871" s="4"/>
      <c r="N2871" s="4"/>
      <c r="O2871" s="4" t="str">
        <f t="shared" si="320"/>
        <v>Bombus (Pyrobombus) mixtus</v>
      </c>
      <c r="P2871" s="85" t="str">
        <f t="shared" si="317"/>
        <v>Bombus mixtus</v>
      </c>
      <c r="Q2871" s="11" t="s">
        <v>43</v>
      </c>
      <c r="R2871" s="11"/>
      <c r="S2871" s="12"/>
      <c r="T2871" s="12"/>
      <c r="U2871" s="12"/>
      <c r="V2871" s="10" t="s">
        <v>182</v>
      </c>
      <c r="W2871" s="118">
        <v>41988</v>
      </c>
      <c r="X2871" s="2" t="s">
        <v>652</v>
      </c>
      <c r="Y2871" s="129">
        <f t="shared" si="318"/>
        <v>1</v>
      </c>
      <c r="Z2871" s="110">
        <f t="shared" si="314"/>
        <v>0</v>
      </c>
      <c r="AA2871" s="1">
        <f t="shared" si="315"/>
        <v>0</v>
      </c>
    </row>
    <row r="2872" spans="1:27" ht="14.25" customHeight="1">
      <c r="A2872" s="148">
        <v>3425</v>
      </c>
      <c r="B2872" s="139">
        <v>20170708</v>
      </c>
      <c r="C2872" s="57" t="str">
        <f t="shared" si="316"/>
        <v>POS</v>
      </c>
      <c r="D2872" s="115">
        <f t="shared" si="319"/>
        <v>41462</v>
      </c>
      <c r="E2872" s="9" t="s">
        <v>212</v>
      </c>
      <c r="F2872" s="37" t="s">
        <v>25</v>
      </c>
      <c r="G2872" s="11" t="s">
        <v>26</v>
      </c>
      <c r="H2872" s="3"/>
      <c r="I2872" s="3"/>
      <c r="J2872" s="4" t="s">
        <v>27</v>
      </c>
      <c r="K2872" s="4" t="s">
        <v>578</v>
      </c>
      <c r="L2872" s="4" t="s">
        <v>44</v>
      </c>
      <c r="M2872" s="4"/>
      <c r="N2872" s="4"/>
      <c r="O2872" s="4" t="str">
        <f t="shared" si="320"/>
        <v>Bombus (Pyrobombus) mixtus</v>
      </c>
      <c r="P2872" s="85" t="str">
        <f t="shared" si="317"/>
        <v>Bombus mixtus</v>
      </c>
      <c r="Q2872" s="11" t="s">
        <v>29</v>
      </c>
      <c r="R2872" s="11"/>
      <c r="S2872" s="12"/>
      <c r="T2872" s="12"/>
      <c r="U2872" s="12"/>
      <c r="V2872" s="10" t="s">
        <v>182</v>
      </c>
      <c r="W2872" s="118">
        <v>41984</v>
      </c>
      <c r="X2872" s="2"/>
      <c r="Y2872" s="129">
        <f t="shared" si="318"/>
        <v>1</v>
      </c>
      <c r="Z2872" s="110">
        <f t="shared" si="314"/>
        <v>0</v>
      </c>
      <c r="AA2872" s="1">
        <f t="shared" si="315"/>
        <v>0</v>
      </c>
    </row>
    <row r="2873" spans="1:27" ht="14.25" customHeight="1">
      <c r="A2873" s="148">
        <v>3426</v>
      </c>
      <c r="B2873" s="139">
        <v>20170708</v>
      </c>
      <c r="C2873" s="57" t="str">
        <f t="shared" si="316"/>
        <v>POS</v>
      </c>
      <c r="D2873" s="115">
        <f t="shared" si="319"/>
        <v>41462</v>
      </c>
      <c r="E2873" s="9" t="s">
        <v>212</v>
      </c>
      <c r="F2873" s="37" t="s">
        <v>25</v>
      </c>
      <c r="G2873" s="11" t="s">
        <v>26</v>
      </c>
      <c r="H2873" s="3"/>
      <c r="I2873" s="3"/>
      <c r="J2873" s="4" t="s">
        <v>115</v>
      </c>
      <c r="K2873" s="31" t="s">
        <v>581</v>
      </c>
      <c r="L2873" s="4" t="s">
        <v>728</v>
      </c>
      <c r="M2873" s="4"/>
      <c r="N2873" s="4"/>
      <c r="O2873" s="4" t="str">
        <f t="shared" si="320"/>
        <v>Coelioxys (Boreocoelioxys) octodentata</v>
      </c>
      <c r="P2873" s="85" t="str">
        <f t="shared" si="317"/>
        <v>Coelioxys octodentata</v>
      </c>
      <c r="Q2873" s="11" t="s">
        <v>29</v>
      </c>
      <c r="R2873" s="11"/>
      <c r="S2873" s="12"/>
      <c r="T2873" s="12"/>
      <c r="U2873" s="12"/>
      <c r="V2873" s="10" t="s">
        <v>182</v>
      </c>
      <c r="W2873" s="118">
        <v>41950</v>
      </c>
      <c r="X2873" s="2" t="s">
        <v>727</v>
      </c>
      <c r="Y2873" s="129">
        <f t="shared" si="318"/>
        <v>1</v>
      </c>
      <c r="Z2873" s="110">
        <f t="shared" si="314"/>
        <v>0</v>
      </c>
      <c r="AA2873" s="1">
        <f t="shared" si="315"/>
        <v>0</v>
      </c>
    </row>
    <row r="2874" spans="1:27" ht="14.25" customHeight="1">
      <c r="A2874" s="148">
        <v>3427</v>
      </c>
      <c r="B2874" s="139">
        <v>20170708</v>
      </c>
      <c r="C2874" s="57" t="str">
        <f t="shared" si="316"/>
        <v>POS</v>
      </c>
      <c r="D2874" s="115">
        <f t="shared" si="319"/>
        <v>41462</v>
      </c>
      <c r="E2874" s="9" t="s">
        <v>212</v>
      </c>
      <c r="F2874" s="37" t="s">
        <v>25</v>
      </c>
      <c r="G2874" s="11" t="s">
        <v>26</v>
      </c>
      <c r="H2874" s="3"/>
      <c r="I2874" s="3"/>
      <c r="J2874" s="4" t="s">
        <v>124</v>
      </c>
      <c r="K2874" s="83" t="s">
        <v>165</v>
      </c>
      <c r="L2874" s="4" t="s">
        <v>158</v>
      </c>
      <c r="M2874" s="4"/>
      <c r="N2874" s="4"/>
      <c r="O2874" s="4" t="str">
        <f t="shared" si="320"/>
        <v>Osmia (Melanosmia) albolateralis</v>
      </c>
      <c r="P2874" s="85" t="str">
        <f t="shared" si="317"/>
        <v>Osmia albolateralis</v>
      </c>
      <c r="Q2874" s="11" t="s">
        <v>29</v>
      </c>
      <c r="R2874" s="11"/>
      <c r="S2874" s="12"/>
      <c r="T2874" s="12"/>
      <c r="U2874" s="12"/>
      <c r="V2874" s="10" t="s">
        <v>182</v>
      </c>
      <c r="W2874" s="118">
        <v>41953</v>
      </c>
      <c r="X2874" s="2"/>
      <c r="Y2874" s="129">
        <f t="shared" si="318"/>
        <v>1</v>
      </c>
      <c r="Z2874" s="110">
        <f t="shared" si="314"/>
        <v>0</v>
      </c>
      <c r="AA2874" s="1">
        <f t="shared" si="315"/>
        <v>0</v>
      </c>
    </row>
    <row r="2875" spans="1:27" ht="14.25" customHeight="1">
      <c r="A2875" s="148">
        <v>3428</v>
      </c>
      <c r="B2875" s="139">
        <v>20170708</v>
      </c>
      <c r="C2875" s="57" t="str">
        <f t="shared" si="316"/>
        <v>POS</v>
      </c>
      <c r="D2875" s="115">
        <f t="shared" si="319"/>
        <v>41462</v>
      </c>
      <c r="E2875" s="9" t="s">
        <v>212</v>
      </c>
      <c r="F2875" s="37" t="s">
        <v>25</v>
      </c>
      <c r="G2875" s="11" t="s">
        <v>26</v>
      </c>
      <c r="H2875" s="3"/>
      <c r="I2875" s="3"/>
      <c r="J2875" s="4" t="s">
        <v>124</v>
      </c>
      <c r="K2875" s="83" t="s">
        <v>165</v>
      </c>
      <c r="L2875" s="4" t="s">
        <v>158</v>
      </c>
      <c r="M2875" s="4"/>
      <c r="N2875" s="4"/>
      <c r="O2875" s="4" t="str">
        <f t="shared" si="320"/>
        <v>Osmia (Melanosmia) albolateralis</v>
      </c>
      <c r="P2875" s="85" t="str">
        <f t="shared" si="317"/>
        <v>Osmia albolateralis</v>
      </c>
      <c r="Q2875" s="11" t="s">
        <v>29</v>
      </c>
      <c r="R2875" s="11"/>
      <c r="S2875" s="12"/>
      <c r="T2875" s="12"/>
      <c r="U2875" s="12"/>
      <c r="V2875" s="10" t="s">
        <v>182</v>
      </c>
      <c r="W2875" s="118">
        <v>41953</v>
      </c>
      <c r="X2875" s="2"/>
      <c r="Y2875" s="129">
        <f t="shared" si="318"/>
        <v>1</v>
      </c>
      <c r="Z2875" s="110">
        <f t="shared" si="314"/>
        <v>0</v>
      </c>
      <c r="AA2875" s="1">
        <f t="shared" si="315"/>
        <v>0</v>
      </c>
    </row>
    <row r="2876" spans="1:27" ht="14.25" customHeight="1">
      <c r="A2876" s="148">
        <v>3429</v>
      </c>
      <c r="B2876" s="139">
        <v>20170708</v>
      </c>
      <c r="C2876" s="57" t="str">
        <f t="shared" si="316"/>
        <v>POS</v>
      </c>
      <c r="D2876" s="115">
        <f t="shared" si="319"/>
        <v>41462</v>
      </c>
      <c r="E2876" s="9" t="s">
        <v>212</v>
      </c>
      <c r="F2876" s="37" t="s">
        <v>25</v>
      </c>
      <c r="G2876" s="11" t="s">
        <v>26</v>
      </c>
      <c r="H2876" s="3"/>
      <c r="I2876" s="3"/>
      <c r="J2876" s="4" t="s">
        <v>124</v>
      </c>
      <c r="K2876" s="4" t="s">
        <v>165</v>
      </c>
      <c r="L2876" s="4" t="s">
        <v>134</v>
      </c>
      <c r="M2876" s="4"/>
      <c r="N2876" s="4"/>
      <c r="O2876" s="4" t="str">
        <f t="shared" si="320"/>
        <v>Osmia (Melanosmia) proxima</v>
      </c>
      <c r="P2876" s="85" t="str">
        <f t="shared" si="317"/>
        <v>Osmia proxima</v>
      </c>
      <c r="Q2876" s="11" t="s">
        <v>29</v>
      </c>
      <c r="R2876" s="11"/>
      <c r="S2876" s="12"/>
      <c r="T2876" s="12"/>
      <c r="U2876" s="12"/>
      <c r="V2876" s="10" t="s">
        <v>182</v>
      </c>
      <c r="W2876" s="118">
        <v>41953</v>
      </c>
      <c r="X2876" s="2" t="s">
        <v>771</v>
      </c>
      <c r="Y2876" s="129">
        <f t="shared" si="318"/>
        <v>1</v>
      </c>
      <c r="Z2876" s="110">
        <f t="shared" si="314"/>
        <v>0</v>
      </c>
      <c r="AA2876" s="1">
        <f t="shared" si="315"/>
        <v>0</v>
      </c>
    </row>
    <row r="2877" spans="1:27" ht="14.25" customHeight="1">
      <c r="A2877" s="148">
        <v>3430</v>
      </c>
      <c r="B2877" s="139">
        <v>20170708</v>
      </c>
      <c r="C2877" s="57" t="str">
        <f t="shared" si="316"/>
        <v>POS</v>
      </c>
      <c r="D2877" s="115">
        <f t="shared" si="319"/>
        <v>41462</v>
      </c>
      <c r="E2877" s="9" t="s">
        <v>212</v>
      </c>
      <c r="F2877" s="37" t="s">
        <v>25</v>
      </c>
      <c r="G2877" s="11" t="s">
        <v>26</v>
      </c>
      <c r="H2877" s="3"/>
      <c r="I2877" s="3"/>
      <c r="J2877" s="4" t="s">
        <v>89</v>
      </c>
      <c r="K2877" s="4"/>
      <c r="L2877" s="112" t="s">
        <v>854</v>
      </c>
      <c r="M2877" s="4"/>
      <c r="N2877" s="4"/>
      <c r="O2877" s="4" t="str">
        <f t="shared" si="320"/>
        <v>Epeolus olympiellus</v>
      </c>
      <c r="P2877" s="85" t="str">
        <f t="shared" si="317"/>
        <v>Epeolus olympiellus</v>
      </c>
      <c r="Q2877" s="11" t="s">
        <v>43</v>
      </c>
      <c r="R2877" s="11"/>
      <c r="S2877" s="12"/>
      <c r="T2877" s="12"/>
      <c r="U2877" s="12"/>
      <c r="V2877" s="10" t="s">
        <v>182</v>
      </c>
      <c r="W2877" s="118">
        <v>41953</v>
      </c>
      <c r="X2877" s="2" t="s">
        <v>855</v>
      </c>
      <c r="Y2877" s="129">
        <f t="shared" si="318"/>
        <v>1</v>
      </c>
      <c r="Z2877" s="110">
        <f t="shared" si="314"/>
        <v>0</v>
      </c>
      <c r="AA2877" s="1">
        <f t="shared" si="315"/>
        <v>0</v>
      </c>
    </row>
    <row r="2878" spans="1:27" ht="14.25" customHeight="1">
      <c r="A2878" s="148">
        <v>3431</v>
      </c>
      <c r="B2878" s="139">
        <v>20170708</v>
      </c>
      <c r="C2878" s="57" t="str">
        <f t="shared" si="316"/>
        <v>POS</v>
      </c>
      <c r="D2878" s="115">
        <f t="shared" si="319"/>
        <v>41462</v>
      </c>
      <c r="E2878" s="9" t="s">
        <v>212</v>
      </c>
      <c r="F2878" s="37" t="s">
        <v>25</v>
      </c>
      <c r="G2878" s="11" t="s">
        <v>26</v>
      </c>
      <c r="H2878" s="3"/>
      <c r="I2878" s="3"/>
      <c r="J2878" s="4" t="s">
        <v>111</v>
      </c>
      <c r="K2878" s="31" t="s">
        <v>576</v>
      </c>
      <c r="L2878" s="31" t="s">
        <v>113</v>
      </c>
      <c r="M2878" s="4"/>
      <c r="N2878" s="4"/>
      <c r="O2878" s="4" t="str">
        <f t="shared" si="320"/>
        <v>Anthidium (Proanthidium) oblongatum</v>
      </c>
      <c r="P2878" s="85" t="str">
        <f t="shared" si="317"/>
        <v>Anthidium oblongatum</v>
      </c>
      <c r="Q2878" s="11" t="s">
        <v>43</v>
      </c>
      <c r="R2878" s="11"/>
      <c r="S2878" s="12"/>
      <c r="T2878" s="12"/>
      <c r="U2878" s="12"/>
      <c r="V2878" s="10" t="s">
        <v>182</v>
      </c>
      <c r="W2878" s="118">
        <v>41950</v>
      </c>
      <c r="X2878" s="2" t="s">
        <v>729</v>
      </c>
      <c r="Y2878" s="129">
        <f t="shared" si="318"/>
        <v>1</v>
      </c>
      <c r="Z2878" s="110">
        <f t="shared" si="314"/>
        <v>0</v>
      </c>
      <c r="AA2878" s="1">
        <f t="shared" si="315"/>
        <v>0</v>
      </c>
    </row>
    <row r="2879" spans="1:27" ht="14.25" customHeight="1">
      <c r="A2879" s="148">
        <v>3432</v>
      </c>
      <c r="B2879" s="139">
        <v>20170708</v>
      </c>
      <c r="C2879" s="57" t="str">
        <f t="shared" si="316"/>
        <v>POS</v>
      </c>
      <c r="D2879" s="115">
        <f t="shared" si="319"/>
        <v>41462</v>
      </c>
      <c r="E2879" s="9" t="s">
        <v>212</v>
      </c>
      <c r="F2879" s="37" t="s">
        <v>25</v>
      </c>
      <c r="G2879" s="11" t="s">
        <v>26</v>
      </c>
      <c r="H2879" s="3"/>
      <c r="I2879" s="3"/>
      <c r="J2879" s="4" t="s">
        <v>53</v>
      </c>
      <c r="K2879" s="84" t="s">
        <v>591</v>
      </c>
      <c r="L2879" s="4" t="s">
        <v>152</v>
      </c>
      <c r="M2879" s="4"/>
      <c r="N2879" s="4"/>
      <c r="O2879" s="4" t="str">
        <f t="shared" si="320"/>
        <v>Melissodes (Eumelissodes) microsticta</v>
      </c>
      <c r="P2879" s="85" t="str">
        <f t="shared" si="317"/>
        <v>Melissodes microsticta</v>
      </c>
      <c r="Q2879" s="11" t="s">
        <v>29</v>
      </c>
      <c r="R2879" s="11"/>
      <c r="S2879" s="12"/>
      <c r="T2879" s="12"/>
      <c r="U2879" s="12"/>
      <c r="V2879" s="10" t="s">
        <v>182</v>
      </c>
      <c r="W2879" s="118">
        <v>41957</v>
      </c>
      <c r="X2879" s="2"/>
      <c r="Y2879" s="129">
        <f t="shared" si="318"/>
        <v>1</v>
      </c>
      <c r="Z2879" s="110">
        <f t="shared" si="314"/>
        <v>0</v>
      </c>
      <c r="AA2879" s="1">
        <f t="shared" si="315"/>
        <v>0</v>
      </c>
    </row>
    <row r="2880" spans="1:27" ht="14.25" customHeight="1">
      <c r="A2880" s="148">
        <v>3433</v>
      </c>
      <c r="B2880" s="139">
        <v>20170708</v>
      </c>
      <c r="C2880" s="57" t="str">
        <f t="shared" si="316"/>
        <v>POS</v>
      </c>
      <c r="D2880" s="115">
        <f t="shared" si="319"/>
        <v>41462</v>
      </c>
      <c r="E2880" s="9" t="s">
        <v>212</v>
      </c>
      <c r="F2880" s="37" t="s">
        <v>25</v>
      </c>
      <c r="G2880" s="11" t="s">
        <v>26</v>
      </c>
      <c r="H2880" s="3"/>
      <c r="I2880" s="3"/>
      <c r="J2880" s="4" t="s">
        <v>53</v>
      </c>
      <c r="K2880" s="84" t="s">
        <v>591</v>
      </c>
      <c r="L2880" s="4" t="s">
        <v>152</v>
      </c>
      <c r="M2880" s="4"/>
      <c r="N2880" s="4"/>
      <c r="O2880" s="4" t="str">
        <f t="shared" si="320"/>
        <v>Melissodes (Eumelissodes) microsticta</v>
      </c>
      <c r="P2880" s="85" t="str">
        <f t="shared" si="317"/>
        <v>Melissodes microsticta</v>
      </c>
      <c r="Q2880" s="11" t="s">
        <v>29</v>
      </c>
      <c r="R2880" s="11"/>
      <c r="S2880" s="12"/>
      <c r="T2880" s="12"/>
      <c r="U2880" s="12"/>
      <c r="V2880" s="10" t="s">
        <v>182</v>
      </c>
      <c r="W2880" s="118">
        <v>41957</v>
      </c>
      <c r="X2880" s="2"/>
      <c r="Y2880" s="129">
        <f t="shared" si="318"/>
        <v>1</v>
      </c>
      <c r="Z2880" s="110">
        <f t="shared" si="314"/>
        <v>0</v>
      </c>
      <c r="AA2880" s="1">
        <f t="shared" si="315"/>
        <v>0</v>
      </c>
    </row>
    <row r="2881" spans="1:27" ht="14.25" customHeight="1">
      <c r="A2881" s="148">
        <v>3434</v>
      </c>
      <c r="B2881" s="139">
        <v>20170708</v>
      </c>
      <c r="C2881" s="57" t="str">
        <f t="shared" si="316"/>
        <v>POS</v>
      </c>
      <c r="D2881" s="115">
        <f t="shared" si="319"/>
        <v>41462</v>
      </c>
      <c r="E2881" s="9" t="s">
        <v>212</v>
      </c>
      <c r="F2881" s="37" t="s">
        <v>25</v>
      </c>
      <c r="G2881" s="11" t="s">
        <v>26</v>
      </c>
      <c r="H2881" s="3"/>
      <c r="I2881" s="3"/>
      <c r="J2881" s="4" t="s">
        <v>53</v>
      </c>
      <c r="K2881" s="84" t="s">
        <v>591</v>
      </c>
      <c r="L2881" s="4" t="s">
        <v>152</v>
      </c>
      <c r="M2881" s="4"/>
      <c r="N2881" s="4"/>
      <c r="O2881" s="4" t="str">
        <f t="shared" si="320"/>
        <v>Melissodes (Eumelissodes) microsticta</v>
      </c>
      <c r="P2881" s="85" t="str">
        <f t="shared" si="317"/>
        <v>Melissodes microsticta</v>
      </c>
      <c r="Q2881" s="11" t="s">
        <v>29</v>
      </c>
      <c r="R2881" s="11"/>
      <c r="S2881" s="12"/>
      <c r="T2881" s="12"/>
      <c r="U2881" s="12"/>
      <c r="V2881" s="10" t="s">
        <v>182</v>
      </c>
      <c r="W2881" s="118">
        <v>41957</v>
      </c>
      <c r="X2881" s="2"/>
      <c r="Y2881" s="129">
        <f t="shared" si="318"/>
        <v>1</v>
      </c>
      <c r="Z2881" s="110">
        <f t="shared" ref="Z2881:Z2944" si="321">IF(ISNUMBER(SEARCH($Z$1,X2881)),1,0)</f>
        <v>0</v>
      </c>
      <c r="AA2881" s="1">
        <f t="shared" ref="AA2881:AA2944" si="322">IF(ISNUMBER(SEARCH($AA$1,X2881)),1,0)</f>
        <v>0</v>
      </c>
    </row>
    <row r="2882" spans="1:27" ht="14.25" customHeight="1">
      <c r="A2882" s="148">
        <v>3435</v>
      </c>
      <c r="B2882" s="139">
        <v>20170708</v>
      </c>
      <c r="C2882" s="57" t="str">
        <f t="shared" ref="C2882:C2945" si="323">LEFT(E2882,3)</f>
        <v>POS</v>
      </c>
      <c r="D2882" s="115">
        <f t="shared" si="319"/>
        <v>41462</v>
      </c>
      <c r="E2882" s="9" t="s">
        <v>212</v>
      </c>
      <c r="F2882" s="37" t="s">
        <v>25</v>
      </c>
      <c r="G2882" s="11" t="s">
        <v>26</v>
      </c>
      <c r="H2882" s="3"/>
      <c r="I2882" s="3"/>
      <c r="J2882" s="4" t="s">
        <v>51</v>
      </c>
      <c r="K2882" s="84" t="s">
        <v>582</v>
      </c>
      <c r="L2882" s="4" t="s">
        <v>52</v>
      </c>
      <c r="M2882" s="4"/>
      <c r="N2882" s="4"/>
      <c r="O2882" s="4" t="str">
        <f t="shared" si="320"/>
        <v>Halictus (Seladonia) tripartitus</v>
      </c>
      <c r="P2882" s="85" t="str">
        <f t="shared" ref="P2882:P2945" si="324">J2882&amp;" "&amp;L2882</f>
        <v>Halictus tripartitus</v>
      </c>
      <c r="Q2882" s="11" t="s">
        <v>29</v>
      </c>
      <c r="R2882" s="11"/>
      <c r="S2882" s="12"/>
      <c r="T2882" s="12"/>
      <c r="U2882" s="12"/>
      <c r="V2882" s="10" t="s">
        <v>182</v>
      </c>
      <c r="W2882" s="118">
        <v>41982</v>
      </c>
      <c r="X2882" s="2"/>
      <c r="Y2882" s="129">
        <f t="shared" ref="Y2882:Y2945" si="325">IF(R2882&gt;0,R2882,1)</f>
        <v>1</v>
      </c>
      <c r="Z2882" s="110">
        <f t="shared" si="321"/>
        <v>0</v>
      </c>
      <c r="AA2882" s="1">
        <f t="shared" si="322"/>
        <v>0</v>
      </c>
    </row>
    <row r="2883" spans="1:27" ht="14.25" customHeight="1">
      <c r="A2883" s="148">
        <v>3436</v>
      </c>
      <c r="B2883" s="139">
        <v>20170708</v>
      </c>
      <c r="C2883" s="57" t="str">
        <f t="shared" si="323"/>
        <v>POS</v>
      </c>
      <c r="D2883" s="114">
        <f t="shared" si="319"/>
        <v>41462</v>
      </c>
      <c r="E2883" s="9" t="s">
        <v>212</v>
      </c>
      <c r="F2883" s="37" t="s">
        <v>25</v>
      </c>
      <c r="G2883" s="11" t="s">
        <v>26</v>
      </c>
      <c r="H2883" s="3"/>
      <c r="I2883" s="3"/>
      <c r="J2883" s="4" t="s">
        <v>181</v>
      </c>
      <c r="K2883" s="4" t="s">
        <v>1152</v>
      </c>
      <c r="L2883" s="4" t="s">
        <v>1154</v>
      </c>
      <c r="M2883" s="4" t="s">
        <v>1155</v>
      </c>
      <c r="N2883" s="4"/>
      <c r="O2883" s="4" t="str">
        <f t="shared" si="320"/>
        <v>Hylaeus (Prosopis) modestus ssp. citrinifrons</v>
      </c>
      <c r="P2883" s="85" t="str">
        <f t="shared" si="324"/>
        <v>Hylaeus modestus</v>
      </c>
      <c r="Q2883" s="11" t="s">
        <v>29</v>
      </c>
      <c r="R2883" s="11"/>
      <c r="S2883" s="12"/>
      <c r="T2883" s="12"/>
      <c r="U2883" s="12"/>
      <c r="V2883" s="10" t="s">
        <v>182</v>
      </c>
      <c r="W2883" s="118"/>
      <c r="X2883" s="2" t="s">
        <v>1180</v>
      </c>
      <c r="Y2883" s="129">
        <f t="shared" si="325"/>
        <v>1</v>
      </c>
      <c r="Z2883" s="110">
        <f t="shared" si="321"/>
        <v>0</v>
      </c>
      <c r="AA2883" s="1">
        <f t="shared" si="322"/>
        <v>0</v>
      </c>
    </row>
    <row r="2884" spans="1:27" ht="14.25" customHeight="1">
      <c r="A2884" s="148">
        <v>3437</v>
      </c>
      <c r="B2884" s="139">
        <v>20170708</v>
      </c>
      <c r="C2884" s="57" t="str">
        <f t="shared" si="323"/>
        <v>POS</v>
      </c>
      <c r="D2884" s="115">
        <f t="shared" si="319"/>
        <v>41462</v>
      </c>
      <c r="E2884" s="9" t="s">
        <v>212</v>
      </c>
      <c r="F2884" s="37" t="s">
        <v>25</v>
      </c>
      <c r="G2884" s="11" t="s">
        <v>26</v>
      </c>
      <c r="H2884" s="3"/>
      <c r="I2884" s="3"/>
      <c r="J2884" s="4" t="s">
        <v>117</v>
      </c>
      <c r="K2884" s="4" t="s">
        <v>167</v>
      </c>
      <c r="L2884" s="4" t="s">
        <v>665</v>
      </c>
      <c r="M2884" s="4"/>
      <c r="N2884" s="4"/>
      <c r="O2884" s="4" t="str">
        <f t="shared" si="320"/>
        <v>Lasioglossum (Dialictus) nevadense</v>
      </c>
      <c r="P2884" s="85" t="str">
        <f t="shared" si="324"/>
        <v>Lasioglossum nevadense</v>
      </c>
      <c r="Q2884" s="11" t="s">
        <v>29</v>
      </c>
      <c r="R2884" s="11"/>
      <c r="S2884" s="12"/>
      <c r="T2884" s="12"/>
      <c r="U2884" s="12"/>
      <c r="V2884" s="10" t="s">
        <v>182</v>
      </c>
      <c r="W2884" s="118">
        <v>42007</v>
      </c>
      <c r="X2884" s="2" t="s">
        <v>1087</v>
      </c>
      <c r="Y2884" s="129">
        <f t="shared" si="325"/>
        <v>1</v>
      </c>
      <c r="Z2884" s="110">
        <f t="shared" si="321"/>
        <v>0</v>
      </c>
      <c r="AA2884" s="1">
        <f t="shared" si="322"/>
        <v>0</v>
      </c>
    </row>
    <row r="2885" spans="1:27" ht="14.25" customHeight="1">
      <c r="A2885" s="148">
        <v>3438</v>
      </c>
      <c r="B2885" s="139">
        <v>20170708</v>
      </c>
      <c r="C2885" s="57" t="str">
        <f t="shared" si="323"/>
        <v>POS</v>
      </c>
      <c r="D2885" s="115">
        <f t="shared" si="319"/>
        <v>41462</v>
      </c>
      <c r="E2885" s="9" t="s">
        <v>212</v>
      </c>
      <c r="F2885" s="37" t="s">
        <v>25</v>
      </c>
      <c r="G2885" s="11" t="s">
        <v>26</v>
      </c>
      <c r="H2885" s="3"/>
      <c r="I2885" s="3"/>
      <c r="J2885" s="4" t="s">
        <v>201</v>
      </c>
      <c r="K2885" s="4"/>
      <c r="L2885" s="4" t="s">
        <v>609</v>
      </c>
      <c r="M2885" s="4"/>
      <c r="N2885" s="4"/>
      <c r="O2885" s="4" t="str">
        <f t="shared" si="320"/>
        <v>Sphecodes msp. BS0003</v>
      </c>
      <c r="P2885" s="85" t="str">
        <f t="shared" si="324"/>
        <v>Sphecodes msp. BS0003</v>
      </c>
      <c r="Q2885" s="11" t="s">
        <v>29</v>
      </c>
      <c r="R2885" s="11"/>
      <c r="S2885" s="12"/>
      <c r="T2885" s="12" t="s">
        <v>1379</v>
      </c>
      <c r="U2885" s="12"/>
      <c r="V2885" s="10" t="s">
        <v>182</v>
      </c>
      <c r="W2885" s="118">
        <v>41957</v>
      </c>
      <c r="X2885" s="2"/>
      <c r="Y2885" s="129">
        <f t="shared" si="325"/>
        <v>1</v>
      </c>
      <c r="Z2885" s="110">
        <f t="shared" si="321"/>
        <v>0</v>
      </c>
      <c r="AA2885" s="1">
        <f t="shared" si="322"/>
        <v>0</v>
      </c>
    </row>
    <row r="2886" spans="1:27" ht="14.25" customHeight="1">
      <c r="A2886" s="148">
        <v>3439</v>
      </c>
      <c r="B2886" s="139">
        <v>20170708</v>
      </c>
      <c r="C2886" s="57" t="str">
        <f t="shared" si="323"/>
        <v>POS</v>
      </c>
      <c r="D2886" s="115">
        <f t="shared" si="319"/>
        <v>41462</v>
      </c>
      <c r="E2886" s="9" t="s">
        <v>212</v>
      </c>
      <c r="F2886" s="37" t="s">
        <v>25</v>
      </c>
      <c r="G2886" s="11" t="s">
        <v>26</v>
      </c>
      <c r="H2886" s="3"/>
      <c r="I2886" s="3"/>
      <c r="J2886" s="4" t="s">
        <v>175</v>
      </c>
      <c r="K2886" s="31" t="s">
        <v>580</v>
      </c>
      <c r="L2886" s="31" t="s">
        <v>176</v>
      </c>
      <c r="M2886" s="4"/>
      <c r="N2886" s="4"/>
      <c r="O2886" s="4" t="str">
        <f t="shared" si="320"/>
        <v>Ceratina (Zadontomerus) acantha</v>
      </c>
      <c r="P2886" s="85" t="str">
        <f t="shared" si="324"/>
        <v>Ceratina acantha</v>
      </c>
      <c r="Q2886" s="11" t="s">
        <v>29</v>
      </c>
      <c r="R2886" s="11"/>
      <c r="S2886" s="12"/>
      <c r="T2886" s="12"/>
      <c r="U2886" s="12"/>
      <c r="V2886" s="10" t="s">
        <v>182</v>
      </c>
      <c r="W2886" s="118">
        <v>41959</v>
      </c>
      <c r="X2886" s="2"/>
      <c r="Y2886" s="129">
        <f t="shared" si="325"/>
        <v>1</v>
      </c>
      <c r="Z2886" s="110">
        <f t="shared" si="321"/>
        <v>0</v>
      </c>
      <c r="AA2886" s="1">
        <f t="shared" si="322"/>
        <v>0</v>
      </c>
    </row>
    <row r="2887" spans="1:27" ht="14.25" customHeight="1">
      <c r="A2887" s="148">
        <v>3440</v>
      </c>
      <c r="B2887" s="139">
        <v>20170708</v>
      </c>
      <c r="C2887" s="57" t="str">
        <f t="shared" si="323"/>
        <v>POS</v>
      </c>
      <c r="D2887" s="115">
        <f t="shared" si="319"/>
        <v>41462</v>
      </c>
      <c r="E2887" s="9" t="s">
        <v>213</v>
      </c>
      <c r="F2887" s="37" t="s">
        <v>25</v>
      </c>
      <c r="G2887" s="11" t="s">
        <v>26</v>
      </c>
      <c r="H2887" s="3"/>
      <c r="I2887" s="3"/>
      <c r="J2887" s="4" t="s">
        <v>27</v>
      </c>
      <c r="K2887" s="4" t="s">
        <v>577</v>
      </c>
      <c r="L2887" s="4" t="s">
        <v>39</v>
      </c>
      <c r="M2887" s="4"/>
      <c r="N2887" s="4"/>
      <c r="O2887" s="4" t="str">
        <f t="shared" si="320"/>
        <v>Bombus (Thoracobombus) fervidus</v>
      </c>
      <c r="P2887" s="85" t="str">
        <f t="shared" si="324"/>
        <v>Bombus fervidus</v>
      </c>
      <c r="Q2887" s="11" t="s">
        <v>43</v>
      </c>
      <c r="R2887" s="11"/>
      <c r="S2887" s="12"/>
      <c r="T2887" s="12"/>
      <c r="U2887" s="12"/>
      <c r="V2887" s="10" t="s">
        <v>182</v>
      </c>
      <c r="W2887" s="118">
        <v>41988</v>
      </c>
      <c r="X2887" s="2"/>
      <c r="Y2887" s="129">
        <f t="shared" si="325"/>
        <v>1</v>
      </c>
      <c r="Z2887" s="110">
        <f t="shared" si="321"/>
        <v>0</v>
      </c>
      <c r="AA2887" s="1">
        <f t="shared" si="322"/>
        <v>0</v>
      </c>
    </row>
    <row r="2888" spans="1:27" ht="14.25" customHeight="1">
      <c r="A2888" s="148">
        <v>3441</v>
      </c>
      <c r="B2888" s="139">
        <v>20170708</v>
      </c>
      <c r="C2888" s="57" t="str">
        <f t="shared" si="323"/>
        <v>POS</v>
      </c>
      <c r="D2888" s="115">
        <f t="shared" si="319"/>
        <v>41462</v>
      </c>
      <c r="E2888" s="9" t="s">
        <v>213</v>
      </c>
      <c r="F2888" s="37" t="s">
        <v>25</v>
      </c>
      <c r="G2888" s="11" t="s">
        <v>26</v>
      </c>
      <c r="H2888" s="3"/>
      <c r="I2888" s="3"/>
      <c r="J2888" s="4" t="s">
        <v>27</v>
      </c>
      <c r="K2888" s="4" t="s">
        <v>577</v>
      </c>
      <c r="L2888" s="4" t="s">
        <v>39</v>
      </c>
      <c r="M2888" s="4"/>
      <c r="N2888" s="4"/>
      <c r="O2888" s="4" t="str">
        <f t="shared" si="320"/>
        <v>Bombus (Thoracobombus) fervidus</v>
      </c>
      <c r="P2888" s="85" t="str">
        <f t="shared" si="324"/>
        <v>Bombus fervidus</v>
      </c>
      <c r="Q2888" s="11" t="s">
        <v>43</v>
      </c>
      <c r="R2888" s="11"/>
      <c r="S2888" s="12"/>
      <c r="T2888" s="12"/>
      <c r="U2888" s="12"/>
      <c r="V2888" s="10" t="s">
        <v>182</v>
      </c>
      <c r="W2888" s="118">
        <v>41988</v>
      </c>
      <c r="X2888" s="2"/>
      <c r="Y2888" s="129">
        <f t="shared" si="325"/>
        <v>1</v>
      </c>
      <c r="Z2888" s="110">
        <f t="shared" si="321"/>
        <v>0</v>
      </c>
      <c r="AA2888" s="1">
        <f t="shared" si="322"/>
        <v>0</v>
      </c>
    </row>
    <row r="2889" spans="1:27" ht="14.25" customHeight="1">
      <c r="A2889" s="148">
        <v>3442</v>
      </c>
      <c r="B2889" s="139">
        <v>20170708</v>
      </c>
      <c r="C2889" s="57" t="str">
        <f t="shared" si="323"/>
        <v>POS</v>
      </c>
      <c r="D2889" s="115">
        <f t="shared" si="319"/>
        <v>41462</v>
      </c>
      <c r="E2889" s="9" t="s">
        <v>213</v>
      </c>
      <c r="F2889" s="37" t="s">
        <v>25</v>
      </c>
      <c r="G2889" s="11" t="s">
        <v>26</v>
      </c>
      <c r="H2889" s="3"/>
      <c r="I2889" s="3"/>
      <c r="J2889" s="4" t="s">
        <v>27</v>
      </c>
      <c r="K2889" s="4" t="s">
        <v>578</v>
      </c>
      <c r="L2889" s="4" t="s">
        <v>87</v>
      </c>
      <c r="M2889" s="4"/>
      <c r="N2889" s="4"/>
      <c r="O2889" s="4" t="str">
        <f t="shared" si="320"/>
        <v>Bombus (Pyrobombus) flavifrons</v>
      </c>
      <c r="P2889" s="85" t="str">
        <f t="shared" si="324"/>
        <v>Bombus flavifrons</v>
      </c>
      <c r="Q2889" s="11" t="s">
        <v>43</v>
      </c>
      <c r="R2889" s="11"/>
      <c r="S2889" s="12"/>
      <c r="T2889" s="12"/>
      <c r="U2889" s="12"/>
      <c r="V2889" s="10" t="s">
        <v>182</v>
      </c>
      <c r="W2889" s="118">
        <v>41988</v>
      </c>
      <c r="X2889" s="2"/>
      <c r="Y2889" s="129">
        <f t="shared" si="325"/>
        <v>1</v>
      </c>
      <c r="Z2889" s="110">
        <f t="shared" si="321"/>
        <v>0</v>
      </c>
      <c r="AA2889" s="1">
        <f t="shared" si="322"/>
        <v>0</v>
      </c>
    </row>
    <row r="2890" spans="1:27" ht="14.25" customHeight="1">
      <c r="A2890" s="148">
        <v>3443</v>
      </c>
      <c r="B2890" s="139">
        <v>20170708</v>
      </c>
      <c r="C2890" s="57" t="str">
        <f t="shared" si="323"/>
        <v>POS</v>
      </c>
      <c r="D2890" s="115">
        <f t="shared" si="319"/>
        <v>41462</v>
      </c>
      <c r="E2890" s="9" t="s">
        <v>213</v>
      </c>
      <c r="F2890" s="37" t="s">
        <v>25</v>
      </c>
      <c r="G2890" s="11" t="s">
        <v>26</v>
      </c>
      <c r="H2890" s="3"/>
      <c r="I2890" s="3"/>
      <c r="J2890" s="4" t="s">
        <v>27</v>
      </c>
      <c r="K2890" s="4" t="s">
        <v>578</v>
      </c>
      <c r="L2890" s="4" t="s">
        <v>87</v>
      </c>
      <c r="M2890" s="4"/>
      <c r="N2890" s="4"/>
      <c r="O2890" s="4" t="str">
        <f t="shared" si="320"/>
        <v>Bombus (Pyrobombus) flavifrons</v>
      </c>
      <c r="P2890" s="85" t="str">
        <f t="shared" si="324"/>
        <v>Bombus flavifrons</v>
      </c>
      <c r="Q2890" s="11" t="s">
        <v>43</v>
      </c>
      <c r="R2890" s="11"/>
      <c r="S2890" s="12"/>
      <c r="T2890" s="12"/>
      <c r="U2890" s="12"/>
      <c r="V2890" s="10" t="s">
        <v>182</v>
      </c>
      <c r="W2890" s="118">
        <v>41988</v>
      </c>
      <c r="X2890" s="2"/>
      <c r="Y2890" s="129">
        <f t="shared" si="325"/>
        <v>1</v>
      </c>
      <c r="Z2890" s="110">
        <f t="shared" si="321"/>
        <v>0</v>
      </c>
      <c r="AA2890" s="1">
        <f t="shared" si="322"/>
        <v>0</v>
      </c>
    </row>
    <row r="2891" spans="1:27" ht="14.25" customHeight="1">
      <c r="A2891" s="148">
        <v>3444</v>
      </c>
      <c r="B2891" s="139">
        <v>20170708</v>
      </c>
      <c r="C2891" s="57" t="str">
        <f t="shared" si="323"/>
        <v>POS</v>
      </c>
      <c r="D2891" s="115">
        <f t="shared" si="319"/>
        <v>41462</v>
      </c>
      <c r="E2891" s="9" t="s">
        <v>213</v>
      </c>
      <c r="F2891" s="37" t="s">
        <v>25</v>
      </c>
      <c r="G2891" s="11" t="s">
        <v>26</v>
      </c>
      <c r="H2891" s="3"/>
      <c r="I2891" s="3"/>
      <c r="J2891" s="4" t="s">
        <v>27</v>
      </c>
      <c r="K2891" s="4" t="s">
        <v>578</v>
      </c>
      <c r="L2891" s="4" t="s">
        <v>87</v>
      </c>
      <c r="M2891" s="4"/>
      <c r="N2891" s="4"/>
      <c r="O2891" s="4" t="str">
        <f t="shared" si="320"/>
        <v>Bombus (Pyrobombus) flavifrons</v>
      </c>
      <c r="P2891" s="85" t="str">
        <f t="shared" si="324"/>
        <v>Bombus flavifrons</v>
      </c>
      <c r="Q2891" s="11" t="s">
        <v>43</v>
      </c>
      <c r="R2891" s="11"/>
      <c r="S2891" s="12"/>
      <c r="T2891" s="12"/>
      <c r="U2891" s="12"/>
      <c r="V2891" s="10" t="s">
        <v>182</v>
      </c>
      <c r="W2891" s="118">
        <v>41988</v>
      </c>
      <c r="X2891" s="2"/>
      <c r="Y2891" s="129">
        <f t="shared" si="325"/>
        <v>1</v>
      </c>
      <c r="Z2891" s="110">
        <f t="shared" si="321"/>
        <v>0</v>
      </c>
      <c r="AA2891" s="1">
        <f t="shared" si="322"/>
        <v>0</v>
      </c>
    </row>
    <row r="2892" spans="1:27" ht="14.25" customHeight="1">
      <c r="A2892" s="148">
        <v>3445</v>
      </c>
      <c r="B2892" s="139">
        <v>20170708</v>
      </c>
      <c r="C2892" s="57" t="str">
        <f t="shared" si="323"/>
        <v>POS</v>
      </c>
      <c r="D2892" s="115">
        <f t="shared" si="319"/>
        <v>41462</v>
      </c>
      <c r="E2892" s="9" t="s">
        <v>213</v>
      </c>
      <c r="F2892" s="37" t="s">
        <v>25</v>
      </c>
      <c r="G2892" s="11" t="s">
        <v>26</v>
      </c>
      <c r="H2892" s="3"/>
      <c r="I2892" s="3"/>
      <c r="J2892" s="4" t="s">
        <v>27</v>
      </c>
      <c r="K2892" s="4" t="s">
        <v>578</v>
      </c>
      <c r="L2892" s="4" t="s">
        <v>87</v>
      </c>
      <c r="M2892" s="4"/>
      <c r="N2892" s="4"/>
      <c r="O2892" s="4" t="str">
        <f t="shared" si="320"/>
        <v>Bombus (Pyrobombus) flavifrons</v>
      </c>
      <c r="P2892" s="85" t="str">
        <f t="shared" si="324"/>
        <v>Bombus flavifrons</v>
      </c>
      <c r="Q2892" s="11" t="s">
        <v>43</v>
      </c>
      <c r="R2892" s="11"/>
      <c r="S2892" s="12"/>
      <c r="T2892" s="12"/>
      <c r="U2892" s="12"/>
      <c r="V2892" s="10" t="s">
        <v>182</v>
      </c>
      <c r="W2892" s="118">
        <v>41988</v>
      </c>
      <c r="X2892" s="2"/>
      <c r="Y2892" s="129">
        <f t="shared" si="325"/>
        <v>1</v>
      </c>
      <c r="Z2892" s="110">
        <f t="shared" si="321"/>
        <v>0</v>
      </c>
      <c r="AA2892" s="1">
        <f t="shared" si="322"/>
        <v>0</v>
      </c>
    </row>
    <row r="2893" spans="1:27" ht="14.25" customHeight="1">
      <c r="A2893" s="148">
        <v>3446</v>
      </c>
      <c r="B2893" s="139">
        <v>20170708</v>
      </c>
      <c r="C2893" s="57" t="str">
        <f t="shared" si="323"/>
        <v>POS</v>
      </c>
      <c r="D2893" s="115">
        <f t="shared" si="319"/>
        <v>41462</v>
      </c>
      <c r="E2893" s="9" t="s">
        <v>213</v>
      </c>
      <c r="F2893" s="37" t="s">
        <v>25</v>
      </c>
      <c r="G2893" s="11" t="s">
        <v>26</v>
      </c>
      <c r="H2893" s="3"/>
      <c r="I2893" s="3"/>
      <c r="J2893" s="4" t="s">
        <v>27</v>
      </c>
      <c r="K2893" s="4" t="s">
        <v>578</v>
      </c>
      <c r="L2893" s="4" t="s">
        <v>87</v>
      </c>
      <c r="M2893" s="4"/>
      <c r="N2893" s="4"/>
      <c r="O2893" s="4" t="str">
        <f t="shared" si="320"/>
        <v>Bombus (Pyrobombus) flavifrons</v>
      </c>
      <c r="P2893" s="85" t="str">
        <f t="shared" si="324"/>
        <v>Bombus flavifrons</v>
      </c>
      <c r="Q2893" s="11" t="s">
        <v>43</v>
      </c>
      <c r="R2893" s="11"/>
      <c r="S2893" s="12"/>
      <c r="T2893" s="12"/>
      <c r="U2893" s="12"/>
      <c r="V2893" s="10" t="s">
        <v>182</v>
      </c>
      <c r="W2893" s="118">
        <v>41988</v>
      </c>
      <c r="X2893" s="2"/>
      <c r="Y2893" s="129">
        <f t="shared" si="325"/>
        <v>1</v>
      </c>
      <c r="Z2893" s="110">
        <f t="shared" si="321"/>
        <v>0</v>
      </c>
      <c r="AA2893" s="1">
        <f t="shared" si="322"/>
        <v>0</v>
      </c>
    </row>
    <row r="2894" spans="1:27" ht="14.25" customHeight="1">
      <c r="A2894" s="148">
        <v>3447</v>
      </c>
      <c r="B2894" s="139">
        <v>20170708</v>
      </c>
      <c r="C2894" s="57" t="str">
        <f t="shared" si="323"/>
        <v>POS</v>
      </c>
      <c r="D2894" s="115">
        <f t="shared" si="319"/>
        <v>41462</v>
      </c>
      <c r="E2894" s="9" t="s">
        <v>213</v>
      </c>
      <c r="F2894" s="37" t="s">
        <v>25</v>
      </c>
      <c r="G2894" s="11" t="s">
        <v>26</v>
      </c>
      <c r="H2894" s="3"/>
      <c r="I2894" s="3"/>
      <c r="J2894" s="4" t="s">
        <v>27</v>
      </c>
      <c r="K2894" s="4" t="s">
        <v>578</v>
      </c>
      <c r="L2894" s="4" t="s">
        <v>87</v>
      </c>
      <c r="M2894" s="4"/>
      <c r="N2894" s="4"/>
      <c r="O2894" s="4" t="str">
        <f t="shared" si="320"/>
        <v>Bombus (Pyrobombus) flavifrons</v>
      </c>
      <c r="P2894" s="85" t="str">
        <f t="shared" si="324"/>
        <v>Bombus flavifrons</v>
      </c>
      <c r="Q2894" s="11" t="s">
        <v>43</v>
      </c>
      <c r="R2894" s="11"/>
      <c r="S2894" s="12"/>
      <c r="T2894" s="12"/>
      <c r="U2894" s="12"/>
      <c r="V2894" s="10" t="s">
        <v>182</v>
      </c>
      <c r="W2894" s="118">
        <v>41988</v>
      </c>
      <c r="X2894" s="2"/>
      <c r="Y2894" s="129">
        <f t="shared" si="325"/>
        <v>1</v>
      </c>
      <c r="Z2894" s="110">
        <f t="shared" si="321"/>
        <v>0</v>
      </c>
      <c r="AA2894" s="1">
        <f t="shared" si="322"/>
        <v>0</v>
      </c>
    </row>
    <row r="2895" spans="1:27" ht="14.25" customHeight="1">
      <c r="A2895" s="150">
        <v>3449</v>
      </c>
      <c r="B2895" s="140">
        <v>20170708</v>
      </c>
      <c r="C2895" s="57" t="str">
        <f t="shared" si="323"/>
        <v>POS</v>
      </c>
      <c r="D2895" s="114">
        <f t="shared" si="319"/>
        <v>41462</v>
      </c>
      <c r="E2895" s="9" t="s">
        <v>213</v>
      </c>
      <c r="F2895" s="37" t="s">
        <v>25</v>
      </c>
      <c r="G2895" s="11" t="s">
        <v>26</v>
      </c>
      <c r="H2895" s="3"/>
      <c r="I2895" s="3"/>
      <c r="J2895" s="4" t="s">
        <v>91</v>
      </c>
      <c r="K2895" s="112" t="s">
        <v>590</v>
      </c>
      <c r="L2895" s="4" t="s">
        <v>98</v>
      </c>
      <c r="M2895" s="4"/>
      <c r="N2895" s="4" t="s">
        <v>31</v>
      </c>
      <c r="O2895" s="4" t="str">
        <f t="shared" si="320"/>
        <v>Megachile (Xanthosarus) perihirta</v>
      </c>
      <c r="P2895" s="85" t="str">
        <f t="shared" si="324"/>
        <v>Megachile perihirta</v>
      </c>
      <c r="Q2895" s="11" t="s">
        <v>29</v>
      </c>
      <c r="R2895" s="11"/>
      <c r="S2895" s="12"/>
      <c r="T2895" s="12"/>
      <c r="U2895" s="12"/>
      <c r="V2895" s="10" t="s">
        <v>58</v>
      </c>
      <c r="W2895" s="6">
        <v>41785</v>
      </c>
      <c r="X2895" s="2"/>
      <c r="Y2895" s="129">
        <f t="shared" si="325"/>
        <v>1</v>
      </c>
      <c r="Z2895" s="110">
        <f t="shared" si="321"/>
        <v>0</v>
      </c>
      <c r="AA2895" s="1">
        <f t="shared" si="322"/>
        <v>0</v>
      </c>
    </row>
    <row r="2896" spans="1:27" ht="14.25" customHeight="1">
      <c r="A2896" s="150">
        <v>3450</v>
      </c>
      <c r="B2896" s="140">
        <v>20170708</v>
      </c>
      <c r="C2896" s="57" t="str">
        <f t="shared" si="323"/>
        <v>POS</v>
      </c>
      <c r="D2896" s="114">
        <f t="shared" si="319"/>
        <v>41462</v>
      </c>
      <c r="E2896" s="9" t="s">
        <v>213</v>
      </c>
      <c r="F2896" s="37" t="s">
        <v>25</v>
      </c>
      <c r="G2896" s="11" t="s">
        <v>26</v>
      </c>
      <c r="H2896" s="3"/>
      <c r="I2896" s="3"/>
      <c r="J2896" s="4" t="s">
        <v>91</v>
      </c>
      <c r="K2896" s="112" t="s">
        <v>590</v>
      </c>
      <c r="L2896" s="4" t="s">
        <v>99</v>
      </c>
      <c r="M2896" s="4"/>
      <c r="N2896" s="4" t="s">
        <v>31</v>
      </c>
      <c r="O2896" s="4" t="str">
        <f t="shared" si="320"/>
        <v>Megachile (Xanthosarus) melanophaea</v>
      </c>
      <c r="P2896" s="85" t="str">
        <f t="shared" si="324"/>
        <v>Megachile melanophaea</v>
      </c>
      <c r="Q2896" s="11" t="s">
        <v>29</v>
      </c>
      <c r="R2896" s="11"/>
      <c r="S2896" s="12"/>
      <c r="T2896" s="12"/>
      <c r="U2896" s="12"/>
      <c r="V2896" s="10" t="s">
        <v>58</v>
      </c>
      <c r="W2896" s="6">
        <v>41785</v>
      </c>
      <c r="X2896" s="2"/>
      <c r="Y2896" s="129">
        <f t="shared" si="325"/>
        <v>1</v>
      </c>
      <c r="Z2896" s="110">
        <f t="shared" si="321"/>
        <v>0</v>
      </c>
      <c r="AA2896" s="1">
        <f t="shared" si="322"/>
        <v>0</v>
      </c>
    </row>
    <row r="2897" spans="1:27" ht="14.25" customHeight="1">
      <c r="A2897" s="150">
        <v>3451</v>
      </c>
      <c r="B2897" s="140">
        <v>20170708</v>
      </c>
      <c r="C2897" s="57" t="str">
        <f t="shared" si="323"/>
        <v>POS</v>
      </c>
      <c r="D2897" s="114">
        <f t="shared" si="319"/>
        <v>41462</v>
      </c>
      <c r="E2897" s="9" t="s">
        <v>213</v>
      </c>
      <c r="F2897" s="37" t="s">
        <v>25</v>
      </c>
      <c r="G2897" s="11" t="s">
        <v>26</v>
      </c>
      <c r="H2897" s="3"/>
      <c r="I2897" s="3"/>
      <c r="J2897" s="4" t="s">
        <v>91</v>
      </c>
      <c r="K2897" s="112" t="s">
        <v>590</v>
      </c>
      <c r="L2897" s="4" t="s">
        <v>99</v>
      </c>
      <c r="M2897" s="4"/>
      <c r="N2897" s="4" t="s">
        <v>31</v>
      </c>
      <c r="O2897" s="4" t="str">
        <f t="shared" si="320"/>
        <v>Megachile (Xanthosarus) melanophaea</v>
      </c>
      <c r="P2897" s="85" t="str">
        <f t="shared" si="324"/>
        <v>Megachile melanophaea</v>
      </c>
      <c r="Q2897" s="11" t="s">
        <v>29</v>
      </c>
      <c r="R2897" s="11"/>
      <c r="S2897" s="12"/>
      <c r="T2897" s="12"/>
      <c r="U2897" s="12"/>
      <c r="V2897" s="10" t="s">
        <v>58</v>
      </c>
      <c r="W2897" s="6">
        <v>41785</v>
      </c>
      <c r="X2897" s="2" t="s">
        <v>45</v>
      </c>
      <c r="Y2897" s="129">
        <f t="shared" si="325"/>
        <v>1</v>
      </c>
      <c r="Z2897" s="110">
        <f t="shared" si="321"/>
        <v>0</v>
      </c>
      <c r="AA2897" s="1">
        <f t="shared" si="322"/>
        <v>0</v>
      </c>
    </row>
    <row r="2898" spans="1:27" ht="14.25" customHeight="1">
      <c r="A2898" s="148">
        <v>3452</v>
      </c>
      <c r="B2898" s="139">
        <v>20170708</v>
      </c>
      <c r="C2898" s="57" t="str">
        <f t="shared" si="323"/>
        <v>POS</v>
      </c>
      <c r="D2898" s="115">
        <f t="shared" si="319"/>
        <v>41462</v>
      </c>
      <c r="E2898" s="9" t="s">
        <v>213</v>
      </c>
      <c r="F2898" s="37" t="s">
        <v>25</v>
      </c>
      <c r="G2898" s="11" t="s">
        <v>26</v>
      </c>
      <c r="H2898" s="3"/>
      <c r="I2898" s="3"/>
      <c r="J2898" s="4" t="s">
        <v>53</v>
      </c>
      <c r="K2898" s="84" t="s">
        <v>591</v>
      </c>
      <c r="L2898" s="4" t="s">
        <v>152</v>
      </c>
      <c r="M2898" s="4"/>
      <c r="N2898" s="4"/>
      <c r="O2898" s="4" t="str">
        <f t="shared" si="320"/>
        <v>Melissodes (Eumelissodes) microsticta</v>
      </c>
      <c r="P2898" s="85" t="str">
        <f t="shared" si="324"/>
        <v>Melissodes microsticta</v>
      </c>
      <c r="Q2898" s="11" t="s">
        <v>29</v>
      </c>
      <c r="R2898" s="11"/>
      <c r="S2898" s="12"/>
      <c r="T2898" s="12"/>
      <c r="U2898" s="12"/>
      <c r="V2898" s="10" t="s">
        <v>182</v>
      </c>
      <c r="W2898" s="118">
        <v>41957</v>
      </c>
      <c r="X2898" s="2"/>
      <c r="Y2898" s="129">
        <f t="shared" si="325"/>
        <v>1</v>
      </c>
      <c r="Z2898" s="110">
        <f t="shared" si="321"/>
        <v>0</v>
      </c>
      <c r="AA2898" s="1">
        <f t="shared" si="322"/>
        <v>0</v>
      </c>
    </row>
    <row r="2899" spans="1:27" ht="14.25" customHeight="1">
      <c r="A2899" s="148">
        <v>3453</v>
      </c>
      <c r="B2899" s="139">
        <v>20170708</v>
      </c>
      <c r="C2899" s="57" t="str">
        <f t="shared" si="323"/>
        <v>POS</v>
      </c>
      <c r="D2899" s="115">
        <f t="shared" si="319"/>
        <v>41462</v>
      </c>
      <c r="E2899" s="9" t="s">
        <v>213</v>
      </c>
      <c r="F2899" s="37" t="s">
        <v>25</v>
      </c>
      <c r="G2899" s="11" t="s">
        <v>26</v>
      </c>
      <c r="H2899" s="3"/>
      <c r="I2899" s="3"/>
      <c r="J2899" s="4" t="s">
        <v>53</v>
      </c>
      <c r="K2899" s="84" t="s">
        <v>591</v>
      </c>
      <c r="L2899" s="4" t="s">
        <v>152</v>
      </c>
      <c r="M2899" s="4"/>
      <c r="N2899" s="4"/>
      <c r="O2899" s="4" t="str">
        <f t="shared" si="320"/>
        <v>Melissodes (Eumelissodes) microsticta</v>
      </c>
      <c r="P2899" s="85" t="str">
        <f t="shared" si="324"/>
        <v>Melissodes microsticta</v>
      </c>
      <c r="Q2899" s="11" t="s">
        <v>29</v>
      </c>
      <c r="R2899" s="11"/>
      <c r="S2899" s="12"/>
      <c r="T2899" s="12"/>
      <c r="U2899" s="12"/>
      <c r="V2899" s="10" t="s">
        <v>182</v>
      </c>
      <c r="W2899" s="118">
        <v>41957</v>
      </c>
      <c r="X2899" s="2"/>
      <c r="Y2899" s="129">
        <f t="shared" si="325"/>
        <v>1</v>
      </c>
      <c r="Z2899" s="110">
        <f t="shared" si="321"/>
        <v>0</v>
      </c>
      <c r="AA2899" s="1">
        <f t="shared" si="322"/>
        <v>0</v>
      </c>
    </row>
    <row r="2900" spans="1:27" ht="14.25" customHeight="1">
      <c r="A2900" s="148">
        <v>3454</v>
      </c>
      <c r="B2900" s="139">
        <v>20170708</v>
      </c>
      <c r="C2900" s="57" t="str">
        <f t="shared" si="323"/>
        <v>POS</v>
      </c>
      <c r="D2900" s="115">
        <f t="shared" si="319"/>
        <v>41462</v>
      </c>
      <c r="E2900" s="9" t="s">
        <v>213</v>
      </c>
      <c r="F2900" s="37" t="s">
        <v>25</v>
      </c>
      <c r="G2900" s="11" t="s">
        <v>26</v>
      </c>
      <c r="H2900" s="3"/>
      <c r="I2900" s="3"/>
      <c r="J2900" s="4" t="s">
        <v>53</v>
      </c>
      <c r="K2900" s="84" t="s">
        <v>591</v>
      </c>
      <c r="L2900" s="4" t="s">
        <v>152</v>
      </c>
      <c r="M2900" s="4"/>
      <c r="N2900" s="4"/>
      <c r="O2900" s="4" t="str">
        <f t="shared" si="320"/>
        <v>Melissodes (Eumelissodes) microsticta</v>
      </c>
      <c r="P2900" s="85" t="str">
        <f t="shared" si="324"/>
        <v>Melissodes microsticta</v>
      </c>
      <c r="Q2900" s="11" t="s">
        <v>29</v>
      </c>
      <c r="R2900" s="11"/>
      <c r="S2900" s="12"/>
      <c r="T2900" s="12"/>
      <c r="U2900" s="12"/>
      <c r="V2900" s="10" t="s">
        <v>182</v>
      </c>
      <c r="W2900" s="118">
        <v>41957</v>
      </c>
      <c r="X2900" s="2"/>
      <c r="Y2900" s="129">
        <f t="shared" si="325"/>
        <v>1</v>
      </c>
      <c r="Z2900" s="110">
        <f t="shared" si="321"/>
        <v>0</v>
      </c>
      <c r="AA2900" s="1">
        <f t="shared" si="322"/>
        <v>0</v>
      </c>
    </row>
    <row r="2901" spans="1:27" ht="14.25" customHeight="1">
      <c r="A2901" s="148">
        <v>3455</v>
      </c>
      <c r="B2901" s="139">
        <v>20170708</v>
      </c>
      <c r="C2901" s="57" t="str">
        <f t="shared" si="323"/>
        <v>POS</v>
      </c>
      <c r="D2901" s="115">
        <f t="shared" si="319"/>
        <v>41462</v>
      </c>
      <c r="E2901" s="9" t="s">
        <v>213</v>
      </c>
      <c r="F2901" s="37" t="s">
        <v>25</v>
      </c>
      <c r="G2901" s="11" t="s">
        <v>26</v>
      </c>
      <c r="H2901" s="3"/>
      <c r="I2901" s="3"/>
      <c r="J2901" s="4" t="s">
        <v>53</v>
      </c>
      <c r="K2901" s="84" t="s">
        <v>591</v>
      </c>
      <c r="L2901" s="4" t="s">
        <v>152</v>
      </c>
      <c r="M2901" s="4"/>
      <c r="N2901" s="4"/>
      <c r="O2901" s="4" t="str">
        <f t="shared" si="320"/>
        <v>Melissodes (Eumelissodes) microsticta</v>
      </c>
      <c r="P2901" s="85" t="str">
        <f t="shared" si="324"/>
        <v>Melissodes microsticta</v>
      </c>
      <c r="Q2901" s="11" t="s">
        <v>29</v>
      </c>
      <c r="R2901" s="11"/>
      <c r="S2901" s="12"/>
      <c r="T2901" s="12"/>
      <c r="U2901" s="12"/>
      <c r="V2901" s="10" t="s">
        <v>182</v>
      </c>
      <c r="W2901" s="118">
        <v>41957</v>
      </c>
      <c r="X2901" s="2"/>
      <c r="Y2901" s="129">
        <f t="shared" si="325"/>
        <v>1</v>
      </c>
      <c r="Z2901" s="110">
        <f t="shared" si="321"/>
        <v>0</v>
      </c>
      <c r="AA2901" s="1">
        <f t="shared" si="322"/>
        <v>0</v>
      </c>
    </row>
    <row r="2902" spans="1:27" ht="14.25" customHeight="1">
      <c r="A2902" s="148">
        <v>3456</v>
      </c>
      <c r="B2902" s="139">
        <v>20170708</v>
      </c>
      <c r="C2902" s="57" t="str">
        <f t="shared" si="323"/>
        <v>POS</v>
      </c>
      <c r="D2902" s="115">
        <f t="shared" si="319"/>
        <v>41462</v>
      </c>
      <c r="E2902" s="9" t="s">
        <v>213</v>
      </c>
      <c r="F2902" s="37" t="s">
        <v>25</v>
      </c>
      <c r="G2902" s="11" t="s">
        <v>26</v>
      </c>
      <c r="H2902" s="3"/>
      <c r="I2902" s="3"/>
      <c r="J2902" s="4" t="s">
        <v>53</v>
      </c>
      <c r="K2902" s="84" t="s">
        <v>591</v>
      </c>
      <c r="L2902" s="4" t="s">
        <v>152</v>
      </c>
      <c r="M2902" s="4"/>
      <c r="N2902" s="4"/>
      <c r="O2902" s="4" t="str">
        <f t="shared" si="320"/>
        <v>Melissodes (Eumelissodes) microsticta</v>
      </c>
      <c r="P2902" s="85" t="str">
        <f t="shared" si="324"/>
        <v>Melissodes microsticta</v>
      </c>
      <c r="Q2902" s="11" t="s">
        <v>29</v>
      </c>
      <c r="R2902" s="11"/>
      <c r="S2902" s="12" t="s">
        <v>55</v>
      </c>
      <c r="T2902" s="12"/>
      <c r="U2902" s="12"/>
      <c r="V2902" s="10" t="s">
        <v>182</v>
      </c>
      <c r="W2902" s="118">
        <v>41954</v>
      </c>
      <c r="X2902" s="2" t="s">
        <v>226</v>
      </c>
      <c r="Y2902" s="129">
        <f t="shared" si="325"/>
        <v>1</v>
      </c>
      <c r="Z2902" s="110">
        <f t="shared" si="321"/>
        <v>1</v>
      </c>
      <c r="AA2902" s="1">
        <f t="shared" si="322"/>
        <v>0</v>
      </c>
    </row>
    <row r="2903" spans="1:27" ht="14.25" customHeight="1">
      <c r="A2903" s="148">
        <v>3457</v>
      </c>
      <c r="B2903" s="139">
        <v>20170708</v>
      </c>
      <c r="C2903" s="57" t="str">
        <f t="shared" si="323"/>
        <v>POS</v>
      </c>
      <c r="D2903" s="115">
        <f t="shared" si="319"/>
        <v>41462</v>
      </c>
      <c r="E2903" s="9" t="s">
        <v>213</v>
      </c>
      <c r="F2903" s="37" t="s">
        <v>25</v>
      </c>
      <c r="G2903" s="11" t="s">
        <v>26</v>
      </c>
      <c r="H2903" s="3"/>
      <c r="I2903" s="3"/>
      <c r="J2903" s="4" t="s">
        <v>53</v>
      </c>
      <c r="K2903" s="84" t="s">
        <v>591</v>
      </c>
      <c r="L2903" s="4" t="s">
        <v>152</v>
      </c>
      <c r="M2903" s="4"/>
      <c r="N2903" s="4"/>
      <c r="O2903" s="4" t="str">
        <f t="shared" si="320"/>
        <v>Melissodes (Eumelissodes) microsticta</v>
      </c>
      <c r="P2903" s="85" t="str">
        <f t="shared" si="324"/>
        <v>Melissodes microsticta</v>
      </c>
      <c r="Q2903" s="11" t="s">
        <v>29</v>
      </c>
      <c r="R2903" s="11"/>
      <c r="S2903" s="12"/>
      <c r="T2903" s="12"/>
      <c r="U2903" s="12"/>
      <c r="V2903" s="10" t="s">
        <v>182</v>
      </c>
      <c r="W2903" s="118">
        <v>41957</v>
      </c>
      <c r="X2903" s="2"/>
      <c r="Y2903" s="129">
        <f t="shared" si="325"/>
        <v>1</v>
      </c>
      <c r="Z2903" s="110">
        <f t="shared" si="321"/>
        <v>0</v>
      </c>
      <c r="AA2903" s="1">
        <f t="shared" si="322"/>
        <v>0</v>
      </c>
    </row>
    <row r="2904" spans="1:27" ht="14.25" customHeight="1">
      <c r="A2904" s="148">
        <v>3458</v>
      </c>
      <c r="B2904" s="139">
        <v>20170708</v>
      </c>
      <c r="C2904" s="57" t="str">
        <f t="shared" si="323"/>
        <v>POS</v>
      </c>
      <c r="D2904" s="115">
        <f t="shared" si="319"/>
        <v>41462</v>
      </c>
      <c r="E2904" s="9" t="s">
        <v>213</v>
      </c>
      <c r="F2904" s="37" t="s">
        <v>25</v>
      </c>
      <c r="G2904" s="11" t="s">
        <v>26</v>
      </c>
      <c r="H2904" s="3"/>
      <c r="I2904" s="3"/>
      <c r="J2904" s="4" t="s">
        <v>53</v>
      </c>
      <c r="K2904" s="84" t="s">
        <v>591</v>
      </c>
      <c r="L2904" s="4" t="s">
        <v>152</v>
      </c>
      <c r="M2904" s="4"/>
      <c r="N2904" s="4"/>
      <c r="O2904" s="4" t="str">
        <f t="shared" si="320"/>
        <v>Melissodes (Eumelissodes) microsticta</v>
      </c>
      <c r="P2904" s="85" t="str">
        <f t="shared" si="324"/>
        <v>Melissodes microsticta</v>
      </c>
      <c r="Q2904" s="11" t="s">
        <v>29</v>
      </c>
      <c r="R2904" s="11"/>
      <c r="S2904" s="12"/>
      <c r="T2904" s="12"/>
      <c r="U2904" s="12"/>
      <c r="V2904" s="10" t="s">
        <v>182</v>
      </c>
      <c r="W2904" s="118">
        <v>41957</v>
      </c>
      <c r="X2904" s="2"/>
      <c r="Y2904" s="129">
        <f t="shared" si="325"/>
        <v>1</v>
      </c>
      <c r="Z2904" s="110">
        <f t="shared" si="321"/>
        <v>0</v>
      </c>
      <c r="AA2904" s="1">
        <f t="shared" si="322"/>
        <v>0</v>
      </c>
    </row>
    <row r="2905" spans="1:27" ht="14.25" customHeight="1">
      <c r="A2905" s="148">
        <v>3459</v>
      </c>
      <c r="B2905" s="139">
        <v>20170708</v>
      </c>
      <c r="C2905" s="57" t="str">
        <f t="shared" si="323"/>
        <v>POS</v>
      </c>
      <c r="D2905" s="115">
        <f t="shared" si="319"/>
        <v>41462</v>
      </c>
      <c r="E2905" s="9" t="s">
        <v>213</v>
      </c>
      <c r="F2905" s="37" t="s">
        <v>25</v>
      </c>
      <c r="G2905" s="11" t="s">
        <v>26</v>
      </c>
      <c r="H2905" s="3"/>
      <c r="I2905" s="3"/>
      <c r="J2905" s="4" t="s">
        <v>53</v>
      </c>
      <c r="K2905" s="84" t="s">
        <v>591</v>
      </c>
      <c r="L2905" s="4" t="s">
        <v>152</v>
      </c>
      <c r="M2905" s="4"/>
      <c r="N2905" s="4"/>
      <c r="O2905" s="4" t="str">
        <f t="shared" si="320"/>
        <v>Melissodes (Eumelissodes) microsticta</v>
      </c>
      <c r="P2905" s="85" t="str">
        <f t="shared" si="324"/>
        <v>Melissodes microsticta</v>
      </c>
      <c r="Q2905" s="11" t="s">
        <v>43</v>
      </c>
      <c r="R2905" s="11"/>
      <c r="S2905" s="12"/>
      <c r="T2905" s="12"/>
      <c r="U2905" s="12"/>
      <c r="V2905" s="10" t="s">
        <v>182</v>
      </c>
      <c r="W2905" s="118">
        <v>41957</v>
      </c>
      <c r="X2905" s="2"/>
      <c r="Y2905" s="129">
        <f t="shared" si="325"/>
        <v>1</v>
      </c>
      <c r="Z2905" s="110">
        <f t="shared" si="321"/>
        <v>0</v>
      </c>
      <c r="AA2905" s="1">
        <f t="shared" si="322"/>
        <v>0</v>
      </c>
    </row>
    <row r="2906" spans="1:27" ht="14.25" customHeight="1">
      <c r="A2906" s="148">
        <v>3460</v>
      </c>
      <c r="B2906" s="139">
        <v>20170708</v>
      </c>
      <c r="C2906" s="57" t="str">
        <f t="shared" si="323"/>
        <v>POS</v>
      </c>
      <c r="D2906" s="115">
        <f t="shared" si="319"/>
        <v>41462</v>
      </c>
      <c r="E2906" s="9" t="s">
        <v>213</v>
      </c>
      <c r="F2906" s="37" t="s">
        <v>25</v>
      </c>
      <c r="G2906" s="11" t="s">
        <v>26</v>
      </c>
      <c r="H2906" s="3"/>
      <c r="I2906" s="3"/>
      <c r="J2906" s="4" t="s">
        <v>53</v>
      </c>
      <c r="K2906" s="84" t="s">
        <v>591</v>
      </c>
      <c r="L2906" s="4" t="s">
        <v>152</v>
      </c>
      <c r="M2906" s="4"/>
      <c r="N2906" s="4"/>
      <c r="O2906" s="4" t="str">
        <f t="shared" si="320"/>
        <v>Melissodes (Eumelissodes) microsticta</v>
      </c>
      <c r="P2906" s="85" t="str">
        <f t="shared" si="324"/>
        <v>Melissodes microsticta</v>
      </c>
      <c r="Q2906" s="11" t="s">
        <v>43</v>
      </c>
      <c r="R2906" s="11"/>
      <c r="S2906" s="12"/>
      <c r="T2906" s="12"/>
      <c r="U2906" s="12"/>
      <c r="V2906" s="10" t="s">
        <v>182</v>
      </c>
      <c r="W2906" s="118">
        <v>41957</v>
      </c>
      <c r="X2906" s="2"/>
      <c r="Y2906" s="129">
        <f t="shared" si="325"/>
        <v>1</v>
      </c>
      <c r="Z2906" s="110">
        <f t="shared" si="321"/>
        <v>0</v>
      </c>
      <c r="AA2906" s="1">
        <f t="shared" si="322"/>
        <v>0</v>
      </c>
    </row>
    <row r="2907" spans="1:27" ht="14.25" customHeight="1">
      <c r="A2907" s="148">
        <v>3461</v>
      </c>
      <c r="B2907" s="139">
        <v>20170708</v>
      </c>
      <c r="C2907" s="57" t="str">
        <f t="shared" si="323"/>
        <v>POS</v>
      </c>
      <c r="D2907" s="115">
        <f t="shared" si="319"/>
        <v>41462</v>
      </c>
      <c r="E2907" s="9" t="s">
        <v>213</v>
      </c>
      <c r="F2907" s="37" t="s">
        <v>25</v>
      </c>
      <c r="G2907" s="11" t="s">
        <v>26</v>
      </c>
      <c r="H2907" s="3"/>
      <c r="I2907" s="3"/>
      <c r="J2907" s="4" t="s">
        <v>53</v>
      </c>
      <c r="K2907" s="84" t="s">
        <v>591</v>
      </c>
      <c r="L2907" s="4" t="s">
        <v>152</v>
      </c>
      <c r="M2907" s="4"/>
      <c r="N2907" s="4"/>
      <c r="O2907" s="4" t="str">
        <f t="shared" si="320"/>
        <v>Melissodes (Eumelissodes) microsticta</v>
      </c>
      <c r="P2907" s="85" t="str">
        <f t="shared" si="324"/>
        <v>Melissodes microsticta</v>
      </c>
      <c r="Q2907" s="11" t="s">
        <v>43</v>
      </c>
      <c r="R2907" s="11"/>
      <c r="S2907" s="12"/>
      <c r="T2907" s="12"/>
      <c r="U2907" s="12"/>
      <c r="V2907" s="10" t="s">
        <v>182</v>
      </c>
      <c r="W2907" s="118">
        <v>41957</v>
      </c>
      <c r="X2907" s="2"/>
      <c r="Y2907" s="129">
        <f t="shared" si="325"/>
        <v>1</v>
      </c>
      <c r="Z2907" s="110">
        <f t="shared" si="321"/>
        <v>0</v>
      </c>
      <c r="AA2907" s="1">
        <f t="shared" si="322"/>
        <v>0</v>
      </c>
    </row>
    <row r="2908" spans="1:27" ht="14.25" customHeight="1">
      <c r="A2908" s="148">
        <v>3462</v>
      </c>
      <c r="B2908" s="139">
        <v>20170708</v>
      </c>
      <c r="C2908" s="57" t="str">
        <f t="shared" si="323"/>
        <v>POS</v>
      </c>
      <c r="D2908" s="115">
        <f t="shared" si="319"/>
        <v>41462</v>
      </c>
      <c r="E2908" s="9" t="s">
        <v>213</v>
      </c>
      <c r="F2908" s="37" t="s">
        <v>25</v>
      </c>
      <c r="G2908" s="11" t="s">
        <v>26</v>
      </c>
      <c r="H2908" s="3"/>
      <c r="I2908" s="3"/>
      <c r="J2908" s="4" t="s">
        <v>117</v>
      </c>
      <c r="K2908" s="4" t="s">
        <v>117</v>
      </c>
      <c r="L2908" s="4" t="s">
        <v>199</v>
      </c>
      <c r="M2908" s="4"/>
      <c r="N2908" s="4"/>
      <c r="O2908" s="4" t="str">
        <f t="shared" si="320"/>
        <v>Lasioglossum (Lasioglossum) sisymbrii</v>
      </c>
      <c r="P2908" s="85" t="str">
        <f t="shared" si="324"/>
        <v>Lasioglossum sisymbrii</v>
      </c>
      <c r="Q2908" s="11" t="s">
        <v>29</v>
      </c>
      <c r="R2908" s="11"/>
      <c r="S2908" s="12" t="s">
        <v>55</v>
      </c>
      <c r="T2908" s="12"/>
      <c r="U2908" s="12"/>
      <c r="V2908" s="10" t="s">
        <v>182</v>
      </c>
      <c r="W2908" s="118">
        <v>41957</v>
      </c>
      <c r="X2908" s="2" t="s">
        <v>183</v>
      </c>
      <c r="Y2908" s="129">
        <f t="shared" si="325"/>
        <v>1</v>
      </c>
      <c r="Z2908" s="110">
        <f t="shared" si="321"/>
        <v>1</v>
      </c>
      <c r="AA2908" s="1">
        <f t="shared" si="322"/>
        <v>0</v>
      </c>
    </row>
    <row r="2909" spans="1:27" ht="14.25" customHeight="1">
      <c r="A2909" s="148">
        <v>3463</v>
      </c>
      <c r="B2909" s="139">
        <v>20170708</v>
      </c>
      <c r="C2909" s="57" t="str">
        <f t="shared" si="323"/>
        <v>POS</v>
      </c>
      <c r="D2909" s="115">
        <f t="shared" si="319"/>
        <v>41462</v>
      </c>
      <c r="E2909" s="9" t="s">
        <v>213</v>
      </c>
      <c r="F2909" s="37" t="s">
        <v>25</v>
      </c>
      <c r="G2909" s="11" t="s">
        <v>26</v>
      </c>
      <c r="H2909" s="3"/>
      <c r="I2909" s="3"/>
      <c r="J2909" s="4" t="s">
        <v>90</v>
      </c>
      <c r="K2909" s="4"/>
      <c r="L2909" s="4" t="s">
        <v>725</v>
      </c>
      <c r="M2909" s="4"/>
      <c r="N2909" s="4"/>
      <c r="O2909" s="4" t="str">
        <f t="shared" si="320"/>
        <v>Triepeolus msp. BS0063</v>
      </c>
      <c r="P2909" s="85" t="str">
        <f t="shared" si="324"/>
        <v>Triepeolus msp. BS0063</v>
      </c>
      <c r="Q2909" s="11" t="s">
        <v>43</v>
      </c>
      <c r="R2909" s="11"/>
      <c r="S2909" s="12"/>
      <c r="T2909" s="12"/>
      <c r="U2909" s="12"/>
      <c r="V2909" s="10" t="s">
        <v>182</v>
      </c>
      <c r="W2909" s="118">
        <v>41953</v>
      </c>
      <c r="X2909" s="2" t="s">
        <v>839</v>
      </c>
      <c r="Y2909" s="129">
        <f t="shared" si="325"/>
        <v>1</v>
      </c>
      <c r="Z2909" s="110">
        <f t="shared" si="321"/>
        <v>0</v>
      </c>
      <c r="AA2909" s="1">
        <f t="shared" si="322"/>
        <v>0</v>
      </c>
    </row>
    <row r="2910" spans="1:27" ht="14.25" customHeight="1">
      <c r="A2910" s="148">
        <v>3464</v>
      </c>
      <c r="B2910" s="139">
        <v>20170708</v>
      </c>
      <c r="C2910" s="57" t="str">
        <f t="shared" si="323"/>
        <v>POS</v>
      </c>
      <c r="D2910" s="115">
        <f t="shared" si="319"/>
        <v>41462</v>
      </c>
      <c r="E2910" s="9" t="s">
        <v>213</v>
      </c>
      <c r="F2910" s="37" t="s">
        <v>25</v>
      </c>
      <c r="G2910" s="11" t="s">
        <v>26</v>
      </c>
      <c r="H2910" s="3"/>
      <c r="I2910" s="3"/>
      <c r="J2910" s="4" t="s">
        <v>175</v>
      </c>
      <c r="K2910" s="31" t="s">
        <v>580</v>
      </c>
      <c r="L2910" s="31" t="s">
        <v>176</v>
      </c>
      <c r="M2910" s="4"/>
      <c r="N2910" s="4"/>
      <c r="O2910" s="4" t="str">
        <f t="shared" si="320"/>
        <v>Ceratina (Zadontomerus) acantha</v>
      </c>
      <c r="P2910" s="85" t="str">
        <f t="shared" si="324"/>
        <v>Ceratina acantha</v>
      </c>
      <c r="Q2910" s="11" t="s">
        <v>29</v>
      </c>
      <c r="R2910" s="11"/>
      <c r="S2910" s="12"/>
      <c r="T2910" s="12"/>
      <c r="U2910" s="12"/>
      <c r="V2910" s="10" t="s">
        <v>182</v>
      </c>
      <c r="W2910" s="118">
        <v>41953</v>
      </c>
      <c r="X2910" s="2"/>
      <c r="Y2910" s="129">
        <f t="shared" si="325"/>
        <v>1</v>
      </c>
      <c r="Z2910" s="110">
        <f t="shared" si="321"/>
        <v>0</v>
      </c>
      <c r="AA2910" s="1">
        <f t="shared" si="322"/>
        <v>0</v>
      </c>
    </row>
    <row r="2911" spans="1:27" ht="14.25" customHeight="1">
      <c r="A2911" s="148">
        <v>3465</v>
      </c>
      <c r="B2911" s="139">
        <v>20170708</v>
      </c>
      <c r="C2911" s="57" t="str">
        <f t="shared" si="323"/>
        <v>POS</v>
      </c>
      <c r="D2911" s="115">
        <f t="shared" si="319"/>
        <v>41462</v>
      </c>
      <c r="E2911" s="9" t="s">
        <v>213</v>
      </c>
      <c r="F2911" s="37" t="s">
        <v>25</v>
      </c>
      <c r="G2911" s="11" t="s">
        <v>26</v>
      </c>
      <c r="H2911" s="3"/>
      <c r="I2911" s="3"/>
      <c r="J2911" s="4" t="s">
        <v>175</v>
      </c>
      <c r="K2911" s="31" t="s">
        <v>580</v>
      </c>
      <c r="L2911" s="31" t="s">
        <v>176</v>
      </c>
      <c r="M2911" s="4"/>
      <c r="N2911" s="4"/>
      <c r="O2911" s="4" t="str">
        <f t="shared" si="320"/>
        <v>Ceratina (Zadontomerus) acantha</v>
      </c>
      <c r="P2911" s="85" t="str">
        <f t="shared" si="324"/>
        <v>Ceratina acantha</v>
      </c>
      <c r="Q2911" s="11" t="s">
        <v>29</v>
      </c>
      <c r="R2911" s="11"/>
      <c r="S2911" s="12"/>
      <c r="T2911" s="12"/>
      <c r="U2911" s="12"/>
      <c r="V2911" s="10" t="s">
        <v>182</v>
      </c>
      <c r="W2911" s="118">
        <v>41953</v>
      </c>
      <c r="X2911" s="2"/>
      <c r="Y2911" s="129">
        <f t="shared" si="325"/>
        <v>1</v>
      </c>
      <c r="Z2911" s="110">
        <f t="shared" si="321"/>
        <v>0</v>
      </c>
      <c r="AA2911" s="1">
        <f t="shared" si="322"/>
        <v>0</v>
      </c>
    </row>
    <row r="2912" spans="1:27" ht="14.25" customHeight="1">
      <c r="A2912" s="148">
        <v>3466</v>
      </c>
      <c r="B2912" s="139">
        <v>20170708</v>
      </c>
      <c r="C2912" s="57" t="str">
        <f t="shared" si="323"/>
        <v>POS</v>
      </c>
      <c r="D2912" s="115">
        <f t="shared" si="319"/>
        <v>41462</v>
      </c>
      <c r="E2912" s="9" t="s">
        <v>213</v>
      </c>
      <c r="F2912" s="37" t="s">
        <v>25</v>
      </c>
      <c r="G2912" s="11" t="s">
        <v>26</v>
      </c>
      <c r="H2912" s="3"/>
      <c r="I2912" s="3"/>
      <c r="J2912" s="4" t="s">
        <v>175</v>
      </c>
      <c r="K2912" s="31" t="s">
        <v>580</v>
      </c>
      <c r="L2912" s="31" t="s">
        <v>176</v>
      </c>
      <c r="M2912" s="4"/>
      <c r="N2912" s="4"/>
      <c r="O2912" s="4" t="str">
        <f t="shared" si="320"/>
        <v>Ceratina (Zadontomerus) acantha</v>
      </c>
      <c r="P2912" s="85" t="str">
        <f t="shared" si="324"/>
        <v>Ceratina acantha</v>
      </c>
      <c r="Q2912" s="11" t="s">
        <v>29</v>
      </c>
      <c r="R2912" s="11"/>
      <c r="S2912" s="12"/>
      <c r="T2912" s="12"/>
      <c r="U2912" s="12"/>
      <c r="V2912" s="10" t="s">
        <v>182</v>
      </c>
      <c r="W2912" s="118">
        <v>41953</v>
      </c>
      <c r="X2912" s="2"/>
      <c r="Y2912" s="129">
        <f t="shared" si="325"/>
        <v>1</v>
      </c>
      <c r="Z2912" s="110">
        <f t="shared" si="321"/>
        <v>0</v>
      </c>
      <c r="AA2912" s="1">
        <f t="shared" si="322"/>
        <v>0</v>
      </c>
    </row>
    <row r="2913" spans="1:255" ht="14.25" customHeight="1">
      <c r="A2913" s="148">
        <v>3467</v>
      </c>
      <c r="B2913" s="139">
        <v>20170708</v>
      </c>
      <c r="C2913" s="57" t="str">
        <f t="shared" si="323"/>
        <v>POS</v>
      </c>
      <c r="D2913" s="115">
        <f t="shared" si="319"/>
        <v>41462</v>
      </c>
      <c r="E2913" s="9" t="s">
        <v>213</v>
      </c>
      <c r="F2913" s="37" t="s">
        <v>25</v>
      </c>
      <c r="G2913" s="11" t="s">
        <v>26</v>
      </c>
      <c r="H2913" s="3"/>
      <c r="I2913" s="3"/>
      <c r="J2913" s="4" t="s">
        <v>201</v>
      </c>
      <c r="K2913" s="4"/>
      <c r="L2913" s="4" t="s">
        <v>610</v>
      </c>
      <c r="M2913" s="4"/>
      <c r="N2913" s="4"/>
      <c r="O2913" s="4" t="str">
        <f t="shared" si="320"/>
        <v>Sphecodes msp. BS0017</v>
      </c>
      <c r="P2913" s="85" t="str">
        <f t="shared" si="324"/>
        <v>Sphecodes msp. BS0017</v>
      </c>
      <c r="Q2913" s="11" t="s">
        <v>43</v>
      </c>
      <c r="R2913" s="11"/>
      <c r="S2913" s="12"/>
      <c r="T2913" s="12"/>
      <c r="U2913" s="12"/>
      <c r="V2913" s="10" t="s">
        <v>182</v>
      </c>
      <c r="W2913" s="118">
        <v>42007</v>
      </c>
      <c r="X2913" s="2"/>
      <c r="Y2913" s="129">
        <f t="shared" si="325"/>
        <v>1</v>
      </c>
      <c r="Z2913" s="110">
        <f t="shared" si="321"/>
        <v>0</v>
      </c>
      <c r="AA2913" s="1">
        <f t="shared" si="322"/>
        <v>0</v>
      </c>
    </row>
    <row r="2914" spans="1:255" ht="14.25" customHeight="1">
      <c r="A2914" s="148">
        <v>3468</v>
      </c>
      <c r="B2914" s="139">
        <v>20170708</v>
      </c>
      <c r="C2914" s="57" t="str">
        <f t="shared" si="323"/>
        <v>POS</v>
      </c>
      <c r="D2914" s="115">
        <f t="shared" si="319"/>
        <v>41462</v>
      </c>
      <c r="E2914" s="9" t="s">
        <v>213</v>
      </c>
      <c r="F2914" s="37" t="s">
        <v>25</v>
      </c>
      <c r="G2914" s="11" t="s">
        <v>26</v>
      </c>
      <c r="H2914" s="3"/>
      <c r="I2914" s="3"/>
      <c r="J2914" s="4" t="s">
        <v>117</v>
      </c>
      <c r="K2914" s="4" t="s">
        <v>167</v>
      </c>
      <c r="L2914" s="4" t="s">
        <v>665</v>
      </c>
      <c r="M2914" s="4"/>
      <c r="N2914" s="4"/>
      <c r="O2914" s="4" t="str">
        <f t="shared" si="320"/>
        <v>Lasioglossum (Dialictus) nevadense</v>
      </c>
      <c r="P2914" s="85" t="str">
        <f t="shared" si="324"/>
        <v>Lasioglossum nevadense</v>
      </c>
      <c r="Q2914" s="11" t="s">
        <v>29</v>
      </c>
      <c r="R2914" s="11"/>
      <c r="S2914" s="12"/>
      <c r="T2914" s="12"/>
      <c r="U2914" s="12"/>
      <c r="V2914" s="10" t="s">
        <v>182</v>
      </c>
      <c r="W2914" s="118">
        <v>42007</v>
      </c>
      <c r="X2914" s="2" t="s">
        <v>1087</v>
      </c>
      <c r="Y2914" s="129">
        <f t="shared" si="325"/>
        <v>1</v>
      </c>
      <c r="Z2914" s="110">
        <f t="shared" si="321"/>
        <v>0</v>
      </c>
      <c r="AA2914" s="1">
        <f t="shared" si="322"/>
        <v>0</v>
      </c>
    </row>
    <row r="2915" spans="1:255" ht="14.25" customHeight="1">
      <c r="A2915" s="148">
        <v>3469</v>
      </c>
      <c r="B2915" s="139">
        <v>20170708</v>
      </c>
      <c r="C2915" s="57" t="str">
        <f t="shared" si="323"/>
        <v>POS</v>
      </c>
      <c r="D2915" s="115">
        <f t="shared" si="319"/>
        <v>41462</v>
      </c>
      <c r="E2915" s="9" t="s">
        <v>213</v>
      </c>
      <c r="F2915" s="37" t="s">
        <v>25</v>
      </c>
      <c r="G2915" s="11" t="s">
        <v>26</v>
      </c>
      <c r="H2915" s="3"/>
      <c r="I2915" s="3"/>
      <c r="J2915" s="4" t="s">
        <v>201</v>
      </c>
      <c r="K2915" s="106"/>
      <c r="L2915" s="4" t="s">
        <v>609</v>
      </c>
      <c r="M2915" s="4"/>
      <c r="N2915" s="4"/>
      <c r="O2915" s="4" t="str">
        <f t="shared" si="320"/>
        <v>Sphecodes msp. BS0003</v>
      </c>
      <c r="P2915" s="85" t="str">
        <f t="shared" si="324"/>
        <v>Sphecodes msp. BS0003</v>
      </c>
      <c r="Q2915" s="11" t="s">
        <v>29</v>
      </c>
      <c r="R2915" s="11"/>
      <c r="S2915" s="12"/>
      <c r="T2915" s="12" t="s">
        <v>1379</v>
      </c>
      <c r="U2915" s="12"/>
      <c r="V2915" s="10" t="s">
        <v>182</v>
      </c>
      <c r="W2915" s="118">
        <v>41957</v>
      </c>
      <c r="X2915" s="2"/>
      <c r="Y2915" s="129">
        <f t="shared" si="325"/>
        <v>1</v>
      </c>
      <c r="Z2915" s="110">
        <f t="shared" si="321"/>
        <v>0</v>
      </c>
      <c r="AA2915" s="1">
        <f t="shared" si="322"/>
        <v>0</v>
      </c>
    </row>
    <row r="2916" spans="1:255" ht="14.25" customHeight="1">
      <c r="A2916" s="148">
        <v>3470</v>
      </c>
      <c r="B2916" s="139">
        <v>20170708</v>
      </c>
      <c r="C2916" s="57" t="str">
        <f t="shared" si="323"/>
        <v>POS</v>
      </c>
      <c r="D2916" s="115">
        <f t="shared" si="319"/>
        <v>41462</v>
      </c>
      <c r="E2916" s="9" t="s">
        <v>215</v>
      </c>
      <c r="F2916" s="37" t="s">
        <v>25</v>
      </c>
      <c r="G2916" s="11" t="s">
        <v>26</v>
      </c>
      <c r="H2916" s="3"/>
      <c r="I2916" s="3"/>
      <c r="J2916" s="4" t="s">
        <v>27</v>
      </c>
      <c r="K2916" s="4" t="s">
        <v>578</v>
      </c>
      <c r="L2916" s="4" t="s">
        <v>87</v>
      </c>
      <c r="M2916" s="4"/>
      <c r="N2916" s="4"/>
      <c r="O2916" s="4" t="str">
        <f t="shared" si="320"/>
        <v>Bombus (Pyrobombus) flavifrons</v>
      </c>
      <c r="P2916" s="85" t="str">
        <f t="shared" si="324"/>
        <v>Bombus flavifrons</v>
      </c>
      <c r="Q2916" s="11" t="s">
        <v>29</v>
      </c>
      <c r="R2916" s="11"/>
      <c r="S2916" s="12"/>
      <c r="T2916" s="12"/>
      <c r="U2916" s="12"/>
      <c r="V2916" s="10" t="s">
        <v>182</v>
      </c>
      <c r="W2916" s="118">
        <v>41988</v>
      </c>
      <c r="X2916" s="2"/>
      <c r="Y2916" s="129">
        <f t="shared" si="325"/>
        <v>1</v>
      </c>
      <c r="Z2916" s="110">
        <f t="shared" si="321"/>
        <v>0</v>
      </c>
      <c r="AA2916" s="1">
        <f t="shared" si="322"/>
        <v>0</v>
      </c>
    </row>
    <row r="2917" spans="1:255" s="110" customFormat="1" ht="14.25" customHeight="1">
      <c r="A2917" s="148">
        <v>3471</v>
      </c>
      <c r="B2917" s="139">
        <v>20170708</v>
      </c>
      <c r="C2917" s="57" t="str">
        <f t="shared" si="323"/>
        <v>POS</v>
      </c>
      <c r="D2917" s="115">
        <f t="shared" si="319"/>
        <v>41462</v>
      </c>
      <c r="E2917" s="9" t="s">
        <v>215</v>
      </c>
      <c r="F2917" s="37" t="s">
        <v>25</v>
      </c>
      <c r="G2917" s="11" t="s">
        <v>26</v>
      </c>
      <c r="H2917" s="3"/>
      <c r="I2917" s="3"/>
      <c r="J2917" s="4" t="s">
        <v>27</v>
      </c>
      <c r="K2917" s="4" t="s">
        <v>578</v>
      </c>
      <c r="L2917" s="4" t="s">
        <v>87</v>
      </c>
      <c r="M2917" s="4"/>
      <c r="N2917" s="4"/>
      <c r="O2917" s="4" t="str">
        <f t="shared" si="320"/>
        <v>Bombus (Pyrobombus) flavifrons</v>
      </c>
      <c r="P2917" s="85" t="str">
        <f t="shared" si="324"/>
        <v>Bombus flavifrons</v>
      </c>
      <c r="Q2917" s="11" t="s">
        <v>29</v>
      </c>
      <c r="R2917" s="11"/>
      <c r="S2917" s="12"/>
      <c r="T2917" s="12"/>
      <c r="U2917" s="12"/>
      <c r="V2917" s="10" t="s">
        <v>182</v>
      </c>
      <c r="W2917" s="118">
        <v>41988</v>
      </c>
      <c r="X2917" s="2"/>
      <c r="Y2917" s="129">
        <f t="shared" si="325"/>
        <v>1</v>
      </c>
      <c r="Z2917" s="110">
        <f t="shared" si="321"/>
        <v>0</v>
      </c>
      <c r="AA2917" s="1">
        <f t="shared" si="322"/>
        <v>0</v>
      </c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  <c r="DN2917" s="1"/>
      <c r="DO2917" s="1"/>
      <c r="DP2917" s="1"/>
      <c r="DQ2917" s="1"/>
      <c r="DR2917" s="1"/>
      <c r="DS2917" s="1"/>
      <c r="DT2917" s="1"/>
      <c r="DU2917" s="1"/>
      <c r="DV2917" s="1"/>
      <c r="DW2917" s="1"/>
      <c r="DX2917" s="1"/>
      <c r="DY2917" s="1"/>
      <c r="DZ2917" s="1"/>
      <c r="EA2917" s="1"/>
      <c r="EB2917" s="1"/>
      <c r="EC2917" s="1"/>
      <c r="ED2917" s="1"/>
      <c r="EE2917" s="1"/>
      <c r="EF2917" s="1"/>
      <c r="EG2917" s="1"/>
      <c r="EH2917" s="1"/>
      <c r="EI2917" s="1"/>
      <c r="EJ2917" s="1"/>
      <c r="EK2917" s="1"/>
      <c r="EL2917" s="1"/>
      <c r="EM2917" s="1"/>
      <c r="EN2917" s="1"/>
      <c r="EO2917" s="1"/>
      <c r="EP2917" s="1"/>
      <c r="EQ2917" s="1"/>
      <c r="ER2917" s="1"/>
      <c r="ES2917" s="1"/>
      <c r="ET2917" s="1"/>
      <c r="EU2917" s="1"/>
      <c r="EV2917" s="1"/>
      <c r="EW2917" s="1"/>
      <c r="EX2917" s="1"/>
      <c r="EY2917" s="1"/>
      <c r="EZ2917" s="1"/>
      <c r="FA2917" s="1"/>
      <c r="FB2917" s="1"/>
      <c r="FC2917" s="1"/>
      <c r="FD2917" s="1"/>
      <c r="FE2917" s="1"/>
      <c r="FF2917" s="1"/>
      <c r="FG2917" s="1"/>
      <c r="FH2917" s="1"/>
      <c r="FI2917" s="1"/>
      <c r="FJ2917" s="1"/>
      <c r="FK2917" s="1"/>
      <c r="FL2917" s="1"/>
      <c r="FM2917" s="1"/>
      <c r="FN2917" s="1"/>
      <c r="FO2917" s="1"/>
      <c r="FP2917" s="1"/>
      <c r="FQ2917" s="1"/>
      <c r="FR2917" s="1"/>
      <c r="FS2917" s="1"/>
      <c r="FT2917" s="1"/>
      <c r="FU2917" s="1"/>
      <c r="FV2917" s="1"/>
      <c r="FW2917" s="1"/>
      <c r="FX2917" s="1"/>
      <c r="FY2917" s="1"/>
      <c r="FZ2917" s="1"/>
      <c r="GA2917" s="1"/>
      <c r="GB2917" s="1"/>
      <c r="GC2917" s="1"/>
      <c r="GD2917" s="1"/>
      <c r="GE2917" s="1"/>
      <c r="GF2917" s="1"/>
      <c r="GG2917" s="1"/>
      <c r="GH2917" s="1"/>
      <c r="GI2917" s="1"/>
      <c r="GJ2917" s="1"/>
      <c r="GK2917" s="1"/>
      <c r="GL2917" s="1"/>
      <c r="GM2917" s="1"/>
      <c r="GN2917" s="1"/>
      <c r="GO2917" s="1"/>
      <c r="GP2917" s="1"/>
      <c r="GQ2917" s="1"/>
      <c r="GR2917" s="1"/>
      <c r="GS2917" s="1"/>
      <c r="GT2917" s="1"/>
      <c r="GU2917" s="1"/>
      <c r="GV2917" s="1"/>
      <c r="GW2917" s="1"/>
      <c r="GX2917" s="1"/>
      <c r="GY2917" s="1"/>
      <c r="GZ2917" s="1"/>
      <c r="HA2917" s="1"/>
      <c r="HB2917" s="1"/>
      <c r="HC2917" s="1"/>
      <c r="HD2917" s="1"/>
      <c r="HE2917" s="1"/>
      <c r="HF2917" s="1"/>
      <c r="HG2917" s="1"/>
      <c r="HH2917" s="1"/>
      <c r="HI2917" s="1"/>
      <c r="HJ2917" s="1"/>
      <c r="HK2917" s="1"/>
      <c r="HL2917" s="1"/>
      <c r="HM2917" s="1"/>
      <c r="HN2917" s="1"/>
      <c r="HO2917" s="1"/>
      <c r="HP2917" s="1"/>
      <c r="HQ2917" s="1"/>
      <c r="HR2917" s="1"/>
      <c r="HS2917" s="1"/>
      <c r="HT2917" s="1"/>
      <c r="HU2917" s="1"/>
      <c r="HV2917" s="1"/>
      <c r="HW2917" s="1"/>
      <c r="HX2917" s="1"/>
      <c r="HY2917" s="1"/>
      <c r="HZ2917" s="1"/>
      <c r="IA2917" s="1"/>
      <c r="IB2917" s="1"/>
      <c r="IC2917" s="1"/>
      <c r="ID2917" s="1"/>
      <c r="IE2917" s="1"/>
      <c r="IF2917" s="1"/>
      <c r="IG2917" s="1"/>
      <c r="IH2917" s="1"/>
      <c r="II2917" s="1"/>
      <c r="IJ2917" s="1"/>
      <c r="IK2917" s="1"/>
      <c r="IL2917" s="1"/>
      <c r="IM2917" s="1"/>
      <c r="IN2917" s="1"/>
      <c r="IO2917" s="1"/>
      <c r="IP2917" s="1"/>
      <c r="IQ2917" s="1"/>
      <c r="IR2917" s="1"/>
      <c r="IS2917" s="1"/>
      <c r="IT2917" s="1"/>
      <c r="IU2917" s="1"/>
    </row>
    <row r="2918" spans="1:255" s="110" customFormat="1" ht="14.25" customHeight="1">
      <c r="A2918" s="148">
        <v>3472</v>
      </c>
      <c r="B2918" s="139">
        <v>20170708</v>
      </c>
      <c r="C2918" s="57" t="str">
        <f t="shared" si="323"/>
        <v>POS</v>
      </c>
      <c r="D2918" s="115">
        <f t="shared" ref="D2918:D2981" si="326">DATEVALUE(LEFT(B2918,4)&amp;"/"&amp;MID(B2918,5,2)&amp;"/"&amp;RIGHT(B2918,2))</f>
        <v>41462</v>
      </c>
      <c r="E2918" s="9" t="s">
        <v>215</v>
      </c>
      <c r="F2918" s="37" t="s">
        <v>25</v>
      </c>
      <c r="G2918" s="11" t="s">
        <v>26</v>
      </c>
      <c r="H2918" s="3"/>
      <c r="I2918" s="3"/>
      <c r="J2918" s="4" t="s">
        <v>27</v>
      </c>
      <c r="K2918" s="4" t="s">
        <v>578</v>
      </c>
      <c r="L2918" s="4" t="s">
        <v>87</v>
      </c>
      <c r="M2918" s="4"/>
      <c r="N2918" s="4"/>
      <c r="O2918" s="4" t="str">
        <f t="shared" ref="O2918:O2981" si="327">J2918&amp;" "&amp;IF(LEN(K2918)&gt;0,"("&amp;K2918&amp;") ","")&amp;IF(LEN(N2918)&gt;0,"nr. ","")&amp;L2918&amp;IF(LEN(M2918)&gt;0," ssp. "&amp;M2918,"")</f>
        <v>Bombus (Pyrobombus) flavifrons</v>
      </c>
      <c r="P2918" s="85" t="str">
        <f t="shared" si="324"/>
        <v>Bombus flavifrons</v>
      </c>
      <c r="Q2918" s="11" t="s">
        <v>29</v>
      </c>
      <c r="R2918" s="11"/>
      <c r="S2918" s="12"/>
      <c r="T2918" s="12"/>
      <c r="U2918" s="12"/>
      <c r="V2918" s="10" t="s">
        <v>182</v>
      </c>
      <c r="W2918" s="118">
        <v>41988</v>
      </c>
      <c r="X2918" s="2"/>
      <c r="Y2918" s="129">
        <f t="shared" si="325"/>
        <v>1</v>
      </c>
      <c r="Z2918" s="110">
        <f t="shared" si="321"/>
        <v>0</v>
      </c>
      <c r="AA2918" s="1">
        <f t="shared" si="322"/>
        <v>0</v>
      </c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  <c r="DN2918" s="1"/>
      <c r="DO2918" s="1"/>
      <c r="DP2918" s="1"/>
      <c r="DQ2918" s="1"/>
      <c r="DR2918" s="1"/>
      <c r="DS2918" s="1"/>
      <c r="DT2918" s="1"/>
      <c r="DU2918" s="1"/>
      <c r="DV2918" s="1"/>
      <c r="DW2918" s="1"/>
      <c r="DX2918" s="1"/>
      <c r="DY2918" s="1"/>
      <c r="DZ2918" s="1"/>
      <c r="EA2918" s="1"/>
      <c r="EB2918" s="1"/>
      <c r="EC2918" s="1"/>
      <c r="ED2918" s="1"/>
      <c r="EE2918" s="1"/>
      <c r="EF2918" s="1"/>
      <c r="EG2918" s="1"/>
      <c r="EH2918" s="1"/>
      <c r="EI2918" s="1"/>
      <c r="EJ2918" s="1"/>
      <c r="EK2918" s="1"/>
      <c r="EL2918" s="1"/>
      <c r="EM2918" s="1"/>
      <c r="EN2918" s="1"/>
      <c r="EO2918" s="1"/>
      <c r="EP2918" s="1"/>
      <c r="EQ2918" s="1"/>
      <c r="ER2918" s="1"/>
      <c r="ES2918" s="1"/>
      <c r="ET2918" s="1"/>
      <c r="EU2918" s="1"/>
      <c r="EV2918" s="1"/>
      <c r="EW2918" s="1"/>
      <c r="EX2918" s="1"/>
      <c r="EY2918" s="1"/>
      <c r="EZ2918" s="1"/>
      <c r="FA2918" s="1"/>
      <c r="FB2918" s="1"/>
      <c r="FC2918" s="1"/>
      <c r="FD2918" s="1"/>
      <c r="FE2918" s="1"/>
      <c r="FF2918" s="1"/>
      <c r="FG2918" s="1"/>
      <c r="FH2918" s="1"/>
      <c r="FI2918" s="1"/>
      <c r="FJ2918" s="1"/>
      <c r="FK2918" s="1"/>
      <c r="FL2918" s="1"/>
      <c r="FM2918" s="1"/>
      <c r="FN2918" s="1"/>
      <c r="FO2918" s="1"/>
      <c r="FP2918" s="1"/>
      <c r="FQ2918" s="1"/>
      <c r="FR2918" s="1"/>
      <c r="FS2918" s="1"/>
      <c r="FT2918" s="1"/>
      <c r="FU2918" s="1"/>
      <c r="FV2918" s="1"/>
      <c r="FW2918" s="1"/>
      <c r="FX2918" s="1"/>
      <c r="FY2918" s="1"/>
      <c r="FZ2918" s="1"/>
      <c r="GA2918" s="1"/>
      <c r="GB2918" s="1"/>
      <c r="GC2918" s="1"/>
      <c r="GD2918" s="1"/>
      <c r="GE2918" s="1"/>
      <c r="GF2918" s="1"/>
      <c r="GG2918" s="1"/>
      <c r="GH2918" s="1"/>
      <c r="GI2918" s="1"/>
      <c r="GJ2918" s="1"/>
      <c r="GK2918" s="1"/>
      <c r="GL2918" s="1"/>
      <c r="GM2918" s="1"/>
      <c r="GN2918" s="1"/>
      <c r="GO2918" s="1"/>
      <c r="GP2918" s="1"/>
      <c r="GQ2918" s="1"/>
      <c r="GR2918" s="1"/>
      <c r="GS2918" s="1"/>
      <c r="GT2918" s="1"/>
      <c r="GU2918" s="1"/>
      <c r="GV2918" s="1"/>
      <c r="GW2918" s="1"/>
      <c r="GX2918" s="1"/>
      <c r="GY2918" s="1"/>
      <c r="GZ2918" s="1"/>
      <c r="HA2918" s="1"/>
      <c r="HB2918" s="1"/>
      <c r="HC2918" s="1"/>
      <c r="HD2918" s="1"/>
      <c r="HE2918" s="1"/>
      <c r="HF2918" s="1"/>
      <c r="HG2918" s="1"/>
      <c r="HH2918" s="1"/>
      <c r="HI2918" s="1"/>
      <c r="HJ2918" s="1"/>
      <c r="HK2918" s="1"/>
      <c r="HL2918" s="1"/>
      <c r="HM2918" s="1"/>
      <c r="HN2918" s="1"/>
      <c r="HO2918" s="1"/>
      <c r="HP2918" s="1"/>
      <c r="HQ2918" s="1"/>
      <c r="HR2918" s="1"/>
      <c r="HS2918" s="1"/>
      <c r="HT2918" s="1"/>
      <c r="HU2918" s="1"/>
      <c r="HV2918" s="1"/>
      <c r="HW2918" s="1"/>
      <c r="HX2918" s="1"/>
      <c r="HY2918" s="1"/>
      <c r="HZ2918" s="1"/>
      <c r="IA2918" s="1"/>
      <c r="IB2918" s="1"/>
      <c r="IC2918" s="1"/>
      <c r="ID2918" s="1"/>
      <c r="IE2918" s="1"/>
      <c r="IF2918" s="1"/>
      <c r="IG2918" s="1"/>
      <c r="IH2918" s="1"/>
      <c r="II2918" s="1"/>
      <c r="IJ2918" s="1"/>
      <c r="IK2918" s="1"/>
      <c r="IL2918" s="1"/>
      <c r="IM2918" s="1"/>
      <c r="IN2918" s="1"/>
      <c r="IO2918" s="1"/>
      <c r="IP2918" s="1"/>
      <c r="IQ2918" s="1"/>
      <c r="IR2918" s="1"/>
      <c r="IS2918" s="1"/>
      <c r="IT2918" s="1"/>
      <c r="IU2918" s="1"/>
    </row>
    <row r="2919" spans="1:255" s="110" customFormat="1" ht="14.25" customHeight="1">
      <c r="A2919" s="148">
        <v>3473</v>
      </c>
      <c r="B2919" s="139">
        <v>20170708</v>
      </c>
      <c r="C2919" s="57" t="str">
        <f t="shared" si="323"/>
        <v>POS</v>
      </c>
      <c r="D2919" s="115">
        <f t="shared" si="326"/>
        <v>41462</v>
      </c>
      <c r="E2919" s="9" t="s">
        <v>215</v>
      </c>
      <c r="F2919" s="37" t="s">
        <v>25</v>
      </c>
      <c r="G2919" s="11" t="s">
        <v>26</v>
      </c>
      <c r="H2919" s="3"/>
      <c r="I2919" s="3"/>
      <c r="J2919" s="4" t="s">
        <v>27</v>
      </c>
      <c r="K2919" s="4" t="s">
        <v>578</v>
      </c>
      <c r="L2919" s="4" t="s">
        <v>87</v>
      </c>
      <c r="M2919" s="4"/>
      <c r="N2919" s="4"/>
      <c r="O2919" s="4" t="str">
        <f t="shared" si="327"/>
        <v>Bombus (Pyrobombus) flavifrons</v>
      </c>
      <c r="P2919" s="85" t="str">
        <f t="shared" si="324"/>
        <v>Bombus flavifrons</v>
      </c>
      <c r="Q2919" s="11" t="s">
        <v>29</v>
      </c>
      <c r="R2919" s="11"/>
      <c r="S2919" s="12"/>
      <c r="T2919" s="12"/>
      <c r="U2919" s="12"/>
      <c r="V2919" s="10" t="s">
        <v>182</v>
      </c>
      <c r="W2919" s="118">
        <v>41988</v>
      </c>
      <c r="X2919" s="2"/>
      <c r="Y2919" s="129">
        <f t="shared" si="325"/>
        <v>1</v>
      </c>
      <c r="Z2919" s="110">
        <f t="shared" si="321"/>
        <v>0</v>
      </c>
      <c r="AA2919" s="1">
        <f t="shared" si="322"/>
        <v>0</v>
      </c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  <c r="DN2919" s="1"/>
      <c r="DO2919" s="1"/>
      <c r="DP2919" s="1"/>
      <c r="DQ2919" s="1"/>
      <c r="DR2919" s="1"/>
      <c r="DS2919" s="1"/>
      <c r="DT2919" s="1"/>
      <c r="DU2919" s="1"/>
      <c r="DV2919" s="1"/>
      <c r="DW2919" s="1"/>
      <c r="DX2919" s="1"/>
      <c r="DY2919" s="1"/>
      <c r="DZ2919" s="1"/>
      <c r="EA2919" s="1"/>
      <c r="EB2919" s="1"/>
      <c r="EC2919" s="1"/>
      <c r="ED2919" s="1"/>
      <c r="EE2919" s="1"/>
      <c r="EF2919" s="1"/>
      <c r="EG2919" s="1"/>
      <c r="EH2919" s="1"/>
      <c r="EI2919" s="1"/>
      <c r="EJ2919" s="1"/>
      <c r="EK2919" s="1"/>
      <c r="EL2919" s="1"/>
      <c r="EM2919" s="1"/>
      <c r="EN2919" s="1"/>
      <c r="EO2919" s="1"/>
      <c r="EP2919" s="1"/>
      <c r="EQ2919" s="1"/>
      <c r="ER2919" s="1"/>
      <c r="ES2919" s="1"/>
      <c r="ET2919" s="1"/>
      <c r="EU2919" s="1"/>
      <c r="EV2919" s="1"/>
      <c r="EW2919" s="1"/>
      <c r="EX2919" s="1"/>
      <c r="EY2919" s="1"/>
      <c r="EZ2919" s="1"/>
      <c r="FA2919" s="1"/>
      <c r="FB2919" s="1"/>
      <c r="FC2919" s="1"/>
      <c r="FD2919" s="1"/>
      <c r="FE2919" s="1"/>
      <c r="FF2919" s="1"/>
      <c r="FG2919" s="1"/>
      <c r="FH2919" s="1"/>
      <c r="FI2919" s="1"/>
      <c r="FJ2919" s="1"/>
      <c r="FK2919" s="1"/>
      <c r="FL2919" s="1"/>
      <c r="FM2919" s="1"/>
      <c r="FN2919" s="1"/>
      <c r="FO2919" s="1"/>
      <c r="FP2919" s="1"/>
      <c r="FQ2919" s="1"/>
      <c r="FR2919" s="1"/>
      <c r="FS2919" s="1"/>
      <c r="FT2919" s="1"/>
      <c r="FU2919" s="1"/>
      <c r="FV2919" s="1"/>
      <c r="FW2919" s="1"/>
      <c r="FX2919" s="1"/>
      <c r="FY2919" s="1"/>
      <c r="FZ2919" s="1"/>
      <c r="GA2919" s="1"/>
      <c r="GB2919" s="1"/>
      <c r="GC2919" s="1"/>
      <c r="GD2919" s="1"/>
      <c r="GE2919" s="1"/>
      <c r="GF2919" s="1"/>
      <c r="GG2919" s="1"/>
      <c r="GH2919" s="1"/>
      <c r="GI2919" s="1"/>
      <c r="GJ2919" s="1"/>
      <c r="GK2919" s="1"/>
      <c r="GL2919" s="1"/>
      <c r="GM2919" s="1"/>
      <c r="GN2919" s="1"/>
      <c r="GO2919" s="1"/>
      <c r="GP2919" s="1"/>
      <c r="GQ2919" s="1"/>
      <c r="GR2919" s="1"/>
      <c r="GS2919" s="1"/>
      <c r="GT2919" s="1"/>
      <c r="GU2919" s="1"/>
      <c r="GV2919" s="1"/>
      <c r="GW2919" s="1"/>
      <c r="GX2919" s="1"/>
      <c r="GY2919" s="1"/>
      <c r="GZ2919" s="1"/>
      <c r="HA2919" s="1"/>
      <c r="HB2919" s="1"/>
      <c r="HC2919" s="1"/>
      <c r="HD2919" s="1"/>
      <c r="HE2919" s="1"/>
      <c r="HF2919" s="1"/>
      <c r="HG2919" s="1"/>
      <c r="HH2919" s="1"/>
      <c r="HI2919" s="1"/>
      <c r="HJ2919" s="1"/>
      <c r="HK2919" s="1"/>
      <c r="HL2919" s="1"/>
      <c r="HM2919" s="1"/>
      <c r="HN2919" s="1"/>
      <c r="HO2919" s="1"/>
      <c r="HP2919" s="1"/>
      <c r="HQ2919" s="1"/>
      <c r="HR2919" s="1"/>
      <c r="HS2919" s="1"/>
      <c r="HT2919" s="1"/>
      <c r="HU2919" s="1"/>
      <c r="HV2919" s="1"/>
      <c r="HW2919" s="1"/>
      <c r="HX2919" s="1"/>
      <c r="HY2919" s="1"/>
      <c r="HZ2919" s="1"/>
      <c r="IA2919" s="1"/>
      <c r="IB2919" s="1"/>
      <c r="IC2919" s="1"/>
      <c r="ID2919" s="1"/>
      <c r="IE2919" s="1"/>
      <c r="IF2919" s="1"/>
      <c r="IG2919" s="1"/>
      <c r="IH2919" s="1"/>
      <c r="II2919" s="1"/>
      <c r="IJ2919" s="1"/>
      <c r="IK2919" s="1"/>
      <c r="IL2919" s="1"/>
      <c r="IM2919" s="1"/>
      <c r="IN2919" s="1"/>
      <c r="IO2919" s="1"/>
      <c r="IP2919" s="1"/>
      <c r="IQ2919" s="1"/>
      <c r="IR2919" s="1"/>
      <c r="IS2919" s="1"/>
      <c r="IT2919" s="1"/>
      <c r="IU2919" s="1"/>
    </row>
    <row r="2920" spans="1:255" s="110" customFormat="1" ht="14.25" customHeight="1">
      <c r="A2920" s="148">
        <v>3474</v>
      </c>
      <c r="B2920" s="139">
        <v>20170708</v>
      </c>
      <c r="C2920" s="57" t="str">
        <f t="shared" si="323"/>
        <v>POS</v>
      </c>
      <c r="D2920" s="115">
        <f t="shared" si="326"/>
        <v>41462</v>
      </c>
      <c r="E2920" s="9" t="s">
        <v>215</v>
      </c>
      <c r="F2920" s="37" t="s">
        <v>25</v>
      </c>
      <c r="G2920" s="11" t="s">
        <v>26</v>
      </c>
      <c r="H2920" s="3"/>
      <c r="I2920" s="3"/>
      <c r="J2920" s="4" t="s">
        <v>27</v>
      </c>
      <c r="K2920" s="4" t="s">
        <v>578</v>
      </c>
      <c r="L2920" s="4" t="s">
        <v>87</v>
      </c>
      <c r="M2920" s="4"/>
      <c r="N2920" s="4"/>
      <c r="O2920" s="4" t="str">
        <f t="shared" si="327"/>
        <v>Bombus (Pyrobombus) flavifrons</v>
      </c>
      <c r="P2920" s="85" t="str">
        <f t="shared" si="324"/>
        <v>Bombus flavifrons</v>
      </c>
      <c r="Q2920" s="11" t="s">
        <v>43</v>
      </c>
      <c r="R2920" s="11"/>
      <c r="S2920" s="12"/>
      <c r="T2920" s="12"/>
      <c r="U2920" s="12"/>
      <c r="V2920" s="10" t="s">
        <v>182</v>
      </c>
      <c r="W2920" s="118">
        <v>41988</v>
      </c>
      <c r="X2920" s="2"/>
      <c r="Y2920" s="129">
        <f t="shared" si="325"/>
        <v>1</v>
      </c>
      <c r="Z2920" s="110">
        <f t="shared" si="321"/>
        <v>0</v>
      </c>
      <c r="AA2920" s="1">
        <f t="shared" si="322"/>
        <v>0</v>
      </c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  <c r="DN2920" s="1"/>
      <c r="DO2920" s="1"/>
      <c r="DP2920" s="1"/>
      <c r="DQ2920" s="1"/>
      <c r="DR2920" s="1"/>
      <c r="DS2920" s="1"/>
      <c r="DT2920" s="1"/>
      <c r="DU2920" s="1"/>
      <c r="DV2920" s="1"/>
      <c r="DW2920" s="1"/>
      <c r="DX2920" s="1"/>
      <c r="DY2920" s="1"/>
      <c r="DZ2920" s="1"/>
      <c r="EA2920" s="1"/>
      <c r="EB2920" s="1"/>
      <c r="EC2920" s="1"/>
      <c r="ED2920" s="1"/>
      <c r="EE2920" s="1"/>
      <c r="EF2920" s="1"/>
      <c r="EG2920" s="1"/>
      <c r="EH2920" s="1"/>
      <c r="EI2920" s="1"/>
      <c r="EJ2920" s="1"/>
      <c r="EK2920" s="1"/>
      <c r="EL2920" s="1"/>
      <c r="EM2920" s="1"/>
      <c r="EN2920" s="1"/>
      <c r="EO2920" s="1"/>
      <c r="EP2920" s="1"/>
      <c r="EQ2920" s="1"/>
      <c r="ER2920" s="1"/>
      <c r="ES2920" s="1"/>
      <c r="ET2920" s="1"/>
      <c r="EU2920" s="1"/>
      <c r="EV2920" s="1"/>
      <c r="EW2920" s="1"/>
      <c r="EX2920" s="1"/>
      <c r="EY2920" s="1"/>
      <c r="EZ2920" s="1"/>
      <c r="FA2920" s="1"/>
      <c r="FB2920" s="1"/>
      <c r="FC2920" s="1"/>
      <c r="FD2920" s="1"/>
      <c r="FE2920" s="1"/>
      <c r="FF2920" s="1"/>
      <c r="FG2920" s="1"/>
      <c r="FH2920" s="1"/>
      <c r="FI2920" s="1"/>
      <c r="FJ2920" s="1"/>
      <c r="FK2920" s="1"/>
      <c r="FL2920" s="1"/>
      <c r="FM2920" s="1"/>
      <c r="FN2920" s="1"/>
      <c r="FO2920" s="1"/>
      <c r="FP2920" s="1"/>
      <c r="FQ2920" s="1"/>
      <c r="FR2920" s="1"/>
      <c r="FS2920" s="1"/>
      <c r="FT2920" s="1"/>
      <c r="FU2920" s="1"/>
      <c r="FV2920" s="1"/>
      <c r="FW2920" s="1"/>
      <c r="FX2920" s="1"/>
      <c r="FY2920" s="1"/>
      <c r="FZ2920" s="1"/>
      <c r="GA2920" s="1"/>
      <c r="GB2920" s="1"/>
      <c r="GC2920" s="1"/>
      <c r="GD2920" s="1"/>
      <c r="GE2920" s="1"/>
      <c r="GF2920" s="1"/>
      <c r="GG2920" s="1"/>
      <c r="GH2920" s="1"/>
      <c r="GI2920" s="1"/>
      <c r="GJ2920" s="1"/>
      <c r="GK2920" s="1"/>
      <c r="GL2920" s="1"/>
      <c r="GM2920" s="1"/>
      <c r="GN2920" s="1"/>
      <c r="GO2920" s="1"/>
      <c r="GP2920" s="1"/>
      <c r="GQ2920" s="1"/>
      <c r="GR2920" s="1"/>
      <c r="GS2920" s="1"/>
      <c r="GT2920" s="1"/>
      <c r="GU2920" s="1"/>
      <c r="GV2920" s="1"/>
      <c r="GW2920" s="1"/>
      <c r="GX2920" s="1"/>
      <c r="GY2920" s="1"/>
      <c r="GZ2920" s="1"/>
      <c r="HA2920" s="1"/>
      <c r="HB2920" s="1"/>
      <c r="HC2920" s="1"/>
      <c r="HD2920" s="1"/>
      <c r="HE2920" s="1"/>
      <c r="HF2920" s="1"/>
      <c r="HG2920" s="1"/>
      <c r="HH2920" s="1"/>
      <c r="HI2920" s="1"/>
      <c r="HJ2920" s="1"/>
      <c r="HK2920" s="1"/>
      <c r="HL2920" s="1"/>
      <c r="HM2920" s="1"/>
      <c r="HN2920" s="1"/>
      <c r="HO2920" s="1"/>
      <c r="HP2920" s="1"/>
      <c r="HQ2920" s="1"/>
      <c r="HR2920" s="1"/>
      <c r="HS2920" s="1"/>
      <c r="HT2920" s="1"/>
      <c r="HU2920" s="1"/>
      <c r="HV2920" s="1"/>
      <c r="HW2920" s="1"/>
      <c r="HX2920" s="1"/>
      <c r="HY2920" s="1"/>
      <c r="HZ2920" s="1"/>
      <c r="IA2920" s="1"/>
      <c r="IB2920" s="1"/>
      <c r="IC2920" s="1"/>
      <c r="ID2920" s="1"/>
      <c r="IE2920" s="1"/>
      <c r="IF2920" s="1"/>
      <c r="IG2920" s="1"/>
      <c r="IH2920" s="1"/>
      <c r="II2920" s="1"/>
      <c r="IJ2920" s="1"/>
      <c r="IK2920" s="1"/>
      <c r="IL2920" s="1"/>
      <c r="IM2920" s="1"/>
      <c r="IN2920" s="1"/>
      <c r="IO2920" s="1"/>
      <c r="IP2920" s="1"/>
      <c r="IQ2920" s="1"/>
      <c r="IR2920" s="1"/>
      <c r="IS2920" s="1"/>
      <c r="IT2920" s="1"/>
      <c r="IU2920" s="1"/>
    </row>
    <row r="2921" spans="1:255" s="110" customFormat="1" ht="14.25" customHeight="1">
      <c r="A2921" s="148">
        <v>3475</v>
      </c>
      <c r="B2921" s="139">
        <v>20170708</v>
      </c>
      <c r="C2921" s="57" t="str">
        <f t="shared" si="323"/>
        <v>POS</v>
      </c>
      <c r="D2921" s="115">
        <f t="shared" si="326"/>
        <v>41462</v>
      </c>
      <c r="E2921" s="9" t="s">
        <v>215</v>
      </c>
      <c r="F2921" s="37" t="s">
        <v>25</v>
      </c>
      <c r="G2921" s="11" t="s">
        <v>26</v>
      </c>
      <c r="H2921" s="3"/>
      <c r="I2921" s="3"/>
      <c r="J2921" s="4" t="s">
        <v>27</v>
      </c>
      <c r="K2921" s="4" t="s">
        <v>577</v>
      </c>
      <c r="L2921" s="4" t="s">
        <v>39</v>
      </c>
      <c r="M2921" s="4"/>
      <c r="N2921" s="4"/>
      <c r="O2921" s="4" t="str">
        <f t="shared" si="327"/>
        <v>Bombus (Thoracobombus) fervidus</v>
      </c>
      <c r="P2921" s="85" t="str">
        <f t="shared" si="324"/>
        <v>Bombus fervidus</v>
      </c>
      <c r="Q2921" s="11" t="s">
        <v>43</v>
      </c>
      <c r="R2921" s="11"/>
      <c r="S2921" s="12"/>
      <c r="T2921" s="12"/>
      <c r="U2921" s="12"/>
      <c r="V2921" s="10" t="s">
        <v>182</v>
      </c>
      <c r="W2921" s="118">
        <v>41988</v>
      </c>
      <c r="X2921" s="2" t="s">
        <v>45</v>
      </c>
      <c r="Y2921" s="129">
        <f t="shared" si="325"/>
        <v>1</v>
      </c>
      <c r="Z2921" s="110">
        <f t="shared" si="321"/>
        <v>0</v>
      </c>
      <c r="AA2921" s="1">
        <f t="shared" si="322"/>
        <v>0</v>
      </c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  <c r="DN2921" s="1"/>
      <c r="DO2921" s="1"/>
      <c r="DP2921" s="1"/>
      <c r="DQ2921" s="1"/>
      <c r="DR2921" s="1"/>
      <c r="DS2921" s="1"/>
      <c r="DT2921" s="1"/>
      <c r="DU2921" s="1"/>
      <c r="DV2921" s="1"/>
      <c r="DW2921" s="1"/>
      <c r="DX2921" s="1"/>
      <c r="DY2921" s="1"/>
      <c r="DZ2921" s="1"/>
      <c r="EA2921" s="1"/>
      <c r="EB2921" s="1"/>
      <c r="EC2921" s="1"/>
      <c r="ED2921" s="1"/>
      <c r="EE2921" s="1"/>
      <c r="EF2921" s="1"/>
      <c r="EG2921" s="1"/>
      <c r="EH2921" s="1"/>
      <c r="EI2921" s="1"/>
      <c r="EJ2921" s="1"/>
      <c r="EK2921" s="1"/>
      <c r="EL2921" s="1"/>
      <c r="EM2921" s="1"/>
      <c r="EN2921" s="1"/>
      <c r="EO2921" s="1"/>
      <c r="EP2921" s="1"/>
      <c r="EQ2921" s="1"/>
      <c r="ER2921" s="1"/>
      <c r="ES2921" s="1"/>
      <c r="ET2921" s="1"/>
      <c r="EU2921" s="1"/>
      <c r="EV2921" s="1"/>
      <c r="EW2921" s="1"/>
      <c r="EX2921" s="1"/>
      <c r="EY2921" s="1"/>
      <c r="EZ2921" s="1"/>
      <c r="FA2921" s="1"/>
      <c r="FB2921" s="1"/>
      <c r="FC2921" s="1"/>
      <c r="FD2921" s="1"/>
      <c r="FE2921" s="1"/>
      <c r="FF2921" s="1"/>
      <c r="FG2921" s="1"/>
      <c r="FH2921" s="1"/>
      <c r="FI2921" s="1"/>
      <c r="FJ2921" s="1"/>
      <c r="FK2921" s="1"/>
      <c r="FL2921" s="1"/>
      <c r="FM2921" s="1"/>
      <c r="FN2921" s="1"/>
      <c r="FO2921" s="1"/>
      <c r="FP2921" s="1"/>
      <c r="FQ2921" s="1"/>
      <c r="FR2921" s="1"/>
      <c r="FS2921" s="1"/>
      <c r="FT2921" s="1"/>
      <c r="FU2921" s="1"/>
      <c r="FV2921" s="1"/>
      <c r="FW2921" s="1"/>
      <c r="FX2921" s="1"/>
      <c r="FY2921" s="1"/>
      <c r="FZ2921" s="1"/>
      <c r="GA2921" s="1"/>
      <c r="GB2921" s="1"/>
      <c r="GC2921" s="1"/>
      <c r="GD2921" s="1"/>
      <c r="GE2921" s="1"/>
      <c r="GF2921" s="1"/>
      <c r="GG2921" s="1"/>
      <c r="GH2921" s="1"/>
      <c r="GI2921" s="1"/>
      <c r="GJ2921" s="1"/>
      <c r="GK2921" s="1"/>
      <c r="GL2921" s="1"/>
      <c r="GM2921" s="1"/>
      <c r="GN2921" s="1"/>
      <c r="GO2921" s="1"/>
      <c r="GP2921" s="1"/>
      <c r="GQ2921" s="1"/>
      <c r="GR2921" s="1"/>
      <c r="GS2921" s="1"/>
      <c r="GT2921" s="1"/>
      <c r="GU2921" s="1"/>
      <c r="GV2921" s="1"/>
      <c r="GW2921" s="1"/>
      <c r="GX2921" s="1"/>
      <c r="GY2921" s="1"/>
      <c r="GZ2921" s="1"/>
      <c r="HA2921" s="1"/>
      <c r="HB2921" s="1"/>
      <c r="HC2921" s="1"/>
      <c r="HD2921" s="1"/>
      <c r="HE2921" s="1"/>
      <c r="HF2921" s="1"/>
      <c r="HG2921" s="1"/>
      <c r="HH2921" s="1"/>
      <c r="HI2921" s="1"/>
      <c r="HJ2921" s="1"/>
      <c r="HK2921" s="1"/>
      <c r="HL2921" s="1"/>
      <c r="HM2921" s="1"/>
      <c r="HN2921" s="1"/>
      <c r="HO2921" s="1"/>
      <c r="HP2921" s="1"/>
      <c r="HQ2921" s="1"/>
      <c r="HR2921" s="1"/>
      <c r="HS2921" s="1"/>
      <c r="HT2921" s="1"/>
      <c r="HU2921" s="1"/>
      <c r="HV2921" s="1"/>
      <c r="HW2921" s="1"/>
      <c r="HX2921" s="1"/>
      <c r="HY2921" s="1"/>
      <c r="HZ2921" s="1"/>
      <c r="IA2921" s="1"/>
      <c r="IB2921" s="1"/>
      <c r="IC2921" s="1"/>
      <c r="ID2921" s="1"/>
      <c r="IE2921" s="1"/>
      <c r="IF2921" s="1"/>
      <c r="IG2921" s="1"/>
      <c r="IH2921" s="1"/>
      <c r="II2921" s="1"/>
      <c r="IJ2921" s="1"/>
      <c r="IK2921" s="1"/>
      <c r="IL2921" s="1"/>
      <c r="IM2921" s="1"/>
      <c r="IN2921" s="1"/>
      <c r="IO2921" s="1"/>
      <c r="IP2921" s="1"/>
      <c r="IQ2921" s="1"/>
      <c r="IR2921" s="1"/>
      <c r="IS2921" s="1"/>
      <c r="IT2921" s="1"/>
      <c r="IU2921" s="1"/>
    </row>
    <row r="2922" spans="1:255" s="110" customFormat="1" ht="14.25" customHeight="1">
      <c r="A2922" s="148">
        <v>3476</v>
      </c>
      <c r="B2922" s="139">
        <v>20170708</v>
      </c>
      <c r="C2922" s="57" t="str">
        <f t="shared" si="323"/>
        <v>POS</v>
      </c>
      <c r="D2922" s="115">
        <f t="shared" si="326"/>
        <v>41462</v>
      </c>
      <c r="E2922" s="9" t="s">
        <v>215</v>
      </c>
      <c r="F2922" s="37" t="s">
        <v>25</v>
      </c>
      <c r="G2922" s="11" t="s">
        <v>26</v>
      </c>
      <c r="H2922" s="3"/>
      <c r="I2922" s="3"/>
      <c r="J2922" s="4" t="s">
        <v>27</v>
      </c>
      <c r="K2922" s="4" t="s">
        <v>578</v>
      </c>
      <c r="L2922" s="4" t="s">
        <v>44</v>
      </c>
      <c r="M2922" s="4"/>
      <c r="N2922" s="4"/>
      <c r="O2922" s="4" t="str">
        <f t="shared" si="327"/>
        <v>Bombus (Pyrobombus) mixtus</v>
      </c>
      <c r="P2922" s="85" t="str">
        <f t="shared" si="324"/>
        <v>Bombus mixtus</v>
      </c>
      <c r="Q2922" s="11" t="s">
        <v>29</v>
      </c>
      <c r="R2922" s="11"/>
      <c r="S2922" s="12"/>
      <c r="T2922" s="12"/>
      <c r="U2922" s="12"/>
      <c r="V2922" s="10" t="s">
        <v>182</v>
      </c>
      <c r="W2922" s="118">
        <v>41984</v>
      </c>
      <c r="X2922" s="2" t="s">
        <v>45</v>
      </c>
      <c r="Y2922" s="129">
        <f t="shared" si="325"/>
        <v>1</v>
      </c>
      <c r="Z2922" s="110">
        <f t="shared" si="321"/>
        <v>0</v>
      </c>
      <c r="AA2922" s="1">
        <f t="shared" si="322"/>
        <v>0</v>
      </c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  <c r="DN2922" s="1"/>
      <c r="DO2922" s="1"/>
      <c r="DP2922" s="1"/>
      <c r="DQ2922" s="1"/>
      <c r="DR2922" s="1"/>
      <c r="DS2922" s="1"/>
      <c r="DT2922" s="1"/>
      <c r="DU2922" s="1"/>
      <c r="DV2922" s="1"/>
      <c r="DW2922" s="1"/>
      <c r="DX2922" s="1"/>
      <c r="DY2922" s="1"/>
      <c r="DZ2922" s="1"/>
      <c r="EA2922" s="1"/>
      <c r="EB2922" s="1"/>
      <c r="EC2922" s="1"/>
      <c r="ED2922" s="1"/>
      <c r="EE2922" s="1"/>
      <c r="EF2922" s="1"/>
      <c r="EG2922" s="1"/>
      <c r="EH2922" s="1"/>
      <c r="EI2922" s="1"/>
      <c r="EJ2922" s="1"/>
      <c r="EK2922" s="1"/>
      <c r="EL2922" s="1"/>
      <c r="EM2922" s="1"/>
      <c r="EN2922" s="1"/>
      <c r="EO2922" s="1"/>
      <c r="EP2922" s="1"/>
      <c r="EQ2922" s="1"/>
      <c r="ER2922" s="1"/>
      <c r="ES2922" s="1"/>
      <c r="ET2922" s="1"/>
      <c r="EU2922" s="1"/>
      <c r="EV2922" s="1"/>
      <c r="EW2922" s="1"/>
      <c r="EX2922" s="1"/>
      <c r="EY2922" s="1"/>
      <c r="EZ2922" s="1"/>
      <c r="FA2922" s="1"/>
      <c r="FB2922" s="1"/>
      <c r="FC2922" s="1"/>
      <c r="FD2922" s="1"/>
      <c r="FE2922" s="1"/>
      <c r="FF2922" s="1"/>
      <c r="FG2922" s="1"/>
      <c r="FH2922" s="1"/>
      <c r="FI2922" s="1"/>
      <c r="FJ2922" s="1"/>
      <c r="FK2922" s="1"/>
      <c r="FL2922" s="1"/>
      <c r="FM2922" s="1"/>
      <c r="FN2922" s="1"/>
      <c r="FO2922" s="1"/>
      <c r="FP2922" s="1"/>
      <c r="FQ2922" s="1"/>
      <c r="FR2922" s="1"/>
      <c r="FS2922" s="1"/>
      <c r="FT2922" s="1"/>
      <c r="FU2922" s="1"/>
      <c r="FV2922" s="1"/>
      <c r="FW2922" s="1"/>
      <c r="FX2922" s="1"/>
      <c r="FY2922" s="1"/>
      <c r="FZ2922" s="1"/>
      <c r="GA2922" s="1"/>
      <c r="GB2922" s="1"/>
      <c r="GC2922" s="1"/>
      <c r="GD2922" s="1"/>
      <c r="GE2922" s="1"/>
      <c r="GF2922" s="1"/>
      <c r="GG2922" s="1"/>
      <c r="GH2922" s="1"/>
      <c r="GI2922" s="1"/>
      <c r="GJ2922" s="1"/>
      <c r="GK2922" s="1"/>
      <c r="GL2922" s="1"/>
      <c r="GM2922" s="1"/>
      <c r="GN2922" s="1"/>
      <c r="GO2922" s="1"/>
      <c r="GP2922" s="1"/>
      <c r="GQ2922" s="1"/>
      <c r="GR2922" s="1"/>
      <c r="GS2922" s="1"/>
      <c r="GT2922" s="1"/>
      <c r="GU2922" s="1"/>
      <c r="GV2922" s="1"/>
      <c r="GW2922" s="1"/>
      <c r="GX2922" s="1"/>
      <c r="GY2922" s="1"/>
      <c r="GZ2922" s="1"/>
      <c r="HA2922" s="1"/>
      <c r="HB2922" s="1"/>
      <c r="HC2922" s="1"/>
      <c r="HD2922" s="1"/>
      <c r="HE2922" s="1"/>
      <c r="HF2922" s="1"/>
      <c r="HG2922" s="1"/>
      <c r="HH2922" s="1"/>
      <c r="HI2922" s="1"/>
      <c r="HJ2922" s="1"/>
      <c r="HK2922" s="1"/>
      <c r="HL2922" s="1"/>
      <c r="HM2922" s="1"/>
      <c r="HN2922" s="1"/>
      <c r="HO2922" s="1"/>
      <c r="HP2922" s="1"/>
      <c r="HQ2922" s="1"/>
      <c r="HR2922" s="1"/>
      <c r="HS2922" s="1"/>
      <c r="HT2922" s="1"/>
      <c r="HU2922" s="1"/>
      <c r="HV2922" s="1"/>
      <c r="HW2922" s="1"/>
      <c r="HX2922" s="1"/>
      <c r="HY2922" s="1"/>
      <c r="HZ2922" s="1"/>
      <c r="IA2922" s="1"/>
      <c r="IB2922" s="1"/>
      <c r="IC2922" s="1"/>
      <c r="ID2922" s="1"/>
      <c r="IE2922" s="1"/>
      <c r="IF2922" s="1"/>
      <c r="IG2922" s="1"/>
      <c r="IH2922" s="1"/>
      <c r="II2922" s="1"/>
      <c r="IJ2922" s="1"/>
      <c r="IK2922" s="1"/>
      <c r="IL2922" s="1"/>
      <c r="IM2922" s="1"/>
      <c r="IN2922" s="1"/>
      <c r="IO2922" s="1"/>
      <c r="IP2922" s="1"/>
      <c r="IQ2922" s="1"/>
      <c r="IR2922" s="1"/>
      <c r="IS2922" s="1"/>
      <c r="IT2922" s="1"/>
      <c r="IU2922" s="1"/>
    </row>
    <row r="2923" spans="1:255" s="110" customFormat="1" ht="14.25" customHeight="1">
      <c r="A2923" s="148">
        <v>3477</v>
      </c>
      <c r="B2923" s="139">
        <v>20170708</v>
      </c>
      <c r="C2923" s="57" t="str">
        <f t="shared" si="323"/>
        <v>POS</v>
      </c>
      <c r="D2923" s="115">
        <f t="shared" si="326"/>
        <v>41462</v>
      </c>
      <c r="E2923" s="9" t="s">
        <v>215</v>
      </c>
      <c r="F2923" s="37" t="s">
        <v>25</v>
      </c>
      <c r="G2923" s="11" t="s">
        <v>26</v>
      </c>
      <c r="H2923" s="3"/>
      <c r="I2923" s="3"/>
      <c r="J2923" s="4" t="s">
        <v>53</v>
      </c>
      <c r="K2923" s="84" t="s">
        <v>591</v>
      </c>
      <c r="L2923" s="4" t="s">
        <v>152</v>
      </c>
      <c r="M2923" s="4"/>
      <c r="N2923" s="4"/>
      <c r="O2923" s="4" t="str">
        <f t="shared" si="327"/>
        <v>Melissodes (Eumelissodes) microsticta</v>
      </c>
      <c r="P2923" s="85" t="str">
        <f t="shared" si="324"/>
        <v>Melissodes microsticta</v>
      </c>
      <c r="Q2923" s="11" t="s">
        <v>29</v>
      </c>
      <c r="R2923" s="11"/>
      <c r="S2923" s="12"/>
      <c r="T2923" s="12"/>
      <c r="U2923" s="12"/>
      <c r="V2923" s="10" t="s">
        <v>182</v>
      </c>
      <c r="W2923" s="118">
        <v>41957</v>
      </c>
      <c r="X2923" s="2"/>
      <c r="Y2923" s="129">
        <f t="shared" si="325"/>
        <v>1</v>
      </c>
      <c r="Z2923" s="110">
        <f t="shared" si="321"/>
        <v>0</v>
      </c>
      <c r="AA2923" s="1">
        <f t="shared" si="322"/>
        <v>0</v>
      </c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  <c r="DN2923" s="1"/>
      <c r="DO2923" s="1"/>
      <c r="DP2923" s="1"/>
      <c r="DQ2923" s="1"/>
      <c r="DR2923" s="1"/>
      <c r="DS2923" s="1"/>
      <c r="DT2923" s="1"/>
      <c r="DU2923" s="1"/>
      <c r="DV2923" s="1"/>
      <c r="DW2923" s="1"/>
      <c r="DX2923" s="1"/>
      <c r="DY2923" s="1"/>
      <c r="DZ2923" s="1"/>
      <c r="EA2923" s="1"/>
      <c r="EB2923" s="1"/>
      <c r="EC2923" s="1"/>
      <c r="ED2923" s="1"/>
      <c r="EE2923" s="1"/>
      <c r="EF2923" s="1"/>
      <c r="EG2923" s="1"/>
      <c r="EH2923" s="1"/>
      <c r="EI2923" s="1"/>
      <c r="EJ2923" s="1"/>
      <c r="EK2923" s="1"/>
      <c r="EL2923" s="1"/>
      <c r="EM2923" s="1"/>
      <c r="EN2923" s="1"/>
      <c r="EO2923" s="1"/>
      <c r="EP2923" s="1"/>
      <c r="EQ2923" s="1"/>
      <c r="ER2923" s="1"/>
      <c r="ES2923" s="1"/>
      <c r="ET2923" s="1"/>
      <c r="EU2923" s="1"/>
      <c r="EV2923" s="1"/>
      <c r="EW2923" s="1"/>
      <c r="EX2923" s="1"/>
      <c r="EY2923" s="1"/>
      <c r="EZ2923" s="1"/>
      <c r="FA2923" s="1"/>
      <c r="FB2923" s="1"/>
      <c r="FC2923" s="1"/>
      <c r="FD2923" s="1"/>
      <c r="FE2923" s="1"/>
      <c r="FF2923" s="1"/>
      <c r="FG2923" s="1"/>
      <c r="FH2923" s="1"/>
      <c r="FI2923" s="1"/>
      <c r="FJ2923" s="1"/>
      <c r="FK2923" s="1"/>
      <c r="FL2923" s="1"/>
      <c r="FM2923" s="1"/>
      <c r="FN2923" s="1"/>
      <c r="FO2923" s="1"/>
      <c r="FP2923" s="1"/>
      <c r="FQ2923" s="1"/>
      <c r="FR2923" s="1"/>
      <c r="FS2923" s="1"/>
      <c r="FT2923" s="1"/>
      <c r="FU2923" s="1"/>
      <c r="FV2923" s="1"/>
      <c r="FW2923" s="1"/>
      <c r="FX2923" s="1"/>
      <c r="FY2923" s="1"/>
      <c r="FZ2923" s="1"/>
      <c r="GA2923" s="1"/>
      <c r="GB2923" s="1"/>
      <c r="GC2923" s="1"/>
      <c r="GD2923" s="1"/>
      <c r="GE2923" s="1"/>
      <c r="GF2923" s="1"/>
      <c r="GG2923" s="1"/>
      <c r="GH2923" s="1"/>
      <c r="GI2923" s="1"/>
      <c r="GJ2923" s="1"/>
      <c r="GK2923" s="1"/>
      <c r="GL2923" s="1"/>
      <c r="GM2923" s="1"/>
      <c r="GN2923" s="1"/>
      <c r="GO2923" s="1"/>
      <c r="GP2923" s="1"/>
      <c r="GQ2923" s="1"/>
      <c r="GR2923" s="1"/>
      <c r="GS2923" s="1"/>
      <c r="GT2923" s="1"/>
      <c r="GU2923" s="1"/>
      <c r="GV2923" s="1"/>
      <c r="GW2923" s="1"/>
      <c r="GX2923" s="1"/>
      <c r="GY2923" s="1"/>
      <c r="GZ2923" s="1"/>
      <c r="HA2923" s="1"/>
      <c r="HB2923" s="1"/>
      <c r="HC2923" s="1"/>
      <c r="HD2923" s="1"/>
      <c r="HE2923" s="1"/>
      <c r="HF2923" s="1"/>
      <c r="HG2923" s="1"/>
      <c r="HH2923" s="1"/>
      <c r="HI2923" s="1"/>
      <c r="HJ2923" s="1"/>
      <c r="HK2923" s="1"/>
      <c r="HL2923" s="1"/>
      <c r="HM2923" s="1"/>
      <c r="HN2923" s="1"/>
      <c r="HO2923" s="1"/>
      <c r="HP2923" s="1"/>
      <c r="HQ2923" s="1"/>
      <c r="HR2923" s="1"/>
      <c r="HS2923" s="1"/>
      <c r="HT2923" s="1"/>
      <c r="HU2923" s="1"/>
      <c r="HV2923" s="1"/>
      <c r="HW2923" s="1"/>
      <c r="HX2923" s="1"/>
      <c r="HY2923" s="1"/>
      <c r="HZ2923" s="1"/>
      <c r="IA2923" s="1"/>
      <c r="IB2923" s="1"/>
      <c r="IC2923" s="1"/>
      <c r="ID2923" s="1"/>
      <c r="IE2923" s="1"/>
      <c r="IF2923" s="1"/>
      <c r="IG2923" s="1"/>
      <c r="IH2923" s="1"/>
      <c r="II2923" s="1"/>
      <c r="IJ2923" s="1"/>
      <c r="IK2923" s="1"/>
      <c r="IL2923" s="1"/>
      <c r="IM2923" s="1"/>
      <c r="IN2923" s="1"/>
      <c r="IO2923" s="1"/>
      <c r="IP2923" s="1"/>
      <c r="IQ2923" s="1"/>
      <c r="IR2923" s="1"/>
      <c r="IS2923" s="1"/>
      <c r="IT2923" s="1"/>
      <c r="IU2923" s="1"/>
    </row>
    <row r="2924" spans="1:255" s="110" customFormat="1" ht="14.25" customHeight="1">
      <c r="A2924" s="148">
        <v>3478</v>
      </c>
      <c r="B2924" s="139">
        <v>20170708</v>
      </c>
      <c r="C2924" s="57" t="str">
        <f t="shared" si="323"/>
        <v>POS</v>
      </c>
      <c r="D2924" s="115">
        <f t="shared" si="326"/>
        <v>41462</v>
      </c>
      <c r="E2924" s="9" t="s">
        <v>215</v>
      </c>
      <c r="F2924" s="37" t="s">
        <v>25</v>
      </c>
      <c r="G2924" s="11" t="s">
        <v>26</v>
      </c>
      <c r="H2924" s="3"/>
      <c r="I2924" s="3"/>
      <c r="J2924" s="4" t="s">
        <v>53</v>
      </c>
      <c r="K2924" s="84" t="s">
        <v>591</v>
      </c>
      <c r="L2924" s="4" t="s">
        <v>152</v>
      </c>
      <c r="M2924" s="4"/>
      <c r="N2924" s="4"/>
      <c r="O2924" s="4" t="str">
        <f t="shared" si="327"/>
        <v>Melissodes (Eumelissodes) microsticta</v>
      </c>
      <c r="P2924" s="85" t="str">
        <f t="shared" si="324"/>
        <v>Melissodes microsticta</v>
      </c>
      <c r="Q2924" s="11" t="s">
        <v>29</v>
      </c>
      <c r="R2924" s="11"/>
      <c r="S2924" s="12"/>
      <c r="T2924" s="12"/>
      <c r="U2924" s="12"/>
      <c r="V2924" s="10" t="s">
        <v>182</v>
      </c>
      <c r="W2924" s="118">
        <v>41957</v>
      </c>
      <c r="X2924" s="2"/>
      <c r="Y2924" s="129">
        <f t="shared" si="325"/>
        <v>1</v>
      </c>
      <c r="Z2924" s="110">
        <f t="shared" si="321"/>
        <v>0</v>
      </c>
      <c r="AA2924" s="1">
        <f t="shared" si="322"/>
        <v>0</v>
      </c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  <c r="DN2924" s="1"/>
      <c r="DO2924" s="1"/>
      <c r="DP2924" s="1"/>
      <c r="DQ2924" s="1"/>
      <c r="DR2924" s="1"/>
      <c r="DS2924" s="1"/>
      <c r="DT2924" s="1"/>
      <c r="DU2924" s="1"/>
      <c r="DV2924" s="1"/>
      <c r="DW2924" s="1"/>
      <c r="DX2924" s="1"/>
      <c r="DY2924" s="1"/>
      <c r="DZ2924" s="1"/>
      <c r="EA2924" s="1"/>
      <c r="EB2924" s="1"/>
      <c r="EC2924" s="1"/>
      <c r="ED2924" s="1"/>
      <c r="EE2924" s="1"/>
      <c r="EF2924" s="1"/>
      <c r="EG2924" s="1"/>
      <c r="EH2924" s="1"/>
      <c r="EI2924" s="1"/>
      <c r="EJ2924" s="1"/>
      <c r="EK2924" s="1"/>
      <c r="EL2924" s="1"/>
      <c r="EM2924" s="1"/>
      <c r="EN2924" s="1"/>
      <c r="EO2924" s="1"/>
      <c r="EP2924" s="1"/>
      <c r="EQ2924" s="1"/>
      <c r="ER2924" s="1"/>
      <c r="ES2924" s="1"/>
      <c r="ET2924" s="1"/>
      <c r="EU2924" s="1"/>
      <c r="EV2924" s="1"/>
      <c r="EW2924" s="1"/>
      <c r="EX2924" s="1"/>
      <c r="EY2924" s="1"/>
      <c r="EZ2924" s="1"/>
      <c r="FA2924" s="1"/>
      <c r="FB2924" s="1"/>
      <c r="FC2924" s="1"/>
      <c r="FD2924" s="1"/>
      <c r="FE2924" s="1"/>
      <c r="FF2924" s="1"/>
      <c r="FG2924" s="1"/>
      <c r="FH2924" s="1"/>
      <c r="FI2924" s="1"/>
      <c r="FJ2924" s="1"/>
      <c r="FK2924" s="1"/>
      <c r="FL2924" s="1"/>
      <c r="FM2924" s="1"/>
      <c r="FN2924" s="1"/>
      <c r="FO2924" s="1"/>
      <c r="FP2924" s="1"/>
      <c r="FQ2924" s="1"/>
      <c r="FR2924" s="1"/>
      <c r="FS2924" s="1"/>
      <c r="FT2924" s="1"/>
      <c r="FU2924" s="1"/>
      <c r="FV2924" s="1"/>
      <c r="FW2924" s="1"/>
      <c r="FX2924" s="1"/>
      <c r="FY2924" s="1"/>
      <c r="FZ2924" s="1"/>
      <c r="GA2924" s="1"/>
      <c r="GB2924" s="1"/>
      <c r="GC2924" s="1"/>
      <c r="GD2924" s="1"/>
      <c r="GE2924" s="1"/>
      <c r="GF2924" s="1"/>
      <c r="GG2924" s="1"/>
      <c r="GH2924" s="1"/>
      <c r="GI2924" s="1"/>
      <c r="GJ2924" s="1"/>
      <c r="GK2924" s="1"/>
      <c r="GL2924" s="1"/>
      <c r="GM2924" s="1"/>
      <c r="GN2924" s="1"/>
      <c r="GO2924" s="1"/>
      <c r="GP2924" s="1"/>
      <c r="GQ2924" s="1"/>
      <c r="GR2924" s="1"/>
      <c r="GS2924" s="1"/>
      <c r="GT2924" s="1"/>
      <c r="GU2924" s="1"/>
      <c r="GV2924" s="1"/>
      <c r="GW2924" s="1"/>
      <c r="GX2924" s="1"/>
      <c r="GY2924" s="1"/>
      <c r="GZ2924" s="1"/>
      <c r="HA2924" s="1"/>
      <c r="HB2924" s="1"/>
      <c r="HC2924" s="1"/>
      <c r="HD2924" s="1"/>
      <c r="HE2924" s="1"/>
      <c r="HF2924" s="1"/>
      <c r="HG2924" s="1"/>
      <c r="HH2924" s="1"/>
      <c r="HI2924" s="1"/>
      <c r="HJ2924" s="1"/>
      <c r="HK2924" s="1"/>
      <c r="HL2924" s="1"/>
      <c r="HM2924" s="1"/>
      <c r="HN2924" s="1"/>
      <c r="HO2924" s="1"/>
      <c r="HP2924" s="1"/>
      <c r="HQ2924" s="1"/>
      <c r="HR2924" s="1"/>
      <c r="HS2924" s="1"/>
      <c r="HT2924" s="1"/>
      <c r="HU2924" s="1"/>
      <c r="HV2924" s="1"/>
      <c r="HW2924" s="1"/>
      <c r="HX2924" s="1"/>
      <c r="HY2924" s="1"/>
      <c r="HZ2924" s="1"/>
      <c r="IA2924" s="1"/>
      <c r="IB2924" s="1"/>
      <c r="IC2924" s="1"/>
      <c r="ID2924" s="1"/>
      <c r="IE2924" s="1"/>
      <c r="IF2924" s="1"/>
      <c r="IG2924" s="1"/>
      <c r="IH2924" s="1"/>
      <c r="II2924" s="1"/>
      <c r="IJ2924" s="1"/>
      <c r="IK2924" s="1"/>
      <c r="IL2924" s="1"/>
      <c r="IM2924" s="1"/>
      <c r="IN2924" s="1"/>
      <c r="IO2924" s="1"/>
      <c r="IP2924" s="1"/>
      <c r="IQ2924" s="1"/>
      <c r="IR2924" s="1"/>
      <c r="IS2924" s="1"/>
      <c r="IT2924" s="1"/>
      <c r="IU2924" s="1"/>
    </row>
    <row r="2925" spans="1:255" s="110" customFormat="1" ht="14.25" customHeight="1">
      <c r="A2925" s="148">
        <v>3479</v>
      </c>
      <c r="B2925" s="139">
        <v>20170708</v>
      </c>
      <c r="C2925" s="57" t="str">
        <f t="shared" si="323"/>
        <v>POS</v>
      </c>
      <c r="D2925" s="115">
        <f t="shared" si="326"/>
        <v>41462</v>
      </c>
      <c r="E2925" s="9" t="s">
        <v>215</v>
      </c>
      <c r="F2925" s="37" t="s">
        <v>25</v>
      </c>
      <c r="G2925" s="11" t="s">
        <v>26</v>
      </c>
      <c r="H2925" s="3"/>
      <c r="I2925" s="3"/>
      <c r="J2925" s="4" t="s">
        <v>53</v>
      </c>
      <c r="K2925" s="84" t="s">
        <v>591</v>
      </c>
      <c r="L2925" s="4" t="s">
        <v>152</v>
      </c>
      <c r="M2925" s="4"/>
      <c r="N2925" s="4"/>
      <c r="O2925" s="4" t="str">
        <f t="shared" si="327"/>
        <v>Melissodes (Eumelissodes) microsticta</v>
      </c>
      <c r="P2925" s="85" t="str">
        <f t="shared" si="324"/>
        <v>Melissodes microsticta</v>
      </c>
      <c r="Q2925" s="11" t="s">
        <v>29</v>
      </c>
      <c r="R2925" s="11"/>
      <c r="S2925" s="12"/>
      <c r="T2925" s="12"/>
      <c r="U2925" s="12"/>
      <c r="V2925" s="10" t="s">
        <v>182</v>
      </c>
      <c r="W2925" s="118">
        <v>41957</v>
      </c>
      <c r="X2925" s="2"/>
      <c r="Y2925" s="129">
        <f t="shared" si="325"/>
        <v>1</v>
      </c>
      <c r="Z2925" s="110">
        <f t="shared" si="321"/>
        <v>0</v>
      </c>
      <c r="AA2925" s="1">
        <f t="shared" si="322"/>
        <v>0</v>
      </c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  <c r="DN2925" s="1"/>
      <c r="DO2925" s="1"/>
      <c r="DP2925" s="1"/>
      <c r="DQ2925" s="1"/>
      <c r="DR2925" s="1"/>
      <c r="DS2925" s="1"/>
      <c r="DT2925" s="1"/>
      <c r="DU2925" s="1"/>
      <c r="DV2925" s="1"/>
      <c r="DW2925" s="1"/>
      <c r="DX2925" s="1"/>
      <c r="DY2925" s="1"/>
      <c r="DZ2925" s="1"/>
      <c r="EA2925" s="1"/>
      <c r="EB2925" s="1"/>
      <c r="EC2925" s="1"/>
      <c r="ED2925" s="1"/>
      <c r="EE2925" s="1"/>
      <c r="EF2925" s="1"/>
      <c r="EG2925" s="1"/>
      <c r="EH2925" s="1"/>
      <c r="EI2925" s="1"/>
      <c r="EJ2925" s="1"/>
      <c r="EK2925" s="1"/>
      <c r="EL2925" s="1"/>
      <c r="EM2925" s="1"/>
      <c r="EN2925" s="1"/>
      <c r="EO2925" s="1"/>
      <c r="EP2925" s="1"/>
      <c r="EQ2925" s="1"/>
      <c r="ER2925" s="1"/>
      <c r="ES2925" s="1"/>
      <c r="ET2925" s="1"/>
      <c r="EU2925" s="1"/>
      <c r="EV2925" s="1"/>
      <c r="EW2925" s="1"/>
      <c r="EX2925" s="1"/>
      <c r="EY2925" s="1"/>
      <c r="EZ2925" s="1"/>
      <c r="FA2925" s="1"/>
      <c r="FB2925" s="1"/>
      <c r="FC2925" s="1"/>
      <c r="FD2925" s="1"/>
      <c r="FE2925" s="1"/>
      <c r="FF2925" s="1"/>
      <c r="FG2925" s="1"/>
      <c r="FH2925" s="1"/>
      <c r="FI2925" s="1"/>
      <c r="FJ2925" s="1"/>
      <c r="FK2925" s="1"/>
      <c r="FL2925" s="1"/>
      <c r="FM2925" s="1"/>
      <c r="FN2925" s="1"/>
      <c r="FO2925" s="1"/>
      <c r="FP2925" s="1"/>
      <c r="FQ2925" s="1"/>
      <c r="FR2925" s="1"/>
      <c r="FS2925" s="1"/>
      <c r="FT2925" s="1"/>
      <c r="FU2925" s="1"/>
      <c r="FV2925" s="1"/>
      <c r="FW2925" s="1"/>
      <c r="FX2925" s="1"/>
      <c r="FY2925" s="1"/>
      <c r="FZ2925" s="1"/>
      <c r="GA2925" s="1"/>
      <c r="GB2925" s="1"/>
      <c r="GC2925" s="1"/>
      <c r="GD2925" s="1"/>
      <c r="GE2925" s="1"/>
      <c r="GF2925" s="1"/>
      <c r="GG2925" s="1"/>
      <c r="GH2925" s="1"/>
      <c r="GI2925" s="1"/>
      <c r="GJ2925" s="1"/>
      <c r="GK2925" s="1"/>
      <c r="GL2925" s="1"/>
      <c r="GM2925" s="1"/>
      <c r="GN2925" s="1"/>
      <c r="GO2925" s="1"/>
      <c r="GP2925" s="1"/>
      <c r="GQ2925" s="1"/>
      <c r="GR2925" s="1"/>
      <c r="GS2925" s="1"/>
      <c r="GT2925" s="1"/>
      <c r="GU2925" s="1"/>
      <c r="GV2925" s="1"/>
      <c r="GW2925" s="1"/>
      <c r="GX2925" s="1"/>
      <c r="GY2925" s="1"/>
      <c r="GZ2925" s="1"/>
      <c r="HA2925" s="1"/>
      <c r="HB2925" s="1"/>
      <c r="HC2925" s="1"/>
      <c r="HD2925" s="1"/>
      <c r="HE2925" s="1"/>
      <c r="HF2925" s="1"/>
      <c r="HG2925" s="1"/>
      <c r="HH2925" s="1"/>
      <c r="HI2925" s="1"/>
      <c r="HJ2925" s="1"/>
      <c r="HK2925" s="1"/>
      <c r="HL2925" s="1"/>
      <c r="HM2925" s="1"/>
      <c r="HN2925" s="1"/>
      <c r="HO2925" s="1"/>
      <c r="HP2925" s="1"/>
      <c r="HQ2925" s="1"/>
      <c r="HR2925" s="1"/>
      <c r="HS2925" s="1"/>
      <c r="HT2925" s="1"/>
      <c r="HU2925" s="1"/>
      <c r="HV2925" s="1"/>
      <c r="HW2925" s="1"/>
      <c r="HX2925" s="1"/>
      <c r="HY2925" s="1"/>
      <c r="HZ2925" s="1"/>
      <c r="IA2925" s="1"/>
      <c r="IB2925" s="1"/>
      <c r="IC2925" s="1"/>
      <c r="ID2925" s="1"/>
      <c r="IE2925" s="1"/>
      <c r="IF2925" s="1"/>
      <c r="IG2925" s="1"/>
      <c r="IH2925" s="1"/>
      <c r="II2925" s="1"/>
      <c r="IJ2925" s="1"/>
      <c r="IK2925" s="1"/>
      <c r="IL2925" s="1"/>
      <c r="IM2925" s="1"/>
      <c r="IN2925" s="1"/>
      <c r="IO2925" s="1"/>
      <c r="IP2925" s="1"/>
      <c r="IQ2925" s="1"/>
      <c r="IR2925" s="1"/>
      <c r="IS2925" s="1"/>
      <c r="IT2925" s="1"/>
      <c r="IU2925" s="1"/>
    </row>
    <row r="2926" spans="1:255" s="110" customFormat="1" ht="14.25" customHeight="1">
      <c r="A2926" s="148">
        <v>3480</v>
      </c>
      <c r="B2926" s="139">
        <v>20170708</v>
      </c>
      <c r="C2926" s="57" t="str">
        <f t="shared" si="323"/>
        <v>POS</v>
      </c>
      <c r="D2926" s="115">
        <f t="shared" si="326"/>
        <v>41462</v>
      </c>
      <c r="E2926" s="9" t="s">
        <v>215</v>
      </c>
      <c r="F2926" s="37" t="s">
        <v>25</v>
      </c>
      <c r="G2926" s="11" t="s">
        <v>26</v>
      </c>
      <c r="H2926" s="3"/>
      <c r="I2926" s="3"/>
      <c r="J2926" s="4" t="s">
        <v>53</v>
      </c>
      <c r="K2926" s="84" t="s">
        <v>591</v>
      </c>
      <c r="L2926" s="4" t="s">
        <v>152</v>
      </c>
      <c r="M2926" s="4"/>
      <c r="N2926" s="4"/>
      <c r="O2926" s="4" t="str">
        <f t="shared" si="327"/>
        <v>Melissodes (Eumelissodes) microsticta</v>
      </c>
      <c r="P2926" s="85" t="str">
        <f t="shared" si="324"/>
        <v>Melissodes microsticta</v>
      </c>
      <c r="Q2926" s="11" t="s">
        <v>29</v>
      </c>
      <c r="R2926" s="11"/>
      <c r="S2926" s="12" t="s">
        <v>55</v>
      </c>
      <c r="T2926" s="12"/>
      <c r="U2926" s="12"/>
      <c r="V2926" s="10" t="s">
        <v>182</v>
      </c>
      <c r="W2926" s="118">
        <v>41954</v>
      </c>
      <c r="X2926" s="2"/>
      <c r="Y2926" s="129">
        <f t="shared" si="325"/>
        <v>1</v>
      </c>
      <c r="Z2926" s="110">
        <f t="shared" si="321"/>
        <v>0</v>
      </c>
      <c r="AA2926" s="1">
        <f t="shared" si="322"/>
        <v>0</v>
      </c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  <c r="DN2926" s="1"/>
      <c r="DO2926" s="1"/>
      <c r="DP2926" s="1"/>
      <c r="DQ2926" s="1"/>
      <c r="DR2926" s="1"/>
      <c r="DS2926" s="1"/>
      <c r="DT2926" s="1"/>
      <c r="DU2926" s="1"/>
      <c r="DV2926" s="1"/>
      <c r="DW2926" s="1"/>
      <c r="DX2926" s="1"/>
      <c r="DY2926" s="1"/>
      <c r="DZ2926" s="1"/>
      <c r="EA2926" s="1"/>
      <c r="EB2926" s="1"/>
      <c r="EC2926" s="1"/>
      <c r="ED2926" s="1"/>
      <c r="EE2926" s="1"/>
      <c r="EF2926" s="1"/>
      <c r="EG2926" s="1"/>
      <c r="EH2926" s="1"/>
      <c r="EI2926" s="1"/>
      <c r="EJ2926" s="1"/>
      <c r="EK2926" s="1"/>
      <c r="EL2926" s="1"/>
      <c r="EM2926" s="1"/>
      <c r="EN2926" s="1"/>
      <c r="EO2926" s="1"/>
      <c r="EP2926" s="1"/>
      <c r="EQ2926" s="1"/>
      <c r="ER2926" s="1"/>
      <c r="ES2926" s="1"/>
      <c r="ET2926" s="1"/>
      <c r="EU2926" s="1"/>
      <c r="EV2926" s="1"/>
      <c r="EW2926" s="1"/>
      <c r="EX2926" s="1"/>
      <c r="EY2926" s="1"/>
      <c r="EZ2926" s="1"/>
      <c r="FA2926" s="1"/>
      <c r="FB2926" s="1"/>
      <c r="FC2926" s="1"/>
      <c r="FD2926" s="1"/>
      <c r="FE2926" s="1"/>
      <c r="FF2926" s="1"/>
      <c r="FG2926" s="1"/>
      <c r="FH2926" s="1"/>
      <c r="FI2926" s="1"/>
      <c r="FJ2926" s="1"/>
      <c r="FK2926" s="1"/>
      <c r="FL2926" s="1"/>
      <c r="FM2926" s="1"/>
      <c r="FN2926" s="1"/>
      <c r="FO2926" s="1"/>
      <c r="FP2926" s="1"/>
      <c r="FQ2926" s="1"/>
      <c r="FR2926" s="1"/>
      <c r="FS2926" s="1"/>
      <c r="FT2926" s="1"/>
      <c r="FU2926" s="1"/>
      <c r="FV2926" s="1"/>
      <c r="FW2926" s="1"/>
      <c r="FX2926" s="1"/>
      <c r="FY2926" s="1"/>
      <c r="FZ2926" s="1"/>
      <c r="GA2926" s="1"/>
      <c r="GB2926" s="1"/>
      <c r="GC2926" s="1"/>
      <c r="GD2926" s="1"/>
      <c r="GE2926" s="1"/>
      <c r="GF2926" s="1"/>
      <c r="GG2926" s="1"/>
      <c r="GH2926" s="1"/>
      <c r="GI2926" s="1"/>
      <c r="GJ2926" s="1"/>
      <c r="GK2926" s="1"/>
      <c r="GL2926" s="1"/>
      <c r="GM2926" s="1"/>
      <c r="GN2926" s="1"/>
      <c r="GO2926" s="1"/>
      <c r="GP2926" s="1"/>
      <c r="GQ2926" s="1"/>
      <c r="GR2926" s="1"/>
      <c r="GS2926" s="1"/>
      <c r="GT2926" s="1"/>
      <c r="GU2926" s="1"/>
      <c r="GV2926" s="1"/>
      <c r="GW2926" s="1"/>
      <c r="GX2926" s="1"/>
      <c r="GY2926" s="1"/>
      <c r="GZ2926" s="1"/>
      <c r="HA2926" s="1"/>
      <c r="HB2926" s="1"/>
      <c r="HC2926" s="1"/>
      <c r="HD2926" s="1"/>
      <c r="HE2926" s="1"/>
      <c r="HF2926" s="1"/>
      <c r="HG2926" s="1"/>
      <c r="HH2926" s="1"/>
      <c r="HI2926" s="1"/>
      <c r="HJ2926" s="1"/>
      <c r="HK2926" s="1"/>
      <c r="HL2926" s="1"/>
      <c r="HM2926" s="1"/>
      <c r="HN2926" s="1"/>
      <c r="HO2926" s="1"/>
      <c r="HP2926" s="1"/>
      <c r="HQ2926" s="1"/>
      <c r="HR2926" s="1"/>
      <c r="HS2926" s="1"/>
      <c r="HT2926" s="1"/>
      <c r="HU2926" s="1"/>
      <c r="HV2926" s="1"/>
      <c r="HW2926" s="1"/>
      <c r="HX2926" s="1"/>
      <c r="HY2926" s="1"/>
      <c r="HZ2926" s="1"/>
      <c r="IA2926" s="1"/>
      <c r="IB2926" s="1"/>
      <c r="IC2926" s="1"/>
      <c r="ID2926" s="1"/>
      <c r="IE2926" s="1"/>
      <c r="IF2926" s="1"/>
      <c r="IG2926" s="1"/>
      <c r="IH2926" s="1"/>
      <c r="II2926" s="1"/>
      <c r="IJ2926" s="1"/>
      <c r="IK2926" s="1"/>
      <c r="IL2926" s="1"/>
      <c r="IM2926" s="1"/>
      <c r="IN2926" s="1"/>
      <c r="IO2926" s="1"/>
      <c r="IP2926" s="1"/>
      <c r="IQ2926" s="1"/>
      <c r="IR2926" s="1"/>
      <c r="IS2926" s="1"/>
      <c r="IT2926" s="1"/>
      <c r="IU2926" s="1"/>
    </row>
    <row r="2927" spans="1:255" s="110" customFormat="1" ht="14.25" customHeight="1">
      <c r="A2927" s="148">
        <v>3481</v>
      </c>
      <c r="B2927" s="139">
        <v>20170708</v>
      </c>
      <c r="C2927" s="57" t="str">
        <f t="shared" si="323"/>
        <v>POS</v>
      </c>
      <c r="D2927" s="115">
        <f t="shared" si="326"/>
        <v>41462</v>
      </c>
      <c r="E2927" s="9" t="s">
        <v>215</v>
      </c>
      <c r="F2927" s="37" t="s">
        <v>25</v>
      </c>
      <c r="G2927" s="11" t="s">
        <v>26</v>
      </c>
      <c r="H2927" s="3"/>
      <c r="I2927" s="3"/>
      <c r="J2927" s="4" t="s">
        <v>53</v>
      </c>
      <c r="K2927" s="84" t="s">
        <v>591</v>
      </c>
      <c r="L2927" s="4" t="s">
        <v>152</v>
      </c>
      <c r="M2927" s="4"/>
      <c r="N2927" s="4"/>
      <c r="O2927" s="4" t="str">
        <f t="shared" si="327"/>
        <v>Melissodes (Eumelissodes) microsticta</v>
      </c>
      <c r="P2927" s="85" t="str">
        <f t="shared" si="324"/>
        <v>Melissodes microsticta</v>
      </c>
      <c r="Q2927" s="11" t="s">
        <v>29</v>
      </c>
      <c r="R2927" s="11"/>
      <c r="S2927" s="12"/>
      <c r="T2927" s="12"/>
      <c r="U2927" s="12"/>
      <c r="V2927" s="10" t="s">
        <v>182</v>
      </c>
      <c r="W2927" s="118">
        <v>41957</v>
      </c>
      <c r="X2927" s="2"/>
      <c r="Y2927" s="129">
        <f t="shared" si="325"/>
        <v>1</v>
      </c>
      <c r="Z2927" s="110">
        <f t="shared" si="321"/>
        <v>0</v>
      </c>
      <c r="AA2927" s="1">
        <f t="shared" si="322"/>
        <v>0</v>
      </c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  <c r="DN2927" s="1"/>
      <c r="DO2927" s="1"/>
      <c r="DP2927" s="1"/>
      <c r="DQ2927" s="1"/>
      <c r="DR2927" s="1"/>
      <c r="DS2927" s="1"/>
      <c r="DT2927" s="1"/>
      <c r="DU2927" s="1"/>
      <c r="DV2927" s="1"/>
      <c r="DW2927" s="1"/>
      <c r="DX2927" s="1"/>
      <c r="DY2927" s="1"/>
      <c r="DZ2927" s="1"/>
      <c r="EA2927" s="1"/>
      <c r="EB2927" s="1"/>
      <c r="EC2927" s="1"/>
      <c r="ED2927" s="1"/>
      <c r="EE2927" s="1"/>
      <c r="EF2927" s="1"/>
      <c r="EG2927" s="1"/>
      <c r="EH2927" s="1"/>
      <c r="EI2927" s="1"/>
      <c r="EJ2927" s="1"/>
      <c r="EK2927" s="1"/>
      <c r="EL2927" s="1"/>
      <c r="EM2927" s="1"/>
      <c r="EN2927" s="1"/>
      <c r="EO2927" s="1"/>
      <c r="EP2927" s="1"/>
      <c r="EQ2927" s="1"/>
      <c r="ER2927" s="1"/>
      <c r="ES2927" s="1"/>
      <c r="ET2927" s="1"/>
      <c r="EU2927" s="1"/>
      <c r="EV2927" s="1"/>
      <c r="EW2927" s="1"/>
      <c r="EX2927" s="1"/>
      <c r="EY2927" s="1"/>
      <c r="EZ2927" s="1"/>
      <c r="FA2927" s="1"/>
      <c r="FB2927" s="1"/>
      <c r="FC2927" s="1"/>
      <c r="FD2927" s="1"/>
      <c r="FE2927" s="1"/>
      <c r="FF2927" s="1"/>
      <c r="FG2927" s="1"/>
      <c r="FH2927" s="1"/>
      <c r="FI2927" s="1"/>
      <c r="FJ2927" s="1"/>
      <c r="FK2927" s="1"/>
      <c r="FL2927" s="1"/>
      <c r="FM2927" s="1"/>
      <c r="FN2927" s="1"/>
      <c r="FO2927" s="1"/>
      <c r="FP2927" s="1"/>
      <c r="FQ2927" s="1"/>
      <c r="FR2927" s="1"/>
      <c r="FS2927" s="1"/>
      <c r="FT2927" s="1"/>
      <c r="FU2927" s="1"/>
      <c r="FV2927" s="1"/>
      <c r="FW2927" s="1"/>
      <c r="FX2927" s="1"/>
      <c r="FY2927" s="1"/>
      <c r="FZ2927" s="1"/>
      <c r="GA2927" s="1"/>
      <c r="GB2927" s="1"/>
      <c r="GC2927" s="1"/>
      <c r="GD2927" s="1"/>
      <c r="GE2927" s="1"/>
      <c r="GF2927" s="1"/>
      <c r="GG2927" s="1"/>
      <c r="GH2927" s="1"/>
      <c r="GI2927" s="1"/>
      <c r="GJ2927" s="1"/>
      <c r="GK2927" s="1"/>
      <c r="GL2927" s="1"/>
      <c r="GM2927" s="1"/>
      <c r="GN2927" s="1"/>
      <c r="GO2927" s="1"/>
      <c r="GP2927" s="1"/>
      <c r="GQ2927" s="1"/>
      <c r="GR2927" s="1"/>
      <c r="GS2927" s="1"/>
      <c r="GT2927" s="1"/>
      <c r="GU2927" s="1"/>
      <c r="GV2927" s="1"/>
      <c r="GW2927" s="1"/>
      <c r="GX2927" s="1"/>
      <c r="GY2927" s="1"/>
      <c r="GZ2927" s="1"/>
      <c r="HA2927" s="1"/>
      <c r="HB2927" s="1"/>
      <c r="HC2927" s="1"/>
      <c r="HD2927" s="1"/>
      <c r="HE2927" s="1"/>
      <c r="HF2927" s="1"/>
      <c r="HG2927" s="1"/>
      <c r="HH2927" s="1"/>
      <c r="HI2927" s="1"/>
      <c r="HJ2927" s="1"/>
      <c r="HK2927" s="1"/>
      <c r="HL2927" s="1"/>
      <c r="HM2927" s="1"/>
      <c r="HN2927" s="1"/>
      <c r="HO2927" s="1"/>
      <c r="HP2927" s="1"/>
      <c r="HQ2927" s="1"/>
      <c r="HR2927" s="1"/>
      <c r="HS2927" s="1"/>
      <c r="HT2927" s="1"/>
      <c r="HU2927" s="1"/>
      <c r="HV2927" s="1"/>
      <c r="HW2927" s="1"/>
      <c r="HX2927" s="1"/>
      <c r="HY2927" s="1"/>
      <c r="HZ2927" s="1"/>
      <c r="IA2927" s="1"/>
      <c r="IB2927" s="1"/>
      <c r="IC2927" s="1"/>
      <c r="ID2927" s="1"/>
      <c r="IE2927" s="1"/>
      <c r="IF2927" s="1"/>
      <c r="IG2927" s="1"/>
      <c r="IH2927" s="1"/>
      <c r="II2927" s="1"/>
      <c r="IJ2927" s="1"/>
      <c r="IK2927" s="1"/>
      <c r="IL2927" s="1"/>
      <c r="IM2927" s="1"/>
      <c r="IN2927" s="1"/>
      <c r="IO2927" s="1"/>
      <c r="IP2927" s="1"/>
      <c r="IQ2927" s="1"/>
      <c r="IR2927" s="1"/>
      <c r="IS2927" s="1"/>
      <c r="IT2927" s="1"/>
      <c r="IU2927" s="1"/>
    </row>
    <row r="2928" spans="1:255" s="110" customFormat="1" ht="14.25" customHeight="1">
      <c r="A2928" s="148">
        <v>3482</v>
      </c>
      <c r="B2928" s="139">
        <v>20170708</v>
      </c>
      <c r="C2928" s="57" t="str">
        <f t="shared" si="323"/>
        <v>POS</v>
      </c>
      <c r="D2928" s="115">
        <f t="shared" si="326"/>
        <v>41462</v>
      </c>
      <c r="E2928" s="9" t="s">
        <v>215</v>
      </c>
      <c r="F2928" s="37" t="s">
        <v>25</v>
      </c>
      <c r="G2928" s="11" t="s">
        <v>26</v>
      </c>
      <c r="H2928" s="3"/>
      <c r="I2928" s="3"/>
      <c r="J2928" s="4" t="s">
        <v>53</v>
      </c>
      <c r="K2928" s="84" t="s">
        <v>591</v>
      </c>
      <c r="L2928" s="4" t="s">
        <v>152</v>
      </c>
      <c r="M2928" s="4"/>
      <c r="N2928" s="4"/>
      <c r="O2928" s="4" t="str">
        <f t="shared" si="327"/>
        <v>Melissodes (Eumelissodes) microsticta</v>
      </c>
      <c r="P2928" s="85" t="str">
        <f t="shared" si="324"/>
        <v>Melissodes microsticta</v>
      </c>
      <c r="Q2928" s="11" t="s">
        <v>29</v>
      </c>
      <c r="R2928" s="11"/>
      <c r="S2928" s="12"/>
      <c r="T2928" s="12"/>
      <c r="U2928" s="12"/>
      <c r="V2928" s="10" t="s">
        <v>182</v>
      </c>
      <c r="W2928" s="118">
        <v>41957</v>
      </c>
      <c r="X2928" s="2"/>
      <c r="Y2928" s="129">
        <f t="shared" si="325"/>
        <v>1</v>
      </c>
      <c r="Z2928" s="110">
        <f t="shared" si="321"/>
        <v>0</v>
      </c>
      <c r="AA2928" s="1">
        <f t="shared" si="322"/>
        <v>0</v>
      </c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  <c r="DN2928" s="1"/>
      <c r="DO2928" s="1"/>
      <c r="DP2928" s="1"/>
      <c r="DQ2928" s="1"/>
      <c r="DR2928" s="1"/>
      <c r="DS2928" s="1"/>
      <c r="DT2928" s="1"/>
      <c r="DU2928" s="1"/>
      <c r="DV2928" s="1"/>
      <c r="DW2928" s="1"/>
      <c r="DX2928" s="1"/>
      <c r="DY2928" s="1"/>
      <c r="DZ2928" s="1"/>
      <c r="EA2928" s="1"/>
      <c r="EB2928" s="1"/>
      <c r="EC2928" s="1"/>
      <c r="ED2928" s="1"/>
      <c r="EE2928" s="1"/>
      <c r="EF2928" s="1"/>
      <c r="EG2928" s="1"/>
      <c r="EH2928" s="1"/>
      <c r="EI2928" s="1"/>
      <c r="EJ2928" s="1"/>
      <c r="EK2928" s="1"/>
      <c r="EL2928" s="1"/>
      <c r="EM2928" s="1"/>
      <c r="EN2928" s="1"/>
      <c r="EO2928" s="1"/>
      <c r="EP2928" s="1"/>
      <c r="EQ2928" s="1"/>
      <c r="ER2928" s="1"/>
      <c r="ES2928" s="1"/>
      <c r="ET2928" s="1"/>
      <c r="EU2928" s="1"/>
      <c r="EV2928" s="1"/>
      <c r="EW2928" s="1"/>
      <c r="EX2928" s="1"/>
      <c r="EY2928" s="1"/>
      <c r="EZ2928" s="1"/>
      <c r="FA2928" s="1"/>
      <c r="FB2928" s="1"/>
      <c r="FC2928" s="1"/>
      <c r="FD2928" s="1"/>
      <c r="FE2928" s="1"/>
      <c r="FF2928" s="1"/>
      <c r="FG2928" s="1"/>
      <c r="FH2928" s="1"/>
      <c r="FI2928" s="1"/>
      <c r="FJ2928" s="1"/>
      <c r="FK2928" s="1"/>
      <c r="FL2928" s="1"/>
      <c r="FM2928" s="1"/>
      <c r="FN2928" s="1"/>
      <c r="FO2928" s="1"/>
      <c r="FP2928" s="1"/>
      <c r="FQ2928" s="1"/>
      <c r="FR2928" s="1"/>
      <c r="FS2928" s="1"/>
      <c r="FT2928" s="1"/>
      <c r="FU2928" s="1"/>
      <c r="FV2928" s="1"/>
      <c r="FW2928" s="1"/>
      <c r="FX2928" s="1"/>
      <c r="FY2928" s="1"/>
      <c r="FZ2928" s="1"/>
      <c r="GA2928" s="1"/>
      <c r="GB2928" s="1"/>
      <c r="GC2928" s="1"/>
      <c r="GD2928" s="1"/>
      <c r="GE2928" s="1"/>
      <c r="GF2928" s="1"/>
      <c r="GG2928" s="1"/>
      <c r="GH2928" s="1"/>
      <c r="GI2928" s="1"/>
      <c r="GJ2928" s="1"/>
      <c r="GK2928" s="1"/>
      <c r="GL2928" s="1"/>
      <c r="GM2928" s="1"/>
      <c r="GN2928" s="1"/>
      <c r="GO2928" s="1"/>
      <c r="GP2928" s="1"/>
      <c r="GQ2928" s="1"/>
      <c r="GR2928" s="1"/>
      <c r="GS2928" s="1"/>
      <c r="GT2928" s="1"/>
      <c r="GU2928" s="1"/>
      <c r="GV2928" s="1"/>
      <c r="GW2928" s="1"/>
      <c r="GX2928" s="1"/>
      <c r="GY2928" s="1"/>
      <c r="GZ2928" s="1"/>
      <c r="HA2928" s="1"/>
      <c r="HB2928" s="1"/>
      <c r="HC2928" s="1"/>
      <c r="HD2928" s="1"/>
      <c r="HE2928" s="1"/>
      <c r="HF2928" s="1"/>
      <c r="HG2928" s="1"/>
      <c r="HH2928" s="1"/>
      <c r="HI2928" s="1"/>
      <c r="HJ2928" s="1"/>
      <c r="HK2928" s="1"/>
      <c r="HL2928" s="1"/>
      <c r="HM2928" s="1"/>
      <c r="HN2928" s="1"/>
      <c r="HO2928" s="1"/>
      <c r="HP2928" s="1"/>
      <c r="HQ2928" s="1"/>
      <c r="HR2928" s="1"/>
      <c r="HS2928" s="1"/>
      <c r="HT2928" s="1"/>
      <c r="HU2928" s="1"/>
      <c r="HV2928" s="1"/>
      <c r="HW2928" s="1"/>
      <c r="HX2928" s="1"/>
      <c r="HY2928" s="1"/>
      <c r="HZ2928" s="1"/>
      <c r="IA2928" s="1"/>
      <c r="IB2928" s="1"/>
      <c r="IC2928" s="1"/>
      <c r="ID2928" s="1"/>
      <c r="IE2928" s="1"/>
      <c r="IF2928" s="1"/>
      <c r="IG2928" s="1"/>
      <c r="IH2928" s="1"/>
      <c r="II2928" s="1"/>
      <c r="IJ2928" s="1"/>
      <c r="IK2928" s="1"/>
      <c r="IL2928" s="1"/>
      <c r="IM2928" s="1"/>
      <c r="IN2928" s="1"/>
      <c r="IO2928" s="1"/>
      <c r="IP2928" s="1"/>
      <c r="IQ2928" s="1"/>
      <c r="IR2928" s="1"/>
      <c r="IS2928" s="1"/>
      <c r="IT2928" s="1"/>
      <c r="IU2928" s="1"/>
    </row>
    <row r="2929" spans="1:255" s="110" customFormat="1" ht="14.25" customHeight="1">
      <c r="A2929" s="148">
        <v>3483</v>
      </c>
      <c r="B2929" s="139">
        <v>20170708</v>
      </c>
      <c r="C2929" s="57" t="str">
        <f t="shared" si="323"/>
        <v>POS</v>
      </c>
      <c r="D2929" s="115">
        <f t="shared" si="326"/>
        <v>41462</v>
      </c>
      <c r="E2929" s="9" t="s">
        <v>215</v>
      </c>
      <c r="F2929" s="37" t="s">
        <v>25</v>
      </c>
      <c r="G2929" s="11" t="s">
        <v>26</v>
      </c>
      <c r="H2929" s="3"/>
      <c r="I2929" s="3"/>
      <c r="J2929" s="4" t="s">
        <v>53</v>
      </c>
      <c r="K2929" s="84" t="s">
        <v>591</v>
      </c>
      <c r="L2929" s="4" t="s">
        <v>152</v>
      </c>
      <c r="M2929" s="4"/>
      <c r="N2929" s="4"/>
      <c r="O2929" s="4" t="str">
        <f t="shared" si="327"/>
        <v>Melissodes (Eumelissodes) microsticta</v>
      </c>
      <c r="P2929" s="85" t="str">
        <f t="shared" si="324"/>
        <v>Melissodes microsticta</v>
      </c>
      <c r="Q2929" s="11" t="s">
        <v>29</v>
      </c>
      <c r="R2929" s="11"/>
      <c r="S2929" s="12"/>
      <c r="T2929" s="12"/>
      <c r="U2929" s="12"/>
      <c r="V2929" s="10" t="s">
        <v>182</v>
      </c>
      <c r="W2929" s="118">
        <v>41957</v>
      </c>
      <c r="X2929" s="2"/>
      <c r="Y2929" s="129">
        <f t="shared" si="325"/>
        <v>1</v>
      </c>
      <c r="Z2929" s="110">
        <f t="shared" si="321"/>
        <v>0</v>
      </c>
      <c r="AA2929" s="1">
        <f t="shared" si="322"/>
        <v>0</v>
      </c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  <c r="DN2929" s="1"/>
      <c r="DO2929" s="1"/>
      <c r="DP2929" s="1"/>
      <c r="DQ2929" s="1"/>
      <c r="DR2929" s="1"/>
      <c r="DS2929" s="1"/>
      <c r="DT2929" s="1"/>
      <c r="DU2929" s="1"/>
      <c r="DV2929" s="1"/>
      <c r="DW2929" s="1"/>
      <c r="DX2929" s="1"/>
      <c r="DY2929" s="1"/>
      <c r="DZ2929" s="1"/>
      <c r="EA2929" s="1"/>
      <c r="EB2929" s="1"/>
      <c r="EC2929" s="1"/>
      <c r="ED2929" s="1"/>
      <c r="EE2929" s="1"/>
      <c r="EF2929" s="1"/>
      <c r="EG2929" s="1"/>
      <c r="EH2929" s="1"/>
      <c r="EI2929" s="1"/>
      <c r="EJ2929" s="1"/>
      <c r="EK2929" s="1"/>
      <c r="EL2929" s="1"/>
      <c r="EM2929" s="1"/>
      <c r="EN2929" s="1"/>
      <c r="EO2929" s="1"/>
      <c r="EP2929" s="1"/>
      <c r="EQ2929" s="1"/>
      <c r="ER2929" s="1"/>
      <c r="ES2929" s="1"/>
      <c r="ET2929" s="1"/>
      <c r="EU2929" s="1"/>
      <c r="EV2929" s="1"/>
      <c r="EW2929" s="1"/>
      <c r="EX2929" s="1"/>
      <c r="EY2929" s="1"/>
      <c r="EZ2929" s="1"/>
      <c r="FA2929" s="1"/>
      <c r="FB2929" s="1"/>
      <c r="FC2929" s="1"/>
      <c r="FD2929" s="1"/>
      <c r="FE2929" s="1"/>
      <c r="FF2929" s="1"/>
      <c r="FG2929" s="1"/>
      <c r="FH2929" s="1"/>
      <c r="FI2929" s="1"/>
      <c r="FJ2929" s="1"/>
      <c r="FK2929" s="1"/>
      <c r="FL2929" s="1"/>
      <c r="FM2929" s="1"/>
      <c r="FN2929" s="1"/>
      <c r="FO2929" s="1"/>
      <c r="FP2929" s="1"/>
      <c r="FQ2929" s="1"/>
      <c r="FR2929" s="1"/>
      <c r="FS2929" s="1"/>
      <c r="FT2929" s="1"/>
      <c r="FU2929" s="1"/>
      <c r="FV2929" s="1"/>
      <c r="FW2929" s="1"/>
      <c r="FX2929" s="1"/>
      <c r="FY2929" s="1"/>
      <c r="FZ2929" s="1"/>
      <c r="GA2929" s="1"/>
      <c r="GB2929" s="1"/>
      <c r="GC2929" s="1"/>
      <c r="GD2929" s="1"/>
      <c r="GE2929" s="1"/>
      <c r="GF2929" s="1"/>
      <c r="GG2929" s="1"/>
      <c r="GH2929" s="1"/>
      <c r="GI2929" s="1"/>
      <c r="GJ2929" s="1"/>
      <c r="GK2929" s="1"/>
      <c r="GL2929" s="1"/>
      <c r="GM2929" s="1"/>
      <c r="GN2929" s="1"/>
      <c r="GO2929" s="1"/>
      <c r="GP2929" s="1"/>
      <c r="GQ2929" s="1"/>
      <c r="GR2929" s="1"/>
      <c r="GS2929" s="1"/>
      <c r="GT2929" s="1"/>
      <c r="GU2929" s="1"/>
      <c r="GV2929" s="1"/>
      <c r="GW2929" s="1"/>
      <c r="GX2929" s="1"/>
      <c r="GY2929" s="1"/>
      <c r="GZ2929" s="1"/>
      <c r="HA2929" s="1"/>
      <c r="HB2929" s="1"/>
      <c r="HC2929" s="1"/>
      <c r="HD2929" s="1"/>
      <c r="HE2929" s="1"/>
      <c r="HF2929" s="1"/>
      <c r="HG2929" s="1"/>
      <c r="HH2929" s="1"/>
      <c r="HI2929" s="1"/>
      <c r="HJ2929" s="1"/>
      <c r="HK2929" s="1"/>
      <c r="HL2929" s="1"/>
      <c r="HM2929" s="1"/>
      <c r="HN2929" s="1"/>
      <c r="HO2929" s="1"/>
      <c r="HP2929" s="1"/>
      <c r="HQ2929" s="1"/>
      <c r="HR2929" s="1"/>
      <c r="HS2929" s="1"/>
      <c r="HT2929" s="1"/>
      <c r="HU2929" s="1"/>
      <c r="HV2929" s="1"/>
      <c r="HW2929" s="1"/>
      <c r="HX2929" s="1"/>
      <c r="HY2929" s="1"/>
      <c r="HZ2929" s="1"/>
      <c r="IA2929" s="1"/>
      <c r="IB2929" s="1"/>
      <c r="IC2929" s="1"/>
      <c r="ID2929" s="1"/>
      <c r="IE2929" s="1"/>
      <c r="IF2929" s="1"/>
      <c r="IG2929" s="1"/>
      <c r="IH2929" s="1"/>
      <c r="II2929" s="1"/>
      <c r="IJ2929" s="1"/>
      <c r="IK2929" s="1"/>
      <c r="IL2929" s="1"/>
      <c r="IM2929" s="1"/>
      <c r="IN2929" s="1"/>
      <c r="IO2929" s="1"/>
      <c r="IP2929" s="1"/>
      <c r="IQ2929" s="1"/>
      <c r="IR2929" s="1"/>
      <c r="IS2929" s="1"/>
      <c r="IT2929" s="1"/>
      <c r="IU2929" s="1"/>
    </row>
    <row r="2930" spans="1:255" s="110" customFormat="1" ht="14.25" customHeight="1">
      <c r="A2930" s="148">
        <v>3484</v>
      </c>
      <c r="B2930" s="139">
        <v>20170708</v>
      </c>
      <c r="C2930" s="57" t="str">
        <f t="shared" si="323"/>
        <v>POS</v>
      </c>
      <c r="D2930" s="115">
        <f t="shared" si="326"/>
        <v>41462</v>
      </c>
      <c r="E2930" s="9" t="s">
        <v>215</v>
      </c>
      <c r="F2930" s="37" t="s">
        <v>25</v>
      </c>
      <c r="G2930" s="11" t="s">
        <v>26</v>
      </c>
      <c r="H2930" s="3"/>
      <c r="I2930" s="3"/>
      <c r="J2930" s="4" t="s">
        <v>53</v>
      </c>
      <c r="K2930" s="84" t="s">
        <v>591</v>
      </c>
      <c r="L2930" s="4" t="s">
        <v>152</v>
      </c>
      <c r="M2930" s="4"/>
      <c r="N2930" s="4"/>
      <c r="O2930" s="4" t="str">
        <f t="shared" si="327"/>
        <v>Melissodes (Eumelissodes) microsticta</v>
      </c>
      <c r="P2930" s="85" t="str">
        <f t="shared" si="324"/>
        <v>Melissodes microsticta</v>
      </c>
      <c r="Q2930" s="11" t="s">
        <v>29</v>
      </c>
      <c r="R2930" s="11"/>
      <c r="S2930" s="12"/>
      <c r="T2930" s="12"/>
      <c r="U2930" s="12"/>
      <c r="V2930" s="10" t="s">
        <v>182</v>
      </c>
      <c r="W2930" s="118">
        <v>41957</v>
      </c>
      <c r="X2930" s="2"/>
      <c r="Y2930" s="129">
        <f t="shared" si="325"/>
        <v>1</v>
      </c>
      <c r="Z2930" s="110">
        <f t="shared" si="321"/>
        <v>0</v>
      </c>
      <c r="AA2930" s="1">
        <f t="shared" si="322"/>
        <v>0</v>
      </c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  <c r="DN2930" s="1"/>
      <c r="DO2930" s="1"/>
      <c r="DP2930" s="1"/>
      <c r="DQ2930" s="1"/>
      <c r="DR2930" s="1"/>
      <c r="DS2930" s="1"/>
      <c r="DT2930" s="1"/>
      <c r="DU2930" s="1"/>
      <c r="DV2930" s="1"/>
      <c r="DW2930" s="1"/>
      <c r="DX2930" s="1"/>
      <c r="DY2930" s="1"/>
      <c r="DZ2930" s="1"/>
      <c r="EA2930" s="1"/>
      <c r="EB2930" s="1"/>
      <c r="EC2930" s="1"/>
      <c r="ED2930" s="1"/>
      <c r="EE2930" s="1"/>
      <c r="EF2930" s="1"/>
      <c r="EG2930" s="1"/>
      <c r="EH2930" s="1"/>
      <c r="EI2930" s="1"/>
      <c r="EJ2930" s="1"/>
      <c r="EK2930" s="1"/>
      <c r="EL2930" s="1"/>
      <c r="EM2930" s="1"/>
      <c r="EN2930" s="1"/>
      <c r="EO2930" s="1"/>
      <c r="EP2930" s="1"/>
      <c r="EQ2930" s="1"/>
      <c r="ER2930" s="1"/>
      <c r="ES2930" s="1"/>
      <c r="ET2930" s="1"/>
      <c r="EU2930" s="1"/>
      <c r="EV2930" s="1"/>
      <c r="EW2930" s="1"/>
      <c r="EX2930" s="1"/>
      <c r="EY2930" s="1"/>
      <c r="EZ2930" s="1"/>
      <c r="FA2930" s="1"/>
      <c r="FB2930" s="1"/>
      <c r="FC2930" s="1"/>
      <c r="FD2930" s="1"/>
      <c r="FE2930" s="1"/>
      <c r="FF2930" s="1"/>
      <c r="FG2930" s="1"/>
      <c r="FH2930" s="1"/>
      <c r="FI2930" s="1"/>
      <c r="FJ2930" s="1"/>
      <c r="FK2930" s="1"/>
      <c r="FL2930" s="1"/>
      <c r="FM2930" s="1"/>
      <c r="FN2930" s="1"/>
      <c r="FO2930" s="1"/>
      <c r="FP2930" s="1"/>
      <c r="FQ2930" s="1"/>
      <c r="FR2930" s="1"/>
      <c r="FS2930" s="1"/>
      <c r="FT2930" s="1"/>
      <c r="FU2930" s="1"/>
      <c r="FV2930" s="1"/>
      <c r="FW2930" s="1"/>
      <c r="FX2930" s="1"/>
      <c r="FY2930" s="1"/>
      <c r="FZ2930" s="1"/>
      <c r="GA2930" s="1"/>
      <c r="GB2930" s="1"/>
      <c r="GC2930" s="1"/>
      <c r="GD2930" s="1"/>
      <c r="GE2930" s="1"/>
      <c r="GF2930" s="1"/>
      <c r="GG2930" s="1"/>
      <c r="GH2930" s="1"/>
      <c r="GI2930" s="1"/>
      <c r="GJ2930" s="1"/>
      <c r="GK2930" s="1"/>
      <c r="GL2930" s="1"/>
      <c r="GM2930" s="1"/>
      <c r="GN2930" s="1"/>
      <c r="GO2930" s="1"/>
      <c r="GP2930" s="1"/>
      <c r="GQ2930" s="1"/>
      <c r="GR2930" s="1"/>
      <c r="GS2930" s="1"/>
      <c r="GT2930" s="1"/>
      <c r="GU2930" s="1"/>
      <c r="GV2930" s="1"/>
      <c r="GW2930" s="1"/>
      <c r="GX2930" s="1"/>
      <c r="GY2930" s="1"/>
      <c r="GZ2930" s="1"/>
      <c r="HA2930" s="1"/>
      <c r="HB2930" s="1"/>
      <c r="HC2930" s="1"/>
      <c r="HD2930" s="1"/>
      <c r="HE2930" s="1"/>
      <c r="HF2930" s="1"/>
      <c r="HG2930" s="1"/>
      <c r="HH2930" s="1"/>
      <c r="HI2930" s="1"/>
      <c r="HJ2930" s="1"/>
      <c r="HK2930" s="1"/>
      <c r="HL2930" s="1"/>
      <c r="HM2930" s="1"/>
      <c r="HN2930" s="1"/>
      <c r="HO2930" s="1"/>
      <c r="HP2930" s="1"/>
      <c r="HQ2930" s="1"/>
      <c r="HR2930" s="1"/>
      <c r="HS2930" s="1"/>
      <c r="HT2930" s="1"/>
      <c r="HU2930" s="1"/>
      <c r="HV2930" s="1"/>
      <c r="HW2930" s="1"/>
      <c r="HX2930" s="1"/>
      <c r="HY2930" s="1"/>
      <c r="HZ2930" s="1"/>
      <c r="IA2930" s="1"/>
      <c r="IB2930" s="1"/>
      <c r="IC2930" s="1"/>
      <c r="ID2930" s="1"/>
      <c r="IE2930" s="1"/>
      <c r="IF2930" s="1"/>
      <c r="IG2930" s="1"/>
      <c r="IH2930" s="1"/>
      <c r="II2930" s="1"/>
      <c r="IJ2930" s="1"/>
      <c r="IK2930" s="1"/>
      <c r="IL2930" s="1"/>
      <c r="IM2930" s="1"/>
      <c r="IN2930" s="1"/>
      <c r="IO2930" s="1"/>
      <c r="IP2930" s="1"/>
      <c r="IQ2930" s="1"/>
      <c r="IR2930" s="1"/>
      <c r="IS2930" s="1"/>
      <c r="IT2930" s="1"/>
      <c r="IU2930" s="1"/>
    </row>
    <row r="2931" spans="1:255" s="110" customFormat="1" ht="14.25" customHeight="1">
      <c r="A2931" s="148">
        <v>3485</v>
      </c>
      <c r="B2931" s="139">
        <v>20170708</v>
      </c>
      <c r="C2931" s="57" t="str">
        <f t="shared" si="323"/>
        <v>POS</v>
      </c>
      <c r="D2931" s="115">
        <f t="shared" si="326"/>
        <v>41462</v>
      </c>
      <c r="E2931" s="9" t="s">
        <v>215</v>
      </c>
      <c r="F2931" s="37" t="s">
        <v>25</v>
      </c>
      <c r="G2931" s="11" t="s">
        <v>26</v>
      </c>
      <c r="H2931" s="3"/>
      <c r="I2931" s="3"/>
      <c r="J2931" s="4" t="s">
        <v>175</v>
      </c>
      <c r="K2931" s="31" t="s">
        <v>580</v>
      </c>
      <c r="L2931" s="4" t="s">
        <v>176</v>
      </c>
      <c r="M2931" s="4"/>
      <c r="N2931" s="4"/>
      <c r="O2931" s="4" t="str">
        <f t="shared" si="327"/>
        <v>Ceratina (Zadontomerus) acantha</v>
      </c>
      <c r="P2931" s="85" t="str">
        <f t="shared" si="324"/>
        <v>Ceratina acantha</v>
      </c>
      <c r="Q2931" s="11" t="s">
        <v>29</v>
      </c>
      <c r="R2931" s="11"/>
      <c r="S2931" s="12"/>
      <c r="T2931" s="12"/>
      <c r="U2931" s="12"/>
      <c r="V2931" s="10" t="s">
        <v>182</v>
      </c>
      <c r="W2931" s="118">
        <v>41959</v>
      </c>
      <c r="X2931" s="2" t="s">
        <v>223</v>
      </c>
      <c r="Y2931" s="129">
        <f t="shared" si="325"/>
        <v>1</v>
      </c>
      <c r="Z2931" s="110">
        <f t="shared" si="321"/>
        <v>1</v>
      </c>
      <c r="AA2931" s="1">
        <f t="shared" si="322"/>
        <v>0</v>
      </c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  <c r="DN2931" s="1"/>
      <c r="DO2931" s="1"/>
      <c r="DP2931" s="1"/>
      <c r="DQ2931" s="1"/>
      <c r="DR2931" s="1"/>
      <c r="DS2931" s="1"/>
      <c r="DT2931" s="1"/>
      <c r="DU2931" s="1"/>
      <c r="DV2931" s="1"/>
      <c r="DW2931" s="1"/>
      <c r="DX2931" s="1"/>
      <c r="DY2931" s="1"/>
      <c r="DZ2931" s="1"/>
      <c r="EA2931" s="1"/>
      <c r="EB2931" s="1"/>
      <c r="EC2931" s="1"/>
      <c r="ED2931" s="1"/>
      <c r="EE2931" s="1"/>
      <c r="EF2931" s="1"/>
      <c r="EG2931" s="1"/>
      <c r="EH2931" s="1"/>
      <c r="EI2931" s="1"/>
      <c r="EJ2931" s="1"/>
      <c r="EK2931" s="1"/>
      <c r="EL2931" s="1"/>
      <c r="EM2931" s="1"/>
      <c r="EN2931" s="1"/>
      <c r="EO2931" s="1"/>
      <c r="EP2931" s="1"/>
      <c r="EQ2931" s="1"/>
      <c r="ER2931" s="1"/>
      <c r="ES2931" s="1"/>
      <c r="ET2931" s="1"/>
      <c r="EU2931" s="1"/>
      <c r="EV2931" s="1"/>
      <c r="EW2931" s="1"/>
      <c r="EX2931" s="1"/>
      <c r="EY2931" s="1"/>
      <c r="EZ2931" s="1"/>
      <c r="FA2931" s="1"/>
      <c r="FB2931" s="1"/>
      <c r="FC2931" s="1"/>
      <c r="FD2931" s="1"/>
      <c r="FE2931" s="1"/>
      <c r="FF2931" s="1"/>
      <c r="FG2931" s="1"/>
      <c r="FH2931" s="1"/>
      <c r="FI2931" s="1"/>
      <c r="FJ2931" s="1"/>
      <c r="FK2931" s="1"/>
      <c r="FL2931" s="1"/>
      <c r="FM2931" s="1"/>
      <c r="FN2931" s="1"/>
      <c r="FO2931" s="1"/>
      <c r="FP2931" s="1"/>
      <c r="FQ2931" s="1"/>
      <c r="FR2931" s="1"/>
      <c r="FS2931" s="1"/>
      <c r="FT2931" s="1"/>
      <c r="FU2931" s="1"/>
      <c r="FV2931" s="1"/>
      <c r="FW2931" s="1"/>
      <c r="FX2931" s="1"/>
      <c r="FY2931" s="1"/>
      <c r="FZ2931" s="1"/>
      <c r="GA2931" s="1"/>
      <c r="GB2931" s="1"/>
      <c r="GC2931" s="1"/>
      <c r="GD2931" s="1"/>
      <c r="GE2931" s="1"/>
      <c r="GF2931" s="1"/>
      <c r="GG2931" s="1"/>
      <c r="GH2931" s="1"/>
      <c r="GI2931" s="1"/>
      <c r="GJ2931" s="1"/>
      <c r="GK2931" s="1"/>
      <c r="GL2931" s="1"/>
      <c r="GM2931" s="1"/>
      <c r="GN2931" s="1"/>
      <c r="GO2931" s="1"/>
      <c r="GP2931" s="1"/>
      <c r="GQ2931" s="1"/>
      <c r="GR2931" s="1"/>
      <c r="GS2931" s="1"/>
      <c r="GT2931" s="1"/>
      <c r="GU2931" s="1"/>
      <c r="GV2931" s="1"/>
      <c r="GW2931" s="1"/>
      <c r="GX2931" s="1"/>
      <c r="GY2931" s="1"/>
      <c r="GZ2931" s="1"/>
      <c r="HA2931" s="1"/>
      <c r="HB2931" s="1"/>
      <c r="HC2931" s="1"/>
      <c r="HD2931" s="1"/>
      <c r="HE2931" s="1"/>
      <c r="HF2931" s="1"/>
      <c r="HG2931" s="1"/>
      <c r="HH2931" s="1"/>
      <c r="HI2931" s="1"/>
      <c r="HJ2931" s="1"/>
      <c r="HK2931" s="1"/>
      <c r="HL2931" s="1"/>
      <c r="HM2931" s="1"/>
      <c r="HN2931" s="1"/>
      <c r="HO2931" s="1"/>
      <c r="HP2931" s="1"/>
      <c r="HQ2931" s="1"/>
      <c r="HR2931" s="1"/>
      <c r="HS2931" s="1"/>
      <c r="HT2931" s="1"/>
      <c r="HU2931" s="1"/>
      <c r="HV2931" s="1"/>
      <c r="HW2931" s="1"/>
      <c r="HX2931" s="1"/>
      <c r="HY2931" s="1"/>
      <c r="HZ2931" s="1"/>
      <c r="IA2931" s="1"/>
      <c r="IB2931" s="1"/>
      <c r="IC2931" s="1"/>
      <c r="ID2931" s="1"/>
      <c r="IE2931" s="1"/>
      <c r="IF2931" s="1"/>
      <c r="IG2931" s="1"/>
      <c r="IH2931" s="1"/>
      <c r="II2931" s="1"/>
      <c r="IJ2931" s="1"/>
      <c r="IK2931" s="1"/>
      <c r="IL2931" s="1"/>
      <c r="IM2931" s="1"/>
      <c r="IN2931" s="1"/>
      <c r="IO2931" s="1"/>
      <c r="IP2931" s="1"/>
      <c r="IQ2931" s="1"/>
      <c r="IR2931" s="1"/>
      <c r="IS2931" s="1"/>
      <c r="IT2931" s="1"/>
      <c r="IU2931" s="1"/>
    </row>
    <row r="2932" spans="1:255" s="110" customFormat="1" ht="14.25" customHeight="1">
      <c r="A2932" s="148">
        <v>3486</v>
      </c>
      <c r="B2932" s="139">
        <v>20170708</v>
      </c>
      <c r="C2932" s="57" t="str">
        <f t="shared" si="323"/>
        <v>POS</v>
      </c>
      <c r="D2932" s="115">
        <f t="shared" si="326"/>
        <v>41462</v>
      </c>
      <c r="E2932" s="9" t="s">
        <v>216</v>
      </c>
      <c r="F2932" s="37" t="s">
        <v>25</v>
      </c>
      <c r="G2932" s="11" t="s">
        <v>26</v>
      </c>
      <c r="H2932" s="3"/>
      <c r="I2932" s="3"/>
      <c r="J2932" s="4" t="s">
        <v>111</v>
      </c>
      <c r="K2932" s="31" t="s">
        <v>111</v>
      </c>
      <c r="L2932" s="4" t="s">
        <v>112</v>
      </c>
      <c r="M2932" s="4"/>
      <c r="N2932" s="4"/>
      <c r="O2932" s="4" t="str">
        <f t="shared" si="327"/>
        <v>Anthidium (Anthidium) manicatum</v>
      </c>
      <c r="P2932" s="85" t="str">
        <f t="shared" si="324"/>
        <v>Anthidium manicatum</v>
      </c>
      <c r="Q2932" s="11" t="s">
        <v>29</v>
      </c>
      <c r="R2932" s="11"/>
      <c r="S2932" s="12"/>
      <c r="T2932" s="12"/>
      <c r="U2932" s="12"/>
      <c r="V2932" s="10" t="s">
        <v>182</v>
      </c>
      <c r="W2932" s="118">
        <v>41950</v>
      </c>
      <c r="X2932" s="2"/>
      <c r="Y2932" s="129">
        <f t="shared" si="325"/>
        <v>1</v>
      </c>
      <c r="Z2932" s="110">
        <f t="shared" si="321"/>
        <v>0</v>
      </c>
      <c r="AA2932" s="1">
        <f t="shared" si="322"/>
        <v>0</v>
      </c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  <c r="DN2932" s="1"/>
      <c r="DO2932" s="1"/>
      <c r="DP2932" s="1"/>
      <c r="DQ2932" s="1"/>
      <c r="DR2932" s="1"/>
      <c r="DS2932" s="1"/>
      <c r="DT2932" s="1"/>
      <c r="DU2932" s="1"/>
      <c r="DV2932" s="1"/>
      <c r="DW2932" s="1"/>
      <c r="DX2932" s="1"/>
      <c r="DY2932" s="1"/>
      <c r="DZ2932" s="1"/>
      <c r="EA2932" s="1"/>
      <c r="EB2932" s="1"/>
      <c r="EC2932" s="1"/>
      <c r="ED2932" s="1"/>
      <c r="EE2932" s="1"/>
      <c r="EF2932" s="1"/>
      <c r="EG2932" s="1"/>
      <c r="EH2932" s="1"/>
      <c r="EI2932" s="1"/>
      <c r="EJ2932" s="1"/>
      <c r="EK2932" s="1"/>
      <c r="EL2932" s="1"/>
      <c r="EM2932" s="1"/>
      <c r="EN2932" s="1"/>
      <c r="EO2932" s="1"/>
      <c r="EP2932" s="1"/>
      <c r="EQ2932" s="1"/>
      <c r="ER2932" s="1"/>
      <c r="ES2932" s="1"/>
      <c r="ET2932" s="1"/>
      <c r="EU2932" s="1"/>
      <c r="EV2932" s="1"/>
      <c r="EW2932" s="1"/>
      <c r="EX2932" s="1"/>
      <c r="EY2932" s="1"/>
      <c r="EZ2932" s="1"/>
      <c r="FA2932" s="1"/>
      <c r="FB2932" s="1"/>
      <c r="FC2932" s="1"/>
      <c r="FD2932" s="1"/>
      <c r="FE2932" s="1"/>
      <c r="FF2932" s="1"/>
      <c r="FG2932" s="1"/>
      <c r="FH2932" s="1"/>
      <c r="FI2932" s="1"/>
      <c r="FJ2932" s="1"/>
      <c r="FK2932" s="1"/>
      <c r="FL2932" s="1"/>
      <c r="FM2932" s="1"/>
      <c r="FN2932" s="1"/>
      <c r="FO2932" s="1"/>
      <c r="FP2932" s="1"/>
      <c r="FQ2932" s="1"/>
      <c r="FR2932" s="1"/>
      <c r="FS2932" s="1"/>
      <c r="FT2932" s="1"/>
      <c r="FU2932" s="1"/>
      <c r="FV2932" s="1"/>
      <c r="FW2932" s="1"/>
      <c r="FX2932" s="1"/>
      <c r="FY2932" s="1"/>
      <c r="FZ2932" s="1"/>
      <c r="GA2932" s="1"/>
      <c r="GB2932" s="1"/>
      <c r="GC2932" s="1"/>
      <c r="GD2932" s="1"/>
      <c r="GE2932" s="1"/>
      <c r="GF2932" s="1"/>
      <c r="GG2932" s="1"/>
      <c r="GH2932" s="1"/>
      <c r="GI2932" s="1"/>
      <c r="GJ2932" s="1"/>
      <c r="GK2932" s="1"/>
      <c r="GL2932" s="1"/>
      <c r="GM2932" s="1"/>
      <c r="GN2932" s="1"/>
      <c r="GO2932" s="1"/>
      <c r="GP2932" s="1"/>
      <c r="GQ2932" s="1"/>
      <c r="GR2932" s="1"/>
      <c r="GS2932" s="1"/>
      <c r="GT2932" s="1"/>
      <c r="GU2932" s="1"/>
      <c r="GV2932" s="1"/>
      <c r="GW2932" s="1"/>
      <c r="GX2932" s="1"/>
      <c r="GY2932" s="1"/>
      <c r="GZ2932" s="1"/>
      <c r="HA2932" s="1"/>
      <c r="HB2932" s="1"/>
      <c r="HC2932" s="1"/>
      <c r="HD2932" s="1"/>
      <c r="HE2932" s="1"/>
      <c r="HF2932" s="1"/>
      <c r="HG2932" s="1"/>
      <c r="HH2932" s="1"/>
      <c r="HI2932" s="1"/>
      <c r="HJ2932" s="1"/>
      <c r="HK2932" s="1"/>
      <c r="HL2932" s="1"/>
      <c r="HM2932" s="1"/>
      <c r="HN2932" s="1"/>
      <c r="HO2932" s="1"/>
      <c r="HP2932" s="1"/>
      <c r="HQ2932" s="1"/>
      <c r="HR2932" s="1"/>
      <c r="HS2932" s="1"/>
      <c r="HT2932" s="1"/>
      <c r="HU2932" s="1"/>
      <c r="HV2932" s="1"/>
      <c r="HW2932" s="1"/>
      <c r="HX2932" s="1"/>
      <c r="HY2932" s="1"/>
      <c r="HZ2932" s="1"/>
      <c r="IA2932" s="1"/>
      <c r="IB2932" s="1"/>
      <c r="IC2932" s="1"/>
      <c r="ID2932" s="1"/>
      <c r="IE2932" s="1"/>
      <c r="IF2932" s="1"/>
      <c r="IG2932" s="1"/>
      <c r="IH2932" s="1"/>
      <c r="II2932" s="1"/>
      <c r="IJ2932" s="1"/>
      <c r="IK2932" s="1"/>
      <c r="IL2932" s="1"/>
      <c r="IM2932" s="1"/>
      <c r="IN2932" s="1"/>
      <c r="IO2932" s="1"/>
      <c r="IP2932" s="1"/>
      <c r="IQ2932" s="1"/>
      <c r="IR2932" s="1"/>
      <c r="IS2932" s="1"/>
      <c r="IT2932" s="1"/>
      <c r="IU2932" s="1"/>
    </row>
    <row r="2933" spans="1:255" s="110" customFormat="1" ht="14.25" customHeight="1">
      <c r="A2933" s="150">
        <v>3487</v>
      </c>
      <c r="B2933" s="140">
        <v>20170708</v>
      </c>
      <c r="C2933" s="57" t="str">
        <f t="shared" si="323"/>
        <v>POS</v>
      </c>
      <c r="D2933" s="114">
        <f t="shared" si="326"/>
        <v>41462</v>
      </c>
      <c r="E2933" s="9" t="s">
        <v>216</v>
      </c>
      <c r="F2933" s="37" t="s">
        <v>25</v>
      </c>
      <c r="G2933" s="11" t="s">
        <v>26</v>
      </c>
      <c r="H2933" s="3"/>
      <c r="I2933" s="3"/>
      <c r="J2933" s="4" t="s">
        <v>91</v>
      </c>
      <c r="K2933" s="112" t="s">
        <v>590</v>
      </c>
      <c r="L2933" s="4" t="s">
        <v>98</v>
      </c>
      <c r="M2933" s="4"/>
      <c r="N2933" s="4" t="s">
        <v>31</v>
      </c>
      <c r="O2933" s="4" t="str">
        <f t="shared" si="327"/>
        <v>Megachile (Xanthosarus) perihirta</v>
      </c>
      <c r="P2933" s="85" t="str">
        <f t="shared" si="324"/>
        <v>Megachile perihirta</v>
      </c>
      <c r="Q2933" s="11" t="s">
        <v>29</v>
      </c>
      <c r="R2933" s="11"/>
      <c r="S2933" s="12"/>
      <c r="T2933" s="12"/>
      <c r="U2933" s="12"/>
      <c r="V2933" s="10" t="s">
        <v>58</v>
      </c>
      <c r="W2933" s="6">
        <v>41785</v>
      </c>
      <c r="X2933" s="2"/>
      <c r="Y2933" s="129">
        <f t="shared" si="325"/>
        <v>1</v>
      </c>
      <c r="Z2933" s="110">
        <f t="shared" si="321"/>
        <v>0</v>
      </c>
      <c r="AA2933" s="1">
        <f t="shared" si="322"/>
        <v>0</v>
      </c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  <c r="DN2933" s="1"/>
      <c r="DO2933" s="1"/>
      <c r="DP2933" s="1"/>
      <c r="DQ2933" s="1"/>
      <c r="DR2933" s="1"/>
      <c r="DS2933" s="1"/>
      <c r="DT2933" s="1"/>
      <c r="DU2933" s="1"/>
      <c r="DV2933" s="1"/>
      <c r="DW2933" s="1"/>
      <c r="DX2933" s="1"/>
      <c r="DY2933" s="1"/>
      <c r="DZ2933" s="1"/>
      <c r="EA2933" s="1"/>
      <c r="EB2933" s="1"/>
      <c r="EC2933" s="1"/>
      <c r="ED2933" s="1"/>
      <c r="EE2933" s="1"/>
      <c r="EF2933" s="1"/>
      <c r="EG2933" s="1"/>
      <c r="EH2933" s="1"/>
      <c r="EI2933" s="1"/>
      <c r="EJ2933" s="1"/>
      <c r="EK2933" s="1"/>
      <c r="EL2933" s="1"/>
      <c r="EM2933" s="1"/>
      <c r="EN2933" s="1"/>
      <c r="EO2933" s="1"/>
      <c r="EP2933" s="1"/>
      <c r="EQ2933" s="1"/>
      <c r="ER2933" s="1"/>
      <c r="ES2933" s="1"/>
      <c r="ET2933" s="1"/>
      <c r="EU2933" s="1"/>
      <c r="EV2933" s="1"/>
      <c r="EW2933" s="1"/>
      <c r="EX2933" s="1"/>
      <c r="EY2933" s="1"/>
      <c r="EZ2933" s="1"/>
      <c r="FA2933" s="1"/>
      <c r="FB2933" s="1"/>
      <c r="FC2933" s="1"/>
      <c r="FD2933" s="1"/>
      <c r="FE2933" s="1"/>
      <c r="FF2933" s="1"/>
      <c r="FG2933" s="1"/>
      <c r="FH2933" s="1"/>
      <c r="FI2933" s="1"/>
      <c r="FJ2933" s="1"/>
      <c r="FK2933" s="1"/>
      <c r="FL2933" s="1"/>
      <c r="FM2933" s="1"/>
      <c r="FN2933" s="1"/>
      <c r="FO2933" s="1"/>
      <c r="FP2933" s="1"/>
      <c r="FQ2933" s="1"/>
      <c r="FR2933" s="1"/>
      <c r="FS2933" s="1"/>
      <c r="FT2933" s="1"/>
      <c r="FU2933" s="1"/>
      <c r="FV2933" s="1"/>
      <c r="FW2933" s="1"/>
      <c r="FX2933" s="1"/>
      <c r="FY2933" s="1"/>
      <c r="FZ2933" s="1"/>
      <c r="GA2933" s="1"/>
      <c r="GB2933" s="1"/>
      <c r="GC2933" s="1"/>
      <c r="GD2933" s="1"/>
      <c r="GE2933" s="1"/>
      <c r="GF2933" s="1"/>
      <c r="GG2933" s="1"/>
      <c r="GH2933" s="1"/>
      <c r="GI2933" s="1"/>
      <c r="GJ2933" s="1"/>
      <c r="GK2933" s="1"/>
      <c r="GL2933" s="1"/>
      <c r="GM2933" s="1"/>
      <c r="GN2933" s="1"/>
      <c r="GO2933" s="1"/>
      <c r="GP2933" s="1"/>
      <c r="GQ2933" s="1"/>
      <c r="GR2933" s="1"/>
      <c r="GS2933" s="1"/>
      <c r="GT2933" s="1"/>
      <c r="GU2933" s="1"/>
      <c r="GV2933" s="1"/>
      <c r="GW2933" s="1"/>
      <c r="GX2933" s="1"/>
      <c r="GY2933" s="1"/>
      <c r="GZ2933" s="1"/>
      <c r="HA2933" s="1"/>
      <c r="HB2933" s="1"/>
      <c r="HC2933" s="1"/>
      <c r="HD2933" s="1"/>
      <c r="HE2933" s="1"/>
      <c r="HF2933" s="1"/>
      <c r="HG2933" s="1"/>
      <c r="HH2933" s="1"/>
      <c r="HI2933" s="1"/>
      <c r="HJ2933" s="1"/>
      <c r="HK2933" s="1"/>
      <c r="HL2933" s="1"/>
      <c r="HM2933" s="1"/>
      <c r="HN2933" s="1"/>
      <c r="HO2933" s="1"/>
      <c r="HP2933" s="1"/>
      <c r="HQ2933" s="1"/>
      <c r="HR2933" s="1"/>
      <c r="HS2933" s="1"/>
      <c r="HT2933" s="1"/>
      <c r="HU2933" s="1"/>
      <c r="HV2933" s="1"/>
      <c r="HW2933" s="1"/>
      <c r="HX2933" s="1"/>
      <c r="HY2933" s="1"/>
      <c r="HZ2933" s="1"/>
      <c r="IA2933" s="1"/>
      <c r="IB2933" s="1"/>
      <c r="IC2933" s="1"/>
      <c r="ID2933" s="1"/>
      <c r="IE2933" s="1"/>
      <c r="IF2933" s="1"/>
      <c r="IG2933" s="1"/>
      <c r="IH2933" s="1"/>
      <c r="II2933" s="1"/>
      <c r="IJ2933" s="1"/>
      <c r="IK2933" s="1"/>
      <c r="IL2933" s="1"/>
      <c r="IM2933" s="1"/>
      <c r="IN2933" s="1"/>
      <c r="IO2933" s="1"/>
      <c r="IP2933" s="1"/>
      <c r="IQ2933" s="1"/>
      <c r="IR2933" s="1"/>
      <c r="IS2933" s="1"/>
      <c r="IT2933" s="1"/>
      <c r="IU2933" s="1"/>
    </row>
    <row r="2934" spans="1:255" s="110" customFormat="1" ht="14.25" customHeight="1">
      <c r="A2934" s="148">
        <v>3488</v>
      </c>
      <c r="B2934" s="139">
        <v>20170708</v>
      </c>
      <c r="C2934" s="57" t="str">
        <f t="shared" si="323"/>
        <v>POS</v>
      </c>
      <c r="D2934" s="115">
        <f t="shared" si="326"/>
        <v>41462</v>
      </c>
      <c r="E2934" s="9" t="s">
        <v>216</v>
      </c>
      <c r="F2934" s="37" t="s">
        <v>25</v>
      </c>
      <c r="G2934" s="11" t="s">
        <v>26</v>
      </c>
      <c r="H2934" s="3"/>
      <c r="I2934" s="3"/>
      <c r="J2934" s="4" t="s">
        <v>124</v>
      </c>
      <c r="K2934" s="4" t="s">
        <v>165</v>
      </c>
      <c r="L2934" s="4" t="s">
        <v>135</v>
      </c>
      <c r="M2934" s="4"/>
      <c r="N2934" s="4"/>
      <c r="O2934" s="4" t="str">
        <f t="shared" si="327"/>
        <v>Osmia (Melanosmia) dolerosa</v>
      </c>
      <c r="P2934" s="85" t="str">
        <f t="shared" si="324"/>
        <v>Osmia dolerosa</v>
      </c>
      <c r="Q2934" s="11" t="s">
        <v>29</v>
      </c>
      <c r="R2934" s="11"/>
      <c r="S2934" s="12"/>
      <c r="T2934" s="12"/>
      <c r="U2934" s="12"/>
      <c r="V2934" s="10" t="s">
        <v>182</v>
      </c>
      <c r="W2934" s="118">
        <v>41953</v>
      </c>
      <c r="X2934" s="2" t="s">
        <v>45</v>
      </c>
      <c r="Y2934" s="129">
        <f t="shared" si="325"/>
        <v>1</v>
      </c>
      <c r="Z2934" s="110">
        <f t="shared" si="321"/>
        <v>0</v>
      </c>
      <c r="AA2934" s="1">
        <f t="shared" si="322"/>
        <v>0</v>
      </c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  <c r="DN2934" s="1"/>
      <c r="DO2934" s="1"/>
      <c r="DP2934" s="1"/>
      <c r="DQ2934" s="1"/>
      <c r="DR2934" s="1"/>
      <c r="DS2934" s="1"/>
      <c r="DT2934" s="1"/>
      <c r="DU2934" s="1"/>
      <c r="DV2934" s="1"/>
      <c r="DW2934" s="1"/>
      <c r="DX2934" s="1"/>
      <c r="DY2934" s="1"/>
      <c r="DZ2934" s="1"/>
      <c r="EA2934" s="1"/>
      <c r="EB2934" s="1"/>
      <c r="EC2934" s="1"/>
      <c r="ED2934" s="1"/>
      <c r="EE2934" s="1"/>
      <c r="EF2934" s="1"/>
      <c r="EG2934" s="1"/>
      <c r="EH2934" s="1"/>
      <c r="EI2934" s="1"/>
      <c r="EJ2934" s="1"/>
      <c r="EK2934" s="1"/>
      <c r="EL2934" s="1"/>
      <c r="EM2934" s="1"/>
      <c r="EN2934" s="1"/>
      <c r="EO2934" s="1"/>
      <c r="EP2934" s="1"/>
      <c r="EQ2934" s="1"/>
      <c r="ER2934" s="1"/>
      <c r="ES2934" s="1"/>
      <c r="ET2934" s="1"/>
      <c r="EU2934" s="1"/>
      <c r="EV2934" s="1"/>
      <c r="EW2934" s="1"/>
      <c r="EX2934" s="1"/>
      <c r="EY2934" s="1"/>
      <c r="EZ2934" s="1"/>
      <c r="FA2934" s="1"/>
      <c r="FB2934" s="1"/>
      <c r="FC2934" s="1"/>
      <c r="FD2934" s="1"/>
      <c r="FE2934" s="1"/>
      <c r="FF2934" s="1"/>
      <c r="FG2934" s="1"/>
      <c r="FH2934" s="1"/>
      <c r="FI2934" s="1"/>
      <c r="FJ2934" s="1"/>
      <c r="FK2934" s="1"/>
      <c r="FL2934" s="1"/>
      <c r="FM2934" s="1"/>
      <c r="FN2934" s="1"/>
      <c r="FO2934" s="1"/>
      <c r="FP2934" s="1"/>
      <c r="FQ2934" s="1"/>
      <c r="FR2934" s="1"/>
      <c r="FS2934" s="1"/>
      <c r="FT2934" s="1"/>
      <c r="FU2934" s="1"/>
      <c r="FV2934" s="1"/>
      <c r="FW2934" s="1"/>
      <c r="FX2934" s="1"/>
      <c r="FY2934" s="1"/>
      <c r="FZ2934" s="1"/>
      <c r="GA2934" s="1"/>
      <c r="GB2934" s="1"/>
      <c r="GC2934" s="1"/>
      <c r="GD2934" s="1"/>
      <c r="GE2934" s="1"/>
      <c r="GF2934" s="1"/>
      <c r="GG2934" s="1"/>
      <c r="GH2934" s="1"/>
      <c r="GI2934" s="1"/>
      <c r="GJ2934" s="1"/>
      <c r="GK2934" s="1"/>
      <c r="GL2934" s="1"/>
      <c r="GM2934" s="1"/>
      <c r="GN2934" s="1"/>
      <c r="GO2934" s="1"/>
      <c r="GP2934" s="1"/>
      <c r="GQ2934" s="1"/>
      <c r="GR2934" s="1"/>
      <c r="GS2934" s="1"/>
      <c r="GT2934" s="1"/>
      <c r="GU2934" s="1"/>
      <c r="GV2934" s="1"/>
      <c r="GW2934" s="1"/>
      <c r="GX2934" s="1"/>
      <c r="GY2934" s="1"/>
      <c r="GZ2934" s="1"/>
      <c r="HA2934" s="1"/>
      <c r="HB2934" s="1"/>
      <c r="HC2934" s="1"/>
      <c r="HD2934" s="1"/>
      <c r="HE2934" s="1"/>
      <c r="HF2934" s="1"/>
      <c r="HG2934" s="1"/>
      <c r="HH2934" s="1"/>
      <c r="HI2934" s="1"/>
      <c r="HJ2934" s="1"/>
      <c r="HK2934" s="1"/>
      <c r="HL2934" s="1"/>
      <c r="HM2934" s="1"/>
      <c r="HN2934" s="1"/>
      <c r="HO2934" s="1"/>
      <c r="HP2934" s="1"/>
      <c r="HQ2934" s="1"/>
      <c r="HR2934" s="1"/>
      <c r="HS2934" s="1"/>
      <c r="HT2934" s="1"/>
      <c r="HU2934" s="1"/>
      <c r="HV2934" s="1"/>
      <c r="HW2934" s="1"/>
      <c r="HX2934" s="1"/>
      <c r="HY2934" s="1"/>
      <c r="HZ2934" s="1"/>
      <c r="IA2934" s="1"/>
      <c r="IB2934" s="1"/>
      <c r="IC2934" s="1"/>
      <c r="ID2934" s="1"/>
      <c r="IE2934" s="1"/>
      <c r="IF2934" s="1"/>
      <c r="IG2934" s="1"/>
      <c r="IH2934" s="1"/>
      <c r="II2934" s="1"/>
      <c r="IJ2934" s="1"/>
      <c r="IK2934" s="1"/>
      <c r="IL2934" s="1"/>
      <c r="IM2934" s="1"/>
      <c r="IN2934" s="1"/>
      <c r="IO2934" s="1"/>
      <c r="IP2934" s="1"/>
      <c r="IQ2934" s="1"/>
      <c r="IR2934" s="1"/>
      <c r="IS2934" s="1"/>
      <c r="IT2934" s="1"/>
      <c r="IU2934" s="1"/>
    </row>
    <row r="2935" spans="1:255" s="110" customFormat="1" ht="14.25" customHeight="1">
      <c r="A2935" s="148">
        <v>3489</v>
      </c>
      <c r="B2935" s="139">
        <v>20170708</v>
      </c>
      <c r="C2935" s="57" t="str">
        <f t="shared" si="323"/>
        <v>POS</v>
      </c>
      <c r="D2935" s="115">
        <f t="shared" si="326"/>
        <v>41462</v>
      </c>
      <c r="E2935" s="9" t="s">
        <v>216</v>
      </c>
      <c r="F2935" s="37" t="s">
        <v>25</v>
      </c>
      <c r="G2935" s="11" t="s">
        <v>26</v>
      </c>
      <c r="H2935" s="3"/>
      <c r="I2935" s="3"/>
      <c r="J2935" s="4" t="s">
        <v>117</v>
      </c>
      <c r="K2935" s="4" t="s">
        <v>621</v>
      </c>
      <c r="L2935" s="4" t="s">
        <v>221</v>
      </c>
      <c r="M2935" s="4"/>
      <c r="N2935" s="4"/>
      <c r="O2935" s="4" t="str">
        <f t="shared" si="327"/>
        <v>Lasioglossum (Leuchalictus) zonulum</v>
      </c>
      <c r="P2935" s="85" t="str">
        <f t="shared" si="324"/>
        <v>Lasioglossum zonulum</v>
      </c>
      <c r="Q2935" s="11" t="s">
        <v>29</v>
      </c>
      <c r="R2935" s="11"/>
      <c r="S2935" s="12"/>
      <c r="T2935" s="12"/>
      <c r="U2935" s="12"/>
      <c r="V2935" s="10" t="s">
        <v>182</v>
      </c>
      <c r="W2935" s="118">
        <v>41957</v>
      </c>
      <c r="X2935" s="2"/>
      <c r="Y2935" s="129">
        <f t="shared" si="325"/>
        <v>1</v>
      </c>
      <c r="Z2935" s="110">
        <f t="shared" si="321"/>
        <v>0</v>
      </c>
      <c r="AA2935" s="1">
        <f t="shared" si="322"/>
        <v>0</v>
      </c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  <c r="DN2935" s="1"/>
      <c r="DO2935" s="1"/>
      <c r="DP2935" s="1"/>
      <c r="DQ2935" s="1"/>
      <c r="DR2935" s="1"/>
      <c r="DS2935" s="1"/>
      <c r="DT2935" s="1"/>
      <c r="DU2935" s="1"/>
      <c r="DV2935" s="1"/>
      <c r="DW2935" s="1"/>
      <c r="DX2935" s="1"/>
      <c r="DY2935" s="1"/>
      <c r="DZ2935" s="1"/>
      <c r="EA2935" s="1"/>
      <c r="EB2935" s="1"/>
      <c r="EC2935" s="1"/>
      <c r="ED2935" s="1"/>
      <c r="EE2935" s="1"/>
      <c r="EF2935" s="1"/>
      <c r="EG2935" s="1"/>
      <c r="EH2935" s="1"/>
      <c r="EI2935" s="1"/>
      <c r="EJ2935" s="1"/>
      <c r="EK2935" s="1"/>
      <c r="EL2935" s="1"/>
      <c r="EM2935" s="1"/>
      <c r="EN2935" s="1"/>
      <c r="EO2935" s="1"/>
      <c r="EP2935" s="1"/>
      <c r="EQ2935" s="1"/>
      <c r="ER2935" s="1"/>
      <c r="ES2935" s="1"/>
      <c r="ET2935" s="1"/>
      <c r="EU2935" s="1"/>
      <c r="EV2935" s="1"/>
      <c r="EW2935" s="1"/>
      <c r="EX2935" s="1"/>
      <c r="EY2935" s="1"/>
      <c r="EZ2935" s="1"/>
      <c r="FA2935" s="1"/>
      <c r="FB2935" s="1"/>
      <c r="FC2935" s="1"/>
      <c r="FD2935" s="1"/>
      <c r="FE2935" s="1"/>
      <c r="FF2935" s="1"/>
      <c r="FG2935" s="1"/>
      <c r="FH2935" s="1"/>
      <c r="FI2935" s="1"/>
      <c r="FJ2935" s="1"/>
      <c r="FK2935" s="1"/>
      <c r="FL2935" s="1"/>
      <c r="FM2935" s="1"/>
      <c r="FN2935" s="1"/>
      <c r="FO2935" s="1"/>
      <c r="FP2935" s="1"/>
      <c r="FQ2935" s="1"/>
      <c r="FR2935" s="1"/>
      <c r="FS2935" s="1"/>
      <c r="FT2935" s="1"/>
      <c r="FU2935" s="1"/>
      <c r="FV2935" s="1"/>
      <c r="FW2935" s="1"/>
      <c r="FX2935" s="1"/>
      <c r="FY2935" s="1"/>
      <c r="FZ2935" s="1"/>
      <c r="GA2935" s="1"/>
      <c r="GB2935" s="1"/>
      <c r="GC2935" s="1"/>
      <c r="GD2935" s="1"/>
      <c r="GE2935" s="1"/>
      <c r="GF2935" s="1"/>
      <c r="GG2935" s="1"/>
      <c r="GH2935" s="1"/>
      <c r="GI2935" s="1"/>
      <c r="GJ2935" s="1"/>
      <c r="GK2935" s="1"/>
      <c r="GL2935" s="1"/>
      <c r="GM2935" s="1"/>
      <c r="GN2935" s="1"/>
      <c r="GO2935" s="1"/>
      <c r="GP2935" s="1"/>
      <c r="GQ2935" s="1"/>
      <c r="GR2935" s="1"/>
      <c r="GS2935" s="1"/>
      <c r="GT2935" s="1"/>
      <c r="GU2935" s="1"/>
      <c r="GV2935" s="1"/>
      <c r="GW2935" s="1"/>
      <c r="GX2935" s="1"/>
      <c r="GY2935" s="1"/>
      <c r="GZ2935" s="1"/>
      <c r="HA2935" s="1"/>
      <c r="HB2935" s="1"/>
      <c r="HC2935" s="1"/>
      <c r="HD2935" s="1"/>
      <c r="HE2935" s="1"/>
      <c r="HF2935" s="1"/>
      <c r="HG2935" s="1"/>
      <c r="HH2935" s="1"/>
      <c r="HI2935" s="1"/>
      <c r="HJ2935" s="1"/>
      <c r="HK2935" s="1"/>
      <c r="HL2935" s="1"/>
      <c r="HM2935" s="1"/>
      <c r="HN2935" s="1"/>
      <c r="HO2935" s="1"/>
      <c r="HP2935" s="1"/>
      <c r="HQ2935" s="1"/>
      <c r="HR2935" s="1"/>
      <c r="HS2935" s="1"/>
      <c r="HT2935" s="1"/>
      <c r="HU2935" s="1"/>
      <c r="HV2935" s="1"/>
      <c r="HW2935" s="1"/>
      <c r="HX2935" s="1"/>
      <c r="HY2935" s="1"/>
      <c r="HZ2935" s="1"/>
      <c r="IA2935" s="1"/>
      <c r="IB2935" s="1"/>
      <c r="IC2935" s="1"/>
      <c r="ID2935" s="1"/>
      <c r="IE2935" s="1"/>
      <c r="IF2935" s="1"/>
      <c r="IG2935" s="1"/>
      <c r="IH2935" s="1"/>
      <c r="II2935" s="1"/>
      <c r="IJ2935" s="1"/>
      <c r="IK2935" s="1"/>
      <c r="IL2935" s="1"/>
      <c r="IM2935" s="1"/>
      <c r="IN2935" s="1"/>
      <c r="IO2935" s="1"/>
      <c r="IP2935" s="1"/>
      <c r="IQ2935" s="1"/>
      <c r="IR2935" s="1"/>
      <c r="IS2935" s="1"/>
      <c r="IT2935" s="1"/>
      <c r="IU2935" s="1"/>
    </row>
    <row r="2936" spans="1:255" s="110" customFormat="1" ht="14.25" customHeight="1">
      <c r="A2936" s="148">
        <v>3490</v>
      </c>
      <c r="B2936" s="139">
        <v>20170708</v>
      </c>
      <c r="C2936" s="57" t="str">
        <f t="shared" si="323"/>
        <v>POS</v>
      </c>
      <c r="D2936" s="115">
        <f t="shared" si="326"/>
        <v>41462</v>
      </c>
      <c r="E2936" s="9" t="s">
        <v>216</v>
      </c>
      <c r="F2936" s="37" t="s">
        <v>25</v>
      </c>
      <c r="G2936" s="11" t="s">
        <v>26</v>
      </c>
      <c r="H2936" s="3"/>
      <c r="I2936" s="3"/>
      <c r="J2936" s="4" t="s">
        <v>117</v>
      </c>
      <c r="K2936" s="4" t="s">
        <v>621</v>
      </c>
      <c r="L2936" s="4" t="s">
        <v>221</v>
      </c>
      <c r="M2936" s="4"/>
      <c r="N2936" s="4"/>
      <c r="O2936" s="4" t="str">
        <f t="shared" si="327"/>
        <v>Lasioglossum (Leuchalictus) zonulum</v>
      </c>
      <c r="P2936" s="85" t="str">
        <f t="shared" si="324"/>
        <v>Lasioglossum zonulum</v>
      </c>
      <c r="Q2936" s="11" t="s">
        <v>29</v>
      </c>
      <c r="R2936" s="11"/>
      <c r="S2936" s="12"/>
      <c r="T2936" s="12"/>
      <c r="U2936" s="12"/>
      <c r="V2936" s="10" t="s">
        <v>182</v>
      </c>
      <c r="W2936" s="118">
        <v>41957</v>
      </c>
      <c r="X2936" s="2"/>
      <c r="Y2936" s="129">
        <f t="shared" si="325"/>
        <v>1</v>
      </c>
      <c r="Z2936" s="110">
        <f t="shared" si="321"/>
        <v>0</v>
      </c>
      <c r="AA2936" s="1">
        <f t="shared" si="322"/>
        <v>0</v>
      </c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  <c r="DN2936" s="1"/>
      <c r="DO2936" s="1"/>
      <c r="DP2936" s="1"/>
      <c r="DQ2936" s="1"/>
      <c r="DR2936" s="1"/>
      <c r="DS2936" s="1"/>
      <c r="DT2936" s="1"/>
      <c r="DU2936" s="1"/>
      <c r="DV2936" s="1"/>
      <c r="DW2936" s="1"/>
      <c r="DX2936" s="1"/>
      <c r="DY2936" s="1"/>
      <c r="DZ2936" s="1"/>
      <c r="EA2936" s="1"/>
      <c r="EB2936" s="1"/>
      <c r="EC2936" s="1"/>
      <c r="ED2936" s="1"/>
      <c r="EE2936" s="1"/>
      <c r="EF2936" s="1"/>
      <c r="EG2936" s="1"/>
      <c r="EH2936" s="1"/>
      <c r="EI2936" s="1"/>
      <c r="EJ2936" s="1"/>
      <c r="EK2936" s="1"/>
      <c r="EL2936" s="1"/>
      <c r="EM2936" s="1"/>
      <c r="EN2936" s="1"/>
      <c r="EO2936" s="1"/>
      <c r="EP2936" s="1"/>
      <c r="EQ2936" s="1"/>
      <c r="ER2936" s="1"/>
      <c r="ES2936" s="1"/>
      <c r="ET2936" s="1"/>
      <c r="EU2936" s="1"/>
      <c r="EV2936" s="1"/>
      <c r="EW2936" s="1"/>
      <c r="EX2936" s="1"/>
      <c r="EY2936" s="1"/>
      <c r="EZ2936" s="1"/>
      <c r="FA2936" s="1"/>
      <c r="FB2936" s="1"/>
      <c r="FC2936" s="1"/>
      <c r="FD2936" s="1"/>
      <c r="FE2936" s="1"/>
      <c r="FF2936" s="1"/>
      <c r="FG2936" s="1"/>
      <c r="FH2936" s="1"/>
      <c r="FI2936" s="1"/>
      <c r="FJ2936" s="1"/>
      <c r="FK2936" s="1"/>
      <c r="FL2936" s="1"/>
      <c r="FM2936" s="1"/>
      <c r="FN2936" s="1"/>
      <c r="FO2936" s="1"/>
      <c r="FP2936" s="1"/>
      <c r="FQ2936" s="1"/>
      <c r="FR2936" s="1"/>
      <c r="FS2936" s="1"/>
      <c r="FT2936" s="1"/>
      <c r="FU2936" s="1"/>
      <c r="FV2936" s="1"/>
      <c r="FW2936" s="1"/>
      <c r="FX2936" s="1"/>
      <c r="FY2936" s="1"/>
      <c r="FZ2936" s="1"/>
      <c r="GA2936" s="1"/>
      <c r="GB2936" s="1"/>
      <c r="GC2936" s="1"/>
      <c r="GD2936" s="1"/>
      <c r="GE2936" s="1"/>
      <c r="GF2936" s="1"/>
      <c r="GG2936" s="1"/>
      <c r="GH2936" s="1"/>
      <c r="GI2936" s="1"/>
      <c r="GJ2936" s="1"/>
      <c r="GK2936" s="1"/>
      <c r="GL2936" s="1"/>
      <c r="GM2936" s="1"/>
      <c r="GN2936" s="1"/>
      <c r="GO2936" s="1"/>
      <c r="GP2936" s="1"/>
      <c r="GQ2936" s="1"/>
      <c r="GR2936" s="1"/>
      <c r="GS2936" s="1"/>
      <c r="GT2936" s="1"/>
      <c r="GU2936" s="1"/>
      <c r="GV2936" s="1"/>
      <c r="GW2936" s="1"/>
      <c r="GX2936" s="1"/>
      <c r="GY2936" s="1"/>
      <c r="GZ2936" s="1"/>
      <c r="HA2936" s="1"/>
      <c r="HB2936" s="1"/>
      <c r="HC2936" s="1"/>
      <c r="HD2936" s="1"/>
      <c r="HE2936" s="1"/>
      <c r="HF2936" s="1"/>
      <c r="HG2936" s="1"/>
      <c r="HH2936" s="1"/>
      <c r="HI2936" s="1"/>
      <c r="HJ2936" s="1"/>
      <c r="HK2936" s="1"/>
      <c r="HL2936" s="1"/>
      <c r="HM2936" s="1"/>
      <c r="HN2936" s="1"/>
      <c r="HO2936" s="1"/>
      <c r="HP2936" s="1"/>
      <c r="HQ2936" s="1"/>
      <c r="HR2936" s="1"/>
      <c r="HS2936" s="1"/>
      <c r="HT2936" s="1"/>
      <c r="HU2936" s="1"/>
      <c r="HV2936" s="1"/>
      <c r="HW2936" s="1"/>
      <c r="HX2936" s="1"/>
      <c r="HY2936" s="1"/>
      <c r="HZ2936" s="1"/>
      <c r="IA2936" s="1"/>
      <c r="IB2936" s="1"/>
      <c r="IC2936" s="1"/>
      <c r="ID2936" s="1"/>
      <c r="IE2936" s="1"/>
      <c r="IF2936" s="1"/>
      <c r="IG2936" s="1"/>
      <c r="IH2936" s="1"/>
      <c r="II2936" s="1"/>
      <c r="IJ2936" s="1"/>
      <c r="IK2936" s="1"/>
      <c r="IL2936" s="1"/>
      <c r="IM2936" s="1"/>
      <c r="IN2936" s="1"/>
      <c r="IO2936" s="1"/>
      <c r="IP2936" s="1"/>
      <c r="IQ2936" s="1"/>
      <c r="IR2936" s="1"/>
      <c r="IS2936" s="1"/>
      <c r="IT2936" s="1"/>
      <c r="IU2936" s="1"/>
    </row>
    <row r="2937" spans="1:255" s="110" customFormat="1" ht="14.25" customHeight="1">
      <c r="A2937" s="148">
        <v>3491</v>
      </c>
      <c r="B2937" s="139">
        <v>20170708</v>
      </c>
      <c r="C2937" s="57" t="str">
        <f t="shared" si="323"/>
        <v>POS</v>
      </c>
      <c r="D2937" s="115">
        <f t="shared" si="326"/>
        <v>41462</v>
      </c>
      <c r="E2937" s="9" t="s">
        <v>216</v>
      </c>
      <c r="F2937" s="37" t="s">
        <v>25</v>
      </c>
      <c r="G2937" s="11" t="s">
        <v>26</v>
      </c>
      <c r="H2937" s="3"/>
      <c r="I2937" s="3"/>
      <c r="J2937" s="4" t="s">
        <v>51</v>
      </c>
      <c r="K2937" s="82" t="s">
        <v>583</v>
      </c>
      <c r="L2937" s="4" t="s">
        <v>157</v>
      </c>
      <c r="M2937" s="4"/>
      <c r="N2937" s="4"/>
      <c r="O2937" s="4" t="str">
        <f t="shared" si="327"/>
        <v>Halictus (Protohalictus) rubicundus</v>
      </c>
      <c r="P2937" s="85" t="str">
        <f t="shared" si="324"/>
        <v>Halictus rubicundus</v>
      </c>
      <c r="Q2937" s="11" t="s">
        <v>29</v>
      </c>
      <c r="R2937" s="11"/>
      <c r="S2937" s="12"/>
      <c r="T2937" s="12"/>
      <c r="U2937" s="12"/>
      <c r="V2937" s="10" t="s">
        <v>182</v>
      </c>
      <c r="W2937" s="118">
        <v>41959</v>
      </c>
      <c r="X2937" s="2"/>
      <c r="Y2937" s="129">
        <f t="shared" si="325"/>
        <v>1</v>
      </c>
      <c r="Z2937" s="110">
        <f t="shared" si="321"/>
        <v>0</v>
      </c>
      <c r="AA2937" s="1">
        <f t="shared" si="322"/>
        <v>0</v>
      </c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  <c r="DN2937" s="1"/>
      <c r="DO2937" s="1"/>
      <c r="DP2937" s="1"/>
      <c r="DQ2937" s="1"/>
      <c r="DR2937" s="1"/>
      <c r="DS2937" s="1"/>
      <c r="DT2937" s="1"/>
      <c r="DU2937" s="1"/>
      <c r="DV2937" s="1"/>
      <c r="DW2937" s="1"/>
      <c r="DX2937" s="1"/>
      <c r="DY2937" s="1"/>
      <c r="DZ2937" s="1"/>
      <c r="EA2937" s="1"/>
      <c r="EB2937" s="1"/>
      <c r="EC2937" s="1"/>
      <c r="ED2937" s="1"/>
      <c r="EE2937" s="1"/>
      <c r="EF2937" s="1"/>
      <c r="EG2937" s="1"/>
      <c r="EH2937" s="1"/>
      <c r="EI2937" s="1"/>
      <c r="EJ2937" s="1"/>
      <c r="EK2937" s="1"/>
      <c r="EL2937" s="1"/>
      <c r="EM2937" s="1"/>
      <c r="EN2937" s="1"/>
      <c r="EO2937" s="1"/>
      <c r="EP2937" s="1"/>
      <c r="EQ2937" s="1"/>
      <c r="ER2937" s="1"/>
      <c r="ES2937" s="1"/>
      <c r="ET2937" s="1"/>
      <c r="EU2937" s="1"/>
      <c r="EV2937" s="1"/>
      <c r="EW2937" s="1"/>
      <c r="EX2937" s="1"/>
      <c r="EY2937" s="1"/>
      <c r="EZ2937" s="1"/>
      <c r="FA2937" s="1"/>
      <c r="FB2937" s="1"/>
      <c r="FC2937" s="1"/>
      <c r="FD2937" s="1"/>
      <c r="FE2937" s="1"/>
      <c r="FF2937" s="1"/>
      <c r="FG2937" s="1"/>
      <c r="FH2937" s="1"/>
      <c r="FI2937" s="1"/>
      <c r="FJ2937" s="1"/>
      <c r="FK2937" s="1"/>
      <c r="FL2937" s="1"/>
      <c r="FM2937" s="1"/>
      <c r="FN2937" s="1"/>
      <c r="FO2937" s="1"/>
      <c r="FP2937" s="1"/>
      <c r="FQ2937" s="1"/>
      <c r="FR2937" s="1"/>
      <c r="FS2937" s="1"/>
      <c r="FT2937" s="1"/>
      <c r="FU2937" s="1"/>
      <c r="FV2937" s="1"/>
      <c r="FW2937" s="1"/>
      <c r="FX2937" s="1"/>
      <c r="FY2937" s="1"/>
      <c r="FZ2937" s="1"/>
      <c r="GA2937" s="1"/>
      <c r="GB2937" s="1"/>
      <c r="GC2937" s="1"/>
      <c r="GD2937" s="1"/>
      <c r="GE2937" s="1"/>
      <c r="GF2937" s="1"/>
      <c r="GG2937" s="1"/>
      <c r="GH2937" s="1"/>
      <c r="GI2937" s="1"/>
      <c r="GJ2937" s="1"/>
      <c r="GK2937" s="1"/>
      <c r="GL2937" s="1"/>
      <c r="GM2937" s="1"/>
      <c r="GN2937" s="1"/>
      <c r="GO2937" s="1"/>
      <c r="GP2937" s="1"/>
      <c r="GQ2937" s="1"/>
      <c r="GR2937" s="1"/>
      <c r="GS2937" s="1"/>
      <c r="GT2937" s="1"/>
      <c r="GU2937" s="1"/>
      <c r="GV2937" s="1"/>
      <c r="GW2937" s="1"/>
      <c r="GX2937" s="1"/>
      <c r="GY2937" s="1"/>
      <c r="GZ2937" s="1"/>
      <c r="HA2937" s="1"/>
      <c r="HB2937" s="1"/>
      <c r="HC2937" s="1"/>
      <c r="HD2937" s="1"/>
      <c r="HE2937" s="1"/>
      <c r="HF2937" s="1"/>
      <c r="HG2937" s="1"/>
      <c r="HH2937" s="1"/>
      <c r="HI2937" s="1"/>
      <c r="HJ2937" s="1"/>
      <c r="HK2937" s="1"/>
      <c r="HL2937" s="1"/>
      <c r="HM2937" s="1"/>
      <c r="HN2937" s="1"/>
      <c r="HO2937" s="1"/>
      <c r="HP2937" s="1"/>
      <c r="HQ2937" s="1"/>
      <c r="HR2937" s="1"/>
      <c r="HS2937" s="1"/>
      <c r="HT2937" s="1"/>
      <c r="HU2937" s="1"/>
      <c r="HV2937" s="1"/>
      <c r="HW2937" s="1"/>
      <c r="HX2937" s="1"/>
      <c r="HY2937" s="1"/>
      <c r="HZ2937" s="1"/>
      <c r="IA2937" s="1"/>
      <c r="IB2937" s="1"/>
      <c r="IC2937" s="1"/>
      <c r="ID2937" s="1"/>
      <c r="IE2937" s="1"/>
      <c r="IF2937" s="1"/>
      <c r="IG2937" s="1"/>
      <c r="IH2937" s="1"/>
      <c r="II2937" s="1"/>
      <c r="IJ2937" s="1"/>
      <c r="IK2937" s="1"/>
      <c r="IL2937" s="1"/>
      <c r="IM2937" s="1"/>
      <c r="IN2937" s="1"/>
      <c r="IO2937" s="1"/>
      <c r="IP2937" s="1"/>
      <c r="IQ2937" s="1"/>
      <c r="IR2937" s="1"/>
      <c r="IS2937" s="1"/>
      <c r="IT2937" s="1"/>
      <c r="IU2937" s="1"/>
    </row>
    <row r="2938" spans="1:255" s="110" customFormat="1" ht="14.25" customHeight="1">
      <c r="A2938" s="148">
        <v>3492</v>
      </c>
      <c r="B2938" s="139">
        <v>20170708</v>
      </c>
      <c r="C2938" s="57" t="str">
        <f t="shared" si="323"/>
        <v>POS</v>
      </c>
      <c r="D2938" s="115">
        <f t="shared" si="326"/>
        <v>41462</v>
      </c>
      <c r="E2938" s="9" t="s">
        <v>216</v>
      </c>
      <c r="F2938" s="37" t="s">
        <v>25</v>
      </c>
      <c r="G2938" s="11" t="s">
        <v>26</v>
      </c>
      <c r="H2938" s="3"/>
      <c r="I2938" s="3"/>
      <c r="J2938" s="4" t="s">
        <v>51</v>
      </c>
      <c r="K2938" s="82" t="s">
        <v>583</v>
      </c>
      <c r="L2938" s="4" t="s">
        <v>157</v>
      </c>
      <c r="M2938" s="4"/>
      <c r="N2938" s="4"/>
      <c r="O2938" s="4" t="str">
        <f t="shared" si="327"/>
        <v>Halictus (Protohalictus) rubicundus</v>
      </c>
      <c r="P2938" s="85" t="str">
        <f t="shared" si="324"/>
        <v>Halictus rubicundus</v>
      </c>
      <c r="Q2938" s="11" t="s">
        <v>29</v>
      </c>
      <c r="R2938" s="11"/>
      <c r="S2938" s="12"/>
      <c r="T2938" s="12"/>
      <c r="U2938" s="12"/>
      <c r="V2938" s="10" t="s">
        <v>182</v>
      </c>
      <c r="W2938" s="118">
        <v>41959</v>
      </c>
      <c r="X2938" s="2"/>
      <c r="Y2938" s="129">
        <f t="shared" si="325"/>
        <v>1</v>
      </c>
      <c r="Z2938" s="110">
        <f t="shared" si="321"/>
        <v>0</v>
      </c>
      <c r="AA2938" s="1">
        <f t="shared" si="322"/>
        <v>0</v>
      </c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  <c r="DN2938" s="1"/>
      <c r="DO2938" s="1"/>
      <c r="DP2938" s="1"/>
      <c r="DQ2938" s="1"/>
      <c r="DR2938" s="1"/>
      <c r="DS2938" s="1"/>
      <c r="DT2938" s="1"/>
      <c r="DU2938" s="1"/>
      <c r="DV2938" s="1"/>
      <c r="DW2938" s="1"/>
      <c r="DX2938" s="1"/>
      <c r="DY2938" s="1"/>
      <c r="DZ2938" s="1"/>
      <c r="EA2938" s="1"/>
      <c r="EB2938" s="1"/>
      <c r="EC2938" s="1"/>
      <c r="ED2938" s="1"/>
      <c r="EE2938" s="1"/>
      <c r="EF2938" s="1"/>
      <c r="EG2938" s="1"/>
      <c r="EH2938" s="1"/>
      <c r="EI2938" s="1"/>
      <c r="EJ2938" s="1"/>
      <c r="EK2938" s="1"/>
      <c r="EL2938" s="1"/>
      <c r="EM2938" s="1"/>
      <c r="EN2938" s="1"/>
      <c r="EO2938" s="1"/>
      <c r="EP2938" s="1"/>
      <c r="EQ2938" s="1"/>
      <c r="ER2938" s="1"/>
      <c r="ES2938" s="1"/>
      <c r="ET2938" s="1"/>
      <c r="EU2938" s="1"/>
      <c r="EV2938" s="1"/>
      <c r="EW2938" s="1"/>
      <c r="EX2938" s="1"/>
      <c r="EY2938" s="1"/>
      <c r="EZ2938" s="1"/>
      <c r="FA2938" s="1"/>
      <c r="FB2938" s="1"/>
      <c r="FC2938" s="1"/>
      <c r="FD2938" s="1"/>
      <c r="FE2938" s="1"/>
      <c r="FF2938" s="1"/>
      <c r="FG2938" s="1"/>
      <c r="FH2938" s="1"/>
      <c r="FI2938" s="1"/>
      <c r="FJ2938" s="1"/>
      <c r="FK2938" s="1"/>
      <c r="FL2938" s="1"/>
      <c r="FM2938" s="1"/>
      <c r="FN2938" s="1"/>
      <c r="FO2938" s="1"/>
      <c r="FP2938" s="1"/>
      <c r="FQ2938" s="1"/>
      <c r="FR2938" s="1"/>
      <c r="FS2938" s="1"/>
      <c r="FT2938" s="1"/>
      <c r="FU2938" s="1"/>
      <c r="FV2938" s="1"/>
      <c r="FW2938" s="1"/>
      <c r="FX2938" s="1"/>
      <c r="FY2938" s="1"/>
      <c r="FZ2938" s="1"/>
      <c r="GA2938" s="1"/>
      <c r="GB2938" s="1"/>
      <c r="GC2938" s="1"/>
      <c r="GD2938" s="1"/>
      <c r="GE2938" s="1"/>
      <c r="GF2938" s="1"/>
      <c r="GG2938" s="1"/>
      <c r="GH2938" s="1"/>
      <c r="GI2938" s="1"/>
      <c r="GJ2938" s="1"/>
      <c r="GK2938" s="1"/>
      <c r="GL2938" s="1"/>
      <c r="GM2938" s="1"/>
      <c r="GN2938" s="1"/>
      <c r="GO2938" s="1"/>
      <c r="GP2938" s="1"/>
      <c r="GQ2938" s="1"/>
      <c r="GR2938" s="1"/>
      <c r="GS2938" s="1"/>
      <c r="GT2938" s="1"/>
      <c r="GU2938" s="1"/>
      <c r="GV2938" s="1"/>
      <c r="GW2938" s="1"/>
      <c r="GX2938" s="1"/>
      <c r="GY2938" s="1"/>
      <c r="GZ2938" s="1"/>
      <c r="HA2938" s="1"/>
      <c r="HB2938" s="1"/>
      <c r="HC2938" s="1"/>
      <c r="HD2938" s="1"/>
      <c r="HE2938" s="1"/>
      <c r="HF2938" s="1"/>
      <c r="HG2938" s="1"/>
      <c r="HH2938" s="1"/>
      <c r="HI2938" s="1"/>
      <c r="HJ2938" s="1"/>
      <c r="HK2938" s="1"/>
      <c r="HL2938" s="1"/>
      <c r="HM2938" s="1"/>
      <c r="HN2938" s="1"/>
      <c r="HO2938" s="1"/>
      <c r="HP2938" s="1"/>
      <c r="HQ2938" s="1"/>
      <c r="HR2938" s="1"/>
      <c r="HS2938" s="1"/>
      <c r="HT2938" s="1"/>
      <c r="HU2938" s="1"/>
      <c r="HV2938" s="1"/>
      <c r="HW2938" s="1"/>
      <c r="HX2938" s="1"/>
      <c r="HY2938" s="1"/>
      <c r="HZ2938" s="1"/>
      <c r="IA2938" s="1"/>
      <c r="IB2938" s="1"/>
      <c r="IC2938" s="1"/>
      <c r="ID2938" s="1"/>
      <c r="IE2938" s="1"/>
      <c r="IF2938" s="1"/>
      <c r="IG2938" s="1"/>
      <c r="IH2938" s="1"/>
      <c r="II2938" s="1"/>
      <c r="IJ2938" s="1"/>
      <c r="IK2938" s="1"/>
      <c r="IL2938" s="1"/>
      <c r="IM2938" s="1"/>
      <c r="IN2938" s="1"/>
      <c r="IO2938" s="1"/>
      <c r="IP2938" s="1"/>
      <c r="IQ2938" s="1"/>
      <c r="IR2938" s="1"/>
      <c r="IS2938" s="1"/>
      <c r="IT2938" s="1"/>
      <c r="IU2938" s="1"/>
    </row>
    <row r="2939" spans="1:255" s="110" customFormat="1" ht="14.25" customHeight="1">
      <c r="A2939" s="148">
        <v>3493</v>
      </c>
      <c r="B2939" s="139">
        <v>20170708</v>
      </c>
      <c r="C2939" s="57" t="str">
        <f t="shared" si="323"/>
        <v>POS</v>
      </c>
      <c r="D2939" s="115">
        <f t="shared" si="326"/>
        <v>41462</v>
      </c>
      <c r="E2939" s="9" t="s">
        <v>216</v>
      </c>
      <c r="F2939" s="37" t="s">
        <v>25</v>
      </c>
      <c r="G2939" s="11" t="s">
        <v>26</v>
      </c>
      <c r="H2939" s="3"/>
      <c r="I2939" s="3"/>
      <c r="J2939" s="4" t="s">
        <v>124</v>
      </c>
      <c r="K2939" s="4" t="s">
        <v>165</v>
      </c>
      <c r="L2939" s="4" t="s">
        <v>135</v>
      </c>
      <c r="M2939" s="4"/>
      <c r="N2939" s="4"/>
      <c r="O2939" s="4" t="str">
        <f t="shared" si="327"/>
        <v>Osmia (Melanosmia) dolerosa</v>
      </c>
      <c r="P2939" s="85" t="str">
        <f t="shared" si="324"/>
        <v>Osmia dolerosa</v>
      </c>
      <c r="Q2939" s="11" t="s">
        <v>29</v>
      </c>
      <c r="R2939" s="11"/>
      <c r="S2939" s="12"/>
      <c r="T2939" s="12"/>
      <c r="U2939" s="12"/>
      <c r="V2939" s="10" t="s">
        <v>182</v>
      </c>
      <c r="W2939" s="118">
        <v>41953</v>
      </c>
      <c r="X2939" s="2"/>
      <c r="Y2939" s="129">
        <f t="shared" si="325"/>
        <v>1</v>
      </c>
      <c r="Z2939" s="110">
        <f t="shared" si="321"/>
        <v>0</v>
      </c>
      <c r="AA2939" s="1">
        <f t="shared" si="322"/>
        <v>0</v>
      </c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  <c r="DN2939" s="1"/>
      <c r="DO2939" s="1"/>
      <c r="DP2939" s="1"/>
      <c r="DQ2939" s="1"/>
      <c r="DR2939" s="1"/>
      <c r="DS2939" s="1"/>
      <c r="DT2939" s="1"/>
      <c r="DU2939" s="1"/>
      <c r="DV2939" s="1"/>
      <c r="DW2939" s="1"/>
      <c r="DX2939" s="1"/>
      <c r="DY2939" s="1"/>
      <c r="DZ2939" s="1"/>
      <c r="EA2939" s="1"/>
      <c r="EB2939" s="1"/>
      <c r="EC2939" s="1"/>
      <c r="ED2939" s="1"/>
      <c r="EE2939" s="1"/>
      <c r="EF2939" s="1"/>
      <c r="EG2939" s="1"/>
      <c r="EH2939" s="1"/>
      <c r="EI2939" s="1"/>
      <c r="EJ2939" s="1"/>
      <c r="EK2939" s="1"/>
      <c r="EL2939" s="1"/>
      <c r="EM2939" s="1"/>
      <c r="EN2939" s="1"/>
      <c r="EO2939" s="1"/>
      <c r="EP2939" s="1"/>
      <c r="EQ2939" s="1"/>
      <c r="ER2939" s="1"/>
      <c r="ES2939" s="1"/>
      <c r="ET2939" s="1"/>
      <c r="EU2939" s="1"/>
      <c r="EV2939" s="1"/>
      <c r="EW2939" s="1"/>
      <c r="EX2939" s="1"/>
      <c r="EY2939" s="1"/>
      <c r="EZ2939" s="1"/>
      <c r="FA2939" s="1"/>
      <c r="FB2939" s="1"/>
      <c r="FC2939" s="1"/>
      <c r="FD2939" s="1"/>
      <c r="FE2939" s="1"/>
      <c r="FF2939" s="1"/>
      <c r="FG2939" s="1"/>
      <c r="FH2939" s="1"/>
      <c r="FI2939" s="1"/>
      <c r="FJ2939" s="1"/>
      <c r="FK2939" s="1"/>
      <c r="FL2939" s="1"/>
      <c r="FM2939" s="1"/>
      <c r="FN2939" s="1"/>
      <c r="FO2939" s="1"/>
      <c r="FP2939" s="1"/>
      <c r="FQ2939" s="1"/>
      <c r="FR2939" s="1"/>
      <c r="FS2939" s="1"/>
      <c r="FT2939" s="1"/>
      <c r="FU2939" s="1"/>
      <c r="FV2939" s="1"/>
      <c r="FW2939" s="1"/>
      <c r="FX2939" s="1"/>
      <c r="FY2939" s="1"/>
      <c r="FZ2939" s="1"/>
      <c r="GA2939" s="1"/>
      <c r="GB2939" s="1"/>
      <c r="GC2939" s="1"/>
      <c r="GD2939" s="1"/>
      <c r="GE2939" s="1"/>
      <c r="GF2939" s="1"/>
      <c r="GG2939" s="1"/>
      <c r="GH2939" s="1"/>
      <c r="GI2939" s="1"/>
      <c r="GJ2939" s="1"/>
      <c r="GK2939" s="1"/>
      <c r="GL2939" s="1"/>
      <c r="GM2939" s="1"/>
      <c r="GN2939" s="1"/>
      <c r="GO2939" s="1"/>
      <c r="GP2939" s="1"/>
      <c r="GQ2939" s="1"/>
      <c r="GR2939" s="1"/>
      <c r="GS2939" s="1"/>
      <c r="GT2939" s="1"/>
      <c r="GU2939" s="1"/>
      <c r="GV2939" s="1"/>
      <c r="GW2939" s="1"/>
      <c r="GX2939" s="1"/>
      <c r="GY2939" s="1"/>
      <c r="GZ2939" s="1"/>
      <c r="HA2939" s="1"/>
      <c r="HB2939" s="1"/>
      <c r="HC2939" s="1"/>
      <c r="HD2939" s="1"/>
      <c r="HE2939" s="1"/>
      <c r="HF2939" s="1"/>
      <c r="HG2939" s="1"/>
      <c r="HH2939" s="1"/>
      <c r="HI2939" s="1"/>
      <c r="HJ2939" s="1"/>
      <c r="HK2939" s="1"/>
      <c r="HL2939" s="1"/>
      <c r="HM2939" s="1"/>
      <c r="HN2939" s="1"/>
      <c r="HO2939" s="1"/>
      <c r="HP2939" s="1"/>
      <c r="HQ2939" s="1"/>
      <c r="HR2939" s="1"/>
      <c r="HS2939" s="1"/>
      <c r="HT2939" s="1"/>
      <c r="HU2939" s="1"/>
      <c r="HV2939" s="1"/>
      <c r="HW2939" s="1"/>
      <c r="HX2939" s="1"/>
      <c r="HY2939" s="1"/>
      <c r="HZ2939" s="1"/>
      <c r="IA2939" s="1"/>
      <c r="IB2939" s="1"/>
      <c r="IC2939" s="1"/>
      <c r="ID2939" s="1"/>
      <c r="IE2939" s="1"/>
      <c r="IF2939" s="1"/>
      <c r="IG2939" s="1"/>
      <c r="IH2939" s="1"/>
      <c r="II2939" s="1"/>
      <c r="IJ2939" s="1"/>
      <c r="IK2939" s="1"/>
      <c r="IL2939" s="1"/>
      <c r="IM2939" s="1"/>
      <c r="IN2939" s="1"/>
      <c r="IO2939" s="1"/>
      <c r="IP2939" s="1"/>
      <c r="IQ2939" s="1"/>
      <c r="IR2939" s="1"/>
      <c r="IS2939" s="1"/>
      <c r="IT2939" s="1"/>
      <c r="IU2939" s="1"/>
    </row>
    <row r="2940" spans="1:255" s="110" customFormat="1" ht="14.25" customHeight="1">
      <c r="A2940" s="148">
        <v>3494</v>
      </c>
      <c r="B2940" s="139">
        <v>20170708</v>
      </c>
      <c r="C2940" s="57" t="str">
        <f t="shared" si="323"/>
        <v>POS</v>
      </c>
      <c r="D2940" s="115">
        <f t="shared" si="326"/>
        <v>41462</v>
      </c>
      <c r="E2940" s="9" t="s">
        <v>216</v>
      </c>
      <c r="F2940" s="37" t="s">
        <v>25</v>
      </c>
      <c r="G2940" s="11" t="s">
        <v>26</v>
      </c>
      <c r="H2940" s="3"/>
      <c r="I2940" s="3"/>
      <c r="J2940" s="4" t="s">
        <v>51</v>
      </c>
      <c r="K2940" s="82" t="s">
        <v>583</v>
      </c>
      <c r="L2940" s="4" t="s">
        <v>157</v>
      </c>
      <c r="M2940" s="4"/>
      <c r="N2940" s="4"/>
      <c r="O2940" s="4" t="str">
        <f t="shared" si="327"/>
        <v>Halictus (Protohalictus) rubicundus</v>
      </c>
      <c r="P2940" s="85" t="str">
        <f t="shared" si="324"/>
        <v>Halictus rubicundus</v>
      </c>
      <c r="Q2940" s="11" t="s">
        <v>29</v>
      </c>
      <c r="R2940" s="11"/>
      <c r="S2940" s="12"/>
      <c r="T2940" s="12"/>
      <c r="U2940" s="12"/>
      <c r="V2940" s="10" t="s">
        <v>182</v>
      </c>
      <c r="W2940" s="118">
        <v>41959</v>
      </c>
      <c r="X2940" s="2"/>
      <c r="Y2940" s="129">
        <f t="shared" si="325"/>
        <v>1</v>
      </c>
      <c r="Z2940" s="110">
        <f t="shared" si="321"/>
        <v>0</v>
      </c>
      <c r="AA2940" s="1">
        <f t="shared" si="322"/>
        <v>0</v>
      </c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  <c r="DN2940" s="1"/>
      <c r="DO2940" s="1"/>
      <c r="DP2940" s="1"/>
      <c r="DQ2940" s="1"/>
      <c r="DR2940" s="1"/>
      <c r="DS2940" s="1"/>
      <c r="DT2940" s="1"/>
      <c r="DU2940" s="1"/>
      <c r="DV2940" s="1"/>
      <c r="DW2940" s="1"/>
      <c r="DX2940" s="1"/>
      <c r="DY2940" s="1"/>
      <c r="DZ2940" s="1"/>
      <c r="EA2940" s="1"/>
      <c r="EB2940" s="1"/>
      <c r="EC2940" s="1"/>
      <c r="ED2940" s="1"/>
      <c r="EE2940" s="1"/>
      <c r="EF2940" s="1"/>
      <c r="EG2940" s="1"/>
      <c r="EH2940" s="1"/>
      <c r="EI2940" s="1"/>
      <c r="EJ2940" s="1"/>
      <c r="EK2940" s="1"/>
      <c r="EL2940" s="1"/>
      <c r="EM2940" s="1"/>
      <c r="EN2940" s="1"/>
      <c r="EO2940" s="1"/>
      <c r="EP2940" s="1"/>
      <c r="EQ2940" s="1"/>
      <c r="ER2940" s="1"/>
      <c r="ES2940" s="1"/>
      <c r="ET2940" s="1"/>
      <c r="EU2940" s="1"/>
      <c r="EV2940" s="1"/>
      <c r="EW2940" s="1"/>
      <c r="EX2940" s="1"/>
      <c r="EY2940" s="1"/>
      <c r="EZ2940" s="1"/>
      <c r="FA2940" s="1"/>
      <c r="FB2940" s="1"/>
      <c r="FC2940" s="1"/>
      <c r="FD2940" s="1"/>
      <c r="FE2940" s="1"/>
      <c r="FF2940" s="1"/>
      <c r="FG2940" s="1"/>
      <c r="FH2940" s="1"/>
      <c r="FI2940" s="1"/>
      <c r="FJ2940" s="1"/>
      <c r="FK2940" s="1"/>
      <c r="FL2940" s="1"/>
      <c r="FM2940" s="1"/>
      <c r="FN2940" s="1"/>
      <c r="FO2940" s="1"/>
      <c r="FP2940" s="1"/>
      <c r="FQ2940" s="1"/>
      <c r="FR2940" s="1"/>
      <c r="FS2940" s="1"/>
      <c r="FT2940" s="1"/>
      <c r="FU2940" s="1"/>
      <c r="FV2940" s="1"/>
      <c r="FW2940" s="1"/>
      <c r="FX2940" s="1"/>
      <c r="FY2940" s="1"/>
      <c r="FZ2940" s="1"/>
      <c r="GA2940" s="1"/>
      <c r="GB2940" s="1"/>
      <c r="GC2940" s="1"/>
      <c r="GD2940" s="1"/>
      <c r="GE2940" s="1"/>
      <c r="GF2940" s="1"/>
      <c r="GG2940" s="1"/>
      <c r="GH2940" s="1"/>
      <c r="GI2940" s="1"/>
      <c r="GJ2940" s="1"/>
      <c r="GK2940" s="1"/>
      <c r="GL2940" s="1"/>
      <c r="GM2940" s="1"/>
      <c r="GN2940" s="1"/>
      <c r="GO2940" s="1"/>
      <c r="GP2940" s="1"/>
      <c r="GQ2940" s="1"/>
      <c r="GR2940" s="1"/>
      <c r="GS2940" s="1"/>
      <c r="GT2940" s="1"/>
      <c r="GU2940" s="1"/>
      <c r="GV2940" s="1"/>
      <c r="GW2940" s="1"/>
      <c r="GX2940" s="1"/>
      <c r="GY2940" s="1"/>
      <c r="GZ2940" s="1"/>
      <c r="HA2940" s="1"/>
      <c r="HB2940" s="1"/>
      <c r="HC2940" s="1"/>
      <c r="HD2940" s="1"/>
      <c r="HE2940" s="1"/>
      <c r="HF2940" s="1"/>
      <c r="HG2940" s="1"/>
      <c r="HH2940" s="1"/>
      <c r="HI2940" s="1"/>
      <c r="HJ2940" s="1"/>
      <c r="HK2940" s="1"/>
      <c r="HL2940" s="1"/>
      <c r="HM2940" s="1"/>
      <c r="HN2940" s="1"/>
      <c r="HO2940" s="1"/>
      <c r="HP2940" s="1"/>
      <c r="HQ2940" s="1"/>
      <c r="HR2940" s="1"/>
      <c r="HS2940" s="1"/>
      <c r="HT2940" s="1"/>
      <c r="HU2940" s="1"/>
      <c r="HV2940" s="1"/>
      <c r="HW2940" s="1"/>
      <c r="HX2940" s="1"/>
      <c r="HY2940" s="1"/>
      <c r="HZ2940" s="1"/>
      <c r="IA2940" s="1"/>
      <c r="IB2940" s="1"/>
      <c r="IC2940" s="1"/>
      <c r="ID2940" s="1"/>
      <c r="IE2940" s="1"/>
      <c r="IF2940" s="1"/>
      <c r="IG2940" s="1"/>
      <c r="IH2940" s="1"/>
      <c r="II2940" s="1"/>
      <c r="IJ2940" s="1"/>
      <c r="IK2940" s="1"/>
      <c r="IL2940" s="1"/>
      <c r="IM2940" s="1"/>
      <c r="IN2940" s="1"/>
      <c r="IO2940" s="1"/>
      <c r="IP2940" s="1"/>
      <c r="IQ2940" s="1"/>
      <c r="IR2940" s="1"/>
      <c r="IS2940" s="1"/>
      <c r="IT2940" s="1"/>
      <c r="IU2940" s="1"/>
    </row>
    <row r="2941" spans="1:255" s="110" customFormat="1" ht="14.25" customHeight="1">
      <c r="A2941" s="148">
        <v>3495</v>
      </c>
      <c r="B2941" s="139">
        <v>20170708</v>
      </c>
      <c r="C2941" s="57" t="str">
        <f t="shared" si="323"/>
        <v>POS</v>
      </c>
      <c r="D2941" s="115">
        <f t="shared" si="326"/>
        <v>41462</v>
      </c>
      <c r="E2941" s="9" t="s">
        <v>216</v>
      </c>
      <c r="F2941" s="37" t="s">
        <v>25</v>
      </c>
      <c r="G2941" s="11" t="s">
        <v>26</v>
      </c>
      <c r="H2941" s="3"/>
      <c r="I2941" s="3"/>
      <c r="J2941" s="4" t="s">
        <v>53</v>
      </c>
      <c r="K2941" s="84" t="s">
        <v>592</v>
      </c>
      <c r="L2941" s="84" t="s">
        <v>56</v>
      </c>
      <c r="M2941" s="4"/>
      <c r="N2941" s="4"/>
      <c r="O2941" s="4" t="str">
        <f t="shared" si="327"/>
        <v>Melissodes (Heliomelissodes) rivalis</v>
      </c>
      <c r="P2941" s="85" t="str">
        <f t="shared" si="324"/>
        <v>Melissodes rivalis</v>
      </c>
      <c r="Q2941" s="11" t="s">
        <v>43</v>
      </c>
      <c r="R2941" s="11"/>
      <c r="S2941" s="12"/>
      <c r="T2941" s="12"/>
      <c r="U2941" s="12"/>
      <c r="V2941" s="10" t="s">
        <v>182</v>
      </c>
      <c r="W2941" s="118">
        <v>41953</v>
      </c>
      <c r="X2941" s="2"/>
      <c r="Y2941" s="129">
        <f t="shared" si="325"/>
        <v>1</v>
      </c>
      <c r="Z2941" s="110">
        <f t="shared" si="321"/>
        <v>0</v>
      </c>
      <c r="AA2941" s="1">
        <f t="shared" si="322"/>
        <v>0</v>
      </c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  <c r="DN2941" s="1"/>
      <c r="DO2941" s="1"/>
      <c r="DP2941" s="1"/>
      <c r="DQ2941" s="1"/>
      <c r="DR2941" s="1"/>
      <c r="DS2941" s="1"/>
      <c r="DT2941" s="1"/>
      <c r="DU2941" s="1"/>
      <c r="DV2941" s="1"/>
      <c r="DW2941" s="1"/>
      <c r="DX2941" s="1"/>
      <c r="DY2941" s="1"/>
      <c r="DZ2941" s="1"/>
      <c r="EA2941" s="1"/>
      <c r="EB2941" s="1"/>
      <c r="EC2941" s="1"/>
      <c r="ED2941" s="1"/>
      <c r="EE2941" s="1"/>
      <c r="EF2941" s="1"/>
      <c r="EG2941" s="1"/>
      <c r="EH2941" s="1"/>
      <c r="EI2941" s="1"/>
      <c r="EJ2941" s="1"/>
      <c r="EK2941" s="1"/>
      <c r="EL2941" s="1"/>
      <c r="EM2941" s="1"/>
      <c r="EN2941" s="1"/>
      <c r="EO2941" s="1"/>
      <c r="EP2941" s="1"/>
      <c r="EQ2941" s="1"/>
      <c r="ER2941" s="1"/>
      <c r="ES2941" s="1"/>
      <c r="ET2941" s="1"/>
      <c r="EU2941" s="1"/>
      <c r="EV2941" s="1"/>
      <c r="EW2941" s="1"/>
      <c r="EX2941" s="1"/>
      <c r="EY2941" s="1"/>
      <c r="EZ2941" s="1"/>
      <c r="FA2941" s="1"/>
      <c r="FB2941" s="1"/>
      <c r="FC2941" s="1"/>
      <c r="FD2941" s="1"/>
      <c r="FE2941" s="1"/>
      <c r="FF2941" s="1"/>
      <c r="FG2941" s="1"/>
      <c r="FH2941" s="1"/>
      <c r="FI2941" s="1"/>
      <c r="FJ2941" s="1"/>
      <c r="FK2941" s="1"/>
      <c r="FL2941" s="1"/>
      <c r="FM2941" s="1"/>
      <c r="FN2941" s="1"/>
      <c r="FO2941" s="1"/>
      <c r="FP2941" s="1"/>
      <c r="FQ2941" s="1"/>
      <c r="FR2941" s="1"/>
      <c r="FS2941" s="1"/>
      <c r="FT2941" s="1"/>
      <c r="FU2941" s="1"/>
      <c r="FV2941" s="1"/>
      <c r="FW2941" s="1"/>
      <c r="FX2941" s="1"/>
      <c r="FY2941" s="1"/>
      <c r="FZ2941" s="1"/>
      <c r="GA2941" s="1"/>
      <c r="GB2941" s="1"/>
      <c r="GC2941" s="1"/>
      <c r="GD2941" s="1"/>
      <c r="GE2941" s="1"/>
      <c r="GF2941" s="1"/>
      <c r="GG2941" s="1"/>
      <c r="GH2941" s="1"/>
      <c r="GI2941" s="1"/>
      <c r="GJ2941" s="1"/>
      <c r="GK2941" s="1"/>
      <c r="GL2941" s="1"/>
      <c r="GM2941" s="1"/>
      <c r="GN2941" s="1"/>
      <c r="GO2941" s="1"/>
      <c r="GP2941" s="1"/>
      <c r="GQ2941" s="1"/>
      <c r="GR2941" s="1"/>
      <c r="GS2941" s="1"/>
      <c r="GT2941" s="1"/>
      <c r="GU2941" s="1"/>
      <c r="GV2941" s="1"/>
      <c r="GW2941" s="1"/>
      <c r="GX2941" s="1"/>
      <c r="GY2941" s="1"/>
      <c r="GZ2941" s="1"/>
      <c r="HA2941" s="1"/>
      <c r="HB2941" s="1"/>
      <c r="HC2941" s="1"/>
      <c r="HD2941" s="1"/>
      <c r="HE2941" s="1"/>
      <c r="HF2941" s="1"/>
      <c r="HG2941" s="1"/>
      <c r="HH2941" s="1"/>
      <c r="HI2941" s="1"/>
      <c r="HJ2941" s="1"/>
      <c r="HK2941" s="1"/>
      <c r="HL2941" s="1"/>
      <c r="HM2941" s="1"/>
      <c r="HN2941" s="1"/>
      <c r="HO2941" s="1"/>
      <c r="HP2941" s="1"/>
      <c r="HQ2941" s="1"/>
      <c r="HR2941" s="1"/>
      <c r="HS2941" s="1"/>
      <c r="HT2941" s="1"/>
      <c r="HU2941" s="1"/>
      <c r="HV2941" s="1"/>
      <c r="HW2941" s="1"/>
      <c r="HX2941" s="1"/>
      <c r="HY2941" s="1"/>
      <c r="HZ2941" s="1"/>
      <c r="IA2941" s="1"/>
      <c r="IB2941" s="1"/>
      <c r="IC2941" s="1"/>
      <c r="ID2941" s="1"/>
      <c r="IE2941" s="1"/>
      <c r="IF2941" s="1"/>
      <c r="IG2941" s="1"/>
      <c r="IH2941" s="1"/>
      <c r="II2941" s="1"/>
      <c r="IJ2941" s="1"/>
      <c r="IK2941" s="1"/>
      <c r="IL2941" s="1"/>
      <c r="IM2941" s="1"/>
      <c r="IN2941" s="1"/>
      <c r="IO2941" s="1"/>
      <c r="IP2941" s="1"/>
      <c r="IQ2941" s="1"/>
      <c r="IR2941" s="1"/>
      <c r="IS2941" s="1"/>
      <c r="IT2941" s="1"/>
      <c r="IU2941" s="1"/>
    </row>
    <row r="2942" spans="1:255" s="110" customFormat="1" ht="14.25" customHeight="1">
      <c r="A2942" s="148">
        <v>3496</v>
      </c>
      <c r="B2942" s="139">
        <v>20170708</v>
      </c>
      <c r="C2942" s="57" t="str">
        <f t="shared" si="323"/>
        <v>POS</v>
      </c>
      <c r="D2942" s="115">
        <f t="shared" si="326"/>
        <v>41462</v>
      </c>
      <c r="E2942" s="9" t="s">
        <v>216</v>
      </c>
      <c r="F2942" s="37" t="s">
        <v>25</v>
      </c>
      <c r="G2942" s="11" t="s">
        <v>26</v>
      </c>
      <c r="H2942" s="3"/>
      <c r="I2942" s="3"/>
      <c r="J2942" s="4" t="s">
        <v>53</v>
      </c>
      <c r="K2942" s="84" t="s">
        <v>591</v>
      </c>
      <c r="L2942" s="4" t="s">
        <v>152</v>
      </c>
      <c r="M2942" s="4"/>
      <c r="N2942" s="4"/>
      <c r="O2942" s="4" t="str">
        <f t="shared" si="327"/>
        <v>Melissodes (Eumelissodes) microsticta</v>
      </c>
      <c r="P2942" s="85" t="str">
        <f t="shared" si="324"/>
        <v>Melissodes microsticta</v>
      </c>
      <c r="Q2942" s="11" t="s">
        <v>29</v>
      </c>
      <c r="R2942" s="11"/>
      <c r="S2942" s="12"/>
      <c r="T2942" s="12"/>
      <c r="U2942" s="12"/>
      <c r="V2942" s="10" t="s">
        <v>182</v>
      </c>
      <c r="W2942" s="118">
        <v>41957</v>
      </c>
      <c r="X2942" s="2"/>
      <c r="Y2942" s="129">
        <f t="shared" si="325"/>
        <v>1</v>
      </c>
      <c r="Z2942" s="110">
        <f t="shared" si="321"/>
        <v>0</v>
      </c>
      <c r="AA2942" s="1">
        <f t="shared" si="322"/>
        <v>0</v>
      </c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  <c r="DN2942" s="1"/>
      <c r="DO2942" s="1"/>
      <c r="DP2942" s="1"/>
      <c r="DQ2942" s="1"/>
      <c r="DR2942" s="1"/>
      <c r="DS2942" s="1"/>
      <c r="DT2942" s="1"/>
      <c r="DU2942" s="1"/>
      <c r="DV2942" s="1"/>
      <c r="DW2942" s="1"/>
      <c r="DX2942" s="1"/>
      <c r="DY2942" s="1"/>
      <c r="DZ2942" s="1"/>
      <c r="EA2942" s="1"/>
      <c r="EB2942" s="1"/>
      <c r="EC2942" s="1"/>
      <c r="ED2942" s="1"/>
      <c r="EE2942" s="1"/>
      <c r="EF2942" s="1"/>
      <c r="EG2942" s="1"/>
      <c r="EH2942" s="1"/>
      <c r="EI2942" s="1"/>
      <c r="EJ2942" s="1"/>
      <c r="EK2942" s="1"/>
      <c r="EL2942" s="1"/>
      <c r="EM2942" s="1"/>
      <c r="EN2942" s="1"/>
      <c r="EO2942" s="1"/>
      <c r="EP2942" s="1"/>
      <c r="EQ2942" s="1"/>
      <c r="ER2942" s="1"/>
      <c r="ES2942" s="1"/>
      <c r="ET2942" s="1"/>
      <c r="EU2942" s="1"/>
      <c r="EV2942" s="1"/>
      <c r="EW2942" s="1"/>
      <c r="EX2942" s="1"/>
      <c r="EY2942" s="1"/>
      <c r="EZ2942" s="1"/>
      <c r="FA2942" s="1"/>
      <c r="FB2942" s="1"/>
      <c r="FC2942" s="1"/>
      <c r="FD2942" s="1"/>
      <c r="FE2942" s="1"/>
      <c r="FF2942" s="1"/>
      <c r="FG2942" s="1"/>
      <c r="FH2942" s="1"/>
      <c r="FI2942" s="1"/>
      <c r="FJ2942" s="1"/>
      <c r="FK2942" s="1"/>
      <c r="FL2942" s="1"/>
      <c r="FM2942" s="1"/>
      <c r="FN2942" s="1"/>
      <c r="FO2942" s="1"/>
      <c r="FP2942" s="1"/>
      <c r="FQ2942" s="1"/>
      <c r="FR2942" s="1"/>
      <c r="FS2942" s="1"/>
      <c r="FT2942" s="1"/>
      <c r="FU2942" s="1"/>
      <c r="FV2942" s="1"/>
      <c r="FW2942" s="1"/>
      <c r="FX2942" s="1"/>
      <c r="FY2942" s="1"/>
      <c r="FZ2942" s="1"/>
      <c r="GA2942" s="1"/>
      <c r="GB2942" s="1"/>
      <c r="GC2942" s="1"/>
      <c r="GD2942" s="1"/>
      <c r="GE2942" s="1"/>
      <c r="GF2942" s="1"/>
      <c r="GG2942" s="1"/>
      <c r="GH2942" s="1"/>
      <c r="GI2942" s="1"/>
      <c r="GJ2942" s="1"/>
      <c r="GK2942" s="1"/>
      <c r="GL2942" s="1"/>
      <c r="GM2942" s="1"/>
      <c r="GN2942" s="1"/>
      <c r="GO2942" s="1"/>
      <c r="GP2942" s="1"/>
      <c r="GQ2942" s="1"/>
      <c r="GR2942" s="1"/>
      <c r="GS2942" s="1"/>
      <c r="GT2942" s="1"/>
      <c r="GU2942" s="1"/>
      <c r="GV2942" s="1"/>
      <c r="GW2942" s="1"/>
      <c r="GX2942" s="1"/>
      <c r="GY2942" s="1"/>
      <c r="GZ2942" s="1"/>
      <c r="HA2942" s="1"/>
      <c r="HB2942" s="1"/>
      <c r="HC2942" s="1"/>
      <c r="HD2942" s="1"/>
      <c r="HE2942" s="1"/>
      <c r="HF2942" s="1"/>
      <c r="HG2942" s="1"/>
      <c r="HH2942" s="1"/>
      <c r="HI2942" s="1"/>
      <c r="HJ2942" s="1"/>
      <c r="HK2942" s="1"/>
      <c r="HL2942" s="1"/>
      <c r="HM2942" s="1"/>
      <c r="HN2942" s="1"/>
      <c r="HO2942" s="1"/>
      <c r="HP2942" s="1"/>
      <c r="HQ2942" s="1"/>
      <c r="HR2942" s="1"/>
      <c r="HS2942" s="1"/>
      <c r="HT2942" s="1"/>
      <c r="HU2942" s="1"/>
      <c r="HV2942" s="1"/>
      <c r="HW2942" s="1"/>
      <c r="HX2942" s="1"/>
      <c r="HY2942" s="1"/>
      <c r="HZ2942" s="1"/>
      <c r="IA2942" s="1"/>
      <c r="IB2942" s="1"/>
      <c r="IC2942" s="1"/>
      <c r="ID2942" s="1"/>
      <c r="IE2942" s="1"/>
      <c r="IF2942" s="1"/>
      <c r="IG2942" s="1"/>
      <c r="IH2942" s="1"/>
      <c r="II2942" s="1"/>
      <c r="IJ2942" s="1"/>
      <c r="IK2942" s="1"/>
      <c r="IL2942" s="1"/>
      <c r="IM2942" s="1"/>
      <c r="IN2942" s="1"/>
      <c r="IO2942" s="1"/>
      <c r="IP2942" s="1"/>
      <c r="IQ2942" s="1"/>
      <c r="IR2942" s="1"/>
      <c r="IS2942" s="1"/>
      <c r="IT2942" s="1"/>
      <c r="IU2942" s="1"/>
    </row>
    <row r="2943" spans="1:255" s="110" customFormat="1" ht="14.25" customHeight="1">
      <c r="A2943" s="148">
        <v>3497</v>
      </c>
      <c r="B2943" s="139">
        <v>20170708</v>
      </c>
      <c r="C2943" s="57" t="str">
        <f t="shared" si="323"/>
        <v>POS</v>
      </c>
      <c r="D2943" s="115">
        <f t="shared" si="326"/>
        <v>41462</v>
      </c>
      <c r="E2943" s="9" t="s">
        <v>216</v>
      </c>
      <c r="F2943" s="37" t="s">
        <v>25</v>
      </c>
      <c r="G2943" s="11" t="s">
        <v>26</v>
      </c>
      <c r="H2943" s="3"/>
      <c r="I2943" s="3"/>
      <c r="J2943" s="4" t="s">
        <v>117</v>
      </c>
      <c r="K2943" s="4" t="s">
        <v>167</v>
      </c>
      <c r="L2943" s="4" t="s">
        <v>665</v>
      </c>
      <c r="M2943" s="4"/>
      <c r="N2943" s="4"/>
      <c r="O2943" s="4" t="str">
        <f t="shared" si="327"/>
        <v>Lasioglossum (Dialictus) nevadense</v>
      </c>
      <c r="P2943" s="85" t="str">
        <f t="shared" si="324"/>
        <v>Lasioglossum nevadense</v>
      </c>
      <c r="Q2943" s="11" t="s">
        <v>29</v>
      </c>
      <c r="R2943" s="11"/>
      <c r="S2943" s="12"/>
      <c r="T2943" s="12"/>
      <c r="U2943" s="12"/>
      <c r="V2943" s="10" t="s">
        <v>182</v>
      </c>
      <c r="W2943" s="118">
        <v>42007</v>
      </c>
      <c r="X2943" s="2" t="s">
        <v>1095</v>
      </c>
      <c r="Y2943" s="129">
        <f t="shared" si="325"/>
        <v>1</v>
      </c>
      <c r="Z2943" s="110">
        <f t="shared" si="321"/>
        <v>0</v>
      </c>
      <c r="AA2943" s="1">
        <f t="shared" si="322"/>
        <v>0</v>
      </c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  <c r="DN2943" s="1"/>
      <c r="DO2943" s="1"/>
      <c r="DP2943" s="1"/>
      <c r="DQ2943" s="1"/>
      <c r="DR2943" s="1"/>
      <c r="DS2943" s="1"/>
      <c r="DT2943" s="1"/>
      <c r="DU2943" s="1"/>
      <c r="DV2943" s="1"/>
      <c r="DW2943" s="1"/>
      <c r="DX2943" s="1"/>
      <c r="DY2943" s="1"/>
      <c r="DZ2943" s="1"/>
      <c r="EA2943" s="1"/>
      <c r="EB2943" s="1"/>
      <c r="EC2943" s="1"/>
      <c r="ED2943" s="1"/>
      <c r="EE2943" s="1"/>
      <c r="EF2943" s="1"/>
      <c r="EG2943" s="1"/>
      <c r="EH2943" s="1"/>
      <c r="EI2943" s="1"/>
      <c r="EJ2943" s="1"/>
      <c r="EK2943" s="1"/>
      <c r="EL2943" s="1"/>
      <c r="EM2943" s="1"/>
      <c r="EN2943" s="1"/>
      <c r="EO2943" s="1"/>
      <c r="EP2943" s="1"/>
      <c r="EQ2943" s="1"/>
      <c r="ER2943" s="1"/>
      <c r="ES2943" s="1"/>
      <c r="ET2943" s="1"/>
      <c r="EU2943" s="1"/>
      <c r="EV2943" s="1"/>
      <c r="EW2943" s="1"/>
      <c r="EX2943" s="1"/>
      <c r="EY2943" s="1"/>
      <c r="EZ2943" s="1"/>
      <c r="FA2943" s="1"/>
      <c r="FB2943" s="1"/>
      <c r="FC2943" s="1"/>
      <c r="FD2943" s="1"/>
      <c r="FE2943" s="1"/>
      <c r="FF2943" s="1"/>
      <c r="FG2943" s="1"/>
      <c r="FH2943" s="1"/>
      <c r="FI2943" s="1"/>
      <c r="FJ2943" s="1"/>
      <c r="FK2943" s="1"/>
      <c r="FL2943" s="1"/>
      <c r="FM2943" s="1"/>
      <c r="FN2943" s="1"/>
      <c r="FO2943" s="1"/>
      <c r="FP2943" s="1"/>
      <c r="FQ2943" s="1"/>
      <c r="FR2943" s="1"/>
      <c r="FS2943" s="1"/>
      <c r="FT2943" s="1"/>
      <c r="FU2943" s="1"/>
      <c r="FV2943" s="1"/>
      <c r="FW2943" s="1"/>
      <c r="FX2943" s="1"/>
      <c r="FY2943" s="1"/>
      <c r="FZ2943" s="1"/>
      <c r="GA2943" s="1"/>
      <c r="GB2943" s="1"/>
      <c r="GC2943" s="1"/>
      <c r="GD2943" s="1"/>
      <c r="GE2943" s="1"/>
      <c r="GF2943" s="1"/>
      <c r="GG2943" s="1"/>
      <c r="GH2943" s="1"/>
      <c r="GI2943" s="1"/>
      <c r="GJ2943" s="1"/>
      <c r="GK2943" s="1"/>
      <c r="GL2943" s="1"/>
      <c r="GM2943" s="1"/>
      <c r="GN2943" s="1"/>
      <c r="GO2943" s="1"/>
      <c r="GP2943" s="1"/>
      <c r="GQ2943" s="1"/>
      <c r="GR2943" s="1"/>
      <c r="GS2943" s="1"/>
      <c r="GT2943" s="1"/>
      <c r="GU2943" s="1"/>
      <c r="GV2943" s="1"/>
      <c r="GW2943" s="1"/>
      <c r="GX2943" s="1"/>
      <c r="GY2943" s="1"/>
      <c r="GZ2943" s="1"/>
      <c r="HA2943" s="1"/>
      <c r="HB2943" s="1"/>
      <c r="HC2943" s="1"/>
      <c r="HD2943" s="1"/>
      <c r="HE2943" s="1"/>
      <c r="HF2943" s="1"/>
      <c r="HG2943" s="1"/>
      <c r="HH2943" s="1"/>
      <c r="HI2943" s="1"/>
      <c r="HJ2943" s="1"/>
      <c r="HK2943" s="1"/>
      <c r="HL2943" s="1"/>
      <c r="HM2943" s="1"/>
      <c r="HN2943" s="1"/>
      <c r="HO2943" s="1"/>
      <c r="HP2943" s="1"/>
      <c r="HQ2943" s="1"/>
      <c r="HR2943" s="1"/>
      <c r="HS2943" s="1"/>
      <c r="HT2943" s="1"/>
      <c r="HU2943" s="1"/>
      <c r="HV2943" s="1"/>
      <c r="HW2943" s="1"/>
      <c r="HX2943" s="1"/>
      <c r="HY2943" s="1"/>
      <c r="HZ2943" s="1"/>
      <c r="IA2943" s="1"/>
      <c r="IB2943" s="1"/>
      <c r="IC2943" s="1"/>
      <c r="ID2943" s="1"/>
      <c r="IE2943" s="1"/>
      <c r="IF2943" s="1"/>
      <c r="IG2943" s="1"/>
      <c r="IH2943" s="1"/>
      <c r="II2943" s="1"/>
      <c r="IJ2943" s="1"/>
      <c r="IK2943" s="1"/>
      <c r="IL2943" s="1"/>
      <c r="IM2943" s="1"/>
      <c r="IN2943" s="1"/>
      <c r="IO2943" s="1"/>
      <c r="IP2943" s="1"/>
      <c r="IQ2943" s="1"/>
      <c r="IR2943" s="1"/>
      <c r="IS2943" s="1"/>
      <c r="IT2943" s="1"/>
      <c r="IU2943" s="1"/>
    </row>
    <row r="2944" spans="1:255" s="110" customFormat="1" ht="14.25" customHeight="1">
      <c r="A2944" s="148">
        <v>3498</v>
      </c>
      <c r="B2944" s="139">
        <v>20170708</v>
      </c>
      <c r="C2944" s="57" t="str">
        <f t="shared" si="323"/>
        <v>POS</v>
      </c>
      <c r="D2944" s="115">
        <f t="shared" si="326"/>
        <v>41462</v>
      </c>
      <c r="E2944" s="9" t="s">
        <v>216</v>
      </c>
      <c r="F2944" s="37" t="s">
        <v>25</v>
      </c>
      <c r="G2944" s="11" t="s">
        <v>26</v>
      </c>
      <c r="H2944" s="3"/>
      <c r="I2944" s="3"/>
      <c r="J2944" s="4" t="s">
        <v>175</v>
      </c>
      <c r="K2944" s="31" t="s">
        <v>580</v>
      </c>
      <c r="L2944" s="31" t="s">
        <v>176</v>
      </c>
      <c r="M2944" s="4"/>
      <c r="N2944" s="4"/>
      <c r="O2944" s="4" t="str">
        <f t="shared" si="327"/>
        <v>Ceratina (Zadontomerus) acantha</v>
      </c>
      <c r="P2944" s="85" t="str">
        <f t="shared" si="324"/>
        <v>Ceratina acantha</v>
      </c>
      <c r="Q2944" s="11" t="s">
        <v>29</v>
      </c>
      <c r="R2944" s="11"/>
      <c r="S2944" s="12"/>
      <c r="T2944" s="12"/>
      <c r="U2944" s="12"/>
      <c r="V2944" s="10" t="s">
        <v>182</v>
      </c>
      <c r="W2944" s="118">
        <v>41959</v>
      </c>
      <c r="X2944" s="2"/>
      <c r="Y2944" s="129">
        <f t="shared" si="325"/>
        <v>1</v>
      </c>
      <c r="Z2944" s="110">
        <f t="shared" si="321"/>
        <v>0</v>
      </c>
      <c r="AA2944" s="1">
        <f t="shared" si="322"/>
        <v>0</v>
      </c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  <c r="DN2944" s="1"/>
      <c r="DO2944" s="1"/>
      <c r="DP2944" s="1"/>
      <c r="DQ2944" s="1"/>
      <c r="DR2944" s="1"/>
      <c r="DS2944" s="1"/>
      <c r="DT2944" s="1"/>
      <c r="DU2944" s="1"/>
      <c r="DV2944" s="1"/>
      <c r="DW2944" s="1"/>
      <c r="DX2944" s="1"/>
      <c r="DY2944" s="1"/>
      <c r="DZ2944" s="1"/>
      <c r="EA2944" s="1"/>
      <c r="EB2944" s="1"/>
      <c r="EC2944" s="1"/>
      <c r="ED2944" s="1"/>
      <c r="EE2944" s="1"/>
      <c r="EF2944" s="1"/>
      <c r="EG2944" s="1"/>
      <c r="EH2944" s="1"/>
      <c r="EI2944" s="1"/>
      <c r="EJ2944" s="1"/>
      <c r="EK2944" s="1"/>
      <c r="EL2944" s="1"/>
      <c r="EM2944" s="1"/>
      <c r="EN2944" s="1"/>
      <c r="EO2944" s="1"/>
      <c r="EP2944" s="1"/>
      <c r="EQ2944" s="1"/>
      <c r="ER2944" s="1"/>
      <c r="ES2944" s="1"/>
      <c r="ET2944" s="1"/>
      <c r="EU2944" s="1"/>
      <c r="EV2944" s="1"/>
      <c r="EW2944" s="1"/>
      <c r="EX2944" s="1"/>
      <c r="EY2944" s="1"/>
      <c r="EZ2944" s="1"/>
      <c r="FA2944" s="1"/>
      <c r="FB2944" s="1"/>
      <c r="FC2944" s="1"/>
      <c r="FD2944" s="1"/>
      <c r="FE2944" s="1"/>
      <c r="FF2944" s="1"/>
      <c r="FG2944" s="1"/>
      <c r="FH2944" s="1"/>
      <c r="FI2944" s="1"/>
      <c r="FJ2944" s="1"/>
      <c r="FK2944" s="1"/>
      <c r="FL2944" s="1"/>
      <c r="FM2944" s="1"/>
      <c r="FN2944" s="1"/>
      <c r="FO2944" s="1"/>
      <c r="FP2944" s="1"/>
      <c r="FQ2944" s="1"/>
      <c r="FR2944" s="1"/>
      <c r="FS2944" s="1"/>
      <c r="FT2944" s="1"/>
      <c r="FU2944" s="1"/>
      <c r="FV2944" s="1"/>
      <c r="FW2944" s="1"/>
      <c r="FX2944" s="1"/>
      <c r="FY2944" s="1"/>
      <c r="FZ2944" s="1"/>
      <c r="GA2944" s="1"/>
      <c r="GB2944" s="1"/>
      <c r="GC2944" s="1"/>
      <c r="GD2944" s="1"/>
      <c r="GE2944" s="1"/>
      <c r="GF2944" s="1"/>
      <c r="GG2944" s="1"/>
      <c r="GH2944" s="1"/>
      <c r="GI2944" s="1"/>
      <c r="GJ2944" s="1"/>
      <c r="GK2944" s="1"/>
      <c r="GL2944" s="1"/>
      <c r="GM2944" s="1"/>
      <c r="GN2944" s="1"/>
      <c r="GO2944" s="1"/>
      <c r="GP2944" s="1"/>
      <c r="GQ2944" s="1"/>
      <c r="GR2944" s="1"/>
      <c r="GS2944" s="1"/>
      <c r="GT2944" s="1"/>
      <c r="GU2944" s="1"/>
      <c r="GV2944" s="1"/>
      <c r="GW2944" s="1"/>
      <c r="GX2944" s="1"/>
      <c r="GY2944" s="1"/>
      <c r="GZ2944" s="1"/>
      <c r="HA2944" s="1"/>
      <c r="HB2944" s="1"/>
      <c r="HC2944" s="1"/>
      <c r="HD2944" s="1"/>
      <c r="HE2944" s="1"/>
      <c r="HF2944" s="1"/>
      <c r="HG2944" s="1"/>
      <c r="HH2944" s="1"/>
      <c r="HI2944" s="1"/>
      <c r="HJ2944" s="1"/>
      <c r="HK2944" s="1"/>
      <c r="HL2944" s="1"/>
      <c r="HM2944" s="1"/>
      <c r="HN2944" s="1"/>
      <c r="HO2944" s="1"/>
      <c r="HP2944" s="1"/>
      <c r="HQ2944" s="1"/>
      <c r="HR2944" s="1"/>
      <c r="HS2944" s="1"/>
      <c r="HT2944" s="1"/>
      <c r="HU2944" s="1"/>
      <c r="HV2944" s="1"/>
      <c r="HW2944" s="1"/>
      <c r="HX2944" s="1"/>
      <c r="HY2944" s="1"/>
      <c r="HZ2944" s="1"/>
      <c r="IA2944" s="1"/>
      <c r="IB2944" s="1"/>
      <c r="IC2944" s="1"/>
      <c r="ID2944" s="1"/>
      <c r="IE2944" s="1"/>
      <c r="IF2944" s="1"/>
      <c r="IG2944" s="1"/>
      <c r="IH2944" s="1"/>
      <c r="II2944" s="1"/>
      <c r="IJ2944" s="1"/>
      <c r="IK2944" s="1"/>
      <c r="IL2944" s="1"/>
      <c r="IM2944" s="1"/>
      <c r="IN2944" s="1"/>
      <c r="IO2944" s="1"/>
      <c r="IP2944" s="1"/>
      <c r="IQ2944" s="1"/>
      <c r="IR2944" s="1"/>
      <c r="IS2944" s="1"/>
      <c r="IT2944" s="1"/>
      <c r="IU2944" s="1"/>
    </row>
    <row r="2945" spans="1:255" s="110" customFormat="1" ht="14.25" customHeight="1">
      <c r="A2945" s="148">
        <v>3499</v>
      </c>
      <c r="B2945" s="139">
        <v>20170708</v>
      </c>
      <c r="C2945" s="57" t="str">
        <f t="shared" si="323"/>
        <v>POS</v>
      </c>
      <c r="D2945" s="115">
        <f t="shared" si="326"/>
        <v>41462</v>
      </c>
      <c r="E2945" s="9" t="s">
        <v>216</v>
      </c>
      <c r="F2945" s="37" t="s">
        <v>25</v>
      </c>
      <c r="G2945" s="11" t="s">
        <v>26</v>
      </c>
      <c r="H2945" s="3"/>
      <c r="I2945" s="3"/>
      <c r="J2945" s="4" t="s">
        <v>117</v>
      </c>
      <c r="K2945" s="4" t="s">
        <v>198</v>
      </c>
      <c r="L2945" s="4" t="s">
        <v>913</v>
      </c>
      <c r="M2945" s="4"/>
      <c r="N2945" s="4"/>
      <c r="O2945" s="4" t="str">
        <f t="shared" si="327"/>
        <v>Lasioglossum (Hemihalictus) villosulum</v>
      </c>
      <c r="P2945" s="85" t="str">
        <f t="shared" si="324"/>
        <v>Lasioglossum villosulum</v>
      </c>
      <c r="Q2945" s="11" t="s">
        <v>29</v>
      </c>
      <c r="R2945" s="11"/>
      <c r="S2945" s="12"/>
      <c r="T2945" s="12"/>
      <c r="U2945" s="12"/>
      <c r="V2945" s="10" t="s">
        <v>182</v>
      </c>
      <c r="W2945" s="118">
        <v>42007</v>
      </c>
      <c r="X2945" s="2" t="s">
        <v>1323</v>
      </c>
      <c r="Y2945" s="129">
        <f t="shared" si="325"/>
        <v>1</v>
      </c>
      <c r="Z2945" s="110">
        <f t="shared" ref="Z2945:Z3008" si="328">IF(ISNUMBER(SEARCH($Z$1,X2945)),1,0)</f>
        <v>0</v>
      </c>
      <c r="AA2945" s="1">
        <f t="shared" ref="AA2945:AA3008" si="329">IF(ISNUMBER(SEARCH($AA$1,X2945)),1,0)</f>
        <v>1</v>
      </c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  <c r="DN2945" s="1"/>
      <c r="DO2945" s="1"/>
      <c r="DP2945" s="1"/>
      <c r="DQ2945" s="1"/>
      <c r="DR2945" s="1"/>
      <c r="DS2945" s="1"/>
      <c r="DT2945" s="1"/>
      <c r="DU2945" s="1"/>
      <c r="DV2945" s="1"/>
      <c r="DW2945" s="1"/>
      <c r="DX2945" s="1"/>
      <c r="DY2945" s="1"/>
      <c r="DZ2945" s="1"/>
      <c r="EA2945" s="1"/>
      <c r="EB2945" s="1"/>
      <c r="EC2945" s="1"/>
      <c r="ED2945" s="1"/>
      <c r="EE2945" s="1"/>
      <c r="EF2945" s="1"/>
      <c r="EG2945" s="1"/>
      <c r="EH2945" s="1"/>
      <c r="EI2945" s="1"/>
      <c r="EJ2945" s="1"/>
      <c r="EK2945" s="1"/>
      <c r="EL2945" s="1"/>
      <c r="EM2945" s="1"/>
      <c r="EN2945" s="1"/>
      <c r="EO2945" s="1"/>
      <c r="EP2945" s="1"/>
      <c r="EQ2945" s="1"/>
      <c r="ER2945" s="1"/>
      <c r="ES2945" s="1"/>
      <c r="ET2945" s="1"/>
      <c r="EU2945" s="1"/>
      <c r="EV2945" s="1"/>
      <c r="EW2945" s="1"/>
      <c r="EX2945" s="1"/>
      <c r="EY2945" s="1"/>
      <c r="EZ2945" s="1"/>
      <c r="FA2945" s="1"/>
      <c r="FB2945" s="1"/>
      <c r="FC2945" s="1"/>
      <c r="FD2945" s="1"/>
      <c r="FE2945" s="1"/>
      <c r="FF2945" s="1"/>
      <c r="FG2945" s="1"/>
      <c r="FH2945" s="1"/>
      <c r="FI2945" s="1"/>
      <c r="FJ2945" s="1"/>
      <c r="FK2945" s="1"/>
      <c r="FL2945" s="1"/>
      <c r="FM2945" s="1"/>
      <c r="FN2945" s="1"/>
      <c r="FO2945" s="1"/>
      <c r="FP2945" s="1"/>
      <c r="FQ2945" s="1"/>
      <c r="FR2945" s="1"/>
      <c r="FS2945" s="1"/>
      <c r="FT2945" s="1"/>
      <c r="FU2945" s="1"/>
      <c r="FV2945" s="1"/>
      <c r="FW2945" s="1"/>
      <c r="FX2945" s="1"/>
      <c r="FY2945" s="1"/>
      <c r="FZ2945" s="1"/>
      <c r="GA2945" s="1"/>
      <c r="GB2945" s="1"/>
      <c r="GC2945" s="1"/>
      <c r="GD2945" s="1"/>
      <c r="GE2945" s="1"/>
      <c r="GF2945" s="1"/>
      <c r="GG2945" s="1"/>
      <c r="GH2945" s="1"/>
      <c r="GI2945" s="1"/>
      <c r="GJ2945" s="1"/>
      <c r="GK2945" s="1"/>
      <c r="GL2945" s="1"/>
      <c r="GM2945" s="1"/>
      <c r="GN2945" s="1"/>
      <c r="GO2945" s="1"/>
      <c r="GP2945" s="1"/>
      <c r="GQ2945" s="1"/>
      <c r="GR2945" s="1"/>
      <c r="GS2945" s="1"/>
      <c r="GT2945" s="1"/>
      <c r="GU2945" s="1"/>
      <c r="GV2945" s="1"/>
      <c r="GW2945" s="1"/>
      <c r="GX2945" s="1"/>
      <c r="GY2945" s="1"/>
      <c r="GZ2945" s="1"/>
      <c r="HA2945" s="1"/>
      <c r="HB2945" s="1"/>
      <c r="HC2945" s="1"/>
      <c r="HD2945" s="1"/>
      <c r="HE2945" s="1"/>
      <c r="HF2945" s="1"/>
      <c r="HG2945" s="1"/>
      <c r="HH2945" s="1"/>
      <c r="HI2945" s="1"/>
      <c r="HJ2945" s="1"/>
      <c r="HK2945" s="1"/>
      <c r="HL2945" s="1"/>
      <c r="HM2945" s="1"/>
      <c r="HN2945" s="1"/>
      <c r="HO2945" s="1"/>
      <c r="HP2945" s="1"/>
      <c r="HQ2945" s="1"/>
      <c r="HR2945" s="1"/>
      <c r="HS2945" s="1"/>
      <c r="HT2945" s="1"/>
      <c r="HU2945" s="1"/>
      <c r="HV2945" s="1"/>
      <c r="HW2945" s="1"/>
      <c r="HX2945" s="1"/>
      <c r="HY2945" s="1"/>
      <c r="HZ2945" s="1"/>
      <c r="IA2945" s="1"/>
      <c r="IB2945" s="1"/>
      <c r="IC2945" s="1"/>
      <c r="ID2945" s="1"/>
      <c r="IE2945" s="1"/>
      <c r="IF2945" s="1"/>
      <c r="IG2945" s="1"/>
      <c r="IH2945" s="1"/>
      <c r="II2945" s="1"/>
      <c r="IJ2945" s="1"/>
      <c r="IK2945" s="1"/>
      <c r="IL2945" s="1"/>
      <c r="IM2945" s="1"/>
      <c r="IN2945" s="1"/>
      <c r="IO2945" s="1"/>
      <c r="IP2945" s="1"/>
      <c r="IQ2945" s="1"/>
      <c r="IR2945" s="1"/>
      <c r="IS2945" s="1"/>
      <c r="IT2945" s="1"/>
      <c r="IU2945" s="1"/>
    </row>
    <row r="2946" spans="1:255" s="110" customFormat="1" ht="14.25" customHeight="1">
      <c r="A2946" s="148">
        <v>3500</v>
      </c>
      <c r="B2946" s="139">
        <v>20170708</v>
      </c>
      <c r="C2946" s="57" t="str">
        <f t="shared" ref="C2946:C3009" si="330">LEFT(E2946,3)</f>
        <v>POS</v>
      </c>
      <c r="D2946" s="115">
        <f t="shared" si="326"/>
        <v>41462</v>
      </c>
      <c r="E2946" s="9" t="s">
        <v>217</v>
      </c>
      <c r="F2946" s="37" t="s">
        <v>25</v>
      </c>
      <c r="G2946" s="11" t="s">
        <v>26</v>
      </c>
      <c r="H2946" s="3"/>
      <c r="I2946" s="3"/>
      <c r="J2946" s="4" t="s">
        <v>27</v>
      </c>
      <c r="K2946" s="4" t="s">
        <v>577</v>
      </c>
      <c r="L2946" s="4" t="s">
        <v>39</v>
      </c>
      <c r="M2946" s="4"/>
      <c r="N2946" s="4"/>
      <c r="O2946" s="4" t="str">
        <f t="shared" si="327"/>
        <v>Bombus (Thoracobombus) fervidus</v>
      </c>
      <c r="P2946" s="85" t="str">
        <f t="shared" ref="P2946:P3009" si="331">J2946&amp;" "&amp;L2946</f>
        <v>Bombus fervidus</v>
      </c>
      <c r="Q2946" s="11" t="s">
        <v>29</v>
      </c>
      <c r="R2946" s="11"/>
      <c r="S2946" s="12"/>
      <c r="T2946" s="12"/>
      <c r="U2946" s="12"/>
      <c r="V2946" s="10" t="s">
        <v>182</v>
      </c>
      <c r="W2946" s="118">
        <v>41984</v>
      </c>
      <c r="X2946" s="2"/>
      <c r="Y2946" s="129">
        <f t="shared" ref="Y2946:Y3009" si="332">IF(R2946&gt;0,R2946,1)</f>
        <v>1</v>
      </c>
      <c r="Z2946" s="110">
        <f t="shared" si="328"/>
        <v>0</v>
      </c>
      <c r="AA2946" s="1">
        <f t="shared" si="329"/>
        <v>0</v>
      </c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  <c r="DN2946" s="1"/>
      <c r="DO2946" s="1"/>
      <c r="DP2946" s="1"/>
      <c r="DQ2946" s="1"/>
      <c r="DR2946" s="1"/>
      <c r="DS2946" s="1"/>
      <c r="DT2946" s="1"/>
      <c r="DU2946" s="1"/>
      <c r="DV2946" s="1"/>
      <c r="DW2946" s="1"/>
      <c r="DX2946" s="1"/>
      <c r="DY2946" s="1"/>
      <c r="DZ2946" s="1"/>
      <c r="EA2946" s="1"/>
      <c r="EB2946" s="1"/>
      <c r="EC2946" s="1"/>
      <c r="ED2946" s="1"/>
      <c r="EE2946" s="1"/>
      <c r="EF2946" s="1"/>
      <c r="EG2946" s="1"/>
      <c r="EH2946" s="1"/>
      <c r="EI2946" s="1"/>
      <c r="EJ2946" s="1"/>
      <c r="EK2946" s="1"/>
      <c r="EL2946" s="1"/>
      <c r="EM2946" s="1"/>
      <c r="EN2946" s="1"/>
      <c r="EO2946" s="1"/>
      <c r="EP2946" s="1"/>
      <c r="EQ2946" s="1"/>
      <c r="ER2946" s="1"/>
      <c r="ES2946" s="1"/>
      <c r="ET2946" s="1"/>
      <c r="EU2946" s="1"/>
      <c r="EV2946" s="1"/>
      <c r="EW2946" s="1"/>
      <c r="EX2946" s="1"/>
      <c r="EY2946" s="1"/>
      <c r="EZ2946" s="1"/>
      <c r="FA2946" s="1"/>
      <c r="FB2946" s="1"/>
      <c r="FC2946" s="1"/>
      <c r="FD2946" s="1"/>
      <c r="FE2946" s="1"/>
      <c r="FF2946" s="1"/>
      <c r="FG2946" s="1"/>
      <c r="FH2946" s="1"/>
      <c r="FI2946" s="1"/>
      <c r="FJ2946" s="1"/>
      <c r="FK2946" s="1"/>
      <c r="FL2946" s="1"/>
      <c r="FM2946" s="1"/>
      <c r="FN2946" s="1"/>
      <c r="FO2946" s="1"/>
      <c r="FP2946" s="1"/>
      <c r="FQ2946" s="1"/>
      <c r="FR2946" s="1"/>
      <c r="FS2946" s="1"/>
      <c r="FT2946" s="1"/>
      <c r="FU2946" s="1"/>
      <c r="FV2946" s="1"/>
      <c r="FW2946" s="1"/>
      <c r="FX2946" s="1"/>
      <c r="FY2946" s="1"/>
      <c r="FZ2946" s="1"/>
      <c r="GA2946" s="1"/>
      <c r="GB2946" s="1"/>
      <c r="GC2946" s="1"/>
      <c r="GD2946" s="1"/>
      <c r="GE2946" s="1"/>
      <c r="GF2946" s="1"/>
      <c r="GG2946" s="1"/>
      <c r="GH2946" s="1"/>
      <c r="GI2946" s="1"/>
      <c r="GJ2946" s="1"/>
      <c r="GK2946" s="1"/>
      <c r="GL2946" s="1"/>
      <c r="GM2946" s="1"/>
      <c r="GN2946" s="1"/>
      <c r="GO2946" s="1"/>
      <c r="GP2946" s="1"/>
      <c r="GQ2946" s="1"/>
      <c r="GR2946" s="1"/>
      <c r="GS2946" s="1"/>
      <c r="GT2946" s="1"/>
      <c r="GU2946" s="1"/>
      <c r="GV2946" s="1"/>
      <c r="GW2946" s="1"/>
      <c r="GX2946" s="1"/>
      <c r="GY2946" s="1"/>
      <c r="GZ2946" s="1"/>
      <c r="HA2946" s="1"/>
      <c r="HB2946" s="1"/>
      <c r="HC2946" s="1"/>
      <c r="HD2946" s="1"/>
      <c r="HE2946" s="1"/>
      <c r="HF2946" s="1"/>
      <c r="HG2946" s="1"/>
      <c r="HH2946" s="1"/>
      <c r="HI2946" s="1"/>
      <c r="HJ2946" s="1"/>
      <c r="HK2946" s="1"/>
      <c r="HL2946" s="1"/>
      <c r="HM2946" s="1"/>
      <c r="HN2946" s="1"/>
      <c r="HO2946" s="1"/>
      <c r="HP2946" s="1"/>
      <c r="HQ2946" s="1"/>
      <c r="HR2946" s="1"/>
      <c r="HS2946" s="1"/>
      <c r="HT2946" s="1"/>
      <c r="HU2946" s="1"/>
      <c r="HV2946" s="1"/>
      <c r="HW2946" s="1"/>
      <c r="HX2946" s="1"/>
      <c r="HY2946" s="1"/>
      <c r="HZ2946" s="1"/>
      <c r="IA2946" s="1"/>
      <c r="IB2946" s="1"/>
      <c r="IC2946" s="1"/>
      <c r="ID2946" s="1"/>
      <c r="IE2946" s="1"/>
      <c r="IF2946" s="1"/>
      <c r="IG2946" s="1"/>
      <c r="IH2946" s="1"/>
      <c r="II2946" s="1"/>
      <c r="IJ2946" s="1"/>
      <c r="IK2946" s="1"/>
      <c r="IL2946" s="1"/>
      <c r="IM2946" s="1"/>
      <c r="IN2946" s="1"/>
      <c r="IO2946" s="1"/>
      <c r="IP2946" s="1"/>
      <c r="IQ2946" s="1"/>
      <c r="IR2946" s="1"/>
      <c r="IS2946" s="1"/>
      <c r="IT2946" s="1"/>
      <c r="IU2946" s="1"/>
    </row>
    <row r="2947" spans="1:255" s="110" customFormat="1" ht="14.25" customHeight="1">
      <c r="A2947" s="148">
        <v>3501</v>
      </c>
      <c r="B2947" s="139">
        <v>20170708</v>
      </c>
      <c r="C2947" s="57" t="str">
        <f t="shared" si="330"/>
        <v>POS</v>
      </c>
      <c r="D2947" s="115">
        <f t="shared" si="326"/>
        <v>41462</v>
      </c>
      <c r="E2947" s="9" t="s">
        <v>217</v>
      </c>
      <c r="F2947" s="37" t="s">
        <v>25</v>
      </c>
      <c r="G2947" s="11" t="s">
        <v>26</v>
      </c>
      <c r="H2947" s="3"/>
      <c r="I2947" s="3"/>
      <c r="J2947" s="4" t="s">
        <v>27</v>
      </c>
      <c r="K2947" s="4" t="s">
        <v>577</v>
      </c>
      <c r="L2947" s="4" t="s">
        <v>39</v>
      </c>
      <c r="M2947" s="4"/>
      <c r="N2947" s="4"/>
      <c r="O2947" s="4" t="str">
        <f t="shared" si="327"/>
        <v>Bombus (Thoracobombus) fervidus</v>
      </c>
      <c r="P2947" s="85" t="str">
        <f t="shared" si="331"/>
        <v>Bombus fervidus</v>
      </c>
      <c r="Q2947" s="11" t="s">
        <v>29</v>
      </c>
      <c r="R2947" s="11"/>
      <c r="S2947" s="12"/>
      <c r="T2947" s="12"/>
      <c r="U2947" s="12"/>
      <c r="V2947" s="10" t="s">
        <v>182</v>
      </c>
      <c r="W2947" s="118">
        <v>41984</v>
      </c>
      <c r="X2947" s="2"/>
      <c r="Y2947" s="129">
        <f t="shared" si="332"/>
        <v>1</v>
      </c>
      <c r="Z2947" s="110">
        <f t="shared" si="328"/>
        <v>0</v>
      </c>
      <c r="AA2947" s="1">
        <f t="shared" si="329"/>
        <v>0</v>
      </c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  <c r="DN2947" s="1"/>
      <c r="DO2947" s="1"/>
      <c r="DP2947" s="1"/>
      <c r="DQ2947" s="1"/>
      <c r="DR2947" s="1"/>
      <c r="DS2947" s="1"/>
      <c r="DT2947" s="1"/>
      <c r="DU2947" s="1"/>
      <c r="DV2947" s="1"/>
      <c r="DW2947" s="1"/>
      <c r="DX2947" s="1"/>
      <c r="DY2947" s="1"/>
      <c r="DZ2947" s="1"/>
      <c r="EA2947" s="1"/>
      <c r="EB2947" s="1"/>
      <c r="EC2947" s="1"/>
      <c r="ED2947" s="1"/>
      <c r="EE2947" s="1"/>
      <c r="EF2947" s="1"/>
      <c r="EG2947" s="1"/>
      <c r="EH2947" s="1"/>
      <c r="EI2947" s="1"/>
      <c r="EJ2947" s="1"/>
      <c r="EK2947" s="1"/>
      <c r="EL2947" s="1"/>
      <c r="EM2947" s="1"/>
      <c r="EN2947" s="1"/>
      <c r="EO2947" s="1"/>
      <c r="EP2947" s="1"/>
      <c r="EQ2947" s="1"/>
      <c r="ER2947" s="1"/>
      <c r="ES2947" s="1"/>
      <c r="ET2947" s="1"/>
      <c r="EU2947" s="1"/>
      <c r="EV2947" s="1"/>
      <c r="EW2947" s="1"/>
      <c r="EX2947" s="1"/>
      <c r="EY2947" s="1"/>
      <c r="EZ2947" s="1"/>
      <c r="FA2947" s="1"/>
      <c r="FB2947" s="1"/>
      <c r="FC2947" s="1"/>
      <c r="FD2947" s="1"/>
      <c r="FE2947" s="1"/>
      <c r="FF2947" s="1"/>
      <c r="FG2947" s="1"/>
      <c r="FH2947" s="1"/>
      <c r="FI2947" s="1"/>
      <c r="FJ2947" s="1"/>
      <c r="FK2947" s="1"/>
      <c r="FL2947" s="1"/>
      <c r="FM2947" s="1"/>
      <c r="FN2947" s="1"/>
      <c r="FO2947" s="1"/>
      <c r="FP2947" s="1"/>
      <c r="FQ2947" s="1"/>
      <c r="FR2947" s="1"/>
      <c r="FS2947" s="1"/>
      <c r="FT2947" s="1"/>
      <c r="FU2947" s="1"/>
      <c r="FV2947" s="1"/>
      <c r="FW2947" s="1"/>
      <c r="FX2947" s="1"/>
      <c r="FY2947" s="1"/>
      <c r="FZ2947" s="1"/>
      <c r="GA2947" s="1"/>
      <c r="GB2947" s="1"/>
      <c r="GC2947" s="1"/>
      <c r="GD2947" s="1"/>
      <c r="GE2947" s="1"/>
      <c r="GF2947" s="1"/>
      <c r="GG2947" s="1"/>
      <c r="GH2947" s="1"/>
      <c r="GI2947" s="1"/>
      <c r="GJ2947" s="1"/>
      <c r="GK2947" s="1"/>
      <c r="GL2947" s="1"/>
      <c r="GM2947" s="1"/>
      <c r="GN2947" s="1"/>
      <c r="GO2947" s="1"/>
      <c r="GP2947" s="1"/>
      <c r="GQ2947" s="1"/>
      <c r="GR2947" s="1"/>
      <c r="GS2947" s="1"/>
      <c r="GT2947" s="1"/>
      <c r="GU2947" s="1"/>
      <c r="GV2947" s="1"/>
      <c r="GW2947" s="1"/>
      <c r="GX2947" s="1"/>
      <c r="GY2947" s="1"/>
      <c r="GZ2947" s="1"/>
      <c r="HA2947" s="1"/>
      <c r="HB2947" s="1"/>
      <c r="HC2947" s="1"/>
      <c r="HD2947" s="1"/>
      <c r="HE2947" s="1"/>
      <c r="HF2947" s="1"/>
      <c r="HG2947" s="1"/>
      <c r="HH2947" s="1"/>
      <c r="HI2947" s="1"/>
      <c r="HJ2947" s="1"/>
      <c r="HK2947" s="1"/>
      <c r="HL2947" s="1"/>
      <c r="HM2947" s="1"/>
      <c r="HN2947" s="1"/>
      <c r="HO2947" s="1"/>
      <c r="HP2947" s="1"/>
      <c r="HQ2947" s="1"/>
      <c r="HR2947" s="1"/>
      <c r="HS2947" s="1"/>
      <c r="HT2947" s="1"/>
      <c r="HU2947" s="1"/>
      <c r="HV2947" s="1"/>
      <c r="HW2947" s="1"/>
      <c r="HX2947" s="1"/>
      <c r="HY2947" s="1"/>
      <c r="HZ2947" s="1"/>
      <c r="IA2947" s="1"/>
      <c r="IB2947" s="1"/>
      <c r="IC2947" s="1"/>
      <c r="ID2947" s="1"/>
      <c r="IE2947" s="1"/>
      <c r="IF2947" s="1"/>
      <c r="IG2947" s="1"/>
      <c r="IH2947" s="1"/>
      <c r="II2947" s="1"/>
      <c r="IJ2947" s="1"/>
      <c r="IK2947" s="1"/>
      <c r="IL2947" s="1"/>
      <c r="IM2947" s="1"/>
      <c r="IN2947" s="1"/>
      <c r="IO2947" s="1"/>
      <c r="IP2947" s="1"/>
      <c r="IQ2947" s="1"/>
      <c r="IR2947" s="1"/>
      <c r="IS2947" s="1"/>
      <c r="IT2947" s="1"/>
      <c r="IU2947" s="1"/>
    </row>
    <row r="2948" spans="1:255" s="110" customFormat="1" ht="14.25" customHeight="1">
      <c r="A2948" s="148">
        <v>3502</v>
      </c>
      <c r="B2948" s="139">
        <v>20170708</v>
      </c>
      <c r="C2948" s="57" t="str">
        <f t="shared" si="330"/>
        <v>POS</v>
      </c>
      <c r="D2948" s="115">
        <f t="shared" si="326"/>
        <v>41462</v>
      </c>
      <c r="E2948" s="9" t="s">
        <v>217</v>
      </c>
      <c r="F2948" s="37" t="s">
        <v>25</v>
      </c>
      <c r="G2948" s="11" t="s">
        <v>26</v>
      </c>
      <c r="H2948" s="3"/>
      <c r="I2948" s="3"/>
      <c r="J2948" s="4" t="s">
        <v>27</v>
      </c>
      <c r="K2948" s="4" t="s">
        <v>577</v>
      </c>
      <c r="L2948" s="4" t="s">
        <v>39</v>
      </c>
      <c r="M2948" s="4"/>
      <c r="N2948" s="4"/>
      <c r="O2948" s="4" t="str">
        <f t="shared" si="327"/>
        <v>Bombus (Thoracobombus) fervidus</v>
      </c>
      <c r="P2948" s="85" t="str">
        <f t="shared" si="331"/>
        <v>Bombus fervidus</v>
      </c>
      <c r="Q2948" s="11" t="s">
        <v>29</v>
      </c>
      <c r="R2948" s="11"/>
      <c r="S2948" s="12"/>
      <c r="T2948" s="12"/>
      <c r="U2948" s="12"/>
      <c r="V2948" s="10" t="s">
        <v>182</v>
      </c>
      <c r="W2948" s="118">
        <v>41984</v>
      </c>
      <c r="X2948" s="2"/>
      <c r="Y2948" s="129">
        <f t="shared" si="332"/>
        <v>1</v>
      </c>
      <c r="Z2948" s="110">
        <f t="shared" si="328"/>
        <v>0</v>
      </c>
      <c r="AA2948" s="1">
        <f t="shared" si="329"/>
        <v>0</v>
      </c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  <c r="DN2948" s="1"/>
      <c r="DO2948" s="1"/>
      <c r="DP2948" s="1"/>
      <c r="DQ2948" s="1"/>
      <c r="DR2948" s="1"/>
      <c r="DS2948" s="1"/>
      <c r="DT2948" s="1"/>
      <c r="DU2948" s="1"/>
      <c r="DV2948" s="1"/>
      <c r="DW2948" s="1"/>
      <c r="DX2948" s="1"/>
      <c r="DY2948" s="1"/>
      <c r="DZ2948" s="1"/>
      <c r="EA2948" s="1"/>
      <c r="EB2948" s="1"/>
      <c r="EC2948" s="1"/>
      <c r="ED2948" s="1"/>
      <c r="EE2948" s="1"/>
      <c r="EF2948" s="1"/>
      <c r="EG2948" s="1"/>
      <c r="EH2948" s="1"/>
      <c r="EI2948" s="1"/>
      <c r="EJ2948" s="1"/>
      <c r="EK2948" s="1"/>
      <c r="EL2948" s="1"/>
      <c r="EM2948" s="1"/>
      <c r="EN2948" s="1"/>
      <c r="EO2948" s="1"/>
      <c r="EP2948" s="1"/>
      <c r="EQ2948" s="1"/>
      <c r="ER2948" s="1"/>
      <c r="ES2948" s="1"/>
      <c r="ET2948" s="1"/>
      <c r="EU2948" s="1"/>
      <c r="EV2948" s="1"/>
      <c r="EW2948" s="1"/>
      <c r="EX2948" s="1"/>
      <c r="EY2948" s="1"/>
      <c r="EZ2948" s="1"/>
      <c r="FA2948" s="1"/>
      <c r="FB2948" s="1"/>
      <c r="FC2948" s="1"/>
      <c r="FD2948" s="1"/>
      <c r="FE2948" s="1"/>
      <c r="FF2948" s="1"/>
      <c r="FG2948" s="1"/>
      <c r="FH2948" s="1"/>
      <c r="FI2948" s="1"/>
      <c r="FJ2948" s="1"/>
      <c r="FK2948" s="1"/>
      <c r="FL2948" s="1"/>
      <c r="FM2948" s="1"/>
      <c r="FN2948" s="1"/>
      <c r="FO2948" s="1"/>
      <c r="FP2948" s="1"/>
      <c r="FQ2948" s="1"/>
      <c r="FR2948" s="1"/>
      <c r="FS2948" s="1"/>
      <c r="FT2948" s="1"/>
      <c r="FU2948" s="1"/>
      <c r="FV2948" s="1"/>
      <c r="FW2948" s="1"/>
      <c r="FX2948" s="1"/>
      <c r="FY2948" s="1"/>
      <c r="FZ2948" s="1"/>
      <c r="GA2948" s="1"/>
      <c r="GB2948" s="1"/>
      <c r="GC2948" s="1"/>
      <c r="GD2948" s="1"/>
      <c r="GE2948" s="1"/>
      <c r="GF2948" s="1"/>
      <c r="GG2948" s="1"/>
      <c r="GH2948" s="1"/>
      <c r="GI2948" s="1"/>
      <c r="GJ2948" s="1"/>
      <c r="GK2948" s="1"/>
      <c r="GL2948" s="1"/>
      <c r="GM2948" s="1"/>
      <c r="GN2948" s="1"/>
      <c r="GO2948" s="1"/>
      <c r="GP2948" s="1"/>
      <c r="GQ2948" s="1"/>
      <c r="GR2948" s="1"/>
      <c r="GS2948" s="1"/>
      <c r="GT2948" s="1"/>
      <c r="GU2948" s="1"/>
      <c r="GV2948" s="1"/>
      <c r="GW2948" s="1"/>
      <c r="GX2948" s="1"/>
      <c r="GY2948" s="1"/>
      <c r="GZ2948" s="1"/>
      <c r="HA2948" s="1"/>
      <c r="HB2948" s="1"/>
      <c r="HC2948" s="1"/>
      <c r="HD2948" s="1"/>
      <c r="HE2948" s="1"/>
      <c r="HF2948" s="1"/>
      <c r="HG2948" s="1"/>
      <c r="HH2948" s="1"/>
      <c r="HI2948" s="1"/>
      <c r="HJ2948" s="1"/>
      <c r="HK2948" s="1"/>
      <c r="HL2948" s="1"/>
      <c r="HM2948" s="1"/>
      <c r="HN2948" s="1"/>
      <c r="HO2948" s="1"/>
      <c r="HP2948" s="1"/>
      <c r="HQ2948" s="1"/>
      <c r="HR2948" s="1"/>
      <c r="HS2948" s="1"/>
      <c r="HT2948" s="1"/>
      <c r="HU2948" s="1"/>
      <c r="HV2948" s="1"/>
      <c r="HW2948" s="1"/>
      <c r="HX2948" s="1"/>
      <c r="HY2948" s="1"/>
      <c r="HZ2948" s="1"/>
      <c r="IA2948" s="1"/>
      <c r="IB2948" s="1"/>
      <c r="IC2948" s="1"/>
      <c r="ID2948" s="1"/>
      <c r="IE2948" s="1"/>
      <c r="IF2948" s="1"/>
      <c r="IG2948" s="1"/>
      <c r="IH2948" s="1"/>
      <c r="II2948" s="1"/>
      <c r="IJ2948" s="1"/>
      <c r="IK2948" s="1"/>
      <c r="IL2948" s="1"/>
      <c r="IM2948" s="1"/>
      <c r="IN2948" s="1"/>
      <c r="IO2948" s="1"/>
      <c r="IP2948" s="1"/>
      <c r="IQ2948" s="1"/>
      <c r="IR2948" s="1"/>
      <c r="IS2948" s="1"/>
      <c r="IT2948" s="1"/>
      <c r="IU2948" s="1"/>
    </row>
    <row r="2949" spans="1:255" s="110" customFormat="1" ht="14.25" customHeight="1">
      <c r="A2949" s="150">
        <v>3503</v>
      </c>
      <c r="B2949" s="140">
        <v>20170708</v>
      </c>
      <c r="C2949" s="57" t="str">
        <f t="shared" si="330"/>
        <v>POS</v>
      </c>
      <c r="D2949" s="114">
        <f t="shared" si="326"/>
        <v>41462</v>
      </c>
      <c r="E2949" s="9" t="s">
        <v>217</v>
      </c>
      <c r="F2949" s="37" t="s">
        <v>25</v>
      </c>
      <c r="G2949" s="11" t="s">
        <v>26</v>
      </c>
      <c r="H2949" s="3"/>
      <c r="I2949" s="3"/>
      <c r="J2949" s="4" t="s">
        <v>91</v>
      </c>
      <c r="K2949" s="112" t="s">
        <v>590</v>
      </c>
      <c r="L2949" s="4" t="s">
        <v>98</v>
      </c>
      <c r="M2949" s="4"/>
      <c r="N2949" s="4" t="s">
        <v>31</v>
      </c>
      <c r="O2949" s="4" t="str">
        <f t="shared" si="327"/>
        <v>Megachile (Xanthosarus) perihirta</v>
      </c>
      <c r="P2949" s="85" t="str">
        <f t="shared" si="331"/>
        <v>Megachile perihirta</v>
      </c>
      <c r="Q2949" s="11" t="s">
        <v>29</v>
      </c>
      <c r="R2949" s="11"/>
      <c r="S2949" s="12"/>
      <c r="T2949" s="12"/>
      <c r="U2949" s="12"/>
      <c r="V2949" s="10" t="s">
        <v>58</v>
      </c>
      <c r="W2949" s="6">
        <v>41785</v>
      </c>
      <c r="X2949" s="2"/>
      <c r="Y2949" s="129">
        <f t="shared" si="332"/>
        <v>1</v>
      </c>
      <c r="Z2949" s="110">
        <f t="shared" si="328"/>
        <v>0</v>
      </c>
      <c r="AA2949" s="1">
        <f t="shared" si="329"/>
        <v>0</v>
      </c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  <c r="DN2949" s="1"/>
      <c r="DO2949" s="1"/>
      <c r="DP2949" s="1"/>
      <c r="DQ2949" s="1"/>
      <c r="DR2949" s="1"/>
      <c r="DS2949" s="1"/>
      <c r="DT2949" s="1"/>
      <c r="DU2949" s="1"/>
      <c r="DV2949" s="1"/>
      <c r="DW2949" s="1"/>
      <c r="DX2949" s="1"/>
      <c r="DY2949" s="1"/>
      <c r="DZ2949" s="1"/>
      <c r="EA2949" s="1"/>
      <c r="EB2949" s="1"/>
      <c r="EC2949" s="1"/>
      <c r="ED2949" s="1"/>
      <c r="EE2949" s="1"/>
      <c r="EF2949" s="1"/>
      <c r="EG2949" s="1"/>
      <c r="EH2949" s="1"/>
      <c r="EI2949" s="1"/>
      <c r="EJ2949" s="1"/>
      <c r="EK2949" s="1"/>
      <c r="EL2949" s="1"/>
      <c r="EM2949" s="1"/>
      <c r="EN2949" s="1"/>
      <c r="EO2949" s="1"/>
      <c r="EP2949" s="1"/>
      <c r="EQ2949" s="1"/>
      <c r="ER2949" s="1"/>
      <c r="ES2949" s="1"/>
      <c r="ET2949" s="1"/>
      <c r="EU2949" s="1"/>
      <c r="EV2949" s="1"/>
      <c r="EW2949" s="1"/>
      <c r="EX2949" s="1"/>
      <c r="EY2949" s="1"/>
      <c r="EZ2949" s="1"/>
      <c r="FA2949" s="1"/>
      <c r="FB2949" s="1"/>
      <c r="FC2949" s="1"/>
      <c r="FD2949" s="1"/>
      <c r="FE2949" s="1"/>
      <c r="FF2949" s="1"/>
      <c r="FG2949" s="1"/>
      <c r="FH2949" s="1"/>
      <c r="FI2949" s="1"/>
      <c r="FJ2949" s="1"/>
      <c r="FK2949" s="1"/>
      <c r="FL2949" s="1"/>
      <c r="FM2949" s="1"/>
      <c r="FN2949" s="1"/>
      <c r="FO2949" s="1"/>
      <c r="FP2949" s="1"/>
      <c r="FQ2949" s="1"/>
      <c r="FR2949" s="1"/>
      <c r="FS2949" s="1"/>
      <c r="FT2949" s="1"/>
      <c r="FU2949" s="1"/>
      <c r="FV2949" s="1"/>
      <c r="FW2949" s="1"/>
      <c r="FX2949" s="1"/>
      <c r="FY2949" s="1"/>
      <c r="FZ2949" s="1"/>
      <c r="GA2949" s="1"/>
      <c r="GB2949" s="1"/>
      <c r="GC2949" s="1"/>
      <c r="GD2949" s="1"/>
      <c r="GE2949" s="1"/>
      <c r="GF2949" s="1"/>
      <c r="GG2949" s="1"/>
      <c r="GH2949" s="1"/>
      <c r="GI2949" s="1"/>
      <c r="GJ2949" s="1"/>
      <c r="GK2949" s="1"/>
      <c r="GL2949" s="1"/>
      <c r="GM2949" s="1"/>
      <c r="GN2949" s="1"/>
      <c r="GO2949" s="1"/>
      <c r="GP2949" s="1"/>
      <c r="GQ2949" s="1"/>
      <c r="GR2949" s="1"/>
      <c r="GS2949" s="1"/>
      <c r="GT2949" s="1"/>
      <c r="GU2949" s="1"/>
      <c r="GV2949" s="1"/>
      <c r="GW2949" s="1"/>
      <c r="GX2949" s="1"/>
      <c r="GY2949" s="1"/>
      <c r="GZ2949" s="1"/>
      <c r="HA2949" s="1"/>
      <c r="HB2949" s="1"/>
      <c r="HC2949" s="1"/>
      <c r="HD2949" s="1"/>
      <c r="HE2949" s="1"/>
      <c r="HF2949" s="1"/>
      <c r="HG2949" s="1"/>
      <c r="HH2949" s="1"/>
      <c r="HI2949" s="1"/>
      <c r="HJ2949" s="1"/>
      <c r="HK2949" s="1"/>
      <c r="HL2949" s="1"/>
      <c r="HM2949" s="1"/>
      <c r="HN2949" s="1"/>
      <c r="HO2949" s="1"/>
      <c r="HP2949" s="1"/>
      <c r="HQ2949" s="1"/>
      <c r="HR2949" s="1"/>
      <c r="HS2949" s="1"/>
      <c r="HT2949" s="1"/>
      <c r="HU2949" s="1"/>
      <c r="HV2949" s="1"/>
      <c r="HW2949" s="1"/>
      <c r="HX2949" s="1"/>
      <c r="HY2949" s="1"/>
      <c r="HZ2949" s="1"/>
      <c r="IA2949" s="1"/>
      <c r="IB2949" s="1"/>
      <c r="IC2949" s="1"/>
      <c r="ID2949" s="1"/>
      <c r="IE2949" s="1"/>
      <c r="IF2949" s="1"/>
      <c r="IG2949" s="1"/>
      <c r="IH2949" s="1"/>
      <c r="II2949" s="1"/>
      <c r="IJ2949" s="1"/>
      <c r="IK2949" s="1"/>
      <c r="IL2949" s="1"/>
      <c r="IM2949" s="1"/>
      <c r="IN2949" s="1"/>
      <c r="IO2949" s="1"/>
      <c r="IP2949" s="1"/>
      <c r="IQ2949" s="1"/>
      <c r="IR2949" s="1"/>
      <c r="IS2949" s="1"/>
      <c r="IT2949" s="1"/>
      <c r="IU2949" s="1"/>
    </row>
    <row r="2950" spans="1:255" s="110" customFormat="1" ht="14.25" customHeight="1">
      <c r="A2950" s="148">
        <v>3504</v>
      </c>
      <c r="B2950" s="139">
        <v>20170708</v>
      </c>
      <c r="C2950" s="57" t="str">
        <f t="shared" si="330"/>
        <v>POS</v>
      </c>
      <c r="D2950" s="115">
        <f t="shared" si="326"/>
        <v>41462</v>
      </c>
      <c r="E2950" s="9" t="s">
        <v>217</v>
      </c>
      <c r="F2950" s="37" t="s">
        <v>25</v>
      </c>
      <c r="G2950" s="11" t="s">
        <v>26</v>
      </c>
      <c r="H2950" s="3"/>
      <c r="I2950" s="3"/>
      <c r="J2950" s="4" t="s">
        <v>91</v>
      </c>
      <c r="K2950" s="31" t="s">
        <v>91</v>
      </c>
      <c r="L2950" s="4" t="s">
        <v>96</v>
      </c>
      <c r="M2950" s="4"/>
      <c r="N2950" s="4"/>
      <c r="O2950" s="4" t="str">
        <f t="shared" si="327"/>
        <v>Megachile (Megachile) montivaga</v>
      </c>
      <c r="P2950" s="85" t="str">
        <f t="shared" si="331"/>
        <v>Megachile montivaga</v>
      </c>
      <c r="Q2950" s="11" t="s">
        <v>29</v>
      </c>
      <c r="R2950" s="11"/>
      <c r="S2950" s="12"/>
      <c r="T2950" s="12"/>
      <c r="U2950" s="12"/>
      <c r="V2950" s="10" t="s">
        <v>182</v>
      </c>
      <c r="W2950" s="118">
        <v>41953</v>
      </c>
      <c r="X2950" s="2" t="s">
        <v>472</v>
      </c>
      <c r="Y2950" s="129">
        <f t="shared" si="332"/>
        <v>1</v>
      </c>
      <c r="Z2950" s="110">
        <f t="shared" si="328"/>
        <v>0</v>
      </c>
      <c r="AA2950" s="1">
        <f t="shared" si="329"/>
        <v>0</v>
      </c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  <c r="DN2950" s="1"/>
      <c r="DO2950" s="1"/>
      <c r="DP2950" s="1"/>
      <c r="DQ2950" s="1"/>
      <c r="DR2950" s="1"/>
      <c r="DS2950" s="1"/>
      <c r="DT2950" s="1"/>
      <c r="DU2950" s="1"/>
      <c r="DV2950" s="1"/>
      <c r="DW2950" s="1"/>
      <c r="DX2950" s="1"/>
      <c r="DY2950" s="1"/>
      <c r="DZ2950" s="1"/>
      <c r="EA2950" s="1"/>
      <c r="EB2950" s="1"/>
      <c r="EC2950" s="1"/>
      <c r="ED2950" s="1"/>
      <c r="EE2950" s="1"/>
      <c r="EF2950" s="1"/>
      <c r="EG2950" s="1"/>
      <c r="EH2950" s="1"/>
      <c r="EI2950" s="1"/>
      <c r="EJ2950" s="1"/>
      <c r="EK2950" s="1"/>
      <c r="EL2950" s="1"/>
      <c r="EM2950" s="1"/>
      <c r="EN2950" s="1"/>
      <c r="EO2950" s="1"/>
      <c r="EP2950" s="1"/>
      <c r="EQ2950" s="1"/>
      <c r="ER2950" s="1"/>
      <c r="ES2950" s="1"/>
      <c r="ET2950" s="1"/>
      <c r="EU2950" s="1"/>
      <c r="EV2950" s="1"/>
      <c r="EW2950" s="1"/>
      <c r="EX2950" s="1"/>
      <c r="EY2950" s="1"/>
      <c r="EZ2950" s="1"/>
      <c r="FA2950" s="1"/>
      <c r="FB2950" s="1"/>
      <c r="FC2950" s="1"/>
      <c r="FD2950" s="1"/>
      <c r="FE2950" s="1"/>
      <c r="FF2950" s="1"/>
      <c r="FG2950" s="1"/>
      <c r="FH2950" s="1"/>
      <c r="FI2950" s="1"/>
      <c r="FJ2950" s="1"/>
      <c r="FK2950" s="1"/>
      <c r="FL2950" s="1"/>
      <c r="FM2950" s="1"/>
      <c r="FN2950" s="1"/>
      <c r="FO2950" s="1"/>
      <c r="FP2950" s="1"/>
      <c r="FQ2950" s="1"/>
      <c r="FR2950" s="1"/>
      <c r="FS2950" s="1"/>
      <c r="FT2950" s="1"/>
      <c r="FU2950" s="1"/>
      <c r="FV2950" s="1"/>
      <c r="FW2950" s="1"/>
      <c r="FX2950" s="1"/>
      <c r="FY2950" s="1"/>
      <c r="FZ2950" s="1"/>
      <c r="GA2950" s="1"/>
      <c r="GB2950" s="1"/>
      <c r="GC2950" s="1"/>
      <c r="GD2950" s="1"/>
      <c r="GE2950" s="1"/>
      <c r="GF2950" s="1"/>
      <c r="GG2950" s="1"/>
      <c r="GH2950" s="1"/>
      <c r="GI2950" s="1"/>
      <c r="GJ2950" s="1"/>
      <c r="GK2950" s="1"/>
      <c r="GL2950" s="1"/>
      <c r="GM2950" s="1"/>
      <c r="GN2950" s="1"/>
      <c r="GO2950" s="1"/>
      <c r="GP2950" s="1"/>
      <c r="GQ2950" s="1"/>
      <c r="GR2950" s="1"/>
      <c r="GS2950" s="1"/>
      <c r="GT2950" s="1"/>
      <c r="GU2950" s="1"/>
      <c r="GV2950" s="1"/>
      <c r="GW2950" s="1"/>
      <c r="GX2950" s="1"/>
      <c r="GY2950" s="1"/>
      <c r="GZ2950" s="1"/>
      <c r="HA2950" s="1"/>
      <c r="HB2950" s="1"/>
      <c r="HC2950" s="1"/>
      <c r="HD2950" s="1"/>
      <c r="HE2950" s="1"/>
      <c r="HF2950" s="1"/>
      <c r="HG2950" s="1"/>
      <c r="HH2950" s="1"/>
      <c r="HI2950" s="1"/>
      <c r="HJ2950" s="1"/>
      <c r="HK2950" s="1"/>
      <c r="HL2950" s="1"/>
      <c r="HM2950" s="1"/>
      <c r="HN2950" s="1"/>
      <c r="HO2950" s="1"/>
      <c r="HP2950" s="1"/>
      <c r="HQ2950" s="1"/>
      <c r="HR2950" s="1"/>
      <c r="HS2950" s="1"/>
      <c r="HT2950" s="1"/>
      <c r="HU2950" s="1"/>
      <c r="HV2950" s="1"/>
      <c r="HW2950" s="1"/>
      <c r="HX2950" s="1"/>
      <c r="HY2950" s="1"/>
      <c r="HZ2950" s="1"/>
      <c r="IA2950" s="1"/>
      <c r="IB2950" s="1"/>
      <c r="IC2950" s="1"/>
      <c r="ID2950" s="1"/>
      <c r="IE2950" s="1"/>
      <c r="IF2950" s="1"/>
      <c r="IG2950" s="1"/>
      <c r="IH2950" s="1"/>
      <c r="II2950" s="1"/>
      <c r="IJ2950" s="1"/>
      <c r="IK2950" s="1"/>
      <c r="IL2950" s="1"/>
      <c r="IM2950" s="1"/>
      <c r="IN2950" s="1"/>
      <c r="IO2950" s="1"/>
      <c r="IP2950" s="1"/>
      <c r="IQ2950" s="1"/>
      <c r="IR2950" s="1"/>
      <c r="IS2950" s="1"/>
      <c r="IT2950" s="1"/>
      <c r="IU2950" s="1"/>
    </row>
    <row r="2951" spans="1:255" s="110" customFormat="1" ht="14.25" customHeight="1">
      <c r="A2951" s="148">
        <v>3505</v>
      </c>
      <c r="B2951" s="139">
        <v>20170708</v>
      </c>
      <c r="C2951" s="57" t="str">
        <f t="shared" si="330"/>
        <v>POS</v>
      </c>
      <c r="D2951" s="115">
        <f t="shared" si="326"/>
        <v>41462</v>
      </c>
      <c r="E2951" s="9" t="s">
        <v>217</v>
      </c>
      <c r="F2951" s="37" t="s">
        <v>25</v>
      </c>
      <c r="G2951" s="11" t="s">
        <v>26</v>
      </c>
      <c r="H2951" s="3"/>
      <c r="I2951" s="3"/>
      <c r="J2951" s="4" t="s">
        <v>53</v>
      </c>
      <c r="K2951" s="84" t="s">
        <v>591</v>
      </c>
      <c r="L2951" s="4" t="s">
        <v>152</v>
      </c>
      <c r="M2951" s="4"/>
      <c r="N2951" s="4"/>
      <c r="O2951" s="4" t="str">
        <f t="shared" si="327"/>
        <v>Melissodes (Eumelissodes) microsticta</v>
      </c>
      <c r="P2951" s="85" t="str">
        <f t="shared" si="331"/>
        <v>Melissodes microsticta</v>
      </c>
      <c r="Q2951" s="11" t="s">
        <v>29</v>
      </c>
      <c r="R2951" s="11"/>
      <c r="S2951" s="12"/>
      <c r="T2951" s="12"/>
      <c r="U2951" s="12"/>
      <c r="V2951" s="10" t="s">
        <v>182</v>
      </c>
      <c r="W2951" s="118">
        <v>41957</v>
      </c>
      <c r="X2951" s="2"/>
      <c r="Y2951" s="129">
        <f t="shared" si="332"/>
        <v>1</v>
      </c>
      <c r="Z2951" s="110">
        <f t="shared" si="328"/>
        <v>0</v>
      </c>
      <c r="AA2951" s="1">
        <f t="shared" si="329"/>
        <v>0</v>
      </c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  <c r="DN2951" s="1"/>
      <c r="DO2951" s="1"/>
      <c r="DP2951" s="1"/>
      <c r="DQ2951" s="1"/>
      <c r="DR2951" s="1"/>
      <c r="DS2951" s="1"/>
      <c r="DT2951" s="1"/>
      <c r="DU2951" s="1"/>
      <c r="DV2951" s="1"/>
      <c r="DW2951" s="1"/>
      <c r="DX2951" s="1"/>
      <c r="DY2951" s="1"/>
      <c r="DZ2951" s="1"/>
      <c r="EA2951" s="1"/>
      <c r="EB2951" s="1"/>
      <c r="EC2951" s="1"/>
      <c r="ED2951" s="1"/>
      <c r="EE2951" s="1"/>
      <c r="EF2951" s="1"/>
      <c r="EG2951" s="1"/>
      <c r="EH2951" s="1"/>
      <c r="EI2951" s="1"/>
      <c r="EJ2951" s="1"/>
      <c r="EK2951" s="1"/>
      <c r="EL2951" s="1"/>
      <c r="EM2951" s="1"/>
      <c r="EN2951" s="1"/>
      <c r="EO2951" s="1"/>
      <c r="EP2951" s="1"/>
      <c r="EQ2951" s="1"/>
      <c r="ER2951" s="1"/>
      <c r="ES2951" s="1"/>
      <c r="ET2951" s="1"/>
      <c r="EU2951" s="1"/>
      <c r="EV2951" s="1"/>
      <c r="EW2951" s="1"/>
      <c r="EX2951" s="1"/>
      <c r="EY2951" s="1"/>
      <c r="EZ2951" s="1"/>
      <c r="FA2951" s="1"/>
      <c r="FB2951" s="1"/>
      <c r="FC2951" s="1"/>
      <c r="FD2951" s="1"/>
      <c r="FE2951" s="1"/>
      <c r="FF2951" s="1"/>
      <c r="FG2951" s="1"/>
      <c r="FH2951" s="1"/>
      <c r="FI2951" s="1"/>
      <c r="FJ2951" s="1"/>
      <c r="FK2951" s="1"/>
      <c r="FL2951" s="1"/>
      <c r="FM2951" s="1"/>
      <c r="FN2951" s="1"/>
      <c r="FO2951" s="1"/>
      <c r="FP2951" s="1"/>
      <c r="FQ2951" s="1"/>
      <c r="FR2951" s="1"/>
      <c r="FS2951" s="1"/>
      <c r="FT2951" s="1"/>
      <c r="FU2951" s="1"/>
      <c r="FV2951" s="1"/>
      <c r="FW2951" s="1"/>
      <c r="FX2951" s="1"/>
      <c r="FY2951" s="1"/>
      <c r="FZ2951" s="1"/>
      <c r="GA2951" s="1"/>
      <c r="GB2951" s="1"/>
      <c r="GC2951" s="1"/>
      <c r="GD2951" s="1"/>
      <c r="GE2951" s="1"/>
      <c r="GF2951" s="1"/>
      <c r="GG2951" s="1"/>
      <c r="GH2951" s="1"/>
      <c r="GI2951" s="1"/>
      <c r="GJ2951" s="1"/>
      <c r="GK2951" s="1"/>
      <c r="GL2951" s="1"/>
      <c r="GM2951" s="1"/>
      <c r="GN2951" s="1"/>
      <c r="GO2951" s="1"/>
      <c r="GP2951" s="1"/>
      <c r="GQ2951" s="1"/>
      <c r="GR2951" s="1"/>
      <c r="GS2951" s="1"/>
      <c r="GT2951" s="1"/>
      <c r="GU2951" s="1"/>
      <c r="GV2951" s="1"/>
      <c r="GW2951" s="1"/>
      <c r="GX2951" s="1"/>
      <c r="GY2951" s="1"/>
      <c r="GZ2951" s="1"/>
      <c r="HA2951" s="1"/>
      <c r="HB2951" s="1"/>
      <c r="HC2951" s="1"/>
      <c r="HD2951" s="1"/>
      <c r="HE2951" s="1"/>
      <c r="HF2951" s="1"/>
      <c r="HG2951" s="1"/>
      <c r="HH2951" s="1"/>
      <c r="HI2951" s="1"/>
      <c r="HJ2951" s="1"/>
      <c r="HK2951" s="1"/>
      <c r="HL2951" s="1"/>
      <c r="HM2951" s="1"/>
      <c r="HN2951" s="1"/>
      <c r="HO2951" s="1"/>
      <c r="HP2951" s="1"/>
      <c r="HQ2951" s="1"/>
      <c r="HR2951" s="1"/>
      <c r="HS2951" s="1"/>
      <c r="HT2951" s="1"/>
      <c r="HU2951" s="1"/>
      <c r="HV2951" s="1"/>
      <c r="HW2951" s="1"/>
      <c r="HX2951" s="1"/>
      <c r="HY2951" s="1"/>
      <c r="HZ2951" s="1"/>
      <c r="IA2951" s="1"/>
      <c r="IB2951" s="1"/>
      <c r="IC2951" s="1"/>
      <c r="ID2951" s="1"/>
      <c r="IE2951" s="1"/>
      <c r="IF2951" s="1"/>
      <c r="IG2951" s="1"/>
      <c r="IH2951" s="1"/>
      <c r="II2951" s="1"/>
      <c r="IJ2951" s="1"/>
      <c r="IK2951" s="1"/>
      <c r="IL2951" s="1"/>
      <c r="IM2951" s="1"/>
      <c r="IN2951" s="1"/>
      <c r="IO2951" s="1"/>
      <c r="IP2951" s="1"/>
      <c r="IQ2951" s="1"/>
      <c r="IR2951" s="1"/>
      <c r="IS2951" s="1"/>
      <c r="IT2951" s="1"/>
      <c r="IU2951" s="1"/>
    </row>
    <row r="2952" spans="1:255" s="110" customFormat="1" ht="14.25" customHeight="1">
      <c r="A2952" s="148">
        <v>3506</v>
      </c>
      <c r="B2952" s="139">
        <v>20170708</v>
      </c>
      <c r="C2952" s="57" t="str">
        <f t="shared" si="330"/>
        <v>POS</v>
      </c>
      <c r="D2952" s="115">
        <f t="shared" si="326"/>
        <v>41462</v>
      </c>
      <c r="E2952" s="9" t="s">
        <v>217</v>
      </c>
      <c r="F2952" s="37" t="s">
        <v>25</v>
      </c>
      <c r="G2952" s="11" t="s">
        <v>26</v>
      </c>
      <c r="H2952" s="3"/>
      <c r="I2952" s="3"/>
      <c r="J2952" s="4" t="s">
        <v>53</v>
      </c>
      <c r="K2952" s="84" t="s">
        <v>591</v>
      </c>
      <c r="L2952" s="4" t="s">
        <v>152</v>
      </c>
      <c r="M2952" s="4"/>
      <c r="N2952" s="4"/>
      <c r="O2952" s="4" t="str">
        <f t="shared" si="327"/>
        <v>Melissodes (Eumelissodes) microsticta</v>
      </c>
      <c r="P2952" s="85" t="str">
        <f t="shared" si="331"/>
        <v>Melissodes microsticta</v>
      </c>
      <c r="Q2952" s="11" t="s">
        <v>29</v>
      </c>
      <c r="R2952" s="11"/>
      <c r="S2952" s="12"/>
      <c r="T2952" s="12"/>
      <c r="U2952" s="12"/>
      <c r="V2952" s="10" t="s">
        <v>182</v>
      </c>
      <c r="W2952" s="118">
        <v>41957</v>
      </c>
      <c r="X2952" s="2"/>
      <c r="Y2952" s="129">
        <f t="shared" si="332"/>
        <v>1</v>
      </c>
      <c r="Z2952" s="110">
        <f t="shared" si="328"/>
        <v>0</v>
      </c>
      <c r="AA2952" s="1">
        <f t="shared" si="329"/>
        <v>0</v>
      </c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  <c r="DN2952" s="1"/>
      <c r="DO2952" s="1"/>
      <c r="DP2952" s="1"/>
      <c r="DQ2952" s="1"/>
      <c r="DR2952" s="1"/>
      <c r="DS2952" s="1"/>
      <c r="DT2952" s="1"/>
      <c r="DU2952" s="1"/>
      <c r="DV2952" s="1"/>
      <c r="DW2952" s="1"/>
      <c r="DX2952" s="1"/>
      <c r="DY2952" s="1"/>
      <c r="DZ2952" s="1"/>
      <c r="EA2952" s="1"/>
      <c r="EB2952" s="1"/>
      <c r="EC2952" s="1"/>
      <c r="ED2952" s="1"/>
      <c r="EE2952" s="1"/>
      <c r="EF2952" s="1"/>
      <c r="EG2952" s="1"/>
      <c r="EH2952" s="1"/>
      <c r="EI2952" s="1"/>
      <c r="EJ2952" s="1"/>
      <c r="EK2952" s="1"/>
      <c r="EL2952" s="1"/>
      <c r="EM2952" s="1"/>
      <c r="EN2952" s="1"/>
      <c r="EO2952" s="1"/>
      <c r="EP2952" s="1"/>
      <c r="EQ2952" s="1"/>
      <c r="ER2952" s="1"/>
      <c r="ES2952" s="1"/>
      <c r="ET2952" s="1"/>
      <c r="EU2952" s="1"/>
      <c r="EV2952" s="1"/>
      <c r="EW2952" s="1"/>
      <c r="EX2952" s="1"/>
      <c r="EY2952" s="1"/>
      <c r="EZ2952" s="1"/>
      <c r="FA2952" s="1"/>
      <c r="FB2952" s="1"/>
      <c r="FC2952" s="1"/>
      <c r="FD2952" s="1"/>
      <c r="FE2952" s="1"/>
      <c r="FF2952" s="1"/>
      <c r="FG2952" s="1"/>
      <c r="FH2952" s="1"/>
      <c r="FI2952" s="1"/>
      <c r="FJ2952" s="1"/>
      <c r="FK2952" s="1"/>
      <c r="FL2952" s="1"/>
      <c r="FM2952" s="1"/>
      <c r="FN2952" s="1"/>
      <c r="FO2952" s="1"/>
      <c r="FP2952" s="1"/>
      <c r="FQ2952" s="1"/>
      <c r="FR2952" s="1"/>
      <c r="FS2952" s="1"/>
      <c r="FT2952" s="1"/>
      <c r="FU2952" s="1"/>
      <c r="FV2952" s="1"/>
      <c r="FW2952" s="1"/>
      <c r="FX2952" s="1"/>
      <c r="FY2952" s="1"/>
      <c r="FZ2952" s="1"/>
      <c r="GA2952" s="1"/>
      <c r="GB2952" s="1"/>
      <c r="GC2952" s="1"/>
      <c r="GD2952" s="1"/>
      <c r="GE2952" s="1"/>
      <c r="GF2952" s="1"/>
      <c r="GG2952" s="1"/>
      <c r="GH2952" s="1"/>
      <c r="GI2952" s="1"/>
      <c r="GJ2952" s="1"/>
      <c r="GK2952" s="1"/>
      <c r="GL2952" s="1"/>
      <c r="GM2952" s="1"/>
      <c r="GN2952" s="1"/>
      <c r="GO2952" s="1"/>
      <c r="GP2952" s="1"/>
      <c r="GQ2952" s="1"/>
      <c r="GR2952" s="1"/>
      <c r="GS2952" s="1"/>
      <c r="GT2952" s="1"/>
      <c r="GU2952" s="1"/>
      <c r="GV2952" s="1"/>
      <c r="GW2952" s="1"/>
      <c r="GX2952" s="1"/>
      <c r="GY2952" s="1"/>
      <c r="GZ2952" s="1"/>
      <c r="HA2952" s="1"/>
      <c r="HB2952" s="1"/>
      <c r="HC2952" s="1"/>
      <c r="HD2952" s="1"/>
      <c r="HE2952" s="1"/>
      <c r="HF2952" s="1"/>
      <c r="HG2952" s="1"/>
      <c r="HH2952" s="1"/>
      <c r="HI2952" s="1"/>
      <c r="HJ2952" s="1"/>
      <c r="HK2952" s="1"/>
      <c r="HL2952" s="1"/>
      <c r="HM2952" s="1"/>
      <c r="HN2952" s="1"/>
      <c r="HO2952" s="1"/>
      <c r="HP2952" s="1"/>
      <c r="HQ2952" s="1"/>
      <c r="HR2952" s="1"/>
      <c r="HS2952" s="1"/>
      <c r="HT2952" s="1"/>
      <c r="HU2952" s="1"/>
      <c r="HV2952" s="1"/>
      <c r="HW2952" s="1"/>
      <c r="HX2952" s="1"/>
      <c r="HY2952" s="1"/>
      <c r="HZ2952" s="1"/>
      <c r="IA2952" s="1"/>
      <c r="IB2952" s="1"/>
      <c r="IC2952" s="1"/>
      <c r="ID2952" s="1"/>
      <c r="IE2952" s="1"/>
      <c r="IF2952" s="1"/>
      <c r="IG2952" s="1"/>
      <c r="IH2952" s="1"/>
      <c r="II2952" s="1"/>
      <c r="IJ2952" s="1"/>
      <c r="IK2952" s="1"/>
      <c r="IL2952" s="1"/>
      <c r="IM2952" s="1"/>
      <c r="IN2952" s="1"/>
      <c r="IO2952" s="1"/>
      <c r="IP2952" s="1"/>
      <c r="IQ2952" s="1"/>
      <c r="IR2952" s="1"/>
      <c r="IS2952" s="1"/>
      <c r="IT2952" s="1"/>
      <c r="IU2952" s="1"/>
    </row>
    <row r="2953" spans="1:255" s="110" customFormat="1" ht="14.25" customHeight="1">
      <c r="A2953" s="148">
        <v>3507</v>
      </c>
      <c r="B2953" s="139">
        <v>20170708</v>
      </c>
      <c r="C2953" s="57" t="str">
        <f t="shared" si="330"/>
        <v>POS</v>
      </c>
      <c r="D2953" s="115">
        <f t="shared" si="326"/>
        <v>41462</v>
      </c>
      <c r="E2953" s="9" t="s">
        <v>217</v>
      </c>
      <c r="F2953" s="37" t="s">
        <v>25</v>
      </c>
      <c r="G2953" s="11" t="s">
        <v>26</v>
      </c>
      <c r="H2953" s="3"/>
      <c r="I2953" s="3"/>
      <c r="J2953" s="4" t="s">
        <v>53</v>
      </c>
      <c r="K2953" s="84" t="s">
        <v>591</v>
      </c>
      <c r="L2953" s="4" t="s">
        <v>152</v>
      </c>
      <c r="M2953" s="4"/>
      <c r="N2953" s="4"/>
      <c r="O2953" s="4" t="str">
        <f t="shared" si="327"/>
        <v>Melissodes (Eumelissodes) microsticta</v>
      </c>
      <c r="P2953" s="85" t="str">
        <f t="shared" si="331"/>
        <v>Melissodes microsticta</v>
      </c>
      <c r="Q2953" s="11" t="s">
        <v>29</v>
      </c>
      <c r="R2953" s="11"/>
      <c r="S2953" s="12"/>
      <c r="T2953" s="12"/>
      <c r="U2953" s="12"/>
      <c r="V2953" s="10" t="s">
        <v>182</v>
      </c>
      <c r="W2953" s="118">
        <v>41957</v>
      </c>
      <c r="X2953" s="2"/>
      <c r="Y2953" s="129">
        <f t="shared" si="332"/>
        <v>1</v>
      </c>
      <c r="Z2953" s="110">
        <f t="shared" si="328"/>
        <v>0</v>
      </c>
      <c r="AA2953" s="1">
        <f t="shared" si="329"/>
        <v>0</v>
      </c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  <c r="DN2953" s="1"/>
      <c r="DO2953" s="1"/>
      <c r="DP2953" s="1"/>
      <c r="DQ2953" s="1"/>
      <c r="DR2953" s="1"/>
      <c r="DS2953" s="1"/>
      <c r="DT2953" s="1"/>
      <c r="DU2953" s="1"/>
      <c r="DV2953" s="1"/>
      <c r="DW2953" s="1"/>
      <c r="DX2953" s="1"/>
      <c r="DY2953" s="1"/>
      <c r="DZ2953" s="1"/>
      <c r="EA2953" s="1"/>
      <c r="EB2953" s="1"/>
      <c r="EC2953" s="1"/>
      <c r="ED2953" s="1"/>
      <c r="EE2953" s="1"/>
      <c r="EF2953" s="1"/>
      <c r="EG2953" s="1"/>
      <c r="EH2953" s="1"/>
      <c r="EI2953" s="1"/>
      <c r="EJ2953" s="1"/>
      <c r="EK2953" s="1"/>
      <c r="EL2953" s="1"/>
      <c r="EM2953" s="1"/>
      <c r="EN2953" s="1"/>
      <c r="EO2953" s="1"/>
      <c r="EP2953" s="1"/>
      <c r="EQ2953" s="1"/>
      <c r="ER2953" s="1"/>
      <c r="ES2953" s="1"/>
      <c r="ET2953" s="1"/>
      <c r="EU2953" s="1"/>
      <c r="EV2953" s="1"/>
      <c r="EW2953" s="1"/>
      <c r="EX2953" s="1"/>
      <c r="EY2953" s="1"/>
      <c r="EZ2953" s="1"/>
      <c r="FA2953" s="1"/>
      <c r="FB2953" s="1"/>
      <c r="FC2953" s="1"/>
      <c r="FD2953" s="1"/>
      <c r="FE2953" s="1"/>
      <c r="FF2953" s="1"/>
      <c r="FG2953" s="1"/>
      <c r="FH2953" s="1"/>
      <c r="FI2953" s="1"/>
      <c r="FJ2953" s="1"/>
      <c r="FK2953" s="1"/>
      <c r="FL2953" s="1"/>
      <c r="FM2953" s="1"/>
      <c r="FN2953" s="1"/>
      <c r="FO2953" s="1"/>
      <c r="FP2953" s="1"/>
      <c r="FQ2953" s="1"/>
      <c r="FR2953" s="1"/>
      <c r="FS2953" s="1"/>
      <c r="FT2953" s="1"/>
      <c r="FU2953" s="1"/>
      <c r="FV2953" s="1"/>
      <c r="FW2953" s="1"/>
      <c r="FX2953" s="1"/>
      <c r="FY2953" s="1"/>
      <c r="FZ2953" s="1"/>
      <c r="GA2953" s="1"/>
      <c r="GB2953" s="1"/>
      <c r="GC2953" s="1"/>
      <c r="GD2953" s="1"/>
      <c r="GE2953" s="1"/>
      <c r="GF2953" s="1"/>
      <c r="GG2953" s="1"/>
      <c r="GH2953" s="1"/>
      <c r="GI2953" s="1"/>
      <c r="GJ2953" s="1"/>
      <c r="GK2953" s="1"/>
      <c r="GL2953" s="1"/>
      <c r="GM2953" s="1"/>
      <c r="GN2953" s="1"/>
      <c r="GO2953" s="1"/>
      <c r="GP2953" s="1"/>
      <c r="GQ2953" s="1"/>
      <c r="GR2953" s="1"/>
      <c r="GS2953" s="1"/>
      <c r="GT2953" s="1"/>
      <c r="GU2953" s="1"/>
      <c r="GV2953" s="1"/>
      <c r="GW2953" s="1"/>
      <c r="GX2953" s="1"/>
      <c r="GY2953" s="1"/>
      <c r="GZ2953" s="1"/>
      <c r="HA2953" s="1"/>
      <c r="HB2953" s="1"/>
      <c r="HC2953" s="1"/>
      <c r="HD2953" s="1"/>
      <c r="HE2953" s="1"/>
      <c r="HF2953" s="1"/>
      <c r="HG2953" s="1"/>
      <c r="HH2953" s="1"/>
      <c r="HI2953" s="1"/>
      <c r="HJ2953" s="1"/>
      <c r="HK2953" s="1"/>
      <c r="HL2953" s="1"/>
      <c r="HM2953" s="1"/>
      <c r="HN2953" s="1"/>
      <c r="HO2953" s="1"/>
      <c r="HP2953" s="1"/>
      <c r="HQ2953" s="1"/>
      <c r="HR2953" s="1"/>
      <c r="HS2953" s="1"/>
      <c r="HT2953" s="1"/>
      <c r="HU2953" s="1"/>
      <c r="HV2953" s="1"/>
      <c r="HW2953" s="1"/>
      <c r="HX2953" s="1"/>
      <c r="HY2953" s="1"/>
      <c r="HZ2953" s="1"/>
      <c r="IA2953" s="1"/>
      <c r="IB2953" s="1"/>
      <c r="IC2953" s="1"/>
      <c r="ID2953" s="1"/>
      <c r="IE2953" s="1"/>
      <c r="IF2953" s="1"/>
      <c r="IG2953" s="1"/>
      <c r="IH2953" s="1"/>
      <c r="II2953" s="1"/>
      <c r="IJ2953" s="1"/>
      <c r="IK2953" s="1"/>
      <c r="IL2953" s="1"/>
      <c r="IM2953" s="1"/>
      <c r="IN2953" s="1"/>
      <c r="IO2953" s="1"/>
      <c r="IP2953" s="1"/>
      <c r="IQ2953" s="1"/>
      <c r="IR2953" s="1"/>
      <c r="IS2953" s="1"/>
      <c r="IT2953" s="1"/>
      <c r="IU2953" s="1"/>
    </row>
    <row r="2954" spans="1:255" s="110" customFormat="1" ht="14.25" customHeight="1">
      <c r="A2954" s="148">
        <v>3508</v>
      </c>
      <c r="B2954" s="139">
        <v>20170708</v>
      </c>
      <c r="C2954" s="57" t="str">
        <f t="shared" si="330"/>
        <v>POS</v>
      </c>
      <c r="D2954" s="115">
        <f t="shared" si="326"/>
        <v>41462</v>
      </c>
      <c r="E2954" s="9" t="s">
        <v>217</v>
      </c>
      <c r="F2954" s="37" t="s">
        <v>25</v>
      </c>
      <c r="G2954" s="11" t="s">
        <v>26</v>
      </c>
      <c r="H2954" s="3"/>
      <c r="I2954" s="3"/>
      <c r="J2954" s="4" t="s">
        <v>53</v>
      </c>
      <c r="K2954" s="84" t="s">
        <v>591</v>
      </c>
      <c r="L2954" s="4" t="s">
        <v>152</v>
      </c>
      <c r="M2954" s="4"/>
      <c r="N2954" s="4"/>
      <c r="O2954" s="4" t="str">
        <f t="shared" si="327"/>
        <v>Melissodes (Eumelissodes) microsticta</v>
      </c>
      <c r="P2954" s="85" t="str">
        <f t="shared" si="331"/>
        <v>Melissodes microsticta</v>
      </c>
      <c r="Q2954" s="11" t="s">
        <v>29</v>
      </c>
      <c r="R2954" s="11"/>
      <c r="S2954" s="12"/>
      <c r="T2954" s="12"/>
      <c r="U2954" s="12"/>
      <c r="V2954" s="10" t="s">
        <v>182</v>
      </c>
      <c r="W2954" s="118">
        <v>41957</v>
      </c>
      <c r="X2954" s="2"/>
      <c r="Y2954" s="129">
        <f t="shared" si="332"/>
        <v>1</v>
      </c>
      <c r="Z2954" s="110">
        <f t="shared" si="328"/>
        <v>0</v>
      </c>
      <c r="AA2954" s="1">
        <f t="shared" si="329"/>
        <v>0</v>
      </c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  <c r="DN2954" s="1"/>
      <c r="DO2954" s="1"/>
      <c r="DP2954" s="1"/>
      <c r="DQ2954" s="1"/>
      <c r="DR2954" s="1"/>
      <c r="DS2954" s="1"/>
      <c r="DT2954" s="1"/>
      <c r="DU2954" s="1"/>
      <c r="DV2954" s="1"/>
      <c r="DW2954" s="1"/>
      <c r="DX2954" s="1"/>
      <c r="DY2954" s="1"/>
      <c r="DZ2954" s="1"/>
      <c r="EA2954" s="1"/>
      <c r="EB2954" s="1"/>
      <c r="EC2954" s="1"/>
      <c r="ED2954" s="1"/>
      <c r="EE2954" s="1"/>
      <c r="EF2954" s="1"/>
      <c r="EG2954" s="1"/>
      <c r="EH2954" s="1"/>
      <c r="EI2954" s="1"/>
      <c r="EJ2954" s="1"/>
      <c r="EK2954" s="1"/>
      <c r="EL2954" s="1"/>
      <c r="EM2954" s="1"/>
      <c r="EN2954" s="1"/>
      <c r="EO2954" s="1"/>
      <c r="EP2954" s="1"/>
      <c r="EQ2954" s="1"/>
      <c r="ER2954" s="1"/>
      <c r="ES2954" s="1"/>
      <c r="ET2954" s="1"/>
      <c r="EU2954" s="1"/>
      <c r="EV2954" s="1"/>
      <c r="EW2954" s="1"/>
      <c r="EX2954" s="1"/>
      <c r="EY2954" s="1"/>
      <c r="EZ2954" s="1"/>
      <c r="FA2954" s="1"/>
      <c r="FB2954" s="1"/>
      <c r="FC2954" s="1"/>
      <c r="FD2954" s="1"/>
      <c r="FE2954" s="1"/>
      <c r="FF2954" s="1"/>
      <c r="FG2954" s="1"/>
      <c r="FH2954" s="1"/>
      <c r="FI2954" s="1"/>
      <c r="FJ2954" s="1"/>
      <c r="FK2954" s="1"/>
      <c r="FL2954" s="1"/>
      <c r="FM2954" s="1"/>
      <c r="FN2954" s="1"/>
      <c r="FO2954" s="1"/>
      <c r="FP2954" s="1"/>
      <c r="FQ2954" s="1"/>
      <c r="FR2954" s="1"/>
      <c r="FS2954" s="1"/>
      <c r="FT2954" s="1"/>
      <c r="FU2954" s="1"/>
      <c r="FV2954" s="1"/>
      <c r="FW2954" s="1"/>
      <c r="FX2954" s="1"/>
      <c r="FY2954" s="1"/>
      <c r="FZ2954" s="1"/>
      <c r="GA2954" s="1"/>
      <c r="GB2954" s="1"/>
      <c r="GC2954" s="1"/>
      <c r="GD2954" s="1"/>
      <c r="GE2954" s="1"/>
      <c r="GF2954" s="1"/>
      <c r="GG2954" s="1"/>
      <c r="GH2954" s="1"/>
      <c r="GI2954" s="1"/>
      <c r="GJ2954" s="1"/>
      <c r="GK2954" s="1"/>
      <c r="GL2954" s="1"/>
      <c r="GM2954" s="1"/>
      <c r="GN2954" s="1"/>
      <c r="GO2954" s="1"/>
      <c r="GP2954" s="1"/>
      <c r="GQ2954" s="1"/>
      <c r="GR2954" s="1"/>
      <c r="GS2954" s="1"/>
      <c r="GT2954" s="1"/>
      <c r="GU2954" s="1"/>
      <c r="GV2954" s="1"/>
      <c r="GW2954" s="1"/>
      <c r="GX2954" s="1"/>
      <c r="GY2954" s="1"/>
      <c r="GZ2954" s="1"/>
      <c r="HA2954" s="1"/>
      <c r="HB2954" s="1"/>
      <c r="HC2954" s="1"/>
      <c r="HD2954" s="1"/>
      <c r="HE2954" s="1"/>
      <c r="HF2954" s="1"/>
      <c r="HG2954" s="1"/>
      <c r="HH2954" s="1"/>
      <c r="HI2954" s="1"/>
      <c r="HJ2954" s="1"/>
      <c r="HK2954" s="1"/>
      <c r="HL2954" s="1"/>
      <c r="HM2954" s="1"/>
      <c r="HN2954" s="1"/>
      <c r="HO2954" s="1"/>
      <c r="HP2954" s="1"/>
      <c r="HQ2954" s="1"/>
      <c r="HR2954" s="1"/>
      <c r="HS2954" s="1"/>
      <c r="HT2954" s="1"/>
      <c r="HU2954" s="1"/>
      <c r="HV2954" s="1"/>
      <c r="HW2954" s="1"/>
      <c r="HX2954" s="1"/>
      <c r="HY2954" s="1"/>
      <c r="HZ2954" s="1"/>
      <c r="IA2954" s="1"/>
      <c r="IB2954" s="1"/>
      <c r="IC2954" s="1"/>
      <c r="ID2954" s="1"/>
      <c r="IE2954" s="1"/>
      <c r="IF2954" s="1"/>
      <c r="IG2954" s="1"/>
      <c r="IH2954" s="1"/>
      <c r="II2954" s="1"/>
      <c r="IJ2954" s="1"/>
      <c r="IK2954" s="1"/>
      <c r="IL2954" s="1"/>
      <c r="IM2954" s="1"/>
      <c r="IN2954" s="1"/>
      <c r="IO2954" s="1"/>
      <c r="IP2954" s="1"/>
      <c r="IQ2954" s="1"/>
      <c r="IR2954" s="1"/>
      <c r="IS2954" s="1"/>
      <c r="IT2954" s="1"/>
      <c r="IU2954" s="1"/>
    </row>
    <row r="2955" spans="1:255" s="110" customFormat="1" ht="14.25" customHeight="1">
      <c r="A2955" s="148">
        <v>3509</v>
      </c>
      <c r="B2955" s="139">
        <v>20170708</v>
      </c>
      <c r="C2955" s="57" t="str">
        <f t="shared" si="330"/>
        <v>POS</v>
      </c>
      <c r="D2955" s="115">
        <f t="shared" si="326"/>
        <v>41462</v>
      </c>
      <c r="E2955" s="9" t="s">
        <v>217</v>
      </c>
      <c r="F2955" s="37" t="s">
        <v>25</v>
      </c>
      <c r="G2955" s="11" t="s">
        <v>26</v>
      </c>
      <c r="H2955" s="3"/>
      <c r="I2955" s="3"/>
      <c r="J2955" s="4" t="s">
        <v>53</v>
      </c>
      <c r="K2955" s="84" t="s">
        <v>591</v>
      </c>
      <c r="L2955" s="4" t="s">
        <v>152</v>
      </c>
      <c r="M2955" s="4"/>
      <c r="N2955" s="4"/>
      <c r="O2955" s="4" t="str">
        <f t="shared" si="327"/>
        <v>Melissodes (Eumelissodes) microsticta</v>
      </c>
      <c r="P2955" s="85" t="str">
        <f t="shared" si="331"/>
        <v>Melissodes microsticta</v>
      </c>
      <c r="Q2955" s="11" t="s">
        <v>29</v>
      </c>
      <c r="R2955" s="11"/>
      <c r="S2955" s="12"/>
      <c r="T2955" s="12"/>
      <c r="U2955" s="12"/>
      <c r="V2955" s="10" t="s">
        <v>182</v>
      </c>
      <c r="W2955" s="118">
        <v>41957</v>
      </c>
      <c r="X2955" s="2"/>
      <c r="Y2955" s="129">
        <f t="shared" si="332"/>
        <v>1</v>
      </c>
      <c r="Z2955" s="110">
        <f t="shared" si="328"/>
        <v>0</v>
      </c>
      <c r="AA2955" s="1">
        <f t="shared" si="329"/>
        <v>0</v>
      </c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  <c r="DN2955" s="1"/>
      <c r="DO2955" s="1"/>
      <c r="DP2955" s="1"/>
      <c r="DQ2955" s="1"/>
      <c r="DR2955" s="1"/>
      <c r="DS2955" s="1"/>
      <c r="DT2955" s="1"/>
      <c r="DU2955" s="1"/>
      <c r="DV2955" s="1"/>
      <c r="DW2955" s="1"/>
      <c r="DX2955" s="1"/>
      <c r="DY2955" s="1"/>
      <c r="DZ2955" s="1"/>
      <c r="EA2955" s="1"/>
      <c r="EB2955" s="1"/>
      <c r="EC2955" s="1"/>
      <c r="ED2955" s="1"/>
      <c r="EE2955" s="1"/>
      <c r="EF2955" s="1"/>
      <c r="EG2955" s="1"/>
      <c r="EH2955" s="1"/>
      <c r="EI2955" s="1"/>
      <c r="EJ2955" s="1"/>
      <c r="EK2955" s="1"/>
      <c r="EL2955" s="1"/>
      <c r="EM2955" s="1"/>
      <c r="EN2955" s="1"/>
      <c r="EO2955" s="1"/>
      <c r="EP2955" s="1"/>
      <c r="EQ2955" s="1"/>
      <c r="ER2955" s="1"/>
      <c r="ES2955" s="1"/>
      <c r="ET2955" s="1"/>
      <c r="EU2955" s="1"/>
      <c r="EV2955" s="1"/>
      <c r="EW2955" s="1"/>
      <c r="EX2955" s="1"/>
      <c r="EY2955" s="1"/>
      <c r="EZ2955" s="1"/>
      <c r="FA2955" s="1"/>
      <c r="FB2955" s="1"/>
      <c r="FC2955" s="1"/>
      <c r="FD2955" s="1"/>
      <c r="FE2955" s="1"/>
      <c r="FF2955" s="1"/>
      <c r="FG2955" s="1"/>
      <c r="FH2955" s="1"/>
      <c r="FI2955" s="1"/>
      <c r="FJ2955" s="1"/>
      <c r="FK2955" s="1"/>
      <c r="FL2955" s="1"/>
      <c r="FM2955" s="1"/>
      <c r="FN2955" s="1"/>
      <c r="FO2955" s="1"/>
      <c r="FP2955" s="1"/>
      <c r="FQ2955" s="1"/>
      <c r="FR2955" s="1"/>
      <c r="FS2955" s="1"/>
      <c r="FT2955" s="1"/>
      <c r="FU2955" s="1"/>
      <c r="FV2955" s="1"/>
      <c r="FW2955" s="1"/>
      <c r="FX2955" s="1"/>
      <c r="FY2955" s="1"/>
      <c r="FZ2955" s="1"/>
      <c r="GA2955" s="1"/>
      <c r="GB2955" s="1"/>
      <c r="GC2955" s="1"/>
      <c r="GD2955" s="1"/>
      <c r="GE2955" s="1"/>
      <c r="GF2955" s="1"/>
      <c r="GG2955" s="1"/>
      <c r="GH2955" s="1"/>
      <c r="GI2955" s="1"/>
      <c r="GJ2955" s="1"/>
      <c r="GK2955" s="1"/>
      <c r="GL2955" s="1"/>
      <c r="GM2955" s="1"/>
      <c r="GN2955" s="1"/>
      <c r="GO2955" s="1"/>
      <c r="GP2955" s="1"/>
      <c r="GQ2955" s="1"/>
      <c r="GR2955" s="1"/>
      <c r="GS2955" s="1"/>
      <c r="GT2955" s="1"/>
      <c r="GU2955" s="1"/>
      <c r="GV2955" s="1"/>
      <c r="GW2955" s="1"/>
      <c r="GX2955" s="1"/>
      <c r="GY2955" s="1"/>
      <c r="GZ2955" s="1"/>
      <c r="HA2955" s="1"/>
      <c r="HB2955" s="1"/>
      <c r="HC2955" s="1"/>
      <c r="HD2955" s="1"/>
      <c r="HE2955" s="1"/>
      <c r="HF2955" s="1"/>
      <c r="HG2955" s="1"/>
      <c r="HH2955" s="1"/>
      <c r="HI2955" s="1"/>
      <c r="HJ2955" s="1"/>
      <c r="HK2955" s="1"/>
      <c r="HL2955" s="1"/>
      <c r="HM2955" s="1"/>
      <c r="HN2955" s="1"/>
      <c r="HO2955" s="1"/>
      <c r="HP2955" s="1"/>
      <c r="HQ2955" s="1"/>
      <c r="HR2955" s="1"/>
      <c r="HS2955" s="1"/>
      <c r="HT2955" s="1"/>
      <c r="HU2955" s="1"/>
      <c r="HV2955" s="1"/>
      <c r="HW2955" s="1"/>
      <c r="HX2955" s="1"/>
      <c r="HY2955" s="1"/>
      <c r="HZ2955" s="1"/>
      <c r="IA2955" s="1"/>
      <c r="IB2955" s="1"/>
      <c r="IC2955" s="1"/>
      <c r="ID2955" s="1"/>
      <c r="IE2955" s="1"/>
      <c r="IF2955" s="1"/>
      <c r="IG2955" s="1"/>
      <c r="IH2955" s="1"/>
      <c r="II2955" s="1"/>
      <c r="IJ2955" s="1"/>
      <c r="IK2955" s="1"/>
      <c r="IL2955" s="1"/>
      <c r="IM2955" s="1"/>
      <c r="IN2955" s="1"/>
      <c r="IO2955" s="1"/>
      <c r="IP2955" s="1"/>
      <c r="IQ2955" s="1"/>
      <c r="IR2955" s="1"/>
      <c r="IS2955" s="1"/>
      <c r="IT2955" s="1"/>
      <c r="IU2955" s="1"/>
    </row>
    <row r="2956" spans="1:255" s="110" customFormat="1" ht="14.25" customHeight="1">
      <c r="A2956" s="148">
        <v>3510</v>
      </c>
      <c r="B2956" s="139">
        <v>20170708</v>
      </c>
      <c r="C2956" s="57" t="str">
        <f t="shared" si="330"/>
        <v>POS</v>
      </c>
      <c r="D2956" s="115">
        <f t="shared" si="326"/>
        <v>41462</v>
      </c>
      <c r="E2956" s="9" t="s">
        <v>217</v>
      </c>
      <c r="F2956" s="37" t="s">
        <v>25</v>
      </c>
      <c r="G2956" s="11" t="s">
        <v>26</v>
      </c>
      <c r="H2956" s="3"/>
      <c r="I2956" s="3"/>
      <c r="J2956" s="4" t="s">
        <v>124</v>
      </c>
      <c r="K2956" s="4" t="s">
        <v>165</v>
      </c>
      <c r="L2956" s="4" t="s">
        <v>135</v>
      </c>
      <c r="M2956" s="4"/>
      <c r="N2956" s="4"/>
      <c r="O2956" s="4" t="str">
        <f t="shared" si="327"/>
        <v>Osmia (Melanosmia) dolerosa</v>
      </c>
      <c r="P2956" s="85" t="str">
        <f t="shared" si="331"/>
        <v>Osmia dolerosa</v>
      </c>
      <c r="Q2956" s="11" t="s">
        <v>29</v>
      </c>
      <c r="R2956" s="11"/>
      <c r="S2956" s="12"/>
      <c r="T2956" s="12"/>
      <c r="U2956" s="12"/>
      <c r="V2956" s="10" t="s">
        <v>182</v>
      </c>
      <c r="W2956" s="118">
        <v>41953</v>
      </c>
      <c r="X2956" s="2"/>
      <c r="Y2956" s="129">
        <f t="shared" si="332"/>
        <v>1</v>
      </c>
      <c r="Z2956" s="110">
        <f t="shared" si="328"/>
        <v>0</v>
      </c>
      <c r="AA2956" s="1">
        <f t="shared" si="329"/>
        <v>0</v>
      </c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  <c r="DN2956" s="1"/>
      <c r="DO2956" s="1"/>
      <c r="DP2956" s="1"/>
      <c r="DQ2956" s="1"/>
      <c r="DR2956" s="1"/>
      <c r="DS2956" s="1"/>
      <c r="DT2956" s="1"/>
      <c r="DU2956" s="1"/>
      <c r="DV2956" s="1"/>
      <c r="DW2956" s="1"/>
      <c r="DX2956" s="1"/>
      <c r="DY2956" s="1"/>
      <c r="DZ2956" s="1"/>
      <c r="EA2956" s="1"/>
      <c r="EB2956" s="1"/>
      <c r="EC2956" s="1"/>
      <c r="ED2956" s="1"/>
      <c r="EE2956" s="1"/>
      <c r="EF2956" s="1"/>
      <c r="EG2956" s="1"/>
      <c r="EH2956" s="1"/>
      <c r="EI2956" s="1"/>
      <c r="EJ2956" s="1"/>
      <c r="EK2956" s="1"/>
      <c r="EL2956" s="1"/>
      <c r="EM2956" s="1"/>
      <c r="EN2956" s="1"/>
      <c r="EO2956" s="1"/>
      <c r="EP2956" s="1"/>
      <c r="EQ2956" s="1"/>
      <c r="ER2956" s="1"/>
      <c r="ES2956" s="1"/>
      <c r="ET2956" s="1"/>
      <c r="EU2956" s="1"/>
      <c r="EV2956" s="1"/>
      <c r="EW2956" s="1"/>
      <c r="EX2956" s="1"/>
      <c r="EY2956" s="1"/>
      <c r="EZ2956" s="1"/>
      <c r="FA2956" s="1"/>
      <c r="FB2956" s="1"/>
      <c r="FC2956" s="1"/>
      <c r="FD2956" s="1"/>
      <c r="FE2956" s="1"/>
      <c r="FF2956" s="1"/>
      <c r="FG2956" s="1"/>
      <c r="FH2956" s="1"/>
      <c r="FI2956" s="1"/>
      <c r="FJ2956" s="1"/>
      <c r="FK2956" s="1"/>
      <c r="FL2956" s="1"/>
      <c r="FM2956" s="1"/>
      <c r="FN2956" s="1"/>
      <c r="FO2956" s="1"/>
      <c r="FP2956" s="1"/>
      <c r="FQ2956" s="1"/>
      <c r="FR2956" s="1"/>
      <c r="FS2956" s="1"/>
      <c r="FT2956" s="1"/>
      <c r="FU2956" s="1"/>
      <c r="FV2956" s="1"/>
      <c r="FW2956" s="1"/>
      <c r="FX2956" s="1"/>
      <c r="FY2956" s="1"/>
      <c r="FZ2956" s="1"/>
      <c r="GA2956" s="1"/>
      <c r="GB2956" s="1"/>
      <c r="GC2956" s="1"/>
      <c r="GD2956" s="1"/>
      <c r="GE2956" s="1"/>
      <c r="GF2956" s="1"/>
      <c r="GG2956" s="1"/>
      <c r="GH2956" s="1"/>
      <c r="GI2956" s="1"/>
      <c r="GJ2956" s="1"/>
      <c r="GK2956" s="1"/>
      <c r="GL2956" s="1"/>
      <c r="GM2956" s="1"/>
      <c r="GN2956" s="1"/>
      <c r="GO2956" s="1"/>
      <c r="GP2956" s="1"/>
      <c r="GQ2956" s="1"/>
      <c r="GR2956" s="1"/>
      <c r="GS2956" s="1"/>
      <c r="GT2956" s="1"/>
      <c r="GU2956" s="1"/>
      <c r="GV2956" s="1"/>
      <c r="GW2956" s="1"/>
      <c r="GX2956" s="1"/>
      <c r="GY2956" s="1"/>
      <c r="GZ2956" s="1"/>
      <c r="HA2956" s="1"/>
      <c r="HB2956" s="1"/>
      <c r="HC2956" s="1"/>
      <c r="HD2956" s="1"/>
      <c r="HE2956" s="1"/>
      <c r="HF2956" s="1"/>
      <c r="HG2956" s="1"/>
      <c r="HH2956" s="1"/>
      <c r="HI2956" s="1"/>
      <c r="HJ2956" s="1"/>
      <c r="HK2956" s="1"/>
      <c r="HL2956" s="1"/>
      <c r="HM2956" s="1"/>
      <c r="HN2956" s="1"/>
      <c r="HO2956" s="1"/>
      <c r="HP2956" s="1"/>
      <c r="HQ2956" s="1"/>
      <c r="HR2956" s="1"/>
      <c r="HS2956" s="1"/>
      <c r="HT2956" s="1"/>
      <c r="HU2956" s="1"/>
      <c r="HV2956" s="1"/>
      <c r="HW2956" s="1"/>
      <c r="HX2956" s="1"/>
      <c r="HY2956" s="1"/>
      <c r="HZ2956" s="1"/>
      <c r="IA2956" s="1"/>
      <c r="IB2956" s="1"/>
      <c r="IC2956" s="1"/>
      <c r="ID2956" s="1"/>
      <c r="IE2956" s="1"/>
      <c r="IF2956" s="1"/>
      <c r="IG2956" s="1"/>
      <c r="IH2956" s="1"/>
      <c r="II2956" s="1"/>
      <c r="IJ2956" s="1"/>
      <c r="IK2956" s="1"/>
      <c r="IL2956" s="1"/>
      <c r="IM2956" s="1"/>
      <c r="IN2956" s="1"/>
      <c r="IO2956" s="1"/>
      <c r="IP2956" s="1"/>
      <c r="IQ2956" s="1"/>
      <c r="IR2956" s="1"/>
      <c r="IS2956" s="1"/>
      <c r="IT2956" s="1"/>
      <c r="IU2956" s="1"/>
    </row>
    <row r="2957" spans="1:255" s="110" customFormat="1" ht="14.25" customHeight="1">
      <c r="A2957" s="148">
        <v>3511</v>
      </c>
      <c r="B2957" s="139">
        <v>20170708</v>
      </c>
      <c r="C2957" s="57" t="str">
        <f t="shared" si="330"/>
        <v>POS</v>
      </c>
      <c r="D2957" s="115">
        <f t="shared" si="326"/>
        <v>41462</v>
      </c>
      <c r="E2957" s="9" t="s">
        <v>217</v>
      </c>
      <c r="F2957" s="37" t="s">
        <v>25</v>
      </c>
      <c r="G2957" s="11" t="s">
        <v>26</v>
      </c>
      <c r="H2957" s="3"/>
      <c r="I2957" s="3"/>
      <c r="J2957" s="4" t="s">
        <v>124</v>
      </c>
      <c r="K2957" s="4" t="s">
        <v>165</v>
      </c>
      <c r="L2957" s="4" t="s">
        <v>135</v>
      </c>
      <c r="M2957" s="4"/>
      <c r="N2957" s="4"/>
      <c r="O2957" s="4" t="str">
        <f t="shared" si="327"/>
        <v>Osmia (Melanosmia) dolerosa</v>
      </c>
      <c r="P2957" s="85" t="str">
        <f t="shared" si="331"/>
        <v>Osmia dolerosa</v>
      </c>
      <c r="Q2957" s="11" t="s">
        <v>29</v>
      </c>
      <c r="R2957" s="11"/>
      <c r="S2957" s="12"/>
      <c r="T2957" s="12"/>
      <c r="U2957" s="12"/>
      <c r="V2957" s="10" t="s">
        <v>182</v>
      </c>
      <c r="W2957" s="118">
        <v>41953</v>
      </c>
      <c r="X2957" s="2"/>
      <c r="Y2957" s="129">
        <f t="shared" si="332"/>
        <v>1</v>
      </c>
      <c r="Z2957" s="110">
        <f t="shared" si="328"/>
        <v>0</v>
      </c>
      <c r="AA2957" s="1">
        <f t="shared" si="329"/>
        <v>0</v>
      </c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  <c r="DN2957" s="1"/>
      <c r="DO2957" s="1"/>
      <c r="DP2957" s="1"/>
      <c r="DQ2957" s="1"/>
      <c r="DR2957" s="1"/>
      <c r="DS2957" s="1"/>
      <c r="DT2957" s="1"/>
      <c r="DU2957" s="1"/>
      <c r="DV2957" s="1"/>
      <c r="DW2957" s="1"/>
      <c r="DX2957" s="1"/>
      <c r="DY2957" s="1"/>
      <c r="DZ2957" s="1"/>
      <c r="EA2957" s="1"/>
      <c r="EB2957" s="1"/>
      <c r="EC2957" s="1"/>
      <c r="ED2957" s="1"/>
      <c r="EE2957" s="1"/>
      <c r="EF2957" s="1"/>
      <c r="EG2957" s="1"/>
      <c r="EH2957" s="1"/>
      <c r="EI2957" s="1"/>
      <c r="EJ2957" s="1"/>
      <c r="EK2957" s="1"/>
      <c r="EL2957" s="1"/>
      <c r="EM2957" s="1"/>
      <c r="EN2957" s="1"/>
      <c r="EO2957" s="1"/>
      <c r="EP2957" s="1"/>
      <c r="EQ2957" s="1"/>
      <c r="ER2957" s="1"/>
      <c r="ES2957" s="1"/>
      <c r="ET2957" s="1"/>
      <c r="EU2957" s="1"/>
      <c r="EV2957" s="1"/>
      <c r="EW2957" s="1"/>
      <c r="EX2957" s="1"/>
      <c r="EY2957" s="1"/>
      <c r="EZ2957" s="1"/>
      <c r="FA2957" s="1"/>
      <c r="FB2957" s="1"/>
      <c r="FC2957" s="1"/>
      <c r="FD2957" s="1"/>
      <c r="FE2957" s="1"/>
      <c r="FF2957" s="1"/>
      <c r="FG2957" s="1"/>
      <c r="FH2957" s="1"/>
      <c r="FI2957" s="1"/>
      <c r="FJ2957" s="1"/>
      <c r="FK2957" s="1"/>
      <c r="FL2957" s="1"/>
      <c r="FM2957" s="1"/>
      <c r="FN2957" s="1"/>
      <c r="FO2957" s="1"/>
      <c r="FP2957" s="1"/>
      <c r="FQ2957" s="1"/>
      <c r="FR2957" s="1"/>
      <c r="FS2957" s="1"/>
      <c r="FT2957" s="1"/>
      <c r="FU2957" s="1"/>
      <c r="FV2957" s="1"/>
      <c r="FW2957" s="1"/>
      <c r="FX2957" s="1"/>
      <c r="FY2957" s="1"/>
      <c r="FZ2957" s="1"/>
      <c r="GA2957" s="1"/>
      <c r="GB2957" s="1"/>
      <c r="GC2957" s="1"/>
      <c r="GD2957" s="1"/>
      <c r="GE2957" s="1"/>
      <c r="GF2957" s="1"/>
      <c r="GG2957" s="1"/>
      <c r="GH2957" s="1"/>
      <c r="GI2957" s="1"/>
      <c r="GJ2957" s="1"/>
      <c r="GK2957" s="1"/>
      <c r="GL2957" s="1"/>
      <c r="GM2957" s="1"/>
      <c r="GN2957" s="1"/>
      <c r="GO2957" s="1"/>
      <c r="GP2957" s="1"/>
      <c r="GQ2957" s="1"/>
      <c r="GR2957" s="1"/>
      <c r="GS2957" s="1"/>
      <c r="GT2957" s="1"/>
      <c r="GU2957" s="1"/>
      <c r="GV2957" s="1"/>
      <c r="GW2957" s="1"/>
      <c r="GX2957" s="1"/>
      <c r="GY2957" s="1"/>
      <c r="GZ2957" s="1"/>
      <c r="HA2957" s="1"/>
      <c r="HB2957" s="1"/>
      <c r="HC2957" s="1"/>
      <c r="HD2957" s="1"/>
      <c r="HE2957" s="1"/>
      <c r="HF2957" s="1"/>
      <c r="HG2957" s="1"/>
      <c r="HH2957" s="1"/>
      <c r="HI2957" s="1"/>
      <c r="HJ2957" s="1"/>
      <c r="HK2957" s="1"/>
      <c r="HL2957" s="1"/>
      <c r="HM2957" s="1"/>
      <c r="HN2957" s="1"/>
      <c r="HO2957" s="1"/>
      <c r="HP2957" s="1"/>
      <c r="HQ2957" s="1"/>
      <c r="HR2957" s="1"/>
      <c r="HS2957" s="1"/>
      <c r="HT2957" s="1"/>
      <c r="HU2957" s="1"/>
      <c r="HV2957" s="1"/>
      <c r="HW2957" s="1"/>
      <c r="HX2957" s="1"/>
      <c r="HY2957" s="1"/>
      <c r="HZ2957" s="1"/>
      <c r="IA2957" s="1"/>
      <c r="IB2957" s="1"/>
      <c r="IC2957" s="1"/>
      <c r="ID2957" s="1"/>
      <c r="IE2957" s="1"/>
      <c r="IF2957" s="1"/>
      <c r="IG2957" s="1"/>
      <c r="IH2957" s="1"/>
      <c r="II2957" s="1"/>
      <c r="IJ2957" s="1"/>
      <c r="IK2957" s="1"/>
      <c r="IL2957" s="1"/>
      <c r="IM2957" s="1"/>
      <c r="IN2957" s="1"/>
      <c r="IO2957" s="1"/>
      <c r="IP2957" s="1"/>
      <c r="IQ2957" s="1"/>
      <c r="IR2957" s="1"/>
      <c r="IS2957" s="1"/>
      <c r="IT2957" s="1"/>
      <c r="IU2957" s="1"/>
    </row>
    <row r="2958" spans="1:255" s="110" customFormat="1" ht="14.25" customHeight="1">
      <c r="A2958" s="148">
        <v>3512</v>
      </c>
      <c r="B2958" s="139">
        <v>20170708</v>
      </c>
      <c r="C2958" s="57" t="str">
        <f t="shared" si="330"/>
        <v>POS</v>
      </c>
      <c r="D2958" s="115">
        <f t="shared" si="326"/>
        <v>41462</v>
      </c>
      <c r="E2958" s="9" t="s">
        <v>217</v>
      </c>
      <c r="F2958" s="37" t="s">
        <v>25</v>
      </c>
      <c r="G2958" s="11" t="s">
        <v>26</v>
      </c>
      <c r="H2958" s="3"/>
      <c r="I2958" s="3"/>
      <c r="J2958" s="4" t="s">
        <v>124</v>
      </c>
      <c r="K2958" s="4" t="s">
        <v>165</v>
      </c>
      <c r="L2958" s="4" t="s">
        <v>135</v>
      </c>
      <c r="M2958" s="4"/>
      <c r="N2958" s="4"/>
      <c r="O2958" s="4" t="str">
        <f t="shared" si="327"/>
        <v>Osmia (Melanosmia) dolerosa</v>
      </c>
      <c r="P2958" s="85" t="str">
        <f t="shared" si="331"/>
        <v>Osmia dolerosa</v>
      </c>
      <c r="Q2958" s="11" t="s">
        <v>29</v>
      </c>
      <c r="R2958" s="11"/>
      <c r="S2958" s="12"/>
      <c r="T2958" s="12"/>
      <c r="U2958" s="12"/>
      <c r="V2958" s="10" t="s">
        <v>182</v>
      </c>
      <c r="W2958" s="118">
        <v>41953</v>
      </c>
      <c r="X2958" s="2"/>
      <c r="Y2958" s="129">
        <f t="shared" si="332"/>
        <v>1</v>
      </c>
      <c r="Z2958" s="110">
        <f t="shared" si="328"/>
        <v>0</v>
      </c>
      <c r="AA2958" s="1">
        <f t="shared" si="329"/>
        <v>0</v>
      </c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  <c r="DN2958" s="1"/>
      <c r="DO2958" s="1"/>
      <c r="DP2958" s="1"/>
      <c r="DQ2958" s="1"/>
      <c r="DR2958" s="1"/>
      <c r="DS2958" s="1"/>
      <c r="DT2958" s="1"/>
      <c r="DU2958" s="1"/>
      <c r="DV2958" s="1"/>
      <c r="DW2958" s="1"/>
      <c r="DX2958" s="1"/>
      <c r="DY2958" s="1"/>
      <c r="DZ2958" s="1"/>
      <c r="EA2958" s="1"/>
      <c r="EB2958" s="1"/>
      <c r="EC2958" s="1"/>
      <c r="ED2958" s="1"/>
      <c r="EE2958" s="1"/>
      <c r="EF2958" s="1"/>
      <c r="EG2958" s="1"/>
      <c r="EH2958" s="1"/>
      <c r="EI2958" s="1"/>
      <c r="EJ2958" s="1"/>
      <c r="EK2958" s="1"/>
      <c r="EL2958" s="1"/>
      <c r="EM2958" s="1"/>
      <c r="EN2958" s="1"/>
      <c r="EO2958" s="1"/>
      <c r="EP2958" s="1"/>
      <c r="EQ2958" s="1"/>
      <c r="ER2958" s="1"/>
      <c r="ES2958" s="1"/>
      <c r="ET2958" s="1"/>
      <c r="EU2958" s="1"/>
      <c r="EV2958" s="1"/>
      <c r="EW2958" s="1"/>
      <c r="EX2958" s="1"/>
      <c r="EY2958" s="1"/>
      <c r="EZ2958" s="1"/>
      <c r="FA2958" s="1"/>
      <c r="FB2958" s="1"/>
      <c r="FC2958" s="1"/>
      <c r="FD2958" s="1"/>
      <c r="FE2958" s="1"/>
      <c r="FF2958" s="1"/>
      <c r="FG2958" s="1"/>
      <c r="FH2958" s="1"/>
      <c r="FI2958" s="1"/>
      <c r="FJ2958" s="1"/>
      <c r="FK2958" s="1"/>
      <c r="FL2958" s="1"/>
      <c r="FM2958" s="1"/>
      <c r="FN2958" s="1"/>
      <c r="FO2958" s="1"/>
      <c r="FP2958" s="1"/>
      <c r="FQ2958" s="1"/>
      <c r="FR2958" s="1"/>
      <c r="FS2958" s="1"/>
      <c r="FT2958" s="1"/>
      <c r="FU2958" s="1"/>
      <c r="FV2958" s="1"/>
      <c r="FW2958" s="1"/>
      <c r="FX2958" s="1"/>
      <c r="FY2958" s="1"/>
      <c r="FZ2958" s="1"/>
      <c r="GA2958" s="1"/>
      <c r="GB2958" s="1"/>
      <c r="GC2958" s="1"/>
      <c r="GD2958" s="1"/>
      <c r="GE2958" s="1"/>
      <c r="GF2958" s="1"/>
      <c r="GG2958" s="1"/>
      <c r="GH2958" s="1"/>
      <c r="GI2958" s="1"/>
      <c r="GJ2958" s="1"/>
      <c r="GK2958" s="1"/>
      <c r="GL2958" s="1"/>
      <c r="GM2958" s="1"/>
      <c r="GN2958" s="1"/>
      <c r="GO2958" s="1"/>
      <c r="GP2958" s="1"/>
      <c r="GQ2958" s="1"/>
      <c r="GR2958" s="1"/>
      <c r="GS2958" s="1"/>
      <c r="GT2958" s="1"/>
      <c r="GU2958" s="1"/>
      <c r="GV2958" s="1"/>
      <c r="GW2958" s="1"/>
      <c r="GX2958" s="1"/>
      <c r="GY2958" s="1"/>
      <c r="GZ2958" s="1"/>
      <c r="HA2958" s="1"/>
      <c r="HB2958" s="1"/>
      <c r="HC2958" s="1"/>
      <c r="HD2958" s="1"/>
      <c r="HE2958" s="1"/>
      <c r="HF2958" s="1"/>
      <c r="HG2958" s="1"/>
      <c r="HH2958" s="1"/>
      <c r="HI2958" s="1"/>
      <c r="HJ2958" s="1"/>
      <c r="HK2958" s="1"/>
      <c r="HL2958" s="1"/>
      <c r="HM2958" s="1"/>
      <c r="HN2958" s="1"/>
      <c r="HO2958" s="1"/>
      <c r="HP2958" s="1"/>
      <c r="HQ2958" s="1"/>
      <c r="HR2958" s="1"/>
      <c r="HS2958" s="1"/>
      <c r="HT2958" s="1"/>
      <c r="HU2958" s="1"/>
      <c r="HV2958" s="1"/>
      <c r="HW2958" s="1"/>
      <c r="HX2958" s="1"/>
      <c r="HY2958" s="1"/>
      <c r="HZ2958" s="1"/>
      <c r="IA2958" s="1"/>
      <c r="IB2958" s="1"/>
      <c r="IC2958" s="1"/>
      <c r="ID2958" s="1"/>
      <c r="IE2958" s="1"/>
      <c r="IF2958" s="1"/>
      <c r="IG2958" s="1"/>
      <c r="IH2958" s="1"/>
      <c r="II2958" s="1"/>
      <c r="IJ2958" s="1"/>
      <c r="IK2958" s="1"/>
      <c r="IL2958" s="1"/>
      <c r="IM2958" s="1"/>
      <c r="IN2958" s="1"/>
      <c r="IO2958" s="1"/>
      <c r="IP2958" s="1"/>
      <c r="IQ2958" s="1"/>
      <c r="IR2958" s="1"/>
      <c r="IS2958" s="1"/>
      <c r="IT2958" s="1"/>
      <c r="IU2958" s="1"/>
    </row>
    <row r="2959" spans="1:255" s="110" customFormat="1" ht="14.25" customHeight="1">
      <c r="A2959" s="148">
        <v>3513</v>
      </c>
      <c r="B2959" s="139">
        <v>20170708</v>
      </c>
      <c r="C2959" s="57" t="str">
        <f t="shared" si="330"/>
        <v>POS</v>
      </c>
      <c r="D2959" s="115">
        <f t="shared" si="326"/>
        <v>41462</v>
      </c>
      <c r="E2959" s="9" t="s">
        <v>217</v>
      </c>
      <c r="F2959" s="37" t="s">
        <v>25</v>
      </c>
      <c r="G2959" s="11" t="s">
        <v>26</v>
      </c>
      <c r="H2959" s="3"/>
      <c r="I2959" s="3"/>
      <c r="J2959" s="4" t="s">
        <v>124</v>
      </c>
      <c r="K2959" s="4" t="s">
        <v>165</v>
      </c>
      <c r="L2959" s="4" t="s">
        <v>135</v>
      </c>
      <c r="M2959" s="4"/>
      <c r="N2959" s="4"/>
      <c r="O2959" s="4" t="str">
        <f t="shared" si="327"/>
        <v>Osmia (Melanosmia) dolerosa</v>
      </c>
      <c r="P2959" s="85" t="str">
        <f t="shared" si="331"/>
        <v>Osmia dolerosa</v>
      </c>
      <c r="Q2959" s="11" t="s">
        <v>29</v>
      </c>
      <c r="R2959" s="11"/>
      <c r="S2959" s="12"/>
      <c r="T2959" s="12"/>
      <c r="U2959" s="12"/>
      <c r="V2959" s="10" t="s">
        <v>182</v>
      </c>
      <c r="W2959" s="118">
        <v>41953</v>
      </c>
      <c r="X2959" s="2"/>
      <c r="Y2959" s="129">
        <f t="shared" si="332"/>
        <v>1</v>
      </c>
      <c r="Z2959" s="110">
        <f t="shared" si="328"/>
        <v>0</v>
      </c>
      <c r="AA2959" s="1">
        <f t="shared" si="329"/>
        <v>0</v>
      </c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  <c r="DN2959" s="1"/>
      <c r="DO2959" s="1"/>
      <c r="DP2959" s="1"/>
      <c r="DQ2959" s="1"/>
      <c r="DR2959" s="1"/>
      <c r="DS2959" s="1"/>
      <c r="DT2959" s="1"/>
      <c r="DU2959" s="1"/>
      <c r="DV2959" s="1"/>
      <c r="DW2959" s="1"/>
      <c r="DX2959" s="1"/>
      <c r="DY2959" s="1"/>
      <c r="DZ2959" s="1"/>
      <c r="EA2959" s="1"/>
      <c r="EB2959" s="1"/>
      <c r="EC2959" s="1"/>
      <c r="ED2959" s="1"/>
      <c r="EE2959" s="1"/>
      <c r="EF2959" s="1"/>
      <c r="EG2959" s="1"/>
      <c r="EH2959" s="1"/>
      <c r="EI2959" s="1"/>
      <c r="EJ2959" s="1"/>
      <c r="EK2959" s="1"/>
      <c r="EL2959" s="1"/>
      <c r="EM2959" s="1"/>
      <c r="EN2959" s="1"/>
      <c r="EO2959" s="1"/>
      <c r="EP2959" s="1"/>
      <c r="EQ2959" s="1"/>
      <c r="ER2959" s="1"/>
      <c r="ES2959" s="1"/>
      <c r="ET2959" s="1"/>
      <c r="EU2959" s="1"/>
      <c r="EV2959" s="1"/>
      <c r="EW2959" s="1"/>
      <c r="EX2959" s="1"/>
      <c r="EY2959" s="1"/>
      <c r="EZ2959" s="1"/>
      <c r="FA2959" s="1"/>
      <c r="FB2959" s="1"/>
      <c r="FC2959" s="1"/>
      <c r="FD2959" s="1"/>
      <c r="FE2959" s="1"/>
      <c r="FF2959" s="1"/>
      <c r="FG2959" s="1"/>
      <c r="FH2959" s="1"/>
      <c r="FI2959" s="1"/>
      <c r="FJ2959" s="1"/>
      <c r="FK2959" s="1"/>
      <c r="FL2959" s="1"/>
      <c r="FM2959" s="1"/>
      <c r="FN2959" s="1"/>
      <c r="FO2959" s="1"/>
      <c r="FP2959" s="1"/>
      <c r="FQ2959" s="1"/>
      <c r="FR2959" s="1"/>
      <c r="FS2959" s="1"/>
      <c r="FT2959" s="1"/>
      <c r="FU2959" s="1"/>
      <c r="FV2959" s="1"/>
      <c r="FW2959" s="1"/>
      <c r="FX2959" s="1"/>
      <c r="FY2959" s="1"/>
      <c r="FZ2959" s="1"/>
      <c r="GA2959" s="1"/>
      <c r="GB2959" s="1"/>
      <c r="GC2959" s="1"/>
      <c r="GD2959" s="1"/>
      <c r="GE2959" s="1"/>
      <c r="GF2959" s="1"/>
      <c r="GG2959" s="1"/>
      <c r="GH2959" s="1"/>
      <c r="GI2959" s="1"/>
      <c r="GJ2959" s="1"/>
      <c r="GK2959" s="1"/>
      <c r="GL2959" s="1"/>
      <c r="GM2959" s="1"/>
      <c r="GN2959" s="1"/>
      <c r="GO2959" s="1"/>
      <c r="GP2959" s="1"/>
      <c r="GQ2959" s="1"/>
      <c r="GR2959" s="1"/>
      <c r="GS2959" s="1"/>
      <c r="GT2959" s="1"/>
      <c r="GU2959" s="1"/>
      <c r="GV2959" s="1"/>
      <c r="GW2959" s="1"/>
      <c r="GX2959" s="1"/>
      <c r="GY2959" s="1"/>
      <c r="GZ2959" s="1"/>
      <c r="HA2959" s="1"/>
      <c r="HB2959" s="1"/>
      <c r="HC2959" s="1"/>
      <c r="HD2959" s="1"/>
      <c r="HE2959" s="1"/>
      <c r="HF2959" s="1"/>
      <c r="HG2959" s="1"/>
      <c r="HH2959" s="1"/>
      <c r="HI2959" s="1"/>
      <c r="HJ2959" s="1"/>
      <c r="HK2959" s="1"/>
      <c r="HL2959" s="1"/>
      <c r="HM2959" s="1"/>
      <c r="HN2959" s="1"/>
      <c r="HO2959" s="1"/>
      <c r="HP2959" s="1"/>
      <c r="HQ2959" s="1"/>
      <c r="HR2959" s="1"/>
      <c r="HS2959" s="1"/>
      <c r="HT2959" s="1"/>
      <c r="HU2959" s="1"/>
      <c r="HV2959" s="1"/>
      <c r="HW2959" s="1"/>
      <c r="HX2959" s="1"/>
      <c r="HY2959" s="1"/>
      <c r="HZ2959" s="1"/>
      <c r="IA2959" s="1"/>
      <c r="IB2959" s="1"/>
      <c r="IC2959" s="1"/>
      <c r="ID2959" s="1"/>
      <c r="IE2959" s="1"/>
      <c r="IF2959" s="1"/>
      <c r="IG2959" s="1"/>
      <c r="IH2959" s="1"/>
      <c r="II2959" s="1"/>
      <c r="IJ2959" s="1"/>
      <c r="IK2959" s="1"/>
      <c r="IL2959" s="1"/>
      <c r="IM2959" s="1"/>
      <c r="IN2959" s="1"/>
      <c r="IO2959" s="1"/>
      <c r="IP2959" s="1"/>
      <c r="IQ2959" s="1"/>
      <c r="IR2959" s="1"/>
      <c r="IS2959" s="1"/>
      <c r="IT2959" s="1"/>
      <c r="IU2959" s="1"/>
    </row>
    <row r="2960" spans="1:255" s="110" customFormat="1" ht="14.25" customHeight="1">
      <c r="A2960" s="148">
        <v>3514</v>
      </c>
      <c r="B2960" s="139">
        <v>20170708</v>
      </c>
      <c r="C2960" s="57" t="str">
        <f t="shared" si="330"/>
        <v>POS</v>
      </c>
      <c r="D2960" s="114">
        <f t="shared" si="326"/>
        <v>41462</v>
      </c>
      <c r="E2960" s="9" t="s">
        <v>217</v>
      </c>
      <c r="F2960" s="37" t="s">
        <v>25</v>
      </c>
      <c r="G2960" s="11" t="s">
        <v>26</v>
      </c>
      <c r="H2960" s="3"/>
      <c r="I2960" s="3"/>
      <c r="J2960" s="4" t="s">
        <v>184</v>
      </c>
      <c r="K2960" s="4"/>
      <c r="L2960" s="4" t="s">
        <v>185</v>
      </c>
      <c r="M2960" s="4"/>
      <c r="N2960" s="4"/>
      <c r="O2960" s="4" t="str">
        <f t="shared" si="327"/>
        <v>Colletes fulgidus</v>
      </c>
      <c r="P2960" s="85" t="str">
        <f t="shared" si="331"/>
        <v>Colletes fulgidus</v>
      </c>
      <c r="Q2960" s="11" t="s">
        <v>29</v>
      </c>
      <c r="R2960" s="11"/>
      <c r="S2960" s="12"/>
      <c r="T2960" s="12"/>
      <c r="U2960" s="12"/>
      <c r="V2960" s="10" t="s">
        <v>182</v>
      </c>
      <c r="W2960" s="118">
        <v>41933</v>
      </c>
      <c r="X2960" s="2"/>
      <c r="Y2960" s="129">
        <f t="shared" si="332"/>
        <v>1</v>
      </c>
      <c r="Z2960" s="110">
        <f t="shared" si="328"/>
        <v>0</v>
      </c>
      <c r="AA2960" s="1">
        <f t="shared" si="329"/>
        <v>0</v>
      </c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  <c r="DN2960" s="1"/>
      <c r="DO2960" s="1"/>
      <c r="DP2960" s="1"/>
      <c r="DQ2960" s="1"/>
      <c r="DR2960" s="1"/>
      <c r="DS2960" s="1"/>
      <c r="DT2960" s="1"/>
      <c r="DU2960" s="1"/>
      <c r="DV2960" s="1"/>
      <c r="DW2960" s="1"/>
      <c r="DX2960" s="1"/>
      <c r="DY2960" s="1"/>
      <c r="DZ2960" s="1"/>
      <c r="EA2960" s="1"/>
      <c r="EB2960" s="1"/>
      <c r="EC2960" s="1"/>
      <c r="ED2960" s="1"/>
      <c r="EE2960" s="1"/>
      <c r="EF2960" s="1"/>
      <c r="EG2960" s="1"/>
      <c r="EH2960" s="1"/>
      <c r="EI2960" s="1"/>
      <c r="EJ2960" s="1"/>
      <c r="EK2960" s="1"/>
      <c r="EL2960" s="1"/>
      <c r="EM2960" s="1"/>
      <c r="EN2960" s="1"/>
      <c r="EO2960" s="1"/>
      <c r="EP2960" s="1"/>
      <c r="EQ2960" s="1"/>
      <c r="ER2960" s="1"/>
      <c r="ES2960" s="1"/>
      <c r="ET2960" s="1"/>
      <c r="EU2960" s="1"/>
      <c r="EV2960" s="1"/>
      <c r="EW2960" s="1"/>
      <c r="EX2960" s="1"/>
      <c r="EY2960" s="1"/>
      <c r="EZ2960" s="1"/>
      <c r="FA2960" s="1"/>
      <c r="FB2960" s="1"/>
      <c r="FC2960" s="1"/>
      <c r="FD2960" s="1"/>
      <c r="FE2960" s="1"/>
      <c r="FF2960" s="1"/>
      <c r="FG2960" s="1"/>
      <c r="FH2960" s="1"/>
      <c r="FI2960" s="1"/>
      <c r="FJ2960" s="1"/>
      <c r="FK2960" s="1"/>
      <c r="FL2960" s="1"/>
      <c r="FM2960" s="1"/>
      <c r="FN2960" s="1"/>
      <c r="FO2960" s="1"/>
      <c r="FP2960" s="1"/>
      <c r="FQ2960" s="1"/>
      <c r="FR2960" s="1"/>
      <c r="FS2960" s="1"/>
      <c r="FT2960" s="1"/>
      <c r="FU2960" s="1"/>
      <c r="FV2960" s="1"/>
      <c r="FW2960" s="1"/>
      <c r="FX2960" s="1"/>
      <c r="FY2960" s="1"/>
      <c r="FZ2960" s="1"/>
      <c r="GA2960" s="1"/>
      <c r="GB2960" s="1"/>
      <c r="GC2960" s="1"/>
      <c r="GD2960" s="1"/>
      <c r="GE2960" s="1"/>
      <c r="GF2960" s="1"/>
      <c r="GG2960" s="1"/>
      <c r="GH2960" s="1"/>
      <c r="GI2960" s="1"/>
      <c r="GJ2960" s="1"/>
      <c r="GK2960" s="1"/>
      <c r="GL2960" s="1"/>
      <c r="GM2960" s="1"/>
      <c r="GN2960" s="1"/>
      <c r="GO2960" s="1"/>
      <c r="GP2960" s="1"/>
      <c r="GQ2960" s="1"/>
      <c r="GR2960" s="1"/>
      <c r="GS2960" s="1"/>
      <c r="GT2960" s="1"/>
      <c r="GU2960" s="1"/>
      <c r="GV2960" s="1"/>
      <c r="GW2960" s="1"/>
      <c r="GX2960" s="1"/>
      <c r="GY2960" s="1"/>
      <c r="GZ2960" s="1"/>
      <c r="HA2960" s="1"/>
      <c r="HB2960" s="1"/>
      <c r="HC2960" s="1"/>
      <c r="HD2960" s="1"/>
      <c r="HE2960" s="1"/>
      <c r="HF2960" s="1"/>
      <c r="HG2960" s="1"/>
      <c r="HH2960" s="1"/>
      <c r="HI2960" s="1"/>
      <c r="HJ2960" s="1"/>
      <c r="HK2960" s="1"/>
      <c r="HL2960" s="1"/>
      <c r="HM2960" s="1"/>
      <c r="HN2960" s="1"/>
      <c r="HO2960" s="1"/>
      <c r="HP2960" s="1"/>
      <c r="HQ2960" s="1"/>
      <c r="HR2960" s="1"/>
      <c r="HS2960" s="1"/>
      <c r="HT2960" s="1"/>
      <c r="HU2960" s="1"/>
      <c r="HV2960" s="1"/>
      <c r="HW2960" s="1"/>
      <c r="HX2960" s="1"/>
      <c r="HY2960" s="1"/>
      <c r="HZ2960" s="1"/>
      <c r="IA2960" s="1"/>
      <c r="IB2960" s="1"/>
      <c r="IC2960" s="1"/>
      <c r="ID2960" s="1"/>
      <c r="IE2960" s="1"/>
      <c r="IF2960" s="1"/>
      <c r="IG2960" s="1"/>
      <c r="IH2960" s="1"/>
      <c r="II2960" s="1"/>
      <c r="IJ2960" s="1"/>
      <c r="IK2960" s="1"/>
      <c r="IL2960" s="1"/>
      <c r="IM2960" s="1"/>
      <c r="IN2960" s="1"/>
      <c r="IO2960" s="1"/>
      <c r="IP2960" s="1"/>
      <c r="IQ2960" s="1"/>
      <c r="IR2960" s="1"/>
      <c r="IS2960" s="1"/>
      <c r="IT2960" s="1"/>
      <c r="IU2960" s="1"/>
    </row>
    <row r="2961" spans="1:255" s="110" customFormat="1" ht="14.25" customHeight="1">
      <c r="A2961" s="148">
        <v>3515</v>
      </c>
      <c r="B2961" s="139">
        <v>20170708</v>
      </c>
      <c r="C2961" s="57" t="str">
        <f t="shared" si="330"/>
        <v>POS</v>
      </c>
      <c r="D2961" s="115">
        <f t="shared" si="326"/>
        <v>41462</v>
      </c>
      <c r="E2961" s="9" t="s">
        <v>217</v>
      </c>
      <c r="F2961" s="37" t="s">
        <v>25</v>
      </c>
      <c r="G2961" s="11" t="s">
        <v>26</v>
      </c>
      <c r="H2961" s="3"/>
      <c r="I2961" s="3"/>
      <c r="J2961" s="4" t="s">
        <v>175</v>
      </c>
      <c r="K2961" s="31" t="s">
        <v>580</v>
      </c>
      <c r="L2961" s="31" t="s">
        <v>176</v>
      </c>
      <c r="M2961" s="4"/>
      <c r="N2961" s="4"/>
      <c r="O2961" s="4" t="str">
        <f t="shared" si="327"/>
        <v>Ceratina (Zadontomerus) acantha</v>
      </c>
      <c r="P2961" s="85" t="str">
        <f t="shared" si="331"/>
        <v>Ceratina acantha</v>
      </c>
      <c r="Q2961" s="11" t="s">
        <v>29</v>
      </c>
      <c r="R2961" s="11"/>
      <c r="S2961" s="12"/>
      <c r="T2961" s="12"/>
      <c r="U2961" s="12"/>
      <c r="V2961" s="10" t="s">
        <v>182</v>
      </c>
      <c r="W2961" s="118">
        <v>41959</v>
      </c>
      <c r="X2961" s="2"/>
      <c r="Y2961" s="129">
        <f t="shared" si="332"/>
        <v>1</v>
      </c>
      <c r="Z2961" s="110">
        <f t="shared" si="328"/>
        <v>0</v>
      </c>
      <c r="AA2961" s="1">
        <f t="shared" si="329"/>
        <v>0</v>
      </c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1"/>
      <c r="DP2961" s="1"/>
      <c r="DQ2961" s="1"/>
      <c r="DR2961" s="1"/>
      <c r="DS2961" s="1"/>
      <c r="DT2961" s="1"/>
      <c r="DU2961" s="1"/>
      <c r="DV2961" s="1"/>
      <c r="DW2961" s="1"/>
      <c r="DX2961" s="1"/>
      <c r="DY2961" s="1"/>
      <c r="DZ2961" s="1"/>
      <c r="EA2961" s="1"/>
      <c r="EB2961" s="1"/>
      <c r="EC2961" s="1"/>
      <c r="ED2961" s="1"/>
      <c r="EE2961" s="1"/>
      <c r="EF2961" s="1"/>
      <c r="EG2961" s="1"/>
      <c r="EH2961" s="1"/>
      <c r="EI2961" s="1"/>
      <c r="EJ2961" s="1"/>
      <c r="EK2961" s="1"/>
      <c r="EL2961" s="1"/>
      <c r="EM2961" s="1"/>
      <c r="EN2961" s="1"/>
      <c r="EO2961" s="1"/>
      <c r="EP2961" s="1"/>
      <c r="EQ2961" s="1"/>
      <c r="ER2961" s="1"/>
      <c r="ES2961" s="1"/>
      <c r="ET2961" s="1"/>
      <c r="EU2961" s="1"/>
      <c r="EV2961" s="1"/>
      <c r="EW2961" s="1"/>
      <c r="EX2961" s="1"/>
      <c r="EY2961" s="1"/>
      <c r="EZ2961" s="1"/>
      <c r="FA2961" s="1"/>
      <c r="FB2961" s="1"/>
      <c r="FC2961" s="1"/>
      <c r="FD2961" s="1"/>
      <c r="FE2961" s="1"/>
      <c r="FF2961" s="1"/>
      <c r="FG2961" s="1"/>
      <c r="FH2961" s="1"/>
      <c r="FI2961" s="1"/>
      <c r="FJ2961" s="1"/>
      <c r="FK2961" s="1"/>
      <c r="FL2961" s="1"/>
      <c r="FM2961" s="1"/>
      <c r="FN2961" s="1"/>
      <c r="FO2961" s="1"/>
      <c r="FP2961" s="1"/>
      <c r="FQ2961" s="1"/>
      <c r="FR2961" s="1"/>
      <c r="FS2961" s="1"/>
      <c r="FT2961" s="1"/>
      <c r="FU2961" s="1"/>
      <c r="FV2961" s="1"/>
      <c r="FW2961" s="1"/>
      <c r="FX2961" s="1"/>
      <c r="FY2961" s="1"/>
      <c r="FZ2961" s="1"/>
      <c r="GA2961" s="1"/>
      <c r="GB2961" s="1"/>
      <c r="GC2961" s="1"/>
      <c r="GD2961" s="1"/>
      <c r="GE2961" s="1"/>
      <c r="GF2961" s="1"/>
      <c r="GG2961" s="1"/>
      <c r="GH2961" s="1"/>
      <c r="GI2961" s="1"/>
      <c r="GJ2961" s="1"/>
      <c r="GK2961" s="1"/>
      <c r="GL2961" s="1"/>
      <c r="GM2961" s="1"/>
      <c r="GN2961" s="1"/>
      <c r="GO2961" s="1"/>
      <c r="GP2961" s="1"/>
      <c r="GQ2961" s="1"/>
      <c r="GR2961" s="1"/>
      <c r="GS2961" s="1"/>
      <c r="GT2961" s="1"/>
      <c r="GU2961" s="1"/>
      <c r="GV2961" s="1"/>
      <c r="GW2961" s="1"/>
      <c r="GX2961" s="1"/>
      <c r="GY2961" s="1"/>
      <c r="GZ2961" s="1"/>
      <c r="HA2961" s="1"/>
      <c r="HB2961" s="1"/>
      <c r="HC2961" s="1"/>
      <c r="HD2961" s="1"/>
      <c r="HE2961" s="1"/>
      <c r="HF2961" s="1"/>
      <c r="HG2961" s="1"/>
      <c r="HH2961" s="1"/>
      <c r="HI2961" s="1"/>
      <c r="HJ2961" s="1"/>
      <c r="HK2961" s="1"/>
      <c r="HL2961" s="1"/>
      <c r="HM2961" s="1"/>
      <c r="HN2961" s="1"/>
      <c r="HO2961" s="1"/>
      <c r="HP2961" s="1"/>
      <c r="HQ2961" s="1"/>
      <c r="HR2961" s="1"/>
      <c r="HS2961" s="1"/>
      <c r="HT2961" s="1"/>
      <c r="HU2961" s="1"/>
      <c r="HV2961" s="1"/>
      <c r="HW2961" s="1"/>
      <c r="HX2961" s="1"/>
      <c r="HY2961" s="1"/>
      <c r="HZ2961" s="1"/>
      <c r="IA2961" s="1"/>
      <c r="IB2961" s="1"/>
      <c r="IC2961" s="1"/>
      <c r="ID2961" s="1"/>
      <c r="IE2961" s="1"/>
      <c r="IF2961" s="1"/>
      <c r="IG2961" s="1"/>
      <c r="IH2961" s="1"/>
      <c r="II2961" s="1"/>
      <c r="IJ2961" s="1"/>
      <c r="IK2961" s="1"/>
      <c r="IL2961" s="1"/>
      <c r="IM2961" s="1"/>
      <c r="IN2961" s="1"/>
      <c r="IO2961" s="1"/>
      <c r="IP2961" s="1"/>
      <c r="IQ2961" s="1"/>
      <c r="IR2961" s="1"/>
      <c r="IS2961" s="1"/>
      <c r="IT2961" s="1"/>
      <c r="IU2961" s="1"/>
    </row>
    <row r="2962" spans="1:255" s="110" customFormat="1" ht="14.25" customHeight="1">
      <c r="A2962" s="148">
        <v>3516</v>
      </c>
      <c r="B2962" s="139">
        <v>20170708</v>
      </c>
      <c r="C2962" s="57" t="str">
        <f t="shared" si="330"/>
        <v>POS</v>
      </c>
      <c r="D2962" s="115">
        <f t="shared" si="326"/>
        <v>41462</v>
      </c>
      <c r="E2962" s="9" t="s">
        <v>217</v>
      </c>
      <c r="F2962" s="37" t="s">
        <v>25</v>
      </c>
      <c r="G2962" s="11" t="s">
        <v>26</v>
      </c>
      <c r="H2962" s="3"/>
      <c r="I2962" s="3"/>
      <c r="J2962" s="4" t="s">
        <v>175</v>
      </c>
      <c r="K2962" s="31" t="s">
        <v>580</v>
      </c>
      <c r="L2962" s="31" t="s">
        <v>176</v>
      </c>
      <c r="M2962" s="4"/>
      <c r="N2962" s="4"/>
      <c r="O2962" s="4" t="str">
        <f t="shared" si="327"/>
        <v>Ceratina (Zadontomerus) acantha</v>
      </c>
      <c r="P2962" s="85" t="str">
        <f t="shared" si="331"/>
        <v>Ceratina acantha</v>
      </c>
      <c r="Q2962" s="11" t="s">
        <v>29</v>
      </c>
      <c r="R2962" s="11"/>
      <c r="S2962" s="12"/>
      <c r="T2962" s="12"/>
      <c r="U2962" s="12"/>
      <c r="V2962" s="10" t="s">
        <v>182</v>
      </c>
      <c r="W2962" s="118">
        <v>41959</v>
      </c>
      <c r="X2962" s="2"/>
      <c r="Y2962" s="129">
        <f t="shared" si="332"/>
        <v>1</v>
      </c>
      <c r="Z2962" s="110">
        <f t="shared" si="328"/>
        <v>0</v>
      </c>
      <c r="AA2962" s="1">
        <f t="shared" si="329"/>
        <v>0</v>
      </c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  <c r="DN2962" s="1"/>
      <c r="DO2962" s="1"/>
      <c r="DP2962" s="1"/>
      <c r="DQ2962" s="1"/>
      <c r="DR2962" s="1"/>
      <c r="DS2962" s="1"/>
      <c r="DT2962" s="1"/>
      <c r="DU2962" s="1"/>
      <c r="DV2962" s="1"/>
      <c r="DW2962" s="1"/>
      <c r="DX2962" s="1"/>
      <c r="DY2962" s="1"/>
      <c r="DZ2962" s="1"/>
      <c r="EA2962" s="1"/>
      <c r="EB2962" s="1"/>
      <c r="EC2962" s="1"/>
      <c r="ED2962" s="1"/>
      <c r="EE2962" s="1"/>
      <c r="EF2962" s="1"/>
      <c r="EG2962" s="1"/>
      <c r="EH2962" s="1"/>
      <c r="EI2962" s="1"/>
      <c r="EJ2962" s="1"/>
      <c r="EK2962" s="1"/>
      <c r="EL2962" s="1"/>
      <c r="EM2962" s="1"/>
      <c r="EN2962" s="1"/>
      <c r="EO2962" s="1"/>
      <c r="EP2962" s="1"/>
      <c r="EQ2962" s="1"/>
      <c r="ER2962" s="1"/>
      <c r="ES2962" s="1"/>
      <c r="ET2962" s="1"/>
      <c r="EU2962" s="1"/>
      <c r="EV2962" s="1"/>
      <c r="EW2962" s="1"/>
      <c r="EX2962" s="1"/>
      <c r="EY2962" s="1"/>
      <c r="EZ2962" s="1"/>
      <c r="FA2962" s="1"/>
      <c r="FB2962" s="1"/>
      <c r="FC2962" s="1"/>
      <c r="FD2962" s="1"/>
      <c r="FE2962" s="1"/>
      <c r="FF2962" s="1"/>
      <c r="FG2962" s="1"/>
      <c r="FH2962" s="1"/>
      <c r="FI2962" s="1"/>
      <c r="FJ2962" s="1"/>
      <c r="FK2962" s="1"/>
      <c r="FL2962" s="1"/>
      <c r="FM2962" s="1"/>
      <c r="FN2962" s="1"/>
      <c r="FO2962" s="1"/>
      <c r="FP2962" s="1"/>
      <c r="FQ2962" s="1"/>
      <c r="FR2962" s="1"/>
      <c r="FS2962" s="1"/>
      <c r="FT2962" s="1"/>
      <c r="FU2962" s="1"/>
      <c r="FV2962" s="1"/>
      <c r="FW2962" s="1"/>
      <c r="FX2962" s="1"/>
      <c r="FY2962" s="1"/>
      <c r="FZ2962" s="1"/>
      <c r="GA2962" s="1"/>
      <c r="GB2962" s="1"/>
      <c r="GC2962" s="1"/>
      <c r="GD2962" s="1"/>
      <c r="GE2962" s="1"/>
      <c r="GF2962" s="1"/>
      <c r="GG2962" s="1"/>
      <c r="GH2962" s="1"/>
      <c r="GI2962" s="1"/>
      <c r="GJ2962" s="1"/>
      <c r="GK2962" s="1"/>
      <c r="GL2962" s="1"/>
      <c r="GM2962" s="1"/>
      <c r="GN2962" s="1"/>
      <c r="GO2962" s="1"/>
      <c r="GP2962" s="1"/>
      <c r="GQ2962" s="1"/>
      <c r="GR2962" s="1"/>
      <c r="GS2962" s="1"/>
      <c r="GT2962" s="1"/>
      <c r="GU2962" s="1"/>
      <c r="GV2962" s="1"/>
      <c r="GW2962" s="1"/>
      <c r="GX2962" s="1"/>
      <c r="GY2962" s="1"/>
      <c r="GZ2962" s="1"/>
      <c r="HA2962" s="1"/>
      <c r="HB2962" s="1"/>
      <c r="HC2962" s="1"/>
      <c r="HD2962" s="1"/>
      <c r="HE2962" s="1"/>
      <c r="HF2962" s="1"/>
      <c r="HG2962" s="1"/>
      <c r="HH2962" s="1"/>
      <c r="HI2962" s="1"/>
      <c r="HJ2962" s="1"/>
      <c r="HK2962" s="1"/>
      <c r="HL2962" s="1"/>
      <c r="HM2962" s="1"/>
      <c r="HN2962" s="1"/>
      <c r="HO2962" s="1"/>
      <c r="HP2962" s="1"/>
      <c r="HQ2962" s="1"/>
      <c r="HR2962" s="1"/>
      <c r="HS2962" s="1"/>
      <c r="HT2962" s="1"/>
      <c r="HU2962" s="1"/>
      <c r="HV2962" s="1"/>
      <c r="HW2962" s="1"/>
      <c r="HX2962" s="1"/>
      <c r="HY2962" s="1"/>
      <c r="HZ2962" s="1"/>
      <c r="IA2962" s="1"/>
      <c r="IB2962" s="1"/>
      <c r="IC2962" s="1"/>
      <c r="ID2962" s="1"/>
      <c r="IE2962" s="1"/>
      <c r="IF2962" s="1"/>
      <c r="IG2962" s="1"/>
      <c r="IH2962" s="1"/>
      <c r="II2962" s="1"/>
      <c r="IJ2962" s="1"/>
      <c r="IK2962" s="1"/>
      <c r="IL2962" s="1"/>
      <c r="IM2962" s="1"/>
      <c r="IN2962" s="1"/>
      <c r="IO2962" s="1"/>
      <c r="IP2962" s="1"/>
      <c r="IQ2962" s="1"/>
      <c r="IR2962" s="1"/>
      <c r="IS2962" s="1"/>
      <c r="IT2962" s="1"/>
      <c r="IU2962" s="1"/>
    </row>
    <row r="2963" spans="1:255" s="110" customFormat="1" ht="14.25" customHeight="1">
      <c r="A2963" s="148">
        <v>3517</v>
      </c>
      <c r="B2963" s="139">
        <v>20170708</v>
      </c>
      <c r="C2963" s="57" t="str">
        <f t="shared" si="330"/>
        <v>POS</v>
      </c>
      <c r="D2963" s="115">
        <f t="shared" si="326"/>
        <v>41462</v>
      </c>
      <c r="E2963" s="9" t="s">
        <v>217</v>
      </c>
      <c r="F2963" s="37" t="s">
        <v>25</v>
      </c>
      <c r="G2963" s="11" t="s">
        <v>26</v>
      </c>
      <c r="H2963" s="3"/>
      <c r="I2963" s="3"/>
      <c r="J2963" s="4" t="s">
        <v>201</v>
      </c>
      <c r="K2963" s="4"/>
      <c r="L2963" s="4" t="s">
        <v>610</v>
      </c>
      <c r="M2963" s="4"/>
      <c r="N2963" s="4"/>
      <c r="O2963" s="4" t="str">
        <f t="shared" si="327"/>
        <v>Sphecodes msp. BS0017</v>
      </c>
      <c r="P2963" s="85" t="str">
        <f t="shared" si="331"/>
        <v>Sphecodes msp. BS0017</v>
      </c>
      <c r="Q2963" s="11" t="s">
        <v>43</v>
      </c>
      <c r="R2963" s="11"/>
      <c r="S2963" s="12"/>
      <c r="T2963" s="12"/>
      <c r="U2963" s="12"/>
      <c r="V2963" s="10" t="s">
        <v>182</v>
      </c>
      <c r="W2963" s="118">
        <v>42007</v>
      </c>
      <c r="X2963" s="2"/>
      <c r="Y2963" s="129">
        <f t="shared" si="332"/>
        <v>1</v>
      </c>
      <c r="Z2963" s="110">
        <f t="shared" si="328"/>
        <v>0</v>
      </c>
      <c r="AA2963" s="1">
        <f t="shared" si="329"/>
        <v>0</v>
      </c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1"/>
      <c r="DP2963" s="1"/>
      <c r="DQ2963" s="1"/>
      <c r="DR2963" s="1"/>
      <c r="DS2963" s="1"/>
      <c r="DT2963" s="1"/>
      <c r="DU2963" s="1"/>
      <c r="DV2963" s="1"/>
      <c r="DW2963" s="1"/>
      <c r="DX2963" s="1"/>
      <c r="DY2963" s="1"/>
      <c r="DZ2963" s="1"/>
      <c r="EA2963" s="1"/>
      <c r="EB2963" s="1"/>
      <c r="EC2963" s="1"/>
      <c r="ED2963" s="1"/>
      <c r="EE2963" s="1"/>
      <c r="EF2963" s="1"/>
      <c r="EG2963" s="1"/>
      <c r="EH2963" s="1"/>
      <c r="EI2963" s="1"/>
      <c r="EJ2963" s="1"/>
      <c r="EK2963" s="1"/>
      <c r="EL2963" s="1"/>
      <c r="EM2963" s="1"/>
      <c r="EN2963" s="1"/>
      <c r="EO2963" s="1"/>
      <c r="EP2963" s="1"/>
      <c r="EQ2963" s="1"/>
      <c r="ER2963" s="1"/>
      <c r="ES2963" s="1"/>
      <c r="ET2963" s="1"/>
      <c r="EU2963" s="1"/>
      <c r="EV2963" s="1"/>
      <c r="EW2963" s="1"/>
      <c r="EX2963" s="1"/>
      <c r="EY2963" s="1"/>
      <c r="EZ2963" s="1"/>
      <c r="FA2963" s="1"/>
      <c r="FB2963" s="1"/>
      <c r="FC2963" s="1"/>
      <c r="FD2963" s="1"/>
      <c r="FE2963" s="1"/>
      <c r="FF2963" s="1"/>
      <c r="FG2963" s="1"/>
      <c r="FH2963" s="1"/>
      <c r="FI2963" s="1"/>
      <c r="FJ2963" s="1"/>
      <c r="FK2963" s="1"/>
      <c r="FL2963" s="1"/>
      <c r="FM2963" s="1"/>
      <c r="FN2963" s="1"/>
      <c r="FO2963" s="1"/>
      <c r="FP2963" s="1"/>
      <c r="FQ2963" s="1"/>
      <c r="FR2963" s="1"/>
      <c r="FS2963" s="1"/>
      <c r="FT2963" s="1"/>
      <c r="FU2963" s="1"/>
      <c r="FV2963" s="1"/>
      <c r="FW2963" s="1"/>
      <c r="FX2963" s="1"/>
      <c r="FY2963" s="1"/>
      <c r="FZ2963" s="1"/>
      <c r="GA2963" s="1"/>
      <c r="GB2963" s="1"/>
      <c r="GC2963" s="1"/>
      <c r="GD2963" s="1"/>
      <c r="GE2963" s="1"/>
      <c r="GF2963" s="1"/>
      <c r="GG2963" s="1"/>
      <c r="GH2963" s="1"/>
      <c r="GI2963" s="1"/>
      <c r="GJ2963" s="1"/>
      <c r="GK2963" s="1"/>
      <c r="GL2963" s="1"/>
      <c r="GM2963" s="1"/>
      <c r="GN2963" s="1"/>
      <c r="GO2963" s="1"/>
      <c r="GP2963" s="1"/>
      <c r="GQ2963" s="1"/>
      <c r="GR2963" s="1"/>
      <c r="GS2963" s="1"/>
      <c r="GT2963" s="1"/>
      <c r="GU2963" s="1"/>
      <c r="GV2963" s="1"/>
      <c r="GW2963" s="1"/>
      <c r="GX2963" s="1"/>
      <c r="GY2963" s="1"/>
      <c r="GZ2963" s="1"/>
      <c r="HA2963" s="1"/>
      <c r="HB2963" s="1"/>
      <c r="HC2963" s="1"/>
      <c r="HD2963" s="1"/>
      <c r="HE2963" s="1"/>
      <c r="HF2963" s="1"/>
      <c r="HG2963" s="1"/>
      <c r="HH2963" s="1"/>
      <c r="HI2963" s="1"/>
      <c r="HJ2963" s="1"/>
      <c r="HK2963" s="1"/>
      <c r="HL2963" s="1"/>
      <c r="HM2963" s="1"/>
      <c r="HN2963" s="1"/>
      <c r="HO2963" s="1"/>
      <c r="HP2963" s="1"/>
      <c r="HQ2963" s="1"/>
      <c r="HR2963" s="1"/>
      <c r="HS2963" s="1"/>
      <c r="HT2963" s="1"/>
      <c r="HU2963" s="1"/>
      <c r="HV2963" s="1"/>
      <c r="HW2963" s="1"/>
      <c r="HX2963" s="1"/>
      <c r="HY2963" s="1"/>
      <c r="HZ2963" s="1"/>
      <c r="IA2963" s="1"/>
      <c r="IB2963" s="1"/>
      <c r="IC2963" s="1"/>
      <c r="ID2963" s="1"/>
      <c r="IE2963" s="1"/>
      <c r="IF2963" s="1"/>
      <c r="IG2963" s="1"/>
      <c r="IH2963" s="1"/>
      <c r="II2963" s="1"/>
      <c r="IJ2963" s="1"/>
      <c r="IK2963" s="1"/>
      <c r="IL2963" s="1"/>
      <c r="IM2963" s="1"/>
      <c r="IN2963" s="1"/>
      <c r="IO2963" s="1"/>
      <c r="IP2963" s="1"/>
      <c r="IQ2963" s="1"/>
      <c r="IR2963" s="1"/>
      <c r="IS2963" s="1"/>
      <c r="IT2963" s="1"/>
      <c r="IU2963" s="1"/>
    </row>
    <row r="2964" spans="1:255" s="110" customFormat="1" ht="14.25" customHeight="1">
      <c r="A2964" s="148">
        <v>3518</v>
      </c>
      <c r="B2964" s="139">
        <v>20170708</v>
      </c>
      <c r="C2964" s="57" t="str">
        <f t="shared" si="330"/>
        <v>POS</v>
      </c>
      <c r="D2964" s="115">
        <f t="shared" si="326"/>
        <v>41462</v>
      </c>
      <c r="E2964" s="9" t="s">
        <v>217</v>
      </c>
      <c r="F2964" s="37" t="s">
        <v>25</v>
      </c>
      <c r="G2964" s="11" t="s">
        <v>26</v>
      </c>
      <c r="H2964" s="3"/>
      <c r="I2964" s="3"/>
      <c r="J2964" s="4" t="s">
        <v>201</v>
      </c>
      <c r="K2964" s="4"/>
      <c r="L2964" s="4" t="s">
        <v>609</v>
      </c>
      <c r="M2964" s="4"/>
      <c r="N2964" s="4"/>
      <c r="O2964" s="4" t="str">
        <f t="shared" si="327"/>
        <v>Sphecodes msp. BS0003</v>
      </c>
      <c r="P2964" s="85" t="str">
        <f t="shared" si="331"/>
        <v>Sphecodes msp. BS0003</v>
      </c>
      <c r="Q2964" s="11" t="s">
        <v>29</v>
      </c>
      <c r="R2964" s="11"/>
      <c r="S2964" s="12"/>
      <c r="T2964" s="12" t="s">
        <v>1379</v>
      </c>
      <c r="U2964" s="12"/>
      <c r="V2964" s="10" t="s">
        <v>182</v>
      </c>
      <c r="W2964" s="118">
        <v>41957</v>
      </c>
      <c r="X2964" s="2"/>
      <c r="Y2964" s="129">
        <f t="shared" si="332"/>
        <v>1</v>
      </c>
      <c r="Z2964" s="110">
        <f t="shared" si="328"/>
        <v>0</v>
      </c>
      <c r="AA2964" s="1">
        <f t="shared" si="329"/>
        <v>0</v>
      </c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  <c r="DN2964" s="1"/>
      <c r="DO2964" s="1"/>
      <c r="DP2964" s="1"/>
      <c r="DQ2964" s="1"/>
      <c r="DR2964" s="1"/>
      <c r="DS2964" s="1"/>
      <c r="DT2964" s="1"/>
      <c r="DU2964" s="1"/>
      <c r="DV2964" s="1"/>
      <c r="DW2964" s="1"/>
      <c r="DX2964" s="1"/>
      <c r="DY2964" s="1"/>
      <c r="DZ2964" s="1"/>
      <c r="EA2964" s="1"/>
      <c r="EB2964" s="1"/>
      <c r="EC2964" s="1"/>
      <c r="ED2964" s="1"/>
      <c r="EE2964" s="1"/>
      <c r="EF2964" s="1"/>
      <c r="EG2964" s="1"/>
      <c r="EH2964" s="1"/>
      <c r="EI2964" s="1"/>
      <c r="EJ2964" s="1"/>
      <c r="EK2964" s="1"/>
      <c r="EL2964" s="1"/>
      <c r="EM2964" s="1"/>
      <c r="EN2964" s="1"/>
      <c r="EO2964" s="1"/>
      <c r="EP2964" s="1"/>
      <c r="EQ2964" s="1"/>
      <c r="ER2964" s="1"/>
      <c r="ES2964" s="1"/>
      <c r="ET2964" s="1"/>
      <c r="EU2964" s="1"/>
      <c r="EV2964" s="1"/>
      <c r="EW2964" s="1"/>
      <c r="EX2964" s="1"/>
      <c r="EY2964" s="1"/>
      <c r="EZ2964" s="1"/>
      <c r="FA2964" s="1"/>
      <c r="FB2964" s="1"/>
      <c r="FC2964" s="1"/>
      <c r="FD2964" s="1"/>
      <c r="FE2964" s="1"/>
      <c r="FF2964" s="1"/>
      <c r="FG2964" s="1"/>
      <c r="FH2964" s="1"/>
      <c r="FI2964" s="1"/>
      <c r="FJ2964" s="1"/>
      <c r="FK2964" s="1"/>
      <c r="FL2964" s="1"/>
      <c r="FM2964" s="1"/>
      <c r="FN2964" s="1"/>
      <c r="FO2964" s="1"/>
      <c r="FP2964" s="1"/>
      <c r="FQ2964" s="1"/>
      <c r="FR2964" s="1"/>
      <c r="FS2964" s="1"/>
      <c r="FT2964" s="1"/>
      <c r="FU2964" s="1"/>
      <c r="FV2964" s="1"/>
      <c r="FW2964" s="1"/>
      <c r="FX2964" s="1"/>
      <c r="FY2964" s="1"/>
      <c r="FZ2964" s="1"/>
      <c r="GA2964" s="1"/>
      <c r="GB2964" s="1"/>
      <c r="GC2964" s="1"/>
      <c r="GD2964" s="1"/>
      <c r="GE2964" s="1"/>
      <c r="GF2964" s="1"/>
      <c r="GG2964" s="1"/>
      <c r="GH2964" s="1"/>
      <c r="GI2964" s="1"/>
      <c r="GJ2964" s="1"/>
      <c r="GK2964" s="1"/>
      <c r="GL2964" s="1"/>
      <c r="GM2964" s="1"/>
      <c r="GN2964" s="1"/>
      <c r="GO2964" s="1"/>
      <c r="GP2964" s="1"/>
      <c r="GQ2964" s="1"/>
      <c r="GR2964" s="1"/>
      <c r="GS2964" s="1"/>
      <c r="GT2964" s="1"/>
      <c r="GU2964" s="1"/>
      <c r="GV2964" s="1"/>
      <c r="GW2964" s="1"/>
      <c r="GX2964" s="1"/>
      <c r="GY2964" s="1"/>
      <c r="GZ2964" s="1"/>
      <c r="HA2964" s="1"/>
      <c r="HB2964" s="1"/>
      <c r="HC2964" s="1"/>
      <c r="HD2964" s="1"/>
      <c r="HE2964" s="1"/>
      <c r="HF2964" s="1"/>
      <c r="HG2964" s="1"/>
      <c r="HH2964" s="1"/>
      <c r="HI2964" s="1"/>
      <c r="HJ2964" s="1"/>
      <c r="HK2964" s="1"/>
      <c r="HL2964" s="1"/>
      <c r="HM2964" s="1"/>
      <c r="HN2964" s="1"/>
      <c r="HO2964" s="1"/>
      <c r="HP2964" s="1"/>
      <c r="HQ2964" s="1"/>
      <c r="HR2964" s="1"/>
      <c r="HS2964" s="1"/>
      <c r="HT2964" s="1"/>
      <c r="HU2964" s="1"/>
      <c r="HV2964" s="1"/>
      <c r="HW2964" s="1"/>
      <c r="HX2964" s="1"/>
      <c r="HY2964" s="1"/>
      <c r="HZ2964" s="1"/>
      <c r="IA2964" s="1"/>
      <c r="IB2964" s="1"/>
      <c r="IC2964" s="1"/>
      <c r="ID2964" s="1"/>
      <c r="IE2964" s="1"/>
      <c r="IF2964" s="1"/>
      <c r="IG2964" s="1"/>
      <c r="IH2964" s="1"/>
      <c r="II2964" s="1"/>
      <c r="IJ2964" s="1"/>
      <c r="IK2964" s="1"/>
      <c r="IL2964" s="1"/>
      <c r="IM2964" s="1"/>
      <c r="IN2964" s="1"/>
      <c r="IO2964" s="1"/>
      <c r="IP2964" s="1"/>
      <c r="IQ2964" s="1"/>
      <c r="IR2964" s="1"/>
      <c r="IS2964" s="1"/>
      <c r="IT2964" s="1"/>
      <c r="IU2964" s="1"/>
    </row>
    <row r="2965" spans="1:255" s="110" customFormat="1" ht="14.25" customHeight="1">
      <c r="A2965" s="148">
        <v>3519</v>
      </c>
      <c r="B2965" s="139">
        <v>20170708</v>
      </c>
      <c r="C2965" s="57" t="str">
        <f t="shared" si="330"/>
        <v>POS</v>
      </c>
      <c r="D2965" s="115">
        <f t="shared" si="326"/>
        <v>41462</v>
      </c>
      <c r="E2965" s="9" t="s">
        <v>217</v>
      </c>
      <c r="F2965" s="37" t="s">
        <v>25</v>
      </c>
      <c r="G2965" s="11" t="s">
        <v>26</v>
      </c>
      <c r="H2965" s="3"/>
      <c r="I2965" s="3"/>
      <c r="J2965" s="4" t="s">
        <v>175</v>
      </c>
      <c r="K2965" s="31" t="s">
        <v>580</v>
      </c>
      <c r="L2965" s="31" t="s">
        <v>176</v>
      </c>
      <c r="M2965" s="4"/>
      <c r="N2965" s="4"/>
      <c r="O2965" s="4" t="str">
        <f t="shared" si="327"/>
        <v>Ceratina (Zadontomerus) acantha</v>
      </c>
      <c r="P2965" s="85" t="str">
        <f t="shared" si="331"/>
        <v>Ceratina acantha</v>
      </c>
      <c r="Q2965" s="11" t="s">
        <v>29</v>
      </c>
      <c r="R2965" s="11"/>
      <c r="S2965" s="12"/>
      <c r="T2965" s="12"/>
      <c r="U2965" s="12"/>
      <c r="V2965" s="10" t="s">
        <v>182</v>
      </c>
      <c r="W2965" s="118">
        <v>41959</v>
      </c>
      <c r="X2965" s="2"/>
      <c r="Y2965" s="129">
        <f t="shared" si="332"/>
        <v>1</v>
      </c>
      <c r="Z2965" s="110">
        <f t="shared" si="328"/>
        <v>0</v>
      </c>
      <c r="AA2965" s="1">
        <f t="shared" si="329"/>
        <v>0</v>
      </c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  <c r="DN2965" s="1"/>
      <c r="DO2965" s="1"/>
      <c r="DP2965" s="1"/>
      <c r="DQ2965" s="1"/>
      <c r="DR2965" s="1"/>
      <c r="DS2965" s="1"/>
      <c r="DT2965" s="1"/>
      <c r="DU2965" s="1"/>
      <c r="DV2965" s="1"/>
      <c r="DW2965" s="1"/>
      <c r="DX2965" s="1"/>
      <c r="DY2965" s="1"/>
      <c r="DZ2965" s="1"/>
      <c r="EA2965" s="1"/>
      <c r="EB2965" s="1"/>
      <c r="EC2965" s="1"/>
      <c r="ED2965" s="1"/>
      <c r="EE2965" s="1"/>
      <c r="EF2965" s="1"/>
      <c r="EG2965" s="1"/>
      <c r="EH2965" s="1"/>
      <c r="EI2965" s="1"/>
      <c r="EJ2965" s="1"/>
      <c r="EK2965" s="1"/>
      <c r="EL2965" s="1"/>
      <c r="EM2965" s="1"/>
      <c r="EN2965" s="1"/>
      <c r="EO2965" s="1"/>
      <c r="EP2965" s="1"/>
      <c r="EQ2965" s="1"/>
      <c r="ER2965" s="1"/>
      <c r="ES2965" s="1"/>
      <c r="ET2965" s="1"/>
      <c r="EU2965" s="1"/>
      <c r="EV2965" s="1"/>
      <c r="EW2965" s="1"/>
      <c r="EX2965" s="1"/>
      <c r="EY2965" s="1"/>
      <c r="EZ2965" s="1"/>
      <c r="FA2965" s="1"/>
      <c r="FB2965" s="1"/>
      <c r="FC2965" s="1"/>
      <c r="FD2965" s="1"/>
      <c r="FE2965" s="1"/>
      <c r="FF2965" s="1"/>
      <c r="FG2965" s="1"/>
      <c r="FH2965" s="1"/>
      <c r="FI2965" s="1"/>
      <c r="FJ2965" s="1"/>
      <c r="FK2965" s="1"/>
      <c r="FL2965" s="1"/>
      <c r="FM2965" s="1"/>
      <c r="FN2965" s="1"/>
      <c r="FO2965" s="1"/>
      <c r="FP2965" s="1"/>
      <c r="FQ2965" s="1"/>
      <c r="FR2965" s="1"/>
      <c r="FS2965" s="1"/>
      <c r="FT2965" s="1"/>
      <c r="FU2965" s="1"/>
      <c r="FV2965" s="1"/>
      <c r="FW2965" s="1"/>
      <c r="FX2965" s="1"/>
      <c r="FY2965" s="1"/>
      <c r="FZ2965" s="1"/>
      <c r="GA2965" s="1"/>
      <c r="GB2965" s="1"/>
      <c r="GC2965" s="1"/>
      <c r="GD2965" s="1"/>
      <c r="GE2965" s="1"/>
      <c r="GF2965" s="1"/>
      <c r="GG2965" s="1"/>
      <c r="GH2965" s="1"/>
      <c r="GI2965" s="1"/>
      <c r="GJ2965" s="1"/>
      <c r="GK2965" s="1"/>
      <c r="GL2965" s="1"/>
      <c r="GM2965" s="1"/>
      <c r="GN2965" s="1"/>
      <c r="GO2965" s="1"/>
      <c r="GP2965" s="1"/>
      <c r="GQ2965" s="1"/>
      <c r="GR2965" s="1"/>
      <c r="GS2965" s="1"/>
      <c r="GT2965" s="1"/>
      <c r="GU2965" s="1"/>
      <c r="GV2965" s="1"/>
      <c r="GW2965" s="1"/>
      <c r="GX2965" s="1"/>
      <c r="GY2965" s="1"/>
      <c r="GZ2965" s="1"/>
      <c r="HA2965" s="1"/>
      <c r="HB2965" s="1"/>
      <c r="HC2965" s="1"/>
      <c r="HD2965" s="1"/>
      <c r="HE2965" s="1"/>
      <c r="HF2965" s="1"/>
      <c r="HG2965" s="1"/>
      <c r="HH2965" s="1"/>
      <c r="HI2965" s="1"/>
      <c r="HJ2965" s="1"/>
      <c r="HK2965" s="1"/>
      <c r="HL2965" s="1"/>
      <c r="HM2965" s="1"/>
      <c r="HN2965" s="1"/>
      <c r="HO2965" s="1"/>
      <c r="HP2965" s="1"/>
      <c r="HQ2965" s="1"/>
      <c r="HR2965" s="1"/>
      <c r="HS2965" s="1"/>
      <c r="HT2965" s="1"/>
      <c r="HU2965" s="1"/>
      <c r="HV2965" s="1"/>
      <c r="HW2965" s="1"/>
      <c r="HX2965" s="1"/>
      <c r="HY2965" s="1"/>
      <c r="HZ2965" s="1"/>
      <c r="IA2965" s="1"/>
      <c r="IB2965" s="1"/>
      <c r="IC2965" s="1"/>
      <c r="ID2965" s="1"/>
      <c r="IE2965" s="1"/>
      <c r="IF2965" s="1"/>
      <c r="IG2965" s="1"/>
      <c r="IH2965" s="1"/>
      <c r="II2965" s="1"/>
      <c r="IJ2965" s="1"/>
      <c r="IK2965" s="1"/>
      <c r="IL2965" s="1"/>
      <c r="IM2965" s="1"/>
      <c r="IN2965" s="1"/>
      <c r="IO2965" s="1"/>
      <c r="IP2965" s="1"/>
      <c r="IQ2965" s="1"/>
      <c r="IR2965" s="1"/>
      <c r="IS2965" s="1"/>
      <c r="IT2965" s="1"/>
      <c r="IU2965" s="1"/>
    </row>
    <row r="2966" spans="1:255" s="110" customFormat="1" ht="14.25" customHeight="1">
      <c r="A2966" s="148">
        <v>3522</v>
      </c>
      <c r="B2966" s="139">
        <v>20170708</v>
      </c>
      <c r="C2966" s="57" t="str">
        <f t="shared" si="330"/>
        <v>POS</v>
      </c>
      <c r="D2966" s="115">
        <f t="shared" si="326"/>
        <v>41462</v>
      </c>
      <c r="E2966" s="9" t="s">
        <v>217</v>
      </c>
      <c r="F2966" s="37" t="s">
        <v>25</v>
      </c>
      <c r="G2966" s="11" t="s">
        <v>26</v>
      </c>
      <c r="H2966" s="3"/>
      <c r="I2966" s="3"/>
      <c r="J2966" s="4" t="s">
        <v>175</v>
      </c>
      <c r="K2966" s="31" t="s">
        <v>580</v>
      </c>
      <c r="L2966" s="31" t="s">
        <v>176</v>
      </c>
      <c r="M2966" s="4"/>
      <c r="N2966" s="4"/>
      <c r="O2966" s="4" t="str">
        <f t="shared" si="327"/>
        <v>Ceratina (Zadontomerus) acantha</v>
      </c>
      <c r="P2966" s="85" t="str">
        <f t="shared" si="331"/>
        <v>Ceratina acantha</v>
      </c>
      <c r="Q2966" s="11" t="s">
        <v>29</v>
      </c>
      <c r="R2966" s="11"/>
      <c r="S2966" s="12"/>
      <c r="T2966" s="12"/>
      <c r="U2966" s="12"/>
      <c r="V2966" s="10" t="s">
        <v>182</v>
      </c>
      <c r="W2966" s="118">
        <v>41959</v>
      </c>
      <c r="X2966" s="2"/>
      <c r="Y2966" s="129">
        <f t="shared" si="332"/>
        <v>1</v>
      </c>
      <c r="Z2966" s="110">
        <f t="shared" si="328"/>
        <v>0</v>
      </c>
      <c r="AA2966" s="1">
        <f t="shared" si="329"/>
        <v>0</v>
      </c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  <c r="DN2966" s="1"/>
      <c r="DO2966" s="1"/>
      <c r="DP2966" s="1"/>
      <c r="DQ2966" s="1"/>
      <c r="DR2966" s="1"/>
      <c r="DS2966" s="1"/>
      <c r="DT2966" s="1"/>
      <c r="DU2966" s="1"/>
      <c r="DV2966" s="1"/>
      <c r="DW2966" s="1"/>
      <c r="DX2966" s="1"/>
      <c r="DY2966" s="1"/>
      <c r="DZ2966" s="1"/>
      <c r="EA2966" s="1"/>
      <c r="EB2966" s="1"/>
      <c r="EC2966" s="1"/>
      <c r="ED2966" s="1"/>
      <c r="EE2966" s="1"/>
      <c r="EF2966" s="1"/>
      <c r="EG2966" s="1"/>
      <c r="EH2966" s="1"/>
      <c r="EI2966" s="1"/>
      <c r="EJ2966" s="1"/>
      <c r="EK2966" s="1"/>
      <c r="EL2966" s="1"/>
      <c r="EM2966" s="1"/>
      <c r="EN2966" s="1"/>
      <c r="EO2966" s="1"/>
      <c r="EP2966" s="1"/>
      <c r="EQ2966" s="1"/>
      <c r="ER2966" s="1"/>
      <c r="ES2966" s="1"/>
      <c r="ET2966" s="1"/>
      <c r="EU2966" s="1"/>
      <c r="EV2966" s="1"/>
      <c r="EW2966" s="1"/>
      <c r="EX2966" s="1"/>
      <c r="EY2966" s="1"/>
      <c r="EZ2966" s="1"/>
      <c r="FA2966" s="1"/>
      <c r="FB2966" s="1"/>
      <c r="FC2966" s="1"/>
      <c r="FD2966" s="1"/>
      <c r="FE2966" s="1"/>
      <c r="FF2966" s="1"/>
      <c r="FG2966" s="1"/>
      <c r="FH2966" s="1"/>
      <c r="FI2966" s="1"/>
      <c r="FJ2966" s="1"/>
      <c r="FK2966" s="1"/>
      <c r="FL2966" s="1"/>
      <c r="FM2966" s="1"/>
      <c r="FN2966" s="1"/>
      <c r="FO2966" s="1"/>
      <c r="FP2966" s="1"/>
      <c r="FQ2966" s="1"/>
      <c r="FR2966" s="1"/>
      <c r="FS2966" s="1"/>
      <c r="FT2966" s="1"/>
      <c r="FU2966" s="1"/>
      <c r="FV2966" s="1"/>
      <c r="FW2966" s="1"/>
      <c r="FX2966" s="1"/>
      <c r="FY2966" s="1"/>
      <c r="FZ2966" s="1"/>
      <c r="GA2966" s="1"/>
      <c r="GB2966" s="1"/>
      <c r="GC2966" s="1"/>
      <c r="GD2966" s="1"/>
      <c r="GE2966" s="1"/>
      <c r="GF2966" s="1"/>
      <c r="GG2966" s="1"/>
      <c r="GH2966" s="1"/>
      <c r="GI2966" s="1"/>
      <c r="GJ2966" s="1"/>
      <c r="GK2966" s="1"/>
      <c r="GL2966" s="1"/>
      <c r="GM2966" s="1"/>
      <c r="GN2966" s="1"/>
      <c r="GO2966" s="1"/>
      <c r="GP2966" s="1"/>
      <c r="GQ2966" s="1"/>
      <c r="GR2966" s="1"/>
      <c r="GS2966" s="1"/>
      <c r="GT2966" s="1"/>
      <c r="GU2966" s="1"/>
      <c r="GV2966" s="1"/>
      <c r="GW2966" s="1"/>
      <c r="GX2966" s="1"/>
      <c r="GY2966" s="1"/>
      <c r="GZ2966" s="1"/>
      <c r="HA2966" s="1"/>
      <c r="HB2966" s="1"/>
      <c r="HC2966" s="1"/>
      <c r="HD2966" s="1"/>
      <c r="HE2966" s="1"/>
      <c r="HF2966" s="1"/>
      <c r="HG2966" s="1"/>
      <c r="HH2966" s="1"/>
      <c r="HI2966" s="1"/>
      <c r="HJ2966" s="1"/>
      <c r="HK2966" s="1"/>
      <c r="HL2966" s="1"/>
      <c r="HM2966" s="1"/>
      <c r="HN2966" s="1"/>
      <c r="HO2966" s="1"/>
      <c r="HP2966" s="1"/>
      <c r="HQ2966" s="1"/>
      <c r="HR2966" s="1"/>
      <c r="HS2966" s="1"/>
      <c r="HT2966" s="1"/>
      <c r="HU2966" s="1"/>
      <c r="HV2966" s="1"/>
      <c r="HW2966" s="1"/>
      <c r="HX2966" s="1"/>
      <c r="HY2966" s="1"/>
      <c r="HZ2966" s="1"/>
      <c r="IA2966" s="1"/>
      <c r="IB2966" s="1"/>
      <c r="IC2966" s="1"/>
      <c r="ID2966" s="1"/>
      <c r="IE2966" s="1"/>
      <c r="IF2966" s="1"/>
      <c r="IG2966" s="1"/>
      <c r="IH2966" s="1"/>
      <c r="II2966" s="1"/>
      <c r="IJ2966" s="1"/>
      <c r="IK2966" s="1"/>
      <c r="IL2966" s="1"/>
      <c r="IM2966" s="1"/>
      <c r="IN2966" s="1"/>
      <c r="IO2966" s="1"/>
      <c r="IP2966" s="1"/>
      <c r="IQ2966" s="1"/>
      <c r="IR2966" s="1"/>
      <c r="IS2966" s="1"/>
      <c r="IT2966" s="1"/>
      <c r="IU2966" s="1"/>
    </row>
    <row r="2967" spans="1:255" s="110" customFormat="1" ht="14.25" customHeight="1">
      <c r="A2967" s="148">
        <v>3523</v>
      </c>
      <c r="B2967" s="139">
        <v>20170708</v>
      </c>
      <c r="C2967" s="57" t="str">
        <f t="shared" si="330"/>
        <v>POS</v>
      </c>
      <c r="D2967" s="115">
        <f t="shared" si="326"/>
        <v>41462</v>
      </c>
      <c r="E2967" s="9" t="s">
        <v>217</v>
      </c>
      <c r="F2967" s="37" t="s">
        <v>25</v>
      </c>
      <c r="G2967" s="11" t="s">
        <v>26</v>
      </c>
      <c r="H2967" s="3"/>
      <c r="I2967" s="3"/>
      <c r="J2967" s="4" t="s">
        <v>51</v>
      </c>
      <c r="K2967" s="84" t="s">
        <v>582</v>
      </c>
      <c r="L2967" s="4" t="s">
        <v>52</v>
      </c>
      <c r="M2967" s="4"/>
      <c r="N2967" s="4"/>
      <c r="O2967" s="4" t="str">
        <f t="shared" si="327"/>
        <v>Halictus (Seladonia) tripartitus</v>
      </c>
      <c r="P2967" s="85" t="str">
        <f t="shared" si="331"/>
        <v>Halictus tripartitus</v>
      </c>
      <c r="Q2967" s="11" t="s">
        <v>29</v>
      </c>
      <c r="R2967" s="11"/>
      <c r="S2967" s="12"/>
      <c r="T2967" s="12"/>
      <c r="U2967" s="12"/>
      <c r="V2967" s="10" t="s">
        <v>182</v>
      </c>
      <c r="W2967" s="118">
        <v>41982</v>
      </c>
      <c r="X2967" s="2"/>
      <c r="Y2967" s="129">
        <f t="shared" si="332"/>
        <v>1</v>
      </c>
      <c r="Z2967" s="110">
        <f t="shared" si="328"/>
        <v>0</v>
      </c>
      <c r="AA2967" s="1">
        <f t="shared" si="329"/>
        <v>0</v>
      </c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  <c r="DN2967" s="1"/>
      <c r="DO2967" s="1"/>
      <c r="DP2967" s="1"/>
      <c r="DQ2967" s="1"/>
      <c r="DR2967" s="1"/>
      <c r="DS2967" s="1"/>
      <c r="DT2967" s="1"/>
      <c r="DU2967" s="1"/>
      <c r="DV2967" s="1"/>
      <c r="DW2967" s="1"/>
      <c r="DX2967" s="1"/>
      <c r="DY2967" s="1"/>
      <c r="DZ2967" s="1"/>
      <c r="EA2967" s="1"/>
      <c r="EB2967" s="1"/>
      <c r="EC2967" s="1"/>
      <c r="ED2967" s="1"/>
      <c r="EE2967" s="1"/>
      <c r="EF2967" s="1"/>
      <c r="EG2967" s="1"/>
      <c r="EH2967" s="1"/>
      <c r="EI2967" s="1"/>
      <c r="EJ2967" s="1"/>
      <c r="EK2967" s="1"/>
      <c r="EL2967" s="1"/>
      <c r="EM2967" s="1"/>
      <c r="EN2967" s="1"/>
      <c r="EO2967" s="1"/>
      <c r="EP2967" s="1"/>
      <c r="EQ2967" s="1"/>
      <c r="ER2967" s="1"/>
      <c r="ES2967" s="1"/>
      <c r="ET2967" s="1"/>
      <c r="EU2967" s="1"/>
      <c r="EV2967" s="1"/>
      <c r="EW2967" s="1"/>
      <c r="EX2967" s="1"/>
      <c r="EY2967" s="1"/>
      <c r="EZ2967" s="1"/>
      <c r="FA2967" s="1"/>
      <c r="FB2967" s="1"/>
      <c r="FC2967" s="1"/>
      <c r="FD2967" s="1"/>
      <c r="FE2967" s="1"/>
      <c r="FF2967" s="1"/>
      <c r="FG2967" s="1"/>
      <c r="FH2967" s="1"/>
      <c r="FI2967" s="1"/>
      <c r="FJ2967" s="1"/>
      <c r="FK2967" s="1"/>
      <c r="FL2967" s="1"/>
      <c r="FM2967" s="1"/>
      <c r="FN2967" s="1"/>
      <c r="FO2967" s="1"/>
      <c r="FP2967" s="1"/>
      <c r="FQ2967" s="1"/>
      <c r="FR2967" s="1"/>
      <c r="FS2967" s="1"/>
      <c r="FT2967" s="1"/>
      <c r="FU2967" s="1"/>
      <c r="FV2967" s="1"/>
      <c r="FW2967" s="1"/>
      <c r="FX2967" s="1"/>
      <c r="FY2967" s="1"/>
      <c r="FZ2967" s="1"/>
      <c r="GA2967" s="1"/>
      <c r="GB2967" s="1"/>
      <c r="GC2967" s="1"/>
      <c r="GD2967" s="1"/>
      <c r="GE2967" s="1"/>
      <c r="GF2967" s="1"/>
      <c r="GG2967" s="1"/>
      <c r="GH2967" s="1"/>
      <c r="GI2967" s="1"/>
      <c r="GJ2967" s="1"/>
      <c r="GK2967" s="1"/>
      <c r="GL2967" s="1"/>
      <c r="GM2967" s="1"/>
      <c r="GN2967" s="1"/>
      <c r="GO2967" s="1"/>
      <c r="GP2967" s="1"/>
      <c r="GQ2967" s="1"/>
      <c r="GR2967" s="1"/>
      <c r="GS2967" s="1"/>
      <c r="GT2967" s="1"/>
      <c r="GU2967" s="1"/>
      <c r="GV2967" s="1"/>
      <c r="GW2967" s="1"/>
      <c r="GX2967" s="1"/>
      <c r="GY2967" s="1"/>
      <c r="GZ2967" s="1"/>
      <c r="HA2967" s="1"/>
      <c r="HB2967" s="1"/>
      <c r="HC2967" s="1"/>
      <c r="HD2967" s="1"/>
      <c r="HE2967" s="1"/>
      <c r="HF2967" s="1"/>
      <c r="HG2967" s="1"/>
      <c r="HH2967" s="1"/>
      <c r="HI2967" s="1"/>
      <c r="HJ2967" s="1"/>
      <c r="HK2967" s="1"/>
      <c r="HL2967" s="1"/>
      <c r="HM2967" s="1"/>
      <c r="HN2967" s="1"/>
      <c r="HO2967" s="1"/>
      <c r="HP2967" s="1"/>
      <c r="HQ2967" s="1"/>
      <c r="HR2967" s="1"/>
      <c r="HS2967" s="1"/>
      <c r="HT2967" s="1"/>
      <c r="HU2967" s="1"/>
      <c r="HV2967" s="1"/>
      <c r="HW2967" s="1"/>
      <c r="HX2967" s="1"/>
      <c r="HY2967" s="1"/>
      <c r="HZ2967" s="1"/>
      <c r="IA2967" s="1"/>
      <c r="IB2967" s="1"/>
      <c r="IC2967" s="1"/>
      <c r="ID2967" s="1"/>
      <c r="IE2967" s="1"/>
      <c r="IF2967" s="1"/>
      <c r="IG2967" s="1"/>
      <c r="IH2967" s="1"/>
      <c r="II2967" s="1"/>
      <c r="IJ2967" s="1"/>
      <c r="IK2967" s="1"/>
      <c r="IL2967" s="1"/>
      <c r="IM2967" s="1"/>
      <c r="IN2967" s="1"/>
      <c r="IO2967" s="1"/>
      <c r="IP2967" s="1"/>
      <c r="IQ2967" s="1"/>
      <c r="IR2967" s="1"/>
      <c r="IS2967" s="1"/>
      <c r="IT2967" s="1"/>
      <c r="IU2967" s="1"/>
    </row>
    <row r="2968" spans="1:255" s="110" customFormat="1" ht="14.25" customHeight="1">
      <c r="A2968" s="148">
        <v>3524</v>
      </c>
      <c r="B2968" s="139">
        <v>20170708</v>
      </c>
      <c r="C2968" s="57" t="str">
        <f t="shared" si="330"/>
        <v>POS</v>
      </c>
      <c r="D2968" s="115">
        <f t="shared" si="326"/>
        <v>41462</v>
      </c>
      <c r="E2968" s="9" t="s">
        <v>217</v>
      </c>
      <c r="F2968" s="37" t="s">
        <v>25</v>
      </c>
      <c r="G2968" s="11" t="s">
        <v>26</v>
      </c>
      <c r="H2968" s="3"/>
      <c r="I2968" s="3"/>
      <c r="J2968" s="4" t="s">
        <v>51</v>
      </c>
      <c r="K2968" s="84" t="s">
        <v>582</v>
      </c>
      <c r="L2968" s="4" t="s">
        <v>52</v>
      </c>
      <c r="M2968" s="4"/>
      <c r="N2968" s="4"/>
      <c r="O2968" s="4" t="str">
        <f t="shared" si="327"/>
        <v>Halictus (Seladonia) tripartitus</v>
      </c>
      <c r="P2968" s="85" t="str">
        <f t="shared" si="331"/>
        <v>Halictus tripartitus</v>
      </c>
      <c r="Q2968" s="11" t="s">
        <v>29</v>
      </c>
      <c r="R2968" s="11"/>
      <c r="S2968" s="12"/>
      <c r="T2968" s="12"/>
      <c r="U2968" s="12"/>
      <c r="V2968" s="10" t="s">
        <v>182</v>
      </c>
      <c r="W2968" s="118">
        <v>41982</v>
      </c>
      <c r="X2968" s="2"/>
      <c r="Y2968" s="129">
        <f t="shared" si="332"/>
        <v>1</v>
      </c>
      <c r="Z2968" s="110">
        <f t="shared" si="328"/>
        <v>0</v>
      </c>
      <c r="AA2968" s="1">
        <f t="shared" si="329"/>
        <v>0</v>
      </c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  <c r="DN2968" s="1"/>
      <c r="DO2968" s="1"/>
      <c r="DP2968" s="1"/>
      <c r="DQ2968" s="1"/>
      <c r="DR2968" s="1"/>
      <c r="DS2968" s="1"/>
      <c r="DT2968" s="1"/>
      <c r="DU2968" s="1"/>
      <c r="DV2968" s="1"/>
      <c r="DW2968" s="1"/>
      <c r="DX2968" s="1"/>
      <c r="DY2968" s="1"/>
      <c r="DZ2968" s="1"/>
      <c r="EA2968" s="1"/>
      <c r="EB2968" s="1"/>
      <c r="EC2968" s="1"/>
      <c r="ED2968" s="1"/>
      <c r="EE2968" s="1"/>
      <c r="EF2968" s="1"/>
      <c r="EG2968" s="1"/>
      <c r="EH2968" s="1"/>
      <c r="EI2968" s="1"/>
      <c r="EJ2968" s="1"/>
      <c r="EK2968" s="1"/>
      <c r="EL2968" s="1"/>
      <c r="EM2968" s="1"/>
      <c r="EN2968" s="1"/>
      <c r="EO2968" s="1"/>
      <c r="EP2968" s="1"/>
      <c r="EQ2968" s="1"/>
      <c r="ER2968" s="1"/>
      <c r="ES2968" s="1"/>
      <c r="ET2968" s="1"/>
      <c r="EU2968" s="1"/>
      <c r="EV2968" s="1"/>
      <c r="EW2968" s="1"/>
      <c r="EX2968" s="1"/>
      <c r="EY2968" s="1"/>
      <c r="EZ2968" s="1"/>
      <c r="FA2968" s="1"/>
      <c r="FB2968" s="1"/>
      <c r="FC2968" s="1"/>
      <c r="FD2968" s="1"/>
      <c r="FE2968" s="1"/>
      <c r="FF2968" s="1"/>
      <c r="FG2968" s="1"/>
      <c r="FH2968" s="1"/>
      <c r="FI2968" s="1"/>
      <c r="FJ2968" s="1"/>
      <c r="FK2968" s="1"/>
      <c r="FL2968" s="1"/>
      <c r="FM2968" s="1"/>
      <c r="FN2968" s="1"/>
      <c r="FO2968" s="1"/>
      <c r="FP2968" s="1"/>
      <c r="FQ2968" s="1"/>
      <c r="FR2968" s="1"/>
      <c r="FS2968" s="1"/>
      <c r="FT2968" s="1"/>
      <c r="FU2968" s="1"/>
      <c r="FV2968" s="1"/>
      <c r="FW2968" s="1"/>
      <c r="FX2968" s="1"/>
      <c r="FY2968" s="1"/>
      <c r="FZ2968" s="1"/>
      <c r="GA2968" s="1"/>
      <c r="GB2968" s="1"/>
      <c r="GC2968" s="1"/>
      <c r="GD2968" s="1"/>
      <c r="GE2968" s="1"/>
      <c r="GF2968" s="1"/>
      <c r="GG2968" s="1"/>
      <c r="GH2968" s="1"/>
      <c r="GI2968" s="1"/>
      <c r="GJ2968" s="1"/>
      <c r="GK2968" s="1"/>
      <c r="GL2968" s="1"/>
      <c r="GM2968" s="1"/>
      <c r="GN2968" s="1"/>
      <c r="GO2968" s="1"/>
      <c r="GP2968" s="1"/>
      <c r="GQ2968" s="1"/>
      <c r="GR2968" s="1"/>
      <c r="GS2968" s="1"/>
      <c r="GT2968" s="1"/>
      <c r="GU2968" s="1"/>
      <c r="GV2968" s="1"/>
      <c r="GW2968" s="1"/>
      <c r="GX2968" s="1"/>
      <c r="GY2968" s="1"/>
      <c r="GZ2968" s="1"/>
      <c r="HA2968" s="1"/>
      <c r="HB2968" s="1"/>
      <c r="HC2968" s="1"/>
      <c r="HD2968" s="1"/>
      <c r="HE2968" s="1"/>
      <c r="HF2968" s="1"/>
      <c r="HG2968" s="1"/>
      <c r="HH2968" s="1"/>
      <c r="HI2968" s="1"/>
      <c r="HJ2968" s="1"/>
      <c r="HK2968" s="1"/>
      <c r="HL2968" s="1"/>
      <c r="HM2968" s="1"/>
      <c r="HN2968" s="1"/>
      <c r="HO2968" s="1"/>
      <c r="HP2968" s="1"/>
      <c r="HQ2968" s="1"/>
      <c r="HR2968" s="1"/>
      <c r="HS2968" s="1"/>
      <c r="HT2968" s="1"/>
      <c r="HU2968" s="1"/>
      <c r="HV2968" s="1"/>
      <c r="HW2968" s="1"/>
      <c r="HX2968" s="1"/>
      <c r="HY2968" s="1"/>
      <c r="HZ2968" s="1"/>
      <c r="IA2968" s="1"/>
      <c r="IB2968" s="1"/>
      <c r="IC2968" s="1"/>
      <c r="ID2968" s="1"/>
      <c r="IE2968" s="1"/>
      <c r="IF2968" s="1"/>
      <c r="IG2968" s="1"/>
      <c r="IH2968" s="1"/>
      <c r="II2968" s="1"/>
      <c r="IJ2968" s="1"/>
      <c r="IK2968" s="1"/>
      <c r="IL2968" s="1"/>
      <c r="IM2968" s="1"/>
      <c r="IN2968" s="1"/>
      <c r="IO2968" s="1"/>
      <c r="IP2968" s="1"/>
      <c r="IQ2968" s="1"/>
      <c r="IR2968" s="1"/>
      <c r="IS2968" s="1"/>
      <c r="IT2968" s="1"/>
      <c r="IU2968" s="1"/>
    </row>
    <row r="2969" spans="1:255" s="110" customFormat="1" ht="14.25" customHeight="1">
      <c r="A2969" s="148">
        <v>3525</v>
      </c>
      <c r="B2969" s="139">
        <v>20170708</v>
      </c>
      <c r="C2969" s="57" t="str">
        <f t="shared" si="330"/>
        <v>POS</v>
      </c>
      <c r="D2969" s="115">
        <f t="shared" si="326"/>
        <v>41462</v>
      </c>
      <c r="E2969" s="9" t="s">
        <v>217</v>
      </c>
      <c r="F2969" s="37" t="s">
        <v>25</v>
      </c>
      <c r="G2969" s="11" t="s">
        <v>26</v>
      </c>
      <c r="H2969" s="3"/>
      <c r="I2969" s="3"/>
      <c r="J2969" s="4" t="s">
        <v>51</v>
      </c>
      <c r="K2969" s="84" t="s">
        <v>582</v>
      </c>
      <c r="L2969" s="4" t="s">
        <v>52</v>
      </c>
      <c r="M2969" s="4"/>
      <c r="N2969" s="4"/>
      <c r="O2969" s="4" t="str">
        <f t="shared" si="327"/>
        <v>Halictus (Seladonia) tripartitus</v>
      </c>
      <c r="P2969" s="85" t="str">
        <f t="shared" si="331"/>
        <v>Halictus tripartitus</v>
      </c>
      <c r="Q2969" s="11" t="s">
        <v>29</v>
      </c>
      <c r="R2969" s="11"/>
      <c r="S2969" s="12"/>
      <c r="T2969" s="12"/>
      <c r="U2969" s="12"/>
      <c r="V2969" s="10" t="s">
        <v>182</v>
      </c>
      <c r="W2969" s="118">
        <v>41982</v>
      </c>
      <c r="X2969" s="2"/>
      <c r="Y2969" s="129">
        <f t="shared" si="332"/>
        <v>1</v>
      </c>
      <c r="Z2969" s="110">
        <f t="shared" si="328"/>
        <v>0</v>
      </c>
      <c r="AA2969" s="1">
        <f t="shared" si="329"/>
        <v>0</v>
      </c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  <c r="DN2969" s="1"/>
      <c r="DO2969" s="1"/>
      <c r="DP2969" s="1"/>
      <c r="DQ2969" s="1"/>
      <c r="DR2969" s="1"/>
      <c r="DS2969" s="1"/>
      <c r="DT2969" s="1"/>
      <c r="DU2969" s="1"/>
      <c r="DV2969" s="1"/>
      <c r="DW2969" s="1"/>
      <c r="DX2969" s="1"/>
      <c r="DY2969" s="1"/>
      <c r="DZ2969" s="1"/>
      <c r="EA2969" s="1"/>
      <c r="EB2969" s="1"/>
      <c r="EC2969" s="1"/>
      <c r="ED2969" s="1"/>
      <c r="EE2969" s="1"/>
      <c r="EF2969" s="1"/>
      <c r="EG2969" s="1"/>
      <c r="EH2969" s="1"/>
      <c r="EI2969" s="1"/>
      <c r="EJ2969" s="1"/>
      <c r="EK2969" s="1"/>
      <c r="EL2969" s="1"/>
      <c r="EM2969" s="1"/>
      <c r="EN2969" s="1"/>
      <c r="EO2969" s="1"/>
      <c r="EP2969" s="1"/>
      <c r="EQ2969" s="1"/>
      <c r="ER2969" s="1"/>
      <c r="ES2969" s="1"/>
      <c r="ET2969" s="1"/>
      <c r="EU2969" s="1"/>
      <c r="EV2969" s="1"/>
      <c r="EW2969" s="1"/>
      <c r="EX2969" s="1"/>
      <c r="EY2969" s="1"/>
      <c r="EZ2969" s="1"/>
      <c r="FA2969" s="1"/>
      <c r="FB2969" s="1"/>
      <c r="FC2969" s="1"/>
      <c r="FD2969" s="1"/>
      <c r="FE2969" s="1"/>
      <c r="FF2969" s="1"/>
      <c r="FG2969" s="1"/>
      <c r="FH2969" s="1"/>
      <c r="FI2969" s="1"/>
      <c r="FJ2969" s="1"/>
      <c r="FK2969" s="1"/>
      <c r="FL2969" s="1"/>
      <c r="FM2969" s="1"/>
      <c r="FN2969" s="1"/>
      <c r="FO2969" s="1"/>
      <c r="FP2969" s="1"/>
      <c r="FQ2969" s="1"/>
      <c r="FR2969" s="1"/>
      <c r="FS2969" s="1"/>
      <c r="FT2969" s="1"/>
      <c r="FU2969" s="1"/>
      <c r="FV2969" s="1"/>
      <c r="FW2969" s="1"/>
      <c r="FX2969" s="1"/>
      <c r="FY2969" s="1"/>
      <c r="FZ2969" s="1"/>
      <c r="GA2969" s="1"/>
      <c r="GB2969" s="1"/>
      <c r="GC2969" s="1"/>
      <c r="GD2969" s="1"/>
      <c r="GE2969" s="1"/>
      <c r="GF2969" s="1"/>
      <c r="GG2969" s="1"/>
      <c r="GH2969" s="1"/>
      <c r="GI2969" s="1"/>
      <c r="GJ2969" s="1"/>
      <c r="GK2969" s="1"/>
      <c r="GL2969" s="1"/>
      <c r="GM2969" s="1"/>
      <c r="GN2969" s="1"/>
      <c r="GO2969" s="1"/>
      <c r="GP2969" s="1"/>
      <c r="GQ2969" s="1"/>
      <c r="GR2969" s="1"/>
      <c r="GS2969" s="1"/>
      <c r="GT2969" s="1"/>
      <c r="GU2969" s="1"/>
      <c r="GV2969" s="1"/>
      <c r="GW2969" s="1"/>
      <c r="GX2969" s="1"/>
      <c r="GY2969" s="1"/>
      <c r="GZ2969" s="1"/>
      <c r="HA2969" s="1"/>
      <c r="HB2969" s="1"/>
      <c r="HC2969" s="1"/>
      <c r="HD2969" s="1"/>
      <c r="HE2969" s="1"/>
      <c r="HF2969" s="1"/>
      <c r="HG2969" s="1"/>
      <c r="HH2969" s="1"/>
      <c r="HI2969" s="1"/>
      <c r="HJ2969" s="1"/>
      <c r="HK2969" s="1"/>
      <c r="HL2969" s="1"/>
      <c r="HM2969" s="1"/>
      <c r="HN2969" s="1"/>
      <c r="HO2969" s="1"/>
      <c r="HP2969" s="1"/>
      <c r="HQ2969" s="1"/>
      <c r="HR2969" s="1"/>
      <c r="HS2969" s="1"/>
      <c r="HT2969" s="1"/>
      <c r="HU2969" s="1"/>
      <c r="HV2969" s="1"/>
      <c r="HW2969" s="1"/>
      <c r="HX2969" s="1"/>
      <c r="HY2969" s="1"/>
      <c r="HZ2969" s="1"/>
      <c r="IA2969" s="1"/>
      <c r="IB2969" s="1"/>
      <c r="IC2969" s="1"/>
      <c r="ID2969" s="1"/>
      <c r="IE2969" s="1"/>
      <c r="IF2969" s="1"/>
      <c r="IG2969" s="1"/>
      <c r="IH2969" s="1"/>
      <c r="II2969" s="1"/>
      <c r="IJ2969" s="1"/>
      <c r="IK2969" s="1"/>
      <c r="IL2969" s="1"/>
      <c r="IM2969" s="1"/>
      <c r="IN2969" s="1"/>
      <c r="IO2969" s="1"/>
      <c r="IP2969" s="1"/>
      <c r="IQ2969" s="1"/>
      <c r="IR2969" s="1"/>
      <c r="IS2969" s="1"/>
      <c r="IT2969" s="1"/>
      <c r="IU2969" s="1"/>
    </row>
    <row r="2970" spans="1:255" s="110" customFormat="1" ht="14.25" customHeight="1">
      <c r="A2970" s="148">
        <v>3526</v>
      </c>
      <c r="B2970" s="139">
        <v>20170708</v>
      </c>
      <c r="C2970" s="57" t="str">
        <f t="shared" si="330"/>
        <v>POS</v>
      </c>
      <c r="D2970" s="115">
        <f t="shared" si="326"/>
        <v>41462</v>
      </c>
      <c r="E2970" s="9" t="s">
        <v>217</v>
      </c>
      <c r="F2970" s="37" t="s">
        <v>25</v>
      </c>
      <c r="G2970" s="11" t="s">
        <v>26</v>
      </c>
      <c r="H2970" s="3"/>
      <c r="I2970" s="3"/>
      <c r="J2970" s="4" t="s">
        <v>51</v>
      </c>
      <c r="K2970" s="84" t="s">
        <v>582</v>
      </c>
      <c r="L2970" s="4" t="s">
        <v>52</v>
      </c>
      <c r="M2970" s="4"/>
      <c r="N2970" s="4"/>
      <c r="O2970" s="4" t="str">
        <f t="shared" si="327"/>
        <v>Halictus (Seladonia) tripartitus</v>
      </c>
      <c r="P2970" s="85" t="str">
        <f t="shared" si="331"/>
        <v>Halictus tripartitus</v>
      </c>
      <c r="Q2970" s="11" t="s">
        <v>29</v>
      </c>
      <c r="R2970" s="11"/>
      <c r="S2970" s="12"/>
      <c r="T2970" s="12"/>
      <c r="U2970" s="12"/>
      <c r="V2970" s="10" t="s">
        <v>182</v>
      </c>
      <c r="W2970" s="118">
        <v>41982</v>
      </c>
      <c r="X2970" s="2"/>
      <c r="Y2970" s="129">
        <f t="shared" si="332"/>
        <v>1</v>
      </c>
      <c r="Z2970" s="110">
        <f t="shared" si="328"/>
        <v>0</v>
      </c>
      <c r="AA2970" s="1">
        <f t="shared" si="329"/>
        <v>0</v>
      </c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  <c r="DN2970" s="1"/>
      <c r="DO2970" s="1"/>
      <c r="DP2970" s="1"/>
      <c r="DQ2970" s="1"/>
      <c r="DR2970" s="1"/>
      <c r="DS2970" s="1"/>
      <c r="DT2970" s="1"/>
      <c r="DU2970" s="1"/>
      <c r="DV2970" s="1"/>
      <c r="DW2970" s="1"/>
      <c r="DX2970" s="1"/>
      <c r="DY2970" s="1"/>
      <c r="DZ2970" s="1"/>
      <c r="EA2970" s="1"/>
      <c r="EB2970" s="1"/>
      <c r="EC2970" s="1"/>
      <c r="ED2970" s="1"/>
      <c r="EE2970" s="1"/>
      <c r="EF2970" s="1"/>
      <c r="EG2970" s="1"/>
      <c r="EH2970" s="1"/>
      <c r="EI2970" s="1"/>
      <c r="EJ2970" s="1"/>
      <c r="EK2970" s="1"/>
      <c r="EL2970" s="1"/>
      <c r="EM2970" s="1"/>
      <c r="EN2970" s="1"/>
      <c r="EO2970" s="1"/>
      <c r="EP2970" s="1"/>
      <c r="EQ2970" s="1"/>
      <c r="ER2970" s="1"/>
      <c r="ES2970" s="1"/>
      <c r="ET2970" s="1"/>
      <c r="EU2970" s="1"/>
      <c r="EV2970" s="1"/>
      <c r="EW2970" s="1"/>
      <c r="EX2970" s="1"/>
      <c r="EY2970" s="1"/>
      <c r="EZ2970" s="1"/>
      <c r="FA2970" s="1"/>
      <c r="FB2970" s="1"/>
      <c r="FC2970" s="1"/>
      <c r="FD2970" s="1"/>
      <c r="FE2970" s="1"/>
      <c r="FF2970" s="1"/>
      <c r="FG2970" s="1"/>
      <c r="FH2970" s="1"/>
      <c r="FI2970" s="1"/>
      <c r="FJ2970" s="1"/>
      <c r="FK2970" s="1"/>
      <c r="FL2970" s="1"/>
      <c r="FM2970" s="1"/>
      <c r="FN2970" s="1"/>
      <c r="FO2970" s="1"/>
      <c r="FP2970" s="1"/>
      <c r="FQ2970" s="1"/>
      <c r="FR2970" s="1"/>
      <c r="FS2970" s="1"/>
      <c r="FT2970" s="1"/>
      <c r="FU2970" s="1"/>
      <c r="FV2970" s="1"/>
      <c r="FW2970" s="1"/>
      <c r="FX2970" s="1"/>
      <c r="FY2970" s="1"/>
      <c r="FZ2970" s="1"/>
      <c r="GA2970" s="1"/>
      <c r="GB2970" s="1"/>
      <c r="GC2970" s="1"/>
      <c r="GD2970" s="1"/>
      <c r="GE2970" s="1"/>
      <c r="GF2970" s="1"/>
      <c r="GG2970" s="1"/>
      <c r="GH2970" s="1"/>
      <c r="GI2970" s="1"/>
      <c r="GJ2970" s="1"/>
      <c r="GK2970" s="1"/>
      <c r="GL2970" s="1"/>
      <c r="GM2970" s="1"/>
      <c r="GN2970" s="1"/>
      <c r="GO2970" s="1"/>
      <c r="GP2970" s="1"/>
      <c r="GQ2970" s="1"/>
      <c r="GR2970" s="1"/>
      <c r="GS2970" s="1"/>
      <c r="GT2970" s="1"/>
      <c r="GU2970" s="1"/>
      <c r="GV2970" s="1"/>
      <c r="GW2970" s="1"/>
      <c r="GX2970" s="1"/>
      <c r="GY2970" s="1"/>
      <c r="GZ2970" s="1"/>
      <c r="HA2970" s="1"/>
      <c r="HB2970" s="1"/>
      <c r="HC2970" s="1"/>
      <c r="HD2970" s="1"/>
      <c r="HE2970" s="1"/>
      <c r="HF2970" s="1"/>
      <c r="HG2970" s="1"/>
      <c r="HH2970" s="1"/>
      <c r="HI2970" s="1"/>
      <c r="HJ2970" s="1"/>
      <c r="HK2970" s="1"/>
      <c r="HL2970" s="1"/>
      <c r="HM2970" s="1"/>
      <c r="HN2970" s="1"/>
      <c r="HO2970" s="1"/>
      <c r="HP2970" s="1"/>
      <c r="HQ2970" s="1"/>
      <c r="HR2970" s="1"/>
      <c r="HS2970" s="1"/>
      <c r="HT2970" s="1"/>
      <c r="HU2970" s="1"/>
      <c r="HV2970" s="1"/>
      <c r="HW2970" s="1"/>
      <c r="HX2970" s="1"/>
      <c r="HY2970" s="1"/>
      <c r="HZ2970" s="1"/>
      <c r="IA2970" s="1"/>
      <c r="IB2970" s="1"/>
      <c r="IC2970" s="1"/>
      <c r="ID2970" s="1"/>
      <c r="IE2970" s="1"/>
      <c r="IF2970" s="1"/>
      <c r="IG2970" s="1"/>
      <c r="IH2970" s="1"/>
      <c r="II2970" s="1"/>
      <c r="IJ2970" s="1"/>
      <c r="IK2970" s="1"/>
      <c r="IL2970" s="1"/>
      <c r="IM2970" s="1"/>
      <c r="IN2970" s="1"/>
      <c r="IO2970" s="1"/>
      <c r="IP2970" s="1"/>
      <c r="IQ2970" s="1"/>
      <c r="IR2970" s="1"/>
      <c r="IS2970" s="1"/>
      <c r="IT2970" s="1"/>
      <c r="IU2970" s="1"/>
    </row>
    <row r="2971" spans="1:255" s="110" customFormat="1" ht="14.25" customHeight="1">
      <c r="A2971" s="148">
        <v>3527</v>
      </c>
      <c r="B2971" s="139">
        <v>20170708</v>
      </c>
      <c r="C2971" s="57" t="str">
        <f t="shared" si="330"/>
        <v>POS</v>
      </c>
      <c r="D2971" s="115">
        <f t="shared" si="326"/>
        <v>41462</v>
      </c>
      <c r="E2971" s="9" t="s">
        <v>217</v>
      </c>
      <c r="F2971" s="37" t="s">
        <v>25</v>
      </c>
      <c r="G2971" s="11" t="s">
        <v>26</v>
      </c>
      <c r="H2971" s="3"/>
      <c r="I2971" s="3"/>
      <c r="J2971" s="4" t="s">
        <v>51</v>
      </c>
      <c r="K2971" s="84" t="s">
        <v>582</v>
      </c>
      <c r="L2971" s="4" t="s">
        <v>52</v>
      </c>
      <c r="M2971" s="4"/>
      <c r="N2971" s="4"/>
      <c r="O2971" s="4" t="str">
        <f t="shared" si="327"/>
        <v>Halictus (Seladonia) tripartitus</v>
      </c>
      <c r="P2971" s="85" t="str">
        <f t="shared" si="331"/>
        <v>Halictus tripartitus</v>
      </c>
      <c r="Q2971" s="11" t="s">
        <v>29</v>
      </c>
      <c r="R2971" s="11"/>
      <c r="S2971" s="12"/>
      <c r="T2971" s="12"/>
      <c r="U2971" s="12"/>
      <c r="V2971" s="10" t="s">
        <v>182</v>
      </c>
      <c r="W2971" s="118">
        <v>41982</v>
      </c>
      <c r="X2971" s="2"/>
      <c r="Y2971" s="129">
        <f t="shared" si="332"/>
        <v>1</v>
      </c>
      <c r="Z2971" s="110">
        <f t="shared" si="328"/>
        <v>0</v>
      </c>
      <c r="AA2971" s="1">
        <f t="shared" si="329"/>
        <v>0</v>
      </c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  <c r="DP2971" s="1"/>
      <c r="DQ2971" s="1"/>
      <c r="DR2971" s="1"/>
      <c r="DS2971" s="1"/>
      <c r="DT2971" s="1"/>
      <c r="DU2971" s="1"/>
      <c r="DV2971" s="1"/>
      <c r="DW2971" s="1"/>
      <c r="DX2971" s="1"/>
      <c r="DY2971" s="1"/>
      <c r="DZ2971" s="1"/>
      <c r="EA2971" s="1"/>
      <c r="EB2971" s="1"/>
      <c r="EC2971" s="1"/>
      <c r="ED2971" s="1"/>
      <c r="EE2971" s="1"/>
      <c r="EF2971" s="1"/>
      <c r="EG2971" s="1"/>
      <c r="EH2971" s="1"/>
      <c r="EI2971" s="1"/>
      <c r="EJ2971" s="1"/>
      <c r="EK2971" s="1"/>
      <c r="EL2971" s="1"/>
      <c r="EM2971" s="1"/>
      <c r="EN2971" s="1"/>
      <c r="EO2971" s="1"/>
      <c r="EP2971" s="1"/>
      <c r="EQ2971" s="1"/>
      <c r="ER2971" s="1"/>
      <c r="ES2971" s="1"/>
      <c r="ET2971" s="1"/>
      <c r="EU2971" s="1"/>
      <c r="EV2971" s="1"/>
      <c r="EW2971" s="1"/>
      <c r="EX2971" s="1"/>
      <c r="EY2971" s="1"/>
      <c r="EZ2971" s="1"/>
      <c r="FA2971" s="1"/>
      <c r="FB2971" s="1"/>
      <c r="FC2971" s="1"/>
      <c r="FD2971" s="1"/>
      <c r="FE2971" s="1"/>
      <c r="FF2971" s="1"/>
      <c r="FG2971" s="1"/>
      <c r="FH2971" s="1"/>
      <c r="FI2971" s="1"/>
      <c r="FJ2971" s="1"/>
      <c r="FK2971" s="1"/>
      <c r="FL2971" s="1"/>
      <c r="FM2971" s="1"/>
      <c r="FN2971" s="1"/>
      <c r="FO2971" s="1"/>
      <c r="FP2971" s="1"/>
      <c r="FQ2971" s="1"/>
      <c r="FR2971" s="1"/>
      <c r="FS2971" s="1"/>
      <c r="FT2971" s="1"/>
      <c r="FU2971" s="1"/>
      <c r="FV2971" s="1"/>
      <c r="FW2971" s="1"/>
      <c r="FX2971" s="1"/>
      <c r="FY2971" s="1"/>
      <c r="FZ2971" s="1"/>
      <c r="GA2971" s="1"/>
      <c r="GB2971" s="1"/>
      <c r="GC2971" s="1"/>
      <c r="GD2971" s="1"/>
      <c r="GE2971" s="1"/>
      <c r="GF2971" s="1"/>
      <c r="GG2971" s="1"/>
      <c r="GH2971" s="1"/>
      <c r="GI2971" s="1"/>
      <c r="GJ2971" s="1"/>
      <c r="GK2971" s="1"/>
      <c r="GL2971" s="1"/>
      <c r="GM2971" s="1"/>
      <c r="GN2971" s="1"/>
      <c r="GO2971" s="1"/>
      <c r="GP2971" s="1"/>
      <c r="GQ2971" s="1"/>
      <c r="GR2971" s="1"/>
      <c r="GS2971" s="1"/>
      <c r="GT2971" s="1"/>
      <c r="GU2971" s="1"/>
      <c r="GV2971" s="1"/>
      <c r="GW2971" s="1"/>
      <c r="GX2971" s="1"/>
      <c r="GY2971" s="1"/>
      <c r="GZ2971" s="1"/>
      <c r="HA2971" s="1"/>
      <c r="HB2971" s="1"/>
      <c r="HC2971" s="1"/>
      <c r="HD2971" s="1"/>
      <c r="HE2971" s="1"/>
      <c r="HF2971" s="1"/>
      <c r="HG2971" s="1"/>
      <c r="HH2971" s="1"/>
      <c r="HI2971" s="1"/>
      <c r="HJ2971" s="1"/>
      <c r="HK2971" s="1"/>
      <c r="HL2971" s="1"/>
      <c r="HM2971" s="1"/>
      <c r="HN2971" s="1"/>
      <c r="HO2971" s="1"/>
      <c r="HP2971" s="1"/>
      <c r="HQ2971" s="1"/>
      <c r="HR2971" s="1"/>
      <c r="HS2971" s="1"/>
      <c r="HT2971" s="1"/>
      <c r="HU2971" s="1"/>
      <c r="HV2971" s="1"/>
      <c r="HW2971" s="1"/>
      <c r="HX2971" s="1"/>
      <c r="HY2971" s="1"/>
      <c r="HZ2971" s="1"/>
      <c r="IA2971" s="1"/>
      <c r="IB2971" s="1"/>
      <c r="IC2971" s="1"/>
      <c r="ID2971" s="1"/>
      <c r="IE2971" s="1"/>
      <c r="IF2971" s="1"/>
      <c r="IG2971" s="1"/>
      <c r="IH2971" s="1"/>
      <c r="II2971" s="1"/>
      <c r="IJ2971" s="1"/>
      <c r="IK2971" s="1"/>
      <c r="IL2971" s="1"/>
      <c r="IM2971" s="1"/>
      <c r="IN2971" s="1"/>
      <c r="IO2971" s="1"/>
      <c r="IP2971" s="1"/>
      <c r="IQ2971" s="1"/>
      <c r="IR2971" s="1"/>
      <c r="IS2971" s="1"/>
      <c r="IT2971" s="1"/>
      <c r="IU2971" s="1"/>
    </row>
    <row r="2972" spans="1:255" s="110" customFormat="1" ht="14.25" customHeight="1">
      <c r="A2972" s="148">
        <v>3528</v>
      </c>
      <c r="B2972" s="139">
        <v>20170708</v>
      </c>
      <c r="C2972" s="57" t="str">
        <f t="shared" si="330"/>
        <v>POS</v>
      </c>
      <c r="D2972" s="115">
        <f t="shared" si="326"/>
        <v>41462</v>
      </c>
      <c r="E2972" s="9" t="s">
        <v>217</v>
      </c>
      <c r="F2972" s="37" t="s">
        <v>25</v>
      </c>
      <c r="G2972" s="11" t="s">
        <v>26</v>
      </c>
      <c r="H2972" s="3"/>
      <c r="I2972" s="3"/>
      <c r="J2972" s="4" t="s">
        <v>51</v>
      </c>
      <c r="K2972" s="84" t="s">
        <v>582</v>
      </c>
      <c r="L2972" s="4" t="s">
        <v>52</v>
      </c>
      <c r="M2972" s="4"/>
      <c r="N2972" s="4"/>
      <c r="O2972" s="4" t="str">
        <f t="shared" si="327"/>
        <v>Halictus (Seladonia) tripartitus</v>
      </c>
      <c r="P2972" s="85" t="str">
        <f t="shared" si="331"/>
        <v>Halictus tripartitus</v>
      </c>
      <c r="Q2972" s="11" t="s">
        <v>29</v>
      </c>
      <c r="R2972" s="11"/>
      <c r="S2972" s="12"/>
      <c r="T2972" s="12"/>
      <c r="U2972" s="12"/>
      <c r="V2972" s="10" t="s">
        <v>182</v>
      </c>
      <c r="W2972" s="118">
        <v>41982</v>
      </c>
      <c r="X2972" s="2"/>
      <c r="Y2972" s="129">
        <f t="shared" si="332"/>
        <v>1</v>
      </c>
      <c r="Z2972" s="110">
        <f t="shared" si="328"/>
        <v>0</v>
      </c>
      <c r="AA2972" s="1">
        <f t="shared" si="329"/>
        <v>0</v>
      </c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/>
      <c r="DQ2972" s="1"/>
      <c r="DR2972" s="1"/>
      <c r="DS2972" s="1"/>
      <c r="DT2972" s="1"/>
      <c r="DU2972" s="1"/>
      <c r="DV2972" s="1"/>
      <c r="DW2972" s="1"/>
      <c r="DX2972" s="1"/>
      <c r="DY2972" s="1"/>
      <c r="DZ2972" s="1"/>
      <c r="EA2972" s="1"/>
      <c r="EB2972" s="1"/>
      <c r="EC2972" s="1"/>
      <c r="ED2972" s="1"/>
      <c r="EE2972" s="1"/>
      <c r="EF2972" s="1"/>
      <c r="EG2972" s="1"/>
      <c r="EH2972" s="1"/>
      <c r="EI2972" s="1"/>
      <c r="EJ2972" s="1"/>
      <c r="EK2972" s="1"/>
      <c r="EL2972" s="1"/>
      <c r="EM2972" s="1"/>
      <c r="EN2972" s="1"/>
      <c r="EO2972" s="1"/>
      <c r="EP2972" s="1"/>
      <c r="EQ2972" s="1"/>
      <c r="ER2972" s="1"/>
      <c r="ES2972" s="1"/>
      <c r="ET2972" s="1"/>
      <c r="EU2972" s="1"/>
      <c r="EV2972" s="1"/>
      <c r="EW2972" s="1"/>
      <c r="EX2972" s="1"/>
      <c r="EY2972" s="1"/>
      <c r="EZ2972" s="1"/>
      <c r="FA2972" s="1"/>
      <c r="FB2972" s="1"/>
      <c r="FC2972" s="1"/>
      <c r="FD2972" s="1"/>
      <c r="FE2972" s="1"/>
      <c r="FF2972" s="1"/>
      <c r="FG2972" s="1"/>
      <c r="FH2972" s="1"/>
      <c r="FI2972" s="1"/>
      <c r="FJ2972" s="1"/>
      <c r="FK2972" s="1"/>
      <c r="FL2972" s="1"/>
      <c r="FM2972" s="1"/>
      <c r="FN2972" s="1"/>
      <c r="FO2972" s="1"/>
      <c r="FP2972" s="1"/>
      <c r="FQ2972" s="1"/>
      <c r="FR2972" s="1"/>
      <c r="FS2972" s="1"/>
      <c r="FT2972" s="1"/>
      <c r="FU2972" s="1"/>
      <c r="FV2972" s="1"/>
      <c r="FW2972" s="1"/>
      <c r="FX2972" s="1"/>
      <c r="FY2972" s="1"/>
      <c r="FZ2972" s="1"/>
      <c r="GA2972" s="1"/>
      <c r="GB2972" s="1"/>
      <c r="GC2972" s="1"/>
      <c r="GD2972" s="1"/>
      <c r="GE2972" s="1"/>
      <c r="GF2972" s="1"/>
      <c r="GG2972" s="1"/>
      <c r="GH2972" s="1"/>
      <c r="GI2972" s="1"/>
      <c r="GJ2972" s="1"/>
      <c r="GK2972" s="1"/>
      <c r="GL2972" s="1"/>
      <c r="GM2972" s="1"/>
      <c r="GN2972" s="1"/>
      <c r="GO2972" s="1"/>
      <c r="GP2972" s="1"/>
      <c r="GQ2972" s="1"/>
      <c r="GR2972" s="1"/>
      <c r="GS2972" s="1"/>
      <c r="GT2972" s="1"/>
      <c r="GU2972" s="1"/>
      <c r="GV2972" s="1"/>
      <c r="GW2972" s="1"/>
      <c r="GX2972" s="1"/>
      <c r="GY2972" s="1"/>
      <c r="GZ2972" s="1"/>
      <c r="HA2972" s="1"/>
      <c r="HB2972" s="1"/>
      <c r="HC2972" s="1"/>
      <c r="HD2972" s="1"/>
      <c r="HE2972" s="1"/>
      <c r="HF2972" s="1"/>
      <c r="HG2972" s="1"/>
      <c r="HH2972" s="1"/>
      <c r="HI2972" s="1"/>
      <c r="HJ2972" s="1"/>
      <c r="HK2972" s="1"/>
      <c r="HL2972" s="1"/>
      <c r="HM2972" s="1"/>
      <c r="HN2972" s="1"/>
      <c r="HO2972" s="1"/>
      <c r="HP2972" s="1"/>
      <c r="HQ2972" s="1"/>
      <c r="HR2972" s="1"/>
      <c r="HS2972" s="1"/>
      <c r="HT2972" s="1"/>
      <c r="HU2972" s="1"/>
      <c r="HV2972" s="1"/>
      <c r="HW2972" s="1"/>
      <c r="HX2972" s="1"/>
      <c r="HY2972" s="1"/>
      <c r="HZ2972" s="1"/>
      <c r="IA2972" s="1"/>
      <c r="IB2972" s="1"/>
      <c r="IC2972" s="1"/>
      <c r="ID2972" s="1"/>
      <c r="IE2972" s="1"/>
      <c r="IF2972" s="1"/>
      <c r="IG2972" s="1"/>
      <c r="IH2972" s="1"/>
      <c r="II2972" s="1"/>
      <c r="IJ2972" s="1"/>
      <c r="IK2972" s="1"/>
      <c r="IL2972" s="1"/>
      <c r="IM2972" s="1"/>
      <c r="IN2972" s="1"/>
      <c r="IO2972" s="1"/>
      <c r="IP2972" s="1"/>
      <c r="IQ2972" s="1"/>
      <c r="IR2972" s="1"/>
      <c r="IS2972" s="1"/>
      <c r="IT2972" s="1"/>
      <c r="IU2972" s="1"/>
    </row>
    <row r="2973" spans="1:255" s="110" customFormat="1" ht="14.25" customHeight="1">
      <c r="A2973" s="148">
        <v>3529</v>
      </c>
      <c r="B2973" s="139">
        <v>20170708</v>
      </c>
      <c r="C2973" s="57" t="str">
        <f t="shared" si="330"/>
        <v>POS</v>
      </c>
      <c r="D2973" s="115">
        <f t="shared" si="326"/>
        <v>41462</v>
      </c>
      <c r="E2973" s="9" t="s">
        <v>227</v>
      </c>
      <c r="F2973" s="37" t="s">
        <v>25</v>
      </c>
      <c r="G2973" s="11" t="s">
        <v>26</v>
      </c>
      <c r="H2973" s="3"/>
      <c r="I2973" s="3"/>
      <c r="J2973" s="4" t="s">
        <v>27</v>
      </c>
      <c r="K2973" s="4" t="s">
        <v>578</v>
      </c>
      <c r="L2973" s="4" t="s">
        <v>47</v>
      </c>
      <c r="M2973" s="4"/>
      <c r="N2973" s="4"/>
      <c r="O2973" s="4" t="str">
        <f t="shared" si="327"/>
        <v>Bombus (Pyrobombus) vosnesenskii</v>
      </c>
      <c r="P2973" s="85" t="str">
        <f t="shared" si="331"/>
        <v>Bombus vosnesenskii</v>
      </c>
      <c r="Q2973" s="11" t="s">
        <v>29</v>
      </c>
      <c r="R2973" s="11"/>
      <c r="S2973" s="12"/>
      <c r="T2973" s="12"/>
      <c r="U2973" s="12"/>
      <c r="V2973" s="10" t="s">
        <v>182</v>
      </c>
      <c r="W2973" s="118">
        <v>41984</v>
      </c>
      <c r="X2973" s="2"/>
      <c r="Y2973" s="129">
        <f t="shared" si="332"/>
        <v>1</v>
      </c>
      <c r="Z2973" s="110">
        <f t="shared" si="328"/>
        <v>0</v>
      </c>
      <c r="AA2973" s="1">
        <f t="shared" si="329"/>
        <v>0</v>
      </c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  <c r="DN2973" s="1"/>
      <c r="DO2973" s="1"/>
      <c r="DP2973" s="1"/>
      <c r="DQ2973" s="1"/>
      <c r="DR2973" s="1"/>
      <c r="DS2973" s="1"/>
      <c r="DT2973" s="1"/>
      <c r="DU2973" s="1"/>
      <c r="DV2973" s="1"/>
      <c r="DW2973" s="1"/>
      <c r="DX2973" s="1"/>
      <c r="DY2973" s="1"/>
      <c r="DZ2973" s="1"/>
      <c r="EA2973" s="1"/>
      <c r="EB2973" s="1"/>
      <c r="EC2973" s="1"/>
      <c r="ED2973" s="1"/>
      <c r="EE2973" s="1"/>
      <c r="EF2973" s="1"/>
      <c r="EG2973" s="1"/>
      <c r="EH2973" s="1"/>
      <c r="EI2973" s="1"/>
      <c r="EJ2973" s="1"/>
      <c r="EK2973" s="1"/>
      <c r="EL2973" s="1"/>
      <c r="EM2973" s="1"/>
      <c r="EN2973" s="1"/>
      <c r="EO2973" s="1"/>
      <c r="EP2973" s="1"/>
      <c r="EQ2973" s="1"/>
      <c r="ER2973" s="1"/>
      <c r="ES2973" s="1"/>
      <c r="ET2973" s="1"/>
      <c r="EU2973" s="1"/>
      <c r="EV2973" s="1"/>
      <c r="EW2973" s="1"/>
      <c r="EX2973" s="1"/>
      <c r="EY2973" s="1"/>
      <c r="EZ2973" s="1"/>
      <c r="FA2973" s="1"/>
      <c r="FB2973" s="1"/>
      <c r="FC2973" s="1"/>
      <c r="FD2973" s="1"/>
      <c r="FE2973" s="1"/>
      <c r="FF2973" s="1"/>
      <c r="FG2973" s="1"/>
      <c r="FH2973" s="1"/>
      <c r="FI2973" s="1"/>
      <c r="FJ2973" s="1"/>
      <c r="FK2973" s="1"/>
      <c r="FL2973" s="1"/>
      <c r="FM2973" s="1"/>
      <c r="FN2973" s="1"/>
      <c r="FO2973" s="1"/>
      <c r="FP2973" s="1"/>
      <c r="FQ2973" s="1"/>
      <c r="FR2973" s="1"/>
      <c r="FS2973" s="1"/>
      <c r="FT2973" s="1"/>
      <c r="FU2973" s="1"/>
      <c r="FV2973" s="1"/>
      <c r="FW2973" s="1"/>
      <c r="FX2973" s="1"/>
      <c r="FY2973" s="1"/>
      <c r="FZ2973" s="1"/>
      <c r="GA2973" s="1"/>
      <c r="GB2973" s="1"/>
      <c r="GC2973" s="1"/>
      <c r="GD2973" s="1"/>
      <c r="GE2973" s="1"/>
      <c r="GF2973" s="1"/>
      <c r="GG2973" s="1"/>
      <c r="GH2973" s="1"/>
      <c r="GI2973" s="1"/>
      <c r="GJ2973" s="1"/>
      <c r="GK2973" s="1"/>
      <c r="GL2973" s="1"/>
      <c r="GM2973" s="1"/>
      <c r="GN2973" s="1"/>
      <c r="GO2973" s="1"/>
      <c r="GP2973" s="1"/>
      <c r="GQ2973" s="1"/>
      <c r="GR2973" s="1"/>
      <c r="GS2973" s="1"/>
      <c r="GT2973" s="1"/>
      <c r="GU2973" s="1"/>
      <c r="GV2973" s="1"/>
      <c r="GW2973" s="1"/>
      <c r="GX2973" s="1"/>
      <c r="GY2973" s="1"/>
      <c r="GZ2973" s="1"/>
      <c r="HA2973" s="1"/>
      <c r="HB2973" s="1"/>
      <c r="HC2973" s="1"/>
      <c r="HD2973" s="1"/>
      <c r="HE2973" s="1"/>
      <c r="HF2973" s="1"/>
      <c r="HG2973" s="1"/>
      <c r="HH2973" s="1"/>
      <c r="HI2973" s="1"/>
      <c r="HJ2973" s="1"/>
      <c r="HK2973" s="1"/>
      <c r="HL2973" s="1"/>
      <c r="HM2973" s="1"/>
      <c r="HN2973" s="1"/>
      <c r="HO2973" s="1"/>
      <c r="HP2973" s="1"/>
      <c r="HQ2973" s="1"/>
      <c r="HR2973" s="1"/>
      <c r="HS2973" s="1"/>
      <c r="HT2973" s="1"/>
      <c r="HU2973" s="1"/>
      <c r="HV2973" s="1"/>
      <c r="HW2973" s="1"/>
      <c r="HX2973" s="1"/>
      <c r="HY2973" s="1"/>
      <c r="HZ2973" s="1"/>
      <c r="IA2973" s="1"/>
      <c r="IB2973" s="1"/>
      <c r="IC2973" s="1"/>
      <c r="ID2973" s="1"/>
      <c r="IE2973" s="1"/>
      <c r="IF2973" s="1"/>
      <c r="IG2973" s="1"/>
      <c r="IH2973" s="1"/>
      <c r="II2973" s="1"/>
      <c r="IJ2973" s="1"/>
      <c r="IK2973" s="1"/>
      <c r="IL2973" s="1"/>
      <c r="IM2973" s="1"/>
      <c r="IN2973" s="1"/>
      <c r="IO2973" s="1"/>
      <c r="IP2973" s="1"/>
      <c r="IQ2973" s="1"/>
      <c r="IR2973" s="1"/>
      <c r="IS2973" s="1"/>
      <c r="IT2973" s="1"/>
      <c r="IU2973" s="1"/>
    </row>
    <row r="2974" spans="1:255" s="110" customFormat="1" ht="14.25" customHeight="1">
      <c r="A2974" s="148">
        <v>3530</v>
      </c>
      <c r="B2974" s="139">
        <v>20170708</v>
      </c>
      <c r="C2974" s="57" t="str">
        <f t="shared" si="330"/>
        <v>POS</v>
      </c>
      <c r="D2974" s="115">
        <f t="shared" si="326"/>
        <v>41462</v>
      </c>
      <c r="E2974" s="9" t="s">
        <v>227</v>
      </c>
      <c r="F2974" s="37" t="s">
        <v>25</v>
      </c>
      <c r="G2974" s="11" t="s">
        <v>26</v>
      </c>
      <c r="H2974" s="3"/>
      <c r="I2974" s="3"/>
      <c r="J2974" s="4" t="s">
        <v>27</v>
      </c>
      <c r="K2974" s="4" t="s">
        <v>578</v>
      </c>
      <c r="L2974" s="4" t="s">
        <v>47</v>
      </c>
      <c r="M2974" s="4"/>
      <c r="N2974" s="4"/>
      <c r="O2974" s="4" t="str">
        <f t="shared" si="327"/>
        <v>Bombus (Pyrobombus) vosnesenskii</v>
      </c>
      <c r="P2974" s="85" t="str">
        <f t="shared" si="331"/>
        <v>Bombus vosnesenskii</v>
      </c>
      <c r="Q2974" s="11" t="s">
        <v>43</v>
      </c>
      <c r="R2974" s="11"/>
      <c r="S2974" s="12"/>
      <c r="T2974" s="12"/>
      <c r="U2974" s="12"/>
      <c r="V2974" s="10" t="s">
        <v>182</v>
      </c>
      <c r="W2974" s="118">
        <v>41988</v>
      </c>
      <c r="X2974" s="2"/>
      <c r="Y2974" s="129">
        <f t="shared" si="332"/>
        <v>1</v>
      </c>
      <c r="Z2974" s="110">
        <f t="shared" si="328"/>
        <v>0</v>
      </c>
      <c r="AA2974" s="1">
        <f t="shared" si="329"/>
        <v>0</v>
      </c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  <c r="DN2974" s="1"/>
      <c r="DO2974" s="1"/>
      <c r="DP2974" s="1"/>
      <c r="DQ2974" s="1"/>
      <c r="DR2974" s="1"/>
      <c r="DS2974" s="1"/>
      <c r="DT2974" s="1"/>
      <c r="DU2974" s="1"/>
      <c r="DV2974" s="1"/>
      <c r="DW2974" s="1"/>
      <c r="DX2974" s="1"/>
      <c r="DY2974" s="1"/>
      <c r="DZ2974" s="1"/>
      <c r="EA2974" s="1"/>
      <c r="EB2974" s="1"/>
      <c r="EC2974" s="1"/>
      <c r="ED2974" s="1"/>
      <c r="EE2974" s="1"/>
      <c r="EF2974" s="1"/>
      <c r="EG2974" s="1"/>
      <c r="EH2974" s="1"/>
      <c r="EI2974" s="1"/>
      <c r="EJ2974" s="1"/>
      <c r="EK2974" s="1"/>
      <c r="EL2974" s="1"/>
      <c r="EM2974" s="1"/>
      <c r="EN2974" s="1"/>
      <c r="EO2974" s="1"/>
      <c r="EP2974" s="1"/>
      <c r="EQ2974" s="1"/>
      <c r="ER2974" s="1"/>
      <c r="ES2974" s="1"/>
      <c r="ET2974" s="1"/>
      <c r="EU2974" s="1"/>
      <c r="EV2974" s="1"/>
      <c r="EW2974" s="1"/>
      <c r="EX2974" s="1"/>
      <c r="EY2974" s="1"/>
      <c r="EZ2974" s="1"/>
      <c r="FA2974" s="1"/>
      <c r="FB2974" s="1"/>
      <c r="FC2974" s="1"/>
      <c r="FD2974" s="1"/>
      <c r="FE2974" s="1"/>
      <c r="FF2974" s="1"/>
      <c r="FG2974" s="1"/>
      <c r="FH2974" s="1"/>
      <c r="FI2974" s="1"/>
      <c r="FJ2974" s="1"/>
      <c r="FK2974" s="1"/>
      <c r="FL2974" s="1"/>
      <c r="FM2974" s="1"/>
      <c r="FN2974" s="1"/>
      <c r="FO2974" s="1"/>
      <c r="FP2974" s="1"/>
      <c r="FQ2974" s="1"/>
      <c r="FR2974" s="1"/>
      <c r="FS2974" s="1"/>
      <c r="FT2974" s="1"/>
      <c r="FU2974" s="1"/>
      <c r="FV2974" s="1"/>
      <c r="FW2974" s="1"/>
      <c r="FX2974" s="1"/>
      <c r="FY2974" s="1"/>
      <c r="FZ2974" s="1"/>
      <c r="GA2974" s="1"/>
      <c r="GB2974" s="1"/>
      <c r="GC2974" s="1"/>
      <c r="GD2974" s="1"/>
      <c r="GE2974" s="1"/>
      <c r="GF2974" s="1"/>
      <c r="GG2974" s="1"/>
      <c r="GH2974" s="1"/>
      <c r="GI2974" s="1"/>
      <c r="GJ2974" s="1"/>
      <c r="GK2974" s="1"/>
      <c r="GL2974" s="1"/>
      <c r="GM2974" s="1"/>
      <c r="GN2974" s="1"/>
      <c r="GO2974" s="1"/>
      <c r="GP2974" s="1"/>
      <c r="GQ2974" s="1"/>
      <c r="GR2974" s="1"/>
      <c r="GS2974" s="1"/>
      <c r="GT2974" s="1"/>
      <c r="GU2974" s="1"/>
      <c r="GV2974" s="1"/>
      <c r="GW2974" s="1"/>
      <c r="GX2974" s="1"/>
      <c r="GY2974" s="1"/>
      <c r="GZ2974" s="1"/>
      <c r="HA2974" s="1"/>
      <c r="HB2974" s="1"/>
      <c r="HC2974" s="1"/>
      <c r="HD2974" s="1"/>
      <c r="HE2974" s="1"/>
      <c r="HF2974" s="1"/>
      <c r="HG2974" s="1"/>
      <c r="HH2974" s="1"/>
      <c r="HI2974" s="1"/>
      <c r="HJ2974" s="1"/>
      <c r="HK2974" s="1"/>
      <c r="HL2974" s="1"/>
      <c r="HM2974" s="1"/>
      <c r="HN2974" s="1"/>
      <c r="HO2974" s="1"/>
      <c r="HP2974" s="1"/>
      <c r="HQ2974" s="1"/>
      <c r="HR2974" s="1"/>
      <c r="HS2974" s="1"/>
      <c r="HT2974" s="1"/>
      <c r="HU2974" s="1"/>
      <c r="HV2974" s="1"/>
      <c r="HW2974" s="1"/>
      <c r="HX2974" s="1"/>
      <c r="HY2974" s="1"/>
      <c r="HZ2974" s="1"/>
      <c r="IA2974" s="1"/>
      <c r="IB2974" s="1"/>
      <c r="IC2974" s="1"/>
      <c r="ID2974" s="1"/>
      <c r="IE2974" s="1"/>
      <c r="IF2974" s="1"/>
      <c r="IG2974" s="1"/>
      <c r="IH2974" s="1"/>
      <c r="II2974" s="1"/>
      <c r="IJ2974" s="1"/>
      <c r="IK2974" s="1"/>
      <c r="IL2974" s="1"/>
      <c r="IM2974" s="1"/>
      <c r="IN2974" s="1"/>
      <c r="IO2974" s="1"/>
      <c r="IP2974" s="1"/>
      <c r="IQ2974" s="1"/>
      <c r="IR2974" s="1"/>
      <c r="IS2974" s="1"/>
      <c r="IT2974" s="1"/>
      <c r="IU2974" s="1"/>
    </row>
    <row r="2975" spans="1:255" s="110" customFormat="1" ht="14.25" customHeight="1">
      <c r="A2975" s="148">
        <v>3531</v>
      </c>
      <c r="B2975" s="139">
        <v>20170708</v>
      </c>
      <c r="C2975" s="57" t="str">
        <f t="shared" si="330"/>
        <v>POS</v>
      </c>
      <c r="D2975" s="115">
        <f t="shared" si="326"/>
        <v>41462</v>
      </c>
      <c r="E2975" s="9" t="s">
        <v>227</v>
      </c>
      <c r="F2975" s="37" t="s">
        <v>25</v>
      </c>
      <c r="G2975" s="11" t="s">
        <v>26</v>
      </c>
      <c r="H2975" s="3"/>
      <c r="I2975" s="3"/>
      <c r="J2975" s="4" t="s">
        <v>27</v>
      </c>
      <c r="K2975" s="4" t="s">
        <v>578</v>
      </c>
      <c r="L2975" s="4" t="s">
        <v>47</v>
      </c>
      <c r="M2975" s="4"/>
      <c r="N2975" s="4"/>
      <c r="O2975" s="4" t="str">
        <f t="shared" si="327"/>
        <v>Bombus (Pyrobombus) vosnesenskii</v>
      </c>
      <c r="P2975" s="85" t="str">
        <f t="shared" si="331"/>
        <v>Bombus vosnesenskii</v>
      </c>
      <c r="Q2975" s="11" t="s">
        <v>43</v>
      </c>
      <c r="R2975" s="11"/>
      <c r="S2975" s="12"/>
      <c r="T2975" s="12"/>
      <c r="U2975" s="12"/>
      <c r="V2975" s="10" t="s">
        <v>182</v>
      </c>
      <c r="W2975" s="118">
        <v>41988</v>
      </c>
      <c r="X2975" s="2"/>
      <c r="Y2975" s="129">
        <f t="shared" si="332"/>
        <v>1</v>
      </c>
      <c r="Z2975" s="110">
        <f t="shared" si="328"/>
        <v>0</v>
      </c>
      <c r="AA2975" s="1">
        <f t="shared" si="329"/>
        <v>0</v>
      </c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  <c r="DN2975" s="1"/>
      <c r="DO2975" s="1"/>
      <c r="DP2975" s="1"/>
      <c r="DQ2975" s="1"/>
      <c r="DR2975" s="1"/>
      <c r="DS2975" s="1"/>
      <c r="DT2975" s="1"/>
      <c r="DU2975" s="1"/>
      <c r="DV2975" s="1"/>
      <c r="DW2975" s="1"/>
      <c r="DX2975" s="1"/>
      <c r="DY2975" s="1"/>
      <c r="DZ2975" s="1"/>
      <c r="EA2975" s="1"/>
      <c r="EB2975" s="1"/>
      <c r="EC2975" s="1"/>
      <c r="ED2975" s="1"/>
      <c r="EE2975" s="1"/>
      <c r="EF2975" s="1"/>
      <c r="EG2975" s="1"/>
      <c r="EH2975" s="1"/>
      <c r="EI2975" s="1"/>
      <c r="EJ2975" s="1"/>
      <c r="EK2975" s="1"/>
      <c r="EL2975" s="1"/>
      <c r="EM2975" s="1"/>
      <c r="EN2975" s="1"/>
      <c r="EO2975" s="1"/>
      <c r="EP2975" s="1"/>
      <c r="EQ2975" s="1"/>
      <c r="ER2975" s="1"/>
      <c r="ES2975" s="1"/>
      <c r="ET2975" s="1"/>
      <c r="EU2975" s="1"/>
      <c r="EV2975" s="1"/>
      <c r="EW2975" s="1"/>
      <c r="EX2975" s="1"/>
      <c r="EY2975" s="1"/>
      <c r="EZ2975" s="1"/>
      <c r="FA2975" s="1"/>
      <c r="FB2975" s="1"/>
      <c r="FC2975" s="1"/>
      <c r="FD2975" s="1"/>
      <c r="FE2975" s="1"/>
      <c r="FF2975" s="1"/>
      <c r="FG2975" s="1"/>
      <c r="FH2975" s="1"/>
      <c r="FI2975" s="1"/>
      <c r="FJ2975" s="1"/>
      <c r="FK2975" s="1"/>
      <c r="FL2975" s="1"/>
      <c r="FM2975" s="1"/>
      <c r="FN2975" s="1"/>
      <c r="FO2975" s="1"/>
      <c r="FP2975" s="1"/>
      <c r="FQ2975" s="1"/>
      <c r="FR2975" s="1"/>
      <c r="FS2975" s="1"/>
      <c r="FT2975" s="1"/>
      <c r="FU2975" s="1"/>
      <c r="FV2975" s="1"/>
      <c r="FW2975" s="1"/>
      <c r="FX2975" s="1"/>
      <c r="FY2975" s="1"/>
      <c r="FZ2975" s="1"/>
      <c r="GA2975" s="1"/>
      <c r="GB2975" s="1"/>
      <c r="GC2975" s="1"/>
      <c r="GD2975" s="1"/>
      <c r="GE2975" s="1"/>
      <c r="GF2975" s="1"/>
      <c r="GG2975" s="1"/>
      <c r="GH2975" s="1"/>
      <c r="GI2975" s="1"/>
      <c r="GJ2975" s="1"/>
      <c r="GK2975" s="1"/>
      <c r="GL2975" s="1"/>
      <c r="GM2975" s="1"/>
      <c r="GN2975" s="1"/>
      <c r="GO2975" s="1"/>
      <c r="GP2975" s="1"/>
      <c r="GQ2975" s="1"/>
      <c r="GR2975" s="1"/>
      <c r="GS2975" s="1"/>
      <c r="GT2975" s="1"/>
      <c r="GU2975" s="1"/>
      <c r="GV2975" s="1"/>
      <c r="GW2975" s="1"/>
      <c r="GX2975" s="1"/>
      <c r="GY2975" s="1"/>
      <c r="GZ2975" s="1"/>
      <c r="HA2975" s="1"/>
      <c r="HB2975" s="1"/>
      <c r="HC2975" s="1"/>
      <c r="HD2975" s="1"/>
      <c r="HE2975" s="1"/>
      <c r="HF2975" s="1"/>
      <c r="HG2975" s="1"/>
      <c r="HH2975" s="1"/>
      <c r="HI2975" s="1"/>
      <c r="HJ2975" s="1"/>
      <c r="HK2975" s="1"/>
      <c r="HL2975" s="1"/>
      <c r="HM2975" s="1"/>
      <c r="HN2975" s="1"/>
      <c r="HO2975" s="1"/>
      <c r="HP2975" s="1"/>
      <c r="HQ2975" s="1"/>
      <c r="HR2975" s="1"/>
      <c r="HS2975" s="1"/>
      <c r="HT2975" s="1"/>
      <c r="HU2975" s="1"/>
      <c r="HV2975" s="1"/>
      <c r="HW2975" s="1"/>
      <c r="HX2975" s="1"/>
      <c r="HY2975" s="1"/>
      <c r="HZ2975" s="1"/>
      <c r="IA2975" s="1"/>
      <c r="IB2975" s="1"/>
      <c r="IC2975" s="1"/>
      <c r="ID2975" s="1"/>
      <c r="IE2975" s="1"/>
      <c r="IF2975" s="1"/>
      <c r="IG2975" s="1"/>
      <c r="IH2975" s="1"/>
      <c r="II2975" s="1"/>
      <c r="IJ2975" s="1"/>
      <c r="IK2975" s="1"/>
      <c r="IL2975" s="1"/>
      <c r="IM2975" s="1"/>
      <c r="IN2975" s="1"/>
      <c r="IO2975" s="1"/>
      <c r="IP2975" s="1"/>
      <c r="IQ2975" s="1"/>
      <c r="IR2975" s="1"/>
      <c r="IS2975" s="1"/>
      <c r="IT2975" s="1"/>
      <c r="IU2975" s="1"/>
    </row>
    <row r="2976" spans="1:255" s="110" customFormat="1" ht="14.25" customHeight="1">
      <c r="A2976" s="148">
        <v>3532</v>
      </c>
      <c r="B2976" s="139">
        <v>20170708</v>
      </c>
      <c r="C2976" s="57" t="str">
        <f t="shared" si="330"/>
        <v>POS</v>
      </c>
      <c r="D2976" s="115">
        <f t="shared" si="326"/>
        <v>41462</v>
      </c>
      <c r="E2976" s="9" t="s">
        <v>227</v>
      </c>
      <c r="F2976" s="37" t="s">
        <v>25</v>
      </c>
      <c r="G2976" s="11" t="s">
        <v>26</v>
      </c>
      <c r="H2976" s="3"/>
      <c r="I2976" s="3"/>
      <c r="J2976" s="4" t="s">
        <v>27</v>
      </c>
      <c r="K2976" s="4" t="s">
        <v>578</v>
      </c>
      <c r="L2976" s="4" t="s">
        <v>47</v>
      </c>
      <c r="M2976" s="4"/>
      <c r="N2976" s="4"/>
      <c r="O2976" s="4" t="str">
        <f t="shared" si="327"/>
        <v>Bombus (Pyrobombus) vosnesenskii</v>
      </c>
      <c r="P2976" s="85" t="str">
        <f t="shared" si="331"/>
        <v>Bombus vosnesenskii</v>
      </c>
      <c r="Q2976" s="11" t="s">
        <v>43</v>
      </c>
      <c r="R2976" s="11"/>
      <c r="S2976" s="12"/>
      <c r="T2976" s="12"/>
      <c r="U2976" s="12"/>
      <c r="V2976" s="10" t="s">
        <v>182</v>
      </c>
      <c r="W2976" s="118">
        <v>41988</v>
      </c>
      <c r="X2976" s="2"/>
      <c r="Y2976" s="129">
        <f t="shared" si="332"/>
        <v>1</v>
      </c>
      <c r="Z2976" s="110">
        <f t="shared" si="328"/>
        <v>0</v>
      </c>
      <c r="AA2976" s="1">
        <f t="shared" si="329"/>
        <v>0</v>
      </c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  <c r="DN2976" s="1"/>
      <c r="DO2976" s="1"/>
      <c r="DP2976" s="1"/>
      <c r="DQ2976" s="1"/>
      <c r="DR2976" s="1"/>
      <c r="DS2976" s="1"/>
      <c r="DT2976" s="1"/>
      <c r="DU2976" s="1"/>
      <c r="DV2976" s="1"/>
      <c r="DW2976" s="1"/>
      <c r="DX2976" s="1"/>
      <c r="DY2976" s="1"/>
      <c r="DZ2976" s="1"/>
      <c r="EA2976" s="1"/>
      <c r="EB2976" s="1"/>
      <c r="EC2976" s="1"/>
      <c r="ED2976" s="1"/>
      <c r="EE2976" s="1"/>
      <c r="EF2976" s="1"/>
      <c r="EG2976" s="1"/>
      <c r="EH2976" s="1"/>
      <c r="EI2976" s="1"/>
      <c r="EJ2976" s="1"/>
      <c r="EK2976" s="1"/>
      <c r="EL2976" s="1"/>
      <c r="EM2976" s="1"/>
      <c r="EN2976" s="1"/>
      <c r="EO2976" s="1"/>
      <c r="EP2976" s="1"/>
      <c r="EQ2976" s="1"/>
      <c r="ER2976" s="1"/>
      <c r="ES2976" s="1"/>
      <c r="ET2976" s="1"/>
      <c r="EU2976" s="1"/>
      <c r="EV2976" s="1"/>
      <c r="EW2976" s="1"/>
      <c r="EX2976" s="1"/>
      <c r="EY2976" s="1"/>
      <c r="EZ2976" s="1"/>
      <c r="FA2976" s="1"/>
      <c r="FB2976" s="1"/>
      <c r="FC2976" s="1"/>
      <c r="FD2976" s="1"/>
      <c r="FE2976" s="1"/>
      <c r="FF2976" s="1"/>
      <c r="FG2976" s="1"/>
      <c r="FH2976" s="1"/>
      <c r="FI2976" s="1"/>
      <c r="FJ2976" s="1"/>
      <c r="FK2976" s="1"/>
      <c r="FL2976" s="1"/>
      <c r="FM2976" s="1"/>
      <c r="FN2976" s="1"/>
      <c r="FO2976" s="1"/>
      <c r="FP2976" s="1"/>
      <c r="FQ2976" s="1"/>
      <c r="FR2976" s="1"/>
      <c r="FS2976" s="1"/>
      <c r="FT2976" s="1"/>
      <c r="FU2976" s="1"/>
      <c r="FV2976" s="1"/>
      <c r="FW2976" s="1"/>
      <c r="FX2976" s="1"/>
      <c r="FY2976" s="1"/>
      <c r="FZ2976" s="1"/>
      <c r="GA2976" s="1"/>
      <c r="GB2976" s="1"/>
      <c r="GC2976" s="1"/>
      <c r="GD2976" s="1"/>
      <c r="GE2976" s="1"/>
      <c r="GF2976" s="1"/>
      <c r="GG2976" s="1"/>
      <c r="GH2976" s="1"/>
      <c r="GI2976" s="1"/>
      <c r="GJ2976" s="1"/>
      <c r="GK2976" s="1"/>
      <c r="GL2976" s="1"/>
      <c r="GM2976" s="1"/>
      <c r="GN2976" s="1"/>
      <c r="GO2976" s="1"/>
      <c r="GP2976" s="1"/>
      <c r="GQ2976" s="1"/>
      <c r="GR2976" s="1"/>
      <c r="GS2976" s="1"/>
      <c r="GT2976" s="1"/>
      <c r="GU2976" s="1"/>
      <c r="GV2976" s="1"/>
      <c r="GW2976" s="1"/>
      <c r="GX2976" s="1"/>
      <c r="GY2976" s="1"/>
      <c r="GZ2976" s="1"/>
      <c r="HA2976" s="1"/>
      <c r="HB2976" s="1"/>
      <c r="HC2976" s="1"/>
      <c r="HD2976" s="1"/>
      <c r="HE2976" s="1"/>
      <c r="HF2976" s="1"/>
      <c r="HG2976" s="1"/>
      <c r="HH2976" s="1"/>
      <c r="HI2976" s="1"/>
      <c r="HJ2976" s="1"/>
      <c r="HK2976" s="1"/>
      <c r="HL2976" s="1"/>
      <c r="HM2976" s="1"/>
      <c r="HN2976" s="1"/>
      <c r="HO2976" s="1"/>
      <c r="HP2976" s="1"/>
      <c r="HQ2976" s="1"/>
      <c r="HR2976" s="1"/>
      <c r="HS2976" s="1"/>
      <c r="HT2976" s="1"/>
      <c r="HU2976" s="1"/>
      <c r="HV2976" s="1"/>
      <c r="HW2976" s="1"/>
      <c r="HX2976" s="1"/>
      <c r="HY2976" s="1"/>
      <c r="HZ2976" s="1"/>
      <c r="IA2976" s="1"/>
      <c r="IB2976" s="1"/>
      <c r="IC2976" s="1"/>
      <c r="ID2976" s="1"/>
      <c r="IE2976" s="1"/>
      <c r="IF2976" s="1"/>
      <c r="IG2976" s="1"/>
      <c r="IH2976" s="1"/>
      <c r="II2976" s="1"/>
      <c r="IJ2976" s="1"/>
      <c r="IK2976" s="1"/>
      <c r="IL2976" s="1"/>
      <c r="IM2976" s="1"/>
      <c r="IN2976" s="1"/>
      <c r="IO2976" s="1"/>
      <c r="IP2976" s="1"/>
      <c r="IQ2976" s="1"/>
      <c r="IR2976" s="1"/>
      <c r="IS2976" s="1"/>
      <c r="IT2976" s="1"/>
      <c r="IU2976" s="1"/>
    </row>
    <row r="2977" spans="1:255" s="110" customFormat="1" ht="14.25" customHeight="1">
      <c r="A2977" s="150">
        <v>3533</v>
      </c>
      <c r="B2977" s="140">
        <v>20170708</v>
      </c>
      <c r="C2977" s="57" t="str">
        <f t="shared" si="330"/>
        <v>POS</v>
      </c>
      <c r="D2977" s="114">
        <f t="shared" si="326"/>
        <v>41462</v>
      </c>
      <c r="E2977" s="9" t="s">
        <v>227</v>
      </c>
      <c r="F2977" s="37" t="s">
        <v>25</v>
      </c>
      <c r="G2977" s="11" t="s">
        <v>26</v>
      </c>
      <c r="H2977" s="3"/>
      <c r="I2977" s="3"/>
      <c r="J2977" s="4" t="s">
        <v>91</v>
      </c>
      <c r="K2977" s="112" t="s">
        <v>590</v>
      </c>
      <c r="L2977" s="4" t="s">
        <v>98</v>
      </c>
      <c r="M2977" s="4"/>
      <c r="N2977" s="4" t="s">
        <v>31</v>
      </c>
      <c r="O2977" s="4" t="str">
        <f t="shared" si="327"/>
        <v>Megachile (Xanthosarus) perihirta</v>
      </c>
      <c r="P2977" s="85" t="str">
        <f t="shared" si="331"/>
        <v>Megachile perihirta</v>
      </c>
      <c r="Q2977" s="11" t="s">
        <v>29</v>
      </c>
      <c r="R2977" s="11"/>
      <c r="S2977" s="12"/>
      <c r="T2977" s="12"/>
      <c r="U2977" s="12"/>
      <c r="V2977" s="10" t="s">
        <v>58</v>
      </c>
      <c r="W2977" s="6">
        <v>41785</v>
      </c>
      <c r="X2977" s="2"/>
      <c r="Y2977" s="129">
        <f t="shared" si="332"/>
        <v>1</v>
      </c>
      <c r="Z2977" s="110">
        <f t="shared" si="328"/>
        <v>0</v>
      </c>
      <c r="AA2977" s="1">
        <f t="shared" si="329"/>
        <v>0</v>
      </c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  <c r="DN2977" s="1"/>
      <c r="DO2977" s="1"/>
      <c r="DP2977" s="1"/>
      <c r="DQ2977" s="1"/>
      <c r="DR2977" s="1"/>
      <c r="DS2977" s="1"/>
      <c r="DT2977" s="1"/>
      <c r="DU2977" s="1"/>
      <c r="DV2977" s="1"/>
      <c r="DW2977" s="1"/>
      <c r="DX2977" s="1"/>
      <c r="DY2977" s="1"/>
      <c r="DZ2977" s="1"/>
      <c r="EA2977" s="1"/>
      <c r="EB2977" s="1"/>
      <c r="EC2977" s="1"/>
      <c r="ED2977" s="1"/>
      <c r="EE2977" s="1"/>
      <c r="EF2977" s="1"/>
      <c r="EG2977" s="1"/>
      <c r="EH2977" s="1"/>
      <c r="EI2977" s="1"/>
      <c r="EJ2977" s="1"/>
      <c r="EK2977" s="1"/>
      <c r="EL2977" s="1"/>
      <c r="EM2977" s="1"/>
      <c r="EN2977" s="1"/>
      <c r="EO2977" s="1"/>
      <c r="EP2977" s="1"/>
      <c r="EQ2977" s="1"/>
      <c r="ER2977" s="1"/>
      <c r="ES2977" s="1"/>
      <c r="ET2977" s="1"/>
      <c r="EU2977" s="1"/>
      <c r="EV2977" s="1"/>
      <c r="EW2977" s="1"/>
      <c r="EX2977" s="1"/>
      <c r="EY2977" s="1"/>
      <c r="EZ2977" s="1"/>
      <c r="FA2977" s="1"/>
      <c r="FB2977" s="1"/>
      <c r="FC2977" s="1"/>
      <c r="FD2977" s="1"/>
      <c r="FE2977" s="1"/>
      <c r="FF2977" s="1"/>
      <c r="FG2977" s="1"/>
      <c r="FH2977" s="1"/>
      <c r="FI2977" s="1"/>
      <c r="FJ2977" s="1"/>
      <c r="FK2977" s="1"/>
      <c r="FL2977" s="1"/>
      <c r="FM2977" s="1"/>
      <c r="FN2977" s="1"/>
      <c r="FO2977" s="1"/>
      <c r="FP2977" s="1"/>
      <c r="FQ2977" s="1"/>
      <c r="FR2977" s="1"/>
      <c r="FS2977" s="1"/>
      <c r="FT2977" s="1"/>
      <c r="FU2977" s="1"/>
      <c r="FV2977" s="1"/>
      <c r="FW2977" s="1"/>
      <c r="FX2977" s="1"/>
      <c r="FY2977" s="1"/>
      <c r="FZ2977" s="1"/>
      <c r="GA2977" s="1"/>
      <c r="GB2977" s="1"/>
      <c r="GC2977" s="1"/>
      <c r="GD2977" s="1"/>
      <c r="GE2977" s="1"/>
      <c r="GF2977" s="1"/>
      <c r="GG2977" s="1"/>
      <c r="GH2977" s="1"/>
      <c r="GI2977" s="1"/>
      <c r="GJ2977" s="1"/>
      <c r="GK2977" s="1"/>
      <c r="GL2977" s="1"/>
      <c r="GM2977" s="1"/>
      <c r="GN2977" s="1"/>
      <c r="GO2977" s="1"/>
      <c r="GP2977" s="1"/>
      <c r="GQ2977" s="1"/>
      <c r="GR2977" s="1"/>
      <c r="GS2977" s="1"/>
      <c r="GT2977" s="1"/>
      <c r="GU2977" s="1"/>
      <c r="GV2977" s="1"/>
      <c r="GW2977" s="1"/>
      <c r="GX2977" s="1"/>
      <c r="GY2977" s="1"/>
      <c r="GZ2977" s="1"/>
      <c r="HA2977" s="1"/>
      <c r="HB2977" s="1"/>
      <c r="HC2977" s="1"/>
      <c r="HD2977" s="1"/>
      <c r="HE2977" s="1"/>
      <c r="HF2977" s="1"/>
      <c r="HG2977" s="1"/>
      <c r="HH2977" s="1"/>
      <c r="HI2977" s="1"/>
      <c r="HJ2977" s="1"/>
      <c r="HK2977" s="1"/>
      <c r="HL2977" s="1"/>
      <c r="HM2977" s="1"/>
      <c r="HN2977" s="1"/>
      <c r="HO2977" s="1"/>
      <c r="HP2977" s="1"/>
      <c r="HQ2977" s="1"/>
      <c r="HR2977" s="1"/>
      <c r="HS2977" s="1"/>
      <c r="HT2977" s="1"/>
      <c r="HU2977" s="1"/>
      <c r="HV2977" s="1"/>
      <c r="HW2977" s="1"/>
      <c r="HX2977" s="1"/>
      <c r="HY2977" s="1"/>
      <c r="HZ2977" s="1"/>
      <c r="IA2977" s="1"/>
      <c r="IB2977" s="1"/>
      <c r="IC2977" s="1"/>
      <c r="ID2977" s="1"/>
      <c r="IE2977" s="1"/>
      <c r="IF2977" s="1"/>
      <c r="IG2977" s="1"/>
      <c r="IH2977" s="1"/>
      <c r="II2977" s="1"/>
      <c r="IJ2977" s="1"/>
      <c r="IK2977" s="1"/>
      <c r="IL2977" s="1"/>
      <c r="IM2977" s="1"/>
      <c r="IN2977" s="1"/>
      <c r="IO2977" s="1"/>
      <c r="IP2977" s="1"/>
      <c r="IQ2977" s="1"/>
      <c r="IR2977" s="1"/>
      <c r="IS2977" s="1"/>
      <c r="IT2977" s="1"/>
      <c r="IU2977" s="1"/>
    </row>
    <row r="2978" spans="1:255" s="110" customFormat="1" ht="14.25" customHeight="1">
      <c r="A2978" s="150">
        <v>3534</v>
      </c>
      <c r="B2978" s="140">
        <v>20170708</v>
      </c>
      <c r="C2978" s="57" t="str">
        <f t="shared" si="330"/>
        <v>POS</v>
      </c>
      <c r="D2978" s="114">
        <f t="shared" si="326"/>
        <v>41462</v>
      </c>
      <c r="E2978" s="9" t="s">
        <v>227</v>
      </c>
      <c r="F2978" s="37" t="s">
        <v>25</v>
      </c>
      <c r="G2978" s="11" t="s">
        <v>26</v>
      </c>
      <c r="H2978" s="3"/>
      <c r="I2978" s="3"/>
      <c r="J2978" s="4" t="s">
        <v>91</v>
      </c>
      <c r="K2978" s="112" t="s">
        <v>590</v>
      </c>
      <c r="L2978" s="4" t="s">
        <v>98</v>
      </c>
      <c r="M2978" s="4"/>
      <c r="N2978" s="4" t="s">
        <v>31</v>
      </c>
      <c r="O2978" s="4" t="str">
        <f t="shared" si="327"/>
        <v>Megachile (Xanthosarus) perihirta</v>
      </c>
      <c r="P2978" s="85" t="str">
        <f t="shared" si="331"/>
        <v>Megachile perihirta</v>
      </c>
      <c r="Q2978" s="11" t="s">
        <v>29</v>
      </c>
      <c r="R2978" s="11"/>
      <c r="S2978" s="12"/>
      <c r="T2978" s="12"/>
      <c r="U2978" s="12"/>
      <c r="V2978" s="10" t="s">
        <v>58</v>
      </c>
      <c r="W2978" s="6">
        <v>41785</v>
      </c>
      <c r="X2978" s="2"/>
      <c r="Y2978" s="129">
        <f t="shared" si="332"/>
        <v>1</v>
      </c>
      <c r="Z2978" s="110">
        <f t="shared" si="328"/>
        <v>0</v>
      </c>
      <c r="AA2978" s="1">
        <f t="shared" si="329"/>
        <v>0</v>
      </c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  <c r="DN2978" s="1"/>
      <c r="DO2978" s="1"/>
      <c r="DP2978" s="1"/>
      <c r="DQ2978" s="1"/>
      <c r="DR2978" s="1"/>
      <c r="DS2978" s="1"/>
      <c r="DT2978" s="1"/>
      <c r="DU2978" s="1"/>
      <c r="DV2978" s="1"/>
      <c r="DW2978" s="1"/>
      <c r="DX2978" s="1"/>
      <c r="DY2978" s="1"/>
      <c r="DZ2978" s="1"/>
      <c r="EA2978" s="1"/>
      <c r="EB2978" s="1"/>
      <c r="EC2978" s="1"/>
      <c r="ED2978" s="1"/>
      <c r="EE2978" s="1"/>
      <c r="EF2978" s="1"/>
      <c r="EG2978" s="1"/>
      <c r="EH2978" s="1"/>
      <c r="EI2978" s="1"/>
      <c r="EJ2978" s="1"/>
      <c r="EK2978" s="1"/>
      <c r="EL2978" s="1"/>
      <c r="EM2978" s="1"/>
      <c r="EN2978" s="1"/>
      <c r="EO2978" s="1"/>
      <c r="EP2978" s="1"/>
      <c r="EQ2978" s="1"/>
      <c r="ER2978" s="1"/>
      <c r="ES2978" s="1"/>
      <c r="ET2978" s="1"/>
      <c r="EU2978" s="1"/>
      <c r="EV2978" s="1"/>
      <c r="EW2978" s="1"/>
      <c r="EX2978" s="1"/>
      <c r="EY2978" s="1"/>
      <c r="EZ2978" s="1"/>
      <c r="FA2978" s="1"/>
      <c r="FB2978" s="1"/>
      <c r="FC2978" s="1"/>
      <c r="FD2978" s="1"/>
      <c r="FE2978" s="1"/>
      <c r="FF2978" s="1"/>
      <c r="FG2978" s="1"/>
      <c r="FH2978" s="1"/>
      <c r="FI2978" s="1"/>
      <c r="FJ2978" s="1"/>
      <c r="FK2978" s="1"/>
      <c r="FL2978" s="1"/>
      <c r="FM2978" s="1"/>
      <c r="FN2978" s="1"/>
      <c r="FO2978" s="1"/>
      <c r="FP2978" s="1"/>
      <c r="FQ2978" s="1"/>
      <c r="FR2978" s="1"/>
      <c r="FS2978" s="1"/>
      <c r="FT2978" s="1"/>
      <c r="FU2978" s="1"/>
      <c r="FV2978" s="1"/>
      <c r="FW2978" s="1"/>
      <c r="FX2978" s="1"/>
      <c r="FY2978" s="1"/>
      <c r="FZ2978" s="1"/>
      <c r="GA2978" s="1"/>
      <c r="GB2978" s="1"/>
      <c r="GC2978" s="1"/>
      <c r="GD2978" s="1"/>
      <c r="GE2978" s="1"/>
      <c r="GF2978" s="1"/>
      <c r="GG2978" s="1"/>
      <c r="GH2978" s="1"/>
      <c r="GI2978" s="1"/>
      <c r="GJ2978" s="1"/>
      <c r="GK2978" s="1"/>
      <c r="GL2978" s="1"/>
      <c r="GM2978" s="1"/>
      <c r="GN2978" s="1"/>
      <c r="GO2978" s="1"/>
      <c r="GP2978" s="1"/>
      <c r="GQ2978" s="1"/>
      <c r="GR2978" s="1"/>
      <c r="GS2978" s="1"/>
      <c r="GT2978" s="1"/>
      <c r="GU2978" s="1"/>
      <c r="GV2978" s="1"/>
      <c r="GW2978" s="1"/>
      <c r="GX2978" s="1"/>
      <c r="GY2978" s="1"/>
      <c r="GZ2978" s="1"/>
      <c r="HA2978" s="1"/>
      <c r="HB2978" s="1"/>
      <c r="HC2978" s="1"/>
      <c r="HD2978" s="1"/>
      <c r="HE2978" s="1"/>
      <c r="HF2978" s="1"/>
      <c r="HG2978" s="1"/>
      <c r="HH2978" s="1"/>
      <c r="HI2978" s="1"/>
      <c r="HJ2978" s="1"/>
      <c r="HK2978" s="1"/>
      <c r="HL2978" s="1"/>
      <c r="HM2978" s="1"/>
      <c r="HN2978" s="1"/>
      <c r="HO2978" s="1"/>
      <c r="HP2978" s="1"/>
      <c r="HQ2978" s="1"/>
      <c r="HR2978" s="1"/>
      <c r="HS2978" s="1"/>
      <c r="HT2978" s="1"/>
      <c r="HU2978" s="1"/>
      <c r="HV2978" s="1"/>
      <c r="HW2978" s="1"/>
      <c r="HX2978" s="1"/>
      <c r="HY2978" s="1"/>
      <c r="HZ2978" s="1"/>
      <c r="IA2978" s="1"/>
      <c r="IB2978" s="1"/>
      <c r="IC2978" s="1"/>
      <c r="ID2978" s="1"/>
      <c r="IE2978" s="1"/>
      <c r="IF2978" s="1"/>
      <c r="IG2978" s="1"/>
      <c r="IH2978" s="1"/>
      <c r="II2978" s="1"/>
      <c r="IJ2978" s="1"/>
      <c r="IK2978" s="1"/>
      <c r="IL2978" s="1"/>
      <c r="IM2978" s="1"/>
      <c r="IN2978" s="1"/>
      <c r="IO2978" s="1"/>
      <c r="IP2978" s="1"/>
      <c r="IQ2978" s="1"/>
      <c r="IR2978" s="1"/>
      <c r="IS2978" s="1"/>
      <c r="IT2978" s="1"/>
      <c r="IU2978" s="1"/>
    </row>
    <row r="2979" spans="1:255" s="110" customFormat="1" ht="14.25" customHeight="1">
      <c r="A2979" s="150">
        <v>3535</v>
      </c>
      <c r="B2979" s="140">
        <v>20170708</v>
      </c>
      <c r="C2979" s="57" t="str">
        <f t="shared" si="330"/>
        <v>POS</v>
      </c>
      <c r="D2979" s="114">
        <f t="shared" si="326"/>
        <v>41462</v>
      </c>
      <c r="E2979" s="9" t="s">
        <v>227</v>
      </c>
      <c r="F2979" s="37" t="s">
        <v>25</v>
      </c>
      <c r="G2979" s="11" t="s">
        <v>26</v>
      </c>
      <c r="H2979" s="3"/>
      <c r="I2979" s="3"/>
      <c r="J2979" s="4" t="s">
        <v>91</v>
      </c>
      <c r="K2979" s="112" t="s">
        <v>590</v>
      </c>
      <c r="L2979" s="4" t="s">
        <v>99</v>
      </c>
      <c r="M2979" s="4"/>
      <c r="N2979" s="4" t="s">
        <v>31</v>
      </c>
      <c r="O2979" s="4" t="str">
        <f t="shared" si="327"/>
        <v>Megachile (Xanthosarus) melanophaea</v>
      </c>
      <c r="P2979" s="85" t="str">
        <f t="shared" si="331"/>
        <v>Megachile melanophaea</v>
      </c>
      <c r="Q2979" s="11" t="s">
        <v>29</v>
      </c>
      <c r="R2979" s="11"/>
      <c r="S2979" s="12"/>
      <c r="T2979" s="12"/>
      <c r="U2979" s="12"/>
      <c r="V2979" s="10" t="s">
        <v>58</v>
      </c>
      <c r="W2979" s="6">
        <v>41785</v>
      </c>
      <c r="X2979" s="2" t="s">
        <v>45</v>
      </c>
      <c r="Y2979" s="129">
        <f t="shared" si="332"/>
        <v>1</v>
      </c>
      <c r="Z2979" s="110">
        <f t="shared" si="328"/>
        <v>0</v>
      </c>
      <c r="AA2979" s="1">
        <f t="shared" si="329"/>
        <v>0</v>
      </c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  <c r="DN2979" s="1"/>
      <c r="DO2979" s="1"/>
      <c r="DP2979" s="1"/>
      <c r="DQ2979" s="1"/>
      <c r="DR2979" s="1"/>
      <c r="DS2979" s="1"/>
      <c r="DT2979" s="1"/>
      <c r="DU2979" s="1"/>
      <c r="DV2979" s="1"/>
      <c r="DW2979" s="1"/>
      <c r="DX2979" s="1"/>
      <c r="DY2979" s="1"/>
      <c r="DZ2979" s="1"/>
      <c r="EA2979" s="1"/>
      <c r="EB2979" s="1"/>
      <c r="EC2979" s="1"/>
      <c r="ED2979" s="1"/>
      <c r="EE2979" s="1"/>
      <c r="EF2979" s="1"/>
      <c r="EG2979" s="1"/>
      <c r="EH2979" s="1"/>
      <c r="EI2979" s="1"/>
      <c r="EJ2979" s="1"/>
      <c r="EK2979" s="1"/>
      <c r="EL2979" s="1"/>
      <c r="EM2979" s="1"/>
      <c r="EN2979" s="1"/>
      <c r="EO2979" s="1"/>
      <c r="EP2979" s="1"/>
      <c r="EQ2979" s="1"/>
      <c r="ER2979" s="1"/>
      <c r="ES2979" s="1"/>
      <c r="ET2979" s="1"/>
      <c r="EU2979" s="1"/>
      <c r="EV2979" s="1"/>
      <c r="EW2979" s="1"/>
      <c r="EX2979" s="1"/>
      <c r="EY2979" s="1"/>
      <c r="EZ2979" s="1"/>
      <c r="FA2979" s="1"/>
      <c r="FB2979" s="1"/>
      <c r="FC2979" s="1"/>
      <c r="FD2979" s="1"/>
      <c r="FE2979" s="1"/>
      <c r="FF2979" s="1"/>
      <c r="FG2979" s="1"/>
      <c r="FH2979" s="1"/>
      <c r="FI2979" s="1"/>
      <c r="FJ2979" s="1"/>
      <c r="FK2979" s="1"/>
      <c r="FL2979" s="1"/>
      <c r="FM2979" s="1"/>
      <c r="FN2979" s="1"/>
      <c r="FO2979" s="1"/>
      <c r="FP2979" s="1"/>
      <c r="FQ2979" s="1"/>
      <c r="FR2979" s="1"/>
      <c r="FS2979" s="1"/>
      <c r="FT2979" s="1"/>
      <c r="FU2979" s="1"/>
      <c r="FV2979" s="1"/>
      <c r="FW2979" s="1"/>
      <c r="FX2979" s="1"/>
      <c r="FY2979" s="1"/>
      <c r="FZ2979" s="1"/>
      <c r="GA2979" s="1"/>
      <c r="GB2979" s="1"/>
      <c r="GC2979" s="1"/>
      <c r="GD2979" s="1"/>
      <c r="GE2979" s="1"/>
      <c r="GF2979" s="1"/>
      <c r="GG2979" s="1"/>
      <c r="GH2979" s="1"/>
      <c r="GI2979" s="1"/>
      <c r="GJ2979" s="1"/>
      <c r="GK2979" s="1"/>
      <c r="GL2979" s="1"/>
      <c r="GM2979" s="1"/>
      <c r="GN2979" s="1"/>
      <c r="GO2979" s="1"/>
      <c r="GP2979" s="1"/>
      <c r="GQ2979" s="1"/>
      <c r="GR2979" s="1"/>
      <c r="GS2979" s="1"/>
      <c r="GT2979" s="1"/>
      <c r="GU2979" s="1"/>
      <c r="GV2979" s="1"/>
      <c r="GW2979" s="1"/>
      <c r="GX2979" s="1"/>
      <c r="GY2979" s="1"/>
      <c r="GZ2979" s="1"/>
      <c r="HA2979" s="1"/>
      <c r="HB2979" s="1"/>
      <c r="HC2979" s="1"/>
      <c r="HD2979" s="1"/>
      <c r="HE2979" s="1"/>
      <c r="HF2979" s="1"/>
      <c r="HG2979" s="1"/>
      <c r="HH2979" s="1"/>
      <c r="HI2979" s="1"/>
      <c r="HJ2979" s="1"/>
      <c r="HK2979" s="1"/>
      <c r="HL2979" s="1"/>
      <c r="HM2979" s="1"/>
      <c r="HN2979" s="1"/>
      <c r="HO2979" s="1"/>
      <c r="HP2979" s="1"/>
      <c r="HQ2979" s="1"/>
      <c r="HR2979" s="1"/>
      <c r="HS2979" s="1"/>
      <c r="HT2979" s="1"/>
      <c r="HU2979" s="1"/>
      <c r="HV2979" s="1"/>
      <c r="HW2979" s="1"/>
      <c r="HX2979" s="1"/>
      <c r="HY2979" s="1"/>
      <c r="HZ2979" s="1"/>
      <c r="IA2979" s="1"/>
      <c r="IB2979" s="1"/>
      <c r="IC2979" s="1"/>
      <c r="ID2979" s="1"/>
      <c r="IE2979" s="1"/>
      <c r="IF2979" s="1"/>
      <c r="IG2979" s="1"/>
      <c r="IH2979" s="1"/>
      <c r="II2979" s="1"/>
      <c r="IJ2979" s="1"/>
      <c r="IK2979" s="1"/>
      <c r="IL2979" s="1"/>
      <c r="IM2979" s="1"/>
      <c r="IN2979" s="1"/>
      <c r="IO2979" s="1"/>
      <c r="IP2979" s="1"/>
      <c r="IQ2979" s="1"/>
      <c r="IR2979" s="1"/>
      <c r="IS2979" s="1"/>
      <c r="IT2979" s="1"/>
      <c r="IU2979" s="1"/>
    </row>
    <row r="2980" spans="1:255" s="110" customFormat="1" ht="14.25" customHeight="1">
      <c r="A2980" s="150">
        <v>3536</v>
      </c>
      <c r="B2980" s="140">
        <v>20170708</v>
      </c>
      <c r="C2980" s="57" t="str">
        <f t="shared" si="330"/>
        <v>POS</v>
      </c>
      <c r="D2980" s="114">
        <f t="shared" si="326"/>
        <v>41462</v>
      </c>
      <c r="E2980" s="9" t="s">
        <v>227</v>
      </c>
      <c r="F2980" s="37" t="s">
        <v>25</v>
      </c>
      <c r="G2980" s="11" t="s">
        <v>26</v>
      </c>
      <c r="H2980" s="3"/>
      <c r="I2980" s="3"/>
      <c r="J2980" s="4" t="s">
        <v>59</v>
      </c>
      <c r="K2980" s="4" t="s">
        <v>59</v>
      </c>
      <c r="L2980" s="4" t="s">
        <v>191</v>
      </c>
      <c r="M2980" s="4"/>
      <c r="N2980" s="4" t="s">
        <v>31</v>
      </c>
      <c r="O2980" s="4" t="str">
        <f t="shared" si="327"/>
        <v>Andrena (Andrena) thaspii</v>
      </c>
      <c r="P2980" s="85" t="str">
        <f t="shared" si="331"/>
        <v>Andrena thaspii</v>
      </c>
      <c r="Q2980" s="11" t="s">
        <v>29</v>
      </c>
      <c r="R2980" s="11"/>
      <c r="S2980" s="12" t="s">
        <v>55</v>
      </c>
      <c r="T2980" s="12"/>
      <c r="U2980" s="12"/>
      <c r="V2980" s="10" t="s">
        <v>58</v>
      </c>
      <c r="W2980" s="6">
        <v>41778</v>
      </c>
      <c r="X2980" s="2" t="s">
        <v>228</v>
      </c>
      <c r="Y2980" s="129">
        <f t="shared" si="332"/>
        <v>1</v>
      </c>
      <c r="Z2980" s="110">
        <f t="shared" si="328"/>
        <v>1</v>
      </c>
      <c r="AA2980" s="1">
        <f t="shared" si="329"/>
        <v>0</v>
      </c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  <c r="DN2980" s="1"/>
      <c r="DO2980" s="1"/>
      <c r="DP2980" s="1"/>
      <c r="DQ2980" s="1"/>
      <c r="DR2980" s="1"/>
      <c r="DS2980" s="1"/>
      <c r="DT2980" s="1"/>
      <c r="DU2980" s="1"/>
      <c r="DV2980" s="1"/>
      <c r="DW2980" s="1"/>
      <c r="DX2980" s="1"/>
      <c r="DY2980" s="1"/>
      <c r="DZ2980" s="1"/>
      <c r="EA2980" s="1"/>
      <c r="EB2980" s="1"/>
      <c r="EC2980" s="1"/>
      <c r="ED2980" s="1"/>
      <c r="EE2980" s="1"/>
      <c r="EF2980" s="1"/>
      <c r="EG2980" s="1"/>
      <c r="EH2980" s="1"/>
      <c r="EI2980" s="1"/>
      <c r="EJ2980" s="1"/>
      <c r="EK2980" s="1"/>
      <c r="EL2980" s="1"/>
      <c r="EM2980" s="1"/>
      <c r="EN2980" s="1"/>
      <c r="EO2980" s="1"/>
      <c r="EP2980" s="1"/>
      <c r="EQ2980" s="1"/>
      <c r="ER2980" s="1"/>
      <c r="ES2980" s="1"/>
      <c r="ET2980" s="1"/>
      <c r="EU2980" s="1"/>
      <c r="EV2980" s="1"/>
      <c r="EW2980" s="1"/>
      <c r="EX2980" s="1"/>
      <c r="EY2980" s="1"/>
      <c r="EZ2980" s="1"/>
      <c r="FA2980" s="1"/>
      <c r="FB2980" s="1"/>
      <c r="FC2980" s="1"/>
      <c r="FD2980" s="1"/>
      <c r="FE2980" s="1"/>
      <c r="FF2980" s="1"/>
      <c r="FG2980" s="1"/>
      <c r="FH2980" s="1"/>
      <c r="FI2980" s="1"/>
      <c r="FJ2980" s="1"/>
      <c r="FK2980" s="1"/>
      <c r="FL2980" s="1"/>
      <c r="FM2980" s="1"/>
      <c r="FN2980" s="1"/>
      <c r="FO2980" s="1"/>
      <c r="FP2980" s="1"/>
      <c r="FQ2980" s="1"/>
      <c r="FR2980" s="1"/>
      <c r="FS2980" s="1"/>
      <c r="FT2980" s="1"/>
      <c r="FU2980" s="1"/>
      <c r="FV2980" s="1"/>
      <c r="FW2980" s="1"/>
      <c r="FX2980" s="1"/>
      <c r="FY2980" s="1"/>
      <c r="FZ2980" s="1"/>
      <c r="GA2980" s="1"/>
      <c r="GB2980" s="1"/>
      <c r="GC2980" s="1"/>
      <c r="GD2980" s="1"/>
      <c r="GE2980" s="1"/>
      <c r="GF2980" s="1"/>
      <c r="GG2980" s="1"/>
      <c r="GH2980" s="1"/>
      <c r="GI2980" s="1"/>
      <c r="GJ2980" s="1"/>
      <c r="GK2980" s="1"/>
      <c r="GL2980" s="1"/>
      <c r="GM2980" s="1"/>
      <c r="GN2980" s="1"/>
      <c r="GO2980" s="1"/>
      <c r="GP2980" s="1"/>
      <c r="GQ2980" s="1"/>
      <c r="GR2980" s="1"/>
      <c r="GS2980" s="1"/>
      <c r="GT2980" s="1"/>
      <c r="GU2980" s="1"/>
      <c r="GV2980" s="1"/>
      <c r="GW2980" s="1"/>
      <c r="GX2980" s="1"/>
      <c r="GY2980" s="1"/>
      <c r="GZ2980" s="1"/>
      <c r="HA2980" s="1"/>
      <c r="HB2980" s="1"/>
      <c r="HC2980" s="1"/>
      <c r="HD2980" s="1"/>
      <c r="HE2980" s="1"/>
      <c r="HF2980" s="1"/>
      <c r="HG2980" s="1"/>
      <c r="HH2980" s="1"/>
      <c r="HI2980" s="1"/>
      <c r="HJ2980" s="1"/>
      <c r="HK2980" s="1"/>
      <c r="HL2980" s="1"/>
      <c r="HM2980" s="1"/>
      <c r="HN2980" s="1"/>
      <c r="HO2980" s="1"/>
      <c r="HP2980" s="1"/>
      <c r="HQ2980" s="1"/>
      <c r="HR2980" s="1"/>
      <c r="HS2980" s="1"/>
      <c r="HT2980" s="1"/>
      <c r="HU2980" s="1"/>
      <c r="HV2980" s="1"/>
      <c r="HW2980" s="1"/>
      <c r="HX2980" s="1"/>
      <c r="HY2980" s="1"/>
      <c r="HZ2980" s="1"/>
      <c r="IA2980" s="1"/>
      <c r="IB2980" s="1"/>
      <c r="IC2980" s="1"/>
      <c r="ID2980" s="1"/>
      <c r="IE2980" s="1"/>
      <c r="IF2980" s="1"/>
      <c r="IG2980" s="1"/>
      <c r="IH2980" s="1"/>
      <c r="II2980" s="1"/>
      <c r="IJ2980" s="1"/>
      <c r="IK2980" s="1"/>
      <c r="IL2980" s="1"/>
      <c r="IM2980" s="1"/>
      <c r="IN2980" s="1"/>
      <c r="IO2980" s="1"/>
      <c r="IP2980" s="1"/>
      <c r="IQ2980" s="1"/>
      <c r="IR2980" s="1"/>
      <c r="IS2980" s="1"/>
      <c r="IT2980" s="1"/>
      <c r="IU2980" s="1"/>
    </row>
    <row r="2981" spans="1:255" s="110" customFormat="1" ht="14.25" customHeight="1">
      <c r="A2981" s="148">
        <v>3537</v>
      </c>
      <c r="B2981" s="139">
        <v>20170708</v>
      </c>
      <c r="C2981" s="57" t="str">
        <f t="shared" si="330"/>
        <v>POS</v>
      </c>
      <c r="D2981" s="115">
        <f t="shared" si="326"/>
        <v>41462</v>
      </c>
      <c r="E2981" s="9" t="s">
        <v>227</v>
      </c>
      <c r="F2981" s="37" t="s">
        <v>25</v>
      </c>
      <c r="G2981" s="11" t="s">
        <v>26</v>
      </c>
      <c r="H2981" s="3"/>
      <c r="I2981" s="3"/>
      <c r="J2981" s="4" t="s">
        <v>53</v>
      </c>
      <c r="K2981" s="84" t="s">
        <v>591</v>
      </c>
      <c r="L2981" s="4" t="s">
        <v>152</v>
      </c>
      <c r="M2981" s="4"/>
      <c r="N2981" s="4"/>
      <c r="O2981" s="4" t="str">
        <f t="shared" si="327"/>
        <v>Melissodes (Eumelissodes) microsticta</v>
      </c>
      <c r="P2981" s="85" t="str">
        <f t="shared" si="331"/>
        <v>Melissodes microsticta</v>
      </c>
      <c r="Q2981" s="11" t="s">
        <v>29</v>
      </c>
      <c r="R2981" s="11"/>
      <c r="S2981" s="12"/>
      <c r="T2981" s="12"/>
      <c r="U2981" s="12"/>
      <c r="V2981" s="10" t="s">
        <v>182</v>
      </c>
      <c r="W2981" s="118">
        <v>41957</v>
      </c>
      <c r="X2981" s="2"/>
      <c r="Y2981" s="129">
        <f t="shared" si="332"/>
        <v>1</v>
      </c>
      <c r="Z2981" s="110">
        <f t="shared" si="328"/>
        <v>0</v>
      </c>
      <c r="AA2981" s="1">
        <f t="shared" si="329"/>
        <v>0</v>
      </c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  <c r="DP2981" s="1"/>
      <c r="DQ2981" s="1"/>
      <c r="DR2981" s="1"/>
      <c r="DS2981" s="1"/>
      <c r="DT2981" s="1"/>
      <c r="DU2981" s="1"/>
      <c r="DV2981" s="1"/>
      <c r="DW2981" s="1"/>
      <c r="DX2981" s="1"/>
      <c r="DY2981" s="1"/>
      <c r="DZ2981" s="1"/>
      <c r="EA2981" s="1"/>
      <c r="EB2981" s="1"/>
      <c r="EC2981" s="1"/>
      <c r="ED2981" s="1"/>
      <c r="EE2981" s="1"/>
      <c r="EF2981" s="1"/>
      <c r="EG2981" s="1"/>
      <c r="EH2981" s="1"/>
      <c r="EI2981" s="1"/>
      <c r="EJ2981" s="1"/>
      <c r="EK2981" s="1"/>
      <c r="EL2981" s="1"/>
      <c r="EM2981" s="1"/>
      <c r="EN2981" s="1"/>
      <c r="EO2981" s="1"/>
      <c r="EP2981" s="1"/>
      <c r="EQ2981" s="1"/>
      <c r="ER2981" s="1"/>
      <c r="ES2981" s="1"/>
      <c r="ET2981" s="1"/>
      <c r="EU2981" s="1"/>
      <c r="EV2981" s="1"/>
      <c r="EW2981" s="1"/>
      <c r="EX2981" s="1"/>
      <c r="EY2981" s="1"/>
      <c r="EZ2981" s="1"/>
      <c r="FA2981" s="1"/>
      <c r="FB2981" s="1"/>
      <c r="FC2981" s="1"/>
      <c r="FD2981" s="1"/>
      <c r="FE2981" s="1"/>
      <c r="FF2981" s="1"/>
      <c r="FG2981" s="1"/>
      <c r="FH2981" s="1"/>
      <c r="FI2981" s="1"/>
      <c r="FJ2981" s="1"/>
      <c r="FK2981" s="1"/>
      <c r="FL2981" s="1"/>
      <c r="FM2981" s="1"/>
      <c r="FN2981" s="1"/>
      <c r="FO2981" s="1"/>
      <c r="FP2981" s="1"/>
      <c r="FQ2981" s="1"/>
      <c r="FR2981" s="1"/>
      <c r="FS2981" s="1"/>
      <c r="FT2981" s="1"/>
      <c r="FU2981" s="1"/>
      <c r="FV2981" s="1"/>
      <c r="FW2981" s="1"/>
      <c r="FX2981" s="1"/>
      <c r="FY2981" s="1"/>
      <c r="FZ2981" s="1"/>
      <c r="GA2981" s="1"/>
      <c r="GB2981" s="1"/>
      <c r="GC2981" s="1"/>
      <c r="GD2981" s="1"/>
      <c r="GE2981" s="1"/>
      <c r="GF2981" s="1"/>
      <c r="GG2981" s="1"/>
      <c r="GH2981" s="1"/>
      <c r="GI2981" s="1"/>
      <c r="GJ2981" s="1"/>
      <c r="GK2981" s="1"/>
      <c r="GL2981" s="1"/>
      <c r="GM2981" s="1"/>
      <c r="GN2981" s="1"/>
      <c r="GO2981" s="1"/>
      <c r="GP2981" s="1"/>
      <c r="GQ2981" s="1"/>
      <c r="GR2981" s="1"/>
      <c r="GS2981" s="1"/>
      <c r="GT2981" s="1"/>
      <c r="GU2981" s="1"/>
      <c r="GV2981" s="1"/>
      <c r="GW2981" s="1"/>
      <c r="GX2981" s="1"/>
      <c r="GY2981" s="1"/>
      <c r="GZ2981" s="1"/>
      <c r="HA2981" s="1"/>
      <c r="HB2981" s="1"/>
      <c r="HC2981" s="1"/>
      <c r="HD2981" s="1"/>
      <c r="HE2981" s="1"/>
      <c r="HF2981" s="1"/>
      <c r="HG2981" s="1"/>
      <c r="HH2981" s="1"/>
      <c r="HI2981" s="1"/>
      <c r="HJ2981" s="1"/>
      <c r="HK2981" s="1"/>
      <c r="HL2981" s="1"/>
      <c r="HM2981" s="1"/>
      <c r="HN2981" s="1"/>
      <c r="HO2981" s="1"/>
      <c r="HP2981" s="1"/>
      <c r="HQ2981" s="1"/>
      <c r="HR2981" s="1"/>
      <c r="HS2981" s="1"/>
      <c r="HT2981" s="1"/>
      <c r="HU2981" s="1"/>
      <c r="HV2981" s="1"/>
      <c r="HW2981" s="1"/>
      <c r="HX2981" s="1"/>
      <c r="HY2981" s="1"/>
      <c r="HZ2981" s="1"/>
      <c r="IA2981" s="1"/>
      <c r="IB2981" s="1"/>
      <c r="IC2981" s="1"/>
      <c r="ID2981" s="1"/>
      <c r="IE2981" s="1"/>
      <c r="IF2981" s="1"/>
      <c r="IG2981" s="1"/>
      <c r="IH2981" s="1"/>
      <c r="II2981" s="1"/>
      <c r="IJ2981" s="1"/>
      <c r="IK2981" s="1"/>
      <c r="IL2981" s="1"/>
      <c r="IM2981" s="1"/>
      <c r="IN2981" s="1"/>
      <c r="IO2981" s="1"/>
      <c r="IP2981" s="1"/>
      <c r="IQ2981" s="1"/>
      <c r="IR2981" s="1"/>
      <c r="IS2981" s="1"/>
      <c r="IT2981" s="1"/>
      <c r="IU2981" s="1"/>
    </row>
    <row r="2982" spans="1:255" s="110" customFormat="1" ht="14.25" customHeight="1">
      <c r="A2982" s="148">
        <v>3538</v>
      </c>
      <c r="B2982" s="139">
        <v>20170708</v>
      </c>
      <c r="C2982" s="57" t="str">
        <f t="shared" si="330"/>
        <v>POS</v>
      </c>
      <c r="D2982" s="115">
        <f t="shared" ref="D2982:D3045" si="333">DATEVALUE(LEFT(B2982,4)&amp;"/"&amp;MID(B2982,5,2)&amp;"/"&amp;RIGHT(B2982,2))</f>
        <v>41462</v>
      </c>
      <c r="E2982" s="9" t="s">
        <v>227</v>
      </c>
      <c r="F2982" s="37" t="s">
        <v>25</v>
      </c>
      <c r="G2982" s="11" t="s">
        <v>26</v>
      </c>
      <c r="H2982" s="3"/>
      <c r="I2982" s="3"/>
      <c r="J2982" s="4" t="s">
        <v>53</v>
      </c>
      <c r="K2982" s="84" t="s">
        <v>591</v>
      </c>
      <c r="L2982" s="4" t="s">
        <v>152</v>
      </c>
      <c r="M2982" s="4"/>
      <c r="N2982" s="4"/>
      <c r="O2982" s="4" t="str">
        <f t="shared" ref="O2982:O3045" si="334">J2982&amp;" "&amp;IF(LEN(K2982)&gt;0,"("&amp;K2982&amp;") ","")&amp;IF(LEN(N2982)&gt;0,"nr. ","")&amp;L2982&amp;IF(LEN(M2982)&gt;0," ssp. "&amp;M2982,"")</f>
        <v>Melissodes (Eumelissodes) microsticta</v>
      </c>
      <c r="P2982" s="85" t="str">
        <f t="shared" si="331"/>
        <v>Melissodes microsticta</v>
      </c>
      <c r="Q2982" s="11" t="s">
        <v>29</v>
      </c>
      <c r="R2982" s="11"/>
      <c r="S2982" s="12"/>
      <c r="T2982" s="12"/>
      <c r="U2982" s="12"/>
      <c r="V2982" s="10" t="s">
        <v>182</v>
      </c>
      <c r="W2982" s="118">
        <v>41957</v>
      </c>
      <c r="X2982" s="2"/>
      <c r="Y2982" s="129">
        <f t="shared" si="332"/>
        <v>1</v>
      </c>
      <c r="Z2982" s="110">
        <f t="shared" si="328"/>
        <v>0</v>
      </c>
      <c r="AA2982" s="1">
        <f t="shared" si="329"/>
        <v>0</v>
      </c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  <c r="DT2982" s="1"/>
      <c r="DU2982" s="1"/>
      <c r="DV2982" s="1"/>
      <c r="DW2982" s="1"/>
      <c r="DX2982" s="1"/>
      <c r="DY2982" s="1"/>
      <c r="DZ2982" s="1"/>
      <c r="EA2982" s="1"/>
      <c r="EB2982" s="1"/>
      <c r="EC2982" s="1"/>
      <c r="ED2982" s="1"/>
      <c r="EE2982" s="1"/>
      <c r="EF2982" s="1"/>
      <c r="EG2982" s="1"/>
      <c r="EH2982" s="1"/>
      <c r="EI2982" s="1"/>
      <c r="EJ2982" s="1"/>
      <c r="EK2982" s="1"/>
      <c r="EL2982" s="1"/>
      <c r="EM2982" s="1"/>
      <c r="EN2982" s="1"/>
      <c r="EO2982" s="1"/>
      <c r="EP2982" s="1"/>
      <c r="EQ2982" s="1"/>
      <c r="ER2982" s="1"/>
      <c r="ES2982" s="1"/>
      <c r="ET2982" s="1"/>
      <c r="EU2982" s="1"/>
      <c r="EV2982" s="1"/>
      <c r="EW2982" s="1"/>
      <c r="EX2982" s="1"/>
      <c r="EY2982" s="1"/>
      <c r="EZ2982" s="1"/>
      <c r="FA2982" s="1"/>
      <c r="FB2982" s="1"/>
      <c r="FC2982" s="1"/>
      <c r="FD2982" s="1"/>
      <c r="FE2982" s="1"/>
      <c r="FF2982" s="1"/>
      <c r="FG2982" s="1"/>
      <c r="FH2982" s="1"/>
      <c r="FI2982" s="1"/>
      <c r="FJ2982" s="1"/>
      <c r="FK2982" s="1"/>
      <c r="FL2982" s="1"/>
      <c r="FM2982" s="1"/>
      <c r="FN2982" s="1"/>
      <c r="FO2982" s="1"/>
      <c r="FP2982" s="1"/>
      <c r="FQ2982" s="1"/>
      <c r="FR2982" s="1"/>
      <c r="FS2982" s="1"/>
      <c r="FT2982" s="1"/>
      <c r="FU2982" s="1"/>
      <c r="FV2982" s="1"/>
      <c r="FW2982" s="1"/>
      <c r="FX2982" s="1"/>
      <c r="FY2982" s="1"/>
      <c r="FZ2982" s="1"/>
      <c r="GA2982" s="1"/>
      <c r="GB2982" s="1"/>
      <c r="GC2982" s="1"/>
      <c r="GD2982" s="1"/>
      <c r="GE2982" s="1"/>
      <c r="GF2982" s="1"/>
      <c r="GG2982" s="1"/>
      <c r="GH2982" s="1"/>
      <c r="GI2982" s="1"/>
      <c r="GJ2982" s="1"/>
      <c r="GK2982" s="1"/>
      <c r="GL2982" s="1"/>
      <c r="GM2982" s="1"/>
      <c r="GN2982" s="1"/>
      <c r="GO2982" s="1"/>
      <c r="GP2982" s="1"/>
      <c r="GQ2982" s="1"/>
      <c r="GR2982" s="1"/>
      <c r="GS2982" s="1"/>
      <c r="GT2982" s="1"/>
      <c r="GU2982" s="1"/>
      <c r="GV2982" s="1"/>
      <c r="GW2982" s="1"/>
      <c r="GX2982" s="1"/>
      <c r="GY2982" s="1"/>
      <c r="GZ2982" s="1"/>
      <c r="HA2982" s="1"/>
      <c r="HB2982" s="1"/>
      <c r="HC2982" s="1"/>
      <c r="HD2982" s="1"/>
      <c r="HE2982" s="1"/>
      <c r="HF2982" s="1"/>
      <c r="HG2982" s="1"/>
      <c r="HH2982" s="1"/>
      <c r="HI2982" s="1"/>
      <c r="HJ2982" s="1"/>
      <c r="HK2982" s="1"/>
      <c r="HL2982" s="1"/>
      <c r="HM2982" s="1"/>
      <c r="HN2982" s="1"/>
      <c r="HO2982" s="1"/>
      <c r="HP2982" s="1"/>
      <c r="HQ2982" s="1"/>
      <c r="HR2982" s="1"/>
      <c r="HS2982" s="1"/>
      <c r="HT2982" s="1"/>
      <c r="HU2982" s="1"/>
      <c r="HV2982" s="1"/>
      <c r="HW2982" s="1"/>
      <c r="HX2982" s="1"/>
      <c r="HY2982" s="1"/>
      <c r="HZ2982" s="1"/>
      <c r="IA2982" s="1"/>
      <c r="IB2982" s="1"/>
      <c r="IC2982" s="1"/>
      <c r="ID2982" s="1"/>
      <c r="IE2982" s="1"/>
      <c r="IF2982" s="1"/>
      <c r="IG2982" s="1"/>
      <c r="IH2982" s="1"/>
      <c r="II2982" s="1"/>
      <c r="IJ2982" s="1"/>
      <c r="IK2982" s="1"/>
      <c r="IL2982" s="1"/>
      <c r="IM2982" s="1"/>
      <c r="IN2982" s="1"/>
      <c r="IO2982" s="1"/>
      <c r="IP2982" s="1"/>
      <c r="IQ2982" s="1"/>
      <c r="IR2982" s="1"/>
      <c r="IS2982" s="1"/>
      <c r="IT2982" s="1"/>
      <c r="IU2982" s="1"/>
    </row>
    <row r="2983" spans="1:255" s="110" customFormat="1" ht="14.25" customHeight="1">
      <c r="A2983" s="148">
        <v>3539</v>
      </c>
      <c r="B2983" s="139">
        <v>20170708</v>
      </c>
      <c r="C2983" s="57" t="str">
        <f t="shared" si="330"/>
        <v>POS</v>
      </c>
      <c r="D2983" s="115">
        <f t="shared" si="333"/>
        <v>41462</v>
      </c>
      <c r="E2983" s="9" t="s">
        <v>227</v>
      </c>
      <c r="F2983" s="37" t="s">
        <v>25</v>
      </c>
      <c r="G2983" s="11" t="s">
        <v>26</v>
      </c>
      <c r="H2983" s="3"/>
      <c r="I2983" s="3"/>
      <c r="J2983" s="4" t="s">
        <v>115</v>
      </c>
      <c r="K2983" s="4" t="s">
        <v>115</v>
      </c>
      <c r="L2983" s="4" t="s">
        <v>352</v>
      </c>
      <c r="M2983" s="4"/>
      <c r="N2983" s="4"/>
      <c r="O2983" s="4" t="str">
        <f t="shared" si="334"/>
        <v>Coelioxys (Coelioxys) sodalis</v>
      </c>
      <c r="P2983" s="85" t="str">
        <f t="shared" si="331"/>
        <v>Coelioxys sodalis</v>
      </c>
      <c r="Q2983" s="11" t="s">
        <v>29</v>
      </c>
      <c r="R2983" s="11"/>
      <c r="S2983" s="12"/>
      <c r="T2983" s="12"/>
      <c r="U2983" s="12"/>
      <c r="V2983" s="10" t="s">
        <v>182</v>
      </c>
      <c r="W2983" s="118">
        <v>41950</v>
      </c>
      <c r="X2983" s="52" t="s">
        <v>1149</v>
      </c>
      <c r="Y2983" s="129">
        <f t="shared" si="332"/>
        <v>1</v>
      </c>
      <c r="Z2983" s="110">
        <f t="shared" si="328"/>
        <v>0</v>
      </c>
      <c r="AA2983" s="1">
        <f t="shared" si="329"/>
        <v>0</v>
      </c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1"/>
      <c r="DP2983" s="1"/>
      <c r="DQ2983" s="1"/>
      <c r="DR2983" s="1"/>
      <c r="DS2983" s="1"/>
      <c r="DT2983" s="1"/>
      <c r="DU2983" s="1"/>
      <c r="DV2983" s="1"/>
      <c r="DW2983" s="1"/>
      <c r="DX2983" s="1"/>
      <c r="DY2983" s="1"/>
      <c r="DZ2983" s="1"/>
      <c r="EA2983" s="1"/>
      <c r="EB2983" s="1"/>
      <c r="EC2983" s="1"/>
      <c r="ED2983" s="1"/>
      <c r="EE2983" s="1"/>
      <c r="EF2983" s="1"/>
      <c r="EG2983" s="1"/>
      <c r="EH2983" s="1"/>
      <c r="EI2983" s="1"/>
      <c r="EJ2983" s="1"/>
      <c r="EK2983" s="1"/>
      <c r="EL2983" s="1"/>
      <c r="EM2983" s="1"/>
      <c r="EN2983" s="1"/>
      <c r="EO2983" s="1"/>
      <c r="EP2983" s="1"/>
      <c r="EQ2983" s="1"/>
      <c r="ER2983" s="1"/>
      <c r="ES2983" s="1"/>
      <c r="ET2983" s="1"/>
      <c r="EU2983" s="1"/>
      <c r="EV2983" s="1"/>
      <c r="EW2983" s="1"/>
      <c r="EX2983" s="1"/>
      <c r="EY2983" s="1"/>
      <c r="EZ2983" s="1"/>
      <c r="FA2983" s="1"/>
      <c r="FB2983" s="1"/>
      <c r="FC2983" s="1"/>
      <c r="FD2983" s="1"/>
      <c r="FE2983" s="1"/>
      <c r="FF2983" s="1"/>
      <c r="FG2983" s="1"/>
      <c r="FH2983" s="1"/>
      <c r="FI2983" s="1"/>
      <c r="FJ2983" s="1"/>
      <c r="FK2983" s="1"/>
      <c r="FL2983" s="1"/>
      <c r="FM2983" s="1"/>
      <c r="FN2983" s="1"/>
      <c r="FO2983" s="1"/>
      <c r="FP2983" s="1"/>
      <c r="FQ2983" s="1"/>
      <c r="FR2983" s="1"/>
      <c r="FS2983" s="1"/>
      <c r="FT2983" s="1"/>
      <c r="FU2983" s="1"/>
      <c r="FV2983" s="1"/>
      <c r="FW2983" s="1"/>
      <c r="FX2983" s="1"/>
      <c r="FY2983" s="1"/>
      <c r="FZ2983" s="1"/>
      <c r="GA2983" s="1"/>
      <c r="GB2983" s="1"/>
      <c r="GC2983" s="1"/>
      <c r="GD2983" s="1"/>
      <c r="GE2983" s="1"/>
      <c r="GF2983" s="1"/>
      <c r="GG2983" s="1"/>
      <c r="GH2983" s="1"/>
      <c r="GI2983" s="1"/>
      <c r="GJ2983" s="1"/>
      <c r="GK2983" s="1"/>
      <c r="GL2983" s="1"/>
      <c r="GM2983" s="1"/>
      <c r="GN2983" s="1"/>
      <c r="GO2983" s="1"/>
      <c r="GP2983" s="1"/>
      <c r="GQ2983" s="1"/>
      <c r="GR2983" s="1"/>
      <c r="GS2983" s="1"/>
      <c r="GT2983" s="1"/>
      <c r="GU2983" s="1"/>
      <c r="GV2983" s="1"/>
      <c r="GW2983" s="1"/>
      <c r="GX2983" s="1"/>
      <c r="GY2983" s="1"/>
      <c r="GZ2983" s="1"/>
      <c r="HA2983" s="1"/>
      <c r="HB2983" s="1"/>
      <c r="HC2983" s="1"/>
      <c r="HD2983" s="1"/>
      <c r="HE2983" s="1"/>
      <c r="HF2983" s="1"/>
      <c r="HG2983" s="1"/>
      <c r="HH2983" s="1"/>
      <c r="HI2983" s="1"/>
      <c r="HJ2983" s="1"/>
      <c r="HK2983" s="1"/>
      <c r="HL2983" s="1"/>
      <c r="HM2983" s="1"/>
      <c r="HN2983" s="1"/>
      <c r="HO2983" s="1"/>
      <c r="HP2983" s="1"/>
      <c r="HQ2983" s="1"/>
      <c r="HR2983" s="1"/>
      <c r="HS2983" s="1"/>
      <c r="HT2983" s="1"/>
      <c r="HU2983" s="1"/>
      <c r="HV2983" s="1"/>
      <c r="HW2983" s="1"/>
      <c r="HX2983" s="1"/>
      <c r="HY2983" s="1"/>
      <c r="HZ2983" s="1"/>
      <c r="IA2983" s="1"/>
      <c r="IB2983" s="1"/>
      <c r="IC2983" s="1"/>
      <c r="ID2983" s="1"/>
      <c r="IE2983" s="1"/>
      <c r="IF2983" s="1"/>
      <c r="IG2983" s="1"/>
      <c r="IH2983" s="1"/>
      <c r="II2983" s="1"/>
      <c r="IJ2983" s="1"/>
      <c r="IK2983" s="1"/>
      <c r="IL2983" s="1"/>
      <c r="IM2983" s="1"/>
      <c r="IN2983" s="1"/>
      <c r="IO2983" s="1"/>
      <c r="IP2983" s="1"/>
      <c r="IQ2983" s="1"/>
      <c r="IR2983" s="1"/>
      <c r="IS2983" s="1"/>
      <c r="IT2983" s="1"/>
      <c r="IU2983" s="1"/>
    </row>
    <row r="2984" spans="1:255" s="110" customFormat="1" ht="14.25" customHeight="1">
      <c r="A2984" s="148">
        <v>3540</v>
      </c>
      <c r="B2984" s="139">
        <v>20170708</v>
      </c>
      <c r="C2984" s="57" t="str">
        <f t="shared" si="330"/>
        <v>POS</v>
      </c>
      <c r="D2984" s="115">
        <f t="shared" si="333"/>
        <v>41462</v>
      </c>
      <c r="E2984" s="9" t="s">
        <v>227</v>
      </c>
      <c r="F2984" s="37" t="s">
        <v>25</v>
      </c>
      <c r="G2984" s="11" t="s">
        <v>26</v>
      </c>
      <c r="H2984" s="3"/>
      <c r="I2984" s="3"/>
      <c r="J2984" s="4" t="s">
        <v>201</v>
      </c>
      <c r="K2984" s="4"/>
      <c r="L2984" s="4" t="s">
        <v>610</v>
      </c>
      <c r="M2984" s="4"/>
      <c r="N2984" s="4"/>
      <c r="O2984" s="4" t="str">
        <f t="shared" si="334"/>
        <v>Sphecodes msp. BS0017</v>
      </c>
      <c r="P2984" s="85" t="str">
        <f t="shared" si="331"/>
        <v>Sphecodes msp. BS0017</v>
      </c>
      <c r="Q2984" s="11" t="s">
        <v>43</v>
      </c>
      <c r="R2984" s="11"/>
      <c r="S2984" s="12"/>
      <c r="T2984" s="12"/>
      <c r="U2984" s="12"/>
      <c r="V2984" s="10" t="s">
        <v>182</v>
      </c>
      <c r="W2984" s="118">
        <v>42007</v>
      </c>
      <c r="X2984" s="2"/>
      <c r="Y2984" s="129">
        <f t="shared" si="332"/>
        <v>1</v>
      </c>
      <c r="Z2984" s="110">
        <f t="shared" si="328"/>
        <v>0</v>
      </c>
      <c r="AA2984" s="1">
        <f t="shared" si="329"/>
        <v>0</v>
      </c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1"/>
      <c r="DP2984" s="1"/>
      <c r="DQ2984" s="1"/>
      <c r="DR2984" s="1"/>
      <c r="DS2984" s="1"/>
      <c r="DT2984" s="1"/>
      <c r="DU2984" s="1"/>
      <c r="DV2984" s="1"/>
      <c r="DW2984" s="1"/>
      <c r="DX2984" s="1"/>
      <c r="DY2984" s="1"/>
      <c r="DZ2984" s="1"/>
      <c r="EA2984" s="1"/>
      <c r="EB2984" s="1"/>
      <c r="EC2984" s="1"/>
      <c r="ED2984" s="1"/>
      <c r="EE2984" s="1"/>
      <c r="EF2984" s="1"/>
      <c r="EG2984" s="1"/>
      <c r="EH2984" s="1"/>
      <c r="EI2984" s="1"/>
      <c r="EJ2984" s="1"/>
      <c r="EK2984" s="1"/>
      <c r="EL2984" s="1"/>
      <c r="EM2984" s="1"/>
      <c r="EN2984" s="1"/>
      <c r="EO2984" s="1"/>
      <c r="EP2984" s="1"/>
      <c r="EQ2984" s="1"/>
      <c r="ER2984" s="1"/>
      <c r="ES2984" s="1"/>
      <c r="ET2984" s="1"/>
      <c r="EU2984" s="1"/>
      <c r="EV2984" s="1"/>
      <c r="EW2984" s="1"/>
      <c r="EX2984" s="1"/>
      <c r="EY2984" s="1"/>
      <c r="EZ2984" s="1"/>
      <c r="FA2984" s="1"/>
      <c r="FB2984" s="1"/>
      <c r="FC2984" s="1"/>
      <c r="FD2984" s="1"/>
      <c r="FE2984" s="1"/>
      <c r="FF2984" s="1"/>
      <c r="FG2984" s="1"/>
      <c r="FH2984" s="1"/>
      <c r="FI2984" s="1"/>
      <c r="FJ2984" s="1"/>
      <c r="FK2984" s="1"/>
      <c r="FL2984" s="1"/>
      <c r="FM2984" s="1"/>
      <c r="FN2984" s="1"/>
      <c r="FO2984" s="1"/>
      <c r="FP2984" s="1"/>
      <c r="FQ2984" s="1"/>
      <c r="FR2984" s="1"/>
      <c r="FS2984" s="1"/>
      <c r="FT2984" s="1"/>
      <c r="FU2984" s="1"/>
      <c r="FV2984" s="1"/>
      <c r="FW2984" s="1"/>
      <c r="FX2984" s="1"/>
      <c r="FY2984" s="1"/>
      <c r="FZ2984" s="1"/>
      <c r="GA2984" s="1"/>
      <c r="GB2984" s="1"/>
      <c r="GC2984" s="1"/>
      <c r="GD2984" s="1"/>
      <c r="GE2984" s="1"/>
      <c r="GF2984" s="1"/>
      <c r="GG2984" s="1"/>
      <c r="GH2984" s="1"/>
      <c r="GI2984" s="1"/>
      <c r="GJ2984" s="1"/>
      <c r="GK2984" s="1"/>
      <c r="GL2984" s="1"/>
      <c r="GM2984" s="1"/>
      <c r="GN2984" s="1"/>
      <c r="GO2984" s="1"/>
      <c r="GP2984" s="1"/>
      <c r="GQ2984" s="1"/>
      <c r="GR2984" s="1"/>
      <c r="GS2984" s="1"/>
      <c r="GT2984" s="1"/>
      <c r="GU2984" s="1"/>
      <c r="GV2984" s="1"/>
      <c r="GW2984" s="1"/>
      <c r="GX2984" s="1"/>
      <c r="GY2984" s="1"/>
      <c r="GZ2984" s="1"/>
      <c r="HA2984" s="1"/>
      <c r="HB2984" s="1"/>
      <c r="HC2984" s="1"/>
      <c r="HD2984" s="1"/>
      <c r="HE2984" s="1"/>
      <c r="HF2984" s="1"/>
      <c r="HG2984" s="1"/>
      <c r="HH2984" s="1"/>
      <c r="HI2984" s="1"/>
      <c r="HJ2984" s="1"/>
      <c r="HK2984" s="1"/>
      <c r="HL2984" s="1"/>
      <c r="HM2984" s="1"/>
      <c r="HN2984" s="1"/>
      <c r="HO2984" s="1"/>
      <c r="HP2984" s="1"/>
      <c r="HQ2984" s="1"/>
      <c r="HR2984" s="1"/>
      <c r="HS2984" s="1"/>
      <c r="HT2984" s="1"/>
      <c r="HU2984" s="1"/>
      <c r="HV2984" s="1"/>
      <c r="HW2984" s="1"/>
      <c r="HX2984" s="1"/>
      <c r="HY2984" s="1"/>
      <c r="HZ2984" s="1"/>
      <c r="IA2984" s="1"/>
      <c r="IB2984" s="1"/>
      <c r="IC2984" s="1"/>
      <c r="ID2984" s="1"/>
      <c r="IE2984" s="1"/>
      <c r="IF2984" s="1"/>
      <c r="IG2984" s="1"/>
      <c r="IH2984" s="1"/>
      <c r="II2984" s="1"/>
      <c r="IJ2984" s="1"/>
      <c r="IK2984" s="1"/>
      <c r="IL2984" s="1"/>
      <c r="IM2984" s="1"/>
      <c r="IN2984" s="1"/>
      <c r="IO2984" s="1"/>
      <c r="IP2984" s="1"/>
      <c r="IQ2984" s="1"/>
      <c r="IR2984" s="1"/>
      <c r="IS2984" s="1"/>
      <c r="IT2984" s="1"/>
      <c r="IU2984" s="1"/>
    </row>
    <row r="2985" spans="1:255" s="110" customFormat="1" ht="14.25" customHeight="1">
      <c r="A2985" s="148">
        <v>3541</v>
      </c>
      <c r="B2985" s="139">
        <v>20170708</v>
      </c>
      <c r="C2985" s="57" t="str">
        <f t="shared" si="330"/>
        <v>POS</v>
      </c>
      <c r="D2985" s="115">
        <f t="shared" si="333"/>
        <v>41462</v>
      </c>
      <c r="E2985" s="9" t="s">
        <v>227</v>
      </c>
      <c r="F2985" s="37" t="s">
        <v>25</v>
      </c>
      <c r="G2985" s="11" t="s">
        <v>26</v>
      </c>
      <c r="H2985" s="3"/>
      <c r="I2985" s="3"/>
      <c r="J2985" s="4" t="s">
        <v>51</v>
      </c>
      <c r="K2985" s="84" t="s">
        <v>582</v>
      </c>
      <c r="L2985" s="4" t="s">
        <v>52</v>
      </c>
      <c r="M2985" s="4"/>
      <c r="N2985" s="4"/>
      <c r="O2985" s="4" t="str">
        <f t="shared" si="334"/>
        <v>Halictus (Seladonia) tripartitus</v>
      </c>
      <c r="P2985" s="85" t="str">
        <f t="shared" si="331"/>
        <v>Halictus tripartitus</v>
      </c>
      <c r="Q2985" s="11" t="s">
        <v>29</v>
      </c>
      <c r="R2985" s="11"/>
      <c r="S2985" s="12"/>
      <c r="T2985" s="12"/>
      <c r="U2985" s="12"/>
      <c r="V2985" s="10" t="s">
        <v>182</v>
      </c>
      <c r="W2985" s="118">
        <v>41982</v>
      </c>
      <c r="X2985" s="2"/>
      <c r="Y2985" s="129">
        <f t="shared" si="332"/>
        <v>1</v>
      </c>
      <c r="Z2985" s="110">
        <f t="shared" si="328"/>
        <v>0</v>
      </c>
      <c r="AA2985" s="1">
        <f t="shared" si="329"/>
        <v>0</v>
      </c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  <c r="DN2985" s="1"/>
      <c r="DO2985" s="1"/>
      <c r="DP2985" s="1"/>
      <c r="DQ2985" s="1"/>
      <c r="DR2985" s="1"/>
      <c r="DS2985" s="1"/>
      <c r="DT2985" s="1"/>
      <c r="DU2985" s="1"/>
      <c r="DV2985" s="1"/>
      <c r="DW2985" s="1"/>
      <c r="DX2985" s="1"/>
      <c r="DY2985" s="1"/>
      <c r="DZ2985" s="1"/>
      <c r="EA2985" s="1"/>
      <c r="EB2985" s="1"/>
      <c r="EC2985" s="1"/>
      <c r="ED2985" s="1"/>
      <c r="EE2985" s="1"/>
      <c r="EF2985" s="1"/>
      <c r="EG2985" s="1"/>
      <c r="EH2985" s="1"/>
      <c r="EI2985" s="1"/>
      <c r="EJ2985" s="1"/>
      <c r="EK2985" s="1"/>
      <c r="EL2985" s="1"/>
      <c r="EM2985" s="1"/>
      <c r="EN2985" s="1"/>
      <c r="EO2985" s="1"/>
      <c r="EP2985" s="1"/>
      <c r="EQ2985" s="1"/>
      <c r="ER2985" s="1"/>
      <c r="ES2985" s="1"/>
      <c r="ET2985" s="1"/>
      <c r="EU2985" s="1"/>
      <c r="EV2985" s="1"/>
      <c r="EW2985" s="1"/>
      <c r="EX2985" s="1"/>
      <c r="EY2985" s="1"/>
      <c r="EZ2985" s="1"/>
      <c r="FA2985" s="1"/>
      <c r="FB2985" s="1"/>
      <c r="FC2985" s="1"/>
      <c r="FD2985" s="1"/>
      <c r="FE2985" s="1"/>
      <c r="FF2985" s="1"/>
      <c r="FG2985" s="1"/>
      <c r="FH2985" s="1"/>
      <c r="FI2985" s="1"/>
      <c r="FJ2985" s="1"/>
      <c r="FK2985" s="1"/>
      <c r="FL2985" s="1"/>
      <c r="FM2985" s="1"/>
      <c r="FN2985" s="1"/>
      <c r="FO2985" s="1"/>
      <c r="FP2985" s="1"/>
      <c r="FQ2985" s="1"/>
      <c r="FR2985" s="1"/>
      <c r="FS2985" s="1"/>
      <c r="FT2985" s="1"/>
      <c r="FU2985" s="1"/>
      <c r="FV2985" s="1"/>
      <c r="FW2985" s="1"/>
      <c r="FX2985" s="1"/>
      <c r="FY2985" s="1"/>
      <c r="FZ2985" s="1"/>
      <c r="GA2985" s="1"/>
      <c r="GB2985" s="1"/>
      <c r="GC2985" s="1"/>
      <c r="GD2985" s="1"/>
      <c r="GE2985" s="1"/>
      <c r="GF2985" s="1"/>
      <c r="GG2985" s="1"/>
      <c r="GH2985" s="1"/>
      <c r="GI2985" s="1"/>
      <c r="GJ2985" s="1"/>
      <c r="GK2985" s="1"/>
      <c r="GL2985" s="1"/>
      <c r="GM2985" s="1"/>
      <c r="GN2985" s="1"/>
      <c r="GO2985" s="1"/>
      <c r="GP2985" s="1"/>
      <c r="GQ2985" s="1"/>
      <c r="GR2985" s="1"/>
      <c r="GS2985" s="1"/>
      <c r="GT2985" s="1"/>
      <c r="GU2985" s="1"/>
      <c r="GV2985" s="1"/>
      <c r="GW2985" s="1"/>
      <c r="GX2985" s="1"/>
      <c r="GY2985" s="1"/>
      <c r="GZ2985" s="1"/>
      <c r="HA2985" s="1"/>
      <c r="HB2985" s="1"/>
      <c r="HC2985" s="1"/>
      <c r="HD2985" s="1"/>
      <c r="HE2985" s="1"/>
      <c r="HF2985" s="1"/>
      <c r="HG2985" s="1"/>
      <c r="HH2985" s="1"/>
      <c r="HI2985" s="1"/>
      <c r="HJ2985" s="1"/>
      <c r="HK2985" s="1"/>
      <c r="HL2985" s="1"/>
      <c r="HM2985" s="1"/>
      <c r="HN2985" s="1"/>
      <c r="HO2985" s="1"/>
      <c r="HP2985" s="1"/>
      <c r="HQ2985" s="1"/>
      <c r="HR2985" s="1"/>
      <c r="HS2985" s="1"/>
      <c r="HT2985" s="1"/>
      <c r="HU2985" s="1"/>
      <c r="HV2985" s="1"/>
      <c r="HW2985" s="1"/>
      <c r="HX2985" s="1"/>
      <c r="HY2985" s="1"/>
      <c r="HZ2985" s="1"/>
      <c r="IA2985" s="1"/>
      <c r="IB2985" s="1"/>
      <c r="IC2985" s="1"/>
      <c r="ID2985" s="1"/>
      <c r="IE2985" s="1"/>
      <c r="IF2985" s="1"/>
      <c r="IG2985" s="1"/>
      <c r="IH2985" s="1"/>
      <c r="II2985" s="1"/>
      <c r="IJ2985" s="1"/>
      <c r="IK2985" s="1"/>
      <c r="IL2985" s="1"/>
      <c r="IM2985" s="1"/>
      <c r="IN2985" s="1"/>
      <c r="IO2985" s="1"/>
      <c r="IP2985" s="1"/>
      <c r="IQ2985" s="1"/>
      <c r="IR2985" s="1"/>
      <c r="IS2985" s="1"/>
      <c r="IT2985" s="1"/>
      <c r="IU2985" s="1"/>
    </row>
    <row r="2986" spans="1:255" s="110" customFormat="1" ht="14.25" customHeight="1">
      <c r="A2986" s="148">
        <v>3542</v>
      </c>
      <c r="B2986" s="139">
        <v>20170708</v>
      </c>
      <c r="C2986" s="57" t="str">
        <f t="shared" si="330"/>
        <v>POS</v>
      </c>
      <c r="D2986" s="115">
        <f t="shared" si="333"/>
        <v>41462</v>
      </c>
      <c r="E2986" s="9" t="s">
        <v>227</v>
      </c>
      <c r="F2986" s="37" t="s">
        <v>25</v>
      </c>
      <c r="G2986" s="11" t="s">
        <v>26</v>
      </c>
      <c r="H2986" s="3"/>
      <c r="I2986" s="3"/>
      <c r="J2986" s="4" t="s">
        <v>51</v>
      </c>
      <c r="K2986" s="84" t="s">
        <v>582</v>
      </c>
      <c r="L2986" s="4" t="s">
        <v>52</v>
      </c>
      <c r="M2986" s="4"/>
      <c r="N2986" s="4"/>
      <c r="O2986" s="4" t="str">
        <f t="shared" si="334"/>
        <v>Halictus (Seladonia) tripartitus</v>
      </c>
      <c r="P2986" s="85" t="str">
        <f t="shared" si="331"/>
        <v>Halictus tripartitus</v>
      </c>
      <c r="Q2986" s="11" t="s">
        <v>29</v>
      </c>
      <c r="R2986" s="11"/>
      <c r="S2986" s="12"/>
      <c r="T2986" s="12"/>
      <c r="U2986" s="12"/>
      <c r="V2986" s="10" t="s">
        <v>182</v>
      </c>
      <c r="W2986" s="118">
        <v>41982</v>
      </c>
      <c r="X2986" s="2"/>
      <c r="Y2986" s="129">
        <f t="shared" si="332"/>
        <v>1</v>
      </c>
      <c r="Z2986" s="110">
        <f t="shared" si="328"/>
        <v>0</v>
      </c>
      <c r="AA2986" s="1">
        <f t="shared" si="329"/>
        <v>0</v>
      </c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  <c r="DN2986" s="1"/>
      <c r="DO2986" s="1"/>
      <c r="DP2986" s="1"/>
      <c r="DQ2986" s="1"/>
      <c r="DR2986" s="1"/>
      <c r="DS2986" s="1"/>
      <c r="DT2986" s="1"/>
      <c r="DU2986" s="1"/>
      <c r="DV2986" s="1"/>
      <c r="DW2986" s="1"/>
      <c r="DX2986" s="1"/>
      <c r="DY2986" s="1"/>
      <c r="DZ2986" s="1"/>
      <c r="EA2986" s="1"/>
      <c r="EB2986" s="1"/>
      <c r="EC2986" s="1"/>
      <c r="ED2986" s="1"/>
      <c r="EE2986" s="1"/>
      <c r="EF2986" s="1"/>
      <c r="EG2986" s="1"/>
      <c r="EH2986" s="1"/>
      <c r="EI2986" s="1"/>
      <c r="EJ2986" s="1"/>
      <c r="EK2986" s="1"/>
      <c r="EL2986" s="1"/>
      <c r="EM2986" s="1"/>
      <c r="EN2986" s="1"/>
      <c r="EO2986" s="1"/>
      <c r="EP2986" s="1"/>
      <c r="EQ2986" s="1"/>
      <c r="ER2986" s="1"/>
      <c r="ES2986" s="1"/>
      <c r="ET2986" s="1"/>
      <c r="EU2986" s="1"/>
      <c r="EV2986" s="1"/>
      <c r="EW2986" s="1"/>
      <c r="EX2986" s="1"/>
      <c r="EY2986" s="1"/>
      <c r="EZ2986" s="1"/>
      <c r="FA2986" s="1"/>
      <c r="FB2986" s="1"/>
      <c r="FC2986" s="1"/>
      <c r="FD2986" s="1"/>
      <c r="FE2986" s="1"/>
      <c r="FF2986" s="1"/>
      <c r="FG2986" s="1"/>
      <c r="FH2986" s="1"/>
      <c r="FI2986" s="1"/>
      <c r="FJ2986" s="1"/>
      <c r="FK2986" s="1"/>
      <c r="FL2986" s="1"/>
      <c r="FM2986" s="1"/>
      <c r="FN2986" s="1"/>
      <c r="FO2986" s="1"/>
      <c r="FP2986" s="1"/>
      <c r="FQ2986" s="1"/>
      <c r="FR2986" s="1"/>
      <c r="FS2986" s="1"/>
      <c r="FT2986" s="1"/>
      <c r="FU2986" s="1"/>
      <c r="FV2986" s="1"/>
      <c r="FW2986" s="1"/>
      <c r="FX2986" s="1"/>
      <c r="FY2986" s="1"/>
      <c r="FZ2986" s="1"/>
      <c r="GA2986" s="1"/>
      <c r="GB2986" s="1"/>
      <c r="GC2986" s="1"/>
      <c r="GD2986" s="1"/>
      <c r="GE2986" s="1"/>
      <c r="GF2986" s="1"/>
      <c r="GG2986" s="1"/>
      <c r="GH2986" s="1"/>
      <c r="GI2986" s="1"/>
      <c r="GJ2986" s="1"/>
      <c r="GK2986" s="1"/>
      <c r="GL2986" s="1"/>
      <c r="GM2986" s="1"/>
      <c r="GN2986" s="1"/>
      <c r="GO2986" s="1"/>
      <c r="GP2986" s="1"/>
      <c r="GQ2986" s="1"/>
      <c r="GR2986" s="1"/>
      <c r="GS2986" s="1"/>
      <c r="GT2986" s="1"/>
      <c r="GU2986" s="1"/>
      <c r="GV2986" s="1"/>
      <c r="GW2986" s="1"/>
      <c r="GX2986" s="1"/>
      <c r="GY2986" s="1"/>
      <c r="GZ2986" s="1"/>
      <c r="HA2986" s="1"/>
      <c r="HB2986" s="1"/>
      <c r="HC2986" s="1"/>
      <c r="HD2986" s="1"/>
      <c r="HE2986" s="1"/>
      <c r="HF2986" s="1"/>
      <c r="HG2986" s="1"/>
      <c r="HH2986" s="1"/>
      <c r="HI2986" s="1"/>
      <c r="HJ2986" s="1"/>
      <c r="HK2986" s="1"/>
      <c r="HL2986" s="1"/>
      <c r="HM2986" s="1"/>
      <c r="HN2986" s="1"/>
      <c r="HO2986" s="1"/>
      <c r="HP2986" s="1"/>
      <c r="HQ2986" s="1"/>
      <c r="HR2986" s="1"/>
      <c r="HS2986" s="1"/>
      <c r="HT2986" s="1"/>
      <c r="HU2986" s="1"/>
      <c r="HV2986" s="1"/>
      <c r="HW2986" s="1"/>
      <c r="HX2986" s="1"/>
      <c r="HY2986" s="1"/>
      <c r="HZ2986" s="1"/>
      <c r="IA2986" s="1"/>
      <c r="IB2986" s="1"/>
      <c r="IC2986" s="1"/>
      <c r="ID2986" s="1"/>
      <c r="IE2986" s="1"/>
      <c r="IF2986" s="1"/>
      <c r="IG2986" s="1"/>
      <c r="IH2986" s="1"/>
      <c r="II2986" s="1"/>
      <c r="IJ2986" s="1"/>
      <c r="IK2986" s="1"/>
      <c r="IL2986" s="1"/>
      <c r="IM2986" s="1"/>
      <c r="IN2986" s="1"/>
      <c r="IO2986" s="1"/>
      <c r="IP2986" s="1"/>
      <c r="IQ2986" s="1"/>
      <c r="IR2986" s="1"/>
      <c r="IS2986" s="1"/>
      <c r="IT2986" s="1"/>
      <c r="IU2986" s="1"/>
    </row>
    <row r="2987" spans="1:255" s="110" customFormat="1" ht="14.25" customHeight="1">
      <c r="A2987" s="148">
        <v>3543</v>
      </c>
      <c r="B2987" s="139">
        <v>20170708</v>
      </c>
      <c r="C2987" s="57" t="str">
        <f t="shared" si="330"/>
        <v>POS</v>
      </c>
      <c r="D2987" s="115">
        <f t="shared" si="333"/>
        <v>41462</v>
      </c>
      <c r="E2987" s="9" t="s">
        <v>227</v>
      </c>
      <c r="F2987" s="37" t="s">
        <v>25</v>
      </c>
      <c r="G2987" s="11" t="s">
        <v>26</v>
      </c>
      <c r="H2987" s="3"/>
      <c r="I2987" s="3"/>
      <c r="J2987" s="4" t="s">
        <v>51</v>
      </c>
      <c r="K2987" s="84" t="s">
        <v>582</v>
      </c>
      <c r="L2987" s="4" t="s">
        <v>52</v>
      </c>
      <c r="M2987" s="4"/>
      <c r="N2987" s="4"/>
      <c r="O2987" s="4" t="str">
        <f t="shared" si="334"/>
        <v>Halictus (Seladonia) tripartitus</v>
      </c>
      <c r="P2987" s="85" t="str">
        <f t="shared" si="331"/>
        <v>Halictus tripartitus</v>
      </c>
      <c r="Q2987" s="11" t="s">
        <v>29</v>
      </c>
      <c r="R2987" s="11"/>
      <c r="S2987" s="12"/>
      <c r="T2987" s="12"/>
      <c r="U2987" s="12"/>
      <c r="V2987" s="10" t="s">
        <v>182</v>
      </c>
      <c r="W2987" s="118">
        <v>41982</v>
      </c>
      <c r="X2987" s="2"/>
      <c r="Y2987" s="129">
        <f t="shared" si="332"/>
        <v>1</v>
      </c>
      <c r="Z2987" s="110">
        <f t="shared" si="328"/>
        <v>0</v>
      </c>
      <c r="AA2987" s="1">
        <f t="shared" si="329"/>
        <v>0</v>
      </c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  <c r="DN2987" s="1"/>
      <c r="DO2987" s="1"/>
      <c r="DP2987" s="1"/>
      <c r="DQ2987" s="1"/>
      <c r="DR2987" s="1"/>
      <c r="DS2987" s="1"/>
      <c r="DT2987" s="1"/>
      <c r="DU2987" s="1"/>
      <c r="DV2987" s="1"/>
      <c r="DW2987" s="1"/>
      <c r="DX2987" s="1"/>
      <c r="DY2987" s="1"/>
      <c r="DZ2987" s="1"/>
      <c r="EA2987" s="1"/>
      <c r="EB2987" s="1"/>
      <c r="EC2987" s="1"/>
      <c r="ED2987" s="1"/>
      <c r="EE2987" s="1"/>
      <c r="EF2987" s="1"/>
      <c r="EG2987" s="1"/>
      <c r="EH2987" s="1"/>
      <c r="EI2987" s="1"/>
      <c r="EJ2987" s="1"/>
      <c r="EK2987" s="1"/>
      <c r="EL2987" s="1"/>
      <c r="EM2987" s="1"/>
      <c r="EN2987" s="1"/>
      <c r="EO2987" s="1"/>
      <c r="EP2987" s="1"/>
      <c r="EQ2987" s="1"/>
      <c r="ER2987" s="1"/>
      <c r="ES2987" s="1"/>
      <c r="ET2987" s="1"/>
      <c r="EU2987" s="1"/>
      <c r="EV2987" s="1"/>
      <c r="EW2987" s="1"/>
      <c r="EX2987" s="1"/>
      <c r="EY2987" s="1"/>
      <c r="EZ2987" s="1"/>
      <c r="FA2987" s="1"/>
      <c r="FB2987" s="1"/>
      <c r="FC2987" s="1"/>
      <c r="FD2987" s="1"/>
      <c r="FE2987" s="1"/>
      <c r="FF2987" s="1"/>
      <c r="FG2987" s="1"/>
      <c r="FH2987" s="1"/>
      <c r="FI2987" s="1"/>
      <c r="FJ2987" s="1"/>
      <c r="FK2987" s="1"/>
      <c r="FL2987" s="1"/>
      <c r="FM2987" s="1"/>
      <c r="FN2987" s="1"/>
      <c r="FO2987" s="1"/>
      <c r="FP2987" s="1"/>
      <c r="FQ2987" s="1"/>
      <c r="FR2987" s="1"/>
      <c r="FS2987" s="1"/>
      <c r="FT2987" s="1"/>
      <c r="FU2987" s="1"/>
      <c r="FV2987" s="1"/>
      <c r="FW2987" s="1"/>
      <c r="FX2987" s="1"/>
      <c r="FY2987" s="1"/>
      <c r="FZ2987" s="1"/>
      <c r="GA2987" s="1"/>
      <c r="GB2987" s="1"/>
      <c r="GC2987" s="1"/>
      <c r="GD2987" s="1"/>
      <c r="GE2987" s="1"/>
      <c r="GF2987" s="1"/>
      <c r="GG2987" s="1"/>
      <c r="GH2987" s="1"/>
      <c r="GI2987" s="1"/>
      <c r="GJ2987" s="1"/>
      <c r="GK2987" s="1"/>
      <c r="GL2987" s="1"/>
      <c r="GM2987" s="1"/>
      <c r="GN2987" s="1"/>
      <c r="GO2987" s="1"/>
      <c r="GP2987" s="1"/>
      <c r="GQ2987" s="1"/>
      <c r="GR2987" s="1"/>
      <c r="GS2987" s="1"/>
      <c r="GT2987" s="1"/>
      <c r="GU2987" s="1"/>
      <c r="GV2987" s="1"/>
      <c r="GW2987" s="1"/>
      <c r="GX2987" s="1"/>
      <c r="GY2987" s="1"/>
      <c r="GZ2987" s="1"/>
      <c r="HA2987" s="1"/>
      <c r="HB2987" s="1"/>
      <c r="HC2987" s="1"/>
      <c r="HD2987" s="1"/>
      <c r="HE2987" s="1"/>
      <c r="HF2987" s="1"/>
      <c r="HG2987" s="1"/>
      <c r="HH2987" s="1"/>
      <c r="HI2987" s="1"/>
      <c r="HJ2987" s="1"/>
      <c r="HK2987" s="1"/>
      <c r="HL2987" s="1"/>
      <c r="HM2987" s="1"/>
      <c r="HN2987" s="1"/>
      <c r="HO2987" s="1"/>
      <c r="HP2987" s="1"/>
      <c r="HQ2987" s="1"/>
      <c r="HR2987" s="1"/>
      <c r="HS2987" s="1"/>
      <c r="HT2987" s="1"/>
      <c r="HU2987" s="1"/>
      <c r="HV2987" s="1"/>
      <c r="HW2987" s="1"/>
      <c r="HX2987" s="1"/>
      <c r="HY2987" s="1"/>
      <c r="HZ2987" s="1"/>
      <c r="IA2987" s="1"/>
      <c r="IB2987" s="1"/>
      <c r="IC2987" s="1"/>
      <c r="ID2987" s="1"/>
      <c r="IE2987" s="1"/>
      <c r="IF2987" s="1"/>
      <c r="IG2987" s="1"/>
      <c r="IH2987" s="1"/>
      <c r="II2987" s="1"/>
      <c r="IJ2987" s="1"/>
      <c r="IK2987" s="1"/>
      <c r="IL2987" s="1"/>
      <c r="IM2987" s="1"/>
      <c r="IN2987" s="1"/>
      <c r="IO2987" s="1"/>
      <c r="IP2987" s="1"/>
      <c r="IQ2987" s="1"/>
      <c r="IR2987" s="1"/>
      <c r="IS2987" s="1"/>
      <c r="IT2987" s="1"/>
      <c r="IU2987" s="1"/>
    </row>
    <row r="2988" spans="1:255" s="110" customFormat="1" ht="14.25" customHeight="1">
      <c r="A2988" s="148">
        <v>3544</v>
      </c>
      <c r="B2988" s="139">
        <v>20170708</v>
      </c>
      <c r="C2988" s="57" t="str">
        <f t="shared" si="330"/>
        <v>POS</v>
      </c>
      <c r="D2988" s="115">
        <f t="shared" si="333"/>
        <v>41462</v>
      </c>
      <c r="E2988" s="9" t="s">
        <v>227</v>
      </c>
      <c r="F2988" s="37" t="s">
        <v>25</v>
      </c>
      <c r="G2988" s="11" t="s">
        <v>26</v>
      </c>
      <c r="H2988" s="3"/>
      <c r="I2988" s="3"/>
      <c r="J2988" s="4" t="s">
        <v>201</v>
      </c>
      <c r="K2988" s="4"/>
      <c r="L2988" s="4" t="s">
        <v>609</v>
      </c>
      <c r="M2988" s="4"/>
      <c r="N2988" s="4"/>
      <c r="O2988" s="4" t="str">
        <f t="shared" si="334"/>
        <v>Sphecodes msp. BS0003</v>
      </c>
      <c r="P2988" s="85" t="str">
        <f t="shared" si="331"/>
        <v>Sphecodes msp. BS0003</v>
      </c>
      <c r="Q2988" s="11" t="s">
        <v>29</v>
      </c>
      <c r="R2988" s="11"/>
      <c r="S2988" s="12"/>
      <c r="T2988" s="12" t="s">
        <v>1379</v>
      </c>
      <c r="U2988" s="12"/>
      <c r="V2988" s="10" t="s">
        <v>182</v>
      </c>
      <c r="W2988" s="118">
        <v>42053</v>
      </c>
      <c r="X2988" s="2"/>
      <c r="Y2988" s="129">
        <f t="shared" si="332"/>
        <v>1</v>
      </c>
      <c r="Z2988" s="110">
        <f t="shared" si="328"/>
        <v>0</v>
      </c>
      <c r="AA2988" s="1">
        <f t="shared" si="329"/>
        <v>0</v>
      </c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  <c r="DN2988" s="1"/>
      <c r="DO2988" s="1"/>
      <c r="DP2988" s="1"/>
      <c r="DQ2988" s="1"/>
      <c r="DR2988" s="1"/>
      <c r="DS2988" s="1"/>
      <c r="DT2988" s="1"/>
      <c r="DU2988" s="1"/>
      <c r="DV2988" s="1"/>
      <c r="DW2988" s="1"/>
      <c r="DX2988" s="1"/>
      <c r="DY2988" s="1"/>
      <c r="DZ2988" s="1"/>
      <c r="EA2988" s="1"/>
      <c r="EB2988" s="1"/>
      <c r="EC2988" s="1"/>
      <c r="ED2988" s="1"/>
      <c r="EE2988" s="1"/>
      <c r="EF2988" s="1"/>
      <c r="EG2988" s="1"/>
      <c r="EH2988" s="1"/>
      <c r="EI2988" s="1"/>
      <c r="EJ2988" s="1"/>
      <c r="EK2988" s="1"/>
      <c r="EL2988" s="1"/>
      <c r="EM2988" s="1"/>
      <c r="EN2988" s="1"/>
      <c r="EO2988" s="1"/>
      <c r="EP2988" s="1"/>
      <c r="EQ2988" s="1"/>
      <c r="ER2988" s="1"/>
      <c r="ES2988" s="1"/>
      <c r="ET2988" s="1"/>
      <c r="EU2988" s="1"/>
      <c r="EV2988" s="1"/>
      <c r="EW2988" s="1"/>
      <c r="EX2988" s="1"/>
      <c r="EY2988" s="1"/>
      <c r="EZ2988" s="1"/>
      <c r="FA2988" s="1"/>
      <c r="FB2988" s="1"/>
      <c r="FC2988" s="1"/>
      <c r="FD2988" s="1"/>
      <c r="FE2988" s="1"/>
      <c r="FF2988" s="1"/>
      <c r="FG2988" s="1"/>
      <c r="FH2988" s="1"/>
      <c r="FI2988" s="1"/>
      <c r="FJ2988" s="1"/>
      <c r="FK2988" s="1"/>
      <c r="FL2988" s="1"/>
      <c r="FM2988" s="1"/>
      <c r="FN2988" s="1"/>
      <c r="FO2988" s="1"/>
      <c r="FP2988" s="1"/>
      <c r="FQ2988" s="1"/>
      <c r="FR2988" s="1"/>
      <c r="FS2988" s="1"/>
      <c r="FT2988" s="1"/>
      <c r="FU2988" s="1"/>
      <c r="FV2988" s="1"/>
      <c r="FW2988" s="1"/>
      <c r="FX2988" s="1"/>
      <c r="FY2988" s="1"/>
      <c r="FZ2988" s="1"/>
      <c r="GA2988" s="1"/>
      <c r="GB2988" s="1"/>
      <c r="GC2988" s="1"/>
      <c r="GD2988" s="1"/>
      <c r="GE2988" s="1"/>
      <c r="GF2988" s="1"/>
      <c r="GG2988" s="1"/>
      <c r="GH2988" s="1"/>
      <c r="GI2988" s="1"/>
      <c r="GJ2988" s="1"/>
      <c r="GK2988" s="1"/>
      <c r="GL2988" s="1"/>
      <c r="GM2988" s="1"/>
      <c r="GN2988" s="1"/>
      <c r="GO2988" s="1"/>
      <c r="GP2988" s="1"/>
      <c r="GQ2988" s="1"/>
      <c r="GR2988" s="1"/>
      <c r="GS2988" s="1"/>
      <c r="GT2988" s="1"/>
      <c r="GU2988" s="1"/>
      <c r="GV2988" s="1"/>
      <c r="GW2988" s="1"/>
      <c r="GX2988" s="1"/>
      <c r="GY2988" s="1"/>
      <c r="GZ2988" s="1"/>
      <c r="HA2988" s="1"/>
      <c r="HB2988" s="1"/>
      <c r="HC2988" s="1"/>
      <c r="HD2988" s="1"/>
      <c r="HE2988" s="1"/>
      <c r="HF2988" s="1"/>
      <c r="HG2988" s="1"/>
      <c r="HH2988" s="1"/>
      <c r="HI2988" s="1"/>
      <c r="HJ2988" s="1"/>
      <c r="HK2988" s="1"/>
      <c r="HL2988" s="1"/>
      <c r="HM2988" s="1"/>
      <c r="HN2988" s="1"/>
      <c r="HO2988" s="1"/>
      <c r="HP2988" s="1"/>
      <c r="HQ2988" s="1"/>
      <c r="HR2988" s="1"/>
      <c r="HS2988" s="1"/>
      <c r="HT2988" s="1"/>
      <c r="HU2988" s="1"/>
      <c r="HV2988" s="1"/>
      <c r="HW2988" s="1"/>
      <c r="HX2988" s="1"/>
      <c r="HY2988" s="1"/>
      <c r="HZ2988" s="1"/>
      <c r="IA2988" s="1"/>
      <c r="IB2988" s="1"/>
      <c r="IC2988" s="1"/>
      <c r="ID2988" s="1"/>
      <c r="IE2988" s="1"/>
      <c r="IF2988" s="1"/>
      <c r="IG2988" s="1"/>
      <c r="IH2988" s="1"/>
      <c r="II2988" s="1"/>
      <c r="IJ2988" s="1"/>
      <c r="IK2988" s="1"/>
      <c r="IL2988" s="1"/>
      <c r="IM2988" s="1"/>
      <c r="IN2988" s="1"/>
      <c r="IO2988" s="1"/>
      <c r="IP2988" s="1"/>
      <c r="IQ2988" s="1"/>
      <c r="IR2988" s="1"/>
      <c r="IS2988" s="1"/>
      <c r="IT2988" s="1"/>
      <c r="IU2988" s="1"/>
    </row>
    <row r="2989" spans="1:255" s="110" customFormat="1" ht="14.25" customHeight="1">
      <c r="A2989" s="148">
        <v>3545</v>
      </c>
      <c r="B2989" s="139">
        <v>20170708</v>
      </c>
      <c r="C2989" s="57" t="str">
        <f t="shared" si="330"/>
        <v>POS</v>
      </c>
      <c r="D2989" s="115">
        <f t="shared" si="333"/>
        <v>41462</v>
      </c>
      <c r="E2989" s="9" t="s">
        <v>227</v>
      </c>
      <c r="F2989" s="37" t="s">
        <v>25</v>
      </c>
      <c r="G2989" s="11" t="s">
        <v>26</v>
      </c>
      <c r="H2989" s="3"/>
      <c r="I2989" s="3"/>
      <c r="J2989" s="4" t="s">
        <v>175</v>
      </c>
      <c r="K2989" s="31" t="s">
        <v>580</v>
      </c>
      <c r="L2989" s="4" t="s">
        <v>218</v>
      </c>
      <c r="M2989" s="4"/>
      <c r="N2989" s="4"/>
      <c r="O2989" s="4" t="str">
        <f t="shared" si="334"/>
        <v>Ceratina (Zadontomerus) nanula</v>
      </c>
      <c r="P2989" s="85" t="str">
        <f t="shared" si="331"/>
        <v>Ceratina nanula</v>
      </c>
      <c r="Q2989" s="11" t="s">
        <v>29</v>
      </c>
      <c r="R2989" s="11"/>
      <c r="S2989" s="12"/>
      <c r="T2989" s="12"/>
      <c r="U2989" s="12"/>
      <c r="V2989" s="10" t="s">
        <v>182</v>
      </c>
      <c r="W2989" s="118">
        <v>41953</v>
      </c>
      <c r="X2989" s="2"/>
      <c r="Y2989" s="129">
        <f t="shared" si="332"/>
        <v>1</v>
      </c>
      <c r="Z2989" s="110">
        <f t="shared" si="328"/>
        <v>0</v>
      </c>
      <c r="AA2989" s="1">
        <f t="shared" si="329"/>
        <v>0</v>
      </c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  <c r="DN2989" s="1"/>
      <c r="DO2989" s="1"/>
      <c r="DP2989" s="1"/>
      <c r="DQ2989" s="1"/>
      <c r="DR2989" s="1"/>
      <c r="DS2989" s="1"/>
      <c r="DT2989" s="1"/>
      <c r="DU2989" s="1"/>
      <c r="DV2989" s="1"/>
      <c r="DW2989" s="1"/>
      <c r="DX2989" s="1"/>
      <c r="DY2989" s="1"/>
      <c r="DZ2989" s="1"/>
      <c r="EA2989" s="1"/>
      <c r="EB2989" s="1"/>
      <c r="EC2989" s="1"/>
      <c r="ED2989" s="1"/>
      <c r="EE2989" s="1"/>
      <c r="EF2989" s="1"/>
      <c r="EG2989" s="1"/>
      <c r="EH2989" s="1"/>
      <c r="EI2989" s="1"/>
      <c r="EJ2989" s="1"/>
      <c r="EK2989" s="1"/>
      <c r="EL2989" s="1"/>
      <c r="EM2989" s="1"/>
      <c r="EN2989" s="1"/>
      <c r="EO2989" s="1"/>
      <c r="EP2989" s="1"/>
      <c r="EQ2989" s="1"/>
      <c r="ER2989" s="1"/>
      <c r="ES2989" s="1"/>
      <c r="ET2989" s="1"/>
      <c r="EU2989" s="1"/>
      <c r="EV2989" s="1"/>
      <c r="EW2989" s="1"/>
      <c r="EX2989" s="1"/>
      <c r="EY2989" s="1"/>
      <c r="EZ2989" s="1"/>
      <c r="FA2989" s="1"/>
      <c r="FB2989" s="1"/>
      <c r="FC2989" s="1"/>
      <c r="FD2989" s="1"/>
      <c r="FE2989" s="1"/>
      <c r="FF2989" s="1"/>
      <c r="FG2989" s="1"/>
      <c r="FH2989" s="1"/>
      <c r="FI2989" s="1"/>
      <c r="FJ2989" s="1"/>
      <c r="FK2989" s="1"/>
      <c r="FL2989" s="1"/>
      <c r="FM2989" s="1"/>
      <c r="FN2989" s="1"/>
      <c r="FO2989" s="1"/>
      <c r="FP2989" s="1"/>
      <c r="FQ2989" s="1"/>
      <c r="FR2989" s="1"/>
      <c r="FS2989" s="1"/>
      <c r="FT2989" s="1"/>
      <c r="FU2989" s="1"/>
      <c r="FV2989" s="1"/>
      <c r="FW2989" s="1"/>
      <c r="FX2989" s="1"/>
      <c r="FY2989" s="1"/>
      <c r="FZ2989" s="1"/>
      <c r="GA2989" s="1"/>
      <c r="GB2989" s="1"/>
      <c r="GC2989" s="1"/>
      <c r="GD2989" s="1"/>
      <c r="GE2989" s="1"/>
      <c r="GF2989" s="1"/>
      <c r="GG2989" s="1"/>
      <c r="GH2989" s="1"/>
      <c r="GI2989" s="1"/>
      <c r="GJ2989" s="1"/>
      <c r="GK2989" s="1"/>
      <c r="GL2989" s="1"/>
      <c r="GM2989" s="1"/>
      <c r="GN2989" s="1"/>
      <c r="GO2989" s="1"/>
      <c r="GP2989" s="1"/>
      <c r="GQ2989" s="1"/>
      <c r="GR2989" s="1"/>
      <c r="GS2989" s="1"/>
      <c r="GT2989" s="1"/>
      <c r="GU2989" s="1"/>
      <c r="GV2989" s="1"/>
      <c r="GW2989" s="1"/>
      <c r="GX2989" s="1"/>
      <c r="GY2989" s="1"/>
      <c r="GZ2989" s="1"/>
      <c r="HA2989" s="1"/>
      <c r="HB2989" s="1"/>
      <c r="HC2989" s="1"/>
      <c r="HD2989" s="1"/>
      <c r="HE2989" s="1"/>
      <c r="HF2989" s="1"/>
      <c r="HG2989" s="1"/>
      <c r="HH2989" s="1"/>
      <c r="HI2989" s="1"/>
      <c r="HJ2989" s="1"/>
      <c r="HK2989" s="1"/>
      <c r="HL2989" s="1"/>
      <c r="HM2989" s="1"/>
      <c r="HN2989" s="1"/>
      <c r="HO2989" s="1"/>
      <c r="HP2989" s="1"/>
      <c r="HQ2989" s="1"/>
      <c r="HR2989" s="1"/>
      <c r="HS2989" s="1"/>
      <c r="HT2989" s="1"/>
      <c r="HU2989" s="1"/>
      <c r="HV2989" s="1"/>
      <c r="HW2989" s="1"/>
      <c r="HX2989" s="1"/>
      <c r="HY2989" s="1"/>
      <c r="HZ2989" s="1"/>
      <c r="IA2989" s="1"/>
      <c r="IB2989" s="1"/>
      <c r="IC2989" s="1"/>
      <c r="ID2989" s="1"/>
      <c r="IE2989" s="1"/>
      <c r="IF2989" s="1"/>
      <c r="IG2989" s="1"/>
      <c r="IH2989" s="1"/>
      <c r="II2989" s="1"/>
      <c r="IJ2989" s="1"/>
      <c r="IK2989" s="1"/>
      <c r="IL2989" s="1"/>
      <c r="IM2989" s="1"/>
      <c r="IN2989" s="1"/>
      <c r="IO2989" s="1"/>
      <c r="IP2989" s="1"/>
      <c r="IQ2989" s="1"/>
      <c r="IR2989" s="1"/>
      <c r="IS2989" s="1"/>
      <c r="IT2989" s="1"/>
      <c r="IU2989" s="1"/>
    </row>
    <row r="2990" spans="1:255" s="110" customFormat="1" ht="14.25" customHeight="1">
      <c r="A2990" s="148">
        <v>3546</v>
      </c>
      <c r="B2990" s="139">
        <v>20170708</v>
      </c>
      <c r="C2990" s="57" t="str">
        <f t="shared" si="330"/>
        <v>POS</v>
      </c>
      <c r="D2990" s="115">
        <f t="shared" si="333"/>
        <v>41462</v>
      </c>
      <c r="E2990" s="9" t="s">
        <v>227</v>
      </c>
      <c r="F2990" s="37" t="s">
        <v>25</v>
      </c>
      <c r="G2990" s="11" t="s">
        <v>26</v>
      </c>
      <c r="H2990" s="3"/>
      <c r="I2990" s="3"/>
      <c r="J2990" s="4" t="s">
        <v>117</v>
      </c>
      <c r="K2990" s="4" t="s">
        <v>167</v>
      </c>
      <c r="L2990" s="4" t="s">
        <v>705</v>
      </c>
      <c r="M2990" s="4"/>
      <c r="N2990" s="4"/>
      <c r="O2990" s="4" t="str">
        <f t="shared" si="334"/>
        <v>Lasioglossum (Dialictus) knereri</v>
      </c>
      <c r="P2990" s="85" t="str">
        <f t="shared" si="331"/>
        <v>Lasioglossum knereri</v>
      </c>
      <c r="Q2990" s="11" t="s">
        <v>29</v>
      </c>
      <c r="R2990" s="11"/>
      <c r="S2990" s="12" t="s">
        <v>55</v>
      </c>
      <c r="T2990" s="12"/>
      <c r="U2990" s="12"/>
      <c r="V2990" s="10" t="s">
        <v>182</v>
      </c>
      <c r="W2990" s="118">
        <v>42007</v>
      </c>
      <c r="X2990" s="2" t="s">
        <v>1195</v>
      </c>
      <c r="Y2990" s="129">
        <f t="shared" si="332"/>
        <v>1</v>
      </c>
      <c r="Z2990" s="110">
        <f t="shared" si="328"/>
        <v>0</v>
      </c>
      <c r="AA2990" s="1">
        <f t="shared" si="329"/>
        <v>1</v>
      </c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  <c r="DN2990" s="1"/>
      <c r="DO2990" s="1"/>
      <c r="DP2990" s="1"/>
      <c r="DQ2990" s="1"/>
      <c r="DR2990" s="1"/>
      <c r="DS2990" s="1"/>
      <c r="DT2990" s="1"/>
      <c r="DU2990" s="1"/>
      <c r="DV2990" s="1"/>
      <c r="DW2990" s="1"/>
      <c r="DX2990" s="1"/>
      <c r="DY2990" s="1"/>
      <c r="DZ2990" s="1"/>
      <c r="EA2990" s="1"/>
      <c r="EB2990" s="1"/>
      <c r="EC2990" s="1"/>
      <c r="ED2990" s="1"/>
      <c r="EE2990" s="1"/>
      <c r="EF2990" s="1"/>
      <c r="EG2990" s="1"/>
      <c r="EH2990" s="1"/>
      <c r="EI2990" s="1"/>
      <c r="EJ2990" s="1"/>
      <c r="EK2990" s="1"/>
      <c r="EL2990" s="1"/>
      <c r="EM2990" s="1"/>
      <c r="EN2990" s="1"/>
      <c r="EO2990" s="1"/>
      <c r="EP2990" s="1"/>
      <c r="EQ2990" s="1"/>
      <c r="ER2990" s="1"/>
      <c r="ES2990" s="1"/>
      <c r="ET2990" s="1"/>
      <c r="EU2990" s="1"/>
      <c r="EV2990" s="1"/>
      <c r="EW2990" s="1"/>
      <c r="EX2990" s="1"/>
      <c r="EY2990" s="1"/>
      <c r="EZ2990" s="1"/>
      <c r="FA2990" s="1"/>
      <c r="FB2990" s="1"/>
      <c r="FC2990" s="1"/>
      <c r="FD2990" s="1"/>
      <c r="FE2990" s="1"/>
      <c r="FF2990" s="1"/>
      <c r="FG2990" s="1"/>
      <c r="FH2990" s="1"/>
      <c r="FI2990" s="1"/>
      <c r="FJ2990" s="1"/>
      <c r="FK2990" s="1"/>
      <c r="FL2990" s="1"/>
      <c r="FM2990" s="1"/>
      <c r="FN2990" s="1"/>
      <c r="FO2990" s="1"/>
      <c r="FP2990" s="1"/>
      <c r="FQ2990" s="1"/>
      <c r="FR2990" s="1"/>
      <c r="FS2990" s="1"/>
      <c r="FT2990" s="1"/>
      <c r="FU2990" s="1"/>
      <c r="FV2990" s="1"/>
      <c r="FW2990" s="1"/>
      <c r="FX2990" s="1"/>
      <c r="FY2990" s="1"/>
      <c r="FZ2990" s="1"/>
      <c r="GA2990" s="1"/>
      <c r="GB2990" s="1"/>
      <c r="GC2990" s="1"/>
      <c r="GD2990" s="1"/>
      <c r="GE2990" s="1"/>
      <c r="GF2990" s="1"/>
      <c r="GG2990" s="1"/>
      <c r="GH2990" s="1"/>
      <c r="GI2990" s="1"/>
      <c r="GJ2990" s="1"/>
      <c r="GK2990" s="1"/>
      <c r="GL2990" s="1"/>
      <c r="GM2990" s="1"/>
      <c r="GN2990" s="1"/>
      <c r="GO2990" s="1"/>
      <c r="GP2990" s="1"/>
      <c r="GQ2990" s="1"/>
      <c r="GR2990" s="1"/>
      <c r="GS2990" s="1"/>
      <c r="GT2990" s="1"/>
      <c r="GU2990" s="1"/>
      <c r="GV2990" s="1"/>
      <c r="GW2990" s="1"/>
      <c r="GX2990" s="1"/>
      <c r="GY2990" s="1"/>
      <c r="GZ2990" s="1"/>
      <c r="HA2990" s="1"/>
      <c r="HB2990" s="1"/>
      <c r="HC2990" s="1"/>
      <c r="HD2990" s="1"/>
      <c r="HE2990" s="1"/>
      <c r="HF2990" s="1"/>
      <c r="HG2990" s="1"/>
      <c r="HH2990" s="1"/>
      <c r="HI2990" s="1"/>
      <c r="HJ2990" s="1"/>
      <c r="HK2990" s="1"/>
      <c r="HL2990" s="1"/>
      <c r="HM2990" s="1"/>
      <c r="HN2990" s="1"/>
      <c r="HO2990" s="1"/>
      <c r="HP2990" s="1"/>
      <c r="HQ2990" s="1"/>
      <c r="HR2990" s="1"/>
      <c r="HS2990" s="1"/>
      <c r="HT2990" s="1"/>
      <c r="HU2990" s="1"/>
      <c r="HV2990" s="1"/>
      <c r="HW2990" s="1"/>
      <c r="HX2990" s="1"/>
      <c r="HY2990" s="1"/>
      <c r="HZ2990" s="1"/>
      <c r="IA2990" s="1"/>
      <c r="IB2990" s="1"/>
      <c r="IC2990" s="1"/>
      <c r="ID2990" s="1"/>
      <c r="IE2990" s="1"/>
      <c r="IF2990" s="1"/>
      <c r="IG2990" s="1"/>
      <c r="IH2990" s="1"/>
      <c r="II2990" s="1"/>
      <c r="IJ2990" s="1"/>
      <c r="IK2990" s="1"/>
      <c r="IL2990" s="1"/>
      <c r="IM2990" s="1"/>
      <c r="IN2990" s="1"/>
      <c r="IO2990" s="1"/>
      <c r="IP2990" s="1"/>
      <c r="IQ2990" s="1"/>
      <c r="IR2990" s="1"/>
      <c r="IS2990" s="1"/>
      <c r="IT2990" s="1"/>
      <c r="IU2990" s="1"/>
    </row>
    <row r="2991" spans="1:255" s="110" customFormat="1" ht="14.25" customHeight="1">
      <c r="A2991" s="148">
        <v>3547</v>
      </c>
      <c r="B2991" s="139">
        <v>20170708</v>
      </c>
      <c r="C2991" s="57" t="str">
        <f t="shared" si="330"/>
        <v>POS</v>
      </c>
      <c r="D2991" s="115">
        <f t="shared" si="333"/>
        <v>41462</v>
      </c>
      <c r="E2991" s="9" t="s">
        <v>227</v>
      </c>
      <c r="F2991" s="37" t="s">
        <v>25</v>
      </c>
      <c r="G2991" s="11" t="s">
        <v>26</v>
      </c>
      <c r="H2991" s="3"/>
      <c r="I2991" s="3"/>
      <c r="J2991" s="4" t="s">
        <v>117</v>
      </c>
      <c r="K2991" s="4" t="s">
        <v>202</v>
      </c>
      <c r="L2991" s="4" t="s">
        <v>120</v>
      </c>
      <c r="M2991" s="4"/>
      <c r="N2991" s="4" t="s">
        <v>55</v>
      </c>
      <c r="O2991" s="4" t="str">
        <f t="shared" si="334"/>
        <v>Lasioglossum (Sphecodogastra) nr. cooleyi</v>
      </c>
      <c r="P2991" s="85" t="str">
        <f t="shared" si="331"/>
        <v>Lasioglossum cooleyi</v>
      </c>
      <c r="Q2991" s="11" t="s">
        <v>29</v>
      </c>
      <c r="R2991" s="11"/>
      <c r="S2991" s="12"/>
      <c r="T2991" s="12"/>
      <c r="U2991" s="12"/>
      <c r="V2991" s="10" t="s">
        <v>182</v>
      </c>
      <c r="W2991" s="118">
        <v>41957</v>
      </c>
      <c r="X2991" s="2" t="s">
        <v>208</v>
      </c>
      <c r="Y2991" s="129">
        <f t="shared" si="332"/>
        <v>1</v>
      </c>
      <c r="Z2991" s="110">
        <f t="shared" si="328"/>
        <v>0</v>
      </c>
      <c r="AA2991" s="1">
        <f t="shared" si="329"/>
        <v>0</v>
      </c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  <c r="DN2991" s="1"/>
      <c r="DO2991" s="1"/>
      <c r="DP2991" s="1"/>
      <c r="DQ2991" s="1"/>
      <c r="DR2991" s="1"/>
      <c r="DS2991" s="1"/>
      <c r="DT2991" s="1"/>
      <c r="DU2991" s="1"/>
      <c r="DV2991" s="1"/>
      <c r="DW2991" s="1"/>
      <c r="DX2991" s="1"/>
      <c r="DY2991" s="1"/>
      <c r="DZ2991" s="1"/>
      <c r="EA2991" s="1"/>
      <c r="EB2991" s="1"/>
      <c r="EC2991" s="1"/>
      <c r="ED2991" s="1"/>
      <c r="EE2991" s="1"/>
      <c r="EF2991" s="1"/>
      <c r="EG2991" s="1"/>
      <c r="EH2991" s="1"/>
      <c r="EI2991" s="1"/>
      <c r="EJ2991" s="1"/>
      <c r="EK2991" s="1"/>
      <c r="EL2991" s="1"/>
      <c r="EM2991" s="1"/>
      <c r="EN2991" s="1"/>
      <c r="EO2991" s="1"/>
      <c r="EP2991" s="1"/>
      <c r="EQ2991" s="1"/>
      <c r="ER2991" s="1"/>
      <c r="ES2991" s="1"/>
      <c r="ET2991" s="1"/>
      <c r="EU2991" s="1"/>
      <c r="EV2991" s="1"/>
      <c r="EW2991" s="1"/>
      <c r="EX2991" s="1"/>
      <c r="EY2991" s="1"/>
      <c r="EZ2991" s="1"/>
      <c r="FA2991" s="1"/>
      <c r="FB2991" s="1"/>
      <c r="FC2991" s="1"/>
      <c r="FD2991" s="1"/>
      <c r="FE2991" s="1"/>
      <c r="FF2991" s="1"/>
      <c r="FG2991" s="1"/>
      <c r="FH2991" s="1"/>
      <c r="FI2991" s="1"/>
      <c r="FJ2991" s="1"/>
      <c r="FK2991" s="1"/>
      <c r="FL2991" s="1"/>
      <c r="FM2991" s="1"/>
      <c r="FN2991" s="1"/>
      <c r="FO2991" s="1"/>
      <c r="FP2991" s="1"/>
      <c r="FQ2991" s="1"/>
      <c r="FR2991" s="1"/>
      <c r="FS2991" s="1"/>
      <c r="FT2991" s="1"/>
      <c r="FU2991" s="1"/>
      <c r="FV2991" s="1"/>
      <c r="FW2991" s="1"/>
      <c r="FX2991" s="1"/>
      <c r="FY2991" s="1"/>
      <c r="FZ2991" s="1"/>
      <c r="GA2991" s="1"/>
      <c r="GB2991" s="1"/>
      <c r="GC2991" s="1"/>
      <c r="GD2991" s="1"/>
      <c r="GE2991" s="1"/>
      <c r="GF2991" s="1"/>
      <c r="GG2991" s="1"/>
      <c r="GH2991" s="1"/>
      <c r="GI2991" s="1"/>
      <c r="GJ2991" s="1"/>
      <c r="GK2991" s="1"/>
      <c r="GL2991" s="1"/>
      <c r="GM2991" s="1"/>
      <c r="GN2991" s="1"/>
      <c r="GO2991" s="1"/>
      <c r="GP2991" s="1"/>
      <c r="GQ2991" s="1"/>
      <c r="GR2991" s="1"/>
      <c r="GS2991" s="1"/>
      <c r="GT2991" s="1"/>
      <c r="GU2991" s="1"/>
      <c r="GV2991" s="1"/>
      <c r="GW2991" s="1"/>
      <c r="GX2991" s="1"/>
      <c r="GY2991" s="1"/>
      <c r="GZ2991" s="1"/>
      <c r="HA2991" s="1"/>
      <c r="HB2991" s="1"/>
      <c r="HC2991" s="1"/>
      <c r="HD2991" s="1"/>
      <c r="HE2991" s="1"/>
      <c r="HF2991" s="1"/>
      <c r="HG2991" s="1"/>
      <c r="HH2991" s="1"/>
      <c r="HI2991" s="1"/>
      <c r="HJ2991" s="1"/>
      <c r="HK2991" s="1"/>
      <c r="HL2991" s="1"/>
      <c r="HM2991" s="1"/>
      <c r="HN2991" s="1"/>
      <c r="HO2991" s="1"/>
      <c r="HP2991" s="1"/>
      <c r="HQ2991" s="1"/>
      <c r="HR2991" s="1"/>
      <c r="HS2991" s="1"/>
      <c r="HT2991" s="1"/>
      <c r="HU2991" s="1"/>
      <c r="HV2991" s="1"/>
      <c r="HW2991" s="1"/>
      <c r="HX2991" s="1"/>
      <c r="HY2991" s="1"/>
      <c r="HZ2991" s="1"/>
      <c r="IA2991" s="1"/>
      <c r="IB2991" s="1"/>
      <c r="IC2991" s="1"/>
      <c r="ID2991" s="1"/>
      <c r="IE2991" s="1"/>
      <c r="IF2991" s="1"/>
      <c r="IG2991" s="1"/>
      <c r="IH2991" s="1"/>
      <c r="II2991" s="1"/>
      <c r="IJ2991" s="1"/>
      <c r="IK2991" s="1"/>
      <c r="IL2991" s="1"/>
      <c r="IM2991" s="1"/>
      <c r="IN2991" s="1"/>
      <c r="IO2991" s="1"/>
      <c r="IP2991" s="1"/>
      <c r="IQ2991" s="1"/>
      <c r="IR2991" s="1"/>
      <c r="IS2991" s="1"/>
      <c r="IT2991" s="1"/>
      <c r="IU2991" s="1"/>
    </row>
    <row r="2992" spans="1:255" s="110" customFormat="1" ht="14.25" customHeight="1">
      <c r="A2992" s="148">
        <v>3548</v>
      </c>
      <c r="B2992" s="139">
        <v>20170708</v>
      </c>
      <c r="C2992" s="57" t="str">
        <f t="shared" si="330"/>
        <v>POS</v>
      </c>
      <c r="D2992" s="115">
        <f t="shared" si="333"/>
        <v>41462</v>
      </c>
      <c r="E2992" s="9" t="s">
        <v>229</v>
      </c>
      <c r="F2992" s="37" t="s">
        <v>25</v>
      </c>
      <c r="G2992" s="11" t="s">
        <v>26</v>
      </c>
      <c r="H2992" s="3"/>
      <c r="I2992" s="3"/>
      <c r="J2992" s="4" t="s">
        <v>124</v>
      </c>
      <c r="K2992" s="83" t="s">
        <v>165</v>
      </c>
      <c r="L2992" s="4" t="s">
        <v>158</v>
      </c>
      <c r="M2992" s="4"/>
      <c r="N2992" s="4"/>
      <c r="O2992" s="4" t="str">
        <f t="shared" si="334"/>
        <v>Osmia (Melanosmia) albolateralis</v>
      </c>
      <c r="P2992" s="85" t="str">
        <f t="shared" si="331"/>
        <v>Osmia albolateralis</v>
      </c>
      <c r="Q2992" s="11" t="s">
        <v>29</v>
      </c>
      <c r="R2992" s="11"/>
      <c r="S2992" s="12"/>
      <c r="T2992" s="12"/>
      <c r="U2992" s="12"/>
      <c r="V2992" s="10" t="s">
        <v>182</v>
      </c>
      <c r="W2992" s="118">
        <v>41953</v>
      </c>
      <c r="X2992" s="2"/>
      <c r="Y2992" s="129">
        <f t="shared" si="332"/>
        <v>1</v>
      </c>
      <c r="Z2992" s="110">
        <f t="shared" si="328"/>
        <v>0</v>
      </c>
      <c r="AA2992" s="1">
        <f t="shared" si="329"/>
        <v>0</v>
      </c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  <c r="DN2992" s="1"/>
      <c r="DO2992" s="1"/>
      <c r="DP2992" s="1"/>
      <c r="DQ2992" s="1"/>
      <c r="DR2992" s="1"/>
      <c r="DS2992" s="1"/>
      <c r="DT2992" s="1"/>
      <c r="DU2992" s="1"/>
      <c r="DV2992" s="1"/>
      <c r="DW2992" s="1"/>
      <c r="DX2992" s="1"/>
      <c r="DY2992" s="1"/>
      <c r="DZ2992" s="1"/>
      <c r="EA2992" s="1"/>
      <c r="EB2992" s="1"/>
      <c r="EC2992" s="1"/>
      <c r="ED2992" s="1"/>
      <c r="EE2992" s="1"/>
      <c r="EF2992" s="1"/>
      <c r="EG2992" s="1"/>
      <c r="EH2992" s="1"/>
      <c r="EI2992" s="1"/>
      <c r="EJ2992" s="1"/>
      <c r="EK2992" s="1"/>
      <c r="EL2992" s="1"/>
      <c r="EM2992" s="1"/>
      <c r="EN2992" s="1"/>
      <c r="EO2992" s="1"/>
      <c r="EP2992" s="1"/>
      <c r="EQ2992" s="1"/>
      <c r="ER2992" s="1"/>
      <c r="ES2992" s="1"/>
      <c r="ET2992" s="1"/>
      <c r="EU2992" s="1"/>
      <c r="EV2992" s="1"/>
      <c r="EW2992" s="1"/>
      <c r="EX2992" s="1"/>
      <c r="EY2992" s="1"/>
      <c r="EZ2992" s="1"/>
      <c r="FA2992" s="1"/>
      <c r="FB2992" s="1"/>
      <c r="FC2992" s="1"/>
      <c r="FD2992" s="1"/>
      <c r="FE2992" s="1"/>
      <c r="FF2992" s="1"/>
      <c r="FG2992" s="1"/>
      <c r="FH2992" s="1"/>
      <c r="FI2992" s="1"/>
      <c r="FJ2992" s="1"/>
      <c r="FK2992" s="1"/>
      <c r="FL2992" s="1"/>
      <c r="FM2992" s="1"/>
      <c r="FN2992" s="1"/>
      <c r="FO2992" s="1"/>
      <c r="FP2992" s="1"/>
      <c r="FQ2992" s="1"/>
      <c r="FR2992" s="1"/>
      <c r="FS2992" s="1"/>
      <c r="FT2992" s="1"/>
      <c r="FU2992" s="1"/>
      <c r="FV2992" s="1"/>
      <c r="FW2992" s="1"/>
      <c r="FX2992" s="1"/>
      <c r="FY2992" s="1"/>
      <c r="FZ2992" s="1"/>
      <c r="GA2992" s="1"/>
      <c r="GB2992" s="1"/>
      <c r="GC2992" s="1"/>
      <c r="GD2992" s="1"/>
      <c r="GE2992" s="1"/>
      <c r="GF2992" s="1"/>
      <c r="GG2992" s="1"/>
      <c r="GH2992" s="1"/>
      <c r="GI2992" s="1"/>
      <c r="GJ2992" s="1"/>
      <c r="GK2992" s="1"/>
      <c r="GL2992" s="1"/>
      <c r="GM2992" s="1"/>
      <c r="GN2992" s="1"/>
      <c r="GO2992" s="1"/>
      <c r="GP2992" s="1"/>
      <c r="GQ2992" s="1"/>
      <c r="GR2992" s="1"/>
      <c r="GS2992" s="1"/>
      <c r="GT2992" s="1"/>
      <c r="GU2992" s="1"/>
      <c r="GV2992" s="1"/>
      <c r="GW2992" s="1"/>
      <c r="GX2992" s="1"/>
      <c r="GY2992" s="1"/>
      <c r="GZ2992" s="1"/>
      <c r="HA2992" s="1"/>
      <c r="HB2992" s="1"/>
      <c r="HC2992" s="1"/>
      <c r="HD2992" s="1"/>
      <c r="HE2992" s="1"/>
      <c r="HF2992" s="1"/>
      <c r="HG2992" s="1"/>
      <c r="HH2992" s="1"/>
      <c r="HI2992" s="1"/>
      <c r="HJ2992" s="1"/>
      <c r="HK2992" s="1"/>
      <c r="HL2992" s="1"/>
      <c r="HM2992" s="1"/>
      <c r="HN2992" s="1"/>
      <c r="HO2992" s="1"/>
      <c r="HP2992" s="1"/>
      <c r="HQ2992" s="1"/>
      <c r="HR2992" s="1"/>
      <c r="HS2992" s="1"/>
      <c r="HT2992" s="1"/>
      <c r="HU2992" s="1"/>
      <c r="HV2992" s="1"/>
      <c r="HW2992" s="1"/>
      <c r="HX2992" s="1"/>
      <c r="HY2992" s="1"/>
      <c r="HZ2992" s="1"/>
      <c r="IA2992" s="1"/>
      <c r="IB2992" s="1"/>
      <c r="IC2992" s="1"/>
      <c r="ID2992" s="1"/>
      <c r="IE2992" s="1"/>
      <c r="IF2992" s="1"/>
      <c r="IG2992" s="1"/>
      <c r="IH2992" s="1"/>
      <c r="II2992" s="1"/>
      <c r="IJ2992" s="1"/>
      <c r="IK2992" s="1"/>
      <c r="IL2992" s="1"/>
      <c r="IM2992" s="1"/>
      <c r="IN2992" s="1"/>
      <c r="IO2992" s="1"/>
      <c r="IP2992" s="1"/>
      <c r="IQ2992" s="1"/>
      <c r="IR2992" s="1"/>
      <c r="IS2992" s="1"/>
      <c r="IT2992" s="1"/>
      <c r="IU2992" s="1"/>
    </row>
    <row r="2993" spans="1:255" s="110" customFormat="1" ht="14.25" customHeight="1">
      <c r="A2993" s="148">
        <v>3549</v>
      </c>
      <c r="B2993" s="139">
        <v>20170708</v>
      </c>
      <c r="C2993" s="57" t="str">
        <f t="shared" si="330"/>
        <v>POS</v>
      </c>
      <c r="D2993" s="115">
        <f t="shared" si="333"/>
        <v>41462</v>
      </c>
      <c r="E2993" s="9" t="s">
        <v>229</v>
      </c>
      <c r="F2993" s="37" t="s">
        <v>25</v>
      </c>
      <c r="G2993" s="11" t="s">
        <v>26</v>
      </c>
      <c r="H2993" s="3"/>
      <c r="I2993" s="3"/>
      <c r="J2993" s="4" t="s">
        <v>124</v>
      </c>
      <c r="K2993" s="83" t="s">
        <v>165</v>
      </c>
      <c r="L2993" s="4" t="s">
        <v>158</v>
      </c>
      <c r="M2993" s="4"/>
      <c r="N2993" s="4"/>
      <c r="O2993" s="4" t="str">
        <f t="shared" si="334"/>
        <v>Osmia (Melanosmia) albolateralis</v>
      </c>
      <c r="P2993" s="85" t="str">
        <f t="shared" si="331"/>
        <v>Osmia albolateralis</v>
      </c>
      <c r="Q2993" s="11" t="s">
        <v>29</v>
      </c>
      <c r="R2993" s="11"/>
      <c r="S2993" s="12"/>
      <c r="T2993" s="12"/>
      <c r="U2993" s="12"/>
      <c r="V2993" s="10" t="s">
        <v>182</v>
      </c>
      <c r="W2993" s="118">
        <v>41953</v>
      </c>
      <c r="X2993" s="2"/>
      <c r="Y2993" s="129">
        <f t="shared" si="332"/>
        <v>1</v>
      </c>
      <c r="Z2993" s="110">
        <f t="shared" si="328"/>
        <v>0</v>
      </c>
      <c r="AA2993" s="1">
        <f t="shared" si="329"/>
        <v>0</v>
      </c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  <c r="DN2993" s="1"/>
      <c r="DO2993" s="1"/>
      <c r="DP2993" s="1"/>
      <c r="DQ2993" s="1"/>
      <c r="DR2993" s="1"/>
      <c r="DS2993" s="1"/>
      <c r="DT2993" s="1"/>
      <c r="DU2993" s="1"/>
      <c r="DV2993" s="1"/>
      <c r="DW2993" s="1"/>
      <c r="DX2993" s="1"/>
      <c r="DY2993" s="1"/>
      <c r="DZ2993" s="1"/>
      <c r="EA2993" s="1"/>
      <c r="EB2993" s="1"/>
      <c r="EC2993" s="1"/>
      <c r="ED2993" s="1"/>
      <c r="EE2993" s="1"/>
      <c r="EF2993" s="1"/>
      <c r="EG2993" s="1"/>
      <c r="EH2993" s="1"/>
      <c r="EI2993" s="1"/>
      <c r="EJ2993" s="1"/>
      <c r="EK2993" s="1"/>
      <c r="EL2993" s="1"/>
      <c r="EM2993" s="1"/>
      <c r="EN2993" s="1"/>
      <c r="EO2993" s="1"/>
      <c r="EP2993" s="1"/>
      <c r="EQ2993" s="1"/>
      <c r="ER2993" s="1"/>
      <c r="ES2993" s="1"/>
      <c r="ET2993" s="1"/>
      <c r="EU2993" s="1"/>
      <c r="EV2993" s="1"/>
      <c r="EW2993" s="1"/>
      <c r="EX2993" s="1"/>
      <c r="EY2993" s="1"/>
      <c r="EZ2993" s="1"/>
      <c r="FA2993" s="1"/>
      <c r="FB2993" s="1"/>
      <c r="FC2993" s="1"/>
      <c r="FD2993" s="1"/>
      <c r="FE2993" s="1"/>
      <c r="FF2993" s="1"/>
      <c r="FG2993" s="1"/>
      <c r="FH2993" s="1"/>
      <c r="FI2993" s="1"/>
      <c r="FJ2993" s="1"/>
      <c r="FK2993" s="1"/>
      <c r="FL2993" s="1"/>
      <c r="FM2993" s="1"/>
      <c r="FN2993" s="1"/>
      <c r="FO2993" s="1"/>
      <c r="FP2993" s="1"/>
      <c r="FQ2993" s="1"/>
      <c r="FR2993" s="1"/>
      <c r="FS2993" s="1"/>
      <c r="FT2993" s="1"/>
      <c r="FU2993" s="1"/>
      <c r="FV2993" s="1"/>
      <c r="FW2993" s="1"/>
      <c r="FX2993" s="1"/>
      <c r="FY2993" s="1"/>
      <c r="FZ2993" s="1"/>
      <c r="GA2993" s="1"/>
      <c r="GB2993" s="1"/>
      <c r="GC2993" s="1"/>
      <c r="GD2993" s="1"/>
      <c r="GE2993" s="1"/>
      <c r="GF2993" s="1"/>
      <c r="GG2993" s="1"/>
      <c r="GH2993" s="1"/>
      <c r="GI2993" s="1"/>
      <c r="GJ2993" s="1"/>
      <c r="GK2993" s="1"/>
      <c r="GL2993" s="1"/>
      <c r="GM2993" s="1"/>
      <c r="GN2993" s="1"/>
      <c r="GO2993" s="1"/>
      <c r="GP2993" s="1"/>
      <c r="GQ2993" s="1"/>
      <c r="GR2993" s="1"/>
      <c r="GS2993" s="1"/>
      <c r="GT2993" s="1"/>
      <c r="GU2993" s="1"/>
      <c r="GV2993" s="1"/>
      <c r="GW2993" s="1"/>
      <c r="GX2993" s="1"/>
      <c r="GY2993" s="1"/>
      <c r="GZ2993" s="1"/>
      <c r="HA2993" s="1"/>
      <c r="HB2993" s="1"/>
      <c r="HC2993" s="1"/>
      <c r="HD2993" s="1"/>
      <c r="HE2993" s="1"/>
      <c r="HF2993" s="1"/>
      <c r="HG2993" s="1"/>
      <c r="HH2993" s="1"/>
      <c r="HI2993" s="1"/>
      <c r="HJ2993" s="1"/>
      <c r="HK2993" s="1"/>
      <c r="HL2993" s="1"/>
      <c r="HM2993" s="1"/>
      <c r="HN2993" s="1"/>
      <c r="HO2993" s="1"/>
      <c r="HP2993" s="1"/>
      <c r="HQ2993" s="1"/>
      <c r="HR2993" s="1"/>
      <c r="HS2993" s="1"/>
      <c r="HT2993" s="1"/>
      <c r="HU2993" s="1"/>
      <c r="HV2993" s="1"/>
      <c r="HW2993" s="1"/>
      <c r="HX2993" s="1"/>
      <c r="HY2993" s="1"/>
      <c r="HZ2993" s="1"/>
      <c r="IA2993" s="1"/>
      <c r="IB2993" s="1"/>
      <c r="IC2993" s="1"/>
      <c r="ID2993" s="1"/>
      <c r="IE2993" s="1"/>
      <c r="IF2993" s="1"/>
      <c r="IG2993" s="1"/>
      <c r="IH2993" s="1"/>
      <c r="II2993" s="1"/>
      <c r="IJ2993" s="1"/>
      <c r="IK2993" s="1"/>
      <c r="IL2993" s="1"/>
      <c r="IM2993" s="1"/>
      <c r="IN2993" s="1"/>
      <c r="IO2993" s="1"/>
      <c r="IP2993" s="1"/>
      <c r="IQ2993" s="1"/>
      <c r="IR2993" s="1"/>
      <c r="IS2993" s="1"/>
      <c r="IT2993" s="1"/>
      <c r="IU2993" s="1"/>
    </row>
    <row r="2994" spans="1:255" s="110" customFormat="1" ht="14.25" customHeight="1">
      <c r="A2994" s="148">
        <v>3550</v>
      </c>
      <c r="B2994" s="139">
        <v>20170708</v>
      </c>
      <c r="C2994" s="57" t="str">
        <f t="shared" si="330"/>
        <v>POS</v>
      </c>
      <c r="D2994" s="115">
        <f t="shared" si="333"/>
        <v>41462</v>
      </c>
      <c r="E2994" s="9" t="s">
        <v>229</v>
      </c>
      <c r="F2994" s="37" t="s">
        <v>25</v>
      </c>
      <c r="G2994" s="11" t="s">
        <v>26</v>
      </c>
      <c r="H2994" s="3"/>
      <c r="I2994" s="3"/>
      <c r="J2994" s="4" t="s">
        <v>53</v>
      </c>
      <c r="K2994" s="84" t="s">
        <v>591</v>
      </c>
      <c r="L2994" s="4" t="s">
        <v>152</v>
      </c>
      <c r="M2994" s="4"/>
      <c r="N2994" s="4"/>
      <c r="O2994" s="4" t="str">
        <f t="shared" si="334"/>
        <v>Melissodes (Eumelissodes) microsticta</v>
      </c>
      <c r="P2994" s="85" t="str">
        <f t="shared" si="331"/>
        <v>Melissodes microsticta</v>
      </c>
      <c r="Q2994" s="11" t="s">
        <v>29</v>
      </c>
      <c r="R2994" s="11"/>
      <c r="S2994" s="12"/>
      <c r="T2994" s="12"/>
      <c r="U2994" s="12"/>
      <c r="V2994" s="10" t="s">
        <v>182</v>
      </c>
      <c r="W2994" s="118">
        <v>41957</v>
      </c>
      <c r="X2994" s="2"/>
      <c r="Y2994" s="129">
        <f t="shared" si="332"/>
        <v>1</v>
      </c>
      <c r="Z2994" s="110">
        <f t="shared" si="328"/>
        <v>0</v>
      </c>
      <c r="AA2994" s="1">
        <f t="shared" si="329"/>
        <v>0</v>
      </c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  <c r="DN2994" s="1"/>
      <c r="DO2994" s="1"/>
      <c r="DP2994" s="1"/>
      <c r="DQ2994" s="1"/>
      <c r="DR2994" s="1"/>
      <c r="DS2994" s="1"/>
      <c r="DT2994" s="1"/>
      <c r="DU2994" s="1"/>
      <c r="DV2994" s="1"/>
      <c r="DW2994" s="1"/>
      <c r="DX2994" s="1"/>
      <c r="DY2994" s="1"/>
      <c r="DZ2994" s="1"/>
      <c r="EA2994" s="1"/>
      <c r="EB2994" s="1"/>
      <c r="EC2994" s="1"/>
      <c r="ED2994" s="1"/>
      <c r="EE2994" s="1"/>
      <c r="EF2994" s="1"/>
      <c r="EG2994" s="1"/>
      <c r="EH2994" s="1"/>
      <c r="EI2994" s="1"/>
      <c r="EJ2994" s="1"/>
      <c r="EK2994" s="1"/>
      <c r="EL2994" s="1"/>
      <c r="EM2994" s="1"/>
      <c r="EN2994" s="1"/>
      <c r="EO2994" s="1"/>
      <c r="EP2994" s="1"/>
      <c r="EQ2994" s="1"/>
      <c r="ER2994" s="1"/>
      <c r="ES2994" s="1"/>
      <c r="ET2994" s="1"/>
      <c r="EU2994" s="1"/>
      <c r="EV2994" s="1"/>
      <c r="EW2994" s="1"/>
      <c r="EX2994" s="1"/>
      <c r="EY2994" s="1"/>
      <c r="EZ2994" s="1"/>
      <c r="FA2994" s="1"/>
      <c r="FB2994" s="1"/>
      <c r="FC2994" s="1"/>
      <c r="FD2994" s="1"/>
      <c r="FE2994" s="1"/>
      <c r="FF2994" s="1"/>
      <c r="FG2994" s="1"/>
      <c r="FH2994" s="1"/>
      <c r="FI2994" s="1"/>
      <c r="FJ2994" s="1"/>
      <c r="FK2994" s="1"/>
      <c r="FL2994" s="1"/>
      <c r="FM2994" s="1"/>
      <c r="FN2994" s="1"/>
      <c r="FO2994" s="1"/>
      <c r="FP2994" s="1"/>
      <c r="FQ2994" s="1"/>
      <c r="FR2994" s="1"/>
      <c r="FS2994" s="1"/>
      <c r="FT2994" s="1"/>
      <c r="FU2994" s="1"/>
      <c r="FV2994" s="1"/>
      <c r="FW2994" s="1"/>
      <c r="FX2994" s="1"/>
      <c r="FY2994" s="1"/>
      <c r="FZ2994" s="1"/>
      <c r="GA2994" s="1"/>
      <c r="GB2994" s="1"/>
      <c r="GC2994" s="1"/>
      <c r="GD2994" s="1"/>
      <c r="GE2994" s="1"/>
      <c r="GF2994" s="1"/>
      <c r="GG2994" s="1"/>
      <c r="GH2994" s="1"/>
      <c r="GI2994" s="1"/>
      <c r="GJ2994" s="1"/>
      <c r="GK2994" s="1"/>
      <c r="GL2994" s="1"/>
      <c r="GM2994" s="1"/>
      <c r="GN2994" s="1"/>
      <c r="GO2994" s="1"/>
      <c r="GP2994" s="1"/>
      <c r="GQ2994" s="1"/>
      <c r="GR2994" s="1"/>
      <c r="GS2994" s="1"/>
      <c r="GT2994" s="1"/>
      <c r="GU2994" s="1"/>
      <c r="GV2994" s="1"/>
      <c r="GW2994" s="1"/>
      <c r="GX2994" s="1"/>
      <c r="GY2994" s="1"/>
      <c r="GZ2994" s="1"/>
      <c r="HA2994" s="1"/>
      <c r="HB2994" s="1"/>
      <c r="HC2994" s="1"/>
      <c r="HD2994" s="1"/>
      <c r="HE2994" s="1"/>
      <c r="HF2994" s="1"/>
      <c r="HG2994" s="1"/>
      <c r="HH2994" s="1"/>
      <c r="HI2994" s="1"/>
      <c r="HJ2994" s="1"/>
      <c r="HK2994" s="1"/>
      <c r="HL2994" s="1"/>
      <c r="HM2994" s="1"/>
      <c r="HN2994" s="1"/>
      <c r="HO2994" s="1"/>
      <c r="HP2994" s="1"/>
      <c r="HQ2994" s="1"/>
      <c r="HR2994" s="1"/>
      <c r="HS2994" s="1"/>
      <c r="HT2994" s="1"/>
      <c r="HU2994" s="1"/>
      <c r="HV2994" s="1"/>
      <c r="HW2994" s="1"/>
      <c r="HX2994" s="1"/>
      <c r="HY2994" s="1"/>
      <c r="HZ2994" s="1"/>
      <c r="IA2994" s="1"/>
      <c r="IB2994" s="1"/>
      <c r="IC2994" s="1"/>
      <c r="ID2994" s="1"/>
      <c r="IE2994" s="1"/>
      <c r="IF2994" s="1"/>
      <c r="IG2994" s="1"/>
      <c r="IH2994" s="1"/>
      <c r="II2994" s="1"/>
      <c r="IJ2994" s="1"/>
      <c r="IK2994" s="1"/>
      <c r="IL2994" s="1"/>
      <c r="IM2994" s="1"/>
      <c r="IN2994" s="1"/>
      <c r="IO2994" s="1"/>
      <c r="IP2994" s="1"/>
      <c r="IQ2994" s="1"/>
      <c r="IR2994" s="1"/>
      <c r="IS2994" s="1"/>
      <c r="IT2994" s="1"/>
      <c r="IU2994" s="1"/>
    </row>
    <row r="2995" spans="1:255" s="110" customFormat="1" ht="14.25" customHeight="1">
      <c r="A2995" s="148">
        <v>3551</v>
      </c>
      <c r="B2995" s="139">
        <v>20170708</v>
      </c>
      <c r="C2995" s="57" t="str">
        <f t="shared" si="330"/>
        <v>POS</v>
      </c>
      <c r="D2995" s="115">
        <f t="shared" si="333"/>
        <v>41462</v>
      </c>
      <c r="E2995" s="9" t="s">
        <v>229</v>
      </c>
      <c r="F2995" s="37" t="s">
        <v>25</v>
      </c>
      <c r="G2995" s="11" t="s">
        <v>26</v>
      </c>
      <c r="H2995" s="3"/>
      <c r="I2995" s="3"/>
      <c r="J2995" s="4" t="s">
        <v>53</v>
      </c>
      <c r="K2995" s="84" t="s">
        <v>591</v>
      </c>
      <c r="L2995" s="4" t="s">
        <v>152</v>
      </c>
      <c r="M2995" s="4"/>
      <c r="N2995" s="4"/>
      <c r="O2995" s="4" t="str">
        <f t="shared" si="334"/>
        <v>Melissodes (Eumelissodes) microsticta</v>
      </c>
      <c r="P2995" s="85" t="str">
        <f t="shared" si="331"/>
        <v>Melissodes microsticta</v>
      </c>
      <c r="Q2995" s="11" t="s">
        <v>29</v>
      </c>
      <c r="R2995" s="11"/>
      <c r="S2995" s="12"/>
      <c r="T2995" s="12"/>
      <c r="U2995" s="12"/>
      <c r="V2995" s="10" t="s">
        <v>182</v>
      </c>
      <c r="W2995" s="118">
        <v>41957</v>
      </c>
      <c r="X2995" s="2"/>
      <c r="Y2995" s="129">
        <f t="shared" si="332"/>
        <v>1</v>
      </c>
      <c r="Z2995" s="110">
        <f t="shared" si="328"/>
        <v>0</v>
      </c>
      <c r="AA2995" s="1">
        <f t="shared" si="329"/>
        <v>0</v>
      </c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  <c r="DN2995" s="1"/>
      <c r="DO2995" s="1"/>
      <c r="DP2995" s="1"/>
      <c r="DQ2995" s="1"/>
      <c r="DR2995" s="1"/>
      <c r="DS2995" s="1"/>
      <c r="DT2995" s="1"/>
      <c r="DU2995" s="1"/>
      <c r="DV2995" s="1"/>
      <c r="DW2995" s="1"/>
      <c r="DX2995" s="1"/>
      <c r="DY2995" s="1"/>
      <c r="DZ2995" s="1"/>
      <c r="EA2995" s="1"/>
      <c r="EB2995" s="1"/>
      <c r="EC2995" s="1"/>
      <c r="ED2995" s="1"/>
      <c r="EE2995" s="1"/>
      <c r="EF2995" s="1"/>
      <c r="EG2995" s="1"/>
      <c r="EH2995" s="1"/>
      <c r="EI2995" s="1"/>
      <c r="EJ2995" s="1"/>
      <c r="EK2995" s="1"/>
      <c r="EL2995" s="1"/>
      <c r="EM2995" s="1"/>
      <c r="EN2995" s="1"/>
      <c r="EO2995" s="1"/>
      <c r="EP2995" s="1"/>
      <c r="EQ2995" s="1"/>
      <c r="ER2995" s="1"/>
      <c r="ES2995" s="1"/>
      <c r="ET2995" s="1"/>
      <c r="EU2995" s="1"/>
      <c r="EV2995" s="1"/>
      <c r="EW2995" s="1"/>
      <c r="EX2995" s="1"/>
      <c r="EY2995" s="1"/>
      <c r="EZ2995" s="1"/>
      <c r="FA2995" s="1"/>
      <c r="FB2995" s="1"/>
      <c r="FC2995" s="1"/>
      <c r="FD2995" s="1"/>
      <c r="FE2995" s="1"/>
      <c r="FF2995" s="1"/>
      <c r="FG2995" s="1"/>
      <c r="FH2995" s="1"/>
      <c r="FI2995" s="1"/>
      <c r="FJ2995" s="1"/>
      <c r="FK2995" s="1"/>
      <c r="FL2995" s="1"/>
      <c r="FM2995" s="1"/>
      <c r="FN2995" s="1"/>
      <c r="FO2995" s="1"/>
      <c r="FP2995" s="1"/>
      <c r="FQ2995" s="1"/>
      <c r="FR2995" s="1"/>
      <c r="FS2995" s="1"/>
      <c r="FT2995" s="1"/>
      <c r="FU2995" s="1"/>
      <c r="FV2995" s="1"/>
      <c r="FW2995" s="1"/>
      <c r="FX2995" s="1"/>
      <c r="FY2995" s="1"/>
      <c r="FZ2995" s="1"/>
      <c r="GA2995" s="1"/>
      <c r="GB2995" s="1"/>
      <c r="GC2995" s="1"/>
      <c r="GD2995" s="1"/>
      <c r="GE2995" s="1"/>
      <c r="GF2995" s="1"/>
      <c r="GG2995" s="1"/>
      <c r="GH2995" s="1"/>
      <c r="GI2995" s="1"/>
      <c r="GJ2995" s="1"/>
      <c r="GK2995" s="1"/>
      <c r="GL2995" s="1"/>
      <c r="GM2995" s="1"/>
      <c r="GN2995" s="1"/>
      <c r="GO2995" s="1"/>
      <c r="GP2995" s="1"/>
      <c r="GQ2995" s="1"/>
      <c r="GR2995" s="1"/>
      <c r="GS2995" s="1"/>
      <c r="GT2995" s="1"/>
      <c r="GU2995" s="1"/>
      <c r="GV2995" s="1"/>
      <c r="GW2995" s="1"/>
      <c r="GX2995" s="1"/>
      <c r="GY2995" s="1"/>
      <c r="GZ2995" s="1"/>
      <c r="HA2995" s="1"/>
      <c r="HB2995" s="1"/>
      <c r="HC2995" s="1"/>
      <c r="HD2995" s="1"/>
      <c r="HE2995" s="1"/>
      <c r="HF2995" s="1"/>
      <c r="HG2995" s="1"/>
      <c r="HH2995" s="1"/>
      <c r="HI2995" s="1"/>
      <c r="HJ2995" s="1"/>
      <c r="HK2995" s="1"/>
      <c r="HL2995" s="1"/>
      <c r="HM2995" s="1"/>
      <c r="HN2995" s="1"/>
      <c r="HO2995" s="1"/>
      <c r="HP2995" s="1"/>
      <c r="HQ2995" s="1"/>
      <c r="HR2995" s="1"/>
      <c r="HS2995" s="1"/>
      <c r="HT2995" s="1"/>
      <c r="HU2995" s="1"/>
      <c r="HV2995" s="1"/>
      <c r="HW2995" s="1"/>
      <c r="HX2995" s="1"/>
      <c r="HY2995" s="1"/>
      <c r="HZ2995" s="1"/>
      <c r="IA2995" s="1"/>
      <c r="IB2995" s="1"/>
      <c r="IC2995" s="1"/>
      <c r="ID2995" s="1"/>
      <c r="IE2995" s="1"/>
      <c r="IF2995" s="1"/>
      <c r="IG2995" s="1"/>
      <c r="IH2995" s="1"/>
      <c r="II2995" s="1"/>
      <c r="IJ2995" s="1"/>
      <c r="IK2995" s="1"/>
      <c r="IL2995" s="1"/>
      <c r="IM2995" s="1"/>
      <c r="IN2995" s="1"/>
      <c r="IO2995" s="1"/>
      <c r="IP2995" s="1"/>
      <c r="IQ2995" s="1"/>
      <c r="IR2995" s="1"/>
      <c r="IS2995" s="1"/>
      <c r="IT2995" s="1"/>
      <c r="IU2995" s="1"/>
    </row>
    <row r="2996" spans="1:255" s="110" customFormat="1" ht="14.25" customHeight="1">
      <c r="A2996" s="148">
        <v>3552</v>
      </c>
      <c r="B2996" s="139">
        <v>20170708</v>
      </c>
      <c r="C2996" s="57" t="str">
        <f t="shared" si="330"/>
        <v>POS</v>
      </c>
      <c r="D2996" s="115">
        <f t="shared" si="333"/>
        <v>41462</v>
      </c>
      <c r="E2996" s="9" t="s">
        <v>229</v>
      </c>
      <c r="F2996" s="37" t="s">
        <v>25</v>
      </c>
      <c r="G2996" s="11" t="s">
        <v>26</v>
      </c>
      <c r="H2996" s="3"/>
      <c r="I2996" s="3"/>
      <c r="J2996" s="4" t="s">
        <v>201</v>
      </c>
      <c r="K2996" s="4"/>
      <c r="L2996" s="4" t="s">
        <v>616</v>
      </c>
      <c r="M2996" s="4"/>
      <c r="N2996" s="4"/>
      <c r="O2996" s="4" t="str">
        <f t="shared" si="334"/>
        <v>Sphecodes msp. BS0001</v>
      </c>
      <c r="P2996" s="85" t="str">
        <f t="shared" si="331"/>
        <v>Sphecodes msp. BS0001</v>
      </c>
      <c r="Q2996" s="11" t="s">
        <v>29</v>
      </c>
      <c r="R2996" s="11"/>
      <c r="S2996" s="12"/>
      <c r="T2996" s="12" t="s">
        <v>1379</v>
      </c>
      <c r="U2996" s="12"/>
      <c r="V2996" s="10" t="s">
        <v>182</v>
      </c>
      <c r="W2996" s="118">
        <v>42053</v>
      </c>
      <c r="X2996" s="2" t="s">
        <v>625</v>
      </c>
      <c r="Y2996" s="129">
        <f t="shared" si="332"/>
        <v>1</v>
      </c>
      <c r="Z2996" s="110">
        <f t="shared" si="328"/>
        <v>1</v>
      </c>
      <c r="AA2996" s="1">
        <f t="shared" si="329"/>
        <v>0</v>
      </c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  <c r="DN2996" s="1"/>
      <c r="DO2996" s="1"/>
      <c r="DP2996" s="1"/>
      <c r="DQ2996" s="1"/>
      <c r="DR2996" s="1"/>
      <c r="DS2996" s="1"/>
      <c r="DT2996" s="1"/>
      <c r="DU2996" s="1"/>
      <c r="DV2996" s="1"/>
      <c r="DW2996" s="1"/>
      <c r="DX2996" s="1"/>
      <c r="DY2996" s="1"/>
      <c r="DZ2996" s="1"/>
      <c r="EA2996" s="1"/>
      <c r="EB2996" s="1"/>
      <c r="EC2996" s="1"/>
      <c r="ED2996" s="1"/>
      <c r="EE2996" s="1"/>
      <c r="EF2996" s="1"/>
      <c r="EG2996" s="1"/>
      <c r="EH2996" s="1"/>
      <c r="EI2996" s="1"/>
      <c r="EJ2996" s="1"/>
      <c r="EK2996" s="1"/>
      <c r="EL2996" s="1"/>
      <c r="EM2996" s="1"/>
      <c r="EN2996" s="1"/>
      <c r="EO2996" s="1"/>
      <c r="EP2996" s="1"/>
      <c r="EQ2996" s="1"/>
      <c r="ER2996" s="1"/>
      <c r="ES2996" s="1"/>
      <c r="ET2996" s="1"/>
      <c r="EU2996" s="1"/>
      <c r="EV2996" s="1"/>
      <c r="EW2996" s="1"/>
      <c r="EX2996" s="1"/>
      <c r="EY2996" s="1"/>
      <c r="EZ2996" s="1"/>
      <c r="FA2996" s="1"/>
      <c r="FB2996" s="1"/>
      <c r="FC2996" s="1"/>
      <c r="FD2996" s="1"/>
      <c r="FE2996" s="1"/>
      <c r="FF2996" s="1"/>
      <c r="FG2996" s="1"/>
      <c r="FH2996" s="1"/>
      <c r="FI2996" s="1"/>
      <c r="FJ2996" s="1"/>
      <c r="FK2996" s="1"/>
      <c r="FL2996" s="1"/>
      <c r="FM2996" s="1"/>
      <c r="FN2996" s="1"/>
      <c r="FO2996" s="1"/>
      <c r="FP2996" s="1"/>
      <c r="FQ2996" s="1"/>
      <c r="FR2996" s="1"/>
      <c r="FS2996" s="1"/>
      <c r="FT2996" s="1"/>
      <c r="FU2996" s="1"/>
      <c r="FV2996" s="1"/>
      <c r="FW2996" s="1"/>
      <c r="FX2996" s="1"/>
      <c r="FY2996" s="1"/>
      <c r="FZ2996" s="1"/>
      <c r="GA2996" s="1"/>
      <c r="GB2996" s="1"/>
      <c r="GC2996" s="1"/>
      <c r="GD2996" s="1"/>
      <c r="GE2996" s="1"/>
      <c r="GF2996" s="1"/>
      <c r="GG2996" s="1"/>
      <c r="GH2996" s="1"/>
      <c r="GI2996" s="1"/>
      <c r="GJ2996" s="1"/>
      <c r="GK2996" s="1"/>
      <c r="GL2996" s="1"/>
      <c r="GM2996" s="1"/>
      <c r="GN2996" s="1"/>
      <c r="GO2996" s="1"/>
      <c r="GP2996" s="1"/>
      <c r="GQ2996" s="1"/>
      <c r="GR2996" s="1"/>
      <c r="GS2996" s="1"/>
      <c r="GT2996" s="1"/>
      <c r="GU2996" s="1"/>
      <c r="GV2996" s="1"/>
      <c r="GW2996" s="1"/>
      <c r="GX2996" s="1"/>
      <c r="GY2996" s="1"/>
      <c r="GZ2996" s="1"/>
      <c r="HA2996" s="1"/>
      <c r="HB2996" s="1"/>
      <c r="HC2996" s="1"/>
      <c r="HD2996" s="1"/>
      <c r="HE2996" s="1"/>
      <c r="HF2996" s="1"/>
      <c r="HG2996" s="1"/>
      <c r="HH2996" s="1"/>
      <c r="HI2996" s="1"/>
      <c r="HJ2996" s="1"/>
      <c r="HK2996" s="1"/>
      <c r="HL2996" s="1"/>
      <c r="HM2996" s="1"/>
      <c r="HN2996" s="1"/>
      <c r="HO2996" s="1"/>
      <c r="HP2996" s="1"/>
      <c r="HQ2996" s="1"/>
      <c r="HR2996" s="1"/>
      <c r="HS2996" s="1"/>
      <c r="HT2996" s="1"/>
      <c r="HU2996" s="1"/>
      <c r="HV2996" s="1"/>
      <c r="HW2996" s="1"/>
      <c r="HX2996" s="1"/>
      <c r="HY2996" s="1"/>
      <c r="HZ2996" s="1"/>
      <c r="IA2996" s="1"/>
      <c r="IB2996" s="1"/>
      <c r="IC2996" s="1"/>
      <c r="ID2996" s="1"/>
      <c r="IE2996" s="1"/>
      <c r="IF2996" s="1"/>
      <c r="IG2996" s="1"/>
      <c r="IH2996" s="1"/>
      <c r="II2996" s="1"/>
      <c r="IJ2996" s="1"/>
      <c r="IK2996" s="1"/>
      <c r="IL2996" s="1"/>
      <c r="IM2996" s="1"/>
      <c r="IN2996" s="1"/>
      <c r="IO2996" s="1"/>
      <c r="IP2996" s="1"/>
      <c r="IQ2996" s="1"/>
      <c r="IR2996" s="1"/>
      <c r="IS2996" s="1"/>
      <c r="IT2996" s="1"/>
      <c r="IU2996" s="1"/>
    </row>
    <row r="2997" spans="1:255" s="110" customFormat="1" ht="14.25" customHeight="1">
      <c r="A2997" s="148">
        <v>3553</v>
      </c>
      <c r="B2997" s="139">
        <v>20170708</v>
      </c>
      <c r="C2997" s="57" t="str">
        <f t="shared" si="330"/>
        <v>POS</v>
      </c>
      <c r="D2997" s="115">
        <f t="shared" si="333"/>
        <v>41462</v>
      </c>
      <c r="E2997" s="9" t="s">
        <v>229</v>
      </c>
      <c r="F2997" s="37" t="s">
        <v>25</v>
      </c>
      <c r="G2997" s="11" t="s">
        <v>26</v>
      </c>
      <c r="H2997" s="3"/>
      <c r="I2997" s="3"/>
      <c r="J2997" s="4" t="s">
        <v>201</v>
      </c>
      <c r="K2997" s="4"/>
      <c r="L2997" s="4" t="s">
        <v>622</v>
      </c>
      <c r="M2997" s="4"/>
      <c r="N2997" s="4"/>
      <c r="O2997" s="4" t="str">
        <f t="shared" si="334"/>
        <v>Sphecodes msp. BS0002</v>
      </c>
      <c r="P2997" s="85" t="str">
        <f t="shared" si="331"/>
        <v>Sphecodes msp. BS0002</v>
      </c>
      <c r="Q2997" s="11" t="s">
        <v>29</v>
      </c>
      <c r="R2997" s="11"/>
      <c r="S2997" s="12"/>
      <c r="T2997" s="12" t="s">
        <v>1379</v>
      </c>
      <c r="U2997" s="12"/>
      <c r="V2997" s="10" t="s">
        <v>182</v>
      </c>
      <c r="W2997" s="118">
        <v>42053</v>
      </c>
      <c r="X2997" s="2"/>
      <c r="Y2997" s="129">
        <f t="shared" si="332"/>
        <v>1</v>
      </c>
      <c r="Z2997" s="110">
        <f t="shared" si="328"/>
        <v>0</v>
      </c>
      <c r="AA2997" s="1">
        <f t="shared" si="329"/>
        <v>0</v>
      </c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  <c r="DN2997" s="1"/>
      <c r="DO2997" s="1"/>
      <c r="DP2997" s="1"/>
      <c r="DQ2997" s="1"/>
      <c r="DR2997" s="1"/>
      <c r="DS2997" s="1"/>
      <c r="DT2997" s="1"/>
      <c r="DU2997" s="1"/>
      <c r="DV2997" s="1"/>
      <c r="DW2997" s="1"/>
      <c r="DX2997" s="1"/>
      <c r="DY2997" s="1"/>
      <c r="DZ2997" s="1"/>
      <c r="EA2997" s="1"/>
      <c r="EB2997" s="1"/>
      <c r="EC2997" s="1"/>
      <c r="ED2997" s="1"/>
      <c r="EE2997" s="1"/>
      <c r="EF2997" s="1"/>
      <c r="EG2997" s="1"/>
      <c r="EH2997" s="1"/>
      <c r="EI2997" s="1"/>
      <c r="EJ2997" s="1"/>
      <c r="EK2997" s="1"/>
      <c r="EL2997" s="1"/>
      <c r="EM2997" s="1"/>
      <c r="EN2997" s="1"/>
      <c r="EO2997" s="1"/>
      <c r="EP2997" s="1"/>
      <c r="EQ2997" s="1"/>
      <c r="ER2997" s="1"/>
      <c r="ES2997" s="1"/>
      <c r="ET2997" s="1"/>
      <c r="EU2997" s="1"/>
      <c r="EV2997" s="1"/>
      <c r="EW2997" s="1"/>
      <c r="EX2997" s="1"/>
      <c r="EY2997" s="1"/>
      <c r="EZ2997" s="1"/>
      <c r="FA2997" s="1"/>
      <c r="FB2997" s="1"/>
      <c r="FC2997" s="1"/>
      <c r="FD2997" s="1"/>
      <c r="FE2997" s="1"/>
      <c r="FF2997" s="1"/>
      <c r="FG2997" s="1"/>
      <c r="FH2997" s="1"/>
      <c r="FI2997" s="1"/>
      <c r="FJ2997" s="1"/>
      <c r="FK2997" s="1"/>
      <c r="FL2997" s="1"/>
      <c r="FM2997" s="1"/>
      <c r="FN2997" s="1"/>
      <c r="FO2997" s="1"/>
      <c r="FP2997" s="1"/>
      <c r="FQ2997" s="1"/>
      <c r="FR2997" s="1"/>
      <c r="FS2997" s="1"/>
      <c r="FT2997" s="1"/>
      <c r="FU2997" s="1"/>
      <c r="FV2997" s="1"/>
      <c r="FW2997" s="1"/>
      <c r="FX2997" s="1"/>
      <c r="FY2997" s="1"/>
      <c r="FZ2997" s="1"/>
      <c r="GA2997" s="1"/>
      <c r="GB2997" s="1"/>
      <c r="GC2997" s="1"/>
      <c r="GD2997" s="1"/>
      <c r="GE2997" s="1"/>
      <c r="GF2997" s="1"/>
      <c r="GG2997" s="1"/>
      <c r="GH2997" s="1"/>
      <c r="GI2997" s="1"/>
      <c r="GJ2997" s="1"/>
      <c r="GK2997" s="1"/>
      <c r="GL2997" s="1"/>
      <c r="GM2997" s="1"/>
      <c r="GN2997" s="1"/>
      <c r="GO2997" s="1"/>
      <c r="GP2997" s="1"/>
      <c r="GQ2997" s="1"/>
      <c r="GR2997" s="1"/>
      <c r="GS2997" s="1"/>
      <c r="GT2997" s="1"/>
      <c r="GU2997" s="1"/>
      <c r="GV2997" s="1"/>
      <c r="GW2997" s="1"/>
      <c r="GX2997" s="1"/>
      <c r="GY2997" s="1"/>
      <c r="GZ2997" s="1"/>
      <c r="HA2997" s="1"/>
      <c r="HB2997" s="1"/>
      <c r="HC2997" s="1"/>
      <c r="HD2997" s="1"/>
      <c r="HE2997" s="1"/>
      <c r="HF2997" s="1"/>
      <c r="HG2997" s="1"/>
      <c r="HH2997" s="1"/>
      <c r="HI2997" s="1"/>
      <c r="HJ2997" s="1"/>
      <c r="HK2997" s="1"/>
      <c r="HL2997" s="1"/>
      <c r="HM2997" s="1"/>
      <c r="HN2997" s="1"/>
      <c r="HO2997" s="1"/>
      <c r="HP2997" s="1"/>
      <c r="HQ2997" s="1"/>
      <c r="HR2997" s="1"/>
      <c r="HS2997" s="1"/>
      <c r="HT2997" s="1"/>
      <c r="HU2997" s="1"/>
      <c r="HV2997" s="1"/>
      <c r="HW2997" s="1"/>
      <c r="HX2997" s="1"/>
      <c r="HY2997" s="1"/>
      <c r="HZ2997" s="1"/>
      <c r="IA2997" s="1"/>
      <c r="IB2997" s="1"/>
      <c r="IC2997" s="1"/>
      <c r="ID2997" s="1"/>
      <c r="IE2997" s="1"/>
      <c r="IF2997" s="1"/>
      <c r="IG2997" s="1"/>
      <c r="IH2997" s="1"/>
      <c r="II2997" s="1"/>
      <c r="IJ2997" s="1"/>
      <c r="IK2997" s="1"/>
      <c r="IL2997" s="1"/>
      <c r="IM2997" s="1"/>
      <c r="IN2997" s="1"/>
      <c r="IO2997" s="1"/>
      <c r="IP2997" s="1"/>
      <c r="IQ2997" s="1"/>
      <c r="IR2997" s="1"/>
      <c r="IS2997" s="1"/>
      <c r="IT2997" s="1"/>
      <c r="IU2997" s="1"/>
    </row>
    <row r="2998" spans="1:255" s="110" customFormat="1" ht="14.25" customHeight="1">
      <c r="A2998" s="148">
        <v>3554</v>
      </c>
      <c r="B2998" s="139">
        <v>20170708</v>
      </c>
      <c r="C2998" s="57" t="str">
        <f t="shared" si="330"/>
        <v>POS</v>
      </c>
      <c r="D2998" s="115">
        <f t="shared" si="333"/>
        <v>41462</v>
      </c>
      <c r="E2998" s="9" t="s">
        <v>229</v>
      </c>
      <c r="F2998" s="37" t="s">
        <v>25</v>
      </c>
      <c r="G2998" s="11" t="s">
        <v>26</v>
      </c>
      <c r="H2998" s="3"/>
      <c r="I2998" s="3"/>
      <c r="J2998" s="4" t="s">
        <v>201</v>
      </c>
      <c r="K2998" s="4"/>
      <c r="L2998" s="4" t="s">
        <v>609</v>
      </c>
      <c r="M2998" s="4"/>
      <c r="N2998" s="4"/>
      <c r="O2998" s="4" t="str">
        <f t="shared" si="334"/>
        <v>Sphecodes msp. BS0003</v>
      </c>
      <c r="P2998" s="85" t="str">
        <f t="shared" si="331"/>
        <v>Sphecodes msp. BS0003</v>
      </c>
      <c r="Q2998" s="11" t="s">
        <v>29</v>
      </c>
      <c r="R2998" s="11"/>
      <c r="S2998" s="12"/>
      <c r="T2998" s="12" t="s">
        <v>1379</v>
      </c>
      <c r="U2998" s="12"/>
      <c r="V2998" s="10" t="s">
        <v>182</v>
      </c>
      <c r="W2998" s="118">
        <v>42053</v>
      </c>
      <c r="X2998" s="2"/>
      <c r="Y2998" s="129">
        <f t="shared" si="332"/>
        <v>1</v>
      </c>
      <c r="Z2998" s="110">
        <f t="shared" si="328"/>
        <v>0</v>
      </c>
      <c r="AA2998" s="1">
        <f t="shared" si="329"/>
        <v>0</v>
      </c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  <c r="DN2998" s="1"/>
      <c r="DO2998" s="1"/>
      <c r="DP2998" s="1"/>
      <c r="DQ2998" s="1"/>
      <c r="DR2998" s="1"/>
      <c r="DS2998" s="1"/>
      <c r="DT2998" s="1"/>
      <c r="DU2998" s="1"/>
      <c r="DV2998" s="1"/>
      <c r="DW2998" s="1"/>
      <c r="DX2998" s="1"/>
      <c r="DY2998" s="1"/>
      <c r="DZ2998" s="1"/>
      <c r="EA2998" s="1"/>
      <c r="EB2998" s="1"/>
      <c r="EC2998" s="1"/>
      <c r="ED2998" s="1"/>
      <c r="EE2998" s="1"/>
      <c r="EF2998" s="1"/>
      <c r="EG2998" s="1"/>
      <c r="EH2998" s="1"/>
      <c r="EI2998" s="1"/>
      <c r="EJ2998" s="1"/>
      <c r="EK2998" s="1"/>
      <c r="EL2998" s="1"/>
      <c r="EM2998" s="1"/>
      <c r="EN2998" s="1"/>
      <c r="EO2998" s="1"/>
      <c r="EP2998" s="1"/>
      <c r="EQ2998" s="1"/>
      <c r="ER2998" s="1"/>
      <c r="ES2998" s="1"/>
      <c r="ET2998" s="1"/>
      <c r="EU2998" s="1"/>
      <c r="EV2998" s="1"/>
      <c r="EW2998" s="1"/>
      <c r="EX2998" s="1"/>
      <c r="EY2998" s="1"/>
      <c r="EZ2998" s="1"/>
      <c r="FA2998" s="1"/>
      <c r="FB2998" s="1"/>
      <c r="FC2998" s="1"/>
      <c r="FD2998" s="1"/>
      <c r="FE2998" s="1"/>
      <c r="FF2998" s="1"/>
      <c r="FG2998" s="1"/>
      <c r="FH2998" s="1"/>
      <c r="FI2998" s="1"/>
      <c r="FJ2998" s="1"/>
      <c r="FK2998" s="1"/>
      <c r="FL2998" s="1"/>
      <c r="FM2998" s="1"/>
      <c r="FN2998" s="1"/>
      <c r="FO2998" s="1"/>
      <c r="FP2998" s="1"/>
      <c r="FQ2998" s="1"/>
      <c r="FR2998" s="1"/>
      <c r="FS2998" s="1"/>
      <c r="FT2998" s="1"/>
      <c r="FU2998" s="1"/>
      <c r="FV2998" s="1"/>
      <c r="FW2998" s="1"/>
      <c r="FX2998" s="1"/>
      <c r="FY2998" s="1"/>
      <c r="FZ2998" s="1"/>
      <c r="GA2998" s="1"/>
      <c r="GB2998" s="1"/>
      <c r="GC2998" s="1"/>
      <c r="GD2998" s="1"/>
      <c r="GE2998" s="1"/>
      <c r="GF2998" s="1"/>
      <c r="GG2998" s="1"/>
      <c r="GH2998" s="1"/>
      <c r="GI2998" s="1"/>
      <c r="GJ2998" s="1"/>
      <c r="GK2998" s="1"/>
      <c r="GL2998" s="1"/>
      <c r="GM2998" s="1"/>
      <c r="GN2998" s="1"/>
      <c r="GO2998" s="1"/>
      <c r="GP2998" s="1"/>
      <c r="GQ2998" s="1"/>
      <c r="GR2998" s="1"/>
      <c r="GS2998" s="1"/>
      <c r="GT2998" s="1"/>
      <c r="GU2998" s="1"/>
      <c r="GV2998" s="1"/>
      <c r="GW2998" s="1"/>
      <c r="GX2998" s="1"/>
      <c r="GY2998" s="1"/>
      <c r="GZ2998" s="1"/>
      <c r="HA2998" s="1"/>
      <c r="HB2998" s="1"/>
      <c r="HC2998" s="1"/>
      <c r="HD2998" s="1"/>
      <c r="HE2998" s="1"/>
      <c r="HF2998" s="1"/>
      <c r="HG2998" s="1"/>
      <c r="HH2998" s="1"/>
      <c r="HI2998" s="1"/>
      <c r="HJ2998" s="1"/>
      <c r="HK2998" s="1"/>
      <c r="HL2998" s="1"/>
      <c r="HM2998" s="1"/>
      <c r="HN2998" s="1"/>
      <c r="HO2998" s="1"/>
      <c r="HP2998" s="1"/>
      <c r="HQ2998" s="1"/>
      <c r="HR2998" s="1"/>
      <c r="HS2998" s="1"/>
      <c r="HT2998" s="1"/>
      <c r="HU2998" s="1"/>
      <c r="HV2998" s="1"/>
      <c r="HW2998" s="1"/>
      <c r="HX2998" s="1"/>
      <c r="HY2998" s="1"/>
      <c r="HZ2998" s="1"/>
      <c r="IA2998" s="1"/>
      <c r="IB2998" s="1"/>
      <c r="IC2998" s="1"/>
      <c r="ID2998" s="1"/>
      <c r="IE2998" s="1"/>
      <c r="IF2998" s="1"/>
      <c r="IG2998" s="1"/>
      <c r="IH2998" s="1"/>
      <c r="II2998" s="1"/>
      <c r="IJ2998" s="1"/>
      <c r="IK2998" s="1"/>
      <c r="IL2998" s="1"/>
      <c r="IM2998" s="1"/>
      <c r="IN2998" s="1"/>
      <c r="IO2998" s="1"/>
      <c r="IP2998" s="1"/>
      <c r="IQ2998" s="1"/>
      <c r="IR2998" s="1"/>
      <c r="IS2998" s="1"/>
      <c r="IT2998" s="1"/>
      <c r="IU2998" s="1"/>
    </row>
    <row r="2999" spans="1:255" s="110" customFormat="1" ht="14.25" customHeight="1">
      <c r="A2999" s="148">
        <v>3555</v>
      </c>
      <c r="B2999" s="139">
        <v>20170708</v>
      </c>
      <c r="C2999" s="57" t="str">
        <f t="shared" si="330"/>
        <v>POS</v>
      </c>
      <c r="D2999" s="115">
        <f t="shared" si="333"/>
        <v>41462</v>
      </c>
      <c r="E2999" s="9" t="s">
        <v>229</v>
      </c>
      <c r="F2999" s="37" t="s">
        <v>25</v>
      </c>
      <c r="G2999" s="11" t="s">
        <v>26</v>
      </c>
      <c r="H2999" s="3"/>
      <c r="I2999" s="3"/>
      <c r="J2999" s="4" t="s">
        <v>51</v>
      </c>
      <c r="K2999" s="84" t="s">
        <v>582</v>
      </c>
      <c r="L2999" s="4" t="s">
        <v>52</v>
      </c>
      <c r="M2999" s="4"/>
      <c r="N2999" s="4"/>
      <c r="O2999" s="4" t="str">
        <f t="shared" si="334"/>
        <v>Halictus (Seladonia) tripartitus</v>
      </c>
      <c r="P2999" s="85" t="str">
        <f t="shared" si="331"/>
        <v>Halictus tripartitus</v>
      </c>
      <c r="Q2999" s="11" t="s">
        <v>29</v>
      </c>
      <c r="R2999" s="11"/>
      <c r="S2999" s="12"/>
      <c r="T2999" s="12"/>
      <c r="U2999" s="12"/>
      <c r="V2999" s="10" t="s">
        <v>182</v>
      </c>
      <c r="W2999" s="118">
        <v>41982</v>
      </c>
      <c r="X2999" s="2"/>
      <c r="Y2999" s="129">
        <f t="shared" si="332"/>
        <v>1</v>
      </c>
      <c r="Z2999" s="110">
        <f t="shared" si="328"/>
        <v>0</v>
      </c>
      <c r="AA2999" s="1">
        <f t="shared" si="329"/>
        <v>0</v>
      </c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  <c r="DN2999" s="1"/>
      <c r="DO2999" s="1"/>
      <c r="DP2999" s="1"/>
      <c r="DQ2999" s="1"/>
      <c r="DR2999" s="1"/>
      <c r="DS2999" s="1"/>
      <c r="DT2999" s="1"/>
      <c r="DU2999" s="1"/>
      <c r="DV2999" s="1"/>
      <c r="DW2999" s="1"/>
      <c r="DX2999" s="1"/>
      <c r="DY2999" s="1"/>
      <c r="DZ2999" s="1"/>
      <c r="EA2999" s="1"/>
      <c r="EB2999" s="1"/>
      <c r="EC2999" s="1"/>
      <c r="ED2999" s="1"/>
      <c r="EE2999" s="1"/>
      <c r="EF2999" s="1"/>
      <c r="EG2999" s="1"/>
      <c r="EH2999" s="1"/>
      <c r="EI2999" s="1"/>
      <c r="EJ2999" s="1"/>
      <c r="EK2999" s="1"/>
      <c r="EL2999" s="1"/>
      <c r="EM2999" s="1"/>
      <c r="EN2999" s="1"/>
      <c r="EO2999" s="1"/>
      <c r="EP2999" s="1"/>
      <c r="EQ2999" s="1"/>
      <c r="ER2999" s="1"/>
      <c r="ES2999" s="1"/>
      <c r="ET2999" s="1"/>
      <c r="EU2999" s="1"/>
      <c r="EV2999" s="1"/>
      <c r="EW2999" s="1"/>
      <c r="EX2999" s="1"/>
      <c r="EY2999" s="1"/>
      <c r="EZ2999" s="1"/>
      <c r="FA2999" s="1"/>
      <c r="FB2999" s="1"/>
      <c r="FC2999" s="1"/>
      <c r="FD2999" s="1"/>
      <c r="FE2999" s="1"/>
      <c r="FF2999" s="1"/>
      <c r="FG2999" s="1"/>
      <c r="FH2999" s="1"/>
      <c r="FI2999" s="1"/>
      <c r="FJ2999" s="1"/>
      <c r="FK2999" s="1"/>
      <c r="FL2999" s="1"/>
      <c r="FM2999" s="1"/>
      <c r="FN2999" s="1"/>
      <c r="FO2999" s="1"/>
      <c r="FP2999" s="1"/>
      <c r="FQ2999" s="1"/>
      <c r="FR2999" s="1"/>
      <c r="FS2999" s="1"/>
      <c r="FT2999" s="1"/>
      <c r="FU2999" s="1"/>
      <c r="FV2999" s="1"/>
      <c r="FW2999" s="1"/>
      <c r="FX2999" s="1"/>
      <c r="FY2999" s="1"/>
      <c r="FZ2999" s="1"/>
      <c r="GA2999" s="1"/>
      <c r="GB2999" s="1"/>
      <c r="GC2999" s="1"/>
      <c r="GD2999" s="1"/>
      <c r="GE2999" s="1"/>
      <c r="GF2999" s="1"/>
      <c r="GG2999" s="1"/>
      <c r="GH2999" s="1"/>
      <c r="GI2999" s="1"/>
      <c r="GJ2999" s="1"/>
      <c r="GK2999" s="1"/>
      <c r="GL2999" s="1"/>
      <c r="GM2999" s="1"/>
      <c r="GN2999" s="1"/>
      <c r="GO2999" s="1"/>
      <c r="GP2999" s="1"/>
      <c r="GQ2999" s="1"/>
      <c r="GR2999" s="1"/>
      <c r="GS2999" s="1"/>
      <c r="GT2999" s="1"/>
      <c r="GU2999" s="1"/>
      <c r="GV2999" s="1"/>
      <c r="GW2999" s="1"/>
      <c r="GX2999" s="1"/>
      <c r="GY2999" s="1"/>
      <c r="GZ2999" s="1"/>
      <c r="HA2999" s="1"/>
      <c r="HB2999" s="1"/>
      <c r="HC2999" s="1"/>
      <c r="HD2999" s="1"/>
      <c r="HE2999" s="1"/>
      <c r="HF2999" s="1"/>
      <c r="HG2999" s="1"/>
      <c r="HH2999" s="1"/>
      <c r="HI2999" s="1"/>
      <c r="HJ2999" s="1"/>
      <c r="HK2999" s="1"/>
      <c r="HL2999" s="1"/>
      <c r="HM2999" s="1"/>
      <c r="HN2999" s="1"/>
      <c r="HO2999" s="1"/>
      <c r="HP2999" s="1"/>
      <c r="HQ2999" s="1"/>
      <c r="HR2999" s="1"/>
      <c r="HS2999" s="1"/>
      <c r="HT2999" s="1"/>
      <c r="HU2999" s="1"/>
      <c r="HV2999" s="1"/>
      <c r="HW2999" s="1"/>
      <c r="HX2999" s="1"/>
      <c r="HY2999" s="1"/>
      <c r="HZ2999" s="1"/>
      <c r="IA2999" s="1"/>
      <c r="IB2999" s="1"/>
      <c r="IC2999" s="1"/>
      <c r="ID2999" s="1"/>
      <c r="IE2999" s="1"/>
      <c r="IF2999" s="1"/>
      <c r="IG2999" s="1"/>
      <c r="IH2999" s="1"/>
      <c r="II2999" s="1"/>
      <c r="IJ2999" s="1"/>
      <c r="IK2999" s="1"/>
      <c r="IL2999" s="1"/>
      <c r="IM2999" s="1"/>
      <c r="IN2999" s="1"/>
      <c r="IO2999" s="1"/>
      <c r="IP2999" s="1"/>
      <c r="IQ2999" s="1"/>
      <c r="IR2999" s="1"/>
      <c r="IS2999" s="1"/>
      <c r="IT2999" s="1"/>
      <c r="IU2999" s="1"/>
    </row>
    <row r="3000" spans="1:255" s="110" customFormat="1" ht="14.25" customHeight="1">
      <c r="A3000" s="148">
        <v>3556</v>
      </c>
      <c r="B3000" s="139">
        <v>20170708</v>
      </c>
      <c r="C3000" s="57" t="str">
        <f t="shared" si="330"/>
        <v>POS</v>
      </c>
      <c r="D3000" s="115">
        <f t="shared" si="333"/>
        <v>41462</v>
      </c>
      <c r="E3000" s="9" t="s">
        <v>229</v>
      </c>
      <c r="F3000" s="37" t="s">
        <v>25</v>
      </c>
      <c r="G3000" s="11" t="s">
        <v>26</v>
      </c>
      <c r="H3000" s="3"/>
      <c r="I3000" s="3"/>
      <c r="J3000" s="4" t="s">
        <v>51</v>
      </c>
      <c r="K3000" s="84" t="s">
        <v>582</v>
      </c>
      <c r="L3000" s="4" t="s">
        <v>52</v>
      </c>
      <c r="M3000" s="4"/>
      <c r="N3000" s="4"/>
      <c r="O3000" s="4" t="str">
        <f t="shared" si="334"/>
        <v>Halictus (Seladonia) tripartitus</v>
      </c>
      <c r="P3000" s="85" t="str">
        <f t="shared" si="331"/>
        <v>Halictus tripartitus</v>
      </c>
      <c r="Q3000" s="11" t="s">
        <v>29</v>
      </c>
      <c r="R3000" s="11"/>
      <c r="S3000" s="12"/>
      <c r="T3000" s="12"/>
      <c r="U3000" s="12"/>
      <c r="V3000" s="10" t="s">
        <v>182</v>
      </c>
      <c r="W3000" s="118">
        <v>41982</v>
      </c>
      <c r="X3000" s="2"/>
      <c r="Y3000" s="129">
        <f t="shared" si="332"/>
        <v>1</v>
      </c>
      <c r="Z3000" s="110">
        <f t="shared" si="328"/>
        <v>0</v>
      </c>
      <c r="AA3000" s="1">
        <f t="shared" si="329"/>
        <v>0</v>
      </c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  <c r="DN3000" s="1"/>
      <c r="DO3000" s="1"/>
      <c r="DP3000" s="1"/>
      <c r="DQ3000" s="1"/>
      <c r="DR3000" s="1"/>
      <c r="DS3000" s="1"/>
      <c r="DT3000" s="1"/>
      <c r="DU3000" s="1"/>
      <c r="DV3000" s="1"/>
      <c r="DW3000" s="1"/>
      <c r="DX3000" s="1"/>
      <c r="DY3000" s="1"/>
      <c r="DZ3000" s="1"/>
      <c r="EA3000" s="1"/>
      <c r="EB3000" s="1"/>
      <c r="EC3000" s="1"/>
      <c r="ED3000" s="1"/>
      <c r="EE3000" s="1"/>
      <c r="EF3000" s="1"/>
      <c r="EG3000" s="1"/>
      <c r="EH3000" s="1"/>
      <c r="EI3000" s="1"/>
      <c r="EJ3000" s="1"/>
      <c r="EK3000" s="1"/>
      <c r="EL3000" s="1"/>
      <c r="EM3000" s="1"/>
      <c r="EN3000" s="1"/>
      <c r="EO3000" s="1"/>
      <c r="EP3000" s="1"/>
      <c r="EQ3000" s="1"/>
      <c r="ER3000" s="1"/>
      <c r="ES3000" s="1"/>
      <c r="ET3000" s="1"/>
      <c r="EU3000" s="1"/>
      <c r="EV3000" s="1"/>
      <c r="EW3000" s="1"/>
      <c r="EX3000" s="1"/>
      <c r="EY3000" s="1"/>
      <c r="EZ3000" s="1"/>
      <c r="FA3000" s="1"/>
      <c r="FB3000" s="1"/>
      <c r="FC3000" s="1"/>
      <c r="FD3000" s="1"/>
      <c r="FE3000" s="1"/>
      <c r="FF3000" s="1"/>
      <c r="FG3000" s="1"/>
      <c r="FH3000" s="1"/>
      <c r="FI3000" s="1"/>
      <c r="FJ3000" s="1"/>
      <c r="FK3000" s="1"/>
      <c r="FL3000" s="1"/>
      <c r="FM3000" s="1"/>
      <c r="FN3000" s="1"/>
      <c r="FO3000" s="1"/>
      <c r="FP3000" s="1"/>
      <c r="FQ3000" s="1"/>
      <c r="FR3000" s="1"/>
      <c r="FS3000" s="1"/>
      <c r="FT3000" s="1"/>
      <c r="FU3000" s="1"/>
      <c r="FV3000" s="1"/>
      <c r="FW3000" s="1"/>
      <c r="FX3000" s="1"/>
      <c r="FY3000" s="1"/>
      <c r="FZ3000" s="1"/>
      <c r="GA3000" s="1"/>
      <c r="GB3000" s="1"/>
      <c r="GC3000" s="1"/>
      <c r="GD3000" s="1"/>
      <c r="GE3000" s="1"/>
      <c r="GF3000" s="1"/>
      <c r="GG3000" s="1"/>
      <c r="GH3000" s="1"/>
      <c r="GI3000" s="1"/>
      <c r="GJ3000" s="1"/>
      <c r="GK3000" s="1"/>
      <c r="GL3000" s="1"/>
      <c r="GM3000" s="1"/>
      <c r="GN3000" s="1"/>
      <c r="GO3000" s="1"/>
      <c r="GP3000" s="1"/>
      <c r="GQ3000" s="1"/>
      <c r="GR3000" s="1"/>
      <c r="GS3000" s="1"/>
      <c r="GT3000" s="1"/>
      <c r="GU3000" s="1"/>
      <c r="GV3000" s="1"/>
      <c r="GW3000" s="1"/>
      <c r="GX3000" s="1"/>
      <c r="GY3000" s="1"/>
      <c r="GZ3000" s="1"/>
      <c r="HA3000" s="1"/>
      <c r="HB3000" s="1"/>
      <c r="HC3000" s="1"/>
      <c r="HD3000" s="1"/>
      <c r="HE3000" s="1"/>
      <c r="HF3000" s="1"/>
      <c r="HG3000" s="1"/>
      <c r="HH3000" s="1"/>
      <c r="HI3000" s="1"/>
      <c r="HJ3000" s="1"/>
      <c r="HK3000" s="1"/>
      <c r="HL3000" s="1"/>
      <c r="HM3000" s="1"/>
      <c r="HN3000" s="1"/>
      <c r="HO3000" s="1"/>
      <c r="HP3000" s="1"/>
      <c r="HQ3000" s="1"/>
      <c r="HR3000" s="1"/>
      <c r="HS3000" s="1"/>
      <c r="HT3000" s="1"/>
      <c r="HU3000" s="1"/>
      <c r="HV3000" s="1"/>
      <c r="HW3000" s="1"/>
      <c r="HX3000" s="1"/>
      <c r="HY3000" s="1"/>
      <c r="HZ3000" s="1"/>
      <c r="IA3000" s="1"/>
      <c r="IB3000" s="1"/>
      <c r="IC3000" s="1"/>
      <c r="ID3000" s="1"/>
      <c r="IE3000" s="1"/>
      <c r="IF3000" s="1"/>
      <c r="IG3000" s="1"/>
      <c r="IH3000" s="1"/>
      <c r="II3000" s="1"/>
      <c r="IJ3000" s="1"/>
      <c r="IK3000" s="1"/>
      <c r="IL3000" s="1"/>
      <c r="IM3000" s="1"/>
      <c r="IN3000" s="1"/>
      <c r="IO3000" s="1"/>
      <c r="IP3000" s="1"/>
      <c r="IQ3000" s="1"/>
      <c r="IR3000" s="1"/>
      <c r="IS3000" s="1"/>
      <c r="IT3000" s="1"/>
      <c r="IU3000" s="1"/>
    </row>
    <row r="3001" spans="1:255" s="110" customFormat="1" ht="14.25" customHeight="1">
      <c r="A3001" s="148">
        <v>3557</v>
      </c>
      <c r="B3001" s="139">
        <v>20170708</v>
      </c>
      <c r="C3001" s="57" t="str">
        <f t="shared" si="330"/>
        <v>POS</v>
      </c>
      <c r="D3001" s="115">
        <f t="shared" si="333"/>
        <v>41462</v>
      </c>
      <c r="E3001" s="9" t="s">
        <v>229</v>
      </c>
      <c r="F3001" s="37" t="s">
        <v>25</v>
      </c>
      <c r="G3001" s="11" t="s">
        <v>26</v>
      </c>
      <c r="H3001" s="3"/>
      <c r="I3001" s="3"/>
      <c r="J3001" s="4" t="s">
        <v>117</v>
      </c>
      <c r="K3001" s="4" t="s">
        <v>167</v>
      </c>
      <c r="L3001" s="4" t="s">
        <v>665</v>
      </c>
      <c r="M3001" s="4"/>
      <c r="N3001" s="4"/>
      <c r="O3001" s="4" t="str">
        <f t="shared" si="334"/>
        <v>Lasioglossum (Dialictus) nevadense</v>
      </c>
      <c r="P3001" s="85" t="str">
        <f t="shared" si="331"/>
        <v>Lasioglossum nevadense</v>
      </c>
      <c r="Q3001" s="11" t="s">
        <v>29</v>
      </c>
      <c r="R3001" s="11"/>
      <c r="S3001" s="12"/>
      <c r="T3001" s="12"/>
      <c r="U3001" s="12"/>
      <c r="V3001" s="10" t="s">
        <v>182</v>
      </c>
      <c r="W3001" s="118">
        <v>42007</v>
      </c>
      <c r="X3001" s="2" t="s">
        <v>1087</v>
      </c>
      <c r="Y3001" s="129">
        <f t="shared" si="332"/>
        <v>1</v>
      </c>
      <c r="Z3001" s="110">
        <f t="shared" si="328"/>
        <v>0</v>
      </c>
      <c r="AA3001" s="1">
        <f t="shared" si="329"/>
        <v>0</v>
      </c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  <c r="DN3001" s="1"/>
      <c r="DO3001" s="1"/>
      <c r="DP3001" s="1"/>
      <c r="DQ3001" s="1"/>
      <c r="DR3001" s="1"/>
      <c r="DS3001" s="1"/>
      <c r="DT3001" s="1"/>
      <c r="DU3001" s="1"/>
      <c r="DV3001" s="1"/>
      <c r="DW3001" s="1"/>
      <c r="DX3001" s="1"/>
      <c r="DY3001" s="1"/>
      <c r="DZ3001" s="1"/>
      <c r="EA3001" s="1"/>
      <c r="EB3001" s="1"/>
      <c r="EC3001" s="1"/>
      <c r="ED3001" s="1"/>
      <c r="EE3001" s="1"/>
      <c r="EF3001" s="1"/>
      <c r="EG3001" s="1"/>
      <c r="EH3001" s="1"/>
      <c r="EI3001" s="1"/>
      <c r="EJ3001" s="1"/>
      <c r="EK3001" s="1"/>
      <c r="EL3001" s="1"/>
      <c r="EM3001" s="1"/>
      <c r="EN3001" s="1"/>
      <c r="EO3001" s="1"/>
      <c r="EP3001" s="1"/>
      <c r="EQ3001" s="1"/>
      <c r="ER3001" s="1"/>
      <c r="ES3001" s="1"/>
      <c r="ET3001" s="1"/>
      <c r="EU3001" s="1"/>
      <c r="EV3001" s="1"/>
      <c r="EW3001" s="1"/>
      <c r="EX3001" s="1"/>
      <c r="EY3001" s="1"/>
      <c r="EZ3001" s="1"/>
      <c r="FA3001" s="1"/>
      <c r="FB3001" s="1"/>
      <c r="FC3001" s="1"/>
      <c r="FD3001" s="1"/>
      <c r="FE3001" s="1"/>
      <c r="FF3001" s="1"/>
      <c r="FG3001" s="1"/>
      <c r="FH3001" s="1"/>
      <c r="FI3001" s="1"/>
      <c r="FJ3001" s="1"/>
      <c r="FK3001" s="1"/>
      <c r="FL3001" s="1"/>
      <c r="FM3001" s="1"/>
      <c r="FN3001" s="1"/>
      <c r="FO3001" s="1"/>
      <c r="FP3001" s="1"/>
      <c r="FQ3001" s="1"/>
      <c r="FR3001" s="1"/>
      <c r="FS3001" s="1"/>
      <c r="FT3001" s="1"/>
      <c r="FU3001" s="1"/>
      <c r="FV3001" s="1"/>
      <c r="FW3001" s="1"/>
      <c r="FX3001" s="1"/>
      <c r="FY3001" s="1"/>
      <c r="FZ3001" s="1"/>
      <c r="GA3001" s="1"/>
      <c r="GB3001" s="1"/>
      <c r="GC3001" s="1"/>
      <c r="GD3001" s="1"/>
      <c r="GE3001" s="1"/>
      <c r="GF3001" s="1"/>
      <c r="GG3001" s="1"/>
      <c r="GH3001" s="1"/>
      <c r="GI3001" s="1"/>
      <c r="GJ3001" s="1"/>
      <c r="GK3001" s="1"/>
      <c r="GL3001" s="1"/>
      <c r="GM3001" s="1"/>
      <c r="GN3001" s="1"/>
      <c r="GO3001" s="1"/>
      <c r="GP3001" s="1"/>
      <c r="GQ3001" s="1"/>
      <c r="GR3001" s="1"/>
      <c r="GS3001" s="1"/>
      <c r="GT3001" s="1"/>
      <c r="GU3001" s="1"/>
      <c r="GV3001" s="1"/>
      <c r="GW3001" s="1"/>
      <c r="GX3001" s="1"/>
      <c r="GY3001" s="1"/>
      <c r="GZ3001" s="1"/>
      <c r="HA3001" s="1"/>
      <c r="HB3001" s="1"/>
      <c r="HC3001" s="1"/>
      <c r="HD3001" s="1"/>
      <c r="HE3001" s="1"/>
      <c r="HF3001" s="1"/>
      <c r="HG3001" s="1"/>
      <c r="HH3001" s="1"/>
      <c r="HI3001" s="1"/>
      <c r="HJ3001" s="1"/>
      <c r="HK3001" s="1"/>
      <c r="HL3001" s="1"/>
      <c r="HM3001" s="1"/>
      <c r="HN3001" s="1"/>
      <c r="HO3001" s="1"/>
      <c r="HP3001" s="1"/>
      <c r="HQ3001" s="1"/>
      <c r="HR3001" s="1"/>
      <c r="HS3001" s="1"/>
      <c r="HT3001" s="1"/>
      <c r="HU3001" s="1"/>
      <c r="HV3001" s="1"/>
      <c r="HW3001" s="1"/>
      <c r="HX3001" s="1"/>
      <c r="HY3001" s="1"/>
      <c r="HZ3001" s="1"/>
      <c r="IA3001" s="1"/>
      <c r="IB3001" s="1"/>
      <c r="IC3001" s="1"/>
      <c r="ID3001" s="1"/>
      <c r="IE3001" s="1"/>
      <c r="IF3001" s="1"/>
      <c r="IG3001" s="1"/>
      <c r="IH3001" s="1"/>
      <c r="II3001" s="1"/>
      <c r="IJ3001" s="1"/>
      <c r="IK3001" s="1"/>
      <c r="IL3001" s="1"/>
      <c r="IM3001" s="1"/>
      <c r="IN3001" s="1"/>
      <c r="IO3001" s="1"/>
      <c r="IP3001" s="1"/>
      <c r="IQ3001" s="1"/>
      <c r="IR3001" s="1"/>
      <c r="IS3001" s="1"/>
      <c r="IT3001" s="1"/>
      <c r="IU3001" s="1"/>
    </row>
    <row r="3002" spans="1:255" s="110" customFormat="1" ht="14.25" customHeight="1">
      <c r="A3002" s="148">
        <v>3558</v>
      </c>
      <c r="B3002" s="139">
        <v>20170708</v>
      </c>
      <c r="C3002" s="57" t="str">
        <f t="shared" si="330"/>
        <v>POS</v>
      </c>
      <c r="D3002" s="115">
        <f t="shared" si="333"/>
        <v>41462</v>
      </c>
      <c r="E3002" s="9" t="s">
        <v>229</v>
      </c>
      <c r="F3002" s="37" t="s">
        <v>25</v>
      </c>
      <c r="G3002" s="11" t="s">
        <v>26</v>
      </c>
      <c r="H3002" s="3"/>
      <c r="I3002" s="3"/>
      <c r="J3002" s="4" t="s">
        <v>117</v>
      </c>
      <c r="K3002" s="4" t="s">
        <v>167</v>
      </c>
      <c r="L3002" s="4" t="s">
        <v>666</v>
      </c>
      <c r="M3002" s="4"/>
      <c r="N3002" s="4"/>
      <c r="O3002" s="4" t="str">
        <f t="shared" si="334"/>
        <v>Lasioglossum (Dialictus) incompletum</v>
      </c>
      <c r="P3002" s="85" t="str">
        <f t="shared" si="331"/>
        <v>Lasioglossum incompletum</v>
      </c>
      <c r="Q3002" s="11" t="s">
        <v>29</v>
      </c>
      <c r="R3002" s="11"/>
      <c r="S3002" s="12"/>
      <c r="T3002" s="12"/>
      <c r="U3002" s="12"/>
      <c r="V3002" s="10" t="s">
        <v>182</v>
      </c>
      <c r="W3002" s="118">
        <v>42007</v>
      </c>
      <c r="X3002" s="2" t="s">
        <v>1204</v>
      </c>
      <c r="Y3002" s="129">
        <f t="shared" si="332"/>
        <v>1</v>
      </c>
      <c r="Z3002" s="110">
        <f t="shared" si="328"/>
        <v>0</v>
      </c>
      <c r="AA3002" s="1">
        <f t="shared" si="329"/>
        <v>1</v>
      </c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  <c r="DN3002" s="1"/>
      <c r="DO3002" s="1"/>
      <c r="DP3002" s="1"/>
      <c r="DQ3002" s="1"/>
      <c r="DR3002" s="1"/>
      <c r="DS3002" s="1"/>
      <c r="DT3002" s="1"/>
      <c r="DU3002" s="1"/>
      <c r="DV3002" s="1"/>
      <c r="DW3002" s="1"/>
      <c r="DX3002" s="1"/>
      <c r="DY3002" s="1"/>
      <c r="DZ3002" s="1"/>
      <c r="EA3002" s="1"/>
      <c r="EB3002" s="1"/>
      <c r="EC3002" s="1"/>
      <c r="ED3002" s="1"/>
      <c r="EE3002" s="1"/>
      <c r="EF3002" s="1"/>
      <c r="EG3002" s="1"/>
      <c r="EH3002" s="1"/>
      <c r="EI3002" s="1"/>
      <c r="EJ3002" s="1"/>
      <c r="EK3002" s="1"/>
      <c r="EL3002" s="1"/>
      <c r="EM3002" s="1"/>
      <c r="EN3002" s="1"/>
      <c r="EO3002" s="1"/>
      <c r="EP3002" s="1"/>
      <c r="EQ3002" s="1"/>
      <c r="ER3002" s="1"/>
      <c r="ES3002" s="1"/>
      <c r="ET3002" s="1"/>
      <c r="EU3002" s="1"/>
      <c r="EV3002" s="1"/>
      <c r="EW3002" s="1"/>
      <c r="EX3002" s="1"/>
      <c r="EY3002" s="1"/>
      <c r="EZ3002" s="1"/>
      <c r="FA3002" s="1"/>
      <c r="FB3002" s="1"/>
      <c r="FC3002" s="1"/>
      <c r="FD3002" s="1"/>
      <c r="FE3002" s="1"/>
      <c r="FF3002" s="1"/>
      <c r="FG3002" s="1"/>
      <c r="FH3002" s="1"/>
      <c r="FI3002" s="1"/>
      <c r="FJ3002" s="1"/>
      <c r="FK3002" s="1"/>
      <c r="FL3002" s="1"/>
      <c r="FM3002" s="1"/>
      <c r="FN3002" s="1"/>
      <c r="FO3002" s="1"/>
      <c r="FP3002" s="1"/>
      <c r="FQ3002" s="1"/>
      <c r="FR3002" s="1"/>
      <c r="FS3002" s="1"/>
      <c r="FT3002" s="1"/>
      <c r="FU3002" s="1"/>
      <c r="FV3002" s="1"/>
      <c r="FW3002" s="1"/>
      <c r="FX3002" s="1"/>
      <c r="FY3002" s="1"/>
      <c r="FZ3002" s="1"/>
      <c r="GA3002" s="1"/>
      <c r="GB3002" s="1"/>
      <c r="GC3002" s="1"/>
      <c r="GD3002" s="1"/>
      <c r="GE3002" s="1"/>
      <c r="GF3002" s="1"/>
      <c r="GG3002" s="1"/>
      <c r="GH3002" s="1"/>
      <c r="GI3002" s="1"/>
      <c r="GJ3002" s="1"/>
      <c r="GK3002" s="1"/>
      <c r="GL3002" s="1"/>
      <c r="GM3002" s="1"/>
      <c r="GN3002" s="1"/>
      <c r="GO3002" s="1"/>
      <c r="GP3002" s="1"/>
      <c r="GQ3002" s="1"/>
      <c r="GR3002" s="1"/>
      <c r="GS3002" s="1"/>
      <c r="GT3002" s="1"/>
      <c r="GU3002" s="1"/>
      <c r="GV3002" s="1"/>
      <c r="GW3002" s="1"/>
      <c r="GX3002" s="1"/>
      <c r="GY3002" s="1"/>
      <c r="GZ3002" s="1"/>
      <c r="HA3002" s="1"/>
      <c r="HB3002" s="1"/>
      <c r="HC3002" s="1"/>
      <c r="HD3002" s="1"/>
      <c r="HE3002" s="1"/>
      <c r="HF3002" s="1"/>
      <c r="HG3002" s="1"/>
      <c r="HH3002" s="1"/>
      <c r="HI3002" s="1"/>
      <c r="HJ3002" s="1"/>
      <c r="HK3002" s="1"/>
      <c r="HL3002" s="1"/>
      <c r="HM3002" s="1"/>
      <c r="HN3002" s="1"/>
      <c r="HO3002" s="1"/>
      <c r="HP3002" s="1"/>
      <c r="HQ3002" s="1"/>
      <c r="HR3002" s="1"/>
      <c r="HS3002" s="1"/>
      <c r="HT3002" s="1"/>
      <c r="HU3002" s="1"/>
      <c r="HV3002" s="1"/>
      <c r="HW3002" s="1"/>
      <c r="HX3002" s="1"/>
      <c r="HY3002" s="1"/>
      <c r="HZ3002" s="1"/>
      <c r="IA3002" s="1"/>
      <c r="IB3002" s="1"/>
      <c r="IC3002" s="1"/>
      <c r="ID3002" s="1"/>
      <c r="IE3002" s="1"/>
      <c r="IF3002" s="1"/>
      <c r="IG3002" s="1"/>
      <c r="IH3002" s="1"/>
      <c r="II3002" s="1"/>
      <c r="IJ3002" s="1"/>
      <c r="IK3002" s="1"/>
      <c r="IL3002" s="1"/>
      <c r="IM3002" s="1"/>
      <c r="IN3002" s="1"/>
      <c r="IO3002" s="1"/>
      <c r="IP3002" s="1"/>
      <c r="IQ3002" s="1"/>
      <c r="IR3002" s="1"/>
      <c r="IS3002" s="1"/>
      <c r="IT3002" s="1"/>
      <c r="IU3002" s="1"/>
    </row>
    <row r="3003" spans="1:255" s="110" customFormat="1" ht="14.25" customHeight="1">
      <c r="A3003" s="148">
        <v>3559</v>
      </c>
      <c r="B3003" s="139">
        <v>20170708</v>
      </c>
      <c r="C3003" s="57" t="str">
        <f t="shared" si="330"/>
        <v>POS</v>
      </c>
      <c r="D3003" s="115">
        <f t="shared" si="333"/>
        <v>41462</v>
      </c>
      <c r="E3003" s="9" t="s">
        <v>229</v>
      </c>
      <c r="F3003" s="37" t="s">
        <v>25</v>
      </c>
      <c r="G3003" s="11" t="s">
        <v>26</v>
      </c>
      <c r="H3003" s="3"/>
      <c r="I3003" s="3"/>
      <c r="J3003" s="4" t="s">
        <v>88</v>
      </c>
      <c r="K3003" s="4" t="s">
        <v>868</v>
      </c>
      <c r="L3003" s="112" t="s">
        <v>870</v>
      </c>
      <c r="M3003" s="4"/>
      <c r="N3003" s="4"/>
      <c r="O3003" s="4" t="str">
        <f t="shared" si="334"/>
        <v>Nomada (Micronomada) suavis</v>
      </c>
      <c r="P3003" s="85" t="str">
        <f t="shared" si="331"/>
        <v>Nomada suavis</v>
      </c>
      <c r="Q3003" s="11" t="s">
        <v>43</v>
      </c>
      <c r="R3003" s="11"/>
      <c r="S3003" s="12"/>
      <c r="T3003" s="12"/>
      <c r="U3003" s="12"/>
      <c r="V3003" s="10" t="s">
        <v>182</v>
      </c>
      <c r="W3003" s="118">
        <v>41953</v>
      </c>
      <c r="X3003" s="2" t="s">
        <v>871</v>
      </c>
      <c r="Y3003" s="129">
        <f t="shared" si="332"/>
        <v>1</v>
      </c>
      <c r="Z3003" s="110">
        <f t="shared" si="328"/>
        <v>0</v>
      </c>
      <c r="AA3003" s="1">
        <f t="shared" si="329"/>
        <v>0</v>
      </c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  <c r="DN3003" s="1"/>
      <c r="DO3003" s="1"/>
      <c r="DP3003" s="1"/>
      <c r="DQ3003" s="1"/>
      <c r="DR3003" s="1"/>
      <c r="DS3003" s="1"/>
      <c r="DT3003" s="1"/>
      <c r="DU3003" s="1"/>
      <c r="DV3003" s="1"/>
      <c r="DW3003" s="1"/>
      <c r="DX3003" s="1"/>
      <c r="DY3003" s="1"/>
      <c r="DZ3003" s="1"/>
      <c r="EA3003" s="1"/>
      <c r="EB3003" s="1"/>
      <c r="EC3003" s="1"/>
      <c r="ED3003" s="1"/>
      <c r="EE3003" s="1"/>
      <c r="EF3003" s="1"/>
      <c r="EG3003" s="1"/>
      <c r="EH3003" s="1"/>
      <c r="EI3003" s="1"/>
      <c r="EJ3003" s="1"/>
      <c r="EK3003" s="1"/>
      <c r="EL3003" s="1"/>
      <c r="EM3003" s="1"/>
      <c r="EN3003" s="1"/>
      <c r="EO3003" s="1"/>
      <c r="EP3003" s="1"/>
      <c r="EQ3003" s="1"/>
      <c r="ER3003" s="1"/>
      <c r="ES3003" s="1"/>
      <c r="ET3003" s="1"/>
      <c r="EU3003" s="1"/>
      <c r="EV3003" s="1"/>
      <c r="EW3003" s="1"/>
      <c r="EX3003" s="1"/>
      <c r="EY3003" s="1"/>
      <c r="EZ3003" s="1"/>
      <c r="FA3003" s="1"/>
      <c r="FB3003" s="1"/>
      <c r="FC3003" s="1"/>
      <c r="FD3003" s="1"/>
      <c r="FE3003" s="1"/>
      <c r="FF3003" s="1"/>
      <c r="FG3003" s="1"/>
      <c r="FH3003" s="1"/>
      <c r="FI3003" s="1"/>
      <c r="FJ3003" s="1"/>
      <c r="FK3003" s="1"/>
      <c r="FL3003" s="1"/>
      <c r="FM3003" s="1"/>
      <c r="FN3003" s="1"/>
      <c r="FO3003" s="1"/>
      <c r="FP3003" s="1"/>
      <c r="FQ3003" s="1"/>
      <c r="FR3003" s="1"/>
      <c r="FS3003" s="1"/>
      <c r="FT3003" s="1"/>
      <c r="FU3003" s="1"/>
      <c r="FV3003" s="1"/>
      <c r="FW3003" s="1"/>
      <c r="FX3003" s="1"/>
      <c r="FY3003" s="1"/>
      <c r="FZ3003" s="1"/>
      <c r="GA3003" s="1"/>
      <c r="GB3003" s="1"/>
      <c r="GC3003" s="1"/>
      <c r="GD3003" s="1"/>
      <c r="GE3003" s="1"/>
      <c r="GF3003" s="1"/>
      <c r="GG3003" s="1"/>
      <c r="GH3003" s="1"/>
      <c r="GI3003" s="1"/>
      <c r="GJ3003" s="1"/>
      <c r="GK3003" s="1"/>
      <c r="GL3003" s="1"/>
      <c r="GM3003" s="1"/>
      <c r="GN3003" s="1"/>
      <c r="GO3003" s="1"/>
      <c r="GP3003" s="1"/>
      <c r="GQ3003" s="1"/>
      <c r="GR3003" s="1"/>
      <c r="GS3003" s="1"/>
      <c r="GT3003" s="1"/>
      <c r="GU3003" s="1"/>
      <c r="GV3003" s="1"/>
      <c r="GW3003" s="1"/>
      <c r="GX3003" s="1"/>
      <c r="GY3003" s="1"/>
      <c r="GZ3003" s="1"/>
      <c r="HA3003" s="1"/>
      <c r="HB3003" s="1"/>
      <c r="HC3003" s="1"/>
      <c r="HD3003" s="1"/>
      <c r="HE3003" s="1"/>
      <c r="HF3003" s="1"/>
      <c r="HG3003" s="1"/>
      <c r="HH3003" s="1"/>
      <c r="HI3003" s="1"/>
      <c r="HJ3003" s="1"/>
      <c r="HK3003" s="1"/>
      <c r="HL3003" s="1"/>
      <c r="HM3003" s="1"/>
      <c r="HN3003" s="1"/>
      <c r="HO3003" s="1"/>
      <c r="HP3003" s="1"/>
      <c r="HQ3003" s="1"/>
      <c r="HR3003" s="1"/>
      <c r="HS3003" s="1"/>
      <c r="HT3003" s="1"/>
      <c r="HU3003" s="1"/>
      <c r="HV3003" s="1"/>
      <c r="HW3003" s="1"/>
      <c r="HX3003" s="1"/>
      <c r="HY3003" s="1"/>
      <c r="HZ3003" s="1"/>
      <c r="IA3003" s="1"/>
      <c r="IB3003" s="1"/>
      <c r="IC3003" s="1"/>
      <c r="ID3003" s="1"/>
      <c r="IE3003" s="1"/>
      <c r="IF3003" s="1"/>
      <c r="IG3003" s="1"/>
      <c r="IH3003" s="1"/>
      <c r="II3003" s="1"/>
      <c r="IJ3003" s="1"/>
      <c r="IK3003" s="1"/>
      <c r="IL3003" s="1"/>
      <c r="IM3003" s="1"/>
      <c r="IN3003" s="1"/>
      <c r="IO3003" s="1"/>
      <c r="IP3003" s="1"/>
      <c r="IQ3003" s="1"/>
      <c r="IR3003" s="1"/>
      <c r="IS3003" s="1"/>
      <c r="IT3003" s="1"/>
      <c r="IU3003" s="1"/>
    </row>
    <row r="3004" spans="1:255" s="110" customFormat="1" ht="14.25" customHeight="1">
      <c r="A3004" s="150">
        <v>3560</v>
      </c>
      <c r="B3004" s="140">
        <v>20170708</v>
      </c>
      <c r="C3004" s="57" t="str">
        <f t="shared" si="330"/>
        <v>POS</v>
      </c>
      <c r="D3004" s="114">
        <f t="shared" si="333"/>
        <v>41462</v>
      </c>
      <c r="E3004" s="28" t="s">
        <v>230</v>
      </c>
      <c r="F3004" s="37" t="s">
        <v>25</v>
      </c>
      <c r="G3004" s="11" t="s">
        <v>26</v>
      </c>
      <c r="H3004" s="3"/>
      <c r="I3004" s="3"/>
      <c r="J3004" s="4" t="s">
        <v>59</v>
      </c>
      <c r="K3004" s="84" t="s">
        <v>573</v>
      </c>
      <c r="L3004" s="4" t="s">
        <v>64</v>
      </c>
      <c r="M3004" s="4"/>
      <c r="N3004" s="4" t="s">
        <v>31</v>
      </c>
      <c r="O3004" s="4" t="str">
        <f t="shared" si="334"/>
        <v>Andrena (Plastandrena) prunorum</v>
      </c>
      <c r="P3004" s="85" t="str">
        <f t="shared" si="331"/>
        <v>Andrena prunorum</v>
      </c>
      <c r="Q3004" s="11" t="s">
        <v>29</v>
      </c>
      <c r="R3004" s="11"/>
      <c r="S3004" s="12"/>
      <c r="T3004" s="12"/>
      <c r="U3004" s="12"/>
      <c r="V3004" s="10" t="s">
        <v>58</v>
      </c>
      <c r="W3004" s="6">
        <v>41775</v>
      </c>
      <c r="X3004" s="2"/>
      <c r="Y3004" s="129">
        <f t="shared" si="332"/>
        <v>1</v>
      </c>
      <c r="Z3004" s="110">
        <f t="shared" si="328"/>
        <v>0</v>
      </c>
      <c r="AA3004" s="1">
        <f t="shared" si="329"/>
        <v>0</v>
      </c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  <c r="DN3004" s="1"/>
      <c r="DO3004" s="1"/>
      <c r="DP3004" s="1"/>
      <c r="DQ3004" s="1"/>
      <c r="DR3004" s="1"/>
      <c r="DS3004" s="1"/>
      <c r="DT3004" s="1"/>
      <c r="DU3004" s="1"/>
      <c r="DV3004" s="1"/>
      <c r="DW3004" s="1"/>
      <c r="DX3004" s="1"/>
      <c r="DY3004" s="1"/>
      <c r="DZ3004" s="1"/>
      <c r="EA3004" s="1"/>
      <c r="EB3004" s="1"/>
      <c r="EC3004" s="1"/>
      <c r="ED3004" s="1"/>
      <c r="EE3004" s="1"/>
      <c r="EF3004" s="1"/>
      <c r="EG3004" s="1"/>
      <c r="EH3004" s="1"/>
      <c r="EI3004" s="1"/>
      <c r="EJ3004" s="1"/>
      <c r="EK3004" s="1"/>
      <c r="EL3004" s="1"/>
      <c r="EM3004" s="1"/>
      <c r="EN3004" s="1"/>
      <c r="EO3004" s="1"/>
      <c r="EP3004" s="1"/>
      <c r="EQ3004" s="1"/>
      <c r="ER3004" s="1"/>
      <c r="ES3004" s="1"/>
      <c r="ET3004" s="1"/>
      <c r="EU3004" s="1"/>
      <c r="EV3004" s="1"/>
      <c r="EW3004" s="1"/>
      <c r="EX3004" s="1"/>
      <c r="EY3004" s="1"/>
      <c r="EZ3004" s="1"/>
      <c r="FA3004" s="1"/>
      <c r="FB3004" s="1"/>
      <c r="FC3004" s="1"/>
      <c r="FD3004" s="1"/>
      <c r="FE3004" s="1"/>
      <c r="FF3004" s="1"/>
      <c r="FG3004" s="1"/>
      <c r="FH3004" s="1"/>
      <c r="FI3004" s="1"/>
      <c r="FJ3004" s="1"/>
      <c r="FK3004" s="1"/>
      <c r="FL3004" s="1"/>
      <c r="FM3004" s="1"/>
      <c r="FN3004" s="1"/>
      <c r="FO3004" s="1"/>
      <c r="FP3004" s="1"/>
      <c r="FQ3004" s="1"/>
      <c r="FR3004" s="1"/>
      <c r="FS3004" s="1"/>
      <c r="FT3004" s="1"/>
      <c r="FU3004" s="1"/>
      <c r="FV3004" s="1"/>
      <c r="FW3004" s="1"/>
      <c r="FX3004" s="1"/>
      <c r="FY3004" s="1"/>
      <c r="FZ3004" s="1"/>
      <c r="GA3004" s="1"/>
      <c r="GB3004" s="1"/>
      <c r="GC3004" s="1"/>
      <c r="GD3004" s="1"/>
      <c r="GE3004" s="1"/>
      <c r="GF3004" s="1"/>
      <c r="GG3004" s="1"/>
      <c r="GH3004" s="1"/>
      <c r="GI3004" s="1"/>
      <c r="GJ3004" s="1"/>
      <c r="GK3004" s="1"/>
      <c r="GL3004" s="1"/>
      <c r="GM3004" s="1"/>
      <c r="GN3004" s="1"/>
      <c r="GO3004" s="1"/>
      <c r="GP3004" s="1"/>
      <c r="GQ3004" s="1"/>
      <c r="GR3004" s="1"/>
      <c r="GS3004" s="1"/>
      <c r="GT3004" s="1"/>
      <c r="GU3004" s="1"/>
      <c r="GV3004" s="1"/>
      <c r="GW3004" s="1"/>
      <c r="GX3004" s="1"/>
      <c r="GY3004" s="1"/>
      <c r="GZ3004" s="1"/>
      <c r="HA3004" s="1"/>
      <c r="HB3004" s="1"/>
      <c r="HC3004" s="1"/>
      <c r="HD3004" s="1"/>
      <c r="HE3004" s="1"/>
      <c r="HF3004" s="1"/>
      <c r="HG3004" s="1"/>
      <c r="HH3004" s="1"/>
      <c r="HI3004" s="1"/>
      <c r="HJ3004" s="1"/>
      <c r="HK3004" s="1"/>
      <c r="HL3004" s="1"/>
      <c r="HM3004" s="1"/>
      <c r="HN3004" s="1"/>
      <c r="HO3004" s="1"/>
      <c r="HP3004" s="1"/>
      <c r="HQ3004" s="1"/>
      <c r="HR3004" s="1"/>
      <c r="HS3004" s="1"/>
      <c r="HT3004" s="1"/>
      <c r="HU3004" s="1"/>
      <c r="HV3004" s="1"/>
      <c r="HW3004" s="1"/>
      <c r="HX3004" s="1"/>
      <c r="HY3004" s="1"/>
      <c r="HZ3004" s="1"/>
      <c r="IA3004" s="1"/>
      <c r="IB3004" s="1"/>
      <c r="IC3004" s="1"/>
      <c r="ID3004" s="1"/>
      <c r="IE3004" s="1"/>
      <c r="IF3004" s="1"/>
      <c r="IG3004" s="1"/>
      <c r="IH3004" s="1"/>
      <c r="II3004" s="1"/>
      <c r="IJ3004" s="1"/>
      <c r="IK3004" s="1"/>
      <c r="IL3004" s="1"/>
      <c r="IM3004" s="1"/>
      <c r="IN3004" s="1"/>
      <c r="IO3004" s="1"/>
      <c r="IP3004" s="1"/>
      <c r="IQ3004" s="1"/>
      <c r="IR3004" s="1"/>
      <c r="IS3004" s="1"/>
      <c r="IT3004" s="1"/>
      <c r="IU3004" s="1"/>
    </row>
    <row r="3005" spans="1:255" s="110" customFormat="1" ht="14.25" customHeight="1">
      <c r="A3005" s="150">
        <v>3561</v>
      </c>
      <c r="B3005" s="140">
        <v>20170708</v>
      </c>
      <c r="C3005" s="57" t="str">
        <f t="shared" si="330"/>
        <v>POS</v>
      </c>
      <c r="D3005" s="114">
        <f t="shared" si="333"/>
        <v>41462</v>
      </c>
      <c r="E3005" s="9" t="s">
        <v>230</v>
      </c>
      <c r="F3005" s="37" t="s">
        <v>25</v>
      </c>
      <c r="G3005" s="11" t="s">
        <v>26</v>
      </c>
      <c r="H3005" s="3"/>
      <c r="I3005" s="3"/>
      <c r="J3005" s="4" t="s">
        <v>59</v>
      </c>
      <c r="K3005" s="4" t="s">
        <v>59</v>
      </c>
      <c r="L3005" s="4" t="s">
        <v>191</v>
      </c>
      <c r="M3005" s="4"/>
      <c r="N3005" s="4" t="s">
        <v>31</v>
      </c>
      <c r="O3005" s="4" t="str">
        <f t="shared" si="334"/>
        <v>Andrena (Andrena) thaspii</v>
      </c>
      <c r="P3005" s="85" t="str">
        <f t="shared" si="331"/>
        <v>Andrena thaspii</v>
      </c>
      <c r="Q3005" s="11" t="s">
        <v>29</v>
      </c>
      <c r="R3005" s="11"/>
      <c r="S3005" s="12"/>
      <c r="T3005" s="12"/>
      <c r="U3005" s="12"/>
      <c r="V3005" s="10" t="s">
        <v>58</v>
      </c>
      <c r="W3005" s="6">
        <v>41778</v>
      </c>
      <c r="X3005" s="2" t="s">
        <v>228</v>
      </c>
      <c r="Y3005" s="129">
        <f t="shared" si="332"/>
        <v>1</v>
      </c>
      <c r="Z3005" s="110">
        <f t="shared" si="328"/>
        <v>1</v>
      </c>
      <c r="AA3005" s="1">
        <f t="shared" si="329"/>
        <v>0</v>
      </c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  <c r="DN3005" s="1"/>
      <c r="DO3005" s="1"/>
      <c r="DP3005" s="1"/>
      <c r="DQ3005" s="1"/>
      <c r="DR3005" s="1"/>
      <c r="DS3005" s="1"/>
      <c r="DT3005" s="1"/>
      <c r="DU3005" s="1"/>
      <c r="DV3005" s="1"/>
      <c r="DW3005" s="1"/>
      <c r="DX3005" s="1"/>
      <c r="DY3005" s="1"/>
      <c r="DZ3005" s="1"/>
      <c r="EA3005" s="1"/>
      <c r="EB3005" s="1"/>
      <c r="EC3005" s="1"/>
      <c r="ED3005" s="1"/>
      <c r="EE3005" s="1"/>
      <c r="EF3005" s="1"/>
      <c r="EG3005" s="1"/>
      <c r="EH3005" s="1"/>
      <c r="EI3005" s="1"/>
      <c r="EJ3005" s="1"/>
      <c r="EK3005" s="1"/>
      <c r="EL3005" s="1"/>
      <c r="EM3005" s="1"/>
      <c r="EN3005" s="1"/>
      <c r="EO3005" s="1"/>
      <c r="EP3005" s="1"/>
      <c r="EQ3005" s="1"/>
      <c r="ER3005" s="1"/>
      <c r="ES3005" s="1"/>
      <c r="ET3005" s="1"/>
      <c r="EU3005" s="1"/>
      <c r="EV3005" s="1"/>
      <c r="EW3005" s="1"/>
      <c r="EX3005" s="1"/>
      <c r="EY3005" s="1"/>
      <c r="EZ3005" s="1"/>
      <c r="FA3005" s="1"/>
      <c r="FB3005" s="1"/>
      <c r="FC3005" s="1"/>
      <c r="FD3005" s="1"/>
      <c r="FE3005" s="1"/>
      <c r="FF3005" s="1"/>
      <c r="FG3005" s="1"/>
      <c r="FH3005" s="1"/>
      <c r="FI3005" s="1"/>
      <c r="FJ3005" s="1"/>
      <c r="FK3005" s="1"/>
      <c r="FL3005" s="1"/>
      <c r="FM3005" s="1"/>
      <c r="FN3005" s="1"/>
      <c r="FO3005" s="1"/>
      <c r="FP3005" s="1"/>
      <c r="FQ3005" s="1"/>
      <c r="FR3005" s="1"/>
      <c r="FS3005" s="1"/>
      <c r="FT3005" s="1"/>
      <c r="FU3005" s="1"/>
      <c r="FV3005" s="1"/>
      <c r="FW3005" s="1"/>
      <c r="FX3005" s="1"/>
      <c r="FY3005" s="1"/>
      <c r="FZ3005" s="1"/>
      <c r="GA3005" s="1"/>
      <c r="GB3005" s="1"/>
      <c r="GC3005" s="1"/>
      <c r="GD3005" s="1"/>
      <c r="GE3005" s="1"/>
      <c r="GF3005" s="1"/>
      <c r="GG3005" s="1"/>
      <c r="GH3005" s="1"/>
      <c r="GI3005" s="1"/>
      <c r="GJ3005" s="1"/>
      <c r="GK3005" s="1"/>
      <c r="GL3005" s="1"/>
      <c r="GM3005" s="1"/>
      <c r="GN3005" s="1"/>
      <c r="GO3005" s="1"/>
      <c r="GP3005" s="1"/>
      <c r="GQ3005" s="1"/>
      <c r="GR3005" s="1"/>
      <c r="GS3005" s="1"/>
      <c r="GT3005" s="1"/>
      <c r="GU3005" s="1"/>
      <c r="GV3005" s="1"/>
      <c r="GW3005" s="1"/>
      <c r="GX3005" s="1"/>
      <c r="GY3005" s="1"/>
      <c r="GZ3005" s="1"/>
      <c r="HA3005" s="1"/>
      <c r="HB3005" s="1"/>
      <c r="HC3005" s="1"/>
      <c r="HD3005" s="1"/>
      <c r="HE3005" s="1"/>
      <c r="HF3005" s="1"/>
      <c r="HG3005" s="1"/>
      <c r="HH3005" s="1"/>
      <c r="HI3005" s="1"/>
      <c r="HJ3005" s="1"/>
      <c r="HK3005" s="1"/>
      <c r="HL3005" s="1"/>
      <c r="HM3005" s="1"/>
      <c r="HN3005" s="1"/>
      <c r="HO3005" s="1"/>
      <c r="HP3005" s="1"/>
      <c r="HQ3005" s="1"/>
      <c r="HR3005" s="1"/>
      <c r="HS3005" s="1"/>
      <c r="HT3005" s="1"/>
      <c r="HU3005" s="1"/>
      <c r="HV3005" s="1"/>
      <c r="HW3005" s="1"/>
      <c r="HX3005" s="1"/>
      <c r="HY3005" s="1"/>
      <c r="HZ3005" s="1"/>
      <c r="IA3005" s="1"/>
      <c r="IB3005" s="1"/>
      <c r="IC3005" s="1"/>
      <c r="ID3005" s="1"/>
      <c r="IE3005" s="1"/>
      <c r="IF3005" s="1"/>
      <c r="IG3005" s="1"/>
      <c r="IH3005" s="1"/>
      <c r="II3005" s="1"/>
      <c r="IJ3005" s="1"/>
      <c r="IK3005" s="1"/>
      <c r="IL3005" s="1"/>
      <c r="IM3005" s="1"/>
      <c r="IN3005" s="1"/>
      <c r="IO3005" s="1"/>
      <c r="IP3005" s="1"/>
      <c r="IQ3005" s="1"/>
      <c r="IR3005" s="1"/>
      <c r="IS3005" s="1"/>
      <c r="IT3005" s="1"/>
      <c r="IU3005" s="1"/>
    </row>
    <row r="3006" spans="1:255" s="110" customFormat="1" ht="14.25" customHeight="1">
      <c r="A3006" s="148">
        <v>3562</v>
      </c>
      <c r="B3006" s="139">
        <v>20170708</v>
      </c>
      <c r="C3006" s="57" t="str">
        <f t="shared" si="330"/>
        <v>POS</v>
      </c>
      <c r="D3006" s="115">
        <f t="shared" si="333"/>
        <v>41462</v>
      </c>
      <c r="E3006" s="9" t="s">
        <v>230</v>
      </c>
      <c r="F3006" s="37" t="s">
        <v>25</v>
      </c>
      <c r="G3006" s="11" t="s">
        <v>26</v>
      </c>
      <c r="H3006" s="3"/>
      <c r="I3006" s="3"/>
      <c r="J3006" s="4" t="s">
        <v>124</v>
      </c>
      <c r="K3006" s="4" t="s">
        <v>165</v>
      </c>
      <c r="L3006" s="4" t="s">
        <v>135</v>
      </c>
      <c r="M3006" s="4"/>
      <c r="N3006" s="4"/>
      <c r="O3006" s="4" t="str">
        <f t="shared" si="334"/>
        <v>Osmia (Melanosmia) dolerosa</v>
      </c>
      <c r="P3006" s="85" t="str">
        <f t="shared" si="331"/>
        <v>Osmia dolerosa</v>
      </c>
      <c r="Q3006" s="11" t="s">
        <v>29</v>
      </c>
      <c r="R3006" s="11"/>
      <c r="S3006" s="12" t="s">
        <v>55</v>
      </c>
      <c r="T3006" s="12"/>
      <c r="U3006" s="12"/>
      <c r="V3006" s="10" t="s">
        <v>182</v>
      </c>
      <c r="W3006" s="118">
        <v>41953</v>
      </c>
      <c r="X3006" s="2" t="s">
        <v>219</v>
      </c>
      <c r="Y3006" s="129">
        <f t="shared" si="332"/>
        <v>1</v>
      </c>
      <c r="Z3006" s="110">
        <f t="shared" si="328"/>
        <v>1</v>
      </c>
      <c r="AA3006" s="1">
        <f t="shared" si="329"/>
        <v>0</v>
      </c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  <c r="DN3006" s="1"/>
      <c r="DO3006" s="1"/>
      <c r="DP3006" s="1"/>
      <c r="DQ3006" s="1"/>
      <c r="DR3006" s="1"/>
      <c r="DS3006" s="1"/>
      <c r="DT3006" s="1"/>
      <c r="DU3006" s="1"/>
      <c r="DV3006" s="1"/>
      <c r="DW3006" s="1"/>
      <c r="DX3006" s="1"/>
      <c r="DY3006" s="1"/>
      <c r="DZ3006" s="1"/>
      <c r="EA3006" s="1"/>
      <c r="EB3006" s="1"/>
      <c r="EC3006" s="1"/>
      <c r="ED3006" s="1"/>
      <c r="EE3006" s="1"/>
      <c r="EF3006" s="1"/>
      <c r="EG3006" s="1"/>
      <c r="EH3006" s="1"/>
      <c r="EI3006" s="1"/>
      <c r="EJ3006" s="1"/>
      <c r="EK3006" s="1"/>
      <c r="EL3006" s="1"/>
      <c r="EM3006" s="1"/>
      <c r="EN3006" s="1"/>
      <c r="EO3006" s="1"/>
      <c r="EP3006" s="1"/>
      <c r="EQ3006" s="1"/>
      <c r="ER3006" s="1"/>
      <c r="ES3006" s="1"/>
      <c r="ET3006" s="1"/>
      <c r="EU3006" s="1"/>
      <c r="EV3006" s="1"/>
      <c r="EW3006" s="1"/>
      <c r="EX3006" s="1"/>
      <c r="EY3006" s="1"/>
      <c r="EZ3006" s="1"/>
      <c r="FA3006" s="1"/>
      <c r="FB3006" s="1"/>
      <c r="FC3006" s="1"/>
      <c r="FD3006" s="1"/>
      <c r="FE3006" s="1"/>
      <c r="FF3006" s="1"/>
      <c r="FG3006" s="1"/>
      <c r="FH3006" s="1"/>
      <c r="FI3006" s="1"/>
      <c r="FJ3006" s="1"/>
      <c r="FK3006" s="1"/>
      <c r="FL3006" s="1"/>
      <c r="FM3006" s="1"/>
      <c r="FN3006" s="1"/>
      <c r="FO3006" s="1"/>
      <c r="FP3006" s="1"/>
      <c r="FQ3006" s="1"/>
      <c r="FR3006" s="1"/>
      <c r="FS3006" s="1"/>
      <c r="FT3006" s="1"/>
      <c r="FU3006" s="1"/>
      <c r="FV3006" s="1"/>
      <c r="FW3006" s="1"/>
      <c r="FX3006" s="1"/>
      <c r="FY3006" s="1"/>
      <c r="FZ3006" s="1"/>
      <c r="GA3006" s="1"/>
      <c r="GB3006" s="1"/>
      <c r="GC3006" s="1"/>
      <c r="GD3006" s="1"/>
      <c r="GE3006" s="1"/>
      <c r="GF3006" s="1"/>
      <c r="GG3006" s="1"/>
      <c r="GH3006" s="1"/>
      <c r="GI3006" s="1"/>
      <c r="GJ3006" s="1"/>
      <c r="GK3006" s="1"/>
      <c r="GL3006" s="1"/>
      <c r="GM3006" s="1"/>
      <c r="GN3006" s="1"/>
      <c r="GO3006" s="1"/>
      <c r="GP3006" s="1"/>
      <c r="GQ3006" s="1"/>
      <c r="GR3006" s="1"/>
      <c r="GS3006" s="1"/>
      <c r="GT3006" s="1"/>
      <c r="GU3006" s="1"/>
      <c r="GV3006" s="1"/>
      <c r="GW3006" s="1"/>
      <c r="GX3006" s="1"/>
      <c r="GY3006" s="1"/>
      <c r="GZ3006" s="1"/>
      <c r="HA3006" s="1"/>
      <c r="HB3006" s="1"/>
      <c r="HC3006" s="1"/>
      <c r="HD3006" s="1"/>
      <c r="HE3006" s="1"/>
      <c r="HF3006" s="1"/>
      <c r="HG3006" s="1"/>
      <c r="HH3006" s="1"/>
      <c r="HI3006" s="1"/>
      <c r="HJ3006" s="1"/>
      <c r="HK3006" s="1"/>
      <c r="HL3006" s="1"/>
      <c r="HM3006" s="1"/>
      <c r="HN3006" s="1"/>
      <c r="HO3006" s="1"/>
      <c r="HP3006" s="1"/>
      <c r="HQ3006" s="1"/>
      <c r="HR3006" s="1"/>
      <c r="HS3006" s="1"/>
      <c r="HT3006" s="1"/>
      <c r="HU3006" s="1"/>
      <c r="HV3006" s="1"/>
      <c r="HW3006" s="1"/>
      <c r="HX3006" s="1"/>
      <c r="HY3006" s="1"/>
      <c r="HZ3006" s="1"/>
      <c r="IA3006" s="1"/>
      <c r="IB3006" s="1"/>
      <c r="IC3006" s="1"/>
      <c r="ID3006" s="1"/>
      <c r="IE3006" s="1"/>
      <c r="IF3006" s="1"/>
      <c r="IG3006" s="1"/>
      <c r="IH3006" s="1"/>
      <c r="II3006" s="1"/>
      <c r="IJ3006" s="1"/>
      <c r="IK3006" s="1"/>
      <c r="IL3006" s="1"/>
      <c r="IM3006" s="1"/>
      <c r="IN3006" s="1"/>
      <c r="IO3006" s="1"/>
      <c r="IP3006" s="1"/>
      <c r="IQ3006" s="1"/>
      <c r="IR3006" s="1"/>
      <c r="IS3006" s="1"/>
      <c r="IT3006" s="1"/>
      <c r="IU3006" s="1"/>
    </row>
    <row r="3007" spans="1:255" s="110" customFormat="1" ht="14.25" customHeight="1">
      <c r="A3007" s="148">
        <v>3563</v>
      </c>
      <c r="B3007" s="139">
        <v>20170708</v>
      </c>
      <c r="C3007" s="57" t="str">
        <f t="shared" si="330"/>
        <v>POS</v>
      </c>
      <c r="D3007" s="115">
        <f t="shared" si="333"/>
        <v>41462</v>
      </c>
      <c r="E3007" s="9" t="s">
        <v>230</v>
      </c>
      <c r="F3007" s="37" t="s">
        <v>25</v>
      </c>
      <c r="G3007" s="11" t="s">
        <v>26</v>
      </c>
      <c r="H3007" s="3"/>
      <c r="I3007" s="3"/>
      <c r="J3007" s="4" t="s">
        <v>53</v>
      </c>
      <c r="K3007" s="84" t="s">
        <v>591</v>
      </c>
      <c r="L3007" s="4" t="s">
        <v>152</v>
      </c>
      <c r="M3007" s="4"/>
      <c r="N3007" s="4"/>
      <c r="O3007" s="4" t="str">
        <f t="shared" si="334"/>
        <v>Melissodes (Eumelissodes) microsticta</v>
      </c>
      <c r="P3007" s="85" t="str">
        <f t="shared" si="331"/>
        <v>Melissodes microsticta</v>
      </c>
      <c r="Q3007" s="11" t="s">
        <v>29</v>
      </c>
      <c r="R3007" s="11"/>
      <c r="S3007" s="12"/>
      <c r="T3007" s="12"/>
      <c r="U3007" s="12"/>
      <c r="V3007" s="10" t="s">
        <v>182</v>
      </c>
      <c r="W3007" s="118">
        <v>41957</v>
      </c>
      <c r="X3007" s="2"/>
      <c r="Y3007" s="129">
        <f t="shared" si="332"/>
        <v>1</v>
      </c>
      <c r="Z3007" s="110">
        <f t="shared" si="328"/>
        <v>0</v>
      </c>
      <c r="AA3007" s="1">
        <f t="shared" si="329"/>
        <v>0</v>
      </c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  <c r="DN3007" s="1"/>
      <c r="DO3007" s="1"/>
      <c r="DP3007" s="1"/>
      <c r="DQ3007" s="1"/>
      <c r="DR3007" s="1"/>
      <c r="DS3007" s="1"/>
      <c r="DT3007" s="1"/>
      <c r="DU3007" s="1"/>
      <c r="DV3007" s="1"/>
      <c r="DW3007" s="1"/>
      <c r="DX3007" s="1"/>
      <c r="DY3007" s="1"/>
      <c r="DZ3007" s="1"/>
      <c r="EA3007" s="1"/>
      <c r="EB3007" s="1"/>
      <c r="EC3007" s="1"/>
      <c r="ED3007" s="1"/>
      <c r="EE3007" s="1"/>
      <c r="EF3007" s="1"/>
      <c r="EG3007" s="1"/>
      <c r="EH3007" s="1"/>
      <c r="EI3007" s="1"/>
      <c r="EJ3007" s="1"/>
      <c r="EK3007" s="1"/>
      <c r="EL3007" s="1"/>
      <c r="EM3007" s="1"/>
      <c r="EN3007" s="1"/>
      <c r="EO3007" s="1"/>
      <c r="EP3007" s="1"/>
      <c r="EQ3007" s="1"/>
      <c r="ER3007" s="1"/>
      <c r="ES3007" s="1"/>
      <c r="ET3007" s="1"/>
      <c r="EU3007" s="1"/>
      <c r="EV3007" s="1"/>
      <c r="EW3007" s="1"/>
      <c r="EX3007" s="1"/>
      <c r="EY3007" s="1"/>
      <c r="EZ3007" s="1"/>
      <c r="FA3007" s="1"/>
      <c r="FB3007" s="1"/>
      <c r="FC3007" s="1"/>
      <c r="FD3007" s="1"/>
      <c r="FE3007" s="1"/>
      <c r="FF3007" s="1"/>
      <c r="FG3007" s="1"/>
      <c r="FH3007" s="1"/>
      <c r="FI3007" s="1"/>
      <c r="FJ3007" s="1"/>
      <c r="FK3007" s="1"/>
      <c r="FL3007" s="1"/>
      <c r="FM3007" s="1"/>
      <c r="FN3007" s="1"/>
      <c r="FO3007" s="1"/>
      <c r="FP3007" s="1"/>
      <c r="FQ3007" s="1"/>
      <c r="FR3007" s="1"/>
      <c r="FS3007" s="1"/>
      <c r="FT3007" s="1"/>
      <c r="FU3007" s="1"/>
      <c r="FV3007" s="1"/>
      <c r="FW3007" s="1"/>
      <c r="FX3007" s="1"/>
      <c r="FY3007" s="1"/>
      <c r="FZ3007" s="1"/>
      <c r="GA3007" s="1"/>
      <c r="GB3007" s="1"/>
      <c r="GC3007" s="1"/>
      <c r="GD3007" s="1"/>
      <c r="GE3007" s="1"/>
      <c r="GF3007" s="1"/>
      <c r="GG3007" s="1"/>
      <c r="GH3007" s="1"/>
      <c r="GI3007" s="1"/>
      <c r="GJ3007" s="1"/>
      <c r="GK3007" s="1"/>
      <c r="GL3007" s="1"/>
      <c r="GM3007" s="1"/>
      <c r="GN3007" s="1"/>
      <c r="GO3007" s="1"/>
      <c r="GP3007" s="1"/>
      <c r="GQ3007" s="1"/>
      <c r="GR3007" s="1"/>
      <c r="GS3007" s="1"/>
      <c r="GT3007" s="1"/>
      <c r="GU3007" s="1"/>
      <c r="GV3007" s="1"/>
      <c r="GW3007" s="1"/>
      <c r="GX3007" s="1"/>
      <c r="GY3007" s="1"/>
      <c r="GZ3007" s="1"/>
      <c r="HA3007" s="1"/>
      <c r="HB3007" s="1"/>
      <c r="HC3007" s="1"/>
      <c r="HD3007" s="1"/>
      <c r="HE3007" s="1"/>
      <c r="HF3007" s="1"/>
      <c r="HG3007" s="1"/>
      <c r="HH3007" s="1"/>
      <c r="HI3007" s="1"/>
      <c r="HJ3007" s="1"/>
      <c r="HK3007" s="1"/>
      <c r="HL3007" s="1"/>
      <c r="HM3007" s="1"/>
      <c r="HN3007" s="1"/>
      <c r="HO3007" s="1"/>
      <c r="HP3007" s="1"/>
      <c r="HQ3007" s="1"/>
      <c r="HR3007" s="1"/>
      <c r="HS3007" s="1"/>
      <c r="HT3007" s="1"/>
      <c r="HU3007" s="1"/>
      <c r="HV3007" s="1"/>
      <c r="HW3007" s="1"/>
      <c r="HX3007" s="1"/>
      <c r="HY3007" s="1"/>
      <c r="HZ3007" s="1"/>
      <c r="IA3007" s="1"/>
      <c r="IB3007" s="1"/>
      <c r="IC3007" s="1"/>
      <c r="ID3007" s="1"/>
      <c r="IE3007" s="1"/>
      <c r="IF3007" s="1"/>
      <c r="IG3007" s="1"/>
      <c r="IH3007" s="1"/>
      <c r="II3007" s="1"/>
      <c r="IJ3007" s="1"/>
      <c r="IK3007" s="1"/>
      <c r="IL3007" s="1"/>
      <c r="IM3007" s="1"/>
      <c r="IN3007" s="1"/>
      <c r="IO3007" s="1"/>
      <c r="IP3007" s="1"/>
      <c r="IQ3007" s="1"/>
      <c r="IR3007" s="1"/>
      <c r="IS3007" s="1"/>
      <c r="IT3007" s="1"/>
      <c r="IU3007" s="1"/>
    </row>
    <row r="3008" spans="1:255" s="110" customFormat="1" ht="14.25" customHeight="1">
      <c r="A3008" s="148">
        <v>3564</v>
      </c>
      <c r="B3008" s="139">
        <v>20170708</v>
      </c>
      <c r="C3008" s="57" t="str">
        <f t="shared" si="330"/>
        <v>POS</v>
      </c>
      <c r="D3008" s="115">
        <f t="shared" si="333"/>
        <v>41462</v>
      </c>
      <c r="E3008" s="9" t="s">
        <v>230</v>
      </c>
      <c r="F3008" s="37" t="s">
        <v>25</v>
      </c>
      <c r="G3008" s="11" t="s">
        <v>26</v>
      </c>
      <c r="H3008" s="3"/>
      <c r="I3008" s="3"/>
      <c r="J3008" s="4" t="s">
        <v>53</v>
      </c>
      <c r="K3008" s="84" t="s">
        <v>591</v>
      </c>
      <c r="L3008" s="4" t="s">
        <v>152</v>
      </c>
      <c r="M3008" s="4"/>
      <c r="N3008" s="4"/>
      <c r="O3008" s="4" t="str">
        <f t="shared" si="334"/>
        <v>Melissodes (Eumelissodes) microsticta</v>
      </c>
      <c r="P3008" s="85" t="str">
        <f t="shared" si="331"/>
        <v>Melissodes microsticta</v>
      </c>
      <c r="Q3008" s="11" t="s">
        <v>29</v>
      </c>
      <c r="R3008" s="11"/>
      <c r="S3008" s="12"/>
      <c r="T3008" s="12"/>
      <c r="U3008" s="12"/>
      <c r="V3008" s="10" t="s">
        <v>182</v>
      </c>
      <c r="W3008" s="118">
        <v>41957</v>
      </c>
      <c r="X3008" s="2"/>
      <c r="Y3008" s="129">
        <f t="shared" si="332"/>
        <v>1</v>
      </c>
      <c r="Z3008" s="110">
        <f t="shared" si="328"/>
        <v>0</v>
      </c>
      <c r="AA3008" s="1">
        <f t="shared" si="329"/>
        <v>0</v>
      </c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  <c r="DN3008" s="1"/>
      <c r="DO3008" s="1"/>
      <c r="DP3008" s="1"/>
      <c r="DQ3008" s="1"/>
      <c r="DR3008" s="1"/>
      <c r="DS3008" s="1"/>
      <c r="DT3008" s="1"/>
      <c r="DU3008" s="1"/>
      <c r="DV3008" s="1"/>
      <c r="DW3008" s="1"/>
      <c r="DX3008" s="1"/>
      <c r="DY3008" s="1"/>
      <c r="DZ3008" s="1"/>
      <c r="EA3008" s="1"/>
      <c r="EB3008" s="1"/>
      <c r="EC3008" s="1"/>
      <c r="ED3008" s="1"/>
      <c r="EE3008" s="1"/>
      <c r="EF3008" s="1"/>
      <c r="EG3008" s="1"/>
      <c r="EH3008" s="1"/>
      <c r="EI3008" s="1"/>
      <c r="EJ3008" s="1"/>
      <c r="EK3008" s="1"/>
      <c r="EL3008" s="1"/>
      <c r="EM3008" s="1"/>
      <c r="EN3008" s="1"/>
      <c r="EO3008" s="1"/>
      <c r="EP3008" s="1"/>
      <c r="EQ3008" s="1"/>
      <c r="ER3008" s="1"/>
      <c r="ES3008" s="1"/>
      <c r="ET3008" s="1"/>
      <c r="EU3008" s="1"/>
      <c r="EV3008" s="1"/>
      <c r="EW3008" s="1"/>
      <c r="EX3008" s="1"/>
      <c r="EY3008" s="1"/>
      <c r="EZ3008" s="1"/>
      <c r="FA3008" s="1"/>
      <c r="FB3008" s="1"/>
      <c r="FC3008" s="1"/>
      <c r="FD3008" s="1"/>
      <c r="FE3008" s="1"/>
      <c r="FF3008" s="1"/>
      <c r="FG3008" s="1"/>
      <c r="FH3008" s="1"/>
      <c r="FI3008" s="1"/>
      <c r="FJ3008" s="1"/>
      <c r="FK3008" s="1"/>
      <c r="FL3008" s="1"/>
      <c r="FM3008" s="1"/>
      <c r="FN3008" s="1"/>
      <c r="FO3008" s="1"/>
      <c r="FP3008" s="1"/>
      <c r="FQ3008" s="1"/>
      <c r="FR3008" s="1"/>
      <c r="FS3008" s="1"/>
      <c r="FT3008" s="1"/>
      <c r="FU3008" s="1"/>
      <c r="FV3008" s="1"/>
      <c r="FW3008" s="1"/>
      <c r="FX3008" s="1"/>
      <c r="FY3008" s="1"/>
      <c r="FZ3008" s="1"/>
      <c r="GA3008" s="1"/>
      <c r="GB3008" s="1"/>
      <c r="GC3008" s="1"/>
      <c r="GD3008" s="1"/>
      <c r="GE3008" s="1"/>
      <c r="GF3008" s="1"/>
      <c r="GG3008" s="1"/>
      <c r="GH3008" s="1"/>
      <c r="GI3008" s="1"/>
      <c r="GJ3008" s="1"/>
      <c r="GK3008" s="1"/>
      <c r="GL3008" s="1"/>
      <c r="GM3008" s="1"/>
      <c r="GN3008" s="1"/>
      <c r="GO3008" s="1"/>
      <c r="GP3008" s="1"/>
      <c r="GQ3008" s="1"/>
      <c r="GR3008" s="1"/>
      <c r="GS3008" s="1"/>
      <c r="GT3008" s="1"/>
      <c r="GU3008" s="1"/>
      <c r="GV3008" s="1"/>
      <c r="GW3008" s="1"/>
      <c r="GX3008" s="1"/>
      <c r="GY3008" s="1"/>
      <c r="GZ3008" s="1"/>
      <c r="HA3008" s="1"/>
      <c r="HB3008" s="1"/>
      <c r="HC3008" s="1"/>
      <c r="HD3008" s="1"/>
      <c r="HE3008" s="1"/>
      <c r="HF3008" s="1"/>
      <c r="HG3008" s="1"/>
      <c r="HH3008" s="1"/>
      <c r="HI3008" s="1"/>
      <c r="HJ3008" s="1"/>
      <c r="HK3008" s="1"/>
      <c r="HL3008" s="1"/>
      <c r="HM3008" s="1"/>
      <c r="HN3008" s="1"/>
      <c r="HO3008" s="1"/>
      <c r="HP3008" s="1"/>
      <c r="HQ3008" s="1"/>
      <c r="HR3008" s="1"/>
      <c r="HS3008" s="1"/>
      <c r="HT3008" s="1"/>
      <c r="HU3008" s="1"/>
      <c r="HV3008" s="1"/>
      <c r="HW3008" s="1"/>
      <c r="HX3008" s="1"/>
      <c r="HY3008" s="1"/>
      <c r="HZ3008" s="1"/>
      <c r="IA3008" s="1"/>
      <c r="IB3008" s="1"/>
      <c r="IC3008" s="1"/>
      <c r="ID3008" s="1"/>
      <c r="IE3008" s="1"/>
      <c r="IF3008" s="1"/>
      <c r="IG3008" s="1"/>
      <c r="IH3008" s="1"/>
      <c r="II3008" s="1"/>
      <c r="IJ3008" s="1"/>
      <c r="IK3008" s="1"/>
      <c r="IL3008" s="1"/>
      <c r="IM3008" s="1"/>
      <c r="IN3008" s="1"/>
      <c r="IO3008" s="1"/>
      <c r="IP3008" s="1"/>
      <c r="IQ3008" s="1"/>
      <c r="IR3008" s="1"/>
      <c r="IS3008" s="1"/>
      <c r="IT3008" s="1"/>
      <c r="IU3008" s="1"/>
    </row>
    <row r="3009" spans="1:255" s="110" customFormat="1" ht="14.25" customHeight="1">
      <c r="A3009" s="148">
        <v>3565</v>
      </c>
      <c r="B3009" s="139">
        <v>20170708</v>
      </c>
      <c r="C3009" s="57" t="str">
        <f t="shared" si="330"/>
        <v>POS</v>
      </c>
      <c r="D3009" s="115">
        <f t="shared" si="333"/>
        <v>41462</v>
      </c>
      <c r="E3009" s="9" t="s">
        <v>230</v>
      </c>
      <c r="F3009" s="37" t="s">
        <v>25</v>
      </c>
      <c r="G3009" s="11" t="s">
        <v>26</v>
      </c>
      <c r="H3009" s="3"/>
      <c r="I3009" s="3"/>
      <c r="J3009" s="4" t="s">
        <v>117</v>
      </c>
      <c r="K3009" s="4" t="s">
        <v>167</v>
      </c>
      <c r="L3009" s="4" t="s">
        <v>665</v>
      </c>
      <c r="M3009" s="4"/>
      <c r="N3009" s="4"/>
      <c r="O3009" s="4" t="str">
        <f t="shared" si="334"/>
        <v>Lasioglossum (Dialictus) nevadense</v>
      </c>
      <c r="P3009" s="85" t="str">
        <f t="shared" si="331"/>
        <v>Lasioglossum nevadense</v>
      </c>
      <c r="Q3009" s="11" t="s">
        <v>29</v>
      </c>
      <c r="R3009" s="11"/>
      <c r="S3009" s="12"/>
      <c r="T3009" s="12"/>
      <c r="U3009" s="12"/>
      <c r="V3009" s="10" t="s">
        <v>182</v>
      </c>
      <c r="W3009" s="118">
        <v>42007</v>
      </c>
      <c r="X3009" s="2" t="s">
        <v>1185</v>
      </c>
      <c r="Y3009" s="129">
        <f t="shared" si="332"/>
        <v>1</v>
      </c>
      <c r="Z3009" s="110">
        <f t="shared" ref="Z3009:Z3072" si="335">IF(ISNUMBER(SEARCH($Z$1,X3009)),1,0)</f>
        <v>0</v>
      </c>
      <c r="AA3009" s="1">
        <f t="shared" ref="AA3009:AA3011" si="336">IF(ISNUMBER(SEARCH($AA$1,X3009)),1,0)</f>
        <v>1</v>
      </c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  <c r="DN3009" s="1"/>
      <c r="DO3009" s="1"/>
      <c r="DP3009" s="1"/>
      <c r="DQ3009" s="1"/>
      <c r="DR3009" s="1"/>
      <c r="DS3009" s="1"/>
      <c r="DT3009" s="1"/>
      <c r="DU3009" s="1"/>
      <c r="DV3009" s="1"/>
      <c r="DW3009" s="1"/>
      <c r="DX3009" s="1"/>
      <c r="DY3009" s="1"/>
      <c r="DZ3009" s="1"/>
      <c r="EA3009" s="1"/>
      <c r="EB3009" s="1"/>
      <c r="EC3009" s="1"/>
      <c r="ED3009" s="1"/>
      <c r="EE3009" s="1"/>
      <c r="EF3009" s="1"/>
      <c r="EG3009" s="1"/>
      <c r="EH3009" s="1"/>
      <c r="EI3009" s="1"/>
      <c r="EJ3009" s="1"/>
      <c r="EK3009" s="1"/>
      <c r="EL3009" s="1"/>
      <c r="EM3009" s="1"/>
      <c r="EN3009" s="1"/>
      <c r="EO3009" s="1"/>
      <c r="EP3009" s="1"/>
      <c r="EQ3009" s="1"/>
      <c r="ER3009" s="1"/>
      <c r="ES3009" s="1"/>
      <c r="ET3009" s="1"/>
      <c r="EU3009" s="1"/>
      <c r="EV3009" s="1"/>
      <c r="EW3009" s="1"/>
      <c r="EX3009" s="1"/>
      <c r="EY3009" s="1"/>
      <c r="EZ3009" s="1"/>
      <c r="FA3009" s="1"/>
      <c r="FB3009" s="1"/>
      <c r="FC3009" s="1"/>
      <c r="FD3009" s="1"/>
      <c r="FE3009" s="1"/>
      <c r="FF3009" s="1"/>
      <c r="FG3009" s="1"/>
      <c r="FH3009" s="1"/>
      <c r="FI3009" s="1"/>
      <c r="FJ3009" s="1"/>
      <c r="FK3009" s="1"/>
      <c r="FL3009" s="1"/>
      <c r="FM3009" s="1"/>
      <c r="FN3009" s="1"/>
      <c r="FO3009" s="1"/>
      <c r="FP3009" s="1"/>
      <c r="FQ3009" s="1"/>
      <c r="FR3009" s="1"/>
      <c r="FS3009" s="1"/>
      <c r="FT3009" s="1"/>
      <c r="FU3009" s="1"/>
      <c r="FV3009" s="1"/>
      <c r="FW3009" s="1"/>
      <c r="FX3009" s="1"/>
      <c r="FY3009" s="1"/>
      <c r="FZ3009" s="1"/>
      <c r="GA3009" s="1"/>
      <c r="GB3009" s="1"/>
      <c r="GC3009" s="1"/>
      <c r="GD3009" s="1"/>
      <c r="GE3009" s="1"/>
      <c r="GF3009" s="1"/>
      <c r="GG3009" s="1"/>
      <c r="GH3009" s="1"/>
      <c r="GI3009" s="1"/>
      <c r="GJ3009" s="1"/>
      <c r="GK3009" s="1"/>
      <c r="GL3009" s="1"/>
      <c r="GM3009" s="1"/>
      <c r="GN3009" s="1"/>
      <c r="GO3009" s="1"/>
      <c r="GP3009" s="1"/>
      <c r="GQ3009" s="1"/>
      <c r="GR3009" s="1"/>
      <c r="GS3009" s="1"/>
      <c r="GT3009" s="1"/>
      <c r="GU3009" s="1"/>
      <c r="GV3009" s="1"/>
      <c r="GW3009" s="1"/>
      <c r="GX3009" s="1"/>
      <c r="GY3009" s="1"/>
      <c r="GZ3009" s="1"/>
      <c r="HA3009" s="1"/>
      <c r="HB3009" s="1"/>
      <c r="HC3009" s="1"/>
      <c r="HD3009" s="1"/>
      <c r="HE3009" s="1"/>
      <c r="HF3009" s="1"/>
      <c r="HG3009" s="1"/>
      <c r="HH3009" s="1"/>
      <c r="HI3009" s="1"/>
      <c r="HJ3009" s="1"/>
      <c r="HK3009" s="1"/>
      <c r="HL3009" s="1"/>
      <c r="HM3009" s="1"/>
      <c r="HN3009" s="1"/>
      <c r="HO3009" s="1"/>
      <c r="HP3009" s="1"/>
      <c r="HQ3009" s="1"/>
      <c r="HR3009" s="1"/>
      <c r="HS3009" s="1"/>
      <c r="HT3009" s="1"/>
      <c r="HU3009" s="1"/>
      <c r="HV3009" s="1"/>
      <c r="HW3009" s="1"/>
      <c r="HX3009" s="1"/>
      <c r="HY3009" s="1"/>
      <c r="HZ3009" s="1"/>
      <c r="IA3009" s="1"/>
      <c r="IB3009" s="1"/>
      <c r="IC3009" s="1"/>
      <c r="ID3009" s="1"/>
      <c r="IE3009" s="1"/>
      <c r="IF3009" s="1"/>
      <c r="IG3009" s="1"/>
      <c r="IH3009" s="1"/>
      <c r="II3009" s="1"/>
      <c r="IJ3009" s="1"/>
      <c r="IK3009" s="1"/>
      <c r="IL3009" s="1"/>
      <c r="IM3009" s="1"/>
      <c r="IN3009" s="1"/>
      <c r="IO3009" s="1"/>
      <c r="IP3009" s="1"/>
      <c r="IQ3009" s="1"/>
      <c r="IR3009" s="1"/>
      <c r="IS3009" s="1"/>
      <c r="IT3009" s="1"/>
      <c r="IU3009" s="1"/>
    </row>
    <row r="3010" spans="1:255" s="110" customFormat="1" ht="14.25" customHeight="1">
      <c r="A3010" s="148">
        <v>3566</v>
      </c>
      <c r="B3010" s="139">
        <v>20170708</v>
      </c>
      <c r="C3010" s="57" t="str">
        <f t="shared" ref="C3010:C3073" si="337">LEFT(E3010,3)</f>
        <v>POS</v>
      </c>
      <c r="D3010" s="115">
        <f t="shared" si="333"/>
        <v>41462</v>
      </c>
      <c r="E3010" s="9" t="s">
        <v>230</v>
      </c>
      <c r="F3010" s="37" t="s">
        <v>25</v>
      </c>
      <c r="G3010" s="11" t="s">
        <v>26</v>
      </c>
      <c r="H3010" s="3"/>
      <c r="I3010" s="3"/>
      <c r="J3010" s="4" t="s">
        <v>117</v>
      </c>
      <c r="K3010" s="4" t="s">
        <v>167</v>
      </c>
      <c r="L3010" s="4" t="s">
        <v>666</v>
      </c>
      <c r="M3010" s="4"/>
      <c r="N3010" s="4"/>
      <c r="O3010" s="4" t="str">
        <f t="shared" si="334"/>
        <v>Lasioglossum (Dialictus) incompletum</v>
      </c>
      <c r="P3010" s="85" t="str">
        <f t="shared" ref="P3010:P3073" si="338">J3010&amp;" "&amp;L3010</f>
        <v>Lasioglossum incompletum</v>
      </c>
      <c r="Q3010" s="11" t="s">
        <v>29</v>
      </c>
      <c r="R3010" s="11"/>
      <c r="S3010" s="12"/>
      <c r="T3010" s="12"/>
      <c r="U3010" s="12"/>
      <c r="V3010" s="10" t="s">
        <v>182</v>
      </c>
      <c r="W3010" s="118">
        <v>42007</v>
      </c>
      <c r="X3010" s="2" t="s">
        <v>1087</v>
      </c>
      <c r="Y3010" s="129">
        <f t="shared" ref="Y3010:Y3073" si="339">IF(R3010&gt;0,R3010,1)</f>
        <v>1</v>
      </c>
      <c r="Z3010" s="110">
        <f t="shared" si="335"/>
        <v>0</v>
      </c>
      <c r="AA3010" s="1">
        <f t="shared" si="336"/>
        <v>0</v>
      </c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  <c r="DN3010" s="1"/>
      <c r="DO3010" s="1"/>
      <c r="DP3010" s="1"/>
      <c r="DQ3010" s="1"/>
      <c r="DR3010" s="1"/>
      <c r="DS3010" s="1"/>
      <c r="DT3010" s="1"/>
      <c r="DU3010" s="1"/>
      <c r="DV3010" s="1"/>
      <c r="DW3010" s="1"/>
      <c r="DX3010" s="1"/>
      <c r="DY3010" s="1"/>
      <c r="DZ3010" s="1"/>
      <c r="EA3010" s="1"/>
      <c r="EB3010" s="1"/>
      <c r="EC3010" s="1"/>
      <c r="ED3010" s="1"/>
      <c r="EE3010" s="1"/>
      <c r="EF3010" s="1"/>
      <c r="EG3010" s="1"/>
      <c r="EH3010" s="1"/>
      <c r="EI3010" s="1"/>
      <c r="EJ3010" s="1"/>
      <c r="EK3010" s="1"/>
      <c r="EL3010" s="1"/>
      <c r="EM3010" s="1"/>
      <c r="EN3010" s="1"/>
      <c r="EO3010" s="1"/>
      <c r="EP3010" s="1"/>
      <c r="EQ3010" s="1"/>
      <c r="ER3010" s="1"/>
      <c r="ES3010" s="1"/>
      <c r="ET3010" s="1"/>
      <c r="EU3010" s="1"/>
      <c r="EV3010" s="1"/>
      <c r="EW3010" s="1"/>
      <c r="EX3010" s="1"/>
      <c r="EY3010" s="1"/>
      <c r="EZ3010" s="1"/>
      <c r="FA3010" s="1"/>
      <c r="FB3010" s="1"/>
      <c r="FC3010" s="1"/>
      <c r="FD3010" s="1"/>
      <c r="FE3010" s="1"/>
      <c r="FF3010" s="1"/>
      <c r="FG3010" s="1"/>
      <c r="FH3010" s="1"/>
      <c r="FI3010" s="1"/>
      <c r="FJ3010" s="1"/>
      <c r="FK3010" s="1"/>
      <c r="FL3010" s="1"/>
      <c r="FM3010" s="1"/>
      <c r="FN3010" s="1"/>
      <c r="FO3010" s="1"/>
      <c r="FP3010" s="1"/>
      <c r="FQ3010" s="1"/>
      <c r="FR3010" s="1"/>
      <c r="FS3010" s="1"/>
      <c r="FT3010" s="1"/>
      <c r="FU3010" s="1"/>
      <c r="FV3010" s="1"/>
      <c r="FW3010" s="1"/>
      <c r="FX3010" s="1"/>
      <c r="FY3010" s="1"/>
      <c r="FZ3010" s="1"/>
      <c r="GA3010" s="1"/>
      <c r="GB3010" s="1"/>
      <c r="GC3010" s="1"/>
      <c r="GD3010" s="1"/>
      <c r="GE3010" s="1"/>
      <c r="GF3010" s="1"/>
      <c r="GG3010" s="1"/>
      <c r="GH3010" s="1"/>
      <c r="GI3010" s="1"/>
      <c r="GJ3010" s="1"/>
      <c r="GK3010" s="1"/>
      <c r="GL3010" s="1"/>
      <c r="GM3010" s="1"/>
      <c r="GN3010" s="1"/>
      <c r="GO3010" s="1"/>
      <c r="GP3010" s="1"/>
      <c r="GQ3010" s="1"/>
      <c r="GR3010" s="1"/>
      <c r="GS3010" s="1"/>
      <c r="GT3010" s="1"/>
      <c r="GU3010" s="1"/>
      <c r="GV3010" s="1"/>
      <c r="GW3010" s="1"/>
      <c r="GX3010" s="1"/>
      <c r="GY3010" s="1"/>
      <c r="GZ3010" s="1"/>
      <c r="HA3010" s="1"/>
      <c r="HB3010" s="1"/>
      <c r="HC3010" s="1"/>
      <c r="HD3010" s="1"/>
      <c r="HE3010" s="1"/>
      <c r="HF3010" s="1"/>
      <c r="HG3010" s="1"/>
      <c r="HH3010" s="1"/>
      <c r="HI3010" s="1"/>
      <c r="HJ3010" s="1"/>
      <c r="HK3010" s="1"/>
      <c r="HL3010" s="1"/>
      <c r="HM3010" s="1"/>
      <c r="HN3010" s="1"/>
      <c r="HO3010" s="1"/>
      <c r="HP3010" s="1"/>
      <c r="HQ3010" s="1"/>
      <c r="HR3010" s="1"/>
      <c r="HS3010" s="1"/>
      <c r="HT3010" s="1"/>
      <c r="HU3010" s="1"/>
      <c r="HV3010" s="1"/>
      <c r="HW3010" s="1"/>
      <c r="HX3010" s="1"/>
      <c r="HY3010" s="1"/>
      <c r="HZ3010" s="1"/>
      <c r="IA3010" s="1"/>
      <c r="IB3010" s="1"/>
      <c r="IC3010" s="1"/>
      <c r="ID3010" s="1"/>
      <c r="IE3010" s="1"/>
      <c r="IF3010" s="1"/>
      <c r="IG3010" s="1"/>
      <c r="IH3010" s="1"/>
      <c r="II3010" s="1"/>
      <c r="IJ3010" s="1"/>
      <c r="IK3010" s="1"/>
      <c r="IL3010" s="1"/>
      <c r="IM3010" s="1"/>
      <c r="IN3010" s="1"/>
      <c r="IO3010" s="1"/>
      <c r="IP3010" s="1"/>
      <c r="IQ3010" s="1"/>
      <c r="IR3010" s="1"/>
      <c r="IS3010" s="1"/>
      <c r="IT3010" s="1"/>
      <c r="IU3010" s="1"/>
    </row>
    <row r="3011" spans="1:255" s="110" customFormat="1" ht="14.25" customHeight="1">
      <c r="A3011" s="148">
        <v>3567</v>
      </c>
      <c r="B3011" s="139">
        <v>20170708</v>
      </c>
      <c r="C3011" s="57" t="str">
        <f t="shared" si="337"/>
        <v>POS</v>
      </c>
      <c r="D3011" s="115">
        <f t="shared" si="333"/>
        <v>41462</v>
      </c>
      <c r="E3011" s="9" t="s">
        <v>230</v>
      </c>
      <c r="F3011" s="37" t="s">
        <v>25</v>
      </c>
      <c r="G3011" s="11" t="s">
        <v>26</v>
      </c>
      <c r="H3011" s="3"/>
      <c r="I3011" s="3"/>
      <c r="J3011" s="4" t="s">
        <v>117</v>
      </c>
      <c r="K3011" s="4" t="s">
        <v>167</v>
      </c>
      <c r="L3011" s="4" t="s">
        <v>666</v>
      </c>
      <c r="M3011" s="4"/>
      <c r="N3011" s="4"/>
      <c r="O3011" s="4" t="str">
        <f t="shared" si="334"/>
        <v>Lasioglossum (Dialictus) incompletum</v>
      </c>
      <c r="P3011" s="85" t="str">
        <f t="shared" si="338"/>
        <v>Lasioglossum incompletum</v>
      </c>
      <c r="Q3011" s="11" t="s">
        <v>29</v>
      </c>
      <c r="R3011" s="11"/>
      <c r="S3011" s="12"/>
      <c r="T3011" s="12"/>
      <c r="U3011" s="12"/>
      <c r="V3011" s="10" t="s">
        <v>182</v>
      </c>
      <c r="W3011" s="118">
        <v>42007</v>
      </c>
      <c r="X3011" s="2" t="s">
        <v>1087</v>
      </c>
      <c r="Y3011" s="129">
        <f t="shared" si="339"/>
        <v>1</v>
      </c>
      <c r="Z3011" s="110">
        <f t="shared" si="335"/>
        <v>0</v>
      </c>
      <c r="AA3011" s="1">
        <f t="shared" si="336"/>
        <v>0</v>
      </c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  <c r="DN3011" s="1"/>
      <c r="DO3011" s="1"/>
      <c r="DP3011" s="1"/>
      <c r="DQ3011" s="1"/>
      <c r="DR3011" s="1"/>
      <c r="DS3011" s="1"/>
      <c r="DT3011" s="1"/>
      <c r="DU3011" s="1"/>
      <c r="DV3011" s="1"/>
      <c r="DW3011" s="1"/>
      <c r="DX3011" s="1"/>
      <c r="DY3011" s="1"/>
      <c r="DZ3011" s="1"/>
      <c r="EA3011" s="1"/>
      <c r="EB3011" s="1"/>
      <c r="EC3011" s="1"/>
      <c r="ED3011" s="1"/>
      <c r="EE3011" s="1"/>
      <c r="EF3011" s="1"/>
      <c r="EG3011" s="1"/>
      <c r="EH3011" s="1"/>
      <c r="EI3011" s="1"/>
      <c r="EJ3011" s="1"/>
      <c r="EK3011" s="1"/>
      <c r="EL3011" s="1"/>
      <c r="EM3011" s="1"/>
      <c r="EN3011" s="1"/>
      <c r="EO3011" s="1"/>
      <c r="EP3011" s="1"/>
      <c r="EQ3011" s="1"/>
      <c r="ER3011" s="1"/>
      <c r="ES3011" s="1"/>
      <c r="ET3011" s="1"/>
      <c r="EU3011" s="1"/>
      <c r="EV3011" s="1"/>
      <c r="EW3011" s="1"/>
      <c r="EX3011" s="1"/>
      <c r="EY3011" s="1"/>
      <c r="EZ3011" s="1"/>
      <c r="FA3011" s="1"/>
      <c r="FB3011" s="1"/>
      <c r="FC3011" s="1"/>
      <c r="FD3011" s="1"/>
      <c r="FE3011" s="1"/>
      <c r="FF3011" s="1"/>
      <c r="FG3011" s="1"/>
      <c r="FH3011" s="1"/>
      <c r="FI3011" s="1"/>
      <c r="FJ3011" s="1"/>
      <c r="FK3011" s="1"/>
      <c r="FL3011" s="1"/>
      <c r="FM3011" s="1"/>
      <c r="FN3011" s="1"/>
      <c r="FO3011" s="1"/>
      <c r="FP3011" s="1"/>
      <c r="FQ3011" s="1"/>
      <c r="FR3011" s="1"/>
      <c r="FS3011" s="1"/>
      <c r="FT3011" s="1"/>
      <c r="FU3011" s="1"/>
      <c r="FV3011" s="1"/>
      <c r="FW3011" s="1"/>
      <c r="FX3011" s="1"/>
      <c r="FY3011" s="1"/>
      <c r="FZ3011" s="1"/>
      <c r="GA3011" s="1"/>
      <c r="GB3011" s="1"/>
      <c r="GC3011" s="1"/>
      <c r="GD3011" s="1"/>
      <c r="GE3011" s="1"/>
      <c r="GF3011" s="1"/>
      <c r="GG3011" s="1"/>
      <c r="GH3011" s="1"/>
      <c r="GI3011" s="1"/>
      <c r="GJ3011" s="1"/>
      <c r="GK3011" s="1"/>
      <c r="GL3011" s="1"/>
      <c r="GM3011" s="1"/>
      <c r="GN3011" s="1"/>
      <c r="GO3011" s="1"/>
      <c r="GP3011" s="1"/>
      <c r="GQ3011" s="1"/>
      <c r="GR3011" s="1"/>
      <c r="GS3011" s="1"/>
      <c r="GT3011" s="1"/>
      <c r="GU3011" s="1"/>
      <c r="GV3011" s="1"/>
      <c r="GW3011" s="1"/>
      <c r="GX3011" s="1"/>
      <c r="GY3011" s="1"/>
      <c r="GZ3011" s="1"/>
      <c r="HA3011" s="1"/>
      <c r="HB3011" s="1"/>
      <c r="HC3011" s="1"/>
      <c r="HD3011" s="1"/>
      <c r="HE3011" s="1"/>
      <c r="HF3011" s="1"/>
      <c r="HG3011" s="1"/>
      <c r="HH3011" s="1"/>
      <c r="HI3011" s="1"/>
      <c r="HJ3011" s="1"/>
      <c r="HK3011" s="1"/>
      <c r="HL3011" s="1"/>
      <c r="HM3011" s="1"/>
      <c r="HN3011" s="1"/>
      <c r="HO3011" s="1"/>
      <c r="HP3011" s="1"/>
      <c r="HQ3011" s="1"/>
      <c r="HR3011" s="1"/>
      <c r="HS3011" s="1"/>
      <c r="HT3011" s="1"/>
      <c r="HU3011" s="1"/>
      <c r="HV3011" s="1"/>
      <c r="HW3011" s="1"/>
      <c r="HX3011" s="1"/>
      <c r="HY3011" s="1"/>
      <c r="HZ3011" s="1"/>
      <c r="IA3011" s="1"/>
      <c r="IB3011" s="1"/>
      <c r="IC3011" s="1"/>
      <c r="ID3011" s="1"/>
      <c r="IE3011" s="1"/>
      <c r="IF3011" s="1"/>
      <c r="IG3011" s="1"/>
      <c r="IH3011" s="1"/>
      <c r="II3011" s="1"/>
      <c r="IJ3011" s="1"/>
      <c r="IK3011" s="1"/>
      <c r="IL3011" s="1"/>
      <c r="IM3011" s="1"/>
      <c r="IN3011" s="1"/>
      <c r="IO3011" s="1"/>
      <c r="IP3011" s="1"/>
      <c r="IQ3011" s="1"/>
      <c r="IR3011" s="1"/>
      <c r="IS3011" s="1"/>
      <c r="IT3011" s="1"/>
      <c r="IU3011" s="1"/>
    </row>
    <row r="3012" spans="1:255" s="110" customFormat="1" ht="14.25" customHeight="1">
      <c r="A3012" s="148">
        <v>3568</v>
      </c>
      <c r="B3012" s="139">
        <v>20170708</v>
      </c>
      <c r="C3012" s="57" t="str">
        <f t="shared" si="337"/>
        <v>POS</v>
      </c>
      <c r="D3012" s="115">
        <f t="shared" si="333"/>
        <v>41462</v>
      </c>
      <c r="E3012" s="9" t="s">
        <v>230</v>
      </c>
      <c r="F3012" s="37" t="s">
        <v>25</v>
      </c>
      <c r="G3012" s="11" t="s">
        <v>26</v>
      </c>
      <c r="H3012" s="3"/>
      <c r="I3012" s="3"/>
      <c r="J3012" s="4" t="s">
        <v>201</v>
      </c>
      <c r="K3012" s="4"/>
      <c r="L3012" s="4" t="s">
        <v>609</v>
      </c>
      <c r="M3012" s="4"/>
      <c r="N3012" s="4"/>
      <c r="O3012" s="4" t="str">
        <f t="shared" si="334"/>
        <v>Sphecodes msp. BS0003</v>
      </c>
      <c r="P3012" s="85" t="str">
        <f t="shared" si="338"/>
        <v>Sphecodes msp. BS0003</v>
      </c>
      <c r="Q3012" s="11" t="s">
        <v>29</v>
      </c>
      <c r="R3012" s="11"/>
      <c r="S3012" s="12"/>
      <c r="T3012" s="12" t="s">
        <v>1379</v>
      </c>
      <c r="U3012" s="12"/>
      <c r="V3012" s="10" t="s">
        <v>182</v>
      </c>
      <c r="W3012" s="118">
        <v>42053</v>
      </c>
      <c r="X3012" s="2"/>
      <c r="Y3012" s="129">
        <f t="shared" si="339"/>
        <v>1</v>
      </c>
      <c r="Z3012" s="110">
        <f t="shared" si="335"/>
        <v>0</v>
      </c>
      <c r="AA3012" s="1">
        <f t="shared" ref="AA3012:AA3072" si="340">IF(ISNUMBER(SEARCH($AA$1,X3012)),1,0)</f>
        <v>0</v>
      </c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  <c r="DN3012" s="1"/>
      <c r="DO3012" s="1"/>
      <c r="DP3012" s="1"/>
      <c r="DQ3012" s="1"/>
      <c r="DR3012" s="1"/>
      <c r="DS3012" s="1"/>
      <c r="DT3012" s="1"/>
      <c r="DU3012" s="1"/>
      <c r="DV3012" s="1"/>
      <c r="DW3012" s="1"/>
      <c r="DX3012" s="1"/>
      <c r="DY3012" s="1"/>
      <c r="DZ3012" s="1"/>
      <c r="EA3012" s="1"/>
      <c r="EB3012" s="1"/>
      <c r="EC3012" s="1"/>
      <c r="ED3012" s="1"/>
      <c r="EE3012" s="1"/>
      <c r="EF3012" s="1"/>
      <c r="EG3012" s="1"/>
      <c r="EH3012" s="1"/>
      <c r="EI3012" s="1"/>
      <c r="EJ3012" s="1"/>
      <c r="EK3012" s="1"/>
      <c r="EL3012" s="1"/>
      <c r="EM3012" s="1"/>
      <c r="EN3012" s="1"/>
      <c r="EO3012" s="1"/>
      <c r="EP3012" s="1"/>
      <c r="EQ3012" s="1"/>
      <c r="ER3012" s="1"/>
      <c r="ES3012" s="1"/>
      <c r="ET3012" s="1"/>
      <c r="EU3012" s="1"/>
      <c r="EV3012" s="1"/>
      <c r="EW3012" s="1"/>
      <c r="EX3012" s="1"/>
      <c r="EY3012" s="1"/>
      <c r="EZ3012" s="1"/>
      <c r="FA3012" s="1"/>
      <c r="FB3012" s="1"/>
      <c r="FC3012" s="1"/>
      <c r="FD3012" s="1"/>
      <c r="FE3012" s="1"/>
      <c r="FF3012" s="1"/>
      <c r="FG3012" s="1"/>
      <c r="FH3012" s="1"/>
      <c r="FI3012" s="1"/>
      <c r="FJ3012" s="1"/>
      <c r="FK3012" s="1"/>
      <c r="FL3012" s="1"/>
      <c r="FM3012" s="1"/>
      <c r="FN3012" s="1"/>
      <c r="FO3012" s="1"/>
      <c r="FP3012" s="1"/>
      <c r="FQ3012" s="1"/>
      <c r="FR3012" s="1"/>
      <c r="FS3012" s="1"/>
      <c r="FT3012" s="1"/>
      <c r="FU3012" s="1"/>
      <c r="FV3012" s="1"/>
      <c r="FW3012" s="1"/>
      <c r="FX3012" s="1"/>
      <c r="FY3012" s="1"/>
      <c r="FZ3012" s="1"/>
      <c r="GA3012" s="1"/>
      <c r="GB3012" s="1"/>
      <c r="GC3012" s="1"/>
      <c r="GD3012" s="1"/>
      <c r="GE3012" s="1"/>
      <c r="GF3012" s="1"/>
      <c r="GG3012" s="1"/>
      <c r="GH3012" s="1"/>
      <c r="GI3012" s="1"/>
      <c r="GJ3012" s="1"/>
      <c r="GK3012" s="1"/>
      <c r="GL3012" s="1"/>
      <c r="GM3012" s="1"/>
      <c r="GN3012" s="1"/>
      <c r="GO3012" s="1"/>
      <c r="GP3012" s="1"/>
      <c r="GQ3012" s="1"/>
      <c r="GR3012" s="1"/>
      <c r="GS3012" s="1"/>
      <c r="GT3012" s="1"/>
      <c r="GU3012" s="1"/>
      <c r="GV3012" s="1"/>
      <c r="GW3012" s="1"/>
      <c r="GX3012" s="1"/>
      <c r="GY3012" s="1"/>
      <c r="GZ3012" s="1"/>
      <c r="HA3012" s="1"/>
      <c r="HB3012" s="1"/>
      <c r="HC3012" s="1"/>
      <c r="HD3012" s="1"/>
      <c r="HE3012" s="1"/>
      <c r="HF3012" s="1"/>
      <c r="HG3012" s="1"/>
      <c r="HH3012" s="1"/>
      <c r="HI3012" s="1"/>
      <c r="HJ3012" s="1"/>
      <c r="HK3012" s="1"/>
      <c r="HL3012" s="1"/>
      <c r="HM3012" s="1"/>
      <c r="HN3012" s="1"/>
      <c r="HO3012" s="1"/>
      <c r="HP3012" s="1"/>
      <c r="HQ3012" s="1"/>
      <c r="HR3012" s="1"/>
      <c r="HS3012" s="1"/>
      <c r="HT3012" s="1"/>
      <c r="HU3012" s="1"/>
      <c r="HV3012" s="1"/>
      <c r="HW3012" s="1"/>
      <c r="HX3012" s="1"/>
      <c r="HY3012" s="1"/>
      <c r="HZ3012" s="1"/>
      <c r="IA3012" s="1"/>
      <c r="IB3012" s="1"/>
      <c r="IC3012" s="1"/>
      <c r="ID3012" s="1"/>
      <c r="IE3012" s="1"/>
      <c r="IF3012" s="1"/>
      <c r="IG3012" s="1"/>
      <c r="IH3012" s="1"/>
      <c r="II3012" s="1"/>
      <c r="IJ3012" s="1"/>
      <c r="IK3012" s="1"/>
      <c r="IL3012" s="1"/>
      <c r="IM3012" s="1"/>
      <c r="IN3012" s="1"/>
      <c r="IO3012" s="1"/>
      <c r="IP3012" s="1"/>
      <c r="IQ3012" s="1"/>
      <c r="IR3012" s="1"/>
      <c r="IS3012" s="1"/>
      <c r="IT3012" s="1"/>
      <c r="IU3012" s="1"/>
    </row>
    <row r="3013" spans="1:255" s="110" customFormat="1" ht="14.25" customHeight="1">
      <c r="A3013" s="148">
        <v>3569</v>
      </c>
      <c r="B3013" s="139">
        <v>20170708</v>
      </c>
      <c r="C3013" s="57" t="str">
        <f t="shared" si="337"/>
        <v>POS</v>
      </c>
      <c r="D3013" s="115">
        <f t="shared" si="333"/>
        <v>41462</v>
      </c>
      <c r="E3013" s="9" t="s">
        <v>231</v>
      </c>
      <c r="F3013" s="37" t="s">
        <v>25</v>
      </c>
      <c r="G3013" s="11" t="s">
        <v>26</v>
      </c>
      <c r="H3013" s="3"/>
      <c r="I3013" s="3"/>
      <c r="J3013" s="4" t="s">
        <v>27</v>
      </c>
      <c r="K3013" s="4" t="s">
        <v>578</v>
      </c>
      <c r="L3013" s="4" t="s">
        <v>47</v>
      </c>
      <c r="M3013" s="4"/>
      <c r="N3013" s="4"/>
      <c r="O3013" s="4" t="str">
        <f t="shared" si="334"/>
        <v>Bombus (Pyrobombus) vosnesenskii</v>
      </c>
      <c r="P3013" s="85" t="str">
        <f t="shared" si="338"/>
        <v>Bombus vosnesenskii</v>
      </c>
      <c r="Q3013" s="11" t="s">
        <v>29</v>
      </c>
      <c r="R3013" s="11"/>
      <c r="S3013" s="12"/>
      <c r="T3013" s="12"/>
      <c r="U3013" s="12"/>
      <c r="V3013" s="10" t="s">
        <v>182</v>
      </c>
      <c r="W3013" s="118">
        <v>41984</v>
      </c>
      <c r="X3013" s="2"/>
      <c r="Y3013" s="129">
        <f t="shared" si="339"/>
        <v>1</v>
      </c>
      <c r="Z3013" s="110">
        <f t="shared" si="335"/>
        <v>0</v>
      </c>
      <c r="AA3013" s="1">
        <f t="shared" si="340"/>
        <v>0</v>
      </c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  <c r="DN3013" s="1"/>
      <c r="DO3013" s="1"/>
      <c r="DP3013" s="1"/>
      <c r="DQ3013" s="1"/>
      <c r="DR3013" s="1"/>
      <c r="DS3013" s="1"/>
      <c r="DT3013" s="1"/>
      <c r="DU3013" s="1"/>
      <c r="DV3013" s="1"/>
      <c r="DW3013" s="1"/>
      <c r="DX3013" s="1"/>
      <c r="DY3013" s="1"/>
      <c r="DZ3013" s="1"/>
      <c r="EA3013" s="1"/>
      <c r="EB3013" s="1"/>
      <c r="EC3013" s="1"/>
      <c r="ED3013" s="1"/>
      <c r="EE3013" s="1"/>
      <c r="EF3013" s="1"/>
      <c r="EG3013" s="1"/>
      <c r="EH3013" s="1"/>
      <c r="EI3013" s="1"/>
      <c r="EJ3013" s="1"/>
      <c r="EK3013" s="1"/>
      <c r="EL3013" s="1"/>
      <c r="EM3013" s="1"/>
      <c r="EN3013" s="1"/>
      <c r="EO3013" s="1"/>
      <c r="EP3013" s="1"/>
      <c r="EQ3013" s="1"/>
      <c r="ER3013" s="1"/>
      <c r="ES3013" s="1"/>
      <c r="ET3013" s="1"/>
      <c r="EU3013" s="1"/>
      <c r="EV3013" s="1"/>
      <c r="EW3013" s="1"/>
      <c r="EX3013" s="1"/>
      <c r="EY3013" s="1"/>
      <c r="EZ3013" s="1"/>
      <c r="FA3013" s="1"/>
      <c r="FB3013" s="1"/>
      <c r="FC3013" s="1"/>
      <c r="FD3013" s="1"/>
      <c r="FE3013" s="1"/>
      <c r="FF3013" s="1"/>
      <c r="FG3013" s="1"/>
      <c r="FH3013" s="1"/>
      <c r="FI3013" s="1"/>
      <c r="FJ3013" s="1"/>
      <c r="FK3013" s="1"/>
      <c r="FL3013" s="1"/>
      <c r="FM3013" s="1"/>
      <c r="FN3013" s="1"/>
      <c r="FO3013" s="1"/>
      <c r="FP3013" s="1"/>
      <c r="FQ3013" s="1"/>
      <c r="FR3013" s="1"/>
      <c r="FS3013" s="1"/>
      <c r="FT3013" s="1"/>
      <c r="FU3013" s="1"/>
      <c r="FV3013" s="1"/>
      <c r="FW3013" s="1"/>
      <c r="FX3013" s="1"/>
      <c r="FY3013" s="1"/>
      <c r="FZ3013" s="1"/>
      <c r="GA3013" s="1"/>
      <c r="GB3013" s="1"/>
      <c r="GC3013" s="1"/>
      <c r="GD3013" s="1"/>
      <c r="GE3013" s="1"/>
      <c r="GF3013" s="1"/>
      <c r="GG3013" s="1"/>
      <c r="GH3013" s="1"/>
      <c r="GI3013" s="1"/>
      <c r="GJ3013" s="1"/>
      <c r="GK3013" s="1"/>
      <c r="GL3013" s="1"/>
      <c r="GM3013" s="1"/>
      <c r="GN3013" s="1"/>
      <c r="GO3013" s="1"/>
      <c r="GP3013" s="1"/>
      <c r="GQ3013" s="1"/>
      <c r="GR3013" s="1"/>
      <c r="GS3013" s="1"/>
      <c r="GT3013" s="1"/>
      <c r="GU3013" s="1"/>
      <c r="GV3013" s="1"/>
      <c r="GW3013" s="1"/>
      <c r="GX3013" s="1"/>
      <c r="GY3013" s="1"/>
      <c r="GZ3013" s="1"/>
      <c r="HA3013" s="1"/>
      <c r="HB3013" s="1"/>
      <c r="HC3013" s="1"/>
      <c r="HD3013" s="1"/>
      <c r="HE3013" s="1"/>
      <c r="HF3013" s="1"/>
      <c r="HG3013" s="1"/>
      <c r="HH3013" s="1"/>
      <c r="HI3013" s="1"/>
      <c r="HJ3013" s="1"/>
      <c r="HK3013" s="1"/>
      <c r="HL3013" s="1"/>
      <c r="HM3013" s="1"/>
      <c r="HN3013" s="1"/>
      <c r="HO3013" s="1"/>
      <c r="HP3013" s="1"/>
      <c r="HQ3013" s="1"/>
      <c r="HR3013" s="1"/>
      <c r="HS3013" s="1"/>
      <c r="HT3013" s="1"/>
      <c r="HU3013" s="1"/>
      <c r="HV3013" s="1"/>
      <c r="HW3013" s="1"/>
      <c r="HX3013" s="1"/>
      <c r="HY3013" s="1"/>
      <c r="HZ3013" s="1"/>
      <c r="IA3013" s="1"/>
      <c r="IB3013" s="1"/>
      <c r="IC3013" s="1"/>
      <c r="ID3013" s="1"/>
      <c r="IE3013" s="1"/>
      <c r="IF3013" s="1"/>
      <c r="IG3013" s="1"/>
      <c r="IH3013" s="1"/>
      <c r="II3013" s="1"/>
      <c r="IJ3013" s="1"/>
      <c r="IK3013" s="1"/>
      <c r="IL3013" s="1"/>
      <c r="IM3013" s="1"/>
      <c r="IN3013" s="1"/>
      <c r="IO3013" s="1"/>
      <c r="IP3013" s="1"/>
      <c r="IQ3013" s="1"/>
      <c r="IR3013" s="1"/>
      <c r="IS3013" s="1"/>
      <c r="IT3013" s="1"/>
      <c r="IU3013" s="1"/>
    </row>
    <row r="3014" spans="1:255" s="110" customFormat="1" ht="14.25" customHeight="1">
      <c r="A3014" s="148">
        <v>3570</v>
      </c>
      <c r="B3014" s="139">
        <v>20170708</v>
      </c>
      <c r="C3014" s="57" t="str">
        <f t="shared" si="337"/>
        <v>POS</v>
      </c>
      <c r="D3014" s="115">
        <f t="shared" si="333"/>
        <v>41462</v>
      </c>
      <c r="E3014" s="9" t="s">
        <v>231</v>
      </c>
      <c r="F3014" s="37" t="s">
        <v>25</v>
      </c>
      <c r="G3014" s="11" t="s">
        <v>26</v>
      </c>
      <c r="H3014" s="3"/>
      <c r="I3014" s="3"/>
      <c r="J3014" s="4" t="s">
        <v>27</v>
      </c>
      <c r="K3014" s="4" t="s">
        <v>578</v>
      </c>
      <c r="L3014" s="4" t="s">
        <v>47</v>
      </c>
      <c r="M3014" s="4"/>
      <c r="N3014" s="4"/>
      <c r="O3014" s="4" t="str">
        <f t="shared" si="334"/>
        <v>Bombus (Pyrobombus) vosnesenskii</v>
      </c>
      <c r="P3014" s="85" t="str">
        <f t="shared" si="338"/>
        <v>Bombus vosnesenskii</v>
      </c>
      <c r="Q3014" s="11" t="s">
        <v>29</v>
      </c>
      <c r="R3014" s="11"/>
      <c r="S3014" s="12"/>
      <c r="T3014" s="12"/>
      <c r="U3014" s="12"/>
      <c r="V3014" s="10" t="s">
        <v>182</v>
      </c>
      <c r="W3014" s="118">
        <v>41984</v>
      </c>
      <c r="X3014" s="2"/>
      <c r="Y3014" s="129">
        <f t="shared" si="339"/>
        <v>1</v>
      </c>
      <c r="Z3014" s="110">
        <f t="shared" si="335"/>
        <v>0</v>
      </c>
      <c r="AA3014" s="1">
        <f t="shared" si="340"/>
        <v>0</v>
      </c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  <c r="DN3014" s="1"/>
      <c r="DO3014" s="1"/>
      <c r="DP3014" s="1"/>
      <c r="DQ3014" s="1"/>
      <c r="DR3014" s="1"/>
      <c r="DS3014" s="1"/>
      <c r="DT3014" s="1"/>
      <c r="DU3014" s="1"/>
      <c r="DV3014" s="1"/>
      <c r="DW3014" s="1"/>
      <c r="DX3014" s="1"/>
      <c r="DY3014" s="1"/>
      <c r="DZ3014" s="1"/>
      <c r="EA3014" s="1"/>
      <c r="EB3014" s="1"/>
      <c r="EC3014" s="1"/>
      <c r="ED3014" s="1"/>
      <c r="EE3014" s="1"/>
      <c r="EF3014" s="1"/>
      <c r="EG3014" s="1"/>
      <c r="EH3014" s="1"/>
      <c r="EI3014" s="1"/>
      <c r="EJ3014" s="1"/>
      <c r="EK3014" s="1"/>
      <c r="EL3014" s="1"/>
      <c r="EM3014" s="1"/>
      <c r="EN3014" s="1"/>
      <c r="EO3014" s="1"/>
      <c r="EP3014" s="1"/>
      <c r="EQ3014" s="1"/>
      <c r="ER3014" s="1"/>
      <c r="ES3014" s="1"/>
      <c r="ET3014" s="1"/>
      <c r="EU3014" s="1"/>
      <c r="EV3014" s="1"/>
      <c r="EW3014" s="1"/>
      <c r="EX3014" s="1"/>
      <c r="EY3014" s="1"/>
      <c r="EZ3014" s="1"/>
      <c r="FA3014" s="1"/>
      <c r="FB3014" s="1"/>
      <c r="FC3014" s="1"/>
      <c r="FD3014" s="1"/>
      <c r="FE3014" s="1"/>
      <c r="FF3014" s="1"/>
      <c r="FG3014" s="1"/>
      <c r="FH3014" s="1"/>
      <c r="FI3014" s="1"/>
      <c r="FJ3014" s="1"/>
      <c r="FK3014" s="1"/>
      <c r="FL3014" s="1"/>
      <c r="FM3014" s="1"/>
      <c r="FN3014" s="1"/>
      <c r="FO3014" s="1"/>
      <c r="FP3014" s="1"/>
      <c r="FQ3014" s="1"/>
      <c r="FR3014" s="1"/>
      <c r="FS3014" s="1"/>
      <c r="FT3014" s="1"/>
      <c r="FU3014" s="1"/>
      <c r="FV3014" s="1"/>
      <c r="FW3014" s="1"/>
      <c r="FX3014" s="1"/>
      <c r="FY3014" s="1"/>
      <c r="FZ3014" s="1"/>
      <c r="GA3014" s="1"/>
      <c r="GB3014" s="1"/>
      <c r="GC3014" s="1"/>
      <c r="GD3014" s="1"/>
      <c r="GE3014" s="1"/>
      <c r="GF3014" s="1"/>
      <c r="GG3014" s="1"/>
      <c r="GH3014" s="1"/>
      <c r="GI3014" s="1"/>
      <c r="GJ3014" s="1"/>
      <c r="GK3014" s="1"/>
      <c r="GL3014" s="1"/>
      <c r="GM3014" s="1"/>
      <c r="GN3014" s="1"/>
      <c r="GO3014" s="1"/>
      <c r="GP3014" s="1"/>
      <c r="GQ3014" s="1"/>
      <c r="GR3014" s="1"/>
      <c r="GS3014" s="1"/>
      <c r="GT3014" s="1"/>
      <c r="GU3014" s="1"/>
      <c r="GV3014" s="1"/>
      <c r="GW3014" s="1"/>
      <c r="GX3014" s="1"/>
      <c r="GY3014" s="1"/>
      <c r="GZ3014" s="1"/>
      <c r="HA3014" s="1"/>
      <c r="HB3014" s="1"/>
      <c r="HC3014" s="1"/>
      <c r="HD3014" s="1"/>
      <c r="HE3014" s="1"/>
      <c r="HF3014" s="1"/>
      <c r="HG3014" s="1"/>
      <c r="HH3014" s="1"/>
      <c r="HI3014" s="1"/>
      <c r="HJ3014" s="1"/>
      <c r="HK3014" s="1"/>
      <c r="HL3014" s="1"/>
      <c r="HM3014" s="1"/>
      <c r="HN3014" s="1"/>
      <c r="HO3014" s="1"/>
      <c r="HP3014" s="1"/>
      <c r="HQ3014" s="1"/>
      <c r="HR3014" s="1"/>
      <c r="HS3014" s="1"/>
      <c r="HT3014" s="1"/>
      <c r="HU3014" s="1"/>
      <c r="HV3014" s="1"/>
      <c r="HW3014" s="1"/>
      <c r="HX3014" s="1"/>
      <c r="HY3014" s="1"/>
      <c r="HZ3014" s="1"/>
      <c r="IA3014" s="1"/>
      <c r="IB3014" s="1"/>
      <c r="IC3014" s="1"/>
      <c r="ID3014" s="1"/>
      <c r="IE3014" s="1"/>
      <c r="IF3014" s="1"/>
      <c r="IG3014" s="1"/>
      <c r="IH3014" s="1"/>
      <c r="II3014" s="1"/>
      <c r="IJ3014" s="1"/>
      <c r="IK3014" s="1"/>
      <c r="IL3014" s="1"/>
      <c r="IM3014" s="1"/>
      <c r="IN3014" s="1"/>
      <c r="IO3014" s="1"/>
      <c r="IP3014" s="1"/>
      <c r="IQ3014" s="1"/>
      <c r="IR3014" s="1"/>
      <c r="IS3014" s="1"/>
      <c r="IT3014" s="1"/>
      <c r="IU3014" s="1"/>
    </row>
    <row r="3015" spans="1:255" s="110" customFormat="1" ht="14.25" customHeight="1">
      <c r="A3015" s="148">
        <v>3571</v>
      </c>
      <c r="B3015" s="139">
        <v>20170708</v>
      </c>
      <c r="C3015" s="57" t="str">
        <f t="shared" si="337"/>
        <v>POS</v>
      </c>
      <c r="D3015" s="115">
        <f t="shared" si="333"/>
        <v>41462</v>
      </c>
      <c r="E3015" s="9" t="s">
        <v>231</v>
      </c>
      <c r="F3015" s="37" t="s">
        <v>25</v>
      </c>
      <c r="G3015" s="11" t="s">
        <v>26</v>
      </c>
      <c r="H3015" s="3"/>
      <c r="I3015" s="3"/>
      <c r="J3015" s="4" t="s">
        <v>27</v>
      </c>
      <c r="K3015" s="4" t="s">
        <v>578</v>
      </c>
      <c r="L3015" s="4" t="s">
        <v>47</v>
      </c>
      <c r="M3015" s="4"/>
      <c r="N3015" s="4"/>
      <c r="O3015" s="4" t="str">
        <f t="shared" si="334"/>
        <v>Bombus (Pyrobombus) vosnesenskii</v>
      </c>
      <c r="P3015" s="85" t="str">
        <f t="shared" si="338"/>
        <v>Bombus vosnesenskii</v>
      </c>
      <c r="Q3015" s="11" t="s">
        <v>29</v>
      </c>
      <c r="R3015" s="11"/>
      <c r="S3015" s="12"/>
      <c r="T3015" s="12"/>
      <c r="U3015" s="12"/>
      <c r="V3015" s="10" t="s">
        <v>182</v>
      </c>
      <c r="W3015" s="118">
        <v>41984</v>
      </c>
      <c r="X3015" s="2"/>
      <c r="Y3015" s="129">
        <f t="shared" si="339"/>
        <v>1</v>
      </c>
      <c r="Z3015" s="110">
        <f t="shared" si="335"/>
        <v>0</v>
      </c>
      <c r="AA3015" s="1">
        <f t="shared" si="340"/>
        <v>0</v>
      </c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  <c r="DN3015" s="1"/>
      <c r="DO3015" s="1"/>
      <c r="DP3015" s="1"/>
      <c r="DQ3015" s="1"/>
      <c r="DR3015" s="1"/>
      <c r="DS3015" s="1"/>
      <c r="DT3015" s="1"/>
      <c r="DU3015" s="1"/>
      <c r="DV3015" s="1"/>
      <c r="DW3015" s="1"/>
      <c r="DX3015" s="1"/>
      <c r="DY3015" s="1"/>
      <c r="DZ3015" s="1"/>
      <c r="EA3015" s="1"/>
      <c r="EB3015" s="1"/>
      <c r="EC3015" s="1"/>
      <c r="ED3015" s="1"/>
      <c r="EE3015" s="1"/>
      <c r="EF3015" s="1"/>
      <c r="EG3015" s="1"/>
      <c r="EH3015" s="1"/>
      <c r="EI3015" s="1"/>
      <c r="EJ3015" s="1"/>
      <c r="EK3015" s="1"/>
      <c r="EL3015" s="1"/>
      <c r="EM3015" s="1"/>
      <c r="EN3015" s="1"/>
      <c r="EO3015" s="1"/>
      <c r="EP3015" s="1"/>
      <c r="EQ3015" s="1"/>
      <c r="ER3015" s="1"/>
      <c r="ES3015" s="1"/>
      <c r="ET3015" s="1"/>
      <c r="EU3015" s="1"/>
      <c r="EV3015" s="1"/>
      <c r="EW3015" s="1"/>
      <c r="EX3015" s="1"/>
      <c r="EY3015" s="1"/>
      <c r="EZ3015" s="1"/>
      <c r="FA3015" s="1"/>
      <c r="FB3015" s="1"/>
      <c r="FC3015" s="1"/>
      <c r="FD3015" s="1"/>
      <c r="FE3015" s="1"/>
      <c r="FF3015" s="1"/>
      <c r="FG3015" s="1"/>
      <c r="FH3015" s="1"/>
      <c r="FI3015" s="1"/>
      <c r="FJ3015" s="1"/>
      <c r="FK3015" s="1"/>
      <c r="FL3015" s="1"/>
      <c r="FM3015" s="1"/>
      <c r="FN3015" s="1"/>
      <c r="FO3015" s="1"/>
      <c r="FP3015" s="1"/>
      <c r="FQ3015" s="1"/>
      <c r="FR3015" s="1"/>
      <c r="FS3015" s="1"/>
      <c r="FT3015" s="1"/>
      <c r="FU3015" s="1"/>
      <c r="FV3015" s="1"/>
      <c r="FW3015" s="1"/>
      <c r="FX3015" s="1"/>
      <c r="FY3015" s="1"/>
      <c r="FZ3015" s="1"/>
      <c r="GA3015" s="1"/>
      <c r="GB3015" s="1"/>
      <c r="GC3015" s="1"/>
      <c r="GD3015" s="1"/>
      <c r="GE3015" s="1"/>
      <c r="GF3015" s="1"/>
      <c r="GG3015" s="1"/>
      <c r="GH3015" s="1"/>
      <c r="GI3015" s="1"/>
      <c r="GJ3015" s="1"/>
      <c r="GK3015" s="1"/>
      <c r="GL3015" s="1"/>
      <c r="GM3015" s="1"/>
      <c r="GN3015" s="1"/>
      <c r="GO3015" s="1"/>
      <c r="GP3015" s="1"/>
      <c r="GQ3015" s="1"/>
      <c r="GR3015" s="1"/>
      <c r="GS3015" s="1"/>
      <c r="GT3015" s="1"/>
      <c r="GU3015" s="1"/>
      <c r="GV3015" s="1"/>
      <c r="GW3015" s="1"/>
      <c r="GX3015" s="1"/>
      <c r="GY3015" s="1"/>
      <c r="GZ3015" s="1"/>
      <c r="HA3015" s="1"/>
      <c r="HB3015" s="1"/>
      <c r="HC3015" s="1"/>
      <c r="HD3015" s="1"/>
      <c r="HE3015" s="1"/>
      <c r="HF3015" s="1"/>
      <c r="HG3015" s="1"/>
      <c r="HH3015" s="1"/>
      <c r="HI3015" s="1"/>
      <c r="HJ3015" s="1"/>
      <c r="HK3015" s="1"/>
      <c r="HL3015" s="1"/>
      <c r="HM3015" s="1"/>
      <c r="HN3015" s="1"/>
      <c r="HO3015" s="1"/>
      <c r="HP3015" s="1"/>
      <c r="HQ3015" s="1"/>
      <c r="HR3015" s="1"/>
      <c r="HS3015" s="1"/>
      <c r="HT3015" s="1"/>
      <c r="HU3015" s="1"/>
      <c r="HV3015" s="1"/>
      <c r="HW3015" s="1"/>
      <c r="HX3015" s="1"/>
      <c r="HY3015" s="1"/>
      <c r="HZ3015" s="1"/>
      <c r="IA3015" s="1"/>
      <c r="IB3015" s="1"/>
      <c r="IC3015" s="1"/>
      <c r="ID3015" s="1"/>
      <c r="IE3015" s="1"/>
      <c r="IF3015" s="1"/>
      <c r="IG3015" s="1"/>
      <c r="IH3015" s="1"/>
      <c r="II3015" s="1"/>
      <c r="IJ3015" s="1"/>
      <c r="IK3015" s="1"/>
      <c r="IL3015" s="1"/>
      <c r="IM3015" s="1"/>
      <c r="IN3015" s="1"/>
      <c r="IO3015" s="1"/>
      <c r="IP3015" s="1"/>
      <c r="IQ3015" s="1"/>
      <c r="IR3015" s="1"/>
      <c r="IS3015" s="1"/>
      <c r="IT3015" s="1"/>
      <c r="IU3015" s="1"/>
    </row>
    <row r="3016" spans="1:255" s="110" customFormat="1" ht="14.25" customHeight="1">
      <c r="A3016" s="150">
        <v>3572</v>
      </c>
      <c r="B3016" s="140">
        <v>20170708</v>
      </c>
      <c r="C3016" s="57" t="str">
        <f t="shared" si="337"/>
        <v>POS</v>
      </c>
      <c r="D3016" s="114">
        <f t="shared" si="333"/>
        <v>41462</v>
      </c>
      <c r="E3016" s="9" t="s">
        <v>231</v>
      </c>
      <c r="F3016" s="37" t="s">
        <v>25</v>
      </c>
      <c r="G3016" s="11" t="s">
        <v>26</v>
      </c>
      <c r="H3016" s="3"/>
      <c r="I3016" s="3"/>
      <c r="J3016" s="4" t="s">
        <v>91</v>
      </c>
      <c r="K3016" s="112" t="s">
        <v>590</v>
      </c>
      <c r="L3016" s="4" t="s">
        <v>98</v>
      </c>
      <c r="M3016" s="4"/>
      <c r="N3016" s="4" t="s">
        <v>31</v>
      </c>
      <c r="O3016" s="4" t="str">
        <f t="shared" si="334"/>
        <v>Megachile (Xanthosarus) perihirta</v>
      </c>
      <c r="P3016" s="85" t="str">
        <f t="shared" si="338"/>
        <v>Megachile perihirta</v>
      </c>
      <c r="Q3016" s="11" t="s">
        <v>29</v>
      </c>
      <c r="R3016" s="11"/>
      <c r="S3016" s="12"/>
      <c r="T3016" s="12"/>
      <c r="U3016" s="12"/>
      <c r="V3016" s="10" t="s">
        <v>58</v>
      </c>
      <c r="W3016" s="6">
        <v>41785</v>
      </c>
      <c r="X3016" s="2"/>
      <c r="Y3016" s="129">
        <f t="shared" si="339"/>
        <v>1</v>
      </c>
      <c r="Z3016" s="110">
        <f t="shared" si="335"/>
        <v>0</v>
      </c>
      <c r="AA3016" s="1">
        <f t="shared" si="340"/>
        <v>0</v>
      </c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  <c r="DN3016" s="1"/>
      <c r="DO3016" s="1"/>
      <c r="DP3016" s="1"/>
      <c r="DQ3016" s="1"/>
      <c r="DR3016" s="1"/>
      <c r="DS3016" s="1"/>
      <c r="DT3016" s="1"/>
      <c r="DU3016" s="1"/>
      <c r="DV3016" s="1"/>
      <c r="DW3016" s="1"/>
      <c r="DX3016" s="1"/>
      <c r="DY3016" s="1"/>
      <c r="DZ3016" s="1"/>
      <c r="EA3016" s="1"/>
      <c r="EB3016" s="1"/>
      <c r="EC3016" s="1"/>
      <c r="ED3016" s="1"/>
      <c r="EE3016" s="1"/>
      <c r="EF3016" s="1"/>
      <c r="EG3016" s="1"/>
      <c r="EH3016" s="1"/>
      <c r="EI3016" s="1"/>
      <c r="EJ3016" s="1"/>
      <c r="EK3016" s="1"/>
      <c r="EL3016" s="1"/>
      <c r="EM3016" s="1"/>
      <c r="EN3016" s="1"/>
      <c r="EO3016" s="1"/>
      <c r="EP3016" s="1"/>
      <c r="EQ3016" s="1"/>
      <c r="ER3016" s="1"/>
      <c r="ES3016" s="1"/>
      <c r="ET3016" s="1"/>
      <c r="EU3016" s="1"/>
      <c r="EV3016" s="1"/>
      <c r="EW3016" s="1"/>
      <c r="EX3016" s="1"/>
      <c r="EY3016" s="1"/>
      <c r="EZ3016" s="1"/>
      <c r="FA3016" s="1"/>
      <c r="FB3016" s="1"/>
      <c r="FC3016" s="1"/>
      <c r="FD3016" s="1"/>
      <c r="FE3016" s="1"/>
      <c r="FF3016" s="1"/>
      <c r="FG3016" s="1"/>
      <c r="FH3016" s="1"/>
      <c r="FI3016" s="1"/>
      <c r="FJ3016" s="1"/>
      <c r="FK3016" s="1"/>
      <c r="FL3016" s="1"/>
      <c r="FM3016" s="1"/>
      <c r="FN3016" s="1"/>
      <c r="FO3016" s="1"/>
      <c r="FP3016" s="1"/>
      <c r="FQ3016" s="1"/>
      <c r="FR3016" s="1"/>
      <c r="FS3016" s="1"/>
      <c r="FT3016" s="1"/>
      <c r="FU3016" s="1"/>
      <c r="FV3016" s="1"/>
      <c r="FW3016" s="1"/>
      <c r="FX3016" s="1"/>
      <c r="FY3016" s="1"/>
      <c r="FZ3016" s="1"/>
      <c r="GA3016" s="1"/>
      <c r="GB3016" s="1"/>
      <c r="GC3016" s="1"/>
      <c r="GD3016" s="1"/>
      <c r="GE3016" s="1"/>
      <c r="GF3016" s="1"/>
      <c r="GG3016" s="1"/>
      <c r="GH3016" s="1"/>
      <c r="GI3016" s="1"/>
      <c r="GJ3016" s="1"/>
      <c r="GK3016" s="1"/>
      <c r="GL3016" s="1"/>
      <c r="GM3016" s="1"/>
      <c r="GN3016" s="1"/>
      <c r="GO3016" s="1"/>
      <c r="GP3016" s="1"/>
      <c r="GQ3016" s="1"/>
      <c r="GR3016" s="1"/>
      <c r="GS3016" s="1"/>
      <c r="GT3016" s="1"/>
      <c r="GU3016" s="1"/>
      <c r="GV3016" s="1"/>
      <c r="GW3016" s="1"/>
      <c r="GX3016" s="1"/>
      <c r="GY3016" s="1"/>
      <c r="GZ3016" s="1"/>
      <c r="HA3016" s="1"/>
      <c r="HB3016" s="1"/>
      <c r="HC3016" s="1"/>
      <c r="HD3016" s="1"/>
      <c r="HE3016" s="1"/>
      <c r="HF3016" s="1"/>
      <c r="HG3016" s="1"/>
      <c r="HH3016" s="1"/>
      <c r="HI3016" s="1"/>
      <c r="HJ3016" s="1"/>
      <c r="HK3016" s="1"/>
      <c r="HL3016" s="1"/>
      <c r="HM3016" s="1"/>
      <c r="HN3016" s="1"/>
      <c r="HO3016" s="1"/>
      <c r="HP3016" s="1"/>
      <c r="HQ3016" s="1"/>
      <c r="HR3016" s="1"/>
      <c r="HS3016" s="1"/>
      <c r="HT3016" s="1"/>
      <c r="HU3016" s="1"/>
      <c r="HV3016" s="1"/>
      <c r="HW3016" s="1"/>
      <c r="HX3016" s="1"/>
      <c r="HY3016" s="1"/>
      <c r="HZ3016" s="1"/>
      <c r="IA3016" s="1"/>
      <c r="IB3016" s="1"/>
      <c r="IC3016" s="1"/>
      <c r="ID3016" s="1"/>
      <c r="IE3016" s="1"/>
      <c r="IF3016" s="1"/>
      <c r="IG3016" s="1"/>
      <c r="IH3016" s="1"/>
      <c r="II3016" s="1"/>
      <c r="IJ3016" s="1"/>
      <c r="IK3016" s="1"/>
      <c r="IL3016" s="1"/>
      <c r="IM3016" s="1"/>
      <c r="IN3016" s="1"/>
      <c r="IO3016" s="1"/>
      <c r="IP3016" s="1"/>
      <c r="IQ3016" s="1"/>
      <c r="IR3016" s="1"/>
      <c r="IS3016" s="1"/>
      <c r="IT3016" s="1"/>
      <c r="IU3016" s="1"/>
    </row>
    <row r="3017" spans="1:255" s="110" customFormat="1" ht="14.25" customHeight="1">
      <c r="A3017" s="148">
        <v>3573</v>
      </c>
      <c r="B3017" s="139">
        <v>20170708</v>
      </c>
      <c r="C3017" s="57" t="str">
        <f t="shared" si="337"/>
        <v>POS</v>
      </c>
      <c r="D3017" s="115">
        <f t="shared" si="333"/>
        <v>41462</v>
      </c>
      <c r="E3017" s="9" t="s">
        <v>231</v>
      </c>
      <c r="F3017" s="37" t="s">
        <v>25</v>
      </c>
      <c r="G3017" s="11" t="s">
        <v>26</v>
      </c>
      <c r="H3017" s="3"/>
      <c r="I3017" s="3"/>
      <c r="J3017" s="4" t="s">
        <v>53</v>
      </c>
      <c r="K3017" s="84" t="s">
        <v>591</v>
      </c>
      <c r="L3017" s="4" t="s">
        <v>152</v>
      </c>
      <c r="M3017" s="4"/>
      <c r="N3017" s="4"/>
      <c r="O3017" s="4" t="str">
        <f t="shared" si="334"/>
        <v>Melissodes (Eumelissodes) microsticta</v>
      </c>
      <c r="P3017" s="85" t="str">
        <f t="shared" si="338"/>
        <v>Melissodes microsticta</v>
      </c>
      <c r="Q3017" s="11" t="s">
        <v>43</v>
      </c>
      <c r="R3017" s="11"/>
      <c r="S3017" s="12"/>
      <c r="T3017" s="12"/>
      <c r="U3017" s="12"/>
      <c r="V3017" s="10" t="s">
        <v>182</v>
      </c>
      <c r="W3017" s="118">
        <v>41957</v>
      </c>
      <c r="X3017" s="2"/>
      <c r="Y3017" s="129">
        <f t="shared" si="339"/>
        <v>1</v>
      </c>
      <c r="Z3017" s="110">
        <f t="shared" si="335"/>
        <v>0</v>
      </c>
      <c r="AA3017" s="1">
        <f t="shared" si="340"/>
        <v>0</v>
      </c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  <c r="DN3017" s="1"/>
      <c r="DO3017" s="1"/>
      <c r="DP3017" s="1"/>
      <c r="DQ3017" s="1"/>
      <c r="DR3017" s="1"/>
      <c r="DS3017" s="1"/>
      <c r="DT3017" s="1"/>
      <c r="DU3017" s="1"/>
      <c r="DV3017" s="1"/>
      <c r="DW3017" s="1"/>
      <c r="DX3017" s="1"/>
      <c r="DY3017" s="1"/>
      <c r="DZ3017" s="1"/>
      <c r="EA3017" s="1"/>
      <c r="EB3017" s="1"/>
      <c r="EC3017" s="1"/>
      <c r="ED3017" s="1"/>
      <c r="EE3017" s="1"/>
      <c r="EF3017" s="1"/>
      <c r="EG3017" s="1"/>
      <c r="EH3017" s="1"/>
      <c r="EI3017" s="1"/>
      <c r="EJ3017" s="1"/>
      <c r="EK3017" s="1"/>
      <c r="EL3017" s="1"/>
      <c r="EM3017" s="1"/>
      <c r="EN3017" s="1"/>
      <c r="EO3017" s="1"/>
      <c r="EP3017" s="1"/>
      <c r="EQ3017" s="1"/>
      <c r="ER3017" s="1"/>
      <c r="ES3017" s="1"/>
      <c r="ET3017" s="1"/>
      <c r="EU3017" s="1"/>
      <c r="EV3017" s="1"/>
      <c r="EW3017" s="1"/>
      <c r="EX3017" s="1"/>
      <c r="EY3017" s="1"/>
      <c r="EZ3017" s="1"/>
      <c r="FA3017" s="1"/>
      <c r="FB3017" s="1"/>
      <c r="FC3017" s="1"/>
      <c r="FD3017" s="1"/>
      <c r="FE3017" s="1"/>
      <c r="FF3017" s="1"/>
      <c r="FG3017" s="1"/>
      <c r="FH3017" s="1"/>
      <c r="FI3017" s="1"/>
      <c r="FJ3017" s="1"/>
      <c r="FK3017" s="1"/>
      <c r="FL3017" s="1"/>
      <c r="FM3017" s="1"/>
      <c r="FN3017" s="1"/>
      <c r="FO3017" s="1"/>
      <c r="FP3017" s="1"/>
      <c r="FQ3017" s="1"/>
      <c r="FR3017" s="1"/>
      <c r="FS3017" s="1"/>
      <c r="FT3017" s="1"/>
      <c r="FU3017" s="1"/>
      <c r="FV3017" s="1"/>
      <c r="FW3017" s="1"/>
      <c r="FX3017" s="1"/>
      <c r="FY3017" s="1"/>
      <c r="FZ3017" s="1"/>
      <c r="GA3017" s="1"/>
      <c r="GB3017" s="1"/>
      <c r="GC3017" s="1"/>
      <c r="GD3017" s="1"/>
      <c r="GE3017" s="1"/>
      <c r="GF3017" s="1"/>
      <c r="GG3017" s="1"/>
      <c r="GH3017" s="1"/>
      <c r="GI3017" s="1"/>
      <c r="GJ3017" s="1"/>
      <c r="GK3017" s="1"/>
      <c r="GL3017" s="1"/>
      <c r="GM3017" s="1"/>
      <c r="GN3017" s="1"/>
      <c r="GO3017" s="1"/>
      <c r="GP3017" s="1"/>
      <c r="GQ3017" s="1"/>
      <c r="GR3017" s="1"/>
      <c r="GS3017" s="1"/>
      <c r="GT3017" s="1"/>
      <c r="GU3017" s="1"/>
      <c r="GV3017" s="1"/>
      <c r="GW3017" s="1"/>
      <c r="GX3017" s="1"/>
      <c r="GY3017" s="1"/>
      <c r="GZ3017" s="1"/>
      <c r="HA3017" s="1"/>
      <c r="HB3017" s="1"/>
      <c r="HC3017" s="1"/>
      <c r="HD3017" s="1"/>
      <c r="HE3017" s="1"/>
      <c r="HF3017" s="1"/>
      <c r="HG3017" s="1"/>
      <c r="HH3017" s="1"/>
      <c r="HI3017" s="1"/>
      <c r="HJ3017" s="1"/>
      <c r="HK3017" s="1"/>
      <c r="HL3017" s="1"/>
      <c r="HM3017" s="1"/>
      <c r="HN3017" s="1"/>
      <c r="HO3017" s="1"/>
      <c r="HP3017" s="1"/>
      <c r="HQ3017" s="1"/>
      <c r="HR3017" s="1"/>
      <c r="HS3017" s="1"/>
      <c r="HT3017" s="1"/>
      <c r="HU3017" s="1"/>
      <c r="HV3017" s="1"/>
      <c r="HW3017" s="1"/>
      <c r="HX3017" s="1"/>
      <c r="HY3017" s="1"/>
      <c r="HZ3017" s="1"/>
      <c r="IA3017" s="1"/>
      <c r="IB3017" s="1"/>
      <c r="IC3017" s="1"/>
      <c r="ID3017" s="1"/>
      <c r="IE3017" s="1"/>
      <c r="IF3017" s="1"/>
      <c r="IG3017" s="1"/>
      <c r="IH3017" s="1"/>
      <c r="II3017" s="1"/>
      <c r="IJ3017" s="1"/>
      <c r="IK3017" s="1"/>
      <c r="IL3017" s="1"/>
      <c r="IM3017" s="1"/>
      <c r="IN3017" s="1"/>
      <c r="IO3017" s="1"/>
      <c r="IP3017" s="1"/>
      <c r="IQ3017" s="1"/>
      <c r="IR3017" s="1"/>
      <c r="IS3017" s="1"/>
      <c r="IT3017" s="1"/>
      <c r="IU3017" s="1"/>
    </row>
    <row r="3018" spans="1:255" s="110" customFormat="1" ht="14.25" customHeight="1">
      <c r="A3018" s="148">
        <v>3574</v>
      </c>
      <c r="B3018" s="139">
        <v>20170708</v>
      </c>
      <c r="C3018" s="57" t="str">
        <f t="shared" si="337"/>
        <v>POS</v>
      </c>
      <c r="D3018" s="115">
        <f t="shared" si="333"/>
        <v>41462</v>
      </c>
      <c r="E3018" s="9" t="s">
        <v>231</v>
      </c>
      <c r="F3018" s="37" t="s">
        <v>25</v>
      </c>
      <c r="G3018" s="11" t="s">
        <v>26</v>
      </c>
      <c r="H3018" s="3"/>
      <c r="I3018" s="3"/>
      <c r="J3018" s="4" t="s">
        <v>117</v>
      </c>
      <c r="K3018" s="4" t="s">
        <v>198</v>
      </c>
      <c r="L3018" s="4" t="s">
        <v>913</v>
      </c>
      <c r="M3018" s="4"/>
      <c r="N3018" s="4"/>
      <c r="O3018" s="4" t="str">
        <f t="shared" si="334"/>
        <v>Lasioglossum (Hemihalictus) villosulum</v>
      </c>
      <c r="P3018" s="85" t="str">
        <f t="shared" si="338"/>
        <v>Lasioglossum villosulum</v>
      </c>
      <c r="Q3018" s="11" t="s">
        <v>29</v>
      </c>
      <c r="R3018" s="11"/>
      <c r="S3018" s="12"/>
      <c r="T3018" s="12"/>
      <c r="U3018" s="12"/>
      <c r="V3018" s="10" t="s">
        <v>182</v>
      </c>
      <c r="W3018" s="118">
        <v>41957</v>
      </c>
      <c r="X3018" s="2" t="s">
        <v>1059</v>
      </c>
      <c r="Y3018" s="129">
        <f t="shared" si="339"/>
        <v>1</v>
      </c>
      <c r="Z3018" s="110">
        <f t="shared" si="335"/>
        <v>1</v>
      </c>
      <c r="AA3018" s="1">
        <f t="shared" si="340"/>
        <v>0</v>
      </c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  <c r="DN3018" s="1"/>
      <c r="DO3018" s="1"/>
      <c r="DP3018" s="1"/>
      <c r="DQ3018" s="1"/>
      <c r="DR3018" s="1"/>
      <c r="DS3018" s="1"/>
      <c r="DT3018" s="1"/>
      <c r="DU3018" s="1"/>
      <c r="DV3018" s="1"/>
      <c r="DW3018" s="1"/>
      <c r="DX3018" s="1"/>
      <c r="DY3018" s="1"/>
      <c r="DZ3018" s="1"/>
      <c r="EA3018" s="1"/>
      <c r="EB3018" s="1"/>
      <c r="EC3018" s="1"/>
      <c r="ED3018" s="1"/>
      <c r="EE3018" s="1"/>
      <c r="EF3018" s="1"/>
      <c r="EG3018" s="1"/>
      <c r="EH3018" s="1"/>
      <c r="EI3018" s="1"/>
      <c r="EJ3018" s="1"/>
      <c r="EK3018" s="1"/>
      <c r="EL3018" s="1"/>
      <c r="EM3018" s="1"/>
      <c r="EN3018" s="1"/>
      <c r="EO3018" s="1"/>
      <c r="EP3018" s="1"/>
      <c r="EQ3018" s="1"/>
      <c r="ER3018" s="1"/>
      <c r="ES3018" s="1"/>
      <c r="ET3018" s="1"/>
      <c r="EU3018" s="1"/>
      <c r="EV3018" s="1"/>
      <c r="EW3018" s="1"/>
      <c r="EX3018" s="1"/>
      <c r="EY3018" s="1"/>
      <c r="EZ3018" s="1"/>
      <c r="FA3018" s="1"/>
      <c r="FB3018" s="1"/>
      <c r="FC3018" s="1"/>
      <c r="FD3018" s="1"/>
      <c r="FE3018" s="1"/>
      <c r="FF3018" s="1"/>
      <c r="FG3018" s="1"/>
      <c r="FH3018" s="1"/>
      <c r="FI3018" s="1"/>
      <c r="FJ3018" s="1"/>
      <c r="FK3018" s="1"/>
      <c r="FL3018" s="1"/>
      <c r="FM3018" s="1"/>
      <c r="FN3018" s="1"/>
      <c r="FO3018" s="1"/>
      <c r="FP3018" s="1"/>
      <c r="FQ3018" s="1"/>
      <c r="FR3018" s="1"/>
      <c r="FS3018" s="1"/>
      <c r="FT3018" s="1"/>
      <c r="FU3018" s="1"/>
      <c r="FV3018" s="1"/>
      <c r="FW3018" s="1"/>
      <c r="FX3018" s="1"/>
      <c r="FY3018" s="1"/>
      <c r="FZ3018" s="1"/>
      <c r="GA3018" s="1"/>
      <c r="GB3018" s="1"/>
      <c r="GC3018" s="1"/>
      <c r="GD3018" s="1"/>
      <c r="GE3018" s="1"/>
      <c r="GF3018" s="1"/>
      <c r="GG3018" s="1"/>
      <c r="GH3018" s="1"/>
      <c r="GI3018" s="1"/>
      <c r="GJ3018" s="1"/>
      <c r="GK3018" s="1"/>
      <c r="GL3018" s="1"/>
      <c r="GM3018" s="1"/>
      <c r="GN3018" s="1"/>
      <c r="GO3018" s="1"/>
      <c r="GP3018" s="1"/>
      <c r="GQ3018" s="1"/>
      <c r="GR3018" s="1"/>
      <c r="GS3018" s="1"/>
      <c r="GT3018" s="1"/>
      <c r="GU3018" s="1"/>
      <c r="GV3018" s="1"/>
      <c r="GW3018" s="1"/>
      <c r="GX3018" s="1"/>
      <c r="GY3018" s="1"/>
      <c r="GZ3018" s="1"/>
      <c r="HA3018" s="1"/>
      <c r="HB3018" s="1"/>
      <c r="HC3018" s="1"/>
      <c r="HD3018" s="1"/>
      <c r="HE3018" s="1"/>
      <c r="HF3018" s="1"/>
      <c r="HG3018" s="1"/>
      <c r="HH3018" s="1"/>
      <c r="HI3018" s="1"/>
      <c r="HJ3018" s="1"/>
      <c r="HK3018" s="1"/>
      <c r="HL3018" s="1"/>
      <c r="HM3018" s="1"/>
      <c r="HN3018" s="1"/>
      <c r="HO3018" s="1"/>
      <c r="HP3018" s="1"/>
      <c r="HQ3018" s="1"/>
      <c r="HR3018" s="1"/>
      <c r="HS3018" s="1"/>
      <c r="HT3018" s="1"/>
      <c r="HU3018" s="1"/>
      <c r="HV3018" s="1"/>
      <c r="HW3018" s="1"/>
      <c r="HX3018" s="1"/>
      <c r="HY3018" s="1"/>
      <c r="HZ3018" s="1"/>
      <c r="IA3018" s="1"/>
      <c r="IB3018" s="1"/>
      <c r="IC3018" s="1"/>
      <c r="ID3018" s="1"/>
      <c r="IE3018" s="1"/>
      <c r="IF3018" s="1"/>
      <c r="IG3018" s="1"/>
      <c r="IH3018" s="1"/>
      <c r="II3018" s="1"/>
      <c r="IJ3018" s="1"/>
      <c r="IK3018" s="1"/>
      <c r="IL3018" s="1"/>
      <c r="IM3018" s="1"/>
      <c r="IN3018" s="1"/>
      <c r="IO3018" s="1"/>
      <c r="IP3018" s="1"/>
      <c r="IQ3018" s="1"/>
      <c r="IR3018" s="1"/>
      <c r="IS3018" s="1"/>
      <c r="IT3018" s="1"/>
      <c r="IU3018" s="1"/>
    </row>
    <row r="3019" spans="1:255" s="110" customFormat="1" ht="14.25" customHeight="1">
      <c r="A3019" s="148">
        <v>3575</v>
      </c>
      <c r="B3019" s="139">
        <v>20170708</v>
      </c>
      <c r="C3019" s="57" t="str">
        <f t="shared" si="337"/>
        <v>POS</v>
      </c>
      <c r="D3019" s="115">
        <f t="shared" si="333"/>
        <v>41462</v>
      </c>
      <c r="E3019" s="9" t="s">
        <v>231</v>
      </c>
      <c r="F3019" s="37" t="s">
        <v>25</v>
      </c>
      <c r="G3019" s="11" t="s">
        <v>26</v>
      </c>
      <c r="H3019" s="3"/>
      <c r="I3019" s="3"/>
      <c r="J3019" s="4" t="s">
        <v>201</v>
      </c>
      <c r="K3019" s="4"/>
      <c r="L3019" s="4" t="s">
        <v>609</v>
      </c>
      <c r="M3019" s="4"/>
      <c r="N3019" s="4"/>
      <c r="O3019" s="4" t="str">
        <f t="shared" si="334"/>
        <v>Sphecodes msp. BS0003</v>
      </c>
      <c r="P3019" s="85" t="str">
        <f t="shared" si="338"/>
        <v>Sphecodes msp. BS0003</v>
      </c>
      <c r="Q3019" s="11" t="s">
        <v>29</v>
      </c>
      <c r="R3019" s="11"/>
      <c r="S3019" s="12"/>
      <c r="T3019" s="12" t="s">
        <v>1379</v>
      </c>
      <c r="U3019" s="12"/>
      <c r="V3019" s="10" t="s">
        <v>182</v>
      </c>
      <c r="W3019" s="118">
        <v>41957</v>
      </c>
      <c r="X3019" s="2"/>
      <c r="Y3019" s="129">
        <f t="shared" si="339"/>
        <v>1</v>
      </c>
      <c r="Z3019" s="110">
        <f t="shared" si="335"/>
        <v>0</v>
      </c>
      <c r="AA3019" s="1">
        <f t="shared" si="340"/>
        <v>0</v>
      </c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  <c r="DN3019" s="1"/>
      <c r="DO3019" s="1"/>
      <c r="DP3019" s="1"/>
      <c r="DQ3019" s="1"/>
      <c r="DR3019" s="1"/>
      <c r="DS3019" s="1"/>
      <c r="DT3019" s="1"/>
      <c r="DU3019" s="1"/>
      <c r="DV3019" s="1"/>
      <c r="DW3019" s="1"/>
      <c r="DX3019" s="1"/>
      <c r="DY3019" s="1"/>
      <c r="DZ3019" s="1"/>
      <c r="EA3019" s="1"/>
      <c r="EB3019" s="1"/>
      <c r="EC3019" s="1"/>
      <c r="ED3019" s="1"/>
      <c r="EE3019" s="1"/>
      <c r="EF3019" s="1"/>
      <c r="EG3019" s="1"/>
      <c r="EH3019" s="1"/>
      <c r="EI3019" s="1"/>
      <c r="EJ3019" s="1"/>
      <c r="EK3019" s="1"/>
      <c r="EL3019" s="1"/>
      <c r="EM3019" s="1"/>
      <c r="EN3019" s="1"/>
      <c r="EO3019" s="1"/>
      <c r="EP3019" s="1"/>
      <c r="EQ3019" s="1"/>
      <c r="ER3019" s="1"/>
      <c r="ES3019" s="1"/>
      <c r="ET3019" s="1"/>
      <c r="EU3019" s="1"/>
      <c r="EV3019" s="1"/>
      <c r="EW3019" s="1"/>
      <c r="EX3019" s="1"/>
      <c r="EY3019" s="1"/>
      <c r="EZ3019" s="1"/>
      <c r="FA3019" s="1"/>
      <c r="FB3019" s="1"/>
      <c r="FC3019" s="1"/>
      <c r="FD3019" s="1"/>
      <c r="FE3019" s="1"/>
      <c r="FF3019" s="1"/>
      <c r="FG3019" s="1"/>
      <c r="FH3019" s="1"/>
      <c r="FI3019" s="1"/>
      <c r="FJ3019" s="1"/>
      <c r="FK3019" s="1"/>
      <c r="FL3019" s="1"/>
      <c r="FM3019" s="1"/>
      <c r="FN3019" s="1"/>
      <c r="FO3019" s="1"/>
      <c r="FP3019" s="1"/>
      <c r="FQ3019" s="1"/>
      <c r="FR3019" s="1"/>
      <c r="FS3019" s="1"/>
      <c r="FT3019" s="1"/>
      <c r="FU3019" s="1"/>
      <c r="FV3019" s="1"/>
      <c r="FW3019" s="1"/>
      <c r="FX3019" s="1"/>
      <c r="FY3019" s="1"/>
      <c r="FZ3019" s="1"/>
      <c r="GA3019" s="1"/>
      <c r="GB3019" s="1"/>
      <c r="GC3019" s="1"/>
      <c r="GD3019" s="1"/>
      <c r="GE3019" s="1"/>
      <c r="GF3019" s="1"/>
      <c r="GG3019" s="1"/>
      <c r="GH3019" s="1"/>
      <c r="GI3019" s="1"/>
      <c r="GJ3019" s="1"/>
      <c r="GK3019" s="1"/>
      <c r="GL3019" s="1"/>
      <c r="GM3019" s="1"/>
      <c r="GN3019" s="1"/>
      <c r="GO3019" s="1"/>
      <c r="GP3019" s="1"/>
      <c r="GQ3019" s="1"/>
      <c r="GR3019" s="1"/>
      <c r="GS3019" s="1"/>
      <c r="GT3019" s="1"/>
      <c r="GU3019" s="1"/>
      <c r="GV3019" s="1"/>
      <c r="GW3019" s="1"/>
      <c r="GX3019" s="1"/>
      <c r="GY3019" s="1"/>
      <c r="GZ3019" s="1"/>
      <c r="HA3019" s="1"/>
      <c r="HB3019" s="1"/>
      <c r="HC3019" s="1"/>
      <c r="HD3019" s="1"/>
      <c r="HE3019" s="1"/>
      <c r="HF3019" s="1"/>
      <c r="HG3019" s="1"/>
      <c r="HH3019" s="1"/>
      <c r="HI3019" s="1"/>
      <c r="HJ3019" s="1"/>
      <c r="HK3019" s="1"/>
      <c r="HL3019" s="1"/>
      <c r="HM3019" s="1"/>
      <c r="HN3019" s="1"/>
      <c r="HO3019" s="1"/>
      <c r="HP3019" s="1"/>
      <c r="HQ3019" s="1"/>
      <c r="HR3019" s="1"/>
      <c r="HS3019" s="1"/>
      <c r="HT3019" s="1"/>
      <c r="HU3019" s="1"/>
      <c r="HV3019" s="1"/>
      <c r="HW3019" s="1"/>
      <c r="HX3019" s="1"/>
      <c r="HY3019" s="1"/>
      <c r="HZ3019" s="1"/>
      <c r="IA3019" s="1"/>
      <c r="IB3019" s="1"/>
      <c r="IC3019" s="1"/>
      <c r="ID3019" s="1"/>
      <c r="IE3019" s="1"/>
      <c r="IF3019" s="1"/>
      <c r="IG3019" s="1"/>
      <c r="IH3019" s="1"/>
      <c r="II3019" s="1"/>
      <c r="IJ3019" s="1"/>
      <c r="IK3019" s="1"/>
      <c r="IL3019" s="1"/>
      <c r="IM3019" s="1"/>
      <c r="IN3019" s="1"/>
      <c r="IO3019" s="1"/>
      <c r="IP3019" s="1"/>
      <c r="IQ3019" s="1"/>
      <c r="IR3019" s="1"/>
      <c r="IS3019" s="1"/>
      <c r="IT3019" s="1"/>
      <c r="IU3019" s="1"/>
    </row>
    <row r="3020" spans="1:255" s="110" customFormat="1" ht="14.25" customHeight="1">
      <c r="A3020" s="150">
        <v>3576</v>
      </c>
      <c r="B3020" s="140">
        <v>20170708</v>
      </c>
      <c r="C3020" s="57" t="str">
        <f t="shared" si="337"/>
        <v>POS</v>
      </c>
      <c r="D3020" s="114">
        <f t="shared" si="333"/>
        <v>41462</v>
      </c>
      <c r="E3020" s="9" t="s">
        <v>232</v>
      </c>
      <c r="F3020" s="37" t="s">
        <v>25</v>
      </c>
      <c r="G3020" s="11" t="s">
        <v>26</v>
      </c>
      <c r="H3020" s="3"/>
      <c r="I3020" s="3"/>
      <c r="J3020" s="4" t="s">
        <v>91</v>
      </c>
      <c r="K3020" s="112" t="s">
        <v>590</v>
      </c>
      <c r="L3020" s="4" t="s">
        <v>99</v>
      </c>
      <c r="M3020" s="4"/>
      <c r="N3020" s="4" t="s">
        <v>31</v>
      </c>
      <c r="O3020" s="4" t="str">
        <f t="shared" si="334"/>
        <v>Megachile (Xanthosarus) melanophaea</v>
      </c>
      <c r="P3020" s="85" t="str">
        <f t="shared" si="338"/>
        <v>Megachile melanophaea</v>
      </c>
      <c r="Q3020" s="11" t="s">
        <v>29</v>
      </c>
      <c r="R3020" s="11"/>
      <c r="S3020" s="12"/>
      <c r="T3020" s="12"/>
      <c r="U3020" s="12"/>
      <c r="V3020" s="10" t="s">
        <v>58</v>
      </c>
      <c r="W3020" s="6">
        <v>41785</v>
      </c>
      <c r="X3020" s="2" t="s">
        <v>233</v>
      </c>
      <c r="Y3020" s="129">
        <f t="shared" si="339"/>
        <v>1</v>
      </c>
      <c r="Z3020" s="110">
        <f t="shared" si="335"/>
        <v>1</v>
      </c>
      <c r="AA3020" s="1">
        <f t="shared" si="340"/>
        <v>0</v>
      </c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  <c r="DN3020" s="1"/>
      <c r="DO3020" s="1"/>
      <c r="DP3020" s="1"/>
      <c r="DQ3020" s="1"/>
      <c r="DR3020" s="1"/>
      <c r="DS3020" s="1"/>
      <c r="DT3020" s="1"/>
      <c r="DU3020" s="1"/>
      <c r="DV3020" s="1"/>
      <c r="DW3020" s="1"/>
      <c r="DX3020" s="1"/>
      <c r="DY3020" s="1"/>
      <c r="DZ3020" s="1"/>
      <c r="EA3020" s="1"/>
      <c r="EB3020" s="1"/>
      <c r="EC3020" s="1"/>
      <c r="ED3020" s="1"/>
      <c r="EE3020" s="1"/>
      <c r="EF3020" s="1"/>
      <c r="EG3020" s="1"/>
      <c r="EH3020" s="1"/>
      <c r="EI3020" s="1"/>
      <c r="EJ3020" s="1"/>
      <c r="EK3020" s="1"/>
      <c r="EL3020" s="1"/>
      <c r="EM3020" s="1"/>
      <c r="EN3020" s="1"/>
      <c r="EO3020" s="1"/>
      <c r="EP3020" s="1"/>
      <c r="EQ3020" s="1"/>
      <c r="ER3020" s="1"/>
      <c r="ES3020" s="1"/>
      <c r="ET3020" s="1"/>
      <c r="EU3020" s="1"/>
      <c r="EV3020" s="1"/>
      <c r="EW3020" s="1"/>
      <c r="EX3020" s="1"/>
      <c r="EY3020" s="1"/>
      <c r="EZ3020" s="1"/>
      <c r="FA3020" s="1"/>
      <c r="FB3020" s="1"/>
      <c r="FC3020" s="1"/>
      <c r="FD3020" s="1"/>
      <c r="FE3020" s="1"/>
      <c r="FF3020" s="1"/>
      <c r="FG3020" s="1"/>
      <c r="FH3020" s="1"/>
      <c r="FI3020" s="1"/>
      <c r="FJ3020" s="1"/>
      <c r="FK3020" s="1"/>
      <c r="FL3020" s="1"/>
      <c r="FM3020" s="1"/>
      <c r="FN3020" s="1"/>
      <c r="FO3020" s="1"/>
      <c r="FP3020" s="1"/>
      <c r="FQ3020" s="1"/>
      <c r="FR3020" s="1"/>
      <c r="FS3020" s="1"/>
      <c r="FT3020" s="1"/>
      <c r="FU3020" s="1"/>
      <c r="FV3020" s="1"/>
      <c r="FW3020" s="1"/>
      <c r="FX3020" s="1"/>
      <c r="FY3020" s="1"/>
      <c r="FZ3020" s="1"/>
      <c r="GA3020" s="1"/>
      <c r="GB3020" s="1"/>
      <c r="GC3020" s="1"/>
      <c r="GD3020" s="1"/>
      <c r="GE3020" s="1"/>
      <c r="GF3020" s="1"/>
      <c r="GG3020" s="1"/>
      <c r="GH3020" s="1"/>
      <c r="GI3020" s="1"/>
      <c r="GJ3020" s="1"/>
      <c r="GK3020" s="1"/>
      <c r="GL3020" s="1"/>
      <c r="GM3020" s="1"/>
      <c r="GN3020" s="1"/>
      <c r="GO3020" s="1"/>
      <c r="GP3020" s="1"/>
      <c r="GQ3020" s="1"/>
      <c r="GR3020" s="1"/>
      <c r="GS3020" s="1"/>
      <c r="GT3020" s="1"/>
      <c r="GU3020" s="1"/>
      <c r="GV3020" s="1"/>
      <c r="GW3020" s="1"/>
      <c r="GX3020" s="1"/>
      <c r="GY3020" s="1"/>
      <c r="GZ3020" s="1"/>
      <c r="HA3020" s="1"/>
      <c r="HB3020" s="1"/>
      <c r="HC3020" s="1"/>
      <c r="HD3020" s="1"/>
      <c r="HE3020" s="1"/>
      <c r="HF3020" s="1"/>
      <c r="HG3020" s="1"/>
      <c r="HH3020" s="1"/>
      <c r="HI3020" s="1"/>
      <c r="HJ3020" s="1"/>
      <c r="HK3020" s="1"/>
      <c r="HL3020" s="1"/>
      <c r="HM3020" s="1"/>
      <c r="HN3020" s="1"/>
      <c r="HO3020" s="1"/>
      <c r="HP3020" s="1"/>
      <c r="HQ3020" s="1"/>
      <c r="HR3020" s="1"/>
      <c r="HS3020" s="1"/>
      <c r="HT3020" s="1"/>
      <c r="HU3020" s="1"/>
      <c r="HV3020" s="1"/>
      <c r="HW3020" s="1"/>
      <c r="HX3020" s="1"/>
      <c r="HY3020" s="1"/>
      <c r="HZ3020" s="1"/>
      <c r="IA3020" s="1"/>
      <c r="IB3020" s="1"/>
      <c r="IC3020" s="1"/>
      <c r="ID3020" s="1"/>
      <c r="IE3020" s="1"/>
      <c r="IF3020" s="1"/>
      <c r="IG3020" s="1"/>
      <c r="IH3020" s="1"/>
      <c r="II3020" s="1"/>
      <c r="IJ3020" s="1"/>
      <c r="IK3020" s="1"/>
      <c r="IL3020" s="1"/>
      <c r="IM3020" s="1"/>
      <c r="IN3020" s="1"/>
      <c r="IO3020" s="1"/>
      <c r="IP3020" s="1"/>
      <c r="IQ3020" s="1"/>
      <c r="IR3020" s="1"/>
      <c r="IS3020" s="1"/>
      <c r="IT3020" s="1"/>
      <c r="IU3020" s="1"/>
    </row>
    <row r="3021" spans="1:255" s="110" customFormat="1" ht="14.25" customHeight="1">
      <c r="A3021" s="148">
        <v>3577</v>
      </c>
      <c r="B3021" s="139">
        <v>20170708</v>
      </c>
      <c r="C3021" s="57" t="str">
        <f t="shared" si="337"/>
        <v>POS</v>
      </c>
      <c r="D3021" s="115">
        <f t="shared" si="333"/>
        <v>41462</v>
      </c>
      <c r="E3021" s="9" t="s">
        <v>232</v>
      </c>
      <c r="F3021" s="37" t="s">
        <v>25</v>
      </c>
      <c r="G3021" s="11" t="s">
        <v>26</v>
      </c>
      <c r="H3021" s="3"/>
      <c r="I3021" s="3"/>
      <c r="J3021" s="4" t="s">
        <v>53</v>
      </c>
      <c r="K3021" s="84" t="s">
        <v>591</v>
      </c>
      <c r="L3021" s="4" t="s">
        <v>152</v>
      </c>
      <c r="M3021" s="4"/>
      <c r="N3021" s="4"/>
      <c r="O3021" s="4" t="str">
        <f t="shared" si="334"/>
        <v>Melissodes (Eumelissodes) microsticta</v>
      </c>
      <c r="P3021" s="85" t="str">
        <f t="shared" si="338"/>
        <v>Melissodes microsticta</v>
      </c>
      <c r="Q3021" s="11" t="s">
        <v>29</v>
      </c>
      <c r="R3021" s="11"/>
      <c r="S3021" s="12"/>
      <c r="T3021" s="12"/>
      <c r="U3021" s="12"/>
      <c r="V3021" s="10" t="s">
        <v>182</v>
      </c>
      <c r="W3021" s="118">
        <v>41957</v>
      </c>
      <c r="X3021" s="2"/>
      <c r="Y3021" s="129">
        <f t="shared" si="339"/>
        <v>1</v>
      </c>
      <c r="Z3021" s="110">
        <f t="shared" si="335"/>
        <v>0</v>
      </c>
      <c r="AA3021" s="1">
        <f t="shared" si="340"/>
        <v>0</v>
      </c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  <c r="DN3021" s="1"/>
      <c r="DO3021" s="1"/>
      <c r="DP3021" s="1"/>
      <c r="DQ3021" s="1"/>
      <c r="DR3021" s="1"/>
      <c r="DS3021" s="1"/>
      <c r="DT3021" s="1"/>
      <c r="DU3021" s="1"/>
      <c r="DV3021" s="1"/>
      <c r="DW3021" s="1"/>
      <c r="DX3021" s="1"/>
      <c r="DY3021" s="1"/>
      <c r="DZ3021" s="1"/>
      <c r="EA3021" s="1"/>
      <c r="EB3021" s="1"/>
      <c r="EC3021" s="1"/>
      <c r="ED3021" s="1"/>
      <c r="EE3021" s="1"/>
      <c r="EF3021" s="1"/>
      <c r="EG3021" s="1"/>
      <c r="EH3021" s="1"/>
      <c r="EI3021" s="1"/>
      <c r="EJ3021" s="1"/>
      <c r="EK3021" s="1"/>
      <c r="EL3021" s="1"/>
      <c r="EM3021" s="1"/>
      <c r="EN3021" s="1"/>
      <c r="EO3021" s="1"/>
      <c r="EP3021" s="1"/>
      <c r="EQ3021" s="1"/>
      <c r="ER3021" s="1"/>
      <c r="ES3021" s="1"/>
      <c r="ET3021" s="1"/>
      <c r="EU3021" s="1"/>
      <c r="EV3021" s="1"/>
      <c r="EW3021" s="1"/>
      <c r="EX3021" s="1"/>
      <c r="EY3021" s="1"/>
      <c r="EZ3021" s="1"/>
      <c r="FA3021" s="1"/>
      <c r="FB3021" s="1"/>
      <c r="FC3021" s="1"/>
      <c r="FD3021" s="1"/>
      <c r="FE3021" s="1"/>
      <c r="FF3021" s="1"/>
      <c r="FG3021" s="1"/>
      <c r="FH3021" s="1"/>
      <c r="FI3021" s="1"/>
      <c r="FJ3021" s="1"/>
      <c r="FK3021" s="1"/>
      <c r="FL3021" s="1"/>
      <c r="FM3021" s="1"/>
      <c r="FN3021" s="1"/>
      <c r="FO3021" s="1"/>
      <c r="FP3021" s="1"/>
      <c r="FQ3021" s="1"/>
      <c r="FR3021" s="1"/>
      <c r="FS3021" s="1"/>
      <c r="FT3021" s="1"/>
      <c r="FU3021" s="1"/>
      <c r="FV3021" s="1"/>
      <c r="FW3021" s="1"/>
      <c r="FX3021" s="1"/>
      <c r="FY3021" s="1"/>
      <c r="FZ3021" s="1"/>
      <c r="GA3021" s="1"/>
      <c r="GB3021" s="1"/>
      <c r="GC3021" s="1"/>
      <c r="GD3021" s="1"/>
      <c r="GE3021" s="1"/>
      <c r="GF3021" s="1"/>
      <c r="GG3021" s="1"/>
      <c r="GH3021" s="1"/>
      <c r="GI3021" s="1"/>
      <c r="GJ3021" s="1"/>
      <c r="GK3021" s="1"/>
      <c r="GL3021" s="1"/>
      <c r="GM3021" s="1"/>
      <c r="GN3021" s="1"/>
      <c r="GO3021" s="1"/>
      <c r="GP3021" s="1"/>
      <c r="GQ3021" s="1"/>
      <c r="GR3021" s="1"/>
      <c r="GS3021" s="1"/>
      <c r="GT3021" s="1"/>
      <c r="GU3021" s="1"/>
      <c r="GV3021" s="1"/>
      <c r="GW3021" s="1"/>
      <c r="GX3021" s="1"/>
      <c r="GY3021" s="1"/>
      <c r="GZ3021" s="1"/>
      <c r="HA3021" s="1"/>
      <c r="HB3021" s="1"/>
      <c r="HC3021" s="1"/>
      <c r="HD3021" s="1"/>
      <c r="HE3021" s="1"/>
      <c r="HF3021" s="1"/>
      <c r="HG3021" s="1"/>
      <c r="HH3021" s="1"/>
      <c r="HI3021" s="1"/>
      <c r="HJ3021" s="1"/>
      <c r="HK3021" s="1"/>
      <c r="HL3021" s="1"/>
      <c r="HM3021" s="1"/>
      <c r="HN3021" s="1"/>
      <c r="HO3021" s="1"/>
      <c r="HP3021" s="1"/>
      <c r="HQ3021" s="1"/>
      <c r="HR3021" s="1"/>
      <c r="HS3021" s="1"/>
      <c r="HT3021" s="1"/>
      <c r="HU3021" s="1"/>
      <c r="HV3021" s="1"/>
      <c r="HW3021" s="1"/>
      <c r="HX3021" s="1"/>
      <c r="HY3021" s="1"/>
      <c r="HZ3021" s="1"/>
      <c r="IA3021" s="1"/>
      <c r="IB3021" s="1"/>
      <c r="IC3021" s="1"/>
      <c r="ID3021" s="1"/>
      <c r="IE3021" s="1"/>
      <c r="IF3021" s="1"/>
      <c r="IG3021" s="1"/>
      <c r="IH3021" s="1"/>
      <c r="II3021" s="1"/>
      <c r="IJ3021" s="1"/>
      <c r="IK3021" s="1"/>
      <c r="IL3021" s="1"/>
      <c r="IM3021" s="1"/>
      <c r="IN3021" s="1"/>
      <c r="IO3021" s="1"/>
      <c r="IP3021" s="1"/>
      <c r="IQ3021" s="1"/>
      <c r="IR3021" s="1"/>
      <c r="IS3021" s="1"/>
      <c r="IT3021" s="1"/>
      <c r="IU3021" s="1"/>
    </row>
    <row r="3022" spans="1:255" s="110" customFormat="1" ht="14.25" customHeight="1">
      <c r="A3022" s="148">
        <v>3578</v>
      </c>
      <c r="B3022" s="139">
        <v>20170708</v>
      </c>
      <c r="C3022" s="57" t="str">
        <f t="shared" si="337"/>
        <v>POS</v>
      </c>
      <c r="D3022" s="115">
        <f t="shared" si="333"/>
        <v>41462</v>
      </c>
      <c r="E3022" s="9" t="s">
        <v>232</v>
      </c>
      <c r="F3022" s="37" t="s">
        <v>25</v>
      </c>
      <c r="G3022" s="11" t="s">
        <v>26</v>
      </c>
      <c r="H3022" s="3"/>
      <c r="I3022" s="3"/>
      <c r="J3022" s="4" t="s">
        <v>124</v>
      </c>
      <c r="K3022" s="4" t="s">
        <v>165</v>
      </c>
      <c r="L3022" s="4" t="s">
        <v>135</v>
      </c>
      <c r="M3022" s="4"/>
      <c r="N3022" s="4"/>
      <c r="O3022" s="4" t="str">
        <f t="shared" si="334"/>
        <v>Osmia (Melanosmia) dolerosa</v>
      </c>
      <c r="P3022" s="85" t="str">
        <f t="shared" si="338"/>
        <v>Osmia dolerosa</v>
      </c>
      <c r="Q3022" s="11" t="s">
        <v>29</v>
      </c>
      <c r="R3022" s="11"/>
      <c r="S3022" s="12"/>
      <c r="T3022" s="12"/>
      <c r="U3022" s="12"/>
      <c r="V3022" s="10" t="s">
        <v>182</v>
      </c>
      <c r="W3022" s="118">
        <v>41953</v>
      </c>
      <c r="X3022" s="2"/>
      <c r="Y3022" s="129">
        <f t="shared" si="339"/>
        <v>1</v>
      </c>
      <c r="Z3022" s="110">
        <f t="shared" si="335"/>
        <v>0</v>
      </c>
      <c r="AA3022" s="1">
        <f t="shared" si="340"/>
        <v>0</v>
      </c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  <c r="DN3022" s="1"/>
      <c r="DO3022" s="1"/>
      <c r="DP3022" s="1"/>
      <c r="DQ3022" s="1"/>
      <c r="DR3022" s="1"/>
      <c r="DS3022" s="1"/>
      <c r="DT3022" s="1"/>
      <c r="DU3022" s="1"/>
      <c r="DV3022" s="1"/>
      <c r="DW3022" s="1"/>
      <c r="DX3022" s="1"/>
      <c r="DY3022" s="1"/>
      <c r="DZ3022" s="1"/>
      <c r="EA3022" s="1"/>
      <c r="EB3022" s="1"/>
      <c r="EC3022" s="1"/>
      <c r="ED3022" s="1"/>
      <c r="EE3022" s="1"/>
      <c r="EF3022" s="1"/>
      <c r="EG3022" s="1"/>
      <c r="EH3022" s="1"/>
      <c r="EI3022" s="1"/>
      <c r="EJ3022" s="1"/>
      <c r="EK3022" s="1"/>
      <c r="EL3022" s="1"/>
      <c r="EM3022" s="1"/>
      <c r="EN3022" s="1"/>
      <c r="EO3022" s="1"/>
      <c r="EP3022" s="1"/>
      <c r="EQ3022" s="1"/>
      <c r="ER3022" s="1"/>
      <c r="ES3022" s="1"/>
      <c r="ET3022" s="1"/>
      <c r="EU3022" s="1"/>
      <c r="EV3022" s="1"/>
      <c r="EW3022" s="1"/>
      <c r="EX3022" s="1"/>
      <c r="EY3022" s="1"/>
      <c r="EZ3022" s="1"/>
      <c r="FA3022" s="1"/>
      <c r="FB3022" s="1"/>
      <c r="FC3022" s="1"/>
      <c r="FD3022" s="1"/>
      <c r="FE3022" s="1"/>
      <c r="FF3022" s="1"/>
      <c r="FG3022" s="1"/>
      <c r="FH3022" s="1"/>
      <c r="FI3022" s="1"/>
      <c r="FJ3022" s="1"/>
      <c r="FK3022" s="1"/>
      <c r="FL3022" s="1"/>
      <c r="FM3022" s="1"/>
      <c r="FN3022" s="1"/>
      <c r="FO3022" s="1"/>
      <c r="FP3022" s="1"/>
      <c r="FQ3022" s="1"/>
      <c r="FR3022" s="1"/>
      <c r="FS3022" s="1"/>
      <c r="FT3022" s="1"/>
      <c r="FU3022" s="1"/>
      <c r="FV3022" s="1"/>
      <c r="FW3022" s="1"/>
      <c r="FX3022" s="1"/>
      <c r="FY3022" s="1"/>
      <c r="FZ3022" s="1"/>
      <c r="GA3022" s="1"/>
      <c r="GB3022" s="1"/>
      <c r="GC3022" s="1"/>
      <c r="GD3022" s="1"/>
      <c r="GE3022" s="1"/>
      <c r="GF3022" s="1"/>
      <c r="GG3022" s="1"/>
      <c r="GH3022" s="1"/>
      <c r="GI3022" s="1"/>
      <c r="GJ3022" s="1"/>
      <c r="GK3022" s="1"/>
      <c r="GL3022" s="1"/>
      <c r="GM3022" s="1"/>
      <c r="GN3022" s="1"/>
      <c r="GO3022" s="1"/>
      <c r="GP3022" s="1"/>
      <c r="GQ3022" s="1"/>
      <c r="GR3022" s="1"/>
      <c r="GS3022" s="1"/>
      <c r="GT3022" s="1"/>
      <c r="GU3022" s="1"/>
      <c r="GV3022" s="1"/>
      <c r="GW3022" s="1"/>
      <c r="GX3022" s="1"/>
      <c r="GY3022" s="1"/>
      <c r="GZ3022" s="1"/>
      <c r="HA3022" s="1"/>
      <c r="HB3022" s="1"/>
      <c r="HC3022" s="1"/>
      <c r="HD3022" s="1"/>
      <c r="HE3022" s="1"/>
      <c r="HF3022" s="1"/>
      <c r="HG3022" s="1"/>
      <c r="HH3022" s="1"/>
      <c r="HI3022" s="1"/>
      <c r="HJ3022" s="1"/>
      <c r="HK3022" s="1"/>
      <c r="HL3022" s="1"/>
      <c r="HM3022" s="1"/>
      <c r="HN3022" s="1"/>
      <c r="HO3022" s="1"/>
      <c r="HP3022" s="1"/>
      <c r="HQ3022" s="1"/>
      <c r="HR3022" s="1"/>
      <c r="HS3022" s="1"/>
      <c r="HT3022" s="1"/>
      <c r="HU3022" s="1"/>
      <c r="HV3022" s="1"/>
      <c r="HW3022" s="1"/>
      <c r="HX3022" s="1"/>
      <c r="HY3022" s="1"/>
      <c r="HZ3022" s="1"/>
      <c r="IA3022" s="1"/>
      <c r="IB3022" s="1"/>
      <c r="IC3022" s="1"/>
      <c r="ID3022" s="1"/>
      <c r="IE3022" s="1"/>
      <c r="IF3022" s="1"/>
      <c r="IG3022" s="1"/>
      <c r="IH3022" s="1"/>
      <c r="II3022" s="1"/>
      <c r="IJ3022" s="1"/>
      <c r="IK3022" s="1"/>
      <c r="IL3022" s="1"/>
      <c r="IM3022" s="1"/>
      <c r="IN3022" s="1"/>
      <c r="IO3022" s="1"/>
      <c r="IP3022" s="1"/>
      <c r="IQ3022" s="1"/>
      <c r="IR3022" s="1"/>
      <c r="IS3022" s="1"/>
      <c r="IT3022" s="1"/>
      <c r="IU3022" s="1"/>
    </row>
    <row r="3023" spans="1:255" s="110" customFormat="1" ht="14.25" customHeight="1">
      <c r="A3023" s="148">
        <v>3579</v>
      </c>
      <c r="B3023" s="139">
        <v>20170708</v>
      </c>
      <c r="C3023" s="57" t="str">
        <f t="shared" si="337"/>
        <v>POS</v>
      </c>
      <c r="D3023" s="115">
        <f t="shared" si="333"/>
        <v>41462</v>
      </c>
      <c r="E3023" s="9" t="s">
        <v>232</v>
      </c>
      <c r="F3023" s="37" t="s">
        <v>25</v>
      </c>
      <c r="G3023" s="11" t="s">
        <v>26</v>
      </c>
      <c r="H3023" s="3"/>
      <c r="I3023" s="3"/>
      <c r="J3023" s="4" t="s">
        <v>124</v>
      </c>
      <c r="K3023" s="4" t="s">
        <v>165</v>
      </c>
      <c r="L3023" s="4" t="s">
        <v>134</v>
      </c>
      <c r="M3023" s="4"/>
      <c r="N3023" s="4"/>
      <c r="O3023" s="4" t="str">
        <f t="shared" si="334"/>
        <v>Osmia (Melanosmia) proxima</v>
      </c>
      <c r="P3023" s="85" t="str">
        <f t="shared" si="338"/>
        <v>Osmia proxima</v>
      </c>
      <c r="Q3023" s="11" t="s">
        <v>29</v>
      </c>
      <c r="R3023" s="11"/>
      <c r="S3023" s="12"/>
      <c r="T3023" s="12"/>
      <c r="U3023" s="12"/>
      <c r="V3023" s="10" t="s">
        <v>182</v>
      </c>
      <c r="W3023" s="118">
        <v>41953</v>
      </c>
      <c r="X3023" s="2" t="s">
        <v>771</v>
      </c>
      <c r="Y3023" s="129">
        <f t="shared" si="339"/>
        <v>1</v>
      </c>
      <c r="Z3023" s="110">
        <f t="shared" si="335"/>
        <v>0</v>
      </c>
      <c r="AA3023" s="1">
        <f t="shared" si="340"/>
        <v>0</v>
      </c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  <c r="DN3023" s="1"/>
      <c r="DO3023" s="1"/>
      <c r="DP3023" s="1"/>
      <c r="DQ3023" s="1"/>
      <c r="DR3023" s="1"/>
      <c r="DS3023" s="1"/>
      <c r="DT3023" s="1"/>
      <c r="DU3023" s="1"/>
      <c r="DV3023" s="1"/>
      <c r="DW3023" s="1"/>
      <c r="DX3023" s="1"/>
      <c r="DY3023" s="1"/>
      <c r="DZ3023" s="1"/>
      <c r="EA3023" s="1"/>
      <c r="EB3023" s="1"/>
      <c r="EC3023" s="1"/>
      <c r="ED3023" s="1"/>
      <c r="EE3023" s="1"/>
      <c r="EF3023" s="1"/>
      <c r="EG3023" s="1"/>
      <c r="EH3023" s="1"/>
      <c r="EI3023" s="1"/>
      <c r="EJ3023" s="1"/>
      <c r="EK3023" s="1"/>
      <c r="EL3023" s="1"/>
      <c r="EM3023" s="1"/>
      <c r="EN3023" s="1"/>
      <c r="EO3023" s="1"/>
      <c r="EP3023" s="1"/>
      <c r="EQ3023" s="1"/>
      <c r="ER3023" s="1"/>
      <c r="ES3023" s="1"/>
      <c r="ET3023" s="1"/>
      <c r="EU3023" s="1"/>
      <c r="EV3023" s="1"/>
      <c r="EW3023" s="1"/>
      <c r="EX3023" s="1"/>
      <c r="EY3023" s="1"/>
      <c r="EZ3023" s="1"/>
      <c r="FA3023" s="1"/>
      <c r="FB3023" s="1"/>
      <c r="FC3023" s="1"/>
      <c r="FD3023" s="1"/>
      <c r="FE3023" s="1"/>
      <c r="FF3023" s="1"/>
      <c r="FG3023" s="1"/>
      <c r="FH3023" s="1"/>
      <c r="FI3023" s="1"/>
      <c r="FJ3023" s="1"/>
      <c r="FK3023" s="1"/>
      <c r="FL3023" s="1"/>
      <c r="FM3023" s="1"/>
      <c r="FN3023" s="1"/>
      <c r="FO3023" s="1"/>
      <c r="FP3023" s="1"/>
      <c r="FQ3023" s="1"/>
      <c r="FR3023" s="1"/>
      <c r="FS3023" s="1"/>
      <c r="FT3023" s="1"/>
      <c r="FU3023" s="1"/>
      <c r="FV3023" s="1"/>
      <c r="FW3023" s="1"/>
      <c r="FX3023" s="1"/>
      <c r="FY3023" s="1"/>
      <c r="FZ3023" s="1"/>
      <c r="GA3023" s="1"/>
      <c r="GB3023" s="1"/>
      <c r="GC3023" s="1"/>
      <c r="GD3023" s="1"/>
      <c r="GE3023" s="1"/>
      <c r="GF3023" s="1"/>
      <c r="GG3023" s="1"/>
      <c r="GH3023" s="1"/>
      <c r="GI3023" s="1"/>
      <c r="GJ3023" s="1"/>
      <c r="GK3023" s="1"/>
      <c r="GL3023" s="1"/>
      <c r="GM3023" s="1"/>
      <c r="GN3023" s="1"/>
      <c r="GO3023" s="1"/>
      <c r="GP3023" s="1"/>
      <c r="GQ3023" s="1"/>
      <c r="GR3023" s="1"/>
      <c r="GS3023" s="1"/>
      <c r="GT3023" s="1"/>
      <c r="GU3023" s="1"/>
      <c r="GV3023" s="1"/>
      <c r="GW3023" s="1"/>
      <c r="GX3023" s="1"/>
      <c r="GY3023" s="1"/>
      <c r="GZ3023" s="1"/>
      <c r="HA3023" s="1"/>
      <c r="HB3023" s="1"/>
      <c r="HC3023" s="1"/>
      <c r="HD3023" s="1"/>
      <c r="HE3023" s="1"/>
      <c r="HF3023" s="1"/>
      <c r="HG3023" s="1"/>
      <c r="HH3023" s="1"/>
      <c r="HI3023" s="1"/>
      <c r="HJ3023" s="1"/>
      <c r="HK3023" s="1"/>
      <c r="HL3023" s="1"/>
      <c r="HM3023" s="1"/>
      <c r="HN3023" s="1"/>
      <c r="HO3023" s="1"/>
      <c r="HP3023" s="1"/>
      <c r="HQ3023" s="1"/>
      <c r="HR3023" s="1"/>
      <c r="HS3023" s="1"/>
      <c r="HT3023" s="1"/>
      <c r="HU3023" s="1"/>
      <c r="HV3023" s="1"/>
      <c r="HW3023" s="1"/>
      <c r="HX3023" s="1"/>
      <c r="HY3023" s="1"/>
      <c r="HZ3023" s="1"/>
      <c r="IA3023" s="1"/>
      <c r="IB3023" s="1"/>
      <c r="IC3023" s="1"/>
      <c r="ID3023" s="1"/>
      <c r="IE3023" s="1"/>
      <c r="IF3023" s="1"/>
      <c r="IG3023" s="1"/>
      <c r="IH3023" s="1"/>
      <c r="II3023" s="1"/>
      <c r="IJ3023" s="1"/>
      <c r="IK3023" s="1"/>
      <c r="IL3023" s="1"/>
      <c r="IM3023" s="1"/>
      <c r="IN3023" s="1"/>
      <c r="IO3023" s="1"/>
      <c r="IP3023" s="1"/>
      <c r="IQ3023" s="1"/>
      <c r="IR3023" s="1"/>
      <c r="IS3023" s="1"/>
      <c r="IT3023" s="1"/>
      <c r="IU3023" s="1"/>
    </row>
    <row r="3024" spans="1:255" s="110" customFormat="1" ht="14.25" customHeight="1">
      <c r="A3024" s="148">
        <v>3580</v>
      </c>
      <c r="B3024" s="139">
        <v>20170708</v>
      </c>
      <c r="C3024" s="57" t="str">
        <f t="shared" si="337"/>
        <v>POS</v>
      </c>
      <c r="D3024" s="115">
        <f t="shared" si="333"/>
        <v>41462</v>
      </c>
      <c r="E3024" s="9" t="s">
        <v>232</v>
      </c>
      <c r="F3024" s="37" t="s">
        <v>25</v>
      </c>
      <c r="G3024" s="11" t="s">
        <v>26</v>
      </c>
      <c r="H3024" s="3"/>
      <c r="I3024" s="3"/>
      <c r="J3024" s="4" t="s">
        <v>124</v>
      </c>
      <c r="K3024" s="83" t="s">
        <v>165</v>
      </c>
      <c r="L3024" s="4" t="s">
        <v>162</v>
      </c>
      <c r="M3024" s="4"/>
      <c r="N3024" s="4"/>
      <c r="O3024" s="4" t="str">
        <f t="shared" si="334"/>
        <v>Osmia (Melanosmia) trifoliama</v>
      </c>
      <c r="P3024" s="85" t="str">
        <f t="shared" si="338"/>
        <v>Osmia trifoliama</v>
      </c>
      <c r="Q3024" s="11" t="s">
        <v>29</v>
      </c>
      <c r="R3024" s="11"/>
      <c r="S3024" s="12" t="s">
        <v>55</v>
      </c>
      <c r="T3024" s="12"/>
      <c r="U3024" s="12"/>
      <c r="V3024" s="10" t="s">
        <v>182</v>
      </c>
      <c r="W3024" s="118">
        <v>41953</v>
      </c>
      <c r="X3024" s="2" t="s">
        <v>219</v>
      </c>
      <c r="Y3024" s="129">
        <f t="shared" si="339"/>
        <v>1</v>
      </c>
      <c r="Z3024" s="110">
        <f t="shared" si="335"/>
        <v>1</v>
      </c>
      <c r="AA3024" s="1">
        <f t="shared" si="340"/>
        <v>0</v>
      </c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  <c r="DN3024" s="1"/>
      <c r="DO3024" s="1"/>
      <c r="DP3024" s="1"/>
      <c r="DQ3024" s="1"/>
      <c r="DR3024" s="1"/>
      <c r="DS3024" s="1"/>
      <c r="DT3024" s="1"/>
      <c r="DU3024" s="1"/>
      <c r="DV3024" s="1"/>
      <c r="DW3024" s="1"/>
      <c r="DX3024" s="1"/>
      <c r="DY3024" s="1"/>
      <c r="DZ3024" s="1"/>
      <c r="EA3024" s="1"/>
      <c r="EB3024" s="1"/>
      <c r="EC3024" s="1"/>
      <c r="ED3024" s="1"/>
      <c r="EE3024" s="1"/>
      <c r="EF3024" s="1"/>
      <c r="EG3024" s="1"/>
      <c r="EH3024" s="1"/>
      <c r="EI3024" s="1"/>
      <c r="EJ3024" s="1"/>
      <c r="EK3024" s="1"/>
      <c r="EL3024" s="1"/>
      <c r="EM3024" s="1"/>
      <c r="EN3024" s="1"/>
      <c r="EO3024" s="1"/>
      <c r="EP3024" s="1"/>
      <c r="EQ3024" s="1"/>
      <c r="ER3024" s="1"/>
      <c r="ES3024" s="1"/>
      <c r="ET3024" s="1"/>
      <c r="EU3024" s="1"/>
      <c r="EV3024" s="1"/>
      <c r="EW3024" s="1"/>
      <c r="EX3024" s="1"/>
      <c r="EY3024" s="1"/>
      <c r="EZ3024" s="1"/>
      <c r="FA3024" s="1"/>
      <c r="FB3024" s="1"/>
      <c r="FC3024" s="1"/>
      <c r="FD3024" s="1"/>
      <c r="FE3024" s="1"/>
      <c r="FF3024" s="1"/>
      <c r="FG3024" s="1"/>
      <c r="FH3024" s="1"/>
      <c r="FI3024" s="1"/>
      <c r="FJ3024" s="1"/>
      <c r="FK3024" s="1"/>
      <c r="FL3024" s="1"/>
      <c r="FM3024" s="1"/>
      <c r="FN3024" s="1"/>
      <c r="FO3024" s="1"/>
      <c r="FP3024" s="1"/>
      <c r="FQ3024" s="1"/>
      <c r="FR3024" s="1"/>
      <c r="FS3024" s="1"/>
      <c r="FT3024" s="1"/>
      <c r="FU3024" s="1"/>
      <c r="FV3024" s="1"/>
      <c r="FW3024" s="1"/>
      <c r="FX3024" s="1"/>
      <c r="FY3024" s="1"/>
      <c r="FZ3024" s="1"/>
      <c r="GA3024" s="1"/>
      <c r="GB3024" s="1"/>
      <c r="GC3024" s="1"/>
      <c r="GD3024" s="1"/>
      <c r="GE3024" s="1"/>
      <c r="GF3024" s="1"/>
      <c r="GG3024" s="1"/>
      <c r="GH3024" s="1"/>
      <c r="GI3024" s="1"/>
      <c r="GJ3024" s="1"/>
      <c r="GK3024" s="1"/>
      <c r="GL3024" s="1"/>
      <c r="GM3024" s="1"/>
      <c r="GN3024" s="1"/>
      <c r="GO3024" s="1"/>
      <c r="GP3024" s="1"/>
      <c r="GQ3024" s="1"/>
      <c r="GR3024" s="1"/>
      <c r="GS3024" s="1"/>
      <c r="GT3024" s="1"/>
      <c r="GU3024" s="1"/>
      <c r="GV3024" s="1"/>
      <c r="GW3024" s="1"/>
      <c r="GX3024" s="1"/>
      <c r="GY3024" s="1"/>
      <c r="GZ3024" s="1"/>
      <c r="HA3024" s="1"/>
      <c r="HB3024" s="1"/>
      <c r="HC3024" s="1"/>
      <c r="HD3024" s="1"/>
      <c r="HE3024" s="1"/>
      <c r="HF3024" s="1"/>
      <c r="HG3024" s="1"/>
      <c r="HH3024" s="1"/>
      <c r="HI3024" s="1"/>
      <c r="HJ3024" s="1"/>
      <c r="HK3024" s="1"/>
      <c r="HL3024" s="1"/>
      <c r="HM3024" s="1"/>
      <c r="HN3024" s="1"/>
      <c r="HO3024" s="1"/>
      <c r="HP3024" s="1"/>
      <c r="HQ3024" s="1"/>
      <c r="HR3024" s="1"/>
      <c r="HS3024" s="1"/>
      <c r="HT3024" s="1"/>
      <c r="HU3024" s="1"/>
      <c r="HV3024" s="1"/>
      <c r="HW3024" s="1"/>
      <c r="HX3024" s="1"/>
      <c r="HY3024" s="1"/>
      <c r="HZ3024" s="1"/>
      <c r="IA3024" s="1"/>
      <c r="IB3024" s="1"/>
      <c r="IC3024" s="1"/>
      <c r="ID3024" s="1"/>
      <c r="IE3024" s="1"/>
      <c r="IF3024" s="1"/>
      <c r="IG3024" s="1"/>
      <c r="IH3024" s="1"/>
      <c r="II3024" s="1"/>
      <c r="IJ3024" s="1"/>
      <c r="IK3024" s="1"/>
      <c r="IL3024" s="1"/>
      <c r="IM3024" s="1"/>
      <c r="IN3024" s="1"/>
      <c r="IO3024" s="1"/>
      <c r="IP3024" s="1"/>
      <c r="IQ3024" s="1"/>
      <c r="IR3024" s="1"/>
      <c r="IS3024" s="1"/>
      <c r="IT3024" s="1"/>
      <c r="IU3024" s="1"/>
    </row>
    <row r="3025" spans="1:255" s="110" customFormat="1" ht="14.25" customHeight="1">
      <c r="A3025" s="148">
        <v>3581</v>
      </c>
      <c r="B3025" s="139">
        <v>20170708</v>
      </c>
      <c r="C3025" s="57" t="str">
        <f t="shared" si="337"/>
        <v>POS</v>
      </c>
      <c r="D3025" s="115">
        <f t="shared" si="333"/>
        <v>41462</v>
      </c>
      <c r="E3025" s="9" t="s">
        <v>232</v>
      </c>
      <c r="F3025" s="37" t="s">
        <v>25</v>
      </c>
      <c r="G3025" s="11" t="s">
        <v>26</v>
      </c>
      <c r="H3025" s="3"/>
      <c r="I3025" s="3"/>
      <c r="J3025" s="4" t="s">
        <v>201</v>
      </c>
      <c r="K3025" s="4"/>
      <c r="L3025" s="4" t="s">
        <v>609</v>
      </c>
      <c r="M3025" s="4"/>
      <c r="N3025" s="4"/>
      <c r="O3025" s="4" t="str">
        <f t="shared" si="334"/>
        <v>Sphecodes msp. BS0003</v>
      </c>
      <c r="P3025" s="85" t="str">
        <f t="shared" si="338"/>
        <v>Sphecodes msp. BS0003</v>
      </c>
      <c r="Q3025" s="11" t="s">
        <v>29</v>
      </c>
      <c r="R3025" s="11"/>
      <c r="S3025" s="12"/>
      <c r="T3025" s="12" t="s">
        <v>1379</v>
      </c>
      <c r="U3025" s="12"/>
      <c r="V3025" s="10" t="s">
        <v>182</v>
      </c>
      <c r="W3025" s="118">
        <v>41957</v>
      </c>
      <c r="X3025" s="2"/>
      <c r="Y3025" s="129">
        <f t="shared" si="339"/>
        <v>1</v>
      </c>
      <c r="Z3025" s="110">
        <f t="shared" si="335"/>
        <v>0</v>
      </c>
      <c r="AA3025" s="1">
        <f t="shared" si="340"/>
        <v>0</v>
      </c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  <c r="DN3025" s="1"/>
      <c r="DO3025" s="1"/>
      <c r="DP3025" s="1"/>
      <c r="DQ3025" s="1"/>
      <c r="DR3025" s="1"/>
      <c r="DS3025" s="1"/>
      <c r="DT3025" s="1"/>
      <c r="DU3025" s="1"/>
      <c r="DV3025" s="1"/>
      <c r="DW3025" s="1"/>
      <c r="DX3025" s="1"/>
      <c r="DY3025" s="1"/>
      <c r="DZ3025" s="1"/>
      <c r="EA3025" s="1"/>
      <c r="EB3025" s="1"/>
      <c r="EC3025" s="1"/>
      <c r="ED3025" s="1"/>
      <c r="EE3025" s="1"/>
      <c r="EF3025" s="1"/>
      <c r="EG3025" s="1"/>
      <c r="EH3025" s="1"/>
      <c r="EI3025" s="1"/>
      <c r="EJ3025" s="1"/>
      <c r="EK3025" s="1"/>
      <c r="EL3025" s="1"/>
      <c r="EM3025" s="1"/>
      <c r="EN3025" s="1"/>
      <c r="EO3025" s="1"/>
      <c r="EP3025" s="1"/>
      <c r="EQ3025" s="1"/>
      <c r="ER3025" s="1"/>
      <c r="ES3025" s="1"/>
      <c r="ET3025" s="1"/>
      <c r="EU3025" s="1"/>
      <c r="EV3025" s="1"/>
      <c r="EW3025" s="1"/>
      <c r="EX3025" s="1"/>
      <c r="EY3025" s="1"/>
      <c r="EZ3025" s="1"/>
      <c r="FA3025" s="1"/>
      <c r="FB3025" s="1"/>
      <c r="FC3025" s="1"/>
      <c r="FD3025" s="1"/>
      <c r="FE3025" s="1"/>
      <c r="FF3025" s="1"/>
      <c r="FG3025" s="1"/>
      <c r="FH3025" s="1"/>
      <c r="FI3025" s="1"/>
      <c r="FJ3025" s="1"/>
      <c r="FK3025" s="1"/>
      <c r="FL3025" s="1"/>
      <c r="FM3025" s="1"/>
      <c r="FN3025" s="1"/>
      <c r="FO3025" s="1"/>
      <c r="FP3025" s="1"/>
      <c r="FQ3025" s="1"/>
      <c r="FR3025" s="1"/>
      <c r="FS3025" s="1"/>
      <c r="FT3025" s="1"/>
      <c r="FU3025" s="1"/>
      <c r="FV3025" s="1"/>
      <c r="FW3025" s="1"/>
      <c r="FX3025" s="1"/>
      <c r="FY3025" s="1"/>
      <c r="FZ3025" s="1"/>
      <c r="GA3025" s="1"/>
      <c r="GB3025" s="1"/>
      <c r="GC3025" s="1"/>
      <c r="GD3025" s="1"/>
      <c r="GE3025" s="1"/>
      <c r="GF3025" s="1"/>
      <c r="GG3025" s="1"/>
      <c r="GH3025" s="1"/>
      <c r="GI3025" s="1"/>
      <c r="GJ3025" s="1"/>
      <c r="GK3025" s="1"/>
      <c r="GL3025" s="1"/>
      <c r="GM3025" s="1"/>
      <c r="GN3025" s="1"/>
      <c r="GO3025" s="1"/>
      <c r="GP3025" s="1"/>
      <c r="GQ3025" s="1"/>
      <c r="GR3025" s="1"/>
      <c r="GS3025" s="1"/>
      <c r="GT3025" s="1"/>
      <c r="GU3025" s="1"/>
      <c r="GV3025" s="1"/>
      <c r="GW3025" s="1"/>
      <c r="GX3025" s="1"/>
      <c r="GY3025" s="1"/>
      <c r="GZ3025" s="1"/>
      <c r="HA3025" s="1"/>
      <c r="HB3025" s="1"/>
      <c r="HC3025" s="1"/>
      <c r="HD3025" s="1"/>
      <c r="HE3025" s="1"/>
      <c r="HF3025" s="1"/>
      <c r="HG3025" s="1"/>
      <c r="HH3025" s="1"/>
      <c r="HI3025" s="1"/>
      <c r="HJ3025" s="1"/>
      <c r="HK3025" s="1"/>
      <c r="HL3025" s="1"/>
      <c r="HM3025" s="1"/>
      <c r="HN3025" s="1"/>
      <c r="HO3025" s="1"/>
      <c r="HP3025" s="1"/>
      <c r="HQ3025" s="1"/>
      <c r="HR3025" s="1"/>
      <c r="HS3025" s="1"/>
      <c r="HT3025" s="1"/>
      <c r="HU3025" s="1"/>
      <c r="HV3025" s="1"/>
      <c r="HW3025" s="1"/>
      <c r="HX3025" s="1"/>
      <c r="HY3025" s="1"/>
      <c r="HZ3025" s="1"/>
      <c r="IA3025" s="1"/>
      <c r="IB3025" s="1"/>
      <c r="IC3025" s="1"/>
      <c r="ID3025" s="1"/>
      <c r="IE3025" s="1"/>
      <c r="IF3025" s="1"/>
      <c r="IG3025" s="1"/>
      <c r="IH3025" s="1"/>
      <c r="II3025" s="1"/>
      <c r="IJ3025" s="1"/>
      <c r="IK3025" s="1"/>
      <c r="IL3025" s="1"/>
      <c r="IM3025" s="1"/>
      <c r="IN3025" s="1"/>
      <c r="IO3025" s="1"/>
      <c r="IP3025" s="1"/>
      <c r="IQ3025" s="1"/>
      <c r="IR3025" s="1"/>
      <c r="IS3025" s="1"/>
      <c r="IT3025" s="1"/>
      <c r="IU3025" s="1"/>
    </row>
    <row r="3026" spans="1:255" s="110" customFormat="1" ht="14.25" customHeight="1">
      <c r="A3026" s="148">
        <v>3583</v>
      </c>
      <c r="B3026" s="139">
        <v>20170708</v>
      </c>
      <c r="C3026" s="57" t="str">
        <f t="shared" si="337"/>
        <v>POS</v>
      </c>
      <c r="D3026" s="115">
        <f t="shared" si="333"/>
        <v>41462</v>
      </c>
      <c r="E3026" s="9" t="s">
        <v>232</v>
      </c>
      <c r="F3026" s="37" t="s">
        <v>25</v>
      </c>
      <c r="G3026" s="11" t="s">
        <v>26</v>
      </c>
      <c r="H3026" s="3"/>
      <c r="I3026" s="3"/>
      <c r="J3026" s="4" t="s">
        <v>117</v>
      </c>
      <c r="K3026" s="4" t="s">
        <v>167</v>
      </c>
      <c r="L3026" s="4" t="s">
        <v>665</v>
      </c>
      <c r="M3026" s="4"/>
      <c r="N3026" s="4"/>
      <c r="O3026" s="4" t="str">
        <f t="shared" si="334"/>
        <v>Lasioglossum (Dialictus) nevadense</v>
      </c>
      <c r="P3026" s="85" t="str">
        <f t="shared" si="338"/>
        <v>Lasioglossum nevadense</v>
      </c>
      <c r="Q3026" s="11" t="s">
        <v>29</v>
      </c>
      <c r="R3026" s="11"/>
      <c r="S3026" s="12"/>
      <c r="T3026" s="12"/>
      <c r="U3026" s="12"/>
      <c r="V3026" s="10" t="s">
        <v>182</v>
      </c>
      <c r="W3026" s="118">
        <v>42007</v>
      </c>
      <c r="X3026" s="2" t="s">
        <v>1087</v>
      </c>
      <c r="Y3026" s="129">
        <f t="shared" si="339"/>
        <v>1</v>
      </c>
      <c r="Z3026" s="110">
        <f t="shared" si="335"/>
        <v>0</v>
      </c>
      <c r="AA3026" s="1">
        <f t="shared" si="340"/>
        <v>0</v>
      </c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  <c r="DN3026" s="1"/>
      <c r="DO3026" s="1"/>
      <c r="DP3026" s="1"/>
      <c r="DQ3026" s="1"/>
      <c r="DR3026" s="1"/>
      <c r="DS3026" s="1"/>
      <c r="DT3026" s="1"/>
      <c r="DU3026" s="1"/>
      <c r="DV3026" s="1"/>
      <c r="DW3026" s="1"/>
      <c r="DX3026" s="1"/>
      <c r="DY3026" s="1"/>
      <c r="DZ3026" s="1"/>
      <c r="EA3026" s="1"/>
      <c r="EB3026" s="1"/>
      <c r="EC3026" s="1"/>
      <c r="ED3026" s="1"/>
      <c r="EE3026" s="1"/>
      <c r="EF3026" s="1"/>
      <c r="EG3026" s="1"/>
      <c r="EH3026" s="1"/>
      <c r="EI3026" s="1"/>
      <c r="EJ3026" s="1"/>
      <c r="EK3026" s="1"/>
      <c r="EL3026" s="1"/>
      <c r="EM3026" s="1"/>
      <c r="EN3026" s="1"/>
      <c r="EO3026" s="1"/>
      <c r="EP3026" s="1"/>
      <c r="EQ3026" s="1"/>
      <c r="ER3026" s="1"/>
      <c r="ES3026" s="1"/>
      <c r="ET3026" s="1"/>
      <c r="EU3026" s="1"/>
      <c r="EV3026" s="1"/>
      <c r="EW3026" s="1"/>
      <c r="EX3026" s="1"/>
      <c r="EY3026" s="1"/>
      <c r="EZ3026" s="1"/>
      <c r="FA3026" s="1"/>
      <c r="FB3026" s="1"/>
      <c r="FC3026" s="1"/>
      <c r="FD3026" s="1"/>
      <c r="FE3026" s="1"/>
      <c r="FF3026" s="1"/>
      <c r="FG3026" s="1"/>
      <c r="FH3026" s="1"/>
      <c r="FI3026" s="1"/>
      <c r="FJ3026" s="1"/>
      <c r="FK3026" s="1"/>
      <c r="FL3026" s="1"/>
      <c r="FM3026" s="1"/>
      <c r="FN3026" s="1"/>
      <c r="FO3026" s="1"/>
      <c r="FP3026" s="1"/>
      <c r="FQ3026" s="1"/>
      <c r="FR3026" s="1"/>
      <c r="FS3026" s="1"/>
      <c r="FT3026" s="1"/>
      <c r="FU3026" s="1"/>
      <c r="FV3026" s="1"/>
      <c r="FW3026" s="1"/>
      <c r="FX3026" s="1"/>
      <c r="FY3026" s="1"/>
      <c r="FZ3026" s="1"/>
      <c r="GA3026" s="1"/>
      <c r="GB3026" s="1"/>
      <c r="GC3026" s="1"/>
      <c r="GD3026" s="1"/>
      <c r="GE3026" s="1"/>
      <c r="GF3026" s="1"/>
      <c r="GG3026" s="1"/>
      <c r="GH3026" s="1"/>
      <c r="GI3026" s="1"/>
      <c r="GJ3026" s="1"/>
      <c r="GK3026" s="1"/>
      <c r="GL3026" s="1"/>
      <c r="GM3026" s="1"/>
      <c r="GN3026" s="1"/>
      <c r="GO3026" s="1"/>
      <c r="GP3026" s="1"/>
      <c r="GQ3026" s="1"/>
      <c r="GR3026" s="1"/>
      <c r="GS3026" s="1"/>
      <c r="GT3026" s="1"/>
      <c r="GU3026" s="1"/>
      <c r="GV3026" s="1"/>
      <c r="GW3026" s="1"/>
      <c r="GX3026" s="1"/>
      <c r="GY3026" s="1"/>
      <c r="GZ3026" s="1"/>
      <c r="HA3026" s="1"/>
      <c r="HB3026" s="1"/>
      <c r="HC3026" s="1"/>
      <c r="HD3026" s="1"/>
      <c r="HE3026" s="1"/>
      <c r="HF3026" s="1"/>
      <c r="HG3026" s="1"/>
      <c r="HH3026" s="1"/>
      <c r="HI3026" s="1"/>
      <c r="HJ3026" s="1"/>
      <c r="HK3026" s="1"/>
      <c r="HL3026" s="1"/>
      <c r="HM3026" s="1"/>
      <c r="HN3026" s="1"/>
      <c r="HO3026" s="1"/>
      <c r="HP3026" s="1"/>
      <c r="HQ3026" s="1"/>
      <c r="HR3026" s="1"/>
      <c r="HS3026" s="1"/>
      <c r="HT3026" s="1"/>
      <c r="HU3026" s="1"/>
      <c r="HV3026" s="1"/>
      <c r="HW3026" s="1"/>
      <c r="HX3026" s="1"/>
      <c r="HY3026" s="1"/>
      <c r="HZ3026" s="1"/>
      <c r="IA3026" s="1"/>
      <c r="IB3026" s="1"/>
      <c r="IC3026" s="1"/>
      <c r="ID3026" s="1"/>
      <c r="IE3026" s="1"/>
      <c r="IF3026" s="1"/>
      <c r="IG3026" s="1"/>
      <c r="IH3026" s="1"/>
      <c r="II3026" s="1"/>
      <c r="IJ3026" s="1"/>
      <c r="IK3026" s="1"/>
      <c r="IL3026" s="1"/>
      <c r="IM3026" s="1"/>
      <c r="IN3026" s="1"/>
      <c r="IO3026" s="1"/>
      <c r="IP3026" s="1"/>
      <c r="IQ3026" s="1"/>
      <c r="IR3026" s="1"/>
      <c r="IS3026" s="1"/>
      <c r="IT3026" s="1"/>
      <c r="IU3026" s="1"/>
    </row>
    <row r="3027" spans="1:255" s="110" customFormat="1" ht="14.25" customHeight="1">
      <c r="A3027" s="148">
        <v>3584</v>
      </c>
      <c r="B3027" s="139">
        <v>20170708</v>
      </c>
      <c r="C3027" s="57" t="str">
        <f t="shared" si="337"/>
        <v>POS</v>
      </c>
      <c r="D3027" s="115">
        <f t="shared" si="333"/>
        <v>41462</v>
      </c>
      <c r="E3027" s="9" t="s">
        <v>232</v>
      </c>
      <c r="F3027" s="37" t="s">
        <v>25</v>
      </c>
      <c r="G3027" s="11" t="s">
        <v>26</v>
      </c>
      <c r="H3027" s="3"/>
      <c r="I3027" s="3"/>
      <c r="J3027" s="4" t="s">
        <v>117</v>
      </c>
      <c r="K3027" s="4" t="s">
        <v>167</v>
      </c>
      <c r="L3027" s="4" t="s">
        <v>665</v>
      </c>
      <c r="M3027" s="4"/>
      <c r="N3027" s="4"/>
      <c r="O3027" s="4" t="str">
        <f t="shared" si="334"/>
        <v>Lasioglossum (Dialictus) nevadense</v>
      </c>
      <c r="P3027" s="85" t="str">
        <f t="shared" si="338"/>
        <v>Lasioglossum nevadense</v>
      </c>
      <c r="Q3027" s="11" t="s">
        <v>29</v>
      </c>
      <c r="R3027" s="11"/>
      <c r="S3027" s="12"/>
      <c r="T3027" s="12"/>
      <c r="U3027" s="12"/>
      <c r="V3027" s="10" t="s">
        <v>182</v>
      </c>
      <c r="W3027" s="118">
        <v>42007</v>
      </c>
      <c r="X3027" s="2" t="s">
        <v>1087</v>
      </c>
      <c r="Y3027" s="129">
        <f t="shared" si="339"/>
        <v>1</v>
      </c>
      <c r="Z3027" s="110">
        <f t="shared" si="335"/>
        <v>0</v>
      </c>
      <c r="AA3027" s="1">
        <f t="shared" si="340"/>
        <v>0</v>
      </c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  <c r="DN3027" s="1"/>
      <c r="DO3027" s="1"/>
      <c r="DP3027" s="1"/>
      <c r="DQ3027" s="1"/>
      <c r="DR3027" s="1"/>
      <c r="DS3027" s="1"/>
      <c r="DT3027" s="1"/>
      <c r="DU3027" s="1"/>
      <c r="DV3027" s="1"/>
      <c r="DW3027" s="1"/>
      <c r="DX3027" s="1"/>
      <c r="DY3027" s="1"/>
      <c r="DZ3027" s="1"/>
      <c r="EA3027" s="1"/>
      <c r="EB3027" s="1"/>
      <c r="EC3027" s="1"/>
      <c r="ED3027" s="1"/>
      <c r="EE3027" s="1"/>
      <c r="EF3027" s="1"/>
      <c r="EG3027" s="1"/>
      <c r="EH3027" s="1"/>
      <c r="EI3027" s="1"/>
      <c r="EJ3027" s="1"/>
      <c r="EK3027" s="1"/>
      <c r="EL3027" s="1"/>
      <c r="EM3027" s="1"/>
      <c r="EN3027" s="1"/>
      <c r="EO3027" s="1"/>
      <c r="EP3027" s="1"/>
      <c r="EQ3027" s="1"/>
      <c r="ER3027" s="1"/>
      <c r="ES3027" s="1"/>
      <c r="ET3027" s="1"/>
      <c r="EU3027" s="1"/>
      <c r="EV3027" s="1"/>
      <c r="EW3027" s="1"/>
      <c r="EX3027" s="1"/>
      <c r="EY3027" s="1"/>
      <c r="EZ3027" s="1"/>
      <c r="FA3027" s="1"/>
      <c r="FB3027" s="1"/>
      <c r="FC3027" s="1"/>
      <c r="FD3027" s="1"/>
      <c r="FE3027" s="1"/>
      <c r="FF3027" s="1"/>
      <c r="FG3027" s="1"/>
      <c r="FH3027" s="1"/>
      <c r="FI3027" s="1"/>
      <c r="FJ3027" s="1"/>
      <c r="FK3027" s="1"/>
      <c r="FL3027" s="1"/>
      <c r="FM3027" s="1"/>
      <c r="FN3027" s="1"/>
      <c r="FO3027" s="1"/>
      <c r="FP3027" s="1"/>
      <c r="FQ3027" s="1"/>
      <c r="FR3027" s="1"/>
      <c r="FS3027" s="1"/>
      <c r="FT3027" s="1"/>
      <c r="FU3027" s="1"/>
      <c r="FV3027" s="1"/>
      <c r="FW3027" s="1"/>
      <c r="FX3027" s="1"/>
      <c r="FY3027" s="1"/>
      <c r="FZ3027" s="1"/>
      <c r="GA3027" s="1"/>
      <c r="GB3027" s="1"/>
      <c r="GC3027" s="1"/>
      <c r="GD3027" s="1"/>
      <c r="GE3027" s="1"/>
      <c r="GF3027" s="1"/>
      <c r="GG3027" s="1"/>
      <c r="GH3027" s="1"/>
      <c r="GI3027" s="1"/>
      <c r="GJ3027" s="1"/>
      <c r="GK3027" s="1"/>
      <c r="GL3027" s="1"/>
      <c r="GM3027" s="1"/>
      <c r="GN3027" s="1"/>
      <c r="GO3027" s="1"/>
      <c r="GP3027" s="1"/>
      <c r="GQ3027" s="1"/>
      <c r="GR3027" s="1"/>
      <c r="GS3027" s="1"/>
      <c r="GT3027" s="1"/>
      <c r="GU3027" s="1"/>
      <c r="GV3027" s="1"/>
      <c r="GW3027" s="1"/>
      <c r="GX3027" s="1"/>
      <c r="GY3027" s="1"/>
      <c r="GZ3027" s="1"/>
      <c r="HA3027" s="1"/>
      <c r="HB3027" s="1"/>
      <c r="HC3027" s="1"/>
      <c r="HD3027" s="1"/>
      <c r="HE3027" s="1"/>
      <c r="HF3027" s="1"/>
      <c r="HG3027" s="1"/>
      <c r="HH3027" s="1"/>
      <c r="HI3027" s="1"/>
      <c r="HJ3027" s="1"/>
      <c r="HK3027" s="1"/>
      <c r="HL3027" s="1"/>
      <c r="HM3027" s="1"/>
      <c r="HN3027" s="1"/>
      <c r="HO3027" s="1"/>
      <c r="HP3027" s="1"/>
      <c r="HQ3027" s="1"/>
      <c r="HR3027" s="1"/>
      <c r="HS3027" s="1"/>
      <c r="HT3027" s="1"/>
      <c r="HU3027" s="1"/>
      <c r="HV3027" s="1"/>
      <c r="HW3027" s="1"/>
      <c r="HX3027" s="1"/>
      <c r="HY3027" s="1"/>
      <c r="HZ3027" s="1"/>
      <c r="IA3027" s="1"/>
      <c r="IB3027" s="1"/>
      <c r="IC3027" s="1"/>
      <c r="ID3027" s="1"/>
      <c r="IE3027" s="1"/>
      <c r="IF3027" s="1"/>
      <c r="IG3027" s="1"/>
      <c r="IH3027" s="1"/>
      <c r="II3027" s="1"/>
      <c r="IJ3027" s="1"/>
      <c r="IK3027" s="1"/>
      <c r="IL3027" s="1"/>
      <c r="IM3027" s="1"/>
      <c r="IN3027" s="1"/>
      <c r="IO3027" s="1"/>
      <c r="IP3027" s="1"/>
      <c r="IQ3027" s="1"/>
      <c r="IR3027" s="1"/>
      <c r="IS3027" s="1"/>
      <c r="IT3027" s="1"/>
      <c r="IU3027" s="1"/>
    </row>
    <row r="3028" spans="1:255" s="110" customFormat="1" ht="14.25" customHeight="1">
      <c r="A3028" s="148">
        <v>3585</v>
      </c>
      <c r="B3028" s="139">
        <v>20170708</v>
      </c>
      <c r="C3028" s="57" t="str">
        <f t="shared" si="337"/>
        <v>POS</v>
      </c>
      <c r="D3028" s="115">
        <f t="shared" si="333"/>
        <v>41462</v>
      </c>
      <c r="E3028" s="9" t="s">
        <v>232</v>
      </c>
      <c r="F3028" s="37" t="s">
        <v>25</v>
      </c>
      <c r="G3028" s="11" t="s">
        <v>26</v>
      </c>
      <c r="H3028" s="3"/>
      <c r="I3028" s="3"/>
      <c r="J3028" s="4" t="s">
        <v>175</v>
      </c>
      <c r="K3028" s="31" t="s">
        <v>580</v>
      </c>
      <c r="L3028" s="31" t="s">
        <v>176</v>
      </c>
      <c r="M3028" s="4"/>
      <c r="N3028" s="4"/>
      <c r="O3028" s="4" t="str">
        <f t="shared" si="334"/>
        <v>Ceratina (Zadontomerus) acantha</v>
      </c>
      <c r="P3028" s="85" t="str">
        <f t="shared" si="338"/>
        <v>Ceratina acantha</v>
      </c>
      <c r="Q3028" s="11" t="s">
        <v>29</v>
      </c>
      <c r="R3028" s="11"/>
      <c r="S3028" s="12"/>
      <c r="T3028" s="12"/>
      <c r="U3028" s="12"/>
      <c r="V3028" s="10" t="s">
        <v>182</v>
      </c>
      <c r="W3028" s="118">
        <v>41959</v>
      </c>
      <c r="X3028" s="2"/>
      <c r="Y3028" s="129">
        <f t="shared" si="339"/>
        <v>1</v>
      </c>
      <c r="Z3028" s="110">
        <f t="shared" si="335"/>
        <v>0</v>
      </c>
      <c r="AA3028" s="1">
        <f t="shared" si="340"/>
        <v>0</v>
      </c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  <c r="DN3028" s="1"/>
      <c r="DO3028" s="1"/>
      <c r="DP3028" s="1"/>
      <c r="DQ3028" s="1"/>
      <c r="DR3028" s="1"/>
      <c r="DS3028" s="1"/>
      <c r="DT3028" s="1"/>
      <c r="DU3028" s="1"/>
      <c r="DV3028" s="1"/>
      <c r="DW3028" s="1"/>
      <c r="DX3028" s="1"/>
      <c r="DY3028" s="1"/>
      <c r="DZ3028" s="1"/>
      <c r="EA3028" s="1"/>
      <c r="EB3028" s="1"/>
      <c r="EC3028" s="1"/>
      <c r="ED3028" s="1"/>
      <c r="EE3028" s="1"/>
      <c r="EF3028" s="1"/>
      <c r="EG3028" s="1"/>
      <c r="EH3028" s="1"/>
      <c r="EI3028" s="1"/>
      <c r="EJ3028" s="1"/>
      <c r="EK3028" s="1"/>
      <c r="EL3028" s="1"/>
      <c r="EM3028" s="1"/>
      <c r="EN3028" s="1"/>
      <c r="EO3028" s="1"/>
      <c r="EP3028" s="1"/>
      <c r="EQ3028" s="1"/>
      <c r="ER3028" s="1"/>
      <c r="ES3028" s="1"/>
      <c r="ET3028" s="1"/>
      <c r="EU3028" s="1"/>
      <c r="EV3028" s="1"/>
      <c r="EW3028" s="1"/>
      <c r="EX3028" s="1"/>
      <c r="EY3028" s="1"/>
      <c r="EZ3028" s="1"/>
      <c r="FA3028" s="1"/>
      <c r="FB3028" s="1"/>
      <c r="FC3028" s="1"/>
      <c r="FD3028" s="1"/>
      <c r="FE3028" s="1"/>
      <c r="FF3028" s="1"/>
      <c r="FG3028" s="1"/>
      <c r="FH3028" s="1"/>
      <c r="FI3028" s="1"/>
      <c r="FJ3028" s="1"/>
      <c r="FK3028" s="1"/>
      <c r="FL3028" s="1"/>
      <c r="FM3028" s="1"/>
      <c r="FN3028" s="1"/>
      <c r="FO3028" s="1"/>
      <c r="FP3028" s="1"/>
      <c r="FQ3028" s="1"/>
      <c r="FR3028" s="1"/>
      <c r="FS3028" s="1"/>
      <c r="FT3028" s="1"/>
      <c r="FU3028" s="1"/>
      <c r="FV3028" s="1"/>
      <c r="FW3028" s="1"/>
      <c r="FX3028" s="1"/>
      <c r="FY3028" s="1"/>
      <c r="FZ3028" s="1"/>
      <c r="GA3028" s="1"/>
      <c r="GB3028" s="1"/>
      <c r="GC3028" s="1"/>
      <c r="GD3028" s="1"/>
      <c r="GE3028" s="1"/>
      <c r="GF3028" s="1"/>
      <c r="GG3028" s="1"/>
      <c r="GH3028" s="1"/>
      <c r="GI3028" s="1"/>
      <c r="GJ3028" s="1"/>
      <c r="GK3028" s="1"/>
      <c r="GL3028" s="1"/>
      <c r="GM3028" s="1"/>
      <c r="GN3028" s="1"/>
      <c r="GO3028" s="1"/>
      <c r="GP3028" s="1"/>
      <c r="GQ3028" s="1"/>
      <c r="GR3028" s="1"/>
      <c r="GS3028" s="1"/>
      <c r="GT3028" s="1"/>
      <c r="GU3028" s="1"/>
      <c r="GV3028" s="1"/>
      <c r="GW3028" s="1"/>
      <c r="GX3028" s="1"/>
      <c r="GY3028" s="1"/>
      <c r="GZ3028" s="1"/>
      <c r="HA3028" s="1"/>
      <c r="HB3028" s="1"/>
      <c r="HC3028" s="1"/>
      <c r="HD3028" s="1"/>
      <c r="HE3028" s="1"/>
      <c r="HF3028" s="1"/>
      <c r="HG3028" s="1"/>
      <c r="HH3028" s="1"/>
      <c r="HI3028" s="1"/>
      <c r="HJ3028" s="1"/>
      <c r="HK3028" s="1"/>
      <c r="HL3028" s="1"/>
      <c r="HM3028" s="1"/>
      <c r="HN3028" s="1"/>
      <c r="HO3028" s="1"/>
      <c r="HP3028" s="1"/>
      <c r="HQ3028" s="1"/>
      <c r="HR3028" s="1"/>
      <c r="HS3028" s="1"/>
      <c r="HT3028" s="1"/>
      <c r="HU3028" s="1"/>
      <c r="HV3028" s="1"/>
      <c r="HW3028" s="1"/>
      <c r="HX3028" s="1"/>
      <c r="HY3028" s="1"/>
      <c r="HZ3028" s="1"/>
      <c r="IA3028" s="1"/>
      <c r="IB3028" s="1"/>
      <c r="IC3028" s="1"/>
      <c r="ID3028" s="1"/>
      <c r="IE3028" s="1"/>
      <c r="IF3028" s="1"/>
      <c r="IG3028" s="1"/>
      <c r="IH3028" s="1"/>
      <c r="II3028" s="1"/>
      <c r="IJ3028" s="1"/>
      <c r="IK3028" s="1"/>
      <c r="IL3028" s="1"/>
      <c r="IM3028" s="1"/>
      <c r="IN3028" s="1"/>
      <c r="IO3028" s="1"/>
      <c r="IP3028" s="1"/>
      <c r="IQ3028" s="1"/>
      <c r="IR3028" s="1"/>
      <c r="IS3028" s="1"/>
      <c r="IT3028" s="1"/>
      <c r="IU3028" s="1"/>
    </row>
    <row r="3029" spans="1:255" s="110" customFormat="1" ht="14.25" customHeight="1">
      <c r="A3029" s="148">
        <v>3586</v>
      </c>
      <c r="B3029" s="139">
        <v>20170708</v>
      </c>
      <c r="C3029" s="57" t="str">
        <f t="shared" si="337"/>
        <v>POS</v>
      </c>
      <c r="D3029" s="115">
        <f t="shared" si="333"/>
        <v>41462</v>
      </c>
      <c r="E3029" s="9" t="s">
        <v>234</v>
      </c>
      <c r="F3029" s="37" t="s">
        <v>25</v>
      </c>
      <c r="G3029" s="11" t="s">
        <v>26</v>
      </c>
      <c r="H3029" s="3"/>
      <c r="I3029" s="3"/>
      <c r="J3029" s="4" t="s">
        <v>124</v>
      </c>
      <c r="K3029" s="83" t="s">
        <v>165</v>
      </c>
      <c r="L3029" s="4" t="s">
        <v>158</v>
      </c>
      <c r="M3029" s="4"/>
      <c r="N3029" s="4"/>
      <c r="O3029" s="4" t="str">
        <f t="shared" si="334"/>
        <v>Osmia (Melanosmia) albolateralis</v>
      </c>
      <c r="P3029" s="85" t="str">
        <f t="shared" si="338"/>
        <v>Osmia albolateralis</v>
      </c>
      <c r="Q3029" s="11" t="s">
        <v>29</v>
      </c>
      <c r="R3029" s="11"/>
      <c r="S3029" s="12" t="s">
        <v>55</v>
      </c>
      <c r="T3029" s="12"/>
      <c r="U3029" s="12"/>
      <c r="V3029" s="10" t="s">
        <v>182</v>
      </c>
      <c r="W3029" s="118">
        <v>41953</v>
      </c>
      <c r="X3029" s="2" t="s">
        <v>219</v>
      </c>
      <c r="Y3029" s="129">
        <f t="shared" si="339"/>
        <v>1</v>
      </c>
      <c r="Z3029" s="110">
        <f t="shared" si="335"/>
        <v>1</v>
      </c>
      <c r="AA3029" s="1">
        <f t="shared" si="340"/>
        <v>0</v>
      </c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  <c r="DN3029" s="1"/>
      <c r="DO3029" s="1"/>
      <c r="DP3029" s="1"/>
      <c r="DQ3029" s="1"/>
      <c r="DR3029" s="1"/>
      <c r="DS3029" s="1"/>
      <c r="DT3029" s="1"/>
      <c r="DU3029" s="1"/>
      <c r="DV3029" s="1"/>
      <c r="DW3029" s="1"/>
      <c r="DX3029" s="1"/>
      <c r="DY3029" s="1"/>
      <c r="DZ3029" s="1"/>
      <c r="EA3029" s="1"/>
      <c r="EB3029" s="1"/>
      <c r="EC3029" s="1"/>
      <c r="ED3029" s="1"/>
      <c r="EE3029" s="1"/>
      <c r="EF3029" s="1"/>
      <c r="EG3029" s="1"/>
      <c r="EH3029" s="1"/>
      <c r="EI3029" s="1"/>
      <c r="EJ3029" s="1"/>
      <c r="EK3029" s="1"/>
      <c r="EL3029" s="1"/>
      <c r="EM3029" s="1"/>
      <c r="EN3029" s="1"/>
      <c r="EO3029" s="1"/>
      <c r="EP3029" s="1"/>
      <c r="EQ3029" s="1"/>
      <c r="ER3029" s="1"/>
      <c r="ES3029" s="1"/>
      <c r="ET3029" s="1"/>
      <c r="EU3029" s="1"/>
      <c r="EV3029" s="1"/>
      <c r="EW3029" s="1"/>
      <c r="EX3029" s="1"/>
      <c r="EY3029" s="1"/>
      <c r="EZ3029" s="1"/>
      <c r="FA3029" s="1"/>
      <c r="FB3029" s="1"/>
      <c r="FC3029" s="1"/>
      <c r="FD3029" s="1"/>
      <c r="FE3029" s="1"/>
      <c r="FF3029" s="1"/>
      <c r="FG3029" s="1"/>
      <c r="FH3029" s="1"/>
      <c r="FI3029" s="1"/>
      <c r="FJ3029" s="1"/>
      <c r="FK3029" s="1"/>
      <c r="FL3029" s="1"/>
      <c r="FM3029" s="1"/>
      <c r="FN3029" s="1"/>
      <c r="FO3029" s="1"/>
      <c r="FP3029" s="1"/>
      <c r="FQ3029" s="1"/>
      <c r="FR3029" s="1"/>
      <c r="FS3029" s="1"/>
      <c r="FT3029" s="1"/>
      <c r="FU3029" s="1"/>
      <c r="FV3029" s="1"/>
      <c r="FW3029" s="1"/>
      <c r="FX3029" s="1"/>
      <c r="FY3029" s="1"/>
      <c r="FZ3029" s="1"/>
      <c r="GA3029" s="1"/>
      <c r="GB3029" s="1"/>
      <c r="GC3029" s="1"/>
      <c r="GD3029" s="1"/>
      <c r="GE3029" s="1"/>
      <c r="GF3029" s="1"/>
      <c r="GG3029" s="1"/>
      <c r="GH3029" s="1"/>
      <c r="GI3029" s="1"/>
      <c r="GJ3029" s="1"/>
      <c r="GK3029" s="1"/>
      <c r="GL3029" s="1"/>
      <c r="GM3029" s="1"/>
      <c r="GN3029" s="1"/>
      <c r="GO3029" s="1"/>
      <c r="GP3029" s="1"/>
      <c r="GQ3029" s="1"/>
      <c r="GR3029" s="1"/>
      <c r="GS3029" s="1"/>
      <c r="GT3029" s="1"/>
      <c r="GU3029" s="1"/>
      <c r="GV3029" s="1"/>
      <c r="GW3029" s="1"/>
      <c r="GX3029" s="1"/>
      <c r="GY3029" s="1"/>
      <c r="GZ3029" s="1"/>
      <c r="HA3029" s="1"/>
      <c r="HB3029" s="1"/>
      <c r="HC3029" s="1"/>
      <c r="HD3029" s="1"/>
      <c r="HE3029" s="1"/>
      <c r="HF3029" s="1"/>
      <c r="HG3029" s="1"/>
      <c r="HH3029" s="1"/>
      <c r="HI3029" s="1"/>
      <c r="HJ3029" s="1"/>
      <c r="HK3029" s="1"/>
      <c r="HL3029" s="1"/>
      <c r="HM3029" s="1"/>
      <c r="HN3029" s="1"/>
      <c r="HO3029" s="1"/>
      <c r="HP3029" s="1"/>
      <c r="HQ3029" s="1"/>
      <c r="HR3029" s="1"/>
      <c r="HS3029" s="1"/>
      <c r="HT3029" s="1"/>
      <c r="HU3029" s="1"/>
      <c r="HV3029" s="1"/>
      <c r="HW3029" s="1"/>
      <c r="HX3029" s="1"/>
      <c r="HY3029" s="1"/>
      <c r="HZ3029" s="1"/>
      <c r="IA3029" s="1"/>
      <c r="IB3029" s="1"/>
      <c r="IC3029" s="1"/>
      <c r="ID3029" s="1"/>
      <c r="IE3029" s="1"/>
      <c r="IF3029" s="1"/>
      <c r="IG3029" s="1"/>
      <c r="IH3029" s="1"/>
      <c r="II3029" s="1"/>
      <c r="IJ3029" s="1"/>
      <c r="IK3029" s="1"/>
      <c r="IL3029" s="1"/>
      <c r="IM3029" s="1"/>
      <c r="IN3029" s="1"/>
      <c r="IO3029" s="1"/>
      <c r="IP3029" s="1"/>
      <c r="IQ3029" s="1"/>
      <c r="IR3029" s="1"/>
      <c r="IS3029" s="1"/>
      <c r="IT3029" s="1"/>
      <c r="IU3029" s="1"/>
    </row>
    <row r="3030" spans="1:255" s="110" customFormat="1" ht="14.25" customHeight="1">
      <c r="A3030" s="148">
        <v>3587</v>
      </c>
      <c r="B3030" s="139">
        <v>20170708</v>
      </c>
      <c r="C3030" s="57" t="str">
        <f t="shared" si="337"/>
        <v>POS</v>
      </c>
      <c r="D3030" s="115">
        <f t="shared" si="333"/>
        <v>41462</v>
      </c>
      <c r="E3030" s="9" t="s">
        <v>234</v>
      </c>
      <c r="F3030" s="37" t="s">
        <v>25</v>
      </c>
      <c r="G3030" s="11" t="s">
        <v>26</v>
      </c>
      <c r="H3030" s="3"/>
      <c r="I3030" s="3"/>
      <c r="J3030" s="4" t="s">
        <v>124</v>
      </c>
      <c r="K3030" s="83" t="s">
        <v>165</v>
      </c>
      <c r="L3030" s="4" t="s">
        <v>158</v>
      </c>
      <c r="M3030" s="4"/>
      <c r="N3030" s="4"/>
      <c r="O3030" s="4" t="str">
        <f t="shared" si="334"/>
        <v>Osmia (Melanosmia) albolateralis</v>
      </c>
      <c r="P3030" s="85" t="str">
        <f t="shared" si="338"/>
        <v>Osmia albolateralis</v>
      </c>
      <c r="Q3030" s="11" t="s">
        <v>29</v>
      </c>
      <c r="R3030" s="11"/>
      <c r="S3030" s="12"/>
      <c r="T3030" s="12"/>
      <c r="U3030" s="12"/>
      <c r="V3030" s="10" t="s">
        <v>182</v>
      </c>
      <c r="W3030" s="118">
        <v>41953</v>
      </c>
      <c r="X3030" s="2"/>
      <c r="Y3030" s="129">
        <f t="shared" si="339"/>
        <v>1</v>
      </c>
      <c r="Z3030" s="110">
        <f t="shared" si="335"/>
        <v>0</v>
      </c>
      <c r="AA3030" s="1">
        <f t="shared" si="340"/>
        <v>0</v>
      </c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  <c r="DN3030" s="1"/>
      <c r="DO3030" s="1"/>
      <c r="DP3030" s="1"/>
      <c r="DQ3030" s="1"/>
      <c r="DR3030" s="1"/>
      <c r="DS3030" s="1"/>
      <c r="DT3030" s="1"/>
      <c r="DU3030" s="1"/>
      <c r="DV3030" s="1"/>
      <c r="DW3030" s="1"/>
      <c r="DX3030" s="1"/>
      <c r="DY3030" s="1"/>
      <c r="DZ3030" s="1"/>
      <c r="EA3030" s="1"/>
      <c r="EB3030" s="1"/>
      <c r="EC3030" s="1"/>
      <c r="ED3030" s="1"/>
      <c r="EE3030" s="1"/>
      <c r="EF3030" s="1"/>
      <c r="EG3030" s="1"/>
      <c r="EH3030" s="1"/>
      <c r="EI3030" s="1"/>
      <c r="EJ3030" s="1"/>
      <c r="EK3030" s="1"/>
      <c r="EL3030" s="1"/>
      <c r="EM3030" s="1"/>
      <c r="EN3030" s="1"/>
      <c r="EO3030" s="1"/>
      <c r="EP3030" s="1"/>
      <c r="EQ3030" s="1"/>
      <c r="ER3030" s="1"/>
      <c r="ES3030" s="1"/>
      <c r="ET3030" s="1"/>
      <c r="EU3030" s="1"/>
      <c r="EV3030" s="1"/>
      <c r="EW3030" s="1"/>
      <c r="EX3030" s="1"/>
      <c r="EY3030" s="1"/>
      <c r="EZ3030" s="1"/>
      <c r="FA3030" s="1"/>
      <c r="FB3030" s="1"/>
      <c r="FC3030" s="1"/>
      <c r="FD3030" s="1"/>
      <c r="FE3030" s="1"/>
      <c r="FF3030" s="1"/>
      <c r="FG3030" s="1"/>
      <c r="FH3030" s="1"/>
      <c r="FI3030" s="1"/>
      <c r="FJ3030" s="1"/>
      <c r="FK3030" s="1"/>
      <c r="FL3030" s="1"/>
      <c r="FM3030" s="1"/>
      <c r="FN3030" s="1"/>
      <c r="FO3030" s="1"/>
      <c r="FP3030" s="1"/>
      <c r="FQ3030" s="1"/>
      <c r="FR3030" s="1"/>
      <c r="FS3030" s="1"/>
      <c r="FT3030" s="1"/>
      <c r="FU3030" s="1"/>
      <c r="FV3030" s="1"/>
      <c r="FW3030" s="1"/>
      <c r="FX3030" s="1"/>
      <c r="FY3030" s="1"/>
      <c r="FZ3030" s="1"/>
      <c r="GA3030" s="1"/>
      <c r="GB3030" s="1"/>
      <c r="GC3030" s="1"/>
      <c r="GD3030" s="1"/>
      <c r="GE3030" s="1"/>
      <c r="GF3030" s="1"/>
      <c r="GG3030" s="1"/>
      <c r="GH3030" s="1"/>
      <c r="GI3030" s="1"/>
      <c r="GJ3030" s="1"/>
      <c r="GK3030" s="1"/>
      <c r="GL3030" s="1"/>
      <c r="GM3030" s="1"/>
      <c r="GN3030" s="1"/>
      <c r="GO3030" s="1"/>
      <c r="GP3030" s="1"/>
      <c r="GQ3030" s="1"/>
      <c r="GR3030" s="1"/>
      <c r="GS3030" s="1"/>
      <c r="GT3030" s="1"/>
      <c r="GU3030" s="1"/>
      <c r="GV3030" s="1"/>
      <c r="GW3030" s="1"/>
      <c r="GX3030" s="1"/>
      <c r="GY3030" s="1"/>
      <c r="GZ3030" s="1"/>
      <c r="HA3030" s="1"/>
      <c r="HB3030" s="1"/>
      <c r="HC3030" s="1"/>
      <c r="HD3030" s="1"/>
      <c r="HE3030" s="1"/>
      <c r="HF3030" s="1"/>
      <c r="HG3030" s="1"/>
      <c r="HH3030" s="1"/>
      <c r="HI3030" s="1"/>
      <c r="HJ3030" s="1"/>
      <c r="HK3030" s="1"/>
      <c r="HL3030" s="1"/>
      <c r="HM3030" s="1"/>
      <c r="HN3030" s="1"/>
      <c r="HO3030" s="1"/>
      <c r="HP3030" s="1"/>
      <c r="HQ3030" s="1"/>
      <c r="HR3030" s="1"/>
      <c r="HS3030" s="1"/>
      <c r="HT3030" s="1"/>
      <c r="HU3030" s="1"/>
      <c r="HV3030" s="1"/>
      <c r="HW3030" s="1"/>
      <c r="HX3030" s="1"/>
      <c r="HY3030" s="1"/>
      <c r="HZ3030" s="1"/>
      <c r="IA3030" s="1"/>
      <c r="IB3030" s="1"/>
      <c r="IC3030" s="1"/>
      <c r="ID3030" s="1"/>
      <c r="IE3030" s="1"/>
      <c r="IF3030" s="1"/>
      <c r="IG3030" s="1"/>
      <c r="IH3030" s="1"/>
      <c r="II3030" s="1"/>
      <c r="IJ3030" s="1"/>
      <c r="IK3030" s="1"/>
      <c r="IL3030" s="1"/>
      <c r="IM3030" s="1"/>
      <c r="IN3030" s="1"/>
      <c r="IO3030" s="1"/>
      <c r="IP3030" s="1"/>
      <c r="IQ3030" s="1"/>
      <c r="IR3030" s="1"/>
      <c r="IS3030" s="1"/>
      <c r="IT3030" s="1"/>
      <c r="IU3030" s="1"/>
    </row>
    <row r="3031" spans="1:255" s="110" customFormat="1" ht="14.25" customHeight="1">
      <c r="A3031" s="148">
        <v>3588</v>
      </c>
      <c r="B3031" s="139">
        <v>20170708</v>
      </c>
      <c r="C3031" s="57" t="str">
        <f t="shared" si="337"/>
        <v>POS</v>
      </c>
      <c r="D3031" s="115">
        <f t="shared" si="333"/>
        <v>41462</v>
      </c>
      <c r="E3031" s="9" t="s">
        <v>234</v>
      </c>
      <c r="F3031" s="37" t="s">
        <v>25</v>
      </c>
      <c r="G3031" s="11" t="s">
        <v>26</v>
      </c>
      <c r="H3031" s="3"/>
      <c r="I3031" s="3"/>
      <c r="J3031" s="4" t="s">
        <v>124</v>
      </c>
      <c r="K3031" s="4" t="s">
        <v>165</v>
      </c>
      <c r="L3031" s="4" t="s">
        <v>135</v>
      </c>
      <c r="M3031" s="4"/>
      <c r="N3031" s="4"/>
      <c r="O3031" s="4" t="str">
        <f t="shared" si="334"/>
        <v>Osmia (Melanosmia) dolerosa</v>
      </c>
      <c r="P3031" s="85" t="str">
        <f t="shared" si="338"/>
        <v>Osmia dolerosa</v>
      </c>
      <c r="Q3031" s="11" t="s">
        <v>29</v>
      </c>
      <c r="R3031" s="11"/>
      <c r="S3031" s="12"/>
      <c r="T3031" s="12"/>
      <c r="U3031" s="12"/>
      <c r="V3031" s="10" t="s">
        <v>182</v>
      </c>
      <c r="W3031" s="118">
        <v>41953</v>
      </c>
      <c r="X3031" s="2" t="s">
        <v>45</v>
      </c>
      <c r="Y3031" s="129">
        <f t="shared" si="339"/>
        <v>1</v>
      </c>
      <c r="Z3031" s="110">
        <f t="shared" si="335"/>
        <v>0</v>
      </c>
      <c r="AA3031" s="1">
        <f t="shared" si="340"/>
        <v>0</v>
      </c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  <c r="DN3031" s="1"/>
      <c r="DO3031" s="1"/>
      <c r="DP3031" s="1"/>
      <c r="DQ3031" s="1"/>
      <c r="DR3031" s="1"/>
      <c r="DS3031" s="1"/>
      <c r="DT3031" s="1"/>
      <c r="DU3031" s="1"/>
      <c r="DV3031" s="1"/>
      <c r="DW3031" s="1"/>
      <c r="DX3031" s="1"/>
      <c r="DY3031" s="1"/>
      <c r="DZ3031" s="1"/>
      <c r="EA3031" s="1"/>
      <c r="EB3031" s="1"/>
      <c r="EC3031" s="1"/>
      <c r="ED3031" s="1"/>
      <c r="EE3031" s="1"/>
      <c r="EF3031" s="1"/>
      <c r="EG3031" s="1"/>
      <c r="EH3031" s="1"/>
      <c r="EI3031" s="1"/>
      <c r="EJ3031" s="1"/>
      <c r="EK3031" s="1"/>
      <c r="EL3031" s="1"/>
      <c r="EM3031" s="1"/>
      <c r="EN3031" s="1"/>
      <c r="EO3031" s="1"/>
      <c r="EP3031" s="1"/>
      <c r="EQ3031" s="1"/>
      <c r="ER3031" s="1"/>
      <c r="ES3031" s="1"/>
      <c r="ET3031" s="1"/>
      <c r="EU3031" s="1"/>
      <c r="EV3031" s="1"/>
      <c r="EW3031" s="1"/>
      <c r="EX3031" s="1"/>
      <c r="EY3031" s="1"/>
      <c r="EZ3031" s="1"/>
      <c r="FA3031" s="1"/>
      <c r="FB3031" s="1"/>
      <c r="FC3031" s="1"/>
      <c r="FD3031" s="1"/>
      <c r="FE3031" s="1"/>
      <c r="FF3031" s="1"/>
      <c r="FG3031" s="1"/>
      <c r="FH3031" s="1"/>
      <c r="FI3031" s="1"/>
      <c r="FJ3031" s="1"/>
      <c r="FK3031" s="1"/>
      <c r="FL3031" s="1"/>
      <c r="FM3031" s="1"/>
      <c r="FN3031" s="1"/>
      <c r="FO3031" s="1"/>
      <c r="FP3031" s="1"/>
      <c r="FQ3031" s="1"/>
      <c r="FR3031" s="1"/>
      <c r="FS3031" s="1"/>
      <c r="FT3031" s="1"/>
      <c r="FU3031" s="1"/>
      <c r="FV3031" s="1"/>
      <c r="FW3031" s="1"/>
      <c r="FX3031" s="1"/>
      <c r="FY3031" s="1"/>
      <c r="FZ3031" s="1"/>
      <c r="GA3031" s="1"/>
      <c r="GB3031" s="1"/>
      <c r="GC3031" s="1"/>
      <c r="GD3031" s="1"/>
      <c r="GE3031" s="1"/>
      <c r="GF3031" s="1"/>
      <c r="GG3031" s="1"/>
      <c r="GH3031" s="1"/>
      <c r="GI3031" s="1"/>
      <c r="GJ3031" s="1"/>
      <c r="GK3031" s="1"/>
      <c r="GL3031" s="1"/>
      <c r="GM3031" s="1"/>
      <c r="GN3031" s="1"/>
      <c r="GO3031" s="1"/>
      <c r="GP3031" s="1"/>
      <c r="GQ3031" s="1"/>
      <c r="GR3031" s="1"/>
      <c r="GS3031" s="1"/>
      <c r="GT3031" s="1"/>
      <c r="GU3031" s="1"/>
      <c r="GV3031" s="1"/>
      <c r="GW3031" s="1"/>
      <c r="GX3031" s="1"/>
      <c r="GY3031" s="1"/>
      <c r="GZ3031" s="1"/>
      <c r="HA3031" s="1"/>
      <c r="HB3031" s="1"/>
      <c r="HC3031" s="1"/>
      <c r="HD3031" s="1"/>
      <c r="HE3031" s="1"/>
      <c r="HF3031" s="1"/>
      <c r="HG3031" s="1"/>
      <c r="HH3031" s="1"/>
      <c r="HI3031" s="1"/>
      <c r="HJ3031" s="1"/>
      <c r="HK3031" s="1"/>
      <c r="HL3031" s="1"/>
      <c r="HM3031" s="1"/>
      <c r="HN3031" s="1"/>
      <c r="HO3031" s="1"/>
      <c r="HP3031" s="1"/>
      <c r="HQ3031" s="1"/>
      <c r="HR3031" s="1"/>
      <c r="HS3031" s="1"/>
      <c r="HT3031" s="1"/>
      <c r="HU3031" s="1"/>
      <c r="HV3031" s="1"/>
      <c r="HW3031" s="1"/>
      <c r="HX3031" s="1"/>
      <c r="HY3031" s="1"/>
      <c r="HZ3031" s="1"/>
      <c r="IA3031" s="1"/>
      <c r="IB3031" s="1"/>
      <c r="IC3031" s="1"/>
      <c r="ID3031" s="1"/>
      <c r="IE3031" s="1"/>
      <c r="IF3031" s="1"/>
      <c r="IG3031" s="1"/>
      <c r="IH3031" s="1"/>
      <c r="II3031" s="1"/>
      <c r="IJ3031" s="1"/>
      <c r="IK3031" s="1"/>
      <c r="IL3031" s="1"/>
      <c r="IM3031" s="1"/>
      <c r="IN3031" s="1"/>
      <c r="IO3031" s="1"/>
      <c r="IP3031" s="1"/>
      <c r="IQ3031" s="1"/>
      <c r="IR3031" s="1"/>
      <c r="IS3031" s="1"/>
      <c r="IT3031" s="1"/>
      <c r="IU3031" s="1"/>
    </row>
    <row r="3032" spans="1:255" s="110" customFormat="1" ht="14.25" customHeight="1">
      <c r="A3032" s="148">
        <v>3589</v>
      </c>
      <c r="B3032" s="139">
        <v>20170708</v>
      </c>
      <c r="C3032" s="57" t="str">
        <f t="shared" si="337"/>
        <v>POS</v>
      </c>
      <c r="D3032" s="115">
        <f t="shared" si="333"/>
        <v>41462</v>
      </c>
      <c r="E3032" s="9" t="s">
        <v>234</v>
      </c>
      <c r="F3032" s="37" t="s">
        <v>25</v>
      </c>
      <c r="G3032" s="11" t="s">
        <v>26</v>
      </c>
      <c r="H3032" s="3"/>
      <c r="I3032" s="3"/>
      <c r="J3032" s="4" t="s">
        <v>53</v>
      </c>
      <c r="K3032" s="84" t="s">
        <v>591</v>
      </c>
      <c r="L3032" s="4" t="s">
        <v>152</v>
      </c>
      <c r="M3032" s="4"/>
      <c r="N3032" s="4"/>
      <c r="O3032" s="4" t="str">
        <f t="shared" si="334"/>
        <v>Melissodes (Eumelissodes) microsticta</v>
      </c>
      <c r="P3032" s="85" t="str">
        <f t="shared" si="338"/>
        <v>Melissodes microsticta</v>
      </c>
      <c r="Q3032" s="11" t="s">
        <v>29</v>
      </c>
      <c r="R3032" s="11"/>
      <c r="S3032" s="12"/>
      <c r="T3032" s="12"/>
      <c r="U3032" s="12"/>
      <c r="V3032" s="10" t="s">
        <v>182</v>
      </c>
      <c r="W3032" s="118">
        <v>41957</v>
      </c>
      <c r="X3032" s="2"/>
      <c r="Y3032" s="129">
        <f t="shared" si="339"/>
        <v>1</v>
      </c>
      <c r="Z3032" s="110">
        <f t="shared" si="335"/>
        <v>0</v>
      </c>
      <c r="AA3032" s="1">
        <f t="shared" si="340"/>
        <v>0</v>
      </c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  <c r="DN3032" s="1"/>
      <c r="DO3032" s="1"/>
      <c r="DP3032" s="1"/>
      <c r="DQ3032" s="1"/>
      <c r="DR3032" s="1"/>
      <c r="DS3032" s="1"/>
      <c r="DT3032" s="1"/>
      <c r="DU3032" s="1"/>
      <c r="DV3032" s="1"/>
      <c r="DW3032" s="1"/>
      <c r="DX3032" s="1"/>
      <c r="DY3032" s="1"/>
      <c r="DZ3032" s="1"/>
      <c r="EA3032" s="1"/>
      <c r="EB3032" s="1"/>
      <c r="EC3032" s="1"/>
      <c r="ED3032" s="1"/>
      <c r="EE3032" s="1"/>
      <c r="EF3032" s="1"/>
      <c r="EG3032" s="1"/>
      <c r="EH3032" s="1"/>
      <c r="EI3032" s="1"/>
      <c r="EJ3032" s="1"/>
      <c r="EK3032" s="1"/>
      <c r="EL3032" s="1"/>
      <c r="EM3032" s="1"/>
      <c r="EN3032" s="1"/>
      <c r="EO3032" s="1"/>
      <c r="EP3032" s="1"/>
      <c r="EQ3032" s="1"/>
      <c r="ER3032" s="1"/>
      <c r="ES3032" s="1"/>
      <c r="ET3032" s="1"/>
      <c r="EU3032" s="1"/>
      <c r="EV3032" s="1"/>
      <c r="EW3032" s="1"/>
      <c r="EX3032" s="1"/>
      <c r="EY3032" s="1"/>
      <c r="EZ3032" s="1"/>
      <c r="FA3032" s="1"/>
      <c r="FB3032" s="1"/>
      <c r="FC3032" s="1"/>
      <c r="FD3032" s="1"/>
      <c r="FE3032" s="1"/>
      <c r="FF3032" s="1"/>
      <c r="FG3032" s="1"/>
      <c r="FH3032" s="1"/>
      <c r="FI3032" s="1"/>
      <c r="FJ3032" s="1"/>
      <c r="FK3032" s="1"/>
      <c r="FL3032" s="1"/>
      <c r="FM3032" s="1"/>
      <c r="FN3032" s="1"/>
      <c r="FO3032" s="1"/>
      <c r="FP3032" s="1"/>
      <c r="FQ3032" s="1"/>
      <c r="FR3032" s="1"/>
      <c r="FS3032" s="1"/>
      <c r="FT3032" s="1"/>
      <c r="FU3032" s="1"/>
      <c r="FV3032" s="1"/>
      <c r="FW3032" s="1"/>
      <c r="FX3032" s="1"/>
      <c r="FY3032" s="1"/>
      <c r="FZ3032" s="1"/>
      <c r="GA3032" s="1"/>
      <c r="GB3032" s="1"/>
      <c r="GC3032" s="1"/>
      <c r="GD3032" s="1"/>
      <c r="GE3032" s="1"/>
      <c r="GF3032" s="1"/>
      <c r="GG3032" s="1"/>
      <c r="GH3032" s="1"/>
      <c r="GI3032" s="1"/>
      <c r="GJ3032" s="1"/>
      <c r="GK3032" s="1"/>
      <c r="GL3032" s="1"/>
      <c r="GM3032" s="1"/>
      <c r="GN3032" s="1"/>
      <c r="GO3032" s="1"/>
      <c r="GP3032" s="1"/>
      <c r="GQ3032" s="1"/>
      <c r="GR3032" s="1"/>
      <c r="GS3032" s="1"/>
      <c r="GT3032" s="1"/>
      <c r="GU3032" s="1"/>
      <c r="GV3032" s="1"/>
      <c r="GW3032" s="1"/>
      <c r="GX3032" s="1"/>
      <c r="GY3032" s="1"/>
      <c r="GZ3032" s="1"/>
      <c r="HA3032" s="1"/>
      <c r="HB3032" s="1"/>
      <c r="HC3032" s="1"/>
      <c r="HD3032" s="1"/>
      <c r="HE3032" s="1"/>
      <c r="HF3032" s="1"/>
      <c r="HG3032" s="1"/>
      <c r="HH3032" s="1"/>
      <c r="HI3032" s="1"/>
      <c r="HJ3032" s="1"/>
      <c r="HK3032" s="1"/>
      <c r="HL3032" s="1"/>
      <c r="HM3032" s="1"/>
      <c r="HN3032" s="1"/>
      <c r="HO3032" s="1"/>
      <c r="HP3032" s="1"/>
      <c r="HQ3032" s="1"/>
      <c r="HR3032" s="1"/>
      <c r="HS3032" s="1"/>
      <c r="HT3032" s="1"/>
      <c r="HU3032" s="1"/>
      <c r="HV3032" s="1"/>
      <c r="HW3032" s="1"/>
      <c r="HX3032" s="1"/>
      <c r="HY3032" s="1"/>
      <c r="HZ3032" s="1"/>
      <c r="IA3032" s="1"/>
      <c r="IB3032" s="1"/>
      <c r="IC3032" s="1"/>
      <c r="ID3032" s="1"/>
      <c r="IE3032" s="1"/>
      <c r="IF3032" s="1"/>
      <c r="IG3032" s="1"/>
      <c r="IH3032" s="1"/>
      <c r="II3032" s="1"/>
      <c r="IJ3032" s="1"/>
      <c r="IK3032" s="1"/>
      <c r="IL3032" s="1"/>
      <c r="IM3032" s="1"/>
      <c r="IN3032" s="1"/>
      <c r="IO3032" s="1"/>
      <c r="IP3032" s="1"/>
      <c r="IQ3032" s="1"/>
      <c r="IR3032" s="1"/>
      <c r="IS3032" s="1"/>
      <c r="IT3032" s="1"/>
      <c r="IU3032" s="1"/>
    </row>
    <row r="3033" spans="1:255" s="110" customFormat="1" ht="14.25" customHeight="1">
      <c r="A3033" s="148">
        <v>3590</v>
      </c>
      <c r="B3033" s="139">
        <v>20170708</v>
      </c>
      <c r="C3033" s="57" t="str">
        <f t="shared" si="337"/>
        <v>POS</v>
      </c>
      <c r="D3033" s="115">
        <f t="shared" si="333"/>
        <v>41462</v>
      </c>
      <c r="E3033" s="9" t="s">
        <v>234</v>
      </c>
      <c r="F3033" s="37" t="s">
        <v>25</v>
      </c>
      <c r="G3033" s="11" t="s">
        <v>26</v>
      </c>
      <c r="H3033" s="3"/>
      <c r="I3033" s="3"/>
      <c r="J3033" s="4" t="s">
        <v>53</v>
      </c>
      <c r="K3033" s="84" t="s">
        <v>591</v>
      </c>
      <c r="L3033" s="4" t="s">
        <v>152</v>
      </c>
      <c r="M3033" s="4"/>
      <c r="N3033" s="4"/>
      <c r="O3033" s="4" t="str">
        <f t="shared" si="334"/>
        <v>Melissodes (Eumelissodes) microsticta</v>
      </c>
      <c r="P3033" s="85" t="str">
        <f t="shared" si="338"/>
        <v>Melissodes microsticta</v>
      </c>
      <c r="Q3033" s="11" t="s">
        <v>29</v>
      </c>
      <c r="R3033" s="11"/>
      <c r="S3033" s="12"/>
      <c r="T3033" s="12"/>
      <c r="U3033" s="12"/>
      <c r="V3033" s="10" t="s">
        <v>182</v>
      </c>
      <c r="W3033" s="118">
        <v>41957</v>
      </c>
      <c r="X3033" s="2"/>
      <c r="Y3033" s="129">
        <f t="shared" si="339"/>
        <v>1</v>
      </c>
      <c r="Z3033" s="110">
        <f t="shared" si="335"/>
        <v>0</v>
      </c>
      <c r="AA3033" s="1">
        <f t="shared" si="340"/>
        <v>0</v>
      </c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  <c r="DN3033" s="1"/>
      <c r="DO3033" s="1"/>
      <c r="DP3033" s="1"/>
      <c r="DQ3033" s="1"/>
      <c r="DR3033" s="1"/>
      <c r="DS3033" s="1"/>
      <c r="DT3033" s="1"/>
      <c r="DU3033" s="1"/>
      <c r="DV3033" s="1"/>
      <c r="DW3033" s="1"/>
      <c r="DX3033" s="1"/>
      <c r="DY3033" s="1"/>
      <c r="DZ3033" s="1"/>
      <c r="EA3033" s="1"/>
      <c r="EB3033" s="1"/>
      <c r="EC3033" s="1"/>
      <c r="ED3033" s="1"/>
      <c r="EE3033" s="1"/>
      <c r="EF3033" s="1"/>
      <c r="EG3033" s="1"/>
      <c r="EH3033" s="1"/>
      <c r="EI3033" s="1"/>
      <c r="EJ3033" s="1"/>
      <c r="EK3033" s="1"/>
      <c r="EL3033" s="1"/>
      <c r="EM3033" s="1"/>
      <c r="EN3033" s="1"/>
      <c r="EO3033" s="1"/>
      <c r="EP3033" s="1"/>
      <c r="EQ3033" s="1"/>
      <c r="ER3033" s="1"/>
      <c r="ES3033" s="1"/>
      <c r="ET3033" s="1"/>
      <c r="EU3033" s="1"/>
      <c r="EV3033" s="1"/>
      <c r="EW3033" s="1"/>
      <c r="EX3033" s="1"/>
      <c r="EY3033" s="1"/>
      <c r="EZ3033" s="1"/>
      <c r="FA3033" s="1"/>
      <c r="FB3033" s="1"/>
      <c r="FC3033" s="1"/>
      <c r="FD3033" s="1"/>
      <c r="FE3033" s="1"/>
      <c r="FF3033" s="1"/>
      <c r="FG3033" s="1"/>
      <c r="FH3033" s="1"/>
      <c r="FI3033" s="1"/>
      <c r="FJ3033" s="1"/>
      <c r="FK3033" s="1"/>
      <c r="FL3033" s="1"/>
      <c r="FM3033" s="1"/>
      <c r="FN3033" s="1"/>
      <c r="FO3033" s="1"/>
      <c r="FP3033" s="1"/>
      <c r="FQ3033" s="1"/>
      <c r="FR3033" s="1"/>
      <c r="FS3033" s="1"/>
      <c r="FT3033" s="1"/>
      <c r="FU3033" s="1"/>
      <c r="FV3033" s="1"/>
      <c r="FW3033" s="1"/>
      <c r="FX3033" s="1"/>
      <c r="FY3033" s="1"/>
      <c r="FZ3033" s="1"/>
      <c r="GA3033" s="1"/>
      <c r="GB3033" s="1"/>
      <c r="GC3033" s="1"/>
      <c r="GD3033" s="1"/>
      <c r="GE3033" s="1"/>
      <c r="GF3033" s="1"/>
      <c r="GG3033" s="1"/>
      <c r="GH3033" s="1"/>
      <c r="GI3033" s="1"/>
      <c r="GJ3033" s="1"/>
      <c r="GK3033" s="1"/>
      <c r="GL3033" s="1"/>
      <c r="GM3033" s="1"/>
      <c r="GN3033" s="1"/>
      <c r="GO3033" s="1"/>
      <c r="GP3033" s="1"/>
      <c r="GQ3033" s="1"/>
      <c r="GR3033" s="1"/>
      <c r="GS3033" s="1"/>
      <c r="GT3033" s="1"/>
      <c r="GU3033" s="1"/>
      <c r="GV3033" s="1"/>
      <c r="GW3033" s="1"/>
      <c r="GX3033" s="1"/>
      <c r="GY3033" s="1"/>
      <c r="GZ3033" s="1"/>
      <c r="HA3033" s="1"/>
      <c r="HB3033" s="1"/>
      <c r="HC3033" s="1"/>
      <c r="HD3033" s="1"/>
      <c r="HE3033" s="1"/>
      <c r="HF3033" s="1"/>
      <c r="HG3033" s="1"/>
      <c r="HH3033" s="1"/>
      <c r="HI3033" s="1"/>
      <c r="HJ3033" s="1"/>
      <c r="HK3033" s="1"/>
      <c r="HL3033" s="1"/>
      <c r="HM3033" s="1"/>
      <c r="HN3033" s="1"/>
      <c r="HO3033" s="1"/>
      <c r="HP3033" s="1"/>
      <c r="HQ3033" s="1"/>
      <c r="HR3033" s="1"/>
      <c r="HS3033" s="1"/>
      <c r="HT3033" s="1"/>
      <c r="HU3033" s="1"/>
      <c r="HV3033" s="1"/>
      <c r="HW3033" s="1"/>
      <c r="HX3033" s="1"/>
      <c r="HY3033" s="1"/>
      <c r="HZ3033" s="1"/>
      <c r="IA3033" s="1"/>
      <c r="IB3033" s="1"/>
      <c r="IC3033" s="1"/>
      <c r="ID3033" s="1"/>
      <c r="IE3033" s="1"/>
      <c r="IF3033" s="1"/>
      <c r="IG3033" s="1"/>
      <c r="IH3033" s="1"/>
      <c r="II3033" s="1"/>
      <c r="IJ3033" s="1"/>
      <c r="IK3033" s="1"/>
      <c r="IL3033" s="1"/>
      <c r="IM3033" s="1"/>
      <c r="IN3033" s="1"/>
      <c r="IO3033" s="1"/>
      <c r="IP3033" s="1"/>
      <c r="IQ3033" s="1"/>
      <c r="IR3033" s="1"/>
      <c r="IS3033" s="1"/>
      <c r="IT3033" s="1"/>
      <c r="IU3033" s="1"/>
    </row>
    <row r="3034" spans="1:255" s="110" customFormat="1" ht="14.25" customHeight="1">
      <c r="A3034" s="148">
        <v>3591</v>
      </c>
      <c r="B3034" s="139">
        <v>20170708</v>
      </c>
      <c r="C3034" s="57" t="str">
        <f t="shared" si="337"/>
        <v>POS</v>
      </c>
      <c r="D3034" s="115">
        <f t="shared" si="333"/>
        <v>41462</v>
      </c>
      <c r="E3034" s="9" t="s">
        <v>234</v>
      </c>
      <c r="F3034" s="37" t="s">
        <v>25</v>
      </c>
      <c r="G3034" s="11" t="s">
        <v>26</v>
      </c>
      <c r="H3034" s="3"/>
      <c r="I3034" s="3"/>
      <c r="J3034" s="4" t="s">
        <v>53</v>
      </c>
      <c r="K3034" s="84" t="s">
        <v>591</v>
      </c>
      <c r="L3034" s="4" t="s">
        <v>152</v>
      </c>
      <c r="M3034" s="4"/>
      <c r="N3034" s="4"/>
      <c r="O3034" s="4" t="str">
        <f t="shared" si="334"/>
        <v>Melissodes (Eumelissodes) microsticta</v>
      </c>
      <c r="P3034" s="85" t="str">
        <f t="shared" si="338"/>
        <v>Melissodes microsticta</v>
      </c>
      <c r="Q3034" s="11" t="s">
        <v>29</v>
      </c>
      <c r="R3034" s="11"/>
      <c r="S3034" s="12"/>
      <c r="T3034" s="12"/>
      <c r="U3034" s="12"/>
      <c r="V3034" s="10" t="s">
        <v>182</v>
      </c>
      <c r="W3034" s="118">
        <v>41957</v>
      </c>
      <c r="X3034" s="2"/>
      <c r="Y3034" s="129">
        <f t="shared" si="339"/>
        <v>1</v>
      </c>
      <c r="Z3034" s="110">
        <f t="shared" si="335"/>
        <v>0</v>
      </c>
      <c r="AA3034" s="1">
        <f t="shared" si="340"/>
        <v>0</v>
      </c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  <c r="DN3034" s="1"/>
      <c r="DO3034" s="1"/>
      <c r="DP3034" s="1"/>
      <c r="DQ3034" s="1"/>
      <c r="DR3034" s="1"/>
      <c r="DS3034" s="1"/>
      <c r="DT3034" s="1"/>
      <c r="DU3034" s="1"/>
      <c r="DV3034" s="1"/>
      <c r="DW3034" s="1"/>
      <c r="DX3034" s="1"/>
      <c r="DY3034" s="1"/>
      <c r="DZ3034" s="1"/>
      <c r="EA3034" s="1"/>
      <c r="EB3034" s="1"/>
      <c r="EC3034" s="1"/>
      <c r="ED3034" s="1"/>
      <c r="EE3034" s="1"/>
      <c r="EF3034" s="1"/>
      <c r="EG3034" s="1"/>
      <c r="EH3034" s="1"/>
      <c r="EI3034" s="1"/>
      <c r="EJ3034" s="1"/>
      <c r="EK3034" s="1"/>
      <c r="EL3034" s="1"/>
      <c r="EM3034" s="1"/>
      <c r="EN3034" s="1"/>
      <c r="EO3034" s="1"/>
      <c r="EP3034" s="1"/>
      <c r="EQ3034" s="1"/>
      <c r="ER3034" s="1"/>
      <c r="ES3034" s="1"/>
      <c r="ET3034" s="1"/>
      <c r="EU3034" s="1"/>
      <c r="EV3034" s="1"/>
      <c r="EW3034" s="1"/>
      <c r="EX3034" s="1"/>
      <c r="EY3034" s="1"/>
      <c r="EZ3034" s="1"/>
      <c r="FA3034" s="1"/>
      <c r="FB3034" s="1"/>
      <c r="FC3034" s="1"/>
      <c r="FD3034" s="1"/>
      <c r="FE3034" s="1"/>
      <c r="FF3034" s="1"/>
      <c r="FG3034" s="1"/>
      <c r="FH3034" s="1"/>
      <c r="FI3034" s="1"/>
      <c r="FJ3034" s="1"/>
      <c r="FK3034" s="1"/>
      <c r="FL3034" s="1"/>
      <c r="FM3034" s="1"/>
      <c r="FN3034" s="1"/>
      <c r="FO3034" s="1"/>
      <c r="FP3034" s="1"/>
      <c r="FQ3034" s="1"/>
      <c r="FR3034" s="1"/>
      <c r="FS3034" s="1"/>
      <c r="FT3034" s="1"/>
      <c r="FU3034" s="1"/>
      <c r="FV3034" s="1"/>
      <c r="FW3034" s="1"/>
      <c r="FX3034" s="1"/>
      <c r="FY3034" s="1"/>
      <c r="FZ3034" s="1"/>
      <c r="GA3034" s="1"/>
      <c r="GB3034" s="1"/>
      <c r="GC3034" s="1"/>
      <c r="GD3034" s="1"/>
      <c r="GE3034" s="1"/>
      <c r="GF3034" s="1"/>
      <c r="GG3034" s="1"/>
      <c r="GH3034" s="1"/>
      <c r="GI3034" s="1"/>
      <c r="GJ3034" s="1"/>
      <c r="GK3034" s="1"/>
      <c r="GL3034" s="1"/>
      <c r="GM3034" s="1"/>
      <c r="GN3034" s="1"/>
      <c r="GO3034" s="1"/>
      <c r="GP3034" s="1"/>
      <c r="GQ3034" s="1"/>
      <c r="GR3034" s="1"/>
      <c r="GS3034" s="1"/>
      <c r="GT3034" s="1"/>
      <c r="GU3034" s="1"/>
      <c r="GV3034" s="1"/>
      <c r="GW3034" s="1"/>
      <c r="GX3034" s="1"/>
      <c r="GY3034" s="1"/>
      <c r="GZ3034" s="1"/>
      <c r="HA3034" s="1"/>
      <c r="HB3034" s="1"/>
      <c r="HC3034" s="1"/>
      <c r="HD3034" s="1"/>
      <c r="HE3034" s="1"/>
      <c r="HF3034" s="1"/>
      <c r="HG3034" s="1"/>
      <c r="HH3034" s="1"/>
      <c r="HI3034" s="1"/>
      <c r="HJ3034" s="1"/>
      <c r="HK3034" s="1"/>
      <c r="HL3034" s="1"/>
      <c r="HM3034" s="1"/>
      <c r="HN3034" s="1"/>
      <c r="HO3034" s="1"/>
      <c r="HP3034" s="1"/>
      <c r="HQ3034" s="1"/>
      <c r="HR3034" s="1"/>
      <c r="HS3034" s="1"/>
      <c r="HT3034" s="1"/>
      <c r="HU3034" s="1"/>
      <c r="HV3034" s="1"/>
      <c r="HW3034" s="1"/>
      <c r="HX3034" s="1"/>
      <c r="HY3034" s="1"/>
      <c r="HZ3034" s="1"/>
      <c r="IA3034" s="1"/>
      <c r="IB3034" s="1"/>
      <c r="IC3034" s="1"/>
      <c r="ID3034" s="1"/>
      <c r="IE3034" s="1"/>
      <c r="IF3034" s="1"/>
      <c r="IG3034" s="1"/>
      <c r="IH3034" s="1"/>
      <c r="II3034" s="1"/>
      <c r="IJ3034" s="1"/>
      <c r="IK3034" s="1"/>
      <c r="IL3034" s="1"/>
      <c r="IM3034" s="1"/>
      <c r="IN3034" s="1"/>
      <c r="IO3034" s="1"/>
      <c r="IP3034" s="1"/>
      <c r="IQ3034" s="1"/>
      <c r="IR3034" s="1"/>
      <c r="IS3034" s="1"/>
      <c r="IT3034" s="1"/>
      <c r="IU3034" s="1"/>
    </row>
    <row r="3035" spans="1:255" s="110" customFormat="1" ht="14.25" customHeight="1">
      <c r="A3035" s="148">
        <v>3592</v>
      </c>
      <c r="B3035" s="139">
        <v>20170708</v>
      </c>
      <c r="C3035" s="57" t="str">
        <f t="shared" si="337"/>
        <v>POS</v>
      </c>
      <c r="D3035" s="115">
        <f t="shared" si="333"/>
        <v>41462</v>
      </c>
      <c r="E3035" s="9" t="s">
        <v>234</v>
      </c>
      <c r="F3035" s="37" t="s">
        <v>25</v>
      </c>
      <c r="G3035" s="11" t="s">
        <v>26</v>
      </c>
      <c r="H3035" s="3"/>
      <c r="I3035" s="3"/>
      <c r="J3035" s="4" t="s">
        <v>53</v>
      </c>
      <c r="K3035" s="84" t="s">
        <v>591</v>
      </c>
      <c r="L3035" s="4" t="s">
        <v>152</v>
      </c>
      <c r="M3035" s="4"/>
      <c r="N3035" s="4"/>
      <c r="O3035" s="4" t="str">
        <f t="shared" si="334"/>
        <v>Melissodes (Eumelissodes) microsticta</v>
      </c>
      <c r="P3035" s="85" t="str">
        <f t="shared" si="338"/>
        <v>Melissodes microsticta</v>
      </c>
      <c r="Q3035" s="11" t="s">
        <v>29</v>
      </c>
      <c r="R3035" s="11"/>
      <c r="S3035" s="12"/>
      <c r="T3035" s="12"/>
      <c r="U3035" s="12"/>
      <c r="V3035" s="10" t="s">
        <v>182</v>
      </c>
      <c r="W3035" s="118">
        <v>41957</v>
      </c>
      <c r="X3035" s="2"/>
      <c r="Y3035" s="129">
        <f t="shared" si="339"/>
        <v>1</v>
      </c>
      <c r="Z3035" s="110">
        <f t="shared" si="335"/>
        <v>0</v>
      </c>
      <c r="AA3035" s="1">
        <f t="shared" si="340"/>
        <v>0</v>
      </c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  <c r="DN3035" s="1"/>
      <c r="DO3035" s="1"/>
      <c r="DP3035" s="1"/>
      <c r="DQ3035" s="1"/>
      <c r="DR3035" s="1"/>
      <c r="DS3035" s="1"/>
      <c r="DT3035" s="1"/>
      <c r="DU3035" s="1"/>
      <c r="DV3035" s="1"/>
      <c r="DW3035" s="1"/>
      <c r="DX3035" s="1"/>
      <c r="DY3035" s="1"/>
      <c r="DZ3035" s="1"/>
      <c r="EA3035" s="1"/>
      <c r="EB3035" s="1"/>
      <c r="EC3035" s="1"/>
      <c r="ED3035" s="1"/>
      <c r="EE3035" s="1"/>
      <c r="EF3035" s="1"/>
      <c r="EG3035" s="1"/>
      <c r="EH3035" s="1"/>
      <c r="EI3035" s="1"/>
      <c r="EJ3035" s="1"/>
      <c r="EK3035" s="1"/>
      <c r="EL3035" s="1"/>
      <c r="EM3035" s="1"/>
      <c r="EN3035" s="1"/>
      <c r="EO3035" s="1"/>
      <c r="EP3035" s="1"/>
      <c r="EQ3035" s="1"/>
      <c r="ER3035" s="1"/>
      <c r="ES3035" s="1"/>
      <c r="ET3035" s="1"/>
      <c r="EU3035" s="1"/>
      <c r="EV3035" s="1"/>
      <c r="EW3035" s="1"/>
      <c r="EX3035" s="1"/>
      <c r="EY3035" s="1"/>
      <c r="EZ3035" s="1"/>
      <c r="FA3035" s="1"/>
      <c r="FB3035" s="1"/>
      <c r="FC3035" s="1"/>
      <c r="FD3035" s="1"/>
      <c r="FE3035" s="1"/>
      <c r="FF3035" s="1"/>
      <c r="FG3035" s="1"/>
      <c r="FH3035" s="1"/>
      <c r="FI3035" s="1"/>
      <c r="FJ3035" s="1"/>
      <c r="FK3035" s="1"/>
      <c r="FL3035" s="1"/>
      <c r="FM3035" s="1"/>
      <c r="FN3035" s="1"/>
      <c r="FO3035" s="1"/>
      <c r="FP3035" s="1"/>
      <c r="FQ3035" s="1"/>
      <c r="FR3035" s="1"/>
      <c r="FS3035" s="1"/>
      <c r="FT3035" s="1"/>
      <c r="FU3035" s="1"/>
      <c r="FV3035" s="1"/>
      <c r="FW3035" s="1"/>
      <c r="FX3035" s="1"/>
      <c r="FY3035" s="1"/>
      <c r="FZ3035" s="1"/>
      <c r="GA3035" s="1"/>
      <c r="GB3035" s="1"/>
      <c r="GC3035" s="1"/>
      <c r="GD3035" s="1"/>
      <c r="GE3035" s="1"/>
      <c r="GF3035" s="1"/>
      <c r="GG3035" s="1"/>
      <c r="GH3035" s="1"/>
      <c r="GI3035" s="1"/>
      <c r="GJ3035" s="1"/>
      <c r="GK3035" s="1"/>
      <c r="GL3035" s="1"/>
      <c r="GM3035" s="1"/>
      <c r="GN3035" s="1"/>
      <c r="GO3035" s="1"/>
      <c r="GP3035" s="1"/>
      <c r="GQ3035" s="1"/>
      <c r="GR3035" s="1"/>
      <c r="GS3035" s="1"/>
      <c r="GT3035" s="1"/>
      <c r="GU3035" s="1"/>
      <c r="GV3035" s="1"/>
      <c r="GW3035" s="1"/>
      <c r="GX3035" s="1"/>
      <c r="GY3035" s="1"/>
      <c r="GZ3035" s="1"/>
      <c r="HA3035" s="1"/>
      <c r="HB3035" s="1"/>
      <c r="HC3035" s="1"/>
      <c r="HD3035" s="1"/>
      <c r="HE3035" s="1"/>
      <c r="HF3035" s="1"/>
      <c r="HG3035" s="1"/>
      <c r="HH3035" s="1"/>
      <c r="HI3035" s="1"/>
      <c r="HJ3035" s="1"/>
      <c r="HK3035" s="1"/>
      <c r="HL3035" s="1"/>
      <c r="HM3035" s="1"/>
      <c r="HN3035" s="1"/>
      <c r="HO3035" s="1"/>
      <c r="HP3035" s="1"/>
      <c r="HQ3035" s="1"/>
      <c r="HR3035" s="1"/>
      <c r="HS3035" s="1"/>
      <c r="HT3035" s="1"/>
      <c r="HU3035" s="1"/>
      <c r="HV3035" s="1"/>
      <c r="HW3035" s="1"/>
      <c r="HX3035" s="1"/>
      <c r="HY3035" s="1"/>
      <c r="HZ3035" s="1"/>
      <c r="IA3035" s="1"/>
      <c r="IB3035" s="1"/>
      <c r="IC3035" s="1"/>
      <c r="ID3035" s="1"/>
      <c r="IE3035" s="1"/>
      <c r="IF3035" s="1"/>
      <c r="IG3035" s="1"/>
      <c r="IH3035" s="1"/>
      <c r="II3035" s="1"/>
      <c r="IJ3035" s="1"/>
      <c r="IK3035" s="1"/>
      <c r="IL3035" s="1"/>
      <c r="IM3035" s="1"/>
      <c r="IN3035" s="1"/>
      <c r="IO3035" s="1"/>
      <c r="IP3035" s="1"/>
      <c r="IQ3035" s="1"/>
      <c r="IR3035" s="1"/>
      <c r="IS3035" s="1"/>
      <c r="IT3035" s="1"/>
      <c r="IU3035" s="1"/>
    </row>
    <row r="3036" spans="1:255" s="110" customFormat="1" ht="14.25" customHeight="1">
      <c r="A3036" s="148">
        <v>3593</v>
      </c>
      <c r="B3036" s="139">
        <v>20170708</v>
      </c>
      <c r="C3036" s="57" t="str">
        <f t="shared" si="337"/>
        <v>POS</v>
      </c>
      <c r="D3036" s="115">
        <f t="shared" si="333"/>
        <v>41462</v>
      </c>
      <c r="E3036" s="9" t="s">
        <v>234</v>
      </c>
      <c r="F3036" s="37" t="s">
        <v>25</v>
      </c>
      <c r="G3036" s="11" t="s">
        <v>26</v>
      </c>
      <c r="H3036" s="3"/>
      <c r="I3036" s="3"/>
      <c r="J3036" s="4" t="s">
        <v>175</v>
      </c>
      <c r="K3036" s="31" t="s">
        <v>580</v>
      </c>
      <c r="L3036" s="4" t="s">
        <v>176</v>
      </c>
      <c r="M3036" s="4"/>
      <c r="N3036" s="4"/>
      <c r="O3036" s="4" t="str">
        <f t="shared" si="334"/>
        <v>Ceratina (Zadontomerus) acantha</v>
      </c>
      <c r="P3036" s="85" t="str">
        <f t="shared" si="338"/>
        <v>Ceratina acantha</v>
      </c>
      <c r="Q3036" s="11" t="s">
        <v>29</v>
      </c>
      <c r="R3036" s="11"/>
      <c r="S3036" s="12"/>
      <c r="T3036" s="12"/>
      <c r="U3036" s="12"/>
      <c r="V3036" s="10" t="s">
        <v>182</v>
      </c>
      <c r="W3036" s="118">
        <v>41959</v>
      </c>
      <c r="X3036" s="2" t="s">
        <v>76</v>
      </c>
      <c r="Y3036" s="129">
        <f t="shared" si="339"/>
        <v>1</v>
      </c>
      <c r="Z3036" s="110">
        <f t="shared" si="335"/>
        <v>0</v>
      </c>
      <c r="AA3036" s="1">
        <f t="shared" si="340"/>
        <v>0</v>
      </c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  <c r="DN3036" s="1"/>
      <c r="DO3036" s="1"/>
      <c r="DP3036" s="1"/>
      <c r="DQ3036" s="1"/>
      <c r="DR3036" s="1"/>
      <c r="DS3036" s="1"/>
      <c r="DT3036" s="1"/>
      <c r="DU3036" s="1"/>
      <c r="DV3036" s="1"/>
      <c r="DW3036" s="1"/>
      <c r="DX3036" s="1"/>
      <c r="DY3036" s="1"/>
      <c r="DZ3036" s="1"/>
      <c r="EA3036" s="1"/>
      <c r="EB3036" s="1"/>
      <c r="EC3036" s="1"/>
      <c r="ED3036" s="1"/>
      <c r="EE3036" s="1"/>
      <c r="EF3036" s="1"/>
      <c r="EG3036" s="1"/>
      <c r="EH3036" s="1"/>
      <c r="EI3036" s="1"/>
      <c r="EJ3036" s="1"/>
      <c r="EK3036" s="1"/>
      <c r="EL3036" s="1"/>
      <c r="EM3036" s="1"/>
      <c r="EN3036" s="1"/>
      <c r="EO3036" s="1"/>
      <c r="EP3036" s="1"/>
      <c r="EQ3036" s="1"/>
      <c r="ER3036" s="1"/>
      <c r="ES3036" s="1"/>
      <c r="ET3036" s="1"/>
      <c r="EU3036" s="1"/>
      <c r="EV3036" s="1"/>
      <c r="EW3036" s="1"/>
      <c r="EX3036" s="1"/>
      <c r="EY3036" s="1"/>
      <c r="EZ3036" s="1"/>
      <c r="FA3036" s="1"/>
      <c r="FB3036" s="1"/>
      <c r="FC3036" s="1"/>
      <c r="FD3036" s="1"/>
      <c r="FE3036" s="1"/>
      <c r="FF3036" s="1"/>
      <c r="FG3036" s="1"/>
      <c r="FH3036" s="1"/>
      <c r="FI3036" s="1"/>
      <c r="FJ3036" s="1"/>
      <c r="FK3036" s="1"/>
      <c r="FL3036" s="1"/>
      <c r="FM3036" s="1"/>
      <c r="FN3036" s="1"/>
      <c r="FO3036" s="1"/>
      <c r="FP3036" s="1"/>
      <c r="FQ3036" s="1"/>
      <c r="FR3036" s="1"/>
      <c r="FS3036" s="1"/>
      <c r="FT3036" s="1"/>
      <c r="FU3036" s="1"/>
      <c r="FV3036" s="1"/>
      <c r="FW3036" s="1"/>
      <c r="FX3036" s="1"/>
      <c r="FY3036" s="1"/>
      <c r="FZ3036" s="1"/>
      <c r="GA3036" s="1"/>
      <c r="GB3036" s="1"/>
      <c r="GC3036" s="1"/>
      <c r="GD3036" s="1"/>
      <c r="GE3036" s="1"/>
      <c r="GF3036" s="1"/>
      <c r="GG3036" s="1"/>
      <c r="GH3036" s="1"/>
      <c r="GI3036" s="1"/>
      <c r="GJ3036" s="1"/>
      <c r="GK3036" s="1"/>
      <c r="GL3036" s="1"/>
      <c r="GM3036" s="1"/>
      <c r="GN3036" s="1"/>
      <c r="GO3036" s="1"/>
      <c r="GP3036" s="1"/>
      <c r="GQ3036" s="1"/>
      <c r="GR3036" s="1"/>
      <c r="GS3036" s="1"/>
      <c r="GT3036" s="1"/>
      <c r="GU3036" s="1"/>
      <c r="GV3036" s="1"/>
      <c r="GW3036" s="1"/>
      <c r="GX3036" s="1"/>
      <c r="GY3036" s="1"/>
      <c r="GZ3036" s="1"/>
      <c r="HA3036" s="1"/>
      <c r="HB3036" s="1"/>
      <c r="HC3036" s="1"/>
      <c r="HD3036" s="1"/>
      <c r="HE3036" s="1"/>
      <c r="HF3036" s="1"/>
      <c r="HG3036" s="1"/>
      <c r="HH3036" s="1"/>
      <c r="HI3036" s="1"/>
      <c r="HJ3036" s="1"/>
      <c r="HK3036" s="1"/>
      <c r="HL3036" s="1"/>
      <c r="HM3036" s="1"/>
      <c r="HN3036" s="1"/>
      <c r="HO3036" s="1"/>
      <c r="HP3036" s="1"/>
      <c r="HQ3036" s="1"/>
      <c r="HR3036" s="1"/>
      <c r="HS3036" s="1"/>
      <c r="HT3036" s="1"/>
      <c r="HU3036" s="1"/>
      <c r="HV3036" s="1"/>
      <c r="HW3036" s="1"/>
      <c r="HX3036" s="1"/>
      <c r="HY3036" s="1"/>
      <c r="HZ3036" s="1"/>
      <c r="IA3036" s="1"/>
      <c r="IB3036" s="1"/>
      <c r="IC3036" s="1"/>
      <c r="ID3036" s="1"/>
      <c r="IE3036" s="1"/>
      <c r="IF3036" s="1"/>
      <c r="IG3036" s="1"/>
      <c r="IH3036" s="1"/>
      <c r="II3036" s="1"/>
      <c r="IJ3036" s="1"/>
      <c r="IK3036" s="1"/>
      <c r="IL3036" s="1"/>
      <c r="IM3036" s="1"/>
      <c r="IN3036" s="1"/>
      <c r="IO3036" s="1"/>
      <c r="IP3036" s="1"/>
      <c r="IQ3036" s="1"/>
      <c r="IR3036" s="1"/>
      <c r="IS3036" s="1"/>
      <c r="IT3036" s="1"/>
      <c r="IU3036" s="1"/>
    </row>
    <row r="3037" spans="1:255" s="110" customFormat="1" ht="14.25" customHeight="1">
      <c r="A3037" s="148">
        <v>3596</v>
      </c>
      <c r="B3037" s="139">
        <v>20170708</v>
      </c>
      <c r="C3037" s="57" t="str">
        <f t="shared" si="337"/>
        <v>POS</v>
      </c>
      <c r="D3037" s="115">
        <f t="shared" si="333"/>
        <v>41462</v>
      </c>
      <c r="E3037" s="9" t="s">
        <v>234</v>
      </c>
      <c r="F3037" s="37" t="s">
        <v>25</v>
      </c>
      <c r="G3037" s="11" t="s">
        <v>26</v>
      </c>
      <c r="H3037" s="3"/>
      <c r="I3037" s="3"/>
      <c r="J3037" s="4" t="s">
        <v>201</v>
      </c>
      <c r="K3037" s="4"/>
      <c r="L3037" s="4" t="s">
        <v>609</v>
      </c>
      <c r="M3037" s="4"/>
      <c r="N3037" s="4"/>
      <c r="O3037" s="4" t="str">
        <f t="shared" si="334"/>
        <v>Sphecodes msp. BS0003</v>
      </c>
      <c r="P3037" s="85" t="str">
        <f t="shared" si="338"/>
        <v>Sphecodes msp. BS0003</v>
      </c>
      <c r="Q3037" s="11" t="s">
        <v>29</v>
      </c>
      <c r="R3037" s="11"/>
      <c r="S3037" s="12"/>
      <c r="T3037" s="12" t="s">
        <v>1379</v>
      </c>
      <c r="U3037" s="12"/>
      <c r="V3037" s="10" t="s">
        <v>182</v>
      </c>
      <c r="W3037" s="118">
        <v>41957</v>
      </c>
      <c r="X3037" s="2"/>
      <c r="Y3037" s="129">
        <f t="shared" si="339"/>
        <v>1</v>
      </c>
      <c r="Z3037" s="110">
        <f t="shared" si="335"/>
        <v>0</v>
      </c>
      <c r="AA3037" s="1">
        <f t="shared" si="340"/>
        <v>0</v>
      </c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  <c r="DN3037" s="1"/>
      <c r="DO3037" s="1"/>
      <c r="DP3037" s="1"/>
      <c r="DQ3037" s="1"/>
      <c r="DR3037" s="1"/>
      <c r="DS3037" s="1"/>
      <c r="DT3037" s="1"/>
      <c r="DU3037" s="1"/>
      <c r="DV3037" s="1"/>
      <c r="DW3037" s="1"/>
      <c r="DX3037" s="1"/>
      <c r="DY3037" s="1"/>
      <c r="DZ3037" s="1"/>
      <c r="EA3037" s="1"/>
      <c r="EB3037" s="1"/>
      <c r="EC3037" s="1"/>
      <c r="ED3037" s="1"/>
      <c r="EE3037" s="1"/>
      <c r="EF3037" s="1"/>
      <c r="EG3037" s="1"/>
      <c r="EH3037" s="1"/>
      <c r="EI3037" s="1"/>
      <c r="EJ3037" s="1"/>
      <c r="EK3037" s="1"/>
      <c r="EL3037" s="1"/>
      <c r="EM3037" s="1"/>
      <c r="EN3037" s="1"/>
      <c r="EO3037" s="1"/>
      <c r="EP3037" s="1"/>
      <c r="EQ3037" s="1"/>
      <c r="ER3037" s="1"/>
      <c r="ES3037" s="1"/>
      <c r="ET3037" s="1"/>
      <c r="EU3037" s="1"/>
      <c r="EV3037" s="1"/>
      <c r="EW3037" s="1"/>
      <c r="EX3037" s="1"/>
      <c r="EY3037" s="1"/>
      <c r="EZ3037" s="1"/>
      <c r="FA3037" s="1"/>
      <c r="FB3037" s="1"/>
      <c r="FC3037" s="1"/>
      <c r="FD3037" s="1"/>
      <c r="FE3037" s="1"/>
      <c r="FF3037" s="1"/>
      <c r="FG3037" s="1"/>
      <c r="FH3037" s="1"/>
      <c r="FI3037" s="1"/>
      <c r="FJ3037" s="1"/>
      <c r="FK3037" s="1"/>
      <c r="FL3037" s="1"/>
      <c r="FM3037" s="1"/>
      <c r="FN3037" s="1"/>
      <c r="FO3037" s="1"/>
      <c r="FP3037" s="1"/>
      <c r="FQ3037" s="1"/>
      <c r="FR3037" s="1"/>
      <c r="FS3037" s="1"/>
      <c r="FT3037" s="1"/>
      <c r="FU3037" s="1"/>
      <c r="FV3037" s="1"/>
      <c r="FW3037" s="1"/>
      <c r="FX3037" s="1"/>
      <c r="FY3037" s="1"/>
      <c r="FZ3037" s="1"/>
      <c r="GA3037" s="1"/>
      <c r="GB3037" s="1"/>
      <c r="GC3037" s="1"/>
      <c r="GD3037" s="1"/>
      <c r="GE3037" s="1"/>
      <c r="GF3037" s="1"/>
      <c r="GG3037" s="1"/>
      <c r="GH3037" s="1"/>
      <c r="GI3037" s="1"/>
      <c r="GJ3037" s="1"/>
      <c r="GK3037" s="1"/>
      <c r="GL3037" s="1"/>
      <c r="GM3037" s="1"/>
      <c r="GN3037" s="1"/>
      <c r="GO3037" s="1"/>
      <c r="GP3037" s="1"/>
      <c r="GQ3037" s="1"/>
      <c r="GR3037" s="1"/>
      <c r="GS3037" s="1"/>
      <c r="GT3037" s="1"/>
      <c r="GU3037" s="1"/>
      <c r="GV3037" s="1"/>
      <c r="GW3037" s="1"/>
      <c r="GX3037" s="1"/>
      <c r="GY3037" s="1"/>
      <c r="GZ3037" s="1"/>
      <c r="HA3037" s="1"/>
      <c r="HB3037" s="1"/>
      <c r="HC3037" s="1"/>
      <c r="HD3037" s="1"/>
      <c r="HE3037" s="1"/>
      <c r="HF3037" s="1"/>
      <c r="HG3037" s="1"/>
      <c r="HH3037" s="1"/>
      <c r="HI3037" s="1"/>
      <c r="HJ3037" s="1"/>
      <c r="HK3037" s="1"/>
      <c r="HL3037" s="1"/>
      <c r="HM3037" s="1"/>
      <c r="HN3037" s="1"/>
      <c r="HO3037" s="1"/>
      <c r="HP3037" s="1"/>
      <c r="HQ3037" s="1"/>
      <c r="HR3037" s="1"/>
      <c r="HS3037" s="1"/>
      <c r="HT3037" s="1"/>
      <c r="HU3037" s="1"/>
      <c r="HV3037" s="1"/>
      <c r="HW3037" s="1"/>
      <c r="HX3037" s="1"/>
      <c r="HY3037" s="1"/>
      <c r="HZ3037" s="1"/>
      <c r="IA3037" s="1"/>
      <c r="IB3037" s="1"/>
      <c r="IC3037" s="1"/>
      <c r="ID3037" s="1"/>
      <c r="IE3037" s="1"/>
      <c r="IF3037" s="1"/>
      <c r="IG3037" s="1"/>
      <c r="IH3037" s="1"/>
      <c r="II3037" s="1"/>
      <c r="IJ3037" s="1"/>
      <c r="IK3037" s="1"/>
      <c r="IL3037" s="1"/>
      <c r="IM3037" s="1"/>
      <c r="IN3037" s="1"/>
      <c r="IO3037" s="1"/>
      <c r="IP3037" s="1"/>
      <c r="IQ3037" s="1"/>
      <c r="IR3037" s="1"/>
      <c r="IS3037" s="1"/>
      <c r="IT3037" s="1"/>
      <c r="IU3037" s="1"/>
    </row>
    <row r="3038" spans="1:255" s="110" customFormat="1" ht="14.25" customHeight="1">
      <c r="A3038" s="148">
        <v>3598</v>
      </c>
      <c r="B3038" s="139">
        <v>20170708</v>
      </c>
      <c r="C3038" s="57" t="str">
        <f t="shared" si="337"/>
        <v>POS</v>
      </c>
      <c r="D3038" s="115">
        <f t="shared" si="333"/>
        <v>41462</v>
      </c>
      <c r="E3038" s="9" t="s">
        <v>234</v>
      </c>
      <c r="F3038" s="37" t="s">
        <v>25</v>
      </c>
      <c r="G3038" s="11" t="s">
        <v>26</v>
      </c>
      <c r="H3038" s="3"/>
      <c r="I3038" s="3"/>
      <c r="J3038" s="4" t="s">
        <v>53</v>
      </c>
      <c r="K3038" s="84" t="s">
        <v>591</v>
      </c>
      <c r="L3038" s="4" t="s">
        <v>152</v>
      </c>
      <c r="M3038" s="4"/>
      <c r="N3038" s="4"/>
      <c r="O3038" s="4" t="str">
        <f t="shared" si="334"/>
        <v>Melissodes (Eumelissodes) microsticta</v>
      </c>
      <c r="P3038" s="85" t="str">
        <f t="shared" si="338"/>
        <v>Melissodes microsticta</v>
      </c>
      <c r="Q3038" s="11" t="s">
        <v>43</v>
      </c>
      <c r="R3038" s="11"/>
      <c r="S3038" s="12"/>
      <c r="T3038" s="12"/>
      <c r="U3038" s="12"/>
      <c r="V3038" s="10" t="s">
        <v>182</v>
      </c>
      <c r="W3038" s="118">
        <v>41957</v>
      </c>
      <c r="X3038" s="2"/>
      <c r="Y3038" s="129">
        <f t="shared" si="339"/>
        <v>1</v>
      </c>
      <c r="Z3038" s="110">
        <f t="shared" si="335"/>
        <v>0</v>
      </c>
      <c r="AA3038" s="1">
        <f t="shared" si="340"/>
        <v>0</v>
      </c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  <c r="DN3038" s="1"/>
      <c r="DO3038" s="1"/>
      <c r="DP3038" s="1"/>
      <c r="DQ3038" s="1"/>
      <c r="DR3038" s="1"/>
      <c r="DS3038" s="1"/>
      <c r="DT3038" s="1"/>
      <c r="DU3038" s="1"/>
      <c r="DV3038" s="1"/>
      <c r="DW3038" s="1"/>
      <c r="DX3038" s="1"/>
      <c r="DY3038" s="1"/>
      <c r="DZ3038" s="1"/>
      <c r="EA3038" s="1"/>
      <c r="EB3038" s="1"/>
      <c r="EC3038" s="1"/>
      <c r="ED3038" s="1"/>
      <c r="EE3038" s="1"/>
      <c r="EF3038" s="1"/>
      <c r="EG3038" s="1"/>
      <c r="EH3038" s="1"/>
      <c r="EI3038" s="1"/>
      <c r="EJ3038" s="1"/>
      <c r="EK3038" s="1"/>
      <c r="EL3038" s="1"/>
      <c r="EM3038" s="1"/>
      <c r="EN3038" s="1"/>
      <c r="EO3038" s="1"/>
      <c r="EP3038" s="1"/>
      <c r="EQ3038" s="1"/>
      <c r="ER3038" s="1"/>
      <c r="ES3038" s="1"/>
      <c r="ET3038" s="1"/>
      <c r="EU3038" s="1"/>
      <c r="EV3038" s="1"/>
      <c r="EW3038" s="1"/>
      <c r="EX3038" s="1"/>
      <c r="EY3038" s="1"/>
      <c r="EZ3038" s="1"/>
      <c r="FA3038" s="1"/>
      <c r="FB3038" s="1"/>
      <c r="FC3038" s="1"/>
      <c r="FD3038" s="1"/>
      <c r="FE3038" s="1"/>
      <c r="FF3038" s="1"/>
      <c r="FG3038" s="1"/>
      <c r="FH3038" s="1"/>
      <c r="FI3038" s="1"/>
      <c r="FJ3038" s="1"/>
      <c r="FK3038" s="1"/>
      <c r="FL3038" s="1"/>
      <c r="FM3038" s="1"/>
      <c r="FN3038" s="1"/>
      <c r="FO3038" s="1"/>
      <c r="FP3038" s="1"/>
      <c r="FQ3038" s="1"/>
      <c r="FR3038" s="1"/>
      <c r="FS3038" s="1"/>
      <c r="FT3038" s="1"/>
      <c r="FU3038" s="1"/>
      <c r="FV3038" s="1"/>
      <c r="FW3038" s="1"/>
      <c r="FX3038" s="1"/>
      <c r="FY3038" s="1"/>
      <c r="FZ3038" s="1"/>
      <c r="GA3038" s="1"/>
      <c r="GB3038" s="1"/>
      <c r="GC3038" s="1"/>
      <c r="GD3038" s="1"/>
      <c r="GE3038" s="1"/>
      <c r="GF3038" s="1"/>
      <c r="GG3038" s="1"/>
      <c r="GH3038" s="1"/>
      <c r="GI3038" s="1"/>
      <c r="GJ3038" s="1"/>
      <c r="GK3038" s="1"/>
      <c r="GL3038" s="1"/>
      <c r="GM3038" s="1"/>
      <c r="GN3038" s="1"/>
      <c r="GO3038" s="1"/>
      <c r="GP3038" s="1"/>
      <c r="GQ3038" s="1"/>
      <c r="GR3038" s="1"/>
      <c r="GS3038" s="1"/>
      <c r="GT3038" s="1"/>
      <c r="GU3038" s="1"/>
      <c r="GV3038" s="1"/>
      <c r="GW3038" s="1"/>
      <c r="GX3038" s="1"/>
      <c r="GY3038" s="1"/>
      <c r="GZ3038" s="1"/>
      <c r="HA3038" s="1"/>
      <c r="HB3038" s="1"/>
      <c r="HC3038" s="1"/>
      <c r="HD3038" s="1"/>
      <c r="HE3038" s="1"/>
      <c r="HF3038" s="1"/>
      <c r="HG3038" s="1"/>
      <c r="HH3038" s="1"/>
      <c r="HI3038" s="1"/>
      <c r="HJ3038" s="1"/>
      <c r="HK3038" s="1"/>
      <c r="HL3038" s="1"/>
      <c r="HM3038" s="1"/>
      <c r="HN3038" s="1"/>
      <c r="HO3038" s="1"/>
      <c r="HP3038" s="1"/>
      <c r="HQ3038" s="1"/>
      <c r="HR3038" s="1"/>
      <c r="HS3038" s="1"/>
      <c r="HT3038" s="1"/>
      <c r="HU3038" s="1"/>
      <c r="HV3038" s="1"/>
      <c r="HW3038" s="1"/>
      <c r="HX3038" s="1"/>
      <c r="HY3038" s="1"/>
      <c r="HZ3038" s="1"/>
      <c r="IA3038" s="1"/>
      <c r="IB3038" s="1"/>
      <c r="IC3038" s="1"/>
      <c r="ID3038" s="1"/>
      <c r="IE3038" s="1"/>
      <c r="IF3038" s="1"/>
      <c r="IG3038" s="1"/>
      <c r="IH3038" s="1"/>
      <c r="II3038" s="1"/>
      <c r="IJ3038" s="1"/>
      <c r="IK3038" s="1"/>
      <c r="IL3038" s="1"/>
      <c r="IM3038" s="1"/>
      <c r="IN3038" s="1"/>
      <c r="IO3038" s="1"/>
      <c r="IP3038" s="1"/>
      <c r="IQ3038" s="1"/>
      <c r="IR3038" s="1"/>
      <c r="IS3038" s="1"/>
      <c r="IT3038" s="1"/>
      <c r="IU3038" s="1"/>
    </row>
    <row r="3039" spans="1:255" s="110" customFormat="1" ht="14.25" customHeight="1">
      <c r="A3039" s="148">
        <v>3600</v>
      </c>
      <c r="B3039" s="139">
        <v>20170708</v>
      </c>
      <c r="C3039" s="57" t="str">
        <f t="shared" si="337"/>
        <v>POS</v>
      </c>
      <c r="D3039" s="115">
        <f t="shared" si="333"/>
        <v>41462</v>
      </c>
      <c r="E3039" s="9" t="s">
        <v>235</v>
      </c>
      <c r="F3039" s="37" t="s">
        <v>25</v>
      </c>
      <c r="G3039" s="11" t="s">
        <v>26</v>
      </c>
      <c r="H3039" s="3"/>
      <c r="I3039" s="3"/>
      <c r="J3039" s="4" t="s">
        <v>175</v>
      </c>
      <c r="K3039" s="31" t="s">
        <v>580</v>
      </c>
      <c r="L3039" s="31" t="s">
        <v>176</v>
      </c>
      <c r="M3039" s="4"/>
      <c r="N3039" s="4"/>
      <c r="O3039" s="4" t="str">
        <f t="shared" si="334"/>
        <v>Ceratina (Zadontomerus) acantha</v>
      </c>
      <c r="P3039" s="85" t="str">
        <f t="shared" si="338"/>
        <v>Ceratina acantha</v>
      </c>
      <c r="Q3039" s="11" t="s">
        <v>29</v>
      </c>
      <c r="R3039" s="11"/>
      <c r="S3039" s="12"/>
      <c r="T3039" s="12"/>
      <c r="U3039" s="12"/>
      <c r="V3039" s="10" t="s">
        <v>182</v>
      </c>
      <c r="W3039" s="118">
        <v>41959</v>
      </c>
      <c r="X3039" s="2" t="s">
        <v>76</v>
      </c>
      <c r="Y3039" s="129">
        <f t="shared" si="339"/>
        <v>1</v>
      </c>
      <c r="Z3039" s="110">
        <f t="shared" si="335"/>
        <v>0</v>
      </c>
      <c r="AA3039" s="1">
        <f t="shared" si="340"/>
        <v>0</v>
      </c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  <c r="DN3039" s="1"/>
      <c r="DO3039" s="1"/>
      <c r="DP3039" s="1"/>
      <c r="DQ3039" s="1"/>
      <c r="DR3039" s="1"/>
      <c r="DS3039" s="1"/>
      <c r="DT3039" s="1"/>
      <c r="DU3039" s="1"/>
      <c r="DV3039" s="1"/>
      <c r="DW3039" s="1"/>
      <c r="DX3039" s="1"/>
      <c r="DY3039" s="1"/>
      <c r="DZ3039" s="1"/>
      <c r="EA3039" s="1"/>
      <c r="EB3039" s="1"/>
      <c r="EC3039" s="1"/>
      <c r="ED3039" s="1"/>
      <c r="EE3039" s="1"/>
      <c r="EF3039" s="1"/>
      <c r="EG3039" s="1"/>
      <c r="EH3039" s="1"/>
      <c r="EI3039" s="1"/>
      <c r="EJ3039" s="1"/>
      <c r="EK3039" s="1"/>
      <c r="EL3039" s="1"/>
      <c r="EM3039" s="1"/>
      <c r="EN3039" s="1"/>
      <c r="EO3039" s="1"/>
      <c r="EP3039" s="1"/>
      <c r="EQ3039" s="1"/>
      <c r="ER3039" s="1"/>
      <c r="ES3039" s="1"/>
      <c r="ET3039" s="1"/>
      <c r="EU3039" s="1"/>
      <c r="EV3039" s="1"/>
      <c r="EW3039" s="1"/>
      <c r="EX3039" s="1"/>
      <c r="EY3039" s="1"/>
      <c r="EZ3039" s="1"/>
      <c r="FA3039" s="1"/>
      <c r="FB3039" s="1"/>
      <c r="FC3039" s="1"/>
      <c r="FD3039" s="1"/>
      <c r="FE3039" s="1"/>
      <c r="FF3039" s="1"/>
      <c r="FG3039" s="1"/>
      <c r="FH3039" s="1"/>
      <c r="FI3039" s="1"/>
      <c r="FJ3039" s="1"/>
      <c r="FK3039" s="1"/>
      <c r="FL3039" s="1"/>
      <c r="FM3039" s="1"/>
      <c r="FN3039" s="1"/>
      <c r="FO3039" s="1"/>
      <c r="FP3039" s="1"/>
      <c r="FQ3039" s="1"/>
      <c r="FR3039" s="1"/>
      <c r="FS3039" s="1"/>
      <c r="FT3039" s="1"/>
      <c r="FU3039" s="1"/>
      <c r="FV3039" s="1"/>
      <c r="FW3039" s="1"/>
      <c r="FX3039" s="1"/>
      <c r="FY3039" s="1"/>
      <c r="FZ3039" s="1"/>
      <c r="GA3039" s="1"/>
      <c r="GB3039" s="1"/>
      <c r="GC3039" s="1"/>
      <c r="GD3039" s="1"/>
      <c r="GE3039" s="1"/>
      <c r="GF3039" s="1"/>
      <c r="GG3039" s="1"/>
      <c r="GH3039" s="1"/>
      <c r="GI3039" s="1"/>
      <c r="GJ3039" s="1"/>
      <c r="GK3039" s="1"/>
      <c r="GL3039" s="1"/>
      <c r="GM3039" s="1"/>
      <c r="GN3039" s="1"/>
      <c r="GO3039" s="1"/>
      <c r="GP3039" s="1"/>
      <c r="GQ3039" s="1"/>
      <c r="GR3039" s="1"/>
      <c r="GS3039" s="1"/>
      <c r="GT3039" s="1"/>
      <c r="GU3039" s="1"/>
      <c r="GV3039" s="1"/>
      <c r="GW3039" s="1"/>
      <c r="GX3039" s="1"/>
      <c r="GY3039" s="1"/>
      <c r="GZ3039" s="1"/>
      <c r="HA3039" s="1"/>
      <c r="HB3039" s="1"/>
      <c r="HC3039" s="1"/>
      <c r="HD3039" s="1"/>
      <c r="HE3039" s="1"/>
      <c r="HF3039" s="1"/>
      <c r="HG3039" s="1"/>
      <c r="HH3039" s="1"/>
      <c r="HI3039" s="1"/>
      <c r="HJ3039" s="1"/>
      <c r="HK3039" s="1"/>
      <c r="HL3039" s="1"/>
      <c r="HM3039" s="1"/>
      <c r="HN3039" s="1"/>
      <c r="HO3039" s="1"/>
      <c r="HP3039" s="1"/>
      <c r="HQ3039" s="1"/>
      <c r="HR3039" s="1"/>
      <c r="HS3039" s="1"/>
      <c r="HT3039" s="1"/>
      <c r="HU3039" s="1"/>
      <c r="HV3039" s="1"/>
      <c r="HW3039" s="1"/>
      <c r="HX3039" s="1"/>
      <c r="HY3039" s="1"/>
      <c r="HZ3039" s="1"/>
      <c r="IA3039" s="1"/>
      <c r="IB3039" s="1"/>
      <c r="IC3039" s="1"/>
      <c r="ID3039" s="1"/>
      <c r="IE3039" s="1"/>
      <c r="IF3039" s="1"/>
      <c r="IG3039" s="1"/>
      <c r="IH3039" s="1"/>
      <c r="II3039" s="1"/>
      <c r="IJ3039" s="1"/>
      <c r="IK3039" s="1"/>
      <c r="IL3039" s="1"/>
      <c r="IM3039" s="1"/>
      <c r="IN3039" s="1"/>
      <c r="IO3039" s="1"/>
      <c r="IP3039" s="1"/>
      <c r="IQ3039" s="1"/>
      <c r="IR3039" s="1"/>
      <c r="IS3039" s="1"/>
      <c r="IT3039" s="1"/>
      <c r="IU3039" s="1"/>
    </row>
    <row r="3040" spans="1:255" s="110" customFormat="1" ht="14.25" customHeight="1">
      <c r="A3040" s="148">
        <v>3601</v>
      </c>
      <c r="B3040" s="139">
        <v>20170708</v>
      </c>
      <c r="C3040" s="57" t="str">
        <f t="shared" si="337"/>
        <v>POS</v>
      </c>
      <c r="D3040" s="115">
        <f t="shared" si="333"/>
        <v>41462</v>
      </c>
      <c r="E3040" s="9" t="s">
        <v>235</v>
      </c>
      <c r="F3040" s="37" t="s">
        <v>25</v>
      </c>
      <c r="G3040" s="11" t="s">
        <v>26</v>
      </c>
      <c r="H3040" s="3"/>
      <c r="I3040" s="3"/>
      <c r="J3040" s="4" t="s">
        <v>124</v>
      </c>
      <c r="K3040" s="83" t="s">
        <v>165</v>
      </c>
      <c r="L3040" s="4" t="s">
        <v>158</v>
      </c>
      <c r="M3040" s="4"/>
      <c r="N3040" s="4"/>
      <c r="O3040" s="4" t="str">
        <f t="shared" si="334"/>
        <v>Osmia (Melanosmia) albolateralis</v>
      </c>
      <c r="P3040" s="85" t="str">
        <f t="shared" si="338"/>
        <v>Osmia albolateralis</v>
      </c>
      <c r="Q3040" s="11" t="s">
        <v>29</v>
      </c>
      <c r="R3040" s="11"/>
      <c r="S3040" s="12"/>
      <c r="T3040" s="12"/>
      <c r="U3040" s="12"/>
      <c r="V3040" s="10" t="s">
        <v>182</v>
      </c>
      <c r="W3040" s="118">
        <v>41953</v>
      </c>
      <c r="X3040" s="2" t="s">
        <v>45</v>
      </c>
      <c r="Y3040" s="129">
        <f t="shared" si="339"/>
        <v>1</v>
      </c>
      <c r="Z3040" s="110">
        <f t="shared" si="335"/>
        <v>0</v>
      </c>
      <c r="AA3040" s="1">
        <f t="shared" si="340"/>
        <v>0</v>
      </c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  <c r="DN3040" s="1"/>
      <c r="DO3040" s="1"/>
      <c r="DP3040" s="1"/>
      <c r="DQ3040" s="1"/>
      <c r="DR3040" s="1"/>
      <c r="DS3040" s="1"/>
      <c r="DT3040" s="1"/>
      <c r="DU3040" s="1"/>
      <c r="DV3040" s="1"/>
      <c r="DW3040" s="1"/>
      <c r="DX3040" s="1"/>
      <c r="DY3040" s="1"/>
      <c r="DZ3040" s="1"/>
      <c r="EA3040" s="1"/>
      <c r="EB3040" s="1"/>
      <c r="EC3040" s="1"/>
      <c r="ED3040" s="1"/>
      <c r="EE3040" s="1"/>
      <c r="EF3040" s="1"/>
      <c r="EG3040" s="1"/>
      <c r="EH3040" s="1"/>
      <c r="EI3040" s="1"/>
      <c r="EJ3040" s="1"/>
      <c r="EK3040" s="1"/>
      <c r="EL3040" s="1"/>
      <c r="EM3040" s="1"/>
      <c r="EN3040" s="1"/>
      <c r="EO3040" s="1"/>
      <c r="EP3040" s="1"/>
      <c r="EQ3040" s="1"/>
      <c r="ER3040" s="1"/>
      <c r="ES3040" s="1"/>
      <c r="ET3040" s="1"/>
      <c r="EU3040" s="1"/>
      <c r="EV3040" s="1"/>
      <c r="EW3040" s="1"/>
      <c r="EX3040" s="1"/>
      <c r="EY3040" s="1"/>
      <c r="EZ3040" s="1"/>
      <c r="FA3040" s="1"/>
      <c r="FB3040" s="1"/>
      <c r="FC3040" s="1"/>
      <c r="FD3040" s="1"/>
      <c r="FE3040" s="1"/>
      <c r="FF3040" s="1"/>
      <c r="FG3040" s="1"/>
      <c r="FH3040" s="1"/>
      <c r="FI3040" s="1"/>
      <c r="FJ3040" s="1"/>
      <c r="FK3040" s="1"/>
      <c r="FL3040" s="1"/>
      <c r="FM3040" s="1"/>
      <c r="FN3040" s="1"/>
      <c r="FO3040" s="1"/>
      <c r="FP3040" s="1"/>
      <c r="FQ3040" s="1"/>
      <c r="FR3040" s="1"/>
      <c r="FS3040" s="1"/>
      <c r="FT3040" s="1"/>
      <c r="FU3040" s="1"/>
      <c r="FV3040" s="1"/>
      <c r="FW3040" s="1"/>
      <c r="FX3040" s="1"/>
      <c r="FY3040" s="1"/>
      <c r="FZ3040" s="1"/>
      <c r="GA3040" s="1"/>
      <c r="GB3040" s="1"/>
      <c r="GC3040" s="1"/>
      <c r="GD3040" s="1"/>
      <c r="GE3040" s="1"/>
      <c r="GF3040" s="1"/>
      <c r="GG3040" s="1"/>
      <c r="GH3040" s="1"/>
      <c r="GI3040" s="1"/>
      <c r="GJ3040" s="1"/>
      <c r="GK3040" s="1"/>
      <c r="GL3040" s="1"/>
      <c r="GM3040" s="1"/>
      <c r="GN3040" s="1"/>
      <c r="GO3040" s="1"/>
      <c r="GP3040" s="1"/>
      <c r="GQ3040" s="1"/>
      <c r="GR3040" s="1"/>
      <c r="GS3040" s="1"/>
      <c r="GT3040" s="1"/>
      <c r="GU3040" s="1"/>
      <c r="GV3040" s="1"/>
      <c r="GW3040" s="1"/>
      <c r="GX3040" s="1"/>
      <c r="GY3040" s="1"/>
      <c r="GZ3040" s="1"/>
      <c r="HA3040" s="1"/>
      <c r="HB3040" s="1"/>
      <c r="HC3040" s="1"/>
      <c r="HD3040" s="1"/>
      <c r="HE3040" s="1"/>
      <c r="HF3040" s="1"/>
      <c r="HG3040" s="1"/>
      <c r="HH3040" s="1"/>
      <c r="HI3040" s="1"/>
      <c r="HJ3040" s="1"/>
      <c r="HK3040" s="1"/>
      <c r="HL3040" s="1"/>
      <c r="HM3040" s="1"/>
      <c r="HN3040" s="1"/>
      <c r="HO3040" s="1"/>
      <c r="HP3040" s="1"/>
      <c r="HQ3040" s="1"/>
      <c r="HR3040" s="1"/>
      <c r="HS3040" s="1"/>
      <c r="HT3040" s="1"/>
      <c r="HU3040" s="1"/>
      <c r="HV3040" s="1"/>
      <c r="HW3040" s="1"/>
      <c r="HX3040" s="1"/>
      <c r="HY3040" s="1"/>
      <c r="HZ3040" s="1"/>
      <c r="IA3040" s="1"/>
      <c r="IB3040" s="1"/>
      <c r="IC3040" s="1"/>
      <c r="ID3040" s="1"/>
      <c r="IE3040" s="1"/>
      <c r="IF3040" s="1"/>
      <c r="IG3040" s="1"/>
      <c r="IH3040" s="1"/>
      <c r="II3040" s="1"/>
      <c r="IJ3040" s="1"/>
      <c r="IK3040" s="1"/>
      <c r="IL3040" s="1"/>
      <c r="IM3040" s="1"/>
      <c r="IN3040" s="1"/>
      <c r="IO3040" s="1"/>
      <c r="IP3040" s="1"/>
      <c r="IQ3040" s="1"/>
      <c r="IR3040" s="1"/>
      <c r="IS3040" s="1"/>
      <c r="IT3040" s="1"/>
      <c r="IU3040" s="1"/>
    </row>
    <row r="3041" spans="1:255" s="110" customFormat="1" ht="14.25" customHeight="1">
      <c r="A3041" s="148">
        <v>3602</v>
      </c>
      <c r="B3041" s="139">
        <v>20170708</v>
      </c>
      <c r="C3041" s="57" t="str">
        <f t="shared" si="337"/>
        <v>POS</v>
      </c>
      <c r="D3041" s="115">
        <f t="shared" si="333"/>
        <v>41462</v>
      </c>
      <c r="E3041" s="9" t="s">
        <v>235</v>
      </c>
      <c r="F3041" s="37" t="s">
        <v>25</v>
      </c>
      <c r="G3041" s="11" t="s">
        <v>26</v>
      </c>
      <c r="H3041" s="3"/>
      <c r="I3041" s="3"/>
      <c r="J3041" s="4" t="s">
        <v>124</v>
      </c>
      <c r="K3041" s="4" t="s">
        <v>165</v>
      </c>
      <c r="L3041" s="84" t="s">
        <v>135</v>
      </c>
      <c r="M3041" s="4"/>
      <c r="N3041" s="4"/>
      <c r="O3041" s="4" t="str">
        <f t="shared" si="334"/>
        <v>Osmia (Melanosmia) dolerosa</v>
      </c>
      <c r="P3041" s="85" t="str">
        <f t="shared" si="338"/>
        <v>Osmia dolerosa</v>
      </c>
      <c r="Q3041" s="11" t="s">
        <v>29</v>
      </c>
      <c r="R3041" s="11"/>
      <c r="S3041" s="12"/>
      <c r="T3041" s="12"/>
      <c r="U3041" s="12"/>
      <c r="V3041" s="10" t="s">
        <v>182</v>
      </c>
      <c r="W3041" s="118">
        <v>41953</v>
      </c>
      <c r="X3041" s="2"/>
      <c r="Y3041" s="129">
        <f t="shared" si="339"/>
        <v>1</v>
      </c>
      <c r="Z3041" s="110">
        <f t="shared" si="335"/>
        <v>0</v>
      </c>
      <c r="AA3041" s="1">
        <f t="shared" si="340"/>
        <v>0</v>
      </c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  <c r="DN3041" s="1"/>
      <c r="DO3041" s="1"/>
      <c r="DP3041" s="1"/>
      <c r="DQ3041" s="1"/>
      <c r="DR3041" s="1"/>
      <c r="DS3041" s="1"/>
      <c r="DT3041" s="1"/>
      <c r="DU3041" s="1"/>
      <c r="DV3041" s="1"/>
      <c r="DW3041" s="1"/>
      <c r="DX3041" s="1"/>
      <c r="DY3041" s="1"/>
      <c r="DZ3041" s="1"/>
      <c r="EA3041" s="1"/>
      <c r="EB3041" s="1"/>
      <c r="EC3041" s="1"/>
      <c r="ED3041" s="1"/>
      <c r="EE3041" s="1"/>
      <c r="EF3041" s="1"/>
      <c r="EG3041" s="1"/>
      <c r="EH3041" s="1"/>
      <c r="EI3041" s="1"/>
      <c r="EJ3041" s="1"/>
      <c r="EK3041" s="1"/>
      <c r="EL3041" s="1"/>
      <c r="EM3041" s="1"/>
      <c r="EN3041" s="1"/>
      <c r="EO3041" s="1"/>
      <c r="EP3041" s="1"/>
      <c r="EQ3041" s="1"/>
      <c r="ER3041" s="1"/>
      <c r="ES3041" s="1"/>
      <c r="ET3041" s="1"/>
      <c r="EU3041" s="1"/>
      <c r="EV3041" s="1"/>
      <c r="EW3041" s="1"/>
      <c r="EX3041" s="1"/>
      <c r="EY3041" s="1"/>
      <c r="EZ3041" s="1"/>
      <c r="FA3041" s="1"/>
      <c r="FB3041" s="1"/>
      <c r="FC3041" s="1"/>
      <c r="FD3041" s="1"/>
      <c r="FE3041" s="1"/>
      <c r="FF3041" s="1"/>
      <c r="FG3041" s="1"/>
      <c r="FH3041" s="1"/>
      <c r="FI3041" s="1"/>
      <c r="FJ3041" s="1"/>
      <c r="FK3041" s="1"/>
      <c r="FL3041" s="1"/>
      <c r="FM3041" s="1"/>
      <c r="FN3041" s="1"/>
      <c r="FO3041" s="1"/>
      <c r="FP3041" s="1"/>
      <c r="FQ3041" s="1"/>
      <c r="FR3041" s="1"/>
      <c r="FS3041" s="1"/>
      <c r="FT3041" s="1"/>
      <c r="FU3041" s="1"/>
      <c r="FV3041" s="1"/>
      <c r="FW3041" s="1"/>
      <c r="FX3041" s="1"/>
      <c r="FY3041" s="1"/>
      <c r="FZ3041" s="1"/>
      <c r="GA3041" s="1"/>
      <c r="GB3041" s="1"/>
      <c r="GC3041" s="1"/>
      <c r="GD3041" s="1"/>
      <c r="GE3041" s="1"/>
      <c r="GF3041" s="1"/>
      <c r="GG3041" s="1"/>
      <c r="GH3041" s="1"/>
      <c r="GI3041" s="1"/>
      <c r="GJ3041" s="1"/>
      <c r="GK3041" s="1"/>
      <c r="GL3041" s="1"/>
      <c r="GM3041" s="1"/>
      <c r="GN3041" s="1"/>
      <c r="GO3041" s="1"/>
      <c r="GP3041" s="1"/>
      <c r="GQ3041" s="1"/>
      <c r="GR3041" s="1"/>
      <c r="GS3041" s="1"/>
      <c r="GT3041" s="1"/>
      <c r="GU3041" s="1"/>
      <c r="GV3041" s="1"/>
      <c r="GW3041" s="1"/>
      <c r="GX3041" s="1"/>
      <c r="GY3041" s="1"/>
      <c r="GZ3041" s="1"/>
      <c r="HA3041" s="1"/>
      <c r="HB3041" s="1"/>
      <c r="HC3041" s="1"/>
      <c r="HD3041" s="1"/>
      <c r="HE3041" s="1"/>
      <c r="HF3041" s="1"/>
      <c r="HG3041" s="1"/>
      <c r="HH3041" s="1"/>
      <c r="HI3041" s="1"/>
      <c r="HJ3041" s="1"/>
      <c r="HK3041" s="1"/>
      <c r="HL3041" s="1"/>
      <c r="HM3041" s="1"/>
      <c r="HN3041" s="1"/>
      <c r="HO3041" s="1"/>
      <c r="HP3041" s="1"/>
      <c r="HQ3041" s="1"/>
      <c r="HR3041" s="1"/>
      <c r="HS3041" s="1"/>
      <c r="HT3041" s="1"/>
      <c r="HU3041" s="1"/>
      <c r="HV3041" s="1"/>
      <c r="HW3041" s="1"/>
      <c r="HX3041" s="1"/>
      <c r="HY3041" s="1"/>
      <c r="HZ3041" s="1"/>
      <c r="IA3041" s="1"/>
      <c r="IB3041" s="1"/>
      <c r="IC3041" s="1"/>
      <c r="ID3041" s="1"/>
      <c r="IE3041" s="1"/>
      <c r="IF3041" s="1"/>
      <c r="IG3041" s="1"/>
      <c r="IH3041" s="1"/>
      <c r="II3041" s="1"/>
      <c r="IJ3041" s="1"/>
      <c r="IK3041" s="1"/>
      <c r="IL3041" s="1"/>
      <c r="IM3041" s="1"/>
      <c r="IN3041" s="1"/>
      <c r="IO3041" s="1"/>
      <c r="IP3041" s="1"/>
      <c r="IQ3041" s="1"/>
      <c r="IR3041" s="1"/>
      <c r="IS3041" s="1"/>
      <c r="IT3041" s="1"/>
      <c r="IU3041" s="1"/>
    </row>
    <row r="3042" spans="1:255" s="110" customFormat="1" ht="14.25" customHeight="1">
      <c r="A3042" s="148">
        <v>3603</v>
      </c>
      <c r="B3042" s="139">
        <v>20170708</v>
      </c>
      <c r="C3042" s="57" t="str">
        <f t="shared" si="337"/>
        <v>POS</v>
      </c>
      <c r="D3042" s="115">
        <f t="shared" si="333"/>
        <v>41462</v>
      </c>
      <c r="E3042" s="9" t="s">
        <v>235</v>
      </c>
      <c r="F3042" s="37" t="s">
        <v>25</v>
      </c>
      <c r="G3042" s="11" t="s">
        <v>26</v>
      </c>
      <c r="H3042" s="3"/>
      <c r="I3042" s="3"/>
      <c r="J3042" s="4" t="s">
        <v>124</v>
      </c>
      <c r="K3042" s="4" t="s">
        <v>165</v>
      </c>
      <c r="L3042" s="84" t="s">
        <v>135</v>
      </c>
      <c r="M3042" s="4"/>
      <c r="N3042" s="4"/>
      <c r="O3042" s="4" t="str">
        <f t="shared" si="334"/>
        <v>Osmia (Melanosmia) dolerosa</v>
      </c>
      <c r="P3042" s="85" t="str">
        <f t="shared" si="338"/>
        <v>Osmia dolerosa</v>
      </c>
      <c r="Q3042" s="11" t="s">
        <v>29</v>
      </c>
      <c r="R3042" s="11"/>
      <c r="S3042" s="12"/>
      <c r="T3042" s="12"/>
      <c r="U3042" s="12"/>
      <c r="V3042" s="10" t="s">
        <v>182</v>
      </c>
      <c r="W3042" s="118">
        <v>41953</v>
      </c>
      <c r="X3042" s="2"/>
      <c r="Y3042" s="129">
        <f t="shared" si="339"/>
        <v>1</v>
      </c>
      <c r="Z3042" s="110">
        <f t="shared" si="335"/>
        <v>0</v>
      </c>
      <c r="AA3042" s="1">
        <f t="shared" si="340"/>
        <v>0</v>
      </c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  <c r="DN3042" s="1"/>
      <c r="DO3042" s="1"/>
      <c r="DP3042" s="1"/>
      <c r="DQ3042" s="1"/>
      <c r="DR3042" s="1"/>
      <c r="DS3042" s="1"/>
      <c r="DT3042" s="1"/>
      <c r="DU3042" s="1"/>
      <c r="DV3042" s="1"/>
      <c r="DW3042" s="1"/>
      <c r="DX3042" s="1"/>
      <c r="DY3042" s="1"/>
      <c r="DZ3042" s="1"/>
      <c r="EA3042" s="1"/>
      <c r="EB3042" s="1"/>
      <c r="EC3042" s="1"/>
      <c r="ED3042" s="1"/>
      <c r="EE3042" s="1"/>
      <c r="EF3042" s="1"/>
      <c r="EG3042" s="1"/>
      <c r="EH3042" s="1"/>
      <c r="EI3042" s="1"/>
      <c r="EJ3042" s="1"/>
      <c r="EK3042" s="1"/>
      <c r="EL3042" s="1"/>
      <c r="EM3042" s="1"/>
      <c r="EN3042" s="1"/>
      <c r="EO3042" s="1"/>
      <c r="EP3042" s="1"/>
      <c r="EQ3042" s="1"/>
      <c r="ER3042" s="1"/>
      <c r="ES3042" s="1"/>
      <c r="ET3042" s="1"/>
      <c r="EU3042" s="1"/>
      <c r="EV3042" s="1"/>
      <c r="EW3042" s="1"/>
      <c r="EX3042" s="1"/>
      <c r="EY3042" s="1"/>
      <c r="EZ3042" s="1"/>
      <c r="FA3042" s="1"/>
      <c r="FB3042" s="1"/>
      <c r="FC3042" s="1"/>
      <c r="FD3042" s="1"/>
      <c r="FE3042" s="1"/>
      <c r="FF3042" s="1"/>
      <c r="FG3042" s="1"/>
      <c r="FH3042" s="1"/>
      <c r="FI3042" s="1"/>
      <c r="FJ3042" s="1"/>
      <c r="FK3042" s="1"/>
      <c r="FL3042" s="1"/>
      <c r="FM3042" s="1"/>
      <c r="FN3042" s="1"/>
      <c r="FO3042" s="1"/>
      <c r="FP3042" s="1"/>
      <c r="FQ3042" s="1"/>
      <c r="FR3042" s="1"/>
      <c r="FS3042" s="1"/>
      <c r="FT3042" s="1"/>
      <c r="FU3042" s="1"/>
      <c r="FV3042" s="1"/>
      <c r="FW3042" s="1"/>
      <c r="FX3042" s="1"/>
      <c r="FY3042" s="1"/>
      <c r="FZ3042" s="1"/>
      <c r="GA3042" s="1"/>
      <c r="GB3042" s="1"/>
      <c r="GC3042" s="1"/>
      <c r="GD3042" s="1"/>
      <c r="GE3042" s="1"/>
      <c r="GF3042" s="1"/>
      <c r="GG3042" s="1"/>
      <c r="GH3042" s="1"/>
      <c r="GI3042" s="1"/>
      <c r="GJ3042" s="1"/>
      <c r="GK3042" s="1"/>
      <c r="GL3042" s="1"/>
      <c r="GM3042" s="1"/>
      <c r="GN3042" s="1"/>
      <c r="GO3042" s="1"/>
      <c r="GP3042" s="1"/>
      <c r="GQ3042" s="1"/>
      <c r="GR3042" s="1"/>
      <c r="GS3042" s="1"/>
      <c r="GT3042" s="1"/>
      <c r="GU3042" s="1"/>
      <c r="GV3042" s="1"/>
      <c r="GW3042" s="1"/>
      <c r="GX3042" s="1"/>
      <c r="GY3042" s="1"/>
      <c r="GZ3042" s="1"/>
      <c r="HA3042" s="1"/>
      <c r="HB3042" s="1"/>
      <c r="HC3042" s="1"/>
      <c r="HD3042" s="1"/>
      <c r="HE3042" s="1"/>
      <c r="HF3042" s="1"/>
      <c r="HG3042" s="1"/>
      <c r="HH3042" s="1"/>
      <c r="HI3042" s="1"/>
      <c r="HJ3042" s="1"/>
      <c r="HK3042" s="1"/>
      <c r="HL3042" s="1"/>
      <c r="HM3042" s="1"/>
      <c r="HN3042" s="1"/>
      <c r="HO3042" s="1"/>
      <c r="HP3042" s="1"/>
      <c r="HQ3042" s="1"/>
      <c r="HR3042" s="1"/>
      <c r="HS3042" s="1"/>
      <c r="HT3042" s="1"/>
      <c r="HU3042" s="1"/>
      <c r="HV3042" s="1"/>
      <c r="HW3042" s="1"/>
      <c r="HX3042" s="1"/>
      <c r="HY3042" s="1"/>
      <c r="HZ3042" s="1"/>
      <c r="IA3042" s="1"/>
      <c r="IB3042" s="1"/>
      <c r="IC3042" s="1"/>
      <c r="ID3042" s="1"/>
      <c r="IE3042" s="1"/>
      <c r="IF3042" s="1"/>
      <c r="IG3042" s="1"/>
      <c r="IH3042" s="1"/>
      <c r="II3042" s="1"/>
      <c r="IJ3042" s="1"/>
      <c r="IK3042" s="1"/>
      <c r="IL3042" s="1"/>
      <c r="IM3042" s="1"/>
      <c r="IN3042" s="1"/>
      <c r="IO3042" s="1"/>
      <c r="IP3042" s="1"/>
      <c r="IQ3042" s="1"/>
      <c r="IR3042" s="1"/>
      <c r="IS3042" s="1"/>
      <c r="IT3042" s="1"/>
      <c r="IU3042" s="1"/>
    </row>
    <row r="3043" spans="1:255" s="110" customFormat="1" ht="14.25" customHeight="1">
      <c r="A3043" s="148">
        <v>3604</v>
      </c>
      <c r="B3043" s="139">
        <v>20170708</v>
      </c>
      <c r="C3043" s="57" t="str">
        <f t="shared" si="337"/>
        <v>POS</v>
      </c>
      <c r="D3043" s="115">
        <f t="shared" si="333"/>
        <v>41462</v>
      </c>
      <c r="E3043" s="9" t="s">
        <v>235</v>
      </c>
      <c r="F3043" s="37" t="s">
        <v>25</v>
      </c>
      <c r="G3043" s="11" t="s">
        <v>26</v>
      </c>
      <c r="H3043" s="3"/>
      <c r="I3043" s="3"/>
      <c r="J3043" s="4" t="s">
        <v>124</v>
      </c>
      <c r="K3043" s="4" t="s">
        <v>165</v>
      </c>
      <c r="L3043" s="84" t="s">
        <v>135</v>
      </c>
      <c r="M3043" s="4"/>
      <c r="N3043" s="4"/>
      <c r="O3043" s="4" t="str">
        <f t="shared" si="334"/>
        <v>Osmia (Melanosmia) dolerosa</v>
      </c>
      <c r="P3043" s="85" t="str">
        <f t="shared" si="338"/>
        <v>Osmia dolerosa</v>
      </c>
      <c r="Q3043" s="11" t="s">
        <v>29</v>
      </c>
      <c r="R3043" s="11"/>
      <c r="S3043" s="12"/>
      <c r="T3043" s="12"/>
      <c r="U3043" s="12"/>
      <c r="V3043" s="10" t="s">
        <v>182</v>
      </c>
      <c r="W3043" s="118">
        <v>41953</v>
      </c>
      <c r="X3043" s="2"/>
      <c r="Y3043" s="129">
        <f t="shared" si="339"/>
        <v>1</v>
      </c>
      <c r="Z3043" s="110">
        <f t="shared" si="335"/>
        <v>0</v>
      </c>
      <c r="AA3043" s="1">
        <f t="shared" si="340"/>
        <v>0</v>
      </c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  <c r="DN3043" s="1"/>
      <c r="DO3043" s="1"/>
      <c r="DP3043" s="1"/>
      <c r="DQ3043" s="1"/>
      <c r="DR3043" s="1"/>
      <c r="DS3043" s="1"/>
      <c r="DT3043" s="1"/>
      <c r="DU3043" s="1"/>
      <c r="DV3043" s="1"/>
      <c r="DW3043" s="1"/>
      <c r="DX3043" s="1"/>
      <c r="DY3043" s="1"/>
      <c r="DZ3043" s="1"/>
      <c r="EA3043" s="1"/>
      <c r="EB3043" s="1"/>
      <c r="EC3043" s="1"/>
      <c r="ED3043" s="1"/>
      <c r="EE3043" s="1"/>
      <c r="EF3043" s="1"/>
      <c r="EG3043" s="1"/>
      <c r="EH3043" s="1"/>
      <c r="EI3043" s="1"/>
      <c r="EJ3043" s="1"/>
      <c r="EK3043" s="1"/>
      <c r="EL3043" s="1"/>
      <c r="EM3043" s="1"/>
      <c r="EN3043" s="1"/>
      <c r="EO3043" s="1"/>
      <c r="EP3043" s="1"/>
      <c r="EQ3043" s="1"/>
      <c r="ER3043" s="1"/>
      <c r="ES3043" s="1"/>
      <c r="ET3043" s="1"/>
      <c r="EU3043" s="1"/>
      <c r="EV3043" s="1"/>
      <c r="EW3043" s="1"/>
      <c r="EX3043" s="1"/>
      <c r="EY3043" s="1"/>
      <c r="EZ3043" s="1"/>
      <c r="FA3043" s="1"/>
      <c r="FB3043" s="1"/>
      <c r="FC3043" s="1"/>
      <c r="FD3043" s="1"/>
      <c r="FE3043" s="1"/>
      <c r="FF3043" s="1"/>
      <c r="FG3043" s="1"/>
      <c r="FH3043" s="1"/>
      <c r="FI3043" s="1"/>
      <c r="FJ3043" s="1"/>
      <c r="FK3043" s="1"/>
      <c r="FL3043" s="1"/>
      <c r="FM3043" s="1"/>
      <c r="FN3043" s="1"/>
      <c r="FO3043" s="1"/>
      <c r="FP3043" s="1"/>
      <c r="FQ3043" s="1"/>
      <c r="FR3043" s="1"/>
      <c r="FS3043" s="1"/>
      <c r="FT3043" s="1"/>
      <c r="FU3043" s="1"/>
      <c r="FV3043" s="1"/>
      <c r="FW3043" s="1"/>
      <c r="FX3043" s="1"/>
      <c r="FY3043" s="1"/>
      <c r="FZ3043" s="1"/>
      <c r="GA3043" s="1"/>
      <c r="GB3043" s="1"/>
      <c r="GC3043" s="1"/>
      <c r="GD3043" s="1"/>
      <c r="GE3043" s="1"/>
      <c r="GF3043" s="1"/>
      <c r="GG3043" s="1"/>
      <c r="GH3043" s="1"/>
      <c r="GI3043" s="1"/>
      <c r="GJ3043" s="1"/>
      <c r="GK3043" s="1"/>
      <c r="GL3043" s="1"/>
      <c r="GM3043" s="1"/>
      <c r="GN3043" s="1"/>
      <c r="GO3043" s="1"/>
      <c r="GP3043" s="1"/>
      <c r="GQ3043" s="1"/>
      <c r="GR3043" s="1"/>
      <c r="GS3043" s="1"/>
      <c r="GT3043" s="1"/>
      <c r="GU3043" s="1"/>
      <c r="GV3043" s="1"/>
      <c r="GW3043" s="1"/>
      <c r="GX3043" s="1"/>
      <c r="GY3043" s="1"/>
      <c r="GZ3043" s="1"/>
      <c r="HA3043" s="1"/>
      <c r="HB3043" s="1"/>
      <c r="HC3043" s="1"/>
      <c r="HD3043" s="1"/>
      <c r="HE3043" s="1"/>
      <c r="HF3043" s="1"/>
      <c r="HG3043" s="1"/>
      <c r="HH3043" s="1"/>
      <c r="HI3043" s="1"/>
      <c r="HJ3043" s="1"/>
      <c r="HK3043" s="1"/>
      <c r="HL3043" s="1"/>
      <c r="HM3043" s="1"/>
      <c r="HN3043" s="1"/>
      <c r="HO3043" s="1"/>
      <c r="HP3043" s="1"/>
      <c r="HQ3043" s="1"/>
      <c r="HR3043" s="1"/>
      <c r="HS3043" s="1"/>
      <c r="HT3043" s="1"/>
      <c r="HU3043" s="1"/>
      <c r="HV3043" s="1"/>
      <c r="HW3043" s="1"/>
      <c r="HX3043" s="1"/>
      <c r="HY3043" s="1"/>
      <c r="HZ3043" s="1"/>
      <c r="IA3043" s="1"/>
      <c r="IB3043" s="1"/>
      <c r="IC3043" s="1"/>
      <c r="ID3043" s="1"/>
      <c r="IE3043" s="1"/>
      <c r="IF3043" s="1"/>
      <c r="IG3043" s="1"/>
      <c r="IH3043" s="1"/>
      <c r="II3043" s="1"/>
      <c r="IJ3043" s="1"/>
      <c r="IK3043" s="1"/>
      <c r="IL3043" s="1"/>
      <c r="IM3043" s="1"/>
      <c r="IN3043" s="1"/>
      <c r="IO3043" s="1"/>
      <c r="IP3043" s="1"/>
      <c r="IQ3043" s="1"/>
      <c r="IR3043" s="1"/>
      <c r="IS3043" s="1"/>
      <c r="IT3043" s="1"/>
      <c r="IU3043" s="1"/>
    </row>
    <row r="3044" spans="1:255" s="110" customFormat="1" ht="14.25" customHeight="1">
      <c r="A3044" s="148">
        <v>3605</v>
      </c>
      <c r="B3044" s="139">
        <v>20170708</v>
      </c>
      <c r="C3044" s="57" t="str">
        <f t="shared" si="337"/>
        <v>POS</v>
      </c>
      <c r="D3044" s="115">
        <f t="shared" si="333"/>
        <v>41462</v>
      </c>
      <c r="E3044" s="9" t="s">
        <v>235</v>
      </c>
      <c r="F3044" s="37" t="s">
        <v>25</v>
      </c>
      <c r="G3044" s="11" t="s">
        <v>26</v>
      </c>
      <c r="H3044" s="3"/>
      <c r="I3044" s="3"/>
      <c r="J3044" s="4" t="s">
        <v>53</v>
      </c>
      <c r="K3044" s="84" t="s">
        <v>591</v>
      </c>
      <c r="L3044" s="4" t="s">
        <v>152</v>
      </c>
      <c r="M3044" s="4"/>
      <c r="N3044" s="4"/>
      <c r="O3044" s="4" t="str">
        <f t="shared" si="334"/>
        <v>Melissodes (Eumelissodes) microsticta</v>
      </c>
      <c r="P3044" s="85" t="str">
        <f t="shared" si="338"/>
        <v>Melissodes microsticta</v>
      </c>
      <c r="Q3044" s="11" t="s">
        <v>43</v>
      </c>
      <c r="R3044" s="11"/>
      <c r="S3044" s="12"/>
      <c r="T3044" s="12"/>
      <c r="U3044" s="12"/>
      <c r="V3044" s="10" t="s">
        <v>182</v>
      </c>
      <c r="W3044" s="118">
        <v>41957</v>
      </c>
      <c r="X3044" s="2"/>
      <c r="Y3044" s="129">
        <f t="shared" si="339"/>
        <v>1</v>
      </c>
      <c r="Z3044" s="110">
        <f t="shared" si="335"/>
        <v>0</v>
      </c>
      <c r="AA3044" s="1">
        <f t="shared" si="340"/>
        <v>0</v>
      </c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  <c r="DN3044" s="1"/>
      <c r="DO3044" s="1"/>
      <c r="DP3044" s="1"/>
      <c r="DQ3044" s="1"/>
      <c r="DR3044" s="1"/>
      <c r="DS3044" s="1"/>
      <c r="DT3044" s="1"/>
      <c r="DU3044" s="1"/>
      <c r="DV3044" s="1"/>
      <c r="DW3044" s="1"/>
      <c r="DX3044" s="1"/>
      <c r="DY3044" s="1"/>
      <c r="DZ3044" s="1"/>
      <c r="EA3044" s="1"/>
      <c r="EB3044" s="1"/>
      <c r="EC3044" s="1"/>
      <c r="ED3044" s="1"/>
      <c r="EE3044" s="1"/>
      <c r="EF3044" s="1"/>
      <c r="EG3044" s="1"/>
      <c r="EH3044" s="1"/>
      <c r="EI3044" s="1"/>
      <c r="EJ3044" s="1"/>
      <c r="EK3044" s="1"/>
      <c r="EL3044" s="1"/>
      <c r="EM3044" s="1"/>
      <c r="EN3044" s="1"/>
      <c r="EO3044" s="1"/>
      <c r="EP3044" s="1"/>
      <c r="EQ3044" s="1"/>
      <c r="ER3044" s="1"/>
      <c r="ES3044" s="1"/>
      <c r="ET3044" s="1"/>
      <c r="EU3044" s="1"/>
      <c r="EV3044" s="1"/>
      <c r="EW3044" s="1"/>
      <c r="EX3044" s="1"/>
      <c r="EY3044" s="1"/>
      <c r="EZ3044" s="1"/>
      <c r="FA3044" s="1"/>
      <c r="FB3044" s="1"/>
      <c r="FC3044" s="1"/>
      <c r="FD3044" s="1"/>
      <c r="FE3044" s="1"/>
      <c r="FF3044" s="1"/>
      <c r="FG3044" s="1"/>
      <c r="FH3044" s="1"/>
      <c r="FI3044" s="1"/>
      <c r="FJ3044" s="1"/>
      <c r="FK3044" s="1"/>
      <c r="FL3044" s="1"/>
      <c r="FM3044" s="1"/>
      <c r="FN3044" s="1"/>
      <c r="FO3044" s="1"/>
      <c r="FP3044" s="1"/>
      <c r="FQ3044" s="1"/>
      <c r="FR3044" s="1"/>
      <c r="FS3044" s="1"/>
      <c r="FT3044" s="1"/>
      <c r="FU3044" s="1"/>
      <c r="FV3044" s="1"/>
      <c r="FW3044" s="1"/>
      <c r="FX3044" s="1"/>
      <c r="FY3044" s="1"/>
      <c r="FZ3044" s="1"/>
      <c r="GA3044" s="1"/>
      <c r="GB3044" s="1"/>
      <c r="GC3044" s="1"/>
      <c r="GD3044" s="1"/>
      <c r="GE3044" s="1"/>
      <c r="GF3044" s="1"/>
      <c r="GG3044" s="1"/>
      <c r="GH3044" s="1"/>
      <c r="GI3044" s="1"/>
      <c r="GJ3044" s="1"/>
      <c r="GK3044" s="1"/>
      <c r="GL3044" s="1"/>
      <c r="GM3044" s="1"/>
      <c r="GN3044" s="1"/>
      <c r="GO3044" s="1"/>
      <c r="GP3044" s="1"/>
      <c r="GQ3044" s="1"/>
      <c r="GR3044" s="1"/>
      <c r="GS3044" s="1"/>
      <c r="GT3044" s="1"/>
      <c r="GU3044" s="1"/>
      <c r="GV3044" s="1"/>
      <c r="GW3044" s="1"/>
      <c r="GX3044" s="1"/>
      <c r="GY3044" s="1"/>
      <c r="GZ3044" s="1"/>
      <c r="HA3044" s="1"/>
      <c r="HB3044" s="1"/>
      <c r="HC3044" s="1"/>
      <c r="HD3044" s="1"/>
      <c r="HE3044" s="1"/>
      <c r="HF3044" s="1"/>
      <c r="HG3044" s="1"/>
      <c r="HH3044" s="1"/>
      <c r="HI3044" s="1"/>
      <c r="HJ3044" s="1"/>
      <c r="HK3044" s="1"/>
      <c r="HL3044" s="1"/>
      <c r="HM3044" s="1"/>
      <c r="HN3044" s="1"/>
      <c r="HO3044" s="1"/>
      <c r="HP3044" s="1"/>
      <c r="HQ3044" s="1"/>
      <c r="HR3044" s="1"/>
      <c r="HS3044" s="1"/>
      <c r="HT3044" s="1"/>
      <c r="HU3044" s="1"/>
      <c r="HV3044" s="1"/>
      <c r="HW3044" s="1"/>
      <c r="HX3044" s="1"/>
      <c r="HY3044" s="1"/>
      <c r="HZ3044" s="1"/>
      <c r="IA3044" s="1"/>
      <c r="IB3044" s="1"/>
      <c r="IC3044" s="1"/>
      <c r="ID3044" s="1"/>
      <c r="IE3044" s="1"/>
      <c r="IF3044" s="1"/>
      <c r="IG3044" s="1"/>
      <c r="IH3044" s="1"/>
      <c r="II3044" s="1"/>
      <c r="IJ3044" s="1"/>
      <c r="IK3044" s="1"/>
      <c r="IL3044" s="1"/>
      <c r="IM3044" s="1"/>
      <c r="IN3044" s="1"/>
      <c r="IO3044" s="1"/>
      <c r="IP3044" s="1"/>
      <c r="IQ3044" s="1"/>
      <c r="IR3044" s="1"/>
      <c r="IS3044" s="1"/>
      <c r="IT3044" s="1"/>
      <c r="IU3044" s="1"/>
    </row>
    <row r="3045" spans="1:255" s="110" customFormat="1" ht="14.25" customHeight="1">
      <c r="A3045" s="148">
        <v>3606</v>
      </c>
      <c r="B3045" s="139">
        <v>20170708</v>
      </c>
      <c r="C3045" s="57" t="str">
        <f t="shared" si="337"/>
        <v>POS</v>
      </c>
      <c r="D3045" s="115">
        <f t="shared" si="333"/>
        <v>41462</v>
      </c>
      <c r="E3045" s="9" t="s">
        <v>235</v>
      </c>
      <c r="F3045" s="37" t="s">
        <v>25</v>
      </c>
      <c r="G3045" s="11" t="s">
        <v>26</v>
      </c>
      <c r="H3045" s="3"/>
      <c r="I3045" s="3"/>
      <c r="J3045" s="4" t="s">
        <v>53</v>
      </c>
      <c r="K3045" s="84" t="s">
        <v>591</v>
      </c>
      <c r="L3045" s="4" t="s">
        <v>152</v>
      </c>
      <c r="M3045" s="4"/>
      <c r="N3045" s="4"/>
      <c r="O3045" s="4" t="str">
        <f t="shared" si="334"/>
        <v>Melissodes (Eumelissodes) microsticta</v>
      </c>
      <c r="P3045" s="85" t="str">
        <f t="shared" si="338"/>
        <v>Melissodes microsticta</v>
      </c>
      <c r="Q3045" s="11" t="s">
        <v>43</v>
      </c>
      <c r="R3045" s="11"/>
      <c r="S3045" s="12"/>
      <c r="T3045" s="12"/>
      <c r="U3045" s="12"/>
      <c r="V3045" s="10" t="s">
        <v>182</v>
      </c>
      <c r="W3045" s="118">
        <v>41954</v>
      </c>
      <c r="X3045" s="2"/>
      <c r="Y3045" s="129">
        <f t="shared" si="339"/>
        <v>1</v>
      </c>
      <c r="Z3045" s="110">
        <f t="shared" si="335"/>
        <v>0</v>
      </c>
      <c r="AA3045" s="1">
        <f t="shared" si="340"/>
        <v>0</v>
      </c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  <c r="DN3045" s="1"/>
      <c r="DO3045" s="1"/>
      <c r="DP3045" s="1"/>
      <c r="DQ3045" s="1"/>
      <c r="DR3045" s="1"/>
      <c r="DS3045" s="1"/>
      <c r="DT3045" s="1"/>
      <c r="DU3045" s="1"/>
      <c r="DV3045" s="1"/>
      <c r="DW3045" s="1"/>
      <c r="DX3045" s="1"/>
      <c r="DY3045" s="1"/>
      <c r="DZ3045" s="1"/>
      <c r="EA3045" s="1"/>
      <c r="EB3045" s="1"/>
      <c r="EC3045" s="1"/>
      <c r="ED3045" s="1"/>
      <c r="EE3045" s="1"/>
      <c r="EF3045" s="1"/>
      <c r="EG3045" s="1"/>
      <c r="EH3045" s="1"/>
      <c r="EI3045" s="1"/>
      <c r="EJ3045" s="1"/>
      <c r="EK3045" s="1"/>
      <c r="EL3045" s="1"/>
      <c r="EM3045" s="1"/>
      <c r="EN3045" s="1"/>
      <c r="EO3045" s="1"/>
      <c r="EP3045" s="1"/>
      <c r="EQ3045" s="1"/>
      <c r="ER3045" s="1"/>
      <c r="ES3045" s="1"/>
      <c r="ET3045" s="1"/>
      <c r="EU3045" s="1"/>
      <c r="EV3045" s="1"/>
      <c r="EW3045" s="1"/>
      <c r="EX3045" s="1"/>
      <c r="EY3045" s="1"/>
      <c r="EZ3045" s="1"/>
      <c r="FA3045" s="1"/>
      <c r="FB3045" s="1"/>
      <c r="FC3045" s="1"/>
      <c r="FD3045" s="1"/>
      <c r="FE3045" s="1"/>
      <c r="FF3045" s="1"/>
      <c r="FG3045" s="1"/>
      <c r="FH3045" s="1"/>
      <c r="FI3045" s="1"/>
      <c r="FJ3045" s="1"/>
      <c r="FK3045" s="1"/>
      <c r="FL3045" s="1"/>
      <c r="FM3045" s="1"/>
      <c r="FN3045" s="1"/>
      <c r="FO3045" s="1"/>
      <c r="FP3045" s="1"/>
      <c r="FQ3045" s="1"/>
      <c r="FR3045" s="1"/>
      <c r="FS3045" s="1"/>
      <c r="FT3045" s="1"/>
      <c r="FU3045" s="1"/>
      <c r="FV3045" s="1"/>
      <c r="FW3045" s="1"/>
      <c r="FX3045" s="1"/>
      <c r="FY3045" s="1"/>
      <c r="FZ3045" s="1"/>
      <c r="GA3045" s="1"/>
      <c r="GB3045" s="1"/>
      <c r="GC3045" s="1"/>
      <c r="GD3045" s="1"/>
      <c r="GE3045" s="1"/>
      <c r="GF3045" s="1"/>
      <c r="GG3045" s="1"/>
      <c r="GH3045" s="1"/>
      <c r="GI3045" s="1"/>
      <c r="GJ3045" s="1"/>
      <c r="GK3045" s="1"/>
      <c r="GL3045" s="1"/>
      <c r="GM3045" s="1"/>
      <c r="GN3045" s="1"/>
      <c r="GO3045" s="1"/>
      <c r="GP3045" s="1"/>
      <c r="GQ3045" s="1"/>
      <c r="GR3045" s="1"/>
      <c r="GS3045" s="1"/>
      <c r="GT3045" s="1"/>
      <c r="GU3045" s="1"/>
      <c r="GV3045" s="1"/>
      <c r="GW3045" s="1"/>
      <c r="GX3045" s="1"/>
      <c r="GY3045" s="1"/>
      <c r="GZ3045" s="1"/>
      <c r="HA3045" s="1"/>
      <c r="HB3045" s="1"/>
      <c r="HC3045" s="1"/>
      <c r="HD3045" s="1"/>
      <c r="HE3045" s="1"/>
      <c r="HF3045" s="1"/>
      <c r="HG3045" s="1"/>
      <c r="HH3045" s="1"/>
      <c r="HI3045" s="1"/>
      <c r="HJ3045" s="1"/>
      <c r="HK3045" s="1"/>
      <c r="HL3045" s="1"/>
      <c r="HM3045" s="1"/>
      <c r="HN3045" s="1"/>
      <c r="HO3045" s="1"/>
      <c r="HP3045" s="1"/>
      <c r="HQ3045" s="1"/>
      <c r="HR3045" s="1"/>
      <c r="HS3045" s="1"/>
      <c r="HT3045" s="1"/>
      <c r="HU3045" s="1"/>
      <c r="HV3045" s="1"/>
      <c r="HW3045" s="1"/>
      <c r="HX3045" s="1"/>
      <c r="HY3045" s="1"/>
      <c r="HZ3045" s="1"/>
      <c r="IA3045" s="1"/>
      <c r="IB3045" s="1"/>
      <c r="IC3045" s="1"/>
      <c r="ID3045" s="1"/>
      <c r="IE3045" s="1"/>
      <c r="IF3045" s="1"/>
      <c r="IG3045" s="1"/>
      <c r="IH3045" s="1"/>
      <c r="II3045" s="1"/>
      <c r="IJ3045" s="1"/>
      <c r="IK3045" s="1"/>
      <c r="IL3045" s="1"/>
      <c r="IM3045" s="1"/>
      <c r="IN3045" s="1"/>
      <c r="IO3045" s="1"/>
      <c r="IP3045" s="1"/>
      <c r="IQ3045" s="1"/>
      <c r="IR3045" s="1"/>
      <c r="IS3045" s="1"/>
      <c r="IT3045" s="1"/>
      <c r="IU3045" s="1"/>
    </row>
    <row r="3046" spans="1:255" s="110" customFormat="1" ht="14.25" customHeight="1">
      <c r="A3046" s="148">
        <v>3607</v>
      </c>
      <c r="B3046" s="139">
        <v>20170708</v>
      </c>
      <c r="C3046" s="57" t="str">
        <f t="shared" si="337"/>
        <v>POS</v>
      </c>
      <c r="D3046" s="115">
        <f t="shared" ref="D3046:D3109" si="341">DATEVALUE(LEFT(B3046,4)&amp;"/"&amp;MID(B3046,5,2)&amp;"/"&amp;RIGHT(B3046,2))</f>
        <v>41462</v>
      </c>
      <c r="E3046" s="9" t="s">
        <v>235</v>
      </c>
      <c r="F3046" s="37" t="s">
        <v>25</v>
      </c>
      <c r="G3046" s="11" t="s">
        <v>26</v>
      </c>
      <c r="H3046" s="3"/>
      <c r="I3046" s="3"/>
      <c r="J3046" s="4" t="s">
        <v>53</v>
      </c>
      <c r="K3046" s="84" t="s">
        <v>591</v>
      </c>
      <c r="L3046" s="4" t="s">
        <v>152</v>
      </c>
      <c r="M3046" s="4"/>
      <c r="N3046" s="4"/>
      <c r="O3046" s="4" t="str">
        <f t="shared" ref="O3046:O3109" si="342">J3046&amp;" "&amp;IF(LEN(K3046)&gt;0,"("&amp;K3046&amp;") ","")&amp;IF(LEN(N3046)&gt;0,"nr. ","")&amp;L3046&amp;IF(LEN(M3046)&gt;0," ssp. "&amp;M3046,"")</f>
        <v>Melissodes (Eumelissodes) microsticta</v>
      </c>
      <c r="P3046" s="85" t="str">
        <f t="shared" si="338"/>
        <v>Melissodes microsticta</v>
      </c>
      <c r="Q3046" s="11" t="s">
        <v>29</v>
      </c>
      <c r="R3046" s="11"/>
      <c r="S3046" s="12"/>
      <c r="T3046" s="12"/>
      <c r="U3046" s="12"/>
      <c r="V3046" s="10" t="s">
        <v>182</v>
      </c>
      <c r="W3046" s="118">
        <v>41957</v>
      </c>
      <c r="X3046" s="2"/>
      <c r="Y3046" s="129">
        <f t="shared" si="339"/>
        <v>1</v>
      </c>
      <c r="Z3046" s="110">
        <f t="shared" si="335"/>
        <v>0</v>
      </c>
      <c r="AA3046" s="1">
        <f t="shared" si="340"/>
        <v>0</v>
      </c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  <c r="DN3046" s="1"/>
      <c r="DO3046" s="1"/>
      <c r="DP3046" s="1"/>
      <c r="DQ3046" s="1"/>
      <c r="DR3046" s="1"/>
      <c r="DS3046" s="1"/>
      <c r="DT3046" s="1"/>
      <c r="DU3046" s="1"/>
      <c r="DV3046" s="1"/>
      <c r="DW3046" s="1"/>
      <c r="DX3046" s="1"/>
      <c r="DY3046" s="1"/>
      <c r="DZ3046" s="1"/>
      <c r="EA3046" s="1"/>
      <c r="EB3046" s="1"/>
      <c r="EC3046" s="1"/>
      <c r="ED3046" s="1"/>
      <c r="EE3046" s="1"/>
      <c r="EF3046" s="1"/>
      <c r="EG3046" s="1"/>
      <c r="EH3046" s="1"/>
      <c r="EI3046" s="1"/>
      <c r="EJ3046" s="1"/>
      <c r="EK3046" s="1"/>
      <c r="EL3046" s="1"/>
      <c r="EM3046" s="1"/>
      <c r="EN3046" s="1"/>
      <c r="EO3046" s="1"/>
      <c r="EP3046" s="1"/>
      <c r="EQ3046" s="1"/>
      <c r="ER3046" s="1"/>
      <c r="ES3046" s="1"/>
      <c r="ET3046" s="1"/>
      <c r="EU3046" s="1"/>
      <c r="EV3046" s="1"/>
      <c r="EW3046" s="1"/>
      <c r="EX3046" s="1"/>
      <c r="EY3046" s="1"/>
      <c r="EZ3046" s="1"/>
      <c r="FA3046" s="1"/>
      <c r="FB3046" s="1"/>
      <c r="FC3046" s="1"/>
      <c r="FD3046" s="1"/>
      <c r="FE3046" s="1"/>
      <c r="FF3046" s="1"/>
      <c r="FG3046" s="1"/>
      <c r="FH3046" s="1"/>
      <c r="FI3046" s="1"/>
      <c r="FJ3046" s="1"/>
      <c r="FK3046" s="1"/>
      <c r="FL3046" s="1"/>
      <c r="FM3046" s="1"/>
      <c r="FN3046" s="1"/>
      <c r="FO3046" s="1"/>
      <c r="FP3046" s="1"/>
      <c r="FQ3046" s="1"/>
      <c r="FR3046" s="1"/>
      <c r="FS3046" s="1"/>
      <c r="FT3046" s="1"/>
      <c r="FU3046" s="1"/>
      <c r="FV3046" s="1"/>
      <c r="FW3046" s="1"/>
      <c r="FX3046" s="1"/>
      <c r="FY3046" s="1"/>
      <c r="FZ3046" s="1"/>
      <c r="GA3046" s="1"/>
      <c r="GB3046" s="1"/>
      <c r="GC3046" s="1"/>
      <c r="GD3046" s="1"/>
      <c r="GE3046" s="1"/>
      <c r="GF3046" s="1"/>
      <c r="GG3046" s="1"/>
      <c r="GH3046" s="1"/>
      <c r="GI3046" s="1"/>
      <c r="GJ3046" s="1"/>
      <c r="GK3046" s="1"/>
      <c r="GL3046" s="1"/>
      <c r="GM3046" s="1"/>
      <c r="GN3046" s="1"/>
      <c r="GO3046" s="1"/>
      <c r="GP3046" s="1"/>
      <c r="GQ3046" s="1"/>
      <c r="GR3046" s="1"/>
      <c r="GS3046" s="1"/>
      <c r="GT3046" s="1"/>
      <c r="GU3046" s="1"/>
      <c r="GV3046" s="1"/>
      <c r="GW3046" s="1"/>
      <c r="GX3046" s="1"/>
      <c r="GY3046" s="1"/>
      <c r="GZ3046" s="1"/>
      <c r="HA3046" s="1"/>
      <c r="HB3046" s="1"/>
      <c r="HC3046" s="1"/>
      <c r="HD3046" s="1"/>
      <c r="HE3046" s="1"/>
      <c r="HF3046" s="1"/>
      <c r="HG3046" s="1"/>
      <c r="HH3046" s="1"/>
      <c r="HI3046" s="1"/>
      <c r="HJ3046" s="1"/>
      <c r="HK3046" s="1"/>
      <c r="HL3046" s="1"/>
      <c r="HM3046" s="1"/>
      <c r="HN3046" s="1"/>
      <c r="HO3046" s="1"/>
      <c r="HP3046" s="1"/>
      <c r="HQ3046" s="1"/>
      <c r="HR3046" s="1"/>
      <c r="HS3046" s="1"/>
      <c r="HT3046" s="1"/>
      <c r="HU3046" s="1"/>
      <c r="HV3046" s="1"/>
      <c r="HW3046" s="1"/>
      <c r="HX3046" s="1"/>
      <c r="HY3046" s="1"/>
      <c r="HZ3046" s="1"/>
      <c r="IA3046" s="1"/>
      <c r="IB3046" s="1"/>
      <c r="IC3046" s="1"/>
      <c r="ID3046" s="1"/>
      <c r="IE3046" s="1"/>
      <c r="IF3046" s="1"/>
      <c r="IG3046" s="1"/>
      <c r="IH3046" s="1"/>
      <c r="II3046" s="1"/>
      <c r="IJ3046" s="1"/>
      <c r="IK3046" s="1"/>
      <c r="IL3046" s="1"/>
      <c r="IM3046" s="1"/>
      <c r="IN3046" s="1"/>
      <c r="IO3046" s="1"/>
      <c r="IP3046" s="1"/>
      <c r="IQ3046" s="1"/>
      <c r="IR3046" s="1"/>
      <c r="IS3046" s="1"/>
      <c r="IT3046" s="1"/>
      <c r="IU3046" s="1"/>
    </row>
    <row r="3047" spans="1:255" s="110" customFormat="1" ht="14.25" customHeight="1">
      <c r="A3047" s="148">
        <v>3608</v>
      </c>
      <c r="B3047" s="139">
        <v>20170708</v>
      </c>
      <c r="C3047" s="57" t="str">
        <f t="shared" si="337"/>
        <v>POS</v>
      </c>
      <c r="D3047" s="115">
        <f t="shared" si="341"/>
        <v>41462</v>
      </c>
      <c r="E3047" s="9" t="s">
        <v>235</v>
      </c>
      <c r="F3047" s="37" t="s">
        <v>25</v>
      </c>
      <c r="G3047" s="11" t="s">
        <v>26</v>
      </c>
      <c r="H3047" s="3"/>
      <c r="I3047" s="3"/>
      <c r="J3047" s="4" t="s">
        <v>175</v>
      </c>
      <c r="K3047" s="31" t="s">
        <v>580</v>
      </c>
      <c r="L3047" s="4" t="s">
        <v>176</v>
      </c>
      <c r="M3047" s="4"/>
      <c r="N3047" s="4"/>
      <c r="O3047" s="4" t="str">
        <f t="shared" si="342"/>
        <v>Ceratina (Zadontomerus) acantha</v>
      </c>
      <c r="P3047" s="85" t="str">
        <f t="shared" si="338"/>
        <v>Ceratina acantha</v>
      </c>
      <c r="Q3047" s="11" t="s">
        <v>29</v>
      </c>
      <c r="R3047" s="11"/>
      <c r="S3047" s="12"/>
      <c r="T3047" s="12"/>
      <c r="U3047" s="12"/>
      <c r="V3047" s="10" t="s">
        <v>182</v>
      </c>
      <c r="W3047" s="118">
        <v>41959</v>
      </c>
      <c r="X3047" s="2" t="s">
        <v>236</v>
      </c>
      <c r="Y3047" s="129">
        <f t="shared" si="339"/>
        <v>1</v>
      </c>
      <c r="Z3047" s="110">
        <f t="shared" si="335"/>
        <v>1</v>
      </c>
      <c r="AA3047" s="1">
        <f t="shared" si="340"/>
        <v>0</v>
      </c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  <c r="DN3047" s="1"/>
      <c r="DO3047" s="1"/>
      <c r="DP3047" s="1"/>
      <c r="DQ3047" s="1"/>
      <c r="DR3047" s="1"/>
      <c r="DS3047" s="1"/>
      <c r="DT3047" s="1"/>
      <c r="DU3047" s="1"/>
      <c r="DV3047" s="1"/>
      <c r="DW3047" s="1"/>
      <c r="DX3047" s="1"/>
      <c r="DY3047" s="1"/>
      <c r="DZ3047" s="1"/>
      <c r="EA3047" s="1"/>
      <c r="EB3047" s="1"/>
      <c r="EC3047" s="1"/>
      <c r="ED3047" s="1"/>
      <c r="EE3047" s="1"/>
      <c r="EF3047" s="1"/>
      <c r="EG3047" s="1"/>
      <c r="EH3047" s="1"/>
      <c r="EI3047" s="1"/>
      <c r="EJ3047" s="1"/>
      <c r="EK3047" s="1"/>
      <c r="EL3047" s="1"/>
      <c r="EM3047" s="1"/>
      <c r="EN3047" s="1"/>
      <c r="EO3047" s="1"/>
      <c r="EP3047" s="1"/>
      <c r="EQ3047" s="1"/>
      <c r="ER3047" s="1"/>
      <c r="ES3047" s="1"/>
      <c r="ET3047" s="1"/>
      <c r="EU3047" s="1"/>
      <c r="EV3047" s="1"/>
      <c r="EW3047" s="1"/>
      <c r="EX3047" s="1"/>
      <c r="EY3047" s="1"/>
      <c r="EZ3047" s="1"/>
      <c r="FA3047" s="1"/>
      <c r="FB3047" s="1"/>
      <c r="FC3047" s="1"/>
      <c r="FD3047" s="1"/>
      <c r="FE3047" s="1"/>
      <c r="FF3047" s="1"/>
      <c r="FG3047" s="1"/>
      <c r="FH3047" s="1"/>
      <c r="FI3047" s="1"/>
      <c r="FJ3047" s="1"/>
      <c r="FK3047" s="1"/>
      <c r="FL3047" s="1"/>
      <c r="FM3047" s="1"/>
      <c r="FN3047" s="1"/>
      <c r="FO3047" s="1"/>
      <c r="FP3047" s="1"/>
      <c r="FQ3047" s="1"/>
      <c r="FR3047" s="1"/>
      <c r="FS3047" s="1"/>
      <c r="FT3047" s="1"/>
      <c r="FU3047" s="1"/>
      <c r="FV3047" s="1"/>
      <c r="FW3047" s="1"/>
      <c r="FX3047" s="1"/>
      <c r="FY3047" s="1"/>
      <c r="FZ3047" s="1"/>
      <c r="GA3047" s="1"/>
      <c r="GB3047" s="1"/>
      <c r="GC3047" s="1"/>
      <c r="GD3047" s="1"/>
      <c r="GE3047" s="1"/>
      <c r="GF3047" s="1"/>
      <c r="GG3047" s="1"/>
      <c r="GH3047" s="1"/>
      <c r="GI3047" s="1"/>
      <c r="GJ3047" s="1"/>
      <c r="GK3047" s="1"/>
      <c r="GL3047" s="1"/>
      <c r="GM3047" s="1"/>
      <c r="GN3047" s="1"/>
      <c r="GO3047" s="1"/>
      <c r="GP3047" s="1"/>
      <c r="GQ3047" s="1"/>
      <c r="GR3047" s="1"/>
      <c r="GS3047" s="1"/>
      <c r="GT3047" s="1"/>
      <c r="GU3047" s="1"/>
      <c r="GV3047" s="1"/>
      <c r="GW3047" s="1"/>
      <c r="GX3047" s="1"/>
      <c r="GY3047" s="1"/>
      <c r="GZ3047" s="1"/>
      <c r="HA3047" s="1"/>
      <c r="HB3047" s="1"/>
      <c r="HC3047" s="1"/>
      <c r="HD3047" s="1"/>
      <c r="HE3047" s="1"/>
      <c r="HF3047" s="1"/>
      <c r="HG3047" s="1"/>
      <c r="HH3047" s="1"/>
      <c r="HI3047" s="1"/>
      <c r="HJ3047" s="1"/>
      <c r="HK3047" s="1"/>
      <c r="HL3047" s="1"/>
      <c r="HM3047" s="1"/>
      <c r="HN3047" s="1"/>
      <c r="HO3047" s="1"/>
      <c r="HP3047" s="1"/>
      <c r="HQ3047" s="1"/>
      <c r="HR3047" s="1"/>
      <c r="HS3047" s="1"/>
      <c r="HT3047" s="1"/>
      <c r="HU3047" s="1"/>
      <c r="HV3047" s="1"/>
      <c r="HW3047" s="1"/>
      <c r="HX3047" s="1"/>
      <c r="HY3047" s="1"/>
      <c r="HZ3047" s="1"/>
      <c r="IA3047" s="1"/>
      <c r="IB3047" s="1"/>
      <c r="IC3047" s="1"/>
      <c r="ID3047" s="1"/>
      <c r="IE3047" s="1"/>
      <c r="IF3047" s="1"/>
      <c r="IG3047" s="1"/>
      <c r="IH3047" s="1"/>
      <c r="II3047" s="1"/>
      <c r="IJ3047" s="1"/>
      <c r="IK3047" s="1"/>
      <c r="IL3047" s="1"/>
      <c r="IM3047" s="1"/>
      <c r="IN3047" s="1"/>
      <c r="IO3047" s="1"/>
      <c r="IP3047" s="1"/>
      <c r="IQ3047" s="1"/>
      <c r="IR3047" s="1"/>
      <c r="IS3047" s="1"/>
      <c r="IT3047" s="1"/>
      <c r="IU3047" s="1"/>
    </row>
    <row r="3048" spans="1:255" s="110" customFormat="1" ht="14.25" customHeight="1">
      <c r="A3048" s="148">
        <v>3609</v>
      </c>
      <c r="B3048" s="139">
        <v>20170816</v>
      </c>
      <c r="C3048" s="57" t="str">
        <f t="shared" si="337"/>
        <v>POS</v>
      </c>
      <c r="D3048" s="115">
        <f t="shared" si="341"/>
        <v>41501</v>
      </c>
      <c r="E3048" s="9" t="s">
        <v>206</v>
      </c>
      <c r="F3048" s="37" t="s">
        <v>25</v>
      </c>
      <c r="G3048" s="11" t="s">
        <v>26</v>
      </c>
      <c r="H3048" s="3"/>
      <c r="I3048" s="3"/>
      <c r="J3048" s="4" t="s">
        <v>27</v>
      </c>
      <c r="K3048" s="4" t="s">
        <v>577</v>
      </c>
      <c r="L3048" s="4" t="s">
        <v>39</v>
      </c>
      <c r="M3048" s="4"/>
      <c r="N3048" s="4"/>
      <c r="O3048" s="4" t="str">
        <f t="shared" si="342"/>
        <v>Bombus (Thoracobombus) fervidus</v>
      </c>
      <c r="P3048" s="85" t="str">
        <f t="shared" si="338"/>
        <v>Bombus fervidus</v>
      </c>
      <c r="Q3048" s="11" t="s">
        <v>43</v>
      </c>
      <c r="R3048" s="11"/>
      <c r="S3048" s="12"/>
      <c r="T3048" s="12"/>
      <c r="U3048" s="12"/>
      <c r="V3048" s="10" t="s">
        <v>182</v>
      </c>
      <c r="W3048" s="118">
        <v>41988</v>
      </c>
      <c r="X3048" s="2"/>
      <c r="Y3048" s="129">
        <f t="shared" si="339"/>
        <v>1</v>
      </c>
      <c r="Z3048" s="110">
        <f t="shared" si="335"/>
        <v>0</v>
      </c>
      <c r="AA3048" s="1">
        <f t="shared" si="340"/>
        <v>0</v>
      </c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  <c r="DN3048" s="1"/>
      <c r="DO3048" s="1"/>
      <c r="DP3048" s="1"/>
      <c r="DQ3048" s="1"/>
      <c r="DR3048" s="1"/>
      <c r="DS3048" s="1"/>
      <c r="DT3048" s="1"/>
      <c r="DU3048" s="1"/>
      <c r="DV3048" s="1"/>
      <c r="DW3048" s="1"/>
      <c r="DX3048" s="1"/>
      <c r="DY3048" s="1"/>
      <c r="DZ3048" s="1"/>
      <c r="EA3048" s="1"/>
      <c r="EB3048" s="1"/>
      <c r="EC3048" s="1"/>
      <c r="ED3048" s="1"/>
      <c r="EE3048" s="1"/>
      <c r="EF3048" s="1"/>
      <c r="EG3048" s="1"/>
      <c r="EH3048" s="1"/>
      <c r="EI3048" s="1"/>
      <c r="EJ3048" s="1"/>
      <c r="EK3048" s="1"/>
      <c r="EL3048" s="1"/>
      <c r="EM3048" s="1"/>
      <c r="EN3048" s="1"/>
      <c r="EO3048" s="1"/>
      <c r="EP3048" s="1"/>
      <c r="EQ3048" s="1"/>
      <c r="ER3048" s="1"/>
      <c r="ES3048" s="1"/>
      <c r="ET3048" s="1"/>
      <c r="EU3048" s="1"/>
      <c r="EV3048" s="1"/>
      <c r="EW3048" s="1"/>
      <c r="EX3048" s="1"/>
      <c r="EY3048" s="1"/>
      <c r="EZ3048" s="1"/>
      <c r="FA3048" s="1"/>
      <c r="FB3048" s="1"/>
      <c r="FC3048" s="1"/>
      <c r="FD3048" s="1"/>
      <c r="FE3048" s="1"/>
      <c r="FF3048" s="1"/>
      <c r="FG3048" s="1"/>
      <c r="FH3048" s="1"/>
      <c r="FI3048" s="1"/>
      <c r="FJ3048" s="1"/>
      <c r="FK3048" s="1"/>
      <c r="FL3048" s="1"/>
      <c r="FM3048" s="1"/>
      <c r="FN3048" s="1"/>
      <c r="FO3048" s="1"/>
      <c r="FP3048" s="1"/>
      <c r="FQ3048" s="1"/>
      <c r="FR3048" s="1"/>
      <c r="FS3048" s="1"/>
      <c r="FT3048" s="1"/>
      <c r="FU3048" s="1"/>
      <c r="FV3048" s="1"/>
      <c r="FW3048" s="1"/>
      <c r="FX3048" s="1"/>
      <c r="FY3048" s="1"/>
      <c r="FZ3048" s="1"/>
      <c r="GA3048" s="1"/>
      <c r="GB3048" s="1"/>
      <c r="GC3048" s="1"/>
      <c r="GD3048" s="1"/>
      <c r="GE3048" s="1"/>
      <c r="GF3048" s="1"/>
      <c r="GG3048" s="1"/>
      <c r="GH3048" s="1"/>
      <c r="GI3048" s="1"/>
      <c r="GJ3048" s="1"/>
      <c r="GK3048" s="1"/>
      <c r="GL3048" s="1"/>
      <c r="GM3048" s="1"/>
      <c r="GN3048" s="1"/>
      <c r="GO3048" s="1"/>
      <c r="GP3048" s="1"/>
      <c r="GQ3048" s="1"/>
      <c r="GR3048" s="1"/>
      <c r="GS3048" s="1"/>
      <c r="GT3048" s="1"/>
      <c r="GU3048" s="1"/>
      <c r="GV3048" s="1"/>
      <c r="GW3048" s="1"/>
      <c r="GX3048" s="1"/>
      <c r="GY3048" s="1"/>
      <c r="GZ3048" s="1"/>
      <c r="HA3048" s="1"/>
      <c r="HB3048" s="1"/>
      <c r="HC3048" s="1"/>
      <c r="HD3048" s="1"/>
      <c r="HE3048" s="1"/>
      <c r="HF3048" s="1"/>
      <c r="HG3048" s="1"/>
      <c r="HH3048" s="1"/>
      <c r="HI3048" s="1"/>
      <c r="HJ3048" s="1"/>
      <c r="HK3048" s="1"/>
      <c r="HL3048" s="1"/>
      <c r="HM3048" s="1"/>
      <c r="HN3048" s="1"/>
      <c r="HO3048" s="1"/>
      <c r="HP3048" s="1"/>
      <c r="HQ3048" s="1"/>
      <c r="HR3048" s="1"/>
      <c r="HS3048" s="1"/>
      <c r="HT3048" s="1"/>
      <c r="HU3048" s="1"/>
      <c r="HV3048" s="1"/>
      <c r="HW3048" s="1"/>
      <c r="HX3048" s="1"/>
      <c r="HY3048" s="1"/>
      <c r="HZ3048" s="1"/>
      <c r="IA3048" s="1"/>
      <c r="IB3048" s="1"/>
      <c r="IC3048" s="1"/>
      <c r="ID3048" s="1"/>
      <c r="IE3048" s="1"/>
      <c r="IF3048" s="1"/>
      <c r="IG3048" s="1"/>
      <c r="IH3048" s="1"/>
      <c r="II3048" s="1"/>
      <c r="IJ3048" s="1"/>
      <c r="IK3048" s="1"/>
      <c r="IL3048" s="1"/>
      <c r="IM3048" s="1"/>
      <c r="IN3048" s="1"/>
      <c r="IO3048" s="1"/>
      <c r="IP3048" s="1"/>
      <c r="IQ3048" s="1"/>
      <c r="IR3048" s="1"/>
      <c r="IS3048" s="1"/>
      <c r="IT3048" s="1"/>
      <c r="IU3048" s="1"/>
    </row>
    <row r="3049" spans="1:255" s="110" customFormat="1" ht="14.25" customHeight="1">
      <c r="A3049" s="148">
        <v>3610</v>
      </c>
      <c r="B3049" s="139">
        <v>20170816</v>
      </c>
      <c r="C3049" s="57" t="str">
        <f t="shared" si="337"/>
        <v>POS</v>
      </c>
      <c r="D3049" s="115">
        <f t="shared" si="341"/>
        <v>41501</v>
      </c>
      <c r="E3049" s="9" t="s">
        <v>206</v>
      </c>
      <c r="F3049" s="37" t="s">
        <v>25</v>
      </c>
      <c r="G3049" s="11" t="s">
        <v>26</v>
      </c>
      <c r="H3049" s="3"/>
      <c r="I3049" s="3"/>
      <c r="J3049" s="4" t="s">
        <v>27</v>
      </c>
      <c r="K3049" s="4" t="s">
        <v>577</v>
      </c>
      <c r="L3049" s="4" t="s">
        <v>39</v>
      </c>
      <c r="M3049" s="4"/>
      <c r="N3049" s="4"/>
      <c r="O3049" s="4" t="str">
        <f t="shared" si="342"/>
        <v>Bombus (Thoracobombus) fervidus</v>
      </c>
      <c r="P3049" s="85" t="str">
        <f t="shared" si="338"/>
        <v>Bombus fervidus</v>
      </c>
      <c r="Q3049" s="11" t="s">
        <v>29</v>
      </c>
      <c r="R3049" s="11"/>
      <c r="S3049" s="12"/>
      <c r="T3049" s="12"/>
      <c r="U3049" s="12"/>
      <c r="V3049" s="10" t="s">
        <v>182</v>
      </c>
      <c r="W3049" s="118">
        <v>41984</v>
      </c>
      <c r="X3049" s="2"/>
      <c r="Y3049" s="129">
        <f t="shared" si="339"/>
        <v>1</v>
      </c>
      <c r="Z3049" s="110">
        <f t="shared" si="335"/>
        <v>0</v>
      </c>
      <c r="AA3049" s="1">
        <f t="shared" si="340"/>
        <v>0</v>
      </c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  <c r="DN3049" s="1"/>
      <c r="DO3049" s="1"/>
      <c r="DP3049" s="1"/>
      <c r="DQ3049" s="1"/>
      <c r="DR3049" s="1"/>
      <c r="DS3049" s="1"/>
      <c r="DT3049" s="1"/>
      <c r="DU3049" s="1"/>
      <c r="DV3049" s="1"/>
      <c r="DW3049" s="1"/>
      <c r="DX3049" s="1"/>
      <c r="DY3049" s="1"/>
      <c r="DZ3049" s="1"/>
      <c r="EA3049" s="1"/>
      <c r="EB3049" s="1"/>
      <c r="EC3049" s="1"/>
      <c r="ED3049" s="1"/>
      <c r="EE3049" s="1"/>
      <c r="EF3049" s="1"/>
      <c r="EG3049" s="1"/>
      <c r="EH3049" s="1"/>
      <c r="EI3049" s="1"/>
      <c r="EJ3049" s="1"/>
      <c r="EK3049" s="1"/>
      <c r="EL3049" s="1"/>
      <c r="EM3049" s="1"/>
      <c r="EN3049" s="1"/>
      <c r="EO3049" s="1"/>
      <c r="EP3049" s="1"/>
      <c r="EQ3049" s="1"/>
      <c r="ER3049" s="1"/>
      <c r="ES3049" s="1"/>
      <c r="ET3049" s="1"/>
      <c r="EU3049" s="1"/>
      <c r="EV3049" s="1"/>
      <c r="EW3049" s="1"/>
      <c r="EX3049" s="1"/>
      <c r="EY3049" s="1"/>
      <c r="EZ3049" s="1"/>
      <c r="FA3049" s="1"/>
      <c r="FB3049" s="1"/>
      <c r="FC3049" s="1"/>
      <c r="FD3049" s="1"/>
      <c r="FE3049" s="1"/>
      <c r="FF3049" s="1"/>
      <c r="FG3049" s="1"/>
      <c r="FH3049" s="1"/>
      <c r="FI3049" s="1"/>
      <c r="FJ3049" s="1"/>
      <c r="FK3049" s="1"/>
      <c r="FL3049" s="1"/>
      <c r="FM3049" s="1"/>
      <c r="FN3049" s="1"/>
      <c r="FO3049" s="1"/>
      <c r="FP3049" s="1"/>
      <c r="FQ3049" s="1"/>
      <c r="FR3049" s="1"/>
      <c r="FS3049" s="1"/>
      <c r="FT3049" s="1"/>
      <c r="FU3049" s="1"/>
      <c r="FV3049" s="1"/>
      <c r="FW3049" s="1"/>
      <c r="FX3049" s="1"/>
      <c r="FY3049" s="1"/>
      <c r="FZ3049" s="1"/>
      <c r="GA3049" s="1"/>
      <c r="GB3049" s="1"/>
      <c r="GC3049" s="1"/>
      <c r="GD3049" s="1"/>
      <c r="GE3049" s="1"/>
      <c r="GF3049" s="1"/>
      <c r="GG3049" s="1"/>
      <c r="GH3049" s="1"/>
      <c r="GI3049" s="1"/>
      <c r="GJ3049" s="1"/>
      <c r="GK3049" s="1"/>
      <c r="GL3049" s="1"/>
      <c r="GM3049" s="1"/>
      <c r="GN3049" s="1"/>
      <c r="GO3049" s="1"/>
      <c r="GP3049" s="1"/>
      <c r="GQ3049" s="1"/>
      <c r="GR3049" s="1"/>
      <c r="GS3049" s="1"/>
      <c r="GT3049" s="1"/>
      <c r="GU3049" s="1"/>
      <c r="GV3049" s="1"/>
      <c r="GW3049" s="1"/>
      <c r="GX3049" s="1"/>
      <c r="GY3049" s="1"/>
      <c r="GZ3049" s="1"/>
      <c r="HA3049" s="1"/>
      <c r="HB3049" s="1"/>
      <c r="HC3049" s="1"/>
      <c r="HD3049" s="1"/>
      <c r="HE3049" s="1"/>
      <c r="HF3049" s="1"/>
      <c r="HG3049" s="1"/>
      <c r="HH3049" s="1"/>
      <c r="HI3049" s="1"/>
      <c r="HJ3049" s="1"/>
      <c r="HK3049" s="1"/>
      <c r="HL3049" s="1"/>
      <c r="HM3049" s="1"/>
      <c r="HN3049" s="1"/>
      <c r="HO3049" s="1"/>
      <c r="HP3049" s="1"/>
      <c r="HQ3049" s="1"/>
      <c r="HR3049" s="1"/>
      <c r="HS3049" s="1"/>
      <c r="HT3049" s="1"/>
      <c r="HU3049" s="1"/>
      <c r="HV3049" s="1"/>
      <c r="HW3049" s="1"/>
      <c r="HX3049" s="1"/>
      <c r="HY3049" s="1"/>
      <c r="HZ3049" s="1"/>
      <c r="IA3049" s="1"/>
      <c r="IB3049" s="1"/>
      <c r="IC3049" s="1"/>
      <c r="ID3049" s="1"/>
      <c r="IE3049" s="1"/>
      <c r="IF3049" s="1"/>
      <c r="IG3049" s="1"/>
      <c r="IH3049" s="1"/>
      <c r="II3049" s="1"/>
      <c r="IJ3049" s="1"/>
      <c r="IK3049" s="1"/>
      <c r="IL3049" s="1"/>
      <c r="IM3049" s="1"/>
      <c r="IN3049" s="1"/>
      <c r="IO3049" s="1"/>
      <c r="IP3049" s="1"/>
      <c r="IQ3049" s="1"/>
      <c r="IR3049" s="1"/>
      <c r="IS3049" s="1"/>
      <c r="IT3049" s="1"/>
      <c r="IU3049" s="1"/>
    </row>
    <row r="3050" spans="1:255" s="110" customFormat="1" ht="14.25" customHeight="1">
      <c r="A3050" s="148">
        <v>3611</v>
      </c>
      <c r="B3050" s="139">
        <v>20170816</v>
      </c>
      <c r="C3050" s="57" t="str">
        <f t="shared" si="337"/>
        <v>POS</v>
      </c>
      <c r="D3050" s="115">
        <f t="shared" si="341"/>
        <v>41501</v>
      </c>
      <c r="E3050" s="9" t="s">
        <v>206</v>
      </c>
      <c r="F3050" s="37" t="s">
        <v>25</v>
      </c>
      <c r="G3050" s="11" t="s">
        <v>26</v>
      </c>
      <c r="H3050" s="3"/>
      <c r="I3050" s="3"/>
      <c r="J3050" s="4" t="s">
        <v>27</v>
      </c>
      <c r="K3050" s="4" t="s">
        <v>577</v>
      </c>
      <c r="L3050" s="4" t="s">
        <v>39</v>
      </c>
      <c r="M3050" s="4"/>
      <c r="N3050" s="4"/>
      <c r="O3050" s="4" t="str">
        <f t="shared" si="342"/>
        <v>Bombus (Thoracobombus) fervidus</v>
      </c>
      <c r="P3050" s="85" t="str">
        <f t="shared" si="338"/>
        <v>Bombus fervidus</v>
      </c>
      <c r="Q3050" s="11" t="s">
        <v>29</v>
      </c>
      <c r="R3050" s="11"/>
      <c r="S3050" s="12"/>
      <c r="T3050" s="12"/>
      <c r="U3050" s="12"/>
      <c r="V3050" s="10" t="s">
        <v>182</v>
      </c>
      <c r="W3050" s="118">
        <v>41984</v>
      </c>
      <c r="X3050" s="2" t="s">
        <v>45</v>
      </c>
      <c r="Y3050" s="129">
        <f t="shared" si="339"/>
        <v>1</v>
      </c>
      <c r="Z3050" s="110">
        <f t="shared" si="335"/>
        <v>0</v>
      </c>
      <c r="AA3050" s="1">
        <f t="shared" si="340"/>
        <v>0</v>
      </c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  <c r="DN3050" s="1"/>
      <c r="DO3050" s="1"/>
      <c r="DP3050" s="1"/>
      <c r="DQ3050" s="1"/>
      <c r="DR3050" s="1"/>
      <c r="DS3050" s="1"/>
      <c r="DT3050" s="1"/>
      <c r="DU3050" s="1"/>
      <c r="DV3050" s="1"/>
      <c r="DW3050" s="1"/>
      <c r="DX3050" s="1"/>
      <c r="DY3050" s="1"/>
      <c r="DZ3050" s="1"/>
      <c r="EA3050" s="1"/>
      <c r="EB3050" s="1"/>
      <c r="EC3050" s="1"/>
      <c r="ED3050" s="1"/>
      <c r="EE3050" s="1"/>
      <c r="EF3050" s="1"/>
      <c r="EG3050" s="1"/>
      <c r="EH3050" s="1"/>
      <c r="EI3050" s="1"/>
      <c r="EJ3050" s="1"/>
      <c r="EK3050" s="1"/>
      <c r="EL3050" s="1"/>
      <c r="EM3050" s="1"/>
      <c r="EN3050" s="1"/>
      <c r="EO3050" s="1"/>
      <c r="EP3050" s="1"/>
      <c r="EQ3050" s="1"/>
      <c r="ER3050" s="1"/>
      <c r="ES3050" s="1"/>
      <c r="ET3050" s="1"/>
      <c r="EU3050" s="1"/>
      <c r="EV3050" s="1"/>
      <c r="EW3050" s="1"/>
      <c r="EX3050" s="1"/>
      <c r="EY3050" s="1"/>
      <c r="EZ3050" s="1"/>
      <c r="FA3050" s="1"/>
      <c r="FB3050" s="1"/>
      <c r="FC3050" s="1"/>
      <c r="FD3050" s="1"/>
      <c r="FE3050" s="1"/>
      <c r="FF3050" s="1"/>
      <c r="FG3050" s="1"/>
      <c r="FH3050" s="1"/>
      <c r="FI3050" s="1"/>
      <c r="FJ3050" s="1"/>
      <c r="FK3050" s="1"/>
      <c r="FL3050" s="1"/>
      <c r="FM3050" s="1"/>
      <c r="FN3050" s="1"/>
      <c r="FO3050" s="1"/>
      <c r="FP3050" s="1"/>
      <c r="FQ3050" s="1"/>
      <c r="FR3050" s="1"/>
      <c r="FS3050" s="1"/>
      <c r="FT3050" s="1"/>
      <c r="FU3050" s="1"/>
      <c r="FV3050" s="1"/>
      <c r="FW3050" s="1"/>
      <c r="FX3050" s="1"/>
      <c r="FY3050" s="1"/>
      <c r="FZ3050" s="1"/>
      <c r="GA3050" s="1"/>
      <c r="GB3050" s="1"/>
      <c r="GC3050" s="1"/>
      <c r="GD3050" s="1"/>
      <c r="GE3050" s="1"/>
      <c r="GF3050" s="1"/>
      <c r="GG3050" s="1"/>
      <c r="GH3050" s="1"/>
      <c r="GI3050" s="1"/>
      <c r="GJ3050" s="1"/>
      <c r="GK3050" s="1"/>
      <c r="GL3050" s="1"/>
      <c r="GM3050" s="1"/>
      <c r="GN3050" s="1"/>
      <c r="GO3050" s="1"/>
      <c r="GP3050" s="1"/>
      <c r="GQ3050" s="1"/>
      <c r="GR3050" s="1"/>
      <c r="GS3050" s="1"/>
      <c r="GT3050" s="1"/>
      <c r="GU3050" s="1"/>
      <c r="GV3050" s="1"/>
      <c r="GW3050" s="1"/>
      <c r="GX3050" s="1"/>
      <c r="GY3050" s="1"/>
      <c r="GZ3050" s="1"/>
      <c r="HA3050" s="1"/>
      <c r="HB3050" s="1"/>
      <c r="HC3050" s="1"/>
      <c r="HD3050" s="1"/>
      <c r="HE3050" s="1"/>
      <c r="HF3050" s="1"/>
      <c r="HG3050" s="1"/>
      <c r="HH3050" s="1"/>
      <c r="HI3050" s="1"/>
      <c r="HJ3050" s="1"/>
      <c r="HK3050" s="1"/>
      <c r="HL3050" s="1"/>
      <c r="HM3050" s="1"/>
      <c r="HN3050" s="1"/>
      <c r="HO3050" s="1"/>
      <c r="HP3050" s="1"/>
      <c r="HQ3050" s="1"/>
      <c r="HR3050" s="1"/>
      <c r="HS3050" s="1"/>
      <c r="HT3050" s="1"/>
      <c r="HU3050" s="1"/>
      <c r="HV3050" s="1"/>
      <c r="HW3050" s="1"/>
      <c r="HX3050" s="1"/>
      <c r="HY3050" s="1"/>
      <c r="HZ3050" s="1"/>
      <c r="IA3050" s="1"/>
      <c r="IB3050" s="1"/>
      <c r="IC3050" s="1"/>
      <c r="ID3050" s="1"/>
      <c r="IE3050" s="1"/>
      <c r="IF3050" s="1"/>
      <c r="IG3050" s="1"/>
      <c r="IH3050" s="1"/>
      <c r="II3050" s="1"/>
      <c r="IJ3050" s="1"/>
      <c r="IK3050" s="1"/>
      <c r="IL3050" s="1"/>
      <c r="IM3050" s="1"/>
      <c r="IN3050" s="1"/>
      <c r="IO3050" s="1"/>
      <c r="IP3050" s="1"/>
      <c r="IQ3050" s="1"/>
      <c r="IR3050" s="1"/>
      <c r="IS3050" s="1"/>
      <c r="IT3050" s="1"/>
      <c r="IU3050" s="1"/>
    </row>
    <row r="3051" spans="1:255" s="110" customFormat="1" ht="14.25" customHeight="1">
      <c r="A3051" s="148">
        <v>3612</v>
      </c>
      <c r="B3051" s="139">
        <v>20170816</v>
      </c>
      <c r="C3051" s="57" t="str">
        <f t="shared" si="337"/>
        <v>POS</v>
      </c>
      <c r="D3051" s="115">
        <f t="shared" si="341"/>
        <v>41501</v>
      </c>
      <c r="E3051" s="9" t="s">
        <v>206</v>
      </c>
      <c r="F3051" s="37" t="s">
        <v>25</v>
      </c>
      <c r="G3051" s="11" t="s">
        <v>26</v>
      </c>
      <c r="H3051" s="3"/>
      <c r="I3051" s="3"/>
      <c r="J3051" s="4" t="s">
        <v>27</v>
      </c>
      <c r="K3051" s="4" t="s">
        <v>577</v>
      </c>
      <c r="L3051" s="4" t="s">
        <v>39</v>
      </c>
      <c r="M3051" s="4"/>
      <c r="N3051" s="4"/>
      <c r="O3051" s="4" t="str">
        <f t="shared" si="342"/>
        <v>Bombus (Thoracobombus) fervidus</v>
      </c>
      <c r="P3051" s="85" t="str">
        <f t="shared" si="338"/>
        <v>Bombus fervidus</v>
      </c>
      <c r="Q3051" s="11" t="s">
        <v>29</v>
      </c>
      <c r="R3051" s="11"/>
      <c r="S3051" s="12"/>
      <c r="T3051" s="12"/>
      <c r="U3051" s="12"/>
      <c r="V3051" s="10" t="s">
        <v>182</v>
      </c>
      <c r="W3051" s="118">
        <v>41984</v>
      </c>
      <c r="X3051" s="2" t="s">
        <v>237</v>
      </c>
      <c r="Y3051" s="129">
        <f t="shared" si="339"/>
        <v>1</v>
      </c>
      <c r="Z3051" s="110">
        <f t="shared" si="335"/>
        <v>0</v>
      </c>
      <c r="AA3051" s="1">
        <f t="shared" si="340"/>
        <v>0</v>
      </c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  <c r="DN3051" s="1"/>
      <c r="DO3051" s="1"/>
      <c r="DP3051" s="1"/>
      <c r="DQ3051" s="1"/>
      <c r="DR3051" s="1"/>
      <c r="DS3051" s="1"/>
      <c r="DT3051" s="1"/>
      <c r="DU3051" s="1"/>
      <c r="DV3051" s="1"/>
      <c r="DW3051" s="1"/>
      <c r="DX3051" s="1"/>
      <c r="DY3051" s="1"/>
      <c r="DZ3051" s="1"/>
      <c r="EA3051" s="1"/>
      <c r="EB3051" s="1"/>
      <c r="EC3051" s="1"/>
      <c r="ED3051" s="1"/>
      <c r="EE3051" s="1"/>
      <c r="EF3051" s="1"/>
      <c r="EG3051" s="1"/>
      <c r="EH3051" s="1"/>
      <c r="EI3051" s="1"/>
      <c r="EJ3051" s="1"/>
      <c r="EK3051" s="1"/>
      <c r="EL3051" s="1"/>
      <c r="EM3051" s="1"/>
      <c r="EN3051" s="1"/>
      <c r="EO3051" s="1"/>
      <c r="EP3051" s="1"/>
      <c r="EQ3051" s="1"/>
      <c r="ER3051" s="1"/>
      <c r="ES3051" s="1"/>
      <c r="ET3051" s="1"/>
      <c r="EU3051" s="1"/>
      <c r="EV3051" s="1"/>
      <c r="EW3051" s="1"/>
      <c r="EX3051" s="1"/>
      <c r="EY3051" s="1"/>
      <c r="EZ3051" s="1"/>
      <c r="FA3051" s="1"/>
      <c r="FB3051" s="1"/>
      <c r="FC3051" s="1"/>
      <c r="FD3051" s="1"/>
      <c r="FE3051" s="1"/>
      <c r="FF3051" s="1"/>
      <c r="FG3051" s="1"/>
      <c r="FH3051" s="1"/>
      <c r="FI3051" s="1"/>
      <c r="FJ3051" s="1"/>
      <c r="FK3051" s="1"/>
      <c r="FL3051" s="1"/>
      <c r="FM3051" s="1"/>
      <c r="FN3051" s="1"/>
      <c r="FO3051" s="1"/>
      <c r="FP3051" s="1"/>
      <c r="FQ3051" s="1"/>
      <c r="FR3051" s="1"/>
      <c r="FS3051" s="1"/>
      <c r="FT3051" s="1"/>
      <c r="FU3051" s="1"/>
      <c r="FV3051" s="1"/>
      <c r="FW3051" s="1"/>
      <c r="FX3051" s="1"/>
      <c r="FY3051" s="1"/>
      <c r="FZ3051" s="1"/>
      <c r="GA3051" s="1"/>
      <c r="GB3051" s="1"/>
      <c r="GC3051" s="1"/>
      <c r="GD3051" s="1"/>
      <c r="GE3051" s="1"/>
      <c r="GF3051" s="1"/>
      <c r="GG3051" s="1"/>
      <c r="GH3051" s="1"/>
      <c r="GI3051" s="1"/>
      <c r="GJ3051" s="1"/>
      <c r="GK3051" s="1"/>
      <c r="GL3051" s="1"/>
      <c r="GM3051" s="1"/>
      <c r="GN3051" s="1"/>
      <c r="GO3051" s="1"/>
      <c r="GP3051" s="1"/>
      <c r="GQ3051" s="1"/>
      <c r="GR3051" s="1"/>
      <c r="GS3051" s="1"/>
      <c r="GT3051" s="1"/>
      <c r="GU3051" s="1"/>
      <c r="GV3051" s="1"/>
      <c r="GW3051" s="1"/>
      <c r="GX3051" s="1"/>
      <c r="GY3051" s="1"/>
      <c r="GZ3051" s="1"/>
      <c r="HA3051" s="1"/>
      <c r="HB3051" s="1"/>
      <c r="HC3051" s="1"/>
      <c r="HD3051" s="1"/>
      <c r="HE3051" s="1"/>
      <c r="HF3051" s="1"/>
      <c r="HG3051" s="1"/>
      <c r="HH3051" s="1"/>
      <c r="HI3051" s="1"/>
      <c r="HJ3051" s="1"/>
      <c r="HK3051" s="1"/>
      <c r="HL3051" s="1"/>
      <c r="HM3051" s="1"/>
      <c r="HN3051" s="1"/>
      <c r="HO3051" s="1"/>
      <c r="HP3051" s="1"/>
      <c r="HQ3051" s="1"/>
      <c r="HR3051" s="1"/>
      <c r="HS3051" s="1"/>
      <c r="HT3051" s="1"/>
      <c r="HU3051" s="1"/>
      <c r="HV3051" s="1"/>
      <c r="HW3051" s="1"/>
      <c r="HX3051" s="1"/>
      <c r="HY3051" s="1"/>
      <c r="HZ3051" s="1"/>
      <c r="IA3051" s="1"/>
      <c r="IB3051" s="1"/>
      <c r="IC3051" s="1"/>
      <c r="ID3051" s="1"/>
      <c r="IE3051" s="1"/>
      <c r="IF3051" s="1"/>
      <c r="IG3051" s="1"/>
      <c r="IH3051" s="1"/>
      <c r="II3051" s="1"/>
      <c r="IJ3051" s="1"/>
      <c r="IK3051" s="1"/>
      <c r="IL3051" s="1"/>
      <c r="IM3051" s="1"/>
      <c r="IN3051" s="1"/>
      <c r="IO3051" s="1"/>
      <c r="IP3051" s="1"/>
      <c r="IQ3051" s="1"/>
      <c r="IR3051" s="1"/>
      <c r="IS3051" s="1"/>
      <c r="IT3051" s="1"/>
      <c r="IU3051" s="1"/>
    </row>
    <row r="3052" spans="1:255" s="110" customFormat="1" ht="14.25" customHeight="1">
      <c r="A3052" s="148">
        <v>3613</v>
      </c>
      <c r="B3052" s="139">
        <v>20170816</v>
      </c>
      <c r="C3052" s="57" t="str">
        <f t="shared" si="337"/>
        <v>POS</v>
      </c>
      <c r="D3052" s="115">
        <f t="shared" si="341"/>
        <v>41501</v>
      </c>
      <c r="E3052" s="9" t="s">
        <v>206</v>
      </c>
      <c r="F3052" s="37" t="s">
        <v>25</v>
      </c>
      <c r="G3052" s="11" t="s">
        <v>26</v>
      </c>
      <c r="H3052" s="3"/>
      <c r="I3052" s="3"/>
      <c r="J3052" s="4" t="s">
        <v>27</v>
      </c>
      <c r="K3052" s="4" t="s">
        <v>578</v>
      </c>
      <c r="L3052" s="4" t="s">
        <v>47</v>
      </c>
      <c r="M3052" s="4"/>
      <c r="N3052" s="4"/>
      <c r="O3052" s="4" t="str">
        <f t="shared" si="342"/>
        <v>Bombus (Pyrobombus) vosnesenskii</v>
      </c>
      <c r="P3052" s="85" t="str">
        <f t="shared" si="338"/>
        <v>Bombus vosnesenskii</v>
      </c>
      <c r="Q3052" s="11" t="s">
        <v>43</v>
      </c>
      <c r="R3052" s="11"/>
      <c r="S3052" s="12"/>
      <c r="T3052" s="12"/>
      <c r="U3052" s="12"/>
      <c r="V3052" s="10" t="s">
        <v>182</v>
      </c>
      <c r="W3052" s="118">
        <v>41988</v>
      </c>
      <c r="X3052" s="2"/>
      <c r="Y3052" s="129">
        <f t="shared" si="339"/>
        <v>1</v>
      </c>
      <c r="Z3052" s="110">
        <f t="shared" si="335"/>
        <v>0</v>
      </c>
      <c r="AA3052" s="1">
        <f t="shared" si="340"/>
        <v>0</v>
      </c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  <c r="DN3052" s="1"/>
      <c r="DO3052" s="1"/>
      <c r="DP3052" s="1"/>
      <c r="DQ3052" s="1"/>
      <c r="DR3052" s="1"/>
      <c r="DS3052" s="1"/>
      <c r="DT3052" s="1"/>
      <c r="DU3052" s="1"/>
      <c r="DV3052" s="1"/>
      <c r="DW3052" s="1"/>
      <c r="DX3052" s="1"/>
      <c r="DY3052" s="1"/>
      <c r="DZ3052" s="1"/>
      <c r="EA3052" s="1"/>
      <c r="EB3052" s="1"/>
      <c r="EC3052" s="1"/>
      <c r="ED3052" s="1"/>
      <c r="EE3052" s="1"/>
      <c r="EF3052" s="1"/>
      <c r="EG3052" s="1"/>
      <c r="EH3052" s="1"/>
      <c r="EI3052" s="1"/>
      <c r="EJ3052" s="1"/>
      <c r="EK3052" s="1"/>
      <c r="EL3052" s="1"/>
      <c r="EM3052" s="1"/>
      <c r="EN3052" s="1"/>
      <c r="EO3052" s="1"/>
      <c r="EP3052" s="1"/>
      <c r="EQ3052" s="1"/>
      <c r="ER3052" s="1"/>
      <c r="ES3052" s="1"/>
      <c r="ET3052" s="1"/>
      <c r="EU3052" s="1"/>
      <c r="EV3052" s="1"/>
      <c r="EW3052" s="1"/>
      <c r="EX3052" s="1"/>
      <c r="EY3052" s="1"/>
      <c r="EZ3052" s="1"/>
      <c r="FA3052" s="1"/>
      <c r="FB3052" s="1"/>
      <c r="FC3052" s="1"/>
      <c r="FD3052" s="1"/>
      <c r="FE3052" s="1"/>
      <c r="FF3052" s="1"/>
      <c r="FG3052" s="1"/>
      <c r="FH3052" s="1"/>
      <c r="FI3052" s="1"/>
      <c r="FJ3052" s="1"/>
      <c r="FK3052" s="1"/>
      <c r="FL3052" s="1"/>
      <c r="FM3052" s="1"/>
      <c r="FN3052" s="1"/>
      <c r="FO3052" s="1"/>
      <c r="FP3052" s="1"/>
      <c r="FQ3052" s="1"/>
      <c r="FR3052" s="1"/>
      <c r="FS3052" s="1"/>
      <c r="FT3052" s="1"/>
      <c r="FU3052" s="1"/>
      <c r="FV3052" s="1"/>
      <c r="FW3052" s="1"/>
      <c r="FX3052" s="1"/>
      <c r="FY3052" s="1"/>
      <c r="FZ3052" s="1"/>
      <c r="GA3052" s="1"/>
      <c r="GB3052" s="1"/>
      <c r="GC3052" s="1"/>
      <c r="GD3052" s="1"/>
      <c r="GE3052" s="1"/>
      <c r="GF3052" s="1"/>
      <c r="GG3052" s="1"/>
      <c r="GH3052" s="1"/>
      <c r="GI3052" s="1"/>
      <c r="GJ3052" s="1"/>
      <c r="GK3052" s="1"/>
      <c r="GL3052" s="1"/>
      <c r="GM3052" s="1"/>
      <c r="GN3052" s="1"/>
      <c r="GO3052" s="1"/>
      <c r="GP3052" s="1"/>
      <c r="GQ3052" s="1"/>
      <c r="GR3052" s="1"/>
      <c r="GS3052" s="1"/>
      <c r="GT3052" s="1"/>
      <c r="GU3052" s="1"/>
      <c r="GV3052" s="1"/>
      <c r="GW3052" s="1"/>
      <c r="GX3052" s="1"/>
      <c r="GY3052" s="1"/>
      <c r="GZ3052" s="1"/>
      <c r="HA3052" s="1"/>
      <c r="HB3052" s="1"/>
      <c r="HC3052" s="1"/>
      <c r="HD3052" s="1"/>
      <c r="HE3052" s="1"/>
      <c r="HF3052" s="1"/>
      <c r="HG3052" s="1"/>
      <c r="HH3052" s="1"/>
      <c r="HI3052" s="1"/>
      <c r="HJ3052" s="1"/>
      <c r="HK3052" s="1"/>
      <c r="HL3052" s="1"/>
      <c r="HM3052" s="1"/>
      <c r="HN3052" s="1"/>
      <c r="HO3052" s="1"/>
      <c r="HP3052" s="1"/>
      <c r="HQ3052" s="1"/>
      <c r="HR3052" s="1"/>
      <c r="HS3052" s="1"/>
      <c r="HT3052" s="1"/>
      <c r="HU3052" s="1"/>
      <c r="HV3052" s="1"/>
      <c r="HW3052" s="1"/>
      <c r="HX3052" s="1"/>
      <c r="HY3052" s="1"/>
      <c r="HZ3052" s="1"/>
      <c r="IA3052" s="1"/>
      <c r="IB3052" s="1"/>
      <c r="IC3052" s="1"/>
      <c r="ID3052" s="1"/>
      <c r="IE3052" s="1"/>
      <c r="IF3052" s="1"/>
      <c r="IG3052" s="1"/>
      <c r="IH3052" s="1"/>
      <c r="II3052" s="1"/>
      <c r="IJ3052" s="1"/>
      <c r="IK3052" s="1"/>
      <c r="IL3052" s="1"/>
      <c r="IM3052" s="1"/>
      <c r="IN3052" s="1"/>
      <c r="IO3052" s="1"/>
      <c r="IP3052" s="1"/>
      <c r="IQ3052" s="1"/>
      <c r="IR3052" s="1"/>
      <c r="IS3052" s="1"/>
      <c r="IT3052" s="1"/>
      <c r="IU3052" s="1"/>
    </row>
    <row r="3053" spans="1:255" s="110" customFormat="1" ht="14.25" customHeight="1">
      <c r="A3053" s="150">
        <v>3614</v>
      </c>
      <c r="B3053" s="140">
        <v>20170816</v>
      </c>
      <c r="C3053" s="57" t="str">
        <f t="shared" si="337"/>
        <v>POS</v>
      </c>
      <c r="D3053" s="114">
        <f t="shared" si="341"/>
        <v>41501</v>
      </c>
      <c r="E3053" s="9" t="s">
        <v>206</v>
      </c>
      <c r="F3053" s="37" t="s">
        <v>25</v>
      </c>
      <c r="G3053" s="11" t="s">
        <v>26</v>
      </c>
      <c r="H3053" s="3"/>
      <c r="I3053" s="3"/>
      <c r="J3053" s="4" t="s">
        <v>91</v>
      </c>
      <c r="K3053" s="112" t="s">
        <v>590</v>
      </c>
      <c r="L3053" s="4" t="s">
        <v>98</v>
      </c>
      <c r="M3053" s="4"/>
      <c r="N3053" s="4" t="s">
        <v>31</v>
      </c>
      <c r="O3053" s="4" t="str">
        <f t="shared" si="342"/>
        <v>Megachile (Xanthosarus) perihirta</v>
      </c>
      <c r="P3053" s="85" t="str">
        <f t="shared" si="338"/>
        <v>Megachile perihirta</v>
      </c>
      <c r="Q3053" s="11" t="s">
        <v>29</v>
      </c>
      <c r="R3053" s="11"/>
      <c r="S3053" s="12"/>
      <c r="T3053" s="12"/>
      <c r="U3053" s="12"/>
      <c r="V3053" s="10" t="s">
        <v>58</v>
      </c>
      <c r="W3053" s="6">
        <v>41785</v>
      </c>
      <c r="X3053" s="2"/>
      <c r="Y3053" s="129">
        <f t="shared" si="339"/>
        <v>1</v>
      </c>
      <c r="Z3053" s="110">
        <f t="shared" si="335"/>
        <v>0</v>
      </c>
      <c r="AA3053" s="1">
        <f t="shared" si="340"/>
        <v>0</v>
      </c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  <c r="DN3053" s="1"/>
      <c r="DO3053" s="1"/>
      <c r="DP3053" s="1"/>
      <c r="DQ3053" s="1"/>
      <c r="DR3053" s="1"/>
      <c r="DS3053" s="1"/>
      <c r="DT3053" s="1"/>
      <c r="DU3053" s="1"/>
      <c r="DV3053" s="1"/>
      <c r="DW3053" s="1"/>
      <c r="DX3053" s="1"/>
      <c r="DY3053" s="1"/>
      <c r="DZ3053" s="1"/>
      <c r="EA3053" s="1"/>
      <c r="EB3053" s="1"/>
      <c r="EC3053" s="1"/>
      <c r="ED3053" s="1"/>
      <c r="EE3053" s="1"/>
      <c r="EF3053" s="1"/>
      <c r="EG3053" s="1"/>
      <c r="EH3053" s="1"/>
      <c r="EI3053" s="1"/>
      <c r="EJ3053" s="1"/>
      <c r="EK3053" s="1"/>
      <c r="EL3053" s="1"/>
      <c r="EM3053" s="1"/>
      <c r="EN3053" s="1"/>
      <c r="EO3053" s="1"/>
      <c r="EP3053" s="1"/>
      <c r="EQ3053" s="1"/>
      <c r="ER3053" s="1"/>
      <c r="ES3053" s="1"/>
      <c r="ET3053" s="1"/>
      <c r="EU3053" s="1"/>
      <c r="EV3053" s="1"/>
      <c r="EW3053" s="1"/>
      <c r="EX3053" s="1"/>
      <c r="EY3053" s="1"/>
      <c r="EZ3053" s="1"/>
      <c r="FA3053" s="1"/>
      <c r="FB3053" s="1"/>
      <c r="FC3053" s="1"/>
      <c r="FD3053" s="1"/>
      <c r="FE3053" s="1"/>
      <c r="FF3053" s="1"/>
      <c r="FG3053" s="1"/>
      <c r="FH3053" s="1"/>
      <c r="FI3053" s="1"/>
      <c r="FJ3053" s="1"/>
      <c r="FK3053" s="1"/>
      <c r="FL3053" s="1"/>
      <c r="FM3053" s="1"/>
      <c r="FN3053" s="1"/>
      <c r="FO3053" s="1"/>
      <c r="FP3053" s="1"/>
      <c r="FQ3053" s="1"/>
      <c r="FR3053" s="1"/>
      <c r="FS3053" s="1"/>
      <c r="FT3053" s="1"/>
      <c r="FU3053" s="1"/>
      <c r="FV3053" s="1"/>
      <c r="FW3053" s="1"/>
      <c r="FX3053" s="1"/>
      <c r="FY3053" s="1"/>
      <c r="FZ3053" s="1"/>
      <c r="GA3053" s="1"/>
      <c r="GB3053" s="1"/>
      <c r="GC3053" s="1"/>
      <c r="GD3053" s="1"/>
      <c r="GE3053" s="1"/>
      <c r="GF3053" s="1"/>
      <c r="GG3053" s="1"/>
      <c r="GH3053" s="1"/>
      <c r="GI3053" s="1"/>
      <c r="GJ3053" s="1"/>
      <c r="GK3053" s="1"/>
      <c r="GL3053" s="1"/>
      <c r="GM3053" s="1"/>
      <c r="GN3053" s="1"/>
      <c r="GO3053" s="1"/>
      <c r="GP3053" s="1"/>
      <c r="GQ3053" s="1"/>
      <c r="GR3053" s="1"/>
      <c r="GS3053" s="1"/>
      <c r="GT3053" s="1"/>
      <c r="GU3053" s="1"/>
      <c r="GV3053" s="1"/>
      <c r="GW3053" s="1"/>
      <c r="GX3053" s="1"/>
      <c r="GY3053" s="1"/>
      <c r="GZ3053" s="1"/>
      <c r="HA3053" s="1"/>
      <c r="HB3053" s="1"/>
      <c r="HC3053" s="1"/>
      <c r="HD3053" s="1"/>
      <c r="HE3053" s="1"/>
      <c r="HF3053" s="1"/>
      <c r="HG3053" s="1"/>
      <c r="HH3053" s="1"/>
      <c r="HI3053" s="1"/>
      <c r="HJ3053" s="1"/>
      <c r="HK3053" s="1"/>
      <c r="HL3053" s="1"/>
      <c r="HM3053" s="1"/>
      <c r="HN3053" s="1"/>
      <c r="HO3053" s="1"/>
      <c r="HP3053" s="1"/>
      <c r="HQ3053" s="1"/>
      <c r="HR3053" s="1"/>
      <c r="HS3053" s="1"/>
      <c r="HT3053" s="1"/>
      <c r="HU3053" s="1"/>
      <c r="HV3053" s="1"/>
      <c r="HW3053" s="1"/>
      <c r="HX3053" s="1"/>
      <c r="HY3053" s="1"/>
      <c r="HZ3053" s="1"/>
      <c r="IA3053" s="1"/>
      <c r="IB3053" s="1"/>
      <c r="IC3053" s="1"/>
      <c r="ID3053" s="1"/>
      <c r="IE3053" s="1"/>
      <c r="IF3053" s="1"/>
      <c r="IG3053" s="1"/>
      <c r="IH3053" s="1"/>
      <c r="II3053" s="1"/>
      <c r="IJ3053" s="1"/>
      <c r="IK3053" s="1"/>
      <c r="IL3053" s="1"/>
      <c r="IM3053" s="1"/>
      <c r="IN3053" s="1"/>
      <c r="IO3053" s="1"/>
      <c r="IP3053" s="1"/>
      <c r="IQ3053" s="1"/>
      <c r="IR3053" s="1"/>
      <c r="IS3053" s="1"/>
      <c r="IT3053" s="1"/>
      <c r="IU3053" s="1"/>
    </row>
    <row r="3054" spans="1:255" s="110" customFormat="1" ht="14.25" customHeight="1">
      <c r="A3054" s="150">
        <v>3615</v>
      </c>
      <c r="B3054" s="140">
        <v>20170816</v>
      </c>
      <c r="C3054" s="57" t="str">
        <f t="shared" si="337"/>
        <v>POS</v>
      </c>
      <c r="D3054" s="114">
        <f t="shared" si="341"/>
        <v>41501</v>
      </c>
      <c r="E3054" s="9" t="s">
        <v>206</v>
      </c>
      <c r="F3054" s="37" t="s">
        <v>25</v>
      </c>
      <c r="G3054" s="11" t="s">
        <v>26</v>
      </c>
      <c r="H3054" s="3"/>
      <c r="I3054" s="3"/>
      <c r="J3054" s="4" t="s">
        <v>91</v>
      </c>
      <c r="K3054" s="112" t="s">
        <v>590</v>
      </c>
      <c r="L3054" s="4" t="s">
        <v>98</v>
      </c>
      <c r="M3054" s="4"/>
      <c r="N3054" s="4" t="s">
        <v>31</v>
      </c>
      <c r="O3054" s="4" t="str">
        <f t="shared" si="342"/>
        <v>Megachile (Xanthosarus) perihirta</v>
      </c>
      <c r="P3054" s="85" t="str">
        <f t="shared" si="338"/>
        <v>Megachile perihirta</v>
      </c>
      <c r="Q3054" s="11" t="s">
        <v>43</v>
      </c>
      <c r="R3054" s="11"/>
      <c r="S3054" s="12"/>
      <c r="T3054" s="12"/>
      <c r="U3054" s="12"/>
      <c r="V3054" s="10" t="s">
        <v>58</v>
      </c>
      <c r="W3054" s="6">
        <v>41785</v>
      </c>
      <c r="X3054" s="2"/>
      <c r="Y3054" s="129">
        <f t="shared" si="339"/>
        <v>1</v>
      </c>
      <c r="Z3054" s="110">
        <f t="shared" si="335"/>
        <v>0</v>
      </c>
      <c r="AA3054" s="1">
        <f t="shared" si="340"/>
        <v>0</v>
      </c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  <c r="DN3054" s="1"/>
      <c r="DO3054" s="1"/>
      <c r="DP3054" s="1"/>
      <c r="DQ3054" s="1"/>
      <c r="DR3054" s="1"/>
      <c r="DS3054" s="1"/>
      <c r="DT3054" s="1"/>
      <c r="DU3054" s="1"/>
      <c r="DV3054" s="1"/>
      <c r="DW3054" s="1"/>
      <c r="DX3054" s="1"/>
      <c r="DY3054" s="1"/>
      <c r="DZ3054" s="1"/>
      <c r="EA3054" s="1"/>
      <c r="EB3054" s="1"/>
      <c r="EC3054" s="1"/>
      <c r="ED3054" s="1"/>
      <c r="EE3054" s="1"/>
      <c r="EF3054" s="1"/>
      <c r="EG3054" s="1"/>
      <c r="EH3054" s="1"/>
      <c r="EI3054" s="1"/>
      <c r="EJ3054" s="1"/>
      <c r="EK3054" s="1"/>
      <c r="EL3054" s="1"/>
      <c r="EM3054" s="1"/>
      <c r="EN3054" s="1"/>
      <c r="EO3054" s="1"/>
      <c r="EP3054" s="1"/>
      <c r="EQ3054" s="1"/>
      <c r="ER3054" s="1"/>
      <c r="ES3054" s="1"/>
      <c r="ET3054" s="1"/>
      <c r="EU3054" s="1"/>
      <c r="EV3054" s="1"/>
      <c r="EW3054" s="1"/>
      <c r="EX3054" s="1"/>
      <c r="EY3054" s="1"/>
      <c r="EZ3054" s="1"/>
      <c r="FA3054" s="1"/>
      <c r="FB3054" s="1"/>
      <c r="FC3054" s="1"/>
      <c r="FD3054" s="1"/>
      <c r="FE3054" s="1"/>
      <c r="FF3054" s="1"/>
      <c r="FG3054" s="1"/>
      <c r="FH3054" s="1"/>
      <c r="FI3054" s="1"/>
      <c r="FJ3054" s="1"/>
      <c r="FK3054" s="1"/>
      <c r="FL3054" s="1"/>
      <c r="FM3054" s="1"/>
      <c r="FN3054" s="1"/>
      <c r="FO3054" s="1"/>
      <c r="FP3054" s="1"/>
      <c r="FQ3054" s="1"/>
      <c r="FR3054" s="1"/>
      <c r="FS3054" s="1"/>
      <c r="FT3054" s="1"/>
      <c r="FU3054" s="1"/>
      <c r="FV3054" s="1"/>
      <c r="FW3054" s="1"/>
      <c r="FX3054" s="1"/>
      <c r="FY3054" s="1"/>
      <c r="FZ3054" s="1"/>
      <c r="GA3054" s="1"/>
      <c r="GB3054" s="1"/>
      <c r="GC3054" s="1"/>
      <c r="GD3054" s="1"/>
      <c r="GE3054" s="1"/>
      <c r="GF3054" s="1"/>
      <c r="GG3054" s="1"/>
      <c r="GH3054" s="1"/>
      <c r="GI3054" s="1"/>
      <c r="GJ3054" s="1"/>
      <c r="GK3054" s="1"/>
      <c r="GL3054" s="1"/>
      <c r="GM3054" s="1"/>
      <c r="GN3054" s="1"/>
      <c r="GO3054" s="1"/>
      <c r="GP3054" s="1"/>
      <c r="GQ3054" s="1"/>
      <c r="GR3054" s="1"/>
      <c r="GS3054" s="1"/>
      <c r="GT3054" s="1"/>
      <c r="GU3054" s="1"/>
      <c r="GV3054" s="1"/>
      <c r="GW3054" s="1"/>
      <c r="GX3054" s="1"/>
      <c r="GY3054" s="1"/>
      <c r="GZ3054" s="1"/>
      <c r="HA3054" s="1"/>
      <c r="HB3054" s="1"/>
      <c r="HC3054" s="1"/>
      <c r="HD3054" s="1"/>
      <c r="HE3054" s="1"/>
      <c r="HF3054" s="1"/>
      <c r="HG3054" s="1"/>
      <c r="HH3054" s="1"/>
      <c r="HI3054" s="1"/>
      <c r="HJ3054" s="1"/>
      <c r="HK3054" s="1"/>
      <c r="HL3054" s="1"/>
      <c r="HM3054" s="1"/>
      <c r="HN3054" s="1"/>
      <c r="HO3054" s="1"/>
      <c r="HP3054" s="1"/>
      <c r="HQ3054" s="1"/>
      <c r="HR3054" s="1"/>
      <c r="HS3054" s="1"/>
      <c r="HT3054" s="1"/>
      <c r="HU3054" s="1"/>
      <c r="HV3054" s="1"/>
      <c r="HW3054" s="1"/>
      <c r="HX3054" s="1"/>
      <c r="HY3054" s="1"/>
      <c r="HZ3054" s="1"/>
      <c r="IA3054" s="1"/>
      <c r="IB3054" s="1"/>
      <c r="IC3054" s="1"/>
      <c r="ID3054" s="1"/>
      <c r="IE3054" s="1"/>
      <c r="IF3054" s="1"/>
      <c r="IG3054" s="1"/>
      <c r="IH3054" s="1"/>
      <c r="II3054" s="1"/>
      <c r="IJ3054" s="1"/>
      <c r="IK3054" s="1"/>
      <c r="IL3054" s="1"/>
      <c r="IM3054" s="1"/>
      <c r="IN3054" s="1"/>
      <c r="IO3054" s="1"/>
      <c r="IP3054" s="1"/>
      <c r="IQ3054" s="1"/>
      <c r="IR3054" s="1"/>
      <c r="IS3054" s="1"/>
      <c r="IT3054" s="1"/>
      <c r="IU3054" s="1"/>
    </row>
    <row r="3055" spans="1:255" s="110" customFormat="1" ht="14.25" customHeight="1">
      <c r="A3055" s="148">
        <v>3616</v>
      </c>
      <c r="B3055" s="139">
        <v>20170816</v>
      </c>
      <c r="C3055" s="57" t="str">
        <f t="shared" si="337"/>
        <v>POS</v>
      </c>
      <c r="D3055" s="115">
        <f t="shared" si="341"/>
        <v>41501</v>
      </c>
      <c r="E3055" s="9" t="s">
        <v>206</v>
      </c>
      <c r="F3055" s="37" t="s">
        <v>25</v>
      </c>
      <c r="G3055" s="11" t="s">
        <v>26</v>
      </c>
      <c r="H3055" s="3"/>
      <c r="I3055" s="3"/>
      <c r="J3055" s="4" t="s">
        <v>175</v>
      </c>
      <c r="K3055" s="31" t="s">
        <v>580</v>
      </c>
      <c r="L3055" s="31" t="s">
        <v>176</v>
      </c>
      <c r="M3055" s="4"/>
      <c r="N3055" s="4"/>
      <c r="O3055" s="4" t="str">
        <f t="shared" si="342"/>
        <v>Ceratina (Zadontomerus) acantha</v>
      </c>
      <c r="P3055" s="85" t="str">
        <f t="shared" si="338"/>
        <v>Ceratina acantha</v>
      </c>
      <c r="Q3055" s="11" t="s">
        <v>29</v>
      </c>
      <c r="R3055" s="11"/>
      <c r="S3055" s="12"/>
      <c r="T3055" s="12"/>
      <c r="U3055" s="12"/>
      <c r="V3055" s="10" t="s">
        <v>182</v>
      </c>
      <c r="W3055" s="118">
        <v>41959</v>
      </c>
      <c r="X3055" s="2"/>
      <c r="Y3055" s="129">
        <f t="shared" si="339"/>
        <v>1</v>
      </c>
      <c r="Z3055" s="110">
        <f t="shared" si="335"/>
        <v>0</v>
      </c>
      <c r="AA3055" s="1">
        <f t="shared" si="340"/>
        <v>0</v>
      </c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  <c r="DN3055" s="1"/>
      <c r="DO3055" s="1"/>
      <c r="DP3055" s="1"/>
      <c r="DQ3055" s="1"/>
      <c r="DR3055" s="1"/>
      <c r="DS3055" s="1"/>
      <c r="DT3055" s="1"/>
      <c r="DU3055" s="1"/>
      <c r="DV3055" s="1"/>
      <c r="DW3055" s="1"/>
      <c r="DX3055" s="1"/>
      <c r="DY3055" s="1"/>
      <c r="DZ3055" s="1"/>
      <c r="EA3055" s="1"/>
      <c r="EB3055" s="1"/>
      <c r="EC3055" s="1"/>
      <c r="ED3055" s="1"/>
      <c r="EE3055" s="1"/>
      <c r="EF3055" s="1"/>
      <c r="EG3055" s="1"/>
      <c r="EH3055" s="1"/>
      <c r="EI3055" s="1"/>
      <c r="EJ3055" s="1"/>
      <c r="EK3055" s="1"/>
      <c r="EL3055" s="1"/>
      <c r="EM3055" s="1"/>
      <c r="EN3055" s="1"/>
      <c r="EO3055" s="1"/>
      <c r="EP3055" s="1"/>
      <c r="EQ3055" s="1"/>
      <c r="ER3055" s="1"/>
      <c r="ES3055" s="1"/>
      <c r="ET3055" s="1"/>
      <c r="EU3055" s="1"/>
      <c r="EV3055" s="1"/>
      <c r="EW3055" s="1"/>
      <c r="EX3055" s="1"/>
      <c r="EY3055" s="1"/>
      <c r="EZ3055" s="1"/>
      <c r="FA3055" s="1"/>
      <c r="FB3055" s="1"/>
      <c r="FC3055" s="1"/>
      <c r="FD3055" s="1"/>
      <c r="FE3055" s="1"/>
      <c r="FF3055" s="1"/>
      <c r="FG3055" s="1"/>
      <c r="FH3055" s="1"/>
      <c r="FI3055" s="1"/>
      <c r="FJ3055" s="1"/>
      <c r="FK3055" s="1"/>
      <c r="FL3055" s="1"/>
      <c r="FM3055" s="1"/>
      <c r="FN3055" s="1"/>
      <c r="FO3055" s="1"/>
      <c r="FP3055" s="1"/>
      <c r="FQ3055" s="1"/>
      <c r="FR3055" s="1"/>
      <c r="FS3055" s="1"/>
      <c r="FT3055" s="1"/>
      <c r="FU3055" s="1"/>
      <c r="FV3055" s="1"/>
      <c r="FW3055" s="1"/>
      <c r="FX3055" s="1"/>
      <c r="FY3055" s="1"/>
      <c r="FZ3055" s="1"/>
      <c r="GA3055" s="1"/>
      <c r="GB3055" s="1"/>
      <c r="GC3055" s="1"/>
      <c r="GD3055" s="1"/>
      <c r="GE3055" s="1"/>
      <c r="GF3055" s="1"/>
      <c r="GG3055" s="1"/>
      <c r="GH3055" s="1"/>
      <c r="GI3055" s="1"/>
      <c r="GJ3055" s="1"/>
      <c r="GK3055" s="1"/>
      <c r="GL3055" s="1"/>
      <c r="GM3055" s="1"/>
      <c r="GN3055" s="1"/>
      <c r="GO3055" s="1"/>
      <c r="GP3055" s="1"/>
      <c r="GQ3055" s="1"/>
      <c r="GR3055" s="1"/>
      <c r="GS3055" s="1"/>
      <c r="GT3055" s="1"/>
      <c r="GU3055" s="1"/>
      <c r="GV3055" s="1"/>
      <c r="GW3055" s="1"/>
      <c r="GX3055" s="1"/>
      <c r="GY3055" s="1"/>
      <c r="GZ3055" s="1"/>
      <c r="HA3055" s="1"/>
      <c r="HB3055" s="1"/>
      <c r="HC3055" s="1"/>
      <c r="HD3055" s="1"/>
      <c r="HE3055" s="1"/>
      <c r="HF3055" s="1"/>
      <c r="HG3055" s="1"/>
      <c r="HH3055" s="1"/>
      <c r="HI3055" s="1"/>
      <c r="HJ3055" s="1"/>
      <c r="HK3055" s="1"/>
      <c r="HL3055" s="1"/>
      <c r="HM3055" s="1"/>
      <c r="HN3055" s="1"/>
      <c r="HO3055" s="1"/>
      <c r="HP3055" s="1"/>
      <c r="HQ3055" s="1"/>
      <c r="HR3055" s="1"/>
      <c r="HS3055" s="1"/>
      <c r="HT3055" s="1"/>
      <c r="HU3055" s="1"/>
      <c r="HV3055" s="1"/>
      <c r="HW3055" s="1"/>
      <c r="HX3055" s="1"/>
      <c r="HY3055" s="1"/>
      <c r="HZ3055" s="1"/>
      <c r="IA3055" s="1"/>
      <c r="IB3055" s="1"/>
      <c r="IC3055" s="1"/>
      <c r="ID3055" s="1"/>
      <c r="IE3055" s="1"/>
      <c r="IF3055" s="1"/>
      <c r="IG3055" s="1"/>
      <c r="IH3055" s="1"/>
      <c r="II3055" s="1"/>
      <c r="IJ3055" s="1"/>
      <c r="IK3055" s="1"/>
      <c r="IL3055" s="1"/>
      <c r="IM3055" s="1"/>
      <c r="IN3055" s="1"/>
      <c r="IO3055" s="1"/>
      <c r="IP3055" s="1"/>
      <c r="IQ3055" s="1"/>
      <c r="IR3055" s="1"/>
      <c r="IS3055" s="1"/>
      <c r="IT3055" s="1"/>
      <c r="IU3055" s="1"/>
    </row>
    <row r="3056" spans="1:255" s="110" customFormat="1" ht="14.25" customHeight="1">
      <c r="A3056" s="148">
        <v>3617</v>
      </c>
      <c r="B3056" s="139">
        <v>20170816</v>
      </c>
      <c r="C3056" s="57" t="str">
        <f t="shared" si="337"/>
        <v>POS</v>
      </c>
      <c r="D3056" s="115">
        <f t="shared" si="341"/>
        <v>41501</v>
      </c>
      <c r="E3056" s="9" t="s">
        <v>206</v>
      </c>
      <c r="F3056" s="37" t="s">
        <v>25</v>
      </c>
      <c r="G3056" s="11" t="s">
        <v>26</v>
      </c>
      <c r="H3056" s="3"/>
      <c r="I3056" s="3"/>
      <c r="J3056" s="4" t="s">
        <v>117</v>
      </c>
      <c r="K3056" s="4" t="s">
        <v>167</v>
      </c>
      <c r="L3056" s="4" t="s">
        <v>661</v>
      </c>
      <c r="M3056" s="4"/>
      <c r="N3056" s="4"/>
      <c r="O3056" s="4" t="str">
        <f t="shared" si="342"/>
        <v>Lasioglossum (Dialictus) cressonii</v>
      </c>
      <c r="P3056" s="85" t="str">
        <f t="shared" si="338"/>
        <v>Lasioglossum cressonii</v>
      </c>
      <c r="Q3056" s="11" t="s">
        <v>29</v>
      </c>
      <c r="R3056" s="11"/>
      <c r="S3056" s="12"/>
      <c r="T3056" s="12" t="s">
        <v>55</v>
      </c>
      <c r="U3056" s="12" t="s">
        <v>55</v>
      </c>
      <c r="V3056" s="10" t="s">
        <v>182</v>
      </c>
      <c r="W3056" s="118">
        <v>42007</v>
      </c>
      <c r="X3056" s="2" t="s">
        <v>663</v>
      </c>
      <c r="Y3056" s="129">
        <f t="shared" si="339"/>
        <v>1</v>
      </c>
      <c r="Z3056" s="110">
        <f t="shared" si="335"/>
        <v>0</v>
      </c>
      <c r="AA3056" s="1">
        <f t="shared" si="340"/>
        <v>0</v>
      </c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  <c r="DN3056" s="1"/>
      <c r="DO3056" s="1"/>
      <c r="DP3056" s="1"/>
      <c r="DQ3056" s="1"/>
      <c r="DR3056" s="1"/>
      <c r="DS3056" s="1"/>
      <c r="DT3056" s="1"/>
      <c r="DU3056" s="1"/>
      <c r="DV3056" s="1"/>
      <c r="DW3056" s="1"/>
      <c r="DX3056" s="1"/>
      <c r="DY3056" s="1"/>
      <c r="DZ3056" s="1"/>
      <c r="EA3056" s="1"/>
      <c r="EB3056" s="1"/>
      <c r="EC3056" s="1"/>
      <c r="ED3056" s="1"/>
      <c r="EE3056" s="1"/>
      <c r="EF3056" s="1"/>
      <c r="EG3056" s="1"/>
      <c r="EH3056" s="1"/>
      <c r="EI3056" s="1"/>
      <c r="EJ3056" s="1"/>
      <c r="EK3056" s="1"/>
      <c r="EL3056" s="1"/>
      <c r="EM3056" s="1"/>
      <c r="EN3056" s="1"/>
      <c r="EO3056" s="1"/>
      <c r="EP3056" s="1"/>
      <c r="EQ3056" s="1"/>
      <c r="ER3056" s="1"/>
      <c r="ES3056" s="1"/>
      <c r="ET3056" s="1"/>
      <c r="EU3056" s="1"/>
      <c r="EV3056" s="1"/>
      <c r="EW3056" s="1"/>
      <c r="EX3056" s="1"/>
      <c r="EY3056" s="1"/>
      <c r="EZ3056" s="1"/>
      <c r="FA3056" s="1"/>
      <c r="FB3056" s="1"/>
      <c r="FC3056" s="1"/>
      <c r="FD3056" s="1"/>
      <c r="FE3056" s="1"/>
      <c r="FF3056" s="1"/>
      <c r="FG3056" s="1"/>
      <c r="FH3056" s="1"/>
      <c r="FI3056" s="1"/>
      <c r="FJ3056" s="1"/>
      <c r="FK3056" s="1"/>
      <c r="FL3056" s="1"/>
      <c r="FM3056" s="1"/>
      <c r="FN3056" s="1"/>
      <c r="FO3056" s="1"/>
      <c r="FP3056" s="1"/>
      <c r="FQ3056" s="1"/>
      <c r="FR3056" s="1"/>
      <c r="FS3056" s="1"/>
      <c r="FT3056" s="1"/>
      <c r="FU3056" s="1"/>
      <c r="FV3056" s="1"/>
      <c r="FW3056" s="1"/>
      <c r="FX3056" s="1"/>
      <c r="FY3056" s="1"/>
      <c r="FZ3056" s="1"/>
      <c r="GA3056" s="1"/>
      <c r="GB3056" s="1"/>
      <c r="GC3056" s="1"/>
      <c r="GD3056" s="1"/>
      <c r="GE3056" s="1"/>
      <c r="GF3056" s="1"/>
      <c r="GG3056" s="1"/>
      <c r="GH3056" s="1"/>
      <c r="GI3056" s="1"/>
      <c r="GJ3056" s="1"/>
      <c r="GK3056" s="1"/>
      <c r="GL3056" s="1"/>
      <c r="GM3056" s="1"/>
      <c r="GN3056" s="1"/>
      <c r="GO3056" s="1"/>
      <c r="GP3056" s="1"/>
      <c r="GQ3056" s="1"/>
      <c r="GR3056" s="1"/>
      <c r="GS3056" s="1"/>
      <c r="GT3056" s="1"/>
      <c r="GU3056" s="1"/>
      <c r="GV3056" s="1"/>
      <c r="GW3056" s="1"/>
      <c r="GX3056" s="1"/>
      <c r="GY3056" s="1"/>
      <c r="GZ3056" s="1"/>
      <c r="HA3056" s="1"/>
      <c r="HB3056" s="1"/>
      <c r="HC3056" s="1"/>
      <c r="HD3056" s="1"/>
      <c r="HE3056" s="1"/>
      <c r="HF3056" s="1"/>
      <c r="HG3056" s="1"/>
      <c r="HH3056" s="1"/>
      <c r="HI3056" s="1"/>
      <c r="HJ3056" s="1"/>
      <c r="HK3056" s="1"/>
      <c r="HL3056" s="1"/>
      <c r="HM3056" s="1"/>
      <c r="HN3056" s="1"/>
      <c r="HO3056" s="1"/>
      <c r="HP3056" s="1"/>
      <c r="HQ3056" s="1"/>
      <c r="HR3056" s="1"/>
      <c r="HS3056" s="1"/>
      <c r="HT3056" s="1"/>
      <c r="HU3056" s="1"/>
      <c r="HV3056" s="1"/>
      <c r="HW3056" s="1"/>
      <c r="HX3056" s="1"/>
      <c r="HY3056" s="1"/>
      <c r="HZ3056" s="1"/>
      <c r="IA3056" s="1"/>
      <c r="IB3056" s="1"/>
      <c r="IC3056" s="1"/>
      <c r="ID3056" s="1"/>
      <c r="IE3056" s="1"/>
      <c r="IF3056" s="1"/>
      <c r="IG3056" s="1"/>
      <c r="IH3056" s="1"/>
      <c r="II3056" s="1"/>
      <c r="IJ3056" s="1"/>
      <c r="IK3056" s="1"/>
      <c r="IL3056" s="1"/>
      <c r="IM3056" s="1"/>
      <c r="IN3056" s="1"/>
      <c r="IO3056" s="1"/>
      <c r="IP3056" s="1"/>
      <c r="IQ3056" s="1"/>
      <c r="IR3056" s="1"/>
      <c r="IS3056" s="1"/>
      <c r="IT3056" s="1"/>
      <c r="IU3056" s="1"/>
    </row>
    <row r="3057" spans="1:255" s="110" customFormat="1" ht="14.25" customHeight="1">
      <c r="A3057" s="148">
        <v>3618</v>
      </c>
      <c r="B3057" s="139">
        <v>20170816</v>
      </c>
      <c r="C3057" s="57" t="str">
        <f t="shared" si="337"/>
        <v>POS</v>
      </c>
      <c r="D3057" s="115">
        <f t="shared" si="341"/>
        <v>41501</v>
      </c>
      <c r="E3057" s="9" t="s">
        <v>206</v>
      </c>
      <c r="F3057" s="37" t="s">
        <v>25</v>
      </c>
      <c r="G3057" s="11" t="s">
        <v>26</v>
      </c>
      <c r="H3057" s="3"/>
      <c r="I3057" s="3"/>
      <c r="J3057" s="4" t="s">
        <v>117</v>
      </c>
      <c r="K3057" s="4" t="s">
        <v>198</v>
      </c>
      <c r="L3057" s="4" t="s">
        <v>913</v>
      </c>
      <c r="M3057" s="4"/>
      <c r="N3057" s="4"/>
      <c r="O3057" s="4" t="str">
        <f t="shared" si="342"/>
        <v>Lasioglossum (Hemihalictus) villosulum</v>
      </c>
      <c r="P3057" s="85" t="str">
        <f t="shared" si="338"/>
        <v>Lasioglossum villosulum</v>
      </c>
      <c r="Q3057" s="11" t="s">
        <v>29</v>
      </c>
      <c r="R3057" s="11"/>
      <c r="S3057" s="12"/>
      <c r="T3057" s="12"/>
      <c r="U3057" s="12"/>
      <c r="V3057" s="10" t="s">
        <v>182</v>
      </c>
      <c r="W3057" s="118">
        <v>42007</v>
      </c>
      <c r="X3057" s="2" t="s">
        <v>1049</v>
      </c>
      <c r="Y3057" s="129">
        <f t="shared" si="339"/>
        <v>1</v>
      </c>
      <c r="Z3057" s="110">
        <f t="shared" si="335"/>
        <v>0</v>
      </c>
      <c r="AA3057" s="1">
        <f t="shared" si="340"/>
        <v>0</v>
      </c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  <c r="DN3057" s="1"/>
      <c r="DO3057" s="1"/>
      <c r="DP3057" s="1"/>
      <c r="DQ3057" s="1"/>
      <c r="DR3057" s="1"/>
      <c r="DS3057" s="1"/>
      <c r="DT3057" s="1"/>
      <c r="DU3057" s="1"/>
      <c r="DV3057" s="1"/>
      <c r="DW3057" s="1"/>
      <c r="DX3057" s="1"/>
      <c r="DY3057" s="1"/>
      <c r="DZ3057" s="1"/>
      <c r="EA3057" s="1"/>
      <c r="EB3057" s="1"/>
      <c r="EC3057" s="1"/>
      <c r="ED3057" s="1"/>
      <c r="EE3057" s="1"/>
      <c r="EF3057" s="1"/>
      <c r="EG3057" s="1"/>
      <c r="EH3057" s="1"/>
      <c r="EI3057" s="1"/>
      <c r="EJ3057" s="1"/>
      <c r="EK3057" s="1"/>
      <c r="EL3057" s="1"/>
      <c r="EM3057" s="1"/>
      <c r="EN3057" s="1"/>
      <c r="EO3057" s="1"/>
      <c r="EP3057" s="1"/>
      <c r="EQ3057" s="1"/>
      <c r="ER3057" s="1"/>
      <c r="ES3057" s="1"/>
      <c r="ET3057" s="1"/>
      <c r="EU3057" s="1"/>
      <c r="EV3057" s="1"/>
      <c r="EW3057" s="1"/>
      <c r="EX3057" s="1"/>
      <c r="EY3057" s="1"/>
      <c r="EZ3057" s="1"/>
      <c r="FA3057" s="1"/>
      <c r="FB3057" s="1"/>
      <c r="FC3057" s="1"/>
      <c r="FD3057" s="1"/>
      <c r="FE3057" s="1"/>
      <c r="FF3057" s="1"/>
      <c r="FG3057" s="1"/>
      <c r="FH3057" s="1"/>
      <c r="FI3057" s="1"/>
      <c r="FJ3057" s="1"/>
      <c r="FK3057" s="1"/>
      <c r="FL3057" s="1"/>
      <c r="FM3057" s="1"/>
      <c r="FN3057" s="1"/>
      <c r="FO3057" s="1"/>
      <c r="FP3057" s="1"/>
      <c r="FQ3057" s="1"/>
      <c r="FR3057" s="1"/>
      <c r="FS3057" s="1"/>
      <c r="FT3057" s="1"/>
      <c r="FU3057" s="1"/>
      <c r="FV3057" s="1"/>
      <c r="FW3057" s="1"/>
      <c r="FX3057" s="1"/>
      <c r="FY3057" s="1"/>
      <c r="FZ3057" s="1"/>
      <c r="GA3057" s="1"/>
      <c r="GB3057" s="1"/>
      <c r="GC3057" s="1"/>
      <c r="GD3057" s="1"/>
      <c r="GE3057" s="1"/>
      <c r="GF3057" s="1"/>
      <c r="GG3057" s="1"/>
      <c r="GH3057" s="1"/>
      <c r="GI3057" s="1"/>
      <c r="GJ3057" s="1"/>
      <c r="GK3057" s="1"/>
      <c r="GL3057" s="1"/>
      <c r="GM3057" s="1"/>
      <c r="GN3057" s="1"/>
      <c r="GO3057" s="1"/>
      <c r="GP3057" s="1"/>
      <c r="GQ3057" s="1"/>
      <c r="GR3057" s="1"/>
      <c r="GS3057" s="1"/>
      <c r="GT3057" s="1"/>
      <c r="GU3057" s="1"/>
      <c r="GV3057" s="1"/>
      <c r="GW3057" s="1"/>
      <c r="GX3057" s="1"/>
      <c r="GY3057" s="1"/>
      <c r="GZ3057" s="1"/>
      <c r="HA3057" s="1"/>
      <c r="HB3057" s="1"/>
      <c r="HC3057" s="1"/>
      <c r="HD3057" s="1"/>
      <c r="HE3057" s="1"/>
      <c r="HF3057" s="1"/>
      <c r="HG3057" s="1"/>
      <c r="HH3057" s="1"/>
      <c r="HI3057" s="1"/>
      <c r="HJ3057" s="1"/>
      <c r="HK3057" s="1"/>
      <c r="HL3057" s="1"/>
      <c r="HM3057" s="1"/>
      <c r="HN3057" s="1"/>
      <c r="HO3057" s="1"/>
      <c r="HP3057" s="1"/>
      <c r="HQ3057" s="1"/>
      <c r="HR3057" s="1"/>
      <c r="HS3057" s="1"/>
      <c r="HT3057" s="1"/>
      <c r="HU3057" s="1"/>
      <c r="HV3057" s="1"/>
      <c r="HW3057" s="1"/>
      <c r="HX3057" s="1"/>
      <c r="HY3057" s="1"/>
      <c r="HZ3057" s="1"/>
      <c r="IA3057" s="1"/>
      <c r="IB3057" s="1"/>
      <c r="IC3057" s="1"/>
      <c r="ID3057" s="1"/>
      <c r="IE3057" s="1"/>
      <c r="IF3057" s="1"/>
      <c r="IG3057" s="1"/>
      <c r="IH3057" s="1"/>
      <c r="II3057" s="1"/>
      <c r="IJ3057" s="1"/>
      <c r="IK3057" s="1"/>
      <c r="IL3057" s="1"/>
      <c r="IM3057" s="1"/>
      <c r="IN3057" s="1"/>
      <c r="IO3057" s="1"/>
      <c r="IP3057" s="1"/>
      <c r="IQ3057" s="1"/>
      <c r="IR3057" s="1"/>
      <c r="IS3057" s="1"/>
      <c r="IT3057" s="1"/>
      <c r="IU3057" s="1"/>
    </row>
    <row r="3058" spans="1:255" s="110" customFormat="1" ht="14.25" customHeight="1">
      <c r="A3058" s="148">
        <v>3619</v>
      </c>
      <c r="B3058" s="139">
        <v>20170816</v>
      </c>
      <c r="C3058" s="57" t="str">
        <f t="shared" si="337"/>
        <v>POS</v>
      </c>
      <c r="D3058" s="115">
        <f t="shared" si="341"/>
        <v>41501</v>
      </c>
      <c r="E3058" s="9" t="s">
        <v>206</v>
      </c>
      <c r="F3058" s="37" t="s">
        <v>25</v>
      </c>
      <c r="G3058" s="11" t="s">
        <v>26</v>
      </c>
      <c r="H3058" s="3"/>
      <c r="I3058" s="3"/>
      <c r="J3058" s="4" t="s">
        <v>117</v>
      </c>
      <c r="K3058" s="4" t="s">
        <v>167</v>
      </c>
      <c r="L3058" s="4" t="s">
        <v>666</v>
      </c>
      <c r="M3058" s="4"/>
      <c r="N3058" s="4"/>
      <c r="O3058" s="4" t="str">
        <f t="shared" si="342"/>
        <v>Lasioglossum (Dialictus) incompletum</v>
      </c>
      <c r="P3058" s="85" t="str">
        <f t="shared" si="338"/>
        <v>Lasioglossum incompletum</v>
      </c>
      <c r="Q3058" s="11" t="s">
        <v>29</v>
      </c>
      <c r="R3058" s="11"/>
      <c r="S3058" s="12" t="s">
        <v>55</v>
      </c>
      <c r="T3058" s="12"/>
      <c r="U3058" s="12"/>
      <c r="V3058" s="10" t="s">
        <v>182</v>
      </c>
      <c r="W3058" s="118">
        <v>42007</v>
      </c>
      <c r="X3058" s="2" t="s">
        <v>1267</v>
      </c>
      <c r="Y3058" s="129">
        <f t="shared" si="339"/>
        <v>1</v>
      </c>
      <c r="Z3058" s="110">
        <f t="shared" si="335"/>
        <v>0</v>
      </c>
      <c r="AA3058" s="1">
        <f t="shared" si="340"/>
        <v>1</v>
      </c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  <c r="DN3058" s="1"/>
      <c r="DO3058" s="1"/>
      <c r="DP3058" s="1"/>
      <c r="DQ3058" s="1"/>
      <c r="DR3058" s="1"/>
      <c r="DS3058" s="1"/>
      <c r="DT3058" s="1"/>
      <c r="DU3058" s="1"/>
      <c r="DV3058" s="1"/>
      <c r="DW3058" s="1"/>
      <c r="DX3058" s="1"/>
      <c r="DY3058" s="1"/>
      <c r="DZ3058" s="1"/>
      <c r="EA3058" s="1"/>
      <c r="EB3058" s="1"/>
      <c r="EC3058" s="1"/>
      <c r="ED3058" s="1"/>
      <c r="EE3058" s="1"/>
      <c r="EF3058" s="1"/>
      <c r="EG3058" s="1"/>
      <c r="EH3058" s="1"/>
      <c r="EI3058" s="1"/>
      <c r="EJ3058" s="1"/>
      <c r="EK3058" s="1"/>
      <c r="EL3058" s="1"/>
      <c r="EM3058" s="1"/>
      <c r="EN3058" s="1"/>
      <c r="EO3058" s="1"/>
      <c r="EP3058" s="1"/>
      <c r="EQ3058" s="1"/>
      <c r="ER3058" s="1"/>
      <c r="ES3058" s="1"/>
      <c r="ET3058" s="1"/>
      <c r="EU3058" s="1"/>
      <c r="EV3058" s="1"/>
      <c r="EW3058" s="1"/>
      <c r="EX3058" s="1"/>
      <c r="EY3058" s="1"/>
      <c r="EZ3058" s="1"/>
      <c r="FA3058" s="1"/>
      <c r="FB3058" s="1"/>
      <c r="FC3058" s="1"/>
      <c r="FD3058" s="1"/>
      <c r="FE3058" s="1"/>
      <c r="FF3058" s="1"/>
      <c r="FG3058" s="1"/>
      <c r="FH3058" s="1"/>
      <c r="FI3058" s="1"/>
      <c r="FJ3058" s="1"/>
      <c r="FK3058" s="1"/>
      <c r="FL3058" s="1"/>
      <c r="FM3058" s="1"/>
      <c r="FN3058" s="1"/>
      <c r="FO3058" s="1"/>
      <c r="FP3058" s="1"/>
      <c r="FQ3058" s="1"/>
      <c r="FR3058" s="1"/>
      <c r="FS3058" s="1"/>
      <c r="FT3058" s="1"/>
      <c r="FU3058" s="1"/>
      <c r="FV3058" s="1"/>
      <c r="FW3058" s="1"/>
      <c r="FX3058" s="1"/>
      <c r="FY3058" s="1"/>
      <c r="FZ3058" s="1"/>
      <c r="GA3058" s="1"/>
      <c r="GB3058" s="1"/>
      <c r="GC3058" s="1"/>
      <c r="GD3058" s="1"/>
      <c r="GE3058" s="1"/>
      <c r="GF3058" s="1"/>
      <c r="GG3058" s="1"/>
      <c r="GH3058" s="1"/>
      <c r="GI3058" s="1"/>
      <c r="GJ3058" s="1"/>
      <c r="GK3058" s="1"/>
      <c r="GL3058" s="1"/>
      <c r="GM3058" s="1"/>
      <c r="GN3058" s="1"/>
      <c r="GO3058" s="1"/>
      <c r="GP3058" s="1"/>
      <c r="GQ3058" s="1"/>
      <c r="GR3058" s="1"/>
      <c r="GS3058" s="1"/>
      <c r="GT3058" s="1"/>
      <c r="GU3058" s="1"/>
      <c r="GV3058" s="1"/>
      <c r="GW3058" s="1"/>
      <c r="GX3058" s="1"/>
      <c r="GY3058" s="1"/>
      <c r="GZ3058" s="1"/>
      <c r="HA3058" s="1"/>
      <c r="HB3058" s="1"/>
      <c r="HC3058" s="1"/>
      <c r="HD3058" s="1"/>
      <c r="HE3058" s="1"/>
      <c r="HF3058" s="1"/>
      <c r="HG3058" s="1"/>
      <c r="HH3058" s="1"/>
      <c r="HI3058" s="1"/>
      <c r="HJ3058" s="1"/>
      <c r="HK3058" s="1"/>
      <c r="HL3058" s="1"/>
      <c r="HM3058" s="1"/>
      <c r="HN3058" s="1"/>
      <c r="HO3058" s="1"/>
      <c r="HP3058" s="1"/>
      <c r="HQ3058" s="1"/>
      <c r="HR3058" s="1"/>
      <c r="HS3058" s="1"/>
      <c r="HT3058" s="1"/>
      <c r="HU3058" s="1"/>
      <c r="HV3058" s="1"/>
      <c r="HW3058" s="1"/>
      <c r="HX3058" s="1"/>
      <c r="HY3058" s="1"/>
      <c r="HZ3058" s="1"/>
      <c r="IA3058" s="1"/>
      <c r="IB3058" s="1"/>
      <c r="IC3058" s="1"/>
      <c r="ID3058" s="1"/>
      <c r="IE3058" s="1"/>
      <c r="IF3058" s="1"/>
      <c r="IG3058" s="1"/>
      <c r="IH3058" s="1"/>
      <c r="II3058" s="1"/>
      <c r="IJ3058" s="1"/>
      <c r="IK3058" s="1"/>
      <c r="IL3058" s="1"/>
      <c r="IM3058" s="1"/>
      <c r="IN3058" s="1"/>
      <c r="IO3058" s="1"/>
      <c r="IP3058" s="1"/>
      <c r="IQ3058" s="1"/>
      <c r="IR3058" s="1"/>
      <c r="IS3058" s="1"/>
      <c r="IT3058" s="1"/>
      <c r="IU3058" s="1"/>
    </row>
    <row r="3059" spans="1:255" s="110" customFormat="1" ht="14.25" customHeight="1">
      <c r="A3059" s="148">
        <v>3621</v>
      </c>
      <c r="B3059" s="139">
        <v>20170816</v>
      </c>
      <c r="C3059" s="57" t="str">
        <f t="shared" si="337"/>
        <v>POS</v>
      </c>
      <c r="D3059" s="115">
        <f t="shared" si="341"/>
        <v>41501</v>
      </c>
      <c r="E3059" s="9" t="s">
        <v>210</v>
      </c>
      <c r="F3059" s="37" t="s">
        <v>25</v>
      </c>
      <c r="G3059" s="11" t="s">
        <v>26</v>
      </c>
      <c r="H3059" s="3"/>
      <c r="I3059" s="3"/>
      <c r="J3059" s="4" t="s">
        <v>27</v>
      </c>
      <c r="K3059" s="4" t="s">
        <v>577</v>
      </c>
      <c r="L3059" s="4" t="s">
        <v>39</v>
      </c>
      <c r="M3059" s="4"/>
      <c r="N3059" s="4"/>
      <c r="O3059" s="4" t="str">
        <f t="shared" si="342"/>
        <v>Bombus (Thoracobombus) fervidus</v>
      </c>
      <c r="P3059" s="85" t="str">
        <f t="shared" si="338"/>
        <v>Bombus fervidus</v>
      </c>
      <c r="Q3059" s="11" t="s">
        <v>43</v>
      </c>
      <c r="R3059" s="11"/>
      <c r="S3059" s="12"/>
      <c r="T3059" s="12"/>
      <c r="U3059" s="12"/>
      <c r="V3059" s="10" t="s">
        <v>182</v>
      </c>
      <c r="W3059" s="118">
        <v>41988</v>
      </c>
      <c r="X3059" s="2"/>
      <c r="Y3059" s="129">
        <f t="shared" si="339"/>
        <v>1</v>
      </c>
      <c r="Z3059" s="110">
        <f t="shared" si="335"/>
        <v>0</v>
      </c>
      <c r="AA3059" s="1">
        <f t="shared" si="340"/>
        <v>0</v>
      </c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  <c r="DN3059" s="1"/>
      <c r="DO3059" s="1"/>
      <c r="DP3059" s="1"/>
      <c r="DQ3059" s="1"/>
      <c r="DR3059" s="1"/>
      <c r="DS3059" s="1"/>
      <c r="DT3059" s="1"/>
      <c r="DU3059" s="1"/>
      <c r="DV3059" s="1"/>
      <c r="DW3059" s="1"/>
      <c r="DX3059" s="1"/>
      <c r="DY3059" s="1"/>
      <c r="DZ3059" s="1"/>
      <c r="EA3059" s="1"/>
      <c r="EB3059" s="1"/>
      <c r="EC3059" s="1"/>
      <c r="ED3059" s="1"/>
      <c r="EE3059" s="1"/>
      <c r="EF3059" s="1"/>
      <c r="EG3059" s="1"/>
      <c r="EH3059" s="1"/>
      <c r="EI3059" s="1"/>
      <c r="EJ3059" s="1"/>
      <c r="EK3059" s="1"/>
      <c r="EL3059" s="1"/>
      <c r="EM3059" s="1"/>
      <c r="EN3059" s="1"/>
      <c r="EO3059" s="1"/>
      <c r="EP3059" s="1"/>
      <c r="EQ3059" s="1"/>
      <c r="ER3059" s="1"/>
      <c r="ES3059" s="1"/>
      <c r="ET3059" s="1"/>
      <c r="EU3059" s="1"/>
      <c r="EV3059" s="1"/>
      <c r="EW3059" s="1"/>
      <c r="EX3059" s="1"/>
      <c r="EY3059" s="1"/>
      <c r="EZ3059" s="1"/>
      <c r="FA3059" s="1"/>
      <c r="FB3059" s="1"/>
      <c r="FC3059" s="1"/>
      <c r="FD3059" s="1"/>
      <c r="FE3059" s="1"/>
      <c r="FF3059" s="1"/>
      <c r="FG3059" s="1"/>
      <c r="FH3059" s="1"/>
      <c r="FI3059" s="1"/>
      <c r="FJ3059" s="1"/>
      <c r="FK3059" s="1"/>
      <c r="FL3059" s="1"/>
      <c r="FM3059" s="1"/>
      <c r="FN3059" s="1"/>
      <c r="FO3059" s="1"/>
      <c r="FP3059" s="1"/>
      <c r="FQ3059" s="1"/>
      <c r="FR3059" s="1"/>
      <c r="FS3059" s="1"/>
      <c r="FT3059" s="1"/>
      <c r="FU3059" s="1"/>
      <c r="FV3059" s="1"/>
      <c r="FW3059" s="1"/>
      <c r="FX3059" s="1"/>
      <c r="FY3059" s="1"/>
      <c r="FZ3059" s="1"/>
      <c r="GA3059" s="1"/>
      <c r="GB3059" s="1"/>
      <c r="GC3059" s="1"/>
      <c r="GD3059" s="1"/>
      <c r="GE3059" s="1"/>
      <c r="GF3059" s="1"/>
      <c r="GG3059" s="1"/>
      <c r="GH3059" s="1"/>
      <c r="GI3059" s="1"/>
      <c r="GJ3059" s="1"/>
      <c r="GK3059" s="1"/>
      <c r="GL3059" s="1"/>
      <c r="GM3059" s="1"/>
      <c r="GN3059" s="1"/>
      <c r="GO3059" s="1"/>
      <c r="GP3059" s="1"/>
      <c r="GQ3059" s="1"/>
      <c r="GR3059" s="1"/>
      <c r="GS3059" s="1"/>
      <c r="GT3059" s="1"/>
      <c r="GU3059" s="1"/>
      <c r="GV3059" s="1"/>
      <c r="GW3059" s="1"/>
      <c r="GX3059" s="1"/>
      <c r="GY3059" s="1"/>
      <c r="GZ3059" s="1"/>
      <c r="HA3059" s="1"/>
      <c r="HB3059" s="1"/>
      <c r="HC3059" s="1"/>
      <c r="HD3059" s="1"/>
      <c r="HE3059" s="1"/>
      <c r="HF3059" s="1"/>
      <c r="HG3059" s="1"/>
      <c r="HH3059" s="1"/>
      <c r="HI3059" s="1"/>
      <c r="HJ3059" s="1"/>
      <c r="HK3059" s="1"/>
      <c r="HL3059" s="1"/>
      <c r="HM3059" s="1"/>
      <c r="HN3059" s="1"/>
      <c r="HO3059" s="1"/>
      <c r="HP3059" s="1"/>
      <c r="HQ3059" s="1"/>
      <c r="HR3059" s="1"/>
      <c r="HS3059" s="1"/>
      <c r="HT3059" s="1"/>
      <c r="HU3059" s="1"/>
      <c r="HV3059" s="1"/>
      <c r="HW3059" s="1"/>
      <c r="HX3059" s="1"/>
      <c r="HY3059" s="1"/>
      <c r="HZ3059" s="1"/>
      <c r="IA3059" s="1"/>
      <c r="IB3059" s="1"/>
      <c r="IC3059" s="1"/>
      <c r="ID3059" s="1"/>
      <c r="IE3059" s="1"/>
      <c r="IF3059" s="1"/>
      <c r="IG3059" s="1"/>
      <c r="IH3059" s="1"/>
      <c r="II3059" s="1"/>
      <c r="IJ3059" s="1"/>
      <c r="IK3059" s="1"/>
      <c r="IL3059" s="1"/>
      <c r="IM3059" s="1"/>
      <c r="IN3059" s="1"/>
      <c r="IO3059" s="1"/>
      <c r="IP3059" s="1"/>
      <c r="IQ3059" s="1"/>
      <c r="IR3059" s="1"/>
      <c r="IS3059" s="1"/>
      <c r="IT3059" s="1"/>
      <c r="IU3059" s="1"/>
    </row>
    <row r="3060" spans="1:255" s="110" customFormat="1" ht="14.25" customHeight="1">
      <c r="A3060" s="148">
        <v>3622</v>
      </c>
      <c r="B3060" s="139">
        <v>20170816</v>
      </c>
      <c r="C3060" s="57" t="str">
        <f t="shared" si="337"/>
        <v>POS</v>
      </c>
      <c r="D3060" s="115">
        <f t="shared" si="341"/>
        <v>41501</v>
      </c>
      <c r="E3060" s="9" t="s">
        <v>210</v>
      </c>
      <c r="F3060" s="37" t="s">
        <v>25</v>
      </c>
      <c r="G3060" s="11" t="s">
        <v>26</v>
      </c>
      <c r="H3060" s="3"/>
      <c r="I3060" s="3"/>
      <c r="J3060" s="4" t="s">
        <v>27</v>
      </c>
      <c r="K3060" s="4" t="s">
        <v>577</v>
      </c>
      <c r="L3060" s="4" t="s">
        <v>39</v>
      </c>
      <c r="M3060" s="4"/>
      <c r="N3060" s="4"/>
      <c r="O3060" s="4" t="str">
        <f t="shared" si="342"/>
        <v>Bombus (Thoracobombus) fervidus</v>
      </c>
      <c r="P3060" s="85" t="str">
        <f t="shared" si="338"/>
        <v>Bombus fervidus</v>
      </c>
      <c r="Q3060" s="11" t="s">
        <v>43</v>
      </c>
      <c r="R3060" s="11"/>
      <c r="S3060" s="12"/>
      <c r="T3060" s="12"/>
      <c r="U3060" s="12"/>
      <c r="V3060" s="10" t="s">
        <v>182</v>
      </c>
      <c r="W3060" s="118">
        <v>41988</v>
      </c>
      <c r="X3060" s="2"/>
      <c r="Y3060" s="129">
        <f t="shared" si="339"/>
        <v>1</v>
      </c>
      <c r="Z3060" s="110">
        <f t="shared" si="335"/>
        <v>0</v>
      </c>
      <c r="AA3060" s="1">
        <f t="shared" si="340"/>
        <v>0</v>
      </c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  <c r="DN3060" s="1"/>
      <c r="DO3060" s="1"/>
      <c r="DP3060" s="1"/>
      <c r="DQ3060" s="1"/>
      <c r="DR3060" s="1"/>
      <c r="DS3060" s="1"/>
      <c r="DT3060" s="1"/>
      <c r="DU3060" s="1"/>
      <c r="DV3060" s="1"/>
      <c r="DW3060" s="1"/>
      <c r="DX3060" s="1"/>
      <c r="DY3060" s="1"/>
      <c r="DZ3060" s="1"/>
      <c r="EA3060" s="1"/>
      <c r="EB3060" s="1"/>
      <c r="EC3060" s="1"/>
      <c r="ED3060" s="1"/>
      <c r="EE3060" s="1"/>
      <c r="EF3060" s="1"/>
      <c r="EG3060" s="1"/>
      <c r="EH3060" s="1"/>
      <c r="EI3060" s="1"/>
      <c r="EJ3060" s="1"/>
      <c r="EK3060" s="1"/>
      <c r="EL3060" s="1"/>
      <c r="EM3060" s="1"/>
      <c r="EN3060" s="1"/>
      <c r="EO3060" s="1"/>
      <c r="EP3060" s="1"/>
      <c r="EQ3060" s="1"/>
      <c r="ER3060" s="1"/>
      <c r="ES3060" s="1"/>
      <c r="ET3060" s="1"/>
      <c r="EU3060" s="1"/>
      <c r="EV3060" s="1"/>
      <c r="EW3060" s="1"/>
      <c r="EX3060" s="1"/>
      <c r="EY3060" s="1"/>
      <c r="EZ3060" s="1"/>
      <c r="FA3060" s="1"/>
      <c r="FB3060" s="1"/>
      <c r="FC3060" s="1"/>
      <c r="FD3060" s="1"/>
      <c r="FE3060" s="1"/>
      <c r="FF3060" s="1"/>
      <c r="FG3060" s="1"/>
      <c r="FH3060" s="1"/>
      <c r="FI3060" s="1"/>
      <c r="FJ3060" s="1"/>
      <c r="FK3060" s="1"/>
      <c r="FL3060" s="1"/>
      <c r="FM3060" s="1"/>
      <c r="FN3060" s="1"/>
      <c r="FO3060" s="1"/>
      <c r="FP3060" s="1"/>
      <c r="FQ3060" s="1"/>
      <c r="FR3060" s="1"/>
      <c r="FS3060" s="1"/>
      <c r="FT3060" s="1"/>
      <c r="FU3060" s="1"/>
      <c r="FV3060" s="1"/>
      <c r="FW3060" s="1"/>
      <c r="FX3060" s="1"/>
      <c r="FY3060" s="1"/>
      <c r="FZ3060" s="1"/>
      <c r="GA3060" s="1"/>
      <c r="GB3060" s="1"/>
      <c r="GC3060" s="1"/>
      <c r="GD3060" s="1"/>
      <c r="GE3060" s="1"/>
      <c r="GF3060" s="1"/>
      <c r="GG3060" s="1"/>
      <c r="GH3060" s="1"/>
      <c r="GI3060" s="1"/>
      <c r="GJ3060" s="1"/>
      <c r="GK3060" s="1"/>
      <c r="GL3060" s="1"/>
      <c r="GM3060" s="1"/>
      <c r="GN3060" s="1"/>
      <c r="GO3060" s="1"/>
      <c r="GP3060" s="1"/>
      <c r="GQ3060" s="1"/>
      <c r="GR3060" s="1"/>
      <c r="GS3060" s="1"/>
      <c r="GT3060" s="1"/>
      <c r="GU3060" s="1"/>
      <c r="GV3060" s="1"/>
      <c r="GW3060" s="1"/>
      <c r="GX3060" s="1"/>
      <c r="GY3060" s="1"/>
      <c r="GZ3060" s="1"/>
      <c r="HA3060" s="1"/>
      <c r="HB3060" s="1"/>
      <c r="HC3060" s="1"/>
      <c r="HD3060" s="1"/>
      <c r="HE3060" s="1"/>
      <c r="HF3060" s="1"/>
      <c r="HG3060" s="1"/>
      <c r="HH3060" s="1"/>
      <c r="HI3060" s="1"/>
      <c r="HJ3060" s="1"/>
      <c r="HK3060" s="1"/>
      <c r="HL3060" s="1"/>
      <c r="HM3060" s="1"/>
      <c r="HN3060" s="1"/>
      <c r="HO3060" s="1"/>
      <c r="HP3060" s="1"/>
      <c r="HQ3060" s="1"/>
      <c r="HR3060" s="1"/>
      <c r="HS3060" s="1"/>
      <c r="HT3060" s="1"/>
      <c r="HU3060" s="1"/>
      <c r="HV3060" s="1"/>
      <c r="HW3060" s="1"/>
      <c r="HX3060" s="1"/>
      <c r="HY3060" s="1"/>
      <c r="HZ3060" s="1"/>
      <c r="IA3060" s="1"/>
      <c r="IB3060" s="1"/>
      <c r="IC3060" s="1"/>
      <c r="ID3060" s="1"/>
      <c r="IE3060" s="1"/>
      <c r="IF3060" s="1"/>
      <c r="IG3060" s="1"/>
      <c r="IH3060" s="1"/>
      <c r="II3060" s="1"/>
      <c r="IJ3060" s="1"/>
      <c r="IK3060" s="1"/>
      <c r="IL3060" s="1"/>
      <c r="IM3060" s="1"/>
      <c r="IN3060" s="1"/>
      <c r="IO3060" s="1"/>
      <c r="IP3060" s="1"/>
      <c r="IQ3060" s="1"/>
      <c r="IR3060" s="1"/>
      <c r="IS3060" s="1"/>
      <c r="IT3060" s="1"/>
      <c r="IU3060" s="1"/>
    </row>
    <row r="3061" spans="1:255" s="110" customFormat="1" ht="14.25" customHeight="1">
      <c r="A3061" s="148">
        <v>3623</v>
      </c>
      <c r="B3061" s="139">
        <v>20170816</v>
      </c>
      <c r="C3061" s="57" t="str">
        <f t="shared" si="337"/>
        <v>POS</v>
      </c>
      <c r="D3061" s="115">
        <f t="shared" si="341"/>
        <v>41501</v>
      </c>
      <c r="E3061" s="9" t="s">
        <v>210</v>
      </c>
      <c r="F3061" s="37" t="s">
        <v>25</v>
      </c>
      <c r="G3061" s="11" t="s">
        <v>26</v>
      </c>
      <c r="H3061" s="3"/>
      <c r="I3061" s="3"/>
      <c r="J3061" s="4" t="s">
        <v>27</v>
      </c>
      <c r="K3061" s="4" t="s">
        <v>577</v>
      </c>
      <c r="L3061" s="4" t="s">
        <v>39</v>
      </c>
      <c r="M3061" s="4"/>
      <c r="N3061" s="4"/>
      <c r="O3061" s="4" t="str">
        <f t="shared" si="342"/>
        <v>Bombus (Thoracobombus) fervidus</v>
      </c>
      <c r="P3061" s="85" t="str">
        <f t="shared" si="338"/>
        <v>Bombus fervidus</v>
      </c>
      <c r="Q3061" s="11" t="s">
        <v>43</v>
      </c>
      <c r="R3061" s="11"/>
      <c r="S3061" s="12"/>
      <c r="T3061" s="12"/>
      <c r="U3061" s="12"/>
      <c r="V3061" s="10" t="s">
        <v>182</v>
      </c>
      <c r="W3061" s="118">
        <v>41988</v>
      </c>
      <c r="X3061" s="2"/>
      <c r="Y3061" s="129">
        <f t="shared" si="339"/>
        <v>1</v>
      </c>
      <c r="Z3061" s="110">
        <f t="shared" si="335"/>
        <v>0</v>
      </c>
      <c r="AA3061" s="1">
        <f t="shared" si="340"/>
        <v>0</v>
      </c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  <c r="DN3061" s="1"/>
      <c r="DO3061" s="1"/>
      <c r="DP3061" s="1"/>
      <c r="DQ3061" s="1"/>
      <c r="DR3061" s="1"/>
      <c r="DS3061" s="1"/>
      <c r="DT3061" s="1"/>
      <c r="DU3061" s="1"/>
      <c r="DV3061" s="1"/>
      <c r="DW3061" s="1"/>
      <c r="DX3061" s="1"/>
      <c r="DY3061" s="1"/>
      <c r="DZ3061" s="1"/>
      <c r="EA3061" s="1"/>
      <c r="EB3061" s="1"/>
      <c r="EC3061" s="1"/>
      <c r="ED3061" s="1"/>
      <c r="EE3061" s="1"/>
      <c r="EF3061" s="1"/>
      <c r="EG3061" s="1"/>
      <c r="EH3061" s="1"/>
      <c r="EI3061" s="1"/>
      <c r="EJ3061" s="1"/>
      <c r="EK3061" s="1"/>
      <c r="EL3061" s="1"/>
      <c r="EM3061" s="1"/>
      <c r="EN3061" s="1"/>
      <c r="EO3061" s="1"/>
      <c r="EP3061" s="1"/>
      <c r="EQ3061" s="1"/>
      <c r="ER3061" s="1"/>
      <c r="ES3061" s="1"/>
      <c r="ET3061" s="1"/>
      <c r="EU3061" s="1"/>
      <c r="EV3061" s="1"/>
      <c r="EW3061" s="1"/>
      <c r="EX3061" s="1"/>
      <c r="EY3061" s="1"/>
      <c r="EZ3061" s="1"/>
      <c r="FA3061" s="1"/>
      <c r="FB3061" s="1"/>
      <c r="FC3061" s="1"/>
      <c r="FD3061" s="1"/>
      <c r="FE3061" s="1"/>
      <c r="FF3061" s="1"/>
      <c r="FG3061" s="1"/>
      <c r="FH3061" s="1"/>
      <c r="FI3061" s="1"/>
      <c r="FJ3061" s="1"/>
      <c r="FK3061" s="1"/>
      <c r="FL3061" s="1"/>
      <c r="FM3061" s="1"/>
      <c r="FN3061" s="1"/>
      <c r="FO3061" s="1"/>
      <c r="FP3061" s="1"/>
      <c r="FQ3061" s="1"/>
      <c r="FR3061" s="1"/>
      <c r="FS3061" s="1"/>
      <c r="FT3061" s="1"/>
      <c r="FU3061" s="1"/>
      <c r="FV3061" s="1"/>
      <c r="FW3061" s="1"/>
      <c r="FX3061" s="1"/>
      <c r="FY3061" s="1"/>
      <c r="FZ3061" s="1"/>
      <c r="GA3061" s="1"/>
      <c r="GB3061" s="1"/>
      <c r="GC3061" s="1"/>
      <c r="GD3061" s="1"/>
      <c r="GE3061" s="1"/>
      <c r="GF3061" s="1"/>
      <c r="GG3061" s="1"/>
      <c r="GH3061" s="1"/>
      <c r="GI3061" s="1"/>
      <c r="GJ3061" s="1"/>
      <c r="GK3061" s="1"/>
      <c r="GL3061" s="1"/>
      <c r="GM3061" s="1"/>
      <c r="GN3061" s="1"/>
      <c r="GO3061" s="1"/>
      <c r="GP3061" s="1"/>
      <c r="GQ3061" s="1"/>
      <c r="GR3061" s="1"/>
      <c r="GS3061" s="1"/>
      <c r="GT3061" s="1"/>
      <c r="GU3061" s="1"/>
      <c r="GV3061" s="1"/>
      <c r="GW3061" s="1"/>
      <c r="GX3061" s="1"/>
      <c r="GY3061" s="1"/>
      <c r="GZ3061" s="1"/>
      <c r="HA3061" s="1"/>
      <c r="HB3061" s="1"/>
      <c r="HC3061" s="1"/>
      <c r="HD3061" s="1"/>
      <c r="HE3061" s="1"/>
      <c r="HF3061" s="1"/>
      <c r="HG3061" s="1"/>
      <c r="HH3061" s="1"/>
      <c r="HI3061" s="1"/>
      <c r="HJ3061" s="1"/>
      <c r="HK3061" s="1"/>
      <c r="HL3061" s="1"/>
      <c r="HM3061" s="1"/>
      <c r="HN3061" s="1"/>
      <c r="HO3061" s="1"/>
      <c r="HP3061" s="1"/>
      <c r="HQ3061" s="1"/>
      <c r="HR3061" s="1"/>
      <c r="HS3061" s="1"/>
      <c r="HT3061" s="1"/>
      <c r="HU3061" s="1"/>
      <c r="HV3061" s="1"/>
      <c r="HW3061" s="1"/>
      <c r="HX3061" s="1"/>
      <c r="HY3061" s="1"/>
      <c r="HZ3061" s="1"/>
      <c r="IA3061" s="1"/>
      <c r="IB3061" s="1"/>
      <c r="IC3061" s="1"/>
      <c r="ID3061" s="1"/>
      <c r="IE3061" s="1"/>
      <c r="IF3061" s="1"/>
      <c r="IG3061" s="1"/>
      <c r="IH3061" s="1"/>
      <c r="II3061" s="1"/>
      <c r="IJ3061" s="1"/>
      <c r="IK3061" s="1"/>
      <c r="IL3061" s="1"/>
      <c r="IM3061" s="1"/>
      <c r="IN3061" s="1"/>
      <c r="IO3061" s="1"/>
      <c r="IP3061" s="1"/>
      <c r="IQ3061" s="1"/>
      <c r="IR3061" s="1"/>
      <c r="IS3061" s="1"/>
      <c r="IT3061" s="1"/>
      <c r="IU3061" s="1"/>
    </row>
    <row r="3062" spans="1:255" s="110" customFormat="1" ht="14.25" customHeight="1">
      <c r="A3062" s="148">
        <v>3624</v>
      </c>
      <c r="B3062" s="139">
        <v>20170816</v>
      </c>
      <c r="C3062" s="57" t="str">
        <f t="shared" si="337"/>
        <v>POS</v>
      </c>
      <c r="D3062" s="115">
        <f t="shared" si="341"/>
        <v>41501</v>
      </c>
      <c r="E3062" s="9" t="s">
        <v>210</v>
      </c>
      <c r="F3062" s="37" t="s">
        <v>25</v>
      </c>
      <c r="G3062" s="11" t="s">
        <v>26</v>
      </c>
      <c r="H3062" s="3"/>
      <c r="I3062" s="3"/>
      <c r="J3062" s="4" t="s">
        <v>27</v>
      </c>
      <c r="K3062" s="4" t="s">
        <v>577</v>
      </c>
      <c r="L3062" s="4" t="s">
        <v>39</v>
      </c>
      <c r="M3062" s="4"/>
      <c r="N3062" s="4"/>
      <c r="O3062" s="4" t="str">
        <f t="shared" si="342"/>
        <v>Bombus (Thoracobombus) fervidus</v>
      </c>
      <c r="P3062" s="85" t="str">
        <f t="shared" si="338"/>
        <v>Bombus fervidus</v>
      </c>
      <c r="Q3062" s="11" t="s">
        <v>29</v>
      </c>
      <c r="R3062" s="11"/>
      <c r="S3062" s="12"/>
      <c r="T3062" s="12"/>
      <c r="U3062" s="12"/>
      <c r="V3062" s="10" t="s">
        <v>182</v>
      </c>
      <c r="W3062" s="118">
        <v>41984</v>
      </c>
      <c r="X3062" s="2"/>
      <c r="Y3062" s="129">
        <f t="shared" si="339"/>
        <v>1</v>
      </c>
      <c r="Z3062" s="110">
        <f t="shared" si="335"/>
        <v>0</v>
      </c>
      <c r="AA3062" s="1">
        <f t="shared" si="340"/>
        <v>0</v>
      </c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  <c r="DN3062" s="1"/>
      <c r="DO3062" s="1"/>
      <c r="DP3062" s="1"/>
      <c r="DQ3062" s="1"/>
      <c r="DR3062" s="1"/>
      <c r="DS3062" s="1"/>
      <c r="DT3062" s="1"/>
      <c r="DU3062" s="1"/>
      <c r="DV3062" s="1"/>
      <c r="DW3062" s="1"/>
      <c r="DX3062" s="1"/>
      <c r="DY3062" s="1"/>
      <c r="DZ3062" s="1"/>
      <c r="EA3062" s="1"/>
      <c r="EB3062" s="1"/>
      <c r="EC3062" s="1"/>
      <c r="ED3062" s="1"/>
      <c r="EE3062" s="1"/>
      <c r="EF3062" s="1"/>
      <c r="EG3062" s="1"/>
      <c r="EH3062" s="1"/>
      <c r="EI3062" s="1"/>
      <c r="EJ3062" s="1"/>
      <c r="EK3062" s="1"/>
      <c r="EL3062" s="1"/>
      <c r="EM3062" s="1"/>
      <c r="EN3062" s="1"/>
      <c r="EO3062" s="1"/>
      <c r="EP3062" s="1"/>
      <c r="EQ3062" s="1"/>
      <c r="ER3062" s="1"/>
      <c r="ES3062" s="1"/>
      <c r="ET3062" s="1"/>
      <c r="EU3062" s="1"/>
      <c r="EV3062" s="1"/>
      <c r="EW3062" s="1"/>
      <c r="EX3062" s="1"/>
      <c r="EY3062" s="1"/>
      <c r="EZ3062" s="1"/>
      <c r="FA3062" s="1"/>
      <c r="FB3062" s="1"/>
      <c r="FC3062" s="1"/>
      <c r="FD3062" s="1"/>
      <c r="FE3062" s="1"/>
      <c r="FF3062" s="1"/>
      <c r="FG3062" s="1"/>
      <c r="FH3062" s="1"/>
      <c r="FI3062" s="1"/>
      <c r="FJ3062" s="1"/>
      <c r="FK3062" s="1"/>
      <c r="FL3062" s="1"/>
      <c r="FM3062" s="1"/>
      <c r="FN3062" s="1"/>
      <c r="FO3062" s="1"/>
      <c r="FP3062" s="1"/>
      <c r="FQ3062" s="1"/>
      <c r="FR3062" s="1"/>
      <c r="FS3062" s="1"/>
      <c r="FT3062" s="1"/>
      <c r="FU3062" s="1"/>
      <c r="FV3062" s="1"/>
      <c r="FW3062" s="1"/>
      <c r="FX3062" s="1"/>
      <c r="FY3062" s="1"/>
      <c r="FZ3062" s="1"/>
      <c r="GA3062" s="1"/>
      <c r="GB3062" s="1"/>
      <c r="GC3062" s="1"/>
      <c r="GD3062" s="1"/>
      <c r="GE3062" s="1"/>
      <c r="GF3062" s="1"/>
      <c r="GG3062" s="1"/>
      <c r="GH3062" s="1"/>
      <c r="GI3062" s="1"/>
      <c r="GJ3062" s="1"/>
      <c r="GK3062" s="1"/>
      <c r="GL3062" s="1"/>
      <c r="GM3062" s="1"/>
      <c r="GN3062" s="1"/>
      <c r="GO3062" s="1"/>
      <c r="GP3062" s="1"/>
      <c r="GQ3062" s="1"/>
      <c r="GR3062" s="1"/>
      <c r="GS3062" s="1"/>
      <c r="GT3062" s="1"/>
      <c r="GU3062" s="1"/>
      <c r="GV3062" s="1"/>
      <c r="GW3062" s="1"/>
      <c r="GX3062" s="1"/>
      <c r="GY3062" s="1"/>
      <c r="GZ3062" s="1"/>
      <c r="HA3062" s="1"/>
      <c r="HB3062" s="1"/>
      <c r="HC3062" s="1"/>
      <c r="HD3062" s="1"/>
      <c r="HE3062" s="1"/>
      <c r="HF3062" s="1"/>
      <c r="HG3062" s="1"/>
      <c r="HH3062" s="1"/>
      <c r="HI3062" s="1"/>
      <c r="HJ3062" s="1"/>
      <c r="HK3062" s="1"/>
      <c r="HL3062" s="1"/>
      <c r="HM3062" s="1"/>
      <c r="HN3062" s="1"/>
      <c r="HO3062" s="1"/>
      <c r="HP3062" s="1"/>
      <c r="HQ3062" s="1"/>
      <c r="HR3062" s="1"/>
      <c r="HS3062" s="1"/>
      <c r="HT3062" s="1"/>
      <c r="HU3062" s="1"/>
      <c r="HV3062" s="1"/>
      <c r="HW3062" s="1"/>
      <c r="HX3062" s="1"/>
      <c r="HY3062" s="1"/>
      <c r="HZ3062" s="1"/>
      <c r="IA3062" s="1"/>
      <c r="IB3062" s="1"/>
      <c r="IC3062" s="1"/>
      <c r="ID3062" s="1"/>
      <c r="IE3062" s="1"/>
      <c r="IF3062" s="1"/>
      <c r="IG3062" s="1"/>
      <c r="IH3062" s="1"/>
      <c r="II3062" s="1"/>
      <c r="IJ3062" s="1"/>
      <c r="IK3062" s="1"/>
      <c r="IL3062" s="1"/>
      <c r="IM3062" s="1"/>
      <c r="IN3062" s="1"/>
      <c r="IO3062" s="1"/>
      <c r="IP3062" s="1"/>
      <c r="IQ3062" s="1"/>
      <c r="IR3062" s="1"/>
      <c r="IS3062" s="1"/>
      <c r="IT3062" s="1"/>
      <c r="IU3062" s="1"/>
    </row>
    <row r="3063" spans="1:255" s="110" customFormat="1" ht="14.25" customHeight="1">
      <c r="A3063" s="148">
        <v>3625</v>
      </c>
      <c r="B3063" s="139">
        <v>20170816</v>
      </c>
      <c r="C3063" s="57" t="str">
        <f t="shared" si="337"/>
        <v>POS</v>
      </c>
      <c r="D3063" s="115">
        <f t="shared" si="341"/>
        <v>41501</v>
      </c>
      <c r="E3063" s="9" t="s">
        <v>210</v>
      </c>
      <c r="F3063" s="37" t="s">
        <v>25</v>
      </c>
      <c r="G3063" s="11" t="s">
        <v>26</v>
      </c>
      <c r="H3063" s="3"/>
      <c r="I3063" s="3"/>
      <c r="J3063" s="4" t="s">
        <v>27</v>
      </c>
      <c r="K3063" s="4" t="s">
        <v>578</v>
      </c>
      <c r="L3063" s="4" t="s">
        <v>44</v>
      </c>
      <c r="M3063" s="4"/>
      <c r="N3063" s="4"/>
      <c r="O3063" s="4" t="str">
        <f t="shared" si="342"/>
        <v>Bombus (Pyrobombus) mixtus</v>
      </c>
      <c r="P3063" s="85" t="str">
        <f t="shared" si="338"/>
        <v>Bombus mixtus</v>
      </c>
      <c r="Q3063" s="11" t="s">
        <v>29</v>
      </c>
      <c r="R3063" s="11"/>
      <c r="S3063" s="12"/>
      <c r="T3063" s="12"/>
      <c r="U3063" s="12"/>
      <c r="V3063" s="10" t="s">
        <v>182</v>
      </c>
      <c r="W3063" s="118">
        <v>41984</v>
      </c>
      <c r="X3063" s="2"/>
      <c r="Y3063" s="129">
        <f t="shared" si="339"/>
        <v>1</v>
      </c>
      <c r="Z3063" s="110">
        <f t="shared" si="335"/>
        <v>0</v>
      </c>
      <c r="AA3063" s="1">
        <f t="shared" si="340"/>
        <v>0</v>
      </c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  <c r="DN3063" s="1"/>
      <c r="DO3063" s="1"/>
      <c r="DP3063" s="1"/>
      <c r="DQ3063" s="1"/>
      <c r="DR3063" s="1"/>
      <c r="DS3063" s="1"/>
      <c r="DT3063" s="1"/>
      <c r="DU3063" s="1"/>
      <c r="DV3063" s="1"/>
      <c r="DW3063" s="1"/>
      <c r="DX3063" s="1"/>
      <c r="DY3063" s="1"/>
      <c r="DZ3063" s="1"/>
      <c r="EA3063" s="1"/>
      <c r="EB3063" s="1"/>
      <c r="EC3063" s="1"/>
      <c r="ED3063" s="1"/>
      <c r="EE3063" s="1"/>
      <c r="EF3063" s="1"/>
      <c r="EG3063" s="1"/>
      <c r="EH3063" s="1"/>
      <c r="EI3063" s="1"/>
      <c r="EJ3063" s="1"/>
      <c r="EK3063" s="1"/>
      <c r="EL3063" s="1"/>
      <c r="EM3063" s="1"/>
      <c r="EN3063" s="1"/>
      <c r="EO3063" s="1"/>
      <c r="EP3063" s="1"/>
      <c r="EQ3063" s="1"/>
      <c r="ER3063" s="1"/>
      <c r="ES3063" s="1"/>
      <c r="ET3063" s="1"/>
      <c r="EU3063" s="1"/>
      <c r="EV3063" s="1"/>
      <c r="EW3063" s="1"/>
      <c r="EX3063" s="1"/>
      <c r="EY3063" s="1"/>
      <c r="EZ3063" s="1"/>
      <c r="FA3063" s="1"/>
      <c r="FB3063" s="1"/>
      <c r="FC3063" s="1"/>
      <c r="FD3063" s="1"/>
      <c r="FE3063" s="1"/>
      <c r="FF3063" s="1"/>
      <c r="FG3063" s="1"/>
      <c r="FH3063" s="1"/>
      <c r="FI3063" s="1"/>
      <c r="FJ3063" s="1"/>
      <c r="FK3063" s="1"/>
      <c r="FL3063" s="1"/>
      <c r="FM3063" s="1"/>
      <c r="FN3063" s="1"/>
      <c r="FO3063" s="1"/>
      <c r="FP3063" s="1"/>
      <c r="FQ3063" s="1"/>
      <c r="FR3063" s="1"/>
      <c r="FS3063" s="1"/>
      <c r="FT3063" s="1"/>
      <c r="FU3063" s="1"/>
      <c r="FV3063" s="1"/>
      <c r="FW3063" s="1"/>
      <c r="FX3063" s="1"/>
      <c r="FY3063" s="1"/>
      <c r="FZ3063" s="1"/>
      <c r="GA3063" s="1"/>
      <c r="GB3063" s="1"/>
      <c r="GC3063" s="1"/>
      <c r="GD3063" s="1"/>
      <c r="GE3063" s="1"/>
      <c r="GF3063" s="1"/>
      <c r="GG3063" s="1"/>
      <c r="GH3063" s="1"/>
      <c r="GI3063" s="1"/>
      <c r="GJ3063" s="1"/>
      <c r="GK3063" s="1"/>
      <c r="GL3063" s="1"/>
      <c r="GM3063" s="1"/>
      <c r="GN3063" s="1"/>
      <c r="GO3063" s="1"/>
      <c r="GP3063" s="1"/>
      <c r="GQ3063" s="1"/>
      <c r="GR3063" s="1"/>
      <c r="GS3063" s="1"/>
      <c r="GT3063" s="1"/>
      <c r="GU3063" s="1"/>
      <c r="GV3063" s="1"/>
      <c r="GW3063" s="1"/>
      <c r="GX3063" s="1"/>
      <c r="GY3063" s="1"/>
      <c r="GZ3063" s="1"/>
      <c r="HA3063" s="1"/>
      <c r="HB3063" s="1"/>
      <c r="HC3063" s="1"/>
      <c r="HD3063" s="1"/>
      <c r="HE3063" s="1"/>
      <c r="HF3063" s="1"/>
      <c r="HG3063" s="1"/>
      <c r="HH3063" s="1"/>
      <c r="HI3063" s="1"/>
      <c r="HJ3063" s="1"/>
      <c r="HK3063" s="1"/>
      <c r="HL3063" s="1"/>
      <c r="HM3063" s="1"/>
      <c r="HN3063" s="1"/>
      <c r="HO3063" s="1"/>
      <c r="HP3063" s="1"/>
      <c r="HQ3063" s="1"/>
      <c r="HR3063" s="1"/>
      <c r="HS3063" s="1"/>
      <c r="HT3063" s="1"/>
      <c r="HU3063" s="1"/>
      <c r="HV3063" s="1"/>
      <c r="HW3063" s="1"/>
      <c r="HX3063" s="1"/>
      <c r="HY3063" s="1"/>
      <c r="HZ3063" s="1"/>
      <c r="IA3063" s="1"/>
      <c r="IB3063" s="1"/>
      <c r="IC3063" s="1"/>
      <c r="ID3063" s="1"/>
      <c r="IE3063" s="1"/>
      <c r="IF3063" s="1"/>
      <c r="IG3063" s="1"/>
      <c r="IH3063" s="1"/>
      <c r="II3063" s="1"/>
      <c r="IJ3063" s="1"/>
      <c r="IK3063" s="1"/>
      <c r="IL3063" s="1"/>
      <c r="IM3063" s="1"/>
      <c r="IN3063" s="1"/>
      <c r="IO3063" s="1"/>
      <c r="IP3063" s="1"/>
      <c r="IQ3063" s="1"/>
      <c r="IR3063" s="1"/>
      <c r="IS3063" s="1"/>
      <c r="IT3063" s="1"/>
      <c r="IU3063" s="1"/>
    </row>
    <row r="3064" spans="1:255" s="110" customFormat="1" ht="14.25" customHeight="1">
      <c r="A3064" s="150">
        <v>3626</v>
      </c>
      <c r="B3064" s="140">
        <v>20170816</v>
      </c>
      <c r="C3064" s="57" t="str">
        <f t="shared" si="337"/>
        <v>POS</v>
      </c>
      <c r="D3064" s="114">
        <f t="shared" si="341"/>
        <v>41501</v>
      </c>
      <c r="E3064" s="9" t="s">
        <v>210</v>
      </c>
      <c r="F3064" s="37" t="s">
        <v>25</v>
      </c>
      <c r="G3064" s="11" t="s">
        <v>26</v>
      </c>
      <c r="H3064" s="3"/>
      <c r="I3064" s="3"/>
      <c r="J3064" s="4" t="s">
        <v>91</v>
      </c>
      <c r="K3064" s="112" t="s">
        <v>590</v>
      </c>
      <c r="L3064" s="4" t="s">
        <v>98</v>
      </c>
      <c r="M3064" s="4"/>
      <c r="N3064" s="4" t="s">
        <v>31</v>
      </c>
      <c r="O3064" s="4" t="str">
        <f t="shared" si="342"/>
        <v>Megachile (Xanthosarus) perihirta</v>
      </c>
      <c r="P3064" s="85" t="str">
        <f t="shared" si="338"/>
        <v>Megachile perihirta</v>
      </c>
      <c r="Q3064" s="11" t="s">
        <v>43</v>
      </c>
      <c r="R3064" s="11"/>
      <c r="S3064" s="12"/>
      <c r="T3064" s="12"/>
      <c r="U3064" s="12"/>
      <c r="V3064" s="10" t="s">
        <v>58</v>
      </c>
      <c r="W3064" s="6">
        <v>41785</v>
      </c>
      <c r="X3064" s="2"/>
      <c r="Y3064" s="129">
        <f t="shared" si="339"/>
        <v>1</v>
      </c>
      <c r="Z3064" s="110">
        <f t="shared" si="335"/>
        <v>0</v>
      </c>
      <c r="AA3064" s="1">
        <f t="shared" si="340"/>
        <v>0</v>
      </c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  <c r="DN3064" s="1"/>
      <c r="DO3064" s="1"/>
      <c r="DP3064" s="1"/>
      <c r="DQ3064" s="1"/>
      <c r="DR3064" s="1"/>
      <c r="DS3064" s="1"/>
      <c r="DT3064" s="1"/>
      <c r="DU3064" s="1"/>
      <c r="DV3064" s="1"/>
      <c r="DW3064" s="1"/>
      <c r="DX3064" s="1"/>
      <c r="DY3064" s="1"/>
      <c r="DZ3064" s="1"/>
      <c r="EA3064" s="1"/>
      <c r="EB3064" s="1"/>
      <c r="EC3064" s="1"/>
      <c r="ED3064" s="1"/>
      <c r="EE3064" s="1"/>
      <c r="EF3064" s="1"/>
      <c r="EG3064" s="1"/>
      <c r="EH3064" s="1"/>
      <c r="EI3064" s="1"/>
      <c r="EJ3064" s="1"/>
      <c r="EK3064" s="1"/>
      <c r="EL3064" s="1"/>
      <c r="EM3064" s="1"/>
      <c r="EN3064" s="1"/>
      <c r="EO3064" s="1"/>
      <c r="EP3064" s="1"/>
      <c r="EQ3064" s="1"/>
      <c r="ER3064" s="1"/>
      <c r="ES3064" s="1"/>
      <c r="ET3064" s="1"/>
      <c r="EU3064" s="1"/>
      <c r="EV3064" s="1"/>
      <c r="EW3064" s="1"/>
      <c r="EX3064" s="1"/>
      <c r="EY3064" s="1"/>
      <c r="EZ3064" s="1"/>
      <c r="FA3064" s="1"/>
      <c r="FB3064" s="1"/>
      <c r="FC3064" s="1"/>
      <c r="FD3064" s="1"/>
      <c r="FE3064" s="1"/>
      <c r="FF3064" s="1"/>
      <c r="FG3064" s="1"/>
      <c r="FH3064" s="1"/>
      <c r="FI3064" s="1"/>
      <c r="FJ3064" s="1"/>
      <c r="FK3064" s="1"/>
      <c r="FL3064" s="1"/>
      <c r="FM3064" s="1"/>
      <c r="FN3064" s="1"/>
      <c r="FO3064" s="1"/>
      <c r="FP3064" s="1"/>
      <c r="FQ3064" s="1"/>
      <c r="FR3064" s="1"/>
      <c r="FS3064" s="1"/>
      <c r="FT3064" s="1"/>
      <c r="FU3064" s="1"/>
      <c r="FV3064" s="1"/>
      <c r="FW3064" s="1"/>
      <c r="FX3064" s="1"/>
      <c r="FY3064" s="1"/>
      <c r="FZ3064" s="1"/>
      <c r="GA3064" s="1"/>
      <c r="GB3064" s="1"/>
      <c r="GC3064" s="1"/>
      <c r="GD3064" s="1"/>
      <c r="GE3064" s="1"/>
      <c r="GF3064" s="1"/>
      <c r="GG3064" s="1"/>
      <c r="GH3064" s="1"/>
      <c r="GI3064" s="1"/>
      <c r="GJ3064" s="1"/>
      <c r="GK3064" s="1"/>
      <c r="GL3064" s="1"/>
      <c r="GM3064" s="1"/>
      <c r="GN3064" s="1"/>
      <c r="GO3064" s="1"/>
      <c r="GP3064" s="1"/>
      <c r="GQ3064" s="1"/>
      <c r="GR3064" s="1"/>
      <c r="GS3064" s="1"/>
      <c r="GT3064" s="1"/>
      <c r="GU3064" s="1"/>
      <c r="GV3064" s="1"/>
      <c r="GW3064" s="1"/>
      <c r="GX3064" s="1"/>
      <c r="GY3064" s="1"/>
      <c r="GZ3064" s="1"/>
      <c r="HA3064" s="1"/>
      <c r="HB3064" s="1"/>
      <c r="HC3064" s="1"/>
      <c r="HD3064" s="1"/>
      <c r="HE3064" s="1"/>
      <c r="HF3064" s="1"/>
      <c r="HG3064" s="1"/>
      <c r="HH3064" s="1"/>
      <c r="HI3064" s="1"/>
      <c r="HJ3064" s="1"/>
      <c r="HK3064" s="1"/>
      <c r="HL3064" s="1"/>
      <c r="HM3064" s="1"/>
      <c r="HN3064" s="1"/>
      <c r="HO3064" s="1"/>
      <c r="HP3064" s="1"/>
      <c r="HQ3064" s="1"/>
      <c r="HR3064" s="1"/>
      <c r="HS3064" s="1"/>
      <c r="HT3064" s="1"/>
      <c r="HU3064" s="1"/>
      <c r="HV3064" s="1"/>
      <c r="HW3064" s="1"/>
      <c r="HX3064" s="1"/>
      <c r="HY3064" s="1"/>
      <c r="HZ3064" s="1"/>
      <c r="IA3064" s="1"/>
      <c r="IB3064" s="1"/>
      <c r="IC3064" s="1"/>
      <c r="ID3064" s="1"/>
      <c r="IE3064" s="1"/>
      <c r="IF3064" s="1"/>
      <c r="IG3064" s="1"/>
      <c r="IH3064" s="1"/>
      <c r="II3064" s="1"/>
      <c r="IJ3064" s="1"/>
      <c r="IK3064" s="1"/>
      <c r="IL3064" s="1"/>
      <c r="IM3064" s="1"/>
      <c r="IN3064" s="1"/>
      <c r="IO3064" s="1"/>
      <c r="IP3064" s="1"/>
      <c r="IQ3064" s="1"/>
      <c r="IR3064" s="1"/>
      <c r="IS3064" s="1"/>
      <c r="IT3064" s="1"/>
      <c r="IU3064" s="1"/>
    </row>
    <row r="3065" spans="1:255" s="110" customFormat="1" ht="14.25" customHeight="1">
      <c r="A3065" s="150">
        <v>3627</v>
      </c>
      <c r="B3065" s="140">
        <v>20170816</v>
      </c>
      <c r="C3065" s="57" t="str">
        <f t="shared" si="337"/>
        <v>POS</v>
      </c>
      <c r="D3065" s="114">
        <f t="shared" si="341"/>
        <v>41501</v>
      </c>
      <c r="E3065" s="9" t="s">
        <v>210</v>
      </c>
      <c r="F3065" s="37" t="s">
        <v>25</v>
      </c>
      <c r="G3065" s="11" t="s">
        <v>26</v>
      </c>
      <c r="H3065" s="3"/>
      <c r="I3065" s="3"/>
      <c r="J3065" s="4" t="s">
        <v>91</v>
      </c>
      <c r="K3065" s="112" t="s">
        <v>590</v>
      </c>
      <c r="L3065" s="4" t="s">
        <v>98</v>
      </c>
      <c r="M3065" s="4"/>
      <c r="N3065" s="4" t="s">
        <v>31</v>
      </c>
      <c r="O3065" s="4" t="str">
        <f t="shared" si="342"/>
        <v>Megachile (Xanthosarus) perihirta</v>
      </c>
      <c r="P3065" s="85" t="str">
        <f t="shared" si="338"/>
        <v>Megachile perihirta</v>
      </c>
      <c r="Q3065" s="11" t="s">
        <v>43</v>
      </c>
      <c r="R3065" s="11"/>
      <c r="S3065" s="12"/>
      <c r="T3065" s="12"/>
      <c r="U3065" s="12"/>
      <c r="V3065" s="10" t="s">
        <v>58</v>
      </c>
      <c r="W3065" s="6">
        <v>41785</v>
      </c>
      <c r="X3065" s="2"/>
      <c r="Y3065" s="129">
        <f t="shared" si="339"/>
        <v>1</v>
      </c>
      <c r="Z3065" s="110">
        <f t="shared" si="335"/>
        <v>0</v>
      </c>
      <c r="AA3065" s="1">
        <f t="shared" si="340"/>
        <v>0</v>
      </c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/>
      <c r="DI3065" s="1"/>
      <c r="DJ3065" s="1"/>
      <c r="DK3065" s="1"/>
      <c r="DL3065" s="1"/>
      <c r="DM3065" s="1"/>
      <c r="DN3065" s="1"/>
      <c r="DO3065" s="1"/>
      <c r="DP3065" s="1"/>
      <c r="DQ3065" s="1"/>
      <c r="DR3065" s="1"/>
      <c r="DS3065" s="1"/>
      <c r="DT3065" s="1"/>
      <c r="DU3065" s="1"/>
      <c r="DV3065" s="1"/>
      <c r="DW3065" s="1"/>
      <c r="DX3065" s="1"/>
      <c r="DY3065" s="1"/>
      <c r="DZ3065" s="1"/>
      <c r="EA3065" s="1"/>
      <c r="EB3065" s="1"/>
      <c r="EC3065" s="1"/>
      <c r="ED3065" s="1"/>
      <c r="EE3065" s="1"/>
      <c r="EF3065" s="1"/>
      <c r="EG3065" s="1"/>
      <c r="EH3065" s="1"/>
      <c r="EI3065" s="1"/>
      <c r="EJ3065" s="1"/>
      <c r="EK3065" s="1"/>
      <c r="EL3065" s="1"/>
      <c r="EM3065" s="1"/>
      <c r="EN3065" s="1"/>
      <c r="EO3065" s="1"/>
      <c r="EP3065" s="1"/>
      <c r="EQ3065" s="1"/>
      <c r="ER3065" s="1"/>
      <c r="ES3065" s="1"/>
      <c r="ET3065" s="1"/>
      <c r="EU3065" s="1"/>
      <c r="EV3065" s="1"/>
      <c r="EW3065" s="1"/>
      <c r="EX3065" s="1"/>
      <c r="EY3065" s="1"/>
      <c r="EZ3065" s="1"/>
      <c r="FA3065" s="1"/>
      <c r="FB3065" s="1"/>
      <c r="FC3065" s="1"/>
      <c r="FD3065" s="1"/>
      <c r="FE3065" s="1"/>
      <c r="FF3065" s="1"/>
      <c r="FG3065" s="1"/>
      <c r="FH3065" s="1"/>
      <c r="FI3065" s="1"/>
      <c r="FJ3065" s="1"/>
      <c r="FK3065" s="1"/>
      <c r="FL3065" s="1"/>
      <c r="FM3065" s="1"/>
      <c r="FN3065" s="1"/>
      <c r="FO3065" s="1"/>
      <c r="FP3065" s="1"/>
      <c r="FQ3065" s="1"/>
      <c r="FR3065" s="1"/>
      <c r="FS3065" s="1"/>
      <c r="FT3065" s="1"/>
      <c r="FU3065" s="1"/>
      <c r="FV3065" s="1"/>
      <c r="FW3065" s="1"/>
      <c r="FX3065" s="1"/>
      <c r="FY3065" s="1"/>
      <c r="FZ3065" s="1"/>
      <c r="GA3065" s="1"/>
      <c r="GB3065" s="1"/>
      <c r="GC3065" s="1"/>
      <c r="GD3065" s="1"/>
      <c r="GE3065" s="1"/>
      <c r="GF3065" s="1"/>
      <c r="GG3065" s="1"/>
      <c r="GH3065" s="1"/>
      <c r="GI3065" s="1"/>
      <c r="GJ3065" s="1"/>
      <c r="GK3065" s="1"/>
      <c r="GL3065" s="1"/>
      <c r="GM3065" s="1"/>
      <c r="GN3065" s="1"/>
      <c r="GO3065" s="1"/>
      <c r="GP3065" s="1"/>
      <c r="GQ3065" s="1"/>
      <c r="GR3065" s="1"/>
      <c r="GS3065" s="1"/>
      <c r="GT3065" s="1"/>
      <c r="GU3065" s="1"/>
      <c r="GV3065" s="1"/>
      <c r="GW3065" s="1"/>
      <c r="GX3065" s="1"/>
      <c r="GY3065" s="1"/>
      <c r="GZ3065" s="1"/>
      <c r="HA3065" s="1"/>
      <c r="HB3065" s="1"/>
      <c r="HC3065" s="1"/>
      <c r="HD3065" s="1"/>
      <c r="HE3065" s="1"/>
      <c r="HF3065" s="1"/>
      <c r="HG3065" s="1"/>
      <c r="HH3065" s="1"/>
      <c r="HI3065" s="1"/>
      <c r="HJ3065" s="1"/>
      <c r="HK3065" s="1"/>
      <c r="HL3065" s="1"/>
      <c r="HM3065" s="1"/>
      <c r="HN3065" s="1"/>
      <c r="HO3065" s="1"/>
      <c r="HP3065" s="1"/>
      <c r="HQ3065" s="1"/>
      <c r="HR3065" s="1"/>
      <c r="HS3065" s="1"/>
      <c r="HT3065" s="1"/>
      <c r="HU3065" s="1"/>
      <c r="HV3065" s="1"/>
      <c r="HW3065" s="1"/>
      <c r="HX3065" s="1"/>
      <c r="HY3065" s="1"/>
      <c r="HZ3065" s="1"/>
      <c r="IA3065" s="1"/>
      <c r="IB3065" s="1"/>
      <c r="IC3065" s="1"/>
      <c r="ID3065" s="1"/>
      <c r="IE3065" s="1"/>
      <c r="IF3065" s="1"/>
      <c r="IG3065" s="1"/>
      <c r="IH3065" s="1"/>
      <c r="II3065" s="1"/>
      <c r="IJ3065" s="1"/>
      <c r="IK3065" s="1"/>
      <c r="IL3065" s="1"/>
      <c r="IM3065" s="1"/>
      <c r="IN3065" s="1"/>
      <c r="IO3065" s="1"/>
      <c r="IP3065" s="1"/>
      <c r="IQ3065" s="1"/>
      <c r="IR3065" s="1"/>
      <c r="IS3065" s="1"/>
      <c r="IT3065" s="1"/>
      <c r="IU3065" s="1"/>
    </row>
    <row r="3066" spans="1:255" s="110" customFormat="1" ht="14.25" customHeight="1">
      <c r="A3066" s="150">
        <v>3628</v>
      </c>
      <c r="B3066" s="140">
        <v>20170816</v>
      </c>
      <c r="C3066" s="57" t="str">
        <f t="shared" si="337"/>
        <v>POS</v>
      </c>
      <c r="D3066" s="114">
        <f t="shared" si="341"/>
        <v>41501</v>
      </c>
      <c r="E3066" s="9" t="s">
        <v>210</v>
      </c>
      <c r="F3066" s="37" t="s">
        <v>25</v>
      </c>
      <c r="G3066" s="11" t="s">
        <v>26</v>
      </c>
      <c r="H3066" s="3"/>
      <c r="I3066" s="3"/>
      <c r="J3066" s="4" t="s">
        <v>91</v>
      </c>
      <c r="K3066" s="112" t="s">
        <v>590</v>
      </c>
      <c r="L3066" s="4" t="s">
        <v>98</v>
      </c>
      <c r="M3066" s="4"/>
      <c r="N3066" s="4" t="s">
        <v>31</v>
      </c>
      <c r="O3066" s="4" t="str">
        <f t="shared" si="342"/>
        <v>Megachile (Xanthosarus) perihirta</v>
      </c>
      <c r="P3066" s="85" t="str">
        <f t="shared" si="338"/>
        <v>Megachile perihirta</v>
      </c>
      <c r="Q3066" s="11" t="s">
        <v>43</v>
      </c>
      <c r="R3066" s="11"/>
      <c r="S3066" s="12"/>
      <c r="T3066" s="12"/>
      <c r="U3066" s="12"/>
      <c r="V3066" s="10" t="s">
        <v>58</v>
      </c>
      <c r="W3066" s="6">
        <v>41785</v>
      </c>
      <c r="X3066" s="2"/>
      <c r="Y3066" s="129">
        <f t="shared" si="339"/>
        <v>1</v>
      </c>
      <c r="Z3066" s="110">
        <f t="shared" si="335"/>
        <v>0</v>
      </c>
      <c r="AA3066" s="1">
        <f t="shared" si="340"/>
        <v>0</v>
      </c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/>
      <c r="DI3066" s="1"/>
      <c r="DJ3066" s="1"/>
      <c r="DK3066" s="1"/>
      <c r="DL3066" s="1"/>
      <c r="DM3066" s="1"/>
      <c r="DN3066" s="1"/>
      <c r="DO3066" s="1"/>
      <c r="DP3066" s="1"/>
      <c r="DQ3066" s="1"/>
      <c r="DR3066" s="1"/>
      <c r="DS3066" s="1"/>
      <c r="DT3066" s="1"/>
      <c r="DU3066" s="1"/>
      <c r="DV3066" s="1"/>
      <c r="DW3066" s="1"/>
      <c r="DX3066" s="1"/>
      <c r="DY3066" s="1"/>
      <c r="DZ3066" s="1"/>
      <c r="EA3066" s="1"/>
      <c r="EB3066" s="1"/>
      <c r="EC3066" s="1"/>
      <c r="ED3066" s="1"/>
      <c r="EE3066" s="1"/>
      <c r="EF3066" s="1"/>
      <c r="EG3066" s="1"/>
      <c r="EH3066" s="1"/>
      <c r="EI3066" s="1"/>
      <c r="EJ3066" s="1"/>
      <c r="EK3066" s="1"/>
      <c r="EL3066" s="1"/>
      <c r="EM3066" s="1"/>
      <c r="EN3066" s="1"/>
      <c r="EO3066" s="1"/>
      <c r="EP3066" s="1"/>
      <c r="EQ3066" s="1"/>
      <c r="ER3066" s="1"/>
      <c r="ES3066" s="1"/>
      <c r="ET3066" s="1"/>
      <c r="EU3066" s="1"/>
      <c r="EV3066" s="1"/>
      <c r="EW3066" s="1"/>
      <c r="EX3066" s="1"/>
      <c r="EY3066" s="1"/>
      <c r="EZ3066" s="1"/>
      <c r="FA3066" s="1"/>
      <c r="FB3066" s="1"/>
      <c r="FC3066" s="1"/>
      <c r="FD3066" s="1"/>
      <c r="FE3066" s="1"/>
      <c r="FF3066" s="1"/>
      <c r="FG3066" s="1"/>
      <c r="FH3066" s="1"/>
      <c r="FI3066" s="1"/>
      <c r="FJ3066" s="1"/>
      <c r="FK3066" s="1"/>
      <c r="FL3066" s="1"/>
      <c r="FM3066" s="1"/>
      <c r="FN3066" s="1"/>
      <c r="FO3066" s="1"/>
      <c r="FP3066" s="1"/>
      <c r="FQ3066" s="1"/>
      <c r="FR3066" s="1"/>
      <c r="FS3066" s="1"/>
      <c r="FT3066" s="1"/>
      <c r="FU3066" s="1"/>
      <c r="FV3066" s="1"/>
      <c r="FW3066" s="1"/>
      <c r="FX3066" s="1"/>
      <c r="FY3066" s="1"/>
      <c r="FZ3066" s="1"/>
      <c r="GA3066" s="1"/>
      <c r="GB3066" s="1"/>
      <c r="GC3066" s="1"/>
      <c r="GD3066" s="1"/>
      <c r="GE3066" s="1"/>
      <c r="GF3066" s="1"/>
      <c r="GG3066" s="1"/>
      <c r="GH3066" s="1"/>
      <c r="GI3066" s="1"/>
      <c r="GJ3066" s="1"/>
      <c r="GK3066" s="1"/>
      <c r="GL3066" s="1"/>
      <c r="GM3066" s="1"/>
      <c r="GN3066" s="1"/>
      <c r="GO3066" s="1"/>
      <c r="GP3066" s="1"/>
      <c r="GQ3066" s="1"/>
      <c r="GR3066" s="1"/>
      <c r="GS3066" s="1"/>
      <c r="GT3066" s="1"/>
      <c r="GU3066" s="1"/>
      <c r="GV3066" s="1"/>
      <c r="GW3066" s="1"/>
      <c r="GX3066" s="1"/>
      <c r="GY3066" s="1"/>
      <c r="GZ3066" s="1"/>
      <c r="HA3066" s="1"/>
      <c r="HB3066" s="1"/>
      <c r="HC3066" s="1"/>
      <c r="HD3066" s="1"/>
      <c r="HE3066" s="1"/>
      <c r="HF3066" s="1"/>
      <c r="HG3066" s="1"/>
      <c r="HH3066" s="1"/>
      <c r="HI3066" s="1"/>
      <c r="HJ3066" s="1"/>
      <c r="HK3066" s="1"/>
      <c r="HL3066" s="1"/>
      <c r="HM3066" s="1"/>
      <c r="HN3066" s="1"/>
      <c r="HO3066" s="1"/>
      <c r="HP3066" s="1"/>
      <c r="HQ3066" s="1"/>
      <c r="HR3066" s="1"/>
      <c r="HS3066" s="1"/>
      <c r="HT3066" s="1"/>
      <c r="HU3066" s="1"/>
      <c r="HV3066" s="1"/>
      <c r="HW3066" s="1"/>
      <c r="HX3066" s="1"/>
      <c r="HY3066" s="1"/>
      <c r="HZ3066" s="1"/>
      <c r="IA3066" s="1"/>
      <c r="IB3066" s="1"/>
      <c r="IC3066" s="1"/>
      <c r="ID3066" s="1"/>
      <c r="IE3066" s="1"/>
      <c r="IF3066" s="1"/>
      <c r="IG3066" s="1"/>
      <c r="IH3066" s="1"/>
      <c r="II3066" s="1"/>
      <c r="IJ3066" s="1"/>
      <c r="IK3066" s="1"/>
      <c r="IL3066" s="1"/>
      <c r="IM3066" s="1"/>
      <c r="IN3066" s="1"/>
      <c r="IO3066" s="1"/>
      <c r="IP3066" s="1"/>
      <c r="IQ3066" s="1"/>
      <c r="IR3066" s="1"/>
      <c r="IS3066" s="1"/>
      <c r="IT3066" s="1"/>
      <c r="IU3066" s="1"/>
    </row>
    <row r="3067" spans="1:255" s="110" customFormat="1" ht="14.25" customHeight="1">
      <c r="A3067" s="150">
        <v>3629</v>
      </c>
      <c r="B3067" s="140">
        <v>20170816</v>
      </c>
      <c r="C3067" s="57" t="str">
        <f t="shared" si="337"/>
        <v>POS</v>
      </c>
      <c r="D3067" s="114">
        <f t="shared" si="341"/>
        <v>41501</v>
      </c>
      <c r="E3067" s="9" t="s">
        <v>210</v>
      </c>
      <c r="F3067" s="37" t="s">
        <v>25</v>
      </c>
      <c r="G3067" s="11" t="s">
        <v>26</v>
      </c>
      <c r="H3067" s="3"/>
      <c r="I3067" s="3"/>
      <c r="J3067" s="4" t="s">
        <v>91</v>
      </c>
      <c r="K3067" s="112" t="s">
        <v>590</v>
      </c>
      <c r="L3067" s="4" t="s">
        <v>98</v>
      </c>
      <c r="M3067" s="4"/>
      <c r="N3067" s="4" t="s">
        <v>31</v>
      </c>
      <c r="O3067" s="4" t="str">
        <f t="shared" si="342"/>
        <v>Megachile (Xanthosarus) perihirta</v>
      </c>
      <c r="P3067" s="85" t="str">
        <f t="shared" si="338"/>
        <v>Megachile perihirta</v>
      </c>
      <c r="Q3067" s="11" t="s">
        <v>43</v>
      </c>
      <c r="R3067" s="11"/>
      <c r="S3067" s="12"/>
      <c r="T3067" s="12"/>
      <c r="U3067" s="12"/>
      <c r="V3067" s="10" t="s">
        <v>58</v>
      </c>
      <c r="W3067" s="6">
        <v>41785</v>
      </c>
      <c r="X3067" s="2"/>
      <c r="Y3067" s="129">
        <f t="shared" si="339"/>
        <v>1</v>
      </c>
      <c r="Z3067" s="110">
        <f t="shared" si="335"/>
        <v>0</v>
      </c>
      <c r="AA3067" s="1">
        <f t="shared" si="340"/>
        <v>0</v>
      </c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  <c r="DN3067" s="1"/>
      <c r="DO3067" s="1"/>
      <c r="DP3067" s="1"/>
      <c r="DQ3067" s="1"/>
      <c r="DR3067" s="1"/>
      <c r="DS3067" s="1"/>
      <c r="DT3067" s="1"/>
      <c r="DU3067" s="1"/>
      <c r="DV3067" s="1"/>
      <c r="DW3067" s="1"/>
      <c r="DX3067" s="1"/>
      <c r="DY3067" s="1"/>
      <c r="DZ3067" s="1"/>
      <c r="EA3067" s="1"/>
      <c r="EB3067" s="1"/>
      <c r="EC3067" s="1"/>
      <c r="ED3067" s="1"/>
      <c r="EE3067" s="1"/>
      <c r="EF3067" s="1"/>
      <c r="EG3067" s="1"/>
      <c r="EH3067" s="1"/>
      <c r="EI3067" s="1"/>
      <c r="EJ3067" s="1"/>
      <c r="EK3067" s="1"/>
      <c r="EL3067" s="1"/>
      <c r="EM3067" s="1"/>
      <c r="EN3067" s="1"/>
      <c r="EO3067" s="1"/>
      <c r="EP3067" s="1"/>
      <c r="EQ3067" s="1"/>
      <c r="ER3067" s="1"/>
      <c r="ES3067" s="1"/>
      <c r="ET3067" s="1"/>
      <c r="EU3067" s="1"/>
      <c r="EV3067" s="1"/>
      <c r="EW3067" s="1"/>
      <c r="EX3067" s="1"/>
      <c r="EY3067" s="1"/>
      <c r="EZ3067" s="1"/>
      <c r="FA3067" s="1"/>
      <c r="FB3067" s="1"/>
      <c r="FC3067" s="1"/>
      <c r="FD3067" s="1"/>
      <c r="FE3067" s="1"/>
      <c r="FF3067" s="1"/>
      <c r="FG3067" s="1"/>
      <c r="FH3067" s="1"/>
      <c r="FI3067" s="1"/>
      <c r="FJ3067" s="1"/>
      <c r="FK3067" s="1"/>
      <c r="FL3067" s="1"/>
      <c r="FM3067" s="1"/>
      <c r="FN3067" s="1"/>
      <c r="FO3067" s="1"/>
      <c r="FP3067" s="1"/>
      <c r="FQ3067" s="1"/>
      <c r="FR3067" s="1"/>
      <c r="FS3067" s="1"/>
      <c r="FT3067" s="1"/>
      <c r="FU3067" s="1"/>
      <c r="FV3067" s="1"/>
      <c r="FW3067" s="1"/>
      <c r="FX3067" s="1"/>
      <c r="FY3067" s="1"/>
      <c r="FZ3067" s="1"/>
      <c r="GA3067" s="1"/>
      <c r="GB3067" s="1"/>
      <c r="GC3067" s="1"/>
      <c r="GD3067" s="1"/>
      <c r="GE3067" s="1"/>
      <c r="GF3067" s="1"/>
      <c r="GG3067" s="1"/>
      <c r="GH3067" s="1"/>
      <c r="GI3067" s="1"/>
      <c r="GJ3067" s="1"/>
      <c r="GK3067" s="1"/>
      <c r="GL3067" s="1"/>
      <c r="GM3067" s="1"/>
      <c r="GN3067" s="1"/>
      <c r="GO3067" s="1"/>
      <c r="GP3067" s="1"/>
      <c r="GQ3067" s="1"/>
      <c r="GR3067" s="1"/>
      <c r="GS3067" s="1"/>
      <c r="GT3067" s="1"/>
      <c r="GU3067" s="1"/>
      <c r="GV3067" s="1"/>
      <c r="GW3067" s="1"/>
      <c r="GX3067" s="1"/>
      <c r="GY3067" s="1"/>
      <c r="GZ3067" s="1"/>
      <c r="HA3067" s="1"/>
      <c r="HB3067" s="1"/>
      <c r="HC3067" s="1"/>
      <c r="HD3067" s="1"/>
      <c r="HE3067" s="1"/>
      <c r="HF3067" s="1"/>
      <c r="HG3067" s="1"/>
      <c r="HH3067" s="1"/>
      <c r="HI3067" s="1"/>
      <c r="HJ3067" s="1"/>
      <c r="HK3067" s="1"/>
      <c r="HL3067" s="1"/>
      <c r="HM3067" s="1"/>
      <c r="HN3067" s="1"/>
      <c r="HO3067" s="1"/>
      <c r="HP3067" s="1"/>
      <c r="HQ3067" s="1"/>
      <c r="HR3067" s="1"/>
      <c r="HS3067" s="1"/>
      <c r="HT3067" s="1"/>
      <c r="HU3067" s="1"/>
      <c r="HV3067" s="1"/>
      <c r="HW3067" s="1"/>
      <c r="HX3067" s="1"/>
      <c r="HY3067" s="1"/>
      <c r="HZ3067" s="1"/>
      <c r="IA3067" s="1"/>
      <c r="IB3067" s="1"/>
      <c r="IC3067" s="1"/>
      <c r="ID3067" s="1"/>
      <c r="IE3067" s="1"/>
      <c r="IF3067" s="1"/>
      <c r="IG3067" s="1"/>
      <c r="IH3067" s="1"/>
      <c r="II3067" s="1"/>
      <c r="IJ3067" s="1"/>
      <c r="IK3067" s="1"/>
      <c r="IL3067" s="1"/>
      <c r="IM3067" s="1"/>
      <c r="IN3067" s="1"/>
      <c r="IO3067" s="1"/>
      <c r="IP3067" s="1"/>
      <c r="IQ3067" s="1"/>
      <c r="IR3067" s="1"/>
      <c r="IS3067" s="1"/>
      <c r="IT3067" s="1"/>
      <c r="IU3067" s="1"/>
    </row>
    <row r="3068" spans="1:255" s="110" customFormat="1" ht="14.25" customHeight="1">
      <c r="A3068" s="150">
        <v>3630</v>
      </c>
      <c r="B3068" s="140">
        <v>20170816</v>
      </c>
      <c r="C3068" s="57" t="str">
        <f t="shared" si="337"/>
        <v>POS</v>
      </c>
      <c r="D3068" s="114">
        <f t="shared" si="341"/>
        <v>41501</v>
      </c>
      <c r="E3068" s="9" t="s">
        <v>210</v>
      </c>
      <c r="F3068" s="37" t="s">
        <v>25</v>
      </c>
      <c r="G3068" s="11" t="s">
        <v>26</v>
      </c>
      <c r="H3068" s="3"/>
      <c r="I3068" s="3"/>
      <c r="J3068" s="4" t="s">
        <v>91</v>
      </c>
      <c r="K3068" s="112" t="s">
        <v>590</v>
      </c>
      <c r="L3068" s="4" t="s">
        <v>98</v>
      </c>
      <c r="M3068" s="4"/>
      <c r="N3068" s="4" t="s">
        <v>31</v>
      </c>
      <c r="O3068" s="4" t="str">
        <f t="shared" si="342"/>
        <v>Megachile (Xanthosarus) perihirta</v>
      </c>
      <c r="P3068" s="85" t="str">
        <f t="shared" si="338"/>
        <v>Megachile perihirta</v>
      </c>
      <c r="Q3068" s="11" t="s">
        <v>29</v>
      </c>
      <c r="R3068" s="11"/>
      <c r="S3068" s="12"/>
      <c r="T3068" s="12"/>
      <c r="U3068" s="12"/>
      <c r="V3068" s="10" t="s">
        <v>58</v>
      </c>
      <c r="W3068" s="6">
        <v>41785</v>
      </c>
      <c r="X3068" s="2"/>
      <c r="Y3068" s="129">
        <f t="shared" si="339"/>
        <v>1</v>
      </c>
      <c r="Z3068" s="110">
        <f t="shared" si="335"/>
        <v>0</v>
      </c>
      <c r="AA3068" s="1">
        <f t="shared" si="340"/>
        <v>0</v>
      </c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  <c r="DF3068" s="1"/>
      <c r="DG3068" s="1"/>
      <c r="DH3068" s="1"/>
      <c r="DI3068" s="1"/>
      <c r="DJ3068" s="1"/>
      <c r="DK3068" s="1"/>
      <c r="DL3068" s="1"/>
      <c r="DM3068" s="1"/>
      <c r="DN3068" s="1"/>
      <c r="DO3068" s="1"/>
      <c r="DP3068" s="1"/>
      <c r="DQ3068" s="1"/>
      <c r="DR3068" s="1"/>
      <c r="DS3068" s="1"/>
      <c r="DT3068" s="1"/>
      <c r="DU3068" s="1"/>
      <c r="DV3068" s="1"/>
      <c r="DW3068" s="1"/>
      <c r="DX3068" s="1"/>
      <c r="DY3068" s="1"/>
      <c r="DZ3068" s="1"/>
      <c r="EA3068" s="1"/>
      <c r="EB3068" s="1"/>
      <c r="EC3068" s="1"/>
      <c r="ED3068" s="1"/>
      <c r="EE3068" s="1"/>
      <c r="EF3068" s="1"/>
      <c r="EG3068" s="1"/>
      <c r="EH3068" s="1"/>
      <c r="EI3068" s="1"/>
      <c r="EJ3068" s="1"/>
      <c r="EK3068" s="1"/>
      <c r="EL3068" s="1"/>
      <c r="EM3068" s="1"/>
      <c r="EN3068" s="1"/>
      <c r="EO3068" s="1"/>
      <c r="EP3068" s="1"/>
      <c r="EQ3068" s="1"/>
      <c r="ER3068" s="1"/>
      <c r="ES3068" s="1"/>
      <c r="ET3068" s="1"/>
      <c r="EU3068" s="1"/>
      <c r="EV3068" s="1"/>
      <c r="EW3068" s="1"/>
      <c r="EX3068" s="1"/>
      <c r="EY3068" s="1"/>
      <c r="EZ3068" s="1"/>
      <c r="FA3068" s="1"/>
      <c r="FB3068" s="1"/>
      <c r="FC3068" s="1"/>
      <c r="FD3068" s="1"/>
      <c r="FE3068" s="1"/>
      <c r="FF3068" s="1"/>
      <c r="FG3068" s="1"/>
      <c r="FH3068" s="1"/>
      <c r="FI3068" s="1"/>
      <c r="FJ3068" s="1"/>
      <c r="FK3068" s="1"/>
      <c r="FL3068" s="1"/>
      <c r="FM3068" s="1"/>
      <c r="FN3068" s="1"/>
      <c r="FO3068" s="1"/>
      <c r="FP3068" s="1"/>
      <c r="FQ3068" s="1"/>
      <c r="FR3068" s="1"/>
      <c r="FS3068" s="1"/>
      <c r="FT3068" s="1"/>
      <c r="FU3068" s="1"/>
      <c r="FV3068" s="1"/>
      <c r="FW3068" s="1"/>
      <c r="FX3068" s="1"/>
      <c r="FY3068" s="1"/>
      <c r="FZ3068" s="1"/>
      <c r="GA3068" s="1"/>
      <c r="GB3068" s="1"/>
      <c r="GC3068" s="1"/>
      <c r="GD3068" s="1"/>
      <c r="GE3068" s="1"/>
      <c r="GF3068" s="1"/>
      <c r="GG3068" s="1"/>
      <c r="GH3068" s="1"/>
      <c r="GI3068" s="1"/>
      <c r="GJ3068" s="1"/>
      <c r="GK3068" s="1"/>
      <c r="GL3068" s="1"/>
      <c r="GM3068" s="1"/>
      <c r="GN3068" s="1"/>
      <c r="GO3068" s="1"/>
      <c r="GP3068" s="1"/>
      <c r="GQ3068" s="1"/>
      <c r="GR3068" s="1"/>
      <c r="GS3068" s="1"/>
      <c r="GT3068" s="1"/>
      <c r="GU3068" s="1"/>
      <c r="GV3068" s="1"/>
      <c r="GW3068" s="1"/>
      <c r="GX3068" s="1"/>
      <c r="GY3068" s="1"/>
      <c r="GZ3068" s="1"/>
      <c r="HA3068" s="1"/>
      <c r="HB3068" s="1"/>
      <c r="HC3068" s="1"/>
      <c r="HD3068" s="1"/>
      <c r="HE3068" s="1"/>
      <c r="HF3068" s="1"/>
      <c r="HG3068" s="1"/>
      <c r="HH3068" s="1"/>
      <c r="HI3068" s="1"/>
      <c r="HJ3068" s="1"/>
      <c r="HK3068" s="1"/>
      <c r="HL3068" s="1"/>
      <c r="HM3068" s="1"/>
      <c r="HN3068" s="1"/>
      <c r="HO3068" s="1"/>
      <c r="HP3068" s="1"/>
      <c r="HQ3068" s="1"/>
      <c r="HR3068" s="1"/>
      <c r="HS3068" s="1"/>
      <c r="HT3068" s="1"/>
      <c r="HU3068" s="1"/>
      <c r="HV3068" s="1"/>
      <c r="HW3068" s="1"/>
      <c r="HX3068" s="1"/>
      <c r="HY3068" s="1"/>
      <c r="HZ3068" s="1"/>
      <c r="IA3068" s="1"/>
      <c r="IB3068" s="1"/>
      <c r="IC3068" s="1"/>
      <c r="ID3068" s="1"/>
      <c r="IE3068" s="1"/>
      <c r="IF3068" s="1"/>
      <c r="IG3068" s="1"/>
      <c r="IH3068" s="1"/>
      <c r="II3068" s="1"/>
      <c r="IJ3068" s="1"/>
      <c r="IK3068" s="1"/>
      <c r="IL3068" s="1"/>
      <c r="IM3068" s="1"/>
      <c r="IN3068" s="1"/>
      <c r="IO3068" s="1"/>
      <c r="IP3068" s="1"/>
      <c r="IQ3068" s="1"/>
      <c r="IR3068" s="1"/>
      <c r="IS3068" s="1"/>
      <c r="IT3068" s="1"/>
      <c r="IU3068" s="1"/>
    </row>
    <row r="3069" spans="1:255" s="110" customFormat="1" ht="14.25" customHeight="1">
      <c r="A3069" s="150">
        <v>3631</v>
      </c>
      <c r="B3069" s="140">
        <v>20170816</v>
      </c>
      <c r="C3069" s="57" t="str">
        <f t="shared" si="337"/>
        <v>POS</v>
      </c>
      <c r="D3069" s="114">
        <f t="shared" si="341"/>
        <v>41501</v>
      </c>
      <c r="E3069" s="9" t="s">
        <v>210</v>
      </c>
      <c r="F3069" s="37" t="s">
        <v>25</v>
      </c>
      <c r="G3069" s="11" t="s">
        <v>26</v>
      </c>
      <c r="H3069" s="3"/>
      <c r="I3069" s="3"/>
      <c r="J3069" s="4" t="s">
        <v>91</v>
      </c>
      <c r="K3069" s="112" t="s">
        <v>590</v>
      </c>
      <c r="L3069" s="4" t="s">
        <v>98</v>
      </c>
      <c r="M3069" s="4"/>
      <c r="N3069" s="4" t="s">
        <v>31</v>
      </c>
      <c r="O3069" s="4" t="str">
        <f t="shared" si="342"/>
        <v>Megachile (Xanthosarus) perihirta</v>
      </c>
      <c r="P3069" s="85" t="str">
        <f t="shared" si="338"/>
        <v>Megachile perihirta</v>
      </c>
      <c r="Q3069" s="11" t="s">
        <v>29</v>
      </c>
      <c r="R3069" s="11"/>
      <c r="S3069" s="12"/>
      <c r="T3069" s="12"/>
      <c r="U3069" s="12"/>
      <c r="V3069" s="10" t="s">
        <v>58</v>
      </c>
      <c r="W3069" s="6">
        <v>41785</v>
      </c>
      <c r="X3069" s="2"/>
      <c r="Y3069" s="129">
        <f t="shared" si="339"/>
        <v>1</v>
      </c>
      <c r="Z3069" s="110">
        <f t="shared" si="335"/>
        <v>0</v>
      </c>
      <c r="AA3069" s="1">
        <f t="shared" si="340"/>
        <v>0</v>
      </c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  <c r="DI3069" s="1"/>
      <c r="DJ3069" s="1"/>
      <c r="DK3069" s="1"/>
      <c r="DL3069" s="1"/>
      <c r="DM3069" s="1"/>
      <c r="DN3069" s="1"/>
      <c r="DO3069" s="1"/>
      <c r="DP3069" s="1"/>
      <c r="DQ3069" s="1"/>
      <c r="DR3069" s="1"/>
      <c r="DS3069" s="1"/>
      <c r="DT3069" s="1"/>
      <c r="DU3069" s="1"/>
      <c r="DV3069" s="1"/>
      <c r="DW3069" s="1"/>
      <c r="DX3069" s="1"/>
      <c r="DY3069" s="1"/>
      <c r="DZ3069" s="1"/>
      <c r="EA3069" s="1"/>
      <c r="EB3069" s="1"/>
      <c r="EC3069" s="1"/>
      <c r="ED3069" s="1"/>
      <c r="EE3069" s="1"/>
      <c r="EF3069" s="1"/>
      <c r="EG3069" s="1"/>
      <c r="EH3069" s="1"/>
      <c r="EI3069" s="1"/>
      <c r="EJ3069" s="1"/>
      <c r="EK3069" s="1"/>
      <c r="EL3069" s="1"/>
      <c r="EM3069" s="1"/>
      <c r="EN3069" s="1"/>
      <c r="EO3069" s="1"/>
      <c r="EP3069" s="1"/>
      <c r="EQ3069" s="1"/>
      <c r="ER3069" s="1"/>
      <c r="ES3069" s="1"/>
      <c r="ET3069" s="1"/>
      <c r="EU3069" s="1"/>
      <c r="EV3069" s="1"/>
      <c r="EW3069" s="1"/>
      <c r="EX3069" s="1"/>
      <c r="EY3069" s="1"/>
      <c r="EZ3069" s="1"/>
      <c r="FA3069" s="1"/>
      <c r="FB3069" s="1"/>
      <c r="FC3069" s="1"/>
      <c r="FD3069" s="1"/>
      <c r="FE3069" s="1"/>
      <c r="FF3069" s="1"/>
      <c r="FG3069" s="1"/>
      <c r="FH3069" s="1"/>
      <c r="FI3069" s="1"/>
      <c r="FJ3069" s="1"/>
      <c r="FK3069" s="1"/>
      <c r="FL3069" s="1"/>
      <c r="FM3069" s="1"/>
      <c r="FN3069" s="1"/>
      <c r="FO3069" s="1"/>
      <c r="FP3069" s="1"/>
      <c r="FQ3069" s="1"/>
      <c r="FR3069" s="1"/>
      <c r="FS3069" s="1"/>
      <c r="FT3069" s="1"/>
      <c r="FU3069" s="1"/>
      <c r="FV3069" s="1"/>
      <c r="FW3069" s="1"/>
      <c r="FX3069" s="1"/>
      <c r="FY3069" s="1"/>
      <c r="FZ3069" s="1"/>
      <c r="GA3069" s="1"/>
      <c r="GB3069" s="1"/>
      <c r="GC3069" s="1"/>
      <c r="GD3069" s="1"/>
      <c r="GE3069" s="1"/>
      <c r="GF3069" s="1"/>
      <c r="GG3069" s="1"/>
      <c r="GH3069" s="1"/>
      <c r="GI3069" s="1"/>
      <c r="GJ3069" s="1"/>
      <c r="GK3069" s="1"/>
      <c r="GL3069" s="1"/>
      <c r="GM3069" s="1"/>
      <c r="GN3069" s="1"/>
      <c r="GO3069" s="1"/>
      <c r="GP3069" s="1"/>
      <c r="GQ3069" s="1"/>
      <c r="GR3069" s="1"/>
      <c r="GS3069" s="1"/>
      <c r="GT3069" s="1"/>
      <c r="GU3069" s="1"/>
      <c r="GV3069" s="1"/>
      <c r="GW3069" s="1"/>
      <c r="GX3069" s="1"/>
      <c r="GY3069" s="1"/>
      <c r="GZ3069" s="1"/>
      <c r="HA3069" s="1"/>
      <c r="HB3069" s="1"/>
      <c r="HC3069" s="1"/>
      <c r="HD3069" s="1"/>
      <c r="HE3069" s="1"/>
      <c r="HF3069" s="1"/>
      <c r="HG3069" s="1"/>
      <c r="HH3069" s="1"/>
      <c r="HI3069" s="1"/>
      <c r="HJ3069" s="1"/>
      <c r="HK3069" s="1"/>
      <c r="HL3069" s="1"/>
      <c r="HM3069" s="1"/>
      <c r="HN3069" s="1"/>
      <c r="HO3069" s="1"/>
      <c r="HP3069" s="1"/>
      <c r="HQ3069" s="1"/>
      <c r="HR3069" s="1"/>
      <c r="HS3069" s="1"/>
      <c r="HT3069" s="1"/>
      <c r="HU3069" s="1"/>
      <c r="HV3069" s="1"/>
      <c r="HW3069" s="1"/>
      <c r="HX3069" s="1"/>
      <c r="HY3069" s="1"/>
      <c r="HZ3069" s="1"/>
      <c r="IA3069" s="1"/>
      <c r="IB3069" s="1"/>
      <c r="IC3069" s="1"/>
      <c r="ID3069" s="1"/>
      <c r="IE3069" s="1"/>
      <c r="IF3069" s="1"/>
      <c r="IG3069" s="1"/>
      <c r="IH3069" s="1"/>
      <c r="II3069" s="1"/>
      <c r="IJ3069" s="1"/>
      <c r="IK3069" s="1"/>
      <c r="IL3069" s="1"/>
      <c r="IM3069" s="1"/>
      <c r="IN3069" s="1"/>
      <c r="IO3069" s="1"/>
      <c r="IP3069" s="1"/>
      <c r="IQ3069" s="1"/>
      <c r="IR3069" s="1"/>
      <c r="IS3069" s="1"/>
      <c r="IT3069" s="1"/>
      <c r="IU3069" s="1"/>
    </row>
    <row r="3070" spans="1:255" s="110" customFormat="1" ht="14.25" customHeight="1">
      <c r="A3070" s="150">
        <v>3632</v>
      </c>
      <c r="B3070" s="140">
        <v>20170816</v>
      </c>
      <c r="C3070" s="57" t="str">
        <f t="shared" si="337"/>
        <v>POS</v>
      </c>
      <c r="D3070" s="114">
        <f t="shared" si="341"/>
        <v>41501</v>
      </c>
      <c r="E3070" s="9" t="s">
        <v>210</v>
      </c>
      <c r="F3070" s="37" t="s">
        <v>25</v>
      </c>
      <c r="G3070" s="11" t="s">
        <v>26</v>
      </c>
      <c r="H3070" s="3"/>
      <c r="I3070" s="3"/>
      <c r="J3070" s="4" t="s">
        <v>91</v>
      </c>
      <c r="K3070" s="112" t="s">
        <v>590</v>
      </c>
      <c r="L3070" s="4" t="s">
        <v>98</v>
      </c>
      <c r="M3070" s="4"/>
      <c r="N3070" s="4" t="s">
        <v>31</v>
      </c>
      <c r="O3070" s="4" t="str">
        <f t="shared" si="342"/>
        <v>Megachile (Xanthosarus) perihirta</v>
      </c>
      <c r="P3070" s="85" t="str">
        <f t="shared" si="338"/>
        <v>Megachile perihirta</v>
      </c>
      <c r="Q3070" s="11" t="s">
        <v>29</v>
      </c>
      <c r="R3070" s="11"/>
      <c r="S3070" s="12"/>
      <c r="T3070" s="12"/>
      <c r="U3070" s="12"/>
      <c r="V3070" s="10" t="s">
        <v>58</v>
      </c>
      <c r="W3070" s="6">
        <v>41785</v>
      </c>
      <c r="X3070" s="2"/>
      <c r="Y3070" s="129">
        <f t="shared" si="339"/>
        <v>1</v>
      </c>
      <c r="Z3070" s="110">
        <f t="shared" si="335"/>
        <v>0</v>
      </c>
      <c r="AA3070" s="1">
        <f t="shared" si="340"/>
        <v>0</v>
      </c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/>
      <c r="DI3070" s="1"/>
      <c r="DJ3070" s="1"/>
      <c r="DK3070" s="1"/>
      <c r="DL3070" s="1"/>
      <c r="DM3070" s="1"/>
      <c r="DN3070" s="1"/>
      <c r="DO3070" s="1"/>
      <c r="DP3070" s="1"/>
      <c r="DQ3070" s="1"/>
      <c r="DR3070" s="1"/>
      <c r="DS3070" s="1"/>
      <c r="DT3070" s="1"/>
      <c r="DU3070" s="1"/>
      <c r="DV3070" s="1"/>
      <c r="DW3070" s="1"/>
      <c r="DX3070" s="1"/>
      <c r="DY3070" s="1"/>
      <c r="DZ3070" s="1"/>
      <c r="EA3070" s="1"/>
      <c r="EB3070" s="1"/>
      <c r="EC3070" s="1"/>
      <c r="ED3070" s="1"/>
      <c r="EE3070" s="1"/>
      <c r="EF3070" s="1"/>
      <c r="EG3070" s="1"/>
      <c r="EH3070" s="1"/>
      <c r="EI3070" s="1"/>
      <c r="EJ3070" s="1"/>
      <c r="EK3070" s="1"/>
      <c r="EL3070" s="1"/>
      <c r="EM3070" s="1"/>
      <c r="EN3070" s="1"/>
      <c r="EO3070" s="1"/>
      <c r="EP3070" s="1"/>
      <c r="EQ3070" s="1"/>
      <c r="ER3070" s="1"/>
      <c r="ES3070" s="1"/>
      <c r="ET3070" s="1"/>
      <c r="EU3070" s="1"/>
      <c r="EV3070" s="1"/>
      <c r="EW3070" s="1"/>
      <c r="EX3070" s="1"/>
      <c r="EY3070" s="1"/>
      <c r="EZ3070" s="1"/>
      <c r="FA3070" s="1"/>
      <c r="FB3070" s="1"/>
      <c r="FC3070" s="1"/>
      <c r="FD3070" s="1"/>
      <c r="FE3070" s="1"/>
      <c r="FF3070" s="1"/>
      <c r="FG3070" s="1"/>
      <c r="FH3070" s="1"/>
      <c r="FI3070" s="1"/>
      <c r="FJ3070" s="1"/>
      <c r="FK3070" s="1"/>
      <c r="FL3070" s="1"/>
      <c r="FM3070" s="1"/>
      <c r="FN3070" s="1"/>
      <c r="FO3070" s="1"/>
      <c r="FP3070" s="1"/>
      <c r="FQ3070" s="1"/>
      <c r="FR3070" s="1"/>
      <c r="FS3070" s="1"/>
      <c r="FT3070" s="1"/>
      <c r="FU3070" s="1"/>
      <c r="FV3070" s="1"/>
      <c r="FW3070" s="1"/>
      <c r="FX3070" s="1"/>
      <c r="FY3070" s="1"/>
      <c r="FZ3070" s="1"/>
      <c r="GA3070" s="1"/>
      <c r="GB3070" s="1"/>
      <c r="GC3070" s="1"/>
      <c r="GD3070" s="1"/>
      <c r="GE3070" s="1"/>
      <c r="GF3070" s="1"/>
      <c r="GG3070" s="1"/>
      <c r="GH3070" s="1"/>
      <c r="GI3070" s="1"/>
      <c r="GJ3070" s="1"/>
      <c r="GK3070" s="1"/>
      <c r="GL3070" s="1"/>
      <c r="GM3070" s="1"/>
      <c r="GN3070" s="1"/>
      <c r="GO3070" s="1"/>
      <c r="GP3070" s="1"/>
      <c r="GQ3070" s="1"/>
      <c r="GR3070" s="1"/>
      <c r="GS3070" s="1"/>
      <c r="GT3070" s="1"/>
      <c r="GU3070" s="1"/>
      <c r="GV3070" s="1"/>
      <c r="GW3070" s="1"/>
      <c r="GX3070" s="1"/>
      <c r="GY3070" s="1"/>
      <c r="GZ3070" s="1"/>
      <c r="HA3070" s="1"/>
      <c r="HB3070" s="1"/>
      <c r="HC3070" s="1"/>
      <c r="HD3070" s="1"/>
      <c r="HE3070" s="1"/>
      <c r="HF3070" s="1"/>
      <c r="HG3070" s="1"/>
      <c r="HH3070" s="1"/>
      <c r="HI3070" s="1"/>
      <c r="HJ3070" s="1"/>
      <c r="HK3070" s="1"/>
      <c r="HL3070" s="1"/>
      <c r="HM3070" s="1"/>
      <c r="HN3070" s="1"/>
      <c r="HO3070" s="1"/>
      <c r="HP3070" s="1"/>
      <c r="HQ3070" s="1"/>
      <c r="HR3070" s="1"/>
      <c r="HS3070" s="1"/>
      <c r="HT3070" s="1"/>
      <c r="HU3070" s="1"/>
      <c r="HV3070" s="1"/>
      <c r="HW3070" s="1"/>
      <c r="HX3070" s="1"/>
      <c r="HY3070" s="1"/>
      <c r="HZ3070" s="1"/>
      <c r="IA3070" s="1"/>
      <c r="IB3070" s="1"/>
      <c r="IC3070" s="1"/>
      <c r="ID3070" s="1"/>
      <c r="IE3070" s="1"/>
      <c r="IF3070" s="1"/>
      <c r="IG3070" s="1"/>
      <c r="IH3070" s="1"/>
      <c r="II3070" s="1"/>
      <c r="IJ3070" s="1"/>
      <c r="IK3070" s="1"/>
      <c r="IL3070" s="1"/>
      <c r="IM3070" s="1"/>
      <c r="IN3070" s="1"/>
      <c r="IO3070" s="1"/>
      <c r="IP3070" s="1"/>
      <c r="IQ3070" s="1"/>
      <c r="IR3070" s="1"/>
      <c r="IS3070" s="1"/>
      <c r="IT3070" s="1"/>
      <c r="IU3070" s="1"/>
    </row>
    <row r="3071" spans="1:255" s="110" customFormat="1" ht="14.25" customHeight="1">
      <c r="A3071" s="150">
        <v>3633</v>
      </c>
      <c r="B3071" s="140">
        <v>20170816</v>
      </c>
      <c r="C3071" s="57" t="str">
        <f t="shared" si="337"/>
        <v>POS</v>
      </c>
      <c r="D3071" s="114">
        <f t="shared" si="341"/>
        <v>41501</v>
      </c>
      <c r="E3071" s="9" t="s">
        <v>210</v>
      </c>
      <c r="F3071" s="37" t="s">
        <v>25</v>
      </c>
      <c r="G3071" s="11" t="s">
        <v>26</v>
      </c>
      <c r="H3071" s="3"/>
      <c r="I3071" s="3"/>
      <c r="J3071" s="4" t="s">
        <v>91</v>
      </c>
      <c r="K3071" s="112" t="s">
        <v>590</v>
      </c>
      <c r="L3071" s="4" t="s">
        <v>98</v>
      </c>
      <c r="M3071" s="4"/>
      <c r="N3071" s="4" t="s">
        <v>31</v>
      </c>
      <c r="O3071" s="4" t="str">
        <f t="shared" si="342"/>
        <v>Megachile (Xanthosarus) perihirta</v>
      </c>
      <c r="P3071" s="85" t="str">
        <f t="shared" si="338"/>
        <v>Megachile perihirta</v>
      </c>
      <c r="Q3071" s="11" t="s">
        <v>29</v>
      </c>
      <c r="R3071" s="11"/>
      <c r="S3071" s="12"/>
      <c r="T3071" s="12"/>
      <c r="U3071" s="12"/>
      <c r="V3071" s="10" t="s">
        <v>58</v>
      </c>
      <c r="W3071" s="6">
        <v>41785</v>
      </c>
      <c r="X3071" s="2"/>
      <c r="Y3071" s="129">
        <f t="shared" si="339"/>
        <v>1</v>
      </c>
      <c r="Z3071" s="110">
        <f t="shared" si="335"/>
        <v>0</v>
      </c>
      <c r="AA3071" s="1">
        <f t="shared" si="340"/>
        <v>0</v>
      </c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  <c r="DI3071" s="1"/>
      <c r="DJ3071" s="1"/>
      <c r="DK3071" s="1"/>
      <c r="DL3071" s="1"/>
      <c r="DM3071" s="1"/>
      <c r="DN3071" s="1"/>
      <c r="DO3071" s="1"/>
      <c r="DP3071" s="1"/>
      <c r="DQ3071" s="1"/>
      <c r="DR3071" s="1"/>
      <c r="DS3071" s="1"/>
      <c r="DT3071" s="1"/>
      <c r="DU3071" s="1"/>
      <c r="DV3071" s="1"/>
      <c r="DW3071" s="1"/>
      <c r="DX3071" s="1"/>
      <c r="DY3071" s="1"/>
      <c r="DZ3071" s="1"/>
      <c r="EA3071" s="1"/>
      <c r="EB3071" s="1"/>
      <c r="EC3071" s="1"/>
      <c r="ED3071" s="1"/>
      <c r="EE3071" s="1"/>
      <c r="EF3071" s="1"/>
      <c r="EG3071" s="1"/>
      <c r="EH3071" s="1"/>
      <c r="EI3071" s="1"/>
      <c r="EJ3071" s="1"/>
      <c r="EK3071" s="1"/>
      <c r="EL3071" s="1"/>
      <c r="EM3071" s="1"/>
      <c r="EN3071" s="1"/>
      <c r="EO3071" s="1"/>
      <c r="EP3071" s="1"/>
      <c r="EQ3071" s="1"/>
      <c r="ER3071" s="1"/>
      <c r="ES3071" s="1"/>
      <c r="ET3071" s="1"/>
      <c r="EU3071" s="1"/>
      <c r="EV3071" s="1"/>
      <c r="EW3071" s="1"/>
      <c r="EX3071" s="1"/>
      <c r="EY3071" s="1"/>
      <c r="EZ3071" s="1"/>
      <c r="FA3071" s="1"/>
      <c r="FB3071" s="1"/>
      <c r="FC3071" s="1"/>
      <c r="FD3071" s="1"/>
      <c r="FE3071" s="1"/>
      <c r="FF3071" s="1"/>
      <c r="FG3071" s="1"/>
      <c r="FH3071" s="1"/>
      <c r="FI3071" s="1"/>
      <c r="FJ3071" s="1"/>
      <c r="FK3071" s="1"/>
      <c r="FL3071" s="1"/>
      <c r="FM3071" s="1"/>
      <c r="FN3071" s="1"/>
      <c r="FO3071" s="1"/>
      <c r="FP3071" s="1"/>
      <c r="FQ3071" s="1"/>
      <c r="FR3071" s="1"/>
      <c r="FS3071" s="1"/>
      <c r="FT3071" s="1"/>
      <c r="FU3071" s="1"/>
      <c r="FV3071" s="1"/>
      <c r="FW3071" s="1"/>
      <c r="FX3071" s="1"/>
      <c r="FY3071" s="1"/>
      <c r="FZ3071" s="1"/>
      <c r="GA3071" s="1"/>
      <c r="GB3071" s="1"/>
      <c r="GC3071" s="1"/>
      <c r="GD3071" s="1"/>
      <c r="GE3071" s="1"/>
      <c r="GF3071" s="1"/>
      <c r="GG3071" s="1"/>
      <c r="GH3071" s="1"/>
      <c r="GI3071" s="1"/>
      <c r="GJ3071" s="1"/>
      <c r="GK3071" s="1"/>
      <c r="GL3071" s="1"/>
      <c r="GM3071" s="1"/>
      <c r="GN3071" s="1"/>
      <c r="GO3071" s="1"/>
      <c r="GP3071" s="1"/>
      <c r="GQ3071" s="1"/>
      <c r="GR3071" s="1"/>
      <c r="GS3071" s="1"/>
      <c r="GT3071" s="1"/>
      <c r="GU3071" s="1"/>
      <c r="GV3071" s="1"/>
      <c r="GW3071" s="1"/>
      <c r="GX3071" s="1"/>
      <c r="GY3071" s="1"/>
      <c r="GZ3071" s="1"/>
      <c r="HA3071" s="1"/>
      <c r="HB3071" s="1"/>
      <c r="HC3071" s="1"/>
      <c r="HD3071" s="1"/>
      <c r="HE3071" s="1"/>
      <c r="HF3071" s="1"/>
      <c r="HG3071" s="1"/>
      <c r="HH3071" s="1"/>
      <c r="HI3071" s="1"/>
      <c r="HJ3071" s="1"/>
      <c r="HK3071" s="1"/>
      <c r="HL3071" s="1"/>
      <c r="HM3071" s="1"/>
      <c r="HN3071" s="1"/>
      <c r="HO3071" s="1"/>
      <c r="HP3071" s="1"/>
      <c r="HQ3071" s="1"/>
      <c r="HR3071" s="1"/>
      <c r="HS3071" s="1"/>
      <c r="HT3071" s="1"/>
      <c r="HU3071" s="1"/>
      <c r="HV3071" s="1"/>
      <c r="HW3071" s="1"/>
      <c r="HX3071" s="1"/>
      <c r="HY3071" s="1"/>
      <c r="HZ3071" s="1"/>
      <c r="IA3071" s="1"/>
      <c r="IB3071" s="1"/>
      <c r="IC3071" s="1"/>
      <c r="ID3071" s="1"/>
      <c r="IE3071" s="1"/>
      <c r="IF3071" s="1"/>
      <c r="IG3071" s="1"/>
      <c r="IH3071" s="1"/>
      <c r="II3071" s="1"/>
      <c r="IJ3071" s="1"/>
      <c r="IK3071" s="1"/>
      <c r="IL3071" s="1"/>
      <c r="IM3071" s="1"/>
      <c r="IN3071" s="1"/>
      <c r="IO3071" s="1"/>
      <c r="IP3071" s="1"/>
      <c r="IQ3071" s="1"/>
      <c r="IR3071" s="1"/>
      <c r="IS3071" s="1"/>
      <c r="IT3071" s="1"/>
      <c r="IU3071" s="1"/>
    </row>
    <row r="3072" spans="1:255" s="110" customFormat="1" ht="14.25" customHeight="1">
      <c r="A3072" s="150">
        <v>3634</v>
      </c>
      <c r="B3072" s="140">
        <v>20170816</v>
      </c>
      <c r="C3072" s="57" t="str">
        <f t="shared" si="337"/>
        <v>POS</v>
      </c>
      <c r="D3072" s="114">
        <f t="shared" si="341"/>
        <v>41501</v>
      </c>
      <c r="E3072" s="9" t="s">
        <v>210</v>
      </c>
      <c r="F3072" s="37" t="s">
        <v>25</v>
      </c>
      <c r="G3072" s="11" t="s">
        <v>26</v>
      </c>
      <c r="H3072" s="3"/>
      <c r="I3072" s="3"/>
      <c r="J3072" s="4" t="s">
        <v>91</v>
      </c>
      <c r="K3072" s="112" t="s">
        <v>590</v>
      </c>
      <c r="L3072" s="4" t="s">
        <v>98</v>
      </c>
      <c r="M3072" s="4"/>
      <c r="N3072" s="4" t="s">
        <v>31</v>
      </c>
      <c r="O3072" s="4" t="str">
        <f t="shared" si="342"/>
        <v>Megachile (Xanthosarus) perihirta</v>
      </c>
      <c r="P3072" s="85" t="str">
        <f t="shared" si="338"/>
        <v>Megachile perihirta</v>
      </c>
      <c r="Q3072" s="11" t="s">
        <v>29</v>
      </c>
      <c r="R3072" s="11"/>
      <c r="S3072" s="12"/>
      <c r="T3072" s="12"/>
      <c r="U3072" s="12"/>
      <c r="V3072" s="10" t="s">
        <v>58</v>
      </c>
      <c r="W3072" s="6">
        <v>41785</v>
      </c>
      <c r="X3072" s="2" t="s">
        <v>45</v>
      </c>
      <c r="Y3072" s="129">
        <f t="shared" si="339"/>
        <v>1</v>
      </c>
      <c r="Z3072" s="110">
        <f t="shared" si="335"/>
        <v>0</v>
      </c>
      <c r="AA3072" s="1">
        <f t="shared" si="340"/>
        <v>0</v>
      </c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/>
      <c r="DI3072" s="1"/>
      <c r="DJ3072" s="1"/>
      <c r="DK3072" s="1"/>
      <c r="DL3072" s="1"/>
      <c r="DM3072" s="1"/>
      <c r="DN3072" s="1"/>
      <c r="DO3072" s="1"/>
      <c r="DP3072" s="1"/>
      <c r="DQ3072" s="1"/>
      <c r="DR3072" s="1"/>
      <c r="DS3072" s="1"/>
      <c r="DT3072" s="1"/>
      <c r="DU3072" s="1"/>
      <c r="DV3072" s="1"/>
      <c r="DW3072" s="1"/>
      <c r="DX3072" s="1"/>
      <c r="DY3072" s="1"/>
      <c r="DZ3072" s="1"/>
      <c r="EA3072" s="1"/>
      <c r="EB3072" s="1"/>
      <c r="EC3072" s="1"/>
      <c r="ED3072" s="1"/>
      <c r="EE3072" s="1"/>
      <c r="EF3072" s="1"/>
      <c r="EG3072" s="1"/>
      <c r="EH3072" s="1"/>
      <c r="EI3072" s="1"/>
      <c r="EJ3072" s="1"/>
      <c r="EK3072" s="1"/>
      <c r="EL3072" s="1"/>
      <c r="EM3072" s="1"/>
      <c r="EN3072" s="1"/>
      <c r="EO3072" s="1"/>
      <c r="EP3072" s="1"/>
      <c r="EQ3072" s="1"/>
      <c r="ER3072" s="1"/>
      <c r="ES3072" s="1"/>
      <c r="ET3072" s="1"/>
      <c r="EU3072" s="1"/>
      <c r="EV3072" s="1"/>
      <c r="EW3072" s="1"/>
      <c r="EX3072" s="1"/>
      <c r="EY3072" s="1"/>
      <c r="EZ3072" s="1"/>
      <c r="FA3072" s="1"/>
      <c r="FB3072" s="1"/>
      <c r="FC3072" s="1"/>
      <c r="FD3072" s="1"/>
      <c r="FE3072" s="1"/>
      <c r="FF3072" s="1"/>
      <c r="FG3072" s="1"/>
      <c r="FH3072" s="1"/>
      <c r="FI3072" s="1"/>
      <c r="FJ3072" s="1"/>
      <c r="FK3072" s="1"/>
      <c r="FL3072" s="1"/>
      <c r="FM3072" s="1"/>
      <c r="FN3072" s="1"/>
      <c r="FO3072" s="1"/>
      <c r="FP3072" s="1"/>
      <c r="FQ3072" s="1"/>
      <c r="FR3072" s="1"/>
      <c r="FS3072" s="1"/>
      <c r="FT3072" s="1"/>
      <c r="FU3072" s="1"/>
      <c r="FV3072" s="1"/>
      <c r="FW3072" s="1"/>
      <c r="FX3072" s="1"/>
      <c r="FY3072" s="1"/>
      <c r="FZ3072" s="1"/>
      <c r="GA3072" s="1"/>
      <c r="GB3072" s="1"/>
      <c r="GC3072" s="1"/>
      <c r="GD3072" s="1"/>
      <c r="GE3072" s="1"/>
      <c r="GF3072" s="1"/>
      <c r="GG3072" s="1"/>
      <c r="GH3072" s="1"/>
      <c r="GI3072" s="1"/>
      <c r="GJ3072" s="1"/>
      <c r="GK3072" s="1"/>
      <c r="GL3072" s="1"/>
      <c r="GM3072" s="1"/>
      <c r="GN3072" s="1"/>
      <c r="GO3072" s="1"/>
      <c r="GP3072" s="1"/>
      <c r="GQ3072" s="1"/>
      <c r="GR3072" s="1"/>
      <c r="GS3072" s="1"/>
      <c r="GT3072" s="1"/>
      <c r="GU3072" s="1"/>
      <c r="GV3072" s="1"/>
      <c r="GW3072" s="1"/>
      <c r="GX3072" s="1"/>
      <c r="GY3072" s="1"/>
      <c r="GZ3072" s="1"/>
      <c r="HA3072" s="1"/>
      <c r="HB3072" s="1"/>
      <c r="HC3072" s="1"/>
      <c r="HD3072" s="1"/>
      <c r="HE3072" s="1"/>
      <c r="HF3072" s="1"/>
      <c r="HG3072" s="1"/>
      <c r="HH3072" s="1"/>
      <c r="HI3072" s="1"/>
      <c r="HJ3072" s="1"/>
      <c r="HK3072" s="1"/>
      <c r="HL3072" s="1"/>
      <c r="HM3072" s="1"/>
      <c r="HN3072" s="1"/>
      <c r="HO3072" s="1"/>
      <c r="HP3072" s="1"/>
      <c r="HQ3072" s="1"/>
      <c r="HR3072" s="1"/>
      <c r="HS3072" s="1"/>
      <c r="HT3072" s="1"/>
      <c r="HU3072" s="1"/>
      <c r="HV3072" s="1"/>
      <c r="HW3072" s="1"/>
      <c r="HX3072" s="1"/>
      <c r="HY3072" s="1"/>
      <c r="HZ3072" s="1"/>
      <c r="IA3072" s="1"/>
      <c r="IB3072" s="1"/>
      <c r="IC3072" s="1"/>
      <c r="ID3072" s="1"/>
      <c r="IE3072" s="1"/>
      <c r="IF3072" s="1"/>
      <c r="IG3072" s="1"/>
      <c r="IH3072" s="1"/>
      <c r="II3072" s="1"/>
      <c r="IJ3072" s="1"/>
      <c r="IK3072" s="1"/>
      <c r="IL3072" s="1"/>
      <c r="IM3072" s="1"/>
      <c r="IN3072" s="1"/>
      <c r="IO3072" s="1"/>
      <c r="IP3072" s="1"/>
      <c r="IQ3072" s="1"/>
      <c r="IR3072" s="1"/>
      <c r="IS3072" s="1"/>
      <c r="IT3072" s="1"/>
      <c r="IU3072" s="1"/>
    </row>
    <row r="3073" spans="1:255" s="110" customFormat="1" ht="14.25" customHeight="1">
      <c r="A3073" s="150">
        <v>3635</v>
      </c>
      <c r="B3073" s="140">
        <v>20170816</v>
      </c>
      <c r="C3073" s="57" t="str">
        <f t="shared" si="337"/>
        <v>POS</v>
      </c>
      <c r="D3073" s="114">
        <f t="shared" si="341"/>
        <v>41501</v>
      </c>
      <c r="E3073" s="9" t="s">
        <v>210</v>
      </c>
      <c r="F3073" s="37" t="s">
        <v>25</v>
      </c>
      <c r="G3073" s="11" t="s">
        <v>26</v>
      </c>
      <c r="H3073" s="3"/>
      <c r="I3073" s="3"/>
      <c r="J3073" s="4" t="s">
        <v>91</v>
      </c>
      <c r="K3073" s="112" t="s">
        <v>242</v>
      </c>
      <c r="L3073" s="4" t="s">
        <v>95</v>
      </c>
      <c r="M3073" s="4"/>
      <c r="N3073" s="4" t="s">
        <v>31</v>
      </c>
      <c r="O3073" s="4" t="str">
        <f t="shared" si="342"/>
        <v>Megachile (Litomegachile) brevis</v>
      </c>
      <c r="P3073" s="85" t="str">
        <f t="shared" si="338"/>
        <v>Megachile brevis</v>
      </c>
      <c r="Q3073" s="11" t="s">
        <v>43</v>
      </c>
      <c r="R3073" s="11"/>
      <c r="S3073" s="12"/>
      <c r="T3073" s="12"/>
      <c r="U3073" s="12"/>
      <c r="V3073" s="10" t="s">
        <v>58</v>
      </c>
      <c r="W3073" s="6">
        <v>41785</v>
      </c>
      <c r="X3073" s="2" t="s">
        <v>1114</v>
      </c>
      <c r="Y3073" s="129">
        <f t="shared" si="339"/>
        <v>1</v>
      </c>
      <c r="Z3073" s="110">
        <f t="shared" ref="Z3073:Z3136" si="343">IF(ISNUMBER(SEARCH($Z$1,X3073)),1,0)</f>
        <v>0</v>
      </c>
      <c r="AA3073" s="1">
        <f t="shared" ref="AA3073:AA3136" si="344">IF(ISNUMBER(SEARCH($AA$1,X3073)),1,0)</f>
        <v>0</v>
      </c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/>
      <c r="DI3073" s="1"/>
      <c r="DJ3073" s="1"/>
      <c r="DK3073" s="1"/>
      <c r="DL3073" s="1"/>
      <c r="DM3073" s="1"/>
      <c r="DN3073" s="1"/>
      <c r="DO3073" s="1"/>
      <c r="DP3073" s="1"/>
      <c r="DQ3073" s="1"/>
      <c r="DR3073" s="1"/>
      <c r="DS3073" s="1"/>
      <c r="DT3073" s="1"/>
      <c r="DU3073" s="1"/>
      <c r="DV3073" s="1"/>
      <c r="DW3073" s="1"/>
      <c r="DX3073" s="1"/>
      <c r="DY3073" s="1"/>
      <c r="DZ3073" s="1"/>
      <c r="EA3073" s="1"/>
      <c r="EB3073" s="1"/>
      <c r="EC3073" s="1"/>
      <c r="ED3073" s="1"/>
      <c r="EE3073" s="1"/>
      <c r="EF3073" s="1"/>
      <c r="EG3073" s="1"/>
      <c r="EH3073" s="1"/>
      <c r="EI3073" s="1"/>
      <c r="EJ3073" s="1"/>
      <c r="EK3073" s="1"/>
      <c r="EL3073" s="1"/>
      <c r="EM3073" s="1"/>
      <c r="EN3073" s="1"/>
      <c r="EO3073" s="1"/>
      <c r="EP3073" s="1"/>
      <c r="EQ3073" s="1"/>
      <c r="ER3073" s="1"/>
      <c r="ES3073" s="1"/>
      <c r="ET3073" s="1"/>
      <c r="EU3073" s="1"/>
      <c r="EV3073" s="1"/>
      <c r="EW3073" s="1"/>
      <c r="EX3073" s="1"/>
      <c r="EY3073" s="1"/>
      <c r="EZ3073" s="1"/>
      <c r="FA3073" s="1"/>
      <c r="FB3073" s="1"/>
      <c r="FC3073" s="1"/>
      <c r="FD3073" s="1"/>
      <c r="FE3073" s="1"/>
      <c r="FF3073" s="1"/>
      <c r="FG3073" s="1"/>
      <c r="FH3073" s="1"/>
      <c r="FI3073" s="1"/>
      <c r="FJ3073" s="1"/>
      <c r="FK3073" s="1"/>
      <c r="FL3073" s="1"/>
      <c r="FM3073" s="1"/>
      <c r="FN3073" s="1"/>
      <c r="FO3073" s="1"/>
      <c r="FP3073" s="1"/>
      <c r="FQ3073" s="1"/>
      <c r="FR3073" s="1"/>
      <c r="FS3073" s="1"/>
      <c r="FT3073" s="1"/>
      <c r="FU3073" s="1"/>
      <c r="FV3073" s="1"/>
      <c r="FW3073" s="1"/>
      <c r="FX3073" s="1"/>
      <c r="FY3073" s="1"/>
      <c r="FZ3073" s="1"/>
      <c r="GA3073" s="1"/>
      <c r="GB3073" s="1"/>
      <c r="GC3073" s="1"/>
      <c r="GD3073" s="1"/>
      <c r="GE3073" s="1"/>
      <c r="GF3073" s="1"/>
      <c r="GG3073" s="1"/>
      <c r="GH3073" s="1"/>
      <c r="GI3073" s="1"/>
      <c r="GJ3073" s="1"/>
      <c r="GK3073" s="1"/>
      <c r="GL3073" s="1"/>
      <c r="GM3073" s="1"/>
      <c r="GN3073" s="1"/>
      <c r="GO3073" s="1"/>
      <c r="GP3073" s="1"/>
      <c r="GQ3073" s="1"/>
      <c r="GR3073" s="1"/>
      <c r="GS3073" s="1"/>
      <c r="GT3073" s="1"/>
      <c r="GU3073" s="1"/>
      <c r="GV3073" s="1"/>
      <c r="GW3073" s="1"/>
      <c r="GX3073" s="1"/>
      <c r="GY3073" s="1"/>
      <c r="GZ3073" s="1"/>
      <c r="HA3073" s="1"/>
      <c r="HB3073" s="1"/>
      <c r="HC3073" s="1"/>
      <c r="HD3073" s="1"/>
      <c r="HE3073" s="1"/>
      <c r="HF3073" s="1"/>
      <c r="HG3073" s="1"/>
      <c r="HH3073" s="1"/>
      <c r="HI3073" s="1"/>
      <c r="HJ3073" s="1"/>
      <c r="HK3073" s="1"/>
      <c r="HL3073" s="1"/>
      <c r="HM3073" s="1"/>
      <c r="HN3073" s="1"/>
      <c r="HO3073" s="1"/>
      <c r="HP3073" s="1"/>
      <c r="HQ3073" s="1"/>
      <c r="HR3073" s="1"/>
      <c r="HS3073" s="1"/>
      <c r="HT3073" s="1"/>
      <c r="HU3073" s="1"/>
      <c r="HV3073" s="1"/>
      <c r="HW3073" s="1"/>
      <c r="HX3073" s="1"/>
      <c r="HY3073" s="1"/>
      <c r="HZ3073" s="1"/>
      <c r="IA3073" s="1"/>
      <c r="IB3073" s="1"/>
      <c r="IC3073" s="1"/>
      <c r="ID3073" s="1"/>
      <c r="IE3073" s="1"/>
      <c r="IF3073" s="1"/>
      <c r="IG3073" s="1"/>
      <c r="IH3073" s="1"/>
      <c r="II3073" s="1"/>
      <c r="IJ3073" s="1"/>
      <c r="IK3073" s="1"/>
      <c r="IL3073" s="1"/>
      <c r="IM3073" s="1"/>
      <c r="IN3073" s="1"/>
      <c r="IO3073" s="1"/>
      <c r="IP3073" s="1"/>
      <c r="IQ3073" s="1"/>
      <c r="IR3073" s="1"/>
      <c r="IS3073" s="1"/>
      <c r="IT3073" s="1"/>
      <c r="IU3073" s="1"/>
    </row>
    <row r="3074" spans="1:255" s="110" customFormat="1" ht="14.25" customHeight="1">
      <c r="A3074" s="148">
        <v>3636</v>
      </c>
      <c r="B3074" s="139">
        <v>20170816</v>
      </c>
      <c r="C3074" s="57" t="str">
        <f t="shared" ref="C3074:C3137" si="345">LEFT(E3074,3)</f>
        <v>POS</v>
      </c>
      <c r="D3074" s="115">
        <f t="shared" si="341"/>
        <v>41501</v>
      </c>
      <c r="E3074" s="9" t="s">
        <v>210</v>
      </c>
      <c r="F3074" s="37" t="s">
        <v>25</v>
      </c>
      <c r="G3074" s="11" t="s">
        <v>26</v>
      </c>
      <c r="H3074" s="3"/>
      <c r="I3074" s="3"/>
      <c r="J3074" s="4" t="s">
        <v>115</v>
      </c>
      <c r="K3074" s="31" t="s">
        <v>581</v>
      </c>
      <c r="L3074" s="4" t="s">
        <v>116</v>
      </c>
      <c r="M3074" s="4"/>
      <c r="N3074" s="4"/>
      <c r="O3074" s="4" t="str">
        <f t="shared" si="342"/>
        <v>Coelioxys (Boreocoelioxys) rufitarsis</v>
      </c>
      <c r="P3074" s="85" t="str">
        <f t="shared" ref="P3074:P3137" si="346">J3074&amp;" "&amp;L3074</f>
        <v>Coelioxys rufitarsis</v>
      </c>
      <c r="Q3074" s="11" t="s">
        <v>29</v>
      </c>
      <c r="R3074" s="11"/>
      <c r="S3074" s="12"/>
      <c r="T3074" s="12"/>
      <c r="U3074" s="12"/>
      <c r="V3074" s="10" t="s">
        <v>182</v>
      </c>
      <c r="W3074" s="118">
        <v>41950</v>
      </c>
      <c r="X3074" s="2" t="s">
        <v>734</v>
      </c>
      <c r="Y3074" s="129">
        <f t="shared" ref="Y3074:Y3137" si="347">IF(R3074&gt;0,R3074,1)</f>
        <v>1</v>
      </c>
      <c r="Z3074" s="110">
        <f t="shared" si="343"/>
        <v>0</v>
      </c>
      <c r="AA3074" s="1">
        <f t="shared" si="344"/>
        <v>0</v>
      </c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/>
      <c r="DI3074" s="1"/>
      <c r="DJ3074" s="1"/>
      <c r="DK3074" s="1"/>
      <c r="DL3074" s="1"/>
      <c r="DM3074" s="1"/>
      <c r="DN3074" s="1"/>
      <c r="DO3074" s="1"/>
      <c r="DP3074" s="1"/>
      <c r="DQ3074" s="1"/>
      <c r="DR3074" s="1"/>
      <c r="DS3074" s="1"/>
      <c r="DT3074" s="1"/>
      <c r="DU3074" s="1"/>
      <c r="DV3074" s="1"/>
      <c r="DW3074" s="1"/>
      <c r="DX3074" s="1"/>
      <c r="DY3074" s="1"/>
      <c r="DZ3074" s="1"/>
      <c r="EA3074" s="1"/>
      <c r="EB3074" s="1"/>
      <c r="EC3074" s="1"/>
      <c r="ED3074" s="1"/>
      <c r="EE3074" s="1"/>
      <c r="EF3074" s="1"/>
      <c r="EG3074" s="1"/>
      <c r="EH3074" s="1"/>
      <c r="EI3074" s="1"/>
      <c r="EJ3074" s="1"/>
      <c r="EK3074" s="1"/>
      <c r="EL3074" s="1"/>
      <c r="EM3074" s="1"/>
      <c r="EN3074" s="1"/>
      <c r="EO3074" s="1"/>
      <c r="EP3074" s="1"/>
      <c r="EQ3074" s="1"/>
      <c r="ER3074" s="1"/>
      <c r="ES3074" s="1"/>
      <c r="ET3074" s="1"/>
      <c r="EU3074" s="1"/>
      <c r="EV3074" s="1"/>
      <c r="EW3074" s="1"/>
      <c r="EX3074" s="1"/>
      <c r="EY3074" s="1"/>
      <c r="EZ3074" s="1"/>
      <c r="FA3074" s="1"/>
      <c r="FB3074" s="1"/>
      <c r="FC3074" s="1"/>
      <c r="FD3074" s="1"/>
      <c r="FE3074" s="1"/>
      <c r="FF3074" s="1"/>
      <c r="FG3074" s="1"/>
      <c r="FH3074" s="1"/>
      <c r="FI3074" s="1"/>
      <c r="FJ3074" s="1"/>
      <c r="FK3074" s="1"/>
      <c r="FL3074" s="1"/>
      <c r="FM3074" s="1"/>
      <c r="FN3074" s="1"/>
      <c r="FO3074" s="1"/>
      <c r="FP3074" s="1"/>
      <c r="FQ3074" s="1"/>
      <c r="FR3074" s="1"/>
      <c r="FS3074" s="1"/>
      <c r="FT3074" s="1"/>
      <c r="FU3074" s="1"/>
      <c r="FV3074" s="1"/>
      <c r="FW3074" s="1"/>
      <c r="FX3074" s="1"/>
      <c r="FY3074" s="1"/>
      <c r="FZ3074" s="1"/>
      <c r="GA3074" s="1"/>
      <c r="GB3074" s="1"/>
      <c r="GC3074" s="1"/>
      <c r="GD3074" s="1"/>
      <c r="GE3074" s="1"/>
      <c r="GF3074" s="1"/>
      <c r="GG3074" s="1"/>
      <c r="GH3074" s="1"/>
      <c r="GI3074" s="1"/>
      <c r="GJ3074" s="1"/>
      <c r="GK3074" s="1"/>
      <c r="GL3074" s="1"/>
      <c r="GM3074" s="1"/>
      <c r="GN3074" s="1"/>
      <c r="GO3074" s="1"/>
      <c r="GP3074" s="1"/>
      <c r="GQ3074" s="1"/>
      <c r="GR3074" s="1"/>
      <c r="GS3074" s="1"/>
      <c r="GT3074" s="1"/>
      <c r="GU3074" s="1"/>
      <c r="GV3074" s="1"/>
      <c r="GW3074" s="1"/>
      <c r="GX3074" s="1"/>
      <c r="GY3074" s="1"/>
      <c r="GZ3074" s="1"/>
      <c r="HA3074" s="1"/>
      <c r="HB3074" s="1"/>
      <c r="HC3074" s="1"/>
      <c r="HD3074" s="1"/>
      <c r="HE3074" s="1"/>
      <c r="HF3074" s="1"/>
      <c r="HG3074" s="1"/>
      <c r="HH3074" s="1"/>
      <c r="HI3074" s="1"/>
      <c r="HJ3074" s="1"/>
      <c r="HK3074" s="1"/>
      <c r="HL3074" s="1"/>
      <c r="HM3074" s="1"/>
      <c r="HN3074" s="1"/>
      <c r="HO3074" s="1"/>
      <c r="HP3074" s="1"/>
      <c r="HQ3074" s="1"/>
      <c r="HR3074" s="1"/>
      <c r="HS3074" s="1"/>
      <c r="HT3074" s="1"/>
      <c r="HU3074" s="1"/>
      <c r="HV3074" s="1"/>
      <c r="HW3074" s="1"/>
      <c r="HX3074" s="1"/>
      <c r="HY3074" s="1"/>
      <c r="HZ3074" s="1"/>
      <c r="IA3074" s="1"/>
      <c r="IB3074" s="1"/>
      <c r="IC3074" s="1"/>
      <c r="ID3074" s="1"/>
      <c r="IE3074" s="1"/>
      <c r="IF3074" s="1"/>
      <c r="IG3074" s="1"/>
      <c r="IH3074" s="1"/>
      <c r="II3074" s="1"/>
      <c r="IJ3074" s="1"/>
      <c r="IK3074" s="1"/>
      <c r="IL3074" s="1"/>
      <c r="IM3074" s="1"/>
      <c r="IN3074" s="1"/>
      <c r="IO3074" s="1"/>
      <c r="IP3074" s="1"/>
      <c r="IQ3074" s="1"/>
      <c r="IR3074" s="1"/>
      <c r="IS3074" s="1"/>
      <c r="IT3074" s="1"/>
      <c r="IU3074" s="1"/>
    </row>
    <row r="3075" spans="1:255" s="110" customFormat="1" ht="14.25" customHeight="1">
      <c r="A3075" s="148">
        <v>3637</v>
      </c>
      <c r="B3075" s="139">
        <v>20170816</v>
      </c>
      <c r="C3075" s="57" t="str">
        <f t="shared" si="345"/>
        <v>POS</v>
      </c>
      <c r="D3075" s="115">
        <f t="shared" si="341"/>
        <v>41501</v>
      </c>
      <c r="E3075" s="9" t="s">
        <v>210</v>
      </c>
      <c r="F3075" s="37" t="s">
        <v>25</v>
      </c>
      <c r="G3075" s="11" t="s">
        <v>26</v>
      </c>
      <c r="H3075" s="3"/>
      <c r="I3075" s="3"/>
      <c r="J3075" s="4" t="s">
        <v>115</v>
      </c>
      <c r="K3075" s="31" t="s">
        <v>581</v>
      </c>
      <c r="L3075" s="4" t="s">
        <v>116</v>
      </c>
      <c r="M3075" s="4"/>
      <c r="N3075" s="4"/>
      <c r="O3075" s="4" t="str">
        <f t="shared" si="342"/>
        <v>Coelioxys (Boreocoelioxys) rufitarsis</v>
      </c>
      <c r="P3075" s="85" t="str">
        <f t="shared" si="346"/>
        <v>Coelioxys rufitarsis</v>
      </c>
      <c r="Q3075" s="11" t="s">
        <v>43</v>
      </c>
      <c r="R3075" s="11"/>
      <c r="S3075" s="12"/>
      <c r="T3075" s="12"/>
      <c r="U3075" s="12"/>
      <c r="V3075" s="10" t="s">
        <v>182</v>
      </c>
      <c r="W3075" s="118">
        <v>41950</v>
      </c>
      <c r="X3075" s="2" t="s">
        <v>734</v>
      </c>
      <c r="Y3075" s="129">
        <f t="shared" si="347"/>
        <v>1</v>
      </c>
      <c r="Z3075" s="110">
        <f t="shared" si="343"/>
        <v>0</v>
      </c>
      <c r="AA3075" s="1">
        <f t="shared" si="344"/>
        <v>0</v>
      </c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  <c r="DN3075" s="1"/>
      <c r="DO3075" s="1"/>
      <c r="DP3075" s="1"/>
      <c r="DQ3075" s="1"/>
      <c r="DR3075" s="1"/>
      <c r="DS3075" s="1"/>
      <c r="DT3075" s="1"/>
      <c r="DU3075" s="1"/>
      <c r="DV3075" s="1"/>
      <c r="DW3075" s="1"/>
      <c r="DX3075" s="1"/>
      <c r="DY3075" s="1"/>
      <c r="DZ3075" s="1"/>
      <c r="EA3075" s="1"/>
      <c r="EB3075" s="1"/>
      <c r="EC3075" s="1"/>
      <c r="ED3075" s="1"/>
      <c r="EE3075" s="1"/>
      <c r="EF3075" s="1"/>
      <c r="EG3075" s="1"/>
      <c r="EH3075" s="1"/>
      <c r="EI3075" s="1"/>
      <c r="EJ3075" s="1"/>
      <c r="EK3075" s="1"/>
      <c r="EL3075" s="1"/>
      <c r="EM3075" s="1"/>
      <c r="EN3075" s="1"/>
      <c r="EO3075" s="1"/>
      <c r="EP3075" s="1"/>
      <c r="EQ3075" s="1"/>
      <c r="ER3075" s="1"/>
      <c r="ES3075" s="1"/>
      <c r="ET3075" s="1"/>
      <c r="EU3075" s="1"/>
      <c r="EV3075" s="1"/>
      <c r="EW3075" s="1"/>
      <c r="EX3075" s="1"/>
      <c r="EY3075" s="1"/>
      <c r="EZ3075" s="1"/>
      <c r="FA3075" s="1"/>
      <c r="FB3075" s="1"/>
      <c r="FC3075" s="1"/>
      <c r="FD3075" s="1"/>
      <c r="FE3075" s="1"/>
      <c r="FF3075" s="1"/>
      <c r="FG3075" s="1"/>
      <c r="FH3075" s="1"/>
      <c r="FI3075" s="1"/>
      <c r="FJ3075" s="1"/>
      <c r="FK3075" s="1"/>
      <c r="FL3075" s="1"/>
      <c r="FM3075" s="1"/>
      <c r="FN3075" s="1"/>
      <c r="FO3075" s="1"/>
      <c r="FP3075" s="1"/>
      <c r="FQ3075" s="1"/>
      <c r="FR3075" s="1"/>
      <c r="FS3075" s="1"/>
      <c r="FT3075" s="1"/>
      <c r="FU3075" s="1"/>
      <c r="FV3075" s="1"/>
      <c r="FW3075" s="1"/>
      <c r="FX3075" s="1"/>
      <c r="FY3075" s="1"/>
      <c r="FZ3075" s="1"/>
      <c r="GA3075" s="1"/>
      <c r="GB3075" s="1"/>
      <c r="GC3075" s="1"/>
      <c r="GD3075" s="1"/>
      <c r="GE3075" s="1"/>
      <c r="GF3075" s="1"/>
      <c r="GG3075" s="1"/>
      <c r="GH3075" s="1"/>
      <c r="GI3075" s="1"/>
      <c r="GJ3075" s="1"/>
      <c r="GK3075" s="1"/>
      <c r="GL3075" s="1"/>
      <c r="GM3075" s="1"/>
      <c r="GN3075" s="1"/>
      <c r="GO3075" s="1"/>
      <c r="GP3075" s="1"/>
      <c r="GQ3075" s="1"/>
      <c r="GR3075" s="1"/>
      <c r="GS3075" s="1"/>
      <c r="GT3075" s="1"/>
      <c r="GU3075" s="1"/>
      <c r="GV3075" s="1"/>
      <c r="GW3075" s="1"/>
      <c r="GX3075" s="1"/>
      <c r="GY3075" s="1"/>
      <c r="GZ3075" s="1"/>
      <c r="HA3075" s="1"/>
      <c r="HB3075" s="1"/>
      <c r="HC3075" s="1"/>
      <c r="HD3075" s="1"/>
      <c r="HE3075" s="1"/>
      <c r="HF3075" s="1"/>
      <c r="HG3075" s="1"/>
      <c r="HH3075" s="1"/>
      <c r="HI3075" s="1"/>
      <c r="HJ3075" s="1"/>
      <c r="HK3075" s="1"/>
      <c r="HL3075" s="1"/>
      <c r="HM3075" s="1"/>
      <c r="HN3075" s="1"/>
      <c r="HO3075" s="1"/>
      <c r="HP3075" s="1"/>
      <c r="HQ3075" s="1"/>
      <c r="HR3075" s="1"/>
      <c r="HS3075" s="1"/>
      <c r="HT3075" s="1"/>
      <c r="HU3075" s="1"/>
      <c r="HV3075" s="1"/>
      <c r="HW3075" s="1"/>
      <c r="HX3075" s="1"/>
      <c r="HY3075" s="1"/>
      <c r="HZ3075" s="1"/>
      <c r="IA3075" s="1"/>
      <c r="IB3075" s="1"/>
      <c r="IC3075" s="1"/>
      <c r="ID3075" s="1"/>
      <c r="IE3075" s="1"/>
      <c r="IF3075" s="1"/>
      <c r="IG3075" s="1"/>
      <c r="IH3075" s="1"/>
      <c r="II3075" s="1"/>
      <c r="IJ3075" s="1"/>
      <c r="IK3075" s="1"/>
      <c r="IL3075" s="1"/>
      <c r="IM3075" s="1"/>
      <c r="IN3075" s="1"/>
      <c r="IO3075" s="1"/>
      <c r="IP3075" s="1"/>
      <c r="IQ3075" s="1"/>
      <c r="IR3075" s="1"/>
      <c r="IS3075" s="1"/>
      <c r="IT3075" s="1"/>
      <c r="IU3075" s="1"/>
    </row>
    <row r="3076" spans="1:255" s="110" customFormat="1" ht="14.25" customHeight="1">
      <c r="A3076" s="148">
        <v>3638</v>
      </c>
      <c r="B3076" s="139">
        <v>20170816</v>
      </c>
      <c r="C3076" s="57" t="str">
        <f t="shared" si="345"/>
        <v>POS</v>
      </c>
      <c r="D3076" s="115">
        <f t="shared" si="341"/>
        <v>41501</v>
      </c>
      <c r="E3076" s="9" t="s">
        <v>210</v>
      </c>
      <c r="F3076" s="37" t="s">
        <v>25</v>
      </c>
      <c r="G3076" s="11" t="s">
        <v>26</v>
      </c>
      <c r="H3076" s="3"/>
      <c r="I3076" s="3"/>
      <c r="J3076" s="4" t="s">
        <v>53</v>
      </c>
      <c r="K3076" s="84" t="s">
        <v>591</v>
      </c>
      <c r="L3076" s="4" t="s">
        <v>152</v>
      </c>
      <c r="M3076" s="4"/>
      <c r="N3076" s="4"/>
      <c r="O3076" s="4" t="str">
        <f t="shared" si="342"/>
        <v>Melissodes (Eumelissodes) microsticta</v>
      </c>
      <c r="P3076" s="85" t="str">
        <f t="shared" si="346"/>
        <v>Melissodes microsticta</v>
      </c>
      <c r="Q3076" s="11" t="s">
        <v>29</v>
      </c>
      <c r="R3076" s="11"/>
      <c r="S3076" s="12"/>
      <c r="T3076" s="12"/>
      <c r="U3076" s="12"/>
      <c r="V3076" s="10" t="s">
        <v>182</v>
      </c>
      <c r="W3076" s="118">
        <v>41957</v>
      </c>
      <c r="X3076" s="2"/>
      <c r="Y3076" s="129">
        <f t="shared" si="347"/>
        <v>1</v>
      </c>
      <c r="Z3076" s="110">
        <f t="shared" si="343"/>
        <v>0</v>
      </c>
      <c r="AA3076" s="1">
        <f t="shared" si="344"/>
        <v>0</v>
      </c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  <c r="DN3076" s="1"/>
      <c r="DO3076" s="1"/>
      <c r="DP3076" s="1"/>
      <c r="DQ3076" s="1"/>
      <c r="DR3076" s="1"/>
      <c r="DS3076" s="1"/>
      <c r="DT3076" s="1"/>
      <c r="DU3076" s="1"/>
      <c r="DV3076" s="1"/>
      <c r="DW3076" s="1"/>
      <c r="DX3076" s="1"/>
      <c r="DY3076" s="1"/>
      <c r="DZ3076" s="1"/>
      <c r="EA3076" s="1"/>
      <c r="EB3076" s="1"/>
      <c r="EC3076" s="1"/>
      <c r="ED3076" s="1"/>
      <c r="EE3076" s="1"/>
      <c r="EF3076" s="1"/>
      <c r="EG3076" s="1"/>
      <c r="EH3076" s="1"/>
      <c r="EI3076" s="1"/>
      <c r="EJ3076" s="1"/>
      <c r="EK3076" s="1"/>
      <c r="EL3076" s="1"/>
      <c r="EM3076" s="1"/>
      <c r="EN3076" s="1"/>
      <c r="EO3076" s="1"/>
      <c r="EP3076" s="1"/>
      <c r="EQ3076" s="1"/>
      <c r="ER3076" s="1"/>
      <c r="ES3076" s="1"/>
      <c r="ET3076" s="1"/>
      <c r="EU3076" s="1"/>
      <c r="EV3076" s="1"/>
      <c r="EW3076" s="1"/>
      <c r="EX3076" s="1"/>
      <c r="EY3076" s="1"/>
      <c r="EZ3076" s="1"/>
      <c r="FA3076" s="1"/>
      <c r="FB3076" s="1"/>
      <c r="FC3076" s="1"/>
      <c r="FD3076" s="1"/>
      <c r="FE3076" s="1"/>
      <c r="FF3076" s="1"/>
      <c r="FG3076" s="1"/>
      <c r="FH3076" s="1"/>
      <c r="FI3076" s="1"/>
      <c r="FJ3076" s="1"/>
      <c r="FK3076" s="1"/>
      <c r="FL3076" s="1"/>
      <c r="FM3076" s="1"/>
      <c r="FN3076" s="1"/>
      <c r="FO3076" s="1"/>
      <c r="FP3076" s="1"/>
      <c r="FQ3076" s="1"/>
      <c r="FR3076" s="1"/>
      <c r="FS3076" s="1"/>
      <c r="FT3076" s="1"/>
      <c r="FU3076" s="1"/>
      <c r="FV3076" s="1"/>
      <c r="FW3076" s="1"/>
      <c r="FX3076" s="1"/>
      <c r="FY3076" s="1"/>
      <c r="FZ3076" s="1"/>
      <c r="GA3076" s="1"/>
      <c r="GB3076" s="1"/>
      <c r="GC3076" s="1"/>
      <c r="GD3076" s="1"/>
      <c r="GE3076" s="1"/>
      <c r="GF3076" s="1"/>
      <c r="GG3076" s="1"/>
      <c r="GH3076" s="1"/>
      <c r="GI3076" s="1"/>
      <c r="GJ3076" s="1"/>
      <c r="GK3076" s="1"/>
      <c r="GL3076" s="1"/>
      <c r="GM3076" s="1"/>
      <c r="GN3076" s="1"/>
      <c r="GO3076" s="1"/>
      <c r="GP3076" s="1"/>
      <c r="GQ3076" s="1"/>
      <c r="GR3076" s="1"/>
      <c r="GS3076" s="1"/>
      <c r="GT3076" s="1"/>
      <c r="GU3076" s="1"/>
      <c r="GV3076" s="1"/>
      <c r="GW3076" s="1"/>
      <c r="GX3076" s="1"/>
      <c r="GY3076" s="1"/>
      <c r="GZ3076" s="1"/>
      <c r="HA3076" s="1"/>
      <c r="HB3076" s="1"/>
      <c r="HC3076" s="1"/>
      <c r="HD3076" s="1"/>
      <c r="HE3076" s="1"/>
      <c r="HF3076" s="1"/>
      <c r="HG3076" s="1"/>
      <c r="HH3076" s="1"/>
      <c r="HI3076" s="1"/>
      <c r="HJ3076" s="1"/>
      <c r="HK3076" s="1"/>
      <c r="HL3076" s="1"/>
      <c r="HM3076" s="1"/>
      <c r="HN3076" s="1"/>
      <c r="HO3076" s="1"/>
      <c r="HP3076" s="1"/>
      <c r="HQ3076" s="1"/>
      <c r="HR3076" s="1"/>
      <c r="HS3076" s="1"/>
      <c r="HT3076" s="1"/>
      <c r="HU3076" s="1"/>
      <c r="HV3076" s="1"/>
      <c r="HW3076" s="1"/>
      <c r="HX3076" s="1"/>
      <c r="HY3076" s="1"/>
      <c r="HZ3076" s="1"/>
      <c r="IA3076" s="1"/>
      <c r="IB3076" s="1"/>
      <c r="IC3076" s="1"/>
      <c r="ID3076" s="1"/>
      <c r="IE3076" s="1"/>
      <c r="IF3076" s="1"/>
      <c r="IG3076" s="1"/>
      <c r="IH3076" s="1"/>
      <c r="II3076" s="1"/>
      <c r="IJ3076" s="1"/>
      <c r="IK3076" s="1"/>
      <c r="IL3076" s="1"/>
      <c r="IM3076" s="1"/>
      <c r="IN3076" s="1"/>
      <c r="IO3076" s="1"/>
      <c r="IP3076" s="1"/>
      <c r="IQ3076" s="1"/>
      <c r="IR3076" s="1"/>
      <c r="IS3076" s="1"/>
      <c r="IT3076" s="1"/>
      <c r="IU3076" s="1"/>
    </row>
    <row r="3077" spans="1:255" s="110" customFormat="1" ht="14.25" customHeight="1">
      <c r="A3077" s="148">
        <v>3639</v>
      </c>
      <c r="B3077" s="139">
        <v>20170816</v>
      </c>
      <c r="C3077" s="57" t="str">
        <f t="shared" si="345"/>
        <v>POS</v>
      </c>
      <c r="D3077" s="115">
        <f t="shared" si="341"/>
        <v>41501</v>
      </c>
      <c r="E3077" s="9" t="s">
        <v>210</v>
      </c>
      <c r="F3077" s="37" t="s">
        <v>25</v>
      </c>
      <c r="G3077" s="11" t="s">
        <v>26</v>
      </c>
      <c r="H3077" s="3"/>
      <c r="I3077" s="3"/>
      <c r="J3077" s="4" t="s">
        <v>53</v>
      </c>
      <c r="K3077" s="84" t="s">
        <v>591</v>
      </c>
      <c r="L3077" s="4" t="s">
        <v>152</v>
      </c>
      <c r="M3077" s="4"/>
      <c r="N3077" s="4"/>
      <c r="O3077" s="4" t="str">
        <f t="shared" si="342"/>
        <v>Melissodes (Eumelissodes) microsticta</v>
      </c>
      <c r="P3077" s="85" t="str">
        <f t="shared" si="346"/>
        <v>Melissodes microsticta</v>
      </c>
      <c r="Q3077" s="11" t="s">
        <v>29</v>
      </c>
      <c r="R3077" s="11"/>
      <c r="S3077" s="12"/>
      <c r="T3077" s="12"/>
      <c r="U3077" s="12"/>
      <c r="V3077" s="10" t="s">
        <v>182</v>
      </c>
      <c r="W3077" s="118">
        <v>41957</v>
      </c>
      <c r="X3077" s="2"/>
      <c r="Y3077" s="129">
        <f t="shared" si="347"/>
        <v>1</v>
      </c>
      <c r="Z3077" s="110">
        <f t="shared" si="343"/>
        <v>0</v>
      </c>
      <c r="AA3077" s="1">
        <f t="shared" si="344"/>
        <v>0</v>
      </c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/>
      <c r="DI3077" s="1"/>
      <c r="DJ3077" s="1"/>
      <c r="DK3077" s="1"/>
      <c r="DL3077" s="1"/>
      <c r="DM3077" s="1"/>
      <c r="DN3077" s="1"/>
      <c r="DO3077" s="1"/>
      <c r="DP3077" s="1"/>
      <c r="DQ3077" s="1"/>
      <c r="DR3077" s="1"/>
      <c r="DS3077" s="1"/>
      <c r="DT3077" s="1"/>
      <c r="DU3077" s="1"/>
      <c r="DV3077" s="1"/>
      <c r="DW3077" s="1"/>
      <c r="DX3077" s="1"/>
      <c r="DY3077" s="1"/>
      <c r="DZ3077" s="1"/>
      <c r="EA3077" s="1"/>
      <c r="EB3077" s="1"/>
      <c r="EC3077" s="1"/>
      <c r="ED3077" s="1"/>
      <c r="EE3077" s="1"/>
      <c r="EF3077" s="1"/>
      <c r="EG3077" s="1"/>
      <c r="EH3077" s="1"/>
      <c r="EI3077" s="1"/>
      <c r="EJ3077" s="1"/>
      <c r="EK3077" s="1"/>
      <c r="EL3077" s="1"/>
      <c r="EM3077" s="1"/>
      <c r="EN3077" s="1"/>
      <c r="EO3077" s="1"/>
      <c r="EP3077" s="1"/>
      <c r="EQ3077" s="1"/>
      <c r="ER3077" s="1"/>
      <c r="ES3077" s="1"/>
      <c r="ET3077" s="1"/>
      <c r="EU3077" s="1"/>
      <c r="EV3077" s="1"/>
      <c r="EW3077" s="1"/>
      <c r="EX3077" s="1"/>
      <c r="EY3077" s="1"/>
      <c r="EZ3077" s="1"/>
      <c r="FA3077" s="1"/>
      <c r="FB3077" s="1"/>
      <c r="FC3077" s="1"/>
      <c r="FD3077" s="1"/>
      <c r="FE3077" s="1"/>
      <c r="FF3077" s="1"/>
      <c r="FG3077" s="1"/>
      <c r="FH3077" s="1"/>
      <c r="FI3077" s="1"/>
      <c r="FJ3077" s="1"/>
      <c r="FK3077" s="1"/>
      <c r="FL3077" s="1"/>
      <c r="FM3077" s="1"/>
      <c r="FN3077" s="1"/>
      <c r="FO3077" s="1"/>
      <c r="FP3077" s="1"/>
      <c r="FQ3077" s="1"/>
      <c r="FR3077" s="1"/>
      <c r="FS3077" s="1"/>
      <c r="FT3077" s="1"/>
      <c r="FU3077" s="1"/>
      <c r="FV3077" s="1"/>
      <c r="FW3077" s="1"/>
      <c r="FX3077" s="1"/>
      <c r="FY3077" s="1"/>
      <c r="FZ3077" s="1"/>
      <c r="GA3077" s="1"/>
      <c r="GB3077" s="1"/>
      <c r="GC3077" s="1"/>
      <c r="GD3077" s="1"/>
      <c r="GE3077" s="1"/>
      <c r="GF3077" s="1"/>
      <c r="GG3077" s="1"/>
      <c r="GH3077" s="1"/>
      <c r="GI3077" s="1"/>
      <c r="GJ3077" s="1"/>
      <c r="GK3077" s="1"/>
      <c r="GL3077" s="1"/>
      <c r="GM3077" s="1"/>
      <c r="GN3077" s="1"/>
      <c r="GO3077" s="1"/>
      <c r="GP3077" s="1"/>
      <c r="GQ3077" s="1"/>
      <c r="GR3077" s="1"/>
      <c r="GS3077" s="1"/>
      <c r="GT3077" s="1"/>
      <c r="GU3077" s="1"/>
      <c r="GV3077" s="1"/>
      <c r="GW3077" s="1"/>
      <c r="GX3077" s="1"/>
      <c r="GY3077" s="1"/>
      <c r="GZ3077" s="1"/>
      <c r="HA3077" s="1"/>
      <c r="HB3077" s="1"/>
      <c r="HC3077" s="1"/>
      <c r="HD3077" s="1"/>
      <c r="HE3077" s="1"/>
      <c r="HF3077" s="1"/>
      <c r="HG3077" s="1"/>
      <c r="HH3077" s="1"/>
      <c r="HI3077" s="1"/>
      <c r="HJ3077" s="1"/>
      <c r="HK3077" s="1"/>
      <c r="HL3077" s="1"/>
      <c r="HM3077" s="1"/>
      <c r="HN3077" s="1"/>
      <c r="HO3077" s="1"/>
      <c r="HP3077" s="1"/>
      <c r="HQ3077" s="1"/>
      <c r="HR3077" s="1"/>
      <c r="HS3077" s="1"/>
      <c r="HT3077" s="1"/>
      <c r="HU3077" s="1"/>
      <c r="HV3077" s="1"/>
      <c r="HW3077" s="1"/>
      <c r="HX3077" s="1"/>
      <c r="HY3077" s="1"/>
      <c r="HZ3077" s="1"/>
      <c r="IA3077" s="1"/>
      <c r="IB3077" s="1"/>
      <c r="IC3077" s="1"/>
      <c r="ID3077" s="1"/>
      <c r="IE3077" s="1"/>
      <c r="IF3077" s="1"/>
      <c r="IG3077" s="1"/>
      <c r="IH3077" s="1"/>
      <c r="II3077" s="1"/>
      <c r="IJ3077" s="1"/>
      <c r="IK3077" s="1"/>
      <c r="IL3077" s="1"/>
      <c r="IM3077" s="1"/>
      <c r="IN3077" s="1"/>
      <c r="IO3077" s="1"/>
      <c r="IP3077" s="1"/>
      <c r="IQ3077" s="1"/>
      <c r="IR3077" s="1"/>
      <c r="IS3077" s="1"/>
      <c r="IT3077" s="1"/>
      <c r="IU3077" s="1"/>
    </row>
    <row r="3078" spans="1:255" s="110" customFormat="1" ht="14.25" customHeight="1">
      <c r="A3078" s="148">
        <v>3640</v>
      </c>
      <c r="B3078" s="139">
        <v>20170816</v>
      </c>
      <c r="C3078" s="57" t="str">
        <f t="shared" si="345"/>
        <v>POS</v>
      </c>
      <c r="D3078" s="115">
        <f t="shared" si="341"/>
        <v>41501</v>
      </c>
      <c r="E3078" s="9" t="s">
        <v>210</v>
      </c>
      <c r="F3078" s="37" t="s">
        <v>25</v>
      </c>
      <c r="G3078" s="11" t="s">
        <v>26</v>
      </c>
      <c r="H3078" s="3"/>
      <c r="I3078" s="3"/>
      <c r="J3078" s="4" t="s">
        <v>53</v>
      </c>
      <c r="K3078" s="84" t="s">
        <v>591</v>
      </c>
      <c r="L3078" s="4" t="s">
        <v>152</v>
      </c>
      <c r="M3078" s="4"/>
      <c r="N3078" s="4"/>
      <c r="O3078" s="4" t="str">
        <f t="shared" si="342"/>
        <v>Melissodes (Eumelissodes) microsticta</v>
      </c>
      <c r="P3078" s="85" t="str">
        <f t="shared" si="346"/>
        <v>Melissodes microsticta</v>
      </c>
      <c r="Q3078" s="11" t="s">
        <v>29</v>
      </c>
      <c r="R3078" s="11"/>
      <c r="S3078" s="12"/>
      <c r="T3078" s="12"/>
      <c r="U3078" s="12"/>
      <c r="V3078" s="10" t="s">
        <v>182</v>
      </c>
      <c r="W3078" s="118">
        <v>41957</v>
      </c>
      <c r="X3078" s="2"/>
      <c r="Y3078" s="129">
        <f t="shared" si="347"/>
        <v>1</v>
      </c>
      <c r="Z3078" s="110">
        <f t="shared" si="343"/>
        <v>0</v>
      </c>
      <c r="AA3078" s="1">
        <f t="shared" si="344"/>
        <v>0</v>
      </c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  <c r="DI3078" s="1"/>
      <c r="DJ3078" s="1"/>
      <c r="DK3078" s="1"/>
      <c r="DL3078" s="1"/>
      <c r="DM3078" s="1"/>
      <c r="DN3078" s="1"/>
      <c r="DO3078" s="1"/>
      <c r="DP3078" s="1"/>
      <c r="DQ3078" s="1"/>
      <c r="DR3078" s="1"/>
      <c r="DS3078" s="1"/>
      <c r="DT3078" s="1"/>
      <c r="DU3078" s="1"/>
      <c r="DV3078" s="1"/>
      <c r="DW3078" s="1"/>
      <c r="DX3078" s="1"/>
      <c r="DY3078" s="1"/>
      <c r="DZ3078" s="1"/>
      <c r="EA3078" s="1"/>
      <c r="EB3078" s="1"/>
      <c r="EC3078" s="1"/>
      <c r="ED3078" s="1"/>
      <c r="EE3078" s="1"/>
      <c r="EF3078" s="1"/>
      <c r="EG3078" s="1"/>
      <c r="EH3078" s="1"/>
      <c r="EI3078" s="1"/>
      <c r="EJ3078" s="1"/>
      <c r="EK3078" s="1"/>
      <c r="EL3078" s="1"/>
      <c r="EM3078" s="1"/>
      <c r="EN3078" s="1"/>
      <c r="EO3078" s="1"/>
      <c r="EP3078" s="1"/>
      <c r="EQ3078" s="1"/>
      <c r="ER3078" s="1"/>
      <c r="ES3078" s="1"/>
      <c r="ET3078" s="1"/>
      <c r="EU3078" s="1"/>
      <c r="EV3078" s="1"/>
      <c r="EW3078" s="1"/>
      <c r="EX3078" s="1"/>
      <c r="EY3078" s="1"/>
      <c r="EZ3078" s="1"/>
      <c r="FA3078" s="1"/>
      <c r="FB3078" s="1"/>
      <c r="FC3078" s="1"/>
      <c r="FD3078" s="1"/>
      <c r="FE3078" s="1"/>
      <c r="FF3078" s="1"/>
      <c r="FG3078" s="1"/>
      <c r="FH3078" s="1"/>
      <c r="FI3078" s="1"/>
      <c r="FJ3078" s="1"/>
      <c r="FK3078" s="1"/>
      <c r="FL3078" s="1"/>
      <c r="FM3078" s="1"/>
      <c r="FN3078" s="1"/>
      <c r="FO3078" s="1"/>
      <c r="FP3078" s="1"/>
      <c r="FQ3078" s="1"/>
      <c r="FR3078" s="1"/>
      <c r="FS3078" s="1"/>
      <c r="FT3078" s="1"/>
      <c r="FU3078" s="1"/>
      <c r="FV3078" s="1"/>
      <c r="FW3078" s="1"/>
      <c r="FX3078" s="1"/>
      <c r="FY3078" s="1"/>
      <c r="FZ3078" s="1"/>
      <c r="GA3078" s="1"/>
      <c r="GB3078" s="1"/>
      <c r="GC3078" s="1"/>
      <c r="GD3078" s="1"/>
      <c r="GE3078" s="1"/>
      <c r="GF3078" s="1"/>
      <c r="GG3078" s="1"/>
      <c r="GH3078" s="1"/>
      <c r="GI3078" s="1"/>
      <c r="GJ3078" s="1"/>
      <c r="GK3078" s="1"/>
      <c r="GL3078" s="1"/>
      <c r="GM3078" s="1"/>
      <c r="GN3078" s="1"/>
      <c r="GO3078" s="1"/>
      <c r="GP3078" s="1"/>
      <c r="GQ3078" s="1"/>
      <c r="GR3078" s="1"/>
      <c r="GS3078" s="1"/>
      <c r="GT3078" s="1"/>
      <c r="GU3078" s="1"/>
      <c r="GV3078" s="1"/>
      <c r="GW3078" s="1"/>
      <c r="GX3078" s="1"/>
      <c r="GY3078" s="1"/>
      <c r="GZ3078" s="1"/>
      <c r="HA3078" s="1"/>
      <c r="HB3078" s="1"/>
      <c r="HC3078" s="1"/>
      <c r="HD3078" s="1"/>
      <c r="HE3078" s="1"/>
      <c r="HF3078" s="1"/>
      <c r="HG3078" s="1"/>
      <c r="HH3078" s="1"/>
      <c r="HI3078" s="1"/>
      <c r="HJ3078" s="1"/>
      <c r="HK3078" s="1"/>
      <c r="HL3078" s="1"/>
      <c r="HM3078" s="1"/>
      <c r="HN3078" s="1"/>
      <c r="HO3078" s="1"/>
      <c r="HP3078" s="1"/>
      <c r="HQ3078" s="1"/>
      <c r="HR3078" s="1"/>
      <c r="HS3078" s="1"/>
      <c r="HT3078" s="1"/>
      <c r="HU3078" s="1"/>
      <c r="HV3078" s="1"/>
      <c r="HW3078" s="1"/>
      <c r="HX3078" s="1"/>
      <c r="HY3078" s="1"/>
      <c r="HZ3078" s="1"/>
      <c r="IA3078" s="1"/>
      <c r="IB3078" s="1"/>
      <c r="IC3078" s="1"/>
      <c r="ID3078" s="1"/>
      <c r="IE3078" s="1"/>
      <c r="IF3078" s="1"/>
      <c r="IG3078" s="1"/>
      <c r="IH3078" s="1"/>
      <c r="II3078" s="1"/>
      <c r="IJ3078" s="1"/>
      <c r="IK3078" s="1"/>
      <c r="IL3078" s="1"/>
      <c r="IM3078" s="1"/>
      <c r="IN3078" s="1"/>
      <c r="IO3078" s="1"/>
      <c r="IP3078" s="1"/>
      <c r="IQ3078" s="1"/>
      <c r="IR3078" s="1"/>
      <c r="IS3078" s="1"/>
      <c r="IT3078" s="1"/>
      <c r="IU3078" s="1"/>
    </row>
    <row r="3079" spans="1:255" s="110" customFormat="1" ht="14.25" customHeight="1">
      <c r="A3079" s="148">
        <v>3641</v>
      </c>
      <c r="B3079" s="139">
        <v>20170816</v>
      </c>
      <c r="C3079" s="57" t="str">
        <f t="shared" si="345"/>
        <v>POS</v>
      </c>
      <c r="D3079" s="115">
        <f t="shared" si="341"/>
        <v>41501</v>
      </c>
      <c r="E3079" s="9" t="s">
        <v>210</v>
      </c>
      <c r="F3079" s="37" t="s">
        <v>25</v>
      </c>
      <c r="G3079" s="11" t="s">
        <v>26</v>
      </c>
      <c r="H3079" s="3"/>
      <c r="I3079" s="3"/>
      <c r="J3079" s="4" t="s">
        <v>175</v>
      </c>
      <c r="K3079" s="31" t="s">
        <v>580</v>
      </c>
      <c r="L3079" s="4" t="s">
        <v>218</v>
      </c>
      <c r="M3079" s="4"/>
      <c r="N3079" s="4"/>
      <c r="O3079" s="4" t="str">
        <f t="shared" si="342"/>
        <v>Ceratina (Zadontomerus) nanula</v>
      </c>
      <c r="P3079" s="85" t="str">
        <f t="shared" si="346"/>
        <v>Ceratina nanula</v>
      </c>
      <c r="Q3079" s="11" t="s">
        <v>29</v>
      </c>
      <c r="R3079" s="11"/>
      <c r="S3079" s="12"/>
      <c r="T3079" s="12"/>
      <c r="U3079" s="12"/>
      <c r="V3079" s="10" t="s">
        <v>182</v>
      </c>
      <c r="W3079" s="118">
        <v>41959</v>
      </c>
      <c r="X3079" s="2" t="s">
        <v>236</v>
      </c>
      <c r="Y3079" s="129">
        <f t="shared" si="347"/>
        <v>1</v>
      </c>
      <c r="Z3079" s="110">
        <f t="shared" si="343"/>
        <v>1</v>
      </c>
      <c r="AA3079" s="1">
        <f t="shared" si="344"/>
        <v>0</v>
      </c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  <c r="DI3079" s="1"/>
      <c r="DJ3079" s="1"/>
      <c r="DK3079" s="1"/>
      <c r="DL3079" s="1"/>
      <c r="DM3079" s="1"/>
      <c r="DN3079" s="1"/>
      <c r="DO3079" s="1"/>
      <c r="DP3079" s="1"/>
      <c r="DQ3079" s="1"/>
      <c r="DR3079" s="1"/>
      <c r="DS3079" s="1"/>
      <c r="DT3079" s="1"/>
      <c r="DU3079" s="1"/>
      <c r="DV3079" s="1"/>
      <c r="DW3079" s="1"/>
      <c r="DX3079" s="1"/>
      <c r="DY3079" s="1"/>
      <c r="DZ3079" s="1"/>
      <c r="EA3079" s="1"/>
      <c r="EB3079" s="1"/>
      <c r="EC3079" s="1"/>
      <c r="ED3079" s="1"/>
      <c r="EE3079" s="1"/>
      <c r="EF3079" s="1"/>
      <c r="EG3079" s="1"/>
      <c r="EH3079" s="1"/>
      <c r="EI3079" s="1"/>
      <c r="EJ3079" s="1"/>
      <c r="EK3079" s="1"/>
      <c r="EL3079" s="1"/>
      <c r="EM3079" s="1"/>
      <c r="EN3079" s="1"/>
      <c r="EO3079" s="1"/>
      <c r="EP3079" s="1"/>
      <c r="EQ3079" s="1"/>
      <c r="ER3079" s="1"/>
      <c r="ES3079" s="1"/>
      <c r="ET3079" s="1"/>
      <c r="EU3079" s="1"/>
      <c r="EV3079" s="1"/>
      <c r="EW3079" s="1"/>
      <c r="EX3079" s="1"/>
      <c r="EY3079" s="1"/>
      <c r="EZ3079" s="1"/>
      <c r="FA3079" s="1"/>
      <c r="FB3079" s="1"/>
      <c r="FC3079" s="1"/>
      <c r="FD3079" s="1"/>
      <c r="FE3079" s="1"/>
      <c r="FF3079" s="1"/>
      <c r="FG3079" s="1"/>
      <c r="FH3079" s="1"/>
      <c r="FI3079" s="1"/>
      <c r="FJ3079" s="1"/>
      <c r="FK3079" s="1"/>
      <c r="FL3079" s="1"/>
      <c r="FM3079" s="1"/>
      <c r="FN3079" s="1"/>
      <c r="FO3079" s="1"/>
      <c r="FP3079" s="1"/>
      <c r="FQ3079" s="1"/>
      <c r="FR3079" s="1"/>
      <c r="FS3079" s="1"/>
      <c r="FT3079" s="1"/>
      <c r="FU3079" s="1"/>
      <c r="FV3079" s="1"/>
      <c r="FW3079" s="1"/>
      <c r="FX3079" s="1"/>
      <c r="FY3079" s="1"/>
      <c r="FZ3079" s="1"/>
      <c r="GA3079" s="1"/>
      <c r="GB3079" s="1"/>
      <c r="GC3079" s="1"/>
      <c r="GD3079" s="1"/>
      <c r="GE3079" s="1"/>
      <c r="GF3079" s="1"/>
      <c r="GG3079" s="1"/>
      <c r="GH3079" s="1"/>
      <c r="GI3079" s="1"/>
      <c r="GJ3079" s="1"/>
      <c r="GK3079" s="1"/>
      <c r="GL3079" s="1"/>
      <c r="GM3079" s="1"/>
      <c r="GN3079" s="1"/>
      <c r="GO3079" s="1"/>
      <c r="GP3079" s="1"/>
      <c r="GQ3079" s="1"/>
      <c r="GR3079" s="1"/>
      <c r="GS3079" s="1"/>
      <c r="GT3079" s="1"/>
      <c r="GU3079" s="1"/>
      <c r="GV3079" s="1"/>
      <c r="GW3079" s="1"/>
      <c r="GX3079" s="1"/>
      <c r="GY3079" s="1"/>
      <c r="GZ3079" s="1"/>
      <c r="HA3079" s="1"/>
      <c r="HB3079" s="1"/>
      <c r="HC3079" s="1"/>
      <c r="HD3079" s="1"/>
      <c r="HE3079" s="1"/>
      <c r="HF3079" s="1"/>
      <c r="HG3079" s="1"/>
      <c r="HH3079" s="1"/>
      <c r="HI3079" s="1"/>
      <c r="HJ3079" s="1"/>
      <c r="HK3079" s="1"/>
      <c r="HL3079" s="1"/>
      <c r="HM3079" s="1"/>
      <c r="HN3079" s="1"/>
      <c r="HO3079" s="1"/>
      <c r="HP3079" s="1"/>
      <c r="HQ3079" s="1"/>
      <c r="HR3079" s="1"/>
      <c r="HS3079" s="1"/>
      <c r="HT3079" s="1"/>
      <c r="HU3079" s="1"/>
      <c r="HV3079" s="1"/>
      <c r="HW3079" s="1"/>
      <c r="HX3079" s="1"/>
      <c r="HY3079" s="1"/>
      <c r="HZ3079" s="1"/>
      <c r="IA3079" s="1"/>
      <c r="IB3079" s="1"/>
      <c r="IC3079" s="1"/>
      <c r="ID3079" s="1"/>
      <c r="IE3079" s="1"/>
      <c r="IF3079" s="1"/>
      <c r="IG3079" s="1"/>
      <c r="IH3079" s="1"/>
      <c r="II3079" s="1"/>
      <c r="IJ3079" s="1"/>
      <c r="IK3079" s="1"/>
      <c r="IL3079" s="1"/>
      <c r="IM3079" s="1"/>
      <c r="IN3079" s="1"/>
      <c r="IO3079" s="1"/>
      <c r="IP3079" s="1"/>
      <c r="IQ3079" s="1"/>
      <c r="IR3079" s="1"/>
      <c r="IS3079" s="1"/>
      <c r="IT3079" s="1"/>
      <c r="IU3079" s="1"/>
    </row>
    <row r="3080" spans="1:255" s="110" customFormat="1" ht="14.25" customHeight="1">
      <c r="A3080" s="148">
        <v>3642</v>
      </c>
      <c r="B3080" s="139">
        <v>20170816</v>
      </c>
      <c r="C3080" s="57" t="str">
        <f t="shared" si="345"/>
        <v>POS</v>
      </c>
      <c r="D3080" s="115">
        <f t="shared" si="341"/>
        <v>41501</v>
      </c>
      <c r="E3080" s="9" t="s">
        <v>210</v>
      </c>
      <c r="F3080" s="37" t="s">
        <v>25</v>
      </c>
      <c r="G3080" s="11" t="s">
        <v>26</v>
      </c>
      <c r="H3080" s="3"/>
      <c r="I3080" s="3"/>
      <c r="J3080" s="4" t="s">
        <v>175</v>
      </c>
      <c r="K3080" s="31" t="s">
        <v>580</v>
      </c>
      <c r="L3080" s="31" t="s">
        <v>176</v>
      </c>
      <c r="M3080" s="4"/>
      <c r="N3080" s="4"/>
      <c r="O3080" s="4" t="str">
        <f t="shared" si="342"/>
        <v>Ceratina (Zadontomerus) acantha</v>
      </c>
      <c r="P3080" s="85" t="str">
        <f t="shared" si="346"/>
        <v>Ceratina acantha</v>
      </c>
      <c r="Q3080" s="11" t="s">
        <v>29</v>
      </c>
      <c r="R3080" s="11"/>
      <c r="S3080" s="12"/>
      <c r="T3080" s="12"/>
      <c r="U3080" s="12"/>
      <c r="V3080" s="10" t="s">
        <v>182</v>
      </c>
      <c r="W3080" s="118">
        <v>41953</v>
      </c>
      <c r="X3080" s="2"/>
      <c r="Y3080" s="129">
        <f t="shared" si="347"/>
        <v>1</v>
      </c>
      <c r="Z3080" s="110">
        <f t="shared" si="343"/>
        <v>0</v>
      </c>
      <c r="AA3080" s="1">
        <f t="shared" si="344"/>
        <v>0</v>
      </c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  <c r="DN3080" s="1"/>
      <c r="DO3080" s="1"/>
      <c r="DP3080" s="1"/>
      <c r="DQ3080" s="1"/>
      <c r="DR3080" s="1"/>
      <c r="DS3080" s="1"/>
      <c r="DT3080" s="1"/>
      <c r="DU3080" s="1"/>
      <c r="DV3080" s="1"/>
      <c r="DW3080" s="1"/>
      <c r="DX3080" s="1"/>
      <c r="DY3080" s="1"/>
      <c r="DZ3080" s="1"/>
      <c r="EA3080" s="1"/>
      <c r="EB3080" s="1"/>
      <c r="EC3080" s="1"/>
      <c r="ED3080" s="1"/>
      <c r="EE3080" s="1"/>
      <c r="EF3080" s="1"/>
      <c r="EG3080" s="1"/>
      <c r="EH3080" s="1"/>
      <c r="EI3080" s="1"/>
      <c r="EJ3080" s="1"/>
      <c r="EK3080" s="1"/>
      <c r="EL3080" s="1"/>
      <c r="EM3080" s="1"/>
      <c r="EN3080" s="1"/>
      <c r="EO3080" s="1"/>
      <c r="EP3080" s="1"/>
      <c r="EQ3080" s="1"/>
      <c r="ER3080" s="1"/>
      <c r="ES3080" s="1"/>
      <c r="ET3080" s="1"/>
      <c r="EU3080" s="1"/>
      <c r="EV3080" s="1"/>
      <c r="EW3080" s="1"/>
      <c r="EX3080" s="1"/>
      <c r="EY3080" s="1"/>
      <c r="EZ3080" s="1"/>
      <c r="FA3080" s="1"/>
      <c r="FB3080" s="1"/>
      <c r="FC3080" s="1"/>
      <c r="FD3080" s="1"/>
      <c r="FE3080" s="1"/>
      <c r="FF3080" s="1"/>
      <c r="FG3080" s="1"/>
      <c r="FH3080" s="1"/>
      <c r="FI3080" s="1"/>
      <c r="FJ3080" s="1"/>
      <c r="FK3080" s="1"/>
      <c r="FL3080" s="1"/>
      <c r="FM3080" s="1"/>
      <c r="FN3080" s="1"/>
      <c r="FO3080" s="1"/>
      <c r="FP3080" s="1"/>
      <c r="FQ3080" s="1"/>
      <c r="FR3080" s="1"/>
      <c r="FS3080" s="1"/>
      <c r="FT3080" s="1"/>
      <c r="FU3080" s="1"/>
      <c r="FV3080" s="1"/>
      <c r="FW3080" s="1"/>
      <c r="FX3080" s="1"/>
      <c r="FY3080" s="1"/>
      <c r="FZ3080" s="1"/>
      <c r="GA3080" s="1"/>
      <c r="GB3080" s="1"/>
      <c r="GC3080" s="1"/>
      <c r="GD3080" s="1"/>
      <c r="GE3080" s="1"/>
      <c r="GF3080" s="1"/>
      <c r="GG3080" s="1"/>
      <c r="GH3080" s="1"/>
      <c r="GI3080" s="1"/>
      <c r="GJ3080" s="1"/>
      <c r="GK3080" s="1"/>
      <c r="GL3080" s="1"/>
      <c r="GM3080" s="1"/>
      <c r="GN3080" s="1"/>
      <c r="GO3080" s="1"/>
      <c r="GP3080" s="1"/>
      <c r="GQ3080" s="1"/>
      <c r="GR3080" s="1"/>
      <c r="GS3080" s="1"/>
      <c r="GT3080" s="1"/>
      <c r="GU3080" s="1"/>
      <c r="GV3080" s="1"/>
      <c r="GW3080" s="1"/>
      <c r="GX3080" s="1"/>
      <c r="GY3080" s="1"/>
      <c r="GZ3080" s="1"/>
      <c r="HA3080" s="1"/>
      <c r="HB3080" s="1"/>
      <c r="HC3080" s="1"/>
      <c r="HD3080" s="1"/>
      <c r="HE3080" s="1"/>
      <c r="HF3080" s="1"/>
      <c r="HG3080" s="1"/>
      <c r="HH3080" s="1"/>
      <c r="HI3080" s="1"/>
      <c r="HJ3080" s="1"/>
      <c r="HK3080" s="1"/>
      <c r="HL3080" s="1"/>
      <c r="HM3080" s="1"/>
      <c r="HN3080" s="1"/>
      <c r="HO3080" s="1"/>
      <c r="HP3080" s="1"/>
      <c r="HQ3080" s="1"/>
      <c r="HR3080" s="1"/>
      <c r="HS3080" s="1"/>
      <c r="HT3080" s="1"/>
      <c r="HU3080" s="1"/>
      <c r="HV3080" s="1"/>
      <c r="HW3080" s="1"/>
      <c r="HX3080" s="1"/>
      <c r="HY3080" s="1"/>
      <c r="HZ3080" s="1"/>
      <c r="IA3080" s="1"/>
      <c r="IB3080" s="1"/>
      <c r="IC3080" s="1"/>
      <c r="ID3080" s="1"/>
      <c r="IE3080" s="1"/>
      <c r="IF3080" s="1"/>
      <c r="IG3080" s="1"/>
      <c r="IH3080" s="1"/>
      <c r="II3080" s="1"/>
      <c r="IJ3080" s="1"/>
      <c r="IK3080" s="1"/>
      <c r="IL3080" s="1"/>
      <c r="IM3080" s="1"/>
      <c r="IN3080" s="1"/>
      <c r="IO3080" s="1"/>
      <c r="IP3080" s="1"/>
      <c r="IQ3080" s="1"/>
      <c r="IR3080" s="1"/>
      <c r="IS3080" s="1"/>
      <c r="IT3080" s="1"/>
      <c r="IU3080" s="1"/>
    </row>
    <row r="3081" spans="1:255" s="110" customFormat="1" ht="14.25" customHeight="1">
      <c r="A3081" s="148">
        <v>3643</v>
      </c>
      <c r="B3081" s="139">
        <v>20170816</v>
      </c>
      <c r="C3081" s="57" t="str">
        <f t="shared" si="345"/>
        <v>POS</v>
      </c>
      <c r="D3081" s="115">
        <f t="shared" si="341"/>
        <v>41501</v>
      </c>
      <c r="E3081" s="9" t="s">
        <v>210</v>
      </c>
      <c r="F3081" s="37" t="s">
        <v>25</v>
      </c>
      <c r="G3081" s="11" t="s">
        <v>26</v>
      </c>
      <c r="H3081" s="3"/>
      <c r="I3081" s="3"/>
      <c r="J3081" s="4" t="s">
        <v>175</v>
      </c>
      <c r="K3081" s="31" t="s">
        <v>580</v>
      </c>
      <c r="L3081" s="31" t="s">
        <v>176</v>
      </c>
      <c r="M3081" s="4"/>
      <c r="N3081" s="4"/>
      <c r="O3081" s="4" t="str">
        <f t="shared" si="342"/>
        <v>Ceratina (Zadontomerus) acantha</v>
      </c>
      <c r="P3081" s="85" t="str">
        <f t="shared" si="346"/>
        <v>Ceratina acantha</v>
      </c>
      <c r="Q3081" s="11" t="s">
        <v>29</v>
      </c>
      <c r="R3081" s="11"/>
      <c r="S3081" s="12"/>
      <c r="T3081" s="12"/>
      <c r="U3081" s="12"/>
      <c r="V3081" s="10" t="s">
        <v>182</v>
      </c>
      <c r="W3081" s="118">
        <v>41953</v>
      </c>
      <c r="X3081" s="2"/>
      <c r="Y3081" s="129">
        <f t="shared" si="347"/>
        <v>1</v>
      </c>
      <c r="Z3081" s="110">
        <f t="shared" si="343"/>
        <v>0</v>
      </c>
      <c r="AA3081" s="1">
        <f t="shared" si="344"/>
        <v>0</v>
      </c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/>
      <c r="DI3081" s="1"/>
      <c r="DJ3081" s="1"/>
      <c r="DK3081" s="1"/>
      <c r="DL3081" s="1"/>
      <c r="DM3081" s="1"/>
      <c r="DN3081" s="1"/>
      <c r="DO3081" s="1"/>
      <c r="DP3081" s="1"/>
      <c r="DQ3081" s="1"/>
      <c r="DR3081" s="1"/>
      <c r="DS3081" s="1"/>
      <c r="DT3081" s="1"/>
      <c r="DU3081" s="1"/>
      <c r="DV3081" s="1"/>
      <c r="DW3081" s="1"/>
      <c r="DX3081" s="1"/>
      <c r="DY3081" s="1"/>
      <c r="DZ3081" s="1"/>
      <c r="EA3081" s="1"/>
      <c r="EB3081" s="1"/>
      <c r="EC3081" s="1"/>
      <c r="ED3081" s="1"/>
      <c r="EE3081" s="1"/>
      <c r="EF3081" s="1"/>
      <c r="EG3081" s="1"/>
      <c r="EH3081" s="1"/>
      <c r="EI3081" s="1"/>
      <c r="EJ3081" s="1"/>
      <c r="EK3081" s="1"/>
      <c r="EL3081" s="1"/>
      <c r="EM3081" s="1"/>
      <c r="EN3081" s="1"/>
      <c r="EO3081" s="1"/>
      <c r="EP3081" s="1"/>
      <c r="EQ3081" s="1"/>
      <c r="ER3081" s="1"/>
      <c r="ES3081" s="1"/>
      <c r="ET3081" s="1"/>
      <c r="EU3081" s="1"/>
      <c r="EV3081" s="1"/>
      <c r="EW3081" s="1"/>
      <c r="EX3081" s="1"/>
      <c r="EY3081" s="1"/>
      <c r="EZ3081" s="1"/>
      <c r="FA3081" s="1"/>
      <c r="FB3081" s="1"/>
      <c r="FC3081" s="1"/>
      <c r="FD3081" s="1"/>
      <c r="FE3081" s="1"/>
      <c r="FF3081" s="1"/>
      <c r="FG3081" s="1"/>
      <c r="FH3081" s="1"/>
      <c r="FI3081" s="1"/>
      <c r="FJ3081" s="1"/>
      <c r="FK3081" s="1"/>
      <c r="FL3081" s="1"/>
      <c r="FM3081" s="1"/>
      <c r="FN3081" s="1"/>
      <c r="FO3081" s="1"/>
      <c r="FP3081" s="1"/>
      <c r="FQ3081" s="1"/>
      <c r="FR3081" s="1"/>
      <c r="FS3081" s="1"/>
      <c r="FT3081" s="1"/>
      <c r="FU3081" s="1"/>
      <c r="FV3081" s="1"/>
      <c r="FW3081" s="1"/>
      <c r="FX3081" s="1"/>
      <c r="FY3081" s="1"/>
      <c r="FZ3081" s="1"/>
      <c r="GA3081" s="1"/>
      <c r="GB3081" s="1"/>
      <c r="GC3081" s="1"/>
      <c r="GD3081" s="1"/>
      <c r="GE3081" s="1"/>
      <c r="GF3081" s="1"/>
      <c r="GG3081" s="1"/>
      <c r="GH3081" s="1"/>
      <c r="GI3081" s="1"/>
      <c r="GJ3081" s="1"/>
      <c r="GK3081" s="1"/>
      <c r="GL3081" s="1"/>
      <c r="GM3081" s="1"/>
      <c r="GN3081" s="1"/>
      <c r="GO3081" s="1"/>
      <c r="GP3081" s="1"/>
      <c r="GQ3081" s="1"/>
      <c r="GR3081" s="1"/>
      <c r="GS3081" s="1"/>
      <c r="GT3081" s="1"/>
      <c r="GU3081" s="1"/>
      <c r="GV3081" s="1"/>
      <c r="GW3081" s="1"/>
      <c r="GX3081" s="1"/>
      <c r="GY3081" s="1"/>
      <c r="GZ3081" s="1"/>
      <c r="HA3081" s="1"/>
      <c r="HB3081" s="1"/>
      <c r="HC3081" s="1"/>
      <c r="HD3081" s="1"/>
      <c r="HE3081" s="1"/>
      <c r="HF3081" s="1"/>
      <c r="HG3081" s="1"/>
      <c r="HH3081" s="1"/>
      <c r="HI3081" s="1"/>
      <c r="HJ3081" s="1"/>
      <c r="HK3081" s="1"/>
      <c r="HL3081" s="1"/>
      <c r="HM3081" s="1"/>
      <c r="HN3081" s="1"/>
      <c r="HO3081" s="1"/>
      <c r="HP3081" s="1"/>
      <c r="HQ3081" s="1"/>
      <c r="HR3081" s="1"/>
      <c r="HS3081" s="1"/>
      <c r="HT3081" s="1"/>
      <c r="HU3081" s="1"/>
      <c r="HV3081" s="1"/>
      <c r="HW3081" s="1"/>
      <c r="HX3081" s="1"/>
      <c r="HY3081" s="1"/>
      <c r="HZ3081" s="1"/>
      <c r="IA3081" s="1"/>
      <c r="IB3081" s="1"/>
      <c r="IC3081" s="1"/>
      <c r="ID3081" s="1"/>
      <c r="IE3081" s="1"/>
      <c r="IF3081" s="1"/>
      <c r="IG3081" s="1"/>
      <c r="IH3081" s="1"/>
      <c r="II3081" s="1"/>
      <c r="IJ3081" s="1"/>
      <c r="IK3081" s="1"/>
      <c r="IL3081" s="1"/>
      <c r="IM3081" s="1"/>
      <c r="IN3081" s="1"/>
      <c r="IO3081" s="1"/>
      <c r="IP3081" s="1"/>
      <c r="IQ3081" s="1"/>
      <c r="IR3081" s="1"/>
      <c r="IS3081" s="1"/>
      <c r="IT3081" s="1"/>
      <c r="IU3081" s="1"/>
    </row>
    <row r="3082" spans="1:255" s="110" customFormat="1" ht="14.25" customHeight="1">
      <c r="A3082" s="148">
        <v>3644</v>
      </c>
      <c r="B3082" s="139">
        <v>20170816</v>
      </c>
      <c r="C3082" s="57" t="str">
        <f t="shared" si="345"/>
        <v>POS</v>
      </c>
      <c r="D3082" s="115">
        <f t="shared" si="341"/>
        <v>41501</v>
      </c>
      <c r="E3082" s="9" t="s">
        <v>210</v>
      </c>
      <c r="F3082" s="37" t="s">
        <v>25</v>
      </c>
      <c r="G3082" s="11" t="s">
        <v>26</v>
      </c>
      <c r="H3082" s="3"/>
      <c r="I3082" s="3"/>
      <c r="J3082" s="4" t="s">
        <v>175</v>
      </c>
      <c r="K3082" s="31" t="s">
        <v>580</v>
      </c>
      <c r="L3082" s="31" t="s">
        <v>176</v>
      </c>
      <c r="M3082" s="4"/>
      <c r="N3082" s="4"/>
      <c r="O3082" s="4" t="str">
        <f t="shared" si="342"/>
        <v>Ceratina (Zadontomerus) acantha</v>
      </c>
      <c r="P3082" s="85" t="str">
        <f t="shared" si="346"/>
        <v>Ceratina acantha</v>
      </c>
      <c r="Q3082" s="11" t="s">
        <v>29</v>
      </c>
      <c r="R3082" s="11"/>
      <c r="S3082" s="12"/>
      <c r="T3082" s="12"/>
      <c r="U3082" s="12"/>
      <c r="V3082" s="10" t="s">
        <v>182</v>
      </c>
      <c r="W3082" s="118">
        <v>41953</v>
      </c>
      <c r="X3082" s="2"/>
      <c r="Y3082" s="129">
        <f t="shared" si="347"/>
        <v>1</v>
      </c>
      <c r="Z3082" s="110">
        <f t="shared" si="343"/>
        <v>0</v>
      </c>
      <c r="AA3082" s="1">
        <f t="shared" si="344"/>
        <v>0</v>
      </c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/>
      <c r="DI3082" s="1"/>
      <c r="DJ3082" s="1"/>
      <c r="DK3082" s="1"/>
      <c r="DL3082" s="1"/>
      <c r="DM3082" s="1"/>
      <c r="DN3082" s="1"/>
      <c r="DO3082" s="1"/>
      <c r="DP3082" s="1"/>
      <c r="DQ3082" s="1"/>
      <c r="DR3082" s="1"/>
      <c r="DS3082" s="1"/>
      <c r="DT3082" s="1"/>
      <c r="DU3082" s="1"/>
      <c r="DV3082" s="1"/>
      <c r="DW3082" s="1"/>
      <c r="DX3082" s="1"/>
      <c r="DY3082" s="1"/>
      <c r="DZ3082" s="1"/>
      <c r="EA3082" s="1"/>
      <c r="EB3082" s="1"/>
      <c r="EC3082" s="1"/>
      <c r="ED3082" s="1"/>
      <c r="EE3082" s="1"/>
      <c r="EF3082" s="1"/>
      <c r="EG3082" s="1"/>
      <c r="EH3082" s="1"/>
      <c r="EI3082" s="1"/>
      <c r="EJ3082" s="1"/>
      <c r="EK3082" s="1"/>
      <c r="EL3082" s="1"/>
      <c r="EM3082" s="1"/>
      <c r="EN3082" s="1"/>
      <c r="EO3082" s="1"/>
      <c r="EP3082" s="1"/>
      <c r="EQ3082" s="1"/>
      <c r="ER3082" s="1"/>
      <c r="ES3082" s="1"/>
      <c r="ET3082" s="1"/>
      <c r="EU3082" s="1"/>
      <c r="EV3082" s="1"/>
      <c r="EW3082" s="1"/>
      <c r="EX3082" s="1"/>
      <c r="EY3082" s="1"/>
      <c r="EZ3082" s="1"/>
      <c r="FA3082" s="1"/>
      <c r="FB3082" s="1"/>
      <c r="FC3082" s="1"/>
      <c r="FD3082" s="1"/>
      <c r="FE3082" s="1"/>
      <c r="FF3082" s="1"/>
      <c r="FG3082" s="1"/>
      <c r="FH3082" s="1"/>
      <c r="FI3082" s="1"/>
      <c r="FJ3082" s="1"/>
      <c r="FK3082" s="1"/>
      <c r="FL3082" s="1"/>
      <c r="FM3082" s="1"/>
      <c r="FN3082" s="1"/>
      <c r="FO3082" s="1"/>
      <c r="FP3082" s="1"/>
      <c r="FQ3082" s="1"/>
      <c r="FR3082" s="1"/>
      <c r="FS3082" s="1"/>
      <c r="FT3082" s="1"/>
      <c r="FU3082" s="1"/>
      <c r="FV3082" s="1"/>
      <c r="FW3082" s="1"/>
      <c r="FX3082" s="1"/>
      <c r="FY3082" s="1"/>
      <c r="FZ3082" s="1"/>
      <c r="GA3082" s="1"/>
      <c r="GB3082" s="1"/>
      <c r="GC3082" s="1"/>
      <c r="GD3082" s="1"/>
      <c r="GE3082" s="1"/>
      <c r="GF3082" s="1"/>
      <c r="GG3082" s="1"/>
      <c r="GH3082" s="1"/>
      <c r="GI3082" s="1"/>
      <c r="GJ3082" s="1"/>
      <c r="GK3082" s="1"/>
      <c r="GL3082" s="1"/>
      <c r="GM3082" s="1"/>
      <c r="GN3082" s="1"/>
      <c r="GO3082" s="1"/>
      <c r="GP3082" s="1"/>
      <c r="GQ3082" s="1"/>
      <c r="GR3082" s="1"/>
      <c r="GS3082" s="1"/>
      <c r="GT3082" s="1"/>
      <c r="GU3082" s="1"/>
      <c r="GV3082" s="1"/>
      <c r="GW3082" s="1"/>
      <c r="GX3082" s="1"/>
      <c r="GY3082" s="1"/>
      <c r="GZ3082" s="1"/>
      <c r="HA3082" s="1"/>
      <c r="HB3082" s="1"/>
      <c r="HC3082" s="1"/>
      <c r="HD3082" s="1"/>
      <c r="HE3082" s="1"/>
      <c r="HF3082" s="1"/>
      <c r="HG3082" s="1"/>
      <c r="HH3082" s="1"/>
      <c r="HI3082" s="1"/>
      <c r="HJ3082" s="1"/>
      <c r="HK3082" s="1"/>
      <c r="HL3082" s="1"/>
      <c r="HM3082" s="1"/>
      <c r="HN3082" s="1"/>
      <c r="HO3082" s="1"/>
      <c r="HP3082" s="1"/>
      <c r="HQ3082" s="1"/>
      <c r="HR3082" s="1"/>
      <c r="HS3082" s="1"/>
      <c r="HT3082" s="1"/>
      <c r="HU3082" s="1"/>
      <c r="HV3082" s="1"/>
      <c r="HW3082" s="1"/>
      <c r="HX3082" s="1"/>
      <c r="HY3082" s="1"/>
      <c r="HZ3082" s="1"/>
      <c r="IA3082" s="1"/>
      <c r="IB3082" s="1"/>
      <c r="IC3082" s="1"/>
      <c r="ID3082" s="1"/>
      <c r="IE3082" s="1"/>
      <c r="IF3082" s="1"/>
      <c r="IG3082" s="1"/>
      <c r="IH3082" s="1"/>
      <c r="II3082" s="1"/>
      <c r="IJ3082" s="1"/>
      <c r="IK3082" s="1"/>
      <c r="IL3082" s="1"/>
      <c r="IM3082" s="1"/>
      <c r="IN3082" s="1"/>
      <c r="IO3082" s="1"/>
      <c r="IP3082" s="1"/>
      <c r="IQ3082" s="1"/>
      <c r="IR3082" s="1"/>
      <c r="IS3082" s="1"/>
      <c r="IT3082" s="1"/>
      <c r="IU3082" s="1"/>
    </row>
    <row r="3083" spans="1:255" s="110" customFormat="1" ht="14.25" customHeight="1">
      <c r="A3083" s="148">
        <v>3645</v>
      </c>
      <c r="B3083" s="139">
        <v>20170816</v>
      </c>
      <c r="C3083" s="57" t="str">
        <f t="shared" si="345"/>
        <v>POS</v>
      </c>
      <c r="D3083" s="115">
        <f t="shared" si="341"/>
        <v>41501</v>
      </c>
      <c r="E3083" s="9" t="s">
        <v>210</v>
      </c>
      <c r="F3083" s="37" t="s">
        <v>25</v>
      </c>
      <c r="G3083" s="11" t="s">
        <v>26</v>
      </c>
      <c r="H3083" s="3"/>
      <c r="I3083" s="3"/>
      <c r="J3083" s="4" t="s">
        <v>117</v>
      </c>
      <c r="K3083" s="4" t="s">
        <v>167</v>
      </c>
      <c r="L3083" s="4" t="s">
        <v>1010</v>
      </c>
      <c r="M3083" s="4"/>
      <c r="N3083" s="4"/>
      <c r="O3083" s="4" t="str">
        <f t="shared" si="342"/>
        <v>Lasioglossum (Dialictus) pacatum</v>
      </c>
      <c r="P3083" s="85" t="str">
        <f t="shared" si="346"/>
        <v>Lasioglossum pacatum</v>
      </c>
      <c r="Q3083" s="11" t="s">
        <v>29</v>
      </c>
      <c r="R3083" s="11"/>
      <c r="S3083" s="12"/>
      <c r="T3083" s="12"/>
      <c r="U3083" s="12"/>
      <c r="V3083" s="10" t="s">
        <v>182</v>
      </c>
      <c r="W3083" s="118">
        <v>42007</v>
      </c>
      <c r="X3083" s="2" t="s">
        <v>1193</v>
      </c>
      <c r="Y3083" s="129">
        <f t="shared" si="347"/>
        <v>1</v>
      </c>
      <c r="Z3083" s="110">
        <f t="shared" si="343"/>
        <v>0</v>
      </c>
      <c r="AA3083" s="1">
        <f t="shared" si="344"/>
        <v>1</v>
      </c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  <c r="DN3083" s="1"/>
      <c r="DO3083" s="1"/>
      <c r="DP3083" s="1"/>
      <c r="DQ3083" s="1"/>
      <c r="DR3083" s="1"/>
      <c r="DS3083" s="1"/>
      <c r="DT3083" s="1"/>
      <c r="DU3083" s="1"/>
      <c r="DV3083" s="1"/>
      <c r="DW3083" s="1"/>
      <c r="DX3083" s="1"/>
      <c r="DY3083" s="1"/>
      <c r="DZ3083" s="1"/>
      <c r="EA3083" s="1"/>
      <c r="EB3083" s="1"/>
      <c r="EC3083" s="1"/>
      <c r="ED3083" s="1"/>
      <c r="EE3083" s="1"/>
      <c r="EF3083" s="1"/>
      <c r="EG3083" s="1"/>
      <c r="EH3083" s="1"/>
      <c r="EI3083" s="1"/>
      <c r="EJ3083" s="1"/>
      <c r="EK3083" s="1"/>
      <c r="EL3083" s="1"/>
      <c r="EM3083" s="1"/>
      <c r="EN3083" s="1"/>
      <c r="EO3083" s="1"/>
      <c r="EP3083" s="1"/>
      <c r="EQ3083" s="1"/>
      <c r="ER3083" s="1"/>
      <c r="ES3083" s="1"/>
      <c r="ET3083" s="1"/>
      <c r="EU3083" s="1"/>
      <c r="EV3083" s="1"/>
      <c r="EW3083" s="1"/>
      <c r="EX3083" s="1"/>
      <c r="EY3083" s="1"/>
      <c r="EZ3083" s="1"/>
      <c r="FA3083" s="1"/>
      <c r="FB3083" s="1"/>
      <c r="FC3083" s="1"/>
      <c r="FD3083" s="1"/>
      <c r="FE3083" s="1"/>
      <c r="FF3083" s="1"/>
      <c r="FG3083" s="1"/>
      <c r="FH3083" s="1"/>
      <c r="FI3083" s="1"/>
      <c r="FJ3083" s="1"/>
      <c r="FK3083" s="1"/>
      <c r="FL3083" s="1"/>
      <c r="FM3083" s="1"/>
      <c r="FN3083" s="1"/>
      <c r="FO3083" s="1"/>
      <c r="FP3083" s="1"/>
      <c r="FQ3083" s="1"/>
      <c r="FR3083" s="1"/>
      <c r="FS3083" s="1"/>
      <c r="FT3083" s="1"/>
      <c r="FU3083" s="1"/>
      <c r="FV3083" s="1"/>
      <c r="FW3083" s="1"/>
      <c r="FX3083" s="1"/>
      <c r="FY3083" s="1"/>
      <c r="FZ3083" s="1"/>
      <c r="GA3083" s="1"/>
      <c r="GB3083" s="1"/>
      <c r="GC3083" s="1"/>
      <c r="GD3083" s="1"/>
      <c r="GE3083" s="1"/>
      <c r="GF3083" s="1"/>
      <c r="GG3083" s="1"/>
      <c r="GH3083" s="1"/>
      <c r="GI3083" s="1"/>
      <c r="GJ3083" s="1"/>
      <c r="GK3083" s="1"/>
      <c r="GL3083" s="1"/>
      <c r="GM3083" s="1"/>
      <c r="GN3083" s="1"/>
      <c r="GO3083" s="1"/>
      <c r="GP3083" s="1"/>
      <c r="GQ3083" s="1"/>
      <c r="GR3083" s="1"/>
      <c r="GS3083" s="1"/>
      <c r="GT3083" s="1"/>
      <c r="GU3083" s="1"/>
      <c r="GV3083" s="1"/>
      <c r="GW3083" s="1"/>
      <c r="GX3083" s="1"/>
      <c r="GY3083" s="1"/>
      <c r="GZ3083" s="1"/>
      <c r="HA3083" s="1"/>
      <c r="HB3083" s="1"/>
      <c r="HC3083" s="1"/>
      <c r="HD3083" s="1"/>
      <c r="HE3083" s="1"/>
      <c r="HF3083" s="1"/>
      <c r="HG3083" s="1"/>
      <c r="HH3083" s="1"/>
      <c r="HI3083" s="1"/>
      <c r="HJ3083" s="1"/>
      <c r="HK3083" s="1"/>
      <c r="HL3083" s="1"/>
      <c r="HM3083" s="1"/>
      <c r="HN3083" s="1"/>
      <c r="HO3083" s="1"/>
      <c r="HP3083" s="1"/>
      <c r="HQ3083" s="1"/>
      <c r="HR3083" s="1"/>
      <c r="HS3083" s="1"/>
      <c r="HT3083" s="1"/>
      <c r="HU3083" s="1"/>
      <c r="HV3083" s="1"/>
      <c r="HW3083" s="1"/>
      <c r="HX3083" s="1"/>
      <c r="HY3083" s="1"/>
      <c r="HZ3083" s="1"/>
      <c r="IA3083" s="1"/>
      <c r="IB3083" s="1"/>
      <c r="IC3083" s="1"/>
      <c r="ID3083" s="1"/>
      <c r="IE3083" s="1"/>
      <c r="IF3083" s="1"/>
      <c r="IG3083" s="1"/>
      <c r="IH3083" s="1"/>
      <c r="II3083" s="1"/>
      <c r="IJ3083" s="1"/>
      <c r="IK3083" s="1"/>
      <c r="IL3083" s="1"/>
      <c r="IM3083" s="1"/>
      <c r="IN3083" s="1"/>
      <c r="IO3083" s="1"/>
      <c r="IP3083" s="1"/>
      <c r="IQ3083" s="1"/>
      <c r="IR3083" s="1"/>
      <c r="IS3083" s="1"/>
      <c r="IT3083" s="1"/>
      <c r="IU3083" s="1"/>
    </row>
    <row r="3084" spans="1:255" s="110" customFormat="1" ht="14.25" customHeight="1">
      <c r="A3084" s="148">
        <v>3646</v>
      </c>
      <c r="B3084" s="139">
        <v>20170816</v>
      </c>
      <c r="C3084" s="57" t="str">
        <f t="shared" si="345"/>
        <v>POS</v>
      </c>
      <c r="D3084" s="115">
        <f t="shared" si="341"/>
        <v>41501</v>
      </c>
      <c r="E3084" s="9" t="s">
        <v>220</v>
      </c>
      <c r="F3084" s="37" t="s">
        <v>25</v>
      </c>
      <c r="G3084" s="11" t="s">
        <v>26</v>
      </c>
      <c r="H3084" s="3"/>
      <c r="I3084" s="3"/>
      <c r="J3084" s="4" t="s">
        <v>27</v>
      </c>
      <c r="K3084" s="4" t="s">
        <v>577</v>
      </c>
      <c r="L3084" s="4" t="s">
        <v>39</v>
      </c>
      <c r="M3084" s="4"/>
      <c r="N3084" s="4"/>
      <c r="O3084" s="4" t="str">
        <f t="shared" si="342"/>
        <v>Bombus (Thoracobombus) fervidus</v>
      </c>
      <c r="P3084" s="85" t="str">
        <f t="shared" si="346"/>
        <v>Bombus fervidus</v>
      </c>
      <c r="Q3084" s="11" t="s">
        <v>29</v>
      </c>
      <c r="R3084" s="11"/>
      <c r="S3084" s="12"/>
      <c r="T3084" s="12"/>
      <c r="U3084" s="12"/>
      <c r="V3084" s="10" t="s">
        <v>182</v>
      </c>
      <c r="W3084" s="118">
        <v>41984</v>
      </c>
      <c r="X3084" s="2"/>
      <c r="Y3084" s="129">
        <f t="shared" si="347"/>
        <v>1</v>
      </c>
      <c r="Z3084" s="110">
        <f t="shared" si="343"/>
        <v>0</v>
      </c>
      <c r="AA3084" s="1">
        <f t="shared" si="344"/>
        <v>0</v>
      </c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  <c r="DN3084" s="1"/>
      <c r="DO3084" s="1"/>
      <c r="DP3084" s="1"/>
      <c r="DQ3084" s="1"/>
      <c r="DR3084" s="1"/>
      <c r="DS3084" s="1"/>
      <c r="DT3084" s="1"/>
      <c r="DU3084" s="1"/>
      <c r="DV3084" s="1"/>
      <c r="DW3084" s="1"/>
      <c r="DX3084" s="1"/>
      <c r="DY3084" s="1"/>
      <c r="DZ3084" s="1"/>
      <c r="EA3084" s="1"/>
      <c r="EB3084" s="1"/>
      <c r="EC3084" s="1"/>
      <c r="ED3084" s="1"/>
      <c r="EE3084" s="1"/>
      <c r="EF3084" s="1"/>
      <c r="EG3084" s="1"/>
      <c r="EH3084" s="1"/>
      <c r="EI3084" s="1"/>
      <c r="EJ3084" s="1"/>
      <c r="EK3084" s="1"/>
      <c r="EL3084" s="1"/>
      <c r="EM3084" s="1"/>
      <c r="EN3084" s="1"/>
      <c r="EO3084" s="1"/>
      <c r="EP3084" s="1"/>
      <c r="EQ3084" s="1"/>
      <c r="ER3084" s="1"/>
      <c r="ES3084" s="1"/>
      <c r="ET3084" s="1"/>
      <c r="EU3084" s="1"/>
      <c r="EV3084" s="1"/>
      <c r="EW3084" s="1"/>
      <c r="EX3084" s="1"/>
      <c r="EY3084" s="1"/>
      <c r="EZ3084" s="1"/>
      <c r="FA3084" s="1"/>
      <c r="FB3084" s="1"/>
      <c r="FC3084" s="1"/>
      <c r="FD3084" s="1"/>
      <c r="FE3084" s="1"/>
      <c r="FF3084" s="1"/>
      <c r="FG3084" s="1"/>
      <c r="FH3084" s="1"/>
      <c r="FI3084" s="1"/>
      <c r="FJ3084" s="1"/>
      <c r="FK3084" s="1"/>
      <c r="FL3084" s="1"/>
      <c r="FM3084" s="1"/>
      <c r="FN3084" s="1"/>
      <c r="FO3084" s="1"/>
      <c r="FP3084" s="1"/>
      <c r="FQ3084" s="1"/>
      <c r="FR3084" s="1"/>
      <c r="FS3084" s="1"/>
      <c r="FT3084" s="1"/>
      <c r="FU3084" s="1"/>
      <c r="FV3084" s="1"/>
      <c r="FW3084" s="1"/>
      <c r="FX3084" s="1"/>
      <c r="FY3084" s="1"/>
      <c r="FZ3084" s="1"/>
      <c r="GA3084" s="1"/>
      <c r="GB3084" s="1"/>
      <c r="GC3084" s="1"/>
      <c r="GD3084" s="1"/>
      <c r="GE3084" s="1"/>
      <c r="GF3084" s="1"/>
      <c r="GG3084" s="1"/>
      <c r="GH3084" s="1"/>
      <c r="GI3084" s="1"/>
      <c r="GJ3084" s="1"/>
      <c r="GK3084" s="1"/>
      <c r="GL3084" s="1"/>
      <c r="GM3084" s="1"/>
      <c r="GN3084" s="1"/>
      <c r="GO3084" s="1"/>
      <c r="GP3084" s="1"/>
      <c r="GQ3084" s="1"/>
      <c r="GR3084" s="1"/>
      <c r="GS3084" s="1"/>
      <c r="GT3084" s="1"/>
      <c r="GU3084" s="1"/>
      <c r="GV3084" s="1"/>
      <c r="GW3084" s="1"/>
      <c r="GX3084" s="1"/>
      <c r="GY3084" s="1"/>
      <c r="GZ3084" s="1"/>
      <c r="HA3084" s="1"/>
      <c r="HB3084" s="1"/>
      <c r="HC3084" s="1"/>
      <c r="HD3084" s="1"/>
      <c r="HE3084" s="1"/>
      <c r="HF3084" s="1"/>
      <c r="HG3084" s="1"/>
      <c r="HH3084" s="1"/>
      <c r="HI3084" s="1"/>
      <c r="HJ3084" s="1"/>
      <c r="HK3084" s="1"/>
      <c r="HL3084" s="1"/>
      <c r="HM3084" s="1"/>
      <c r="HN3084" s="1"/>
      <c r="HO3084" s="1"/>
      <c r="HP3084" s="1"/>
      <c r="HQ3084" s="1"/>
      <c r="HR3084" s="1"/>
      <c r="HS3084" s="1"/>
      <c r="HT3084" s="1"/>
      <c r="HU3084" s="1"/>
      <c r="HV3084" s="1"/>
      <c r="HW3084" s="1"/>
      <c r="HX3084" s="1"/>
      <c r="HY3084" s="1"/>
      <c r="HZ3084" s="1"/>
      <c r="IA3084" s="1"/>
      <c r="IB3084" s="1"/>
      <c r="IC3084" s="1"/>
      <c r="ID3084" s="1"/>
      <c r="IE3084" s="1"/>
      <c r="IF3084" s="1"/>
      <c r="IG3084" s="1"/>
      <c r="IH3084" s="1"/>
      <c r="II3084" s="1"/>
      <c r="IJ3084" s="1"/>
      <c r="IK3084" s="1"/>
      <c r="IL3084" s="1"/>
      <c r="IM3084" s="1"/>
      <c r="IN3084" s="1"/>
      <c r="IO3084" s="1"/>
      <c r="IP3084" s="1"/>
      <c r="IQ3084" s="1"/>
      <c r="IR3084" s="1"/>
      <c r="IS3084" s="1"/>
      <c r="IT3084" s="1"/>
      <c r="IU3084" s="1"/>
    </row>
    <row r="3085" spans="1:255" s="110" customFormat="1" ht="14.25" customHeight="1">
      <c r="A3085" s="148">
        <v>3647</v>
      </c>
      <c r="B3085" s="139">
        <v>20170816</v>
      </c>
      <c r="C3085" s="57" t="str">
        <f t="shared" si="345"/>
        <v>POS</v>
      </c>
      <c r="D3085" s="115">
        <f t="shared" si="341"/>
        <v>41501</v>
      </c>
      <c r="E3085" s="9" t="s">
        <v>220</v>
      </c>
      <c r="F3085" s="37" t="s">
        <v>25</v>
      </c>
      <c r="G3085" s="11" t="s">
        <v>26</v>
      </c>
      <c r="H3085" s="3"/>
      <c r="I3085" s="3"/>
      <c r="J3085" s="4" t="s">
        <v>27</v>
      </c>
      <c r="K3085" s="4" t="s">
        <v>578</v>
      </c>
      <c r="L3085" s="4" t="s">
        <v>47</v>
      </c>
      <c r="M3085" s="4"/>
      <c r="N3085" s="4"/>
      <c r="O3085" s="4" t="str">
        <f t="shared" si="342"/>
        <v>Bombus (Pyrobombus) vosnesenskii</v>
      </c>
      <c r="P3085" s="85" t="str">
        <f t="shared" si="346"/>
        <v>Bombus vosnesenskii</v>
      </c>
      <c r="Q3085" s="11" t="s">
        <v>43</v>
      </c>
      <c r="R3085" s="11"/>
      <c r="S3085" s="12"/>
      <c r="T3085" s="12"/>
      <c r="U3085" s="12"/>
      <c r="V3085" s="10" t="s">
        <v>182</v>
      </c>
      <c r="W3085" s="118">
        <v>41988</v>
      </c>
      <c r="X3085" s="2"/>
      <c r="Y3085" s="129">
        <f t="shared" si="347"/>
        <v>1</v>
      </c>
      <c r="Z3085" s="110">
        <f t="shared" si="343"/>
        <v>0</v>
      </c>
      <c r="AA3085" s="1">
        <f t="shared" si="344"/>
        <v>0</v>
      </c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  <c r="DN3085" s="1"/>
      <c r="DO3085" s="1"/>
      <c r="DP3085" s="1"/>
      <c r="DQ3085" s="1"/>
      <c r="DR3085" s="1"/>
      <c r="DS3085" s="1"/>
      <c r="DT3085" s="1"/>
      <c r="DU3085" s="1"/>
      <c r="DV3085" s="1"/>
      <c r="DW3085" s="1"/>
      <c r="DX3085" s="1"/>
      <c r="DY3085" s="1"/>
      <c r="DZ3085" s="1"/>
      <c r="EA3085" s="1"/>
      <c r="EB3085" s="1"/>
      <c r="EC3085" s="1"/>
      <c r="ED3085" s="1"/>
      <c r="EE3085" s="1"/>
      <c r="EF3085" s="1"/>
      <c r="EG3085" s="1"/>
      <c r="EH3085" s="1"/>
      <c r="EI3085" s="1"/>
      <c r="EJ3085" s="1"/>
      <c r="EK3085" s="1"/>
      <c r="EL3085" s="1"/>
      <c r="EM3085" s="1"/>
      <c r="EN3085" s="1"/>
      <c r="EO3085" s="1"/>
      <c r="EP3085" s="1"/>
      <c r="EQ3085" s="1"/>
      <c r="ER3085" s="1"/>
      <c r="ES3085" s="1"/>
      <c r="ET3085" s="1"/>
      <c r="EU3085" s="1"/>
      <c r="EV3085" s="1"/>
      <c r="EW3085" s="1"/>
      <c r="EX3085" s="1"/>
      <c r="EY3085" s="1"/>
      <c r="EZ3085" s="1"/>
      <c r="FA3085" s="1"/>
      <c r="FB3085" s="1"/>
      <c r="FC3085" s="1"/>
      <c r="FD3085" s="1"/>
      <c r="FE3085" s="1"/>
      <c r="FF3085" s="1"/>
      <c r="FG3085" s="1"/>
      <c r="FH3085" s="1"/>
      <c r="FI3085" s="1"/>
      <c r="FJ3085" s="1"/>
      <c r="FK3085" s="1"/>
      <c r="FL3085" s="1"/>
      <c r="FM3085" s="1"/>
      <c r="FN3085" s="1"/>
      <c r="FO3085" s="1"/>
      <c r="FP3085" s="1"/>
      <c r="FQ3085" s="1"/>
      <c r="FR3085" s="1"/>
      <c r="FS3085" s="1"/>
      <c r="FT3085" s="1"/>
      <c r="FU3085" s="1"/>
      <c r="FV3085" s="1"/>
      <c r="FW3085" s="1"/>
      <c r="FX3085" s="1"/>
      <c r="FY3085" s="1"/>
      <c r="FZ3085" s="1"/>
      <c r="GA3085" s="1"/>
      <c r="GB3085" s="1"/>
      <c r="GC3085" s="1"/>
      <c r="GD3085" s="1"/>
      <c r="GE3085" s="1"/>
      <c r="GF3085" s="1"/>
      <c r="GG3085" s="1"/>
      <c r="GH3085" s="1"/>
      <c r="GI3085" s="1"/>
      <c r="GJ3085" s="1"/>
      <c r="GK3085" s="1"/>
      <c r="GL3085" s="1"/>
      <c r="GM3085" s="1"/>
      <c r="GN3085" s="1"/>
      <c r="GO3085" s="1"/>
      <c r="GP3085" s="1"/>
      <c r="GQ3085" s="1"/>
      <c r="GR3085" s="1"/>
      <c r="GS3085" s="1"/>
      <c r="GT3085" s="1"/>
      <c r="GU3085" s="1"/>
      <c r="GV3085" s="1"/>
      <c r="GW3085" s="1"/>
      <c r="GX3085" s="1"/>
      <c r="GY3085" s="1"/>
      <c r="GZ3085" s="1"/>
      <c r="HA3085" s="1"/>
      <c r="HB3085" s="1"/>
      <c r="HC3085" s="1"/>
      <c r="HD3085" s="1"/>
      <c r="HE3085" s="1"/>
      <c r="HF3085" s="1"/>
      <c r="HG3085" s="1"/>
      <c r="HH3085" s="1"/>
      <c r="HI3085" s="1"/>
      <c r="HJ3085" s="1"/>
      <c r="HK3085" s="1"/>
      <c r="HL3085" s="1"/>
      <c r="HM3085" s="1"/>
      <c r="HN3085" s="1"/>
      <c r="HO3085" s="1"/>
      <c r="HP3085" s="1"/>
      <c r="HQ3085" s="1"/>
      <c r="HR3085" s="1"/>
      <c r="HS3085" s="1"/>
      <c r="HT3085" s="1"/>
      <c r="HU3085" s="1"/>
      <c r="HV3085" s="1"/>
      <c r="HW3085" s="1"/>
      <c r="HX3085" s="1"/>
      <c r="HY3085" s="1"/>
      <c r="HZ3085" s="1"/>
      <c r="IA3085" s="1"/>
      <c r="IB3085" s="1"/>
      <c r="IC3085" s="1"/>
      <c r="ID3085" s="1"/>
      <c r="IE3085" s="1"/>
      <c r="IF3085" s="1"/>
      <c r="IG3085" s="1"/>
      <c r="IH3085" s="1"/>
      <c r="II3085" s="1"/>
      <c r="IJ3085" s="1"/>
      <c r="IK3085" s="1"/>
      <c r="IL3085" s="1"/>
      <c r="IM3085" s="1"/>
      <c r="IN3085" s="1"/>
      <c r="IO3085" s="1"/>
      <c r="IP3085" s="1"/>
      <c r="IQ3085" s="1"/>
      <c r="IR3085" s="1"/>
      <c r="IS3085" s="1"/>
      <c r="IT3085" s="1"/>
      <c r="IU3085" s="1"/>
    </row>
    <row r="3086" spans="1:255" s="110" customFormat="1" ht="14.25" customHeight="1">
      <c r="A3086" s="148">
        <v>3648</v>
      </c>
      <c r="B3086" s="139">
        <v>20170816</v>
      </c>
      <c r="C3086" s="57" t="str">
        <f t="shared" si="345"/>
        <v>POS</v>
      </c>
      <c r="D3086" s="115">
        <f t="shared" si="341"/>
        <v>41501</v>
      </c>
      <c r="E3086" s="9" t="s">
        <v>220</v>
      </c>
      <c r="F3086" s="37" t="s">
        <v>25</v>
      </c>
      <c r="G3086" s="11" t="s">
        <v>26</v>
      </c>
      <c r="H3086" s="3"/>
      <c r="I3086" s="3"/>
      <c r="J3086" s="4" t="s">
        <v>27</v>
      </c>
      <c r="K3086" s="4" t="s">
        <v>577</v>
      </c>
      <c r="L3086" s="4" t="s">
        <v>39</v>
      </c>
      <c r="M3086" s="4"/>
      <c r="N3086" s="4"/>
      <c r="O3086" s="4" t="str">
        <f t="shared" si="342"/>
        <v>Bombus (Thoracobombus) fervidus</v>
      </c>
      <c r="P3086" s="85" t="str">
        <f t="shared" si="346"/>
        <v>Bombus fervidus</v>
      </c>
      <c r="Q3086" s="11" t="s">
        <v>29</v>
      </c>
      <c r="R3086" s="11"/>
      <c r="S3086" s="12"/>
      <c r="T3086" s="12"/>
      <c r="U3086" s="12"/>
      <c r="V3086" s="10" t="s">
        <v>182</v>
      </c>
      <c r="W3086" s="118">
        <v>41984</v>
      </c>
      <c r="X3086" s="2"/>
      <c r="Y3086" s="129">
        <f t="shared" si="347"/>
        <v>1</v>
      </c>
      <c r="Z3086" s="110">
        <f t="shared" si="343"/>
        <v>0</v>
      </c>
      <c r="AA3086" s="1">
        <f t="shared" si="344"/>
        <v>0</v>
      </c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  <c r="DN3086" s="1"/>
      <c r="DO3086" s="1"/>
      <c r="DP3086" s="1"/>
      <c r="DQ3086" s="1"/>
      <c r="DR3086" s="1"/>
      <c r="DS3086" s="1"/>
      <c r="DT3086" s="1"/>
      <c r="DU3086" s="1"/>
      <c r="DV3086" s="1"/>
      <c r="DW3086" s="1"/>
      <c r="DX3086" s="1"/>
      <c r="DY3086" s="1"/>
      <c r="DZ3086" s="1"/>
      <c r="EA3086" s="1"/>
      <c r="EB3086" s="1"/>
      <c r="EC3086" s="1"/>
      <c r="ED3086" s="1"/>
      <c r="EE3086" s="1"/>
      <c r="EF3086" s="1"/>
      <c r="EG3086" s="1"/>
      <c r="EH3086" s="1"/>
      <c r="EI3086" s="1"/>
      <c r="EJ3086" s="1"/>
      <c r="EK3086" s="1"/>
      <c r="EL3086" s="1"/>
      <c r="EM3086" s="1"/>
      <c r="EN3086" s="1"/>
      <c r="EO3086" s="1"/>
      <c r="EP3086" s="1"/>
      <c r="EQ3086" s="1"/>
      <c r="ER3086" s="1"/>
      <c r="ES3086" s="1"/>
      <c r="ET3086" s="1"/>
      <c r="EU3086" s="1"/>
      <c r="EV3086" s="1"/>
      <c r="EW3086" s="1"/>
      <c r="EX3086" s="1"/>
      <c r="EY3086" s="1"/>
      <c r="EZ3086" s="1"/>
      <c r="FA3086" s="1"/>
      <c r="FB3086" s="1"/>
      <c r="FC3086" s="1"/>
      <c r="FD3086" s="1"/>
      <c r="FE3086" s="1"/>
      <c r="FF3086" s="1"/>
      <c r="FG3086" s="1"/>
      <c r="FH3086" s="1"/>
      <c r="FI3086" s="1"/>
      <c r="FJ3086" s="1"/>
      <c r="FK3086" s="1"/>
      <c r="FL3086" s="1"/>
      <c r="FM3086" s="1"/>
      <c r="FN3086" s="1"/>
      <c r="FO3086" s="1"/>
      <c r="FP3086" s="1"/>
      <c r="FQ3086" s="1"/>
      <c r="FR3086" s="1"/>
      <c r="FS3086" s="1"/>
      <c r="FT3086" s="1"/>
      <c r="FU3086" s="1"/>
      <c r="FV3086" s="1"/>
      <c r="FW3086" s="1"/>
      <c r="FX3086" s="1"/>
      <c r="FY3086" s="1"/>
      <c r="FZ3086" s="1"/>
      <c r="GA3086" s="1"/>
      <c r="GB3086" s="1"/>
      <c r="GC3086" s="1"/>
      <c r="GD3086" s="1"/>
      <c r="GE3086" s="1"/>
      <c r="GF3086" s="1"/>
      <c r="GG3086" s="1"/>
      <c r="GH3086" s="1"/>
      <c r="GI3086" s="1"/>
      <c r="GJ3086" s="1"/>
      <c r="GK3086" s="1"/>
      <c r="GL3086" s="1"/>
      <c r="GM3086" s="1"/>
      <c r="GN3086" s="1"/>
      <c r="GO3086" s="1"/>
      <c r="GP3086" s="1"/>
      <c r="GQ3086" s="1"/>
      <c r="GR3086" s="1"/>
      <c r="GS3086" s="1"/>
      <c r="GT3086" s="1"/>
      <c r="GU3086" s="1"/>
      <c r="GV3086" s="1"/>
      <c r="GW3086" s="1"/>
      <c r="GX3086" s="1"/>
      <c r="GY3086" s="1"/>
      <c r="GZ3086" s="1"/>
      <c r="HA3086" s="1"/>
      <c r="HB3086" s="1"/>
      <c r="HC3086" s="1"/>
      <c r="HD3086" s="1"/>
      <c r="HE3086" s="1"/>
      <c r="HF3086" s="1"/>
      <c r="HG3086" s="1"/>
      <c r="HH3086" s="1"/>
      <c r="HI3086" s="1"/>
      <c r="HJ3086" s="1"/>
      <c r="HK3086" s="1"/>
      <c r="HL3086" s="1"/>
      <c r="HM3086" s="1"/>
      <c r="HN3086" s="1"/>
      <c r="HO3086" s="1"/>
      <c r="HP3086" s="1"/>
      <c r="HQ3086" s="1"/>
      <c r="HR3086" s="1"/>
      <c r="HS3086" s="1"/>
      <c r="HT3086" s="1"/>
      <c r="HU3086" s="1"/>
      <c r="HV3086" s="1"/>
      <c r="HW3086" s="1"/>
      <c r="HX3086" s="1"/>
      <c r="HY3086" s="1"/>
      <c r="HZ3086" s="1"/>
      <c r="IA3086" s="1"/>
      <c r="IB3086" s="1"/>
      <c r="IC3086" s="1"/>
      <c r="ID3086" s="1"/>
      <c r="IE3086" s="1"/>
      <c r="IF3086" s="1"/>
      <c r="IG3086" s="1"/>
      <c r="IH3086" s="1"/>
      <c r="II3086" s="1"/>
      <c r="IJ3086" s="1"/>
      <c r="IK3086" s="1"/>
      <c r="IL3086" s="1"/>
      <c r="IM3086" s="1"/>
      <c r="IN3086" s="1"/>
      <c r="IO3086" s="1"/>
      <c r="IP3086" s="1"/>
      <c r="IQ3086" s="1"/>
      <c r="IR3086" s="1"/>
      <c r="IS3086" s="1"/>
      <c r="IT3086" s="1"/>
      <c r="IU3086" s="1"/>
    </row>
    <row r="3087" spans="1:255" s="110" customFormat="1" ht="14.25" customHeight="1">
      <c r="A3087" s="150">
        <v>3649</v>
      </c>
      <c r="B3087" s="140">
        <v>20170816</v>
      </c>
      <c r="C3087" s="57" t="str">
        <f t="shared" si="345"/>
        <v>POS</v>
      </c>
      <c r="D3087" s="114">
        <f t="shared" si="341"/>
        <v>41501</v>
      </c>
      <c r="E3087" s="9" t="s">
        <v>220</v>
      </c>
      <c r="F3087" s="37" t="s">
        <v>25</v>
      </c>
      <c r="G3087" s="11" t="s">
        <v>26</v>
      </c>
      <c r="H3087" s="3"/>
      <c r="I3087" s="3"/>
      <c r="J3087" s="4" t="s">
        <v>91</v>
      </c>
      <c r="K3087" s="112" t="s">
        <v>590</v>
      </c>
      <c r="L3087" s="4" t="s">
        <v>98</v>
      </c>
      <c r="M3087" s="4"/>
      <c r="N3087" s="4" t="s">
        <v>31</v>
      </c>
      <c r="O3087" s="4" t="str">
        <f t="shared" si="342"/>
        <v>Megachile (Xanthosarus) perihirta</v>
      </c>
      <c r="P3087" s="85" t="str">
        <f t="shared" si="346"/>
        <v>Megachile perihirta</v>
      </c>
      <c r="Q3087" s="11" t="s">
        <v>29</v>
      </c>
      <c r="R3087" s="11"/>
      <c r="S3087" s="12"/>
      <c r="T3087" s="12"/>
      <c r="U3087" s="12"/>
      <c r="V3087" s="10" t="s">
        <v>58</v>
      </c>
      <c r="W3087" s="6">
        <v>41785</v>
      </c>
      <c r="X3087" s="2"/>
      <c r="Y3087" s="129">
        <f t="shared" si="347"/>
        <v>1</v>
      </c>
      <c r="Z3087" s="110">
        <f t="shared" si="343"/>
        <v>0</v>
      </c>
      <c r="AA3087" s="1">
        <f t="shared" si="344"/>
        <v>0</v>
      </c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/>
      <c r="DI3087" s="1"/>
      <c r="DJ3087" s="1"/>
      <c r="DK3087" s="1"/>
      <c r="DL3087" s="1"/>
      <c r="DM3087" s="1"/>
      <c r="DN3087" s="1"/>
      <c r="DO3087" s="1"/>
      <c r="DP3087" s="1"/>
      <c r="DQ3087" s="1"/>
      <c r="DR3087" s="1"/>
      <c r="DS3087" s="1"/>
      <c r="DT3087" s="1"/>
      <c r="DU3087" s="1"/>
      <c r="DV3087" s="1"/>
      <c r="DW3087" s="1"/>
      <c r="DX3087" s="1"/>
      <c r="DY3087" s="1"/>
      <c r="DZ3087" s="1"/>
      <c r="EA3087" s="1"/>
      <c r="EB3087" s="1"/>
      <c r="EC3087" s="1"/>
      <c r="ED3087" s="1"/>
      <c r="EE3087" s="1"/>
      <c r="EF3087" s="1"/>
      <c r="EG3087" s="1"/>
      <c r="EH3087" s="1"/>
      <c r="EI3087" s="1"/>
      <c r="EJ3087" s="1"/>
      <c r="EK3087" s="1"/>
      <c r="EL3087" s="1"/>
      <c r="EM3087" s="1"/>
      <c r="EN3087" s="1"/>
      <c r="EO3087" s="1"/>
      <c r="EP3087" s="1"/>
      <c r="EQ3087" s="1"/>
      <c r="ER3087" s="1"/>
      <c r="ES3087" s="1"/>
      <c r="ET3087" s="1"/>
      <c r="EU3087" s="1"/>
      <c r="EV3087" s="1"/>
      <c r="EW3087" s="1"/>
      <c r="EX3087" s="1"/>
      <c r="EY3087" s="1"/>
      <c r="EZ3087" s="1"/>
      <c r="FA3087" s="1"/>
      <c r="FB3087" s="1"/>
      <c r="FC3087" s="1"/>
      <c r="FD3087" s="1"/>
      <c r="FE3087" s="1"/>
      <c r="FF3087" s="1"/>
      <c r="FG3087" s="1"/>
      <c r="FH3087" s="1"/>
      <c r="FI3087" s="1"/>
      <c r="FJ3087" s="1"/>
      <c r="FK3087" s="1"/>
      <c r="FL3087" s="1"/>
      <c r="FM3087" s="1"/>
      <c r="FN3087" s="1"/>
      <c r="FO3087" s="1"/>
      <c r="FP3087" s="1"/>
      <c r="FQ3087" s="1"/>
      <c r="FR3087" s="1"/>
      <c r="FS3087" s="1"/>
      <c r="FT3087" s="1"/>
      <c r="FU3087" s="1"/>
      <c r="FV3087" s="1"/>
      <c r="FW3087" s="1"/>
      <c r="FX3087" s="1"/>
      <c r="FY3087" s="1"/>
      <c r="FZ3087" s="1"/>
      <c r="GA3087" s="1"/>
      <c r="GB3087" s="1"/>
      <c r="GC3087" s="1"/>
      <c r="GD3087" s="1"/>
      <c r="GE3087" s="1"/>
      <c r="GF3087" s="1"/>
      <c r="GG3087" s="1"/>
      <c r="GH3087" s="1"/>
      <c r="GI3087" s="1"/>
      <c r="GJ3087" s="1"/>
      <c r="GK3087" s="1"/>
      <c r="GL3087" s="1"/>
      <c r="GM3087" s="1"/>
      <c r="GN3087" s="1"/>
      <c r="GO3087" s="1"/>
      <c r="GP3087" s="1"/>
      <c r="GQ3087" s="1"/>
      <c r="GR3087" s="1"/>
      <c r="GS3087" s="1"/>
      <c r="GT3087" s="1"/>
      <c r="GU3087" s="1"/>
      <c r="GV3087" s="1"/>
      <c r="GW3087" s="1"/>
      <c r="GX3087" s="1"/>
      <c r="GY3087" s="1"/>
      <c r="GZ3087" s="1"/>
      <c r="HA3087" s="1"/>
      <c r="HB3087" s="1"/>
      <c r="HC3087" s="1"/>
      <c r="HD3087" s="1"/>
      <c r="HE3087" s="1"/>
      <c r="HF3087" s="1"/>
      <c r="HG3087" s="1"/>
      <c r="HH3087" s="1"/>
      <c r="HI3087" s="1"/>
      <c r="HJ3087" s="1"/>
      <c r="HK3087" s="1"/>
      <c r="HL3087" s="1"/>
      <c r="HM3087" s="1"/>
      <c r="HN3087" s="1"/>
      <c r="HO3087" s="1"/>
      <c r="HP3087" s="1"/>
      <c r="HQ3087" s="1"/>
      <c r="HR3087" s="1"/>
      <c r="HS3087" s="1"/>
      <c r="HT3087" s="1"/>
      <c r="HU3087" s="1"/>
      <c r="HV3087" s="1"/>
      <c r="HW3087" s="1"/>
      <c r="HX3087" s="1"/>
      <c r="HY3087" s="1"/>
      <c r="HZ3087" s="1"/>
      <c r="IA3087" s="1"/>
      <c r="IB3087" s="1"/>
      <c r="IC3087" s="1"/>
      <c r="ID3087" s="1"/>
      <c r="IE3087" s="1"/>
      <c r="IF3087" s="1"/>
      <c r="IG3087" s="1"/>
      <c r="IH3087" s="1"/>
      <c r="II3087" s="1"/>
      <c r="IJ3087" s="1"/>
      <c r="IK3087" s="1"/>
      <c r="IL3087" s="1"/>
      <c r="IM3087" s="1"/>
      <c r="IN3087" s="1"/>
      <c r="IO3087" s="1"/>
      <c r="IP3087" s="1"/>
      <c r="IQ3087" s="1"/>
      <c r="IR3087" s="1"/>
      <c r="IS3087" s="1"/>
      <c r="IT3087" s="1"/>
      <c r="IU3087" s="1"/>
    </row>
    <row r="3088" spans="1:255" s="110" customFormat="1" ht="14.25" customHeight="1">
      <c r="A3088" s="150">
        <v>3650</v>
      </c>
      <c r="B3088" s="140">
        <v>20170816</v>
      </c>
      <c r="C3088" s="57" t="str">
        <f t="shared" si="345"/>
        <v>POS</v>
      </c>
      <c r="D3088" s="114">
        <f t="shared" si="341"/>
        <v>41501</v>
      </c>
      <c r="E3088" s="9" t="s">
        <v>220</v>
      </c>
      <c r="F3088" s="37" t="s">
        <v>25</v>
      </c>
      <c r="G3088" s="11" t="s">
        <v>26</v>
      </c>
      <c r="H3088" s="3"/>
      <c r="I3088" s="3"/>
      <c r="J3088" s="4" t="s">
        <v>91</v>
      </c>
      <c r="K3088" s="112" t="s">
        <v>590</v>
      </c>
      <c r="L3088" s="4" t="s">
        <v>98</v>
      </c>
      <c r="M3088" s="4"/>
      <c r="N3088" s="4" t="s">
        <v>31</v>
      </c>
      <c r="O3088" s="4" t="str">
        <f t="shared" si="342"/>
        <v>Megachile (Xanthosarus) perihirta</v>
      </c>
      <c r="P3088" s="85" t="str">
        <f t="shared" si="346"/>
        <v>Megachile perihirta</v>
      </c>
      <c r="Q3088" s="11" t="s">
        <v>29</v>
      </c>
      <c r="R3088" s="11"/>
      <c r="S3088" s="12"/>
      <c r="T3088" s="12"/>
      <c r="U3088" s="12"/>
      <c r="V3088" s="10" t="s">
        <v>58</v>
      </c>
      <c r="W3088" s="6">
        <v>41785</v>
      </c>
      <c r="X3088" s="2"/>
      <c r="Y3088" s="129">
        <f t="shared" si="347"/>
        <v>1</v>
      </c>
      <c r="Z3088" s="110">
        <f t="shared" si="343"/>
        <v>0</v>
      </c>
      <c r="AA3088" s="1">
        <f t="shared" si="344"/>
        <v>0</v>
      </c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  <c r="DF3088" s="1"/>
      <c r="DG3088" s="1"/>
      <c r="DH3088" s="1"/>
      <c r="DI3088" s="1"/>
      <c r="DJ3088" s="1"/>
      <c r="DK3088" s="1"/>
      <c r="DL3088" s="1"/>
      <c r="DM3088" s="1"/>
      <c r="DN3088" s="1"/>
      <c r="DO3088" s="1"/>
      <c r="DP3088" s="1"/>
      <c r="DQ3088" s="1"/>
      <c r="DR3088" s="1"/>
      <c r="DS3088" s="1"/>
      <c r="DT3088" s="1"/>
      <c r="DU3088" s="1"/>
      <c r="DV3088" s="1"/>
      <c r="DW3088" s="1"/>
      <c r="DX3088" s="1"/>
      <c r="DY3088" s="1"/>
      <c r="DZ3088" s="1"/>
      <c r="EA3088" s="1"/>
      <c r="EB3088" s="1"/>
      <c r="EC3088" s="1"/>
      <c r="ED3088" s="1"/>
      <c r="EE3088" s="1"/>
      <c r="EF3088" s="1"/>
      <c r="EG3088" s="1"/>
      <c r="EH3088" s="1"/>
      <c r="EI3088" s="1"/>
      <c r="EJ3088" s="1"/>
      <c r="EK3088" s="1"/>
      <c r="EL3088" s="1"/>
      <c r="EM3088" s="1"/>
      <c r="EN3088" s="1"/>
      <c r="EO3088" s="1"/>
      <c r="EP3088" s="1"/>
      <c r="EQ3088" s="1"/>
      <c r="ER3088" s="1"/>
      <c r="ES3088" s="1"/>
      <c r="ET3088" s="1"/>
      <c r="EU3088" s="1"/>
      <c r="EV3088" s="1"/>
      <c r="EW3088" s="1"/>
      <c r="EX3088" s="1"/>
      <c r="EY3088" s="1"/>
      <c r="EZ3088" s="1"/>
      <c r="FA3088" s="1"/>
      <c r="FB3088" s="1"/>
      <c r="FC3088" s="1"/>
      <c r="FD3088" s="1"/>
      <c r="FE3088" s="1"/>
      <c r="FF3088" s="1"/>
      <c r="FG3088" s="1"/>
      <c r="FH3088" s="1"/>
      <c r="FI3088" s="1"/>
      <c r="FJ3088" s="1"/>
      <c r="FK3088" s="1"/>
      <c r="FL3088" s="1"/>
      <c r="FM3088" s="1"/>
      <c r="FN3088" s="1"/>
      <c r="FO3088" s="1"/>
      <c r="FP3088" s="1"/>
      <c r="FQ3088" s="1"/>
      <c r="FR3088" s="1"/>
      <c r="FS3088" s="1"/>
      <c r="FT3088" s="1"/>
      <c r="FU3088" s="1"/>
      <c r="FV3088" s="1"/>
      <c r="FW3088" s="1"/>
      <c r="FX3088" s="1"/>
      <c r="FY3088" s="1"/>
      <c r="FZ3088" s="1"/>
      <c r="GA3088" s="1"/>
      <c r="GB3088" s="1"/>
      <c r="GC3088" s="1"/>
      <c r="GD3088" s="1"/>
      <c r="GE3088" s="1"/>
      <c r="GF3088" s="1"/>
      <c r="GG3088" s="1"/>
      <c r="GH3088" s="1"/>
      <c r="GI3088" s="1"/>
      <c r="GJ3088" s="1"/>
      <c r="GK3088" s="1"/>
      <c r="GL3088" s="1"/>
      <c r="GM3088" s="1"/>
      <c r="GN3088" s="1"/>
      <c r="GO3088" s="1"/>
      <c r="GP3088" s="1"/>
      <c r="GQ3088" s="1"/>
      <c r="GR3088" s="1"/>
      <c r="GS3088" s="1"/>
      <c r="GT3088" s="1"/>
      <c r="GU3088" s="1"/>
      <c r="GV3088" s="1"/>
      <c r="GW3088" s="1"/>
      <c r="GX3088" s="1"/>
      <c r="GY3088" s="1"/>
      <c r="GZ3088" s="1"/>
      <c r="HA3088" s="1"/>
      <c r="HB3088" s="1"/>
      <c r="HC3088" s="1"/>
      <c r="HD3088" s="1"/>
      <c r="HE3088" s="1"/>
      <c r="HF3088" s="1"/>
      <c r="HG3088" s="1"/>
      <c r="HH3088" s="1"/>
      <c r="HI3088" s="1"/>
      <c r="HJ3088" s="1"/>
      <c r="HK3088" s="1"/>
      <c r="HL3088" s="1"/>
      <c r="HM3088" s="1"/>
      <c r="HN3088" s="1"/>
      <c r="HO3088" s="1"/>
      <c r="HP3088" s="1"/>
      <c r="HQ3088" s="1"/>
      <c r="HR3088" s="1"/>
      <c r="HS3088" s="1"/>
      <c r="HT3088" s="1"/>
      <c r="HU3088" s="1"/>
      <c r="HV3088" s="1"/>
      <c r="HW3088" s="1"/>
      <c r="HX3088" s="1"/>
      <c r="HY3088" s="1"/>
      <c r="HZ3088" s="1"/>
      <c r="IA3088" s="1"/>
      <c r="IB3088" s="1"/>
      <c r="IC3088" s="1"/>
      <c r="ID3088" s="1"/>
      <c r="IE3088" s="1"/>
      <c r="IF3088" s="1"/>
      <c r="IG3088" s="1"/>
      <c r="IH3088" s="1"/>
      <c r="II3088" s="1"/>
      <c r="IJ3088" s="1"/>
      <c r="IK3088" s="1"/>
      <c r="IL3088" s="1"/>
      <c r="IM3088" s="1"/>
      <c r="IN3088" s="1"/>
      <c r="IO3088" s="1"/>
      <c r="IP3088" s="1"/>
      <c r="IQ3088" s="1"/>
      <c r="IR3088" s="1"/>
      <c r="IS3088" s="1"/>
      <c r="IT3088" s="1"/>
      <c r="IU3088" s="1"/>
    </row>
    <row r="3089" spans="1:255" s="110" customFormat="1" ht="14.25" customHeight="1">
      <c r="A3089" s="148">
        <v>3651</v>
      </c>
      <c r="B3089" s="139">
        <v>20170816</v>
      </c>
      <c r="C3089" s="57" t="str">
        <f t="shared" si="345"/>
        <v>POS</v>
      </c>
      <c r="D3089" s="115">
        <f t="shared" si="341"/>
        <v>41501</v>
      </c>
      <c r="E3089" s="9" t="s">
        <v>220</v>
      </c>
      <c r="F3089" s="37" t="s">
        <v>25</v>
      </c>
      <c r="G3089" s="11" t="s">
        <v>26</v>
      </c>
      <c r="H3089" s="3"/>
      <c r="I3089" s="3"/>
      <c r="J3089" s="4" t="s">
        <v>117</v>
      </c>
      <c r="K3089" s="4" t="s">
        <v>117</v>
      </c>
      <c r="L3089" s="4" t="s">
        <v>199</v>
      </c>
      <c r="M3089" s="4"/>
      <c r="N3089" s="4" t="s">
        <v>55</v>
      </c>
      <c r="O3089" s="4" t="str">
        <f t="shared" si="342"/>
        <v>Lasioglossum (Lasioglossum) nr. sisymbrii</v>
      </c>
      <c r="P3089" s="85" t="str">
        <f t="shared" si="346"/>
        <v>Lasioglossum sisymbrii</v>
      </c>
      <c r="Q3089" s="11" t="s">
        <v>43</v>
      </c>
      <c r="R3089" s="11"/>
      <c r="S3089" s="12"/>
      <c r="T3089" s="12"/>
      <c r="U3089" s="12"/>
      <c r="V3089" s="10" t="s">
        <v>182</v>
      </c>
      <c r="W3089" s="118">
        <v>42007</v>
      </c>
      <c r="X3089" s="2" t="s">
        <v>76</v>
      </c>
      <c r="Y3089" s="129">
        <f t="shared" si="347"/>
        <v>1</v>
      </c>
      <c r="Z3089" s="110">
        <f t="shared" si="343"/>
        <v>0</v>
      </c>
      <c r="AA3089" s="1">
        <f t="shared" si="344"/>
        <v>0</v>
      </c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/>
      <c r="DI3089" s="1"/>
      <c r="DJ3089" s="1"/>
      <c r="DK3089" s="1"/>
      <c r="DL3089" s="1"/>
      <c r="DM3089" s="1"/>
      <c r="DN3089" s="1"/>
      <c r="DO3089" s="1"/>
      <c r="DP3089" s="1"/>
      <c r="DQ3089" s="1"/>
      <c r="DR3089" s="1"/>
      <c r="DS3089" s="1"/>
      <c r="DT3089" s="1"/>
      <c r="DU3089" s="1"/>
      <c r="DV3089" s="1"/>
      <c r="DW3089" s="1"/>
      <c r="DX3089" s="1"/>
      <c r="DY3089" s="1"/>
      <c r="DZ3089" s="1"/>
      <c r="EA3089" s="1"/>
      <c r="EB3089" s="1"/>
      <c r="EC3089" s="1"/>
      <c r="ED3089" s="1"/>
      <c r="EE3089" s="1"/>
      <c r="EF3089" s="1"/>
      <c r="EG3089" s="1"/>
      <c r="EH3089" s="1"/>
      <c r="EI3089" s="1"/>
      <c r="EJ3089" s="1"/>
      <c r="EK3089" s="1"/>
      <c r="EL3089" s="1"/>
      <c r="EM3089" s="1"/>
      <c r="EN3089" s="1"/>
      <c r="EO3089" s="1"/>
      <c r="EP3089" s="1"/>
      <c r="EQ3089" s="1"/>
      <c r="ER3089" s="1"/>
      <c r="ES3089" s="1"/>
      <c r="ET3089" s="1"/>
      <c r="EU3089" s="1"/>
      <c r="EV3089" s="1"/>
      <c r="EW3089" s="1"/>
      <c r="EX3089" s="1"/>
      <c r="EY3089" s="1"/>
      <c r="EZ3089" s="1"/>
      <c r="FA3089" s="1"/>
      <c r="FB3089" s="1"/>
      <c r="FC3089" s="1"/>
      <c r="FD3089" s="1"/>
      <c r="FE3089" s="1"/>
      <c r="FF3089" s="1"/>
      <c r="FG3089" s="1"/>
      <c r="FH3089" s="1"/>
      <c r="FI3089" s="1"/>
      <c r="FJ3089" s="1"/>
      <c r="FK3089" s="1"/>
      <c r="FL3089" s="1"/>
      <c r="FM3089" s="1"/>
      <c r="FN3089" s="1"/>
      <c r="FO3089" s="1"/>
      <c r="FP3089" s="1"/>
      <c r="FQ3089" s="1"/>
      <c r="FR3089" s="1"/>
      <c r="FS3089" s="1"/>
      <c r="FT3089" s="1"/>
      <c r="FU3089" s="1"/>
      <c r="FV3089" s="1"/>
      <c r="FW3089" s="1"/>
      <c r="FX3089" s="1"/>
      <c r="FY3089" s="1"/>
      <c r="FZ3089" s="1"/>
      <c r="GA3089" s="1"/>
      <c r="GB3089" s="1"/>
      <c r="GC3089" s="1"/>
      <c r="GD3089" s="1"/>
      <c r="GE3089" s="1"/>
      <c r="GF3089" s="1"/>
      <c r="GG3089" s="1"/>
      <c r="GH3089" s="1"/>
      <c r="GI3089" s="1"/>
      <c r="GJ3089" s="1"/>
      <c r="GK3089" s="1"/>
      <c r="GL3089" s="1"/>
      <c r="GM3089" s="1"/>
      <c r="GN3089" s="1"/>
      <c r="GO3089" s="1"/>
      <c r="GP3089" s="1"/>
      <c r="GQ3089" s="1"/>
      <c r="GR3089" s="1"/>
      <c r="GS3089" s="1"/>
      <c r="GT3089" s="1"/>
      <c r="GU3089" s="1"/>
      <c r="GV3089" s="1"/>
      <c r="GW3089" s="1"/>
      <c r="GX3089" s="1"/>
      <c r="GY3089" s="1"/>
      <c r="GZ3089" s="1"/>
      <c r="HA3089" s="1"/>
      <c r="HB3089" s="1"/>
      <c r="HC3089" s="1"/>
      <c r="HD3089" s="1"/>
      <c r="HE3089" s="1"/>
      <c r="HF3089" s="1"/>
      <c r="HG3089" s="1"/>
      <c r="HH3089" s="1"/>
      <c r="HI3089" s="1"/>
      <c r="HJ3089" s="1"/>
      <c r="HK3089" s="1"/>
      <c r="HL3089" s="1"/>
      <c r="HM3089" s="1"/>
      <c r="HN3089" s="1"/>
      <c r="HO3089" s="1"/>
      <c r="HP3089" s="1"/>
      <c r="HQ3089" s="1"/>
      <c r="HR3089" s="1"/>
      <c r="HS3089" s="1"/>
      <c r="HT3089" s="1"/>
      <c r="HU3089" s="1"/>
      <c r="HV3089" s="1"/>
      <c r="HW3089" s="1"/>
      <c r="HX3089" s="1"/>
      <c r="HY3089" s="1"/>
      <c r="HZ3089" s="1"/>
      <c r="IA3089" s="1"/>
      <c r="IB3089" s="1"/>
      <c r="IC3089" s="1"/>
      <c r="ID3089" s="1"/>
      <c r="IE3089" s="1"/>
      <c r="IF3089" s="1"/>
      <c r="IG3089" s="1"/>
      <c r="IH3089" s="1"/>
      <c r="II3089" s="1"/>
      <c r="IJ3089" s="1"/>
      <c r="IK3089" s="1"/>
      <c r="IL3089" s="1"/>
      <c r="IM3089" s="1"/>
      <c r="IN3089" s="1"/>
      <c r="IO3089" s="1"/>
      <c r="IP3089" s="1"/>
      <c r="IQ3089" s="1"/>
      <c r="IR3089" s="1"/>
      <c r="IS3089" s="1"/>
      <c r="IT3089" s="1"/>
      <c r="IU3089" s="1"/>
    </row>
    <row r="3090" spans="1:255" s="110" customFormat="1" ht="14.25" customHeight="1">
      <c r="A3090" s="148">
        <v>3652</v>
      </c>
      <c r="B3090" s="139">
        <v>20170816</v>
      </c>
      <c r="C3090" s="57" t="str">
        <f t="shared" si="345"/>
        <v>POS</v>
      </c>
      <c r="D3090" s="115">
        <f t="shared" si="341"/>
        <v>41501</v>
      </c>
      <c r="E3090" s="9" t="s">
        <v>220</v>
      </c>
      <c r="F3090" s="37" t="s">
        <v>25</v>
      </c>
      <c r="G3090" s="11" t="s">
        <v>26</v>
      </c>
      <c r="H3090" s="3"/>
      <c r="I3090" s="3"/>
      <c r="J3090" s="4" t="s">
        <v>117</v>
      </c>
      <c r="K3090" s="4" t="s">
        <v>167</v>
      </c>
      <c r="L3090" s="4" t="s">
        <v>666</v>
      </c>
      <c r="M3090" s="4"/>
      <c r="N3090" s="4"/>
      <c r="O3090" s="4" t="str">
        <f t="shared" si="342"/>
        <v>Lasioglossum (Dialictus) incompletum</v>
      </c>
      <c r="P3090" s="85" t="str">
        <f t="shared" si="346"/>
        <v>Lasioglossum incompletum</v>
      </c>
      <c r="Q3090" s="11" t="s">
        <v>29</v>
      </c>
      <c r="R3090" s="11"/>
      <c r="S3090" s="12"/>
      <c r="T3090" s="12"/>
      <c r="U3090" s="12"/>
      <c r="V3090" s="10" t="s">
        <v>182</v>
      </c>
      <c r="W3090" s="118">
        <v>42007</v>
      </c>
      <c r="X3090" s="2" t="s">
        <v>1087</v>
      </c>
      <c r="Y3090" s="129">
        <f t="shared" si="347"/>
        <v>1</v>
      </c>
      <c r="Z3090" s="110">
        <f t="shared" si="343"/>
        <v>0</v>
      </c>
      <c r="AA3090" s="1">
        <f t="shared" si="344"/>
        <v>0</v>
      </c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/>
      <c r="DI3090" s="1"/>
      <c r="DJ3090" s="1"/>
      <c r="DK3090" s="1"/>
      <c r="DL3090" s="1"/>
      <c r="DM3090" s="1"/>
      <c r="DN3090" s="1"/>
      <c r="DO3090" s="1"/>
      <c r="DP3090" s="1"/>
      <c r="DQ3090" s="1"/>
      <c r="DR3090" s="1"/>
      <c r="DS3090" s="1"/>
      <c r="DT3090" s="1"/>
      <c r="DU3090" s="1"/>
      <c r="DV3090" s="1"/>
      <c r="DW3090" s="1"/>
      <c r="DX3090" s="1"/>
      <c r="DY3090" s="1"/>
      <c r="DZ3090" s="1"/>
      <c r="EA3090" s="1"/>
      <c r="EB3090" s="1"/>
      <c r="EC3090" s="1"/>
      <c r="ED3090" s="1"/>
      <c r="EE3090" s="1"/>
      <c r="EF3090" s="1"/>
      <c r="EG3090" s="1"/>
      <c r="EH3090" s="1"/>
      <c r="EI3090" s="1"/>
      <c r="EJ3090" s="1"/>
      <c r="EK3090" s="1"/>
      <c r="EL3090" s="1"/>
      <c r="EM3090" s="1"/>
      <c r="EN3090" s="1"/>
      <c r="EO3090" s="1"/>
      <c r="EP3090" s="1"/>
      <c r="EQ3090" s="1"/>
      <c r="ER3090" s="1"/>
      <c r="ES3090" s="1"/>
      <c r="ET3090" s="1"/>
      <c r="EU3090" s="1"/>
      <c r="EV3090" s="1"/>
      <c r="EW3090" s="1"/>
      <c r="EX3090" s="1"/>
      <c r="EY3090" s="1"/>
      <c r="EZ3090" s="1"/>
      <c r="FA3090" s="1"/>
      <c r="FB3090" s="1"/>
      <c r="FC3090" s="1"/>
      <c r="FD3090" s="1"/>
      <c r="FE3090" s="1"/>
      <c r="FF3090" s="1"/>
      <c r="FG3090" s="1"/>
      <c r="FH3090" s="1"/>
      <c r="FI3090" s="1"/>
      <c r="FJ3090" s="1"/>
      <c r="FK3090" s="1"/>
      <c r="FL3090" s="1"/>
      <c r="FM3090" s="1"/>
      <c r="FN3090" s="1"/>
      <c r="FO3090" s="1"/>
      <c r="FP3090" s="1"/>
      <c r="FQ3090" s="1"/>
      <c r="FR3090" s="1"/>
      <c r="FS3090" s="1"/>
      <c r="FT3090" s="1"/>
      <c r="FU3090" s="1"/>
      <c r="FV3090" s="1"/>
      <c r="FW3090" s="1"/>
      <c r="FX3090" s="1"/>
      <c r="FY3090" s="1"/>
      <c r="FZ3090" s="1"/>
      <c r="GA3090" s="1"/>
      <c r="GB3090" s="1"/>
      <c r="GC3090" s="1"/>
      <c r="GD3090" s="1"/>
      <c r="GE3090" s="1"/>
      <c r="GF3090" s="1"/>
      <c r="GG3090" s="1"/>
      <c r="GH3090" s="1"/>
      <c r="GI3090" s="1"/>
      <c r="GJ3090" s="1"/>
      <c r="GK3090" s="1"/>
      <c r="GL3090" s="1"/>
      <c r="GM3090" s="1"/>
      <c r="GN3090" s="1"/>
      <c r="GO3090" s="1"/>
      <c r="GP3090" s="1"/>
      <c r="GQ3090" s="1"/>
      <c r="GR3090" s="1"/>
      <c r="GS3090" s="1"/>
      <c r="GT3090" s="1"/>
      <c r="GU3090" s="1"/>
      <c r="GV3090" s="1"/>
      <c r="GW3090" s="1"/>
      <c r="GX3090" s="1"/>
      <c r="GY3090" s="1"/>
      <c r="GZ3090" s="1"/>
      <c r="HA3090" s="1"/>
      <c r="HB3090" s="1"/>
      <c r="HC3090" s="1"/>
      <c r="HD3090" s="1"/>
      <c r="HE3090" s="1"/>
      <c r="HF3090" s="1"/>
      <c r="HG3090" s="1"/>
      <c r="HH3090" s="1"/>
      <c r="HI3090" s="1"/>
      <c r="HJ3090" s="1"/>
      <c r="HK3090" s="1"/>
      <c r="HL3090" s="1"/>
      <c r="HM3090" s="1"/>
      <c r="HN3090" s="1"/>
      <c r="HO3090" s="1"/>
      <c r="HP3090" s="1"/>
      <c r="HQ3090" s="1"/>
      <c r="HR3090" s="1"/>
      <c r="HS3090" s="1"/>
      <c r="HT3090" s="1"/>
      <c r="HU3090" s="1"/>
      <c r="HV3090" s="1"/>
      <c r="HW3090" s="1"/>
      <c r="HX3090" s="1"/>
      <c r="HY3090" s="1"/>
      <c r="HZ3090" s="1"/>
      <c r="IA3090" s="1"/>
      <c r="IB3090" s="1"/>
      <c r="IC3090" s="1"/>
      <c r="ID3090" s="1"/>
      <c r="IE3090" s="1"/>
      <c r="IF3090" s="1"/>
      <c r="IG3090" s="1"/>
      <c r="IH3090" s="1"/>
      <c r="II3090" s="1"/>
      <c r="IJ3090" s="1"/>
      <c r="IK3090" s="1"/>
      <c r="IL3090" s="1"/>
      <c r="IM3090" s="1"/>
      <c r="IN3090" s="1"/>
      <c r="IO3090" s="1"/>
      <c r="IP3090" s="1"/>
      <c r="IQ3090" s="1"/>
      <c r="IR3090" s="1"/>
      <c r="IS3090" s="1"/>
      <c r="IT3090" s="1"/>
      <c r="IU3090" s="1"/>
    </row>
    <row r="3091" spans="1:255" s="110" customFormat="1" ht="14.25" customHeight="1">
      <c r="A3091" s="148">
        <v>3653</v>
      </c>
      <c r="B3091" s="139">
        <v>20170816</v>
      </c>
      <c r="C3091" s="57" t="str">
        <f t="shared" si="345"/>
        <v>POS</v>
      </c>
      <c r="D3091" s="115">
        <f t="shared" si="341"/>
        <v>41501</v>
      </c>
      <c r="E3091" s="9" t="s">
        <v>220</v>
      </c>
      <c r="F3091" s="37" t="s">
        <v>25</v>
      </c>
      <c r="G3091" s="11" t="s">
        <v>26</v>
      </c>
      <c r="H3091" s="3"/>
      <c r="I3091" s="3"/>
      <c r="J3091" s="4" t="s">
        <v>175</v>
      </c>
      <c r="K3091" s="31" t="s">
        <v>580</v>
      </c>
      <c r="L3091" s="31" t="s">
        <v>176</v>
      </c>
      <c r="M3091" s="4"/>
      <c r="N3091" s="4"/>
      <c r="O3091" s="4" t="str">
        <f t="shared" si="342"/>
        <v>Ceratina (Zadontomerus) acantha</v>
      </c>
      <c r="P3091" s="85" t="str">
        <f t="shared" si="346"/>
        <v>Ceratina acantha</v>
      </c>
      <c r="Q3091" s="11" t="s">
        <v>29</v>
      </c>
      <c r="R3091" s="11"/>
      <c r="S3091" s="12"/>
      <c r="T3091" s="12"/>
      <c r="U3091" s="12"/>
      <c r="V3091" s="10" t="s">
        <v>182</v>
      </c>
      <c r="W3091" s="118">
        <v>41959</v>
      </c>
      <c r="X3091" s="2"/>
      <c r="Y3091" s="129">
        <f t="shared" si="347"/>
        <v>1</v>
      </c>
      <c r="Z3091" s="110">
        <f t="shared" si="343"/>
        <v>0</v>
      </c>
      <c r="AA3091" s="1">
        <f t="shared" si="344"/>
        <v>0</v>
      </c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/>
      <c r="DI3091" s="1"/>
      <c r="DJ3091" s="1"/>
      <c r="DK3091" s="1"/>
      <c r="DL3091" s="1"/>
      <c r="DM3091" s="1"/>
      <c r="DN3091" s="1"/>
      <c r="DO3091" s="1"/>
      <c r="DP3091" s="1"/>
      <c r="DQ3091" s="1"/>
      <c r="DR3091" s="1"/>
      <c r="DS3091" s="1"/>
      <c r="DT3091" s="1"/>
      <c r="DU3091" s="1"/>
      <c r="DV3091" s="1"/>
      <c r="DW3091" s="1"/>
      <c r="DX3091" s="1"/>
      <c r="DY3091" s="1"/>
      <c r="DZ3091" s="1"/>
      <c r="EA3091" s="1"/>
      <c r="EB3091" s="1"/>
      <c r="EC3091" s="1"/>
      <c r="ED3091" s="1"/>
      <c r="EE3091" s="1"/>
      <c r="EF3091" s="1"/>
      <c r="EG3091" s="1"/>
      <c r="EH3091" s="1"/>
      <c r="EI3091" s="1"/>
      <c r="EJ3091" s="1"/>
      <c r="EK3091" s="1"/>
      <c r="EL3091" s="1"/>
      <c r="EM3091" s="1"/>
      <c r="EN3091" s="1"/>
      <c r="EO3091" s="1"/>
      <c r="EP3091" s="1"/>
      <c r="EQ3091" s="1"/>
      <c r="ER3091" s="1"/>
      <c r="ES3091" s="1"/>
      <c r="ET3091" s="1"/>
      <c r="EU3091" s="1"/>
      <c r="EV3091" s="1"/>
      <c r="EW3091" s="1"/>
      <c r="EX3091" s="1"/>
      <c r="EY3091" s="1"/>
      <c r="EZ3091" s="1"/>
      <c r="FA3091" s="1"/>
      <c r="FB3091" s="1"/>
      <c r="FC3091" s="1"/>
      <c r="FD3091" s="1"/>
      <c r="FE3091" s="1"/>
      <c r="FF3091" s="1"/>
      <c r="FG3091" s="1"/>
      <c r="FH3091" s="1"/>
      <c r="FI3091" s="1"/>
      <c r="FJ3091" s="1"/>
      <c r="FK3091" s="1"/>
      <c r="FL3091" s="1"/>
      <c r="FM3091" s="1"/>
      <c r="FN3091" s="1"/>
      <c r="FO3091" s="1"/>
      <c r="FP3091" s="1"/>
      <c r="FQ3091" s="1"/>
      <c r="FR3091" s="1"/>
      <c r="FS3091" s="1"/>
      <c r="FT3091" s="1"/>
      <c r="FU3091" s="1"/>
      <c r="FV3091" s="1"/>
      <c r="FW3091" s="1"/>
      <c r="FX3091" s="1"/>
      <c r="FY3091" s="1"/>
      <c r="FZ3091" s="1"/>
      <c r="GA3091" s="1"/>
      <c r="GB3091" s="1"/>
      <c r="GC3091" s="1"/>
      <c r="GD3091" s="1"/>
      <c r="GE3091" s="1"/>
      <c r="GF3091" s="1"/>
      <c r="GG3091" s="1"/>
      <c r="GH3091" s="1"/>
      <c r="GI3091" s="1"/>
      <c r="GJ3091" s="1"/>
      <c r="GK3091" s="1"/>
      <c r="GL3091" s="1"/>
      <c r="GM3091" s="1"/>
      <c r="GN3091" s="1"/>
      <c r="GO3091" s="1"/>
      <c r="GP3091" s="1"/>
      <c r="GQ3091" s="1"/>
      <c r="GR3091" s="1"/>
      <c r="GS3091" s="1"/>
      <c r="GT3091" s="1"/>
      <c r="GU3091" s="1"/>
      <c r="GV3091" s="1"/>
      <c r="GW3091" s="1"/>
      <c r="GX3091" s="1"/>
      <c r="GY3091" s="1"/>
      <c r="GZ3091" s="1"/>
      <c r="HA3091" s="1"/>
      <c r="HB3091" s="1"/>
      <c r="HC3091" s="1"/>
      <c r="HD3091" s="1"/>
      <c r="HE3091" s="1"/>
      <c r="HF3091" s="1"/>
      <c r="HG3091" s="1"/>
      <c r="HH3091" s="1"/>
      <c r="HI3091" s="1"/>
      <c r="HJ3091" s="1"/>
      <c r="HK3091" s="1"/>
      <c r="HL3091" s="1"/>
      <c r="HM3091" s="1"/>
      <c r="HN3091" s="1"/>
      <c r="HO3091" s="1"/>
      <c r="HP3091" s="1"/>
      <c r="HQ3091" s="1"/>
      <c r="HR3091" s="1"/>
      <c r="HS3091" s="1"/>
      <c r="HT3091" s="1"/>
      <c r="HU3091" s="1"/>
      <c r="HV3091" s="1"/>
      <c r="HW3091" s="1"/>
      <c r="HX3091" s="1"/>
      <c r="HY3091" s="1"/>
      <c r="HZ3091" s="1"/>
      <c r="IA3091" s="1"/>
      <c r="IB3091" s="1"/>
      <c r="IC3091" s="1"/>
      <c r="ID3091" s="1"/>
      <c r="IE3091" s="1"/>
      <c r="IF3091" s="1"/>
      <c r="IG3091" s="1"/>
      <c r="IH3091" s="1"/>
      <c r="II3091" s="1"/>
      <c r="IJ3091" s="1"/>
      <c r="IK3091" s="1"/>
      <c r="IL3091" s="1"/>
      <c r="IM3091" s="1"/>
      <c r="IN3091" s="1"/>
      <c r="IO3091" s="1"/>
      <c r="IP3091" s="1"/>
      <c r="IQ3091" s="1"/>
      <c r="IR3091" s="1"/>
      <c r="IS3091" s="1"/>
      <c r="IT3091" s="1"/>
      <c r="IU3091" s="1"/>
    </row>
    <row r="3092" spans="1:255" s="110" customFormat="1" ht="14.25" customHeight="1">
      <c r="A3092" s="148">
        <v>3654</v>
      </c>
      <c r="B3092" s="139">
        <v>20170816</v>
      </c>
      <c r="C3092" s="57" t="str">
        <f t="shared" si="345"/>
        <v>POS</v>
      </c>
      <c r="D3092" s="115">
        <f t="shared" si="341"/>
        <v>41501</v>
      </c>
      <c r="E3092" s="9" t="s">
        <v>220</v>
      </c>
      <c r="F3092" s="37" t="s">
        <v>25</v>
      </c>
      <c r="G3092" s="11" t="s">
        <v>26</v>
      </c>
      <c r="H3092" s="3"/>
      <c r="I3092" s="3"/>
      <c r="J3092" s="4" t="s">
        <v>175</v>
      </c>
      <c r="K3092" s="31" t="s">
        <v>580</v>
      </c>
      <c r="L3092" s="31" t="s">
        <v>176</v>
      </c>
      <c r="M3092" s="4"/>
      <c r="N3092" s="4"/>
      <c r="O3092" s="4" t="str">
        <f t="shared" si="342"/>
        <v>Ceratina (Zadontomerus) acantha</v>
      </c>
      <c r="P3092" s="85" t="str">
        <f t="shared" si="346"/>
        <v>Ceratina acantha</v>
      </c>
      <c r="Q3092" s="11" t="s">
        <v>29</v>
      </c>
      <c r="R3092" s="11"/>
      <c r="S3092" s="12"/>
      <c r="T3092" s="12"/>
      <c r="U3092" s="12"/>
      <c r="V3092" s="10" t="s">
        <v>182</v>
      </c>
      <c r="W3092" s="118">
        <v>41953</v>
      </c>
      <c r="X3092" s="2"/>
      <c r="Y3092" s="129">
        <f t="shared" si="347"/>
        <v>1</v>
      </c>
      <c r="Z3092" s="110">
        <f t="shared" si="343"/>
        <v>0</v>
      </c>
      <c r="AA3092" s="1">
        <f t="shared" si="344"/>
        <v>0</v>
      </c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/>
      <c r="DI3092" s="1"/>
      <c r="DJ3092" s="1"/>
      <c r="DK3092" s="1"/>
      <c r="DL3092" s="1"/>
      <c r="DM3092" s="1"/>
      <c r="DN3092" s="1"/>
      <c r="DO3092" s="1"/>
      <c r="DP3092" s="1"/>
      <c r="DQ3092" s="1"/>
      <c r="DR3092" s="1"/>
      <c r="DS3092" s="1"/>
      <c r="DT3092" s="1"/>
      <c r="DU3092" s="1"/>
      <c r="DV3092" s="1"/>
      <c r="DW3092" s="1"/>
      <c r="DX3092" s="1"/>
      <c r="DY3092" s="1"/>
      <c r="DZ3092" s="1"/>
      <c r="EA3092" s="1"/>
      <c r="EB3092" s="1"/>
      <c r="EC3092" s="1"/>
      <c r="ED3092" s="1"/>
      <c r="EE3092" s="1"/>
      <c r="EF3092" s="1"/>
      <c r="EG3092" s="1"/>
      <c r="EH3092" s="1"/>
      <c r="EI3092" s="1"/>
      <c r="EJ3092" s="1"/>
      <c r="EK3092" s="1"/>
      <c r="EL3092" s="1"/>
      <c r="EM3092" s="1"/>
      <c r="EN3092" s="1"/>
      <c r="EO3092" s="1"/>
      <c r="EP3092" s="1"/>
      <c r="EQ3092" s="1"/>
      <c r="ER3092" s="1"/>
      <c r="ES3092" s="1"/>
      <c r="ET3092" s="1"/>
      <c r="EU3092" s="1"/>
      <c r="EV3092" s="1"/>
      <c r="EW3092" s="1"/>
      <c r="EX3092" s="1"/>
      <c r="EY3092" s="1"/>
      <c r="EZ3092" s="1"/>
      <c r="FA3092" s="1"/>
      <c r="FB3092" s="1"/>
      <c r="FC3092" s="1"/>
      <c r="FD3092" s="1"/>
      <c r="FE3092" s="1"/>
      <c r="FF3092" s="1"/>
      <c r="FG3092" s="1"/>
      <c r="FH3092" s="1"/>
      <c r="FI3092" s="1"/>
      <c r="FJ3092" s="1"/>
      <c r="FK3092" s="1"/>
      <c r="FL3092" s="1"/>
      <c r="FM3092" s="1"/>
      <c r="FN3092" s="1"/>
      <c r="FO3092" s="1"/>
      <c r="FP3092" s="1"/>
      <c r="FQ3092" s="1"/>
      <c r="FR3092" s="1"/>
      <c r="FS3092" s="1"/>
      <c r="FT3092" s="1"/>
      <c r="FU3092" s="1"/>
      <c r="FV3092" s="1"/>
      <c r="FW3092" s="1"/>
      <c r="FX3092" s="1"/>
      <c r="FY3092" s="1"/>
      <c r="FZ3092" s="1"/>
      <c r="GA3092" s="1"/>
      <c r="GB3092" s="1"/>
      <c r="GC3092" s="1"/>
      <c r="GD3092" s="1"/>
      <c r="GE3092" s="1"/>
      <c r="GF3092" s="1"/>
      <c r="GG3092" s="1"/>
      <c r="GH3092" s="1"/>
      <c r="GI3092" s="1"/>
      <c r="GJ3092" s="1"/>
      <c r="GK3092" s="1"/>
      <c r="GL3092" s="1"/>
      <c r="GM3092" s="1"/>
      <c r="GN3092" s="1"/>
      <c r="GO3092" s="1"/>
      <c r="GP3092" s="1"/>
      <c r="GQ3092" s="1"/>
      <c r="GR3092" s="1"/>
      <c r="GS3092" s="1"/>
      <c r="GT3092" s="1"/>
      <c r="GU3092" s="1"/>
      <c r="GV3092" s="1"/>
      <c r="GW3092" s="1"/>
      <c r="GX3092" s="1"/>
      <c r="GY3092" s="1"/>
      <c r="GZ3092" s="1"/>
      <c r="HA3092" s="1"/>
      <c r="HB3092" s="1"/>
      <c r="HC3092" s="1"/>
      <c r="HD3092" s="1"/>
      <c r="HE3092" s="1"/>
      <c r="HF3092" s="1"/>
      <c r="HG3092" s="1"/>
      <c r="HH3092" s="1"/>
      <c r="HI3092" s="1"/>
      <c r="HJ3092" s="1"/>
      <c r="HK3092" s="1"/>
      <c r="HL3092" s="1"/>
      <c r="HM3092" s="1"/>
      <c r="HN3092" s="1"/>
      <c r="HO3092" s="1"/>
      <c r="HP3092" s="1"/>
      <c r="HQ3092" s="1"/>
      <c r="HR3092" s="1"/>
      <c r="HS3092" s="1"/>
      <c r="HT3092" s="1"/>
      <c r="HU3092" s="1"/>
      <c r="HV3092" s="1"/>
      <c r="HW3092" s="1"/>
      <c r="HX3092" s="1"/>
      <c r="HY3092" s="1"/>
      <c r="HZ3092" s="1"/>
      <c r="IA3092" s="1"/>
      <c r="IB3092" s="1"/>
      <c r="IC3092" s="1"/>
      <c r="ID3092" s="1"/>
      <c r="IE3092" s="1"/>
      <c r="IF3092" s="1"/>
      <c r="IG3092" s="1"/>
      <c r="IH3092" s="1"/>
      <c r="II3092" s="1"/>
      <c r="IJ3092" s="1"/>
      <c r="IK3092" s="1"/>
      <c r="IL3092" s="1"/>
      <c r="IM3092" s="1"/>
      <c r="IN3092" s="1"/>
      <c r="IO3092" s="1"/>
      <c r="IP3092" s="1"/>
      <c r="IQ3092" s="1"/>
      <c r="IR3092" s="1"/>
      <c r="IS3092" s="1"/>
      <c r="IT3092" s="1"/>
      <c r="IU3092" s="1"/>
    </row>
    <row r="3093" spans="1:255" s="110" customFormat="1" ht="14.25" customHeight="1">
      <c r="A3093" s="148">
        <v>3655</v>
      </c>
      <c r="B3093" s="139">
        <v>20170816</v>
      </c>
      <c r="C3093" s="57" t="str">
        <f t="shared" si="345"/>
        <v>POS</v>
      </c>
      <c r="D3093" s="115">
        <f t="shared" si="341"/>
        <v>41501</v>
      </c>
      <c r="E3093" s="9" t="s">
        <v>220</v>
      </c>
      <c r="F3093" s="37" t="s">
        <v>25</v>
      </c>
      <c r="G3093" s="11" t="s">
        <v>26</v>
      </c>
      <c r="H3093" s="3"/>
      <c r="I3093" s="3"/>
      <c r="J3093" s="4" t="s">
        <v>175</v>
      </c>
      <c r="K3093" s="31" t="s">
        <v>580</v>
      </c>
      <c r="L3093" s="31" t="s">
        <v>176</v>
      </c>
      <c r="M3093" s="4"/>
      <c r="N3093" s="4"/>
      <c r="O3093" s="4" t="str">
        <f t="shared" si="342"/>
        <v>Ceratina (Zadontomerus) acantha</v>
      </c>
      <c r="P3093" s="85" t="str">
        <f t="shared" si="346"/>
        <v>Ceratina acantha</v>
      </c>
      <c r="Q3093" s="11" t="s">
        <v>29</v>
      </c>
      <c r="R3093" s="11"/>
      <c r="S3093" s="12"/>
      <c r="T3093" s="12"/>
      <c r="U3093" s="12"/>
      <c r="V3093" s="10" t="s">
        <v>182</v>
      </c>
      <c r="W3093" s="118">
        <v>41959</v>
      </c>
      <c r="X3093" s="2"/>
      <c r="Y3093" s="129">
        <f t="shared" si="347"/>
        <v>1</v>
      </c>
      <c r="Z3093" s="110">
        <f t="shared" si="343"/>
        <v>0</v>
      </c>
      <c r="AA3093" s="1">
        <f t="shared" si="344"/>
        <v>0</v>
      </c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  <c r="DF3093" s="1"/>
      <c r="DG3093" s="1"/>
      <c r="DH3093" s="1"/>
      <c r="DI3093" s="1"/>
      <c r="DJ3093" s="1"/>
      <c r="DK3093" s="1"/>
      <c r="DL3093" s="1"/>
      <c r="DM3093" s="1"/>
      <c r="DN3093" s="1"/>
      <c r="DO3093" s="1"/>
      <c r="DP3093" s="1"/>
      <c r="DQ3093" s="1"/>
      <c r="DR3093" s="1"/>
      <c r="DS3093" s="1"/>
      <c r="DT3093" s="1"/>
      <c r="DU3093" s="1"/>
      <c r="DV3093" s="1"/>
      <c r="DW3093" s="1"/>
      <c r="DX3093" s="1"/>
      <c r="DY3093" s="1"/>
      <c r="DZ3093" s="1"/>
      <c r="EA3093" s="1"/>
      <c r="EB3093" s="1"/>
      <c r="EC3093" s="1"/>
      <c r="ED3093" s="1"/>
      <c r="EE3093" s="1"/>
      <c r="EF3093" s="1"/>
      <c r="EG3093" s="1"/>
      <c r="EH3093" s="1"/>
      <c r="EI3093" s="1"/>
      <c r="EJ3093" s="1"/>
      <c r="EK3093" s="1"/>
      <c r="EL3093" s="1"/>
      <c r="EM3093" s="1"/>
      <c r="EN3093" s="1"/>
      <c r="EO3093" s="1"/>
      <c r="EP3093" s="1"/>
      <c r="EQ3093" s="1"/>
      <c r="ER3093" s="1"/>
      <c r="ES3093" s="1"/>
      <c r="ET3093" s="1"/>
      <c r="EU3093" s="1"/>
      <c r="EV3093" s="1"/>
      <c r="EW3093" s="1"/>
      <c r="EX3093" s="1"/>
      <c r="EY3093" s="1"/>
      <c r="EZ3093" s="1"/>
      <c r="FA3093" s="1"/>
      <c r="FB3093" s="1"/>
      <c r="FC3093" s="1"/>
      <c r="FD3093" s="1"/>
      <c r="FE3093" s="1"/>
      <c r="FF3093" s="1"/>
      <c r="FG3093" s="1"/>
      <c r="FH3093" s="1"/>
      <c r="FI3093" s="1"/>
      <c r="FJ3093" s="1"/>
      <c r="FK3093" s="1"/>
      <c r="FL3093" s="1"/>
      <c r="FM3093" s="1"/>
      <c r="FN3093" s="1"/>
      <c r="FO3093" s="1"/>
      <c r="FP3093" s="1"/>
      <c r="FQ3093" s="1"/>
      <c r="FR3093" s="1"/>
      <c r="FS3093" s="1"/>
      <c r="FT3093" s="1"/>
      <c r="FU3093" s="1"/>
      <c r="FV3093" s="1"/>
      <c r="FW3093" s="1"/>
      <c r="FX3093" s="1"/>
      <c r="FY3093" s="1"/>
      <c r="FZ3093" s="1"/>
      <c r="GA3093" s="1"/>
      <c r="GB3093" s="1"/>
      <c r="GC3093" s="1"/>
      <c r="GD3093" s="1"/>
      <c r="GE3093" s="1"/>
      <c r="GF3093" s="1"/>
      <c r="GG3093" s="1"/>
      <c r="GH3093" s="1"/>
      <c r="GI3093" s="1"/>
      <c r="GJ3093" s="1"/>
      <c r="GK3093" s="1"/>
      <c r="GL3093" s="1"/>
      <c r="GM3093" s="1"/>
      <c r="GN3093" s="1"/>
      <c r="GO3093" s="1"/>
      <c r="GP3093" s="1"/>
      <c r="GQ3093" s="1"/>
      <c r="GR3093" s="1"/>
      <c r="GS3093" s="1"/>
      <c r="GT3093" s="1"/>
      <c r="GU3093" s="1"/>
      <c r="GV3093" s="1"/>
      <c r="GW3093" s="1"/>
      <c r="GX3093" s="1"/>
      <c r="GY3093" s="1"/>
      <c r="GZ3093" s="1"/>
      <c r="HA3093" s="1"/>
      <c r="HB3093" s="1"/>
      <c r="HC3093" s="1"/>
      <c r="HD3093" s="1"/>
      <c r="HE3093" s="1"/>
      <c r="HF3093" s="1"/>
      <c r="HG3093" s="1"/>
      <c r="HH3093" s="1"/>
      <c r="HI3093" s="1"/>
      <c r="HJ3093" s="1"/>
      <c r="HK3093" s="1"/>
      <c r="HL3093" s="1"/>
      <c r="HM3093" s="1"/>
      <c r="HN3093" s="1"/>
      <c r="HO3093" s="1"/>
      <c r="HP3093" s="1"/>
      <c r="HQ3093" s="1"/>
      <c r="HR3093" s="1"/>
      <c r="HS3093" s="1"/>
      <c r="HT3093" s="1"/>
      <c r="HU3093" s="1"/>
      <c r="HV3093" s="1"/>
      <c r="HW3093" s="1"/>
      <c r="HX3093" s="1"/>
      <c r="HY3093" s="1"/>
      <c r="HZ3093" s="1"/>
      <c r="IA3093" s="1"/>
      <c r="IB3093" s="1"/>
      <c r="IC3093" s="1"/>
      <c r="ID3093" s="1"/>
      <c r="IE3093" s="1"/>
      <c r="IF3093" s="1"/>
      <c r="IG3093" s="1"/>
      <c r="IH3093" s="1"/>
      <c r="II3093" s="1"/>
      <c r="IJ3093" s="1"/>
      <c r="IK3093" s="1"/>
      <c r="IL3093" s="1"/>
      <c r="IM3093" s="1"/>
      <c r="IN3093" s="1"/>
      <c r="IO3093" s="1"/>
      <c r="IP3093" s="1"/>
      <c r="IQ3093" s="1"/>
      <c r="IR3093" s="1"/>
      <c r="IS3093" s="1"/>
      <c r="IT3093" s="1"/>
      <c r="IU3093" s="1"/>
    </row>
    <row r="3094" spans="1:255" s="110" customFormat="1" ht="14.25" customHeight="1">
      <c r="A3094" s="150">
        <v>3656</v>
      </c>
      <c r="B3094" s="140">
        <v>20170816</v>
      </c>
      <c r="C3094" s="57" t="str">
        <f t="shared" si="345"/>
        <v>POS</v>
      </c>
      <c r="D3094" s="114">
        <f t="shared" si="341"/>
        <v>41501</v>
      </c>
      <c r="E3094" s="9" t="s">
        <v>212</v>
      </c>
      <c r="F3094" s="37" t="s">
        <v>25</v>
      </c>
      <c r="G3094" s="11" t="s">
        <v>26</v>
      </c>
      <c r="H3094" s="3"/>
      <c r="I3094" s="3"/>
      <c r="J3094" s="4" t="s">
        <v>91</v>
      </c>
      <c r="K3094" s="112" t="s">
        <v>242</v>
      </c>
      <c r="L3094" s="4" t="s">
        <v>95</v>
      </c>
      <c r="M3094" s="4"/>
      <c r="N3094" s="4" t="s">
        <v>31</v>
      </c>
      <c r="O3094" s="4" t="str">
        <f t="shared" si="342"/>
        <v>Megachile (Litomegachile) brevis</v>
      </c>
      <c r="P3094" s="85" t="str">
        <f t="shared" si="346"/>
        <v>Megachile brevis</v>
      </c>
      <c r="Q3094" s="11" t="s">
        <v>29</v>
      </c>
      <c r="R3094" s="11"/>
      <c r="S3094" s="12"/>
      <c r="T3094" s="12"/>
      <c r="U3094" s="12"/>
      <c r="V3094" s="10" t="s">
        <v>58</v>
      </c>
      <c r="W3094" s="6">
        <v>41785</v>
      </c>
      <c r="X3094" s="2"/>
      <c r="Y3094" s="129">
        <f t="shared" si="347"/>
        <v>1</v>
      </c>
      <c r="Z3094" s="110">
        <f t="shared" si="343"/>
        <v>0</v>
      </c>
      <c r="AA3094" s="1">
        <f t="shared" si="344"/>
        <v>0</v>
      </c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  <c r="DF3094" s="1"/>
      <c r="DG3094" s="1"/>
      <c r="DH3094" s="1"/>
      <c r="DI3094" s="1"/>
      <c r="DJ3094" s="1"/>
      <c r="DK3094" s="1"/>
      <c r="DL3094" s="1"/>
      <c r="DM3094" s="1"/>
      <c r="DN3094" s="1"/>
      <c r="DO3094" s="1"/>
      <c r="DP3094" s="1"/>
      <c r="DQ3094" s="1"/>
      <c r="DR3094" s="1"/>
      <c r="DS3094" s="1"/>
      <c r="DT3094" s="1"/>
      <c r="DU3094" s="1"/>
      <c r="DV3094" s="1"/>
      <c r="DW3094" s="1"/>
      <c r="DX3094" s="1"/>
      <c r="DY3094" s="1"/>
      <c r="DZ3094" s="1"/>
      <c r="EA3094" s="1"/>
      <c r="EB3094" s="1"/>
      <c r="EC3094" s="1"/>
      <c r="ED3094" s="1"/>
      <c r="EE3094" s="1"/>
      <c r="EF3094" s="1"/>
      <c r="EG3094" s="1"/>
      <c r="EH3094" s="1"/>
      <c r="EI3094" s="1"/>
      <c r="EJ3094" s="1"/>
      <c r="EK3094" s="1"/>
      <c r="EL3094" s="1"/>
      <c r="EM3094" s="1"/>
      <c r="EN3094" s="1"/>
      <c r="EO3094" s="1"/>
      <c r="EP3094" s="1"/>
      <c r="EQ3094" s="1"/>
      <c r="ER3094" s="1"/>
      <c r="ES3094" s="1"/>
      <c r="ET3094" s="1"/>
      <c r="EU3094" s="1"/>
      <c r="EV3094" s="1"/>
      <c r="EW3094" s="1"/>
      <c r="EX3094" s="1"/>
      <c r="EY3094" s="1"/>
      <c r="EZ3094" s="1"/>
      <c r="FA3094" s="1"/>
      <c r="FB3094" s="1"/>
      <c r="FC3094" s="1"/>
      <c r="FD3094" s="1"/>
      <c r="FE3094" s="1"/>
      <c r="FF3094" s="1"/>
      <c r="FG3094" s="1"/>
      <c r="FH3094" s="1"/>
      <c r="FI3094" s="1"/>
      <c r="FJ3094" s="1"/>
      <c r="FK3094" s="1"/>
      <c r="FL3094" s="1"/>
      <c r="FM3094" s="1"/>
      <c r="FN3094" s="1"/>
      <c r="FO3094" s="1"/>
      <c r="FP3094" s="1"/>
      <c r="FQ3094" s="1"/>
      <c r="FR3094" s="1"/>
      <c r="FS3094" s="1"/>
      <c r="FT3094" s="1"/>
      <c r="FU3094" s="1"/>
      <c r="FV3094" s="1"/>
      <c r="FW3094" s="1"/>
      <c r="FX3094" s="1"/>
      <c r="FY3094" s="1"/>
      <c r="FZ3094" s="1"/>
      <c r="GA3094" s="1"/>
      <c r="GB3094" s="1"/>
      <c r="GC3094" s="1"/>
      <c r="GD3094" s="1"/>
      <c r="GE3094" s="1"/>
      <c r="GF3094" s="1"/>
      <c r="GG3094" s="1"/>
      <c r="GH3094" s="1"/>
      <c r="GI3094" s="1"/>
      <c r="GJ3094" s="1"/>
      <c r="GK3094" s="1"/>
      <c r="GL3094" s="1"/>
      <c r="GM3094" s="1"/>
      <c r="GN3094" s="1"/>
      <c r="GO3094" s="1"/>
      <c r="GP3094" s="1"/>
      <c r="GQ3094" s="1"/>
      <c r="GR3094" s="1"/>
      <c r="GS3094" s="1"/>
      <c r="GT3094" s="1"/>
      <c r="GU3094" s="1"/>
      <c r="GV3094" s="1"/>
      <c r="GW3094" s="1"/>
      <c r="GX3094" s="1"/>
      <c r="GY3094" s="1"/>
      <c r="GZ3094" s="1"/>
      <c r="HA3094" s="1"/>
      <c r="HB3094" s="1"/>
      <c r="HC3094" s="1"/>
      <c r="HD3094" s="1"/>
      <c r="HE3094" s="1"/>
      <c r="HF3094" s="1"/>
      <c r="HG3094" s="1"/>
      <c r="HH3094" s="1"/>
      <c r="HI3094" s="1"/>
      <c r="HJ3094" s="1"/>
      <c r="HK3094" s="1"/>
      <c r="HL3094" s="1"/>
      <c r="HM3094" s="1"/>
      <c r="HN3094" s="1"/>
      <c r="HO3094" s="1"/>
      <c r="HP3094" s="1"/>
      <c r="HQ3094" s="1"/>
      <c r="HR3094" s="1"/>
      <c r="HS3094" s="1"/>
      <c r="HT3094" s="1"/>
      <c r="HU3094" s="1"/>
      <c r="HV3094" s="1"/>
      <c r="HW3094" s="1"/>
      <c r="HX3094" s="1"/>
      <c r="HY3094" s="1"/>
      <c r="HZ3094" s="1"/>
      <c r="IA3094" s="1"/>
      <c r="IB3094" s="1"/>
      <c r="IC3094" s="1"/>
      <c r="ID3094" s="1"/>
      <c r="IE3094" s="1"/>
      <c r="IF3094" s="1"/>
      <c r="IG3094" s="1"/>
      <c r="IH3094" s="1"/>
      <c r="II3094" s="1"/>
      <c r="IJ3094" s="1"/>
      <c r="IK3094" s="1"/>
      <c r="IL3094" s="1"/>
      <c r="IM3094" s="1"/>
      <c r="IN3094" s="1"/>
      <c r="IO3094" s="1"/>
      <c r="IP3094" s="1"/>
      <c r="IQ3094" s="1"/>
      <c r="IR3094" s="1"/>
      <c r="IS3094" s="1"/>
      <c r="IT3094" s="1"/>
      <c r="IU3094" s="1"/>
    </row>
    <row r="3095" spans="1:255" s="110" customFormat="1" ht="14.25" customHeight="1">
      <c r="A3095" s="150">
        <v>3657</v>
      </c>
      <c r="B3095" s="140">
        <v>20170816</v>
      </c>
      <c r="C3095" s="57" t="str">
        <f t="shared" si="345"/>
        <v>POS</v>
      </c>
      <c r="D3095" s="114">
        <f t="shared" si="341"/>
        <v>41501</v>
      </c>
      <c r="E3095" s="9" t="s">
        <v>212</v>
      </c>
      <c r="F3095" s="37" t="s">
        <v>25</v>
      </c>
      <c r="G3095" s="11" t="s">
        <v>26</v>
      </c>
      <c r="H3095" s="3"/>
      <c r="I3095" s="3"/>
      <c r="J3095" s="4" t="s">
        <v>91</v>
      </c>
      <c r="K3095" s="112" t="s">
        <v>242</v>
      </c>
      <c r="L3095" s="4" t="s">
        <v>95</v>
      </c>
      <c r="M3095" s="4"/>
      <c r="N3095" s="4" t="s">
        <v>31</v>
      </c>
      <c r="O3095" s="4" t="str">
        <f t="shared" si="342"/>
        <v>Megachile (Litomegachile) brevis</v>
      </c>
      <c r="P3095" s="85" t="str">
        <f t="shared" si="346"/>
        <v>Megachile brevis</v>
      </c>
      <c r="Q3095" s="11" t="s">
        <v>29</v>
      </c>
      <c r="R3095" s="11"/>
      <c r="S3095" s="12"/>
      <c r="T3095" s="12"/>
      <c r="U3095" s="12"/>
      <c r="V3095" s="10" t="s">
        <v>58</v>
      </c>
      <c r="W3095" s="6">
        <v>41785</v>
      </c>
      <c r="X3095" s="2"/>
      <c r="Y3095" s="129">
        <f t="shared" si="347"/>
        <v>1</v>
      </c>
      <c r="Z3095" s="110">
        <f t="shared" si="343"/>
        <v>0</v>
      </c>
      <c r="AA3095" s="1">
        <f t="shared" si="344"/>
        <v>0</v>
      </c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  <c r="DF3095" s="1"/>
      <c r="DG3095" s="1"/>
      <c r="DH3095" s="1"/>
      <c r="DI3095" s="1"/>
      <c r="DJ3095" s="1"/>
      <c r="DK3095" s="1"/>
      <c r="DL3095" s="1"/>
      <c r="DM3095" s="1"/>
      <c r="DN3095" s="1"/>
      <c r="DO3095" s="1"/>
      <c r="DP3095" s="1"/>
      <c r="DQ3095" s="1"/>
      <c r="DR3095" s="1"/>
      <c r="DS3095" s="1"/>
      <c r="DT3095" s="1"/>
      <c r="DU3095" s="1"/>
      <c r="DV3095" s="1"/>
      <c r="DW3095" s="1"/>
      <c r="DX3095" s="1"/>
      <c r="DY3095" s="1"/>
      <c r="DZ3095" s="1"/>
      <c r="EA3095" s="1"/>
      <c r="EB3095" s="1"/>
      <c r="EC3095" s="1"/>
      <c r="ED3095" s="1"/>
      <c r="EE3095" s="1"/>
      <c r="EF3095" s="1"/>
      <c r="EG3095" s="1"/>
      <c r="EH3095" s="1"/>
      <c r="EI3095" s="1"/>
      <c r="EJ3095" s="1"/>
      <c r="EK3095" s="1"/>
      <c r="EL3095" s="1"/>
      <c r="EM3095" s="1"/>
      <c r="EN3095" s="1"/>
      <c r="EO3095" s="1"/>
      <c r="EP3095" s="1"/>
      <c r="EQ3095" s="1"/>
      <c r="ER3095" s="1"/>
      <c r="ES3095" s="1"/>
      <c r="ET3095" s="1"/>
      <c r="EU3095" s="1"/>
      <c r="EV3095" s="1"/>
      <c r="EW3095" s="1"/>
      <c r="EX3095" s="1"/>
      <c r="EY3095" s="1"/>
      <c r="EZ3095" s="1"/>
      <c r="FA3095" s="1"/>
      <c r="FB3095" s="1"/>
      <c r="FC3095" s="1"/>
      <c r="FD3095" s="1"/>
      <c r="FE3095" s="1"/>
      <c r="FF3095" s="1"/>
      <c r="FG3095" s="1"/>
      <c r="FH3095" s="1"/>
      <c r="FI3095" s="1"/>
      <c r="FJ3095" s="1"/>
      <c r="FK3095" s="1"/>
      <c r="FL3095" s="1"/>
      <c r="FM3095" s="1"/>
      <c r="FN3095" s="1"/>
      <c r="FO3095" s="1"/>
      <c r="FP3095" s="1"/>
      <c r="FQ3095" s="1"/>
      <c r="FR3095" s="1"/>
      <c r="FS3095" s="1"/>
      <c r="FT3095" s="1"/>
      <c r="FU3095" s="1"/>
      <c r="FV3095" s="1"/>
      <c r="FW3095" s="1"/>
      <c r="FX3095" s="1"/>
      <c r="FY3095" s="1"/>
      <c r="FZ3095" s="1"/>
      <c r="GA3095" s="1"/>
      <c r="GB3095" s="1"/>
      <c r="GC3095" s="1"/>
      <c r="GD3095" s="1"/>
      <c r="GE3095" s="1"/>
      <c r="GF3095" s="1"/>
      <c r="GG3095" s="1"/>
      <c r="GH3095" s="1"/>
      <c r="GI3095" s="1"/>
      <c r="GJ3095" s="1"/>
      <c r="GK3095" s="1"/>
      <c r="GL3095" s="1"/>
      <c r="GM3095" s="1"/>
      <c r="GN3095" s="1"/>
      <c r="GO3095" s="1"/>
      <c r="GP3095" s="1"/>
      <c r="GQ3095" s="1"/>
      <c r="GR3095" s="1"/>
      <c r="GS3095" s="1"/>
      <c r="GT3095" s="1"/>
      <c r="GU3095" s="1"/>
      <c r="GV3095" s="1"/>
      <c r="GW3095" s="1"/>
      <c r="GX3095" s="1"/>
      <c r="GY3095" s="1"/>
      <c r="GZ3095" s="1"/>
      <c r="HA3095" s="1"/>
      <c r="HB3095" s="1"/>
      <c r="HC3095" s="1"/>
      <c r="HD3095" s="1"/>
      <c r="HE3095" s="1"/>
      <c r="HF3095" s="1"/>
      <c r="HG3095" s="1"/>
      <c r="HH3095" s="1"/>
      <c r="HI3095" s="1"/>
      <c r="HJ3095" s="1"/>
      <c r="HK3095" s="1"/>
      <c r="HL3095" s="1"/>
      <c r="HM3095" s="1"/>
      <c r="HN3095" s="1"/>
      <c r="HO3095" s="1"/>
      <c r="HP3095" s="1"/>
      <c r="HQ3095" s="1"/>
      <c r="HR3095" s="1"/>
      <c r="HS3095" s="1"/>
      <c r="HT3095" s="1"/>
      <c r="HU3095" s="1"/>
      <c r="HV3095" s="1"/>
      <c r="HW3095" s="1"/>
      <c r="HX3095" s="1"/>
      <c r="HY3095" s="1"/>
      <c r="HZ3095" s="1"/>
      <c r="IA3095" s="1"/>
      <c r="IB3095" s="1"/>
      <c r="IC3095" s="1"/>
      <c r="ID3095" s="1"/>
      <c r="IE3095" s="1"/>
      <c r="IF3095" s="1"/>
      <c r="IG3095" s="1"/>
      <c r="IH3095" s="1"/>
      <c r="II3095" s="1"/>
      <c r="IJ3095" s="1"/>
      <c r="IK3095" s="1"/>
      <c r="IL3095" s="1"/>
      <c r="IM3095" s="1"/>
      <c r="IN3095" s="1"/>
      <c r="IO3095" s="1"/>
      <c r="IP3095" s="1"/>
      <c r="IQ3095" s="1"/>
      <c r="IR3095" s="1"/>
      <c r="IS3095" s="1"/>
      <c r="IT3095" s="1"/>
      <c r="IU3095" s="1"/>
    </row>
    <row r="3096" spans="1:255" s="110" customFormat="1" ht="14.25" customHeight="1">
      <c r="A3096" s="150">
        <v>3658</v>
      </c>
      <c r="B3096" s="140">
        <v>20170816</v>
      </c>
      <c r="C3096" s="57" t="str">
        <f t="shared" si="345"/>
        <v>POS</v>
      </c>
      <c r="D3096" s="114">
        <f t="shared" si="341"/>
        <v>41501</v>
      </c>
      <c r="E3096" s="9" t="s">
        <v>212</v>
      </c>
      <c r="F3096" s="37" t="s">
        <v>25</v>
      </c>
      <c r="G3096" s="11" t="s">
        <v>26</v>
      </c>
      <c r="H3096" s="3"/>
      <c r="I3096" s="3"/>
      <c r="J3096" s="4" t="s">
        <v>91</v>
      </c>
      <c r="K3096" s="112" t="s">
        <v>242</v>
      </c>
      <c r="L3096" s="4" t="s">
        <v>95</v>
      </c>
      <c r="M3096" s="4"/>
      <c r="N3096" s="4" t="s">
        <v>31</v>
      </c>
      <c r="O3096" s="4" t="str">
        <f t="shared" si="342"/>
        <v>Megachile (Litomegachile) brevis</v>
      </c>
      <c r="P3096" s="85" t="str">
        <f t="shared" si="346"/>
        <v>Megachile brevis</v>
      </c>
      <c r="Q3096" s="11" t="s">
        <v>29</v>
      </c>
      <c r="R3096" s="11"/>
      <c r="S3096" s="12"/>
      <c r="T3096" s="12"/>
      <c r="U3096" s="12"/>
      <c r="V3096" s="10" t="s">
        <v>58</v>
      </c>
      <c r="W3096" s="6">
        <v>41785</v>
      </c>
      <c r="X3096" s="2" t="s">
        <v>1114</v>
      </c>
      <c r="Y3096" s="129">
        <f t="shared" si="347"/>
        <v>1</v>
      </c>
      <c r="Z3096" s="110">
        <f t="shared" si="343"/>
        <v>0</v>
      </c>
      <c r="AA3096" s="1">
        <f t="shared" si="344"/>
        <v>0</v>
      </c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  <c r="DF3096" s="1"/>
      <c r="DG3096" s="1"/>
      <c r="DH3096" s="1"/>
      <c r="DI3096" s="1"/>
      <c r="DJ3096" s="1"/>
      <c r="DK3096" s="1"/>
      <c r="DL3096" s="1"/>
      <c r="DM3096" s="1"/>
      <c r="DN3096" s="1"/>
      <c r="DO3096" s="1"/>
      <c r="DP3096" s="1"/>
      <c r="DQ3096" s="1"/>
      <c r="DR3096" s="1"/>
      <c r="DS3096" s="1"/>
      <c r="DT3096" s="1"/>
      <c r="DU3096" s="1"/>
      <c r="DV3096" s="1"/>
      <c r="DW3096" s="1"/>
      <c r="DX3096" s="1"/>
      <c r="DY3096" s="1"/>
      <c r="DZ3096" s="1"/>
      <c r="EA3096" s="1"/>
      <c r="EB3096" s="1"/>
      <c r="EC3096" s="1"/>
      <c r="ED3096" s="1"/>
      <c r="EE3096" s="1"/>
      <c r="EF3096" s="1"/>
      <c r="EG3096" s="1"/>
      <c r="EH3096" s="1"/>
      <c r="EI3096" s="1"/>
      <c r="EJ3096" s="1"/>
      <c r="EK3096" s="1"/>
      <c r="EL3096" s="1"/>
      <c r="EM3096" s="1"/>
      <c r="EN3096" s="1"/>
      <c r="EO3096" s="1"/>
      <c r="EP3096" s="1"/>
      <c r="EQ3096" s="1"/>
      <c r="ER3096" s="1"/>
      <c r="ES3096" s="1"/>
      <c r="ET3096" s="1"/>
      <c r="EU3096" s="1"/>
      <c r="EV3096" s="1"/>
      <c r="EW3096" s="1"/>
      <c r="EX3096" s="1"/>
      <c r="EY3096" s="1"/>
      <c r="EZ3096" s="1"/>
      <c r="FA3096" s="1"/>
      <c r="FB3096" s="1"/>
      <c r="FC3096" s="1"/>
      <c r="FD3096" s="1"/>
      <c r="FE3096" s="1"/>
      <c r="FF3096" s="1"/>
      <c r="FG3096" s="1"/>
      <c r="FH3096" s="1"/>
      <c r="FI3096" s="1"/>
      <c r="FJ3096" s="1"/>
      <c r="FK3096" s="1"/>
      <c r="FL3096" s="1"/>
      <c r="FM3096" s="1"/>
      <c r="FN3096" s="1"/>
      <c r="FO3096" s="1"/>
      <c r="FP3096" s="1"/>
      <c r="FQ3096" s="1"/>
      <c r="FR3096" s="1"/>
      <c r="FS3096" s="1"/>
      <c r="FT3096" s="1"/>
      <c r="FU3096" s="1"/>
      <c r="FV3096" s="1"/>
      <c r="FW3096" s="1"/>
      <c r="FX3096" s="1"/>
      <c r="FY3096" s="1"/>
      <c r="FZ3096" s="1"/>
      <c r="GA3096" s="1"/>
      <c r="GB3096" s="1"/>
      <c r="GC3096" s="1"/>
      <c r="GD3096" s="1"/>
      <c r="GE3096" s="1"/>
      <c r="GF3096" s="1"/>
      <c r="GG3096" s="1"/>
      <c r="GH3096" s="1"/>
      <c r="GI3096" s="1"/>
      <c r="GJ3096" s="1"/>
      <c r="GK3096" s="1"/>
      <c r="GL3096" s="1"/>
      <c r="GM3096" s="1"/>
      <c r="GN3096" s="1"/>
      <c r="GO3096" s="1"/>
      <c r="GP3096" s="1"/>
      <c r="GQ3096" s="1"/>
      <c r="GR3096" s="1"/>
      <c r="GS3096" s="1"/>
      <c r="GT3096" s="1"/>
      <c r="GU3096" s="1"/>
      <c r="GV3096" s="1"/>
      <c r="GW3096" s="1"/>
      <c r="GX3096" s="1"/>
      <c r="GY3096" s="1"/>
      <c r="GZ3096" s="1"/>
      <c r="HA3096" s="1"/>
      <c r="HB3096" s="1"/>
      <c r="HC3096" s="1"/>
      <c r="HD3096" s="1"/>
      <c r="HE3096" s="1"/>
      <c r="HF3096" s="1"/>
      <c r="HG3096" s="1"/>
      <c r="HH3096" s="1"/>
      <c r="HI3096" s="1"/>
      <c r="HJ3096" s="1"/>
      <c r="HK3096" s="1"/>
      <c r="HL3096" s="1"/>
      <c r="HM3096" s="1"/>
      <c r="HN3096" s="1"/>
      <c r="HO3096" s="1"/>
      <c r="HP3096" s="1"/>
      <c r="HQ3096" s="1"/>
      <c r="HR3096" s="1"/>
      <c r="HS3096" s="1"/>
      <c r="HT3096" s="1"/>
      <c r="HU3096" s="1"/>
      <c r="HV3096" s="1"/>
      <c r="HW3096" s="1"/>
      <c r="HX3096" s="1"/>
      <c r="HY3096" s="1"/>
      <c r="HZ3096" s="1"/>
      <c r="IA3096" s="1"/>
      <c r="IB3096" s="1"/>
      <c r="IC3096" s="1"/>
      <c r="ID3096" s="1"/>
      <c r="IE3096" s="1"/>
      <c r="IF3096" s="1"/>
      <c r="IG3096" s="1"/>
      <c r="IH3096" s="1"/>
      <c r="II3096" s="1"/>
      <c r="IJ3096" s="1"/>
      <c r="IK3096" s="1"/>
      <c r="IL3096" s="1"/>
      <c r="IM3096" s="1"/>
      <c r="IN3096" s="1"/>
      <c r="IO3096" s="1"/>
      <c r="IP3096" s="1"/>
      <c r="IQ3096" s="1"/>
      <c r="IR3096" s="1"/>
      <c r="IS3096" s="1"/>
      <c r="IT3096" s="1"/>
      <c r="IU3096" s="1"/>
    </row>
    <row r="3097" spans="1:255" s="110" customFormat="1" ht="14.25" customHeight="1">
      <c r="A3097" s="148">
        <v>3659</v>
      </c>
      <c r="B3097" s="139">
        <v>20170816</v>
      </c>
      <c r="C3097" s="57" t="str">
        <f t="shared" si="345"/>
        <v>POS</v>
      </c>
      <c r="D3097" s="115">
        <f t="shared" si="341"/>
        <v>41501</v>
      </c>
      <c r="E3097" s="9" t="s">
        <v>212</v>
      </c>
      <c r="F3097" s="37" t="s">
        <v>25</v>
      </c>
      <c r="G3097" s="11" t="s">
        <v>26</v>
      </c>
      <c r="H3097" s="3"/>
      <c r="I3097" s="3"/>
      <c r="J3097" s="4" t="s">
        <v>53</v>
      </c>
      <c r="K3097" s="84" t="s">
        <v>591</v>
      </c>
      <c r="L3097" s="4" t="s">
        <v>152</v>
      </c>
      <c r="M3097" s="4"/>
      <c r="N3097" s="4"/>
      <c r="O3097" s="4" t="str">
        <f t="shared" si="342"/>
        <v>Melissodes (Eumelissodes) microsticta</v>
      </c>
      <c r="P3097" s="85" t="str">
        <f t="shared" si="346"/>
        <v>Melissodes microsticta</v>
      </c>
      <c r="Q3097" s="11" t="s">
        <v>29</v>
      </c>
      <c r="R3097" s="11"/>
      <c r="S3097" s="12"/>
      <c r="T3097" s="12"/>
      <c r="U3097" s="12"/>
      <c r="V3097" s="10" t="s">
        <v>182</v>
      </c>
      <c r="W3097" s="118">
        <v>41957</v>
      </c>
      <c r="X3097" s="2"/>
      <c r="Y3097" s="129">
        <f t="shared" si="347"/>
        <v>1</v>
      </c>
      <c r="Z3097" s="110">
        <f t="shared" si="343"/>
        <v>0</v>
      </c>
      <c r="AA3097" s="1">
        <f t="shared" si="344"/>
        <v>0</v>
      </c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  <c r="DF3097" s="1"/>
      <c r="DG3097" s="1"/>
      <c r="DH3097" s="1"/>
      <c r="DI3097" s="1"/>
      <c r="DJ3097" s="1"/>
      <c r="DK3097" s="1"/>
      <c r="DL3097" s="1"/>
      <c r="DM3097" s="1"/>
      <c r="DN3097" s="1"/>
      <c r="DO3097" s="1"/>
      <c r="DP3097" s="1"/>
      <c r="DQ3097" s="1"/>
      <c r="DR3097" s="1"/>
      <c r="DS3097" s="1"/>
      <c r="DT3097" s="1"/>
      <c r="DU3097" s="1"/>
      <c r="DV3097" s="1"/>
      <c r="DW3097" s="1"/>
      <c r="DX3097" s="1"/>
      <c r="DY3097" s="1"/>
      <c r="DZ3097" s="1"/>
      <c r="EA3097" s="1"/>
      <c r="EB3097" s="1"/>
      <c r="EC3097" s="1"/>
      <c r="ED3097" s="1"/>
      <c r="EE3097" s="1"/>
      <c r="EF3097" s="1"/>
      <c r="EG3097" s="1"/>
      <c r="EH3097" s="1"/>
      <c r="EI3097" s="1"/>
      <c r="EJ3097" s="1"/>
      <c r="EK3097" s="1"/>
      <c r="EL3097" s="1"/>
      <c r="EM3097" s="1"/>
      <c r="EN3097" s="1"/>
      <c r="EO3097" s="1"/>
      <c r="EP3097" s="1"/>
      <c r="EQ3097" s="1"/>
      <c r="ER3097" s="1"/>
      <c r="ES3097" s="1"/>
      <c r="ET3097" s="1"/>
      <c r="EU3097" s="1"/>
      <c r="EV3097" s="1"/>
      <c r="EW3097" s="1"/>
      <c r="EX3097" s="1"/>
      <c r="EY3097" s="1"/>
      <c r="EZ3097" s="1"/>
      <c r="FA3097" s="1"/>
      <c r="FB3097" s="1"/>
      <c r="FC3097" s="1"/>
      <c r="FD3097" s="1"/>
      <c r="FE3097" s="1"/>
      <c r="FF3097" s="1"/>
      <c r="FG3097" s="1"/>
      <c r="FH3097" s="1"/>
      <c r="FI3097" s="1"/>
      <c r="FJ3097" s="1"/>
      <c r="FK3097" s="1"/>
      <c r="FL3097" s="1"/>
      <c r="FM3097" s="1"/>
      <c r="FN3097" s="1"/>
      <c r="FO3097" s="1"/>
      <c r="FP3097" s="1"/>
      <c r="FQ3097" s="1"/>
      <c r="FR3097" s="1"/>
      <c r="FS3097" s="1"/>
      <c r="FT3097" s="1"/>
      <c r="FU3097" s="1"/>
      <c r="FV3097" s="1"/>
      <c r="FW3097" s="1"/>
      <c r="FX3097" s="1"/>
      <c r="FY3097" s="1"/>
      <c r="FZ3097" s="1"/>
      <c r="GA3097" s="1"/>
      <c r="GB3097" s="1"/>
      <c r="GC3097" s="1"/>
      <c r="GD3097" s="1"/>
      <c r="GE3097" s="1"/>
      <c r="GF3097" s="1"/>
      <c r="GG3097" s="1"/>
      <c r="GH3097" s="1"/>
      <c r="GI3097" s="1"/>
      <c r="GJ3097" s="1"/>
      <c r="GK3097" s="1"/>
      <c r="GL3097" s="1"/>
      <c r="GM3097" s="1"/>
      <c r="GN3097" s="1"/>
      <c r="GO3097" s="1"/>
      <c r="GP3097" s="1"/>
      <c r="GQ3097" s="1"/>
      <c r="GR3097" s="1"/>
      <c r="GS3097" s="1"/>
      <c r="GT3097" s="1"/>
      <c r="GU3097" s="1"/>
      <c r="GV3097" s="1"/>
      <c r="GW3097" s="1"/>
      <c r="GX3097" s="1"/>
      <c r="GY3097" s="1"/>
      <c r="GZ3097" s="1"/>
      <c r="HA3097" s="1"/>
      <c r="HB3097" s="1"/>
      <c r="HC3097" s="1"/>
      <c r="HD3097" s="1"/>
      <c r="HE3097" s="1"/>
      <c r="HF3097" s="1"/>
      <c r="HG3097" s="1"/>
      <c r="HH3097" s="1"/>
      <c r="HI3097" s="1"/>
      <c r="HJ3097" s="1"/>
      <c r="HK3097" s="1"/>
      <c r="HL3097" s="1"/>
      <c r="HM3097" s="1"/>
      <c r="HN3097" s="1"/>
      <c r="HO3097" s="1"/>
      <c r="HP3097" s="1"/>
      <c r="HQ3097" s="1"/>
      <c r="HR3097" s="1"/>
      <c r="HS3097" s="1"/>
      <c r="HT3097" s="1"/>
      <c r="HU3097" s="1"/>
      <c r="HV3097" s="1"/>
      <c r="HW3097" s="1"/>
      <c r="HX3097" s="1"/>
      <c r="HY3097" s="1"/>
      <c r="HZ3097" s="1"/>
      <c r="IA3097" s="1"/>
      <c r="IB3097" s="1"/>
      <c r="IC3097" s="1"/>
      <c r="ID3097" s="1"/>
      <c r="IE3097" s="1"/>
      <c r="IF3097" s="1"/>
      <c r="IG3097" s="1"/>
      <c r="IH3097" s="1"/>
      <c r="II3097" s="1"/>
      <c r="IJ3097" s="1"/>
      <c r="IK3097" s="1"/>
      <c r="IL3097" s="1"/>
      <c r="IM3097" s="1"/>
      <c r="IN3097" s="1"/>
      <c r="IO3097" s="1"/>
      <c r="IP3097" s="1"/>
      <c r="IQ3097" s="1"/>
      <c r="IR3097" s="1"/>
      <c r="IS3097" s="1"/>
      <c r="IT3097" s="1"/>
      <c r="IU3097" s="1"/>
    </row>
    <row r="3098" spans="1:255" ht="14.25" customHeight="1">
      <c r="A3098" s="148">
        <v>3660</v>
      </c>
      <c r="B3098" s="139">
        <v>20170816</v>
      </c>
      <c r="C3098" s="57" t="str">
        <f t="shared" si="345"/>
        <v>POS</v>
      </c>
      <c r="D3098" s="115">
        <f t="shared" si="341"/>
        <v>41501</v>
      </c>
      <c r="E3098" s="9" t="s">
        <v>212</v>
      </c>
      <c r="F3098" s="37" t="s">
        <v>25</v>
      </c>
      <c r="G3098" s="11" t="s">
        <v>26</v>
      </c>
      <c r="H3098" s="3"/>
      <c r="I3098" s="3"/>
      <c r="J3098" s="4" t="s">
        <v>53</v>
      </c>
      <c r="K3098" s="84" t="s">
        <v>591</v>
      </c>
      <c r="L3098" s="4" t="s">
        <v>152</v>
      </c>
      <c r="M3098" s="4"/>
      <c r="N3098" s="4"/>
      <c r="O3098" s="4" t="str">
        <f t="shared" si="342"/>
        <v>Melissodes (Eumelissodes) microsticta</v>
      </c>
      <c r="P3098" s="85" t="str">
        <f t="shared" si="346"/>
        <v>Melissodes microsticta</v>
      </c>
      <c r="Q3098" s="11" t="s">
        <v>29</v>
      </c>
      <c r="R3098" s="11"/>
      <c r="S3098" s="12"/>
      <c r="T3098" s="12"/>
      <c r="U3098" s="12"/>
      <c r="V3098" s="10" t="s">
        <v>182</v>
      </c>
      <c r="W3098" s="118">
        <v>41957</v>
      </c>
      <c r="X3098" s="2"/>
      <c r="Y3098" s="129">
        <f t="shared" si="347"/>
        <v>1</v>
      </c>
      <c r="Z3098" s="110">
        <f t="shared" si="343"/>
        <v>0</v>
      </c>
      <c r="AA3098" s="1">
        <f t="shared" si="344"/>
        <v>0</v>
      </c>
    </row>
    <row r="3099" spans="1:255" ht="14.25" customHeight="1">
      <c r="A3099" s="148">
        <v>3661</v>
      </c>
      <c r="B3099" s="139">
        <v>20170816</v>
      </c>
      <c r="C3099" s="57" t="str">
        <f t="shared" si="345"/>
        <v>POS</v>
      </c>
      <c r="D3099" s="114">
        <f t="shared" si="341"/>
        <v>41501</v>
      </c>
      <c r="E3099" s="9" t="s">
        <v>212</v>
      </c>
      <c r="F3099" s="37" t="s">
        <v>25</v>
      </c>
      <c r="G3099" s="11" t="s">
        <v>26</v>
      </c>
      <c r="H3099" s="3"/>
      <c r="I3099" s="3"/>
      <c r="J3099" s="4" t="s">
        <v>184</v>
      </c>
      <c r="K3099" s="120"/>
      <c r="L3099" s="4" t="s">
        <v>185</v>
      </c>
      <c r="M3099" s="4"/>
      <c r="N3099" s="4"/>
      <c r="O3099" s="4" t="str">
        <f t="shared" si="342"/>
        <v>Colletes fulgidus</v>
      </c>
      <c r="P3099" s="85" t="str">
        <f t="shared" si="346"/>
        <v>Colletes fulgidus</v>
      </c>
      <c r="Q3099" s="11" t="s">
        <v>29</v>
      </c>
      <c r="R3099" s="11"/>
      <c r="S3099" s="12"/>
      <c r="T3099" s="12"/>
      <c r="U3099" s="12"/>
      <c r="V3099" s="10" t="s">
        <v>182</v>
      </c>
      <c r="W3099" s="118">
        <v>41933</v>
      </c>
      <c r="X3099" s="2" t="s">
        <v>238</v>
      </c>
      <c r="Y3099" s="129">
        <f t="shared" si="347"/>
        <v>1</v>
      </c>
      <c r="Z3099" s="110">
        <f t="shared" si="343"/>
        <v>0</v>
      </c>
      <c r="AA3099" s="1">
        <f t="shared" si="344"/>
        <v>0</v>
      </c>
    </row>
    <row r="3100" spans="1:255" ht="14.25" customHeight="1">
      <c r="A3100" s="148">
        <v>3663</v>
      </c>
      <c r="B3100" s="139">
        <v>20170816</v>
      </c>
      <c r="C3100" s="57" t="str">
        <f t="shared" si="345"/>
        <v>POS</v>
      </c>
      <c r="D3100" s="115">
        <f t="shared" si="341"/>
        <v>41501</v>
      </c>
      <c r="E3100" s="9" t="s">
        <v>212</v>
      </c>
      <c r="F3100" s="37" t="s">
        <v>25</v>
      </c>
      <c r="G3100" s="11" t="s">
        <v>26</v>
      </c>
      <c r="H3100" s="3"/>
      <c r="I3100" s="3"/>
      <c r="J3100" s="4" t="s">
        <v>201</v>
      </c>
      <c r="K3100" s="4"/>
      <c r="L3100" s="4" t="s">
        <v>610</v>
      </c>
      <c r="M3100" s="4"/>
      <c r="N3100" s="4"/>
      <c r="O3100" s="4" t="str">
        <f t="shared" si="342"/>
        <v>Sphecodes msp. BS0017</v>
      </c>
      <c r="P3100" s="85" t="str">
        <f t="shared" si="346"/>
        <v>Sphecodes msp. BS0017</v>
      </c>
      <c r="Q3100" s="11" t="s">
        <v>43</v>
      </c>
      <c r="R3100" s="11"/>
      <c r="S3100" s="12"/>
      <c r="T3100" s="12"/>
      <c r="U3100" s="12"/>
      <c r="V3100" s="10" t="s">
        <v>182</v>
      </c>
      <c r="W3100" s="118">
        <v>42007</v>
      </c>
      <c r="X3100" s="2"/>
      <c r="Y3100" s="129">
        <f t="shared" si="347"/>
        <v>1</v>
      </c>
      <c r="Z3100" s="110">
        <f t="shared" si="343"/>
        <v>0</v>
      </c>
      <c r="AA3100" s="1">
        <f t="shared" si="344"/>
        <v>0</v>
      </c>
    </row>
    <row r="3101" spans="1:255" ht="14.25" customHeight="1">
      <c r="A3101" s="148">
        <v>3664</v>
      </c>
      <c r="B3101" s="139">
        <v>20170816</v>
      </c>
      <c r="C3101" s="57" t="str">
        <f t="shared" si="345"/>
        <v>POS</v>
      </c>
      <c r="D3101" s="115">
        <f t="shared" si="341"/>
        <v>41501</v>
      </c>
      <c r="E3101" s="9" t="s">
        <v>212</v>
      </c>
      <c r="F3101" s="37" t="s">
        <v>25</v>
      </c>
      <c r="G3101" s="11" t="s">
        <v>26</v>
      </c>
      <c r="H3101" s="3"/>
      <c r="I3101" s="3"/>
      <c r="J3101" s="4" t="s">
        <v>201</v>
      </c>
      <c r="K3101" s="4"/>
      <c r="L3101" s="4" t="s">
        <v>609</v>
      </c>
      <c r="M3101" s="4"/>
      <c r="N3101" s="4"/>
      <c r="O3101" s="4" t="str">
        <f t="shared" si="342"/>
        <v>Sphecodes msp. BS0003</v>
      </c>
      <c r="P3101" s="85" t="str">
        <f t="shared" si="346"/>
        <v>Sphecodes msp. BS0003</v>
      </c>
      <c r="Q3101" s="11" t="s">
        <v>29</v>
      </c>
      <c r="R3101" s="11"/>
      <c r="S3101" s="12"/>
      <c r="T3101" s="12" t="s">
        <v>1379</v>
      </c>
      <c r="U3101" s="12"/>
      <c r="V3101" s="10" t="s">
        <v>182</v>
      </c>
      <c r="W3101" s="118">
        <v>42053</v>
      </c>
      <c r="X3101" s="2"/>
      <c r="Y3101" s="129">
        <f t="shared" si="347"/>
        <v>1</v>
      </c>
      <c r="Z3101" s="110">
        <f t="shared" si="343"/>
        <v>0</v>
      </c>
      <c r="AA3101" s="1">
        <f t="shared" si="344"/>
        <v>0</v>
      </c>
    </row>
    <row r="3102" spans="1:255" ht="14.25" customHeight="1">
      <c r="A3102" s="148">
        <v>3665</v>
      </c>
      <c r="B3102" s="139">
        <v>20170816</v>
      </c>
      <c r="C3102" s="57" t="str">
        <f t="shared" si="345"/>
        <v>POS</v>
      </c>
      <c r="D3102" s="115">
        <f t="shared" si="341"/>
        <v>41501</v>
      </c>
      <c r="E3102" s="9" t="s">
        <v>212</v>
      </c>
      <c r="F3102" s="37" t="s">
        <v>25</v>
      </c>
      <c r="G3102" s="11" t="s">
        <v>26</v>
      </c>
      <c r="H3102" s="3"/>
      <c r="I3102" s="3"/>
      <c r="J3102" s="4" t="s">
        <v>117</v>
      </c>
      <c r="K3102" s="4" t="s">
        <v>198</v>
      </c>
      <c r="L3102" s="4" t="s">
        <v>913</v>
      </c>
      <c r="M3102" s="4"/>
      <c r="N3102" s="4"/>
      <c r="O3102" s="4" t="str">
        <f t="shared" si="342"/>
        <v>Lasioglossum (Hemihalictus) villosulum</v>
      </c>
      <c r="P3102" s="85" t="str">
        <f t="shared" si="346"/>
        <v>Lasioglossum villosulum</v>
      </c>
      <c r="Q3102" s="11" t="s">
        <v>43</v>
      </c>
      <c r="R3102" s="11"/>
      <c r="S3102" s="12"/>
      <c r="T3102" s="12"/>
      <c r="U3102" s="12"/>
      <c r="V3102" s="10" t="s">
        <v>182</v>
      </c>
      <c r="W3102" s="118">
        <v>42007</v>
      </c>
      <c r="X3102" s="2" t="s">
        <v>1040</v>
      </c>
      <c r="Y3102" s="129">
        <f t="shared" si="347"/>
        <v>1</v>
      </c>
      <c r="Z3102" s="110">
        <f t="shared" si="343"/>
        <v>0</v>
      </c>
      <c r="AA3102" s="1">
        <f t="shared" si="344"/>
        <v>0</v>
      </c>
    </row>
    <row r="3103" spans="1:255" ht="14.25" customHeight="1">
      <c r="A3103" s="148">
        <v>3666</v>
      </c>
      <c r="B3103" s="139">
        <v>20170816</v>
      </c>
      <c r="C3103" s="57" t="str">
        <f t="shared" si="345"/>
        <v>POS</v>
      </c>
      <c r="D3103" s="115">
        <f t="shared" si="341"/>
        <v>41501</v>
      </c>
      <c r="E3103" s="9" t="s">
        <v>212</v>
      </c>
      <c r="F3103" s="37" t="s">
        <v>25</v>
      </c>
      <c r="G3103" s="11" t="s">
        <v>26</v>
      </c>
      <c r="H3103" s="3"/>
      <c r="I3103" s="3"/>
      <c r="J3103" s="4" t="s">
        <v>175</v>
      </c>
      <c r="K3103" s="31" t="s">
        <v>580</v>
      </c>
      <c r="L3103" s="31" t="s">
        <v>176</v>
      </c>
      <c r="M3103" s="4"/>
      <c r="N3103" s="4"/>
      <c r="O3103" s="4" t="str">
        <f t="shared" si="342"/>
        <v>Ceratina (Zadontomerus) acantha</v>
      </c>
      <c r="P3103" s="85" t="str">
        <f t="shared" si="346"/>
        <v>Ceratina acantha</v>
      </c>
      <c r="Q3103" s="11" t="s">
        <v>29</v>
      </c>
      <c r="R3103" s="11"/>
      <c r="S3103" s="12"/>
      <c r="T3103" s="12"/>
      <c r="U3103" s="12"/>
      <c r="V3103" s="10" t="s">
        <v>182</v>
      </c>
      <c r="W3103" s="118">
        <v>41953</v>
      </c>
      <c r="X3103" s="2"/>
      <c r="Y3103" s="129">
        <f t="shared" si="347"/>
        <v>1</v>
      </c>
      <c r="Z3103" s="110">
        <f t="shared" si="343"/>
        <v>0</v>
      </c>
      <c r="AA3103" s="1">
        <f t="shared" si="344"/>
        <v>0</v>
      </c>
    </row>
    <row r="3104" spans="1:255" ht="14.25" customHeight="1">
      <c r="A3104" s="148">
        <v>3667</v>
      </c>
      <c r="B3104" s="139">
        <v>20170816</v>
      </c>
      <c r="C3104" s="57" t="str">
        <f t="shared" si="345"/>
        <v>POS</v>
      </c>
      <c r="D3104" s="115">
        <f t="shared" si="341"/>
        <v>41501</v>
      </c>
      <c r="E3104" s="9" t="s">
        <v>212</v>
      </c>
      <c r="F3104" s="37" t="s">
        <v>25</v>
      </c>
      <c r="G3104" s="11" t="s">
        <v>26</v>
      </c>
      <c r="H3104" s="3"/>
      <c r="I3104" s="3"/>
      <c r="J3104" s="4" t="s">
        <v>175</v>
      </c>
      <c r="K3104" s="31" t="s">
        <v>580</v>
      </c>
      <c r="L3104" s="31" t="s">
        <v>176</v>
      </c>
      <c r="M3104" s="4"/>
      <c r="N3104" s="4"/>
      <c r="O3104" s="4" t="str">
        <f t="shared" si="342"/>
        <v>Ceratina (Zadontomerus) acantha</v>
      </c>
      <c r="P3104" s="85" t="str">
        <f t="shared" si="346"/>
        <v>Ceratina acantha</v>
      </c>
      <c r="Q3104" s="11" t="s">
        <v>29</v>
      </c>
      <c r="R3104" s="11"/>
      <c r="S3104" s="12"/>
      <c r="T3104" s="12"/>
      <c r="U3104" s="12"/>
      <c r="V3104" s="10" t="s">
        <v>182</v>
      </c>
      <c r="W3104" s="118">
        <v>41959</v>
      </c>
      <c r="X3104" s="2"/>
      <c r="Y3104" s="129">
        <f t="shared" si="347"/>
        <v>1</v>
      </c>
      <c r="Z3104" s="110">
        <f t="shared" si="343"/>
        <v>0</v>
      </c>
      <c r="AA3104" s="1">
        <f t="shared" si="344"/>
        <v>0</v>
      </c>
    </row>
    <row r="3105" spans="1:255" ht="14.25" customHeight="1">
      <c r="A3105" s="148">
        <v>3668</v>
      </c>
      <c r="B3105" s="139">
        <v>20170816</v>
      </c>
      <c r="C3105" s="57" t="str">
        <f t="shared" si="345"/>
        <v>POS</v>
      </c>
      <c r="D3105" s="115">
        <f t="shared" si="341"/>
        <v>41501</v>
      </c>
      <c r="E3105" s="9" t="s">
        <v>212</v>
      </c>
      <c r="F3105" s="37" t="s">
        <v>25</v>
      </c>
      <c r="G3105" s="11" t="s">
        <v>26</v>
      </c>
      <c r="H3105" s="3"/>
      <c r="I3105" s="3"/>
      <c r="J3105" s="4" t="s">
        <v>175</v>
      </c>
      <c r="K3105" s="31" t="s">
        <v>580</v>
      </c>
      <c r="L3105" s="4" t="s">
        <v>176</v>
      </c>
      <c r="M3105" s="4"/>
      <c r="N3105" s="4"/>
      <c r="O3105" s="4" t="str">
        <f t="shared" si="342"/>
        <v>Ceratina (Zadontomerus) acantha</v>
      </c>
      <c r="P3105" s="85" t="str">
        <f t="shared" si="346"/>
        <v>Ceratina acantha</v>
      </c>
      <c r="Q3105" s="11" t="s">
        <v>43</v>
      </c>
      <c r="R3105" s="11"/>
      <c r="S3105" s="12"/>
      <c r="T3105" s="12"/>
      <c r="U3105" s="12"/>
      <c r="V3105" s="10" t="s">
        <v>182</v>
      </c>
      <c r="W3105" s="118">
        <v>41959</v>
      </c>
      <c r="X3105" s="2"/>
      <c r="Y3105" s="129">
        <f t="shared" si="347"/>
        <v>1</v>
      </c>
      <c r="Z3105" s="110">
        <f t="shared" si="343"/>
        <v>0</v>
      </c>
      <c r="AA3105" s="1">
        <f t="shared" si="344"/>
        <v>0</v>
      </c>
    </row>
    <row r="3106" spans="1:255" ht="14.25" customHeight="1">
      <c r="A3106" s="148">
        <v>3669</v>
      </c>
      <c r="B3106" s="139">
        <v>20170816</v>
      </c>
      <c r="C3106" s="57" t="str">
        <f t="shared" si="345"/>
        <v>POS</v>
      </c>
      <c r="D3106" s="115">
        <f t="shared" si="341"/>
        <v>41501</v>
      </c>
      <c r="E3106" s="9" t="s">
        <v>212</v>
      </c>
      <c r="F3106" s="37" t="s">
        <v>25</v>
      </c>
      <c r="G3106" s="11" t="s">
        <v>26</v>
      </c>
      <c r="H3106" s="3"/>
      <c r="I3106" s="3"/>
      <c r="J3106" s="4" t="s">
        <v>175</v>
      </c>
      <c r="K3106" s="31" t="s">
        <v>580</v>
      </c>
      <c r="L3106" s="31" t="s">
        <v>176</v>
      </c>
      <c r="M3106" s="4"/>
      <c r="N3106" s="4"/>
      <c r="O3106" s="4" t="str">
        <f t="shared" si="342"/>
        <v>Ceratina (Zadontomerus) acantha</v>
      </c>
      <c r="P3106" s="85" t="str">
        <f t="shared" si="346"/>
        <v>Ceratina acantha</v>
      </c>
      <c r="Q3106" s="11" t="s">
        <v>29</v>
      </c>
      <c r="R3106" s="11"/>
      <c r="S3106" s="12"/>
      <c r="T3106" s="12"/>
      <c r="U3106" s="12"/>
      <c r="V3106" s="10" t="s">
        <v>182</v>
      </c>
      <c r="W3106" s="118">
        <v>41959</v>
      </c>
      <c r="X3106" s="2"/>
      <c r="Y3106" s="129">
        <f t="shared" si="347"/>
        <v>1</v>
      </c>
      <c r="Z3106" s="110">
        <f t="shared" si="343"/>
        <v>0</v>
      </c>
      <c r="AA3106" s="1">
        <f t="shared" si="344"/>
        <v>0</v>
      </c>
    </row>
    <row r="3107" spans="1:255" ht="14.25" customHeight="1">
      <c r="A3107" s="148">
        <v>3670</v>
      </c>
      <c r="B3107" s="139">
        <v>20170816</v>
      </c>
      <c r="C3107" s="57" t="str">
        <f t="shared" si="345"/>
        <v>POS</v>
      </c>
      <c r="D3107" s="115">
        <f t="shared" si="341"/>
        <v>41501</v>
      </c>
      <c r="E3107" s="9" t="s">
        <v>212</v>
      </c>
      <c r="F3107" s="37" t="s">
        <v>25</v>
      </c>
      <c r="G3107" s="11" t="s">
        <v>26</v>
      </c>
      <c r="H3107" s="3"/>
      <c r="I3107" s="3"/>
      <c r="J3107" s="4" t="s">
        <v>175</v>
      </c>
      <c r="K3107" s="31" t="s">
        <v>580</v>
      </c>
      <c r="L3107" s="31" t="s">
        <v>176</v>
      </c>
      <c r="M3107" s="4"/>
      <c r="N3107" s="4"/>
      <c r="O3107" s="4" t="str">
        <f t="shared" si="342"/>
        <v>Ceratina (Zadontomerus) acantha</v>
      </c>
      <c r="P3107" s="85" t="str">
        <f t="shared" si="346"/>
        <v>Ceratina acantha</v>
      </c>
      <c r="Q3107" s="11" t="s">
        <v>29</v>
      </c>
      <c r="R3107" s="11"/>
      <c r="S3107" s="12"/>
      <c r="T3107" s="12"/>
      <c r="U3107" s="12"/>
      <c r="V3107" s="10" t="s">
        <v>182</v>
      </c>
      <c r="W3107" s="118">
        <v>41959</v>
      </c>
      <c r="X3107" s="2"/>
      <c r="Y3107" s="129">
        <f t="shared" si="347"/>
        <v>1</v>
      </c>
      <c r="Z3107" s="110">
        <f t="shared" si="343"/>
        <v>0</v>
      </c>
      <c r="AA3107" s="1">
        <f t="shared" si="344"/>
        <v>0</v>
      </c>
    </row>
    <row r="3108" spans="1:255" ht="14.25" customHeight="1">
      <c r="A3108" s="148">
        <v>3671</v>
      </c>
      <c r="B3108" s="139">
        <v>20170816</v>
      </c>
      <c r="C3108" s="57" t="str">
        <f t="shared" si="345"/>
        <v>POS</v>
      </c>
      <c r="D3108" s="115">
        <f t="shared" si="341"/>
        <v>41501</v>
      </c>
      <c r="E3108" s="9" t="s">
        <v>212</v>
      </c>
      <c r="F3108" s="37" t="s">
        <v>25</v>
      </c>
      <c r="G3108" s="11" t="s">
        <v>26</v>
      </c>
      <c r="H3108" s="3"/>
      <c r="I3108" s="3"/>
      <c r="J3108" s="4" t="s">
        <v>175</v>
      </c>
      <c r="K3108" s="31" t="s">
        <v>580</v>
      </c>
      <c r="L3108" s="31" t="s">
        <v>176</v>
      </c>
      <c r="M3108" s="4"/>
      <c r="N3108" s="4"/>
      <c r="O3108" s="4" t="str">
        <f t="shared" si="342"/>
        <v>Ceratina (Zadontomerus) acantha</v>
      </c>
      <c r="P3108" s="85" t="str">
        <f t="shared" si="346"/>
        <v>Ceratina acantha</v>
      </c>
      <c r="Q3108" s="11" t="s">
        <v>29</v>
      </c>
      <c r="R3108" s="11"/>
      <c r="S3108" s="12"/>
      <c r="T3108" s="12"/>
      <c r="U3108" s="12"/>
      <c r="V3108" s="10" t="s">
        <v>182</v>
      </c>
      <c r="W3108" s="118">
        <v>41959</v>
      </c>
      <c r="X3108" s="2"/>
      <c r="Y3108" s="129">
        <f t="shared" si="347"/>
        <v>1</v>
      </c>
      <c r="Z3108" s="110">
        <f t="shared" si="343"/>
        <v>0</v>
      </c>
      <c r="AA3108" s="1">
        <f t="shared" si="344"/>
        <v>0</v>
      </c>
    </row>
    <row r="3109" spans="1:255" ht="14.25" customHeight="1">
      <c r="A3109" s="148">
        <v>3672</v>
      </c>
      <c r="B3109" s="139">
        <v>20170816</v>
      </c>
      <c r="C3109" s="57" t="str">
        <f t="shared" si="345"/>
        <v>POS</v>
      </c>
      <c r="D3109" s="115">
        <f t="shared" si="341"/>
        <v>41501</v>
      </c>
      <c r="E3109" s="9" t="s">
        <v>212</v>
      </c>
      <c r="F3109" s="37" t="s">
        <v>25</v>
      </c>
      <c r="G3109" s="11" t="s">
        <v>26</v>
      </c>
      <c r="H3109" s="3"/>
      <c r="I3109" s="3"/>
      <c r="J3109" s="4" t="s">
        <v>175</v>
      </c>
      <c r="K3109" s="31" t="s">
        <v>580</v>
      </c>
      <c r="L3109" s="31" t="s">
        <v>176</v>
      </c>
      <c r="M3109" s="4"/>
      <c r="N3109" s="4"/>
      <c r="O3109" s="4" t="str">
        <f t="shared" si="342"/>
        <v>Ceratina (Zadontomerus) acantha</v>
      </c>
      <c r="P3109" s="85" t="str">
        <f t="shared" si="346"/>
        <v>Ceratina acantha</v>
      </c>
      <c r="Q3109" s="11" t="s">
        <v>29</v>
      </c>
      <c r="R3109" s="11"/>
      <c r="S3109" s="12"/>
      <c r="T3109" s="12"/>
      <c r="U3109" s="12"/>
      <c r="V3109" s="10" t="s">
        <v>182</v>
      </c>
      <c r="W3109" s="118">
        <v>41959</v>
      </c>
      <c r="X3109" s="2"/>
      <c r="Y3109" s="129">
        <f t="shared" si="347"/>
        <v>1</v>
      </c>
      <c r="Z3109" s="110">
        <f t="shared" si="343"/>
        <v>0</v>
      </c>
      <c r="AA3109" s="1">
        <f t="shared" si="344"/>
        <v>0</v>
      </c>
    </row>
    <row r="3110" spans="1:255" ht="14.25" customHeight="1">
      <c r="A3110" s="148">
        <v>3673</v>
      </c>
      <c r="B3110" s="139">
        <v>20170816</v>
      </c>
      <c r="C3110" s="57" t="str">
        <f t="shared" si="345"/>
        <v>POS</v>
      </c>
      <c r="D3110" s="115">
        <f t="shared" ref="D3110:D3173" si="348">DATEVALUE(LEFT(B3110,4)&amp;"/"&amp;MID(B3110,5,2)&amp;"/"&amp;RIGHT(B3110,2))</f>
        <v>41501</v>
      </c>
      <c r="E3110" s="9" t="s">
        <v>212</v>
      </c>
      <c r="F3110" s="37" t="s">
        <v>25</v>
      </c>
      <c r="G3110" s="11" t="s">
        <v>26</v>
      </c>
      <c r="H3110" s="3"/>
      <c r="I3110" s="3"/>
      <c r="J3110" s="4" t="s">
        <v>175</v>
      </c>
      <c r="K3110" s="31" t="s">
        <v>580</v>
      </c>
      <c r="L3110" s="31" t="s">
        <v>176</v>
      </c>
      <c r="M3110" s="4"/>
      <c r="N3110" s="4"/>
      <c r="O3110" s="4" t="str">
        <f t="shared" ref="O3110:O3173" si="349">J3110&amp;" "&amp;IF(LEN(K3110)&gt;0,"("&amp;K3110&amp;") ","")&amp;IF(LEN(N3110)&gt;0,"nr. ","")&amp;L3110&amp;IF(LEN(M3110)&gt;0," ssp. "&amp;M3110,"")</f>
        <v>Ceratina (Zadontomerus) acantha</v>
      </c>
      <c r="P3110" s="85" t="str">
        <f t="shared" si="346"/>
        <v>Ceratina acantha</v>
      </c>
      <c r="Q3110" s="11" t="s">
        <v>29</v>
      </c>
      <c r="R3110" s="11"/>
      <c r="S3110" s="12"/>
      <c r="T3110" s="12"/>
      <c r="U3110" s="12"/>
      <c r="V3110" s="10" t="s">
        <v>182</v>
      </c>
      <c r="W3110" s="118">
        <v>41959</v>
      </c>
      <c r="X3110" s="2"/>
      <c r="Y3110" s="129">
        <f t="shared" si="347"/>
        <v>1</v>
      </c>
      <c r="Z3110" s="110">
        <f t="shared" si="343"/>
        <v>0</v>
      </c>
      <c r="AA3110" s="1">
        <f t="shared" si="344"/>
        <v>0</v>
      </c>
    </row>
    <row r="3111" spans="1:255" ht="14.25" customHeight="1">
      <c r="A3111" s="148">
        <v>3674</v>
      </c>
      <c r="B3111" s="139">
        <v>20170816</v>
      </c>
      <c r="C3111" s="57" t="str">
        <f t="shared" si="345"/>
        <v>POS</v>
      </c>
      <c r="D3111" s="115">
        <f t="shared" si="348"/>
        <v>41501</v>
      </c>
      <c r="E3111" s="9" t="s">
        <v>212</v>
      </c>
      <c r="F3111" s="37" t="s">
        <v>25</v>
      </c>
      <c r="G3111" s="11" t="s">
        <v>26</v>
      </c>
      <c r="H3111" s="3"/>
      <c r="I3111" s="3"/>
      <c r="J3111" s="4" t="s">
        <v>175</v>
      </c>
      <c r="K3111" s="31" t="s">
        <v>580</v>
      </c>
      <c r="L3111" s="31" t="s">
        <v>176</v>
      </c>
      <c r="M3111" s="4"/>
      <c r="N3111" s="4"/>
      <c r="O3111" s="4" t="str">
        <f t="shared" si="349"/>
        <v>Ceratina (Zadontomerus) acantha</v>
      </c>
      <c r="P3111" s="85" t="str">
        <f t="shared" si="346"/>
        <v>Ceratina acantha</v>
      </c>
      <c r="Q3111" s="11" t="s">
        <v>29</v>
      </c>
      <c r="R3111" s="11"/>
      <c r="S3111" s="12"/>
      <c r="T3111" s="12"/>
      <c r="U3111" s="12"/>
      <c r="V3111" s="10" t="s">
        <v>182</v>
      </c>
      <c r="W3111" s="118">
        <v>41959</v>
      </c>
      <c r="X3111" s="2"/>
      <c r="Y3111" s="129">
        <f t="shared" si="347"/>
        <v>1</v>
      </c>
      <c r="Z3111" s="110">
        <f t="shared" si="343"/>
        <v>0</v>
      </c>
      <c r="AA3111" s="1">
        <f t="shared" si="344"/>
        <v>0</v>
      </c>
    </row>
    <row r="3112" spans="1:255" ht="14.25" customHeight="1">
      <c r="A3112" s="148">
        <v>3675</v>
      </c>
      <c r="B3112" s="139">
        <v>20170816</v>
      </c>
      <c r="C3112" s="57" t="str">
        <f t="shared" si="345"/>
        <v>POS</v>
      </c>
      <c r="D3112" s="115">
        <f t="shared" si="348"/>
        <v>41501</v>
      </c>
      <c r="E3112" s="9" t="s">
        <v>212</v>
      </c>
      <c r="F3112" s="37" t="s">
        <v>25</v>
      </c>
      <c r="G3112" s="11" t="s">
        <v>26</v>
      </c>
      <c r="H3112" s="3"/>
      <c r="I3112" s="3"/>
      <c r="J3112" s="4" t="s">
        <v>175</v>
      </c>
      <c r="K3112" s="31" t="s">
        <v>580</v>
      </c>
      <c r="L3112" s="31" t="s">
        <v>176</v>
      </c>
      <c r="M3112" s="4"/>
      <c r="N3112" s="4"/>
      <c r="O3112" s="4" t="str">
        <f t="shared" si="349"/>
        <v>Ceratina (Zadontomerus) acantha</v>
      </c>
      <c r="P3112" s="85" t="str">
        <f t="shared" si="346"/>
        <v>Ceratina acantha</v>
      </c>
      <c r="Q3112" s="11" t="s">
        <v>29</v>
      </c>
      <c r="R3112" s="11"/>
      <c r="S3112" s="12"/>
      <c r="T3112" s="12"/>
      <c r="U3112" s="12"/>
      <c r="V3112" s="10" t="s">
        <v>182</v>
      </c>
      <c r="W3112" s="118">
        <v>41959</v>
      </c>
      <c r="X3112" s="2"/>
      <c r="Y3112" s="129">
        <f t="shared" si="347"/>
        <v>1</v>
      </c>
      <c r="Z3112" s="110">
        <f t="shared" si="343"/>
        <v>0</v>
      </c>
      <c r="AA3112" s="1">
        <f t="shared" si="344"/>
        <v>0</v>
      </c>
    </row>
    <row r="3113" spans="1:255" ht="14.25" customHeight="1">
      <c r="A3113" s="148">
        <v>3676</v>
      </c>
      <c r="B3113" s="139">
        <v>20170816</v>
      </c>
      <c r="C3113" s="57" t="str">
        <f t="shared" si="345"/>
        <v>POS</v>
      </c>
      <c r="D3113" s="115">
        <f t="shared" si="348"/>
        <v>41501</v>
      </c>
      <c r="E3113" s="9" t="s">
        <v>213</v>
      </c>
      <c r="F3113" s="37" t="s">
        <v>25</v>
      </c>
      <c r="G3113" s="11" t="s">
        <v>26</v>
      </c>
      <c r="H3113" s="3"/>
      <c r="I3113" s="3"/>
      <c r="J3113" s="4" t="s">
        <v>27</v>
      </c>
      <c r="K3113" s="4" t="s">
        <v>578</v>
      </c>
      <c r="L3113" s="4" t="s">
        <v>44</v>
      </c>
      <c r="M3113" s="4"/>
      <c r="N3113" s="4"/>
      <c r="O3113" s="4" t="str">
        <f t="shared" si="349"/>
        <v>Bombus (Pyrobombus) mixtus</v>
      </c>
      <c r="P3113" s="85" t="str">
        <f t="shared" si="346"/>
        <v>Bombus mixtus</v>
      </c>
      <c r="Q3113" s="11" t="s">
        <v>29</v>
      </c>
      <c r="R3113" s="11"/>
      <c r="S3113" s="12"/>
      <c r="T3113" s="12"/>
      <c r="U3113" s="12"/>
      <c r="V3113" s="10" t="s">
        <v>182</v>
      </c>
      <c r="W3113" s="118">
        <v>41984</v>
      </c>
      <c r="X3113" s="2"/>
      <c r="Y3113" s="129">
        <f t="shared" si="347"/>
        <v>1</v>
      </c>
      <c r="Z3113" s="110">
        <f t="shared" si="343"/>
        <v>0</v>
      </c>
      <c r="AA3113" s="1">
        <f t="shared" si="344"/>
        <v>0</v>
      </c>
    </row>
    <row r="3114" spans="1:255" s="110" customFormat="1" ht="14.25" customHeight="1">
      <c r="A3114" s="150">
        <v>3677</v>
      </c>
      <c r="B3114" s="140">
        <v>20170816</v>
      </c>
      <c r="C3114" s="57" t="str">
        <f t="shared" si="345"/>
        <v>POS</v>
      </c>
      <c r="D3114" s="114">
        <f t="shared" si="348"/>
        <v>41501</v>
      </c>
      <c r="E3114" s="9" t="s">
        <v>213</v>
      </c>
      <c r="F3114" s="37" t="s">
        <v>25</v>
      </c>
      <c r="G3114" s="11" t="s">
        <v>26</v>
      </c>
      <c r="H3114" s="3"/>
      <c r="I3114" s="3"/>
      <c r="J3114" s="4" t="s">
        <v>91</v>
      </c>
      <c r="K3114" s="112" t="s">
        <v>590</v>
      </c>
      <c r="L3114" s="4" t="s">
        <v>98</v>
      </c>
      <c r="M3114" s="4"/>
      <c r="N3114" s="4" t="s">
        <v>31</v>
      </c>
      <c r="O3114" s="4" t="str">
        <f t="shared" si="349"/>
        <v>Megachile (Xanthosarus) perihirta</v>
      </c>
      <c r="P3114" s="85" t="str">
        <f t="shared" si="346"/>
        <v>Megachile perihirta</v>
      </c>
      <c r="Q3114" s="11" t="s">
        <v>43</v>
      </c>
      <c r="R3114" s="11"/>
      <c r="S3114" s="12"/>
      <c r="T3114" s="12"/>
      <c r="U3114" s="12"/>
      <c r="V3114" s="10" t="s">
        <v>58</v>
      </c>
      <c r="W3114" s="6">
        <v>41785</v>
      </c>
      <c r="X3114" s="2"/>
      <c r="Y3114" s="129">
        <f t="shared" si="347"/>
        <v>1</v>
      </c>
      <c r="Z3114" s="110">
        <f t="shared" si="343"/>
        <v>0</v>
      </c>
      <c r="AA3114" s="1">
        <f t="shared" si="344"/>
        <v>0</v>
      </c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  <c r="DF3114" s="1"/>
      <c r="DG3114" s="1"/>
      <c r="DH3114" s="1"/>
      <c r="DI3114" s="1"/>
      <c r="DJ3114" s="1"/>
      <c r="DK3114" s="1"/>
      <c r="DL3114" s="1"/>
      <c r="DM3114" s="1"/>
      <c r="DN3114" s="1"/>
      <c r="DO3114" s="1"/>
      <c r="DP3114" s="1"/>
      <c r="DQ3114" s="1"/>
      <c r="DR3114" s="1"/>
      <c r="DS3114" s="1"/>
      <c r="DT3114" s="1"/>
      <c r="DU3114" s="1"/>
      <c r="DV3114" s="1"/>
      <c r="DW3114" s="1"/>
      <c r="DX3114" s="1"/>
      <c r="DY3114" s="1"/>
      <c r="DZ3114" s="1"/>
      <c r="EA3114" s="1"/>
      <c r="EB3114" s="1"/>
      <c r="EC3114" s="1"/>
      <c r="ED3114" s="1"/>
      <c r="EE3114" s="1"/>
      <c r="EF3114" s="1"/>
      <c r="EG3114" s="1"/>
      <c r="EH3114" s="1"/>
      <c r="EI3114" s="1"/>
      <c r="EJ3114" s="1"/>
      <c r="EK3114" s="1"/>
      <c r="EL3114" s="1"/>
      <c r="EM3114" s="1"/>
      <c r="EN3114" s="1"/>
      <c r="EO3114" s="1"/>
      <c r="EP3114" s="1"/>
      <c r="EQ3114" s="1"/>
      <c r="ER3114" s="1"/>
      <c r="ES3114" s="1"/>
      <c r="ET3114" s="1"/>
      <c r="EU3114" s="1"/>
      <c r="EV3114" s="1"/>
      <c r="EW3114" s="1"/>
      <c r="EX3114" s="1"/>
      <c r="EY3114" s="1"/>
      <c r="EZ3114" s="1"/>
      <c r="FA3114" s="1"/>
      <c r="FB3114" s="1"/>
      <c r="FC3114" s="1"/>
      <c r="FD3114" s="1"/>
      <c r="FE3114" s="1"/>
      <c r="FF3114" s="1"/>
      <c r="FG3114" s="1"/>
      <c r="FH3114" s="1"/>
      <c r="FI3114" s="1"/>
      <c r="FJ3114" s="1"/>
      <c r="FK3114" s="1"/>
      <c r="FL3114" s="1"/>
      <c r="FM3114" s="1"/>
      <c r="FN3114" s="1"/>
      <c r="FO3114" s="1"/>
      <c r="FP3114" s="1"/>
      <c r="FQ3114" s="1"/>
      <c r="FR3114" s="1"/>
      <c r="FS3114" s="1"/>
      <c r="FT3114" s="1"/>
      <c r="FU3114" s="1"/>
      <c r="FV3114" s="1"/>
      <c r="FW3114" s="1"/>
      <c r="FX3114" s="1"/>
      <c r="FY3114" s="1"/>
      <c r="FZ3114" s="1"/>
      <c r="GA3114" s="1"/>
      <c r="GB3114" s="1"/>
      <c r="GC3114" s="1"/>
      <c r="GD3114" s="1"/>
      <c r="GE3114" s="1"/>
      <c r="GF3114" s="1"/>
      <c r="GG3114" s="1"/>
      <c r="GH3114" s="1"/>
      <c r="GI3114" s="1"/>
      <c r="GJ3114" s="1"/>
      <c r="GK3114" s="1"/>
      <c r="GL3114" s="1"/>
      <c r="GM3114" s="1"/>
      <c r="GN3114" s="1"/>
      <c r="GO3114" s="1"/>
      <c r="GP3114" s="1"/>
      <c r="GQ3114" s="1"/>
      <c r="GR3114" s="1"/>
      <c r="GS3114" s="1"/>
      <c r="GT3114" s="1"/>
      <c r="GU3114" s="1"/>
      <c r="GV3114" s="1"/>
      <c r="GW3114" s="1"/>
      <c r="GX3114" s="1"/>
      <c r="GY3114" s="1"/>
      <c r="GZ3114" s="1"/>
      <c r="HA3114" s="1"/>
      <c r="HB3114" s="1"/>
      <c r="HC3114" s="1"/>
      <c r="HD3114" s="1"/>
      <c r="HE3114" s="1"/>
      <c r="HF3114" s="1"/>
      <c r="HG3114" s="1"/>
      <c r="HH3114" s="1"/>
      <c r="HI3114" s="1"/>
      <c r="HJ3114" s="1"/>
      <c r="HK3114" s="1"/>
      <c r="HL3114" s="1"/>
      <c r="HM3114" s="1"/>
      <c r="HN3114" s="1"/>
      <c r="HO3114" s="1"/>
      <c r="HP3114" s="1"/>
      <c r="HQ3114" s="1"/>
      <c r="HR3114" s="1"/>
      <c r="HS3114" s="1"/>
      <c r="HT3114" s="1"/>
      <c r="HU3114" s="1"/>
      <c r="HV3114" s="1"/>
      <c r="HW3114" s="1"/>
      <c r="HX3114" s="1"/>
      <c r="HY3114" s="1"/>
      <c r="HZ3114" s="1"/>
      <c r="IA3114" s="1"/>
      <c r="IB3114" s="1"/>
      <c r="IC3114" s="1"/>
      <c r="ID3114" s="1"/>
      <c r="IE3114" s="1"/>
      <c r="IF3114" s="1"/>
      <c r="IG3114" s="1"/>
      <c r="IH3114" s="1"/>
      <c r="II3114" s="1"/>
      <c r="IJ3114" s="1"/>
      <c r="IK3114" s="1"/>
      <c r="IL3114" s="1"/>
      <c r="IM3114" s="1"/>
      <c r="IN3114" s="1"/>
      <c r="IO3114" s="1"/>
      <c r="IP3114" s="1"/>
      <c r="IQ3114" s="1"/>
      <c r="IR3114" s="1"/>
      <c r="IS3114" s="1"/>
      <c r="IT3114" s="1"/>
      <c r="IU3114" s="1"/>
    </row>
    <row r="3115" spans="1:255" s="110" customFormat="1" ht="14.25" customHeight="1">
      <c r="A3115" s="150">
        <v>3678</v>
      </c>
      <c r="B3115" s="140">
        <v>20170816</v>
      </c>
      <c r="C3115" s="57" t="str">
        <f t="shared" si="345"/>
        <v>POS</v>
      </c>
      <c r="D3115" s="114">
        <f t="shared" si="348"/>
        <v>41501</v>
      </c>
      <c r="E3115" s="9" t="s">
        <v>213</v>
      </c>
      <c r="F3115" s="37" t="s">
        <v>25</v>
      </c>
      <c r="G3115" s="11" t="s">
        <v>26</v>
      </c>
      <c r="H3115" s="3"/>
      <c r="I3115" s="3"/>
      <c r="J3115" s="4" t="s">
        <v>91</v>
      </c>
      <c r="K3115" s="112" t="s">
        <v>590</v>
      </c>
      <c r="L3115" s="4" t="s">
        <v>98</v>
      </c>
      <c r="M3115" s="4"/>
      <c r="N3115" s="4" t="s">
        <v>31</v>
      </c>
      <c r="O3115" s="4" t="str">
        <f t="shared" si="349"/>
        <v>Megachile (Xanthosarus) perihirta</v>
      </c>
      <c r="P3115" s="85" t="str">
        <f t="shared" si="346"/>
        <v>Megachile perihirta</v>
      </c>
      <c r="Q3115" s="11" t="s">
        <v>29</v>
      </c>
      <c r="R3115" s="11"/>
      <c r="S3115" s="12"/>
      <c r="T3115" s="12"/>
      <c r="U3115" s="12"/>
      <c r="V3115" s="10" t="s">
        <v>58</v>
      </c>
      <c r="W3115" s="6">
        <v>41785</v>
      </c>
      <c r="X3115" s="2"/>
      <c r="Y3115" s="129">
        <f t="shared" si="347"/>
        <v>1</v>
      </c>
      <c r="Z3115" s="110">
        <f t="shared" si="343"/>
        <v>0</v>
      </c>
      <c r="AA3115" s="1">
        <f t="shared" si="344"/>
        <v>0</v>
      </c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  <c r="DF3115" s="1"/>
      <c r="DG3115" s="1"/>
      <c r="DH3115" s="1"/>
      <c r="DI3115" s="1"/>
      <c r="DJ3115" s="1"/>
      <c r="DK3115" s="1"/>
      <c r="DL3115" s="1"/>
      <c r="DM3115" s="1"/>
      <c r="DN3115" s="1"/>
      <c r="DO3115" s="1"/>
      <c r="DP3115" s="1"/>
      <c r="DQ3115" s="1"/>
      <c r="DR3115" s="1"/>
      <c r="DS3115" s="1"/>
      <c r="DT3115" s="1"/>
      <c r="DU3115" s="1"/>
      <c r="DV3115" s="1"/>
      <c r="DW3115" s="1"/>
      <c r="DX3115" s="1"/>
      <c r="DY3115" s="1"/>
      <c r="DZ3115" s="1"/>
      <c r="EA3115" s="1"/>
      <c r="EB3115" s="1"/>
      <c r="EC3115" s="1"/>
      <c r="ED3115" s="1"/>
      <c r="EE3115" s="1"/>
      <c r="EF3115" s="1"/>
      <c r="EG3115" s="1"/>
      <c r="EH3115" s="1"/>
      <c r="EI3115" s="1"/>
      <c r="EJ3115" s="1"/>
      <c r="EK3115" s="1"/>
      <c r="EL3115" s="1"/>
      <c r="EM3115" s="1"/>
      <c r="EN3115" s="1"/>
      <c r="EO3115" s="1"/>
      <c r="EP3115" s="1"/>
      <c r="EQ3115" s="1"/>
      <c r="ER3115" s="1"/>
      <c r="ES3115" s="1"/>
      <c r="ET3115" s="1"/>
      <c r="EU3115" s="1"/>
      <c r="EV3115" s="1"/>
      <c r="EW3115" s="1"/>
      <c r="EX3115" s="1"/>
      <c r="EY3115" s="1"/>
      <c r="EZ3115" s="1"/>
      <c r="FA3115" s="1"/>
      <c r="FB3115" s="1"/>
      <c r="FC3115" s="1"/>
      <c r="FD3115" s="1"/>
      <c r="FE3115" s="1"/>
      <c r="FF3115" s="1"/>
      <c r="FG3115" s="1"/>
      <c r="FH3115" s="1"/>
      <c r="FI3115" s="1"/>
      <c r="FJ3115" s="1"/>
      <c r="FK3115" s="1"/>
      <c r="FL3115" s="1"/>
      <c r="FM3115" s="1"/>
      <c r="FN3115" s="1"/>
      <c r="FO3115" s="1"/>
      <c r="FP3115" s="1"/>
      <c r="FQ3115" s="1"/>
      <c r="FR3115" s="1"/>
      <c r="FS3115" s="1"/>
      <c r="FT3115" s="1"/>
      <c r="FU3115" s="1"/>
      <c r="FV3115" s="1"/>
      <c r="FW3115" s="1"/>
      <c r="FX3115" s="1"/>
      <c r="FY3115" s="1"/>
      <c r="FZ3115" s="1"/>
      <c r="GA3115" s="1"/>
      <c r="GB3115" s="1"/>
      <c r="GC3115" s="1"/>
      <c r="GD3115" s="1"/>
      <c r="GE3115" s="1"/>
      <c r="GF3115" s="1"/>
      <c r="GG3115" s="1"/>
      <c r="GH3115" s="1"/>
      <c r="GI3115" s="1"/>
      <c r="GJ3115" s="1"/>
      <c r="GK3115" s="1"/>
      <c r="GL3115" s="1"/>
      <c r="GM3115" s="1"/>
      <c r="GN3115" s="1"/>
      <c r="GO3115" s="1"/>
      <c r="GP3115" s="1"/>
      <c r="GQ3115" s="1"/>
      <c r="GR3115" s="1"/>
      <c r="GS3115" s="1"/>
      <c r="GT3115" s="1"/>
      <c r="GU3115" s="1"/>
      <c r="GV3115" s="1"/>
      <c r="GW3115" s="1"/>
      <c r="GX3115" s="1"/>
      <c r="GY3115" s="1"/>
      <c r="GZ3115" s="1"/>
      <c r="HA3115" s="1"/>
      <c r="HB3115" s="1"/>
      <c r="HC3115" s="1"/>
      <c r="HD3115" s="1"/>
      <c r="HE3115" s="1"/>
      <c r="HF3115" s="1"/>
      <c r="HG3115" s="1"/>
      <c r="HH3115" s="1"/>
      <c r="HI3115" s="1"/>
      <c r="HJ3115" s="1"/>
      <c r="HK3115" s="1"/>
      <c r="HL3115" s="1"/>
      <c r="HM3115" s="1"/>
      <c r="HN3115" s="1"/>
      <c r="HO3115" s="1"/>
      <c r="HP3115" s="1"/>
      <c r="HQ3115" s="1"/>
      <c r="HR3115" s="1"/>
      <c r="HS3115" s="1"/>
      <c r="HT3115" s="1"/>
      <c r="HU3115" s="1"/>
      <c r="HV3115" s="1"/>
      <c r="HW3115" s="1"/>
      <c r="HX3115" s="1"/>
      <c r="HY3115" s="1"/>
      <c r="HZ3115" s="1"/>
      <c r="IA3115" s="1"/>
      <c r="IB3115" s="1"/>
      <c r="IC3115" s="1"/>
      <c r="ID3115" s="1"/>
      <c r="IE3115" s="1"/>
      <c r="IF3115" s="1"/>
      <c r="IG3115" s="1"/>
      <c r="IH3115" s="1"/>
      <c r="II3115" s="1"/>
      <c r="IJ3115" s="1"/>
      <c r="IK3115" s="1"/>
      <c r="IL3115" s="1"/>
      <c r="IM3115" s="1"/>
      <c r="IN3115" s="1"/>
      <c r="IO3115" s="1"/>
      <c r="IP3115" s="1"/>
      <c r="IQ3115" s="1"/>
      <c r="IR3115" s="1"/>
      <c r="IS3115" s="1"/>
      <c r="IT3115" s="1"/>
      <c r="IU3115" s="1"/>
    </row>
    <row r="3116" spans="1:255" s="110" customFormat="1" ht="14.25" customHeight="1">
      <c r="A3116" s="150">
        <v>3679</v>
      </c>
      <c r="B3116" s="140">
        <v>20170816</v>
      </c>
      <c r="C3116" s="57" t="str">
        <f t="shared" si="345"/>
        <v>POS</v>
      </c>
      <c r="D3116" s="114">
        <f t="shared" si="348"/>
        <v>41501</v>
      </c>
      <c r="E3116" s="9" t="s">
        <v>213</v>
      </c>
      <c r="F3116" s="37" t="s">
        <v>25</v>
      </c>
      <c r="G3116" s="11" t="s">
        <v>26</v>
      </c>
      <c r="H3116" s="3"/>
      <c r="I3116" s="3"/>
      <c r="J3116" s="4" t="s">
        <v>91</v>
      </c>
      <c r="K3116" s="112" t="s">
        <v>590</v>
      </c>
      <c r="L3116" s="4" t="s">
        <v>98</v>
      </c>
      <c r="M3116" s="4"/>
      <c r="N3116" s="4" t="s">
        <v>31</v>
      </c>
      <c r="O3116" s="4" t="str">
        <f t="shared" si="349"/>
        <v>Megachile (Xanthosarus) perihirta</v>
      </c>
      <c r="P3116" s="85" t="str">
        <f t="shared" si="346"/>
        <v>Megachile perihirta</v>
      </c>
      <c r="Q3116" s="11" t="s">
        <v>29</v>
      </c>
      <c r="R3116" s="11"/>
      <c r="S3116" s="12"/>
      <c r="T3116" s="12"/>
      <c r="U3116" s="12"/>
      <c r="V3116" s="10" t="s">
        <v>58</v>
      </c>
      <c r="W3116" s="6">
        <v>41785</v>
      </c>
      <c r="X3116" s="2"/>
      <c r="Y3116" s="129">
        <f t="shared" si="347"/>
        <v>1</v>
      </c>
      <c r="Z3116" s="110">
        <f t="shared" si="343"/>
        <v>0</v>
      </c>
      <c r="AA3116" s="1">
        <f t="shared" si="344"/>
        <v>0</v>
      </c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  <c r="DF3116" s="1"/>
      <c r="DG3116" s="1"/>
      <c r="DH3116" s="1"/>
      <c r="DI3116" s="1"/>
      <c r="DJ3116" s="1"/>
      <c r="DK3116" s="1"/>
      <c r="DL3116" s="1"/>
      <c r="DM3116" s="1"/>
      <c r="DN3116" s="1"/>
      <c r="DO3116" s="1"/>
      <c r="DP3116" s="1"/>
      <c r="DQ3116" s="1"/>
      <c r="DR3116" s="1"/>
      <c r="DS3116" s="1"/>
      <c r="DT3116" s="1"/>
      <c r="DU3116" s="1"/>
      <c r="DV3116" s="1"/>
      <c r="DW3116" s="1"/>
      <c r="DX3116" s="1"/>
      <c r="DY3116" s="1"/>
      <c r="DZ3116" s="1"/>
      <c r="EA3116" s="1"/>
      <c r="EB3116" s="1"/>
      <c r="EC3116" s="1"/>
      <c r="ED3116" s="1"/>
      <c r="EE3116" s="1"/>
      <c r="EF3116" s="1"/>
      <c r="EG3116" s="1"/>
      <c r="EH3116" s="1"/>
      <c r="EI3116" s="1"/>
      <c r="EJ3116" s="1"/>
      <c r="EK3116" s="1"/>
      <c r="EL3116" s="1"/>
      <c r="EM3116" s="1"/>
      <c r="EN3116" s="1"/>
      <c r="EO3116" s="1"/>
      <c r="EP3116" s="1"/>
      <c r="EQ3116" s="1"/>
      <c r="ER3116" s="1"/>
      <c r="ES3116" s="1"/>
      <c r="ET3116" s="1"/>
      <c r="EU3116" s="1"/>
      <c r="EV3116" s="1"/>
      <c r="EW3116" s="1"/>
      <c r="EX3116" s="1"/>
      <c r="EY3116" s="1"/>
      <c r="EZ3116" s="1"/>
      <c r="FA3116" s="1"/>
      <c r="FB3116" s="1"/>
      <c r="FC3116" s="1"/>
      <c r="FD3116" s="1"/>
      <c r="FE3116" s="1"/>
      <c r="FF3116" s="1"/>
      <c r="FG3116" s="1"/>
      <c r="FH3116" s="1"/>
      <c r="FI3116" s="1"/>
      <c r="FJ3116" s="1"/>
      <c r="FK3116" s="1"/>
      <c r="FL3116" s="1"/>
      <c r="FM3116" s="1"/>
      <c r="FN3116" s="1"/>
      <c r="FO3116" s="1"/>
      <c r="FP3116" s="1"/>
      <c r="FQ3116" s="1"/>
      <c r="FR3116" s="1"/>
      <c r="FS3116" s="1"/>
      <c r="FT3116" s="1"/>
      <c r="FU3116" s="1"/>
      <c r="FV3116" s="1"/>
      <c r="FW3116" s="1"/>
      <c r="FX3116" s="1"/>
      <c r="FY3116" s="1"/>
      <c r="FZ3116" s="1"/>
      <c r="GA3116" s="1"/>
      <c r="GB3116" s="1"/>
      <c r="GC3116" s="1"/>
      <c r="GD3116" s="1"/>
      <c r="GE3116" s="1"/>
      <c r="GF3116" s="1"/>
      <c r="GG3116" s="1"/>
      <c r="GH3116" s="1"/>
      <c r="GI3116" s="1"/>
      <c r="GJ3116" s="1"/>
      <c r="GK3116" s="1"/>
      <c r="GL3116" s="1"/>
      <c r="GM3116" s="1"/>
      <c r="GN3116" s="1"/>
      <c r="GO3116" s="1"/>
      <c r="GP3116" s="1"/>
      <c r="GQ3116" s="1"/>
      <c r="GR3116" s="1"/>
      <c r="GS3116" s="1"/>
      <c r="GT3116" s="1"/>
      <c r="GU3116" s="1"/>
      <c r="GV3116" s="1"/>
      <c r="GW3116" s="1"/>
      <c r="GX3116" s="1"/>
      <c r="GY3116" s="1"/>
      <c r="GZ3116" s="1"/>
      <c r="HA3116" s="1"/>
      <c r="HB3116" s="1"/>
      <c r="HC3116" s="1"/>
      <c r="HD3116" s="1"/>
      <c r="HE3116" s="1"/>
      <c r="HF3116" s="1"/>
      <c r="HG3116" s="1"/>
      <c r="HH3116" s="1"/>
      <c r="HI3116" s="1"/>
      <c r="HJ3116" s="1"/>
      <c r="HK3116" s="1"/>
      <c r="HL3116" s="1"/>
      <c r="HM3116" s="1"/>
      <c r="HN3116" s="1"/>
      <c r="HO3116" s="1"/>
      <c r="HP3116" s="1"/>
      <c r="HQ3116" s="1"/>
      <c r="HR3116" s="1"/>
      <c r="HS3116" s="1"/>
      <c r="HT3116" s="1"/>
      <c r="HU3116" s="1"/>
      <c r="HV3116" s="1"/>
      <c r="HW3116" s="1"/>
      <c r="HX3116" s="1"/>
      <c r="HY3116" s="1"/>
      <c r="HZ3116" s="1"/>
      <c r="IA3116" s="1"/>
      <c r="IB3116" s="1"/>
      <c r="IC3116" s="1"/>
      <c r="ID3116" s="1"/>
      <c r="IE3116" s="1"/>
      <c r="IF3116" s="1"/>
      <c r="IG3116" s="1"/>
      <c r="IH3116" s="1"/>
      <c r="II3116" s="1"/>
      <c r="IJ3116" s="1"/>
      <c r="IK3116" s="1"/>
      <c r="IL3116" s="1"/>
      <c r="IM3116" s="1"/>
      <c r="IN3116" s="1"/>
      <c r="IO3116" s="1"/>
      <c r="IP3116" s="1"/>
      <c r="IQ3116" s="1"/>
      <c r="IR3116" s="1"/>
      <c r="IS3116" s="1"/>
      <c r="IT3116" s="1"/>
      <c r="IU3116" s="1"/>
    </row>
    <row r="3117" spans="1:255" s="110" customFormat="1" ht="14.25" customHeight="1">
      <c r="A3117" s="150">
        <v>3680</v>
      </c>
      <c r="B3117" s="140">
        <v>20170816</v>
      </c>
      <c r="C3117" s="57" t="str">
        <f t="shared" si="345"/>
        <v>POS</v>
      </c>
      <c r="D3117" s="114">
        <f t="shared" si="348"/>
        <v>41501</v>
      </c>
      <c r="E3117" s="9" t="s">
        <v>213</v>
      </c>
      <c r="F3117" s="37" t="s">
        <v>25</v>
      </c>
      <c r="G3117" s="11" t="s">
        <v>26</v>
      </c>
      <c r="H3117" s="3"/>
      <c r="I3117" s="3"/>
      <c r="J3117" s="4" t="s">
        <v>91</v>
      </c>
      <c r="K3117" s="112" t="s">
        <v>242</v>
      </c>
      <c r="L3117" s="4" t="s">
        <v>95</v>
      </c>
      <c r="M3117" s="4"/>
      <c r="N3117" s="4" t="s">
        <v>31</v>
      </c>
      <c r="O3117" s="4" t="str">
        <f t="shared" si="349"/>
        <v>Megachile (Litomegachile) brevis</v>
      </c>
      <c r="P3117" s="85" t="str">
        <f t="shared" si="346"/>
        <v>Megachile brevis</v>
      </c>
      <c r="Q3117" s="11" t="s">
        <v>29</v>
      </c>
      <c r="R3117" s="11"/>
      <c r="S3117" s="12"/>
      <c r="T3117" s="12"/>
      <c r="U3117" s="12"/>
      <c r="V3117" s="10" t="s">
        <v>58</v>
      </c>
      <c r="W3117" s="6">
        <v>41785</v>
      </c>
      <c r="X3117" s="2"/>
      <c r="Y3117" s="129">
        <f t="shared" si="347"/>
        <v>1</v>
      </c>
      <c r="Z3117" s="110">
        <f t="shared" si="343"/>
        <v>0</v>
      </c>
      <c r="AA3117" s="1">
        <f t="shared" si="344"/>
        <v>0</v>
      </c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  <c r="DF3117" s="1"/>
      <c r="DG3117" s="1"/>
      <c r="DH3117" s="1"/>
      <c r="DI3117" s="1"/>
      <c r="DJ3117" s="1"/>
      <c r="DK3117" s="1"/>
      <c r="DL3117" s="1"/>
      <c r="DM3117" s="1"/>
      <c r="DN3117" s="1"/>
      <c r="DO3117" s="1"/>
      <c r="DP3117" s="1"/>
      <c r="DQ3117" s="1"/>
      <c r="DR3117" s="1"/>
      <c r="DS3117" s="1"/>
      <c r="DT3117" s="1"/>
      <c r="DU3117" s="1"/>
      <c r="DV3117" s="1"/>
      <c r="DW3117" s="1"/>
      <c r="DX3117" s="1"/>
      <c r="DY3117" s="1"/>
      <c r="DZ3117" s="1"/>
      <c r="EA3117" s="1"/>
      <c r="EB3117" s="1"/>
      <c r="EC3117" s="1"/>
      <c r="ED3117" s="1"/>
      <c r="EE3117" s="1"/>
      <c r="EF3117" s="1"/>
      <c r="EG3117" s="1"/>
      <c r="EH3117" s="1"/>
      <c r="EI3117" s="1"/>
      <c r="EJ3117" s="1"/>
      <c r="EK3117" s="1"/>
      <c r="EL3117" s="1"/>
      <c r="EM3117" s="1"/>
      <c r="EN3117" s="1"/>
      <c r="EO3117" s="1"/>
      <c r="EP3117" s="1"/>
      <c r="EQ3117" s="1"/>
      <c r="ER3117" s="1"/>
      <c r="ES3117" s="1"/>
      <c r="ET3117" s="1"/>
      <c r="EU3117" s="1"/>
      <c r="EV3117" s="1"/>
      <c r="EW3117" s="1"/>
      <c r="EX3117" s="1"/>
      <c r="EY3117" s="1"/>
      <c r="EZ3117" s="1"/>
      <c r="FA3117" s="1"/>
      <c r="FB3117" s="1"/>
      <c r="FC3117" s="1"/>
      <c r="FD3117" s="1"/>
      <c r="FE3117" s="1"/>
      <c r="FF3117" s="1"/>
      <c r="FG3117" s="1"/>
      <c r="FH3117" s="1"/>
      <c r="FI3117" s="1"/>
      <c r="FJ3117" s="1"/>
      <c r="FK3117" s="1"/>
      <c r="FL3117" s="1"/>
      <c r="FM3117" s="1"/>
      <c r="FN3117" s="1"/>
      <c r="FO3117" s="1"/>
      <c r="FP3117" s="1"/>
      <c r="FQ3117" s="1"/>
      <c r="FR3117" s="1"/>
      <c r="FS3117" s="1"/>
      <c r="FT3117" s="1"/>
      <c r="FU3117" s="1"/>
      <c r="FV3117" s="1"/>
      <c r="FW3117" s="1"/>
      <c r="FX3117" s="1"/>
      <c r="FY3117" s="1"/>
      <c r="FZ3117" s="1"/>
      <c r="GA3117" s="1"/>
      <c r="GB3117" s="1"/>
      <c r="GC3117" s="1"/>
      <c r="GD3117" s="1"/>
      <c r="GE3117" s="1"/>
      <c r="GF3117" s="1"/>
      <c r="GG3117" s="1"/>
      <c r="GH3117" s="1"/>
      <c r="GI3117" s="1"/>
      <c r="GJ3117" s="1"/>
      <c r="GK3117" s="1"/>
      <c r="GL3117" s="1"/>
      <c r="GM3117" s="1"/>
      <c r="GN3117" s="1"/>
      <c r="GO3117" s="1"/>
      <c r="GP3117" s="1"/>
      <c r="GQ3117" s="1"/>
      <c r="GR3117" s="1"/>
      <c r="GS3117" s="1"/>
      <c r="GT3117" s="1"/>
      <c r="GU3117" s="1"/>
      <c r="GV3117" s="1"/>
      <c r="GW3117" s="1"/>
      <c r="GX3117" s="1"/>
      <c r="GY3117" s="1"/>
      <c r="GZ3117" s="1"/>
      <c r="HA3117" s="1"/>
      <c r="HB3117" s="1"/>
      <c r="HC3117" s="1"/>
      <c r="HD3117" s="1"/>
      <c r="HE3117" s="1"/>
      <c r="HF3117" s="1"/>
      <c r="HG3117" s="1"/>
      <c r="HH3117" s="1"/>
      <c r="HI3117" s="1"/>
      <c r="HJ3117" s="1"/>
      <c r="HK3117" s="1"/>
      <c r="HL3117" s="1"/>
      <c r="HM3117" s="1"/>
      <c r="HN3117" s="1"/>
      <c r="HO3117" s="1"/>
      <c r="HP3117" s="1"/>
      <c r="HQ3117" s="1"/>
      <c r="HR3117" s="1"/>
      <c r="HS3117" s="1"/>
      <c r="HT3117" s="1"/>
      <c r="HU3117" s="1"/>
      <c r="HV3117" s="1"/>
      <c r="HW3117" s="1"/>
      <c r="HX3117" s="1"/>
      <c r="HY3117" s="1"/>
      <c r="HZ3117" s="1"/>
      <c r="IA3117" s="1"/>
      <c r="IB3117" s="1"/>
      <c r="IC3117" s="1"/>
      <c r="ID3117" s="1"/>
      <c r="IE3117" s="1"/>
      <c r="IF3117" s="1"/>
      <c r="IG3117" s="1"/>
      <c r="IH3117" s="1"/>
      <c r="II3117" s="1"/>
      <c r="IJ3117" s="1"/>
      <c r="IK3117" s="1"/>
      <c r="IL3117" s="1"/>
      <c r="IM3117" s="1"/>
      <c r="IN3117" s="1"/>
      <c r="IO3117" s="1"/>
      <c r="IP3117" s="1"/>
      <c r="IQ3117" s="1"/>
      <c r="IR3117" s="1"/>
      <c r="IS3117" s="1"/>
      <c r="IT3117" s="1"/>
      <c r="IU3117" s="1"/>
    </row>
    <row r="3118" spans="1:255" s="110" customFormat="1" ht="14.25" customHeight="1">
      <c r="A3118" s="148">
        <v>3681</v>
      </c>
      <c r="B3118" s="139">
        <v>20170816</v>
      </c>
      <c r="C3118" s="57" t="str">
        <f t="shared" si="345"/>
        <v>POS</v>
      </c>
      <c r="D3118" s="115">
        <f t="shared" si="348"/>
        <v>41501</v>
      </c>
      <c r="E3118" s="9" t="s">
        <v>213</v>
      </c>
      <c r="F3118" s="37" t="s">
        <v>25</v>
      </c>
      <c r="G3118" s="11" t="s">
        <v>26</v>
      </c>
      <c r="H3118" s="3"/>
      <c r="I3118" s="3"/>
      <c r="J3118" s="4" t="s">
        <v>115</v>
      </c>
      <c r="K3118" s="31" t="s">
        <v>581</v>
      </c>
      <c r="L3118" s="4" t="s">
        <v>116</v>
      </c>
      <c r="M3118" s="4"/>
      <c r="N3118" s="4"/>
      <c r="O3118" s="4" t="str">
        <f t="shared" si="349"/>
        <v>Coelioxys (Boreocoelioxys) rufitarsis</v>
      </c>
      <c r="P3118" s="85" t="str">
        <f t="shared" si="346"/>
        <v>Coelioxys rufitarsis</v>
      </c>
      <c r="Q3118" s="11" t="s">
        <v>29</v>
      </c>
      <c r="R3118" s="11"/>
      <c r="S3118" s="12"/>
      <c r="T3118" s="12"/>
      <c r="U3118" s="12"/>
      <c r="V3118" s="10" t="s">
        <v>182</v>
      </c>
      <c r="W3118" s="118">
        <v>41950</v>
      </c>
      <c r="X3118" s="2" t="s">
        <v>734</v>
      </c>
      <c r="Y3118" s="129">
        <f t="shared" si="347"/>
        <v>1</v>
      </c>
      <c r="Z3118" s="110">
        <f t="shared" si="343"/>
        <v>0</v>
      </c>
      <c r="AA3118" s="1">
        <f t="shared" si="344"/>
        <v>0</v>
      </c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  <c r="DF3118" s="1"/>
      <c r="DG3118" s="1"/>
      <c r="DH3118" s="1"/>
      <c r="DI3118" s="1"/>
      <c r="DJ3118" s="1"/>
      <c r="DK3118" s="1"/>
      <c r="DL3118" s="1"/>
      <c r="DM3118" s="1"/>
      <c r="DN3118" s="1"/>
      <c r="DO3118" s="1"/>
      <c r="DP3118" s="1"/>
      <c r="DQ3118" s="1"/>
      <c r="DR3118" s="1"/>
      <c r="DS3118" s="1"/>
      <c r="DT3118" s="1"/>
      <c r="DU3118" s="1"/>
      <c r="DV3118" s="1"/>
      <c r="DW3118" s="1"/>
      <c r="DX3118" s="1"/>
      <c r="DY3118" s="1"/>
      <c r="DZ3118" s="1"/>
      <c r="EA3118" s="1"/>
      <c r="EB3118" s="1"/>
      <c r="EC3118" s="1"/>
      <c r="ED3118" s="1"/>
      <c r="EE3118" s="1"/>
      <c r="EF3118" s="1"/>
      <c r="EG3118" s="1"/>
      <c r="EH3118" s="1"/>
      <c r="EI3118" s="1"/>
      <c r="EJ3118" s="1"/>
      <c r="EK3118" s="1"/>
      <c r="EL3118" s="1"/>
      <c r="EM3118" s="1"/>
      <c r="EN3118" s="1"/>
      <c r="EO3118" s="1"/>
      <c r="EP3118" s="1"/>
      <c r="EQ3118" s="1"/>
      <c r="ER3118" s="1"/>
      <c r="ES3118" s="1"/>
      <c r="ET3118" s="1"/>
      <c r="EU3118" s="1"/>
      <c r="EV3118" s="1"/>
      <c r="EW3118" s="1"/>
      <c r="EX3118" s="1"/>
      <c r="EY3118" s="1"/>
      <c r="EZ3118" s="1"/>
      <c r="FA3118" s="1"/>
      <c r="FB3118" s="1"/>
      <c r="FC3118" s="1"/>
      <c r="FD3118" s="1"/>
      <c r="FE3118" s="1"/>
      <c r="FF3118" s="1"/>
      <c r="FG3118" s="1"/>
      <c r="FH3118" s="1"/>
      <c r="FI3118" s="1"/>
      <c r="FJ3118" s="1"/>
      <c r="FK3118" s="1"/>
      <c r="FL3118" s="1"/>
      <c r="FM3118" s="1"/>
      <c r="FN3118" s="1"/>
      <c r="FO3118" s="1"/>
      <c r="FP3118" s="1"/>
      <c r="FQ3118" s="1"/>
      <c r="FR3118" s="1"/>
      <c r="FS3118" s="1"/>
      <c r="FT3118" s="1"/>
      <c r="FU3118" s="1"/>
      <c r="FV3118" s="1"/>
      <c r="FW3118" s="1"/>
      <c r="FX3118" s="1"/>
      <c r="FY3118" s="1"/>
      <c r="FZ3118" s="1"/>
      <c r="GA3118" s="1"/>
      <c r="GB3118" s="1"/>
      <c r="GC3118" s="1"/>
      <c r="GD3118" s="1"/>
      <c r="GE3118" s="1"/>
      <c r="GF3118" s="1"/>
      <c r="GG3118" s="1"/>
      <c r="GH3118" s="1"/>
      <c r="GI3118" s="1"/>
      <c r="GJ3118" s="1"/>
      <c r="GK3118" s="1"/>
      <c r="GL3118" s="1"/>
      <c r="GM3118" s="1"/>
      <c r="GN3118" s="1"/>
      <c r="GO3118" s="1"/>
      <c r="GP3118" s="1"/>
      <c r="GQ3118" s="1"/>
      <c r="GR3118" s="1"/>
      <c r="GS3118" s="1"/>
      <c r="GT3118" s="1"/>
      <c r="GU3118" s="1"/>
      <c r="GV3118" s="1"/>
      <c r="GW3118" s="1"/>
      <c r="GX3118" s="1"/>
      <c r="GY3118" s="1"/>
      <c r="GZ3118" s="1"/>
      <c r="HA3118" s="1"/>
      <c r="HB3118" s="1"/>
      <c r="HC3118" s="1"/>
      <c r="HD3118" s="1"/>
      <c r="HE3118" s="1"/>
      <c r="HF3118" s="1"/>
      <c r="HG3118" s="1"/>
      <c r="HH3118" s="1"/>
      <c r="HI3118" s="1"/>
      <c r="HJ3118" s="1"/>
      <c r="HK3118" s="1"/>
      <c r="HL3118" s="1"/>
      <c r="HM3118" s="1"/>
      <c r="HN3118" s="1"/>
      <c r="HO3118" s="1"/>
      <c r="HP3118" s="1"/>
      <c r="HQ3118" s="1"/>
      <c r="HR3118" s="1"/>
      <c r="HS3118" s="1"/>
      <c r="HT3118" s="1"/>
      <c r="HU3118" s="1"/>
      <c r="HV3118" s="1"/>
      <c r="HW3118" s="1"/>
      <c r="HX3118" s="1"/>
      <c r="HY3118" s="1"/>
      <c r="HZ3118" s="1"/>
      <c r="IA3118" s="1"/>
      <c r="IB3118" s="1"/>
      <c r="IC3118" s="1"/>
      <c r="ID3118" s="1"/>
      <c r="IE3118" s="1"/>
      <c r="IF3118" s="1"/>
      <c r="IG3118" s="1"/>
      <c r="IH3118" s="1"/>
      <c r="II3118" s="1"/>
      <c r="IJ3118" s="1"/>
      <c r="IK3118" s="1"/>
      <c r="IL3118" s="1"/>
      <c r="IM3118" s="1"/>
      <c r="IN3118" s="1"/>
      <c r="IO3118" s="1"/>
      <c r="IP3118" s="1"/>
      <c r="IQ3118" s="1"/>
      <c r="IR3118" s="1"/>
      <c r="IS3118" s="1"/>
      <c r="IT3118" s="1"/>
      <c r="IU3118" s="1"/>
    </row>
    <row r="3119" spans="1:255" s="110" customFormat="1" ht="14.25" customHeight="1">
      <c r="A3119" s="148">
        <v>3682</v>
      </c>
      <c r="B3119" s="139">
        <v>20170816</v>
      </c>
      <c r="C3119" s="57" t="str">
        <f t="shared" si="345"/>
        <v>POS</v>
      </c>
      <c r="D3119" s="115">
        <f t="shared" si="348"/>
        <v>41501</v>
      </c>
      <c r="E3119" s="9" t="s">
        <v>213</v>
      </c>
      <c r="F3119" s="37" t="s">
        <v>25</v>
      </c>
      <c r="G3119" s="11" t="s">
        <v>26</v>
      </c>
      <c r="H3119" s="3"/>
      <c r="I3119" s="3"/>
      <c r="J3119" s="4" t="s">
        <v>53</v>
      </c>
      <c r="K3119" s="84" t="s">
        <v>591</v>
      </c>
      <c r="L3119" s="4" t="s">
        <v>152</v>
      </c>
      <c r="M3119" s="4"/>
      <c r="N3119" s="4"/>
      <c r="O3119" s="4" t="str">
        <f t="shared" si="349"/>
        <v>Melissodes (Eumelissodes) microsticta</v>
      </c>
      <c r="P3119" s="85" t="str">
        <f t="shared" si="346"/>
        <v>Melissodes microsticta</v>
      </c>
      <c r="Q3119" s="11" t="s">
        <v>29</v>
      </c>
      <c r="R3119" s="11"/>
      <c r="S3119" s="12"/>
      <c r="T3119" s="12"/>
      <c r="U3119" s="12"/>
      <c r="V3119" s="10" t="s">
        <v>182</v>
      </c>
      <c r="W3119" s="118">
        <v>41957</v>
      </c>
      <c r="X3119" s="2"/>
      <c r="Y3119" s="129">
        <f t="shared" si="347"/>
        <v>1</v>
      </c>
      <c r="Z3119" s="110">
        <f t="shared" si="343"/>
        <v>0</v>
      </c>
      <c r="AA3119" s="1">
        <f t="shared" si="344"/>
        <v>0</v>
      </c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  <c r="DF3119" s="1"/>
      <c r="DG3119" s="1"/>
      <c r="DH3119" s="1"/>
      <c r="DI3119" s="1"/>
      <c r="DJ3119" s="1"/>
      <c r="DK3119" s="1"/>
      <c r="DL3119" s="1"/>
      <c r="DM3119" s="1"/>
      <c r="DN3119" s="1"/>
      <c r="DO3119" s="1"/>
      <c r="DP3119" s="1"/>
      <c r="DQ3119" s="1"/>
      <c r="DR3119" s="1"/>
      <c r="DS3119" s="1"/>
      <c r="DT3119" s="1"/>
      <c r="DU3119" s="1"/>
      <c r="DV3119" s="1"/>
      <c r="DW3119" s="1"/>
      <c r="DX3119" s="1"/>
      <c r="DY3119" s="1"/>
      <c r="DZ3119" s="1"/>
      <c r="EA3119" s="1"/>
      <c r="EB3119" s="1"/>
      <c r="EC3119" s="1"/>
      <c r="ED3119" s="1"/>
      <c r="EE3119" s="1"/>
      <c r="EF3119" s="1"/>
      <c r="EG3119" s="1"/>
      <c r="EH3119" s="1"/>
      <c r="EI3119" s="1"/>
      <c r="EJ3119" s="1"/>
      <c r="EK3119" s="1"/>
      <c r="EL3119" s="1"/>
      <c r="EM3119" s="1"/>
      <c r="EN3119" s="1"/>
      <c r="EO3119" s="1"/>
      <c r="EP3119" s="1"/>
      <c r="EQ3119" s="1"/>
      <c r="ER3119" s="1"/>
      <c r="ES3119" s="1"/>
      <c r="ET3119" s="1"/>
      <c r="EU3119" s="1"/>
      <c r="EV3119" s="1"/>
      <c r="EW3119" s="1"/>
      <c r="EX3119" s="1"/>
      <c r="EY3119" s="1"/>
      <c r="EZ3119" s="1"/>
      <c r="FA3119" s="1"/>
      <c r="FB3119" s="1"/>
      <c r="FC3119" s="1"/>
      <c r="FD3119" s="1"/>
      <c r="FE3119" s="1"/>
      <c r="FF3119" s="1"/>
      <c r="FG3119" s="1"/>
      <c r="FH3119" s="1"/>
      <c r="FI3119" s="1"/>
      <c r="FJ3119" s="1"/>
      <c r="FK3119" s="1"/>
      <c r="FL3119" s="1"/>
      <c r="FM3119" s="1"/>
      <c r="FN3119" s="1"/>
      <c r="FO3119" s="1"/>
      <c r="FP3119" s="1"/>
      <c r="FQ3119" s="1"/>
      <c r="FR3119" s="1"/>
      <c r="FS3119" s="1"/>
      <c r="FT3119" s="1"/>
      <c r="FU3119" s="1"/>
      <c r="FV3119" s="1"/>
      <c r="FW3119" s="1"/>
      <c r="FX3119" s="1"/>
      <c r="FY3119" s="1"/>
      <c r="FZ3119" s="1"/>
      <c r="GA3119" s="1"/>
      <c r="GB3119" s="1"/>
      <c r="GC3119" s="1"/>
      <c r="GD3119" s="1"/>
      <c r="GE3119" s="1"/>
      <c r="GF3119" s="1"/>
      <c r="GG3119" s="1"/>
      <c r="GH3119" s="1"/>
      <c r="GI3119" s="1"/>
      <c r="GJ3119" s="1"/>
      <c r="GK3119" s="1"/>
      <c r="GL3119" s="1"/>
      <c r="GM3119" s="1"/>
      <c r="GN3119" s="1"/>
      <c r="GO3119" s="1"/>
      <c r="GP3119" s="1"/>
      <c r="GQ3119" s="1"/>
      <c r="GR3119" s="1"/>
      <c r="GS3119" s="1"/>
      <c r="GT3119" s="1"/>
      <c r="GU3119" s="1"/>
      <c r="GV3119" s="1"/>
      <c r="GW3119" s="1"/>
      <c r="GX3119" s="1"/>
      <c r="GY3119" s="1"/>
      <c r="GZ3119" s="1"/>
      <c r="HA3119" s="1"/>
      <c r="HB3119" s="1"/>
      <c r="HC3119" s="1"/>
      <c r="HD3119" s="1"/>
      <c r="HE3119" s="1"/>
      <c r="HF3119" s="1"/>
      <c r="HG3119" s="1"/>
      <c r="HH3119" s="1"/>
      <c r="HI3119" s="1"/>
      <c r="HJ3119" s="1"/>
      <c r="HK3119" s="1"/>
      <c r="HL3119" s="1"/>
      <c r="HM3119" s="1"/>
      <c r="HN3119" s="1"/>
      <c r="HO3119" s="1"/>
      <c r="HP3119" s="1"/>
      <c r="HQ3119" s="1"/>
      <c r="HR3119" s="1"/>
      <c r="HS3119" s="1"/>
      <c r="HT3119" s="1"/>
      <c r="HU3119" s="1"/>
      <c r="HV3119" s="1"/>
      <c r="HW3119" s="1"/>
      <c r="HX3119" s="1"/>
      <c r="HY3119" s="1"/>
      <c r="HZ3119" s="1"/>
      <c r="IA3119" s="1"/>
      <c r="IB3119" s="1"/>
      <c r="IC3119" s="1"/>
      <c r="ID3119" s="1"/>
      <c r="IE3119" s="1"/>
      <c r="IF3119" s="1"/>
      <c r="IG3119" s="1"/>
      <c r="IH3119" s="1"/>
      <c r="II3119" s="1"/>
      <c r="IJ3119" s="1"/>
      <c r="IK3119" s="1"/>
      <c r="IL3119" s="1"/>
      <c r="IM3119" s="1"/>
      <c r="IN3119" s="1"/>
      <c r="IO3119" s="1"/>
      <c r="IP3119" s="1"/>
      <c r="IQ3119" s="1"/>
      <c r="IR3119" s="1"/>
      <c r="IS3119" s="1"/>
      <c r="IT3119" s="1"/>
      <c r="IU3119" s="1"/>
    </row>
    <row r="3120" spans="1:255" s="110" customFormat="1" ht="14.25" customHeight="1">
      <c r="A3120" s="148">
        <v>3683</v>
      </c>
      <c r="B3120" s="139">
        <v>20170816</v>
      </c>
      <c r="C3120" s="57" t="str">
        <f t="shared" si="345"/>
        <v>POS</v>
      </c>
      <c r="D3120" s="115">
        <f t="shared" si="348"/>
        <v>41501</v>
      </c>
      <c r="E3120" s="9" t="s">
        <v>213</v>
      </c>
      <c r="F3120" s="37" t="s">
        <v>25</v>
      </c>
      <c r="G3120" s="11" t="s">
        <v>26</v>
      </c>
      <c r="H3120" s="3"/>
      <c r="I3120" s="3"/>
      <c r="J3120" s="4" t="s">
        <v>53</v>
      </c>
      <c r="K3120" s="84" t="s">
        <v>591</v>
      </c>
      <c r="L3120" s="4" t="s">
        <v>152</v>
      </c>
      <c r="M3120" s="4"/>
      <c r="N3120" s="4"/>
      <c r="O3120" s="4" t="str">
        <f t="shared" si="349"/>
        <v>Melissodes (Eumelissodes) microsticta</v>
      </c>
      <c r="P3120" s="85" t="str">
        <f t="shared" si="346"/>
        <v>Melissodes microsticta</v>
      </c>
      <c r="Q3120" s="11" t="s">
        <v>29</v>
      </c>
      <c r="R3120" s="11"/>
      <c r="S3120" s="12"/>
      <c r="T3120" s="12"/>
      <c r="U3120" s="12"/>
      <c r="V3120" s="10" t="s">
        <v>182</v>
      </c>
      <c r="W3120" s="118">
        <v>41957</v>
      </c>
      <c r="X3120" s="2"/>
      <c r="Y3120" s="129">
        <f t="shared" si="347"/>
        <v>1</v>
      </c>
      <c r="Z3120" s="110">
        <f t="shared" si="343"/>
        <v>0</v>
      </c>
      <c r="AA3120" s="1">
        <f t="shared" si="344"/>
        <v>0</v>
      </c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  <c r="DF3120" s="1"/>
      <c r="DG3120" s="1"/>
      <c r="DH3120" s="1"/>
      <c r="DI3120" s="1"/>
      <c r="DJ3120" s="1"/>
      <c r="DK3120" s="1"/>
      <c r="DL3120" s="1"/>
      <c r="DM3120" s="1"/>
      <c r="DN3120" s="1"/>
      <c r="DO3120" s="1"/>
      <c r="DP3120" s="1"/>
      <c r="DQ3120" s="1"/>
      <c r="DR3120" s="1"/>
      <c r="DS3120" s="1"/>
      <c r="DT3120" s="1"/>
      <c r="DU3120" s="1"/>
      <c r="DV3120" s="1"/>
      <c r="DW3120" s="1"/>
      <c r="DX3120" s="1"/>
      <c r="DY3120" s="1"/>
      <c r="DZ3120" s="1"/>
      <c r="EA3120" s="1"/>
      <c r="EB3120" s="1"/>
      <c r="EC3120" s="1"/>
      <c r="ED3120" s="1"/>
      <c r="EE3120" s="1"/>
      <c r="EF3120" s="1"/>
      <c r="EG3120" s="1"/>
      <c r="EH3120" s="1"/>
      <c r="EI3120" s="1"/>
      <c r="EJ3120" s="1"/>
      <c r="EK3120" s="1"/>
      <c r="EL3120" s="1"/>
      <c r="EM3120" s="1"/>
      <c r="EN3120" s="1"/>
      <c r="EO3120" s="1"/>
      <c r="EP3120" s="1"/>
      <c r="EQ3120" s="1"/>
      <c r="ER3120" s="1"/>
      <c r="ES3120" s="1"/>
      <c r="ET3120" s="1"/>
      <c r="EU3120" s="1"/>
      <c r="EV3120" s="1"/>
      <c r="EW3120" s="1"/>
      <c r="EX3120" s="1"/>
      <c r="EY3120" s="1"/>
      <c r="EZ3120" s="1"/>
      <c r="FA3120" s="1"/>
      <c r="FB3120" s="1"/>
      <c r="FC3120" s="1"/>
      <c r="FD3120" s="1"/>
      <c r="FE3120" s="1"/>
      <c r="FF3120" s="1"/>
      <c r="FG3120" s="1"/>
      <c r="FH3120" s="1"/>
      <c r="FI3120" s="1"/>
      <c r="FJ3120" s="1"/>
      <c r="FK3120" s="1"/>
      <c r="FL3120" s="1"/>
      <c r="FM3120" s="1"/>
      <c r="FN3120" s="1"/>
      <c r="FO3120" s="1"/>
      <c r="FP3120" s="1"/>
      <c r="FQ3120" s="1"/>
      <c r="FR3120" s="1"/>
      <c r="FS3120" s="1"/>
      <c r="FT3120" s="1"/>
      <c r="FU3120" s="1"/>
      <c r="FV3120" s="1"/>
      <c r="FW3120" s="1"/>
      <c r="FX3120" s="1"/>
      <c r="FY3120" s="1"/>
      <c r="FZ3120" s="1"/>
      <c r="GA3120" s="1"/>
      <c r="GB3120" s="1"/>
      <c r="GC3120" s="1"/>
      <c r="GD3120" s="1"/>
      <c r="GE3120" s="1"/>
      <c r="GF3120" s="1"/>
      <c r="GG3120" s="1"/>
      <c r="GH3120" s="1"/>
      <c r="GI3120" s="1"/>
      <c r="GJ3120" s="1"/>
      <c r="GK3120" s="1"/>
      <c r="GL3120" s="1"/>
      <c r="GM3120" s="1"/>
      <c r="GN3120" s="1"/>
      <c r="GO3120" s="1"/>
      <c r="GP3120" s="1"/>
      <c r="GQ3120" s="1"/>
      <c r="GR3120" s="1"/>
      <c r="GS3120" s="1"/>
      <c r="GT3120" s="1"/>
      <c r="GU3120" s="1"/>
      <c r="GV3120" s="1"/>
      <c r="GW3120" s="1"/>
      <c r="GX3120" s="1"/>
      <c r="GY3120" s="1"/>
      <c r="GZ3120" s="1"/>
      <c r="HA3120" s="1"/>
      <c r="HB3120" s="1"/>
      <c r="HC3120" s="1"/>
      <c r="HD3120" s="1"/>
      <c r="HE3120" s="1"/>
      <c r="HF3120" s="1"/>
      <c r="HG3120" s="1"/>
      <c r="HH3120" s="1"/>
      <c r="HI3120" s="1"/>
      <c r="HJ3120" s="1"/>
      <c r="HK3120" s="1"/>
      <c r="HL3120" s="1"/>
      <c r="HM3120" s="1"/>
      <c r="HN3120" s="1"/>
      <c r="HO3120" s="1"/>
      <c r="HP3120" s="1"/>
      <c r="HQ3120" s="1"/>
      <c r="HR3120" s="1"/>
      <c r="HS3120" s="1"/>
      <c r="HT3120" s="1"/>
      <c r="HU3120" s="1"/>
      <c r="HV3120" s="1"/>
      <c r="HW3120" s="1"/>
      <c r="HX3120" s="1"/>
      <c r="HY3120" s="1"/>
      <c r="HZ3120" s="1"/>
      <c r="IA3120" s="1"/>
      <c r="IB3120" s="1"/>
      <c r="IC3120" s="1"/>
      <c r="ID3120" s="1"/>
      <c r="IE3120" s="1"/>
      <c r="IF3120" s="1"/>
      <c r="IG3120" s="1"/>
      <c r="IH3120" s="1"/>
      <c r="II3120" s="1"/>
      <c r="IJ3120" s="1"/>
      <c r="IK3120" s="1"/>
      <c r="IL3120" s="1"/>
      <c r="IM3120" s="1"/>
      <c r="IN3120" s="1"/>
      <c r="IO3120" s="1"/>
      <c r="IP3120" s="1"/>
      <c r="IQ3120" s="1"/>
      <c r="IR3120" s="1"/>
      <c r="IS3120" s="1"/>
      <c r="IT3120" s="1"/>
      <c r="IU3120" s="1"/>
    </row>
    <row r="3121" spans="1:255" s="110" customFormat="1" ht="14.25" customHeight="1">
      <c r="A3121" s="148">
        <v>3684</v>
      </c>
      <c r="B3121" s="139">
        <v>20170816</v>
      </c>
      <c r="C3121" s="57" t="str">
        <f t="shared" si="345"/>
        <v>POS</v>
      </c>
      <c r="D3121" s="115">
        <f t="shared" si="348"/>
        <v>41501</v>
      </c>
      <c r="E3121" s="9" t="s">
        <v>213</v>
      </c>
      <c r="F3121" s="37" t="s">
        <v>25</v>
      </c>
      <c r="G3121" s="11" t="s">
        <v>26</v>
      </c>
      <c r="H3121" s="3"/>
      <c r="I3121" s="3"/>
      <c r="J3121" s="4" t="s">
        <v>53</v>
      </c>
      <c r="K3121" s="84" t="s">
        <v>591</v>
      </c>
      <c r="L3121" s="4" t="s">
        <v>152</v>
      </c>
      <c r="M3121" s="4"/>
      <c r="N3121" s="4"/>
      <c r="O3121" s="4" t="str">
        <f t="shared" si="349"/>
        <v>Melissodes (Eumelissodes) microsticta</v>
      </c>
      <c r="P3121" s="85" t="str">
        <f t="shared" si="346"/>
        <v>Melissodes microsticta</v>
      </c>
      <c r="Q3121" s="11" t="s">
        <v>29</v>
      </c>
      <c r="R3121" s="11"/>
      <c r="S3121" s="12"/>
      <c r="T3121" s="12"/>
      <c r="U3121" s="12"/>
      <c r="V3121" s="10" t="s">
        <v>182</v>
      </c>
      <c r="W3121" s="118">
        <v>41957</v>
      </c>
      <c r="X3121" s="2"/>
      <c r="Y3121" s="129">
        <f t="shared" si="347"/>
        <v>1</v>
      </c>
      <c r="Z3121" s="110">
        <f t="shared" si="343"/>
        <v>0</v>
      </c>
      <c r="AA3121" s="1">
        <f t="shared" si="344"/>
        <v>0</v>
      </c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  <c r="DF3121" s="1"/>
      <c r="DG3121" s="1"/>
      <c r="DH3121" s="1"/>
      <c r="DI3121" s="1"/>
      <c r="DJ3121" s="1"/>
      <c r="DK3121" s="1"/>
      <c r="DL3121" s="1"/>
      <c r="DM3121" s="1"/>
      <c r="DN3121" s="1"/>
      <c r="DO3121" s="1"/>
      <c r="DP3121" s="1"/>
      <c r="DQ3121" s="1"/>
      <c r="DR3121" s="1"/>
      <c r="DS3121" s="1"/>
      <c r="DT3121" s="1"/>
      <c r="DU3121" s="1"/>
      <c r="DV3121" s="1"/>
      <c r="DW3121" s="1"/>
      <c r="DX3121" s="1"/>
      <c r="DY3121" s="1"/>
      <c r="DZ3121" s="1"/>
      <c r="EA3121" s="1"/>
      <c r="EB3121" s="1"/>
      <c r="EC3121" s="1"/>
      <c r="ED3121" s="1"/>
      <c r="EE3121" s="1"/>
      <c r="EF3121" s="1"/>
      <c r="EG3121" s="1"/>
      <c r="EH3121" s="1"/>
      <c r="EI3121" s="1"/>
      <c r="EJ3121" s="1"/>
      <c r="EK3121" s="1"/>
      <c r="EL3121" s="1"/>
      <c r="EM3121" s="1"/>
      <c r="EN3121" s="1"/>
      <c r="EO3121" s="1"/>
      <c r="EP3121" s="1"/>
      <c r="EQ3121" s="1"/>
      <c r="ER3121" s="1"/>
      <c r="ES3121" s="1"/>
      <c r="ET3121" s="1"/>
      <c r="EU3121" s="1"/>
      <c r="EV3121" s="1"/>
      <c r="EW3121" s="1"/>
      <c r="EX3121" s="1"/>
      <c r="EY3121" s="1"/>
      <c r="EZ3121" s="1"/>
      <c r="FA3121" s="1"/>
      <c r="FB3121" s="1"/>
      <c r="FC3121" s="1"/>
      <c r="FD3121" s="1"/>
      <c r="FE3121" s="1"/>
      <c r="FF3121" s="1"/>
      <c r="FG3121" s="1"/>
      <c r="FH3121" s="1"/>
      <c r="FI3121" s="1"/>
      <c r="FJ3121" s="1"/>
      <c r="FK3121" s="1"/>
      <c r="FL3121" s="1"/>
      <c r="FM3121" s="1"/>
      <c r="FN3121" s="1"/>
      <c r="FO3121" s="1"/>
      <c r="FP3121" s="1"/>
      <c r="FQ3121" s="1"/>
      <c r="FR3121" s="1"/>
      <c r="FS3121" s="1"/>
      <c r="FT3121" s="1"/>
      <c r="FU3121" s="1"/>
      <c r="FV3121" s="1"/>
      <c r="FW3121" s="1"/>
      <c r="FX3121" s="1"/>
      <c r="FY3121" s="1"/>
      <c r="FZ3121" s="1"/>
      <c r="GA3121" s="1"/>
      <c r="GB3121" s="1"/>
      <c r="GC3121" s="1"/>
      <c r="GD3121" s="1"/>
      <c r="GE3121" s="1"/>
      <c r="GF3121" s="1"/>
      <c r="GG3121" s="1"/>
      <c r="GH3121" s="1"/>
      <c r="GI3121" s="1"/>
      <c r="GJ3121" s="1"/>
      <c r="GK3121" s="1"/>
      <c r="GL3121" s="1"/>
      <c r="GM3121" s="1"/>
      <c r="GN3121" s="1"/>
      <c r="GO3121" s="1"/>
      <c r="GP3121" s="1"/>
      <c r="GQ3121" s="1"/>
      <c r="GR3121" s="1"/>
      <c r="GS3121" s="1"/>
      <c r="GT3121" s="1"/>
      <c r="GU3121" s="1"/>
      <c r="GV3121" s="1"/>
      <c r="GW3121" s="1"/>
      <c r="GX3121" s="1"/>
      <c r="GY3121" s="1"/>
      <c r="GZ3121" s="1"/>
      <c r="HA3121" s="1"/>
      <c r="HB3121" s="1"/>
      <c r="HC3121" s="1"/>
      <c r="HD3121" s="1"/>
      <c r="HE3121" s="1"/>
      <c r="HF3121" s="1"/>
      <c r="HG3121" s="1"/>
      <c r="HH3121" s="1"/>
      <c r="HI3121" s="1"/>
      <c r="HJ3121" s="1"/>
      <c r="HK3121" s="1"/>
      <c r="HL3121" s="1"/>
      <c r="HM3121" s="1"/>
      <c r="HN3121" s="1"/>
      <c r="HO3121" s="1"/>
      <c r="HP3121" s="1"/>
      <c r="HQ3121" s="1"/>
      <c r="HR3121" s="1"/>
      <c r="HS3121" s="1"/>
      <c r="HT3121" s="1"/>
      <c r="HU3121" s="1"/>
      <c r="HV3121" s="1"/>
      <c r="HW3121" s="1"/>
      <c r="HX3121" s="1"/>
      <c r="HY3121" s="1"/>
      <c r="HZ3121" s="1"/>
      <c r="IA3121" s="1"/>
      <c r="IB3121" s="1"/>
      <c r="IC3121" s="1"/>
      <c r="ID3121" s="1"/>
      <c r="IE3121" s="1"/>
      <c r="IF3121" s="1"/>
      <c r="IG3121" s="1"/>
      <c r="IH3121" s="1"/>
      <c r="II3121" s="1"/>
      <c r="IJ3121" s="1"/>
      <c r="IK3121" s="1"/>
      <c r="IL3121" s="1"/>
      <c r="IM3121" s="1"/>
      <c r="IN3121" s="1"/>
      <c r="IO3121" s="1"/>
      <c r="IP3121" s="1"/>
      <c r="IQ3121" s="1"/>
      <c r="IR3121" s="1"/>
      <c r="IS3121" s="1"/>
      <c r="IT3121" s="1"/>
      <c r="IU3121" s="1"/>
    </row>
    <row r="3122" spans="1:255" s="110" customFormat="1" ht="14.25" customHeight="1">
      <c r="A3122" s="148">
        <v>3685</v>
      </c>
      <c r="B3122" s="139">
        <v>20170816</v>
      </c>
      <c r="C3122" s="57" t="str">
        <f t="shared" si="345"/>
        <v>POS</v>
      </c>
      <c r="D3122" s="115">
        <f t="shared" si="348"/>
        <v>41501</v>
      </c>
      <c r="E3122" s="9" t="s">
        <v>213</v>
      </c>
      <c r="F3122" s="37" t="s">
        <v>25</v>
      </c>
      <c r="G3122" s="11" t="s">
        <v>26</v>
      </c>
      <c r="H3122" s="3"/>
      <c r="I3122" s="3"/>
      <c r="J3122" s="4" t="s">
        <v>53</v>
      </c>
      <c r="K3122" s="84" t="s">
        <v>591</v>
      </c>
      <c r="L3122" s="4" t="s">
        <v>152</v>
      </c>
      <c r="M3122" s="4"/>
      <c r="N3122" s="4"/>
      <c r="O3122" s="4" t="str">
        <f t="shared" si="349"/>
        <v>Melissodes (Eumelissodes) microsticta</v>
      </c>
      <c r="P3122" s="85" t="str">
        <f t="shared" si="346"/>
        <v>Melissodes microsticta</v>
      </c>
      <c r="Q3122" s="11" t="s">
        <v>43</v>
      </c>
      <c r="R3122" s="11"/>
      <c r="S3122" s="12"/>
      <c r="T3122" s="12"/>
      <c r="U3122" s="12"/>
      <c r="V3122" s="10" t="s">
        <v>182</v>
      </c>
      <c r="W3122" s="118">
        <v>41954</v>
      </c>
      <c r="X3122" s="2"/>
      <c r="Y3122" s="129">
        <f t="shared" si="347"/>
        <v>1</v>
      </c>
      <c r="Z3122" s="110">
        <f t="shared" si="343"/>
        <v>0</v>
      </c>
      <c r="AA3122" s="1">
        <f t="shared" si="344"/>
        <v>0</v>
      </c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  <c r="DF3122" s="1"/>
      <c r="DG3122" s="1"/>
      <c r="DH3122" s="1"/>
      <c r="DI3122" s="1"/>
      <c r="DJ3122" s="1"/>
      <c r="DK3122" s="1"/>
      <c r="DL3122" s="1"/>
      <c r="DM3122" s="1"/>
      <c r="DN3122" s="1"/>
      <c r="DO3122" s="1"/>
      <c r="DP3122" s="1"/>
      <c r="DQ3122" s="1"/>
      <c r="DR3122" s="1"/>
      <c r="DS3122" s="1"/>
      <c r="DT3122" s="1"/>
      <c r="DU3122" s="1"/>
      <c r="DV3122" s="1"/>
      <c r="DW3122" s="1"/>
      <c r="DX3122" s="1"/>
      <c r="DY3122" s="1"/>
      <c r="DZ3122" s="1"/>
      <c r="EA3122" s="1"/>
      <c r="EB3122" s="1"/>
      <c r="EC3122" s="1"/>
      <c r="ED3122" s="1"/>
      <c r="EE3122" s="1"/>
      <c r="EF3122" s="1"/>
      <c r="EG3122" s="1"/>
      <c r="EH3122" s="1"/>
      <c r="EI3122" s="1"/>
      <c r="EJ3122" s="1"/>
      <c r="EK3122" s="1"/>
      <c r="EL3122" s="1"/>
      <c r="EM3122" s="1"/>
      <c r="EN3122" s="1"/>
      <c r="EO3122" s="1"/>
      <c r="EP3122" s="1"/>
      <c r="EQ3122" s="1"/>
      <c r="ER3122" s="1"/>
      <c r="ES3122" s="1"/>
      <c r="ET3122" s="1"/>
      <c r="EU3122" s="1"/>
      <c r="EV3122" s="1"/>
      <c r="EW3122" s="1"/>
      <c r="EX3122" s="1"/>
      <c r="EY3122" s="1"/>
      <c r="EZ3122" s="1"/>
      <c r="FA3122" s="1"/>
      <c r="FB3122" s="1"/>
      <c r="FC3122" s="1"/>
      <c r="FD3122" s="1"/>
      <c r="FE3122" s="1"/>
      <c r="FF3122" s="1"/>
      <c r="FG3122" s="1"/>
      <c r="FH3122" s="1"/>
      <c r="FI3122" s="1"/>
      <c r="FJ3122" s="1"/>
      <c r="FK3122" s="1"/>
      <c r="FL3122" s="1"/>
      <c r="FM3122" s="1"/>
      <c r="FN3122" s="1"/>
      <c r="FO3122" s="1"/>
      <c r="FP3122" s="1"/>
      <c r="FQ3122" s="1"/>
      <c r="FR3122" s="1"/>
      <c r="FS3122" s="1"/>
      <c r="FT3122" s="1"/>
      <c r="FU3122" s="1"/>
      <c r="FV3122" s="1"/>
      <c r="FW3122" s="1"/>
      <c r="FX3122" s="1"/>
      <c r="FY3122" s="1"/>
      <c r="FZ3122" s="1"/>
      <c r="GA3122" s="1"/>
      <c r="GB3122" s="1"/>
      <c r="GC3122" s="1"/>
      <c r="GD3122" s="1"/>
      <c r="GE3122" s="1"/>
      <c r="GF3122" s="1"/>
      <c r="GG3122" s="1"/>
      <c r="GH3122" s="1"/>
      <c r="GI3122" s="1"/>
      <c r="GJ3122" s="1"/>
      <c r="GK3122" s="1"/>
      <c r="GL3122" s="1"/>
      <c r="GM3122" s="1"/>
      <c r="GN3122" s="1"/>
      <c r="GO3122" s="1"/>
      <c r="GP3122" s="1"/>
      <c r="GQ3122" s="1"/>
      <c r="GR3122" s="1"/>
      <c r="GS3122" s="1"/>
      <c r="GT3122" s="1"/>
      <c r="GU3122" s="1"/>
      <c r="GV3122" s="1"/>
      <c r="GW3122" s="1"/>
      <c r="GX3122" s="1"/>
      <c r="GY3122" s="1"/>
      <c r="GZ3122" s="1"/>
      <c r="HA3122" s="1"/>
      <c r="HB3122" s="1"/>
      <c r="HC3122" s="1"/>
      <c r="HD3122" s="1"/>
      <c r="HE3122" s="1"/>
      <c r="HF3122" s="1"/>
      <c r="HG3122" s="1"/>
      <c r="HH3122" s="1"/>
      <c r="HI3122" s="1"/>
      <c r="HJ3122" s="1"/>
      <c r="HK3122" s="1"/>
      <c r="HL3122" s="1"/>
      <c r="HM3122" s="1"/>
      <c r="HN3122" s="1"/>
      <c r="HO3122" s="1"/>
      <c r="HP3122" s="1"/>
      <c r="HQ3122" s="1"/>
      <c r="HR3122" s="1"/>
      <c r="HS3122" s="1"/>
      <c r="HT3122" s="1"/>
      <c r="HU3122" s="1"/>
      <c r="HV3122" s="1"/>
      <c r="HW3122" s="1"/>
      <c r="HX3122" s="1"/>
      <c r="HY3122" s="1"/>
      <c r="HZ3122" s="1"/>
      <c r="IA3122" s="1"/>
      <c r="IB3122" s="1"/>
      <c r="IC3122" s="1"/>
      <c r="ID3122" s="1"/>
      <c r="IE3122" s="1"/>
      <c r="IF3122" s="1"/>
      <c r="IG3122" s="1"/>
      <c r="IH3122" s="1"/>
      <c r="II3122" s="1"/>
      <c r="IJ3122" s="1"/>
      <c r="IK3122" s="1"/>
      <c r="IL3122" s="1"/>
      <c r="IM3122" s="1"/>
      <c r="IN3122" s="1"/>
      <c r="IO3122" s="1"/>
      <c r="IP3122" s="1"/>
      <c r="IQ3122" s="1"/>
      <c r="IR3122" s="1"/>
      <c r="IS3122" s="1"/>
      <c r="IT3122" s="1"/>
      <c r="IU3122" s="1"/>
    </row>
    <row r="3123" spans="1:255" s="110" customFormat="1" ht="14.25" customHeight="1">
      <c r="A3123" s="148">
        <v>3686</v>
      </c>
      <c r="B3123" s="139">
        <v>20170816</v>
      </c>
      <c r="C3123" s="57" t="str">
        <f t="shared" si="345"/>
        <v>POS</v>
      </c>
      <c r="D3123" s="115">
        <f t="shared" si="348"/>
        <v>41501</v>
      </c>
      <c r="E3123" s="9" t="s">
        <v>213</v>
      </c>
      <c r="F3123" s="37" t="s">
        <v>25</v>
      </c>
      <c r="G3123" s="11" t="s">
        <v>26</v>
      </c>
      <c r="H3123" s="3"/>
      <c r="I3123" s="3"/>
      <c r="J3123" s="4" t="s">
        <v>175</v>
      </c>
      <c r="K3123" s="31" t="s">
        <v>580</v>
      </c>
      <c r="L3123" s="31" t="s">
        <v>176</v>
      </c>
      <c r="M3123" s="4"/>
      <c r="N3123" s="4"/>
      <c r="O3123" s="4" t="str">
        <f t="shared" si="349"/>
        <v>Ceratina (Zadontomerus) acantha</v>
      </c>
      <c r="P3123" s="85" t="str">
        <f t="shared" si="346"/>
        <v>Ceratina acantha</v>
      </c>
      <c r="Q3123" s="11" t="s">
        <v>29</v>
      </c>
      <c r="R3123" s="11"/>
      <c r="S3123" s="12"/>
      <c r="T3123" s="12"/>
      <c r="U3123" s="12"/>
      <c r="V3123" s="10" t="s">
        <v>182</v>
      </c>
      <c r="W3123" s="118">
        <v>41959</v>
      </c>
      <c r="X3123" s="2"/>
      <c r="Y3123" s="129">
        <f t="shared" si="347"/>
        <v>1</v>
      </c>
      <c r="Z3123" s="110">
        <f t="shared" si="343"/>
        <v>0</v>
      </c>
      <c r="AA3123" s="1">
        <f t="shared" si="344"/>
        <v>0</v>
      </c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  <c r="DF3123" s="1"/>
      <c r="DG3123" s="1"/>
      <c r="DH3123" s="1"/>
      <c r="DI3123" s="1"/>
      <c r="DJ3123" s="1"/>
      <c r="DK3123" s="1"/>
      <c r="DL3123" s="1"/>
      <c r="DM3123" s="1"/>
      <c r="DN3123" s="1"/>
      <c r="DO3123" s="1"/>
      <c r="DP3123" s="1"/>
      <c r="DQ3123" s="1"/>
      <c r="DR3123" s="1"/>
      <c r="DS3123" s="1"/>
      <c r="DT3123" s="1"/>
      <c r="DU3123" s="1"/>
      <c r="DV3123" s="1"/>
      <c r="DW3123" s="1"/>
      <c r="DX3123" s="1"/>
      <c r="DY3123" s="1"/>
      <c r="DZ3123" s="1"/>
      <c r="EA3123" s="1"/>
      <c r="EB3123" s="1"/>
      <c r="EC3123" s="1"/>
      <c r="ED3123" s="1"/>
      <c r="EE3123" s="1"/>
      <c r="EF3123" s="1"/>
      <c r="EG3123" s="1"/>
      <c r="EH3123" s="1"/>
      <c r="EI3123" s="1"/>
      <c r="EJ3123" s="1"/>
      <c r="EK3123" s="1"/>
      <c r="EL3123" s="1"/>
      <c r="EM3123" s="1"/>
      <c r="EN3123" s="1"/>
      <c r="EO3123" s="1"/>
      <c r="EP3123" s="1"/>
      <c r="EQ3123" s="1"/>
      <c r="ER3123" s="1"/>
      <c r="ES3123" s="1"/>
      <c r="ET3123" s="1"/>
      <c r="EU3123" s="1"/>
      <c r="EV3123" s="1"/>
      <c r="EW3123" s="1"/>
      <c r="EX3123" s="1"/>
      <c r="EY3123" s="1"/>
      <c r="EZ3123" s="1"/>
      <c r="FA3123" s="1"/>
      <c r="FB3123" s="1"/>
      <c r="FC3123" s="1"/>
      <c r="FD3123" s="1"/>
      <c r="FE3123" s="1"/>
      <c r="FF3123" s="1"/>
      <c r="FG3123" s="1"/>
      <c r="FH3123" s="1"/>
      <c r="FI3123" s="1"/>
      <c r="FJ3123" s="1"/>
      <c r="FK3123" s="1"/>
      <c r="FL3123" s="1"/>
      <c r="FM3123" s="1"/>
      <c r="FN3123" s="1"/>
      <c r="FO3123" s="1"/>
      <c r="FP3123" s="1"/>
      <c r="FQ3123" s="1"/>
      <c r="FR3123" s="1"/>
      <c r="FS3123" s="1"/>
      <c r="FT3123" s="1"/>
      <c r="FU3123" s="1"/>
      <c r="FV3123" s="1"/>
      <c r="FW3123" s="1"/>
      <c r="FX3123" s="1"/>
      <c r="FY3123" s="1"/>
      <c r="FZ3123" s="1"/>
      <c r="GA3123" s="1"/>
      <c r="GB3123" s="1"/>
      <c r="GC3123" s="1"/>
      <c r="GD3123" s="1"/>
      <c r="GE3123" s="1"/>
      <c r="GF3123" s="1"/>
      <c r="GG3123" s="1"/>
      <c r="GH3123" s="1"/>
      <c r="GI3123" s="1"/>
      <c r="GJ3123" s="1"/>
      <c r="GK3123" s="1"/>
      <c r="GL3123" s="1"/>
      <c r="GM3123" s="1"/>
      <c r="GN3123" s="1"/>
      <c r="GO3123" s="1"/>
      <c r="GP3123" s="1"/>
      <c r="GQ3123" s="1"/>
      <c r="GR3123" s="1"/>
      <c r="GS3123" s="1"/>
      <c r="GT3123" s="1"/>
      <c r="GU3123" s="1"/>
      <c r="GV3123" s="1"/>
      <c r="GW3123" s="1"/>
      <c r="GX3123" s="1"/>
      <c r="GY3123" s="1"/>
      <c r="GZ3123" s="1"/>
      <c r="HA3123" s="1"/>
      <c r="HB3123" s="1"/>
      <c r="HC3123" s="1"/>
      <c r="HD3123" s="1"/>
      <c r="HE3123" s="1"/>
      <c r="HF3123" s="1"/>
      <c r="HG3123" s="1"/>
      <c r="HH3123" s="1"/>
      <c r="HI3123" s="1"/>
      <c r="HJ3123" s="1"/>
      <c r="HK3123" s="1"/>
      <c r="HL3123" s="1"/>
      <c r="HM3123" s="1"/>
      <c r="HN3123" s="1"/>
      <c r="HO3123" s="1"/>
      <c r="HP3123" s="1"/>
      <c r="HQ3123" s="1"/>
      <c r="HR3123" s="1"/>
      <c r="HS3123" s="1"/>
      <c r="HT3123" s="1"/>
      <c r="HU3123" s="1"/>
      <c r="HV3123" s="1"/>
      <c r="HW3123" s="1"/>
      <c r="HX3123" s="1"/>
      <c r="HY3123" s="1"/>
      <c r="HZ3123" s="1"/>
      <c r="IA3123" s="1"/>
      <c r="IB3123" s="1"/>
      <c r="IC3123" s="1"/>
      <c r="ID3123" s="1"/>
      <c r="IE3123" s="1"/>
      <c r="IF3123" s="1"/>
      <c r="IG3123" s="1"/>
      <c r="IH3123" s="1"/>
      <c r="II3123" s="1"/>
      <c r="IJ3123" s="1"/>
      <c r="IK3123" s="1"/>
      <c r="IL3123" s="1"/>
      <c r="IM3123" s="1"/>
      <c r="IN3123" s="1"/>
      <c r="IO3123" s="1"/>
      <c r="IP3123" s="1"/>
      <c r="IQ3123" s="1"/>
      <c r="IR3123" s="1"/>
      <c r="IS3123" s="1"/>
      <c r="IT3123" s="1"/>
      <c r="IU3123" s="1"/>
    </row>
    <row r="3124" spans="1:255" s="110" customFormat="1" ht="14.25" customHeight="1">
      <c r="A3124" s="148">
        <v>3687</v>
      </c>
      <c r="B3124" s="139">
        <v>20170816</v>
      </c>
      <c r="C3124" s="57" t="str">
        <f t="shared" si="345"/>
        <v>POS</v>
      </c>
      <c r="D3124" s="115">
        <f t="shared" si="348"/>
        <v>41501</v>
      </c>
      <c r="E3124" s="9" t="s">
        <v>213</v>
      </c>
      <c r="F3124" s="37" t="s">
        <v>25</v>
      </c>
      <c r="G3124" s="11" t="s">
        <v>26</v>
      </c>
      <c r="H3124" s="3"/>
      <c r="I3124" s="3"/>
      <c r="J3124" s="4" t="s">
        <v>175</v>
      </c>
      <c r="K3124" s="31" t="s">
        <v>580</v>
      </c>
      <c r="L3124" s="31" t="s">
        <v>176</v>
      </c>
      <c r="M3124" s="4"/>
      <c r="N3124" s="4"/>
      <c r="O3124" s="4" t="str">
        <f t="shared" si="349"/>
        <v>Ceratina (Zadontomerus) acantha</v>
      </c>
      <c r="P3124" s="85" t="str">
        <f t="shared" si="346"/>
        <v>Ceratina acantha</v>
      </c>
      <c r="Q3124" s="11" t="s">
        <v>29</v>
      </c>
      <c r="R3124" s="11"/>
      <c r="S3124" s="12"/>
      <c r="T3124" s="12"/>
      <c r="U3124" s="12"/>
      <c r="V3124" s="10" t="s">
        <v>182</v>
      </c>
      <c r="W3124" s="118">
        <v>41959</v>
      </c>
      <c r="X3124" s="2"/>
      <c r="Y3124" s="129">
        <f t="shared" si="347"/>
        <v>1</v>
      </c>
      <c r="Z3124" s="110">
        <f t="shared" si="343"/>
        <v>0</v>
      </c>
      <c r="AA3124" s="1">
        <f t="shared" si="344"/>
        <v>0</v>
      </c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1"/>
      <c r="DH3124" s="1"/>
      <c r="DI3124" s="1"/>
      <c r="DJ3124" s="1"/>
      <c r="DK3124" s="1"/>
      <c r="DL3124" s="1"/>
      <c r="DM3124" s="1"/>
      <c r="DN3124" s="1"/>
      <c r="DO3124" s="1"/>
      <c r="DP3124" s="1"/>
      <c r="DQ3124" s="1"/>
      <c r="DR3124" s="1"/>
      <c r="DS3124" s="1"/>
      <c r="DT3124" s="1"/>
      <c r="DU3124" s="1"/>
      <c r="DV3124" s="1"/>
      <c r="DW3124" s="1"/>
      <c r="DX3124" s="1"/>
      <c r="DY3124" s="1"/>
      <c r="DZ3124" s="1"/>
      <c r="EA3124" s="1"/>
      <c r="EB3124" s="1"/>
      <c r="EC3124" s="1"/>
      <c r="ED3124" s="1"/>
      <c r="EE3124" s="1"/>
      <c r="EF3124" s="1"/>
      <c r="EG3124" s="1"/>
      <c r="EH3124" s="1"/>
      <c r="EI3124" s="1"/>
      <c r="EJ3124" s="1"/>
      <c r="EK3124" s="1"/>
      <c r="EL3124" s="1"/>
      <c r="EM3124" s="1"/>
      <c r="EN3124" s="1"/>
      <c r="EO3124" s="1"/>
      <c r="EP3124" s="1"/>
      <c r="EQ3124" s="1"/>
      <c r="ER3124" s="1"/>
      <c r="ES3124" s="1"/>
      <c r="ET3124" s="1"/>
      <c r="EU3124" s="1"/>
      <c r="EV3124" s="1"/>
      <c r="EW3124" s="1"/>
      <c r="EX3124" s="1"/>
      <c r="EY3124" s="1"/>
      <c r="EZ3124" s="1"/>
      <c r="FA3124" s="1"/>
      <c r="FB3124" s="1"/>
      <c r="FC3124" s="1"/>
      <c r="FD3124" s="1"/>
      <c r="FE3124" s="1"/>
      <c r="FF3124" s="1"/>
      <c r="FG3124" s="1"/>
      <c r="FH3124" s="1"/>
      <c r="FI3124" s="1"/>
      <c r="FJ3124" s="1"/>
      <c r="FK3124" s="1"/>
      <c r="FL3124" s="1"/>
      <c r="FM3124" s="1"/>
      <c r="FN3124" s="1"/>
      <c r="FO3124" s="1"/>
      <c r="FP3124" s="1"/>
      <c r="FQ3124" s="1"/>
      <c r="FR3124" s="1"/>
      <c r="FS3124" s="1"/>
      <c r="FT3124" s="1"/>
      <c r="FU3124" s="1"/>
      <c r="FV3124" s="1"/>
      <c r="FW3124" s="1"/>
      <c r="FX3124" s="1"/>
      <c r="FY3124" s="1"/>
      <c r="FZ3124" s="1"/>
      <c r="GA3124" s="1"/>
      <c r="GB3124" s="1"/>
      <c r="GC3124" s="1"/>
      <c r="GD3124" s="1"/>
      <c r="GE3124" s="1"/>
      <c r="GF3124" s="1"/>
      <c r="GG3124" s="1"/>
      <c r="GH3124" s="1"/>
      <c r="GI3124" s="1"/>
      <c r="GJ3124" s="1"/>
      <c r="GK3124" s="1"/>
      <c r="GL3124" s="1"/>
      <c r="GM3124" s="1"/>
      <c r="GN3124" s="1"/>
      <c r="GO3124" s="1"/>
      <c r="GP3124" s="1"/>
      <c r="GQ3124" s="1"/>
      <c r="GR3124" s="1"/>
      <c r="GS3124" s="1"/>
      <c r="GT3124" s="1"/>
      <c r="GU3124" s="1"/>
      <c r="GV3124" s="1"/>
      <c r="GW3124" s="1"/>
      <c r="GX3124" s="1"/>
      <c r="GY3124" s="1"/>
      <c r="GZ3124" s="1"/>
      <c r="HA3124" s="1"/>
      <c r="HB3124" s="1"/>
      <c r="HC3124" s="1"/>
      <c r="HD3124" s="1"/>
      <c r="HE3124" s="1"/>
      <c r="HF3124" s="1"/>
      <c r="HG3124" s="1"/>
      <c r="HH3124" s="1"/>
      <c r="HI3124" s="1"/>
      <c r="HJ3124" s="1"/>
      <c r="HK3124" s="1"/>
      <c r="HL3124" s="1"/>
      <c r="HM3124" s="1"/>
      <c r="HN3124" s="1"/>
      <c r="HO3124" s="1"/>
      <c r="HP3124" s="1"/>
      <c r="HQ3124" s="1"/>
      <c r="HR3124" s="1"/>
      <c r="HS3124" s="1"/>
      <c r="HT3124" s="1"/>
      <c r="HU3124" s="1"/>
      <c r="HV3124" s="1"/>
      <c r="HW3124" s="1"/>
      <c r="HX3124" s="1"/>
      <c r="HY3124" s="1"/>
      <c r="HZ3124" s="1"/>
      <c r="IA3124" s="1"/>
      <c r="IB3124" s="1"/>
      <c r="IC3124" s="1"/>
      <c r="ID3124" s="1"/>
      <c r="IE3124" s="1"/>
      <c r="IF3124" s="1"/>
      <c r="IG3124" s="1"/>
      <c r="IH3124" s="1"/>
      <c r="II3124" s="1"/>
      <c r="IJ3124" s="1"/>
      <c r="IK3124" s="1"/>
      <c r="IL3124" s="1"/>
      <c r="IM3124" s="1"/>
      <c r="IN3124" s="1"/>
      <c r="IO3124" s="1"/>
      <c r="IP3124" s="1"/>
      <c r="IQ3124" s="1"/>
      <c r="IR3124" s="1"/>
      <c r="IS3124" s="1"/>
      <c r="IT3124" s="1"/>
      <c r="IU3124" s="1"/>
    </row>
    <row r="3125" spans="1:255" s="110" customFormat="1" ht="14.25" customHeight="1">
      <c r="A3125" s="148">
        <v>3688</v>
      </c>
      <c r="B3125" s="139">
        <v>20170816</v>
      </c>
      <c r="C3125" s="57" t="str">
        <f t="shared" si="345"/>
        <v>POS</v>
      </c>
      <c r="D3125" s="115">
        <f t="shared" si="348"/>
        <v>41501</v>
      </c>
      <c r="E3125" s="9" t="s">
        <v>213</v>
      </c>
      <c r="F3125" s="37" t="s">
        <v>25</v>
      </c>
      <c r="G3125" s="11" t="s">
        <v>26</v>
      </c>
      <c r="H3125" s="3"/>
      <c r="I3125" s="3"/>
      <c r="J3125" s="4" t="s">
        <v>117</v>
      </c>
      <c r="K3125" s="4" t="s">
        <v>198</v>
      </c>
      <c r="L3125" s="4" t="s">
        <v>913</v>
      </c>
      <c r="M3125" s="4"/>
      <c r="N3125" s="4"/>
      <c r="O3125" s="4" t="str">
        <f t="shared" si="349"/>
        <v>Lasioglossum (Hemihalictus) villosulum</v>
      </c>
      <c r="P3125" s="85" t="str">
        <f t="shared" si="346"/>
        <v>Lasioglossum villosulum</v>
      </c>
      <c r="Q3125" s="11" t="s">
        <v>29</v>
      </c>
      <c r="R3125" s="11"/>
      <c r="S3125" s="12"/>
      <c r="T3125" s="12"/>
      <c r="U3125" s="12"/>
      <c r="V3125" s="10" t="s">
        <v>182</v>
      </c>
      <c r="W3125" s="118">
        <v>42007</v>
      </c>
      <c r="X3125" s="2" t="s">
        <v>1049</v>
      </c>
      <c r="Y3125" s="129">
        <f t="shared" si="347"/>
        <v>1</v>
      </c>
      <c r="Z3125" s="110">
        <f t="shared" si="343"/>
        <v>0</v>
      </c>
      <c r="AA3125" s="1">
        <f t="shared" si="344"/>
        <v>0</v>
      </c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  <c r="DF3125" s="1"/>
      <c r="DG3125" s="1"/>
      <c r="DH3125" s="1"/>
      <c r="DI3125" s="1"/>
      <c r="DJ3125" s="1"/>
      <c r="DK3125" s="1"/>
      <c r="DL3125" s="1"/>
      <c r="DM3125" s="1"/>
      <c r="DN3125" s="1"/>
      <c r="DO3125" s="1"/>
      <c r="DP3125" s="1"/>
      <c r="DQ3125" s="1"/>
      <c r="DR3125" s="1"/>
      <c r="DS3125" s="1"/>
      <c r="DT3125" s="1"/>
      <c r="DU3125" s="1"/>
      <c r="DV3125" s="1"/>
      <c r="DW3125" s="1"/>
      <c r="DX3125" s="1"/>
      <c r="DY3125" s="1"/>
      <c r="DZ3125" s="1"/>
      <c r="EA3125" s="1"/>
      <c r="EB3125" s="1"/>
      <c r="EC3125" s="1"/>
      <c r="ED3125" s="1"/>
      <c r="EE3125" s="1"/>
      <c r="EF3125" s="1"/>
      <c r="EG3125" s="1"/>
      <c r="EH3125" s="1"/>
      <c r="EI3125" s="1"/>
      <c r="EJ3125" s="1"/>
      <c r="EK3125" s="1"/>
      <c r="EL3125" s="1"/>
      <c r="EM3125" s="1"/>
      <c r="EN3125" s="1"/>
      <c r="EO3125" s="1"/>
      <c r="EP3125" s="1"/>
      <c r="EQ3125" s="1"/>
      <c r="ER3125" s="1"/>
      <c r="ES3125" s="1"/>
      <c r="ET3125" s="1"/>
      <c r="EU3125" s="1"/>
      <c r="EV3125" s="1"/>
      <c r="EW3125" s="1"/>
      <c r="EX3125" s="1"/>
      <c r="EY3125" s="1"/>
      <c r="EZ3125" s="1"/>
      <c r="FA3125" s="1"/>
      <c r="FB3125" s="1"/>
      <c r="FC3125" s="1"/>
      <c r="FD3125" s="1"/>
      <c r="FE3125" s="1"/>
      <c r="FF3125" s="1"/>
      <c r="FG3125" s="1"/>
      <c r="FH3125" s="1"/>
      <c r="FI3125" s="1"/>
      <c r="FJ3125" s="1"/>
      <c r="FK3125" s="1"/>
      <c r="FL3125" s="1"/>
      <c r="FM3125" s="1"/>
      <c r="FN3125" s="1"/>
      <c r="FO3125" s="1"/>
      <c r="FP3125" s="1"/>
      <c r="FQ3125" s="1"/>
      <c r="FR3125" s="1"/>
      <c r="FS3125" s="1"/>
      <c r="FT3125" s="1"/>
      <c r="FU3125" s="1"/>
      <c r="FV3125" s="1"/>
      <c r="FW3125" s="1"/>
      <c r="FX3125" s="1"/>
      <c r="FY3125" s="1"/>
      <c r="FZ3125" s="1"/>
      <c r="GA3125" s="1"/>
      <c r="GB3125" s="1"/>
      <c r="GC3125" s="1"/>
      <c r="GD3125" s="1"/>
      <c r="GE3125" s="1"/>
      <c r="GF3125" s="1"/>
      <c r="GG3125" s="1"/>
      <c r="GH3125" s="1"/>
      <c r="GI3125" s="1"/>
      <c r="GJ3125" s="1"/>
      <c r="GK3125" s="1"/>
      <c r="GL3125" s="1"/>
      <c r="GM3125" s="1"/>
      <c r="GN3125" s="1"/>
      <c r="GO3125" s="1"/>
      <c r="GP3125" s="1"/>
      <c r="GQ3125" s="1"/>
      <c r="GR3125" s="1"/>
      <c r="GS3125" s="1"/>
      <c r="GT3125" s="1"/>
      <c r="GU3125" s="1"/>
      <c r="GV3125" s="1"/>
      <c r="GW3125" s="1"/>
      <c r="GX3125" s="1"/>
      <c r="GY3125" s="1"/>
      <c r="GZ3125" s="1"/>
      <c r="HA3125" s="1"/>
      <c r="HB3125" s="1"/>
      <c r="HC3125" s="1"/>
      <c r="HD3125" s="1"/>
      <c r="HE3125" s="1"/>
      <c r="HF3125" s="1"/>
      <c r="HG3125" s="1"/>
      <c r="HH3125" s="1"/>
      <c r="HI3125" s="1"/>
      <c r="HJ3125" s="1"/>
      <c r="HK3125" s="1"/>
      <c r="HL3125" s="1"/>
      <c r="HM3125" s="1"/>
      <c r="HN3125" s="1"/>
      <c r="HO3125" s="1"/>
      <c r="HP3125" s="1"/>
      <c r="HQ3125" s="1"/>
      <c r="HR3125" s="1"/>
      <c r="HS3125" s="1"/>
      <c r="HT3125" s="1"/>
      <c r="HU3125" s="1"/>
      <c r="HV3125" s="1"/>
      <c r="HW3125" s="1"/>
      <c r="HX3125" s="1"/>
      <c r="HY3125" s="1"/>
      <c r="HZ3125" s="1"/>
      <c r="IA3125" s="1"/>
      <c r="IB3125" s="1"/>
      <c r="IC3125" s="1"/>
      <c r="ID3125" s="1"/>
      <c r="IE3125" s="1"/>
      <c r="IF3125" s="1"/>
      <c r="IG3125" s="1"/>
      <c r="IH3125" s="1"/>
      <c r="II3125" s="1"/>
      <c r="IJ3125" s="1"/>
      <c r="IK3125" s="1"/>
      <c r="IL3125" s="1"/>
      <c r="IM3125" s="1"/>
      <c r="IN3125" s="1"/>
      <c r="IO3125" s="1"/>
      <c r="IP3125" s="1"/>
      <c r="IQ3125" s="1"/>
      <c r="IR3125" s="1"/>
      <c r="IS3125" s="1"/>
      <c r="IT3125" s="1"/>
      <c r="IU3125" s="1"/>
    </row>
    <row r="3126" spans="1:255" s="110" customFormat="1" ht="14.25" customHeight="1">
      <c r="A3126" s="148">
        <v>3689</v>
      </c>
      <c r="B3126" s="139">
        <v>20170816</v>
      </c>
      <c r="C3126" s="57" t="str">
        <f t="shared" si="345"/>
        <v/>
      </c>
      <c r="D3126" s="115">
        <f t="shared" si="348"/>
        <v>41501</v>
      </c>
      <c r="E3126" s="9"/>
      <c r="F3126" s="37"/>
      <c r="G3126" s="11" t="s">
        <v>26</v>
      </c>
      <c r="H3126" s="3"/>
      <c r="I3126" s="3"/>
      <c r="J3126" s="4" t="s">
        <v>140</v>
      </c>
      <c r="K3126" s="4" t="s">
        <v>140</v>
      </c>
      <c r="L3126" s="4" t="s">
        <v>141</v>
      </c>
      <c r="M3126" s="4"/>
      <c r="N3126" s="4"/>
      <c r="O3126" s="4" t="str">
        <f t="shared" si="349"/>
        <v>Agapostemon (Agapostemon) texanus</v>
      </c>
      <c r="P3126" s="85" t="str">
        <f t="shared" si="346"/>
        <v>Agapostemon texanus</v>
      </c>
      <c r="Q3126" s="11" t="s">
        <v>29</v>
      </c>
      <c r="R3126" s="11"/>
      <c r="S3126" s="12"/>
      <c r="T3126" s="12"/>
      <c r="U3126" s="12"/>
      <c r="V3126" s="10" t="s">
        <v>182</v>
      </c>
      <c r="W3126" s="118">
        <v>41959</v>
      </c>
      <c r="X3126" s="119" t="s">
        <v>239</v>
      </c>
      <c r="Y3126" s="129">
        <f t="shared" si="347"/>
        <v>1</v>
      </c>
      <c r="Z3126" s="110">
        <f t="shared" si="343"/>
        <v>1</v>
      </c>
      <c r="AA3126" s="1">
        <f t="shared" si="344"/>
        <v>0</v>
      </c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  <c r="DF3126" s="1"/>
      <c r="DG3126" s="1"/>
      <c r="DH3126" s="1"/>
      <c r="DI3126" s="1"/>
      <c r="DJ3126" s="1"/>
      <c r="DK3126" s="1"/>
      <c r="DL3126" s="1"/>
      <c r="DM3126" s="1"/>
      <c r="DN3126" s="1"/>
      <c r="DO3126" s="1"/>
      <c r="DP3126" s="1"/>
      <c r="DQ3126" s="1"/>
      <c r="DR3126" s="1"/>
      <c r="DS3126" s="1"/>
      <c r="DT3126" s="1"/>
      <c r="DU3126" s="1"/>
      <c r="DV3126" s="1"/>
      <c r="DW3126" s="1"/>
      <c r="DX3126" s="1"/>
      <c r="DY3126" s="1"/>
      <c r="DZ3126" s="1"/>
      <c r="EA3126" s="1"/>
      <c r="EB3126" s="1"/>
      <c r="EC3126" s="1"/>
      <c r="ED3126" s="1"/>
      <c r="EE3126" s="1"/>
      <c r="EF3126" s="1"/>
      <c r="EG3126" s="1"/>
      <c r="EH3126" s="1"/>
      <c r="EI3126" s="1"/>
      <c r="EJ3126" s="1"/>
      <c r="EK3126" s="1"/>
      <c r="EL3126" s="1"/>
      <c r="EM3126" s="1"/>
      <c r="EN3126" s="1"/>
      <c r="EO3126" s="1"/>
      <c r="EP3126" s="1"/>
      <c r="EQ3126" s="1"/>
      <c r="ER3126" s="1"/>
      <c r="ES3126" s="1"/>
      <c r="ET3126" s="1"/>
      <c r="EU3126" s="1"/>
      <c r="EV3126" s="1"/>
      <c r="EW3126" s="1"/>
      <c r="EX3126" s="1"/>
      <c r="EY3126" s="1"/>
      <c r="EZ3126" s="1"/>
      <c r="FA3126" s="1"/>
      <c r="FB3126" s="1"/>
      <c r="FC3126" s="1"/>
      <c r="FD3126" s="1"/>
      <c r="FE3126" s="1"/>
      <c r="FF3126" s="1"/>
      <c r="FG3126" s="1"/>
      <c r="FH3126" s="1"/>
      <c r="FI3126" s="1"/>
      <c r="FJ3126" s="1"/>
      <c r="FK3126" s="1"/>
      <c r="FL3126" s="1"/>
      <c r="FM3126" s="1"/>
      <c r="FN3126" s="1"/>
      <c r="FO3126" s="1"/>
      <c r="FP3126" s="1"/>
      <c r="FQ3126" s="1"/>
      <c r="FR3126" s="1"/>
      <c r="FS3126" s="1"/>
      <c r="FT3126" s="1"/>
      <c r="FU3126" s="1"/>
      <c r="FV3126" s="1"/>
      <c r="FW3126" s="1"/>
      <c r="FX3126" s="1"/>
      <c r="FY3126" s="1"/>
      <c r="FZ3126" s="1"/>
      <c r="GA3126" s="1"/>
      <c r="GB3126" s="1"/>
      <c r="GC3126" s="1"/>
      <c r="GD3126" s="1"/>
      <c r="GE3126" s="1"/>
      <c r="GF3126" s="1"/>
      <c r="GG3126" s="1"/>
      <c r="GH3126" s="1"/>
      <c r="GI3126" s="1"/>
      <c r="GJ3126" s="1"/>
      <c r="GK3126" s="1"/>
      <c r="GL3126" s="1"/>
      <c r="GM3126" s="1"/>
      <c r="GN3126" s="1"/>
      <c r="GO3126" s="1"/>
      <c r="GP3126" s="1"/>
      <c r="GQ3126" s="1"/>
      <c r="GR3126" s="1"/>
      <c r="GS3126" s="1"/>
      <c r="GT3126" s="1"/>
      <c r="GU3126" s="1"/>
      <c r="GV3126" s="1"/>
      <c r="GW3126" s="1"/>
      <c r="GX3126" s="1"/>
      <c r="GY3126" s="1"/>
      <c r="GZ3126" s="1"/>
      <c r="HA3126" s="1"/>
      <c r="HB3126" s="1"/>
      <c r="HC3126" s="1"/>
      <c r="HD3126" s="1"/>
      <c r="HE3126" s="1"/>
      <c r="HF3126" s="1"/>
      <c r="HG3126" s="1"/>
      <c r="HH3126" s="1"/>
      <c r="HI3126" s="1"/>
      <c r="HJ3126" s="1"/>
      <c r="HK3126" s="1"/>
      <c r="HL3126" s="1"/>
      <c r="HM3126" s="1"/>
      <c r="HN3126" s="1"/>
      <c r="HO3126" s="1"/>
      <c r="HP3126" s="1"/>
      <c r="HQ3126" s="1"/>
      <c r="HR3126" s="1"/>
      <c r="HS3126" s="1"/>
      <c r="HT3126" s="1"/>
      <c r="HU3126" s="1"/>
      <c r="HV3126" s="1"/>
      <c r="HW3126" s="1"/>
      <c r="HX3126" s="1"/>
      <c r="HY3126" s="1"/>
      <c r="HZ3126" s="1"/>
      <c r="IA3126" s="1"/>
      <c r="IB3126" s="1"/>
      <c r="IC3126" s="1"/>
      <c r="ID3126" s="1"/>
      <c r="IE3126" s="1"/>
      <c r="IF3126" s="1"/>
      <c r="IG3126" s="1"/>
      <c r="IH3126" s="1"/>
      <c r="II3126" s="1"/>
      <c r="IJ3126" s="1"/>
      <c r="IK3126" s="1"/>
      <c r="IL3126" s="1"/>
      <c r="IM3126" s="1"/>
      <c r="IN3126" s="1"/>
      <c r="IO3126" s="1"/>
      <c r="IP3126" s="1"/>
      <c r="IQ3126" s="1"/>
      <c r="IR3126" s="1"/>
      <c r="IS3126" s="1"/>
      <c r="IT3126" s="1"/>
      <c r="IU3126" s="1"/>
    </row>
    <row r="3127" spans="1:255" s="110" customFormat="1" ht="14.25" customHeight="1">
      <c r="A3127" s="150">
        <v>3690</v>
      </c>
      <c r="B3127" s="140">
        <v>20170816</v>
      </c>
      <c r="C3127" s="57" t="str">
        <f t="shared" si="345"/>
        <v>POS</v>
      </c>
      <c r="D3127" s="114">
        <f t="shared" si="348"/>
        <v>41501</v>
      </c>
      <c r="E3127" s="9" t="s">
        <v>215</v>
      </c>
      <c r="F3127" s="37" t="s">
        <v>25</v>
      </c>
      <c r="G3127" s="11" t="s">
        <v>26</v>
      </c>
      <c r="H3127" s="3"/>
      <c r="I3127" s="3"/>
      <c r="J3127" s="4" t="s">
        <v>91</v>
      </c>
      <c r="K3127" s="112" t="s">
        <v>590</v>
      </c>
      <c r="L3127" s="4" t="s">
        <v>98</v>
      </c>
      <c r="M3127" s="4"/>
      <c r="N3127" s="4" t="s">
        <v>31</v>
      </c>
      <c r="O3127" s="4" t="str">
        <f t="shared" si="349"/>
        <v>Megachile (Xanthosarus) perihirta</v>
      </c>
      <c r="P3127" s="85" t="str">
        <f t="shared" si="346"/>
        <v>Megachile perihirta</v>
      </c>
      <c r="Q3127" s="11" t="s">
        <v>29</v>
      </c>
      <c r="R3127" s="11"/>
      <c r="S3127" s="12"/>
      <c r="T3127" s="12"/>
      <c r="U3127" s="12"/>
      <c r="V3127" s="10" t="s">
        <v>58</v>
      </c>
      <c r="W3127" s="6">
        <v>41785</v>
      </c>
      <c r="X3127" s="2"/>
      <c r="Y3127" s="129">
        <f t="shared" si="347"/>
        <v>1</v>
      </c>
      <c r="Z3127" s="110">
        <f t="shared" si="343"/>
        <v>0</v>
      </c>
      <c r="AA3127" s="1">
        <f t="shared" si="344"/>
        <v>0</v>
      </c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  <c r="DF3127" s="1"/>
      <c r="DG3127" s="1"/>
      <c r="DH3127" s="1"/>
      <c r="DI3127" s="1"/>
      <c r="DJ3127" s="1"/>
      <c r="DK3127" s="1"/>
      <c r="DL3127" s="1"/>
      <c r="DM3127" s="1"/>
      <c r="DN3127" s="1"/>
      <c r="DO3127" s="1"/>
      <c r="DP3127" s="1"/>
      <c r="DQ3127" s="1"/>
      <c r="DR3127" s="1"/>
      <c r="DS3127" s="1"/>
      <c r="DT3127" s="1"/>
      <c r="DU3127" s="1"/>
      <c r="DV3127" s="1"/>
      <c r="DW3127" s="1"/>
      <c r="DX3127" s="1"/>
      <c r="DY3127" s="1"/>
      <c r="DZ3127" s="1"/>
      <c r="EA3127" s="1"/>
      <c r="EB3127" s="1"/>
      <c r="EC3127" s="1"/>
      <c r="ED3127" s="1"/>
      <c r="EE3127" s="1"/>
      <c r="EF3127" s="1"/>
      <c r="EG3127" s="1"/>
      <c r="EH3127" s="1"/>
      <c r="EI3127" s="1"/>
      <c r="EJ3127" s="1"/>
      <c r="EK3127" s="1"/>
      <c r="EL3127" s="1"/>
      <c r="EM3127" s="1"/>
      <c r="EN3127" s="1"/>
      <c r="EO3127" s="1"/>
      <c r="EP3127" s="1"/>
      <c r="EQ3127" s="1"/>
      <c r="ER3127" s="1"/>
      <c r="ES3127" s="1"/>
      <c r="ET3127" s="1"/>
      <c r="EU3127" s="1"/>
      <c r="EV3127" s="1"/>
      <c r="EW3127" s="1"/>
      <c r="EX3127" s="1"/>
      <c r="EY3127" s="1"/>
      <c r="EZ3127" s="1"/>
      <c r="FA3127" s="1"/>
      <c r="FB3127" s="1"/>
      <c r="FC3127" s="1"/>
      <c r="FD3127" s="1"/>
      <c r="FE3127" s="1"/>
      <c r="FF3127" s="1"/>
      <c r="FG3127" s="1"/>
      <c r="FH3127" s="1"/>
      <c r="FI3127" s="1"/>
      <c r="FJ3127" s="1"/>
      <c r="FK3127" s="1"/>
      <c r="FL3127" s="1"/>
      <c r="FM3127" s="1"/>
      <c r="FN3127" s="1"/>
      <c r="FO3127" s="1"/>
      <c r="FP3127" s="1"/>
      <c r="FQ3127" s="1"/>
      <c r="FR3127" s="1"/>
      <c r="FS3127" s="1"/>
      <c r="FT3127" s="1"/>
      <c r="FU3127" s="1"/>
      <c r="FV3127" s="1"/>
      <c r="FW3127" s="1"/>
      <c r="FX3127" s="1"/>
      <c r="FY3127" s="1"/>
      <c r="FZ3127" s="1"/>
      <c r="GA3127" s="1"/>
      <c r="GB3127" s="1"/>
      <c r="GC3127" s="1"/>
      <c r="GD3127" s="1"/>
      <c r="GE3127" s="1"/>
      <c r="GF3127" s="1"/>
      <c r="GG3127" s="1"/>
      <c r="GH3127" s="1"/>
      <c r="GI3127" s="1"/>
      <c r="GJ3127" s="1"/>
      <c r="GK3127" s="1"/>
      <c r="GL3127" s="1"/>
      <c r="GM3127" s="1"/>
      <c r="GN3127" s="1"/>
      <c r="GO3127" s="1"/>
      <c r="GP3127" s="1"/>
      <c r="GQ3127" s="1"/>
      <c r="GR3127" s="1"/>
      <c r="GS3127" s="1"/>
      <c r="GT3127" s="1"/>
      <c r="GU3127" s="1"/>
      <c r="GV3127" s="1"/>
      <c r="GW3127" s="1"/>
      <c r="GX3127" s="1"/>
      <c r="GY3127" s="1"/>
      <c r="GZ3127" s="1"/>
      <c r="HA3127" s="1"/>
      <c r="HB3127" s="1"/>
      <c r="HC3127" s="1"/>
      <c r="HD3127" s="1"/>
      <c r="HE3127" s="1"/>
      <c r="HF3127" s="1"/>
      <c r="HG3127" s="1"/>
      <c r="HH3127" s="1"/>
      <c r="HI3127" s="1"/>
      <c r="HJ3127" s="1"/>
      <c r="HK3127" s="1"/>
      <c r="HL3127" s="1"/>
      <c r="HM3127" s="1"/>
      <c r="HN3127" s="1"/>
      <c r="HO3127" s="1"/>
      <c r="HP3127" s="1"/>
      <c r="HQ3127" s="1"/>
      <c r="HR3127" s="1"/>
      <c r="HS3127" s="1"/>
      <c r="HT3127" s="1"/>
      <c r="HU3127" s="1"/>
      <c r="HV3127" s="1"/>
      <c r="HW3127" s="1"/>
      <c r="HX3127" s="1"/>
      <c r="HY3127" s="1"/>
      <c r="HZ3127" s="1"/>
      <c r="IA3127" s="1"/>
      <c r="IB3127" s="1"/>
      <c r="IC3127" s="1"/>
      <c r="ID3127" s="1"/>
      <c r="IE3127" s="1"/>
      <c r="IF3127" s="1"/>
      <c r="IG3127" s="1"/>
      <c r="IH3127" s="1"/>
      <c r="II3127" s="1"/>
      <c r="IJ3127" s="1"/>
      <c r="IK3127" s="1"/>
      <c r="IL3127" s="1"/>
      <c r="IM3127" s="1"/>
      <c r="IN3127" s="1"/>
      <c r="IO3127" s="1"/>
      <c r="IP3127" s="1"/>
      <c r="IQ3127" s="1"/>
      <c r="IR3127" s="1"/>
      <c r="IS3127" s="1"/>
      <c r="IT3127" s="1"/>
      <c r="IU3127" s="1"/>
    </row>
    <row r="3128" spans="1:255" s="110" customFormat="1" ht="14.25" customHeight="1">
      <c r="A3128" s="150">
        <v>3691</v>
      </c>
      <c r="B3128" s="140">
        <v>20170816</v>
      </c>
      <c r="C3128" s="57" t="str">
        <f t="shared" si="345"/>
        <v>POS</v>
      </c>
      <c r="D3128" s="114">
        <f t="shared" si="348"/>
        <v>41501</v>
      </c>
      <c r="E3128" s="9" t="s">
        <v>215</v>
      </c>
      <c r="F3128" s="37" t="s">
        <v>25</v>
      </c>
      <c r="G3128" s="11" t="s">
        <v>26</v>
      </c>
      <c r="H3128" s="3"/>
      <c r="I3128" s="3"/>
      <c r="J3128" s="4" t="s">
        <v>91</v>
      </c>
      <c r="K3128" s="112" t="s">
        <v>590</v>
      </c>
      <c r="L3128" s="4" t="s">
        <v>98</v>
      </c>
      <c r="M3128" s="4"/>
      <c r="N3128" s="4" t="s">
        <v>31</v>
      </c>
      <c r="O3128" s="4" t="str">
        <f t="shared" si="349"/>
        <v>Megachile (Xanthosarus) perihirta</v>
      </c>
      <c r="P3128" s="85" t="str">
        <f t="shared" si="346"/>
        <v>Megachile perihirta</v>
      </c>
      <c r="Q3128" s="11" t="s">
        <v>29</v>
      </c>
      <c r="R3128" s="11"/>
      <c r="S3128" s="12"/>
      <c r="T3128" s="12"/>
      <c r="U3128" s="12"/>
      <c r="V3128" s="10" t="s">
        <v>58</v>
      </c>
      <c r="W3128" s="6">
        <v>41785</v>
      </c>
      <c r="X3128" s="2"/>
      <c r="Y3128" s="129">
        <f t="shared" si="347"/>
        <v>1</v>
      </c>
      <c r="Z3128" s="110">
        <f t="shared" si="343"/>
        <v>0</v>
      </c>
      <c r="AA3128" s="1">
        <f t="shared" si="344"/>
        <v>0</v>
      </c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  <c r="DF3128" s="1"/>
      <c r="DG3128" s="1"/>
      <c r="DH3128" s="1"/>
      <c r="DI3128" s="1"/>
      <c r="DJ3128" s="1"/>
      <c r="DK3128" s="1"/>
      <c r="DL3128" s="1"/>
      <c r="DM3128" s="1"/>
      <c r="DN3128" s="1"/>
      <c r="DO3128" s="1"/>
      <c r="DP3128" s="1"/>
      <c r="DQ3128" s="1"/>
      <c r="DR3128" s="1"/>
      <c r="DS3128" s="1"/>
      <c r="DT3128" s="1"/>
      <c r="DU3128" s="1"/>
      <c r="DV3128" s="1"/>
      <c r="DW3128" s="1"/>
      <c r="DX3128" s="1"/>
      <c r="DY3128" s="1"/>
      <c r="DZ3128" s="1"/>
      <c r="EA3128" s="1"/>
      <c r="EB3128" s="1"/>
      <c r="EC3128" s="1"/>
      <c r="ED3128" s="1"/>
      <c r="EE3128" s="1"/>
      <c r="EF3128" s="1"/>
      <c r="EG3128" s="1"/>
      <c r="EH3128" s="1"/>
      <c r="EI3128" s="1"/>
      <c r="EJ3128" s="1"/>
      <c r="EK3128" s="1"/>
      <c r="EL3128" s="1"/>
      <c r="EM3128" s="1"/>
      <c r="EN3128" s="1"/>
      <c r="EO3128" s="1"/>
      <c r="EP3128" s="1"/>
      <c r="EQ3128" s="1"/>
      <c r="ER3128" s="1"/>
      <c r="ES3128" s="1"/>
      <c r="ET3128" s="1"/>
      <c r="EU3128" s="1"/>
      <c r="EV3128" s="1"/>
      <c r="EW3128" s="1"/>
      <c r="EX3128" s="1"/>
      <c r="EY3128" s="1"/>
      <c r="EZ3128" s="1"/>
      <c r="FA3128" s="1"/>
      <c r="FB3128" s="1"/>
      <c r="FC3128" s="1"/>
      <c r="FD3128" s="1"/>
      <c r="FE3128" s="1"/>
      <c r="FF3128" s="1"/>
      <c r="FG3128" s="1"/>
      <c r="FH3128" s="1"/>
      <c r="FI3128" s="1"/>
      <c r="FJ3128" s="1"/>
      <c r="FK3128" s="1"/>
      <c r="FL3128" s="1"/>
      <c r="FM3128" s="1"/>
      <c r="FN3128" s="1"/>
      <c r="FO3128" s="1"/>
      <c r="FP3128" s="1"/>
      <c r="FQ3128" s="1"/>
      <c r="FR3128" s="1"/>
      <c r="FS3128" s="1"/>
      <c r="FT3128" s="1"/>
      <c r="FU3128" s="1"/>
      <c r="FV3128" s="1"/>
      <c r="FW3128" s="1"/>
      <c r="FX3128" s="1"/>
      <c r="FY3128" s="1"/>
      <c r="FZ3128" s="1"/>
      <c r="GA3128" s="1"/>
      <c r="GB3128" s="1"/>
      <c r="GC3128" s="1"/>
      <c r="GD3128" s="1"/>
      <c r="GE3128" s="1"/>
      <c r="GF3128" s="1"/>
      <c r="GG3128" s="1"/>
      <c r="GH3128" s="1"/>
      <c r="GI3128" s="1"/>
      <c r="GJ3128" s="1"/>
      <c r="GK3128" s="1"/>
      <c r="GL3128" s="1"/>
      <c r="GM3128" s="1"/>
      <c r="GN3128" s="1"/>
      <c r="GO3128" s="1"/>
      <c r="GP3128" s="1"/>
      <c r="GQ3128" s="1"/>
      <c r="GR3128" s="1"/>
      <c r="GS3128" s="1"/>
      <c r="GT3128" s="1"/>
      <c r="GU3128" s="1"/>
      <c r="GV3128" s="1"/>
      <c r="GW3128" s="1"/>
      <c r="GX3128" s="1"/>
      <c r="GY3128" s="1"/>
      <c r="GZ3128" s="1"/>
      <c r="HA3128" s="1"/>
      <c r="HB3128" s="1"/>
      <c r="HC3128" s="1"/>
      <c r="HD3128" s="1"/>
      <c r="HE3128" s="1"/>
      <c r="HF3128" s="1"/>
      <c r="HG3128" s="1"/>
      <c r="HH3128" s="1"/>
      <c r="HI3128" s="1"/>
      <c r="HJ3128" s="1"/>
      <c r="HK3128" s="1"/>
      <c r="HL3128" s="1"/>
      <c r="HM3128" s="1"/>
      <c r="HN3128" s="1"/>
      <c r="HO3128" s="1"/>
      <c r="HP3128" s="1"/>
      <c r="HQ3128" s="1"/>
      <c r="HR3128" s="1"/>
      <c r="HS3128" s="1"/>
      <c r="HT3128" s="1"/>
      <c r="HU3128" s="1"/>
      <c r="HV3128" s="1"/>
      <c r="HW3128" s="1"/>
      <c r="HX3128" s="1"/>
      <c r="HY3128" s="1"/>
      <c r="HZ3128" s="1"/>
      <c r="IA3128" s="1"/>
      <c r="IB3128" s="1"/>
      <c r="IC3128" s="1"/>
      <c r="ID3128" s="1"/>
      <c r="IE3128" s="1"/>
      <c r="IF3128" s="1"/>
      <c r="IG3128" s="1"/>
      <c r="IH3128" s="1"/>
      <c r="II3128" s="1"/>
      <c r="IJ3128" s="1"/>
      <c r="IK3128" s="1"/>
      <c r="IL3128" s="1"/>
      <c r="IM3128" s="1"/>
      <c r="IN3128" s="1"/>
      <c r="IO3128" s="1"/>
      <c r="IP3128" s="1"/>
      <c r="IQ3128" s="1"/>
      <c r="IR3128" s="1"/>
      <c r="IS3128" s="1"/>
      <c r="IT3128" s="1"/>
      <c r="IU3128" s="1"/>
    </row>
    <row r="3129" spans="1:255" s="110" customFormat="1" ht="14.25" customHeight="1">
      <c r="A3129" s="150">
        <v>3692</v>
      </c>
      <c r="B3129" s="140">
        <v>20170816</v>
      </c>
      <c r="C3129" s="57" t="str">
        <f t="shared" si="345"/>
        <v>POS</v>
      </c>
      <c r="D3129" s="114">
        <f t="shared" si="348"/>
        <v>41501</v>
      </c>
      <c r="E3129" s="9" t="s">
        <v>215</v>
      </c>
      <c r="F3129" s="37" t="s">
        <v>25</v>
      </c>
      <c r="G3129" s="11" t="s">
        <v>26</v>
      </c>
      <c r="H3129" s="3"/>
      <c r="I3129" s="3"/>
      <c r="J3129" s="4" t="s">
        <v>91</v>
      </c>
      <c r="K3129" s="112" t="s">
        <v>590</v>
      </c>
      <c r="L3129" s="4" t="s">
        <v>98</v>
      </c>
      <c r="M3129" s="4"/>
      <c r="N3129" s="4" t="s">
        <v>31</v>
      </c>
      <c r="O3129" s="4" t="str">
        <f t="shared" si="349"/>
        <v>Megachile (Xanthosarus) perihirta</v>
      </c>
      <c r="P3129" s="85" t="str">
        <f t="shared" si="346"/>
        <v>Megachile perihirta</v>
      </c>
      <c r="Q3129" s="11" t="s">
        <v>29</v>
      </c>
      <c r="R3129" s="11"/>
      <c r="S3129" s="12"/>
      <c r="T3129" s="12"/>
      <c r="U3129" s="12"/>
      <c r="V3129" s="10" t="s">
        <v>58</v>
      </c>
      <c r="W3129" s="6">
        <v>41785</v>
      </c>
      <c r="X3129" s="2"/>
      <c r="Y3129" s="129">
        <f t="shared" si="347"/>
        <v>1</v>
      </c>
      <c r="Z3129" s="110">
        <f t="shared" si="343"/>
        <v>0</v>
      </c>
      <c r="AA3129" s="1">
        <f t="shared" si="344"/>
        <v>0</v>
      </c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  <c r="DN3129" s="1"/>
      <c r="DO3129" s="1"/>
      <c r="DP3129" s="1"/>
      <c r="DQ3129" s="1"/>
      <c r="DR3129" s="1"/>
      <c r="DS3129" s="1"/>
      <c r="DT3129" s="1"/>
      <c r="DU3129" s="1"/>
      <c r="DV3129" s="1"/>
      <c r="DW3129" s="1"/>
      <c r="DX3129" s="1"/>
      <c r="DY3129" s="1"/>
      <c r="DZ3129" s="1"/>
      <c r="EA3129" s="1"/>
      <c r="EB3129" s="1"/>
      <c r="EC3129" s="1"/>
      <c r="ED3129" s="1"/>
      <c r="EE3129" s="1"/>
      <c r="EF3129" s="1"/>
      <c r="EG3129" s="1"/>
      <c r="EH3129" s="1"/>
      <c r="EI3129" s="1"/>
      <c r="EJ3129" s="1"/>
      <c r="EK3129" s="1"/>
      <c r="EL3129" s="1"/>
      <c r="EM3129" s="1"/>
      <c r="EN3129" s="1"/>
      <c r="EO3129" s="1"/>
      <c r="EP3129" s="1"/>
      <c r="EQ3129" s="1"/>
      <c r="ER3129" s="1"/>
      <c r="ES3129" s="1"/>
      <c r="ET3129" s="1"/>
      <c r="EU3129" s="1"/>
      <c r="EV3129" s="1"/>
      <c r="EW3129" s="1"/>
      <c r="EX3129" s="1"/>
      <c r="EY3129" s="1"/>
      <c r="EZ3129" s="1"/>
      <c r="FA3129" s="1"/>
      <c r="FB3129" s="1"/>
      <c r="FC3129" s="1"/>
      <c r="FD3129" s="1"/>
      <c r="FE3129" s="1"/>
      <c r="FF3129" s="1"/>
      <c r="FG3129" s="1"/>
      <c r="FH3129" s="1"/>
      <c r="FI3129" s="1"/>
      <c r="FJ3129" s="1"/>
      <c r="FK3129" s="1"/>
      <c r="FL3129" s="1"/>
      <c r="FM3129" s="1"/>
      <c r="FN3129" s="1"/>
      <c r="FO3129" s="1"/>
      <c r="FP3129" s="1"/>
      <c r="FQ3129" s="1"/>
      <c r="FR3129" s="1"/>
      <c r="FS3129" s="1"/>
      <c r="FT3129" s="1"/>
      <c r="FU3129" s="1"/>
      <c r="FV3129" s="1"/>
      <c r="FW3129" s="1"/>
      <c r="FX3129" s="1"/>
      <c r="FY3129" s="1"/>
      <c r="FZ3129" s="1"/>
      <c r="GA3129" s="1"/>
      <c r="GB3129" s="1"/>
      <c r="GC3129" s="1"/>
      <c r="GD3129" s="1"/>
      <c r="GE3129" s="1"/>
      <c r="GF3129" s="1"/>
      <c r="GG3129" s="1"/>
      <c r="GH3129" s="1"/>
      <c r="GI3129" s="1"/>
      <c r="GJ3129" s="1"/>
      <c r="GK3129" s="1"/>
      <c r="GL3129" s="1"/>
      <c r="GM3129" s="1"/>
      <c r="GN3129" s="1"/>
      <c r="GO3129" s="1"/>
      <c r="GP3129" s="1"/>
      <c r="GQ3129" s="1"/>
      <c r="GR3129" s="1"/>
      <c r="GS3129" s="1"/>
      <c r="GT3129" s="1"/>
      <c r="GU3129" s="1"/>
      <c r="GV3129" s="1"/>
      <c r="GW3129" s="1"/>
      <c r="GX3129" s="1"/>
      <c r="GY3129" s="1"/>
      <c r="GZ3129" s="1"/>
      <c r="HA3129" s="1"/>
      <c r="HB3129" s="1"/>
      <c r="HC3129" s="1"/>
      <c r="HD3129" s="1"/>
      <c r="HE3129" s="1"/>
      <c r="HF3129" s="1"/>
      <c r="HG3129" s="1"/>
      <c r="HH3129" s="1"/>
      <c r="HI3129" s="1"/>
      <c r="HJ3129" s="1"/>
      <c r="HK3129" s="1"/>
      <c r="HL3129" s="1"/>
      <c r="HM3129" s="1"/>
      <c r="HN3129" s="1"/>
      <c r="HO3129" s="1"/>
      <c r="HP3129" s="1"/>
      <c r="HQ3129" s="1"/>
      <c r="HR3129" s="1"/>
      <c r="HS3129" s="1"/>
      <c r="HT3129" s="1"/>
      <c r="HU3129" s="1"/>
      <c r="HV3129" s="1"/>
      <c r="HW3129" s="1"/>
      <c r="HX3129" s="1"/>
      <c r="HY3129" s="1"/>
      <c r="HZ3129" s="1"/>
      <c r="IA3129" s="1"/>
      <c r="IB3129" s="1"/>
      <c r="IC3129" s="1"/>
      <c r="ID3129" s="1"/>
      <c r="IE3129" s="1"/>
      <c r="IF3129" s="1"/>
      <c r="IG3129" s="1"/>
      <c r="IH3129" s="1"/>
      <c r="II3129" s="1"/>
      <c r="IJ3129" s="1"/>
      <c r="IK3129" s="1"/>
      <c r="IL3129" s="1"/>
      <c r="IM3129" s="1"/>
      <c r="IN3129" s="1"/>
      <c r="IO3129" s="1"/>
      <c r="IP3129" s="1"/>
      <c r="IQ3129" s="1"/>
      <c r="IR3129" s="1"/>
      <c r="IS3129" s="1"/>
      <c r="IT3129" s="1"/>
      <c r="IU3129" s="1"/>
    </row>
    <row r="3130" spans="1:255" s="110" customFormat="1" ht="14.25" customHeight="1">
      <c r="A3130" s="148">
        <v>3693</v>
      </c>
      <c r="B3130" s="139">
        <v>20170816</v>
      </c>
      <c r="C3130" s="57" t="str">
        <f t="shared" si="345"/>
        <v>POS</v>
      </c>
      <c r="D3130" s="115">
        <f t="shared" si="348"/>
        <v>41501</v>
      </c>
      <c r="E3130" s="9" t="s">
        <v>215</v>
      </c>
      <c r="F3130" s="37" t="s">
        <v>25</v>
      </c>
      <c r="G3130" s="11" t="s">
        <v>26</v>
      </c>
      <c r="H3130" s="3"/>
      <c r="I3130" s="3"/>
      <c r="J3130" s="4" t="s">
        <v>53</v>
      </c>
      <c r="K3130" s="84" t="s">
        <v>591</v>
      </c>
      <c r="L3130" s="4" t="s">
        <v>152</v>
      </c>
      <c r="M3130" s="4"/>
      <c r="N3130" s="4"/>
      <c r="O3130" s="4" t="str">
        <f t="shared" si="349"/>
        <v>Melissodes (Eumelissodes) microsticta</v>
      </c>
      <c r="P3130" s="85" t="str">
        <f t="shared" si="346"/>
        <v>Melissodes microsticta</v>
      </c>
      <c r="Q3130" s="11" t="s">
        <v>43</v>
      </c>
      <c r="R3130" s="11"/>
      <c r="S3130" s="12"/>
      <c r="T3130" s="12"/>
      <c r="U3130" s="12"/>
      <c r="V3130" s="10" t="s">
        <v>182</v>
      </c>
      <c r="W3130" s="118">
        <v>41957</v>
      </c>
      <c r="X3130" s="2"/>
      <c r="Y3130" s="129">
        <f t="shared" si="347"/>
        <v>1</v>
      </c>
      <c r="Z3130" s="110">
        <f t="shared" si="343"/>
        <v>0</v>
      </c>
      <c r="AA3130" s="1">
        <f t="shared" si="344"/>
        <v>0</v>
      </c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  <c r="DF3130" s="1"/>
      <c r="DG3130" s="1"/>
      <c r="DH3130" s="1"/>
      <c r="DI3130" s="1"/>
      <c r="DJ3130" s="1"/>
      <c r="DK3130" s="1"/>
      <c r="DL3130" s="1"/>
      <c r="DM3130" s="1"/>
      <c r="DN3130" s="1"/>
      <c r="DO3130" s="1"/>
      <c r="DP3130" s="1"/>
      <c r="DQ3130" s="1"/>
      <c r="DR3130" s="1"/>
      <c r="DS3130" s="1"/>
      <c r="DT3130" s="1"/>
      <c r="DU3130" s="1"/>
      <c r="DV3130" s="1"/>
      <c r="DW3130" s="1"/>
      <c r="DX3130" s="1"/>
      <c r="DY3130" s="1"/>
      <c r="DZ3130" s="1"/>
      <c r="EA3130" s="1"/>
      <c r="EB3130" s="1"/>
      <c r="EC3130" s="1"/>
      <c r="ED3130" s="1"/>
      <c r="EE3130" s="1"/>
      <c r="EF3130" s="1"/>
      <c r="EG3130" s="1"/>
      <c r="EH3130" s="1"/>
      <c r="EI3130" s="1"/>
      <c r="EJ3130" s="1"/>
      <c r="EK3130" s="1"/>
      <c r="EL3130" s="1"/>
      <c r="EM3130" s="1"/>
      <c r="EN3130" s="1"/>
      <c r="EO3130" s="1"/>
      <c r="EP3130" s="1"/>
      <c r="EQ3130" s="1"/>
      <c r="ER3130" s="1"/>
      <c r="ES3130" s="1"/>
      <c r="ET3130" s="1"/>
      <c r="EU3130" s="1"/>
      <c r="EV3130" s="1"/>
      <c r="EW3130" s="1"/>
      <c r="EX3130" s="1"/>
      <c r="EY3130" s="1"/>
      <c r="EZ3130" s="1"/>
      <c r="FA3130" s="1"/>
      <c r="FB3130" s="1"/>
      <c r="FC3130" s="1"/>
      <c r="FD3130" s="1"/>
      <c r="FE3130" s="1"/>
      <c r="FF3130" s="1"/>
      <c r="FG3130" s="1"/>
      <c r="FH3130" s="1"/>
      <c r="FI3130" s="1"/>
      <c r="FJ3130" s="1"/>
      <c r="FK3130" s="1"/>
      <c r="FL3130" s="1"/>
      <c r="FM3130" s="1"/>
      <c r="FN3130" s="1"/>
      <c r="FO3130" s="1"/>
      <c r="FP3130" s="1"/>
      <c r="FQ3130" s="1"/>
      <c r="FR3130" s="1"/>
      <c r="FS3130" s="1"/>
      <c r="FT3130" s="1"/>
      <c r="FU3130" s="1"/>
      <c r="FV3130" s="1"/>
      <c r="FW3130" s="1"/>
      <c r="FX3130" s="1"/>
      <c r="FY3130" s="1"/>
      <c r="FZ3130" s="1"/>
      <c r="GA3130" s="1"/>
      <c r="GB3130" s="1"/>
      <c r="GC3130" s="1"/>
      <c r="GD3130" s="1"/>
      <c r="GE3130" s="1"/>
      <c r="GF3130" s="1"/>
      <c r="GG3130" s="1"/>
      <c r="GH3130" s="1"/>
      <c r="GI3130" s="1"/>
      <c r="GJ3130" s="1"/>
      <c r="GK3130" s="1"/>
      <c r="GL3130" s="1"/>
      <c r="GM3130" s="1"/>
      <c r="GN3130" s="1"/>
      <c r="GO3130" s="1"/>
      <c r="GP3130" s="1"/>
      <c r="GQ3130" s="1"/>
      <c r="GR3130" s="1"/>
      <c r="GS3130" s="1"/>
      <c r="GT3130" s="1"/>
      <c r="GU3130" s="1"/>
      <c r="GV3130" s="1"/>
      <c r="GW3130" s="1"/>
      <c r="GX3130" s="1"/>
      <c r="GY3130" s="1"/>
      <c r="GZ3130" s="1"/>
      <c r="HA3130" s="1"/>
      <c r="HB3130" s="1"/>
      <c r="HC3130" s="1"/>
      <c r="HD3130" s="1"/>
      <c r="HE3130" s="1"/>
      <c r="HF3130" s="1"/>
      <c r="HG3130" s="1"/>
      <c r="HH3130" s="1"/>
      <c r="HI3130" s="1"/>
      <c r="HJ3130" s="1"/>
      <c r="HK3130" s="1"/>
      <c r="HL3130" s="1"/>
      <c r="HM3130" s="1"/>
      <c r="HN3130" s="1"/>
      <c r="HO3130" s="1"/>
      <c r="HP3130" s="1"/>
      <c r="HQ3130" s="1"/>
      <c r="HR3130" s="1"/>
      <c r="HS3130" s="1"/>
      <c r="HT3130" s="1"/>
      <c r="HU3130" s="1"/>
      <c r="HV3130" s="1"/>
      <c r="HW3130" s="1"/>
      <c r="HX3130" s="1"/>
      <c r="HY3130" s="1"/>
      <c r="HZ3130" s="1"/>
      <c r="IA3130" s="1"/>
      <c r="IB3130" s="1"/>
      <c r="IC3130" s="1"/>
      <c r="ID3130" s="1"/>
      <c r="IE3130" s="1"/>
      <c r="IF3130" s="1"/>
      <c r="IG3130" s="1"/>
      <c r="IH3130" s="1"/>
      <c r="II3130" s="1"/>
      <c r="IJ3130" s="1"/>
      <c r="IK3130" s="1"/>
      <c r="IL3130" s="1"/>
      <c r="IM3130" s="1"/>
      <c r="IN3130" s="1"/>
      <c r="IO3130" s="1"/>
      <c r="IP3130" s="1"/>
      <c r="IQ3130" s="1"/>
      <c r="IR3130" s="1"/>
      <c r="IS3130" s="1"/>
      <c r="IT3130" s="1"/>
      <c r="IU3130" s="1"/>
    </row>
    <row r="3131" spans="1:255" s="110" customFormat="1" ht="14.25" customHeight="1">
      <c r="A3131" s="148">
        <v>3694</v>
      </c>
      <c r="B3131" s="139">
        <v>20170816</v>
      </c>
      <c r="C3131" s="57" t="str">
        <f t="shared" si="345"/>
        <v>POS</v>
      </c>
      <c r="D3131" s="115">
        <f t="shared" si="348"/>
        <v>41501</v>
      </c>
      <c r="E3131" s="9" t="s">
        <v>215</v>
      </c>
      <c r="F3131" s="37" t="s">
        <v>25</v>
      </c>
      <c r="G3131" s="11" t="s">
        <v>26</v>
      </c>
      <c r="H3131" s="3"/>
      <c r="I3131" s="3"/>
      <c r="J3131" s="4" t="s">
        <v>53</v>
      </c>
      <c r="K3131" s="84" t="s">
        <v>591</v>
      </c>
      <c r="L3131" s="4" t="s">
        <v>152</v>
      </c>
      <c r="M3131" s="4"/>
      <c r="N3131" s="4"/>
      <c r="O3131" s="4" t="str">
        <f t="shared" si="349"/>
        <v>Melissodes (Eumelissodes) microsticta</v>
      </c>
      <c r="P3131" s="85" t="str">
        <f t="shared" si="346"/>
        <v>Melissodes microsticta</v>
      </c>
      <c r="Q3131" s="11" t="s">
        <v>43</v>
      </c>
      <c r="R3131" s="11"/>
      <c r="S3131" s="12"/>
      <c r="T3131" s="12"/>
      <c r="U3131" s="12"/>
      <c r="V3131" s="10" t="s">
        <v>182</v>
      </c>
      <c r="W3131" s="118">
        <v>41954</v>
      </c>
      <c r="X3131" s="2"/>
      <c r="Y3131" s="129">
        <f t="shared" si="347"/>
        <v>1</v>
      </c>
      <c r="Z3131" s="110">
        <f t="shared" si="343"/>
        <v>0</v>
      </c>
      <c r="AA3131" s="1">
        <f t="shared" si="344"/>
        <v>0</v>
      </c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  <c r="DN3131" s="1"/>
      <c r="DO3131" s="1"/>
      <c r="DP3131" s="1"/>
      <c r="DQ3131" s="1"/>
      <c r="DR3131" s="1"/>
      <c r="DS3131" s="1"/>
      <c r="DT3131" s="1"/>
      <c r="DU3131" s="1"/>
      <c r="DV3131" s="1"/>
      <c r="DW3131" s="1"/>
      <c r="DX3131" s="1"/>
      <c r="DY3131" s="1"/>
      <c r="DZ3131" s="1"/>
      <c r="EA3131" s="1"/>
      <c r="EB3131" s="1"/>
      <c r="EC3131" s="1"/>
      <c r="ED3131" s="1"/>
      <c r="EE3131" s="1"/>
      <c r="EF3131" s="1"/>
      <c r="EG3131" s="1"/>
      <c r="EH3131" s="1"/>
      <c r="EI3131" s="1"/>
      <c r="EJ3131" s="1"/>
      <c r="EK3131" s="1"/>
      <c r="EL3131" s="1"/>
      <c r="EM3131" s="1"/>
      <c r="EN3131" s="1"/>
      <c r="EO3131" s="1"/>
      <c r="EP3131" s="1"/>
      <c r="EQ3131" s="1"/>
      <c r="ER3131" s="1"/>
      <c r="ES3131" s="1"/>
      <c r="ET3131" s="1"/>
      <c r="EU3131" s="1"/>
      <c r="EV3131" s="1"/>
      <c r="EW3131" s="1"/>
      <c r="EX3131" s="1"/>
      <c r="EY3131" s="1"/>
      <c r="EZ3131" s="1"/>
      <c r="FA3131" s="1"/>
      <c r="FB3131" s="1"/>
      <c r="FC3131" s="1"/>
      <c r="FD3131" s="1"/>
      <c r="FE3131" s="1"/>
      <c r="FF3131" s="1"/>
      <c r="FG3131" s="1"/>
      <c r="FH3131" s="1"/>
      <c r="FI3131" s="1"/>
      <c r="FJ3131" s="1"/>
      <c r="FK3131" s="1"/>
      <c r="FL3131" s="1"/>
      <c r="FM3131" s="1"/>
      <c r="FN3131" s="1"/>
      <c r="FO3131" s="1"/>
      <c r="FP3131" s="1"/>
      <c r="FQ3131" s="1"/>
      <c r="FR3131" s="1"/>
      <c r="FS3131" s="1"/>
      <c r="FT3131" s="1"/>
      <c r="FU3131" s="1"/>
      <c r="FV3131" s="1"/>
      <c r="FW3131" s="1"/>
      <c r="FX3131" s="1"/>
      <c r="FY3131" s="1"/>
      <c r="FZ3131" s="1"/>
      <c r="GA3131" s="1"/>
      <c r="GB3131" s="1"/>
      <c r="GC3131" s="1"/>
      <c r="GD3131" s="1"/>
      <c r="GE3131" s="1"/>
      <c r="GF3131" s="1"/>
      <c r="GG3131" s="1"/>
      <c r="GH3131" s="1"/>
      <c r="GI3131" s="1"/>
      <c r="GJ3131" s="1"/>
      <c r="GK3131" s="1"/>
      <c r="GL3131" s="1"/>
      <c r="GM3131" s="1"/>
      <c r="GN3131" s="1"/>
      <c r="GO3131" s="1"/>
      <c r="GP3131" s="1"/>
      <c r="GQ3131" s="1"/>
      <c r="GR3131" s="1"/>
      <c r="GS3131" s="1"/>
      <c r="GT3131" s="1"/>
      <c r="GU3131" s="1"/>
      <c r="GV3131" s="1"/>
      <c r="GW3131" s="1"/>
      <c r="GX3131" s="1"/>
      <c r="GY3131" s="1"/>
      <c r="GZ3131" s="1"/>
      <c r="HA3131" s="1"/>
      <c r="HB3131" s="1"/>
      <c r="HC3131" s="1"/>
      <c r="HD3131" s="1"/>
      <c r="HE3131" s="1"/>
      <c r="HF3131" s="1"/>
      <c r="HG3131" s="1"/>
      <c r="HH3131" s="1"/>
      <c r="HI3131" s="1"/>
      <c r="HJ3131" s="1"/>
      <c r="HK3131" s="1"/>
      <c r="HL3131" s="1"/>
      <c r="HM3131" s="1"/>
      <c r="HN3131" s="1"/>
      <c r="HO3131" s="1"/>
      <c r="HP3131" s="1"/>
      <c r="HQ3131" s="1"/>
      <c r="HR3131" s="1"/>
      <c r="HS3131" s="1"/>
      <c r="HT3131" s="1"/>
      <c r="HU3131" s="1"/>
      <c r="HV3131" s="1"/>
      <c r="HW3131" s="1"/>
      <c r="HX3131" s="1"/>
      <c r="HY3131" s="1"/>
      <c r="HZ3131" s="1"/>
      <c r="IA3131" s="1"/>
      <c r="IB3131" s="1"/>
      <c r="IC3131" s="1"/>
      <c r="ID3131" s="1"/>
      <c r="IE3131" s="1"/>
      <c r="IF3131" s="1"/>
      <c r="IG3131" s="1"/>
      <c r="IH3131" s="1"/>
      <c r="II3131" s="1"/>
      <c r="IJ3131" s="1"/>
      <c r="IK3131" s="1"/>
      <c r="IL3131" s="1"/>
      <c r="IM3131" s="1"/>
      <c r="IN3131" s="1"/>
      <c r="IO3131" s="1"/>
      <c r="IP3131" s="1"/>
      <c r="IQ3131" s="1"/>
      <c r="IR3131" s="1"/>
      <c r="IS3131" s="1"/>
      <c r="IT3131" s="1"/>
      <c r="IU3131" s="1"/>
    </row>
    <row r="3132" spans="1:255" s="110" customFormat="1" ht="14.25" customHeight="1">
      <c r="A3132" s="148">
        <v>3695</v>
      </c>
      <c r="B3132" s="139">
        <v>20170816</v>
      </c>
      <c r="C3132" s="57" t="str">
        <f t="shared" si="345"/>
        <v>POS</v>
      </c>
      <c r="D3132" s="115">
        <f t="shared" si="348"/>
        <v>41501</v>
      </c>
      <c r="E3132" s="9" t="s">
        <v>215</v>
      </c>
      <c r="F3132" s="37" t="s">
        <v>25</v>
      </c>
      <c r="G3132" s="11" t="s">
        <v>26</v>
      </c>
      <c r="H3132" s="3"/>
      <c r="I3132" s="3"/>
      <c r="J3132" s="4" t="s">
        <v>117</v>
      </c>
      <c r="K3132" s="4" t="s">
        <v>167</v>
      </c>
      <c r="L3132" s="4" t="s">
        <v>666</v>
      </c>
      <c r="M3132" s="4"/>
      <c r="N3132" s="4"/>
      <c r="O3132" s="4" t="str">
        <f t="shared" si="349"/>
        <v>Lasioglossum (Dialictus) incompletum</v>
      </c>
      <c r="P3132" s="85" t="str">
        <f t="shared" si="346"/>
        <v>Lasioglossum incompletum</v>
      </c>
      <c r="Q3132" s="11" t="s">
        <v>29</v>
      </c>
      <c r="R3132" s="11"/>
      <c r="S3132" s="12"/>
      <c r="T3132" s="12"/>
      <c r="U3132" s="12"/>
      <c r="V3132" s="10" t="s">
        <v>182</v>
      </c>
      <c r="W3132" s="118">
        <v>42007</v>
      </c>
      <c r="X3132" s="2" t="s">
        <v>1087</v>
      </c>
      <c r="Y3132" s="129">
        <f t="shared" si="347"/>
        <v>1</v>
      </c>
      <c r="Z3132" s="110">
        <f t="shared" si="343"/>
        <v>0</v>
      </c>
      <c r="AA3132" s="1">
        <f t="shared" si="344"/>
        <v>0</v>
      </c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  <c r="DF3132" s="1"/>
      <c r="DG3132" s="1"/>
      <c r="DH3132" s="1"/>
      <c r="DI3132" s="1"/>
      <c r="DJ3132" s="1"/>
      <c r="DK3132" s="1"/>
      <c r="DL3132" s="1"/>
      <c r="DM3132" s="1"/>
      <c r="DN3132" s="1"/>
      <c r="DO3132" s="1"/>
      <c r="DP3132" s="1"/>
      <c r="DQ3132" s="1"/>
      <c r="DR3132" s="1"/>
      <c r="DS3132" s="1"/>
      <c r="DT3132" s="1"/>
      <c r="DU3132" s="1"/>
      <c r="DV3132" s="1"/>
      <c r="DW3132" s="1"/>
      <c r="DX3132" s="1"/>
      <c r="DY3132" s="1"/>
      <c r="DZ3132" s="1"/>
      <c r="EA3132" s="1"/>
      <c r="EB3132" s="1"/>
      <c r="EC3132" s="1"/>
      <c r="ED3132" s="1"/>
      <c r="EE3132" s="1"/>
      <c r="EF3132" s="1"/>
      <c r="EG3132" s="1"/>
      <c r="EH3132" s="1"/>
      <c r="EI3132" s="1"/>
      <c r="EJ3132" s="1"/>
      <c r="EK3132" s="1"/>
      <c r="EL3132" s="1"/>
      <c r="EM3132" s="1"/>
      <c r="EN3132" s="1"/>
      <c r="EO3132" s="1"/>
      <c r="EP3132" s="1"/>
      <c r="EQ3132" s="1"/>
      <c r="ER3132" s="1"/>
      <c r="ES3132" s="1"/>
      <c r="ET3132" s="1"/>
      <c r="EU3132" s="1"/>
      <c r="EV3132" s="1"/>
      <c r="EW3132" s="1"/>
      <c r="EX3132" s="1"/>
      <c r="EY3132" s="1"/>
      <c r="EZ3132" s="1"/>
      <c r="FA3132" s="1"/>
      <c r="FB3132" s="1"/>
      <c r="FC3132" s="1"/>
      <c r="FD3132" s="1"/>
      <c r="FE3132" s="1"/>
      <c r="FF3132" s="1"/>
      <c r="FG3132" s="1"/>
      <c r="FH3132" s="1"/>
      <c r="FI3132" s="1"/>
      <c r="FJ3132" s="1"/>
      <c r="FK3132" s="1"/>
      <c r="FL3132" s="1"/>
      <c r="FM3132" s="1"/>
      <c r="FN3132" s="1"/>
      <c r="FO3132" s="1"/>
      <c r="FP3132" s="1"/>
      <c r="FQ3132" s="1"/>
      <c r="FR3132" s="1"/>
      <c r="FS3132" s="1"/>
      <c r="FT3132" s="1"/>
      <c r="FU3132" s="1"/>
      <c r="FV3132" s="1"/>
      <c r="FW3132" s="1"/>
      <c r="FX3132" s="1"/>
      <c r="FY3132" s="1"/>
      <c r="FZ3132" s="1"/>
      <c r="GA3132" s="1"/>
      <c r="GB3132" s="1"/>
      <c r="GC3132" s="1"/>
      <c r="GD3132" s="1"/>
      <c r="GE3132" s="1"/>
      <c r="GF3132" s="1"/>
      <c r="GG3132" s="1"/>
      <c r="GH3132" s="1"/>
      <c r="GI3132" s="1"/>
      <c r="GJ3132" s="1"/>
      <c r="GK3132" s="1"/>
      <c r="GL3132" s="1"/>
      <c r="GM3132" s="1"/>
      <c r="GN3132" s="1"/>
      <c r="GO3132" s="1"/>
      <c r="GP3132" s="1"/>
      <c r="GQ3132" s="1"/>
      <c r="GR3132" s="1"/>
      <c r="GS3132" s="1"/>
      <c r="GT3132" s="1"/>
      <c r="GU3132" s="1"/>
      <c r="GV3132" s="1"/>
      <c r="GW3132" s="1"/>
      <c r="GX3132" s="1"/>
      <c r="GY3132" s="1"/>
      <c r="GZ3132" s="1"/>
      <c r="HA3132" s="1"/>
      <c r="HB3132" s="1"/>
      <c r="HC3132" s="1"/>
      <c r="HD3132" s="1"/>
      <c r="HE3132" s="1"/>
      <c r="HF3132" s="1"/>
      <c r="HG3132" s="1"/>
      <c r="HH3132" s="1"/>
      <c r="HI3132" s="1"/>
      <c r="HJ3132" s="1"/>
      <c r="HK3132" s="1"/>
      <c r="HL3132" s="1"/>
      <c r="HM3132" s="1"/>
      <c r="HN3132" s="1"/>
      <c r="HO3132" s="1"/>
      <c r="HP3132" s="1"/>
      <c r="HQ3132" s="1"/>
      <c r="HR3132" s="1"/>
      <c r="HS3132" s="1"/>
      <c r="HT3132" s="1"/>
      <c r="HU3132" s="1"/>
      <c r="HV3132" s="1"/>
      <c r="HW3132" s="1"/>
      <c r="HX3132" s="1"/>
      <c r="HY3132" s="1"/>
      <c r="HZ3132" s="1"/>
      <c r="IA3132" s="1"/>
      <c r="IB3132" s="1"/>
      <c r="IC3132" s="1"/>
      <c r="ID3132" s="1"/>
      <c r="IE3132" s="1"/>
      <c r="IF3132" s="1"/>
      <c r="IG3132" s="1"/>
      <c r="IH3132" s="1"/>
      <c r="II3132" s="1"/>
      <c r="IJ3132" s="1"/>
      <c r="IK3132" s="1"/>
      <c r="IL3132" s="1"/>
      <c r="IM3132" s="1"/>
      <c r="IN3132" s="1"/>
      <c r="IO3132" s="1"/>
      <c r="IP3132" s="1"/>
      <c r="IQ3132" s="1"/>
      <c r="IR3132" s="1"/>
      <c r="IS3132" s="1"/>
      <c r="IT3132" s="1"/>
      <c r="IU3132" s="1"/>
    </row>
    <row r="3133" spans="1:255" s="110" customFormat="1" ht="14.25" customHeight="1">
      <c r="A3133" s="148">
        <v>3696</v>
      </c>
      <c r="B3133" s="139">
        <v>20170816</v>
      </c>
      <c r="C3133" s="57" t="str">
        <f t="shared" si="345"/>
        <v>POS</v>
      </c>
      <c r="D3133" s="115">
        <f t="shared" si="348"/>
        <v>41501</v>
      </c>
      <c r="E3133" s="9" t="s">
        <v>215</v>
      </c>
      <c r="F3133" s="37" t="s">
        <v>25</v>
      </c>
      <c r="G3133" s="11" t="s">
        <v>26</v>
      </c>
      <c r="H3133" s="3"/>
      <c r="I3133" s="3"/>
      <c r="J3133" s="4" t="s">
        <v>175</v>
      </c>
      <c r="K3133" s="31" t="s">
        <v>580</v>
      </c>
      <c r="L3133" s="31" t="s">
        <v>176</v>
      </c>
      <c r="M3133" s="4"/>
      <c r="N3133" s="4"/>
      <c r="O3133" s="4" t="str">
        <f t="shared" si="349"/>
        <v>Ceratina (Zadontomerus) acantha</v>
      </c>
      <c r="P3133" s="85" t="str">
        <f t="shared" si="346"/>
        <v>Ceratina acantha</v>
      </c>
      <c r="Q3133" s="11" t="s">
        <v>29</v>
      </c>
      <c r="R3133" s="11"/>
      <c r="S3133" s="12"/>
      <c r="T3133" s="12"/>
      <c r="U3133" s="12"/>
      <c r="V3133" s="10" t="s">
        <v>182</v>
      </c>
      <c r="W3133" s="118">
        <v>41959</v>
      </c>
      <c r="X3133" s="2"/>
      <c r="Y3133" s="129">
        <f t="shared" si="347"/>
        <v>1</v>
      </c>
      <c r="Z3133" s="110">
        <f t="shared" si="343"/>
        <v>0</v>
      </c>
      <c r="AA3133" s="1">
        <f t="shared" si="344"/>
        <v>0</v>
      </c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  <c r="DF3133" s="1"/>
      <c r="DG3133" s="1"/>
      <c r="DH3133" s="1"/>
      <c r="DI3133" s="1"/>
      <c r="DJ3133" s="1"/>
      <c r="DK3133" s="1"/>
      <c r="DL3133" s="1"/>
      <c r="DM3133" s="1"/>
      <c r="DN3133" s="1"/>
      <c r="DO3133" s="1"/>
      <c r="DP3133" s="1"/>
      <c r="DQ3133" s="1"/>
      <c r="DR3133" s="1"/>
      <c r="DS3133" s="1"/>
      <c r="DT3133" s="1"/>
      <c r="DU3133" s="1"/>
      <c r="DV3133" s="1"/>
      <c r="DW3133" s="1"/>
      <c r="DX3133" s="1"/>
      <c r="DY3133" s="1"/>
      <c r="DZ3133" s="1"/>
      <c r="EA3133" s="1"/>
      <c r="EB3133" s="1"/>
      <c r="EC3133" s="1"/>
      <c r="ED3133" s="1"/>
      <c r="EE3133" s="1"/>
      <c r="EF3133" s="1"/>
      <c r="EG3133" s="1"/>
      <c r="EH3133" s="1"/>
      <c r="EI3133" s="1"/>
      <c r="EJ3133" s="1"/>
      <c r="EK3133" s="1"/>
      <c r="EL3133" s="1"/>
      <c r="EM3133" s="1"/>
      <c r="EN3133" s="1"/>
      <c r="EO3133" s="1"/>
      <c r="EP3133" s="1"/>
      <c r="EQ3133" s="1"/>
      <c r="ER3133" s="1"/>
      <c r="ES3133" s="1"/>
      <c r="ET3133" s="1"/>
      <c r="EU3133" s="1"/>
      <c r="EV3133" s="1"/>
      <c r="EW3133" s="1"/>
      <c r="EX3133" s="1"/>
      <c r="EY3133" s="1"/>
      <c r="EZ3133" s="1"/>
      <c r="FA3133" s="1"/>
      <c r="FB3133" s="1"/>
      <c r="FC3133" s="1"/>
      <c r="FD3133" s="1"/>
      <c r="FE3133" s="1"/>
      <c r="FF3133" s="1"/>
      <c r="FG3133" s="1"/>
      <c r="FH3133" s="1"/>
      <c r="FI3133" s="1"/>
      <c r="FJ3133" s="1"/>
      <c r="FK3133" s="1"/>
      <c r="FL3133" s="1"/>
      <c r="FM3133" s="1"/>
      <c r="FN3133" s="1"/>
      <c r="FO3133" s="1"/>
      <c r="FP3133" s="1"/>
      <c r="FQ3133" s="1"/>
      <c r="FR3133" s="1"/>
      <c r="FS3133" s="1"/>
      <c r="FT3133" s="1"/>
      <c r="FU3133" s="1"/>
      <c r="FV3133" s="1"/>
      <c r="FW3133" s="1"/>
      <c r="FX3133" s="1"/>
      <c r="FY3133" s="1"/>
      <c r="FZ3133" s="1"/>
      <c r="GA3133" s="1"/>
      <c r="GB3133" s="1"/>
      <c r="GC3133" s="1"/>
      <c r="GD3133" s="1"/>
      <c r="GE3133" s="1"/>
      <c r="GF3133" s="1"/>
      <c r="GG3133" s="1"/>
      <c r="GH3133" s="1"/>
      <c r="GI3133" s="1"/>
      <c r="GJ3133" s="1"/>
      <c r="GK3133" s="1"/>
      <c r="GL3133" s="1"/>
      <c r="GM3133" s="1"/>
      <c r="GN3133" s="1"/>
      <c r="GO3133" s="1"/>
      <c r="GP3133" s="1"/>
      <c r="GQ3133" s="1"/>
      <c r="GR3133" s="1"/>
      <c r="GS3133" s="1"/>
      <c r="GT3133" s="1"/>
      <c r="GU3133" s="1"/>
      <c r="GV3133" s="1"/>
      <c r="GW3133" s="1"/>
      <c r="GX3133" s="1"/>
      <c r="GY3133" s="1"/>
      <c r="GZ3133" s="1"/>
      <c r="HA3133" s="1"/>
      <c r="HB3133" s="1"/>
      <c r="HC3133" s="1"/>
      <c r="HD3133" s="1"/>
      <c r="HE3133" s="1"/>
      <c r="HF3133" s="1"/>
      <c r="HG3133" s="1"/>
      <c r="HH3133" s="1"/>
      <c r="HI3133" s="1"/>
      <c r="HJ3133" s="1"/>
      <c r="HK3133" s="1"/>
      <c r="HL3133" s="1"/>
      <c r="HM3133" s="1"/>
      <c r="HN3133" s="1"/>
      <c r="HO3133" s="1"/>
      <c r="HP3133" s="1"/>
      <c r="HQ3133" s="1"/>
      <c r="HR3133" s="1"/>
      <c r="HS3133" s="1"/>
      <c r="HT3133" s="1"/>
      <c r="HU3133" s="1"/>
      <c r="HV3133" s="1"/>
      <c r="HW3133" s="1"/>
      <c r="HX3133" s="1"/>
      <c r="HY3133" s="1"/>
      <c r="HZ3133" s="1"/>
      <c r="IA3133" s="1"/>
      <c r="IB3133" s="1"/>
      <c r="IC3133" s="1"/>
      <c r="ID3133" s="1"/>
      <c r="IE3133" s="1"/>
      <c r="IF3133" s="1"/>
      <c r="IG3133" s="1"/>
      <c r="IH3133" s="1"/>
      <c r="II3133" s="1"/>
      <c r="IJ3133" s="1"/>
      <c r="IK3133" s="1"/>
      <c r="IL3133" s="1"/>
      <c r="IM3133" s="1"/>
      <c r="IN3133" s="1"/>
      <c r="IO3133" s="1"/>
      <c r="IP3133" s="1"/>
      <c r="IQ3133" s="1"/>
      <c r="IR3133" s="1"/>
      <c r="IS3133" s="1"/>
      <c r="IT3133" s="1"/>
      <c r="IU3133" s="1"/>
    </row>
    <row r="3134" spans="1:255" s="110" customFormat="1" ht="14.25" customHeight="1">
      <c r="A3134" s="148">
        <v>3697</v>
      </c>
      <c r="B3134" s="139">
        <v>20170816</v>
      </c>
      <c r="C3134" s="57" t="str">
        <f t="shared" si="345"/>
        <v>POS</v>
      </c>
      <c r="D3134" s="115">
        <f t="shared" si="348"/>
        <v>41501</v>
      </c>
      <c r="E3134" s="9" t="s">
        <v>215</v>
      </c>
      <c r="F3134" s="37" t="s">
        <v>25</v>
      </c>
      <c r="G3134" s="11" t="s">
        <v>26</v>
      </c>
      <c r="H3134" s="3"/>
      <c r="I3134" s="3"/>
      <c r="J3134" s="4" t="s">
        <v>175</v>
      </c>
      <c r="K3134" s="31" t="s">
        <v>580</v>
      </c>
      <c r="L3134" s="31" t="s">
        <v>176</v>
      </c>
      <c r="M3134" s="4"/>
      <c r="N3134" s="4"/>
      <c r="O3134" s="4" t="str">
        <f t="shared" si="349"/>
        <v>Ceratina (Zadontomerus) acantha</v>
      </c>
      <c r="P3134" s="85" t="str">
        <f t="shared" si="346"/>
        <v>Ceratina acantha</v>
      </c>
      <c r="Q3134" s="11" t="s">
        <v>29</v>
      </c>
      <c r="R3134" s="11"/>
      <c r="S3134" s="12"/>
      <c r="T3134" s="12"/>
      <c r="U3134" s="12"/>
      <c r="V3134" s="10" t="s">
        <v>182</v>
      </c>
      <c r="W3134" s="118">
        <v>41959</v>
      </c>
      <c r="X3134" s="2"/>
      <c r="Y3134" s="129">
        <f t="shared" si="347"/>
        <v>1</v>
      </c>
      <c r="Z3134" s="110">
        <f t="shared" si="343"/>
        <v>0</v>
      </c>
      <c r="AA3134" s="1">
        <f t="shared" si="344"/>
        <v>0</v>
      </c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  <c r="DN3134" s="1"/>
      <c r="DO3134" s="1"/>
      <c r="DP3134" s="1"/>
      <c r="DQ3134" s="1"/>
      <c r="DR3134" s="1"/>
      <c r="DS3134" s="1"/>
      <c r="DT3134" s="1"/>
      <c r="DU3134" s="1"/>
      <c r="DV3134" s="1"/>
      <c r="DW3134" s="1"/>
      <c r="DX3134" s="1"/>
      <c r="DY3134" s="1"/>
      <c r="DZ3134" s="1"/>
      <c r="EA3134" s="1"/>
      <c r="EB3134" s="1"/>
      <c r="EC3134" s="1"/>
      <c r="ED3134" s="1"/>
      <c r="EE3134" s="1"/>
      <c r="EF3134" s="1"/>
      <c r="EG3134" s="1"/>
      <c r="EH3134" s="1"/>
      <c r="EI3134" s="1"/>
      <c r="EJ3134" s="1"/>
      <c r="EK3134" s="1"/>
      <c r="EL3134" s="1"/>
      <c r="EM3134" s="1"/>
      <c r="EN3134" s="1"/>
      <c r="EO3134" s="1"/>
      <c r="EP3134" s="1"/>
      <c r="EQ3134" s="1"/>
      <c r="ER3134" s="1"/>
      <c r="ES3134" s="1"/>
      <c r="ET3134" s="1"/>
      <c r="EU3134" s="1"/>
      <c r="EV3134" s="1"/>
      <c r="EW3134" s="1"/>
      <c r="EX3134" s="1"/>
      <c r="EY3134" s="1"/>
      <c r="EZ3134" s="1"/>
      <c r="FA3134" s="1"/>
      <c r="FB3134" s="1"/>
      <c r="FC3134" s="1"/>
      <c r="FD3134" s="1"/>
      <c r="FE3134" s="1"/>
      <c r="FF3134" s="1"/>
      <c r="FG3134" s="1"/>
      <c r="FH3134" s="1"/>
      <c r="FI3134" s="1"/>
      <c r="FJ3134" s="1"/>
      <c r="FK3134" s="1"/>
      <c r="FL3134" s="1"/>
      <c r="FM3134" s="1"/>
      <c r="FN3134" s="1"/>
      <c r="FO3134" s="1"/>
      <c r="FP3134" s="1"/>
      <c r="FQ3134" s="1"/>
      <c r="FR3134" s="1"/>
      <c r="FS3134" s="1"/>
      <c r="FT3134" s="1"/>
      <c r="FU3134" s="1"/>
      <c r="FV3134" s="1"/>
      <c r="FW3134" s="1"/>
      <c r="FX3134" s="1"/>
      <c r="FY3134" s="1"/>
      <c r="FZ3134" s="1"/>
      <c r="GA3134" s="1"/>
      <c r="GB3134" s="1"/>
      <c r="GC3134" s="1"/>
      <c r="GD3134" s="1"/>
      <c r="GE3134" s="1"/>
      <c r="GF3134" s="1"/>
      <c r="GG3134" s="1"/>
      <c r="GH3134" s="1"/>
      <c r="GI3134" s="1"/>
      <c r="GJ3134" s="1"/>
      <c r="GK3134" s="1"/>
      <c r="GL3134" s="1"/>
      <c r="GM3134" s="1"/>
      <c r="GN3134" s="1"/>
      <c r="GO3134" s="1"/>
      <c r="GP3134" s="1"/>
      <c r="GQ3134" s="1"/>
      <c r="GR3134" s="1"/>
      <c r="GS3134" s="1"/>
      <c r="GT3134" s="1"/>
      <c r="GU3134" s="1"/>
      <c r="GV3134" s="1"/>
      <c r="GW3134" s="1"/>
      <c r="GX3134" s="1"/>
      <c r="GY3134" s="1"/>
      <c r="GZ3134" s="1"/>
      <c r="HA3134" s="1"/>
      <c r="HB3134" s="1"/>
      <c r="HC3134" s="1"/>
      <c r="HD3134" s="1"/>
      <c r="HE3134" s="1"/>
      <c r="HF3134" s="1"/>
      <c r="HG3134" s="1"/>
      <c r="HH3134" s="1"/>
      <c r="HI3134" s="1"/>
      <c r="HJ3134" s="1"/>
      <c r="HK3134" s="1"/>
      <c r="HL3134" s="1"/>
      <c r="HM3134" s="1"/>
      <c r="HN3134" s="1"/>
      <c r="HO3134" s="1"/>
      <c r="HP3134" s="1"/>
      <c r="HQ3134" s="1"/>
      <c r="HR3134" s="1"/>
      <c r="HS3134" s="1"/>
      <c r="HT3134" s="1"/>
      <c r="HU3134" s="1"/>
      <c r="HV3134" s="1"/>
      <c r="HW3134" s="1"/>
      <c r="HX3134" s="1"/>
      <c r="HY3134" s="1"/>
      <c r="HZ3134" s="1"/>
      <c r="IA3134" s="1"/>
      <c r="IB3134" s="1"/>
      <c r="IC3134" s="1"/>
      <c r="ID3134" s="1"/>
      <c r="IE3134" s="1"/>
      <c r="IF3134" s="1"/>
      <c r="IG3134" s="1"/>
      <c r="IH3134" s="1"/>
      <c r="II3134" s="1"/>
      <c r="IJ3134" s="1"/>
      <c r="IK3134" s="1"/>
      <c r="IL3134" s="1"/>
      <c r="IM3134" s="1"/>
      <c r="IN3134" s="1"/>
      <c r="IO3134" s="1"/>
      <c r="IP3134" s="1"/>
      <c r="IQ3134" s="1"/>
      <c r="IR3134" s="1"/>
      <c r="IS3134" s="1"/>
      <c r="IT3134" s="1"/>
      <c r="IU3134" s="1"/>
    </row>
    <row r="3135" spans="1:255" s="110" customFormat="1" ht="14.25" customHeight="1">
      <c r="A3135" s="148">
        <v>3698</v>
      </c>
      <c r="B3135" s="139">
        <v>20170816</v>
      </c>
      <c r="C3135" s="57" t="str">
        <f t="shared" si="345"/>
        <v>POS</v>
      </c>
      <c r="D3135" s="115">
        <f t="shared" si="348"/>
        <v>41501</v>
      </c>
      <c r="E3135" s="9" t="s">
        <v>215</v>
      </c>
      <c r="F3135" s="37" t="s">
        <v>25</v>
      </c>
      <c r="G3135" s="11" t="s">
        <v>26</v>
      </c>
      <c r="H3135" s="3"/>
      <c r="I3135" s="3"/>
      <c r="J3135" s="4" t="s">
        <v>175</v>
      </c>
      <c r="K3135" s="31" t="s">
        <v>580</v>
      </c>
      <c r="L3135" s="31" t="s">
        <v>176</v>
      </c>
      <c r="M3135" s="4"/>
      <c r="N3135" s="4"/>
      <c r="O3135" s="4" t="str">
        <f t="shared" si="349"/>
        <v>Ceratina (Zadontomerus) acantha</v>
      </c>
      <c r="P3135" s="85" t="str">
        <f t="shared" si="346"/>
        <v>Ceratina acantha</v>
      </c>
      <c r="Q3135" s="11" t="s">
        <v>29</v>
      </c>
      <c r="R3135" s="11"/>
      <c r="S3135" s="12"/>
      <c r="T3135" s="12"/>
      <c r="U3135" s="12"/>
      <c r="V3135" s="10" t="s">
        <v>182</v>
      </c>
      <c r="W3135" s="118">
        <v>41959</v>
      </c>
      <c r="X3135" s="2"/>
      <c r="Y3135" s="129">
        <f t="shared" si="347"/>
        <v>1</v>
      </c>
      <c r="Z3135" s="110">
        <f t="shared" si="343"/>
        <v>0</v>
      </c>
      <c r="AA3135" s="1">
        <f t="shared" si="344"/>
        <v>0</v>
      </c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  <c r="DF3135" s="1"/>
      <c r="DG3135" s="1"/>
      <c r="DH3135" s="1"/>
      <c r="DI3135" s="1"/>
      <c r="DJ3135" s="1"/>
      <c r="DK3135" s="1"/>
      <c r="DL3135" s="1"/>
      <c r="DM3135" s="1"/>
      <c r="DN3135" s="1"/>
      <c r="DO3135" s="1"/>
      <c r="DP3135" s="1"/>
      <c r="DQ3135" s="1"/>
      <c r="DR3135" s="1"/>
      <c r="DS3135" s="1"/>
      <c r="DT3135" s="1"/>
      <c r="DU3135" s="1"/>
      <c r="DV3135" s="1"/>
      <c r="DW3135" s="1"/>
      <c r="DX3135" s="1"/>
      <c r="DY3135" s="1"/>
      <c r="DZ3135" s="1"/>
      <c r="EA3135" s="1"/>
      <c r="EB3135" s="1"/>
      <c r="EC3135" s="1"/>
      <c r="ED3135" s="1"/>
      <c r="EE3135" s="1"/>
      <c r="EF3135" s="1"/>
      <c r="EG3135" s="1"/>
      <c r="EH3135" s="1"/>
      <c r="EI3135" s="1"/>
      <c r="EJ3135" s="1"/>
      <c r="EK3135" s="1"/>
      <c r="EL3135" s="1"/>
      <c r="EM3135" s="1"/>
      <c r="EN3135" s="1"/>
      <c r="EO3135" s="1"/>
      <c r="EP3135" s="1"/>
      <c r="EQ3135" s="1"/>
      <c r="ER3135" s="1"/>
      <c r="ES3135" s="1"/>
      <c r="ET3135" s="1"/>
      <c r="EU3135" s="1"/>
      <c r="EV3135" s="1"/>
      <c r="EW3135" s="1"/>
      <c r="EX3135" s="1"/>
      <c r="EY3135" s="1"/>
      <c r="EZ3135" s="1"/>
      <c r="FA3135" s="1"/>
      <c r="FB3135" s="1"/>
      <c r="FC3135" s="1"/>
      <c r="FD3135" s="1"/>
      <c r="FE3135" s="1"/>
      <c r="FF3135" s="1"/>
      <c r="FG3135" s="1"/>
      <c r="FH3135" s="1"/>
      <c r="FI3135" s="1"/>
      <c r="FJ3135" s="1"/>
      <c r="FK3135" s="1"/>
      <c r="FL3135" s="1"/>
      <c r="FM3135" s="1"/>
      <c r="FN3135" s="1"/>
      <c r="FO3135" s="1"/>
      <c r="FP3135" s="1"/>
      <c r="FQ3135" s="1"/>
      <c r="FR3135" s="1"/>
      <c r="FS3135" s="1"/>
      <c r="FT3135" s="1"/>
      <c r="FU3135" s="1"/>
      <c r="FV3135" s="1"/>
      <c r="FW3135" s="1"/>
      <c r="FX3135" s="1"/>
      <c r="FY3135" s="1"/>
      <c r="FZ3135" s="1"/>
      <c r="GA3135" s="1"/>
      <c r="GB3135" s="1"/>
      <c r="GC3135" s="1"/>
      <c r="GD3135" s="1"/>
      <c r="GE3135" s="1"/>
      <c r="GF3135" s="1"/>
      <c r="GG3135" s="1"/>
      <c r="GH3135" s="1"/>
      <c r="GI3135" s="1"/>
      <c r="GJ3135" s="1"/>
      <c r="GK3135" s="1"/>
      <c r="GL3135" s="1"/>
      <c r="GM3135" s="1"/>
      <c r="GN3135" s="1"/>
      <c r="GO3135" s="1"/>
      <c r="GP3135" s="1"/>
      <c r="GQ3135" s="1"/>
      <c r="GR3135" s="1"/>
      <c r="GS3135" s="1"/>
      <c r="GT3135" s="1"/>
      <c r="GU3135" s="1"/>
      <c r="GV3135" s="1"/>
      <c r="GW3135" s="1"/>
      <c r="GX3135" s="1"/>
      <c r="GY3135" s="1"/>
      <c r="GZ3135" s="1"/>
      <c r="HA3135" s="1"/>
      <c r="HB3135" s="1"/>
      <c r="HC3135" s="1"/>
      <c r="HD3135" s="1"/>
      <c r="HE3135" s="1"/>
      <c r="HF3135" s="1"/>
      <c r="HG3135" s="1"/>
      <c r="HH3135" s="1"/>
      <c r="HI3135" s="1"/>
      <c r="HJ3135" s="1"/>
      <c r="HK3135" s="1"/>
      <c r="HL3135" s="1"/>
      <c r="HM3135" s="1"/>
      <c r="HN3135" s="1"/>
      <c r="HO3135" s="1"/>
      <c r="HP3135" s="1"/>
      <c r="HQ3135" s="1"/>
      <c r="HR3135" s="1"/>
      <c r="HS3135" s="1"/>
      <c r="HT3135" s="1"/>
      <c r="HU3135" s="1"/>
      <c r="HV3135" s="1"/>
      <c r="HW3135" s="1"/>
      <c r="HX3135" s="1"/>
      <c r="HY3135" s="1"/>
      <c r="HZ3135" s="1"/>
      <c r="IA3135" s="1"/>
      <c r="IB3135" s="1"/>
      <c r="IC3135" s="1"/>
      <c r="ID3135" s="1"/>
      <c r="IE3135" s="1"/>
      <c r="IF3135" s="1"/>
      <c r="IG3135" s="1"/>
      <c r="IH3135" s="1"/>
      <c r="II3135" s="1"/>
      <c r="IJ3135" s="1"/>
      <c r="IK3135" s="1"/>
      <c r="IL3135" s="1"/>
      <c r="IM3135" s="1"/>
      <c r="IN3135" s="1"/>
      <c r="IO3135" s="1"/>
      <c r="IP3135" s="1"/>
      <c r="IQ3135" s="1"/>
      <c r="IR3135" s="1"/>
      <c r="IS3135" s="1"/>
      <c r="IT3135" s="1"/>
      <c r="IU3135" s="1"/>
    </row>
    <row r="3136" spans="1:255" s="110" customFormat="1" ht="14.25" customHeight="1">
      <c r="A3136" s="148">
        <v>3699</v>
      </c>
      <c r="B3136" s="139">
        <v>20170816</v>
      </c>
      <c r="C3136" s="57" t="str">
        <f t="shared" si="345"/>
        <v>POS</v>
      </c>
      <c r="D3136" s="115">
        <f t="shared" si="348"/>
        <v>41501</v>
      </c>
      <c r="E3136" s="9" t="s">
        <v>215</v>
      </c>
      <c r="F3136" s="37" t="s">
        <v>25</v>
      </c>
      <c r="G3136" s="11" t="s">
        <v>26</v>
      </c>
      <c r="H3136" s="3"/>
      <c r="I3136" s="3"/>
      <c r="J3136" s="4" t="s">
        <v>175</v>
      </c>
      <c r="K3136" s="31" t="s">
        <v>580</v>
      </c>
      <c r="L3136" s="31" t="s">
        <v>176</v>
      </c>
      <c r="M3136" s="4"/>
      <c r="N3136" s="4"/>
      <c r="O3136" s="4" t="str">
        <f t="shared" si="349"/>
        <v>Ceratina (Zadontomerus) acantha</v>
      </c>
      <c r="P3136" s="85" t="str">
        <f t="shared" si="346"/>
        <v>Ceratina acantha</v>
      </c>
      <c r="Q3136" s="11" t="s">
        <v>29</v>
      </c>
      <c r="R3136" s="11"/>
      <c r="S3136" s="12"/>
      <c r="T3136" s="12"/>
      <c r="U3136" s="12"/>
      <c r="V3136" s="10" t="s">
        <v>182</v>
      </c>
      <c r="W3136" s="118">
        <v>41959</v>
      </c>
      <c r="X3136" s="2"/>
      <c r="Y3136" s="129">
        <f t="shared" si="347"/>
        <v>1</v>
      </c>
      <c r="Z3136" s="110">
        <f t="shared" si="343"/>
        <v>0</v>
      </c>
      <c r="AA3136" s="1">
        <f t="shared" si="344"/>
        <v>0</v>
      </c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  <c r="DF3136" s="1"/>
      <c r="DG3136" s="1"/>
      <c r="DH3136" s="1"/>
      <c r="DI3136" s="1"/>
      <c r="DJ3136" s="1"/>
      <c r="DK3136" s="1"/>
      <c r="DL3136" s="1"/>
      <c r="DM3136" s="1"/>
      <c r="DN3136" s="1"/>
      <c r="DO3136" s="1"/>
      <c r="DP3136" s="1"/>
      <c r="DQ3136" s="1"/>
      <c r="DR3136" s="1"/>
      <c r="DS3136" s="1"/>
      <c r="DT3136" s="1"/>
      <c r="DU3136" s="1"/>
      <c r="DV3136" s="1"/>
      <c r="DW3136" s="1"/>
      <c r="DX3136" s="1"/>
      <c r="DY3136" s="1"/>
      <c r="DZ3136" s="1"/>
      <c r="EA3136" s="1"/>
      <c r="EB3136" s="1"/>
      <c r="EC3136" s="1"/>
      <c r="ED3136" s="1"/>
      <c r="EE3136" s="1"/>
      <c r="EF3136" s="1"/>
      <c r="EG3136" s="1"/>
      <c r="EH3136" s="1"/>
      <c r="EI3136" s="1"/>
      <c r="EJ3136" s="1"/>
      <c r="EK3136" s="1"/>
      <c r="EL3136" s="1"/>
      <c r="EM3136" s="1"/>
      <c r="EN3136" s="1"/>
      <c r="EO3136" s="1"/>
      <c r="EP3136" s="1"/>
      <c r="EQ3136" s="1"/>
      <c r="ER3136" s="1"/>
      <c r="ES3136" s="1"/>
      <c r="ET3136" s="1"/>
      <c r="EU3136" s="1"/>
      <c r="EV3136" s="1"/>
      <c r="EW3136" s="1"/>
      <c r="EX3136" s="1"/>
      <c r="EY3136" s="1"/>
      <c r="EZ3136" s="1"/>
      <c r="FA3136" s="1"/>
      <c r="FB3136" s="1"/>
      <c r="FC3136" s="1"/>
      <c r="FD3136" s="1"/>
      <c r="FE3136" s="1"/>
      <c r="FF3136" s="1"/>
      <c r="FG3136" s="1"/>
      <c r="FH3136" s="1"/>
      <c r="FI3136" s="1"/>
      <c r="FJ3136" s="1"/>
      <c r="FK3136" s="1"/>
      <c r="FL3136" s="1"/>
      <c r="FM3136" s="1"/>
      <c r="FN3136" s="1"/>
      <c r="FO3136" s="1"/>
      <c r="FP3136" s="1"/>
      <c r="FQ3136" s="1"/>
      <c r="FR3136" s="1"/>
      <c r="FS3136" s="1"/>
      <c r="FT3136" s="1"/>
      <c r="FU3136" s="1"/>
      <c r="FV3136" s="1"/>
      <c r="FW3136" s="1"/>
      <c r="FX3136" s="1"/>
      <c r="FY3136" s="1"/>
      <c r="FZ3136" s="1"/>
      <c r="GA3136" s="1"/>
      <c r="GB3136" s="1"/>
      <c r="GC3136" s="1"/>
      <c r="GD3136" s="1"/>
      <c r="GE3136" s="1"/>
      <c r="GF3136" s="1"/>
      <c r="GG3136" s="1"/>
      <c r="GH3136" s="1"/>
      <c r="GI3136" s="1"/>
      <c r="GJ3136" s="1"/>
      <c r="GK3136" s="1"/>
      <c r="GL3136" s="1"/>
      <c r="GM3136" s="1"/>
      <c r="GN3136" s="1"/>
      <c r="GO3136" s="1"/>
      <c r="GP3136" s="1"/>
      <c r="GQ3136" s="1"/>
      <c r="GR3136" s="1"/>
      <c r="GS3136" s="1"/>
      <c r="GT3136" s="1"/>
      <c r="GU3136" s="1"/>
      <c r="GV3136" s="1"/>
      <c r="GW3136" s="1"/>
      <c r="GX3136" s="1"/>
      <c r="GY3136" s="1"/>
      <c r="GZ3136" s="1"/>
      <c r="HA3136" s="1"/>
      <c r="HB3136" s="1"/>
      <c r="HC3136" s="1"/>
      <c r="HD3136" s="1"/>
      <c r="HE3136" s="1"/>
      <c r="HF3136" s="1"/>
      <c r="HG3136" s="1"/>
      <c r="HH3136" s="1"/>
      <c r="HI3136" s="1"/>
      <c r="HJ3136" s="1"/>
      <c r="HK3136" s="1"/>
      <c r="HL3136" s="1"/>
      <c r="HM3136" s="1"/>
      <c r="HN3136" s="1"/>
      <c r="HO3136" s="1"/>
      <c r="HP3136" s="1"/>
      <c r="HQ3136" s="1"/>
      <c r="HR3136" s="1"/>
      <c r="HS3136" s="1"/>
      <c r="HT3136" s="1"/>
      <c r="HU3136" s="1"/>
      <c r="HV3136" s="1"/>
      <c r="HW3136" s="1"/>
      <c r="HX3136" s="1"/>
      <c r="HY3136" s="1"/>
      <c r="HZ3136" s="1"/>
      <c r="IA3136" s="1"/>
      <c r="IB3136" s="1"/>
      <c r="IC3136" s="1"/>
      <c r="ID3136" s="1"/>
      <c r="IE3136" s="1"/>
      <c r="IF3136" s="1"/>
      <c r="IG3136" s="1"/>
      <c r="IH3136" s="1"/>
      <c r="II3136" s="1"/>
      <c r="IJ3136" s="1"/>
      <c r="IK3136" s="1"/>
      <c r="IL3136" s="1"/>
      <c r="IM3136" s="1"/>
      <c r="IN3136" s="1"/>
      <c r="IO3136" s="1"/>
      <c r="IP3136" s="1"/>
      <c r="IQ3136" s="1"/>
      <c r="IR3136" s="1"/>
      <c r="IS3136" s="1"/>
      <c r="IT3136" s="1"/>
      <c r="IU3136" s="1"/>
    </row>
    <row r="3137" spans="1:255" s="110" customFormat="1" ht="14.25" customHeight="1">
      <c r="A3137" s="150">
        <v>3700</v>
      </c>
      <c r="B3137" s="140">
        <v>20170816</v>
      </c>
      <c r="C3137" s="57" t="str">
        <f t="shared" si="345"/>
        <v>POS</v>
      </c>
      <c r="D3137" s="114">
        <f t="shared" si="348"/>
        <v>41501</v>
      </c>
      <c r="E3137" s="9" t="s">
        <v>216</v>
      </c>
      <c r="F3137" s="37" t="s">
        <v>25</v>
      </c>
      <c r="G3137" s="11" t="s">
        <v>26</v>
      </c>
      <c r="H3137" s="3"/>
      <c r="I3137" s="3"/>
      <c r="J3137" s="4" t="s">
        <v>91</v>
      </c>
      <c r="K3137" s="112" t="s">
        <v>590</v>
      </c>
      <c r="L3137" s="4" t="s">
        <v>98</v>
      </c>
      <c r="M3137" s="4"/>
      <c r="N3137" s="4" t="s">
        <v>31</v>
      </c>
      <c r="O3137" s="4" t="str">
        <f t="shared" si="349"/>
        <v>Megachile (Xanthosarus) perihirta</v>
      </c>
      <c r="P3137" s="85" t="str">
        <f t="shared" si="346"/>
        <v>Megachile perihirta</v>
      </c>
      <c r="Q3137" s="11" t="s">
        <v>29</v>
      </c>
      <c r="R3137" s="11"/>
      <c r="S3137" s="12"/>
      <c r="T3137" s="12"/>
      <c r="U3137" s="12"/>
      <c r="V3137" s="10" t="s">
        <v>58</v>
      </c>
      <c r="W3137" s="6">
        <v>41785</v>
      </c>
      <c r="X3137" s="2"/>
      <c r="Y3137" s="129">
        <f t="shared" si="347"/>
        <v>1</v>
      </c>
      <c r="Z3137" s="110">
        <f t="shared" ref="Z3137:Z3200" si="350">IF(ISNUMBER(SEARCH($Z$1,X3137)),1,0)</f>
        <v>0</v>
      </c>
      <c r="AA3137" s="1">
        <f t="shared" ref="AA3137:AA3200" si="351">IF(ISNUMBER(SEARCH($AA$1,X3137)),1,0)</f>
        <v>0</v>
      </c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  <c r="DF3137" s="1"/>
      <c r="DG3137" s="1"/>
      <c r="DH3137" s="1"/>
      <c r="DI3137" s="1"/>
      <c r="DJ3137" s="1"/>
      <c r="DK3137" s="1"/>
      <c r="DL3137" s="1"/>
      <c r="DM3137" s="1"/>
      <c r="DN3137" s="1"/>
      <c r="DO3137" s="1"/>
      <c r="DP3137" s="1"/>
      <c r="DQ3137" s="1"/>
      <c r="DR3137" s="1"/>
      <c r="DS3137" s="1"/>
      <c r="DT3137" s="1"/>
      <c r="DU3137" s="1"/>
      <c r="DV3137" s="1"/>
      <c r="DW3137" s="1"/>
      <c r="DX3137" s="1"/>
      <c r="DY3137" s="1"/>
      <c r="DZ3137" s="1"/>
      <c r="EA3137" s="1"/>
      <c r="EB3137" s="1"/>
      <c r="EC3137" s="1"/>
      <c r="ED3137" s="1"/>
      <c r="EE3137" s="1"/>
      <c r="EF3137" s="1"/>
      <c r="EG3137" s="1"/>
      <c r="EH3137" s="1"/>
      <c r="EI3137" s="1"/>
      <c r="EJ3137" s="1"/>
      <c r="EK3137" s="1"/>
      <c r="EL3137" s="1"/>
      <c r="EM3137" s="1"/>
      <c r="EN3137" s="1"/>
      <c r="EO3137" s="1"/>
      <c r="EP3137" s="1"/>
      <c r="EQ3137" s="1"/>
      <c r="ER3137" s="1"/>
      <c r="ES3137" s="1"/>
      <c r="ET3137" s="1"/>
      <c r="EU3137" s="1"/>
      <c r="EV3137" s="1"/>
      <c r="EW3137" s="1"/>
      <c r="EX3137" s="1"/>
      <c r="EY3137" s="1"/>
      <c r="EZ3137" s="1"/>
      <c r="FA3137" s="1"/>
      <c r="FB3137" s="1"/>
      <c r="FC3137" s="1"/>
      <c r="FD3137" s="1"/>
      <c r="FE3137" s="1"/>
      <c r="FF3137" s="1"/>
      <c r="FG3137" s="1"/>
      <c r="FH3137" s="1"/>
      <c r="FI3137" s="1"/>
      <c r="FJ3137" s="1"/>
      <c r="FK3137" s="1"/>
      <c r="FL3137" s="1"/>
      <c r="FM3137" s="1"/>
      <c r="FN3137" s="1"/>
      <c r="FO3137" s="1"/>
      <c r="FP3137" s="1"/>
      <c r="FQ3137" s="1"/>
      <c r="FR3137" s="1"/>
      <c r="FS3137" s="1"/>
      <c r="FT3137" s="1"/>
      <c r="FU3137" s="1"/>
      <c r="FV3137" s="1"/>
      <c r="FW3137" s="1"/>
      <c r="FX3137" s="1"/>
      <c r="FY3137" s="1"/>
      <c r="FZ3137" s="1"/>
      <c r="GA3137" s="1"/>
      <c r="GB3137" s="1"/>
      <c r="GC3137" s="1"/>
      <c r="GD3137" s="1"/>
      <c r="GE3137" s="1"/>
      <c r="GF3137" s="1"/>
      <c r="GG3137" s="1"/>
      <c r="GH3137" s="1"/>
      <c r="GI3137" s="1"/>
      <c r="GJ3137" s="1"/>
      <c r="GK3137" s="1"/>
      <c r="GL3137" s="1"/>
      <c r="GM3137" s="1"/>
      <c r="GN3137" s="1"/>
      <c r="GO3137" s="1"/>
      <c r="GP3137" s="1"/>
      <c r="GQ3137" s="1"/>
      <c r="GR3137" s="1"/>
      <c r="GS3137" s="1"/>
      <c r="GT3137" s="1"/>
      <c r="GU3137" s="1"/>
      <c r="GV3137" s="1"/>
      <c r="GW3137" s="1"/>
      <c r="GX3137" s="1"/>
      <c r="GY3137" s="1"/>
      <c r="GZ3137" s="1"/>
      <c r="HA3137" s="1"/>
      <c r="HB3137" s="1"/>
      <c r="HC3137" s="1"/>
      <c r="HD3137" s="1"/>
      <c r="HE3137" s="1"/>
      <c r="HF3137" s="1"/>
      <c r="HG3137" s="1"/>
      <c r="HH3137" s="1"/>
      <c r="HI3137" s="1"/>
      <c r="HJ3137" s="1"/>
      <c r="HK3137" s="1"/>
      <c r="HL3137" s="1"/>
      <c r="HM3137" s="1"/>
      <c r="HN3137" s="1"/>
      <c r="HO3137" s="1"/>
      <c r="HP3137" s="1"/>
      <c r="HQ3137" s="1"/>
      <c r="HR3137" s="1"/>
      <c r="HS3137" s="1"/>
      <c r="HT3137" s="1"/>
      <c r="HU3137" s="1"/>
      <c r="HV3137" s="1"/>
      <c r="HW3137" s="1"/>
      <c r="HX3137" s="1"/>
      <c r="HY3137" s="1"/>
      <c r="HZ3137" s="1"/>
      <c r="IA3137" s="1"/>
      <c r="IB3137" s="1"/>
      <c r="IC3137" s="1"/>
      <c r="ID3137" s="1"/>
      <c r="IE3137" s="1"/>
      <c r="IF3137" s="1"/>
      <c r="IG3137" s="1"/>
      <c r="IH3137" s="1"/>
      <c r="II3137" s="1"/>
      <c r="IJ3137" s="1"/>
      <c r="IK3137" s="1"/>
      <c r="IL3137" s="1"/>
      <c r="IM3137" s="1"/>
      <c r="IN3137" s="1"/>
      <c r="IO3137" s="1"/>
      <c r="IP3137" s="1"/>
      <c r="IQ3137" s="1"/>
      <c r="IR3137" s="1"/>
      <c r="IS3137" s="1"/>
      <c r="IT3137" s="1"/>
      <c r="IU3137" s="1"/>
    </row>
    <row r="3138" spans="1:255" s="110" customFormat="1" ht="14.25" customHeight="1">
      <c r="A3138" s="150">
        <v>3701</v>
      </c>
      <c r="B3138" s="140">
        <v>20170816</v>
      </c>
      <c r="C3138" s="57" t="str">
        <f t="shared" ref="C3138:C3201" si="352">LEFT(E3138,3)</f>
        <v>POS</v>
      </c>
      <c r="D3138" s="114">
        <f t="shared" si="348"/>
        <v>41501</v>
      </c>
      <c r="E3138" s="9" t="s">
        <v>216</v>
      </c>
      <c r="F3138" s="37" t="s">
        <v>25</v>
      </c>
      <c r="G3138" s="11" t="s">
        <v>26</v>
      </c>
      <c r="H3138" s="3"/>
      <c r="I3138" s="3"/>
      <c r="J3138" s="4" t="s">
        <v>91</v>
      </c>
      <c r="K3138" s="112" t="s">
        <v>590</v>
      </c>
      <c r="L3138" s="4" t="s">
        <v>98</v>
      </c>
      <c r="M3138" s="4"/>
      <c r="N3138" s="4" t="s">
        <v>31</v>
      </c>
      <c r="O3138" s="4" t="str">
        <f t="shared" si="349"/>
        <v>Megachile (Xanthosarus) perihirta</v>
      </c>
      <c r="P3138" s="85" t="str">
        <f t="shared" ref="P3138:P3201" si="353">J3138&amp;" "&amp;L3138</f>
        <v>Megachile perihirta</v>
      </c>
      <c r="Q3138" s="11" t="s">
        <v>29</v>
      </c>
      <c r="R3138" s="11"/>
      <c r="S3138" s="12"/>
      <c r="T3138" s="12"/>
      <c r="U3138" s="12"/>
      <c r="V3138" s="10" t="s">
        <v>58</v>
      </c>
      <c r="W3138" s="6">
        <v>41785</v>
      </c>
      <c r="X3138" s="2" t="s">
        <v>45</v>
      </c>
      <c r="Y3138" s="129">
        <f t="shared" ref="Y3138:Y3201" si="354">IF(R3138&gt;0,R3138,1)</f>
        <v>1</v>
      </c>
      <c r="Z3138" s="110">
        <f t="shared" si="350"/>
        <v>0</v>
      </c>
      <c r="AA3138" s="1">
        <f t="shared" si="351"/>
        <v>0</v>
      </c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  <c r="DF3138" s="1"/>
      <c r="DG3138" s="1"/>
      <c r="DH3138" s="1"/>
      <c r="DI3138" s="1"/>
      <c r="DJ3138" s="1"/>
      <c r="DK3138" s="1"/>
      <c r="DL3138" s="1"/>
      <c r="DM3138" s="1"/>
      <c r="DN3138" s="1"/>
      <c r="DO3138" s="1"/>
      <c r="DP3138" s="1"/>
      <c r="DQ3138" s="1"/>
      <c r="DR3138" s="1"/>
      <c r="DS3138" s="1"/>
      <c r="DT3138" s="1"/>
      <c r="DU3138" s="1"/>
      <c r="DV3138" s="1"/>
      <c r="DW3138" s="1"/>
      <c r="DX3138" s="1"/>
      <c r="DY3138" s="1"/>
      <c r="DZ3138" s="1"/>
      <c r="EA3138" s="1"/>
      <c r="EB3138" s="1"/>
      <c r="EC3138" s="1"/>
      <c r="ED3138" s="1"/>
      <c r="EE3138" s="1"/>
      <c r="EF3138" s="1"/>
      <c r="EG3138" s="1"/>
      <c r="EH3138" s="1"/>
      <c r="EI3138" s="1"/>
      <c r="EJ3138" s="1"/>
      <c r="EK3138" s="1"/>
      <c r="EL3138" s="1"/>
      <c r="EM3138" s="1"/>
      <c r="EN3138" s="1"/>
      <c r="EO3138" s="1"/>
      <c r="EP3138" s="1"/>
      <c r="EQ3138" s="1"/>
      <c r="ER3138" s="1"/>
      <c r="ES3138" s="1"/>
      <c r="ET3138" s="1"/>
      <c r="EU3138" s="1"/>
      <c r="EV3138" s="1"/>
      <c r="EW3138" s="1"/>
      <c r="EX3138" s="1"/>
      <c r="EY3138" s="1"/>
      <c r="EZ3138" s="1"/>
      <c r="FA3138" s="1"/>
      <c r="FB3138" s="1"/>
      <c r="FC3138" s="1"/>
      <c r="FD3138" s="1"/>
      <c r="FE3138" s="1"/>
      <c r="FF3138" s="1"/>
      <c r="FG3138" s="1"/>
      <c r="FH3138" s="1"/>
      <c r="FI3138" s="1"/>
      <c r="FJ3138" s="1"/>
      <c r="FK3138" s="1"/>
      <c r="FL3138" s="1"/>
      <c r="FM3138" s="1"/>
      <c r="FN3138" s="1"/>
      <c r="FO3138" s="1"/>
      <c r="FP3138" s="1"/>
      <c r="FQ3138" s="1"/>
      <c r="FR3138" s="1"/>
      <c r="FS3138" s="1"/>
      <c r="FT3138" s="1"/>
      <c r="FU3138" s="1"/>
      <c r="FV3138" s="1"/>
      <c r="FW3138" s="1"/>
      <c r="FX3138" s="1"/>
      <c r="FY3138" s="1"/>
      <c r="FZ3138" s="1"/>
      <c r="GA3138" s="1"/>
      <c r="GB3138" s="1"/>
      <c r="GC3138" s="1"/>
      <c r="GD3138" s="1"/>
      <c r="GE3138" s="1"/>
      <c r="GF3138" s="1"/>
      <c r="GG3138" s="1"/>
      <c r="GH3138" s="1"/>
      <c r="GI3138" s="1"/>
      <c r="GJ3138" s="1"/>
      <c r="GK3138" s="1"/>
      <c r="GL3138" s="1"/>
      <c r="GM3138" s="1"/>
      <c r="GN3138" s="1"/>
      <c r="GO3138" s="1"/>
      <c r="GP3138" s="1"/>
      <c r="GQ3138" s="1"/>
      <c r="GR3138" s="1"/>
      <c r="GS3138" s="1"/>
      <c r="GT3138" s="1"/>
      <c r="GU3138" s="1"/>
      <c r="GV3138" s="1"/>
      <c r="GW3138" s="1"/>
      <c r="GX3138" s="1"/>
      <c r="GY3138" s="1"/>
      <c r="GZ3138" s="1"/>
      <c r="HA3138" s="1"/>
      <c r="HB3138" s="1"/>
      <c r="HC3138" s="1"/>
      <c r="HD3138" s="1"/>
      <c r="HE3138" s="1"/>
      <c r="HF3138" s="1"/>
      <c r="HG3138" s="1"/>
      <c r="HH3138" s="1"/>
      <c r="HI3138" s="1"/>
      <c r="HJ3138" s="1"/>
      <c r="HK3138" s="1"/>
      <c r="HL3138" s="1"/>
      <c r="HM3138" s="1"/>
      <c r="HN3138" s="1"/>
      <c r="HO3138" s="1"/>
      <c r="HP3138" s="1"/>
      <c r="HQ3138" s="1"/>
      <c r="HR3138" s="1"/>
      <c r="HS3138" s="1"/>
      <c r="HT3138" s="1"/>
      <c r="HU3138" s="1"/>
      <c r="HV3138" s="1"/>
      <c r="HW3138" s="1"/>
      <c r="HX3138" s="1"/>
      <c r="HY3138" s="1"/>
      <c r="HZ3138" s="1"/>
      <c r="IA3138" s="1"/>
      <c r="IB3138" s="1"/>
      <c r="IC3138" s="1"/>
      <c r="ID3138" s="1"/>
      <c r="IE3138" s="1"/>
      <c r="IF3138" s="1"/>
      <c r="IG3138" s="1"/>
      <c r="IH3138" s="1"/>
      <c r="II3138" s="1"/>
      <c r="IJ3138" s="1"/>
      <c r="IK3138" s="1"/>
      <c r="IL3138" s="1"/>
      <c r="IM3138" s="1"/>
      <c r="IN3138" s="1"/>
      <c r="IO3138" s="1"/>
      <c r="IP3138" s="1"/>
      <c r="IQ3138" s="1"/>
      <c r="IR3138" s="1"/>
      <c r="IS3138" s="1"/>
      <c r="IT3138" s="1"/>
      <c r="IU3138" s="1"/>
    </row>
    <row r="3139" spans="1:255" s="110" customFormat="1" ht="14.25" customHeight="1">
      <c r="A3139" s="148">
        <v>3702</v>
      </c>
      <c r="B3139" s="139">
        <v>20170816</v>
      </c>
      <c r="C3139" s="57" t="str">
        <f t="shared" si="352"/>
        <v>POS</v>
      </c>
      <c r="D3139" s="115">
        <f t="shared" si="348"/>
        <v>41501</v>
      </c>
      <c r="E3139" s="9" t="s">
        <v>216</v>
      </c>
      <c r="F3139" s="37" t="s">
        <v>25</v>
      </c>
      <c r="G3139" s="11" t="s">
        <v>26</v>
      </c>
      <c r="H3139" s="3"/>
      <c r="I3139" s="3"/>
      <c r="J3139" s="4" t="s">
        <v>111</v>
      </c>
      <c r="K3139" s="31" t="s">
        <v>576</v>
      </c>
      <c r="L3139" s="31" t="s">
        <v>113</v>
      </c>
      <c r="M3139" s="4"/>
      <c r="N3139" s="4"/>
      <c r="O3139" s="4" t="str">
        <f t="shared" si="349"/>
        <v>Anthidium (Proanthidium) oblongatum</v>
      </c>
      <c r="P3139" s="85" t="str">
        <f t="shared" si="353"/>
        <v>Anthidium oblongatum</v>
      </c>
      <c r="Q3139" s="11" t="s">
        <v>43</v>
      </c>
      <c r="R3139" s="11"/>
      <c r="S3139" s="12"/>
      <c r="T3139" s="12"/>
      <c r="U3139" s="12"/>
      <c r="V3139" s="10" t="s">
        <v>182</v>
      </c>
      <c r="W3139" s="118">
        <v>41950</v>
      </c>
      <c r="X3139" s="52" t="s">
        <v>730</v>
      </c>
      <c r="Y3139" s="129">
        <f t="shared" si="354"/>
        <v>1</v>
      </c>
      <c r="Z3139" s="110">
        <f t="shared" si="350"/>
        <v>0</v>
      </c>
      <c r="AA3139" s="1">
        <f t="shared" si="351"/>
        <v>0</v>
      </c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  <c r="DF3139" s="1"/>
      <c r="DG3139" s="1"/>
      <c r="DH3139" s="1"/>
      <c r="DI3139" s="1"/>
      <c r="DJ3139" s="1"/>
      <c r="DK3139" s="1"/>
      <c r="DL3139" s="1"/>
      <c r="DM3139" s="1"/>
      <c r="DN3139" s="1"/>
      <c r="DO3139" s="1"/>
      <c r="DP3139" s="1"/>
      <c r="DQ3139" s="1"/>
      <c r="DR3139" s="1"/>
      <c r="DS3139" s="1"/>
      <c r="DT3139" s="1"/>
      <c r="DU3139" s="1"/>
      <c r="DV3139" s="1"/>
      <c r="DW3139" s="1"/>
      <c r="DX3139" s="1"/>
      <c r="DY3139" s="1"/>
      <c r="DZ3139" s="1"/>
      <c r="EA3139" s="1"/>
      <c r="EB3139" s="1"/>
      <c r="EC3139" s="1"/>
      <c r="ED3139" s="1"/>
      <c r="EE3139" s="1"/>
      <c r="EF3139" s="1"/>
      <c r="EG3139" s="1"/>
      <c r="EH3139" s="1"/>
      <c r="EI3139" s="1"/>
      <c r="EJ3139" s="1"/>
      <c r="EK3139" s="1"/>
      <c r="EL3139" s="1"/>
      <c r="EM3139" s="1"/>
      <c r="EN3139" s="1"/>
      <c r="EO3139" s="1"/>
      <c r="EP3139" s="1"/>
      <c r="EQ3139" s="1"/>
      <c r="ER3139" s="1"/>
      <c r="ES3139" s="1"/>
      <c r="ET3139" s="1"/>
      <c r="EU3139" s="1"/>
      <c r="EV3139" s="1"/>
      <c r="EW3139" s="1"/>
      <c r="EX3139" s="1"/>
      <c r="EY3139" s="1"/>
      <c r="EZ3139" s="1"/>
      <c r="FA3139" s="1"/>
      <c r="FB3139" s="1"/>
      <c r="FC3139" s="1"/>
      <c r="FD3139" s="1"/>
      <c r="FE3139" s="1"/>
      <c r="FF3139" s="1"/>
      <c r="FG3139" s="1"/>
      <c r="FH3139" s="1"/>
      <c r="FI3139" s="1"/>
      <c r="FJ3139" s="1"/>
      <c r="FK3139" s="1"/>
      <c r="FL3139" s="1"/>
      <c r="FM3139" s="1"/>
      <c r="FN3139" s="1"/>
      <c r="FO3139" s="1"/>
      <c r="FP3139" s="1"/>
      <c r="FQ3139" s="1"/>
      <c r="FR3139" s="1"/>
      <c r="FS3139" s="1"/>
      <c r="FT3139" s="1"/>
      <c r="FU3139" s="1"/>
      <c r="FV3139" s="1"/>
      <c r="FW3139" s="1"/>
      <c r="FX3139" s="1"/>
      <c r="FY3139" s="1"/>
      <c r="FZ3139" s="1"/>
      <c r="GA3139" s="1"/>
      <c r="GB3139" s="1"/>
      <c r="GC3139" s="1"/>
      <c r="GD3139" s="1"/>
      <c r="GE3139" s="1"/>
      <c r="GF3139" s="1"/>
      <c r="GG3139" s="1"/>
      <c r="GH3139" s="1"/>
      <c r="GI3139" s="1"/>
      <c r="GJ3139" s="1"/>
      <c r="GK3139" s="1"/>
      <c r="GL3139" s="1"/>
      <c r="GM3139" s="1"/>
      <c r="GN3139" s="1"/>
      <c r="GO3139" s="1"/>
      <c r="GP3139" s="1"/>
      <c r="GQ3139" s="1"/>
      <c r="GR3139" s="1"/>
      <c r="GS3139" s="1"/>
      <c r="GT3139" s="1"/>
      <c r="GU3139" s="1"/>
      <c r="GV3139" s="1"/>
      <c r="GW3139" s="1"/>
      <c r="GX3139" s="1"/>
      <c r="GY3139" s="1"/>
      <c r="GZ3139" s="1"/>
      <c r="HA3139" s="1"/>
      <c r="HB3139" s="1"/>
      <c r="HC3139" s="1"/>
      <c r="HD3139" s="1"/>
      <c r="HE3139" s="1"/>
      <c r="HF3139" s="1"/>
      <c r="HG3139" s="1"/>
      <c r="HH3139" s="1"/>
      <c r="HI3139" s="1"/>
      <c r="HJ3139" s="1"/>
      <c r="HK3139" s="1"/>
      <c r="HL3139" s="1"/>
      <c r="HM3139" s="1"/>
      <c r="HN3139" s="1"/>
      <c r="HO3139" s="1"/>
      <c r="HP3139" s="1"/>
      <c r="HQ3139" s="1"/>
      <c r="HR3139" s="1"/>
      <c r="HS3139" s="1"/>
      <c r="HT3139" s="1"/>
      <c r="HU3139" s="1"/>
      <c r="HV3139" s="1"/>
      <c r="HW3139" s="1"/>
      <c r="HX3139" s="1"/>
      <c r="HY3139" s="1"/>
      <c r="HZ3139" s="1"/>
      <c r="IA3139" s="1"/>
      <c r="IB3139" s="1"/>
      <c r="IC3139" s="1"/>
      <c r="ID3139" s="1"/>
      <c r="IE3139" s="1"/>
      <c r="IF3139" s="1"/>
      <c r="IG3139" s="1"/>
      <c r="IH3139" s="1"/>
      <c r="II3139" s="1"/>
      <c r="IJ3139" s="1"/>
      <c r="IK3139" s="1"/>
      <c r="IL3139" s="1"/>
      <c r="IM3139" s="1"/>
      <c r="IN3139" s="1"/>
      <c r="IO3139" s="1"/>
      <c r="IP3139" s="1"/>
      <c r="IQ3139" s="1"/>
      <c r="IR3139" s="1"/>
      <c r="IS3139" s="1"/>
      <c r="IT3139" s="1"/>
      <c r="IU3139" s="1"/>
    </row>
    <row r="3140" spans="1:255" s="110" customFormat="1" ht="14.25" customHeight="1">
      <c r="A3140" s="148">
        <v>3703</v>
      </c>
      <c r="B3140" s="139">
        <v>20170816</v>
      </c>
      <c r="C3140" s="57" t="str">
        <f t="shared" si="352"/>
        <v>POS</v>
      </c>
      <c r="D3140" s="115">
        <f t="shared" si="348"/>
        <v>41501</v>
      </c>
      <c r="E3140" s="9" t="s">
        <v>216</v>
      </c>
      <c r="F3140" s="37" t="s">
        <v>25</v>
      </c>
      <c r="G3140" s="11" t="s">
        <v>26</v>
      </c>
      <c r="H3140" s="3"/>
      <c r="I3140" s="3"/>
      <c r="J3140" s="4" t="s">
        <v>53</v>
      </c>
      <c r="K3140" s="84" t="s">
        <v>591</v>
      </c>
      <c r="L3140" s="4" t="s">
        <v>152</v>
      </c>
      <c r="M3140" s="4"/>
      <c r="N3140" s="4"/>
      <c r="O3140" s="4" t="str">
        <f t="shared" si="349"/>
        <v>Melissodes (Eumelissodes) microsticta</v>
      </c>
      <c r="P3140" s="85" t="str">
        <f t="shared" si="353"/>
        <v>Melissodes microsticta</v>
      </c>
      <c r="Q3140" s="11" t="s">
        <v>29</v>
      </c>
      <c r="R3140" s="11"/>
      <c r="S3140" s="12"/>
      <c r="T3140" s="12"/>
      <c r="U3140" s="12"/>
      <c r="V3140" s="10" t="s">
        <v>182</v>
      </c>
      <c r="W3140" s="118">
        <v>41957</v>
      </c>
      <c r="X3140" s="2"/>
      <c r="Y3140" s="129">
        <f t="shared" si="354"/>
        <v>1</v>
      </c>
      <c r="Z3140" s="110">
        <f t="shared" si="350"/>
        <v>0</v>
      </c>
      <c r="AA3140" s="1">
        <f t="shared" si="351"/>
        <v>0</v>
      </c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  <c r="DF3140" s="1"/>
      <c r="DG3140" s="1"/>
      <c r="DH3140" s="1"/>
      <c r="DI3140" s="1"/>
      <c r="DJ3140" s="1"/>
      <c r="DK3140" s="1"/>
      <c r="DL3140" s="1"/>
      <c r="DM3140" s="1"/>
      <c r="DN3140" s="1"/>
      <c r="DO3140" s="1"/>
      <c r="DP3140" s="1"/>
      <c r="DQ3140" s="1"/>
      <c r="DR3140" s="1"/>
      <c r="DS3140" s="1"/>
      <c r="DT3140" s="1"/>
      <c r="DU3140" s="1"/>
      <c r="DV3140" s="1"/>
      <c r="DW3140" s="1"/>
      <c r="DX3140" s="1"/>
      <c r="DY3140" s="1"/>
      <c r="DZ3140" s="1"/>
      <c r="EA3140" s="1"/>
      <c r="EB3140" s="1"/>
      <c r="EC3140" s="1"/>
      <c r="ED3140" s="1"/>
      <c r="EE3140" s="1"/>
      <c r="EF3140" s="1"/>
      <c r="EG3140" s="1"/>
      <c r="EH3140" s="1"/>
      <c r="EI3140" s="1"/>
      <c r="EJ3140" s="1"/>
      <c r="EK3140" s="1"/>
      <c r="EL3140" s="1"/>
      <c r="EM3140" s="1"/>
      <c r="EN3140" s="1"/>
      <c r="EO3140" s="1"/>
      <c r="EP3140" s="1"/>
      <c r="EQ3140" s="1"/>
      <c r="ER3140" s="1"/>
      <c r="ES3140" s="1"/>
      <c r="ET3140" s="1"/>
      <c r="EU3140" s="1"/>
      <c r="EV3140" s="1"/>
      <c r="EW3140" s="1"/>
      <c r="EX3140" s="1"/>
      <c r="EY3140" s="1"/>
      <c r="EZ3140" s="1"/>
      <c r="FA3140" s="1"/>
      <c r="FB3140" s="1"/>
      <c r="FC3140" s="1"/>
      <c r="FD3140" s="1"/>
      <c r="FE3140" s="1"/>
      <c r="FF3140" s="1"/>
      <c r="FG3140" s="1"/>
      <c r="FH3140" s="1"/>
      <c r="FI3140" s="1"/>
      <c r="FJ3140" s="1"/>
      <c r="FK3140" s="1"/>
      <c r="FL3140" s="1"/>
      <c r="FM3140" s="1"/>
      <c r="FN3140" s="1"/>
      <c r="FO3140" s="1"/>
      <c r="FP3140" s="1"/>
      <c r="FQ3140" s="1"/>
      <c r="FR3140" s="1"/>
      <c r="FS3140" s="1"/>
      <c r="FT3140" s="1"/>
      <c r="FU3140" s="1"/>
      <c r="FV3140" s="1"/>
      <c r="FW3140" s="1"/>
      <c r="FX3140" s="1"/>
      <c r="FY3140" s="1"/>
      <c r="FZ3140" s="1"/>
      <c r="GA3140" s="1"/>
      <c r="GB3140" s="1"/>
      <c r="GC3140" s="1"/>
      <c r="GD3140" s="1"/>
      <c r="GE3140" s="1"/>
      <c r="GF3140" s="1"/>
      <c r="GG3140" s="1"/>
      <c r="GH3140" s="1"/>
      <c r="GI3140" s="1"/>
      <c r="GJ3140" s="1"/>
      <c r="GK3140" s="1"/>
      <c r="GL3140" s="1"/>
      <c r="GM3140" s="1"/>
      <c r="GN3140" s="1"/>
      <c r="GO3140" s="1"/>
      <c r="GP3140" s="1"/>
      <c r="GQ3140" s="1"/>
      <c r="GR3140" s="1"/>
      <c r="GS3140" s="1"/>
      <c r="GT3140" s="1"/>
      <c r="GU3140" s="1"/>
      <c r="GV3140" s="1"/>
      <c r="GW3140" s="1"/>
      <c r="GX3140" s="1"/>
      <c r="GY3140" s="1"/>
      <c r="GZ3140" s="1"/>
      <c r="HA3140" s="1"/>
      <c r="HB3140" s="1"/>
      <c r="HC3140" s="1"/>
      <c r="HD3140" s="1"/>
      <c r="HE3140" s="1"/>
      <c r="HF3140" s="1"/>
      <c r="HG3140" s="1"/>
      <c r="HH3140" s="1"/>
      <c r="HI3140" s="1"/>
      <c r="HJ3140" s="1"/>
      <c r="HK3140" s="1"/>
      <c r="HL3140" s="1"/>
      <c r="HM3140" s="1"/>
      <c r="HN3140" s="1"/>
      <c r="HO3140" s="1"/>
      <c r="HP3140" s="1"/>
      <c r="HQ3140" s="1"/>
      <c r="HR3140" s="1"/>
      <c r="HS3140" s="1"/>
      <c r="HT3140" s="1"/>
      <c r="HU3140" s="1"/>
      <c r="HV3140" s="1"/>
      <c r="HW3140" s="1"/>
      <c r="HX3140" s="1"/>
      <c r="HY3140" s="1"/>
      <c r="HZ3140" s="1"/>
      <c r="IA3140" s="1"/>
      <c r="IB3140" s="1"/>
      <c r="IC3140" s="1"/>
      <c r="ID3140" s="1"/>
      <c r="IE3140" s="1"/>
      <c r="IF3140" s="1"/>
      <c r="IG3140" s="1"/>
      <c r="IH3140" s="1"/>
      <c r="II3140" s="1"/>
      <c r="IJ3140" s="1"/>
      <c r="IK3140" s="1"/>
      <c r="IL3140" s="1"/>
      <c r="IM3140" s="1"/>
      <c r="IN3140" s="1"/>
      <c r="IO3140" s="1"/>
      <c r="IP3140" s="1"/>
      <c r="IQ3140" s="1"/>
      <c r="IR3140" s="1"/>
      <c r="IS3140" s="1"/>
      <c r="IT3140" s="1"/>
      <c r="IU3140" s="1"/>
    </row>
    <row r="3141" spans="1:255" s="110" customFormat="1" ht="14.25" customHeight="1">
      <c r="A3141" s="148">
        <v>3704</v>
      </c>
      <c r="B3141" s="139">
        <v>20170816</v>
      </c>
      <c r="C3141" s="57" t="str">
        <f t="shared" si="352"/>
        <v>POS</v>
      </c>
      <c r="D3141" s="115">
        <f t="shared" si="348"/>
        <v>41501</v>
      </c>
      <c r="E3141" s="9" t="s">
        <v>216</v>
      </c>
      <c r="F3141" s="37" t="s">
        <v>25</v>
      </c>
      <c r="G3141" s="11" t="s">
        <v>26</v>
      </c>
      <c r="H3141" s="3"/>
      <c r="I3141" s="3"/>
      <c r="J3141" s="4" t="s">
        <v>140</v>
      </c>
      <c r="K3141" s="4" t="s">
        <v>140</v>
      </c>
      <c r="L3141" s="4" t="s">
        <v>144</v>
      </c>
      <c r="M3141" s="4"/>
      <c r="N3141" s="4" t="s">
        <v>55</v>
      </c>
      <c r="O3141" s="4" t="str">
        <f t="shared" si="349"/>
        <v>Agapostemon (Agapostemon) nr. virescens</v>
      </c>
      <c r="P3141" s="85" t="str">
        <f t="shared" si="353"/>
        <v>Agapostemon virescens</v>
      </c>
      <c r="Q3141" s="11" t="s">
        <v>43</v>
      </c>
      <c r="R3141" s="11"/>
      <c r="S3141" s="12"/>
      <c r="T3141" s="12"/>
      <c r="U3141" s="12"/>
      <c r="V3141" s="10" t="s">
        <v>182</v>
      </c>
      <c r="W3141" s="118">
        <v>41959</v>
      </c>
      <c r="X3141" s="2"/>
      <c r="Y3141" s="129">
        <f t="shared" si="354"/>
        <v>1</v>
      </c>
      <c r="Z3141" s="110">
        <f t="shared" si="350"/>
        <v>0</v>
      </c>
      <c r="AA3141" s="1">
        <f t="shared" si="351"/>
        <v>0</v>
      </c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  <c r="DF3141" s="1"/>
      <c r="DG3141" s="1"/>
      <c r="DH3141" s="1"/>
      <c r="DI3141" s="1"/>
      <c r="DJ3141" s="1"/>
      <c r="DK3141" s="1"/>
      <c r="DL3141" s="1"/>
      <c r="DM3141" s="1"/>
      <c r="DN3141" s="1"/>
      <c r="DO3141" s="1"/>
      <c r="DP3141" s="1"/>
      <c r="DQ3141" s="1"/>
      <c r="DR3141" s="1"/>
      <c r="DS3141" s="1"/>
      <c r="DT3141" s="1"/>
      <c r="DU3141" s="1"/>
      <c r="DV3141" s="1"/>
      <c r="DW3141" s="1"/>
      <c r="DX3141" s="1"/>
      <c r="DY3141" s="1"/>
      <c r="DZ3141" s="1"/>
      <c r="EA3141" s="1"/>
      <c r="EB3141" s="1"/>
      <c r="EC3141" s="1"/>
      <c r="ED3141" s="1"/>
      <c r="EE3141" s="1"/>
      <c r="EF3141" s="1"/>
      <c r="EG3141" s="1"/>
      <c r="EH3141" s="1"/>
      <c r="EI3141" s="1"/>
      <c r="EJ3141" s="1"/>
      <c r="EK3141" s="1"/>
      <c r="EL3141" s="1"/>
      <c r="EM3141" s="1"/>
      <c r="EN3141" s="1"/>
      <c r="EO3141" s="1"/>
      <c r="EP3141" s="1"/>
      <c r="EQ3141" s="1"/>
      <c r="ER3141" s="1"/>
      <c r="ES3141" s="1"/>
      <c r="ET3141" s="1"/>
      <c r="EU3141" s="1"/>
      <c r="EV3141" s="1"/>
      <c r="EW3141" s="1"/>
      <c r="EX3141" s="1"/>
      <c r="EY3141" s="1"/>
      <c r="EZ3141" s="1"/>
      <c r="FA3141" s="1"/>
      <c r="FB3141" s="1"/>
      <c r="FC3141" s="1"/>
      <c r="FD3141" s="1"/>
      <c r="FE3141" s="1"/>
      <c r="FF3141" s="1"/>
      <c r="FG3141" s="1"/>
      <c r="FH3141" s="1"/>
      <c r="FI3141" s="1"/>
      <c r="FJ3141" s="1"/>
      <c r="FK3141" s="1"/>
      <c r="FL3141" s="1"/>
      <c r="FM3141" s="1"/>
      <c r="FN3141" s="1"/>
      <c r="FO3141" s="1"/>
      <c r="FP3141" s="1"/>
      <c r="FQ3141" s="1"/>
      <c r="FR3141" s="1"/>
      <c r="FS3141" s="1"/>
      <c r="FT3141" s="1"/>
      <c r="FU3141" s="1"/>
      <c r="FV3141" s="1"/>
      <c r="FW3141" s="1"/>
      <c r="FX3141" s="1"/>
      <c r="FY3141" s="1"/>
      <c r="FZ3141" s="1"/>
      <c r="GA3141" s="1"/>
      <c r="GB3141" s="1"/>
      <c r="GC3141" s="1"/>
      <c r="GD3141" s="1"/>
      <c r="GE3141" s="1"/>
      <c r="GF3141" s="1"/>
      <c r="GG3141" s="1"/>
      <c r="GH3141" s="1"/>
      <c r="GI3141" s="1"/>
      <c r="GJ3141" s="1"/>
      <c r="GK3141" s="1"/>
      <c r="GL3141" s="1"/>
      <c r="GM3141" s="1"/>
      <c r="GN3141" s="1"/>
      <c r="GO3141" s="1"/>
      <c r="GP3141" s="1"/>
      <c r="GQ3141" s="1"/>
      <c r="GR3141" s="1"/>
      <c r="GS3141" s="1"/>
      <c r="GT3141" s="1"/>
      <c r="GU3141" s="1"/>
      <c r="GV3141" s="1"/>
      <c r="GW3141" s="1"/>
      <c r="GX3141" s="1"/>
      <c r="GY3141" s="1"/>
      <c r="GZ3141" s="1"/>
      <c r="HA3141" s="1"/>
      <c r="HB3141" s="1"/>
      <c r="HC3141" s="1"/>
      <c r="HD3141" s="1"/>
      <c r="HE3141" s="1"/>
      <c r="HF3141" s="1"/>
      <c r="HG3141" s="1"/>
      <c r="HH3141" s="1"/>
      <c r="HI3141" s="1"/>
      <c r="HJ3141" s="1"/>
      <c r="HK3141" s="1"/>
      <c r="HL3141" s="1"/>
      <c r="HM3141" s="1"/>
      <c r="HN3141" s="1"/>
      <c r="HO3141" s="1"/>
      <c r="HP3141" s="1"/>
      <c r="HQ3141" s="1"/>
      <c r="HR3141" s="1"/>
      <c r="HS3141" s="1"/>
      <c r="HT3141" s="1"/>
      <c r="HU3141" s="1"/>
      <c r="HV3141" s="1"/>
      <c r="HW3141" s="1"/>
      <c r="HX3141" s="1"/>
      <c r="HY3141" s="1"/>
      <c r="HZ3141" s="1"/>
      <c r="IA3141" s="1"/>
      <c r="IB3141" s="1"/>
      <c r="IC3141" s="1"/>
      <c r="ID3141" s="1"/>
      <c r="IE3141" s="1"/>
      <c r="IF3141" s="1"/>
      <c r="IG3141" s="1"/>
      <c r="IH3141" s="1"/>
      <c r="II3141" s="1"/>
      <c r="IJ3141" s="1"/>
      <c r="IK3141" s="1"/>
      <c r="IL3141" s="1"/>
      <c r="IM3141" s="1"/>
      <c r="IN3141" s="1"/>
      <c r="IO3141" s="1"/>
      <c r="IP3141" s="1"/>
      <c r="IQ3141" s="1"/>
      <c r="IR3141" s="1"/>
      <c r="IS3141" s="1"/>
      <c r="IT3141" s="1"/>
      <c r="IU3141" s="1"/>
    </row>
    <row r="3142" spans="1:255" s="110" customFormat="1" ht="14.25" customHeight="1">
      <c r="A3142" s="148">
        <v>3705</v>
      </c>
      <c r="B3142" s="139">
        <v>20170816</v>
      </c>
      <c r="C3142" s="57" t="str">
        <f t="shared" si="352"/>
        <v>POS</v>
      </c>
      <c r="D3142" s="115">
        <f t="shared" si="348"/>
        <v>41501</v>
      </c>
      <c r="E3142" s="9" t="s">
        <v>216</v>
      </c>
      <c r="F3142" s="37" t="s">
        <v>25</v>
      </c>
      <c r="G3142" s="11" t="s">
        <v>26</v>
      </c>
      <c r="H3142" s="3"/>
      <c r="I3142" s="3"/>
      <c r="J3142" s="4" t="s">
        <v>140</v>
      </c>
      <c r="K3142" s="4" t="s">
        <v>140</v>
      </c>
      <c r="L3142" s="4" t="s">
        <v>144</v>
      </c>
      <c r="M3142" s="4"/>
      <c r="N3142" s="4" t="s">
        <v>55</v>
      </c>
      <c r="O3142" s="4" t="str">
        <f t="shared" si="349"/>
        <v>Agapostemon (Agapostemon) nr. virescens</v>
      </c>
      <c r="P3142" s="85" t="str">
        <f t="shared" si="353"/>
        <v>Agapostemon virescens</v>
      </c>
      <c r="Q3142" s="11" t="s">
        <v>43</v>
      </c>
      <c r="R3142" s="11"/>
      <c r="S3142" s="12"/>
      <c r="T3142" s="12"/>
      <c r="U3142" s="12"/>
      <c r="V3142" s="10" t="s">
        <v>182</v>
      </c>
      <c r="W3142" s="118">
        <v>41959</v>
      </c>
      <c r="X3142" s="2"/>
      <c r="Y3142" s="129">
        <f t="shared" si="354"/>
        <v>1</v>
      </c>
      <c r="Z3142" s="110">
        <f t="shared" si="350"/>
        <v>0</v>
      </c>
      <c r="AA3142" s="1">
        <f t="shared" si="351"/>
        <v>0</v>
      </c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  <c r="DF3142" s="1"/>
      <c r="DG3142" s="1"/>
      <c r="DH3142" s="1"/>
      <c r="DI3142" s="1"/>
      <c r="DJ3142" s="1"/>
      <c r="DK3142" s="1"/>
      <c r="DL3142" s="1"/>
      <c r="DM3142" s="1"/>
      <c r="DN3142" s="1"/>
      <c r="DO3142" s="1"/>
      <c r="DP3142" s="1"/>
      <c r="DQ3142" s="1"/>
      <c r="DR3142" s="1"/>
      <c r="DS3142" s="1"/>
      <c r="DT3142" s="1"/>
      <c r="DU3142" s="1"/>
      <c r="DV3142" s="1"/>
      <c r="DW3142" s="1"/>
      <c r="DX3142" s="1"/>
      <c r="DY3142" s="1"/>
      <c r="DZ3142" s="1"/>
      <c r="EA3142" s="1"/>
      <c r="EB3142" s="1"/>
      <c r="EC3142" s="1"/>
      <c r="ED3142" s="1"/>
      <c r="EE3142" s="1"/>
      <c r="EF3142" s="1"/>
      <c r="EG3142" s="1"/>
      <c r="EH3142" s="1"/>
      <c r="EI3142" s="1"/>
      <c r="EJ3142" s="1"/>
      <c r="EK3142" s="1"/>
      <c r="EL3142" s="1"/>
      <c r="EM3142" s="1"/>
      <c r="EN3142" s="1"/>
      <c r="EO3142" s="1"/>
      <c r="EP3142" s="1"/>
      <c r="EQ3142" s="1"/>
      <c r="ER3142" s="1"/>
      <c r="ES3142" s="1"/>
      <c r="ET3142" s="1"/>
      <c r="EU3142" s="1"/>
      <c r="EV3142" s="1"/>
      <c r="EW3142" s="1"/>
      <c r="EX3142" s="1"/>
      <c r="EY3142" s="1"/>
      <c r="EZ3142" s="1"/>
      <c r="FA3142" s="1"/>
      <c r="FB3142" s="1"/>
      <c r="FC3142" s="1"/>
      <c r="FD3142" s="1"/>
      <c r="FE3142" s="1"/>
      <c r="FF3142" s="1"/>
      <c r="FG3142" s="1"/>
      <c r="FH3142" s="1"/>
      <c r="FI3142" s="1"/>
      <c r="FJ3142" s="1"/>
      <c r="FK3142" s="1"/>
      <c r="FL3142" s="1"/>
      <c r="FM3142" s="1"/>
      <c r="FN3142" s="1"/>
      <c r="FO3142" s="1"/>
      <c r="FP3142" s="1"/>
      <c r="FQ3142" s="1"/>
      <c r="FR3142" s="1"/>
      <c r="FS3142" s="1"/>
      <c r="FT3142" s="1"/>
      <c r="FU3142" s="1"/>
      <c r="FV3142" s="1"/>
      <c r="FW3142" s="1"/>
      <c r="FX3142" s="1"/>
      <c r="FY3142" s="1"/>
      <c r="FZ3142" s="1"/>
      <c r="GA3142" s="1"/>
      <c r="GB3142" s="1"/>
      <c r="GC3142" s="1"/>
      <c r="GD3142" s="1"/>
      <c r="GE3142" s="1"/>
      <c r="GF3142" s="1"/>
      <c r="GG3142" s="1"/>
      <c r="GH3142" s="1"/>
      <c r="GI3142" s="1"/>
      <c r="GJ3142" s="1"/>
      <c r="GK3142" s="1"/>
      <c r="GL3142" s="1"/>
      <c r="GM3142" s="1"/>
      <c r="GN3142" s="1"/>
      <c r="GO3142" s="1"/>
      <c r="GP3142" s="1"/>
      <c r="GQ3142" s="1"/>
      <c r="GR3142" s="1"/>
      <c r="GS3142" s="1"/>
      <c r="GT3142" s="1"/>
      <c r="GU3142" s="1"/>
      <c r="GV3142" s="1"/>
      <c r="GW3142" s="1"/>
      <c r="GX3142" s="1"/>
      <c r="GY3142" s="1"/>
      <c r="GZ3142" s="1"/>
      <c r="HA3142" s="1"/>
      <c r="HB3142" s="1"/>
      <c r="HC3142" s="1"/>
      <c r="HD3142" s="1"/>
      <c r="HE3142" s="1"/>
      <c r="HF3142" s="1"/>
      <c r="HG3142" s="1"/>
      <c r="HH3142" s="1"/>
      <c r="HI3142" s="1"/>
      <c r="HJ3142" s="1"/>
      <c r="HK3142" s="1"/>
      <c r="HL3142" s="1"/>
      <c r="HM3142" s="1"/>
      <c r="HN3142" s="1"/>
      <c r="HO3142" s="1"/>
      <c r="HP3142" s="1"/>
      <c r="HQ3142" s="1"/>
      <c r="HR3142" s="1"/>
      <c r="HS3142" s="1"/>
      <c r="HT3142" s="1"/>
      <c r="HU3142" s="1"/>
      <c r="HV3142" s="1"/>
      <c r="HW3142" s="1"/>
      <c r="HX3142" s="1"/>
      <c r="HY3142" s="1"/>
      <c r="HZ3142" s="1"/>
      <c r="IA3142" s="1"/>
      <c r="IB3142" s="1"/>
      <c r="IC3142" s="1"/>
      <c r="ID3142" s="1"/>
      <c r="IE3142" s="1"/>
      <c r="IF3142" s="1"/>
      <c r="IG3142" s="1"/>
      <c r="IH3142" s="1"/>
      <c r="II3142" s="1"/>
      <c r="IJ3142" s="1"/>
      <c r="IK3142" s="1"/>
      <c r="IL3142" s="1"/>
      <c r="IM3142" s="1"/>
      <c r="IN3142" s="1"/>
      <c r="IO3142" s="1"/>
      <c r="IP3142" s="1"/>
      <c r="IQ3142" s="1"/>
      <c r="IR3142" s="1"/>
      <c r="IS3142" s="1"/>
      <c r="IT3142" s="1"/>
      <c r="IU3142" s="1"/>
    </row>
    <row r="3143" spans="1:255" s="110" customFormat="1" ht="15" customHeight="1">
      <c r="A3143" s="148">
        <v>3706</v>
      </c>
      <c r="B3143" s="139">
        <v>20170816</v>
      </c>
      <c r="C3143" s="57" t="str">
        <f t="shared" si="352"/>
        <v>POS</v>
      </c>
      <c r="D3143" s="115">
        <f t="shared" si="348"/>
        <v>41501</v>
      </c>
      <c r="E3143" s="9" t="s">
        <v>216</v>
      </c>
      <c r="F3143" s="37" t="s">
        <v>25</v>
      </c>
      <c r="G3143" s="11" t="s">
        <v>26</v>
      </c>
      <c r="H3143" s="3"/>
      <c r="I3143" s="3"/>
      <c r="J3143" s="4" t="s">
        <v>117</v>
      </c>
      <c r="K3143" s="4" t="s">
        <v>198</v>
      </c>
      <c r="L3143" s="4" t="s">
        <v>913</v>
      </c>
      <c r="M3143" s="4"/>
      <c r="N3143" s="4"/>
      <c r="O3143" s="4" t="str">
        <f t="shared" si="349"/>
        <v>Lasioglossum (Hemihalictus) villosulum</v>
      </c>
      <c r="P3143" s="85" t="str">
        <f t="shared" si="353"/>
        <v>Lasioglossum villosulum</v>
      </c>
      <c r="Q3143" s="11" t="s">
        <v>43</v>
      </c>
      <c r="R3143" s="11"/>
      <c r="S3143" s="12"/>
      <c r="T3143" s="12"/>
      <c r="U3143" s="12"/>
      <c r="V3143" s="10" t="s">
        <v>182</v>
      </c>
      <c r="W3143" s="118">
        <v>42007</v>
      </c>
      <c r="X3143" s="2" t="s">
        <v>1039</v>
      </c>
      <c r="Y3143" s="129">
        <f t="shared" si="354"/>
        <v>1</v>
      </c>
      <c r="Z3143" s="110">
        <f t="shared" si="350"/>
        <v>0</v>
      </c>
      <c r="AA3143" s="1">
        <f t="shared" si="351"/>
        <v>0</v>
      </c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  <c r="DF3143" s="1"/>
      <c r="DG3143" s="1"/>
      <c r="DH3143" s="1"/>
      <c r="DI3143" s="1"/>
      <c r="DJ3143" s="1"/>
      <c r="DK3143" s="1"/>
      <c r="DL3143" s="1"/>
      <c r="DM3143" s="1"/>
      <c r="DN3143" s="1"/>
      <c r="DO3143" s="1"/>
      <c r="DP3143" s="1"/>
      <c r="DQ3143" s="1"/>
      <c r="DR3143" s="1"/>
      <c r="DS3143" s="1"/>
      <c r="DT3143" s="1"/>
      <c r="DU3143" s="1"/>
      <c r="DV3143" s="1"/>
      <c r="DW3143" s="1"/>
      <c r="DX3143" s="1"/>
      <c r="DY3143" s="1"/>
      <c r="DZ3143" s="1"/>
      <c r="EA3143" s="1"/>
      <c r="EB3143" s="1"/>
      <c r="EC3143" s="1"/>
      <c r="ED3143" s="1"/>
      <c r="EE3143" s="1"/>
      <c r="EF3143" s="1"/>
      <c r="EG3143" s="1"/>
      <c r="EH3143" s="1"/>
      <c r="EI3143" s="1"/>
      <c r="EJ3143" s="1"/>
      <c r="EK3143" s="1"/>
      <c r="EL3143" s="1"/>
      <c r="EM3143" s="1"/>
      <c r="EN3143" s="1"/>
      <c r="EO3143" s="1"/>
      <c r="EP3143" s="1"/>
      <c r="EQ3143" s="1"/>
      <c r="ER3143" s="1"/>
      <c r="ES3143" s="1"/>
      <c r="ET3143" s="1"/>
      <c r="EU3143" s="1"/>
      <c r="EV3143" s="1"/>
      <c r="EW3143" s="1"/>
      <c r="EX3143" s="1"/>
      <c r="EY3143" s="1"/>
      <c r="EZ3143" s="1"/>
      <c r="FA3143" s="1"/>
      <c r="FB3143" s="1"/>
      <c r="FC3143" s="1"/>
      <c r="FD3143" s="1"/>
      <c r="FE3143" s="1"/>
      <c r="FF3143" s="1"/>
      <c r="FG3143" s="1"/>
      <c r="FH3143" s="1"/>
      <c r="FI3143" s="1"/>
      <c r="FJ3143" s="1"/>
      <c r="FK3143" s="1"/>
      <c r="FL3143" s="1"/>
      <c r="FM3143" s="1"/>
      <c r="FN3143" s="1"/>
      <c r="FO3143" s="1"/>
      <c r="FP3143" s="1"/>
      <c r="FQ3143" s="1"/>
      <c r="FR3143" s="1"/>
      <c r="FS3143" s="1"/>
      <c r="FT3143" s="1"/>
      <c r="FU3143" s="1"/>
      <c r="FV3143" s="1"/>
      <c r="FW3143" s="1"/>
      <c r="FX3143" s="1"/>
      <c r="FY3143" s="1"/>
      <c r="FZ3143" s="1"/>
      <c r="GA3143" s="1"/>
      <c r="GB3143" s="1"/>
      <c r="GC3143" s="1"/>
      <c r="GD3143" s="1"/>
      <c r="GE3143" s="1"/>
      <c r="GF3143" s="1"/>
      <c r="GG3143" s="1"/>
      <c r="GH3143" s="1"/>
      <c r="GI3143" s="1"/>
      <c r="GJ3143" s="1"/>
      <c r="GK3143" s="1"/>
      <c r="GL3143" s="1"/>
      <c r="GM3143" s="1"/>
      <c r="GN3143" s="1"/>
      <c r="GO3143" s="1"/>
      <c r="GP3143" s="1"/>
      <c r="GQ3143" s="1"/>
      <c r="GR3143" s="1"/>
      <c r="GS3143" s="1"/>
      <c r="GT3143" s="1"/>
      <c r="GU3143" s="1"/>
      <c r="GV3143" s="1"/>
      <c r="GW3143" s="1"/>
      <c r="GX3143" s="1"/>
      <c r="GY3143" s="1"/>
      <c r="GZ3143" s="1"/>
      <c r="HA3143" s="1"/>
      <c r="HB3143" s="1"/>
      <c r="HC3143" s="1"/>
      <c r="HD3143" s="1"/>
      <c r="HE3143" s="1"/>
      <c r="HF3143" s="1"/>
      <c r="HG3143" s="1"/>
      <c r="HH3143" s="1"/>
      <c r="HI3143" s="1"/>
      <c r="HJ3143" s="1"/>
      <c r="HK3143" s="1"/>
      <c r="HL3143" s="1"/>
      <c r="HM3143" s="1"/>
      <c r="HN3143" s="1"/>
      <c r="HO3143" s="1"/>
      <c r="HP3143" s="1"/>
      <c r="HQ3143" s="1"/>
      <c r="HR3143" s="1"/>
      <c r="HS3143" s="1"/>
      <c r="HT3143" s="1"/>
      <c r="HU3143" s="1"/>
      <c r="HV3143" s="1"/>
      <c r="HW3143" s="1"/>
      <c r="HX3143" s="1"/>
      <c r="HY3143" s="1"/>
      <c r="HZ3143" s="1"/>
      <c r="IA3143" s="1"/>
      <c r="IB3143" s="1"/>
      <c r="IC3143" s="1"/>
      <c r="ID3143" s="1"/>
      <c r="IE3143" s="1"/>
      <c r="IF3143" s="1"/>
      <c r="IG3143" s="1"/>
      <c r="IH3143" s="1"/>
      <c r="II3143" s="1"/>
      <c r="IJ3143" s="1"/>
      <c r="IK3143" s="1"/>
      <c r="IL3143" s="1"/>
      <c r="IM3143" s="1"/>
      <c r="IN3143" s="1"/>
      <c r="IO3143" s="1"/>
      <c r="IP3143" s="1"/>
      <c r="IQ3143" s="1"/>
      <c r="IR3143" s="1"/>
      <c r="IS3143" s="1"/>
      <c r="IT3143" s="1"/>
      <c r="IU3143" s="1"/>
    </row>
    <row r="3144" spans="1:255" s="110" customFormat="1" ht="15" customHeight="1">
      <c r="A3144" s="148">
        <v>3707</v>
      </c>
      <c r="B3144" s="139">
        <v>20170816</v>
      </c>
      <c r="C3144" s="57" t="str">
        <f t="shared" si="352"/>
        <v>POS</v>
      </c>
      <c r="D3144" s="115">
        <f t="shared" si="348"/>
        <v>41501</v>
      </c>
      <c r="E3144" s="9" t="s">
        <v>216</v>
      </c>
      <c r="F3144" s="37" t="s">
        <v>25</v>
      </c>
      <c r="G3144" s="11" t="s">
        <v>26</v>
      </c>
      <c r="H3144" s="3"/>
      <c r="I3144" s="3"/>
      <c r="J3144" s="4" t="s">
        <v>175</v>
      </c>
      <c r="K3144" s="31" t="s">
        <v>580</v>
      </c>
      <c r="L3144" s="31" t="s">
        <v>176</v>
      </c>
      <c r="M3144" s="4"/>
      <c r="N3144" s="4"/>
      <c r="O3144" s="4" t="str">
        <f t="shared" si="349"/>
        <v>Ceratina (Zadontomerus) acantha</v>
      </c>
      <c r="P3144" s="85" t="str">
        <f t="shared" si="353"/>
        <v>Ceratina acantha</v>
      </c>
      <c r="Q3144" s="11" t="s">
        <v>29</v>
      </c>
      <c r="R3144" s="11"/>
      <c r="S3144" s="12"/>
      <c r="T3144" s="12"/>
      <c r="U3144" s="12"/>
      <c r="V3144" s="10" t="s">
        <v>182</v>
      </c>
      <c r="W3144" s="118">
        <v>41959</v>
      </c>
      <c r="X3144" s="2"/>
      <c r="Y3144" s="129">
        <f t="shared" si="354"/>
        <v>1</v>
      </c>
      <c r="Z3144" s="110">
        <f t="shared" si="350"/>
        <v>0</v>
      </c>
      <c r="AA3144" s="1">
        <f t="shared" si="351"/>
        <v>0</v>
      </c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  <c r="DF3144" s="1"/>
      <c r="DG3144" s="1"/>
      <c r="DH3144" s="1"/>
      <c r="DI3144" s="1"/>
      <c r="DJ3144" s="1"/>
      <c r="DK3144" s="1"/>
      <c r="DL3144" s="1"/>
      <c r="DM3144" s="1"/>
      <c r="DN3144" s="1"/>
      <c r="DO3144" s="1"/>
      <c r="DP3144" s="1"/>
      <c r="DQ3144" s="1"/>
      <c r="DR3144" s="1"/>
      <c r="DS3144" s="1"/>
      <c r="DT3144" s="1"/>
      <c r="DU3144" s="1"/>
      <c r="DV3144" s="1"/>
      <c r="DW3144" s="1"/>
      <c r="DX3144" s="1"/>
      <c r="DY3144" s="1"/>
      <c r="DZ3144" s="1"/>
      <c r="EA3144" s="1"/>
      <c r="EB3144" s="1"/>
      <c r="EC3144" s="1"/>
      <c r="ED3144" s="1"/>
      <c r="EE3144" s="1"/>
      <c r="EF3144" s="1"/>
      <c r="EG3144" s="1"/>
      <c r="EH3144" s="1"/>
      <c r="EI3144" s="1"/>
      <c r="EJ3144" s="1"/>
      <c r="EK3144" s="1"/>
      <c r="EL3144" s="1"/>
      <c r="EM3144" s="1"/>
      <c r="EN3144" s="1"/>
      <c r="EO3144" s="1"/>
      <c r="EP3144" s="1"/>
      <c r="EQ3144" s="1"/>
      <c r="ER3144" s="1"/>
      <c r="ES3144" s="1"/>
      <c r="ET3144" s="1"/>
      <c r="EU3144" s="1"/>
      <c r="EV3144" s="1"/>
      <c r="EW3144" s="1"/>
      <c r="EX3144" s="1"/>
      <c r="EY3144" s="1"/>
      <c r="EZ3144" s="1"/>
      <c r="FA3144" s="1"/>
      <c r="FB3144" s="1"/>
      <c r="FC3144" s="1"/>
      <c r="FD3144" s="1"/>
      <c r="FE3144" s="1"/>
      <c r="FF3144" s="1"/>
      <c r="FG3144" s="1"/>
      <c r="FH3144" s="1"/>
      <c r="FI3144" s="1"/>
      <c r="FJ3144" s="1"/>
      <c r="FK3144" s="1"/>
      <c r="FL3144" s="1"/>
      <c r="FM3144" s="1"/>
      <c r="FN3144" s="1"/>
      <c r="FO3144" s="1"/>
      <c r="FP3144" s="1"/>
      <c r="FQ3144" s="1"/>
      <c r="FR3144" s="1"/>
      <c r="FS3144" s="1"/>
      <c r="FT3144" s="1"/>
      <c r="FU3144" s="1"/>
      <c r="FV3144" s="1"/>
      <c r="FW3144" s="1"/>
      <c r="FX3144" s="1"/>
      <c r="FY3144" s="1"/>
      <c r="FZ3144" s="1"/>
      <c r="GA3144" s="1"/>
      <c r="GB3144" s="1"/>
      <c r="GC3144" s="1"/>
      <c r="GD3144" s="1"/>
      <c r="GE3144" s="1"/>
      <c r="GF3144" s="1"/>
      <c r="GG3144" s="1"/>
      <c r="GH3144" s="1"/>
      <c r="GI3144" s="1"/>
      <c r="GJ3144" s="1"/>
      <c r="GK3144" s="1"/>
      <c r="GL3144" s="1"/>
      <c r="GM3144" s="1"/>
      <c r="GN3144" s="1"/>
      <c r="GO3144" s="1"/>
      <c r="GP3144" s="1"/>
      <c r="GQ3144" s="1"/>
      <c r="GR3144" s="1"/>
      <c r="GS3144" s="1"/>
      <c r="GT3144" s="1"/>
      <c r="GU3144" s="1"/>
      <c r="GV3144" s="1"/>
      <c r="GW3144" s="1"/>
      <c r="GX3144" s="1"/>
      <c r="GY3144" s="1"/>
      <c r="GZ3144" s="1"/>
      <c r="HA3144" s="1"/>
      <c r="HB3144" s="1"/>
      <c r="HC3144" s="1"/>
      <c r="HD3144" s="1"/>
      <c r="HE3144" s="1"/>
      <c r="HF3144" s="1"/>
      <c r="HG3144" s="1"/>
      <c r="HH3144" s="1"/>
      <c r="HI3144" s="1"/>
      <c r="HJ3144" s="1"/>
      <c r="HK3144" s="1"/>
      <c r="HL3144" s="1"/>
      <c r="HM3144" s="1"/>
      <c r="HN3144" s="1"/>
      <c r="HO3144" s="1"/>
      <c r="HP3144" s="1"/>
      <c r="HQ3144" s="1"/>
      <c r="HR3144" s="1"/>
      <c r="HS3144" s="1"/>
      <c r="HT3144" s="1"/>
      <c r="HU3144" s="1"/>
      <c r="HV3144" s="1"/>
      <c r="HW3144" s="1"/>
      <c r="HX3144" s="1"/>
      <c r="HY3144" s="1"/>
      <c r="HZ3144" s="1"/>
      <c r="IA3144" s="1"/>
      <c r="IB3144" s="1"/>
      <c r="IC3144" s="1"/>
      <c r="ID3144" s="1"/>
      <c r="IE3144" s="1"/>
      <c r="IF3144" s="1"/>
      <c r="IG3144" s="1"/>
      <c r="IH3144" s="1"/>
      <c r="II3144" s="1"/>
      <c r="IJ3144" s="1"/>
      <c r="IK3144" s="1"/>
      <c r="IL3144" s="1"/>
      <c r="IM3144" s="1"/>
      <c r="IN3144" s="1"/>
      <c r="IO3144" s="1"/>
      <c r="IP3144" s="1"/>
      <c r="IQ3144" s="1"/>
      <c r="IR3144" s="1"/>
      <c r="IS3144" s="1"/>
      <c r="IT3144" s="1"/>
      <c r="IU3144" s="1"/>
    </row>
    <row r="3145" spans="1:255" s="110" customFormat="1" ht="15" customHeight="1">
      <c r="A3145" s="148">
        <v>3708</v>
      </c>
      <c r="B3145" s="139">
        <v>20170816</v>
      </c>
      <c r="C3145" s="57" t="str">
        <f t="shared" si="352"/>
        <v>POS</v>
      </c>
      <c r="D3145" s="115">
        <f t="shared" si="348"/>
        <v>41501</v>
      </c>
      <c r="E3145" s="9" t="s">
        <v>216</v>
      </c>
      <c r="F3145" s="37" t="s">
        <v>25</v>
      </c>
      <c r="G3145" s="11" t="s">
        <v>26</v>
      </c>
      <c r="H3145" s="3"/>
      <c r="I3145" s="3"/>
      <c r="J3145" s="4" t="s">
        <v>175</v>
      </c>
      <c r="K3145" s="31" t="s">
        <v>580</v>
      </c>
      <c r="L3145" s="31" t="s">
        <v>176</v>
      </c>
      <c r="M3145" s="4"/>
      <c r="N3145" s="4"/>
      <c r="O3145" s="4" t="str">
        <f t="shared" si="349"/>
        <v>Ceratina (Zadontomerus) acantha</v>
      </c>
      <c r="P3145" s="85" t="str">
        <f t="shared" si="353"/>
        <v>Ceratina acantha</v>
      </c>
      <c r="Q3145" s="11" t="s">
        <v>29</v>
      </c>
      <c r="R3145" s="11"/>
      <c r="S3145" s="12"/>
      <c r="T3145" s="12"/>
      <c r="U3145" s="12"/>
      <c r="V3145" s="10" t="s">
        <v>182</v>
      </c>
      <c r="W3145" s="118">
        <v>41959</v>
      </c>
      <c r="X3145" s="2"/>
      <c r="Y3145" s="129">
        <f t="shared" si="354"/>
        <v>1</v>
      </c>
      <c r="Z3145" s="110">
        <f t="shared" si="350"/>
        <v>0</v>
      </c>
      <c r="AA3145" s="1">
        <f t="shared" si="351"/>
        <v>0</v>
      </c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  <c r="DF3145" s="1"/>
      <c r="DG3145" s="1"/>
      <c r="DH3145" s="1"/>
      <c r="DI3145" s="1"/>
      <c r="DJ3145" s="1"/>
      <c r="DK3145" s="1"/>
      <c r="DL3145" s="1"/>
      <c r="DM3145" s="1"/>
      <c r="DN3145" s="1"/>
      <c r="DO3145" s="1"/>
      <c r="DP3145" s="1"/>
      <c r="DQ3145" s="1"/>
      <c r="DR3145" s="1"/>
      <c r="DS3145" s="1"/>
      <c r="DT3145" s="1"/>
      <c r="DU3145" s="1"/>
      <c r="DV3145" s="1"/>
      <c r="DW3145" s="1"/>
      <c r="DX3145" s="1"/>
      <c r="DY3145" s="1"/>
      <c r="DZ3145" s="1"/>
      <c r="EA3145" s="1"/>
      <c r="EB3145" s="1"/>
      <c r="EC3145" s="1"/>
      <c r="ED3145" s="1"/>
      <c r="EE3145" s="1"/>
      <c r="EF3145" s="1"/>
      <c r="EG3145" s="1"/>
      <c r="EH3145" s="1"/>
      <c r="EI3145" s="1"/>
      <c r="EJ3145" s="1"/>
      <c r="EK3145" s="1"/>
      <c r="EL3145" s="1"/>
      <c r="EM3145" s="1"/>
      <c r="EN3145" s="1"/>
      <c r="EO3145" s="1"/>
      <c r="EP3145" s="1"/>
      <c r="EQ3145" s="1"/>
      <c r="ER3145" s="1"/>
      <c r="ES3145" s="1"/>
      <c r="ET3145" s="1"/>
      <c r="EU3145" s="1"/>
      <c r="EV3145" s="1"/>
      <c r="EW3145" s="1"/>
      <c r="EX3145" s="1"/>
      <c r="EY3145" s="1"/>
      <c r="EZ3145" s="1"/>
      <c r="FA3145" s="1"/>
      <c r="FB3145" s="1"/>
      <c r="FC3145" s="1"/>
      <c r="FD3145" s="1"/>
      <c r="FE3145" s="1"/>
      <c r="FF3145" s="1"/>
      <c r="FG3145" s="1"/>
      <c r="FH3145" s="1"/>
      <c r="FI3145" s="1"/>
      <c r="FJ3145" s="1"/>
      <c r="FK3145" s="1"/>
      <c r="FL3145" s="1"/>
      <c r="FM3145" s="1"/>
      <c r="FN3145" s="1"/>
      <c r="FO3145" s="1"/>
      <c r="FP3145" s="1"/>
      <c r="FQ3145" s="1"/>
      <c r="FR3145" s="1"/>
      <c r="FS3145" s="1"/>
      <c r="FT3145" s="1"/>
      <c r="FU3145" s="1"/>
      <c r="FV3145" s="1"/>
      <c r="FW3145" s="1"/>
      <c r="FX3145" s="1"/>
      <c r="FY3145" s="1"/>
      <c r="FZ3145" s="1"/>
      <c r="GA3145" s="1"/>
      <c r="GB3145" s="1"/>
      <c r="GC3145" s="1"/>
      <c r="GD3145" s="1"/>
      <c r="GE3145" s="1"/>
      <c r="GF3145" s="1"/>
      <c r="GG3145" s="1"/>
      <c r="GH3145" s="1"/>
      <c r="GI3145" s="1"/>
      <c r="GJ3145" s="1"/>
      <c r="GK3145" s="1"/>
      <c r="GL3145" s="1"/>
      <c r="GM3145" s="1"/>
      <c r="GN3145" s="1"/>
      <c r="GO3145" s="1"/>
      <c r="GP3145" s="1"/>
      <c r="GQ3145" s="1"/>
      <c r="GR3145" s="1"/>
      <c r="GS3145" s="1"/>
      <c r="GT3145" s="1"/>
      <c r="GU3145" s="1"/>
      <c r="GV3145" s="1"/>
      <c r="GW3145" s="1"/>
      <c r="GX3145" s="1"/>
      <c r="GY3145" s="1"/>
      <c r="GZ3145" s="1"/>
      <c r="HA3145" s="1"/>
      <c r="HB3145" s="1"/>
      <c r="HC3145" s="1"/>
      <c r="HD3145" s="1"/>
      <c r="HE3145" s="1"/>
      <c r="HF3145" s="1"/>
      <c r="HG3145" s="1"/>
      <c r="HH3145" s="1"/>
      <c r="HI3145" s="1"/>
      <c r="HJ3145" s="1"/>
      <c r="HK3145" s="1"/>
      <c r="HL3145" s="1"/>
      <c r="HM3145" s="1"/>
      <c r="HN3145" s="1"/>
      <c r="HO3145" s="1"/>
      <c r="HP3145" s="1"/>
      <c r="HQ3145" s="1"/>
      <c r="HR3145" s="1"/>
      <c r="HS3145" s="1"/>
      <c r="HT3145" s="1"/>
      <c r="HU3145" s="1"/>
      <c r="HV3145" s="1"/>
      <c r="HW3145" s="1"/>
      <c r="HX3145" s="1"/>
      <c r="HY3145" s="1"/>
      <c r="HZ3145" s="1"/>
      <c r="IA3145" s="1"/>
      <c r="IB3145" s="1"/>
      <c r="IC3145" s="1"/>
      <c r="ID3145" s="1"/>
      <c r="IE3145" s="1"/>
      <c r="IF3145" s="1"/>
      <c r="IG3145" s="1"/>
      <c r="IH3145" s="1"/>
      <c r="II3145" s="1"/>
      <c r="IJ3145" s="1"/>
      <c r="IK3145" s="1"/>
      <c r="IL3145" s="1"/>
      <c r="IM3145" s="1"/>
      <c r="IN3145" s="1"/>
      <c r="IO3145" s="1"/>
      <c r="IP3145" s="1"/>
      <c r="IQ3145" s="1"/>
      <c r="IR3145" s="1"/>
      <c r="IS3145" s="1"/>
      <c r="IT3145" s="1"/>
      <c r="IU3145" s="1"/>
    </row>
    <row r="3146" spans="1:255" s="110" customFormat="1" ht="15" customHeight="1">
      <c r="A3146" s="148">
        <v>3709</v>
      </c>
      <c r="B3146" s="139">
        <v>20170816</v>
      </c>
      <c r="C3146" s="57" t="str">
        <f t="shared" si="352"/>
        <v>POS</v>
      </c>
      <c r="D3146" s="115">
        <f t="shared" si="348"/>
        <v>41501</v>
      </c>
      <c r="E3146" s="9" t="s">
        <v>216</v>
      </c>
      <c r="F3146" s="37" t="s">
        <v>25</v>
      </c>
      <c r="G3146" s="11" t="s">
        <v>26</v>
      </c>
      <c r="H3146" s="3"/>
      <c r="I3146" s="3"/>
      <c r="J3146" s="4" t="s">
        <v>175</v>
      </c>
      <c r="K3146" s="31" t="s">
        <v>580</v>
      </c>
      <c r="L3146" s="31" t="s">
        <v>176</v>
      </c>
      <c r="M3146" s="4"/>
      <c r="N3146" s="4"/>
      <c r="O3146" s="4" t="str">
        <f t="shared" si="349"/>
        <v>Ceratina (Zadontomerus) acantha</v>
      </c>
      <c r="P3146" s="85" t="str">
        <f t="shared" si="353"/>
        <v>Ceratina acantha</v>
      </c>
      <c r="Q3146" s="11" t="s">
        <v>29</v>
      </c>
      <c r="R3146" s="11"/>
      <c r="S3146" s="12"/>
      <c r="T3146" s="12"/>
      <c r="U3146" s="12"/>
      <c r="V3146" s="10" t="s">
        <v>182</v>
      </c>
      <c r="W3146" s="118">
        <v>41959</v>
      </c>
      <c r="X3146" s="2"/>
      <c r="Y3146" s="129">
        <f t="shared" si="354"/>
        <v>1</v>
      </c>
      <c r="Z3146" s="110">
        <f t="shared" si="350"/>
        <v>0</v>
      </c>
      <c r="AA3146" s="1">
        <f t="shared" si="351"/>
        <v>0</v>
      </c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  <c r="DF3146" s="1"/>
      <c r="DG3146" s="1"/>
      <c r="DH3146" s="1"/>
      <c r="DI3146" s="1"/>
      <c r="DJ3146" s="1"/>
      <c r="DK3146" s="1"/>
      <c r="DL3146" s="1"/>
      <c r="DM3146" s="1"/>
      <c r="DN3146" s="1"/>
      <c r="DO3146" s="1"/>
      <c r="DP3146" s="1"/>
      <c r="DQ3146" s="1"/>
      <c r="DR3146" s="1"/>
      <c r="DS3146" s="1"/>
      <c r="DT3146" s="1"/>
      <c r="DU3146" s="1"/>
      <c r="DV3146" s="1"/>
      <c r="DW3146" s="1"/>
      <c r="DX3146" s="1"/>
      <c r="DY3146" s="1"/>
      <c r="DZ3146" s="1"/>
      <c r="EA3146" s="1"/>
      <c r="EB3146" s="1"/>
      <c r="EC3146" s="1"/>
      <c r="ED3146" s="1"/>
      <c r="EE3146" s="1"/>
      <c r="EF3146" s="1"/>
      <c r="EG3146" s="1"/>
      <c r="EH3146" s="1"/>
      <c r="EI3146" s="1"/>
      <c r="EJ3146" s="1"/>
      <c r="EK3146" s="1"/>
      <c r="EL3146" s="1"/>
      <c r="EM3146" s="1"/>
      <c r="EN3146" s="1"/>
      <c r="EO3146" s="1"/>
      <c r="EP3146" s="1"/>
      <c r="EQ3146" s="1"/>
      <c r="ER3146" s="1"/>
      <c r="ES3146" s="1"/>
      <c r="ET3146" s="1"/>
      <c r="EU3146" s="1"/>
      <c r="EV3146" s="1"/>
      <c r="EW3146" s="1"/>
      <c r="EX3146" s="1"/>
      <c r="EY3146" s="1"/>
      <c r="EZ3146" s="1"/>
      <c r="FA3146" s="1"/>
      <c r="FB3146" s="1"/>
      <c r="FC3146" s="1"/>
      <c r="FD3146" s="1"/>
      <c r="FE3146" s="1"/>
      <c r="FF3146" s="1"/>
      <c r="FG3146" s="1"/>
      <c r="FH3146" s="1"/>
      <c r="FI3146" s="1"/>
      <c r="FJ3146" s="1"/>
      <c r="FK3146" s="1"/>
      <c r="FL3146" s="1"/>
      <c r="FM3146" s="1"/>
      <c r="FN3146" s="1"/>
      <c r="FO3146" s="1"/>
      <c r="FP3146" s="1"/>
      <c r="FQ3146" s="1"/>
      <c r="FR3146" s="1"/>
      <c r="FS3146" s="1"/>
      <c r="FT3146" s="1"/>
      <c r="FU3146" s="1"/>
      <c r="FV3146" s="1"/>
      <c r="FW3146" s="1"/>
      <c r="FX3146" s="1"/>
      <c r="FY3146" s="1"/>
      <c r="FZ3146" s="1"/>
      <c r="GA3146" s="1"/>
      <c r="GB3146" s="1"/>
      <c r="GC3146" s="1"/>
      <c r="GD3146" s="1"/>
      <c r="GE3146" s="1"/>
      <c r="GF3146" s="1"/>
      <c r="GG3146" s="1"/>
      <c r="GH3146" s="1"/>
      <c r="GI3146" s="1"/>
      <c r="GJ3146" s="1"/>
      <c r="GK3146" s="1"/>
      <c r="GL3146" s="1"/>
      <c r="GM3146" s="1"/>
      <c r="GN3146" s="1"/>
      <c r="GO3146" s="1"/>
      <c r="GP3146" s="1"/>
      <c r="GQ3146" s="1"/>
      <c r="GR3146" s="1"/>
      <c r="GS3146" s="1"/>
      <c r="GT3146" s="1"/>
      <c r="GU3146" s="1"/>
      <c r="GV3146" s="1"/>
      <c r="GW3146" s="1"/>
      <c r="GX3146" s="1"/>
      <c r="GY3146" s="1"/>
      <c r="GZ3146" s="1"/>
      <c r="HA3146" s="1"/>
      <c r="HB3146" s="1"/>
      <c r="HC3146" s="1"/>
      <c r="HD3146" s="1"/>
      <c r="HE3146" s="1"/>
      <c r="HF3146" s="1"/>
      <c r="HG3146" s="1"/>
      <c r="HH3146" s="1"/>
      <c r="HI3146" s="1"/>
      <c r="HJ3146" s="1"/>
      <c r="HK3146" s="1"/>
      <c r="HL3146" s="1"/>
      <c r="HM3146" s="1"/>
      <c r="HN3146" s="1"/>
      <c r="HO3146" s="1"/>
      <c r="HP3146" s="1"/>
      <c r="HQ3146" s="1"/>
      <c r="HR3146" s="1"/>
      <c r="HS3146" s="1"/>
      <c r="HT3146" s="1"/>
      <c r="HU3146" s="1"/>
      <c r="HV3146" s="1"/>
      <c r="HW3146" s="1"/>
      <c r="HX3146" s="1"/>
      <c r="HY3146" s="1"/>
      <c r="HZ3146" s="1"/>
      <c r="IA3146" s="1"/>
      <c r="IB3146" s="1"/>
      <c r="IC3146" s="1"/>
      <c r="ID3146" s="1"/>
      <c r="IE3146" s="1"/>
      <c r="IF3146" s="1"/>
      <c r="IG3146" s="1"/>
      <c r="IH3146" s="1"/>
      <c r="II3146" s="1"/>
      <c r="IJ3146" s="1"/>
      <c r="IK3146" s="1"/>
      <c r="IL3146" s="1"/>
      <c r="IM3146" s="1"/>
      <c r="IN3146" s="1"/>
      <c r="IO3146" s="1"/>
      <c r="IP3146" s="1"/>
      <c r="IQ3146" s="1"/>
      <c r="IR3146" s="1"/>
      <c r="IS3146" s="1"/>
      <c r="IT3146" s="1"/>
      <c r="IU3146" s="1"/>
    </row>
    <row r="3147" spans="1:255" s="110" customFormat="1" ht="15" customHeight="1">
      <c r="A3147" s="148">
        <v>3710</v>
      </c>
      <c r="B3147" s="139">
        <v>20170816</v>
      </c>
      <c r="C3147" s="57" t="str">
        <f t="shared" si="352"/>
        <v>POS</v>
      </c>
      <c r="D3147" s="115">
        <f t="shared" si="348"/>
        <v>41501</v>
      </c>
      <c r="E3147" s="9" t="s">
        <v>216</v>
      </c>
      <c r="F3147" s="37" t="s">
        <v>25</v>
      </c>
      <c r="G3147" s="11" t="s">
        <v>26</v>
      </c>
      <c r="H3147" s="3"/>
      <c r="I3147" s="3"/>
      <c r="J3147" s="4" t="s">
        <v>175</v>
      </c>
      <c r="K3147" s="31" t="s">
        <v>580</v>
      </c>
      <c r="L3147" s="31" t="s">
        <v>176</v>
      </c>
      <c r="M3147" s="4"/>
      <c r="N3147" s="4"/>
      <c r="O3147" s="4" t="str">
        <f t="shared" si="349"/>
        <v>Ceratina (Zadontomerus) acantha</v>
      </c>
      <c r="P3147" s="85" t="str">
        <f t="shared" si="353"/>
        <v>Ceratina acantha</v>
      </c>
      <c r="Q3147" s="11" t="s">
        <v>29</v>
      </c>
      <c r="R3147" s="11"/>
      <c r="S3147" s="12"/>
      <c r="T3147" s="12"/>
      <c r="U3147" s="12"/>
      <c r="V3147" s="10" t="s">
        <v>182</v>
      </c>
      <c r="W3147" s="118">
        <v>41959</v>
      </c>
      <c r="X3147" s="2"/>
      <c r="Y3147" s="129">
        <f t="shared" si="354"/>
        <v>1</v>
      </c>
      <c r="Z3147" s="110">
        <f t="shared" si="350"/>
        <v>0</v>
      </c>
      <c r="AA3147" s="1">
        <f t="shared" si="351"/>
        <v>0</v>
      </c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  <c r="DF3147" s="1"/>
      <c r="DG3147" s="1"/>
      <c r="DH3147" s="1"/>
      <c r="DI3147" s="1"/>
      <c r="DJ3147" s="1"/>
      <c r="DK3147" s="1"/>
      <c r="DL3147" s="1"/>
      <c r="DM3147" s="1"/>
      <c r="DN3147" s="1"/>
      <c r="DO3147" s="1"/>
      <c r="DP3147" s="1"/>
      <c r="DQ3147" s="1"/>
      <c r="DR3147" s="1"/>
      <c r="DS3147" s="1"/>
      <c r="DT3147" s="1"/>
      <c r="DU3147" s="1"/>
      <c r="DV3147" s="1"/>
      <c r="DW3147" s="1"/>
      <c r="DX3147" s="1"/>
      <c r="DY3147" s="1"/>
      <c r="DZ3147" s="1"/>
      <c r="EA3147" s="1"/>
      <c r="EB3147" s="1"/>
      <c r="EC3147" s="1"/>
      <c r="ED3147" s="1"/>
      <c r="EE3147" s="1"/>
      <c r="EF3147" s="1"/>
      <c r="EG3147" s="1"/>
      <c r="EH3147" s="1"/>
      <c r="EI3147" s="1"/>
      <c r="EJ3147" s="1"/>
      <c r="EK3147" s="1"/>
      <c r="EL3147" s="1"/>
      <c r="EM3147" s="1"/>
      <c r="EN3147" s="1"/>
      <c r="EO3147" s="1"/>
      <c r="EP3147" s="1"/>
      <c r="EQ3147" s="1"/>
      <c r="ER3147" s="1"/>
      <c r="ES3147" s="1"/>
      <c r="ET3147" s="1"/>
      <c r="EU3147" s="1"/>
      <c r="EV3147" s="1"/>
      <c r="EW3147" s="1"/>
      <c r="EX3147" s="1"/>
      <c r="EY3147" s="1"/>
      <c r="EZ3147" s="1"/>
      <c r="FA3147" s="1"/>
      <c r="FB3147" s="1"/>
      <c r="FC3147" s="1"/>
      <c r="FD3147" s="1"/>
      <c r="FE3147" s="1"/>
      <c r="FF3147" s="1"/>
      <c r="FG3147" s="1"/>
      <c r="FH3147" s="1"/>
      <c r="FI3147" s="1"/>
      <c r="FJ3147" s="1"/>
      <c r="FK3147" s="1"/>
      <c r="FL3147" s="1"/>
      <c r="FM3147" s="1"/>
      <c r="FN3147" s="1"/>
      <c r="FO3147" s="1"/>
      <c r="FP3147" s="1"/>
      <c r="FQ3147" s="1"/>
      <c r="FR3147" s="1"/>
      <c r="FS3147" s="1"/>
      <c r="FT3147" s="1"/>
      <c r="FU3147" s="1"/>
      <c r="FV3147" s="1"/>
      <c r="FW3147" s="1"/>
      <c r="FX3147" s="1"/>
      <c r="FY3147" s="1"/>
      <c r="FZ3147" s="1"/>
      <c r="GA3147" s="1"/>
      <c r="GB3147" s="1"/>
      <c r="GC3147" s="1"/>
      <c r="GD3147" s="1"/>
      <c r="GE3147" s="1"/>
      <c r="GF3147" s="1"/>
      <c r="GG3147" s="1"/>
      <c r="GH3147" s="1"/>
      <c r="GI3147" s="1"/>
      <c r="GJ3147" s="1"/>
      <c r="GK3147" s="1"/>
      <c r="GL3147" s="1"/>
      <c r="GM3147" s="1"/>
      <c r="GN3147" s="1"/>
      <c r="GO3147" s="1"/>
      <c r="GP3147" s="1"/>
      <c r="GQ3147" s="1"/>
      <c r="GR3147" s="1"/>
      <c r="GS3147" s="1"/>
      <c r="GT3147" s="1"/>
      <c r="GU3147" s="1"/>
      <c r="GV3147" s="1"/>
      <c r="GW3147" s="1"/>
      <c r="GX3147" s="1"/>
      <c r="GY3147" s="1"/>
      <c r="GZ3147" s="1"/>
      <c r="HA3147" s="1"/>
      <c r="HB3147" s="1"/>
      <c r="HC3147" s="1"/>
      <c r="HD3147" s="1"/>
      <c r="HE3147" s="1"/>
      <c r="HF3147" s="1"/>
      <c r="HG3147" s="1"/>
      <c r="HH3147" s="1"/>
      <c r="HI3147" s="1"/>
      <c r="HJ3147" s="1"/>
      <c r="HK3147" s="1"/>
      <c r="HL3147" s="1"/>
      <c r="HM3147" s="1"/>
      <c r="HN3147" s="1"/>
      <c r="HO3147" s="1"/>
      <c r="HP3147" s="1"/>
      <c r="HQ3147" s="1"/>
      <c r="HR3147" s="1"/>
      <c r="HS3147" s="1"/>
      <c r="HT3147" s="1"/>
      <c r="HU3147" s="1"/>
      <c r="HV3147" s="1"/>
      <c r="HW3147" s="1"/>
      <c r="HX3147" s="1"/>
      <c r="HY3147" s="1"/>
      <c r="HZ3147" s="1"/>
      <c r="IA3147" s="1"/>
      <c r="IB3147" s="1"/>
      <c r="IC3147" s="1"/>
      <c r="ID3147" s="1"/>
      <c r="IE3147" s="1"/>
      <c r="IF3147" s="1"/>
      <c r="IG3147" s="1"/>
      <c r="IH3147" s="1"/>
      <c r="II3147" s="1"/>
      <c r="IJ3147" s="1"/>
      <c r="IK3147" s="1"/>
      <c r="IL3147" s="1"/>
      <c r="IM3147" s="1"/>
      <c r="IN3147" s="1"/>
      <c r="IO3147" s="1"/>
      <c r="IP3147" s="1"/>
      <c r="IQ3147" s="1"/>
      <c r="IR3147" s="1"/>
      <c r="IS3147" s="1"/>
      <c r="IT3147" s="1"/>
      <c r="IU3147" s="1"/>
    </row>
    <row r="3148" spans="1:255" s="110" customFormat="1" ht="15" customHeight="1">
      <c r="A3148" s="148">
        <v>3711</v>
      </c>
      <c r="B3148" s="139">
        <v>20170816</v>
      </c>
      <c r="C3148" s="57" t="str">
        <f t="shared" si="352"/>
        <v>POS</v>
      </c>
      <c r="D3148" s="115">
        <f t="shared" si="348"/>
        <v>41501</v>
      </c>
      <c r="E3148" s="9" t="s">
        <v>216</v>
      </c>
      <c r="F3148" s="37" t="s">
        <v>25</v>
      </c>
      <c r="G3148" s="11" t="s">
        <v>26</v>
      </c>
      <c r="H3148" s="3"/>
      <c r="I3148" s="3"/>
      <c r="J3148" s="4" t="s">
        <v>175</v>
      </c>
      <c r="K3148" s="31" t="s">
        <v>580</v>
      </c>
      <c r="L3148" s="31" t="s">
        <v>176</v>
      </c>
      <c r="M3148" s="4"/>
      <c r="N3148" s="4"/>
      <c r="O3148" s="4" t="str">
        <f t="shared" si="349"/>
        <v>Ceratina (Zadontomerus) acantha</v>
      </c>
      <c r="P3148" s="85" t="str">
        <f t="shared" si="353"/>
        <v>Ceratina acantha</v>
      </c>
      <c r="Q3148" s="11" t="s">
        <v>29</v>
      </c>
      <c r="R3148" s="11"/>
      <c r="S3148" s="12"/>
      <c r="T3148" s="12"/>
      <c r="U3148" s="12"/>
      <c r="V3148" s="10" t="s">
        <v>182</v>
      </c>
      <c r="W3148" s="118">
        <v>41959</v>
      </c>
      <c r="X3148" s="2"/>
      <c r="Y3148" s="129">
        <f t="shared" si="354"/>
        <v>1</v>
      </c>
      <c r="Z3148" s="110">
        <f t="shared" si="350"/>
        <v>0</v>
      </c>
      <c r="AA3148" s="1">
        <f t="shared" si="351"/>
        <v>0</v>
      </c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  <c r="DF3148" s="1"/>
      <c r="DG3148" s="1"/>
      <c r="DH3148" s="1"/>
      <c r="DI3148" s="1"/>
      <c r="DJ3148" s="1"/>
      <c r="DK3148" s="1"/>
      <c r="DL3148" s="1"/>
      <c r="DM3148" s="1"/>
      <c r="DN3148" s="1"/>
      <c r="DO3148" s="1"/>
      <c r="DP3148" s="1"/>
      <c r="DQ3148" s="1"/>
      <c r="DR3148" s="1"/>
      <c r="DS3148" s="1"/>
      <c r="DT3148" s="1"/>
      <c r="DU3148" s="1"/>
      <c r="DV3148" s="1"/>
      <c r="DW3148" s="1"/>
      <c r="DX3148" s="1"/>
      <c r="DY3148" s="1"/>
      <c r="DZ3148" s="1"/>
      <c r="EA3148" s="1"/>
      <c r="EB3148" s="1"/>
      <c r="EC3148" s="1"/>
      <c r="ED3148" s="1"/>
      <c r="EE3148" s="1"/>
      <c r="EF3148" s="1"/>
      <c r="EG3148" s="1"/>
      <c r="EH3148" s="1"/>
      <c r="EI3148" s="1"/>
      <c r="EJ3148" s="1"/>
      <c r="EK3148" s="1"/>
      <c r="EL3148" s="1"/>
      <c r="EM3148" s="1"/>
      <c r="EN3148" s="1"/>
      <c r="EO3148" s="1"/>
      <c r="EP3148" s="1"/>
      <c r="EQ3148" s="1"/>
      <c r="ER3148" s="1"/>
      <c r="ES3148" s="1"/>
      <c r="ET3148" s="1"/>
      <c r="EU3148" s="1"/>
      <c r="EV3148" s="1"/>
      <c r="EW3148" s="1"/>
      <c r="EX3148" s="1"/>
      <c r="EY3148" s="1"/>
      <c r="EZ3148" s="1"/>
      <c r="FA3148" s="1"/>
      <c r="FB3148" s="1"/>
      <c r="FC3148" s="1"/>
      <c r="FD3148" s="1"/>
      <c r="FE3148" s="1"/>
      <c r="FF3148" s="1"/>
      <c r="FG3148" s="1"/>
      <c r="FH3148" s="1"/>
      <c r="FI3148" s="1"/>
      <c r="FJ3148" s="1"/>
      <c r="FK3148" s="1"/>
      <c r="FL3148" s="1"/>
      <c r="FM3148" s="1"/>
      <c r="FN3148" s="1"/>
      <c r="FO3148" s="1"/>
      <c r="FP3148" s="1"/>
      <c r="FQ3148" s="1"/>
      <c r="FR3148" s="1"/>
      <c r="FS3148" s="1"/>
      <c r="FT3148" s="1"/>
      <c r="FU3148" s="1"/>
      <c r="FV3148" s="1"/>
      <c r="FW3148" s="1"/>
      <c r="FX3148" s="1"/>
      <c r="FY3148" s="1"/>
      <c r="FZ3148" s="1"/>
      <c r="GA3148" s="1"/>
      <c r="GB3148" s="1"/>
      <c r="GC3148" s="1"/>
      <c r="GD3148" s="1"/>
      <c r="GE3148" s="1"/>
      <c r="GF3148" s="1"/>
      <c r="GG3148" s="1"/>
      <c r="GH3148" s="1"/>
      <c r="GI3148" s="1"/>
      <c r="GJ3148" s="1"/>
      <c r="GK3148" s="1"/>
      <c r="GL3148" s="1"/>
      <c r="GM3148" s="1"/>
      <c r="GN3148" s="1"/>
      <c r="GO3148" s="1"/>
      <c r="GP3148" s="1"/>
      <c r="GQ3148" s="1"/>
      <c r="GR3148" s="1"/>
      <c r="GS3148" s="1"/>
      <c r="GT3148" s="1"/>
      <c r="GU3148" s="1"/>
      <c r="GV3148" s="1"/>
      <c r="GW3148" s="1"/>
      <c r="GX3148" s="1"/>
      <c r="GY3148" s="1"/>
      <c r="GZ3148" s="1"/>
      <c r="HA3148" s="1"/>
      <c r="HB3148" s="1"/>
      <c r="HC3148" s="1"/>
      <c r="HD3148" s="1"/>
      <c r="HE3148" s="1"/>
      <c r="HF3148" s="1"/>
      <c r="HG3148" s="1"/>
      <c r="HH3148" s="1"/>
      <c r="HI3148" s="1"/>
      <c r="HJ3148" s="1"/>
      <c r="HK3148" s="1"/>
      <c r="HL3148" s="1"/>
      <c r="HM3148" s="1"/>
      <c r="HN3148" s="1"/>
      <c r="HO3148" s="1"/>
      <c r="HP3148" s="1"/>
      <c r="HQ3148" s="1"/>
      <c r="HR3148" s="1"/>
      <c r="HS3148" s="1"/>
      <c r="HT3148" s="1"/>
      <c r="HU3148" s="1"/>
      <c r="HV3148" s="1"/>
      <c r="HW3148" s="1"/>
      <c r="HX3148" s="1"/>
      <c r="HY3148" s="1"/>
      <c r="HZ3148" s="1"/>
      <c r="IA3148" s="1"/>
      <c r="IB3148" s="1"/>
      <c r="IC3148" s="1"/>
      <c r="ID3148" s="1"/>
      <c r="IE3148" s="1"/>
      <c r="IF3148" s="1"/>
      <c r="IG3148" s="1"/>
      <c r="IH3148" s="1"/>
      <c r="II3148" s="1"/>
      <c r="IJ3148" s="1"/>
      <c r="IK3148" s="1"/>
      <c r="IL3148" s="1"/>
      <c r="IM3148" s="1"/>
      <c r="IN3148" s="1"/>
      <c r="IO3148" s="1"/>
      <c r="IP3148" s="1"/>
      <c r="IQ3148" s="1"/>
      <c r="IR3148" s="1"/>
      <c r="IS3148" s="1"/>
      <c r="IT3148" s="1"/>
      <c r="IU3148" s="1"/>
    </row>
    <row r="3149" spans="1:255" ht="14.25" customHeight="1">
      <c r="A3149" s="148">
        <v>3712</v>
      </c>
      <c r="B3149" s="139">
        <v>20170816</v>
      </c>
      <c r="C3149" s="57" t="str">
        <f t="shared" si="352"/>
        <v>POS</v>
      </c>
      <c r="D3149" s="115">
        <f t="shared" si="348"/>
        <v>41501</v>
      </c>
      <c r="E3149" s="9" t="s">
        <v>216</v>
      </c>
      <c r="F3149" s="37" t="s">
        <v>25</v>
      </c>
      <c r="G3149" s="11" t="s">
        <v>26</v>
      </c>
      <c r="H3149" s="3"/>
      <c r="I3149" s="3"/>
      <c r="J3149" s="4" t="s">
        <v>175</v>
      </c>
      <c r="K3149" s="31" t="s">
        <v>580</v>
      </c>
      <c r="L3149" s="31" t="s">
        <v>176</v>
      </c>
      <c r="M3149" s="4"/>
      <c r="N3149" s="4"/>
      <c r="O3149" s="4" t="str">
        <f t="shared" si="349"/>
        <v>Ceratina (Zadontomerus) acantha</v>
      </c>
      <c r="P3149" s="85" t="str">
        <f t="shared" si="353"/>
        <v>Ceratina acantha</v>
      </c>
      <c r="Q3149" s="11" t="s">
        <v>29</v>
      </c>
      <c r="R3149" s="11"/>
      <c r="S3149" s="12"/>
      <c r="T3149" s="12"/>
      <c r="U3149" s="12"/>
      <c r="V3149" s="10" t="s">
        <v>182</v>
      </c>
      <c r="W3149" s="118">
        <v>41959</v>
      </c>
      <c r="X3149" s="2"/>
      <c r="Y3149" s="129">
        <f t="shared" si="354"/>
        <v>1</v>
      </c>
      <c r="Z3149" s="110">
        <f t="shared" si="350"/>
        <v>0</v>
      </c>
      <c r="AA3149" s="1">
        <f t="shared" si="351"/>
        <v>0</v>
      </c>
    </row>
    <row r="3150" spans="1:255" ht="14.25" customHeight="1">
      <c r="A3150" s="148">
        <v>3713</v>
      </c>
      <c r="B3150" s="139">
        <v>20170816</v>
      </c>
      <c r="C3150" s="57" t="str">
        <f t="shared" si="352"/>
        <v>POS</v>
      </c>
      <c r="D3150" s="115">
        <f t="shared" si="348"/>
        <v>41501</v>
      </c>
      <c r="E3150" s="9" t="s">
        <v>216</v>
      </c>
      <c r="F3150" s="37" t="s">
        <v>25</v>
      </c>
      <c r="G3150" s="11" t="s">
        <v>26</v>
      </c>
      <c r="H3150" s="3"/>
      <c r="I3150" s="3"/>
      <c r="J3150" s="4" t="s">
        <v>175</v>
      </c>
      <c r="K3150" s="31" t="s">
        <v>580</v>
      </c>
      <c r="L3150" s="31" t="s">
        <v>176</v>
      </c>
      <c r="M3150" s="4"/>
      <c r="N3150" s="4"/>
      <c r="O3150" s="4" t="str">
        <f t="shared" si="349"/>
        <v>Ceratina (Zadontomerus) acantha</v>
      </c>
      <c r="P3150" s="85" t="str">
        <f t="shared" si="353"/>
        <v>Ceratina acantha</v>
      </c>
      <c r="Q3150" s="11" t="s">
        <v>29</v>
      </c>
      <c r="R3150" s="11"/>
      <c r="S3150" s="12"/>
      <c r="T3150" s="12"/>
      <c r="U3150" s="12"/>
      <c r="V3150" s="10" t="s">
        <v>182</v>
      </c>
      <c r="W3150" s="118">
        <v>41959</v>
      </c>
      <c r="X3150" s="2"/>
      <c r="Y3150" s="129">
        <f t="shared" si="354"/>
        <v>1</v>
      </c>
      <c r="Z3150" s="110">
        <f t="shared" si="350"/>
        <v>0</v>
      </c>
      <c r="AA3150" s="1">
        <f t="shared" si="351"/>
        <v>0</v>
      </c>
    </row>
    <row r="3151" spans="1:255" ht="14.25" customHeight="1">
      <c r="A3151" s="148">
        <v>3714</v>
      </c>
      <c r="B3151" s="139">
        <v>20170816</v>
      </c>
      <c r="C3151" s="57" t="str">
        <f t="shared" si="352"/>
        <v>POS</v>
      </c>
      <c r="D3151" s="115">
        <f t="shared" si="348"/>
        <v>41501</v>
      </c>
      <c r="E3151" s="9" t="s">
        <v>216</v>
      </c>
      <c r="F3151" s="37" t="s">
        <v>25</v>
      </c>
      <c r="G3151" s="11" t="s">
        <v>26</v>
      </c>
      <c r="H3151" s="3"/>
      <c r="I3151" s="3"/>
      <c r="J3151" s="4" t="s">
        <v>175</v>
      </c>
      <c r="K3151" s="31" t="s">
        <v>580</v>
      </c>
      <c r="L3151" s="31" t="s">
        <v>176</v>
      </c>
      <c r="M3151" s="4"/>
      <c r="N3151" s="4"/>
      <c r="O3151" s="4" t="str">
        <f t="shared" si="349"/>
        <v>Ceratina (Zadontomerus) acantha</v>
      </c>
      <c r="P3151" s="85" t="str">
        <f t="shared" si="353"/>
        <v>Ceratina acantha</v>
      </c>
      <c r="Q3151" s="11" t="s">
        <v>29</v>
      </c>
      <c r="R3151" s="11"/>
      <c r="S3151" s="12"/>
      <c r="T3151" s="12"/>
      <c r="U3151" s="12"/>
      <c r="V3151" s="10" t="s">
        <v>182</v>
      </c>
      <c r="W3151" s="118">
        <v>41959</v>
      </c>
      <c r="X3151" s="2"/>
      <c r="Y3151" s="129">
        <f t="shared" si="354"/>
        <v>1</v>
      </c>
      <c r="Z3151" s="110">
        <f t="shared" si="350"/>
        <v>0</v>
      </c>
      <c r="AA3151" s="1">
        <f t="shared" si="351"/>
        <v>0</v>
      </c>
    </row>
    <row r="3152" spans="1:255" ht="14.25" customHeight="1">
      <c r="A3152" s="150">
        <v>3715</v>
      </c>
      <c r="B3152" s="140">
        <v>20170816</v>
      </c>
      <c r="C3152" s="57" t="str">
        <f t="shared" si="352"/>
        <v>POS</v>
      </c>
      <c r="D3152" s="114">
        <f t="shared" si="348"/>
        <v>41501</v>
      </c>
      <c r="E3152" s="9" t="s">
        <v>217</v>
      </c>
      <c r="F3152" s="37" t="s">
        <v>25</v>
      </c>
      <c r="G3152" s="11" t="s">
        <v>26</v>
      </c>
      <c r="H3152" s="3"/>
      <c r="I3152" s="3"/>
      <c r="J3152" s="4" t="s">
        <v>91</v>
      </c>
      <c r="K3152" s="112" t="s">
        <v>590</v>
      </c>
      <c r="L3152" s="4" t="s">
        <v>98</v>
      </c>
      <c r="M3152" s="4"/>
      <c r="N3152" s="4" t="s">
        <v>31</v>
      </c>
      <c r="O3152" s="4" t="str">
        <f t="shared" si="349"/>
        <v>Megachile (Xanthosarus) perihirta</v>
      </c>
      <c r="P3152" s="85" t="str">
        <f t="shared" si="353"/>
        <v>Megachile perihirta</v>
      </c>
      <c r="Q3152" s="11" t="s">
        <v>29</v>
      </c>
      <c r="R3152" s="11"/>
      <c r="S3152" s="12"/>
      <c r="T3152" s="12"/>
      <c r="U3152" s="12"/>
      <c r="V3152" s="10" t="s">
        <v>58</v>
      </c>
      <c r="W3152" s="6">
        <v>41785</v>
      </c>
      <c r="X3152" s="2"/>
      <c r="Y3152" s="129">
        <f t="shared" si="354"/>
        <v>1</v>
      </c>
      <c r="Z3152" s="110">
        <f t="shared" si="350"/>
        <v>0</v>
      </c>
      <c r="AA3152" s="1">
        <f t="shared" si="351"/>
        <v>0</v>
      </c>
    </row>
    <row r="3153" spans="1:27" ht="14.25" customHeight="1">
      <c r="A3153" s="150">
        <v>3716</v>
      </c>
      <c r="B3153" s="140">
        <v>20170816</v>
      </c>
      <c r="C3153" s="57" t="str">
        <f t="shared" si="352"/>
        <v>POS</v>
      </c>
      <c r="D3153" s="114">
        <f t="shared" si="348"/>
        <v>41501</v>
      </c>
      <c r="E3153" s="9" t="s">
        <v>217</v>
      </c>
      <c r="F3153" s="37" t="s">
        <v>25</v>
      </c>
      <c r="G3153" s="11" t="s">
        <v>26</v>
      </c>
      <c r="H3153" s="3"/>
      <c r="I3153" s="3"/>
      <c r="J3153" s="4" t="s">
        <v>91</v>
      </c>
      <c r="K3153" s="112" t="s">
        <v>590</v>
      </c>
      <c r="L3153" s="4" t="s">
        <v>98</v>
      </c>
      <c r="M3153" s="4"/>
      <c r="N3153" s="4" t="s">
        <v>31</v>
      </c>
      <c r="O3153" s="4" t="str">
        <f t="shared" si="349"/>
        <v>Megachile (Xanthosarus) perihirta</v>
      </c>
      <c r="P3153" s="85" t="str">
        <f t="shared" si="353"/>
        <v>Megachile perihirta</v>
      </c>
      <c r="Q3153" s="11" t="s">
        <v>29</v>
      </c>
      <c r="R3153" s="11"/>
      <c r="S3153" s="12"/>
      <c r="T3153" s="12"/>
      <c r="U3153" s="12"/>
      <c r="V3153" s="10" t="s">
        <v>58</v>
      </c>
      <c r="W3153" s="6">
        <v>41785</v>
      </c>
      <c r="X3153" s="2"/>
      <c r="Y3153" s="129">
        <f t="shared" si="354"/>
        <v>1</v>
      </c>
      <c r="Z3153" s="110">
        <f t="shared" si="350"/>
        <v>0</v>
      </c>
      <c r="AA3153" s="1">
        <f t="shared" si="351"/>
        <v>0</v>
      </c>
    </row>
    <row r="3154" spans="1:27" ht="14.25" customHeight="1">
      <c r="A3154" s="150">
        <v>3717</v>
      </c>
      <c r="B3154" s="140">
        <v>20170816</v>
      </c>
      <c r="C3154" s="57" t="str">
        <f t="shared" si="352"/>
        <v>POS</v>
      </c>
      <c r="D3154" s="114">
        <f t="shared" si="348"/>
        <v>41501</v>
      </c>
      <c r="E3154" s="9" t="s">
        <v>217</v>
      </c>
      <c r="F3154" s="37" t="s">
        <v>25</v>
      </c>
      <c r="G3154" s="11" t="s">
        <v>26</v>
      </c>
      <c r="H3154" s="3"/>
      <c r="I3154" s="3"/>
      <c r="J3154" s="4" t="s">
        <v>91</v>
      </c>
      <c r="K3154" s="112" t="s">
        <v>590</v>
      </c>
      <c r="L3154" s="4" t="s">
        <v>98</v>
      </c>
      <c r="M3154" s="4"/>
      <c r="N3154" s="4" t="s">
        <v>31</v>
      </c>
      <c r="O3154" s="4" t="str">
        <f t="shared" si="349"/>
        <v>Megachile (Xanthosarus) perihirta</v>
      </c>
      <c r="P3154" s="85" t="str">
        <f t="shared" si="353"/>
        <v>Megachile perihirta</v>
      </c>
      <c r="Q3154" s="11" t="s">
        <v>29</v>
      </c>
      <c r="R3154" s="11"/>
      <c r="S3154" s="12"/>
      <c r="T3154" s="12"/>
      <c r="U3154" s="12"/>
      <c r="V3154" s="10" t="s">
        <v>58</v>
      </c>
      <c r="W3154" s="6">
        <v>41785</v>
      </c>
      <c r="X3154" s="2"/>
      <c r="Y3154" s="129">
        <f t="shared" si="354"/>
        <v>1</v>
      </c>
      <c r="Z3154" s="110">
        <f t="shared" si="350"/>
        <v>0</v>
      </c>
      <c r="AA3154" s="1">
        <f t="shared" si="351"/>
        <v>0</v>
      </c>
    </row>
    <row r="3155" spans="1:27" ht="14.25" customHeight="1">
      <c r="A3155" s="148">
        <v>3718</v>
      </c>
      <c r="B3155" s="139">
        <v>20170816</v>
      </c>
      <c r="C3155" s="57" t="str">
        <f t="shared" si="352"/>
        <v>POS</v>
      </c>
      <c r="D3155" s="115">
        <f t="shared" si="348"/>
        <v>41501</v>
      </c>
      <c r="E3155" s="9" t="s">
        <v>217</v>
      </c>
      <c r="F3155" s="37" t="s">
        <v>25</v>
      </c>
      <c r="G3155" s="11" t="s">
        <v>26</v>
      </c>
      <c r="H3155" s="3"/>
      <c r="I3155" s="3"/>
      <c r="J3155" s="4" t="s">
        <v>53</v>
      </c>
      <c r="K3155" s="84" t="s">
        <v>591</v>
      </c>
      <c r="L3155" s="4" t="s">
        <v>152</v>
      </c>
      <c r="M3155" s="4"/>
      <c r="N3155" s="4"/>
      <c r="O3155" s="4" t="str">
        <f t="shared" si="349"/>
        <v>Melissodes (Eumelissodes) microsticta</v>
      </c>
      <c r="P3155" s="85" t="str">
        <f t="shared" si="353"/>
        <v>Melissodes microsticta</v>
      </c>
      <c r="Q3155" s="11" t="s">
        <v>29</v>
      </c>
      <c r="R3155" s="11"/>
      <c r="S3155" s="12"/>
      <c r="T3155" s="12"/>
      <c r="U3155" s="12"/>
      <c r="V3155" s="10" t="s">
        <v>182</v>
      </c>
      <c r="W3155" s="118">
        <v>41957</v>
      </c>
      <c r="X3155" s="2"/>
      <c r="Y3155" s="129">
        <f t="shared" si="354"/>
        <v>1</v>
      </c>
      <c r="Z3155" s="110">
        <f t="shared" si="350"/>
        <v>0</v>
      </c>
      <c r="AA3155" s="1">
        <f t="shared" si="351"/>
        <v>0</v>
      </c>
    </row>
    <row r="3156" spans="1:27" ht="14.25" customHeight="1">
      <c r="A3156" s="148">
        <v>3719</v>
      </c>
      <c r="B3156" s="139">
        <v>20170816</v>
      </c>
      <c r="C3156" s="57" t="str">
        <f t="shared" si="352"/>
        <v>POS</v>
      </c>
      <c r="D3156" s="115">
        <f t="shared" si="348"/>
        <v>41501</v>
      </c>
      <c r="E3156" s="9" t="s">
        <v>217</v>
      </c>
      <c r="F3156" s="37" t="s">
        <v>25</v>
      </c>
      <c r="G3156" s="11" t="s">
        <v>26</v>
      </c>
      <c r="H3156" s="3"/>
      <c r="I3156" s="3"/>
      <c r="J3156" s="4" t="s">
        <v>53</v>
      </c>
      <c r="K3156" s="84" t="s">
        <v>591</v>
      </c>
      <c r="L3156" s="4" t="s">
        <v>152</v>
      </c>
      <c r="M3156" s="4"/>
      <c r="N3156" s="4"/>
      <c r="O3156" s="4" t="str">
        <f t="shared" si="349"/>
        <v>Melissodes (Eumelissodes) microsticta</v>
      </c>
      <c r="P3156" s="85" t="str">
        <f t="shared" si="353"/>
        <v>Melissodes microsticta</v>
      </c>
      <c r="Q3156" s="11" t="s">
        <v>29</v>
      </c>
      <c r="R3156" s="11"/>
      <c r="S3156" s="12" t="s">
        <v>55</v>
      </c>
      <c r="T3156" s="12"/>
      <c r="U3156" s="12"/>
      <c r="V3156" s="10" t="s">
        <v>182</v>
      </c>
      <c r="W3156" s="118">
        <v>41954</v>
      </c>
      <c r="X3156" s="2"/>
      <c r="Y3156" s="129">
        <f t="shared" si="354"/>
        <v>1</v>
      </c>
      <c r="Z3156" s="110">
        <f t="shared" si="350"/>
        <v>0</v>
      </c>
      <c r="AA3156" s="1">
        <f t="shared" si="351"/>
        <v>0</v>
      </c>
    </row>
    <row r="3157" spans="1:27" ht="14.25" customHeight="1">
      <c r="A3157" s="148">
        <v>3720</v>
      </c>
      <c r="B3157" s="139">
        <v>20170816</v>
      </c>
      <c r="C3157" s="57" t="str">
        <f t="shared" si="352"/>
        <v>POS</v>
      </c>
      <c r="D3157" s="115">
        <f t="shared" si="348"/>
        <v>41501</v>
      </c>
      <c r="E3157" s="9" t="s">
        <v>217</v>
      </c>
      <c r="F3157" s="37" t="s">
        <v>25</v>
      </c>
      <c r="G3157" s="11" t="s">
        <v>26</v>
      </c>
      <c r="H3157" s="3"/>
      <c r="I3157" s="3"/>
      <c r="J3157" s="4" t="s">
        <v>175</v>
      </c>
      <c r="K3157" s="31" t="s">
        <v>580</v>
      </c>
      <c r="L3157" s="31" t="s">
        <v>176</v>
      </c>
      <c r="M3157" s="4"/>
      <c r="N3157" s="4"/>
      <c r="O3157" s="4" t="str">
        <f t="shared" si="349"/>
        <v>Ceratina (Zadontomerus) acantha</v>
      </c>
      <c r="P3157" s="85" t="str">
        <f t="shared" si="353"/>
        <v>Ceratina acantha</v>
      </c>
      <c r="Q3157" s="11" t="s">
        <v>29</v>
      </c>
      <c r="R3157" s="11"/>
      <c r="S3157" s="12"/>
      <c r="T3157" s="12"/>
      <c r="U3157" s="12"/>
      <c r="V3157" s="10" t="s">
        <v>182</v>
      </c>
      <c r="W3157" s="118">
        <v>41959</v>
      </c>
      <c r="X3157" s="2"/>
      <c r="Y3157" s="129">
        <f t="shared" si="354"/>
        <v>1</v>
      </c>
      <c r="Z3157" s="110">
        <f t="shared" si="350"/>
        <v>0</v>
      </c>
      <c r="AA3157" s="1">
        <f t="shared" si="351"/>
        <v>0</v>
      </c>
    </row>
    <row r="3158" spans="1:27" ht="14.25" customHeight="1">
      <c r="A3158" s="148">
        <v>3721</v>
      </c>
      <c r="B3158" s="139">
        <v>20170816</v>
      </c>
      <c r="C3158" s="57" t="str">
        <f t="shared" si="352"/>
        <v>POS</v>
      </c>
      <c r="D3158" s="115">
        <f t="shared" si="348"/>
        <v>41501</v>
      </c>
      <c r="E3158" s="9" t="s">
        <v>217</v>
      </c>
      <c r="F3158" s="37" t="s">
        <v>25</v>
      </c>
      <c r="G3158" s="11" t="s">
        <v>26</v>
      </c>
      <c r="H3158" s="3"/>
      <c r="I3158" s="3"/>
      <c r="J3158" s="4" t="s">
        <v>175</v>
      </c>
      <c r="K3158" s="31" t="s">
        <v>580</v>
      </c>
      <c r="L3158" s="31" t="s">
        <v>176</v>
      </c>
      <c r="M3158" s="4"/>
      <c r="N3158" s="4"/>
      <c r="O3158" s="4" t="str">
        <f t="shared" si="349"/>
        <v>Ceratina (Zadontomerus) acantha</v>
      </c>
      <c r="P3158" s="85" t="str">
        <f t="shared" si="353"/>
        <v>Ceratina acantha</v>
      </c>
      <c r="Q3158" s="11" t="s">
        <v>29</v>
      </c>
      <c r="R3158" s="11"/>
      <c r="S3158" s="12"/>
      <c r="T3158" s="12"/>
      <c r="U3158" s="12"/>
      <c r="V3158" s="10" t="s">
        <v>182</v>
      </c>
      <c r="W3158" s="118">
        <v>41959</v>
      </c>
      <c r="X3158" s="2"/>
      <c r="Y3158" s="129">
        <f t="shared" si="354"/>
        <v>1</v>
      </c>
      <c r="Z3158" s="110">
        <f t="shared" si="350"/>
        <v>0</v>
      </c>
      <c r="AA3158" s="1">
        <f t="shared" si="351"/>
        <v>0</v>
      </c>
    </row>
    <row r="3159" spans="1:27" ht="14.25" customHeight="1">
      <c r="A3159" s="148">
        <v>3722</v>
      </c>
      <c r="B3159" s="139">
        <v>20170816</v>
      </c>
      <c r="C3159" s="57" t="str">
        <f t="shared" si="352"/>
        <v>POS</v>
      </c>
      <c r="D3159" s="115">
        <f t="shared" si="348"/>
        <v>41501</v>
      </c>
      <c r="E3159" s="9" t="s">
        <v>217</v>
      </c>
      <c r="F3159" s="37" t="s">
        <v>25</v>
      </c>
      <c r="G3159" s="11" t="s">
        <v>26</v>
      </c>
      <c r="H3159" s="3"/>
      <c r="I3159" s="3"/>
      <c r="J3159" s="4" t="s">
        <v>175</v>
      </c>
      <c r="K3159" s="31" t="s">
        <v>580</v>
      </c>
      <c r="L3159" s="31" t="s">
        <v>176</v>
      </c>
      <c r="M3159" s="4"/>
      <c r="N3159" s="4"/>
      <c r="O3159" s="4" t="str">
        <f t="shared" si="349"/>
        <v>Ceratina (Zadontomerus) acantha</v>
      </c>
      <c r="P3159" s="85" t="str">
        <f t="shared" si="353"/>
        <v>Ceratina acantha</v>
      </c>
      <c r="Q3159" s="11" t="s">
        <v>29</v>
      </c>
      <c r="R3159" s="11"/>
      <c r="S3159" s="12"/>
      <c r="T3159" s="12"/>
      <c r="U3159" s="12"/>
      <c r="V3159" s="10" t="s">
        <v>182</v>
      </c>
      <c r="W3159" s="118">
        <v>41959</v>
      </c>
      <c r="X3159" s="2"/>
      <c r="Y3159" s="129">
        <f t="shared" si="354"/>
        <v>1</v>
      </c>
      <c r="Z3159" s="110">
        <f t="shared" si="350"/>
        <v>0</v>
      </c>
      <c r="AA3159" s="1">
        <f t="shared" si="351"/>
        <v>0</v>
      </c>
    </row>
    <row r="3160" spans="1:27" ht="14.25" customHeight="1">
      <c r="A3160" s="148">
        <v>3723</v>
      </c>
      <c r="B3160" s="139">
        <v>20170816</v>
      </c>
      <c r="C3160" s="57" t="str">
        <f t="shared" si="352"/>
        <v>POS</v>
      </c>
      <c r="D3160" s="115">
        <f t="shared" si="348"/>
        <v>41501</v>
      </c>
      <c r="E3160" s="9" t="s">
        <v>217</v>
      </c>
      <c r="F3160" s="37" t="s">
        <v>25</v>
      </c>
      <c r="G3160" s="11" t="s">
        <v>26</v>
      </c>
      <c r="H3160" s="3"/>
      <c r="I3160" s="3"/>
      <c r="J3160" s="4" t="s">
        <v>175</v>
      </c>
      <c r="K3160" s="31" t="s">
        <v>580</v>
      </c>
      <c r="L3160" s="31" t="s">
        <v>176</v>
      </c>
      <c r="M3160" s="4"/>
      <c r="N3160" s="4"/>
      <c r="O3160" s="4" t="str">
        <f t="shared" si="349"/>
        <v>Ceratina (Zadontomerus) acantha</v>
      </c>
      <c r="P3160" s="85" t="str">
        <f t="shared" si="353"/>
        <v>Ceratina acantha</v>
      </c>
      <c r="Q3160" s="11" t="s">
        <v>29</v>
      </c>
      <c r="R3160" s="11"/>
      <c r="S3160" s="12"/>
      <c r="T3160" s="12"/>
      <c r="U3160" s="12"/>
      <c r="V3160" s="10" t="s">
        <v>182</v>
      </c>
      <c r="W3160" s="118">
        <v>41959</v>
      </c>
      <c r="X3160" s="2"/>
      <c r="Y3160" s="129">
        <f t="shared" si="354"/>
        <v>1</v>
      </c>
      <c r="Z3160" s="110">
        <f t="shared" si="350"/>
        <v>0</v>
      </c>
      <c r="AA3160" s="1">
        <f t="shared" si="351"/>
        <v>0</v>
      </c>
    </row>
    <row r="3161" spans="1:27" ht="14.25" customHeight="1">
      <c r="A3161" s="148">
        <v>3724</v>
      </c>
      <c r="B3161" s="139">
        <v>20170816</v>
      </c>
      <c r="C3161" s="57" t="str">
        <f t="shared" si="352"/>
        <v>POS</v>
      </c>
      <c r="D3161" s="115">
        <f t="shared" si="348"/>
        <v>41501</v>
      </c>
      <c r="E3161" s="9" t="s">
        <v>217</v>
      </c>
      <c r="F3161" s="37" t="s">
        <v>25</v>
      </c>
      <c r="G3161" s="11" t="s">
        <v>26</v>
      </c>
      <c r="H3161" s="3"/>
      <c r="I3161" s="3"/>
      <c r="J3161" s="4" t="s">
        <v>175</v>
      </c>
      <c r="K3161" s="31" t="s">
        <v>580</v>
      </c>
      <c r="L3161" s="31" t="s">
        <v>176</v>
      </c>
      <c r="M3161" s="4"/>
      <c r="N3161" s="4"/>
      <c r="O3161" s="4" t="str">
        <f t="shared" si="349"/>
        <v>Ceratina (Zadontomerus) acantha</v>
      </c>
      <c r="P3161" s="85" t="str">
        <f t="shared" si="353"/>
        <v>Ceratina acantha</v>
      </c>
      <c r="Q3161" s="11" t="s">
        <v>29</v>
      </c>
      <c r="R3161" s="11"/>
      <c r="S3161" s="12"/>
      <c r="T3161" s="12"/>
      <c r="U3161" s="12"/>
      <c r="V3161" s="10" t="s">
        <v>182</v>
      </c>
      <c r="W3161" s="118">
        <v>41959</v>
      </c>
      <c r="X3161" s="2" t="s">
        <v>240</v>
      </c>
      <c r="Y3161" s="129">
        <f t="shared" si="354"/>
        <v>1</v>
      </c>
      <c r="Z3161" s="110">
        <f t="shared" si="350"/>
        <v>1</v>
      </c>
      <c r="AA3161" s="1">
        <f t="shared" si="351"/>
        <v>0</v>
      </c>
    </row>
    <row r="3162" spans="1:27" ht="14.25" customHeight="1">
      <c r="A3162" s="148">
        <v>3725</v>
      </c>
      <c r="B3162" s="139">
        <v>20170816</v>
      </c>
      <c r="C3162" s="57" t="str">
        <f t="shared" si="352"/>
        <v>POS</v>
      </c>
      <c r="D3162" s="115">
        <f t="shared" si="348"/>
        <v>41501</v>
      </c>
      <c r="E3162" s="9" t="s">
        <v>217</v>
      </c>
      <c r="F3162" s="37" t="s">
        <v>25</v>
      </c>
      <c r="G3162" s="11" t="s">
        <v>26</v>
      </c>
      <c r="H3162" s="3"/>
      <c r="I3162" s="3"/>
      <c r="J3162" s="4" t="s">
        <v>175</v>
      </c>
      <c r="K3162" s="31" t="s">
        <v>580</v>
      </c>
      <c r="L3162" s="31" t="s">
        <v>176</v>
      </c>
      <c r="M3162" s="4"/>
      <c r="N3162" s="4"/>
      <c r="O3162" s="4" t="str">
        <f t="shared" si="349"/>
        <v>Ceratina (Zadontomerus) acantha</v>
      </c>
      <c r="P3162" s="85" t="str">
        <f t="shared" si="353"/>
        <v>Ceratina acantha</v>
      </c>
      <c r="Q3162" s="11" t="s">
        <v>29</v>
      </c>
      <c r="R3162" s="11"/>
      <c r="S3162" s="12"/>
      <c r="T3162" s="12"/>
      <c r="U3162" s="12"/>
      <c r="V3162" s="10" t="s">
        <v>182</v>
      </c>
      <c r="W3162" s="118">
        <v>41953</v>
      </c>
      <c r="X3162" s="2"/>
      <c r="Y3162" s="129">
        <f t="shared" si="354"/>
        <v>1</v>
      </c>
      <c r="Z3162" s="110">
        <f t="shared" si="350"/>
        <v>0</v>
      </c>
      <c r="AA3162" s="1">
        <f t="shared" si="351"/>
        <v>0</v>
      </c>
    </row>
    <row r="3163" spans="1:27" ht="14.25" customHeight="1">
      <c r="A3163" s="148">
        <v>3726</v>
      </c>
      <c r="B3163" s="139">
        <v>20170816</v>
      </c>
      <c r="C3163" s="57" t="str">
        <f t="shared" si="352"/>
        <v>POS</v>
      </c>
      <c r="D3163" s="115">
        <f t="shared" si="348"/>
        <v>41501</v>
      </c>
      <c r="E3163" s="9" t="s">
        <v>217</v>
      </c>
      <c r="F3163" s="37" t="s">
        <v>25</v>
      </c>
      <c r="G3163" s="11" t="s">
        <v>26</v>
      </c>
      <c r="H3163" s="3"/>
      <c r="I3163" s="3"/>
      <c r="J3163" s="4" t="s">
        <v>175</v>
      </c>
      <c r="K3163" s="31" t="s">
        <v>580</v>
      </c>
      <c r="L3163" s="31" t="s">
        <v>176</v>
      </c>
      <c r="M3163" s="4"/>
      <c r="N3163" s="4"/>
      <c r="O3163" s="4" t="str">
        <f t="shared" si="349"/>
        <v>Ceratina (Zadontomerus) acantha</v>
      </c>
      <c r="P3163" s="85" t="str">
        <f t="shared" si="353"/>
        <v>Ceratina acantha</v>
      </c>
      <c r="Q3163" s="11" t="s">
        <v>29</v>
      </c>
      <c r="R3163" s="11"/>
      <c r="S3163" s="12"/>
      <c r="T3163" s="12"/>
      <c r="U3163" s="12"/>
      <c r="V3163" s="10" t="s">
        <v>182</v>
      </c>
      <c r="W3163" s="118">
        <v>41959</v>
      </c>
      <c r="X3163" s="2"/>
      <c r="Y3163" s="129">
        <f t="shared" si="354"/>
        <v>1</v>
      </c>
      <c r="Z3163" s="110">
        <f t="shared" si="350"/>
        <v>0</v>
      </c>
      <c r="AA3163" s="1">
        <f t="shared" si="351"/>
        <v>0</v>
      </c>
    </row>
    <row r="3164" spans="1:27" ht="14.25" customHeight="1">
      <c r="A3164" s="148">
        <v>3727</v>
      </c>
      <c r="B3164" s="139">
        <v>20170816</v>
      </c>
      <c r="C3164" s="57" t="str">
        <f t="shared" si="352"/>
        <v>POS</v>
      </c>
      <c r="D3164" s="115">
        <f t="shared" si="348"/>
        <v>41501</v>
      </c>
      <c r="E3164" s="9" t="s">
        <v>217</v>
      </c>
      <c r="F3164" s="37" t="s">
        <v>25</v>
      </c>
      <c r="G3164" s="11" t="s">
        <v>26</v>
      </c>
      <c r="H3164" s="3"/>
      <c r="I3164" s="3"/>
      <c r="J3164" s="4" t="s">
        <v>175</v>
      </c>
      <c r="K3164" s="31" t="s">
        <v>580</v>
      </c>
      <c r="L3164" s="31" t="s">
        <v>176</v>
      </c>
      <c r="M3164" s="4"/>
      <c r="N3164" s="4"/>
      <c r="O3164" s="4" t="str">
        <f t="shared" si="349"/>
        <v>Ceratina (Zadontomerus) acantha</v>
      </c>
      <c r="P3164" s="85" t="str">
        <f t="shared" si="353"/>
        <v>Ceratina acantha</v>
      </c>
      <c r="Q3164" s="11" t="s">
        <v>29</v>
      </c>
      <c r="R3164" s="11"/>
      <c r="S3164" s="12"/>
      <c r="T3164" s="12"/>
      <c r="U3164" s="12"/>
      <c r="V3164" s="10" t="s">
        <v>182</v>
      </c>
      <c r="W3164" s="118">
        <v>41953</v>
      </c>
      <c r="X3164" s="2"/>
      <c r="Y3164" s="129">
        <f t="shared" si="354"/>
        <v>1</v>
      </c>
      <c r="Z3164" s="110">
        <f t="shared" si="350"/>
        <v>0</v>
      </c>
      <c r="AA3164" s="1">
        <f t="shared" si="351"/>
        <v>0</v>
      </c>
    </row>
    <row r="3165" spans="1:27" ht="14.25" customHeight="1">
      <c r="A3165" s="150">
        <v>3729</v>
      </c>
      <c r="B3165" s="140">
        <v>20170816</v>
      </c>
      <c r="C3165" s="57" t="str">
        <f t="shared" si="352"/>
        <v>POS</v>
      </c>
      <c r="D3165" s="114">
        <f t="shared" si="348"/>
        <v>41501</v>
      </c>
      <c r="E3165" s="9" t="s">
        <v>227</v>
      </c>
      <c r="F3165" s="37" t="s">
        <v>25</v>
      </c>
      <c r="G3165" s="11" t="s">
        <v>26</v>
      </c>
      <c r="H3165" s="3"/>
      <c r="I3165" s="3"/>
      <c r="J3165" s="4" t="s">
        <v>91</v>
      </c>
      <c r="K3165" s="112" t="s">
        <v>590</v>
      </c>
      <c r="L3165" s="4" t="s">
        <v>98</v>
      </c>
      <c r="M3165" s="4"/>
      <c r="N3165" s="4" t="s">
        <v>31</v>
      </c>
      <c r="O3165" s="4" t="str">
        <f t="shared" si="349"/>
        <v>Megachile (Xanthosarus) perihirta</v>
      </c>
      <c r="P3165" s="85" t="str">
        <f t="shared" si="353"/>
        <v>Megachile perihirta</v>
      </c>
      <c r="Q3165" s="11" t="s">
        <v>29</v>
      </c>
      <c r="R3165" s="11"/>
      <c r="S3165" s="12"/>
      <c r="T3165" s="12"/>
      <c r="U3165" s="12"/>
      <c r="V3165" s="10" t="s">
        <v>58</v>
      </c>
      <c r="W3165" s="6">
        <v>41785</v>
      </c>
      <c r="X3165" s="2"/>
      <c r="Y3165" s="129">
        <f t="shared" si="354"/>
        <v>1</v>
      </c>
      <c r="Z3165" s="110">
        <f t="shared" si="350"/>
        <v>0</v>
      </c>
      <c r="AA3165" s="1">
        <f t="shared" si="351"/>
        <v>0</v>
      </c>
    </row>
    <row r="3166" spans="1:27" ht="14.25" customHeight="1">
      <c r="A3166" s="150">
        <v>3730</v>
      </c>
      <c r="B3166" s="140">
        <v>20170816</v>
      </c>
      <c r="C3166" s="57" t="str">
        <f t="shared" si="352"/>
        <v>POS</v>
      </c>
      <c r="D3166" s="114">
        <f t="shared" si="348"/>
        <v>41501</v>
      </c>
      <c r="E3166" s="9" t="s">
        <v>227</v>
      </c>
      <c r="F3166" s="37" t="s">
        <v>25</v>
      </c>
      <c r="G3166" s="11" t="s">
        <v>26</v>
      </c>
      <c r="H3166" s="3"/>
      <c r="I3166" s="3"/>
      <c r="J3166" s="4" t="s">
        <v>91</v>
      </c>
      <c r="K3166" s="112" t="s">
        <v>590</v>
      </c>
      <c r="L3166" s="4" t="s">
        <v>98</v>
      </c>
      <c r="M3166" s="4"/>
      <c r="N3166" s="4" t="s">
        <v>31</v>
      </c>
      <c r="O3166" s="4" t="str">
        <f t="shared" si="349"/>
        <v>Megachile (Xanthosarus) perihirta</v>
      </c>
      <c r="P3166" s="85" t="str">
        <f t="shared" si="353"/>
        <v>Megachile perihirta</v>
      </c>
      <c r="Q3166" s="11" t="s">
        <v>29</v>
      </c>
      <c r="R3166" s="11"/>
      <c r="S3166" s="12"/>
      <c r="T3166" s="12"/>
      <c r="U3166" s="12"/>
      <c r="V3166" s="10" t="s">
        <v>58</v>
      </c>
      <c r="W3166" s="6">
        <v>41785</v>
      </c>
      <c r="X3166" s="2"/>
      <c r="Y3166" s="129">
        <f t="shared" si="354"/>
        <v>1</v>
      </c>
      <c r="Z3166" s="110">
        <f t="shared" si="350"/>
        <v>0</v>
      </c>
      <c r="AA3166" s="1">
        <f t="shared" si="351"/>
        <v>0</v>
      </c>
    </row>
    <row r="3167" spans="1:27" ht="14.25" customHeight="1">
      <c r="A3167" s="150">
        <v>3731</v>
      </c>
      <c r="B3167" s="140">
        <v>20170816</v>
      </c>
      <c r="C3167" s="57" t="str">
        <f t="shared" si="352"/>
        <v>POS</v>
      </c>
      <c r="D3167" s="114">
        <f t="shared" si="348"/>
        <v>41501</v>
      </c>
      <c r="E3167" s="9" t="s">
        <v>227</v>
      </c>
      <c r="F3167" s="37" t="s">
        <v>25</v>
      </c>
      <c r="G3167" s="11" t="s">
        <v>26</v>
      </c>
      <c r="H3167" s="3"/>
      <c r="I3167" s="3"/>
      <c r="J3167" s="4" t="s">
        <v>91</v>
      </c>
      <c r="K3167" s="112" t="s">
        <v>590</v>
      </c>
      <c r="L3167" s="4" t="s">
        <v>98</v>
      </c>
      <c r="M3167" s="4"/>
      <c r="N3167" s="4" t="s">
        <v>31</v>
      </c>
      <c r="O3167" s="4" t="str">
        <f t="shared" si="349"/>
        <v>Megachile (Xanthosarus) perihirta</v>
      </c>
      <c r="P3167" s="85" t="str">
        <f t="shared" si="353"/>
        <v>Megachile perihirta</v>
      </c>
      <c r="Q3167" s="11" t="s">
        <v>43</v>
      </c>
      <c r="R3167" s="11"/>
      <c r="S3167" s="12"/>
      <c r="T3167" s="12"/>
      <c r="U3167" s="12"/>
      <c r="V3167" s="10" t="s">
        <v>58</v>
      </c>
      <c r="W3167" s="6">
        <v>41785</v>
      </c>
      <c r="X3167" s="2"/>
      <c r="Y3167" s="129">
        <f t="shared" si="354"/>
        <v>1</v>
      </c>
      <c r="Z3167" s="110">
        <f t="shared" si="350"/>
        <v>0</v>
      </c>
      <c r="AA3167" s="1">
        <f t="shared" si="351"/>
        <v>0</v>
      </c>
    </row>
    <row r="3168" spans="1:27" ht="14.25" customHeight="1">
      <c r="A3168" s="148">
        <v>3732</v>
      </c>
      <c r="B3168" s="139">
        <v>20170816</v>
      </c>
      <c r="C3168" s="57" t="str">
        <f t="shared" si="352"/>
        <v>POS</v>
      </c>
      <c r="D3168" s="115">
        <f t="shared" si="348"/>
        <v>41501</v>
      </c>
      <c r="E3168" s="9" t="s">
        <v>217</v>
      </c>
      <c r="F3168" s="37" t="s">
        <v>25</v>
      </c>
      <c r="G3168" s="11" t="s">
        <v>26</v>
      </c>
      <c r="H3168" s="3"/>
      <c r="I3168" s="3"/>
      <c r="J3168" s="4" t="s">
        <v>53</v>
      </c>
      <c r="K3168" s="84" t="s">
        <v>591</v>
      </c>
      <c r="L3168" s="4" t="s">
        <v>152</v>
      </c>
      <c r="M3168" s="4"/>
      <c r="N3168" s="4"/>
      <c r="O3168" s="4" t="str">
        <f t="shared" si="349"/>
        <v>Melissodes (Eumelissodes) microsticta</v>
      </c>
      <c r="P3168" s="85" t="str">
        <f t="shared" si="353"/>
        <v>Melissodes microsticta</v>
      </c>
      <c r="Q3168" s="11" t="s">
        <v>29</v>
      </c>
      <c r="R3168" s="11"/>
      <c r="S3168" s="12"/>
      <c r="T3168" s="12"/>
      <c r="U3168" s="12"/>
      <c r="V3168" s="10" t="s">
        <v>182</v>
      </c>
      <c r="W3168" s="118">
        <v>41957</v>
      </c>
      <c r="X3168" s="2"/>
      <c r="Y3168" s="129">
        <f t="shared" si="354"/>
        <v>1</v>
      </c>
      <c r="Z3168" s="110">
        <f t="shared" si="350"/>
        <v>0</v>
      </c>
      <c r="AA3168" s="1">
        <f t="shared" si="351"/>
        <v>0</v>
      </c>
    </row>
    <row r="3169" spans="1:27" ht="14.25" customHeight="1">
      <c r="A3169" s="148">
        <v>3733</v>
      </c>
      <c r="B3169" s="139">
        <v>20170816</v>
      </c>
      <c r="C3169" s="57" t="str">
        <f t="shared" si="352"/>
        <v>POS</v>
      </c>
      <c r="D3169" s="115">
        <f t="shared" si="348"/>
        <v>41501</v>
      </c>
      <c r="E3169" s="9" t="s">
        <v>227</v>
      </c>
      <c r="F3169" s="37" t="s">
        <v>25</v>
      </c>
      <c r="G3169" s="11" t="s">
        <v>26</v>
      </c>
      <c r="H3169" s="3"/>
      <c r="I3169" s="3"/>
      <c r="J3169" s="4" t="s">
        <v>53</v>
      </c>
      <c r="K3169" s="84" t="s">
        <v>591</v>
      </c>
      <c r="L3169" s="4" t="s">
        <v>152</v>
      </c>
      <c r="M3169" s="4"/>
      <c r="N3169" s="4"/>
      <c r="O3169" s="4" t="str">
        <f t="shared" si="349"/>
        <v>Melissodes (Eumelissodes) microsticta</v>
      </c>
      <c r="P3169" s="85" t="str">
        <f t="shared" si="353"/>
        <v>Melissodes microsticta</v>
      </c>
      <c r="Q3169" s="11" t="s">
        <v>29</v>
      </c>
      <c r="R3169" s="11"/>
      <c r="S3169" s="12"/>
      <c r="T3169" s="12"/>
      <c r="U3169" s="12"/>
      <c r="V3169" s="10" t="s">
        <v>182</v>
      </c>
      <c r="W3169" s="118">
        <v>41957</v>
      </c>
      <c r="X3169" s="2" t="s">
        <v>45</v>
      </c>
      <c r="Y3169" s="129">
        <f t="shared" si="354"/>
        <v>1</v>
      </c>
      <c r="Z3169" s="110">
        <f t="shared" si="350"/>
        <v>0</v>
      </c>
      <c r="AA3169" s="1">
        <f t="shared" si="351"/>
        <v>0</v>
      </c>
    </row>
    <row r="3170" spans="1:27" ht="14.25" customHeight="1">
      <c r="A3170" s="148">
        <v>3734</v>
      </c>
      <c r="B3170" s="139">
        <v>20170816</v>
      </c>
      <c r="C3170" s="57" t="str">
        <f t="shared" si="352"/>
        <v>POS</v>
      </c>
      <c r="D3170" s="115">
        <f t="shared" si="348"/>
        <v>41501</v>
      </c>
      <c r="E3170" s="9" t="s">
        <v>227</v>
      </c>
      <c r="F3170" s="37" t="s">
        <v>25</v>
      </c>
      <c r="G3170" s="11" t="s">
        <v>26</v>
      </c>
      <c r="H3170" s="3"/>
      <c r="I3170" s="3"/>
      <c r="J3170" s="4" t="s">
        <v>53</v>
      </c>
      <c r="K3170" s="84" t="s">
        <v>591</v>
      </c>
      <c r="L3170" s="4" t="s">
        <v>152</v>
      </c>
      <c r="M3170" s="4"/>
      <c r="N3170" s="4"/>
      <c r="O3170" s="4" t="str">
        <f t="shared" si="349"/>
        <v>Melissodes (Eumelissodes) microsticta</v>
      </c>
      <c r="P3170" s="85" t="str">
        <f t="shared" si="353"/>
        <v>Melissodes microsticta</v>
      </c>
      <c r="Q3170" s="11" t="s">
        <v>29</v>
      </c>
      <c r="R3170" s="11"/>
      <c r="S3170" s="12"/>
      <c r="T3170" s="12"/>
      <c r="U3170" s="12"/>
      <c r="V3170" s="10" t="s">
        <v>182</v>
      </c>
      <c r="W3170" s="118">
        <v>41957</v>
      </c>
      <c r="X3170" s="2" t="s">
        <v>45</v>
      </c>
      <c r="Y3170" s="129">
        <f t="shared" si="354"/>
        <v>1</v>
      </c>
      <c r="Z3170" s="110">
        <f t="shared" si="350"/>
        <v>0</v>
      </c>
      <c r="AA3170" s="1">
        <f t="shared" si="351"/>
        <v>0</v>
      </c>
    </row>
    <row r="3171" spans="1:27" ht="14.25" customHeight="1">
      <c r="A3171" s="148">
        <v>3735</v>
      </c>
      <c r="B3171" s="139">
        <v>20170816</v>
      </c>
      <c r="C3171" s="57" t="str">
        <f t="shared" si="352"/>
        <v>POS</v>
      </c>
      <c r="D3171" s="115">
        <f t="shared" si="348"/>
        <v>41501</v>
      </c>
      <c r="E3171" s="9" t="s">
        <v>227</v>
      </c>
      <c r="F3171" s="37" t="s">
        <v>25</v>
      </c>
      <c r="G3171" s="11" t="s">
        <v>26</v>
      </c>
      <c r="H3171" s="3"/>
      <c r="I3171" s="3"/>
      <c r="J3171" s="4" t="s">
        <v>53</v>
      </c>
      <c r="K3171" s="84" t="s">
        <v>591</v>
      </c>
      <c r="L3171" s="4" t="s">
        <v>152</v>
      </c>
      <c r="M3171" s="4"/>
      <c r="N3171" s="4"/>
      <c r="O3171" s="4" t="str">
        <f t="shared" si="349"/>
        <v>Melissodes (Eumelissodes) microsticta</v>
      </c>
      <c r="P3171" s="85" t="str">
        <f t="shared" si="353"/>
        <v>Melissodes microsticta</v>
      </c>
      <c r="Q3171" s="11" t="s">
        <v>29</v>
      </c>
      <c r="R3171" s="11"/>
      <c r="S3171" s="12"/>
      <c r="T3171" s="12"/>
      <c r="U3171" s="12"/>
      <c r="V3171" s="10" t="s">
        <v>182</v>
      </c>
      <c r="W3171" s="118">
        <v>41957</v>
      </c>
      <c r="X3171" s="2" t="s">
        <v>45</v>
      </c>
      <c r="Y3171" s="129">
        <f t="shared" si="354"/>
        <v>1</v>
      </c>
      <c r="Z3171" s="110">
        <f t="shared" si="350"/>
        <v>0</v>
      </c>
      <c r="AA3171" s="1">
        <f t="shared" si="351"/>
        <v>0</v>
      </c>
    </row>
    <row r="3172" spans="1:27" ht="14.25" customHeight="1">
      <c r="A3172" s="148">
        <v>3736</v>
      </c>
      <c r="B3172" s="139">
        <v>20170816</v>
      </c>
      <c r="C3172" s="57" t="str">
        <f t="shared" si="352"/>
        <v>POS</v>
      </c>
      <c r="D3172" s="115">
        <f t="shared" si="348"/>
        <v>41501</v>
      </c>
      <c r="E3172" s="9" t="s">
        <v>227</v>
      </c>
      <c r="F3172" s="37" t="s">
        <v>25</v>
      </c>
      <c r="G3172" s="11" t="s">
        <v>26</v>
      </c>
      <c r="H3172" s="3"/>
      <c r="I3172" s="3"/>
      <c r="J3172" s="4" t="s">
        <v>53</v>
      </c>
      <c r="K3172" s="84" t="s">
        <v>591</v>
      </c>
      <c r="L3172" s="4" t="s">
        <v>152</v>
      </c>
      <c r="M3172" s="4"/>
      <c r="N3172" s="4"/>
      <c r="O3172" s="4" t="str">
        <f t="shared" si="349"/>
        <v>Melissodes (Eumelissodes) microsticta</v>
      </c>
      <c r="P3172" s="85" t="str">
        <f t="shared" si="353"/>
        <v>Melissodes microsticta</v>
      </c>
      <c r="Q3172" s="11" t="s">
        <v>29</v>
      </c>
      <c r="R3172" s="11"/>
      <c r="S3172" s="12"/>
      <c r="T3172" s="12"/>
      <c r="U3172" s="12"/>
      <c r="V3172" s="10" t="s">
        <v>182</v>
      </c>
      <c r="W3172" s="118">
        <v>41957</v>
      </c>
      <c r="X3172" s="2"/>
      <c r="Y3172" s="129">
        <f t="shared" si="354"/>
        <v>1</v>
      </c>
      <c r="Z3172" s="110">
        <f t="shared" si="350"/>
        <v>0</v>
      </c>
      <c r="AA3172" s="1">
        <f t="shared" si="351"/>
        <v>0</v>
      </c>
    </row>
    <row r="3173" spans="1:27" ht="14.25" customHeight="1">
      <c r="A3173" s="148">
        <v>3737</v>
      </c>
      <c r="B3173" s="139">
        <v>20170816</v>
      </c>
      <c r="C3173" s="57" t="str">
        <f t="shared" si="352"/>
        <v>POS</v>
      </c>
      <c r="D3173" s="115">
        <f t="shared" si="348"/>
        <v>41501</v>
      </c>
      <c r="E3173" s="9" t="s">
        <v>227</v>
      </c>
      <c r="F3173" s="37" t="s">
        <v>25</v>
      </c>
      <c r="G3173" s="11" t="s">
        <v>26</v>
      </c>
      <c r="H3173" s="3"/>
      <c r="I3173" s="3"/>
      <c r="J3173" s="4" t="s">
        <v>117</v>
      </c>
      <c r="K3173" s="4" t="s">
        <v>202</v>
      </c>
      <c r="L3173" s="4" t="s">
        <v>120</v>
      </c>
      <c r="M3173" s="4"/>
      <c r="N3173" s="4" t="s">
        <v>55</v>
      </c>
      <c r="O3173" s="4" t="str">
        <f t="shared" si="349"/>
        <v>Lasioglossum (Sphecodogastra) nr. cooleyi</v>
      </c>
      <c r="P3173" s="85" t="str">
        <f t="shared" si="353"/>
        <v>Lasioglossum cooleyi</v>
      </c>
      <c r="Q3173" s="11" t="s">
        <v>29</v>
      </c>
      <c r="R3173" s="11"/>
      <c r="S3173" s="12"/>
      <c r="T3173" s="12"/>
      <c r="U3173" s="12"/>
      <c r="V3173" s="10" t="s">
        <v>182</v>
      </c>
      <c r="W3173" s="118">
        <v>41957</v>
      </c>
      <c r="X3173" s="2" t="s">
        <v>1239</v>
      </c>
      <c r="Y3173" s="129">
        <f t="shared" si="354"/>
        <v>1</v>
      </c>
      <c r="Z3173" s="110">
        <f t="shared" si="350"/>
        <v>0</v>
      </c>
      <c r="AA3173" s="1">
        <f t="shared" si="351"/>
        <v>1</v>
      </c>
    </row>
    <row r="3174" spans="1:27" ht="14.25" customHeight="1">
      <c r="A3174" s="148">
        <v>3739</v>
      </c>
      <c r="B3174" s="139">
        <v>20170816</v>
      </c>
      <c r="C3174" s="57" t="str">
        <f t="shared" si="352"/>
        <v>POS</v>
      </c>
      <c r="D3174" s="115">
        <f t="shared" ref="D3174:D3237" si="355">DATEVALUE(LEFT(B3174,4)&amp;"/"&amp;MID(B3174,5,2)&amp;"/"&amp;RIGHT(B3174,2))</f>
        <v>41501</v>
      </c>
      <c r="E3174" s="9" t="s">
        <v>227</v>
      </c>
      <c r="F3174" s="37" t="s">
        <v>25</v>
      </c>
      <c r="G3174" s="11" t="s">
        <v>26</v>
      </c>
      <c r="H3174" s="3"/>
      <c r="I3174" s="3"/>
      <c r="J3174" s="4" t="s">
        <v>27</v>
      </c>
      <c r="K3174" s="4" t="s">
        <v>578</v>
      </c>
      <c r="L3174" s="4" t="s">
        <v>44</v>
      </c>
      <c r="M3174" s="4"/>
      <c r="N3174" s="4"/>
      <c r="O3174" s="4" t="str">
        <f t="shared" ref="O3174:O3237" si="356">J3174&amp;" "&amp;IF(LEN(K3174)&gt;0,"("&amp;K3174&amp;") ","")&amp;IF(LEN(N3174)&gt;0,"nr. ","")&amp;L3174&amp;IF(LEN(M3174)&gt;0," ssp. "&amp;M3174,"")</f>
        <v>Bombus (Pyrobombus) mixtus</v>
      </c>
      <c r="P3174" s="85" t="str">
        <f t="shared" si="353"/>
        <v>Bombus mixtus</v>
      </c>
      <c r="Q3174" s="11" t="s">
        <v>29</v>
      </c>
      <c r="R3174" s="11"/>
      <c r="S3174" s="12"/>
      <c r="T3174" s="12"/>
      <c r="U3174" s="12"/>
      <c r="V3174" s="10" t="s">
        <v>182</v>
      </c>
      <c r="W3174" s="118">
        <v>41984</v>
      </c>
      <c r="X3174" s="2"/>
      <c r="Y3174" s="129">
        <f t="shared" si="354"/>
        <v>1</v>
      </c>
      <c r="Z3174" s="110">
        <f t="shared" si="350"/>
        <v>0</v>
      </c>
      <c r="AA3174" s="1">
        <f t="shared" si="351"/>
        <v>0</v>
      </c>
    </row>
    <row r="3175" spans="1:27" ht="14.25" customHeight="1">
      <c r="A3175" s="148">
        <v>3740</v>
      </c>
      <c r="B3175" s="139">
        <v>20170817</v>
      </c>
      <c r="C3175" s="57" t="str">
        <f t="shared" si="352"/>
        <v>POS</v>
      </c>
      <c r="D3175" s="115">
        <f t="shared" si="355"/>
        <v>41502</v>
      </c>
      <c r="E3175" s="9" t="s">
        <v>241</v>
      </c>
      <c r="F3175" s="37" t="s">
        <v>25</v>
      </c>
      <c r="G3175" s="11" t="s">
        <v>26</v>
      </c>
      <c r="H3175" s="3"/>
      <c r="I3175" s="3"/>
      <c r="J3175" s="4" t="s">
        <v>91</v>
      </c>
      <c r="K3175" s="4" t="s">
        <v>242</v>
      </c>
      <c r="L3175" s="4" t="s">
        <v>243</v>
      </c>
      <c r="M3175" s="4"/>
      <c r="N3175" s="4"/>
      <c r="O3175" s="4" t="str">
        <f t="shared" si="356"/>
        <v>Megachile (Litomegachile) onobrychidis</v>
      </c>
      <c r="P3175" s="85" t="str">
        <f t="shared" si="353"/>
        <v>Megachile onobrychidis</v>
      </c>
      <c r="Q3175" s="11" t="s">
        <v>29</v>
      </c>
      <c r="R3175" s="11"/>
      <c r="S3175" s="12" t="s">
        <v>55</v>
      </c>
      <c r="T3175" s="12"/>
      <c r="U3175" s="12"/>
      <c r="V3175" s="10" t="s">
        <v>182</v>
      </c>
      <c r="W3175" s="118">
        <v>41950</v>
      </c>
      <c r="X3175" s="2" t="s">
        <v>183</v>
      </c>
      <c r="Y3175" s="129">
        <f t="shared" si="354"/>
        <v>1</v>
      </c>
      <c r="Z3175" s="110">
        <f t="shared" si="350"/>
        <v>1</v>
      </c>
      <c r="AA3175" s="1">
        <f t="shared" si="351"/>
        <v>0</v>
      </c>
    </row>
    <row r="3176" spans="1:27" ht="14.25" customHeight="1">
      <c r="A3176" s="148">
        <v>3741</v>
      </c>
      <c r="B3176" s="139">
        <v>20170817</v>
      </c>
      <c r="C3176" s="57" t="str">
        <f t="shared" si="352"/>
        <v>POS</v>
      </c>
      <c r="D3176" s="115">
        <f t="shared" si="355"/>
        <v>41502</v>
      </c>
      <c r="E3176" s="9" t="s">
        <v>241</v>
      </c>
      <c r="F3176" s="37" t="s">
        <v>25</v>
      </c>
      <c r="G3176" s="11" t="s">
        <v>26</v>
      </c>
      <c r="H3176" s="3"/>
      <c r="I3176" s="3"/>
      <c r="J3176" s="4" t="s">
        <v>140</v>
      </c>
      <c r="K3176" s="4" t="s">
        <v>140</v>
      </c>
      <c r="L3176" s="4" t="s">
        <v>144</v>
      </c>
      <c r="M3176" s="4"/>
      <c r="N3176" s="4" t="s">
        <v>55</v>
      </c>
      <c r="O3176" s="4" t="str">
        <f t="shared" si="356"/>
        <v>Agapostemon (Agapostemon) nr. virescens</v>
      </c>
      <c r="P3176" s="85" t="str">
        <f t="shared" si="353"/>
        <v>Agapostemon virescens</v>
      </c>
      <c r="Q3176" s="11" t="s">
        <v>43</v>
      </c>
      <c r="R3176" s="11"/>
      <c r="S3176" s="12"/>
      <c r="T3176" s="12"/>
      <c r="U3176" s="12"/>
      <c r="V3176" s="10" t="s">
        <v>182</v>
      </c>
      <c r="W3176" s="118">
        <v>41959</v>
      </c>
      <c r="X3176" s="2" t="s">
        <v>244</v>
      </c>
      <c r="Y3176" s="129">
        <f t="shared" si="354"/>
        <v>1</v>
      </c>
      <c r="Z3176" s="110">
        <f t="shared" si="350"/>
        <v>0</v>
      </c>
      <c r="AA3176" s="1">
        <f t="shared" si="351"/>
        <v>0</v>
      </c>
    </row>
    <row r="3177" spans="1:27" ht="14.25" customHeight="1">
      <c r="A3177" s="148">
        <v>3742</v>
      </c>
      <c r="B3177" s="139">
        <v>20170817</v>
      </c>
      <c r="C3177" s="57" t="str">
        <f t="shared" si="352"/>
        <v>POS</v>
      </c>
      <c r="D3177" s="115">
        <f t="shared" si="355"/>
        <v>41502</v>
      </c>
      <c r="E3177" s="9" t="s">
        <v>241</v>
      </c>
      <c r="F3177" s="37" t="s">
        <v>25</v>
      </c>
      <c r="G3177" s="11" t="s">
        <v>26</v>
      </c>
      <c r="H3177" s="3"/>
      <c r="I3177" s="3"/>
      <c r="J3177" s="4" t="s">
        <v>140</v>
      </c>
      <c r="K3177" s="4" t="s">
        <v>140</v>
      </c>
      <c r="L3177" s="4" t="s">
        <v>144</v>
      </c>
      <c r="M3177" s="4"/>
      <c r="N3177" s="4" t="s">
        <v>55</v>
      </c>
      <c r="O3177" s="4" t="str">
        <f t="shared" si="356"/>
        <v>Agapostemon (Agapostemon) nr. virescens</v>
      </c>
      <c r="P3177" s="85" t="str">
        <f t="shared" si="353"/>
        <v>Agapostemon virescens</v>
      </c>
      <c r="Q3177" s="11" t="s">
        <v>43</v>
      </c>
      <c r="R3177" s="11"/>
      <c r="S3177" s="12"/>
      <c r="T3177" s="12"/>
      <c r="U3177" s="12"/>
      <c r="V3177" s="10" t="s">
        <v>182</v>
      </c>
      <c r="W3177" s="118">
        <v>41959</v>
      </c>
      <c r="X3177" s="2" t="s">
        <v>244</v>
      </c>
      <c r="Y3177" s="129">
        <f t="shared" si="354"/>
        <v>1</v>
      </c>
      <c r="Z3177" s="110">
        <f t="shared" si="350"/>
        <v>0</v>
      </c>
      <c r="AA3177" s="1">
        <f t="shared" si="351"/>
        <v>0</v>
      </c>
    </row>
    <row r="3178" spans="1:27" ht="14.25" customHeight="1">
      <c r="A3178" s="148">
        <v>3743</v>
      </c>
      <c r="B3178" s="139">
        <v>20170817</v>
      </c>
      <c r="C3178" s="57" t="str">
        <f t="shared" si="352"/>
        <v>POS</v>
      </c>
      <c r="D3178" s="115">
        <f t="shared" si="355"/>
        <v>41502</v>
      </c>
      <c r="E3178" s="9" t="s">
        <v>241</v>
      </c>
      <c r="F3178" s="37" t="s">
        <v>25</v>
      </c>
      <c r="G3178" s="11" t="s">
        <v>26</v>
      </c>
      <c r="H3178" s="3"/>
      <c r="I3178" s="3"/>
      <c r="J3178" s="4" t="s">
        <v>140</v>
      </c>
      <c r="K3178" s="4" t="s">
        <v>140</v>
      </c>
      <c r="L3178" s="4" t="s">
        <v>144</v>
      </c>
      <c r="M3178" s="4"/>
      <c r="N3178" s="4" t="s">
        <v>55</v>
      </c>
      <c r="O3178" s="4" t="str">
        <f t="shared" si="356"/>
        <v>Agapostemon (Agapostemon) nr. virescens</v>
      </c>
      <c r="P3178" s="85" t="str">
        <f t="shared" si="353"/>
        <v>Agapostemon virescens</v>
      </c>
      <c r="Q3178" s="11" t="s">
        <v>43</v>
      </c>
      <c r="R3178" s="11"/>
      <c r="S3178" s="12"/>
      <c r="T3178" s="12"/>
      <c r="U3178" s="12"/>
      <c r="V3178" s="10" t="s">
        <v>182</v>
      </c>
      <c r="W3178" s="118">
        <v>41959</v>
      </c>
      <c r="X3178" s="2" t="s">
        <v>244</v>
      </c>
      <c r="Y3178" s="129">
        <f t="shared" si="354"/>
        <v>1</v>
      </c>
      <c r="Z3178" s="110">
        <f t="shared" si="350"/>
        <v>0</v>
      </c>
      <c r="AA3178" s="1">
        <f t="shared" si="351"/>
        <v>0</v>
      </c>
    </row>
    <row r="3179" spans="1:27" ht="14.25" customHeight="1">
      <c r="A3179" s="148">
        <v>3744</v>
      </c>
      <c r="B3179" s="139">
        <v>20170817</v>
      </c>
      <c r="C3179" s="57" t="str">
        <f t="shared" si="352"/>
        <v>POS</v>
      </c>
      <c r="D3179" s="115">
        <f t="shared" si="355"/>
        <v>41502</v>
      </c>
      <c r="E3179" s="9" t="s">
        <v>241</v>
      </c>
      <c r="F3179" s="37" t="s">
        <v>25</v>
      </c>
      <c r="G3179" s="11" t="s">
        <v>26</v>
      </c>
      <c r="H3179" s="3"/>
      <c r="I3179" s="3"/>
      <c r="J3179" s="4" t="s">
        <v>140</v>
      </c>
      <c r="K3179" s="4" t="s">
        <v>140</v>
      </c>
      <c r="L3179" s="4" t="s">
        <v>144</v>
      </c>
      <c r="M3179" s="4"/>
      <c r="N3179" s="4" t="s">
        <v>55</v>
      </c>
      <c r="O3179" s="4" t="str">
        <f t="shared" si="356"/>
        <v>Agapostemon (Agapostemon) nr. virescens</v>
      </c>
      <c r="P3179" s="85" t="str">
        <f t="shared" si="353"/>
        <v>Agapostemon virescens</v>
      </c>
      <c r="Q3179" s="11" t="s">
        <v>43</v>
      </c>
      <c r="R3179" s="11"/>
      <c r="S3179" s="12"/>
      <c r="T3179" s="12"/>
      <c r="U3179" s="12"/>
      <c r="V3179" s="10" t="s">
        <v>182</v>
      </c>
      <c r="W3179" s="118">
        <v>41959</v>
      </c>
      <c r="X3179" s="2" t="s">
        <v>244</v>
      </c>
      <c r="Y3179" s="129">
        <f t="shared" si="354"/>
        <v>1</v>
      </c>
      <c r="Z3179" s="110">
        <f t="shared" si="350"/>
        <v>0</v>
      </c>
      <c r="AA3179" s="1">
        <f t="shared" si="351"/>
        <v>0</v>
      </c>
    </row>
    <row r="3180" spans="1:27" ht="14.25" customHeight="1">
      <c r="A3180" s="148">
        <v>3745</v>
      </c>
      <c r="B3180" s="139">
        <v>20170817</v>
      </c>
      <c r="C3180" s="57" t="str">
        <f t="shared" si="352"/>
        <v>POS</v>
      </c>
      <c r="D3180" s="115">
        <f t="shared" si="355"/>
        <v>41502</v>
      </c>
      <c r="E3180" s="9" t="s">
        <v>241</v>
      </c>
      <c r="F3180" s="37" t="s">
        <v>25</v>
      </c>
      <c r="G3180" s="11" t="s">
        <v>26</v>
      </c>
      <c r="H3180" s="3"/>
      <c r="I3180" s="3"/>
      <c r="J3180" s="4" t="s">
        <v>140</v>
      </c>
      <c r="K3180" s="4" t="s">
        <v>140</v>
      </c>
      <c r="L3180" s="4" t="s">
        <v>144</v>
      </c>
      <c r="M3180" s="4"/>
      <c r="N3180" s="4" t="s">
        <v>55</v>
      </c>
      <c r="O3180" s="4" t="str">
        <f t="shared" si="356"/>
        <v>Agapostemon (Agapostemon) nr. virescens</v>
      </c>
      <c r="P3180" s="85" t="str">
        <f t="shared" si="353"/>
        <v>Agapostemon virescens</v>
      </c>
      <c r="Q3180" s="11" t="s">
        <v>43</v>
      </c>
      <c r="R3180" s="11"/>
      <c r="S3180" s="12"/>
      <c r="T3180" s="12"/>
      <c r="U3180" s="12"/>
      <c r="V3180" s="10" t="s">
        <v>182</v>
      </c>
      <c r="W3180" s="118">
        <v>41959</v>
      </c>
      <c r="X3180" s="2" t="s">
        <v>244</v>
      </c>
      <c r="Y3180" s="129">
        <f t="shared" si="354"/>
        <v>1</v>
      </c>
      <c r="Z3180" s="110">
        <f t="shared" si="350"/>
        <v>0</v>
      </c>
      <c r="AA3180" s="1">
        <f t="shared" si="351"/>
        <v>0</v>
      </c>
    </row>
    <row r="3181" spans="1:27" ht="14.25" customHeight="1">
      <c r="A3181" s="148">
        <v>3746</v>
      </c>
      <c r="B3181" s="139">
        <v>20170817</v>
      </c>
      <c r="C3181" s="57" t="str">
        <f t="shared" si="352"/>
        <v>POS</v>
      </c>
      <c r="D3181" s="115">
        <f t="shared" si="355"/>
        <v>41502</v>
      </c>
      <c r="E3181" s="9" t="s">
        <v>241</v>
      </c>
      <c r="F3181" s="37" t="s">
        <v>25</v>
      </c>
      <c r="G3181" s="11" t="s">
        <v>26</v>
      </c>
      <c r="H3181" s="3"/>
      <c r="I3181" s="3"/>
      <c r="J3181" s="4" t="s">
        <v>140</v>
      </c>
      <c r="K3181" s="4" t="s">
        <v>140</v>
      </c>
      <c r="L3181" s="4" t="s">
        <v>144</v>
      </c>
      <c r="M3181" s="4"/>
      <c r="N3181" s="4" t="s">
        <v>55</v>
      </c>
      <c r="O3181" s="4" t="str">
        <f t="shared" si="356"/>
        <v>Agapostemon (Agapostemon) nr. virescens</v>
      </c>
      <c r="P3181" s="85" t="str">
        <f t="shared" si="353"/>
        <v>Agapostemon virescens</v>
      </c>
      <c r="Q3181" s="11" t="s">
        <v>43</v>
      </c>
      <c r="R3181" s="11"/>
      <c r="S3181" s="12"/>
      <c r="T3181" s="12"/>
      <c r="U3181" s="12"/>
      <c r="V3181" s="10" t="s">
        <v>182</v>
      </c>
      <c r="W3181" s="118">
        <v>41959</v>
      </c>
      <c r="X3181" s="2" t="s">
        <v>244</v>
      </c>
      <c r="Y3181" s="129">
        <f t="shared" si="354"/>
        <v>1</v>
      </c>
      <c r="Z3181" s="110">
        <f t="shared" si="350"/>
        <v>0</v>
      </c>
      <c r="AA3181" s="1">
        <f t="shared" si="351"/>
        <v>0</v>
      </c>
    </row>
    <row r="3182" spans="1:27" ht="14.25" customHeight="1">
      <c r="A3182" s="148">
        <v>3747</v>
      </c>
      <c r="B3182" s="139">
        <v>20170817</v>
      </c>
      <c r="C3182" s="57" t="str">
        <f t="shared" si="352"/>
        <v>POS</v>
      </c>
      <c r="D3182" s="115">
        <f t="shared" si="355"/>
        <v>41502</v>
      </c>
      <c r="E3182" s="9" t="s">
        <v>241</v>
      </c>
      <c r="F3182" s="37" t="s">
        <v>25</v>
      </c>
      <c r="G3182" s="11" t="s">
        <v>26</v>
      </c>
      <c r="H3182" s="3"/>
      <c r="I3182" s="3"/>
      <c r="J3182" s="4" t="s">
        <v>117</v>
      </c>
      <c r="K3182" s="4" t="s">
        <v>167</v>
      </c>
      <c r="L3182" s="4" t="s">
        <v>705</v>
      </c>
      <c r="M3182" s="4"/>
      <c r="N3182" s="4"/>
      <c r="O3182" s="4" t="str">
        <f t="shared" si="356"/>
        <v>Lasioglossum (Dialictus) knereri</v>
      </c>
      <c r="P3182" s="85" t="str">
        <f t="shared" si="353"/>
        <v>Lasioglossum knereri</v>
      </c>
      <c r="Q3182" s="11" t="s">
        <v>43</v>
      </c>
      <c r="R3182" s="11"/>
      <c r="S3182" s="12"/>
      <c r="T3182" s="12"/>
      <c r="U3182" s="12"/>
      <c r="V3182" s="10" t="s">
        <v>182</v>
      </c>
      <c r="W3182" s="118">
        <v>42007</v>
      </c>
      <c r="X3182" s="2" t="s">
        <v>1003</v>
      </c>
      <c r="Y3182" s="129">
        <f t="shared" si="354"/>
        <v>1</v>
      </c>
      <c r="Z3182" s="110">
        <f t="shared" si="350"/>
        <v>1</v>
      </c>
      <c r="AA3182" s="1">
        <f t="shared" si="351"/>
        <v>0</v>
      </c>
    </row>
    <row r="3183" spans="1:27" ht="14.25" customHeight="1">
      <c r="A3183" s="148">
        <v>3748</v>
      </c>
      <c r="B3183" s="139">
        <v>20170817</v>
      </c>
      <c r="C3183" s="57" t="str">
        <f t="shared" si="352"/>
        <v>POS</v>
      </c>
      <c r="D3183" s="115">
        <f t="shared" si="355"/>
        <v>41502</v>
      </c>
      <c r="E3183" s="9" t="s">
        <v>241</v>
      </c>
      <c r="F3183" s="37" t="s">
        <v>25</v>
      </c>
      <c r="G3183" s="11" t="s">
        <v>26</v>
      </c>
      <c r="H3183" s="3"/>
      <c r="I3183" s="3"/>
      <c r="J3183" s="4" t="s">
        <v>117</v>
      </c>
      <c r="K3183" s="4" t="s">
        <v>167</v>
      </c>
      <c r="L3183" s="4" t="s">
        <v>666</v>
      </c>
      <c r="M3183" s="4"/>
      <c r="N3183" s="4"/>
      <c r="O3183" s="4" t="str">
        <f t="shared" si="356"/>
        <v>Lasioglossum (Dialictus) incompletum</v>
      </c>
      <c r="P3183" s="85" t="str">
        <f t="shared" si="353"/>
        <v>Lasioglossum incompletum</v>
      </c>
      <c r="Q3183" s="11" t="s">
        <v>29</v>
      </c>
      <c r="R3183" s="11"/>
      <c r="S3183" s="12"/>
      <c r="T3183" s="12"/>
      <c r="U3183" s="12"/>
      <c r="V3183" s="10" t="s">
        <v>182</v>
      </c>
      <c r="W3183" s="118">
        <v>42007</v>
      </c>
      <c r="X3183" s="2" t="s">
        <v>1100</v>
      </c>
      <c r="Y3183" s="129">
        <f t="shared" si="354"/>
        <v>1</v>
      </c>
      <c r="Z3183" s="110">
        <f t="shared" si="350"/>
        <v>0</v>
      </c>
      <c r="AA3183" s="1">
        <f t="shared" si="351"/>
        <v>0</v>
      </c>
    </row>
    <row r="3184" spans="1:27" ht="14.25" customHeight="1">
      <c r="A3184" s="148">
        <v>3749</v>
      </c>
      <c r="B3184" s="139">
        <v>20170817</v>
      </c>
      <c r="C3184" s="57" t="str">
        <f t="shared" si="352"/>
        <v>POS</v>
      </c>
      <c r="D3184" s="115">
        <f t="shared" si="355"/>
        <v>41502</v>
      </c>
      <c r="E3184" s="9" t="s">
        <v>241</v>
      </c>
      <c r="F3184" s="37" t="s">
        <v>25</v>
      </c>
      <c r="G3184" s="11" t="s">
        <v>26</v>
      </c>
      <c r="H3184" s="3"/>
      <c r="I3184" s="3"/>
      <c r="J3184" s="4" t="s">
        <v>117</v>
      </c>
      <c r="K3184" s="4" t="s">
        <v>202</v>
      </c>
      <c r="L3184" s="4" t="s">
        <v>120</v>
      </c>
      <c r="M3184" s="4"/>
      <c r="N3184" s="4" t="s">
        <v>55</v>
      </c>
      <c r="O3184" s="4" t="str">
        <f t="shared" si="356"/>
        <v>Lasioglossum (Sphecodogastra) nr. cooleyi</v>
      </c>
      <c r="P3184" s="85" t="str">
        <f t="shared" si="353"/>
        <v>Lasioglossum cooleyi</v>
      </c>
      <c r="Q3184" s="11" t="s">
        <v>29</v>
      </c>
      <c r="R3184" s="11"/>
      <c r="S3184" s="12"/>
      <c r="T3184" s="12"/>
      <c r="U3184" s="12"/>
      <c r="V3184" s="10" t="s">
        <v>182</v>
      </c>
      <c r="W3184" s="118">
        <v>41957</v>
      </c>
      <c r="X3184" s="2" t="s">
        <v>208</v>
      </c>
      <c r="Y3184" s="129">
        <f t="shared" si="354"/>
        <v>1</v>
      </c>
      <c r="Z3184" s="110">
        <f t="shared" si="350"/>
        <v>0</v>
      </c>
      <c r="AA3184" s="1">
        <f t="shared" si="351"/>
        <v>0</v>
      </c>
    </row>
    <row r="3185" spans="1:27" ht="14.25" customHeight="1">
      <c r="A3185" s="148">
        <v>3750</v>
      </c>
      <c r="B3185" s="139">
        <v>20170817</v>
      </c>
      <c r="C3185" s="57" t="str">
        <f t="shared" si="352"/>
        <v>POS</v>
      </c>
      <c r="D3185" s="115">
        <f t="shared" si="355"/>
        <v>41502</v>
      </c>
      <c r="E3185" s="9" t="s">
        <v>241</v>
      </c>
      <c r="F3185" s="37" t="s">
        <v>25</v>
      </c>
      <c r="G3185" s="11" t="s">
        <v>26</v>
      </c>
      <c r="H3185" s="3"/>
      <c r="I3185" s="3"/>
      <c r="J3185" s="4" t="s">
        <v>140</v>
      </c>
      <c r="K3185" s="4" t="s">
        <v>140</v>
      </c>
      <c r="L3185" s="4" t="s">
        <v>144</v>
      </c>
      <c r="M3185" s="4"/>
      <c r="N3185" s="4" t="s">
        <v>55</v>
      </c>
      <c r="O3185" s="4" t="str">
        <f t="shared" si="356"/>
        <v>Agapostemon (Agapostemon) nr. virescens</v>
      </c>
      <c r="P3185" s="85" t="str">
        <f t="shared" si="353"/>
        <v>Agapostemon virescens</v>
      </c>
      <c r="Q3185" s="11" t="s">
        <v>43</v>
      </c>
      <c r="R3185" s="11"/>
      <c r="S3185" s="12"/>
      <c r="T3185" s="12"/>
      <c r="U3185" s="12"/>
      <c r="V3185" s="10" t="s">
        <v>182</v>
      </c>
      <c r="W3185" s="118">
        <v>41959</v>
      </c>
      <c r="X3185" s="2" t="s">
        <v>246</v>
      </c>
      <c r="Y3185" s="129">
        <f t="shared" si="354"/>
        <v>1</v>
      </c>
      <c r="Z3185" s="110">
        <f t="shared" si="350"/>
        <v>0</v>
      </c>
      <c r="AA3185" s="1">
        <f t="shared" si="351"/>
        <v>0</v>
      </c>
    </row>
    <row r="3186" spans="1:27" ht="14.25" customHeight="1">
      <c r="A3186" s="148">
        <v>3751</v>
      </c>
      <c r="B3186" s="139">
        <v>20170817</v>
      </c>
      <c r="C3186" s="57" t="str">
        <f t="shared" si="352"/>
        <v>POS</v>
      </c>
      <c r="D3186" s="115">
        <f t="shared" si="355"/>
        <v>41502</v>
      </c>
      <c r="E3186" s="9" t="s">
        <v>241</v>
      </c>
      <c r="F3186" s="37" t="s">
        <v>25</v>
      </c>
      <c r="G3186" s="11" t="s">
        <v>26</v>
      </c>
      <c r="H3186" s="3"/>
      <c r="I3186" s="3"/>
      <c r="J3186" s="4" t="s">
        <v>140</v>
      </c>
      <c r="K3186" s="4" t="s">
        <v>140</v>
      </c>
      <c r="L3186" s="4" t="s">
        <v>144</v>
      </c>
      <c r="M3186" s="4"/>
      <c r="N3186" s="4" t="s">
        <v>55</v>
      </c>
      <c r="O3186" s="4" t="str">
        <f t="shared" si="356"/>
        <v>Agapostemon (Agapostemon) nr. virescens</v>
      </c>
      <c r="P3186" s="85" t="str">
        <f t="shared" si="353"/>
        <v>Agapostemon virescens</v>
      </c>
      <c r="Q3186" s="11" t="s">
        <v>43</v>
      </c>
      <c r="R3186" s="11"/>
      <c r="S3186" s="12"/>
      <c r="T3186" s="12"/>
      <c r="U3186" s="12"/>
      <c r="V3186" s="10" t="s">
        <v>182</v>
      </c>
      <c r="W3186" s="118">
        <v>41959</v>
      </c>
      <c r="X3186" s="2" t="s">
        <v>246</v>
      </c>
      <c r="Y3186" s="129">
        <f t="shared" si="354"/>
        <v>1</v>
      </c>
      <c r="Z3186" s="110">
        <f t="shared" si="350"/>
        <v>0</v>
      </c>
      <c r="AA3186" s="1">
        <f t="shared" si="351"/>
        <v>0</v>
      </c>
    </row>
    <row r="3187" spans="1:27" ht="14.25" customHeight="1">
      <c r="A3187" s="148">
        <v>3752</v>
      </c>
      <c r="B3187" s="139">
        <v>20170817</v>
      </c>
      <c r="C3187" s="57" t="str">
        <f t="shared" si="352"/>
        <v>POS</v>
      </c>
      <c r="D3187" s="115">
        <f t="shared" si="355"/>
        <v>41502</v>
      </c>
      <c r="E3187" s="9" t="s">
        <v>241</v>
      </c>
      <c r="F3187" s="37" t="s">
        <v>25</v>
      </c>
      <c r="G3187" s="11" t="s">
        <v>26</v>
      </c>
      <c r="H3187" s="3"/>
      <c r="I3187" s="3"/>
      <c r="J3187" s="4" t="s">
        <v>140</v>
      </c>
      <c r="K3187" s="4" t="s">
        <v>140</v>
      </c>
      <c r="L3187" s="4" t="s">
        <v>144</v>
      </c>
      <c r="M3187" s="4"/>
      <c r="N3187" s="4" t="s">
        <v>55</v>
      </c>
      <c r="O3187" s="4" t="str">
        <f t="shared" si="356"/>
        <v>Agapostemon (Agapostemon) nr. virescens</v>
      </c>
      <c r="P3187" s="85" t="str">
        <f t="shared" si="353"/>
        <v>Agapostemon virescens</v>
      </c>
      <c r="Q3187" s="11" t="s">
        <v>43</v>
      </c>
      <c r="R3187" s="11"/>
      <c r="S3187" s="12"/>
      <c r="T3187" s="12"/>
      <c r="U3187" s="12"/>
      <c r="V3187" s="10" t="s">
        <v>182</v>
      </c>
      <c r="W3187" s="118">
        <v>41959</v>
      </c>
      <c r="X3187" s="2" t="s">
        <v>246</v>
      </c>
      <c r="Y3187" s="129">
        <f t="shared" si="354"/>
        <v>1</v>
      </c>
      <c r="Z3187" s="110">
        <f t="shared" si="350"/>
        <v>0</v>
      </c>
      <c r="AA3187" s="1">
        <f t="shared" si="351"/>
        <v>0</v>
      </c>
    </row>
    <row r="3188" spans="1:27" ht="14.25" customHeight="1">
      <c r="A3188" s="148">
        <v>3753</v>
      </c>
      <c r="B3188" s="139">
        <v>20170817</v>
      </c>
      <c r="C3188" s="57" t="str">
        <f t="shared" si="352"/>
        <v>POS</v>
      </c>
      <c r="D3188" s="115">
        <f t="shared" si="355"/>
        <v>41502</v>
      </c>
      <c r="E3188" s="9" t="s">
        <v>241</v>
      </c>
      <c r="F3188" s="37" t="s">
        <v>25</v>
      </c>
      <c r="G3188" s="11" t="s">
        <v>26</v>
      </c>
      <c r="H3188" s="3"/>
      <c r="I3188" s="3"/>
      <c r="J3188" s="4" t="s">
        <v>117</v>
      </c>
      <c r="K3188" s="4" t="s">
        <v>167</v>
      </c>
      <c r="L3188" s="4" t="s">
        <v>665</v>
      </c>
      <c r="M3188" s="4"/>
      <c r="N3188" s="4"/>
      <c r="O3188" s="4" t="str">
        <f t="shared" si="356"/>
        <v>Lasioglossum (Dialictus) nevadense</v>
      </c>
      <c r="P3188" s="85" t="str">
        <f t="shared" si="353"/>
        <v>Lasioglossum nevadense</v>
      </c>
      <c r="Q3188" s="11" t="s">
        <v>29</v>
      </c>
      <c r="R3188" s="11"/>
      <c r="S3188" s="12"/>
      <c r="T3188" s="12"/>
      <c r="U3188" s="12"/>
      <c r="V3188" s="10" t="s">
        <v>182</v>
      </c>
      <c r="W3188" s="118">
        <v>42007</v>
      </c>
      <c r="X3188" s="2" t="s">
        <v>1085</v>
      </c>
      <c r="Y3188" s="129">
        <f t="shared" si="354"/>
        <v>1</v>
      </c>
      <c r="Z3188" s="110">
        <f t="shared" si="350"/>
        <v>0</v>
      </c>
      <c r="AA3188" s="1">
        <f t="shared" si="351"/>
        <v>0</v>
      </c>
    </row>
    <row r="3189" spans="1:27" ht="14.25" customHeight="1">
      <c r="A3189" s="148">
        <v>3754</v>
      </c>
      <c r="B3189" s="139">
        <v>20170817</v>
      </c>
      <c r="C3189" s="57" t="str">
        <f t="shared" si="352"/>
        <v>POS</v>
      </c>
      <c r="D3189" s="115">
        <f t="shared" si="355"/>
        <v>41502</v>
      </c>
      <c r="E3189" s="9" t="s">
        <v>241</v>
      </c>
      <c r="F3189" s="37" t="s">
        <v>25</v>
      </c>
      <c r="G3189" s="11" t="s">
        <v>26</v>
      </c>
      <c r="H3189" s="3"/>
      <c r="I3189" s="3"/>
      <c r="J3189" s="4" t="s">
        <v>117</v>
      </c>
      <c r="K3189" s="4" t="s">
        <v>167</v>
      </c>
      <c r="L3189" s="4" t="s">
        <v>666</v>
      </c>
      <c r="M3189" s="4"/>
      <c r="N3189" s="4"/>
      <c r="O3189" s="4" t="str">
        <f t="shared" si="356"/>
        <v>Lasioglossum (Dialictus) incompletum</v>
      </c>
      <c r="P3189" s="85" t="str">
        <f t="shared" si="353"/>
        <v>Lasioglossum incompletum</v>
      </c>
      <c r="Q3189" s="11" t="s">
        <v>29</v>
      </c>
      <c r="R3189" s="11"/>
      <c r="S3189" s="12"/>
      <c r="T3189" s="12"/>
      <c r="U3189" s="12"/>
      <c r="V3189" s="10" t="s">
        <v>182</v>
      </c>
      <c r="W3189" s="118">
        <v>42007</v>
      </c>
      <c r="X3189" s="2" t="s">
        <v>1097</v>
      </c>
      <c r="Y3189" s="129">
        <f t="shared" si="354"/>
        <v>1</v>
      </c>
      <c r="Z3189" s="110">
        <f t="shared" si="350"/>
        <v>0</v>
      </c>
      <c r="AA3189" s="1">
        <f t="shared" si="351"/>
        <v>0</v>
      </c>
    </row>
    <row r="3190" spans="1:27" ht="14.25" customHeight="1">
      <c r="A3190" s="148">
        <v>3755</v>
      </c>
      <c r="B3190" s="139">
        <v>20170817</v>
      </c>
      <c r="C3190" s="57" t="str">
        <f t="shared" si="352"/>
        <v>POS</v>
      </c>
      <c r="D3190" s="115">
        <f t="shared" si="355"/>
        <v>41502</v>
      </c>
      <c r="E3190" s="9" t="s">
        <v>241</v>
      </c>
      <c r="F3190" s="37" t="s">
        <v>25</v>
      </c>
      <c r="G3190" s="11" t="s">
        <v>26</v>
      </c>
      <c r="H3190" s="3"/>
      <c r="I3190" s="3"/>
      <c r="J3190" s="4" t="s">
        <v>117</v>
      </c>
      <c r="K3190" s="4" t="s">
        <v>198</v>
      </c>
      <c r="L3190" s="4" t="s">
        <v>913</v>
      </c>
      <c r="M3190" s="4"/>
      <c r="N3190" s="4"/>
      <c r="O3190" s="4" t="str">
        <f t="shared" si="356"/>
        <v>Lasioglossum (Hemihalictus) villosulum</v>
      </c>
      <c r="P3190" s="85" t="str">
        <f t="shared" si="353"/>
        <v>Lasioglossum villosulum</v>
      </c>
      <c r="Q3190" s="11" t="s">
        <v>43</v>
      </c>
      <c r="R3190" s="11"/>
      <c r="S3190" s="12"/>
      <c r="T3190" s="12"/>
      <c r="U3190" s="12"/>
      <c r="V3190" s="10" t="s">
        <v>182</v>
      </c>
      <c r="W3190" s="118">
        <v>42007</v>
      </c>
      <c r="X3190" s="2" t="s">
        <v>1232</v>
      </c>
      <c r="Y3190" s="129">
        <f t="shared" si="354"/>
        <v>1</v>
      </c>
      <c r="Z3190" s="110">
        <f t="shared" si="350"/>
        <v>0</v>
      </c>
      <c r="AA3190" s="1">
        <f t="shared" si="351"/>
        <v>1</v>
      </c>
    </row>
    <row r="3191" spans="1:27" ht="14.25" customHeight="1">
      <c r="A3191" s="148">
        <v>3756</v>
      </c>
      <c r="B3191" s="139">
        <v>20170817</v>
      </c>
      <c r="C3191" s="57" t="str">
        <f t="shared" si="352"/>
        <v>POS</v>
      </c>
      <c r="D3191" s="115">
        <f t="shared" si="355"/>
        <v>41502</v>
      </c>
      <c r="E3191" s="9" t="s">
        <v>241</v>
      </c>
      <c r="F3191" s="37" t="s">
        <v>25</v>
      </c>
      <c r="G3191" s="11" t="s">
        <v>26</v>
      </c>
      <c r="H3191" s="3"/>
      <c r="I3191" s="3"/>
      <c r="J3191" s="4" t="s">
        <v>117</v>
      </c>
      <c r="K3191" s="4" t="s">
        <v>198</v>
      </c>
      <c r="L3191" s="4" t="s">
        <v>913</v>
      </c>
      <c r="M3191" s="4"/>
      <c r="N3191" s="4"/>
      <c r="O3191" s="4" t="str">
        <f t="shared" si="356"/>
        <v>Lasioglossum (Hemihalictus) villosulum</v>
      </c>
      <c r="P3191" s="85" t="str">
        <f t="shared" si="353"/>
        <v>Lasioglossum villosulum</v>
      </c>
      <c r="Q3191" s="11" t="s">
        <v>29</v>
      </c>
      <c r="R3191" s="11"/>
      <c r="S3191" s="12"/>
      <c r="T3191" s="12"/>
      <c r="U3191" s="12"/>
      <c r="V3191" s="10" t="s">
        <v>182</v>
      </c>
      <c r="W3191" s="118">
        <v>42007</v>
      </c>
      <c r="X3191" s="2" t="s">
        <v>1322</v>
      </c>
      <c r="Y3191" s="129">
        <f t="shared" si="354"/>
        <v>1</v>
      </c>
      <c r="Z3191" s="110">
        <f t="shared" si="350"/>
        <v>0</v>
      </c>
      <c r="AA3191" s="1">
        <v>1</v>
      </c>
    </row>
    <row r="3192" spans="1:27" ht="14.25" customHeight="1">
      <c r="A3192" s="148">
        <v>3757</v>
      </c>
      <c r="B3192" s="139">
        <v>20170817</v>
      </c>
      <c r="C3192" s="57" t="str">
        <f t="shared" si="352"/>
        <v>POS</v>
      </c>
      <c r="D3192" s="115">
        <f t="shared" si="355"/>
        <v>41502</v>
      </c>
      <c r="E3192" s="9" t="s">
        <v>241</v>
      </c>
      <c r="F3192" s="37" t="s">
        <v>25</v>
      </c>
      <c r="G3192" s="11" t="s">
        <v>26</v>
      </c>
      <c r="H3192" s="3"/>
      <c r="I3192" s="3"/>
      <c r="J3192" s="4" t="s">
        <v>117</v>
      </c>
      <c r="K3192" s="4" t="s">
        <v>167</v>
      </c>
      <c r="L3192" s="4" t="s">
        <v>666</v>
      </c>
      <c r="M3192" s="4"/>
      <c r="N3192" s="4"/>
      <c r="O3192" s="4" t="str">
        <f t="shared" si="356"/>
        <v>Lasioglossum (Dialictus) incompletum</v>
      </c>
      <c r="P3192" s="85" t="str">
        <f t="shared" si="353"/>
        <v>Lasioglossum incompletum</v>
      </c>
      <c r="Q3192" s="11" t="s">
        <v>29</v>
      </c>
      <c r="R3192" s="11"/>
      <c r="S3192" s="12"/>
      <c r="T3192" s="12"/>
      <c r="U3192" s="12"/>
      <c r="V3192" s="10" t="s">
        <v>182</v>
      </c>
      <c r="W3192" s="118">
        <v>42007</v>
      </c>
      <c r="X3192" s="2" t="s">
        <v>1099</v>
      </c>
      <c r="Y3192" s="129">
        <f t="shared" si="354"/>
        <v>1</v>
      </c>
      <c r="Z3192" s="110">
        <f t="shared" si="350"/>
        <v>0</v>
      </c>
      <c r="AA3192" s="1">
        <f t="shared" ref="AA3192" si="357">IF(ISNUMBER(SEARCH($AA$1,X3192)),1,0)</f>
        <v>0</v>
      </c>
    </row>
    <row r="3193" spans="1:27" ht="14.25" customHeight="1">
      <c r="A3193" s="148">
        <v>3758</v>
      </c>
      <c r="B3193" s="139">
        <v>20170817</v>
      </c>
      <c r="C3193" s="57" t="str">
        <f t="shared" si="352"/>
        <v>POS</v>
      </c>
      <c r="D3193" s="115">
        <f t="shared" si="355"/>
        <v>41502</v>
      </c>
      <c r="E3193" s="9" t="s">
        <v>241</v>
      </c>
      <c r="F3193" s="37" t="s">
        <v>25</v>
      </c>
      <c r="G3193" s="11" t="s">
        <v>26</v>
      </c>
      <c r="H3193" s="3"/>
      <c r="I3193" s="3"/>
      <c r="J3193" s="4" t="s">
        <v>117</v>
      </c>
      <c r="K3193" s="4" t="s">
        <v>198</v>
      </c>
      <c r="L3193" s="4" t="s">
        <v>913</v>
      </c>
      <c r="M3193" s="4"/>
      <c r="N3193" s="4"/>
      <c r="O3193" s="4" t="str">
        <f t="shared" si="356"/>
        <v>Lasioglossum (Hemihalictus) villosulum</v>
      </c>
      <c r="P3193" s="85" t="str">
        <f t="shared" si="353"/>
        <v>Lasioglossum villosulum</v>
      </c>
      <c r="Q3193" s="11" t="s">
        <v>29</v>
      </c>
      <c r="R3193" s="11"/>
      <c r="S3193" s="12"/>
      <c r="T3193" s="12"/>
      <c r="U3193" s="12"/>
      <c r="V3193" s="10" t="s">
        <v>182</v>
      </c>
      <c r="W3193" s="118">
        <v>42007</v>
      </c>
      <c r="X3193" s="2" t="s">
        <v>1050</v>
      </c>
      <c r="Y3193" s="129">
        <f t="shared" si="354"/>
        <v>1</v>
      </c>
      <c r="Z3193" s="110">
        <f t="shared" si="350"/>
        <v>0</v>
      </c>
      <c r="AA3193" s="1">
        <f t="shared" si="351"/>
        <v>0</v>
      </c>
    </row>
    <row r="3194" spans="1:27" ht="14.25" customHeight="1">
      <c r="A3194" s="148">
        <v>3759</v>
      </c>
      <c r="B3194" s="139">
        <v>20170817</v>
      </c>
      <c r="C3194" s="57" t="str">
        <f t="shared" si="352"/>
        <v>POS</v>
      </c>
      <c r="D3194" s="115">
        <f t="shared" si="355"/>
        <v>41502</v>
      </c>
      <c r="E3194" s="9" t="s">
        <v>241</v>
      </c>
      <c r="F3194" s="37" t="s">
        <v>25</v>
      </c>
      <c r="G3194" s="11" t="s">
        <v>26</v>
      </c>
      <c r="H3194" s="3"/>
      <c r="I3194" s="3"/>
      <c r="J3194" s="4" t="s">
        <v>117</v>
      </c>
      <c r="K3194" s="4" t="s">
        <v>167</v>
      </c>
      <c r="L3194" s="4" t="s">
        <v>666</v>
      </c>
      <c r="M3194" s="4"/>
      <c r="N3194" s="4"/>
      <c r="O3194" s="4" t="str">
        <f t="shared" si="356"/>
        <v>Lasioglossum (Dialictus) incompletum</v>
      </c>
      <c r="P3194" s="85" t="str">
        <f t="shared" si="353"/>
        <v>Lasioglossum incompletum</v>
      </c>
      <c r="Q3194" s="11" t="s">
        <v>29</v>
      </c>
      <c r="R3194" s="11"/>
      <c r="S3194" s="12"/>
      <c r="T3194" s="12"/>
      <c r="U3194" s="12"/>
      <c r="V3194" s="10" t="s">
        <v>182</v>
      </c>
      <c r="W3194" s="118">
        <v>42007</v>
      </c>
      <c r="X3194" s="2" t="s">
        <v>1099</v>
      </c>
      <c r="Y3194" s="129">
        <f t="shared" si="354"/>
        <v>1</v>
      </c>
      <c r="Z3194" s="110">
        <f t="shared" si="350"/>
        <v>0</v>
      </c>
      <c r="AA3194" s="1">
        <f t="shared" si="351"/>
        <v>0</v>
      </c>
    </row>
    <row r="3195" spans="1:27" ht="14.25" customHeight="1">
      <c r="A3195" s="150">
        <v>3760</v>
      </c>
      <c r="B3195" s="140">
        <v>20170817</v>
      </c>
      <c r="C3195" s="57" t="str">
        <f t="shared" si="352"/>
        <v>POS</v>
      </c>
      <c r="D3195" s="114">
        <f t="shared" si="355"/>
        <v>41502</v>
      </c>
      <c r="E3195" s="9" t="s">
        <v>249</v>
      </c>
      <c r="F3195" s="37" t="s">
        <v>25</v>
      </c>
      <c r="G3195" s="11" t="s">
        <v>26</v>
      </c>
      <c r="H3195" s="3"/>
      <c r="I3195" s="3"/>
      <c r="J3195" s="4" t="s">
        <v>91</v>
      </c>
      <c r="K3195" s="112" t="s">
        <v>590</v>
      </c>
      <c r="L3195" s="4" t="s">
        <v>98</v>
      </c>
      <c r="M3195" s="4"/>
      <c r="N3195" s="4" t="s">
        <v>31</v>
      </c>
      <c r="O3195" s="4" t="str">
        <f t="shared" si="356"/>
        <v>Megachile (Xanthosarus) perihirta</v>
      </c>
      <c r="P3195" s="85" t="str">
        <f t="shared" si="353"/>
        <v>Megachile perihirta</v>
      </c>
      <c r="Q3195" s="11" t="s">
        <v>29</v>
      </c>
      <c r="R3195" s="11"/>
      <c r="S3195" s="12"/>
      <c r="T3195" s="12"/>
      <c r="U3195" s="12"/>
      <c r="V3195" s="10" t="s">
        <v>58</v>
      </c>
      <c r="W3195" s="6">
        <v>41785</v>
      </c>
      <c r="X3195" s="2" t="s">
        <v>250</v>
      </c>
      <c r="Y3195" s="129">
        <f t="shared" si="354"/>
        <v>1</v>
      </c>
      <c r="Z3195" s="110">
        <f t="shared" si="350"/>
        <v>0</v>
      </c>
      <c r="AA3195" s="1">
        <f t="shared" si="351"/>
        <v>0</v>
      </c>
    </row>
    <row r="3196" spans="1:27" ht="14.25" customHeight="1">
      <c r="A3196" s="150">
        <v>3761</v>
      </c>
      <c r="B3196" s="140">
        <v>20170817</v>
      </c>
      <c r="C3196" s="57" t="str">
        <f t="shared" si="352"/>
        <v>POS</v>
      </c>
      <c r="D3196" s="114">
        <f t="shared" si="355"/>
        <v>41502</v>
      </c>
      <c r="E3196" s="9" t="s">
        <v>249</v>
      </c>
      <c r="F3196" s="37" t="s">
        <v>25</v>
      </c>
      <c r="G3196" s="11" t="s">
        <v>26</v>
      </c>
      <c r="H3196" s="3"/>
      <c r="I3196" s="3"/>
      <c r="J3196" s="4" t="s">
        <v>91</v>
      </c>
      <c r="K3196" s="112" t="s">
        <v>590</v>
      </c>
      <c r="L3196" s="4" t="s">
        <v>98</v>
      </c>
      <c r="M3196" s="4"/>
      <c r="N3196" s="4" t="s">
        <v>31</v>
      </c>
      <c r="O3196" s="4" t="str">
        <f t="shared" si="356"/>
        <v>Megachile (Xanthosarus) perihirta</v>
      </c>
      <c r="P3196" s="85" t="str">
        <f t="shared" si="353"/>
        <v>Megachile perihirta</v>
      </c>
      <c r="Q3196" s="11" t="s">
        <v>29</v>
      </c>
      <c r="R3196" s="11"/>
      <c r="S3196" s="12"/>
      <c r="T3196" s="12"/>
      <c r="U3196" s="12"/>
      <c r="V3196" s="10" t="s">
        <v>58</v>
      </c>
      <c r="W3196" s="6">
        <v>41785</v>
      </c>
      <c r="X3196" s="2" t="s">
        <v>55</v>
      </c>
      <c r="Y3196" s="129">
        <f t="shared" si="354"/>
        <v>1</v>
      </c>
      <c r="Z3196" s="110">
        <f t="shared" si="350"/>
        <v>0</v>
      </c>
      <c r="AA3196" s="1">
        <f t="shared" si="351"/>
        <v>0</v>
      </c>
    </row>
    <row r="3197" spans="1:27" ht="14.25" customHeight="1">
      <c r="A3197" s="150">
        <v>3762</v>
      </c>
      <c r="B3197" s="140">
        <v>20170817</v>
      </c>
      <c r="C3197" s="57" t="str">
        <f t="shared" si="352"/>
        <v>POS</v>
      </c>
      <c r="D3197" s="114">
        <f t="shared" si="355"/>
        <v>41502</v>
      </c>
      <c r="E3197" s="9" t="s">
        <v>249</v>
      </c>
      <c r="F3197" s="37" t="s">
        <v>25</v>
      </c>
      <c r="G3197" s="11" t="s">
        <v>26</v>
      </c>
      <c r="H3197" s="3"/>
      <c r="I3197" s="3"/>
      <c r="J3197" s="4" t="s">
        <v>91</v>
      </c>
      <c r="K3197" s="112" t="s">
        <v>590</v>
      </c>
      <c r="L3197" s="4" t="s">
        <v>98</v>
      </c>
      <c r="M3197" s="4"/>
      <c r="N3197" s="4" t="s">
        <v>31</v>
      </c>
      <c r="O3197" s="4" t="str">
        <f t="shared" si="356"/>
        <v>Megachile (Xanthosarus) perihirta</v>
      </c>
      <c r="P3197" s="85" t="str">
        <f t="shared" si="353"/>
        <v>Megachile perihirta</v>
      </c>
      <c r="Q3197" s="11" t="s">
        <v>43</v>
      </c>
      <c r="R3197" s="11"/>
      <c r="S3197" s="12"/>
      <c r="T3197" s="12"/>
      <c r="U3197" s="12"/>
      <c r="V3197" s="10" t="s">
        <v>58</v>
      </c>
      <c r="W3197" s="6">
        <v>41785</v>
      </c>
      <c r="X3197" s="2" t="s">
        <v>55</v>
      </c>
      <c r="Y3197" s="129">
        <f t="shared" si="354"/>
        <v>1</v>
      </c>
      <c r="Z3197" s="110">
        <f t="shared" si="350"/>
        <v>0</v>
      </c>
      <c r="AA3197" s="1">
        <f t="shared" si="351"/>
        <v>0</v>
      </c>
    </row>
    <row r="3198" spans="1:27" ht="14.25" customHeight="1">
      <c r="A3198" s="150">
        <v>3763</v>
      </c>
      <c r="B3198" s="140">
        <v>20170817</v>
      </c>
      <c r="C3198" s="57" t="str">
        <f t="shared" si="352"/>
        <v>POS</v>
      </c>
      <c r="D3198" s="114">
        <f t="shared" si="355"/>
        <v>41502</v>
      </c>
      <c r="E3198" s="9" t="s">
        <v>249</v>
      </c>
      <c r="F3198" s="37" t="s">
        <v>25</v>
      </c>
      <c r="G3198" s="11" t="s">
        <v>26</v>
      </c>
      <c r="H3198" s="3"/>
      <c r="I3198" s="3"/>
      <c r="J3198" s="4" t="s">
        <v>91</v>
      </c>
      <c r="K3198" s="112" t="s">
        <v>590</v>
      </c>
      <c r="L3198" s="4" t="s">
        <v>98</v>
      </c>
      <c r="M3198" s="4"/>
      <c r="N3198" s="4" t="s">
        <v>31</v>
      </c>
      <c r="O3198" s="4" t="str">
        <f t="shared" si="356"/>
        <v>Megachile (Xanthosarus) perihirta</v>
      </c>
      <c r="P3198" s="85" t="str">
        <f t="shared" si="353"/>
        <v>Megachile perihirta</v>
      </c>
      <c r="Q3198" s="11" t="s">
        <v>43</v>
      </c>
      <c r="R3198" s="11"/>
      <c r="S3198" s="12"/>
      <c r="T3198" s="12"/>
      <c r="U3198" s="12"/>
      <c r="V3198" s="10" t="s">
        <v>58</v>
      </c>
      <c r="W3198" s="6">
        <v>41785</v>
      </c>
      <c r="X3198" s="2" t="s">
        <v>55</v>
      </c>
      <c r="Y3198" s="129">
        <f t="shared" si="354"/>
        <v>1</v>
      </c>
      <c r="Z3198" s="110">
        <f t="shared" si="350"/>
        <v>0</v>
      </c>
      <c r="AA3198" s="1">
        <f t="shared" si="351"/>
        <v>0</v>
      </c>
    </row>
    <row r="3199" spans="1:27" ht="14.25" customHeight="1">
      <c r="A3199" s="148">
        <v>3764</v>
      </c>
      <c r="B3199" s="139">
        <v>20170817</v>
      </c>
      <c r="C3199" s="57" t="str">
        <f t="shared" si="352"/>
        <v>POS</v>
      </c>
      <c r="D3199" s="115">
        <f t="shared" si="355"/>
        <v>41502</v>
      </c>
      <c r="E3199" s="9" t="s">
        <v>249</v>
      </c>
      <c r="F3199" s="37" t="s">
        <v>25</v>
      </c>
      <c r="G3199" s="11" t="s">
        <v>26</v>
      </c>
      <c r="H3199" s="3"/>
      <c r="I3199" s="3"/>
      <c r="J3199" s="4" t="s">
        <v>53</v>
      </c>
      <c r="K3199" s="84" t="s">
        <v>591</v>
      </c>
      <c r="L3199" s="4" t="s">
        <v>152</v>
      </c>
      <c r="M3199" s="4"/>
      <c r="N3199" s="4"/>
      <c r="O3199" s="4" t="str">
        <f t="shared" si="356"/>
        <v>Melissodes (Eumelissodes) microsticta</v>
      </c>
      <c r="P3199" s="85" t="str">
        <f t="shared" si="353"/>
        <v>Melissodes microsticta</v>
      </c>
      <c r="Q3199" s="11" t="s">
        <v>29</v>
      </c>
      <c r="R3199" s="11"/>
      <c r="S3199" s="12"/>
      <c r="T3199" s="12"/>
      <c r="U3199" s="12"/>
      <c r="V3199" s="10" t="s">
        <v>182</v>
      </c>
      <c r="W3199" s="118">
        <v>41957</v>
      </c>
      <c r="X3199" s="2" t="s">
        <v>251</v>
      </c>
      <c r="Y3199" s="129">
        <f t="shared" si="354"/>
        <v>1</v>
      </c>
      <c r="Z3199" s="110">
        <f t="shared" si="350"/>
        <v>0</v>
      </c>
      <c r="AA3199" s="1">
        <f t="shared" si="351"/>
        <v>0</v>
      </c>
    </row>
    <row r="3200" spans="1:27" ht="14.25" customHeight="1">
      <c r="A3200" s="148">
        <v>3765</v>
      </c>
      <c r="B3200" s="139">
        <v>20170817</v>
      </c>
      <c r="C3200" s="57" t="str">
        <f t="shared" si="352"/>
        <v>POS</v>
      </c>
      <c r="D3200" s="115">
        <f t="shared" si="355"/>
        <v>41502</v>
      </c>
      <c r="E3200" s="9" t="s">
        <v>249</v>
      </c>
      <c r="F3200" s="37" t="s">
        <v>25</v>
      </c>
      <c r="G3200" s="11" t="s">
        <v>26</v>
      </c>
      <c r="H3200" s="3"/>
      <c r="I3200" s="3"/>
      <c r="J3200" s="4" t="s">
        <v>51</v>
      </c>
      <c r="K3200" s="84" t="s">
        <v>582</v>
      </c>
      <c r="L3200" s="4" t="s">
        <v>196</v>
      </c>
      <c r="M3200" s="4"/>
      <c r="N3200" s="4"/>
      <c r="O3200" s="4" t="str">
        <f t="shared" si="356"/>
        <v>Halictus (Seladonia) confusus</v>
      </c>
      <c r="P3200" s="85" t="str">
        <f t="shared" si="353"/>
        <v>Halictus confusus</v>
      </c>
      <c r="Q3200" s="11" t="s">
        <v>43</v>
      </c>
      <c r="R3200" s="11"/>
      <c r="S3200" s="12"/>
      <c r="T3200" s="12"/>
      <c r="U3200" s="12"/>
      <c r="V3200" s="10" t="s">
        <v>182</v>
      </c>
      <c r="W3200" s="118">
        <v>41982</v>
      </c>
      <c r="X3200" s="2" t="s">
        <v>248</v>
      </c>
      <c r="Y3200" s="129">
        <f t="shared" si="354"/>
        <v>1</v>
      </c>
      <c r="Z3200" s="110">
        <f t="shared" si="350"/>
        <v>0</v>
      </c>
      <c r="AA3200" s="1">
        <f t="shared" si="351"/>
        <v>0</v>
      </c>
    </row>
    <row r="3201" spans="1:27" ht="14.25" customHeight="1">
      <c r="A3201" s="148">
        <v>3766</v>
      </c>
      <c r="B3201" s="139">
        <v>20170817</v>
      </c>
      <c r="C3201" s="57" t="str">
        <f t="shared" si="352"/>
        <v>POS</v>
      </c>
      <c r="D3201" s="115">
        <f t="shared" si="355"/>
        <v>41502</v>
      </c>
      <c r="E3201" s="9" t="s">
        <v>249</v>
      </c>
      <c r="F3201" s="37" t="s">
        <v>25</v>
      </c>
      <c r="G3201" s="11" t="s">
        <v>26</v>
      </c>
      <c r="H3201" s="3"/>
      <c r="I3201" s="3"/>
      <c r="J3201" s="4" t="s">
        <v>51</v>
      </c>
      <c r="K3201" s="84" t="s">
        <v>582</v>
      </c>
      <c r="L3201" s="4" t="s">
        <v>196</v>
      </c>
      <c r="M3201" s="4"/>
      <c r="N3201" s="4"/>
      <c r="O3201" s="4" t="str">
        <f t="shared" si="356"/>
        <v>Halictus (Seladonia) confusus</v>
      </c>
      <c r="P3201" s="85" t="str">
        <f t="shared" si="353"/>
        <v>Halictus confusus</v>
      </c>
      <c r="Q3201" s="11" t="s">
        <v>43</v>
      </c>
      <c r="R3201" s="11"/>
      <c r="S3201" s="12"/>
      <c r="T3201" s="12"/>
      <c r="U3201" s="12"/>
      <c r="V3201" s="10" t="s">
        <v>182</v>
      </c>
      <c r="W3201" s="118">
        <v>41982</v>
      </c>
      <c r="X3201" s="2" t="s">
        <v>248</v>
      </c>
      <c r="Y3201" s="129">
        <f t="shared" si="354"/>
        <v>1</v>
      </c>
      <c r="Z3201" s="110">
        <f t="shared" ref="Z3201:Z3264" si="358">IF(ISNUMBER(SEARCH($Z$1,X3201)),1,0)</f>
        <v>0</v>
      </c>
      <c r="AA3201" s="1">
        <f t="shared" ref="AA3201:AA3264" si="359">IF(ISNUMBER(SEARCH($AA$1,X3201)),1,0)</f>
        <v>0</v>
      </c>
    </row>
    <row r="3202" spans="1:27" ht="14.25" customHeight="1">
      <c r="A3202" s="148">
        <v>3767</v>
      </c>
      <c r="B3202" s="139">
        <v>20170817</v>
      </c>
      <c r="C3202" s="57" t="str">
        <f t="shared" ref="C3202:C3265" si="360">LEFT(E3202,3)</f>
        <v>POS</v>
      </c>
      <c r="D3202" s="115">
        <f t="shared" si="355"/>
        <v>41502</v>
      </c>
      <c r="E3202" s="9" t="s">
        <v>249</v>
      </c>
      <c r="F3202" s="37" t="s">
        <v>25</v>
      </c>
      <c r="G3202" s="11" t="s">
        <v>26</v>
      </c>
      <c r="H3202" s="3"/>
      <c r="I3202" s="3"/>
      <c r="J3202" s="4" t="s">
        <v>117</v>
      </c>
      <c r="K3202" s="4" t="s">
        <v>198</v>
      </c>
      <c r="L3202" s="4" t="s">
        <v>913</v>
      </c>
      <c r="M3202" s="4"/>
      <c r="N3202" s="4"/>
      <c r="O3202" s="4" t="str">
        <f t="shared" si="356"/>
        <v>Lasioglossum (Hemihalictus) villosulum</v>
      </c>
      <c r="P3202" s="85" t="str">
        <f t="shared" ref="P3202:P3265" si="361">J3202&amp;" "&amp;L3202</f>
        <v>Lasioglossum villosulum</v>
      </c>
      <c r="Q3202" s="11" t="s">
        <v>29</v>
      </c>
      <c r="R3202" s="11"/>
      <c r="S3202" s="12"/>
      <c r="T3202" s="12"/>
      <c r="U3202" s="12"/>
      <c r="V3202" s="10" t="s">
        <v>182</v>
      </c>
      <c r="W3202" s="118">
        <v>41957</v>
      </c>
      <c r="X3202" s="2" t="s">
        <v>1060</v>
      </c>
      <c r="Y3202" s="129">
        <f t="shared" ref="Y3202:Y3265" si="362">IF(R3202&gt;0,R3202,1)</f>
        <v>1</v>
      </c>
      <c r="Z3202" s="110">
        <f t="shared" si="358"/>
        <v>0</v>
      </c>
      <c r="AA3202" s="1">
        <f t="shared" si="359"/>
        <v>0</v>
      </c>
    </row>
    <row r="3203" spans="1:27" ht="14.25" customHeight="1">
      <c r="A3203" s="148">
        <v>3768</v>
      </c>
      <c r="B3203" s="139">
        <v>20170510</v>
      </c>
      <c r="C3203" s="57" t="str">
        <f t="shared" si="360"/>
        <v>POS</v>
      </c>
      <c r="D3203" s="115">
        <f t="shared" si="355"/>
        <v>41403</v>
      </c>
      <c r="E3203" s="9" t="s">
        <v>206</v>
      </c>
      <c r="F3203" s="37" t="s">
        <v>33</v>
      </c>
      <c r="G3203" s="11" t="s">
        <v>26</v>
      </c>
      <c r="H3203" s="3"/>
      <c r="I3203" s="3"/>
      <c r="J3203" s="4" t="s">
        <v>27</v>
      </c>
      <c r="K3203" s="4" t="s">
        <v>577</v>
      </c>
      <c r="L3203" s="4" t="s">
        <v>39</v>
      </c>
      <c r="M3203" s="4"/>
      <c r="N3203" s="4"/>
      <c r="O3203" s="4" t="str">
        <f t="shared" si="356"/>
        <v>Bombus (Thoracobombus) fervidus</v>
      </c>
      <c r="P3203" s="85" t="str">
        <f t="shared" si="361"/>
        <v>Bombus fervidus</v>
      </c>
      <c r="Q3203" s="11" t="s">
        <v>29</v>
      </c>
      <c r="R3203" s="11"/>
      <c r="S3203" s="12"/>
      <c r="T3203" s="12"/>
      <c r="U3203" s="12"/>
      <c r="V3203" s="10" t="s">
        <v>182</v>
      </c>
      <c r="W3203" s="118">
        <v>41984</v>
      </c>
      <c r="X3203" s="2"/>
      <c r="Y3203" s="129">
        <f t="shared" si="362"/>
        <v>1</v>
      </c>
      <c r="Z3203" s="110">
        <f t="shared" si="358"/>
        <v>0</v>
      </c>
      <c r="AA3203" s="1">
        <f t="shared" si="359"/>
        <v>0</v>
      </c>
    </row>
    <row r="3204" spans="1:27" ht="14.25" customHeight="1">
      <c r="A3204" s="148">
        <v>3769</v>
      </c>
      <c r="B3204" s="139">
        <v>20170510</v>
      </c>
      <c r="C3204" s="57" t="str">
        <f t="shared" si="360"/>
        <v>POS</v>
      </c>
      <c r="D3204" s="115">
        <f t="shared" si="355"/>
        <v>41403</v>
      </c>
      <c r="E3204" s="9" t="s">
        <v>252</v>
      </c>
      <c r="F3204" s="37" t="s">
        <v>33</v>
      </c>
      <c r="G3204" s="11" t="s">
        <v>26</v>
      </c>
      <c r="H3204" s="3"/>
      <c r="I3204" s="3"/>
      <c r="J3204" s="4" t="s">
        <v>27</v>
      </c>
      <c r="K3204" s="4" t="s">
        <v>578</v>
      </c>
      <c r="L3204" s="4" t="s">
        <v>87</v>
      </c>
      <c r="M3204" s="4"/>
      <c r="N3204" s="4" t="s">
        <v>55</v>
      </c>
      <c r="O3204" s="4" t="str">
        <f t="shared" si="356"/>
        <v>Bombus (Pyrobombus) nr. flavifrons</v>
      </c>
      <c r="P3204" s="85" t="str">
        <f t="shared" si="361"/>
        <v>Bombus flavifrons</v>
      </c>
      <c r="Q3204" s="11" t="s">
        <v>29</v>
      </c>
      <c r="R3204" s="11"/>
      <c r="S3204" s="12"/>
      <c r="T3204" s="12"/>
      <c r="U3204" s="12"/>
      <c r="V3204" s="10" t="s">
        <v>182</v>
      </c>
      <c r="W3204" s="118">
        <v>41988</v>
      </c>
      <c r="X3204" s="2"/>
      <c r="Y3204" s="129">
        <f t="shared" si="362"/>
        <v>1</v>
      </c>
      <c r="Z3204" s="110">
        <f t="shared" si="358"/>
        <v>0</v>
      </c>
      <c r="AA3204" s="1">
        <f t="shared" si="359"/>
        <v>0</v>
      </c>
    </row>
    <row r="3205" spans="1:27" ht="14.25" customHeight="1">
      <c r="A3205" s="148">
        <v>3770</v>
      </c>
      <c r="B3205" s="139">
        <v>20170510</v>
      </c>
      <c r="C3205" s="57" t="str">
        <f t="shared" si="360"/>
        <v>POS</v>
      </c>
      <c r="D3205" s="115">
        <f t="shared" si="355"/>
        <v>41403</v>
      </c>
      <c r="E3205" s="9" t="s">
        <v>252</v>
      </c>
      <c r="F3205" s="37" t="s">
        <v>33</v>
      </c>
      <c r="G3205" s="11" t="s">
        <v>26</v>
      </c>
      <c r="H3205" s="3"/>
      <c r="I3205" s="3"/>
      <c r="J3205" s="4" t="s">
        <v>27</v>
      </c>
      <c r="K3205" s="4" t="s">
        <v>578</v>
      </c>
      <c r="L3205" s="4" t="s">
        <v>44</v>
      </c>
      <c r="M3205" s="4"/>
      <c r="N3205" s="4"/>
      <c r="O3205" s="4" t="str">
        <f t="shared" si="356"/>
        <v>Bombus (Pyrobombus) mixtus</v>
      </c>
      <c r="P3205" s="85" t="str">
        <f t="shared" si="361"/>
        <v>Bombus mixtus</v>
      </c>
      <c r="Q3205" s="11" t="s">
        <v>29</v>
      </c>
      <c r="R3205" s="11"/>
      <c r="S3205" s="12"/>
      <c r="T3205" s="12"/>
      <c r="U3205" s="12"/>
      <c r="V3205" s="10" t="s">
        <v>182</v>
      </c>
      <c r="W3205" s="118">
        <v>41984</v>
      </c>
      <c r="X3205" s="2"/>
      <c r="Y3205" s="129">
        <f t="shared" si="362"/>
        <v>1</v>
      </c>
      <c r="Z3205" s="110">
        <f t="shared" si="358"/>
        <v>0</v>
      </c>
      <c r="AA3205" s="1">
        <f t="shared" si="359"/>
        <v>0</v>
      </c>
    </row>
    <row r="3206" spans="1:27" ht="14.25" customHeight="1">
      <c r="A3206" s="148">
        <v>3771</v>
      </c>
      <c r="B3206" s="139">
        <v>20170510</v>
      </c>
      <c r="C3206" s="57" t="str">
        <f t="shared" si="360"/>
        <v>POS</v>
      </c>
      <c r="D3206" s="115">
        <f t="shared" si="355"/>
        <v>41403</v>
      </c>
      <c r="E3206" s="9" t="s">
        <v>252</v>
      </c>
      <c r="F3206" s="37" t="s">
        <v>33</v>
      </c>
      <c r="G3206" s="11" t="s">
        <v>26</v>
      </c>
      <c r="H3206" s="3"/>
      <c r="I3206" s="3"/>
      <c r="J3206" s="4" t="s">
        <v>27</v>
      </c>
      <c r="K3206" s="4" t="s">
        <v>578</v>
      </c>
      <c r="L3206" s="4" t="s">
        <v>44</v>
      </c>
      <c r="M3206" s="4"/>
      <c r="N3206" s="4"/>
      <c r="O3206" s="4" t="str">
        <f t="shared" si="356"/>
        <v>Bombus (Pyrobombus) mixtus</v>
      </c>
      <c r="P3206" s="85" t="str">
        <f t="shared" si="361"/>
        <v>Bombus mixtus</v>
      </c>
      <c r="Q3206" s="11" t="s">
        <v>29</v>
      </c>
      <c r="R3206" s="11"/>
      <c r="S3206" s="12"/>
      <c r="T3206" s="12"/>
      <c r="U3206" s="12"/>
      <c r="V3206" s="10" t="s">
        <v>182</v>
      </c>
      <c r="W3206" s="118">
        <v>41984</v>
      </c>
      <c r="X3206" s="2"/>
      <c r="Y3206" s="129">
        <f t="shared" si="362"/>
        <v>1</v>
      </c>
      <c r="Z3206" s="110">
        <f t="shared" si="358"/>
        <v>0</v>
      </c>
      <c r="AA3206" s="1">
        <f t="shared" si="359"/>
        <v>0</v>
      </c>
    </row>
    <row r="3207" spans="1:27" ht="14.25" customHeight="1">
      <c r="A3207" s="148">
        <v>3772</v>
      </c>
      <c r="B3207" s="139">
        <v>20170510</v>
      </c>
      <c r="C3207" s="57" t="str">
        <f t="shared" si="360"/>
        <v>POS</v>
      </c>
      <c r="D3207" s="115">
        <f t="shared" si="355"/>
        <v>41403</v>
      </c>
      <c r="E3207" s="9" t="s">
        <v>252</v>
      </c>
      <c r="F3207" s="37" t="s">
        <v>33</v>
      </c>
      <c r="G3207" s="11" t="s">
        <v>26</v>
      </c>
      <c r="H3207" s="3"/>
      <c r="I3207" s="3"/>
      <c r="J3207" s="4" t="s">
        <v>27</v>
      </c>
      <c r="K3207" s="4" t="s">
        <v>578</v>
      </c>
      <c r="L3207" s="4" t="s">
        <v>44</v>
      </c>
      <c r="M3207" s="4"/>
      <c r="N3207" s="4"/>
      <c r="O3207" s="4" t="str">
        <f t="shared" si="356"/>
        <v>Bombus (Pyrobombus) mixtus</v>
      </c>
      <c r="P3207" s="85" t="str">
        <f t="shared" si="361"/>
        <v>Bombus mixtus</v>
      </c>
      <c r="Q3207" s="11" t="s">
        <v>29</v>
      </c>
      <c r="R3207" s="11"/>
      <c r="S3207" s="12"/>
      <c r="T3207" s="12"/>
      <c r="U3207" s="12"/>
      <c r="V3207" s="10" t="s">
        <v>182</v>
      </c>
      <c r="W3207" s="118">
        <v>41984</v>
      </c>
      <c r="X3207" s="2"/>
      <c r="Y3207" s="129">
        <f t="shared" si="362"/>
        <v>1</v>
      </c>
      <c r="Z3207" s="110">
        <f t="shared" si="358"/>
        <v>0</v>
      </c>
      <c r="AA3207" s="1">
        <f t="shared" si="359"/>
        <v>0</v>
      </c>
    </row>
    <row r="3208" spans="1:27" ht="14.25" customHeight="1">
      <c r="A3208" s="148">
        <v>3773</v>
      </c>
      <c r="B3208" s="139">
        <v>20170510</v>
      </c>
      <c r="C3208" s="57" t="str">
        <f t="shared" si="360"/>
        <v>POS</v>
      </c>
      <c r="D3208" s="115">
        <f t="shared" si="355"/>
        <v>41403</v>
      </c>
      <c r="E3208" s="9" t="s">
        <v>252</v>
      </c>
      <c r="F3208" s="37" t="s">
        <v>33</v>
      </c>
      <c r="G3208" s="11" t="s">
        <v>26</v>
      </c>
      <c r="H3208" s="3"/>
      <c r="I3208" s="3"/>
      <c r="J3208" s="4" t="s">
        <v>27</v>
      </c>
      <c r="K3208" s="4" t="s">
        <v>578</v>
      </c>
      <c r="L3208" s="4" t="s">
        <v>44</v>
      </c>
      <c r="M3208" s="4"/>
      <c r="N3208" s="4"/>
      <c r="O3208" s="4" t="str">
        <f t="shared" si="356"/>
        <v>Bombus (Pyrobombus) mixtus</v>
      </c>
      <c r="P3208" s="85" t="str">
        <f t="shared" si="361"/>
        <v>Bombus mixtus</v>
      </c>
      <c r="Q3208" s="11" t="s">
        <v>29</v>
      </c>
      <c r="R3208" s="11"/>
      <c r="S3208" s="12"/>
      <c r="T3208" s="12"/>
      <c r="U3208" s="12"/>
      <c r="V3208" s="10" t="s">
        <v>182</v>
      </c>
      <c r="W3208" s="118">
        <v>41984</v>
      </c>
      <c r="X3208" s="2"/>
      <c r="Y3208" s="129">
        <f t="shared" si="362"/>
        <v>1</v>
      </c>
      <c r="Z3208" s="110">
        <f t="shared" si="358"/>
        <v>0</v>
      </c>
      <c r="AA3208" s="1">
        <f t="shared" si="359"/>
        <v>0</v>
      </c>
    </row>
    <row r="3209" spans="1:27" ht="14.25" customHeight="1">
      <c r="A3209" s="148">
        <v>3774</v>
      </c>
      <c r="B3209" s="139">
        <v>20170510</v>
      </c>
      <c r="C3209" s="57" t="str">
        <f t="shared" si="360"/>
        <v>POS</v>
      </c>
      <c r="D3209" s="115">
        <f t="shared" si="355"/>
        <v>41403</v>
      </c>
      <c r="E3209" s="9" t="s">
        <v>252</v>
      </c>
      <c r="F3209" s="37" t="s">
        <v>33</v>
      </c>
      <c r="G3209" s="11" t="s">
        <v>26</v>
      </c>
      <c r="H3209" s="3"/>
      <c r="I3209" s="3"/>
      <c r="J3209" s="4" t="s">
        <v>27</v>
      </c>
      <c r="K3209" s="4" t="s">
        <v>578</v>
      </c>
      <c r="L3209" s="4" t="s">
        <v>44</v>
      </c>
      <c r="M3209" s="4"/>
      <c r="N3209" s="4"/>
      <c r="O3209" s="4" t="str">
        <f t="shared" si="356"/>
        <v>Bombus (Pyrobombus) mixtus</v>
      </c>
      <c r="P3209" s="85" t="str">
        <f t="shared" si="361"/>
        <v>Bombus mixtus</v>
      </c>
      <c r="Q3209" s="11" t="s">
        <v>29</v>
      </c>
      <c r="R3209" s="11"/>
      <c r="S3209" s="12"/>
      <c r="T3209" s="12"/>
      <c r="U3209" s="12"/>
      <c r="V3209" s="10" t="s">
        <v>182</v>
      </c>
      <c r="W3209" s="118">
        <v>41984</v>
      </c>
      <c r="X3209" s="2"/>
      <c r="Y3209" s="129">
        <f t="shared" si="362"/>
        <v>1</v>
      </c>
      <c r="Z3209" s="110">
        <f t="shared" si="358"/>
        <v>0</v>
      </c>
      <c r="AA3209" s="1">
        <f t="shared" si="359"/>
        <v>0</v>
      </c>
    </row>
    <row r="3210" spans="1:27" ht="14.25" customHeight="1">
      <c r="A3210" s="148">
        <v>3775</v>
      </c>
      <c r="B3210" s="139">
        <v>20170510</v>
      </c>
      <c r="C3210" s="57" t="str">
        <f t="shared" si="360"/>
        <v>POS</v>
      </c>
      <c r="D3210" s="115">
        <f t="shared" si="355"/>
        <v>41403</v>
      </c>
      <c r="E3210" s="9" t="s">
        <v>252</v>
      </c>
      <c r="F3210" s="37" t="s">
        <v>33</v>
      </c>
      <c r="G3210" s="11" t="s">
        <v>26</v>
      </c>
      <c r="H3210" s="3"/>
      <c r="I3210" s="3"/>
      <c r="J3210" s="4" t="s">
        <v>27</v>
      </c>
      <c r="K3210" s="4" t="s">
        <v>578</v>
      </c>
      <c r="L3210" s="4" t="s">
        <v>44</v>
      </c>
      <c r="M3210" s="4"/>
      <c r="N3210" s="4"/>
      <c r="O3210" s="4" t="str">
        <f t="shared" si="356"/>
        <v>Bombus (Pyrobombus) mixtus</v>
      </c>
      <c r="P3210" s="85" t="str">
        <f t="shared" si="361"/>
        <v>Bombus mixtus</v>
      </c>
      <c r="Q3210" s="11" t="s">
        <v>29</v>
      </c>
      <c r="R3210" s="11"/>
      <c r="S3210" s="12"/>
      <c r="T3210" s="12"/>
      <c r="U3210" s="12"/>
      <c r="V3210" s="10" t="s">
        <v>182</v>
      </c>
      <c r="W3210" s="118">
        <v>41984</v>
      </c>
      <c r="X3210" s="2"/>
      <c r="Y3210" s="129">
        <f t="shared" si="362"/>
        <v>1</v>
      </c>
      <c r="Z3210" s="110">
        <f t="shared" si="358"/>
        <v>0</v>
      </c>
      <c r="AA3210" s="1">
        <f t="shared" si="359"/>
        <v>0</v>
      </c>
    </row>
    <row r="3211" spans="1:27" ht="14.25" customHeight="1">
      <c r="A3211" s="148">
        <v>3776</v>
      </c>
      <c r="B3211" s="139">
        <v>20170510</v>
      </c>
      <c r="C3211" s="57" t="str">
        <f t="shared" si="360"/>
        <v>POS</v>
      </c>
      <c r="D3211" s="115">
        <f t="shared" si="355"/>
        <v>41403</v>
      </c>
      <c r="E3211" s="9" t="s">
        <v>252</v>
      </c>
      <c r="F3211" s="37" t="s">
        <v>33</v>
      </c>
      <c r="G3211" s="11" t="s">
        <v>26</v>
      </c>
      <c r="H3211" s="3"/>
      <c r="I3211" s="3"/>
      <c r="J3211" s="4" t="s">
        <v>48</v>
      </c>
      <c r="K3211" s="4" t="s">
        <v>48</v>
      </c>
      <c r="L3211" s="4" t="s">
        <v>49</v>
      </c>
      <c r="M3211" s="4"/>
      <c r="N3211" s="4"/>
      <c r="O3211" s="4" t="str">
        <f t="shared" si="356"/>
        <v>Apis (Apis) mellifera</v>
      </c>
      <c r="P3211" s="85" t="str">
        <f t="shared" si="361"/>
        <v>Apis mellifera</v>
      </c>
      <c r="Q3211" s="11" t="s">
        <v>29</v>
      </c>
      <c r="R3211" s="11"/>
      <c r="S3211" s="12"/>
      <c r="T3211" s="12"/>
      <c r="U3211" s="12"/>
      <c r="V3211" s="10" t="s">
        <v>182</v>
      </c>
      <c r="W3211" s="118">
        <v>41953</v>
      </c>
      <c r="X3211" s="2"/>
      <c r="Y3211" s="129">
        <f t="shared" si="362"/>
        <v>1</v>
      </c>
      <c r="Z3211" s="110">
        <f t="shared" si="358"/>
        <v>0</v>
      </c>
      <c r="AA3211" s="1">
        <f t="shared" si="359"/>
        <v>0</v>
      </c>
    </row>
    <row r="3212" spans="1:27" ht="14.25" customHeight="1">
      <c r="A3212" s="148">
        <v>3777</v>
      </c>
      <c r="B3212" s="139">
        <v>20170510</v>
      </c>
      <c r="C3212" s="57" t="str">
        <f t="shared" si="360"/>
        <v>POS</v>
      </c>
      <c r="D3212" s="115">
        <f t="shared" si="355"/>
        <v>41403</v>
      </c>
      <c r="E3212" s="9" t="s">
        <v>252</v>
      </c>
      <c r="F3212" s="37" t="s">
        <v>33</v>
      </c>
      <c r="G3212" s="11" t="s">
        <v>26</v>
      </c>
      <c r="H3212" s="3"/>
      <c r="I3212" s="3"/>
      <c r="J3212" s="4" t="s">
        <v>48</v>
      </c>
      <c r="K3212" s="4" t="s">
        <v>48</v>
      </c>
      <c r="L3212" s="4" t="s">
        <v>49</v>
      </c>
      <c r="M3212" s="4"/>
      <c r="N3212" s="4"/>
      <c r="O3212" s="4" t="str">
        <f t="shared" si="356"/>
        <v>Apis (Apis) mellifera</v>
      </c>
      <c r="P3212" s="85" t="str">
        <f t="shared" si="361"/>
        <v>Apis mellifera</v>
      </c>
      <c r="Q3212" s="11" t="s">
        <v>29</v>
      </c>
      <c r="R3212" s="11"/>
      <c r="S3212" s="12"/>
      <c r="T3212" s="12"/>
      <c r="U3212" s="12"/>
      <c r="V3212" s="10" t="s">
        <v>182</v>
      </c>
      <c r="W3212" s="118">
        <v>41953</v>
      </c>
      <c r="X3212" s="2"/>
      <c r="Y3212" s="129">
        <f t="shared" si="362"/>
        <v>1</v>
      </c>
      <c r="Z3212" s="110">
        <f t="shared" si="358"/>
        <v>0</v>
      </c>
      <c r="AA3212" s="1">
        <f t="shared" si="359"/>
        <v>0</v>
      </c>
    </row>
    <row r="3213" spans="1:27" ht="14.25" customHeight="1">
      <c r="A3213" s="150">
        <v>3778</v>
      </c>
      <c r="B3213" s="140">
        <v>20170510</v>
      </c>
      <c r="C3213" s="57" t="str">
        <f t="shared" si="360"/>
        <v>POS</v>
      </c>
      <c r="D3213" s="114">
        <f t="shared" si="355"/>
        <v>41403</v>
      </c>
      <c r="E3213" s="9" t="s">
        <v>35</v>
      </c>
      <c r="F3213" s="37" t="s">
        <v>33</v>
      </c>
      <c r="G3213" s="11" t="s">
        <v>26</v>
      </c>
      <c r="H3213" s="3"/>
      <c r="I3213" s="3"/>
      <c r="J3213" s="4" t="s">
        <v>59</v>
      </c>
      <c r="K3213" s="4" t="s">
        <v>575</v>
      </c>
      <c r="L3213" s="4" t="s">
        <v>253</v>
      </c>
      <c r="M3213" s="4"/>
      <c r="N3213" s="4" t="s">
        <v>31</v>
      </c>
      <c r="O3213" s="4" t="str">
        <f t="shared" si="356"/>
        <v>Andrena (Melandrena) vicina</v>
      </c>
      <c r="P3213" s="85" t="str">
        <f t="shared" si="361"/>
        <v>Andrena vicina</v>
      </c>
      <c r="Q3213" s="11" t="s">
        <v>29</v>
      </c>
      <c r="R3213" s="11"/>
      <c r="S3213" s="12"/>
      <c r="T3213" s="12" t="s">
        <v>55</v>
      </c>
      <c r="U3213" s="12"/>
      <c r="V3213" s="10" t="s">
        <v>58</v>
      </c>
      <c r="W3213" s="6">
        <v>41775</v>
      </c>
      <c r="X3213" s="2" t="s">
        <v>254</v>
      </c>
      <c r="Y3213" s="129">
        <f t="shared" si="362"/>
        <v>1</v>
      </c>
      <c r="Z3213" s="110">
        <f t="shared" si="358"/>
        <v>1</v>
      </c>
      <c r="AA3213" s="1">
        <f t="shared" si="359"/>
        <v>0</v>
      </c>
    </row>
    <row r="3214" spans="1:27" ht="14.25" customHeight="1">
      <c r="A3214" s="150">
        <v>3779</v>
      </c>
      <c r="B3214" s="140">
        <v>20170510</v>
      </c>
      <c r="C3214" s="57" t="str">
        <f t="shared" si="360"/>
        <v>POS</v>
      </c>
      <c r="D3214" s="114">
        <f t="shared" si="355"/>
        <v>41403</v>
      </c>
      <c r="E3214" s="9" t="s">
        <v>35</v>
      </c>
      <c r="F3214" s="37" t="s">
        <v>33</v>
      </c>
      <c r="G3214" s="11" t="s">
        <v>26</v>
      </c>
      <c r="H3214" s="3"/>
      <c r="I3214" s="3"/>
      <c r="J3214" s="4" t="s">
        <v>59</v>
      </c>
      <c r="K3214" s="4" t="s">
        <v>575</v>
      </c>
      <c r="L3214" s="4" t="s">
        <v>253</v>
      </c>
      <c r="M3214" s="4"/>
      <c r="N3214" s="4" t="s">
        <v>31</v>
      </c>
      <c r="O3214" s="4" t="str">
        <f t="shared" si="356"/>
        <v>Andrena (Melandrena) vicina</v>
      </c>
      <c r="P3214" s="85" t="str">
        <f t="shared" si="361"/>
        <v>Andrena vicina</v>
      </c>
      <c r="Q3214" s="11" t="s">
        <v>29</v>
      </c>
      <c r="R3214" s="11"/>
      <c r="S3214" s="12" t="s">
        <v>61</v>
      </c>
      <c r="T3214" s="12"/>
      <c r="U3214" s="12"/>
      <c r="V3214" s="10" t="s">
        <v>58</v>
      </c>
      <c r="W3214" s="6">
        <v>41775</v>
      </c>
      <c r="X3214" s="2" t="s">
        <v>255</v>
      </c>
      <c r="Y3214" s="129">
        <f t="shared" si="362"/>
        <v>1</v>
      </c>
      <c r="Z3214" s="110">
        <f t="shared" si="358"/>
        <v>1</v>
      </c>
      <c r="AA3214" s="1">
        <f t="shared" si="359"/>
        <v>0</v>
      </c>
    </row>
    <row r="3215" spans="1:27" ht="14.25" customHeight="1">
      <c r="A3215" s="150">
        <v>3780</v>
      </c>
      <c r="B3215" s="140">
        <v>20170510</v>
      </c>
      <c r="C3215" s="57" t="str">
        <f t="shared" si="360"/>
        <v>POS</v>
      </c>
      <c r="D3215" s="114">
        <f t="shared" si="355"/>
        <v>41403</v>
      </c>
      <c r="E3215" s="9" t="s">
        <v>35</v>
      </c>
      <c r="F3215" s="37" t="s">
        <v>33</v>
      </c>
      <c r="G3215" s="11" t="s">
        <v>26</v>
      </c>
      <c r="H3215" s="3"/>
      <c r="I3215" s="3"/>
      <c r="J3215" s="4" t="s">
        <v>59</v>
      </c>
      <c r="K3215" s="4" t="s">
        <v>571</v>
      </c>
      <c r="L3215" s="4" t="s">
        <v>256</v>
      </c>
      <c r="M3215" s="4"/>
      <c r="N3215" s="4" t="s">
        <v>726</v>
      </c>
      <c r="O3215" s="4" t="str">
        <f t="shared" si="356"/>
        <v>Andrena (Simandrena) nr. pallidifovea</v>
      </c>
      <c r="P3215" s="85" t="str">
        <f t="shared" si="361"/>
        <v>Andrena pallidifovea</v>
      </c>
      <c r="Q3215" s="11" t="s">
        <v>29</v>
      </c>
      <c r="R3215" s="11"/>
      <c r="S3215" s="12"/>
      <c r="T3215" s="12" t="s">
        <v>55</v>
      </c>
      <c r="U3215" s="12"/>
      <c r="V3215" s="10" t="s">
        <v>58</v>
      </c>
      <c r="W3215" s="6">
        <v>41775</v>
      </c>
      <c r="X3215" s="2" t="s">
        <v>257</v>
      </c>
      <c r="Y3215" s="129">
        <f t="shared" si="362"/>
        <v>1</v>
      </c>
      <c r="Z3215" s="110">
        <f t="shared" si="358"/>
        <v>1</v>
      </c>
      <c r="AA3215" s="1">
        <f t="shared" si="359"/>
        <v>0</v>
      </c>
    </row>
    <row r="3216" spans="1:27" ht="14.25" customHeight="1">
      <c r="A3216" s="148">
        <v>3781</v>
      </c>
      <c r="B3216" s="139">
        <v>20170510</v>
      </c>
      <c r="C3216" s="57" t="str">
        <f t="shared" si="360"/>
        <v>POS</v>
      </c>
      <c r="D3216" s="115">
        <f t="shared" si="355"/>
        <v>41403</v>
      </c>
      <c r="E3216" s="9" t="s">
        <v>252</v>
      </c>
      <c r="F3216" s="37" t="s">
        <v>33</v>
      </c>
      <c r="G3216" s="11" t="s">
        <v>26</v>
      </c>
      <c r="H3216" s="3"/>
      <c r="I3216" s="3"/>
      <c r="J3216" s="4" t="s">
        <v>117</v>
      </c>
      <c r="K3216" s="4" t="s">
        <v>202</v>
      </c>
      <c r="L3216" s="4" t="s">
        <v>1017</v>
      </c>
      <c r="M3216" s="4"/>
      <c r="N3216" s="4" t="s">
        <v>726</v>
      </c>
      <c r="O3216" s="4" t="str">
        <f t="shared" si="356"/>
        <v>Lasioglossum (Sphecodogastra) nr. cordleyi</v>
      </c>
      <c r="P3216" s="85" t="str">
        <f t="shared" si="361"/>
        <v>Lasioglossum cordleyi</v>
      </c>
      <c r="Q3216" s="11" t="s">
        <v>29</v>
      </c>
      <c r="R3216" s="11"/>
      <c r="S3216" s="12"/>
      <c r="T3216" s="12"/>
      <c r="U3216" s="12"/>
      <c r="V3216" s="10" t="s">
        <v>182</v>
      </c>
      <c r="W3216" s="118">
        <v>41957</v>
      </c>
      <c r="X3216" s="2" t="s">
        <v>1474</v>
      </c>
      <c r="Y3216" s="129">
        <f t="shared" si="362"/>
        <v>1</v>
      </c>
      <c r="Z3216" s="110">
        <f t="shared" si="358"/>
        <v>1</v>
      </c>
      <c r="AA3216" s="1">
        <f t="shared" si="359"/>
        <v>0</v>
      </c>
    </row>
    <row r="3217" spans="1:27" ht="14.25" customHeight="1">
      <c r="A3217" s="148">
        <v>3783</v>
      </c>
      <c r="B3217" s="139">
        <v>20170510</v>
      </c>
      <c r="C3217" s="57" t="str">
        <f t="shared" si="360"/>
        <v>POS</v>
      </c>
      <c r="D3217" s="115">
        <f t="shared" si="355"/>
        <v>41403</v>
      </c>
      <c r="E3217" s="9" t="s">
        <v>206</v>
      </c>
      <c r="F3217" s="37" t="s">
        <v>33</v>
      </c>
      <c r="G3217" s="11" t="s">
        <v>26</v>
      </c>
      <c r="H3217" s="3"/>
      <c r="I3217" s="3"/>
      <c r="J3217" s="4" t="s">
        <v>88</v>
      </c>
      <c r="K3217" s="4"/>
      <c r="L3217" s="112" t="s">
        <v>464</v>
      </c>
      <c r="M3217" s="4"/>
      <c r="N3217" s="4"/>
      <c r="O3217" s="4" t="str">
        <f t="shared" si="356"/>
        <v>Nomada msp. 2016C_CABS</v>
      </c>
      <c r="P3217" s="85" t="str">
        <f t="shared" si="361"/>
        <v>Nomada msp. 2016C_CABS</v>
      </c>
      <c r="Q3217" s="11" t="s">
        <v>29</v>
      </c>
      <c r="R3217" s="11"/>
      <c r="S3217" s="12"/>
      <c r="T3217" s="12"/>
      <c r="U3217" s="12"/>
      <c r="V3217" s="10" t="s">
        <v>182</v>
      </c>
      <c r="W3217" s="118">
        <v>41953</v>
      </c>
      <c r="X3217" s="52" t="s">
        <v>459</v>
      </c>
      <c r="Y3217" s="129">
        <f t="shared" si="362"/>
        <v>1</v>
      </c>
      <c r="Z3217" s="110">
        <f t="shared" si="358"/>
        <v>0</v>
      </c>
      <c r="AA3217" s="1">
        <f t="shared" si="359"/>
        <v>0</v>
      </c>
    </row>
    <row r="3218" spans="1:27" ht="14.25" customHeight="1">
      <c r="A3218" s="148">
        <v>3784</v>
      </c>
      <c r="B3218" s="139">
        <v>20170510</v>
      </c>
      <c r="C3218" s="57" t="str">
        <f t="shared" si="360"/>
        <v>POS</v>
      </c>
      <c r="D3218" s="115">
        <f t="shared" si="355"/>
        <v>41403</v>
      </c>
      <c r="E3218" s="9" t="s">
        <v>206</v>
      </c>
      <c r="F3218" s="37" t="s">
        <v>33</v>
      </c>
      <c r="G3218" s="11" t="s">
        <v>26</v>
      </c>
      <c r="H3218" s="3"/>
      <c r="I3218" s="3"/>
      <c r="J3218" s="4" t="s">
        <v>88</v>
      </c>
      <c r="K3218" s="83" t="s">
        <v>88</v>
      </c>
      <c r="L3218" s="112" t="s">
        <v>464</v>
      </c>
      <c r="M3218" s="4"/>
      <c r="N3218" s="4"/>
      <c r="O3218" s="4" t="str">
        <f t="shared" si="356"/>
        <v>Nomada (Nomada) msp. 2016C_CABS</v>
      </c>
      <c r="P3218" s="85" t="str">
        <f t="shared" si="361"/>
        <v>Nomada msp. 2016C_CABS</v>
      </c>
      <c r="Q3218" s="11" t="s">
        <v>29</v>
      </c>
      <c r="R3218" s="11"/>
      <c r="S3218" s="12"/>
      <c r="T3218" s="12"/>
      <c r="U3218" s="12"/>
      <c r="V3218" s="10" t="s">
        <v>182</v>
      </c>
      <c r="W3218" s="118">
        <v>41953</v>
      </c>
      <c r="X3218" s="52" t="s">
        <v>824</v>
      </c>
      <c r="Y3218" s="129">
        <f t="shared" si="362"/>
        <v>1</v>
      </c>
      <c r="Z3218" s="110">
        <f t="shared" si="358"/>
        <v>0</v>
      </c>
      <c r="AA3218" s="1">
        <f t="shared" si="359"/>
        <v>0</v>
      </c>
    </row>
    <row r="3219" spans="1:27" ht="14.25" customHeight="1">
      <c r="A3219" s="148">
        <v>3785</v>
      </c>
      <c r="B3219" s="139">
        <v>20170510</v>
      </c>
      <c r="C3219" s="57" t="str">
        <f t="shared" si="360"/>
        <v>POS</v>
      </c>
      <c r="D3219" s="115">
        <f t="shared" si="355"/>
        <v>41403</v>
      </c>
      <c r="E3219" s="9" t="s">
        <v>206</v>
      </c>
      <c r="F3219" s="37" t="s">
        <v>33</v>
      </c>
      <c r="G3219" s="11" t="s">
        <v>26</v>
      </c>
      <c r="H3219" s="3"/>
      <c r="I3219" s="3"/>
      <c r="J3219" s="4" t="s">
        <v>88</v>
      </c>
      <c r="K3219" s="83" t="s">
        <v>88</v>
      </c>
      <c r="L3219" s="112" t="s">
        <v>464</v>
      </c>
      <c r="M3219" s="4"/>
      <c r="N3219" s="4"/>
      <c r="O3219" s="4" t="str">
        <f t="shared" si="356"/>
        <v>Nomada (Nomada) msp. 2016C_CABS</v>
      </c>
      <c r="P3219" s="85" t="str">
        <f t="shared" si="361"/>
        <v>Nomada msp. 2016C_CABS</v>
      </c>
      <c r="Q3219" s="11" t="s">
        <v>29</v>
      </c>
      <c r="R3219" s="11"/>
      <c r="S3219" s="12"/>
      <c r="T3219" s="12"/>
      <c r="U3219" s="12"/>
      <c r="V3219" s="10" t="s">
        <v>182</v>
      </c>
      <c r="W3219" s="118">
        <v>41953</v>
      </c>
      <c r="X3219" s="52" t="s">
        <v>824</v>
      </c>
      <c r="Y3219" s="129">
        <f t="shared" si="362"/>
        <v>1</v>
      </c>
      <c r="Z3219" s="110">
        <f t="shared" si="358"/>
        <v>0</v>
      </c>
      <c r="AA3219" s="1">
        <f t="shared" si="359"/>
        <v>0</v>
      </c>
    </row>
    <row r="3220" spans="1:27" ht="14.25" customHeight="1">
      <c r="A3220" s="148">
        <v>3786</v>
      </c>
      <c r="B3220" s="139">
        <v>20170510</v>
      </c>
      <c r="C3220" s="57" t="str">
        <f t="shared" si="360"/>
        <v>POS</v>
      </c>
      <c r="D3220" s="115">
        <f t="shared" si="355"/>
        <v>41403</v>
      </c>
      <c r="E3220" s="9" t="s">
        <v>206</v>
      </c>
      <c r="F3220" s="37" t="s">
        <v>33</v>
      </c>
      <c r="G3220" s="11" t="s">
        <v>26</v>
      </c>
      <c r="H3220" s="3"/>
      <c r="I3220" s="3"/>
      <c r="J3220" s="4" t="s">
        <v>88</v>
      </c>
      <c r="K3220" s="4"/>
      <c r="L3220" s="112" t="s">
        <v>1388</v>
      </c>
      <c r="M3220" s="4"/>
      <c r="N3220" s="4"/>
      <c r="O3220" s="4" t="str">
        <f t="shared" si="356"/>
        <v>Nomada msp. 2023E_CABS</v>
      </c>
      <c r="P3220" s="85" t="str">
        <f t="shared" si="361"/>
        <v>Nomada msp. 2023E_CABS</v>
      </c>
      <c r="Q3220" s="11" t="s">
        <v>29</v>
      </c>
      <c r="R3220" s="11"/>
      <c r="S3220" s="12"/>
      <c r="T3220" s="12"/>
      <c r="U3220" s="12"/>
      <c r="V3220" s="10" t="s">
        <v>182</v>
      </c>
      <c r="W3220" s="118">
        <v>41953</v>
      </c>
      <c r="X3220" s="52" t="s">
        <v>1380</v>
      </c>
      <c r="Y3220" s="129">
        <f t="shared" si="362"/>
        <v>1</v>
      </c>
      <c r="Z3220" s="110">
        <f t="shared" si="358"/>
        <v>0</v>
      </c>
      <c r="AA3220" s="1">
        <f t="shared" si="359"/>
        <v>0</v>
      </c>
    </row>
    <row r="3221" spans="1:27" ht="14.25" customHeight="1">
      <c r="A3221" s="148">
        <v>3787</v>
      </c>
      <c r="B3221" s="139">
        <v>20170510</v>
      </c>
      <c r="C3221" s="57" t="str">
        <f t="shared" si="360"/>
        <v>POS</v>
      </c>
      <c r="D3221" s="115">
        <f t="shared" si="355"/>
        <v>41403</v>
      </c>
      <c r="E3221" s="9" t="s">
        <v>206</v>
      </c>
      <c r="F3221" s="37" t="s">
        <v>33</v>
      </c>
      <c r="G3221" s="11" t="s">
        <v>26</v>
      </c>
      <c r="H3221" s="3"/>
      <c r="I3221" s="3"/>
      <c r="J3221" s="4" t="s">
        <v>88</v>
      </c>
      <c r="K3221" s="83" t="s">
        <v>88</v>
      </c>
      <c r="L3221" s="112" t="s">
        <v>464</v>
      </c>
      <c r="M3221" s="4"/>
      <c r="N3221" s="4"/>
      <c r="O3221" s="4" t="str">
        <f t="shared" si="356"/>
        <v>Nomada (Nomada) msp. 2016C_CABS</v>
      </c>
      <c r="P3221" s="85" t="str">
        <f t="shared" si="361"/>
        <v>Nomada msp. 2016C_CABS</v>
      </c>
      <c r="Q3221" s="11" t="s">
        <v>29</v>
      </c>
      <c r="R3221" s="11"/>
      <c r="S3221" s="12"/>
      <c r="T3221" s="12"/>
      <c r="U3221" s="12"/>
      <c r="V3221" s="10" t="s">
        <v>182</v>
      </c>
      <c r="W3221" s="118">
        <v>41953</v>
      </c>
      <c r="X3221" s="52" t="s">
        <v>824</v>
      </c>
      <c r="Y3221" s="129">
        <f t="shared" si="362"/>
        <v>1</v>
      </c>
      <c r="Z3221" s="110">
        <f t="shared" si="358"/>
        <v>0</v>
      </c>
      <c r="AA3221" s="1">
        <f t="shared" si="359"/>
        <v>0</v>
      </c>
    </row>
    <row r="3222" spans="1:27" ht="14.25" customHeight="1">
      <c r="A3222" s="148">
        <v>3788</v>
      </c>
      <c r="B3222" s="139">
        <v>20170510</v>
      </c>
      <c r="C3222" s="57" t="str">
        <f t="shared" si="360"/>
        <v>POS</v>
      </c>
      <c r="D3222" s="115">
        <f t="shared" si="355"/>
        <v>41403</v>
      </c>
      <c r="E3222" s="9" t="s">
        <v>206</v>
      </c>
      <c r="F3222" s="37" t="s">
        <v>33</v>
      </c>
      <c r="G3222" s="11" t="s">
        <v>26</v>
      </c>
      <c r="H3222" s="3"/>
      <c r="I3222" s="3"/>
      <c r="J3222" s="4" t="s">
        <v>88</v>
      </c>
      <c r="K3222" s="4"/>
      <c r="L3222" s="112" t="s">
        <v>464</v>
      </c>
      <c r="M3222" s="4"/>
      <c r="N3222" s="4"/>
      <c r="O3222" s="4" t="str">
        <f t="shared" si="356"/>
        <v>Nomada msp. 2016C_CABS</v>
      </c>
      <c r="P3222" s="85" t="str">
        <f t="shared" si="361"/>
        <v>Nomada msp. 2016C_CABS</v>
      </c>
      <c r="Q3222" s="11" t="s">
        <v>29</v>
      </c>
      <c r="R3222" s="11"/>
      <c r="S3222" s="12"/>
      <c r="T3222" s="12"/>
      <c r="U3222" s="12"/>
      <c r="V3222" s="10" t="s">
        <v>182</v>
      </c>
      <c r="W3222" s="118">
        <v>41953</v>
      </c>
      <c r="X3222" s="52" t="s">
        <v>459</v>
      </c>
      <c r="Y3222" s="129">
        <f t="shared" si="362"/>
        <v>1</v>
      </c>
      <c r="Z3222" s="110">
        <f t="shared" si="358"/>
        <v>0</v>
      </c>
      <c r="AA3222" s="1">
        <f t="shared" si="359"/>
        <v>0</v>
      </c>
    </row>
    <row r="3223" spans="1:27" ht="14.25" customHeight="1">
      <c r="A3223" s="148">
        <v>3789</v>
      </c>
      <c r="B3223" s="139">
        <v>20170510</v>
      </c>
      <c r="C3223" s="57" t="str">
        <f t="shared" si="360"/>
        <v>POS</v>
      </c>
      <c r="D3223" s="115">
        <f t="shared" si="355"/>
        <v>41403</v>
      </c>
      <c r="E3223" s="9" t="s">
        <v>206</v>
      </c>
      <c r="F3223" s="37" t="s">
        <v>33</v>
      </c>
      <c r="G3223" s="11" t="s">
        <v>26</v>
      </c>
      <c r="H3223" s="3"/>
      <c r="I3223" s="3"/>
      <c r="J3223" s="4" t="s">
        <v>201</v>
      </c>
      <c r="K3223" s="4"/>
      <c r="L3223" s="4" t="s">
        <v>616</v>
      </c>
      <c r="M3223" s="4"/>
      <c r="N3223" s="4"/>
      <c r="O3223" s="4" t="str">
        <f t="shared" si="356"/>
        <v>Sphecodes msp. BS0001</v>
      </c>
      <c r="P3223" s="85" t="str">
        <f t="shared" si="361"/>
        <v>Sphecodes msp. BS0001</v>
      </c>
      <c r="Q3223" s="11" t="s">
        <v>29</v>
      </c>
      <c r="R3223" s="11"/>
      <c r="S3223" s="12"/>
      <c r="T3223" s="12" t="s">
        <v>1379</v>
      </c>
      <c r="U3223" s="12"/>
      <c r="V3223" s="10" t="s">
        <v>182</v>
      </c>
      <c r="W3223" s="118">
        <v>42053</v>
      </c>
      <c r="X3223" s="2" t="s">
        <v>1436</v>
      </c>
      <c r="Y3223" s="129">
        <f t="shared" si="362"/>
        <v>1</v>
      </c>
      <c r="Z3223" s="110">
        <f t="shared" si="358"/>
        <v>0</v>
      </c>
      <c r="AA3223" s="1">
        <f t="shared" si="359"/>
        <v>0</v>
      </c>
    </row>
    <row r="3224" spans="1:27" ht="14.25" customHeight="1">
      <c r="A3224" s="148">
        <v>3790</v>
      </c>
      <c r="B3224" s="139">
        <v>20170510</v>
      </c>
      <c r="C3224" s="57" t="str">
        <f t="shared" si="360"/>
        <v>POS</v>
      </c>
      <c r="D3224" s="115">
        <f t="shared" si="355"/>
        <v>41403</v>
      </c>
      <c r="E3224" s="9" t="s">
        <v>206</v>
      </c>
      <c r="F3224" s="37" t="s">
        <v>33</v>
      </c>
      <c r="G3224" s="11" t="s">
        <v>26</v>
      </c>
      <c r="H3224" s="3"/>
      <c r="I3224" s="3"/>
      <c r="J3224" s="4" t="s">
        <v>201</v>
      </c>
      <c r="K3224" s="4"/>
      <c r="L3224" s="4" t="s">
        <v>616</v>
      </c>
      <c r="M3224" s="4"/>
      <c r="N3224" s="4"/>
      <c r="O3224" s="4" t="str">
        <f t="shared" si="356"/>
        <v>Sphecodes msp. BS0001</v>
      </c>
      <c r="P3224" s="85" t="str">
        <f t="shared" si="361"/>
        <v>Sphecodes msp. BS0001</v>
      </c>
      <c r="Q3224" s="11" t="s">
        <v>29</v>
      </c>
      <c r="R3224" s="11"/>
      <c r="S3224" s="12"/>
      <c r="T3224" s="12" t="s">
        <v>1379</v>
      </c>
      <c r="U3224" s="12"/>
      <c r="V3224" s="10" t="s">
        <v>182</v>
      </c>
      <c r="W3224" s="118">
        <v>42053</v>
      </c>
      <c r="X3224" s="2" t="s">
        <v>625</v>
      </c>
      <c r="Y3224" s="129">
        <f t="shared" si="362"/>
        <v>1</v>
      </c>
      <c r="Z3224" s="110">
        <f t="shared" si="358"/>
        <v>1</v>
      </c>
      <c r="AA3224" s="1">
        <f t="shared" si="359"/>
        <v>0</v>
      </c>
    </row>
    <row r="3225" spans="1:27" ht="14.25" customHeight="1">
      <c r="A3225" s="148">
        <v>3791</v>
      </c>
      <c r="B3225" s="139">
        <v>20170510</v>
      </c>
      <c r="C3225" s="57" t="str">
        <f t="shared" si="360"/>
        <v>POS</v>
      </c>
      <c r="D3225" s="115">
        <f t="shared" si="355"/>
        <v>41403</v>
      </c>
      <c r="E3225" s="9" t="s">
        <v>206</v>
      </c>
      <c r="F3225" s="37" t="s">
        <v>33</v>
      </c>
      <c r="G3225" s="11" t="s">
        <v>26</v>
      </c>
      <c r="H3225" s="3"/>
      <c r="I3225" s="3"/>
      <c r="J3225" s="4" t="s">
        <v>201</v>
      </c>
      <c r="K3225" s="4"/>
      <c r="L3225" s="4" t="s">
        <v>616</v>
      </c>
      <c r="M3225" s="4"/>
      <c r="N3225" s="4"/>
      <c r="O3225" s="4" t="str">
        <f t="shared" si="356"/>
        <v>Sphecodes msp. BS0001</v>
      </c>
      <c r="P3225" s="85" t="str">
        <f t="shared" si="361"/>
        <v>Sphecodes msp. BS0001</v>
      </c>
      <c r="Q3225" s="11" t="s">
        <v>29</v>
      </c>
      <c r="R3225" s="11"/>
      <c r="S3225" s="12"/>
      <c r="T3225" s="12" t="s">
        <v>1379</v>
      </c>
      <c r="U3225" s="12"/>
      <c r="V3225" s="10" t="s">
        <v>182</v>
      </c>
      <c r="W3225" s="118">
        <v>42053</v>
      </c>
      <c r="X3225" s="2" t="s">
        <v>625</v>
      </c>
      <c r="Y3225" s="129">
        <f t="shared" si="362"/>
        <v>1</v>
      </c>
      <c r="Z3225" s="110">
        <f t="shared" si="358"/>
        <v>1</v>
      </c>
      <c r="AA3225" s="1">
        <f t="shared" si="359"/>
        <v>0</v>
      </c>
    </row>
    <row r="3226" spans="1:27" ht="14.25" customHeight="1">
      <c r="A3226" s="148">
        <v>3792</v>
      </c>
      <c r="B3226" s="139">
        <v>20170510</v>
      </c>
      <c r="C3226" s="57" t="str">
        <f t="shared" si="360"/>
        <v>POS</v>
      </c>
      <c r="D3226" s="115">
        <f t="shared" si="355"/>
        <v>41403</v>
      </c>
      <c r="E3226" s="9" t="s">
        <v>206</v>
      </c>
      <c r="F3226" s="37" t="s">
        <v>33</v>
      </c>
      <c r="G3226" s="11" t="s">
        <v>26</v>
      </c>
      <c r="H3226" s="3"/>
      <c r="I3226" s="3"/>
      <c r="J3226" s="4" t="s">
        <v>201</v>
      </c>
      <c r="K3226" s="4"/>
      <c r="L3226" s="4" t="s">
        <v>616</v>
      </c>
      <c r="M3226" s="4"/>
      <c r="N3226" s="4"/>
      <c r="O3226" s="4" t="str">
        <f t="shared" si="356"/>
        <v>Sphecodes msp. BS0001</v>
      </c>
      <c r="P3226" s="85" t="str">
        <f t="shared" si="361"/>
        <v>Sphecodes msp. BS0001</v>
      </c>
      <c r="Q3226" s="11" t="s">
        <v>29</v>
      </c>
      <c r="R3226" s="11"/>
      <c r="S3226" s="12"/>
      <c r="T3226" s="12" t="s">
        <v>1379</v>
      </c>
      <c r="U3226" s="12"/>
      <c r="V3226" s="10" t="s">
        <v>182</v>
      </c>
      <c r="W3226" s="118">
        <v>42053</v>
      </c>
      <c r="X3226" s="2" t="s">
        <v>625</v>
      </c>
      <c r="Y3226" s="129">
        <f t="shared" si="362"/>
        <v>1</v>
      </c>
      <c r="Z3226" s="110">
        <f t="shared" si="358"/>
        <v>1</v>
      </c>
      <c r="AA3226" s="1">
        <f t="shared" si="359"/>
        <v>0</v>
      </c>
    </row>
    <row r="3227" spans="1:27" ht="14.25" customHeight="1">
      <c r="A3227" s="148">
        <v>3793</v>
      </c>
      <c r="B3227" s="139">
        <v>20170510</v>
      </c>
      <c r="C3227" s="57" t="str">
        <f t="shared" si="360"/>
        <v>POS</v>
      </c>
      <c r="D3227" s="115">
        <f t="shared" si="355"/>
        <v>41403</v>
      </c>
      <c r="E3227" s="9" t="s">
        <v>206</v>
      </c>
      <c r="F3227" s="37" t="s">
        <v>33</v>
      </c>
      <c r="G3227" s="11" t="s">
        <v>26</v>
      </c>
      <c r="H3227" s="3"/>
      <c r="I3227" s="3"/>
      <c r="J3227" s="4" t="s">
        <v>201</v>
      </c>
      <c r="K3227" s="4"/>
      <c r="L3227" s="4" t="s">
        <v>622</v>
      </c>
      <c r="M3227" s="4"/>
      <c r="N3227" s="4"/>
      <c r="O3227" s="4" t="str">
        <f t="shared" si="356"/>
        <v>Sphecodes msp. BS0002</v>
      </c>
      <c r="P3227" s="85" t="str">
        <f t="shared" si="361"/>
        <v>Sphecodes msp. BS0002</v>
      </c>
      <c r="Q3227" s="11" t="s">
        <v>29</v>
      </c>
      <c r="R3227" s="11"/>
      <c r="S3227" s="12"/>
      <c r="T3227" s="12" t="s">
        <v>1379</v>
      </c>
      <c r="U3227" s="12"/>
      <c r="V3227" s="10" t="s">
        <v>182</v>
      </c>
      <c r="W3227" s="118">
        <v>42053</v>
      </c>
      <c r="X3227" s="2"/>
      <c r="Y3227" s="129">
        <f t="shared" si="362"/>
        <v>1</v>
      </c>
      <c r="Z3227" s="110">
        <f t="shared" si="358"/>
        <v>0</v>
      </c>
      <c r="AA3227" s="1">
        <f t="shared" si="359"/>
        <v>0</v>
      </c>
    </row>
    <row r="3228" spans="1:27" ht="14.25" customHeight="1">
      <c r="A3228" s="148">
        <v>3794</v>
      </c>
      <c r="B3228" s="139">
        <v>20170510</v>
      </c>
      <c r="C3228" s="57" t="str">
        <f t="shared" si="360"/>
        <v>POS</v>
      </c>
      <c r="D3228" s="115">
        <f t="shared" si="355"/>
        <v>41403</v>
      </c>
      <c r="E3228" s="9" t="s">
        <v>210</v>
      </c>
      <c r="F3228" s="37" t="s">
        <v>33</v>
      </c>
      <c r="G3228" s="11" t="s">
        <v>26</v>
      </c>
      <c r="H3228" s="3"/>
      <c r="I3228" s="3"/>
      <c r="J3228" s="4" t="s">
        <v>124</v>
      </c>
      <c r="K3228" s="4" t="s">
        <v>165</v>
      </c>
      <c r="L3228" s="4" t="s">
        <v>127</v>
      </c>
      <c r="M3228" s="4"/>
      <c r="N3228" s="4"/>
      <c r="O3228" s="4" t="str">
        <f t="shared" si="356"/>
        <v>Osmia (Melanosmia) tristella</v>
      </c>
      <c r="P3228" s="85" t="str">
        <f t="shared" si="361"/>
        <v>Osmia tristella</v>
      </c>
      <c r="Q3228" s="11" t="s">
        <v>29</v>
      </c>
      <c r="R3228" s="11"/>
      <c r="S3228" s="12" t="s">
        <v>55</v>
      </c>
      <c r="T3228" s="12"/>
      <c r="U3228" s="12"/>
      <c r="V3228" s="10" t="s">
        <v>182</v>
      </c>
      <c r="W3228" s="118">
        <v>41953</v>
      </c>
      <c r="X3228" s="2" t="s">
        <v>219</v>
      </c>
      <c r="Y3228" s="129">
        <f t="shared" si="362"/>
        <v>1</v>
      </c>
      <c r="Z3228" s="110">
        <f t="shared" si="358"/>
        <v>1</v>
      </c>
      <c r="AA3228" s="1">
        <f t="shared" si="359"/>
        <v>0</v>
      </c>
    </row>
    <row r="3229" spans="1:27" ht="14.25" customHeight="1">
      <c r="A3229" s="150">
        <v>3797</v>
      </c>
      <c r="B3229" s="140">
        <v>20170510</v>
      </c>
      <c r="C3229" s="57" t="str">
        <f t="shared" si="360"/>
        <v>POS</v>
      </c>
      <c r="D3229" s="114">
        <f t="shared" si="355"/>
        <v>41403</v>
      </c>
      <c r="E3229" s="9" t="s">
        <v>210</v>
      </c>
      <c r="F3229" s="37" t="s">
        <v>33</v>
      </c>
      <c r="G3229" s="11" t="s">
        <v>26</v>
      </c>
      <c r="H3229" s="3"/>
      <c r="I3229" s="3"/>
      <c r="J3229" s="4" t="s">
        <v>59</v>
      </c>
      <c r="K3229" s="84" t="s">
        <v>571</v>
      </c>
      <c r="L3229" s="4" t="s">
        <v>73</v>
      </c>
      <c r="M3229" s="4"/>
      <c r="N3229" s="4" t="s">
        <v>31</v>
      </c>
      <c r="O3229" s="4" t="str">
        <f t="shared" si="356"/>
        <v>Andrena (Simandrena) angustitarsata</v>
      </c>
      <c r="P3229" s="85" t="str">
        <f t="shared" si="361"/>
        <v>Andrena angustitarsata</v>
      </c>
      <c r="Q3229" s="11" t="s">
        <v>29</v>
      </c>
      <c r="R3229" s="11"/>
      <c r="S3229" s="12" t="s">
        <v>55</v>
      </c>
      <c r="T3229" s="12"/>
      <c r="U3229" s="12"/>
      <c r="V3229" s="10" t="s">
        <v>58</v>
      </c>
      <c r="W3229" s="6">
        <v>41775</v>
      </c>
      <c r="X3229" s="2" t="s">
        <v>258</v>
      </c>
      <c r="Y3229" s="129">
        <f t="shared" si="362"/>
        <v>1</v>
      </c>
      <c r="Z3229" s="110">
        <f t="shared" si="358"/>
        <v>1</v>
      </c>
      <c r="AA3229" s="1">
        <f t="shared" si="359"/>
        <v>0</v>
      </c>
    </row>
    <row r="3230" spans="1:27" ht="14.25" customHeight="1">
      <c r="A3230" s="148">
        <v>3798</v>
      </c>
      <c r="B3230" s="139">
        <v>20170510</v>
      </c>
      <c r="C3230" s="57" t="str">
        <f t="shared" si="360"/>
        <v>POS</v>
      </c>
      <c r="D3230" s="115">
        <f t="shared" si="355"/>
        <v>41403</v>
      </c>
      <c r="E3230" s="9" t="s">
        <v>259</v>
      </c>
      <c r="F3230" s="37" t="s">
        <v>33</v>
      </c>
      <c r="G3230" s="11" t="s">
        <v>26</v>
      </c>
      <c r="H3230" s="3"/>
      <c r="I3230" s="3"/>
      <c r="J3230" s="4" t="s">
        <v>117</v>
      </c>
      <c r="K3230" s="4" t="s">
        <v>621</v>
      </c>
      <c r="L3230" s="4" t="s">
        <v>221</v>
      </c>
      <c r="M3230" s="4"/>
      <c r="N3230" s="4"/>
      <c r="O3230" s="4" t="str">
        <f t="shared" si="356"/>
        <v>Lasioglossum (Leuchalictus) zonulum</v>
      </c>
      <c r="P3230" s="85" t="str">
        <f t="shared" si="361"/>
        <v>Lasioglossum zonulum</v>
      </c>
      <c r="Q3230" s="11" t="s">
        <v>29</v>
      </c>
      <c r="R3230" s="11"/>
      <c r="S3230" s="12"/>
      <c r="T3230" s="12"/>
      <c r="U3230" s="12"/>
      <c r="V3230" s="10" t="s">
        <v>182</v>
      </c>
      <c r="W3230" s="118">
        <v>41957</v>
      </c>
      <c r="X3230" s="2"/>
      <c r="Y3230" s="129">
        <f t="shared" si="362"/>
        <v>1</v>
      </c>
      <c r="Z3230" s="110">
        <f t="shared" si="358"/>
        <v>0</v>
      </c>
      <c r="AA3230" s="1">
        <f t="shared" si="359"/>
        <v>0</v>
      </c>
    </row>
    <row r="3231" spans="1:27" ht="14.25" customHeight="1">
      <c r="A3231" s="148">
        <v>3799</v>
      </c>
      <c r="B3231" s="139">
        <v>20170510</v>
      </c>
      <c r="C3231" s="57" t="str">
        <f t="shared" si="360"/>
        <v>POS</v>
      </c>
      <c r="D3231" s="115">
        <f t="shared" si="355"/>
        <v>41403</v>
      </c>
      <c r="E3231" s="9" t="s">
        <v>260</v>
      </c>
      <c r="F3231" s="37" t="s">
        <v>33</v>
      </c>
      <c r="G3231" s="11" t="s">
        <v>26</v>
      </c>
      <c r="H3231" s="3"/>
      <c r="I3231" s="3"/>
      <c r="J3231" s="4" t="s">
        <v>27</v>
      </c>
      <c r="K3231" s="4" t="s">
        <v>578</v>
      </c>
      <c r="L3231" s="4" t="s">
        <v>44</v>
      </c>
      <c r="M3231" s="4"/>
      <c r="N3231" s="4"/>
      <c r="O3231" s="4" t="str">
        <f t="shared" si="356"/>
        <v>Bombus (Pyrobombus) mixtus</v>
      </c>
      <c r="P3231" s="85" t="str">
        <f t="shared" si="361"/>
        <v>Bombus mixtus</v>
      </c>
      <c r="Q3231" s="11" t="s">
        <v>29</v>
      </c>
      <c r="R3231" s="11"/>
      <c r="S3231" s="12"/>
      <c r="T3231" s="12"/>
      <c r="U3231" s="12"/>
      <c r="V3231" s="10" t="s">
        <v>182</v>
      </c>
      <c r="W3231" s="118">
        <v>41984</v>
      </c>
      <c r="X3231" s="2"/>
      <c r="Y3231" s="129">
        <f t="shared" si="362"/>
        <v>1</v>
      </c>
      <c r="Z3231" s="110">
        <f t="shared" si="358"/>
        <v>0</v>
      </c>
      <c r="AA3231" s="1">
        <f t="shared" si="359"/>
        <v>0</v>
      </c>
    </row>
    <row r="3232" spans="1:27" ht="14.25" customHeight="1">
      <c r="A3232" s="148">
        <v>3800</v>
      </c>
      <c r="B3232" s="139">
        <v>20170510</v>
      </c>
      <c r="C3232" s="57" t="str">
        <f t="shared" si="360"/>
        <v>POS</v>
      </c>
      <c r="D3232" s="115">
        <f t="shared" si="355"/>
        <v>41403</v>
      </c>
      <c r="E3232" s="9" t="s">
        <v>260</v>
      </c>
      <c r="F3232" s="37" t="s">
        <v>33</v>
      </c>
      <c r="G3232" s="11" t="s">
        <v>26</v>
      </c>
      <c r="H3232" s="3"/>
      <c r="I3232" s="3"/>
      <c r="J3232" s="4" t="s">
        <v>27</v>
      </c>
      <c r="K3232" s="4" t="s">
        <v>578</v>
      </c>
      <c r="L3232" s="4" t="s">
        <v>44</v>
      </c>
      <c r="M3232" s="4"/>
      <c r="N3232" s="4"/>
      <c r="O3232" s="4" t="str">
        <f t="shared" si="356"/>
        <v>Bombus (Pyrobombus) mixtus</v>
      </c>
      <c r="P3232" s="85" t="str">
        <f t="shared" si="361"/>
        <v>Bombus mixtus</v>
      </c>
      <c r="Q3232" s="11" t="s">
        <v>29</v>
      </c>
      <c r="R3232" s="11"/>
      <c r="S3232" s="12"/>
      <c r="T3232" s="12"/>
      <c r="U3232" s="12"/>
      <c r="V3232" s="10" t="s">
        <v>182</v>
      </c>
      <c r="W3232" s="118">
        <v>41984</v>
      </c>
      <c r="X3232" s="2"/>
      <c r="Y3232" s="129">
        <f t="shared" si="362"/>
        <v>1</v>
      </c>
      <c r="Z3232" s="110">
        <f t="shared" si="358"/>
        <v>0</v>
      </c>
      <c r="AA3232" s="1">
        <f t="shared" si="359"/>
        <v>0</v>
      </c>
    </row>
    <row r="3233" spans="1:27" ht="14.25" customHeight="1">
      <c r="A3233" s="148">
        <v>3802</v>
      </c>
      <c r="B3233" s="139">
        <v>20170510</v>
      </c>
      <c r="C3233" s="57" t="str">
        <f t="shared" si="360"/>
        <v>POS</v>
      </c>
      <c r="D3233" s="115">
        <f t="shared" si="355"/>
        <v>41403</v>
      </c>
      <c r="E3233" s="9" t="s">
        <v>260</v>
      </c>
      <c r="F3233" s="37" t="s">
        <v>33</v>
      </c>
      <c r="G3233" s="11" t="s">
        <v>26</v>
      </c>
      <c r="H3233" s="3"/>
      <c r="I3233" s="3"/>
      <c r="J3233" s="4" t="s">
        <v>48</v>
      </c>
      <c r="K3233" s="4" t="s">
        <v>48</v>
      </c>
      <c r="L3233" s="4" t="s">
        <v>49</v>
      </c>
      <c r="M3233" s="4"/>
      <c r="N3233" s="4"/>
      <c r="O3233" s="4" t="str">
        <f t="shared" si="356"/>
        <v>Apis (Apis) mellifera</v>
      </c>
      <c r="P3233" s="85" t="str">
        <f t="shared" si="361"/>
        <v>Apis mellifera</v>
      </c>
      <c r="Q3233" s="11" t="s">
        <v>29</v>
      </c>
      <c r="R3233" s="11"/>
      <c r="S3233" s="12"/>
      <c r="T3233" s="12"/>
      <c r="U3233" s="12"/>
      <c r="V3233" s="10" t="s">
        <v>182</v>
      </c>
      <c r="W3233" s="118">
        <v>41953</v>
      </c>
      <c r="X3233" s="2"/>
      <c r="Y3233" s="129">
        <f t="shared" si="362"/>
        <v>1</v>
      </c>
      <c r="Z3233" s="110">
        <f t="shared" si="358"/>
        <v>0</v>
      </c>
      <c r="AA3233" s="1">
        <f t="shared" si="359"/>
        <v>0</v>
      </c>
    </row>
    <row r="3234" spans="1:27" ht="14.25" customHeight="1">
      <c r="A3234" s="148">
        <v>3803</v>
      </c>
      <c r="B3234" s="139">
        <v>20170510</v>
      </c>
      <c r="C3234" s="57" t="str">
        <f t="shared" si="360"/>
        <v>POS</v>
      </c>
      <c r="D3234" s="115">
        <f t="shared" si="355"/>
        <v>41403</v>
      </c>
      <c r="E3234" s="9" t="s">
        <v>260</v>
      </c>
      <c r="F3234" s="37" t="s">
        <v>33</v>
      </c>
      <c r="G3234" s="11" t="s">
        <v>26</v>
      </c>
      <c r="H3234" s="3"/>
      <c r="I3234" s="3"/>
      <c r="J3234" s="4" t="s">
        <v>48</v>
      </c>
      <c r="K3234" s="4" t="s">
        <v>48</v>
      </c>
      <c r="L3234" s="4" t="s">
        <v>49</v>
      </c>
      <c r="M3234" s="4"/>
      <c r="N3234" s="4"/>
      <c r="O3234" s="4" t="str">
        <f t="shared" si="356"/>
        <v>Apis (Apis) mellifera</v>
      </c>
      <c r="P3234" s="85" t="str">
        <f t="shared" si="361"/>
        <v>Apis mellifera</v>
      </c>
      <c r="Q3234" s="11" t="s">
        <v>29</v>
      </c>
      <c r="R3234" s="11"/>
      <c r="S3234" s="12"/>
      <c r="T3234" s="12"/>
      <c r="U3234" s="12"/>
      <c r="V3234" s="10" t="s">
        <v>182</v>
      </c>
      <c r="W3234" s="118">
        <v>41953</v>
      </c>
      <c r="X3234" s="2"/>
      <c r="Y3234" s="129">
        <f t="shared" si="362"/>
        <v>1</v>
      </c>
      <c r="Z3234" s="110">
        <f t="shared" si="358"/>
        <v>0</v>
      </c>
      <c r="AA3234" s="1">
        <f t="shared" si="359"/>
        <v>0</v>
      </c>
    </row>
    <row r="3235" spans="1:27" ht="14.25" customHeight="1">
      <c r="A3235" s="148">
        <v>3804</v>
      </c>
      <c r="B3235" s="139">
        <v>20170510</v>
      </c>
      <c r="C3235" s="57" t="str">
        <f t="shared" si="360"/>
        <v>POS</v>
      </c>
      <c r="D3235" s="115">
        <f t="shared" si="355"/>
        <v>41403</v>
      </c>
      <c r="E3235" s="9" t="s">
        <v>260</v>
      </c>
      <c r="F3235" s="37" t="s">
        <v>33</v>
      </c>
      <c r="G3235" s="11" t="s">
        <v>26</v>
      </c>
      <c r="H3235" s="3"/>
      <c r="I3235" s="3"/>
      <c r="J3235" s="4" t="s">
        <v>48</v>
      </c>
      <c r="K3235" s="4" t="s">
        <v>48</v>
      </c>
      <c r="L3235" s="4" t="s">
        <v>49</v>
      </c>
      <c r="M3235" s="4"/>
      <c r="N3235" s="4"/>
      <c r="O3235" s="4" t="str">
        <f t="shared" si="356"/>
        <v>Apis (Apis) mellifera</v>
      </c>
      <c r="P3235" s="85" t="str">
        <f t="shared" si="361"/>
        <v>Apis mellifera</v>
      </c>
      <c r="Q3235" s="11" t="s">
        <v>29</v>
      </c>
      <c r="R3235" s="11"/>
      <c r="S3235" s="12"/>
      <c r="T3235" s="12"/>
      <c r="U3235" s="12"/>
      <c r="V3235" s="10" t="s">
        <v>182</v>
      </c>
      <c r="W3235" s="118">
        <v>41953</v>
      </c>
      <c r="X3235" s="2"/>
      <c r="Y3235" s="129">
        <f t="shared" si="362"/>
        <v>1</v>
      </c>
      <c r="Z3235" s="110">
        <f t="shared" si="358"/>
        <v>0</v>
      </c>
      <c r="AA3235" s="1">
        <f t="shared" si="359"/>
        <v>0</v>
      </c>
    </row>
    <row r="3236" spans="1:27" ht="14.25" customHeight="1">
      <c r="A3236" s="148">
        <v>3805</v>
      </c>
      <c r="B3236" s="139">
        <v>20170510</v>
      </c>
      <c r="C3236" s="57" t="str">
        <f t="shared" si="360"/>
        <v>POS</v>
      </c>
      <c r="D3236" s="115">
        <f t="shared" si="355"/>
        <v>41403</v>
      </c>
      <c r="E3236" s="9" t="s">
        <v>215</v>
      </c>
      <c r="F3236" s="37" t="s">
        <v>33</v>
      </c>
      <c r="G3236" s="11" t="s">
        <v>26</v>
      </c>
      <c r="H3236" s="3"/>
      <c r="I3236" s="3"/>
      <c r="J3236" s="4" t="s">
        <v>117</v>
      </c>
      <c r="K3236" s="4" t="s">
        <v>202</v>
      </c>
      <c r="L3236" s="4" t="s">
        <v>120</v>
      </c>
      <c r="M3236" s="4"/>
      <c r="N3236" s="4" t="s">
        <v>55</v>
      </c>
      <c r="O3236" s="4" t="str">
        <f t="shared" si="356"/>
        <v>Lasioglossum (Sphecodogastra) nr. cooleyi</v>
      </c>
      <c r="P3236" s="85" t="str">
        <f t="shared" si="361"/>
        <v>Lasioglossum cooleyi</v>
      </c>
      <c r="Q3236" s="11" t="s">
        <v>29</v>
      </c>
      <c r="R3236" s="11"/>
      <c r="S3236" s="12"/>
      <c r="T3236" s="12"/>
      <c r="U3236" s="12"/>
      <c r="V3236" s="10" t="s">
        <v>182</v>
      </c>
      <c r="W3236" s="118">
        <v>41957</v>
      </c>
      <c r="X3236" s="2" t="s">
        <v>1475</v>
      </c>
      <c r="Y3236" s="129">
        <f t="shared" si="362"/>
        <v>1</v>
      </c>
      <c r="Z3236" s="110">
        <f t="shared" si="358"/>
        <v>0</v>
      </c>
      <c r="AA3236" s="1">
        <f t="shared" si="359"/>
        <v>0</v>
      </c>
    </row>
    <row r="3237" spans="1:27" ht="14.25" customHeight="1">
      <c r="A3237" s="148">
        <v>3808</v>
      </c>
      <c r="B3237" s="139">
        <v>20170709</v>
      </c>
      <c r="C3237" s="57" t="str">
        <f t="shared" si="360"/>
        <v>POS</v>
      </c>
      <c r="D3237" s="114">
        <f t="shared" si="355"/>
        <v>41463</v>
      </c>
      <c r="E3237" s="9" t="s">
        <v>213</v>
      </c>
      <c r="F3237" s="37" t="s">
        <v>33</v>
      </c>
      <c r="G3237" s="11" t="s">
        <v>26</v>
      </c>
      <c r="H3237" s="3"/>
      <c r="I3237" s="3"/>
      <c r="J3237" s="4" t="s">
        <v>184</v>
      </c>
      <c r="K3237" s="4"/>
      <c r="L3237" s="4" t="s">
        <v>185</v>
      </c>
      <c r="M3237" s="4"/>
      <c r="N3237" s="4"/>
      <c r="O3237" s="4" t="str">
        <f t="shared" si="356"/>
        <v>Colletes fulgidus</v>
      </c>
      <c r="P3237" s="85" t="str">
        <f t="shared" si="361"/>
        <v>Colletes fulgidus</v>
      </c>
      <c r="Q3237" s="11" t="s">
        <v>29</v>
      </c>
      <c r="R3237" s="11"/>
      <c r="S3237" s="12"/>
      <c r="T3237" s="12"/>
      <c r="U3237" s="12"/>
      <c r="V3237" s="10" t="s">
        <v>182</v>
      </c>
      <c r="W3237" s="118">
        <v>41933</v>
      </c>
      <c r="X3237" s="2"/>
      <c r="Y3237" s="129">
        <f t="shared" si="362"/>
        <v>1</v>
      </c>
      <c r="Z3237" s="110">
        <f t="shared" si="358"/>
        <v>0</v>
      </c>
      <c r="AA3237" s="1">
        <f t="shared" si="359"/>
        <v>0</v>
      </c>
    </row>
    <row r="3238" spans="1:27" ht="14.25" customHeight="1">
      <c r="A3238" s="150">
        <v>3809</v>
      </c>
      <c r="B3238" s="140">
        <v>20170709</v>
      </c>
      <c r="C3238" s="57" t="str">
        <f t="shared" si="360"/>
        <v>POS</v>
      </c>
      <c r="D3238" s="114">
        <f t="shared" ref="D3238:D3306" si="363">DATEVALUE(LEFT(B3238,4)&amp;"/"&amp;MID(B3238,5,2)&amp;"/"&amp;RIGHT(B3238,2))</f>
        <v>41463</v>
      </c>
      <c r="E3238" s="9" t="s">
        <v>213</v>
      </c>
      <c r="F3238" s="37" t="s">
        <v>33</v>
      </c>
      <c r="G3238" s="11" t="s">
        <v>26</v>
      </c>
      <c r="H3238" s="3"/>
      <c r="I3238" s="3"/>
      <c r="J3238" s="4" t="s">
        <v>59</v>
      </c>
      <c r="K3238" s="84" t="s">
        <v>573</v>
      </c>
      <c r="L3238" s="4" t="s">
        <v>64</v>
      </c>
      <c r="M3238" s="4"/>
      <c r="N3238" s="4" t="s">
        <v>31</v>
      </c>
      <c r="O3238" s="4" t="str">
        <f t="shared" ref="O3238:O3306" si="364">J3238&amp;" "&amp;IF(LEN(K3238)&gt;0,"("&amp;K3238&amp;") ","")&amp;IF(LEN(N3238)&gt;0,"nr. ","")&amp;L3238&amp;IF(LEN(M3238)&gt;0," ssp. "&amp;M3238,"")</f>
        <v>Andrena (Plastandrena) prunorum</v>
      </c>
      <c r="P3238" s="85" t="str">
        <f t="shared" si="361"/>
        <v>Andrena prunorum</v>
      </c>
      <c r="Q3238" s="11" t="s">
        <v>29</v>
      </c>
      <c r="R3238" s="11"/>
      <c r="S3238" s="12" t="s">
        <v>61</v>
      </c>
      <c r="T3238" s="12"/>
      <c r="U3238" s="12"/>
      <c r="V3238" s="10" t="s">
        <v>58</v>
      </c>
      <c r="W3238" s="6">
        <v>41775</v>
      </c>
      <c r="X3238" s="2" t="s">
        <v>261</v>
      </c>
      <c r="Y3238" s="129">
        <f t="shared" si="362"/>
        <v>1</v>
      </c>
      <c r="Z3238" s="110">
        <f t="shared" si="358"/>
        <v>1</v>
      </c>
      <c r="AA3238" s="1">
        <f t="shared" si="359"/>
        <v>0</v>
      </c>
    </row>
    <row r="3239" spans="1:27" ht="14.25" customHeight="1">
      <c r="A3239" s="148">
        <v>3810</v>
      </c>
      <c r="B3239" s="139">
        <v>20170709</v>
      </c>
      <c r="C3239" s="57" t="str">
        <f t="shared" si="360"/>
        <v>POS</v>
      </c>
      <c r="D3239" s="115">
        <f t="shared" si="363"/>
        <v>41463</v>
      </c>
      <c r="E3239" s="9" t="s">
        <v>213</v>
      </c>
      <c r="F3239" s="37" t="s">
        <v>33</v>
      </c>
      <c r="G3239" s="11" t="s">
        <v>26</v>
      </c>
      <c r="H3239" s="3"/>
      <c r="I3239" s="3"/>
      <c r="J3239" s="4" t="s">
        <v>51</v>
      </c>
      <c r="K3239" s="84" t="s">
        <v>582</v>
      </c>
      <c r="L3239" s="4" t="s">
        <v>52</v>
      </c>
      <c r="M3239" s="4"/>
      <c r="N3239" s="4"/>
      <c r="O3239" s="4" t="str">
        <f t="shared" si="364"/>
        <v>Halictus (Seladonia) tripartitus</v>
      </c>
      <c r="P3239" s="85" t="str">
        <f t="shared" si="361"/>
        <v>Halictus tripartitus</v>
      </c>
      <c r="Q3239" s="11" t="s">
        <v>29</v>
      </c>
      <c r="R3239" s="11"/>
      <c r="S3239" s="12"/>
      <c r="T3239" s="12"/>
      <c r="U3239" s="12"/>
      <c r="V3239" s="10" t="s">
        <v>182</v>
      </c>
      <c r="W3239" s="118">
        <v>41982</v>
      </c>
      <c r="X3239" s="2"/>
      <c r="Y3239" s="129">
        <f t="shared" si="362"/>
        <v>1</v>
      </c>
      <c r="Z3239" s="110">
        <f t="shared" si="358"/>
        <v>0</v>
      </c>
      <c r="AA3239" s="1">
        <f t="shared" si="359"/>
        <v>0</v>
      </c>
    </row>
    <row r="3240" spans="1:27" ht="14.25" customHeight="1">
      <c r="A3240" s="148">
        <v>3811</v>
      </c>
      <c r="B3240" s="139">
        <v>20170709</v>
      </c>
      <c r="C3240" s="57" t="str">
        <f t="shared" si="360"/>
        <v>POS</v>
      </c>
      <c r="D3240" s="115">
        <f t="shared" si="363"/>
        <v>41463</v>
      </c>
      <c r="E3240" s="9" t="s">
        <v>213</v>
      </c>
      <c r="F3240" s="37" t="s">
        <v>33</v>
      </c>
      <c r="G3240" s="11" t="s">
        <v>26</v>
      </c>
      <c r="H3240" s="3"/>
      <c r="I3240" s="3"/>
      <c r="J3240" s="4" t="s">
        <v>51</v>
      </c>
      <c r="K3240" s="84" t="s">
        <v>582</v>
      </c>
      <c r="L3240" s="4" t="s">
        <v>52</v>
      </c>
      <c r="M3240" s="4"/>
      <c r="N3240" s="4"/>
      <c r="O3240" s="4" t="str">
        <f t="shared" si="364"/>
        <v>Halictus (Seladonia) tripartitus</v>
      </c>
      <c r="P3240" s="85" t="str">
        <f t="shared" si="361"/>
        <v>Halictus tripartitus</v>
      </c>
      <c r="Q3240" s="11" t="s">
        <v>29</v>
      </c>
      <c r="R3240" s="11"/>
      <c r="S3240" s="12"/>
      <c r="T3240" s="12"/>
      <c r="U3240" s="12"/>
      <c r="V3240" s="10" t="s">
        <v>182</v>
      </c>
      <c r="W3240" s="118">
        <v>41982</v>
      </c>
      <c r="X3240" s="2"/>
      <c r="Y3240" s="129">
        <f t="shared" si="362"/>
        <v>1</v>
      </c>
      <c r="Z3240" s="110">
        <f t="shared" si="358"/>
        <v>0</v>
      </c>
      <c r="AA3240" s="1">
        <f t="shared" si="359"/>
        <v>0</v>
      </c>
    </row>
    <row r="3241" spans="1:27" ht="14.25" customHeight="1">
      <c r="A3241" s="148">
        <v>3812</v>
      </c>
      <c r="B3241" s="139">
        <v>20170709</v>
      </c>
      <c r="C3241" s="57" t="str">
        <f t="shared" si="360"/>
        <v>POS</v>
      </c>
      <c r="D3241" s="115">
        <f t="shared" si="363"/>
        <v>41463</v>
      </c>
      <c r="E3241" s="9" t="s">
        <v>213</v>
      </c>
      <c r="F3241" s="37" t="s">
        <v>33</v>
      </c>
      <c r="G3241" s="11" t="s">
        <v>26</v>
      </c>
      <c r="H3241" s="3"/>
      <c r="I3241" s="3"/>
      <c r="J3241" s="4" t="s">
        <v>51</v>
      </c>
      <c r="K3241" s="84" t="s">
        <v>582</v>
      </c>
      <c r="L3241" s="4" t="s">
        <v>52</v>
      </c>
      <c r="M3241" s="4"/>
      <c r="N3241" s="4"/>
      <c r="O3241" s="4" t="str">
        <f t="shared" si="364"/>
        <v>Halictus (Seladonia) tripartitus</v>
      </c>
      <c r="P3241" s="85" t="str">
        <f t="shared" si="361"/>
        <v>Halictus tripartitus</v>
      </c>
      <c r="Q3241" s="11" t="s">
        <v>29</v>
      </c>
      <c r="R3241" s="11"/>
      <c r="S3241" s="12"/>
      <c r="T3241" s="12"/>
      <c r="U3241" s="12"/>
      <c r="V3241" s="10" t="s">
        <v>182</v>
      </c>
      <c r="W3241" s="118">
        <v>41982</v>
      </c>
      <c r="X3241" s="2"/>
      <c r="Y3241" s="129">
        <f t="shared" si="362"/>
        <v>1</v>
      </c>
      <c r="Z3241" s="110">
        <f t="shared" si="358"/>
        <v>0</v>
      </c>
      <c r="AA3241" s="1">
        <f t="shared" si="359"/>
        <v>0</v>
      </c>
    </row>
    <row r="3242" spans="1:27" ht="14.25" customHeight="1">
      <c r="A3242" s="148">
        <v>3813</v>
      </c>
      <c r="B3242" s="139">
        <v>20170709</v>
      </c>
      <c r="C3242" s="57" t="str">
        <f t="shared" si="360"/>
        <v>POS</v>
      </c>
      <c r="D3242" s="115">
        <f t="shared" si="363"/>
        <v>41463</v>
      </c>
      <c r="E3242" s="9" t="s">
        <v>213</v>
      </c>
      <c r="F3242" s="37" t="s">
        <v>33</v>
      </c>
      <c r="G3242" s="11" t="s">
        <v>26</v>
      </c>
      <c r="H3242" s="3"/>
      <c r="I3242" s="3"/>
      <c r="J3242" s="4" t="s">
        <v>117</v>
      </c>
      <c r="K3242" s="4" t="s">
        <v>198</v>
      </c>
      <c r="L3242" s="4" t="s">
        <v>913</v>
      </c>
      <c r="M3242" s="4"/>
      <c r="N3242" s="4"/>
      <c r="O3242" s="4" t="str">
        <f t="shared" si="364"/>
        <v>Lasioglossum (Hemihalictus) villosulum</v>
      </c>
      <c r="P3242" s="85" t="str">
        <f t="shared" si="361"/>
        <v>Lasioglossum villosulum</v>
      </c>
      <c r="Q3242" s="11" t="s">
        <v>43</v>
      </c>
      <c r="R3242" s="11"/>
      <c r="S3242" s="12"/>
      <c r="T3242" s="12"/>
      <c r="U3242" s="12"/>
      <c r="V3242" s="10" t="s">
        <v>182</v>
      </c>
      <c r="W3242" s="118">
        <v>42007</v>
      </c>
      <c r="X3242" s="2" t="s">
        <v>1040</v>
      </c>
      <c r="Y3242" s="129">
        <f t="shared" si="362"/>
        <v>1</v>
      </c>
      <c r="Z3242" s="110">
        <f t="shared" si="358"/>
        <v>0</v>
      </c>
      <c r="AA3242" s="1">
        <f t="shared" si="359"/>
        <v>0</v>
      </c>
    </row>
    <row r="3243" spans="1:27" ht="14.25" customHeight="1">
      <c r="A3243" s="148">
        <v>3814</v>
      </c>
      <c r="B3243" s="139">
        <v>20170709</v>
      </c>
      <c r="C3243" s="57" t="str">
        <f t="shared" si="360"/>
        <v>POS</v>
      </c>
      <c r="D3243" s="115">
        <f t="shared" si="363"/>
        <v>41463</v>
      </c>
      <c r="E3243" s="9" t="s">
        <v>213</v>
      </c>
      <c r="F3243" s="37" t="s">
        <v>33</v>
      </c>
      <c r="G3243" s="11" t="s">
        <v>26</v>
      </c>
      <c r="H3243" s="3"/>
      <c r="I3243" s="3"/>
      <c r="J3243" s="4" t="s">
        <v>117</v>
      </c>
      <c r="K3243" s="4" t="s">
        <v>167</v>
      </c>
      <c r="L3243" s="4" t="s">
        <v>665</v>
      </c>
      <c r="M3243" s="4"/>
      <c r="N3243" s="4"/>
      <c r="O3243" s="4" t="str">
        <f t="shared" si="364"/>
        <v>Lasioglossum (Dialictus) nevadense</v>
      </c>
      <c r="P3243" s="85" t="str">
        <f t="shared" si="361"/>
        <v>Lasioglossum nevadense</v>
      </c>
      <c r="Q3243" s="11" t="s">
        <v>29</v>
      </c>
      <c r="R3243" s="11"/>
      <c r="S3243" s="12"/>
      <c r="T3243" s="12"/>
      <c r="U3243" s="12"/>
      <c r="V3243" s="10" t="s">
        <v>182</v>
      </c>
      <c r="W3243" s="118">
        <v>42007</v>
      </c>
      <c r="X3243" s="2" t="s">
        <v>1087</v>
      </c>
      <c r="Y3243" s="129">
        <f t="shared" si="362"/>
        <v>1</v>
      </c>
      <c r="Z3243" s="110">
        <f t="shared" si="358"/>
        <v>0</v>
      </c>
      <c r="AA3243" s="1">
        <f t="shared" si="359"/>
        <v>0</v>
      </c>
    </row>
    <row r="3244" spans="1:27" ht="14.25" customHeight="1">
      <c r="A3244" s="148">
        <v>3815</v>
      </c>
      <c r="B3244" s="139">
        <v>20170709</v>
      </c>
      <c r="C3244" s="57" t="str">
        <f t="shared" si="360"/>
        <v>POS</v>
      </c>
      <c r="D3244" s="115">
        <f t="shared" si="363"/>
        <v>41463</v>
      </c>
      <c r="E3244" s="9" t="s">
        <v>213</v>
      </c>
      <c r="F3244" s="37" t="s">
        <v>33</v>
      </c>
      <c r="G3244" s="11" t="s">
        <v>26</v>
      </c>
      <c r="H3244" s="3"/>
      <c r="I3244" s="3"/>
      <c r="J3244" s="4" t="s">
        <v>175</v>
      </c>
      <c r="K3244" s="31" t="s">
        <v>580</v>
      </c>
      <c r="L3244" s="4" t="s">
        <v>218</v>
      </c>
      <c r="M3244" s="4"/>
      <c r="N3244" s="4"/>
      <c r="O3244" s="4" t="str">
        <f t="shared" si="364"/>
        <v>Ceratina (Zadontomerus) nanula</v>
      </c>
      <c r="P3244" s="85" t="str">
        <f t="shared" si="361"/>
        <v>Ceratina nanula</v>
      </c>
      <c r="Q3244" s="11" t="s">
        <v>29</v>
      </c>
      <c r="R3244" s="11"/>
      <c r="S3244" s="12"/>
      <c r="T3244" s="12"/>
      <c r="U3244" s="12"/>
      <c r="V3244" s="10" t="s">
        <v>182</v>
      </c>
      <c r="W3244" s="118">
        <v>41959</v>
      </c>
      <c r="X3244" s="2" t="s">
        <v>223</v>
      </c>
      <c r="Y3244" s="129">
        <f t="shared" si="362"/>
        <v>1</v>
      </c>
      <c r="Z3244" s="110">
        <f t="shared" si="358"/>
        <v>1</v>
      </c>
      <c r="AA3244" s="1">
        <f t="shared" si="359"/>
        <v>0</v>
      </c>
    </row>
    <row r="3245" spans="1:27" ht="14.25" customHeight="1">
      <c r="A3245" s="148">
        <v>3816</v>
      </c>
      <c r="B3245" s="139">
        <v>20170709</v>
      </c>
      <c r="C3245" s="57" t="str">
        <f t="shared" si="360"/>
        <v>POS</v>
      </c>
      <c r="D3245" s="115">
        <f t="shared" si="363"/>
        <v>41463</v>
      </c>
      <c r="E3245" s="9" t="s">
        <v>213</v>
      </c>
      <c r="F3245" s="37" t="s">
        <v>33</v>
      </c>
      <c r="G3245" s="11" t="s">
        <v>26</v>
      </c>
      <c r="H3245" s="3"/>
      <c r="I3245" s="3"/>
      <c r="J3245" s="4" t="s">
        <v>117</v>
      </c>
      <c r="K3245" s="4" t="s">
        <v>167</v>
      </c>
      <c r="L3245" s="4" t="s">
        <v>665</v>
      </c>
      <c r="M3245" s="4"/>
      <c r="N3245" s="4"/>
      <c r="O3245" s="4" t="str">
        <f t="shared" si="364"/>
        <v>Lasioglossum (Dialictus) nevadense</v>
      </c>
      <c r="P3245" s="85" t="str">
        <f t="shared" si="361"/>
        <v>Lasioglossum nevadense</v>
      </c>
      <c r="Q3245" s="11" t="s">
        <v>29</v>
      </c>
      <c r="R3245" s="11"/>
      <c r="S3245" s="12"/>
      <c r="T3245" s="12"/>
      <c r="U3245" s="12"/>
      <c r="V3245" s="10" t="s">
        <v>182</v>
      </c>
      <c r="W3245" s="118">
        <v>42007</v>
      </c>
      <c r="X3245" s="2" t="s">
        <v>1109</v>
      </c>
      <c r="Y3245" s="129">
        <f t="shared" si="362"/>
        <v>1</v>
      </c>
      <c r="Z3245" s="110">
        <f t="shared" si="358"/>
        <v>0</v>
      </c>
      <c r="AA3245" s="1">
        <f t="shared" si="359"/>
        <v>0</v>
      </c>
    </row>
    <row r="3246" spans="1:27" ht="14.25" customHeight="1">
      <c r="A3246" s="148">
        <v>3817</v>
      </c>
      <c r="B3246" s="139">
        <v>20170709</v>
      </c>
      <c r="C3246" s="57" t="str">
        <f t="shared" si="360"/>
        <v>POS</v>
      </c>
      <c r="D3246" s="115">
        <f t="shared" si="363"/>
        <v>41463</v>
      </c>
      <c r="E3246" s="9" t="s">
        <v>210</v>
      </c>
      <c r="F3246" s="37" t="s">
        <v>25</v>
      </c>
      <c r="G3246" s="11" t="s">
        <v>26</v>
      </c>
      <c r="H3246" s="3"/>
      <c r="I3246" s="3"/>
      <c r="J3246" s="4" t="s">
        <v>27</v>
      </c>
      <c r="K3246" s="4" t="s">
        <v>578</v>
      </c>
      <c r="L3246" s="4" t="s">
        <v>87</v>
      </c>
      <c r="M3246" s="4"/>
      <c r="N3246" s="4"/>
      <c r="O3246" s="4" t="str">
        <f t="shared" si="364"/>
        <v>Bombus (Pyrobombus) flavifrons</v>
      </c>
      <c r="P3246" s="85" t="str">
        <f t="shared" si="361"/>
        <v>Bombus flavifrons</v>
      </c>
      <c r="Q3246" s="11" t="s">
        <v>43</v>
      </c>
      <c r="R3246" s="11"/>
      <c r="S3246" s="12"/>
      <c r="T3246" s="12"/>
      <c r="U3246" s="12"/>
      <c r="V3246" s="10" t="s">
        <v>182</v>
      </c>
      <c r="W3246" s="118">
        <v>41988</v>
      </c>
      <c r="X3246" s="2"/>
      <c r="Y3246" s="129">
        <f t="shared" si="362"/>
        <v>1</v>
      </c>
      <c r="Z3246" s="110">
        <f t="shared" si="358"/>
        <v>0</v>
      </c>
      <c r="AA3246" s="1">
        <f t="shared" si="359"/>
        <v>0</v>
      </c>
    </row>
    <row r="3247" spans="1:27" ht="14.25" customHeight="1">
      <c r="A3247" s="148">
        <v>3818</v>
      </c>
      <c r="B3247" s="139">
        <v>20170709</v>
      </c>
      <c r="C3247" s="57" t="str">
        <f t="shared" si="360"/>
        <v>POS</v>
      </c>
      <c r="D3247" s="115">
        <f t="shared" si="363"/>
        <v>41463</v>
      </c>
      <c r="E3247" s="9" t="s">
        <v>210</v>
      </c>
      <c r="F3247" s="37" t="s">
        <v>33</v>
      </c>
      <c r="G3247" s="11" t="s">
        <v>26</v>
      </c>
      <c r="H3247" s="3"/>
      <c r="I3247" s="3"/>
      <c r="J3247" s="4" t="s">
        <v>27</v>
      </c>
      <c r="K3247" s="4" t="s">
        <v>578</v>
      </c>
      <c r="L3247" s="4" t="s">
        <v>87</v>
      </c>
      <c r="M3247" s="4"/>
      <c r="N3247" s="4"/>
      <c r="O3247" s="4" t="str">
        <f t="shared" si="364"/>
        <v>Bombus (Pyrobombus) flavifrons</v>
      </c>
      <c r="P3247" s="85" t="str">
        <f t="shared" si="361"/>
        <v>Bombus flavifrons</v>
      </c>
      <c r="Q3247" s="11" t="s">
        <v>43</v>
      </c>
      <c r="R3247" s="11"/>
      <c r="S3247" s="12"/>
      <c r="T3247" s="12"/>
      <c r="U3247" s="12"/>
      <c r="V3247" s="10" t="s">
        <v>182</v>
      </c>
      <c r="W3247" s="118">
        <v>41988</v>
      </c>
      <c r="X3247" s="2"/>
      <c r="Y3247" s="129">
        <f t="shared" si="362"/>
        <v>1</v>
      </c>
      <c r="Z3247" s="110">
        <f t="shared" si="358"/>
        <v>0</v>
      </c>
      <c r="AA3247" s="1">
        <f t="shared" si="359"/>
        <v>0</v>
      </c>
    </row>
    <row r="3248" spans="1:27" ht="14.25" customHeight="1">
      <c r="A3248" s="148">
        <v>3819</v>
      </c>
      <c r="B3248" s="139">
        <v>20170708</v>
      </c>
      <c r="C3248" s="57" t="str">
        <f t="shared" si="360"/>
        <v>POS</v>
      </c>
      <c r="D3248" s="115">
        <f t="shared" si="363"/>
        <v>41462</v>
      </c>
      <c r="E3248" s="9" t="s">
        <v>23</v>
      </c>
      <c r="F3248" s="37" t="s">
        <v>33</v>
      </c>
      <c r="G3248" s="11" t="s">
        <v>26</v>
      </c>
      <c r="H3248" s="3"/>
      <c r="I3248" s="3"/>
      <c r="J3248" s="4" t="s">
        <v>89</v>
      </c>
      <c r="K3248" s="4"/>
      <c r="L3248" s="112" t="s">
        <v>862</v>
      </c>
      <c r="M3248" s="4"/>
      <c r="N3248" s="4"/>
      <c r="O3248" s="4" t="str">
        <f t="shared" si="364"/>
        <v>Epeolus compactus</v>
      </c>
      <c r="P3248" s="85" t="str">
        <f t="shared" si="361"/>
        <v>Epeolus compactus</v>
      </c>
      <c r="Q3248" s="11" t="s">
        <v>43</v>
      </c>
      <c r="R3248" s="11"/>
      <c r="S3248" s="12"/>
      <c r="T3248" s="12"/>
      <c r="U3248" s="12"/>
      <c r="V3248" s="10" t="s">
        <v>182</v>
      </c>
      <c r="W3248" s="118">
        <v>41953</v>
      </c>
      <c r="X3248" s="2" t="s">
        <v>858</v>
      </c>
      <c r="Y3248" s="129">
        <f t="shared" si="362"/>
        <v>1</v>
      </c>
      <c r="Z3248" s="110">
        <f t="shared" si="358"/>
        <v>0</v>
      </c>
      <c r="AA3248" s="1">
        <f t="shared" si="359"/>
        <v>0</v>
      </c>
    </row>
    <row r="3249" spans="1:27" ht="14.25" customHeight="1">
      <c r="A3249" s="148">
        <v>3820</v>
      </c>
      <c r="B3249" s="139">
        <v>20170708</v>
      </c>
      <c r="C3249" s="57" t="str">
        <f t="shared" si="360"/>
        <v>POS</v>
      </c>
      <c r="D3249" s="115">
        <f t="shared" si="363"/>
        <v>41462</v>
      </c>
      <c r="E3249" s="9" t="s">
        <v>23</v>
      </c>
      <c r="F3249" s="37" t="s">
        <v>33</v>
      </c>
      <c r="G3249" s="11" t="s">
        <v>26</v>
      </c>
      <c r="H3249" s="3"/>
      <c r="I3249" s="3"/>
      <c r="J3249" s="4" t="s">
        <v>201</v>
      </c>
      <c r="K3249" s="4"/>
      <c r="L3249" s="4" t="s">
        <v>617</v>
      </c>
      <c r="M3249" s="4"/>
      <c r="N3249" s="4"/>
      <c r="O3249" s="4" t="str">
        <f t="shared" si="364"/>
        <v>Sphecodes msp. BS0020</v>
      </c>
      <c r="P3249" s="85" t="str">
        <f t="shared" si="361"/>
        <v>Sphecodes msp. BS0020</v>
      </c>
      <c r="Q3249" s="11" t="s">
        <v>43</v>
      </c>
      <c r="R3249" s="11"/>
      <c r="S3249" s="12"/>
      <c r="T3249" s="12"/>
      <c r="U3249" s="12"/>
      <c r="V3249" s="10" t="s">
        <v>182</v>
      </c>
      <c r="W3249" s="118">
        <v>41950</v>
      </c>
      <c r="X3249" s="2" t="s">
        <v>618</v>
      </c>
      <c r="Y3249" s="129">
        <f t="shared" si="362"/>
        <v>1</v>
      </c>
      <c r="Z3249" s="110">
        <f t="shared" si="358"/>
        <v>0</v>
      </c>
      <c r="AA3249" s="1">
        <f t="shared" si="359"/>
        <v>0</v>
      </c>
    </row>
    <row r="3250" spans="1:27" ht="14.25" customHeight="1">
      <c r="A3250" s="148">
        <v>3821</v>
      </c>
      <c r="B3250" s="139">
        <v>20170708</v>
      </c>
      <c r="C3250" s="57" t="str">
        <f t="shared" si="360"/>
        <v>POS</v>
      </c>
      <c r="D3250" s="115">
        <f t="shared" si="363"/>
        <v>41462</v>
      </c>
      <c r="E3250" s="9" t="s">
        <v>262</v>
      </c>
      <c r="F3250" s="37" t="s">
        <v>33</v>
      </c>
      <c r="G3250" s="11" t="s">
        <v>26</v>
      </c>
      <c r="H3250" s="3"/>
      <c r="I3250" s="3"/>
      <c r="J3250" s="4" t="s">
        <v>117</v>
      </c>
      <c r="K3250" s="4" t="s">
        <v>167</v>
      </c>
      <c r="L3250" s="4" t="s">
        <v>1211</v>
      </c>
      <c r="M3250" s="4"/>
      <c r="N3250" s="4"/>
      <c r="O3250" s="4" t="str">
        <f t="shared" si="364"/>
        <v>Lasioglossum (Dialictus) aff. tenax</v>
      </c>
      <c r="P3250" s="85" t="str">
        <f t="shared" si="361"/>
        <v>Lasioglossum aff. tenax</v>
      </c>
      <c r="Q3250" s="11" t="s">
        <v>29</v>
      </c>
      <c r="R3250" s="11"/>
      <c r="S3250" s="12" t="s">
        <v>55</v>
      </c>
      <c r="T3250" s="12"/>
      <c r="U3250" s="12"/>
      <c r="V3250" s="10" t="s">
        <v>182</v>
      </c>
      <c r="W3250" s="118">
        <v>42007</v>
      </c>
      <c r="X3250" s="2" t="s">
        <v>955</v>
      </c>
      <c r="Y3250" s="129">
        <f t="shared" si="362"/>
        <v>1</v>
      </c>
      <c r="Z3250" s="110">
        <f t="shared" si="358"/>
        <v>1</v>
      </c>
      <c r="AA3250" s="1">
        <f t="shared" si="359"/>
        <v>0</v>
      </c>
    </row>
    <row r="3251" spans="1:27" ht="14.25" customHeight="1">
      <c r="A3251" s="148">
        <v>3822</v>
      </c>
      <c r="B3251" s="139">
        <v>20170708</v>
      </c>
      <c r="C3251" s="57" t="str">
        <f t="shared" si="360"/>
        <v>POS</v>
      </c>
      <c r="D3251" s="115">
        <f t="shared" si="363"/>
        <v>41462</v>
      </c>
      <c r="E3251" s="9" t="s">
        <v>262</v>
      </c>
      <c r="F3251" s="37" t="s">
        <v>33</v>
      </c>
      <c r="G3251" s="11" t="s">
        <v>26</v>
      </c>
      <c r="H3251" s="3"/>
      <c r="I3251" s="3"/>
      <c r="J3251" s="4" t="s">
        <v>117</v>
      </c>
      <c r="K3251" s="4" t="s">
        <v>167</v>
      </c>
      <c r="L3251" s="4" t="s">
        <v>666</v>
      </c>
      <c r="M3251" s="4"/>
      <c r="N3251" s="4"/>
      <c r="O3251" s="4" t="str">
        <f t="shared" si="364"/>
        <v>Lasioglossum (Dialictus) incompletum</v>
      </c>
      <c r="P3251" s="85" t="str">
        <f t="shared" si="361"/>
        <v>Lasioglossum incompletum</v>
      </c>
      <c r="Q3251" s="11" t="s">
        <v>43</v>
      </c>
      <c r="R3251" s="11"/>
      <c r="S3251" s="12"/>
      <c r="T3251" s="12"/>
      <c r="U3251" s="12"/>
      <c r="V3251" s="10" t="s">
        <v>182</v>
      </c>
      <c r="W3251" s="118">
        <v>42007</v>
      </c>
      <c r="X3251" s="2" t="s">
        <v>982</v>
      </c>
      <c r="Y3251" s="129">
        <f t="shared" si="362"/>
        <v>1</v>
      </c>
      <c r="Z3251" s="110">
        <f t="shared" si="358"/>
        <v>0</v>
      </c>
      <c r="AA3251" s="1">
        <f t="shared" si="359"/>
        <v>0</v>
      </c>
    </row>
    <row r="3252" spans="1:27" ht="14.25" customHeight="1">
      <c r="A3252" s="148">
        <v>3823</v>
      </c>
      <c r="B3252" s="139">
        <v>20170708</v>
      </c>
      <c r="C3252" s="57" t="str">
        <f t="shared" si="360"/>
        <v>POS</v>
      </c>
      <c r="D3252" s="115">
        <f t="shared" si="363"/>
        <v>41462</v>
      </c>
      <c r="E3252" s="9" t="s">
        <v>262</v>
      </c>
      <c r="F3252" s="37" t="s">
        <v>33</v>
      </c>
      <c r="G3252" s="11" t="s">
        <v>26</v>
      </c>
      <c r="H3252" s="3"/>
      <c r="I3252" s="3"/>
      <c r="J3252" s="4" t="s">
        <v>117</v>
      </c>
      <c r="K3252" s="4" t="s">
        <v>167</v>
      </c>
      <c r="L3252" s="4" t="s">
        <v>666</v>
      </c>
      <c r="M3252" s="4"/>
      <c r="N3252" s="4"/>
      <c r="O3252" s="4" t="str">
        <f t="shared" si="364"/>
        <v>Lasioglossum (Dialictus) incompletum</v>
      </c>
      <c r="P3252" s="85" t="str">
        <f t="shared" si="361"/>
        <v>Lasioglossum incompletum</v>
      </c>
      <c r="Q3252" s="11" t="s">
        <v>43</v>
      </c>
      <c r="R3252" s="11"/>
      <c r="S3252" s="12"/>
      <c r="T3252" s="12"/>
      <c r="U3252" s="12"/>
      <c r="V3252" s="10" t="s">
        <v>182</v>
      </c>
      <c r="W3252" s="118">
        <v>42007</v>
      </c>
      <c r="X3252" s="2" t="s">
        <v>991</v>
      </c>
      <c r="Y3252" s="129">
        <f t="shared" si="362"/>
        <v>1</v>
      </c>
      <c r="Z3252" s="110">
        <f t="shared" si="358"/>
        <v>0</v>
      </c>
      <c r="AA3252" s="1">
        <f t="shared" si="359"/>
        <v>0</v>
      </c>
    </row>
    <row r="3253" spans="1:27" ht="14.25" customHeight="1">
      <c r="A3253" s="148">
        <v>3825</v>
      </c>
      <c r="B3253" s="139">
        <v>20170708</v>
      </c>
      <c r="C3253" s="57" t="str">
        <f t="shared" si="360"/>
        <v>POS</v>
      </c>
      <c r="D3253" s="115">
        <f t="shared" si="363"/>
        <v>41462</v>
      </c>
      <c r="E3253" s="9" t="s">
        <v>262</v>
      </c>
      <c r="F3253" s="37" t="s">
        <v>33</v>
      </c>
      <c r="G3253" s="11" t="s">
        <v>26</v>
      </c>
      <c r="H3253" s="3"/>
      <c r="I3253" s="3"/>
      <c r="J3253" s="4" t="s">
        <v>51</v>
      </c>
      <c r="K3253" s="84" t="s">
        <v>582</v>
      </c>
      <c r="L3253" s="4" t="s">
        <v>52</v>
      </c>
      <c r="M3253" s="4"/>
      <c r="N3253" s="4"/>
      <c r="O3253" s="4" t="str">
        <f t="shared" si="364"/>
        <v>Halictus (Seladonia) tripartitus</v>
      </c>
      <c r="P3253" s="85" t="str">
        <f t="shared" si="361"/>
        <v>Halictus tripartitus</v>
      </c>
      <c r="Q3253" s="11" t="s">
        <v>29</v>
      </c>
      <c r="R3253" s="11"/>
      <c r="S3253" s="12"/>
      <c r="T3253" s="12"/>
      <c r="U3253" s="12"/>
      <c r="V3253" s="10" t="s">
        <v>182</v>
      </c>
      <c r="W3253" s="118">
        <v>41982</v>
      </c>
      <c r="X3253" s="2"/>
      <c r="Y3253" s="129">
        <f t="shared" si="362"/>
        <v>1</v>
      </c>
      <c r="Z3253" s="110">
        <f t="shared" si="358"/>
        <v>0</v>
      </c>
      <c r="AA3253" s="1">
        <f t="shared" si="359"/>
        <v>0</v>
      </c>
    </row>
    <row r="3254" spans="1:27" ht="14.25" customHeight="1">
      <c r="A3254" s="148">
        <v>3826</v>
      </c>
      <c r="B3254" s="139">
        <v>20170708</v>
      </c>
      <c r="C3254" s="57" t="str">
        <f t="shared" si="360"/>
        <v>POS</v>
      </c>
      <c r="D3254" s="115">
        <f t="shared" si="363"/>
        <v>41462</v>
      </c>
      <c r="E3254" s="9" t="s">
        <v>262</v>
      </c>
      <c r="F3254" s="37" t="s">
        <v>33</v>
      </c>
      <c r="G3254" s="11" t="s">
        <v>26</v>
      </c>
      <c r="H3254" s="3"/>
      <c r="I3254" s="3"/>
      <c r="J3254" s="4" t="s">
        <v>51</v>
      </c>
      <c r="K3254" s="84" t="s">
        <v>582</v>
      </c>
      <c r="L3254" s="4" t="s">
        <v>52</v>
      </c>
      <c r="M3254" s="4"/>
      <c r="N3254" s="4"/>
      <c r="O3254" s="4" t="str">
        <f t="shared" si="364"/>
        <v>Halictus (Seladonia) tripartitus</v>
      </c>
      <c r="P3254" s="85" t="str">
        <f t="shared" si="361"/>
        <v>Halictus tripartitus</v>
      </c>
      <c r="Q3254" s="11" t="s">
        <v>29</v>
      </c>
      <c r="R3254" s="11"/>
      <c r="S3254" s="12"/>
      <c r="T3254" s="12"/>
      <c r="U3254" s="12"/>
      <c r="V3254" s="10" t="s">
        <v>182</v>
      </c>
      <c r="W3254" s="118">
        <v>41982</v>
      </c>
      <c r="X3254" s="2"/>
      <c r="Y3254" s="129">
        <f t="shared" si="362"/>
        <v>1</v>
      </c>
      <c r="Z3254" s="110">
        <f t="shared" si="358"/>
        <v>0</v>
      </c>
      <c r="AA3254" s="1">
        <f t="shared" si="359"/>
        <v>0</v>
      </c>
    </row>
    <row r="3255" spans="1:27" ht="14.25" customHeight="1">
      <c r="A3255" s="148">
        <v>3827</v>
      </c>
      <c r="B3255" s="139">
        <v>20170708</v>
      </c>
      <c r="C3255" s="57" t="str">
        <f t="shared" si="360"/>
        <v>POS</v>
      </c>
      <c r="D3255" s="115">
        <f t="shared" si="363"/>
        <v>41462</v>
      </c>
      <c r="E3255" s="9" t="s">
        <v>262</v>
      </c>
      <c r="F3255" s="37" t="s">
        <v>33</v>
      </c>
      <c r="G3255" s="11" t="s">
        <v>26</v>
      </c>
      <c r="H3255" s="3"/>
      <c r="I3255" s="3"/>
      <c r="J3255" s="4" t="s">
        <v>117</v>
      </c>
      <c r="K3255" s="4" t="s">
        <v>198</v>
      </c>
      <c r="L3255" s="4" t="s">
        <v>913</v>
      </c>
      <c r="M3255" s="4"/>
      <c r="N3255" s="4"/>
      <c r="O3255" s="4" t="str">
        <f t="shared" si="364"/>
        <v>Lasioglossum (Hemihalictus) villosulum</v>
      </c>
      <c r="P3255" s="85" t="str">
        <f t="shared" si="361"/>
        <v>Lasioglossum villosulum</v>
      </c>
      <c r="Q3255" s="11" t="s">
        <v>29</v>
      </c>
      <c r="R3255" s="11"/>
      <c r="S3255" s="12"/>
      <c r="T3255" s="12"/>
      <c r="U3255" s="12"/>
      <c r="V3255" s="10" t="s">
        <v>182</v>
      </c>
      <c r="W3255" s="118">
        <v>42007</v>
      </c>
      <c r="X3255" s="2" t="s">
        <v>1049</v>
      </c>
      <c r="Y3255" s="129">
        <f t="shared" si="362"/>
        <v>1</v>
      </c>
      <c r="Z3255" s="110">
        <f t="shared" si="358"/>
        <v>0</v>
      </c>
      <c r="AA3255" s="1">
        <f t="shared" si="359"/>
        <v>0</v>
      </c>
    </row>
    <row r="3256" spans="1:27" ht="14.25" customHeight="1">
      <c r="A3256" s="148">
        <v>3828</v>
      </c>
      <c r="B3256" s="139">
        <v>20170708</v>
      </c>
      <c r="C3256" s="57" t="str">
        <f t="shared" si="360"/>
        <v>POS</v>
      </c>
      <c r="D3256" s="115">
        <f t="shared" si="363"/>
        <v>41462</v>
      </c>
      <c r="E3256" s="9" t="s">
        <v>262</v>
      </c>
      <c r="F3256" s="37" t="s">
        <v>33</v>
      </c>
      <c r="G3256" s="11" t="s">
        <v>26</v>
      </c>
      <c r="H3256" s="3"/>
      <c r="I3256" s="3"/>
      <c r="J3256" s="4" t="s">
        <v>117</v>
      </c>
      <c r="K3256" s="4" t="s">
        <v>198</v>
      </c>
      <c r="L3256" s="4" t="s">
        <v>913</v>
      </c>
      <c r="M3256" s="4"/>
      <c r="N3256" s="4"/>
      <c r="O3256" s="4" t="str">
        <f t="shared" si="364"/>
        <v>Lasioglossum (Hemihalictus) villosulum</v>
      </c>
      <c r="P3256" s="85" t="str">
        <f t="shared" si="361"/>
        <v>Lasioglossum villosulum</v>
      </c>
      <c r="Q3256" s="11" t="s">
        <v>43</v>
      </c>
      <c r="R3256" s="11"/>
      <c r="S3256" s="12"/>
      <c r="T3256" s="12"/>
      <c r="U3256" s="12"/>
      <c r="V3256" s="10" t="s">
        <v>182</v>
      </c>
      <c r="W3256" s="118">
        <v>42007</v>
      </c>
      <c r="X3256" s="2" t="s">
        <v>1041</v>
      </c>
      <c r="Y3256" s="129">
        <f t="shared" si="362"/>
        <v>1</v>
      </c>
      <c r="Z3256" s="110">
        <f t="shared" si="358"/>
        <v>0</v>
      </c>
      <c r="AA3256" s="1">
        <f t="shared" si="359"/>
        <v>0</v>
      </c>
    </row>
    <row r="3257" spans="1:27" ht="14.25" customHeight="1">
      <c r="A3257" s="148">
        <v>3829</v>
      </c>
      <c r="B3257" s="139">
        <v>20170708</v>
      </c>
      <c r="C3257" s="57" t="str">
        <f t="shared" si="360"/>
        <v>POS</v>
      </c>
      <c r="D3257" s="115">
        <f t="shared" si="363"/>
        <v>41462</v>
      </c>
      <c r="E3257" s="9" t="s">
        <v>262</v>
      </c>
      <c r="F3257" s="37" t="s">
        <v>33</v>
      </c>
      <c r="G3257" s="11" t="s">
        <v>26</v>
      </c>
      <c r="H3257" s="3"/>
      <c r="I3257" s="3"/>
      <c r="J3257" s="4" t="s">
        <v>201</v>
      </c>
      <c r="K3257" s="4"/>
      <c r="L3257" s="4" t="s">
        <v>616</v>
      </c>
      <c r="M3257" s="4"/>
      <c r="N3257" s="4"/>
      <c r="O3257" s="4" t="str">
        <f t="shared" si="364"/>
        <v>Sphecodes msp. BS0001</v>
      </c>
      <c r="P3257" s="85" t="str">
        <f t="shared" si="361"/>
        <v>Sphecodes msp. BS0001</v>
      </c>
      <c r="Q3257" s="11" t="s">
        <v>29</v>
      </c>
      <c r="R3257" s="11"/>
      <c r="S3257" s="12"/>
      <c r="T3257" s="12" t="s">
        <v>1379</v>
      </c>
      <c r="U3257" s="12"/>
      <c r="V3257" s="10" t="s">
        <v>182</v>
      </c>
      <c r="W3257" s="118">
        <v>42053</v>
      </c>
      <c r="X3257" s="2" t="s">
        <v>625</v>
      </c>
      <c r="Y3257" s="129">
        <f t="shared" si="362"/>
        <v>1</v>
      </c>
      <c r="Z3257" s="110">
        <f t="shared" si="358"/>
        <v>1</v>
      </c>
      <c r="AA3257" s="1">
        <f t="shared" si="359"/>
        <v>0</v>
      </c>
    </row>
    <row r="3258" spans="1:27" ht="14.25" customHeight="1">
      <c r="A3258" s="148">
        <v>3830</v>
      </c>
      <c r="B3258" s="139">
        <v>20170708</v>
      </c>
      <c r="C3258" s="57" t="str">
        <f t="shared" si="360"/>
        <v>POS</v>
      </c>
      <c r="D3258" s="115">
        <f t="shared" si="363"/>
        <v>41462</v>
      </c>
      <c r="E3258" s="9" t="s">
        <v>262</v>
      </c>
      <c r="F3258" s="37" t="s">
        <v>33</v>
      </c>
      <c r="G3258" s="11" t="s">
        <v>26</v>
      </c>
      <c r="H3258" s="3"/>
      <c r="I3258" s="3"/>
      <c r="J3258" s="4" t="s">
        <v>117</v>
      </c>
      <c r="K3258" s="4" t="s">
        <v>117</v>
      </c>
      <c r="L3258" s="4" t="s">
        <v>199</v>
      </c>
      <c r="M3258" s="4"/>
      <c r="N3258" s="4"/>
      <c r="O3258" s="4" t="str">
        <f t="shared" si="364"/>
        <v>Lasioglossum (Lasioglossum) sisymbrii</v>
      </c>
      <c r="P3258" s="85" t="str">
        <f t="shared" si="361"/>
        <v>Lasioglossum sisymbrii</v>
      </c>
      <c r="Q3258" s="11" t="s">
        <v>29</v>
      </c>
      <c r="R3258" s="11"/>
      <c r="S3258" s="12"/>
      <c r="T3258" s="12"/>
      <c r="U3258" s="12"/>
      <c r="V3258" s="10" t="s">
        <v>182</v>
      </c>
      <c r="W3258" s="118">
        <v>41957</v>
      </c>
      <c r="X3258" s="2" t="s">
        <v>1186</v>
      </c>
      <c r="Y3258" s="129">
        <f t="shared" si="362"/>
        <v>1</v>
      </c>
      <c r="Z3258" s="110">
        <f t="shared" si="358"/>
        <v>0</v>
      </c>
      <c r="AA3258" s="1">
        <f t="shared" si="359"/>
        <v>1</v>
      </c>
    </row>
    <row r="3259" spans="1:27" ht="14.25" customHeight="1">
      <c r="A3259" s="150">
        <v>3831</v>
      </c>
      <c r="B3259" s="140">
        <v>20170510</v>
      </c>
      <c r="C3259" s="57" t="str">
        <f t="shared" si="360"/>
        <v>POS</v>
      </c>
      <c r="D3259" s="114">
        <f t="shared" si="363"/>
        <v>41403</v>
      </c>
      <c r="E3259" s="9" t="s">
        <v>35</v>
      </c>
      <c r="F3259" s="37" t="s">
        <v>33</v>
      </c>
      <c r="G3259" s="11" t="s">
        <v>26</v>
      </c>
      <c r="H3259" s="3"/>
      <c r="I3259" s="3"/>
      <c r="J3259" s="4" t="s">
        <v>59</v>
      </c>
      <c r="K3259" s="4" t="s">
        <v>575</v>
      </c>
      <c r="L3259" s="4" t="s">
        <v>253</v>
      </c>
      <c r="M3259" s="4"/>
      <c r="N3259" s="4" t="s">
        <v>31</v>
      </c>
      <c r="O3259" s="4" t="str">
        <f t="shared" si="364"/>
        <v>Andrena (Melandrena) vicina</v>
      </c>
      <c r="P3259" s="85" t="str">
        <f t="shared" si="361"/>
        <v>Andrena vicina</v>
      </c>
      <c r="Q3259" s="11" t="s">
        <v>43</v>
      </c>
      <c r="R3259" s="11"/>
      <c r="S3259" s="12" t="s">
        <v>61</v>
      </c>
      <c r="T3259" s="12"/>
      <c r="U3259" s="12"/>
      <c r="V3259" s="10" t="s">
        <v>58</v>
      </c>
      <c r="W3259" s="6">
        <v>41778</v>
      </c>
      <c r="X3259" s="2" t="s">
        <v>263</v>
      </c>
      <c r="Y3259" s="129">
        <f t="shared" si="362"/>
        <v>1</v>
      </c>
      <c r="Z3259" s="110">
        <f t="shared" si="358"/>
        <v>1</v>
      </c>
      <c r="AA3259" s="1">
        <f t="shared" si="359"/>
        <v>0</v>
      </c>
    </row>
    <row r="3260" spans="1:27" ht="14.25" customHeight="1">
      <c r="A3260" s="148">
        <v>3832</v>
      </c>
      <c r="B3260" s="139">
        <v>20170608</v>
      </c>
      <c r="C3260" s="57" t="str">
        <f t="shared" si="360"/>
        <v>POS</v>
      </c>
      <c r="D3260" s="115">
        <f t="shared" si="363"/>
        <v>41432</v>
      </c>
      <c r="E3260" s="9" t="s">
        <v>213</v>
      </c>
      <c r="F3260" s="37" t="s">
        <v>33</v>
      </c>
      <c r="G3260" s="11" t="s">
        <v>26</v>
      </c>
      <c r="H3260" s="3"/>
      <c r="I3260" s="3"/>
      <c r="J3260" s="4" t="s">
        <v>117</v>
      </c>
      <c r="K3260" s="4" t="s">
        <v>198</v>
      </c>
      <c r="L3260" s="4" t="s">
        <v>913</v>
      </c>
      <c r="M3260" s="4"/>
      <c r="N3260" s="4"/>
      <c r="O3260" s="4" t="str">
        <f t="shared" si="364"/>
        <v>Lasioglossum (Hemihalictus) villosulum</v>
      </c>
      <c r="P3260" s="85" t="str">
        <f t="shared" si="361"/>
        <v>Lasioglossum villosulum</v>
      </c>
      <c r="Q3260" s="11" t="s">
        <v>29</v>
      </c>
      <c r="R3260" s="11"/>
      <c r="S3260" s="12"/>
      <c r="T3260" s="12"/>
      <c r="U3260" s="12"/>
      <c r="V3260" s="10" t="s">
        <v>182</v>
      </c>
      <c r="W3260" s="118">
        <v>42007</v>
      </c>
      <c r="X3260" s="2" t="s">
        <v>1049</v>
      </c>
      <c r="Y3260" s="129">
        <f t="shared" si="362"/>
        <v>1</v>
      </c>
      <c r="Z3260" s="110">
        <f t="shared" si="358"/>
        <v>0</v>
      </c>
      <c r="AA3260" s="1">
        <f t="shared" si="359"/>
        <v>0</v>
      </c>
    </row>
    <row r="3261" spans="1:27" ht="14.25" customHeight="1">
      <c r="A3261" s="148">
        <v>3833</v>
      </c>
      <c r="B3261" s="139">
        <v>20170608</v>
      </c>
      <c r="C3261" s="57" t="str">
        <f t="shared" si="360"/>
        <v>POS</v>
      </c>
      <c r="D3261" s="115">
        <f t="shared" si="363"/>
        <v>41432</v>
      </c>
      <c r="E3261" s="9" t="s">
        <v>213</v>
      </c>
      <c r="F3261" s="37" t="s">
        <v>33</v>
      </c>
      <c r="G3261" s="11" t="s">
        <v>26</v>
      </c>
      <c r="H3261" s="3"/>
      <c r="I3261" s="3"/>
      <c r="J3261" s="4" t="s">
        <v>117</v>
      </c>
      <c r="K3261" s="4" t="s">
        <v>198</v>
      </c>
      <c r="L3261" s="4" t="s">
        <v>913</v>
      </c>
      <c r="M3261" s="4"/>
      <c r="N3261" s="4"/>
      <c r="O3261" s="4" t="str">
        <f t="shared" si="364"/>
        <v>Lasioglossum (Hemihalictus) villosulum</v>
      </c>
      <c r="P3261" s="85" t="str">
        <f t="shared" si="361"/>
        <v>Lasioglossum villosulum</v>
      </c>
      <c r="Q3261" s="11" t="s">
        <v>29</v>
      </c>
      <c r="R3261" s="11"/>
      <c r="S3261" s="12"/>
      <c r="T3261" s="12"/>
      <c r="U3261" s="12"/>
      <c r="V3261" s="10" t="s">
        <v>182</v>
      </c>
      <c r="W3261" s="118">
        <v>42007</v>
      </c>
      <c r="X3261" s="2" t="s">
        <v>1049</v>
      </c>
      <c r="Y3261" s="129">
        <f t="shared" si="362"/>
        <v>1</v>
      </c>
      <c r="Z3261" s="110">
        <f t="shared" si="358"/>
        <v>0</v>
      </c>
      <c r="AA3261" s="1">
        <f t="shared" si="359"/>
        <v>0</v>
      </c>
    </row>
    <row r="3262" spans="1:27" ht="14.25" customHeight="1">
      <c r="A3262" s="148">
        <v>3834</v>
      </c>
      <c r="B3262" s="139">
        <v>20170608</v>
      </c>
      <c r="C3262" s="57" t="str">
        <f t="shared" si="360"/>
        <v>POS</v>
      </c>
      <c r="D3262" s="115">
        <f t="shared" si="363"/>
        <v>41432</v>
      </c>
      <c r="E3262" s="9" t="s">
        <v>213</v>
      </c>
      <c r="F3262" s="37" t="s">
        <v>33</v>
      </c>
      <c r="G3262" s="11" t="s">
        <v>26</v>
      </c>
      <c r="H3262" s="3"/>
      <c r="I3262" s="3"/>
      <c r="J3262" s="4" t="s">
        <v>117</v>
      </c>
      <c r="K3262" s="4" t="s">
        <v>198</v>
      </c>
      <c r="L3262" s="4" t="s">
        <v>913</v>
      </c>
      <c r="M3262" s="4"/>
      <c r="N3262" s="4"/>
      <c r="O3262" s="4" t="str">
        <f t="shared" si="364"/>
        <v>Lasioglossum (Hemihalictus) villosulum</v>
      </c>
      <c r="P3262" s="85" t="str">
        <f t="shared" si="361"/>
        <v>Lasioglossum villosulum</v>
      </c>
      <c r="Q3262" s="11" t="s">
        <v>29</v>
      </c>
      <c r="R3262" s="11"/>
      <c r="S3262" s="12"/>
      <c r="T3262" s="12"/>
      <c r="U3262" s="12"/>
      <c r="V3262" s="10" t="s">
        <v>182</v>
      </c>
      <c r="W3262" s="118">
        <v>42007</v>
      </c>
      <c r="X3262" s="2" t="s">
        <v>1049</v>
      </c>
      <c r="Y3262" s="129">
        <f t="shared" si="362"/>
        <v>1</v>
      </c>
      <c r="Z3262" s="110">
        <f t="shared" si="358"/>
        <v>0</v>
      </c>
      <c r="AA3262" s="1">
        <f t="shared" si="359"/>
        <v>0</v>
      </c>
    </row>
    <row r="3263" spans="1:27" ht="14.25" customHeight="1">
      <c r="A3263" s="148">
        <v>3835</v>
      </c>
      <c r="B3263" s="139">
        <v>20170608</v>
      </c>
      <c r="C3263" s="57" t="str">
        <f t="shared" si="360"/>
        <v>POS</v>
      </c>
      <c r="D3263" s="115">
        <f t="shared" si="363"/>
        <v>41432</v>
      </c>
      <c r="E3263" s="9" t="s">
        <v>213</v>
      </c>
      <c r="F3263" s="37" t="s">
        <v>33</v>
      </c>
      <c r="G3263" s="11" t="s">
        <v>26</v>
      </c>
      <c r="H3263" s="3"/>
      <c r="I3263" s="3"/>
      <c r="J3263" s="4" t="s">
        <v>117</v>
      </c>
      <c r="K3263" s="4" t="s">
        <v>198</v>
      </c>
      <c r="L3263" s="4" t="s">
        <v>913</v>
      </c>
      <c r="M3263" s="4"/>
      <c r="N3263" s="4"/>
      <c r="O3263" s="4" t="str">
        <f t="shared" si="364"/>
        <v>Lasioglossum (Hemihalictus) villosulum</v>
      </c>
      <c r="P3263" s="85" t="str">
        <f t="shared" si="361"/>
        <v>Lasioglossum villosulum</v>
      </c>
      <c r="Q3263" s="11" t="s">
        <v>29</v>
      </c>
      <c r="R3263" s="11"/>
      <c r="S3263" s="12"/>
      <c r="T3263" s="12"/>
      <c r="U3263" s="12"/>
      <c r="V3263" s="10" t="s">
        <v>182</v>
      </c>
      <c r="W3263" s="118">
        <v>42007</v>
      </c>
      <c r="X3263" s="2" t="s">
        <v>1049</v>
      </c>
      <c r="Y3263" s="129">
        <f t="shared" si="362"/>
        <v>1</v>
      </c>
      <c r="Z3263" s="110">
        <f t="shared" si="358"/>
        <v>0</v>
      </c>
      <c r="AA3263" s="1">
        <f t="shared" si="359"/>
        <v>0</v>
      </c>
    </row>
    <row r="3264" spans="1:27" ht="14.25" customHeight="1">
      <c r="A3264" s="148">
        <v>3836</v>
      </c>
      <c r="B3264" s="139">
        <v>20170608</v>
      </c>
      <c r="C3264" s="57" t="str">
        <f t="shared" si="360"/>
        <v>POS</v>
      </c>
      <c r="D3264" s="115">
        <f t="shared" si="363"/>
        <v>41432</v>
      </c>
      <c r="E3264" s="9" t="s">
        <v>213</v>
      </c>
      <c r="F3264" s="37" t="s">
        <v>33</v>
      </c>
      <c r="G3264" s="11" t="s">
        <v>26</v>
      </c>
      <c r="H3264" s="3"/>
      <c r="I3264" s="3"/>
      <c r="J3264" s="4" t="s">
        <v>117</v>
      </c>
      <c r="K3264" s="4" t="s">
        <v>198</v>
      </c>
      <c r="L3264" s="4" t="s">
        <v>913</v>
      </c>
      <c r="M3264" s="4"/>
      <c r="N3264" s="4"/>
      <c r="O3264" s="4" t="str">
        <f t="shared" si="364"/>
        <v>Lasioglossum (Hemihalictus) villosulum</v>
      </c>
      <c r="P3264" s="85" t="str">
        <f t="shared" si="361"/>
        <v>Lasioglossum villosulum</v>
      </c>
      <c r="Q3264" s="11" t="s">
        <v>29</v>
      </c>
      <c r="R3264" s="11"/>
      <c r="S3264" s="12"/>
      <c r="T3264" s="12"/>
      <c r="U3264" s="12"/>
      <c r="V3264" s="10" t="s">
        <v>182</v>
      </c>
      <c r="W3264" s="118">
        <v>42007</v>
      </c>
      <c r="X3264" s="2" t="s">
        <v>1049</v>
      </c>
      <c r="Y3264" s="129">
        <f t="shared" si="362"/>
        <v>1</v>
      </c>
      <c r="Z3264" s="110">
        <f t="shared" si="358"/>
        <v>0</v>
      </c>
      <c r="AA3264" s="1">
        <f t="shared" si="359"/>
        <v>0</v>
      </c>
    </row>
    <row r="3265" spans="1:27" ht="14.25" customHeight="1">
      <c r="A3265" s="148">
        <v>3837</v>
      </c>
      <c r="B3265" s="139">
        <v>20170608</v>
      </c>
      <c r="C3265" s="57" t="str">
        <f t="shared" si="360"/>
        <v>POS</v>
      </c>
      <c r="D3265" s="115">
        <f t="shared" si="363"/>
        <v>41432</v>
      </c>
      <c r="E3265" s="9" t="s">
        <v>213</v>
      </c>
      <c r="F3265" s="37" t="s">
        <v>33</v>
      </c>
      <c r="G3265" s="11" t="s">
        <v>26</v>
      </c>
      <c r="H3265" s="3"/>
      <c r="I3265" s="3"/>
      <c r="J3265" s="4" t="s">
        <v>117</v>
      </c>
      <c r="K3265" s="4" t="s">
        <v>198</v>
      </c>
      <c r="L3265" s="4" t="s">
        <v>913</v>
      </c>
      <c r="M3265" s="4"/>
      <c r="N3265" s="4"/>
      <c r="O3265" s="4" t="str">
        <f t="shared" si="364"/>
        <v>Lasioglossum (Hemihalictus) villosulum</v>
      </c>
      <c r="P3265" s="85" t="str">
        <f t="shared" si="361"/>
        <v>Lasioglossum villosulum</v>
      </c>
      <c r="Q3265" s="11" t="s">
        <v>29</v>
      </c>
      <c r="R3265" s="11"/>
      <c r="S3265" s="12"/>
      <c r="T3265" s="12"/>
      <c r="U3265" s="12"/>
      <c r="V3265" s="10" t="s">
        <v>182</v>
      </c>
      <c r="W3265" s="118">
        <v>42007</v>
      </c>
      <c r="X3265" s="2" t="s">
        <v>1049</v>
      </c>
      <c r="Y3265" s="129">
        <f t="shared" si="362"/>
        <v>1</v>
      </c>
      <c r="Z3265" s="110">
        <f t="shared" ref="Z3265:Z3333" si="365">IF(ISNUMBER(SEARCH($Z$1,X3265)),1,0)</f>
        <v>0</v>
      </c>
      <c r="AA3265" s="1">
        <f t="shared" ref="AA3265:AA3333" si="366">IF(ISNUMBER(SEARCH($AA$1,X3265)),1,0)</f>
        <v>0</v>
      </c>
    </row>
    <row r="3266" spans="1:27" ht="14.25" customHeight="1">
      <c r="A3266" s="148">
        <v>3838</v>
      </c>
      <c r="B3266" s="139">
        <v>20170608</v>
      </c>
      <c r="C3266" s="57" t="str">
        <f t="shared" ref="C3266:C3329" si="367">LEFT(E3266,3)</f>
        <v>POS</v>
      </c>
      <c r="D3266" s="115">
        <f t="shared" si="363"/>
        <v>41432</v>
      </c>
      <c r="E3266" s="9" t="s">
        <v>213</v>
      </c>
      <c r="F3266" s="37" t="s">
        <v>33</v>
      </c>
      <c r="G3266" s="11" t="s">
        <v>26</v>
      </c>
      <c r="H3266" s="3"/>
      <c r="I3266" s="3"/>
      <c r="J3266" s="4" t="s">
        <v>117</v>
      </c>
      <c r="K3266" s="4" t="s">
        <v>198</v>
      </c>
      <c r="L3266" s="4" t="s">
        <v>913</v>
      </c>
      <c r="M3266" s="4"/>
      <c r="N3266" s="4"/>
      <c r="O3266" s="4" t="str">
        <f t="shared" si="364"/>
        <v>Lasioglossum (Hemihalictus) villosulum</v>
      </c>
      <c r="P3266" s="85" t="str">
        <f t="shared" ref="P3266:P3329" si="368">J3266&amp;" "&amp;L3266</f>
        <v>Lasioglossum villosulum</v>
      </c>
      <c r="Q3266" s="11" t="s">
        <v>29</v>
      </c>
      <c r="R3266" s="11"/>
      <c r="S3266" s="12"/>
      <c r="T3266" s="12"/>
      <c r="U3266" s="12"/>
      <c r="V3266" s="10" t="s">
        <v>182</v>
      </c>
      <c r="W3266" s="118">
        <v>42007</v>
      </c>
      <c r="X3266" s="2" t="s">
        <v>1049</v>
      </c>
      <c r="Y3266" s="129">
        <f t="shared" ref="Y3266:Y3329" si="369">IF(R3266&gt;0,R3266,1)</f>
        <v>1</v>
      </c>
      <c r="Z3266" s="110">
        <f t="shared" si="365"/>
        <v>0</v>
      </c>
      <c r="AA3266" s="1">
        <f t="shared" si="366"/>
        <v>0</v>
      </c>
    </row>
    <row r="3267" spans="1:27" ht="14.25" customHeight="1">
      <c r="A3267" s="148">
        <v>3839</v>
      </c>
      <c r="B3267" s="139">
        <v>20170608</v>
      </c>
      <c r="C3267" s="57" t="str">
        <f t="shared" si="367"/>
        <v>POS</v>
      </c>
      <c r="D3267" s="115">
        <f t="shared" si="363"/>
        <v>41432</v>
      </c>
      <c r="E3267" s="9" t="s">
        <v>213</v>
      </c>
      <c r="F3267" s="37" t="s">
        <v>33</v>
      </c>
      <c r="G3267" s="11" t="s">
        <v>26</v>
      </c>
      <c r="H3267" s="3"/>
      <c r="I3267" s="3"/>
      <c r="J3267" s="4" t="s">
        <v>117</v>
      </c>
      <c r="K3267" s="4" t="s">
        <v>198</v>
      </c>
      <c r="L3267" s="4" t="s">
        <v>913</v>
      </c>
      <c r="M3267" s="4"/>
      <c r="N3267" s="4"/>
      <c r="O3267" s="4" t="str">
        <f t="shared" si="364"/>
        <v>Lasioglossum (Hemihalictus) villosulum</v>
      </c>
      <c r="P3267" s="85" t="str">
        <f t="shared" si="368"/>
        <v>Lasioglossum villosulum</v>
      </c>
      <c r="Q3267" s="11" t="s">
        <v>29</v>
      </c>
      <c r="R3267" s="11"/>
      <c r="S3267" s="12"/>
      <c r="T3267" s="12"/>
      <c r="U3267" s="12"/>
      <c r="V3267" s="10" t="s">
        <v>182</v>
      </c>
      <c r="W3267" s="118">
        <v>42007</v>
      </c>
      <c r="X3267" s="2" t="s">
        <v>1049</v>
      </c>
      <c r="Y3267" s="129">
        <f t="shared" si="369"/>
        <v>1</v>
      </c>
      <c r="Z3267" s="110">
        <f t="shared" si="365"/>
        <v>0</v>
      </c>
      <c r="AA3267" s="1">
        <f t="shared" si="366"/>
        <v>0</v>
      </c>
    </row>
    <row r="3268" spans="1:27" ht="14.25" customHeight="1">
      <c r="A3268" s="148">
        <v>3840</v>
      </c>
      <c r="B3268" s="139">
        <v>20170608</v>
      </c>
      <c r="C3268" s="57" t="str">
        <f t="shared" si="367"/>
        <v>POS</v>
      </c>
      <c r="D3268" s="115">
        <f t="shared" si="363"/>
        <v>41432</v>
      </c>
      <c r="E3268" s="9" t="s">
        <v>213</v>
      </c>
      <c r="F3268" s="37" t="s">
        <v>33</v>
      </c>
      <c r="G3268" s="11" t="s">
        <v>26</v>
      </c>
      <c r="H3268" s="3"/>
      <c r="I3268" s="3"/>
      <c r="J3268" s="4" t="s">
        <v>117</v>
      </c>
      <c r="K3268" s="4" t="s">
        <v>198</v>
      </c>
      <c r="L3268" s="4" t="s">
        <v>913</v>
      </c>
      <c r="M3268" s="4"/>
      <c r="N3268" s="4"/>
      <c r="O3268" s="4" t="str">
        <f t="shared" si="364"/>
        <v>Lasioglossum (Hemihalictus) villosulum</v>
      </c>
      <c r="P3268" s="85" t="str">
        <f t="shared" si="368"/>
        <v>Lasioglossum villosulum</v>
      </c>
      <c r="Q3268" s="11" t="s">
        <v>29</v>
      </c>
      <c r="R3268" s="11"/>
      <c r="S3268" s="12"/>
      <c r="T3268" s="12"/>
      <c r="U3268" s="12"/>
      <c r="V3268" s="10" t="s">
        <v>182</v>
      </c>
      <c r="W3268" s="118">
        <v>42007</v>
      </c>
      <c r="X3268" s="2" t="s">
        <v>1049</v>
      </c>
      <c r="Y3268" s="129">
        <f t="shared" si="369"/>
        <v>1</v>
      </c>
      <c r="Z3268" s="110">
        <f t="shared" si="365"/>
        <v>0</v>
      </c>
      <c r="AA3268" s="1">
        <f t="shared" si="366"/>
        <v>0</v>
      </c>
    </row>
    <row r="3269" spans="1:27" ht="14.25" customHeight="1">
      <c r="A3269" s="148">
        <v>3841</v>
      </c>
      <c r="B3269" s="139">
        <v>20170608</v>
      </c>
      <c r="C3269" s="57" t="str">
        <f t="shared" si="367"/>
        <v>POS</v>
      </c>
      <c r="D3269" s="115">
        <f t="shared" si="363"/>
        <v>41432</v>
      </c>
      <c r="E3269" s="9" t="s">
        <v>213</v>
      </c>
      <c r="F3269" s="37" t="s">
        <v>33</v>
      </c>
      <c r="G3269" s="11" t="s">
        <v>26</v>
      </c>
      <c r="H3269" s="3"/>
      <c r="I3269" s="3"/>
      <c r="J3269" s="4" t="s">
        <v>48</v>
      </c>
      <c r="K3269" s="4" t="s">
        <v>48</v>
      </c>
      <c r="L3269" s="4" t="s">
        <v>49</v>
      </c>
      <c r="M3269" s="4"/>
      <c r="N3269" s="4"/>
      <c r="O3269" s="4" t="str">
        <f t="shared" si="364"/>
        <v>Apis (Apis) mellifera</v>
      </c>
      <c r="P3269" s="85" t="str">
        <f t="shared" si="368"/>
        <v>Apis mellifera</v>
      </c>
      <c r="Q3269" s="11" t="s">
        <v>29</v>
      </c>
      <c r="R3269" s="11"/>
      <c r="S3269" s="12"/>
      <c r="T3269" s="12"/>
      <c r="U3269" s="12"/>
      <c r="V3269" s="10" t="s">
        <v>182</v>
      </c>
      <c r="W3269" s="118">
        <v>41953</v>
      </c>
      <c r="X3269" s="2"/>
      <c r="Y3269" s="129">
        <f t="shared" si="369"/>
        <v>1</v>
      </c>
      <c r="Z3269" s="110">
        <f t="shared" si="365"/>
        <v>0</v>
      </c>
      <c r="AA3269" s="1">
        <f t="shared" si="366"/>
        <v>0</v>
      </c>
    </row>
    <row r="3270" spans="1:27" ht="14.25" customHeight="1">
      <c r="A3270" s="148">
        <v>3842</v>
      </c>
      <c r="B3270" s="139">
        <v>20170608</v>
      </c>
      <c r="C3270" s="57" t="str">
        <f t="shared" si="367"/>
        <v>POS</v>
      </c>
      <c r="D3270" s="115">
        <f t="shared" si="363"/>
        <v>41432</v>
      </c>
      <c r="E3270" s="9" t="s">
        <v>213</v>
      </c>
      <c r="F3270" s="37" t="s">
        <v>33</v>
      </c>
      <c r="G3270" s="11" t="s">
        <v>26</v>
      </c>
      <c r="H3270" s="3"/>
      <c r="I3270" s="3"/>
      <c r="J3270" s="4" t="s">
        <v>117</v>
      </c>
      <c r="K3270" s="4" t="s">
        <v>198</v>
      </c>
      <c r="L3270" s="4" t="s">
        <v>913</v>
      </c>
      <c r="M3270" s="4"/>
      <c r="N3270" s="4"/>
      <c r="O3270" s="4" t="str">
        <f t="shared" si="364"/>
        <v>Lasioglossum (Hemihalictus) villosulum</v>
      </c>
      <c r="P3270" s="85" t="str">
        <f t="shared" si="368"/>
        <v>Lasioglossum villosulum</v>
      </c>
      <c r="Q3270" s="11" t="s">
        <v>29</v>
      </c>
      <c r="R3270" s="11"/>
      <c r="S3270" s="12"/>
      <c r="T3270" s="12"/>
      <c r="U3270" s="12"/>
      <c r="V3270" s="10" t="s">
        <v>182</v>
      </c>
      <c r="W3270" s="118">
        <v>42007</v>
      </c>
      <c r="X3270" s="2" t="s">
        <v>1049</v>
      </c>
      <c r="Y3270" s="129">
        <f t="shared" si="369"/>
        <v>1</v>
      </c>
      <c r="Z3270" s="110">
        <f t="shared" si="365"/>
        <v>0</v>
      </c>
      <c r="AA3270" s="1">
        <f t="shared" si="366"/>
        <v>0</v>
      </c>
    </row>
    <row r="3271" spans="1:27" ht="14.25" customHeight="1">
      <c r="A3271" s="148">
        <v>3843</v>
      </c>
      <c r="B3271" s="139">
        <v>20170608</v>
      </c>
      <c r="C3271" s="57" t="str">
        <f t="shared" si="367"/>
        <v>POS</v>
      </c>
      <c r="D3271" s="115">
        <f t="shared" si="363"/>
        <v>41432</v>
      </c>
      <c r="E3271" s="9" t="s">
        <v>215</v>
      </c>
      <c r="F3271" s="37" t="s">
        <v>33</v>
      </c>
      <c r="G3271" s="11" t="s">
        <v>26</v>
      </c>
      <c r="H3271" s="3"/>
      <c r="I3271" s="3"/>
      <c r="J3271" s="4" t="s">
        <v>117</v>
      </c>
      <c r="K3271" s="4" t="s">
        <v>198</v>
      </c>
      <c r="L3271" s="4" t="s">
        <v>913</v>
      </c>
      <c r="M3271" s="4"/>
      <c r="N3271" s="4"/>
      <c r="O3271" s="4" t="str">
        <f t="shared" si="364"/>
        <v>Lasioglossum (Hemihalictus) villosulum</v>
      </c>
      <c r="P3271" s="85" t="str">
        <f t="shared" si="368"/>
        <v>Lasioglossum villosulum</v>
      </c>
      <c r="Q3271" s="11" t="s">
        <v>29</v>
      </c>
      <c r="R3271" s="11"/>
      <c r="S3271" s="12"/>
      <c r="T3271" s="12"/>
      <c r="U3271" s="12"/>
      <c r="V3271" s="10" t="s">
        <v>182</v>
      </c>
      <c r="W3271" s="118">
        <v>42007</v>
      </c>
      <c r="X3271" s="2" t="s">
        <v>1049</v>
      </c>
      <c r="Y3271" s="129">
        <f t="shared" si="369"/>
        <v>1</v>
      </c>
      <c r="Z3271" s="110">
        <f t="shared" si="365"/>
        <v>0</v>
      </c>
      <c r="AA3271" s="1">
        <f t="shared" si="366"/>
        <v>0</v>
      </c>
    </row>
    <row r="3272" spans="1:27" ht="14.25" customHeight="1">
      <c r="A3272" s="148">
        <v>3844</v>
      </c>
      <c r="B3272" s="139">
        <v>20170608</v>
      </c>
      <c r="C3272" s="57" t="str">
        <f t="shared" si="367"/>
        <v>POS</v>
      </c>
      <c r="D3272" s="115">
        <f t="shared" si="363"/>
        <v>41432</v>
      </c>
      <c r="E3272" s="9" t="s">
        <v>215</v>
      </c>
      <c r="F3272" s="37" t="s">
        <v>33</v>
      </c>
      <c r="G3272" s="11" t="s">
        <v>26</v>
      </c>
      <c r="H3272" s="3"/>
      <c r="I3272" s="3"/>
      <c r="J3272" s="4" t="s">
        <v>117</v>
      </c>
      <c r="K3272" s="4" t="s">
        <v>198</v>
      </c>
      <c r="L3272" s="4" t="s">
        <v>913</v>
      </c>
      <c r="M3272" s="4"/>
      <c r="N3272" s="4"/>
      <c r="O3272" s="4" t="str">
        <f t="shared" si="364"/>
        <v>Lasioglossum (Hemihalictus) villosulum</v>
      </c>
      <c r="P3272" s="85" t="str">
        <f t="shared" si="368"/>
        <v>Lasioglossum villosulum</v>
      </c>
      <c r="Q3272" s="11" t="s">
        <v>29</v>
      </c>
      <c r="R3272" s="11"/>
      <c r="S3272" s="12"/>
      <c r="T3272" s="12"/>
      <c r="U3272" s="12"/>
      <c r="V3272" s="10" t="s">
        <v>182</v>
      </c>
      <c r="W3272" s="118">
        <v>42007</v>
      </c>
      <c r="X3272" s="2" t="s">
        <v>1049</v>
      </c>
      <c r="Y3272" s="129">
        <f t="shared" si="369"/>
        <v>1</v>
      </c>
      <c r="Z3272" s="110">
        <f t="shared" si="365"/>
        <v>0</v>
      </c>
      <c r="AA3272" s="1">
        <f t="shared" si="366"/>
        <v>0</v>
      </c>
    </row>
    <row r="3273" spans="1:27" ht="14.25" customHeight="1">
      <c r="A3273" s="148">
        <v>3845</v>
      </c>
      <c r="B3273" s="139">
        <v>20170608</v>
      </c>
      <c r="C3273" s="57" t="str">
        <f t="shared" si="367"/>
        <v>POS</v>
      </c>
      <c r="D3273" s="115">
        <f t="shared" si="363"/>
        <v>41432</v>
      </c>
      <c r="E3273" s="9" t="s">
        <v>215</v>
      </c>
      <c r="F3273" s="37" t="s">
        <v>33</v>
      </c>
      <c r="G3273" s="11" t="s">
        <v>26</v>
      </c>
      <c r="H3273" s="3"/>
      <c r="I3273" s="3"/>
      <c r="J3273" s="4" t="s">
        <v>117</v>
      </c>
      <c r="K3273" s="4" t="s">
        <v>198</v>
      </c>
      <c r="L3273" s="4" t="s">
        <v>913</v>
      </c>
      <c r="M3273" s="4"/>
      <c r="N3273" s="4"/>
      <c r="O3273" s="4" t="str">
        <f t="shared" si="364"/>
        <v>Lasioglossum (Hemihalictus) villosulum</v>
      </c>
      <c r="P3273" s="85" t="str">
        <f t="shared" si="368"/>
        <v>Lasioglossum villosulum</v>
      </c>
      <c r="Q3273" s="11" t="s">
        <v>29</v>
      </c>
      <c r="R3273" s="11"/>
      <c r="S3273" s="12"/>
      <c r="T3273" s="12"/>
      <c r="U3273" s="12"/>
      <c r="V3273" s="10" t="s">
        <v>182</v>
      </c>
      <c r="W3273" s="118">
        <v>42007</v>
      </c>
      <c r="X3273" s="2" t="s">
        <v>1049</v>
      </c>
      <c r="Y3273" s="129">
        <f t="shared" si="369"/>
        <v>1</v>
      </c>
      <c r="Z3273" s="110">
        <f t="shared" si="365"/>
        <v>0</v>
      </c>
      <c r="AA3273" s="1">
        <f t="shared" si="366"/>
        <v>0</v>
      </c>
    </row>
    <row r="3274" spans="1:27" ht="14.25" customHeight="1">
      <c r="A3274" s="148">
        <v>3846</v>
      </c>
      <c r="B3274" s="139">
        <v>20170608</v>
      </c>
      <c r="C3274" s="57" t="str">
        <f t="shared" si="367"/>
        <v>POS</v>
      </c>
      <c r="D3274" s="115">
        <f t="shared" si="363"/>
        <v>41432</v>
      </c>
      <c r="E3274" s="9" t="s">
        <v>215</v>
      </c>
      <c r="F3274" s="37" t="s">
        <v>33</v>
      </c>
      <c r="G3274" s="11" t="s">
        <v>26</v>
      </c>
      <c r="H3274" s="3"/>
      <c r="I3274" s="3"/>
      <c r="J3274" s="4" t="s">
        <v>117</v>
      </c>
      <c r="K3274" s="4" t="s">
        <v>198</v>
      </c>
      <c r="L3274" s="4" t="s">
        <v>913</v>
      </c>
      <c r="M3274" s="4"/>
      <c r="N3274" s="4"/>
      <c r="O3274" s="4" t="str">
        <f t="shared" si="364"/>
        <v>Lasioglossum (Hemihalictus) villosulum</v>
      </c>
      <c r="P3274" s="85" t="str">
        <f t="shared" si="368"/>
        <v>Lasioglossum villosulum</v>
      </c>
      <c r="Q3274" s="11" t="s">
        <v>29</v>
      </c>
      <c r="R3274" s="11"/>
      <c r="S3274" s="12"/>
      <c r="T3274" s="12"/>
      <c r="U3274" s="12"/>
      <c r="V3274" s="10" t="s">
        <v>182</v>
      </c>
      <c r="W3274" s="118">
        <v>42007</v>
      </c>
      <c r="X3274" s="2" t="s">
        <v>1049</v>
      </c>
      <c r="Y3274" s="129">
        <f t="shared" si="369"/>
        <v>1</v>
      </c>
      <c r="Z3274" s="110">
        <f t="shared" si="365"/>
        <v>0</v>
      </c>
      <c r="AA3274" s="1">
        <f t="shared" si="366"/>
        <v>0</v>
      </c>
    </row>
    <row r="3275" spans="1:27" ht="14.25" customHeight="1">
      <c r="A3275" s="148">
        <v>3847</v>
      </c>
      <c r="B3275" s="139">
        <v>20170608</v>
      </c>
      <c r="C3275" s="57" t="str">
        <f t="shared" si="367"/>
        <v>POS</v>
      </c>
      <c r="D3275" s="115">
        <f t="shared" si="363"/>
        <v>41432</v>
      </c>
      <c r="E3275" s="9" t="s">
        <v>215</v>
      </c>
      <c r="F3275" s="37" t="s">
        <v>33</v>
      </c>
      <c r="G3275" s="11" t="s">
        <v>26</v>
      </c>
      <c r="H3275" s="3"/>
      <c r="I3275" s="3"/>
      <c r="J3275" s="4" t="s">
        <v>117</v>
      </c>
      <c r="K3275" s="4" t="s">
        <v>198</v>
      </c>
      <c r="L3275" s="4" t="s">
        <v>913</v>
      </c>
      <c r="M3275" s="4"/>
      <c r="N3275" s="4"/>
      <c r="O3275" s="4" t="str">
        <f t="shared" si="364"/>
        <v>Lasioglossum (Hemihalictus) villosulum</v>
      </c>
      <c r="P3275" s="85" t="str">
        <f t="shared" si="368"/>
        <v>Lasioglossum villosulum</v>
      </c>
      <c r="Q3275" s="11" t="s">
        <v>29</v>
      </c>
      <c r="R3275" s="11"/>
      <c r="S3275" s="12"/>
      <c r="T3275" s="12"/>
      <c r="U3275" s="12"/>
      <c r="V3275" s="10" t="s">
        <v>182</v>
      </c>
      <c r="W3275" s="118">
        <v>42007</v>
      </c>
      <c r="X3275" s="2" t="s">
        <v>1049</v>
      </c>
      <c r="Y3275" s="129">
        <f t="shared" si="369"/>
        <v>1</v>
      </c>
      <c r="Z3275" s="110">
        <f t="shared" si="365"/>
        <v>0</v>
      </c>
      <c r="AA3275" s="1">
        <f t="shared" si="366"/>
        <v>0</v>
      </c>
    </row>
    <row r="3276" spans="1:27" ht="14.25" customHeight="1">
      <c r="A3276" s="148">
        <v>3848</v>
      </c>
      <c r="B3276" s="139">
        <v>20170608</v>
      </c>
      <c r="C3276" s="57" t="str">
        <f t="shared" si="367"/>
        <v>POS</v>
      </c>
      <c r="D3276" s="115">
        <f t="shared" si="363"/>
        <v>41432</v>
      </c>
      <c r="E3276" s="9" t="s">
        <v>215</v>
      </c>
      <c r="F3276" s="37" t="s">
        <v>33</v>
      </c>
      <c r="G3276" s="11" t="s">
        <v>26</v>
      </c>
      <c r="H3276" s="3"/>
      <c r="I3276" s="3"/>
      <c r="J3276" s="4" t="s">
        <v>117</v>
      </c>
      <c r="K3276" s="4" t="s">
        <v>198</v>
      </c>
      <c r="L3276" s="4" t="s">
        <v>913</v>
      </c>
      <c r="M3276" s="4"/>
      <c r="N3276" s="4"/>
      <c r="O3276" s="4" t="str">
        <f t="shared" si="364"/>
        <v>Lasioglossum (Hemihalictus) villosulum</v>
      </c>
      <c r="P3276" s="85" t="str">
        <f t="shared" si="368"/>
        <v>Lasioglossum villosulum</v>
      </c>
      <c r="Q3276" s="11" t="s">
        <v>29</v>
      </c>
      <c r="R3276" s="11"/>
      <c r="S3276" s="12"/>
      <c r="T3276" s="12"/>
      <c r="U3276" s="12"/>
      <c r="V3276" s="10" t="s">
        <v>182</v>
      </c>
      <c r="W3276" s="118">
        <v>42007</v>
      </c>
      <c r="X3276" s="2" t="s">
        <v>1049</v>
      </c>
      <c r="Y3276" s="129">
        <f t="shared" si="369"/>
        <v>1</v>
      </c>
      <c r="Z3276" s="110">
        <f t="shared" si="365"/>
        <v>0</v>
      </c>
      <c r="AA3276" s="1">
        <f t="shared" si="366"/>
        <v>0</v>
      </c>
    </row>
    <row r="3277" spans="1:27" ht="14.25" customHeight="1">
      <c r="A3277" s="148">
        <v>3849</v>
      </c>
      <c r="B3277" s="139">
        <v>20170608</v>
      </c>
      <c r="C3277" s="57" t="str">
        <f t="shared" si="367"/>
        <v>POS</v>
      </c>
      <c r="D3277" s="115">
        <f t="shared" si="363"/>
        <v>41432</v>
      </c>
      <c r="E3277" s="9" t="s">
        <v>215</v>
      </c>
      <c r="F3277" s="37" t="s">
        <v>33</v>
      </c>
      <c r="G3277" s="11" t="s">
        <v>26</v>
      </c>
      <c r="H3277" s="3"/>
      <c r="I3277" s="3"/>
      <c r="J3277" s="4" t="s">
        <v>117</v>
      </c>
      <c r="K3277" s="4" t="s">
        <v>198</v>
      </c>
      <c r="L3277" s="4" t="s">
        <v>913</v>
      </c>
      <c r="M3277" s="4"/>
      <c r="N3277" s="4"/>
      <c r="O3277" s="4" t="str">
        <f t="shared" si="364"/>
        <v>Lasioglossum (Hemihalictus) villosulum</v>
      </c>
      <c r="P3277" s="85" t="str">
        <f t="shared" si="368"/>
        <v>Lasioglossum villosulum</v>
      </c>
      <c r="Q3277" s="11" t="s">
        <v>29</v>
      </c>
      <c r="R3277" s="11"/>
      <c r="S3277" s="12"/>
      <c r="T3277" s="12"/>
      <c r="U3277" s="12"/>
      <c r="V3277" s="10" t="s">
        <v>182</v>
      </c>
      <c r="W3277" s="118">
        <v>42007</v>
      </c>
      <c r="X3277" s="2" t="s">
        <v>1049</v>
      </c>
      <c r="Y3277" s="129">
        <f t="shared" si="369"/>
        <v>1</v>
      </c>
      <c r="Z3277" s="110">
        <f t="shared" si="365"/>
        <v>0</v>
      </c>
      <c r="AA3277" s="1">
        <f t="shared" si="366"/>
        <v>0</v>
      </c>
    </row>
    <row r="3278" spans="1:27" ht="14.25" customHeight="1">
      <c r="A3278" s="148">
        <v>3850</v>
      </c>
      <c r="B3278" s="139">
        <v>20170608</v>
      </c>
      <c r="C3278" s="57" t="str">
        <f t="shared" si="367"/>
        <v>POS</v>
      </c>
      <c r="D3278" s="115">
        <f t="shared" si="363"/>
        <v>41432</v>
      </c>
      <c r="E3278" s="9" t="s">
        <v>215</v>
      </c>
      <c r="F3278" s="37" t="s">
        <v>33</v>
      </c>
      <c r="G3278" s="11" t="s">
        <v>26</v>
      </c>
      <c r="H3278" s="3"/>
      <c r="I3278" s="3"/>
      <c r="J3278" s="4" t="s">
        <v>117</v>
      </c>
      <c r="K3278" s="4" t="s">
        <v>198</v>
      </c>
      <c r="L3278" s="4" t="s">
        <v>913</v>
      </c>
      <c r="M3278" s="4"/>
      <c r="N3278" s="4"/>
      <c r="O3278" s="4" t="str">
        <f t="shared" si="364"/>
        <v>Lasioglossum (Hemihalictus) villosulum</v>
      </c>
      <c r="P3278" s="85" t="str">
        <f t="shared" si="368"/>
        <v>Lasioglossum villosulum</v>
      </c>
      <c r="Q3278" s="11" t="s">
        <v>29</v>
      </c>
      <c r="R3278" s="11"/>
      <c r="S3278" s="12"/>
      <c r="T3278" s="12"/>
      <c r="U3278" s="12"/>
      <c r="V3278" s="10" t="s">
        <v>182</v>
      </c>
      <c r="W3278" s="118">
        <v>42007</v>
      </c>
      <c r="X3278" s="2" t="s">
        <v>1049</v>
      </c>
      <c r="Y3278" s="129">
        <f t="shared" si="369"/>
        <v>1</v>
      </c>
      <c r="Z3278" s="110">
        <f t="shared" si="365"/>
        <v>0</v>
      </c>
      <c r="AA3278" s="1">
        <f t="shared" si="366"/>
        <v>0</v>
      </c>
    </row>
    <row r="3279" spans="1:27" ht="14.25" customHeight="1">
      <c r="A3279" s="148">
        <v>3851</v>
      </c>
      <c r="B3279" s="139">
        <v>20170608</v>
      </c>
      <c r="C3279" s="57" t="str">
        <f t="shared" si="367"/>
        <v>POS</v>
      </c>
      <c r="D3279" s="115">
        <f t="shared" si="363"/>
        <v>41432</v>
      </c>
      <c r="E3279" s="9" t="s">
        <v>215</v>
      </c>
      <c r="F3279" s="37" t="s">
        <v>33</v>
      </c>
      <c r="G3279" s="11" t="s">
        <v>26</v>
      </c>
      <c r="H3279" s="3"/>
      <c r="I3279" s="3"/>
      <c r="J3279" s="4" t="s">
        <v>117</v>
      </c>
      <c r="K3279" s="4" t="s">
        <v>198</v>
      </c>
      <c r="L3279" s="4" t="s">
        <v>913</v>
      </c>
      <c r="M3279" s="4"/>
      <c r="N3279" s="4"/>
      <c r="O3279" s="4" t="str">
        <f t="shared" si="364"/>
        <v>Lasioglossum (Hemihalictus) villosulum</v>
      </c>
      <c r="P3279" s="85" t="str">
        <f t="shared" si="368"/>
        <v>Lasioglossum villosulum</v>
      </c>
      <c r="Q3279" s="11" t="s">
        <v>29</v>
      </c>
      <c r="R3279" s="11"/>
      <c r="S3279" s="12"/>
      <c r="T3279" s="12"/>
      <c r="U3279" s="12"/>
      <c r="V3279" s="10" t="s">
        <v>182</v>
      </c>
      <c r="W3279" s="118">
        <v>42007</v>
      </c>
      <c r="X3279" s="2" t="s">
        <v>1049</v>
      </c>
      <c r="Y3279" s="129">
        <f t="shared" si="369"/>
        <v>1</v>
      </c>
      <c r="Z3279" s="110">
        <f t="shared" si="365"/>
        <v>0</v>
      </c>
      <c r="AA3279" s="1">
        <f t="shared" si="366"/>
        <v>0</v>
      </c>
    </row>
    <row r="3280" spans="1:27" ht="14.25" customHeight="1">
      <c r="A3280" s="148">
        <v>3852</v>
      </c>
      <c r="B3280" s="139">
        <v>20170608</v>
      </c>
      <c r="C3280" s="57" t="str">
        <f t="shared" si="367"/>
        <v>POS</v>
      </c>
      <c r="D3280" s="115">
        <f t="shared" si="363"/>
        <v>41432</v>
      </c>
      <c r="E3280" s="9" t="s">
        <v>215</v>
      </c>
      <c r="F3280" s="37" t="s">
        <v>33</v>
      </c>
      <c r="G3280" s="11" t="s">
        <v>26</v>
      </c>
      <c r="H3280" s="3"/>
      <c r="I3280" s="3"/>
      <c r="J3280" s="4" t="s">
        <v>117</v>
      </c>
      <c r="K3280" s="4" t="s">
        <v>198</v>
      </c>
      <c r="L3280" s="4" t="s">
        <v>913</v>
      </c>
      <c r="M3280" s="4"/>
      <c r="N3280" s="4"/>
      <c r="O3280" s="4" t="str">
        <f t="shared" si="364"/>
        <v>Lasioglossum (Hemihalictus) villosulum</v>
      </c>
      <c r="P3280" s="85" t="str">
        <f t="shared" si="368"/>
        <v>Lasioglossum villosulum</v>
      </c>
      <c r="Q3280" s="11" t="s">
        <v>29</v>
      </c>
      <c r="R3280" s="11"/>
      <c r="S3280" s="12"/>
      <c r="T3280" s="12"/>
      <c r="U3280" s="12"/>
      <c r="V3280" s="10" t="s">
        <v>182</v>
      </c>
      <c r="W3280" s="118">
        <v>42007</v>
      </c>
      <c r="X3280" s="2" t="s">
        <v>1049</v>
      </c>
      <c r="Y3280" s="129">
        <f t="shared" si="369"/>
        <v>1</v>
      </c>
      <c r="Z3280" s="110">
        <f t="shared" si="365"/>
        <v>0</v>
      </c>
      <c r="AA3280" s="1">
        <f t="shared" si="366"/>
        <v>0</v>
      </c>
    </row>
    <row r="3281" spans="1:27" ht="14.25" customHeight="1">
      <c r="A3281" s="148">
        <v>3853</v>
      </c>
      <c r="B3281" s="139">
        <v>20170608</v>
      </c>
      <c r="C3281" s="57" t="str">
        <f t="shared" si="367"/>
        <v>POS</v>
      </c>
      <c r="D3281" s="115">
        <f t="shared" si="363"/>
        <v>41432</v>
      </c>
      <c r="E3281" s="9" t="s">
        <v>215</v>
      </c>
      <c r="F3281" s="37" t="s">
        <v>33</v>
      </c>
      <c r="G3281" s="11" t="s">
        <v>26</v>
      </c>
      <c r="H3281" s="3"/>
      <c r="I3281" s="3"/>
      <c r="J3281" s="4" t="s">
        <v>117</v>
      </c>
      <c r="K3281" s="4" t="s">
        <v>198</v>
      </c>
      <c r="L3281" s="4" t="s">
        <v>913</v>
      </c>
      <c r="M3281" s="4"/>
      <c r="N3281" s="4"/>
      <c r="O3281" s="4" t="str">
        <f t="shared" si="364"/>
        <v>Lasioglossum (Hemihalictus) villosulum</v>
      </c>
      <c r="P3281" s="85" t="str">
        <f t="shared" si="368"/>
        <v>Lasioglossum villosulum</v>
      </c>
      <c r="Q3281" s="11" t="s">
        <v>29</v>
      </c>
      <c r="R3281" s="11"/>
      <c r="S3281" s="12"/>
      <c r="T3281" s="12"/>
      <c r="U3281" s="12"/>
      <c r="V3281" s="10" t="s">
        <v>182</v>
      </c>
      <c r="W3281" s="118">
        <v>42007</v>
      </c>
      <c r="X3281" s="2" t="s">
        <v>1228</v>
      </c>
      <c r="Y3281" s="129">
        <f t="shared" si="369"/>
        <v>1</v>
      </c>
      <c r="Z3281" s="110">
        <f t="shared" si="365"/>
        <v>0</v>
      </c>
      <c r="AA3281" s="1">
        <f t="shared" si="366"/>
        <v>1</v>
      </c>
    </row>
    <row r="3282" spans="1:27" ht="14.25" customHeight="1">
      <c r="A3282" s="148">
        <v>3854</v>
      </c>
      <c r="B3282" s="139">
        <v>20170608</v>
      </c>
      <c r="C3282" s="57" t="str">
        <f t="shared" si="367"/>
        <v>POS</v>
      </c>
      <c r="D3282" s="115">
        <f t="shared" si="363"/>
        <v>41432</v>
      </c>
      <c r="E3282" s="9" t="s">
        <v>215</v>
      </c>
      <c r="F3282" s="37" t="s">
        <v>33</v>
      </c>
      <c r="G3282" s="11" t="s">
        <v>26</v>
      </c>
      <c r="H3282" s="3"/>
      <c r="I3282" s="3"/>
      <c r="J3282" s="4" t="s">
        <v>117</v>
      </c>
      <c r="K3282" s="4" t="s">
        <v>198</v>
      </c>
      <c r="L3282" s="4" t="s">
        <v>913</v>
      </c>
      <c r="M3282" s="4"/>
      <c r="N3282" s="4"/>
      <c r="O3282" s="4" t="str">
        <f t="shared" si="364"/>
        <v>Lasioglossum (Hemihalictus) villosulum</v>
      </c>
      <c r="P3282" s="85" t="str">
        <f t="shared" si="368"/>
        <v>Lasioglossum villosulum</v>
      </c>
      <c r="Q3282" s="11" t="s">
        <v>29</v>
      </c>
      <c r="R3282" s="11"/>
      <c r="S3282" s="12"/>
      <c r="T3282" s="12"/>
      <c r="U3282" s="12"/>
      <c r="V3282" s="10" t="s">
        <v>182</v>
      </c>
      <c r="W3282" s="118">
        <v>42007</v>
      </c>
      <c r="X3282" s="2" t="s">
        <v>1049</v>
      </c>
      <c r="Y3282" s="129">
        <f t="shared" si="369"/>
        <v>1</v>
      </c>
      <c r="Z3282" s="110">
        <f t="shared" si="365"/>
        <v>0</v>
      </c>
      <c r="AA3282" s="1">
        <f t="shared" si="366"/>
        <v>0</v>
      </c>
    </row>
    <row r="3283" spans="1:27" ht="14.25" customHeight="1">
      <c r="A3283" s="148">
        <v>3855</v>
      </c>
      <c r="B3283" s="139">
        <v>20170608</v>
      </c>
      <c r="C3283" s="57" t="str">
        <f t="shared" si="367"/>
        <v>POS</v>
      </c>
      <c r="D3283" s="115">
        <f t="shared" si="363"/>
        <v>41432</v>
      </c>
      <c r="E3283" s="9" t="s">
        <v>215</v>
      </c>
      <c r="F3283" s="37" t="s">
        <v>33</v>
      </c>
      <c r="G3283" s="11" t="s">
        <v>26</v>
      </c>
      <c r="H3283" s="3"/>
      <c r="I3283" s="3"/>
      <c r="J3283" s="4" t="s">
        <v>117</v>
      </c>
      <c r="K3283" s="4" t="s">
        <v>198</v>
      </c>
      <c r="L3283" s="4" t="s">
        <v>913</v>
      </c>
      <c r="M3283" s="4"/>
      <c r="N3283" s="4"/>
      <c r="O3283" s="4" t="str">
        <f t="shared" si="364"/>
        <v>Lasioglossum (Hemihalictus) villosulum</v>
      </c>
      <c r="P3283" s="85" t="str">
        <f t="shared" si="368"/>
        <v>Lasioglossum villosulum</v>
      </c>
      <c r="Q3283" s="11" t="s">
        <v>29</v>
      </c>
      <c r="R3283" s="11"/>
      <c r="S3283" s="12"/>
      <c r="T3283" s="12"/>
      <c r="U3283" s="12"/>
      <c r="V3283" s="10" t="s">
        <v>182</v>
      </c>
      <c r="W3283" s="118">
        <v>42007</v>
      </c>
      <c r="X3283" s="2" t="s">
        <v>1049</v>
      </c>
      <c r="Y3283" s="129">
        <f t="shared" si="369"/>
        <v>1</v>
      </c>
      <c r="Z3283" s="110">
        <f t="shared" si="365"/>
        <v>0</v>
      </c>
      <c r="AA3283" s="1">
        <f t="shared" si="366"/>
        <v>0</v>
      </c>
    </row>
    <row r="3284" spans="1:27" ht="14.25" customHeight="1">
      <c r="A3284" s="148">
        <v>3856</v>
      </c>
      <c r="B3284" s="139">
        <v>20170608</v>
      </c>
      <c r="C3284" s="57" t="str">
        <f t="shared" si="367"/>
        <v>POS</v>
      </c>
      <c r="D3284" s="115">
        <f t="shared" si="363"/>
        <v>41432</v>
      </c>
      <c r="E3284" s="9" t="s">
        <v>215</v>
      </c>
      <c r="F3284" s="37" t="s">
        <v>33</v>
      </c>
      <c r="G3284" s="11" t="s">
        <v>26</v>
      </c>
      <c r="H3284" s="3"/>
      <c r="I3284" s="3"/>
      <c r="J3284" s="4" t="s">
        <v>117</v>
      </c>
      <c r="K3284" s="4" t="s">
        <v>198</v>
      </c>
      <c r="L3284" s="4" t="s">
        <v>913</v>
      </c>
      <c r="M3284" s="4"/>
      <c r="N3284" s="4"/>
      <c r="O3284" s="4" t="str">
        <f t="shared" si="364"/>
        <v>Lasioglossum (Hemihalictus) villosulum</v>
      </c>
      <c r="P3284" s="85" t="str">
        <f t="shared" si="368"/>
        <v>Lasioglossum villosulum</v>
      </c>
      <c r="Q3284" s="11" t="s">
        <v>29</v>
      </c>
      <c r="R3284" s="11"/>
      <c r="S3284" s="12"/>
      <c r="T3284" s="12"/>
      <c r="U3284" s="12"/>
      <c r="V3284" s="10" t="s">
        <v>182</v>
      </c>
      <c r="W3284" s="118">
        <v>42007</v>
      </c>
      <c r="X3284" s="2" t="s">
        <v>1049</v>
      </c>
      <c r="Y3284" s="129">
        <f t="shared" si="369"/>
        <v>1</v>
      </c>
      <c r="Z3284" s="110">
        <f t="shared" si="365"/>
        <v>0</v>
      </c>
      <c r="AA3284" s="1">
        <f t="shared" si="366"/>
        <v>0</v>
      </c>
    </row>
    <row r="3285" spans="1:27" ht="14.25" customHeight="1">
      <c r="A3285" s="148">
        <v>3857</v>
      </c>
      <c r="B3285" s="139">
        <v>20170608</v>
      </c>
      <c r="C3285" s="57" t="str">
        <f t="shared" si="367"/>
        <v>POS</v>
      </c>
      <c r="D3285" s="115">
        <f t="shared" si="363"/>
        <v>41432</v>
      </c>
      <c r="E3285" s="9" t="s">
        <v>215</v>
      </c>
      <c r="F3285" s="37" t="s">
        <v>33</v>
      </c>
      <c r="G3285" s="11" t="s">
        <v>26</v>
      </c>
      <c r="H3285" s="3"/>
      <c r="I3285" s="3"/>
      <c r="J3285" s="4" t="s">
        <v>117</v>
      </c>
      <c r="K3285" s="4" t="s">
        <v>198</v>
      </c>
      <c r="L3285" s="4" t="s">
        <v>913</v>
      </c>
      <c r="M3285" s="4"/>
      <c r="N3285" s="4"/>
      <c r="O3285" s="4" t="str">
        <f t="shared" si="364"/>
        <v>Lasioglossum (Hemihalictus) villosulum</v>
      </c>
      <c r="P3285" s="85" t="str">
        <f t="shared" si="368"/>
        <v>Lasioglossum villosulum</v>
      </c>
      <c r="Q3285" s="11" t="s">
        <v>29</v>
      </c>
      <c r="R3285" s="11"/>
      <c r="S3285" s="12"/>
      <c r="T3285" s="12"/>
      <c r="U3285" s="12"/>
      <c r="V3285" s="10" t="s">
        <v>182</v>
      </c>
      <c r="W3285" s="118">
        <v>42007</v>
      </c>
      <c r="X3285" s="2" t="s">
        <v>1049</v>
      </c>
      <c r="Y3285" s="129">
        <f t="shared" si="369"/>
        <v>1</v>
      </c>
      <c r="Z3285" s="110">
        <f t="shared" si="365"/>
        <v>0</v>
      </c>
      <c r="AA3285" s="1">
        <f t="shared" si="366"/>
        <v>0</v>
      </c>
    </row>
    <row r="3286" spans="1:27" ht="14.25" customHeight="1">
      <c r="A3286" s="148">
        <v>3858</v>
      </c>
      <c r="B3286" s="139">
        <v>20170608</v>
      </c>
      <c r="C3286" s="57" t="str">
        <f t="shared" si="367"/>
        <v>POS</v>
      </c>
      <c r="D3286" s="115">
        <f t="shared" si="363"/>
        <v>41432</v>
      </c>
      <c r="E3286" s="9" t="s">
        <v>215</v>
      </c>
      <c r="F3286" s="37" t="s">
        <v>33</v>
      </c>
      <c r="G3286" s="11" t="s">
        <v>26</v>
      </c>
      <c r="H3286" s="3"/>
      <c r="I3286" s="3"/>
      <c r="J3286" s="4" t="s">
        <v>117</v>
      </c>
      <c r="K3286" s="4" t="s">
        <v>198</v>
      </c>
      <c r="L3286" s="4" t="s">
        <v>913</v>
      </c>
      <c r="M3286" s="4"/>
      <c r="N3286" s="4"/>
      <c r="O3286" s="4" t="str">
        <f t="shared" si="364"/>
        <v>Lasioglossum (Hemihalictus) villosulum</v>
      </c>
      <c r="P3286" s="85" t="str">
        <f t="shared" si="368"/>
        <v>Lasioglossum villosulum</v>
      </c>
      <c r="Q3286" s="11" t="s">
        <v>29</v>
      </c>
      <c r="R3286" s="11"/>
      <c r="S3286" s="12"/>
      <c r="T3286" s="12"/>
      <c r="U3286" s="12"/>
      <c r="V3286" s="10" t="s">
        <v>182</v>
      </c>
      <c r="W3286" s="118">
        <v>42007</v>
      </c>
      <c r="X3286" s="2" t="s">
        <v>1049</v>
      </c>
      <c r="Y3286" s="129">
        <f t="shared" si="369"/>
        <v>1</v>
      </c>
      <c r="Z3286" s="110">
        <f t="shared" si="365"/>
        <v>0</v>
      </c>
      <c r="AA3286" s="1">
        <f t="shared" si="366"/>
        <v>0</v>
      </c>
    </row>
    <row r="3287" spans="1:27" ht="14.25" customHeight="1">
      <c r="A3287" s="148">
        <v>3859</v>
      </c>
      <c r="B3287" s="139">
        <v>20170608</v>
      </c>
      <c r="C3287" s="57" t="str">
        <f t="shared" si="367"/>
        <v>POS</v>
      </c>
      <c r="D3287" s="115">
        <f t="shared" si="363"/>
        <v>41432</v>
      </c>
      <c r="E3287" s="9" t="s">
        <v>217</v>
      </c>
      <c r="F3287" s="37" t="s">
        <v>33</v>
      </c>
      <c r="G3287" s="11" t="s">
        <v>26</v>
      </c>
      <c r="H3287" s="3"/>
      <c r="I3287" s="3"/>
      <c r="J3287" s="4" t="s">
        <v>117</v>
      </c>
      <c r="K3287" s="4" t="s">
        <v>198</v>
      </c>
      <c r="L3287" s="4" t="s">
        <v>913</v>
      </c>
      <c r="M3287" s="4"/>
      <c r="N3287" s="4"/>
      <c r="O3287" s="4" t="str">
        <f t="shared" si="364"/>
        <v>Lasioglossum (Hemihalictus) villosulum</v>
      </c>
      <c r="P3287" s="85" t="str">
        <f t="shared" si="368"/>
        <v>Lasioglossum villosulum</v>
      </c>
      <c r="Q3287" s="11" t="s">
        <v>29</v>
      </c>
      <c r="R3287" s="11"/>
      <c r="S3287" s="12"/>
      <c r="T3287" s="12"/>
      <c r="U3287" s="12"/>
      <c r="V3287" s="10" t="s">
        <v>182</v>
      </c>
      <c r="W3287" s="118">
        <v>42007</v>
      </c>
      <c r="X3287" s="2" t="s">
        <v>1049</v>
      </c>
      <c r="Y3287" s="129">
        <f t="shared" si="369"/>
        <v>1</v>
      </c>
      <c r="Z3287" s="110">
        <f t="shared" si="365"/>
        <v>0</v>
      </c>
      <c r="AA3287" s="1">
        <f t="shared" si="366"/>
        <v>0</v>
      </c>
    </row>
    <row r="3288" spans="1:27" ht="14.25" customHeight="1">
      <c r="A3288" s="148">
        <v>3860</v>
      </c>
      <c r="B3288" s="139">
        <v>20170608</v>
      </c>
      <c r="C3288" s="57" t="str">
        <f t="shared" si="367"/>
        <v>POS</v>
      </c>
      <c r="D3288" s="115">
        <f t="shared" si="363"/>
        <v>41432</v>
      </c>
      <c r="E3288" s="9" t="s">
        <v>217</v>
      </c>
      <c r="F3288" s="37" t="s">
        <v>33</v>
      </c>
      <c r="G3288" s="11" t="s">
        <v>26</v>
      </c>
      <c r="H3288" s="3"/>
      <c r="I3288" s="3"/>
      <c r="J3288" s="4" t="s">
        <v>117</v>
      </c>
      <c r="K3288" s="4" t="s">
        <v>198</v>
      </c>
      <c r="L3288" s="4" t="s">
        <v>913</v>
      </c>
      <c r="M3288" s="4"/>
      <c r="N3288" s="4"/>
      <c r="O3288" s="4" t="str">
        <f t="shared" si="364"/>
        <v>Lasioglossum (Hemihalictus) villosulum</v>
      </c>
      <c r="P3288" s="85" t="str">
        <f t="shared" si="368"/>
        <v>Lasioglossum villosulum</v>
      </c>
      <c r="Q3288" s="11" t="s">
        <v>29</v>
      </c>
      <c r="R3288" s="11"/>
      <c r="S3288" s="12"/>
      <c r="T3288" s="12"/>
      <c r="U3288" s="12"/>
      <c r="V3288" s="10" t="s">
        <v>182</v>
      </c>
      <c r="W3288" s="118">
        <v>42007</v>
      </c>
      <c r="X3288" s="2" t="s">
        <v>1324</v>
      </c>
      <c r="Y3288" s="129">
        <f t="shared" si="369"/>
        <v>1</v>
      </c>
      <c r="Z3288" s="110">
        <f t="shared" si="365"/>
        <v>1</v>
      </c>
      <c r="AA3288" s="1">
        <v>1</v>
      </c>
    </row>
    <row r="3289" spans="1:27" ht="14.25" customHeight="1">
      <c r="A3289" s="148">
        <v>3861</v>
      </c>
      <c r="B3289" s="139">
        <v>20170608</v>
      </c>
      <c r="C3289" s="57" t="str">
        <f t="shared" si="367"/>
        <v>POS</v>
      </c>
      <c r="D3289" s="115">
        <f t="shared" si="363"/>
        <v>41432</v>
      </c>
      <c r="E3289" s="9" t="s">
        <v>217</v>
      </c>
      <c r="F3289" s="37" t="s">
        <v>33</v>
      </c>
      <c r="G3289" s="11" t="s">
        <v>26</v>
      </c>
      <c r="H3289" s="3"/>
      <c r="I3289" s="3"/>
      <c r="J3289" s="4" t="s">
        <v>117</v>
      </c>
      <c r="K3289" s="4" t="s">
        <v>198</v>
      </c>
      <c r="L3289" s="4" t="s">
        <v>913</v>
      </c>
      <c r="M3289" s="4"/>
      <c r="N3289" s="4"/>
      <c r="O3289" s="4" t="str">
        <f t="shared" si="364"/>
        <v>Lasioglossum (Hemihalictus) villosulum</v>
      </c>
      <c r="P3289" s="85" t="str">
        <f t="shared" si="368"/>
        <v>Lasioglossum villosulum</v>
      </c>
      <c r="Q3289" s="11" t="s">
        <v>29</v>
      </c>
      <c r="R3289" s="11"/>
      <c r="S3289" s="12"/>
      <c r="T3289" s="12"/>
      <c r="U3289" s="12"/>
      <c r="V3289" s="10" t="s">
        <v>182</v>
      </c>
      <c r="W3289" s="118">
        <v>42007</v>
      </c>
      <c r="X3289" s="2" t="s">
        <v>1049</v>
      </c>
      <c r="Y3289" s="129">
        <f t="shared" si="369"/>
        <v>1</v>
      </c>
      <c r="Z3289" s="110">
        <f t="shared" si="365"/>
        <v>0</v>
      </c>
      <c r="AA3289" s="1">
        <f t="shared" si="366"/>
        <v>0</v>
      </c>
    </row>
    <row r="3290" spans="1:27" ht="14.25" customHeight="1">
      <c r="A3290" s="148">
        <v>3862</v>
      </c>
      <c r="B3290" s="139">
        <v>20170608</v>
      </c>
      <c r="C3290" s="57" t="str">
        <f t="shared" si="367"/>
        <v>POS</v>
      </c>
      <c r="D3290" s="115">
        <f t="shared" si="363"/>
        <v>41432</v>
      </c>
      <c r="E3290" s="9" t="s">
        <v>217</v>
      </c>
      <c r="F3290" s="37" t="s">
        <v>33</v>
      </c>
      <c r="G3290" s="11" t="s">
        <v>26</v>
      </c>
      <c r="H3290" s="3"/>
      <c r="I3290" s="3"/>
      <c r="J3290" s="4" t="s">
        <v>117</v>
      </c>
      <c r="K3290" s="4" t="s">
        <v>198</v>
      </c>
      <c r="L3290" s="4" t="s">
        <v>913</v>
      </c>
      <c r="M3290" s="4"/>
      <c r="N3290" s="4"/>
      <c r="O3290" s="4" t="str">
        <f t="shared" si="364"/>
        <v>Lasioglossum (Hemihalictus) villosulum</v>
      </c>
      <c r="P3290" s="85" t="str">
        <f t="shared" si="368"/>
        <v>Lasioglossum villosulum</v>
      </c>
      <c r="Q3290" s="11" t="s">
        <v>29</v>
      </c>
      <c r="R3290" s="11"/>
      <c r="S3290" s="12"/>
      <c r="T3290" s="12"/>
      <c r="U3290" s="12"/>
      <c r="V3290" s="10" t="s">
        <v>182</v>
      </c>
      <c r="W3290" s="118">
        <v>42007</v>
      </c>
      <c r="X3290" s="2" t="s">
        <v>1325</v>
      </c>
      <c r="Y3290" s="129">
        <f t="shared" si="369"/>
        <v>1</v>
      </c>
      <c r="Z3290" s="110">
        <f t="shared" si="365"/>
        <v>1</v>
      </c>
      <c r="AA3290" s="1">
        <v>1</v>
      </c>
    </row>
    <row r="3291" spans="1:27" ht="14.25" customHeight="1">
      <c r="A3291" s="148">
        <v>3863</v>
      </c>
      <c r="B3291" s="139">
        <v>20170608</v>
      </c>
      <c r="C3291" s="57" t="str">
        <f t="shared" si="367"/>
        <v>POS</v>
      </c>
      <c r="D3291" s="115">
        <f t="shared" si="363"/>
        <v>41432</v>
      </c>
      <c r="E3291" s="9" t="s">
        <v>216</v>
      </c>
      <c r="F3291" s="37" t="s">
        <v>33</v>
      </c>
      <c r="G3291" s="11" t="s">
        <v>26</v>
      </c>
      <c r="H3291" s="3"/>
      <c r="I3291" s="3"/>
      <c r="J3291" s="4" t="s">
        <v>117</v>
      </c>
      <c r="K3291" s="84" t="s">
        <v>621</v>
      </c>
      <c r="L3291" s="4" t="s">
        <v>221</v>
      </c>
      <c r="M3291" s="4"/>
      <c r="N3291" s="4" t="s">
        <v>726</v>
      </c>
      <c r="O3291" s="4" t="str">
        <f t="shared" si="364"/>
        <v>Lasioglossum (Leuchalictus) nr. zonulum</v>
      </c>
      <c r="P3291" s="85" t="str">
        <f t="shared" si="368"/>
        <v>Lasioglossum zonulum</v>
      </c>
      <c r="Q3291" s="11" t="s">
        <v>29</v>
      </c>
      <c r="R3291" s="11"/>
      <c r="S3291" s="12"/>
      <c r="T3291" s="12" t="s">
        <v>55</v>
      </c>
      <c r="U3291" s="12" t="s">
        <v>55</v>
      </c>
      <c r="V3291" s="10" t="s">
        <v>182</v>
      </c>
      <c r="W3291" s="118">
        <v>43750</v>
      </c>
      <c r="X3291" s="2" t="s">
        <v>1318</v>
      </c>
      <c r="Y3291" s="129">
        <f t="shared" si="369"/>
        <v>1</v>
      </c>
      <c r="Z3291" s="110">
        <f t="shared" si="365"/>
        <v>0</v>
      </c>
      <c r="AA3291" s="1">
        <f t="shared" ref="AA3291:AA3295" si="370">IF(ISNUMBER(SEARCH($AA$1,X3291)),1,0)</f>
        <v>0</v>
      </c>
    </row>
    <row r="3292" spans="1:27" ht="14.25" customHeight="1">
      <c r="A3292" s="148">
        <v>3864</v>
      </c>
      <c r="B3292" s="139">
        <v>20170608</v>
      </c>
      <c r="C3292" s="57" t="str">
        <f t="shared" si="367"/>
        <v>POS</v>
      </c>
      <c r="D3292" s="115">
        <f t="shared" si="363"/>
        <v>41432</v>
      </c>
      <c r="E3292" s="9" t="s">
        <v>216</v>
      </c>
      <c r="F3292" s="37" t="s">
        <v>33</v>
      </c>
      <c r="G3292" s="11" t="s">
        <v>26</v>
      </c>
      <c r="H3292" s="3"/>
      <c r="I3292" s="3"/>
      <c r="J3292" s="4" t="s">
        <v>117</v>
      </c>
      <c r="K3292" s="84"/>
      <c r="L3292" s="4" t="s">
        <v>109</v>
      </c>
      <c r="M3292" s="4"/>
      <c r="N3292" s="4"/>
      <c r="O3292" s="4" t="str">
        <f t="shared" si="364"/>
        <v>Lasioglossum sp.</v>
      </c>
      <c r="P3292" s="85" t="str">
        <f t="shared" si="368"/>
        <v>Lasioglossum sp.</v>
      </c>
      <c r="Q3292" s="11" t="s">
        <v>29</v>
      </c>
      <c r="R3292" s="11"/>
      <c r="S3292" s="12"/>
      <c r="T3292" s="12" t="s">
        <v>55</v>
      </c>
      <c r="U3292" s="12" t="s">
        <v>55</v>
      </c>
      <c r="V3292" s="10" t="s">
        <v>182</v>
      </c>
      <c r="W3292" s="118">
        <v>43750</v>
      </c>
      <c r="X3292" s="2" t="s">
        <v>1319</v>
      </c>
      <c r="Y3292" s="129">
        <f t="shared" si="369"/>
        <v>1</v>
      </c>
      <c r="Z3292" s="110">
        <f t="shared" si="365"/>
        <v>0</v>
      </c>
      <c r="AA3292" s="1">
        <f t="shared" si="370"/>
        <v>0</v>
      </c>
    </row>
    <row r="3293" spans="1:27" ht="14.25" customHeight="1">
      <c r="A3293" s="148">
        <v>3865</v>
      </c>
      <c r="B3293" s="139">
        <v>20170608</v>
      </c>
      <c r="C3293" s="57" t="str">
        <f t="shared" si="367"/>
        <v>POS</v>
      </c>
      <c r="D3293" s="115">
        <f t="shared" si="363"/>
        <v>41432</v>
      </c>
      <c r="E3293" s="9" t="s">
        <v>216</v>
      </c>
      <c r="F3293" s="37" t="s">
        <v>33</v>
      </c>
      <c r="G3293" s="11" t="s">
        <v>26</v>
      </c>
      <c r="H3293" s="3"/>
      <c r="I3293" s="3"/>
      <c r="J3293" s="4" t="s">
        <v>117</v>
      </c>
      <c r="K3293" s="84"/>
      <c r="L3293" s="4" t="s">
        <v>109</v>
      </c>
      <c r="M3293" s="4"/>
      <c r="N3293" s="4"/>
      <c r="O3293" s="4" t="str">
        <f t="shared" si="364"/>
        <v>Lasioglossum sp.</v>
      </c>
      <c r="P3293" s="85" t="str">
        <f t="shared" si="368"/>
        <v>Lasioglossum sp.</v>
      </c>
      <c r="Q3293" s="11" t="s">
        <v>29</v>
      </c>
      <c r="R3293" s="11"/>
      <c r="S3293" s="12"/>
      <c r="T3293" s="12" t="s">
        <v>55</v>
      </c>
      <c r="U3293" s="12" t="s">
        <v>55</v>
      </c>
      <c r="V3293" s="10" t="s">
        <v>182</v>
      </c>
      <c r="W3293" s="118">
        <v>43750</v>
      </c>
      <c r="X3293" s="2" t="s">
        <v>1319</v>
      </c>
      <c r="Y3293" s="129">
        <f t="shared" si="369"/>
        <v>1</v>
      </c>
      <c r="Z3293" s="110">
        <f t="shared" si="365"/>
        <v>0</v>
      </c>
      <c r="AA3293" s="1">
        <f t="shared" si="370"/>
        <v>0</v>
      </c>
    </row>
    <row r="3294" spans="1:27" ht="14.25" customHeight="1">
      <c r="A3294" s="148">
        <v>3866</v>
      </c>
      <c r="B3294" s="139">
        <v>20170608</v>
      </c>
      <c r="C3294" s="57" t="str">
        <f t="shared" si="367"/>
        <v>POS</v>
      </c>
      <c r="D3294" s="115">
        <f t="shared" si="363"/>
        <v>41432</v>
      </c>
      <c r="E3294" s="9" t="s">
        <v>216</v>
      </c>
      <c r="F3294" s="37" t="s">
        <v>33</v>
      </c>
      <c r="G3294" s="11" t="s">
        <v>26</v>
      </c>
      <c r="H3294" s="3"/>
      <c r="I3294" s="3"/>
      <c r="J3294" s="4" t="s">
        <v>117</v>
      </c>
      <c r="K3294" s="84"/>
      <c r="L3294" s="4" t="s">
        <v>109</v>
      </c>
      <c r="M3294" s="4"/>
      <c r="N3294" s="4"/>
      <c r="O3294" s="4" t="str">
        <f t="shared" si="364"/>
        <v>Lasioglossum sp.</v>
      </c>
      <c r="P3294" s="85" t="str">
        <f t="shared" si="368"/>
        <v>Lasioglossum sp.</v>
      </c>
      <c r="Q3294" s="11" t="s">
        <v>29</v>
      </c>
      <c r="R3294" s="11"/>
      <c r="S3294" s="12"/>
      <c r="T3294" s="12" t="s">
        <v>55</v>
      </c>
      <c r="U3294" s="12" t="s">
        <v>55</v>
      </c>
      <c r="V3294" s="10" t="s">
        <v>182</v>
      </c>
      <c r="W3294" s="118">
        <v>43750</v>
      </c>
      <c r="X3294" s="2" t="s">
        <v>1319</v>
      </c>
      <c r="Y3294" s="129">
        <f t="shared" si="369"/>
        <v>1</v>
      </c>
      <c r="Z3294" s="110">
        <f t="shared" si="365"/>
        <v>0</v>
      </c>
      <c r="AA3294" s="1">
        <f t="shared" si="370"/>
        <v>0</v>
      </c>
    </row>
    <row r="3295" spans="1:27" ht="14.25" customHeight="1">
      <c r="A3295" s="148">
        <v>3867</v>
      </c>
      <c r="B3295" s="139">
        <v>20170608</v>
      </c>
      <c r="C3295" s="57" t="str">
        <f t="shared" si="367"/>
        <v>POS</v>
      </c>
      <c r="D3295" s="115">
        <f t="shared" si="363"/>
        <v>41432</v>
      </c>
      <c r="E3295" s="9" t="s">
        <v>216</v>
      </c>
      <c r="F3295" s="37" t="s">
        <v>33</v>
      </c>
      <c r="G3295" s="11" t="s">
        <v>26</v>
      </c>
      <c r="H3295" s="3"/>
      <c r="I3295" s="3"/>
      <c r="J3295" s="4" t="s">
        <v>117</v>
      </c>
      <c r="K3295" s="84"/>
      <c r="L3295" s="4" t="s">
        <v>109</v>
      </c>
      <c r="M3295" s="4"/>
      <c r="N3295" s="4"/>
      <c r="O3295" s="4" t="str">
        <f t="shared" si="364"/>
        <v>Lasioglossum sp.</v>
      </c>
      <c r="P3295" s="85" t="str">
        <f t="shared" si="368"/>
        <v>Lasioglossum sp.</v>
      </c>
      <c r="Q3295" s="11" t="s">
        <v>29</v>
      </c>
      <c r="R3295" s="11"/>
      <c r="S3295" s="12"/>
      <c r="T3295" s="12" t="s">
        <v>55</v>
      </c>
      <c r="U3295" s="12" t="s">
        <v>55</v>
      </c>
      <c r="V3295" s="10" t="s">
        <v>182</v>
      </c>
      <c r="W3295" s="118">
        <v>43750</v>
      </c>
      <c r="X3295" s="2" t="s">
        <v>1319</v>
      </c>
      <c r="Y3295" s="129">
        <f t="shared" si="369"/>
        <v>1</v>
      </c>
      <c r="Z3295" s="110">
        <f t="shared" si="365"/>
        <v>0</v>
      </c>
      <c r="AA3295" s="1">
        <f t="shared" si="370"/>
        <v>0</v>
      </c>
    </row>
    <row r="3296" spans="1:27" ht="14.25" customHeight="1">
      <c r="A3296" s="148">
        <v>3868</v>
      </c>
      <c r="B3296" s="139">
        <v>20170608</v>
      </c>
      <c r="C3296" s="57" t="str">
        <f t="shared" si="367"/>
        <v>POS</v>
      </c>
      <c r="D3296" s="115">
        <f t="shared" si="363"/>
        <v>41432</v>
      </c>
      <c r="E3296" s="9" t="s">
        <v>35</v>
      </c>
      <c r="F3296" s="37" t="s">
        <v>33</v>
      </c>
      <c r="G3296" s="11" t="s">
        <v>26</v>
      </c>
      <c r="H3296" s="3"/>
      <c r="I3296" s="3"/>
      <c r="J3296" s="4" t="s">
        <v>51</v>
      </c>
      <c r="K3296" s="84" t="s">
        <v>582</v>
      </c>
      <c r="L3296" s="4" t="s">
        <v>52</v>
      </c>
      <c r="M3296" s="4"/>
      <c r="N3296" s="4"/>
      <c r="O3296" s="4" t="str">
        <f t="shared" si="364"/>
        <v>Halictus (Seladonia) tripartitus</v>
      </c>
      <c r="P3296" s="85" t="str">
        <f t="shared" si="368"/>
        <v>Halictus tripartitus</v>
      </c>
      <c r="Q3296" s="11" t="s">
        <v>29</v>
      </c>
      <c r="R3296" s="11"/>
      <c r="S3296" s="12"/>
      <c r="T3296" s="12"/>
      <c r="U3296" s="12"/>
      <c r="V3296" s="10" t="s">
        <v>182</v>
      </c>
      <c r="W3296" s="118">
        <v>41982</v>
      </c>
      <c r="X3296" s="2"/>
      <c r="Y3296" s="129">
        <f t="shared" si="369"/>
        <v>1</v>
      </c>
      <c r="Z3296" s="110">
        <f t="shared" si="365"/>
        <v>0</v>
      </c>
      <c r="AA3296" s="1">
        <f t="shared" si="366"/>
        <v>0</v>
      </c>
    </row>
    <row r="3297" spans="1:27" ht="14.25" customHeight="1">
      <c r="A3297" s="148">
        <v>3869</v>
      </c>
      <c r="B3297" s="139">
        <v>20150510</v>
      </c>
      <c r="C3297" s="57" t="str">
        <f t="shared" si="367"/>
        <v>POS</v>
      </c>
      <c r="D3297" s="115">
        <f t="shared" si="363"/>
        <v>40672</v>
      </c>
      <c r="E3297" s="9" t="s">
        <v>264</v>
      </c>
      <c r="F3297" s="37" t="s">
        <v>33</v>
      </c>
      <c r="G3297" s="11" t="s">
        <v>26</v>
      </c>
      <c r="H3297" s="3"/>
      <c r="I3297" s="3"/>
      <c r="J3297" s="4" t="s">
        <v>27</v>
      </c>
      <c r="K3297" s="4" t="s">
        <v>578</v>
      </c>
      <c r="L3297" s="4" t="s">
        <v>87</v>
      </c>
      <c r="M3297" s="4"/>
      <c r="N3297" s="4"/>
      <c r="O3297" s="4" t="str">
        <f t="shared" si="364"/>
        <v>Bombus (Pyrobombus) flavifrons</v>
      </c>
      <c r="P3297" s="85" t="str">
        <f t="shared" si="368"/>
        <v>Bombus flavifrons</v>
      </c>
      <c r="Q3297" s="11" t="s">
        <v>29</v>
      </c>
      <c r="R3297" s="11"/>
      <c r="S3297" s="12"/>
      <c r="T3297" s="12"/>
      <c r="U3297" s="12"/>
      <c r="V3297" s="10" t="s">
        <v>182</v>
      </c>
      <c r="W3297" s="118">
        <v>41988</v>
      </c>
      <c r="X3297" s="2"/>
      <c r="Y3297" s="129">
        <f t="shared" si="369"/>
        <v>1</v>
      </c>
      <c r="Z3297" s="110">
        <f t="shared" si="365"/>
        <v>0</v>
      </c>
      <c r="AA3297" s="1">
        <f t="shared" si="366"/>
        <v>0</v>
      </c>
    </row>
    <row r="3298" spans="1:27" ht="14.25" customHeight="1">
      <c r="A3298" s="148">
        <v>3870</v>
      </c>
      <c r="B3298" s="139">
        <v>20150510</v>
      </c>
      <c r="C3298" s="57" t="str">
        <f t="shared" si="367"/>
        <v>POS</v>
      </c>
      <c r="D3298" s="115">
        <f t="shared" si="363"/>
        <v>40672</v>
      </c>
      <c r="E3298" s="9" t="s">
        <v>264</v>
      </c>
      <c r="F3298" s="37" t="s">
        <v>33</v>
      </c>
      <c r="G3298" s="11" t="s">
        <v>26</v>
      </c>
      <c r="H3298" s="3"/>
      <c r="I3298" s="3"/>
      <c r="J3298" s="4" t="s">
        <v>27</v>
      </c>
      <c r="K3298" s="4" t="s">
        <v>578</v>
      </c>
      <c r="L3298" s="4" t="s">
        <v>87</v>
      </c>
      <c r="M3298" s="4"/>
      <c r="N3298" s="4"/>
      <c r="O3298" s="4" t="str">
        <f t="shared" si="364"/>
        <v>Bombus (Pyrobombus) flavifrons</v>
      </c>
      <c r="P3298" s="85" t="str">
        <f t="shared" si="368"/>
        <v>Bombus flavifrons</v>
      </c>
      <c r="Q3298" s="11" t="s">
        <v>29</v>
      </c>
      <c r="R3298" s="11"/>
      <c r="S3298" s="12"/>
      <c r="T3298" s="12"/>
      <c r="U3298" s="12"/>
      <c r="V3298" s="10" t="s">
        <v>182</v>
      </c>
      <c r="W3298" s="118">
        <v>41988</v>
      </c>
      <c r="X3298" s="2"/>
      <c r="Y3298" s="129">
        <f t="shared" si="369"/>
        <v>1</v>
      </c>
      <c r="Z3298" s="110">
        <f t="shared" si="365"/>
        <v>0</v>
      </c>
      <c r="AA3298" s="1">
        <f t="shared" si="366"/>
        <v>0</v>
      </c>
    </row>
    <row r="3299" spans="1:27" ht="14.25" customHeight="1">
      <c r="A3299" s="148">
        <v>3871</v>
      </c>
      <c r="B3299" s="139">
        <v>20150510</v>
      </c>
      <c r="C3299" s="57" t="str">
        <f t="shared" si="367"/>
        <v>POS</v>
      </c>
      <c r="D3299" s="115">
        <f t="shared" si="363"/>
        <v>40672</v>
      </c>
      <c r="E3299" s="9" t="s">
        <v>264</v>
      </c>
      <c r="F3299" s="37" t="s">
        <v>33</v>
      </c>
      <c r="G3299" s="11" t="s">
        <v>26</v>
      </c>
      <c r="H3299" s="3"/>
      <c r="I3299" s="3"/>
      <c r="J3299" s="4" t="s">
        <v>27</v>
      </c>
      <c r="K3299" s="4" t="s">
        <v>578</v>
      </c>
      <c r="L3299" s="4" t="s">
        <v>87</v>
      </c>
      <c r="M3299" s="4"/>
      <c r="N3299" s="4"/>
      <c r="O3299" s="4" t="str">
        <f t="shared" si="364"/>
        <v>Bombus (Pyrobombus) flavifrons</v>
      </c>
      <c r="P3299" s="85" t="str">
        <f t="shared" si="368"/>
        <v>Bombus flavifrons</v>
      </c>
      <c r="Q3299" s="11" t="s">
        <v>29</v>
      </c>
      <c r="R3299" s="11"/>
      <c r="S3299" s="12"/>
      <c r="T3299" s="12"/>
      <c r="U3299" s="12"/>
      <c r="V3299" s="10" t="s">
        <v>182</v>
      </c>
      <c r="W3299" s="118">
        <v>41988</v>
      </c>
      <c r="X3299" s="2"/>
      <c r="Y3299" s="129">
        <f t="shared" si="369"/>
        <v>1</v>
      </c>
      <c r="Z3299" s="110">
        <f t="shared" si="365"/>
        <v>0</v>
      </c>
      <c r="AA3299" s="1">
        <f t="shared" si="366"/>
        <v>0</v>
      </c>
    </row>
    <row r="3300" spans="1:27" ht="14.25" customHeight="1">
      <c r="A3300" s="148">
        <v>3872</v>
      </c>
      <c r="B3300" s="139">
        <v>20150510</v>
      </c>
      <c r="C3300" s="57" t="str">
        <f t="shared" si="367"/>
        <v>POS</v>
      </c>
      <c r="D3300" s="115">
        <f t="shared" si="363"/>
        <v>40672</v>
      </c>
      <c r="E3300" s="9" t="s">
        <v>264</v>
      </c>
      <c r="F3300" s="37" t="s">
        <v>33</v>
      </c>
      <c r="G3300" s="11" t="s">
        <v>26</v>
      </c>
      <c r="H3300" s="3"/>
      <c r="I3300" s="3"/>
      <c r="J3300" s="4" t="s">
        <v>27</v>
      </c>
      <c r="K3300" s="4" t="s">
        <v>578</v>
      </c>
      <c r="L3300" s="4" t="s">
        <v>87</v>
      </c>
      <c r="M3300" s="4"/>
      <c r="N3300" s="4"/>
      <c r="O3300" s="4" t="str">
        <f t="shared" si="364"/>
        <v>Bombus (Pyrobombus) flavifrons</v>
      </c>
      <c r="P3300" s="85" t="str">
        <f t="shared" si="368"/>
        <v>Bombus flavifrons</v>
      </c>
      <c r="Q3300" s="11" t="s">
        <v>29</v>
      </c>
      <c r="R3300" s="11"/>
      <c r="S3300" s="12"/>
      <c r="T3300" s="12"/>
      <c r="U3300" s="12"/>
      <c r="V3300" s="10" t="s">
        <v>182</v>
      </c>
      <c r="W3300" s="118">
        <v>41988</v>
      </c>
      <c r="X3300" s="2"/>
      <c r="Y3300" s="129">
        <f t="shared" si="369"/>
        <v>1</v>
      </c>
      <c r="Z3300" s="110">
        <f t="shared" si="365"/>
        <v>0</v>
      </c>
      <c r="AA3300" s="1">
        <f t="shared" si="366"/>
        <v>0</v>
      </c>
    </row>
    <row r="3301" spans="1:27" ht="14.25" customHeight="1">
      <c r="A3301" s="148">
        <v>3873</v>
      </c>
      <c r="B3301" s="139">
        <v>20150510</v>
      </c>
      <c r="C3301" s="57" t="str">
        <f t="shared" si="367"/>
        <v>POS</v>
      </c>
      <c r="D3301" s="115">
        <f t="shared" si="363"/>
        <v>40672</v>
      </c>
      <c r="E3301" s="9" t="s">
        <v>264</v>
      </c>
      <c r="F3301" s="37" t="s">
        <v>33</v>
      </c>
      <c r="G3301" s="11" t="s">
        <v>26</v>
      </c>
      <c r="H3301" s="3"/>
      <c r="I3301" s="3"/>
      <c r="J3301" s="4" t="s">
        <v>27</v>
      </c>
      <c r="K3301" s="4" t="s">
        <v>578</v>
      </c>
      <c r="L3301" s="4" t="s">
        <v>87</v>
      </c>
      <c r="M3301" s="4"/>
      <c r="N3301" s="4"/>
      <c r="O3301" s="4" t="str">
        <f t="shared" si="364"/>
        <v>Bombus (Pyrobombus) flavifrons</v>
      </c>
      <c r="P3301" s="85" t="str">
        <f t="shared" si="368"/>
        <v>Bombus flavifrons</v>
      </c>
      <c r="Q3301" s="11" t="s">
        <v>29</v>
      </c>
      <c r="R3301" s="11"/>
      <c r="S3301" s="12"/>
      <c r="T3301" s="12"/>
      <c r="U3301" s="12"/>
      <c r="V3301" s="10" t="s">
        <v>182</v>
      </c>
      <c r="W3301" s="118">
        <v>41988</v>
      </c>
      <c r="X3301" s="2"/>
      <c r="Y3301" s="129">
        <f t="shared" si="369"/>
        <v>1</v>
      </c>
      <c r="Z3301" s="110">
        <f t="shared" si="365"/>
        <v>0</v>
      </c>
      <c r="AA3301" s="1">
        <f t="shared" si="366"/>
        <v>0</v>
      </c>
    </row>
    <row r="3302" spans="1:27" ht="14.25" customHeight="1">
      <c r="A3302" s="148">
        <v>3874</v>
      </c>
      <c r="B3302" s="139">
        <v>20150510</v>
      </c>
      <c r="C3302" s="57" t="str">
        <f t="shared" si="367"/>
        <v>POS</v>
      </c>
      <c r="D3302" s="115">
        <f t="shared" si="363"/>
        <v>40672</v>
      </c>
      <c r="E3302" s="9" t="s">
        <v>264</v>
      </c>
      <c r="F3302" s="37" t="s">
        <v>33</v>
      </c>
      <c r="G3302" s="11" t="s">
        <v>26</v>
      </c>
      <c r="H3302" s="3"/>
      <c r="I3302" s="3"/>
      <c r="J3302" s="4" t="s">
        <v>27</v>
      </c>
      <c r="K3302" s="4" t="s">
        <v>579</v>
      </c>
      <c r="L3302" s="4" t="s">
        <v>265</v>
      </c>
      <c r="M3302" s="4"/>
      <c r="N3302" s="4"/>
      <c r="O3302" s="4" t="str">
        <f t="shared" si="364"/>
        <v>Bombus (Cullumanobombus) rufocinctus</v>
      </c>
      <c r="P3302" s="85" t="str">
        <f t="shared" si="368"/>
        <v>Bombus rufocinctus</v>
      </c>
      <c r="Q3302" s="11" t="s">
        <v>29</v>
      </c>
      <c r="R3302" s="11"/>
      <c r="S3302" s="12"/>
      <c r="T3302" s="12"/>
      <c r="U3302" s="12"/>
      <c r="V3302" s="10" t="s">
        <v>182</v>
      </c>
      <c r="W3302" s="118">
        <v>41984</v>
      </c>
      <c r="X3302" s="2" t="s">
        <v>266</v>
      </c>
      <c r="Y3302" s="129">
        <f t="shared" si="369"/>
        <v>1</v>
      </c>
      <c r="Z3302" s="110">
        <f t="shared" si="365"/>
        <v>0</v>
      </c>
      <c r="AA3302" s="1">
        <f t="shared" si="366"/>
        <v>0</v>
      </c>
    </row>
    <row r="3303" spans="1:27" ht="14.25" customHeight="1">
      <c r="A3303" s="148">
        <v>3875</v>
      </c>
      <c r="B3303" s="139">
        <v>20150510</v>
      </c>
      <c r="C3303" s="57" t="str">
        <f t="shared" si="367"/>
        <v>POS</v>
      </c>
      <c r="D3303" s="115">
        <f t="shared" si="363"/>
        <v>40672</v>
      </c>
      <c r="E3303" s="9" t="s">
        <v>264</v>
      </c>
      <c r="F3303" s="37" t="s">
        <v>33</v>
      </c>
      <c r="G3303" s="11" t="s">
        <v>26</v>
      </c>
      <c r="H3303" s="3"/>
      <c r="I3303" s="3"/>
      <c r="J3303" s="4" t="s">
        <v>27</v>
      </c>
      <c r="K3303" s="4" t="s">
        <v>577</v>
      </c>
      <c r="L3303" s="4" t="s">
        <v>39</v>
      </c>
      <c r="M3303" s="4"/>
      <c r="N3303" s="4"/>
      <c r="O3303" s="4" t="str">
        <f t="shared" si="364"/>
        <v>Bombus (Thoracobombus) fervidus</v>
      </c>
      <c r="P3303" s="85" t="str">
        <f t="shared" si="368"/>
        <v>Bombus fervidus</v>
      </c>
      <c r="Q3303" s="11" t="s">
        <v>29</v>
      </c>
      <c r="R3303" s="11"/>
      <c r="S3303" s="12"/>
      <c r="T3303" s="12"/>
      <c r="U3303" s="12"/>
      <c r="V3303" s="10" t="s">
        <v>182</v>
      </c>
      <c r="W3303" s="118">
        <v>41984</v>
      </c>
      <c r="X3303" s="2"/>
      <c r="Y3303" s="129">
        <f t="shared" si="369"/>
        <v>1</v>
      </c>
      <c r="Z3303" s="110">
        <f t="shared" si="365"/>
        <v>0</v>
      </c>
      <c r="AA3303" s="1">
        <f t="shared" si="366"/>
        <v>0</v>
      </c>
    </row>
    <row r="3304" spans="1:27" ht="14.25" customHeight="1">
      <c r="A3304" s="148">
        <v>3876</v>
      </c>
      <c r="B3304" s="139">
        <v>20150510</v>
      </c>
      <c r="C3304" s="57" t="str">
        <f t="shared" si="367"/>
        <v>POS</v>
      </c>
      <c r="D3304" s="115">
        <f t="shared" si="363"/>
        <v>40672</v>
      </c>
      <c r="E3304" s="9" t="s">
        <v>264</v>
      </c>
      <c r="F3304" s="37" t="s">
        <v>33</v>
      </c>
      <c r="G3304" s="11" t="s">
        <v>26</v>
      </c>
      <c r="H3304" s="3"/>
      <c r="I3304" s="3"/>
      <c r="J3304" s="4" t="s">
        <v>88</v>
      </c>
      <c r="K3304" s="4"/>
      <c r="L3304" s="112" t="s">
        <v>463</v>
      </c>
      <c r="M3304" s="4"/>
      <c r="N3304" s="4"/>
      <c r="O3304" s="4" t="str">
        <f t="shared" si="364"/>
        <v>Nomada msp. 2016B_CABS</v>
      </c>
      <c r="P3304" s="85" t="str">
        <f t="shared" si="368"/>
        <v>Nomada msp. 2016B_CABS</v>
      </c>
      <c r="Q3304" s="11" t="s">
        <v>43</v>
      </c>
      <c r="R3304" s="11"/>
      <c r="S3304" s="12"/>
      <c r="T3304" s="12"/>
      <c r="U3304" s="12"/>
      <c r="V3304" s="10" t="s">
        <v>182</v>
      </c>
      <c r="W3304" s="118">
        <v>41953</v>
      </c>
      <c r="X3304" s="52" t="s">
        <v>456</v>
      </c>
      <c r="Y3304" s="129">
        <f t="shared" si="369"/>
        <v>1</v>
      </c>
      <c r="Z3304" s="110">
        <f t="shared" si="365"/>
        <v>0</v>
      </c>
      <c r="AA3304" s="1">
        <f t="shared" si="366"/>
        <v>0</v>
      </c>
    </row>
    <row r="3305" spans="1:27" ht="14.25" customHeight="1">
      <c r="A3305" s="148">
        <v>3877</v>
      </c>
      <c r="B3305" s="139">
        <v>20150510</v>
      </c>
      <c r="C3305" s="57" t="str">
        <f t="shared" si="367"/>
        <v>POS</v>
      </c>
      <c r="D3305" s="115">
        <f t="shared" si="363"/>
        <v>40672</v>
      </c>
      <c r="E3305" s="9" t="s">
        <v>264</v>
      </c>
      <c r="F3305" s="37" t="s">
        <v>33</v>
      </c>
      <c r="G3305" s="11" t="s">
        <v>26</v>
      </c>
      <c r="H3305" s="3"/>
      <c r="I3305" s="3"/>
      <c r="J3305" s="4" t="s">
        <v>117</v>
      </c>
      <c r="K3305" s="4" t="s">
        <v>117</v>
      </c>
      <c r="L3305" s="4" t="s">
        <v>267</v>
      </c>
      <c r="M3305" s="4"/>
      <c r="N3305" s="4"/>
      <c r="O3305" s="4" t="str">
        <f t="shared" si="364"/>
        <v>Lasioglossum (Lasioglossum) titusi</v>
      </c>
      <c r="P3305" s="85" t="str">
        <f t="shared" si="368"/>
        <v>Lasioglossum titusi</v>
      </c>
      <c r="Q3305" s="11" t="s">
        <v>29</v>
      </c>
      <c r="R3305" s="11"/>
      <c r="S3305" s="12" t="s">
        <v>55</v>
      </c>
      <c r="T3305" s="12"/>
      <c r="U3305" s="12"/>
      <c r="V3305" s="10" t="s">
        <v>182</v>
      </c>
      <c r="W3305" s="118">
        <v>41950</v>
      </c>
      <c r="X3305" s="2" t="s">
        <v>183</v>
      </c>
      <c r="Y3305" s="129">
        <f t="shared" si="369"/>
        <v>1</v>
      </c>
      <c r="Z3305" s="110">
        <f t="shared" si="365"/>
        <v>1</v>
      </c>
      <c r="AA3305" s="1">
        <f t="shared" si="366"/>
        <v>0</v>
      </c>
    </row>
    <row r="3306" spans="1:27" ht="14.25" customHeight="1">
      <c r="A3306" s="148">
        <v>3878</v>
      </c>
      <c r="B3306" s="139">
        <v>20150510</v>
      </c>
      <c r="C3306" s="57" t="str">
        <f t="shared" si="367"/>
        <v>POS</v>
      </c>
      <c r="D3306" s="115">
        <f t="shared" si="363"/>
        <v>40672</v>
      </c>
      <c r="E3306" s="9" t="s">
        <v>264</v>
      </c>
      <c r="F3306" s="37" t="s">
        <v>33</v>
      </c>
      <c r="G3306" s="11" t="s">
        <v>26</v>
      </c>
      <c r="H3306" s="3"/>
      <c r="I3306" s="3"/>
      <c r="J3306" s="4" t="s">
        <v>117</v>
      </c>
      <c r="K3306" s="4" t="s">
        <v>117</v>
      </c>
      <c r="L3306" s="4" t="s">
        <v>267</v>
      </c>
      <c r="M3306" s="4"/>
      <c r="N3306" s="4"/>
      <c r="O3306" s="4" t="str">
        <f t="shared" si="364"/>
        <v>Lasioglossum (Lasioglossum) titusi</v>
      </c>
      <c r="P3306" s="85" t="str">
        <f t="shared" si="368"/>
        <v>Lasioglossum titusi</v>
      </c>
      <c r="Q3306" s="11" t="s">
        <v>29</v>
      </c>
      <c r="R3306" s="11"/>
      <c r="S3306" s="12" t="s">
        <v>55</v>
      </c>
      <c r="T3306" s="12"/>
      <c r="U3306" s="12"/>
      <c r="V3306" s="10" t="s">
        <v>182</v>
      </c>
      <c r="W3306" s="118">
        <v>41950</v>
      </c>
      <c r="X3306" s="2" t="s">
        <v>1260</v>
      </c>
      <c r="Y3306" s="129">
        <f t="shared" si="369"/>
        <v>1</v>
      </c>
      <c r="Z3306" s="110">
        <f t="shared" si="365"/>
        <v>1</v>
      </c>
      <c r="AA3306" s="1">
        <f t="shared" si="366"/>
        <v>1</v>
      </c>
    </row>
    <row r="3307" spans="1:27" ht="14.25" customHeight="1">
      <c r="A3307" s="148">
        <v>3879</v>
      </c>
      <c r="B3307" s="139">
        <v>20150510</v>
      </c>
      <c r="C3307" s="57" t="str">
        <f t="shared" si="367"/>
        <v>POS</v>
      </c>
      <c r="D3307" s="115">
        <f t="shared" ref="D3307:D3370" si="371">DATEVALUE(LEFT(B3307,4)&amp;"/"&amp;MID(B3307,5,2)&amp;"/"&amp;RIGHT(B3307,2))</f>
        <v>40672</v>
      </c>
      <c r="E3307" s="9" t="s">
        <v>264</v>
      </c>
      <c r="F3307" s="37" t="s">
        <v>33</v>
      </c>
      <c r="G3307" s="11" t="s">
        <v>26</v>
      </c>
      <c r="H3307" s="3"/>
      <c r="I3307" s="3"/>
      <c r="J3307" s="4" t="s">
        <v>117</v>
      </c>
      <c r="K3307" s="4" t="s">
        <v>117</v>
      </c>
      <c r="L3307" s="4" t="s">
        <v>199</v>
      </c>
      <c r="M3307" s="4"/>
      <c r="N3307" s="4"/>
      <c r="O3307" s="4" t="str">
        <f t="shared" ref="O3307:O3370" si="372">J3307&amp;" "&amp;IF(LEN(K3307)&gt;0,"("&amp;K3307&amp;") ","")&amp;IF(LEN(N3307)&gt;0,"nr. ","")&amp;L3307&amp;IF(LEN(M3307)&gt;0," ssp. "&amp;M3307,"")</f>
        <v>Lasioglossum (Lasioglossum) sisymbrii</v>
      </c>
      <c r="P3307" s="85" t="str">
        <f t="shared" si="368"/>
        <v>Lasioglossum sisymbrii</v>
      </c>
      <c r="Q3307" s="11" t="s">
        <v>29</v>
      </c>
      <c r="R3307" s="11"/>
      <c r="S3307" s="12" t="s">
        <v>55</v>
      </c>
      <c r="T3307" s="12"/>
      <c r="U3307" s="12"/>
      <c r="V3307" s="10" t="s">
        <v>182</v>
      </c>
      <c r="W3307" s="118">
        <v>41957</v>
      </c>
      <c r="X3307" s="2" t="s">
        <v>1186</v>
      </c>
      <c r="Y3307" s="129">
        <f t="shared" si="369"/>
        <v>1</v>
      </c>
      <c r="Z3307" s="110">
        <f t="shared" si="365"/>
        <v>0</v>
      </c>
      <c r="AA3307" s="1">
        <f t="shared" si="366"/>
        <v>1</v>
      </c>
    </row>
    <row r="3308" spans="1:27" ht="14.25" customHeight="1">
      <c r="A3308" s="150">
        <v>3880</v>
      </c>
      <c r="B3308" s="140">
        <v>20150510</v>
      </c>
      <c r="C3308" s="57" t="str">
        <f t="shared" si="367"/>
        <v>POS</v>
      </c>
      <c r="D3308" s="114">
        <f t="shared" si="371"/>
        <v>40672</v>
      </c>
      <c r="E3308" s="9" t="s">
        <v>36</v>
      </c>
      <c r="F3308" s="37" t="s">
        <v>33</v>
      </c>
      <c r="G3308" s="11" t="s">
        <v>26</v>
      </c>
      <c r="H3308" s="3"/>
      <c r="I3308" s="3"/>
      <c r="J3308" s="4" t="s">
        <v>59</v>
      </c>
      <c r="K3308" s="4" t="s">
        <v>268</v>
      </c>
      <c r="L3308" s="4" t="s">
        <v>269</v>
      </c>
      <c r="M3308" s="4"/>
      <c r="N3308" s="4" t="s">
        <v>55</v>
      </c>
      <c r="O3308" s="4" t="str">
        <f t="shared" si="372"/>
        <v>Andrena (Tylandrena) nr. subtilis</v>
      </c>
      <c r="P3308" s="85" t="str">
        <f t="shared" si="368"/>
        <v>Andrena subtilis</v>
      </c>
      <c r="Q3308" s="11" t="s">
        <v>29</v>
      </c>
      <c r="R3308" s="11"/>
      <c r="S3308" s="12"/>
      <c r="T3308" s="12" t="s">
        <v>55</v>
      </c>
      <c r="U3308" s="12"/>
      <c r="V3308" s="10" t="s">
        <v>58</v>
      </c>
      <c r="W3308" s="6">
        <v>41775</v>
      </c>
      <c r="X3308" s="2" t="s">
        <v>270</v>
      </c>
      <c r="Y3308" s="129">
        <f t="shared" si="369"/>
        <v>1</v>
      </c>
      <c r="Z3308" s="110">
        <f t="shared" si="365"/>
        <v>0</v>
      </c>
      <c r="AA3308" s="1">
        <f t="shared" si="366"/>
        <v>0</v>
      </c>
    </row>
    <row r="3309" spans="1:27" ht="14.25" customHeight="1">
      <c r="A3309" s="150">
        <v>3881</v>
      </c>
      <c r="B3309" s="140">
        <v>20150510</v>
      </c>
      <c r="C3309" s="57" t="str">
        <f t="shared" si="367"/>
        <v>POS</v>
      </c>
      <c r="D3309" s="114">
        <f t="shared" si="371"/>
        <v>40672</v>
      </c>
      <c r="E3309" s="9" t="s">
        <v>36</v>
      </c>
      <c r="F3309" s="37" t="s">
        <v>33</v>
      </c>
      <c r="G3309" s="11" t="s">
        <v>26</v>
      </c>
      <c r="H3309" s="3"/>
      <c r="I3309" s="3"/>
      <c r="J3309" s="4" t="s">
        <v>59</v>
      </c>
      <c r="K3309" s="84" t="s">
        <v>573</v>
      </c>
      <c r="L3309" s="4" t="s">
        <v>64</v>
      </c>
      <c r="M3309" s="4"/>
      <c r="N3309" s="4" t="s">
        <v>31</v>
      </c>
      <c r="O3309" s="4" t="str">
        <f t="shared" si="372"/>
        <v>Andrena (Plastandrena) prunorum</v>
      </c>
      <c r="P3309" s="85" t="str">
        <f t="shared" si="368"/>
        <v>Andrena prunorum</v>
      </c>
      <c r="Q3309" s="11" t="s">
        <v>43</v>
      </c>
      <c r="R3309" s="11"/>
      <c r="S3309" s="12"/>
      <c r="T3309" s="12" t="s">
        <v>55</v>
      </c>
      <c r="U3309" s="12"/>
      <c r="V3309" s="10" t="s">
        <v>58</v>
      </c>
      <c r="W3309" s="6">
        <v>41775</v>
      </c>
      <c r="X3309" s="2" t="s">
        <v>270</v>
      </c>
      <c r="Y3309" s="129">
        <f t="shared" si="369"/>
        <v>1</v>
      </c>
      <c r="Z3309" s="110">
        <f t="shared" si="365"/>
        <v>0</v>
      </c>
      <c r="AA3309" s="1">
        <f t="shared" si="366"/>
        <v>0</v>
      </c>
    </row>
    <row r="3310" spans="1:27" ht="14.25" customHeight="1">
      <c r="A3310" s="150">
        <v>3882</v>
      </c>
      <c r="B3310" s="140">
        <v>20150510</v>
      </c>
      <c r="C3310" s="57" t="str">
        <f t="shared" si="367"/>
        <v>POS</v>
      </c>
      <c r="D3310" s="114">
        <f t="shared" si="371"/>
        <v>40672</v>
      </c>
      <c r="E3310" s="9" t="s">
        <v>36</v>
      </c>
      <c r="F3310" s="37" t="s">
        <v>33</v>
      </c>
      <c r="G3310" s="11" t="s">
        <v>26</v>
      </c>
      <c r="H3310" s="3"/>
      <c r="I3310" s="3"/>
      <c r="J3310" s="4" t="s">
        <v>59</v>
      </c>
      <c r="K3310" s="4" t="s">
        <v>280</v>
      </c>
      <c r="L3310" s="4" t="s">
        <v>54</v>
      </c>
      <c r="M3310" s="4"/>
      <c r="N3310" s="4" t="s">
        <v>31</v>
      </c>
      <c r="O3310" s="4" t="str">
        <f t="shared" si="372"/>
        <v>Andrena (Trachandrena) sp. 1</v>
      </c>
      <c r="P3310" s="85" t="str">
        <f t="shared" si="368"/>
        <v>Andrena sp. 1</v>
      </c>
      <c r="Q3310" s="11" t="s">
        <v>29</v>
      </c>
      <c r="R3310" s="11"/>
      <c r="S3310" s="12"/>
      <c r="T3310" s="12" t="s">
        <v>55</v>
      </c>
      <c r="U3310" s="12"/>
      <c r="V3310" s="10" t="s">
        <v>58</v>
      </c>
      <c r="W3310" s="6">
        <v>41775</v>
      </c>
      <c r="X3310" s="2" t="s">
        <v>271</v>
      </c>
      <c r="Y3310" s="129">
        <f t="shared" si="369"/>
        <v>1</v>
      </c>
      <c r="Z3310" s="110">
        <f t="shared" si="365"/>
        <v>0</v>
      </c>
      <c r="AA3310" s="1">
        <f t="shared" si="366"/>
        <v>0</v>
      </c>
    </row>
    <row r="3311" spans="1:27" ht="14.25" customHeight="1">
      <c r="A3311" s="150">
        <v>3883</v>
      </c>
      <c r="B3311" s="140">
        <v>20150510</v>
      </c>
      <c r="C3311" s="57" t="str">
        <f t="shared" si="367"/>
        <v>POS</v>
      </c>
      <c r="D3311" s="114">
        <f t="shared" si="371"/>
        <v>40672</v>
      </c>
      <c r="E3311" s="9" t="s">
        <v>36</v>
      </c>
      <c r="F3311" s="37" t="s">
        <v>33</v>
      </c>
      <c r="G3311" s="11" t="s">
        <v>26</v>
      </c>
      <c r="H3311" s="3"/>
      <c r="I3311" s="3"/>
      <c r="J3311" s="4" t="s">
        <v>59</v>
      </c>
      <c r="K3311" s="4" t="s">
        <v>571</v>
      </c>
      <c r="L3311" s="4" t="s">
        <v>256</v>
      </c>
      <c r="M3311" s="4"/>
      <c r="N3311" s="4" t="s">
        <v>726</v>
      </c>
      <c r="O3311" s="4" t="str">
        <f t="shared" si="372"/>
        <v>Andrena (Simandrena) nr. pallidifovea</v>
      </c>
      <c r="P3311" s="85" t="str">
        <f t="shared" si="368"/>
        <v>Andrena pallidifovea</v>
      </c>
      <c r="Q3311" s="11" t="s">
        <v>29</v>
      </c>
      <c r="R3311" s="11"/>
      <c r="S3311" s="12" t="s">
        <v>61</v>
      </c>
      <c r="T3311" s="12"/>
      <c r="U3311" s="12"/>
      <c r="V3311" s="10" t="s">
        <v>58</v>
      </c>
      <c r="W3311" s="6">
        <v>41775</v>
      </c>
      <c r="X3311" s="2" t="s">
        <v>272</v>
      </c>
      <c r="Y3311" s="129">
        <f t="shared" si="369"/>
        <v>1</v>
      </c>
      <c r="Z3311" s="110">
        <f t="shared" si="365"/>
        <v>1</v>
      </c>
      <c r="AA3311" s="1">
        <f t="shared" si="366"/>
        <v>0</v>
      </c>
    </row>
    <row r="3312" spans="1:27" ht="14.25" customHeight="1">
      <c r="A3312" s="150">
        <v>3884</v>
      </c>
      <c r="B3312" s="140">
        <v>20150510</v>
      </c>
      <c r="C3312" s="57" t="str">
        <f t="shared" si="367"/>
        <v>POS</v>
      </c>
      <c r="D3312" s="114">
        <f t="shared" si="371"/>
        <v>40672</v>
      </c>
      <c r="E3312" s="9" t="s">
        <v>36</v>
      </c>
      <c r="F3312" s="37" t="s">
        <v>33</v>
      </c>
      <c r="G3312" s="11" t="s">
        <v>26</v>
      </c>
      <c r="H3312" s="3"/>
      <c r="I3312" s="3"/>
      <c r="J3312" s="4" t="s">
        <v>59</v>
      </c>
      <c r="K3312" s="4" t="s">
        <v>571</v>
      </c>
      <c r="L3312" s="4" t="s">
        <v>256</v>
      </c>
      <c r="M3312" s="4"/>
      <c r="N3312" s="4" t="s">
        <v>726</v>
      </c>
      <c r="O3312" s="4" t="str">
        <f t="shared" si="372"/>
        <v>Andrena (Simandrena) nr. pallidifovea</v>
      </c>
      <c r="P3312" s="85" t="str">
        <f t="shared" si="368"/>
        <v>Andrena pallidifovea</v>
      </c>
      <c r="Q3312" s="11" t="s">
        <v>29</v>
      </c>
      <c r="R3312" s="11"/>
      <c r="S3312" s="12"/>
      <c r="T3312" s="12" t="s">
        <v>55</v>
      </c>
      <c r="U3312" s="12"/>
      <c r="V3312" s="10" t="s">
        <v>58</v>
      </c>
      <c r="W3312" s="6">
        <v>41775</v>
      </c>
      <c r="X3312" s="2" t="s">
        <v>270</v>
      </c>
      <c r="Y3312" s="129">
        <f t="shared" si="369"/>
        <v>1</v>
      </c>
      <c r="Z3312" s="110">
        <f t="shared" si="365"/>
        <v>0</v>
      </c>
      <c r="AA3312" s="1">
        <f t="shared" si="366"/>
        <v>0</v>
      </c>
    </row>
    <row r="3313" spans="1:27" ht="14.25" customHeight="1">
      <c r="A3313" s="150">
        <v>3885</v>
      </c>
      <c r="B3313" s="140">
        <v>20150510</v>
      </c>
      <c r="C3313" s="57" t="str">
        <f t="shared" si="367"/>
        <v>POS</v>
      </c>
      <c r="D3313" s="114">
        <f t="shared" si="371"/>
        <v>40672</v>
      </c>
      <c r="E3313" s="9" t="s">
        <v>36</v>
      </c>
      <c r="F3313" s="37" t="s">
        <v>33</v>
      </c>
      <c r="G3313" s="11" t="s">
        <v>26</v>
      </c>
      <c r="H3313" s="3"/>
      <c r="I3313" s="3"/>
      <c r="J3313" s="4" t="s">
        <v>59</v>
      </c>
      <c r="K3313" s="4" t="s">
        <v>273</v>
      </c>
      <c r="L3313" s="4" t="s">
        <v>274</v>
      </c>
      <c r="M3313" s="4"/>
      <c r="N3313" s="4" t="s">
        <v>31</v>
      </c>
      <c r="O3313" s="4" t="str">
        <f t="shared" si="372"/>
        <v>Andrena (Scaphandrena) scurra</v>
      </c>
      <c r="P3313" s="85" t="str">
        <f t="shared" si="368"/>
        <v>Andrena scurra</v>
      </c>
      <c r="Q3313" s="11" t="s">
        <v>29</v>
      </c>
      <c r="R3313" s="11"/>
      <c r="S3313" s="12" t="s">
        <v>61</v>
      </c>
      <c r="T3313" s="12"/>
      <c r="U3313" s="12"/>
      <c r="V3313" s="10" t="s">
        <v>58</v>
      </c>
      <c r="W3313" s="6">
        <v>41775</v>
      </c>
      <c r="X3313" s="2" t="s">
        <v>275</v>
      </c>
      <c r="Y3313" s="129">
        <f t="shared" si="369"/>
        <v>1</v>
      </c>
      <c r="Z3313" s="110">
        <f t="shared" si="365"/>
        <v>1</v>
      </c>
      <c r="AA3313" s="1">
        <f t="shared" si="366"/>
        <v>0</v>
      </c>
    </row>
    <row r="3314" spans="1:27" ht="14.25" customHeight="1">
      <c r="A3314" s="150">
        <v>3886</v>
      </c>
      <c r="B3314" s="140">
        <v>20150510</v>
      </c>
      <c r="C3314" s="57" t="str">
        <f t="shared" si="367"/>
        <v>POS</v>
      </c>
      <c r="D3314" s="114">
        <f t="shared" si="371"/>
        <v>40672</v>
      </c>
      <c r="E3314" s="9" t="s">
        <v>36</v>
      </c>
      <c r="F3314" s="37" t="s">
        <v>33</v>
      </c>
      <c r="G3314" s="11" t="s">
        <v>26</v>
      </c>
      <c r="H3314" s="3"/>
      <c r="I3314" s="3"/>
      <c r="J3314" s="4" t="s">
        <v>201</v>
      </c>
      <c r="K3314" s="4"/>
      <c r="L3314" s="4" t="s">
        <v>1424</v>
      </c>
      <c r="M3314" s="4"/>
      <c r="N3314" s="4"/>
      <c r="O3314" s="4" t="str">
        <f t="shared" si="372"/>
        <v>Sphecodes msp. BS0061</v>
      </c>
      <c r="P3314" s="85" t="str">
        <f t="shared" si="368"/>
        <v>Sphecodes msp. BS0061</v>
      </c>
      <c r="Q3314" s="11" t="s">
        <v>29</v>
      </c>
      <c r="R3314" s="11"/>
      <c r="S3314" s="12"/>
      <c r="T3314" s="12" t="s">
        <v>1379</v>
      </c>
      <c r="U3314" s="12"/>
      <c r="V3314" s="10" t="s">
        <v>182</v>
      </c>
      <c r="W3314" s="6">
        <v>42053</v>
      </c>
      <c r="X3314" s="2" t="s">
        <v>1426</v>
      </c>
      <c r="Y3314" s="129">
        <f t="shared" si="369"/>
        <v>1</v>
      </c>
      <c r="Z3314" s="110">
        <f t="shared" si="365"/>
        <v>0</v>
      </c>
      <c r="AA3314" s="1">
        <f t="shared" si="366"/>
        <v>0</v>
      </c>
    </row>
    <row r="3315" spans="1:27" ht="14.25" customHeight="1">
      <c r="A3315" s="150">
        <v>3887</v>
      </c>
      <c r="B3315" s="140">
        <v>20150510</v>
      </c>
      <c r="C3315" s="57" t="str">
        <f t="shared" si="367"/>
        <v>POS</v>
      </c>
      <c r="D3315" s="114">
        <f t="shared" si="371"/>
        <v>40672</v>
      </c>
      <c r="E3315" s="9" t="s">
        <v>36</v>
      </c>
      <c r="F3315" s="37" t="s">
        <v>33</v>
      </c>
      <c r="G3315" s="11" t="s">
        <v>26</v>
      </c>
      <c r="H3315" s="3"/>
      <c r="I3315" s="3"/>
      <c r="J3315" s="4" t="s">
        <v>59</v>
      </c>
      <c r="K3315" s="4" t="s">
        <v>273</v>
      </c>
      <c r="L3315" s="4" t="s">
        <v>274</v>
      </c>
      <c r="M3315" s="4"/>
      <c r="N3315" s="4" t="s">
        <v>31</v>
      </c>
      <c r="O3315" s="4" t="str">
        <f t="shared" si="372"/>
        <v>Andrena (Scaphandrena) scurra</v>
      </c>
      <c r="P3315" s="85" t="str">
        <f t="shared" si="368"/>
        <v>Andrena scurra</v>
      </c>
      <c r="Q3315" s="11" t="s">
        <v>29</v>
      </c>
      <c r="R3315" s="11"/>
      <c r="S3315" s="12"/>
      <c r="T3315" s="12" t="s">
        <v>55</v>
      </c>
      <c r="U3315" s="12"/>
      <c r="V3315" s="10" t="s">
        <v>58</v>
      </c>
      <c r="W3315" s="6">
        <v>41775</v>
      </c>
      <c r="X3315" s="2" t="s">
        <v>276</v>
      </c>
      <c r="Y3315" s="129">
        <f t="shared" si="369"/>
        <v>1</v>
      </c>
      <c r="Z3315" s="110">
        <f t="shared" si="365"/>
        <v>1</v>
      </c>
      <c r="AA3315" s="1">
        <f t="shared" si="366"/>
        <v>0</v>
      </c>
    </row>
    <row r="3316" spans="1:27" ht="14.25" customHeight="1">
      <c r="A3316" s="150">
        <v>3888</v>
      </c>
      <c r="B3316" s="140">
        <v>20150510</v>
      </c>
      <c r="C3316" s="57" t="str">
        <f t="shared" si="367"/>
        <v>POS</v>
      </c>
      <c r="D3316" s="114">
        <f t="shared" si="371"/>
        <v>40672</v>
      </c>
      <c r="E3316" s="9" t="s">
        <v>36</v>
      </c>
      <c r="F3316" s="37" t="s">
        <v>33</v>
      </c>
      <c r="G3316" s="11" t="s">
        <v>26</v>
      </c>
      <c r="H3316" s="3"/>
      <c r="I3316" s="3"/>
      <c r="J3316" s="4" t="s">
        <v>59</v>
      </c>
      <c r="K3316" s="4" t="s">
        <v>571</v>
      </c>
      <c r="L3316" s="4" t="s">
        <v>256</v>
      </c>
      <c r="M3316" s="4"/>
      <c r="N3316" s="4" t="s">
        <v>726</v>
      </c>
      <c r="O3316" s="4" t="str">
        <f t="shared" si="372"/>
        <v>Andrena (Simandrena) nr. pallidifovea</v>
      </c>
      <c r="P3316" s="85" t="str">
        <f t="shared" si="368"/>
        <v>Andrena pallidifovea</v>
      </c>
      <c r="Q3316" s="11" t="s">
        <v>29</v>
      </c>
      <c r="R3316" s="11"/>
      <c r="S3316" s="12"/>
      <c r="T3316" s="12" t="s">
        <v>55</v>
      </c>
      <c r="U3316" s="12"/>
      <c r="V3316" s="10" t="s">
        <v>58</v>
      </c>
      <c r="W3316" s="6">
        <v>41775</v>
      </c>
      <c r="X3316" s="2" t="s">
        <v>277</v>
      </c>
      <c r="Y3316" s="129">
        <f t="shared" si="369"/>
        <v>1</v>
      </c>
      <c r="Z3316" s="110">
        <f t="shared" si="365"/>
        <v>1</v>
      </c>
      <c r="AA3316" s="1">
        <f t="shared" si="366"/>
        <v>0</v>
      </c>
    </row>
    <row r="3317" spans="1:27" ht="14.25" customHeight="1">
      <c r="A3317" s="150">
        <v>3889</v>
      </c>
      <c r="B3317" s="140">
        <v>20150510</v>
      </c>
      <c r="C3317" s="57" t="str">
        <f t="shared" si="367"/>
        <v>POS</v>
      </c>
      <c r="D3317" s="114">
        <f t="shared" si="371"/>
        <v>40672</v>
      </c>
      <c r="E3317" s="9" t="s">
        <v>36</v>
      </c>
      <c r="F3317" s="37" t="s">
        <v>33</v>
      </c>
      <c r="G3317" s="11" t="s">
        <v>26</v>
      </c>
      <c r="H3317" s="3"/>
      <c r="I3317" s="3"/>
      <c r="J3317" s="4" t="s">
        <v>59</v>
      </c>
      <c r="K3317" s="4" t="s">
        <v>273</v>
      </c>
      <c r="L3317" s="4" t="s">
        <v>274</v>
      </c>
      <c r="M3317" s="4"/>
      <c r="N3317" s="4" t="s">
        <v>31</v>
      </c>
      <c r="O3317" s="4" t="str">
        <f t="shared" si="372"/>
        <v>Andrena (Scaphandrena) scurra</v>
      </c>
      <c r="P3317" s="85" t="str">
        <f t="shared" si="368"/>
        <v>Andrena scurra</v>
      </c>
      <c r="Q3317" s="11" t="s">
        <v>29</v>
      </c>
      <c r="R3317" s="11"/>
      <c r="S3317" s="12"/>
      <c r="T3317" s="12" t="s">
        <v>55</v>
      </c>
      <c r="U3317" s="12"/>
      <c r="V3317" s="10" t="s">
        <v>58</v>
      </c>
      <c r="W3317" s="6">
        <v>41775</v>
      </c>
      <c r="X3317" s="2" t="s">
        <v>276</v>
      </c>
      <c r="Y3317" s="129">
        <f t="shared" si="369"/>
        <v>1</v>
      </c>
      <c r="Z3317" s="110">
        <f t="shared" si="365"/>
        <v>1</v>
      </c>
      <c r="AA3317" s="1">
        <f t="shared" si="366"/>
        <v>0</v>
      </c>
    </row>
    <row r="3318" spans="1:27" ht="14.25" customHeight="1">
      <c r="A3318" s="150">
        <v>3890</v>
      </c>
      <c r="B3318" s="140">
        <v>20150510</v>
      </c>
      <c r="C3318" s="57" t="str">
        <f t="shared" si="367"/>
        <v>POS</v>
      </c>
      <c r="D3318" s="114">
        <f t="shared" si="371"/>
        <v>40672</v>
      </c>
      <c r="E3318" s="9" t="s">
        <v>36</v>
      </c>
      <c r="F3318" s="37" t="s">
        <v>33</v>
      </c>
      <c r="G3318" s="11" t="s">
        <v>26</v>
      </c>
      <c r="H3318" s="3"/>
      <c r="I3318" s="3"/>
      <c r="J3318" s="4" t="s">
        <v>59</v>
      </c>
      <c r="K3318" s="4" t="s">
        <v>273</v>
      </c>
      <c r="L3318" s="4" t="s">
        <v>274</v>
      </c>
      <c r="M3318" s="4"/>
      <c r="N3318" s="4" t="s">
        <v>31</v>
      </c>
      <c r="O3318" s="4" t="str">
        <f t="shared" si="372"/>
        <v>Andrena (Scaphandrena) scurra</v>
      </c>
      <c r="P3318" s="85" t="str">
        <f t="shared" si="368"/>
        <v>Andrena scurra</v>
      </c>
      <c r="Q3318" s="11" t="s">
        <v>29</v>
      </c>
      <c r="R3318" s="11"/>
      <c r="S3318" s="12"/>
      <c r="T3318" s="12" t="s">
        <v>55</v>
      </c>
      <c r="U3318" s="12"/>
      <c r="V3318" s="10" t="s">
        <v>58</v>
      </c>
      <c r="W3318" s="6">
        <v>41775</v>
      </c>
      <c r="X3318" s="2" t="s">
        <v>276</v>
      </c>
      <c r="Y3318" s="129">
        <f t="shared" si="369"/>
        <v>1</v>
      </c>
      <c r="Z3318" s="110">
        <f t="shared" si="365"/>
        <v>1</v>
      </c>
      <c r="AA3318" s="1">
        <f t="shared" si="366"/>
        <v>0</v>
      </c>
    </row>
    <row r="3319" spans="1:27" ht="14.25" customHeight="1">
      <c r="A3319" s="150">
        <v>3891</v>
      </c>
      <c r="B3319" s="140">
        <v>20150510</v>
      </c>
      <c r="C3319" s="57" t="str">
        <f t="shared" si="367"/>
        <v>POS</v>
      </c>
      <c r="D3319" s="114">
        <f t="shared" si="371"/>
        <v>40672</v>
      </c>
      <c r="E3319" s="9" t="s">
        <v>36</v>
      </c>
      <c r="F3319" s="37" t="s">
        <v>33</v>
      </c>
      <c r="G3319" s="11" t="s">
        <v>26</v>
      </c>
      <c r="H3319" s="3"/>
      <c r="I3319" s="3"/>
      <c r="J3319" s="4" t="s">
        <v>59</v>
      </c>
      <c r="K3319" s="4" t="s">
        <v>273</v>
      </c>
      <c r="L3319" s="4" t="s">
        <v>274</v>
      </c>
      <c r="M3319" s="4"/>
      <c r="N3319" s="4" t="s">
        <v>31</v>
      </c>
      <c r="O3319" s="4" t="str">
        <f t="shared" si="372"/>
        <v>Andrena (Scaphandrena) scurra</v>
      </c>
      <c r="P3319" s="85" t="str">
        <f t="shared" si="368"/>
        <v>Andrena scurra</v>
      </c>
      <c r="Q3319" s="11" t="s">
        <v>29</v>
      </c>
      <c r="R3319" s="11"/>
      <c r="S3319" s="12"/>
      <c r="T3319" s="12" t="s">
        <v>55</v>
      </c>
      <c r="U3319" s="12"/>
      <c r="V3319" s="10" t="s">
        <v>58</v>
      </c>
      <c r="W3319" s="6">
        <v>41775</v>
      </c>
      <c r="X3319" s="2" t="s">
        <v>276</v>
      </c>
      <c r="Y3319" s="129">
        <f t="shared" si="369"/>
        <v>1</v>
      </c>
      <c r="Z3319" s="110">
        <f t="shared" si="365"/>
        <v>1</v>
      </c>
      <c r="AA3319" s="1">
        <f t="shared" si="366"/>
        <v>0</v>
      </c>
    </row>
    <row r="3320" spans="1:27" ht="14.25" customHeight="1">
      <c r="A3320" s="150">
        <v>3892</v>
      </c>
      <c r="B3320" s="140">
        <v>20150510</v>
      </c>
      <c r="C3320" s="57" t="str">
        <f t="shared" si="367"/>
        <v>POS</v>
      </c>
      <c r="D3320" s="114">
        <f t="shared" si="371"/>
        <v>40672</v>
      </c>
      <c r="E3320" s="9" t="s">
        <v>35</v>
      </c>
      <c r="F3320" s="37" t="s">
        <v>33</v>
      </c>
      <c r="G3320" s="11" t="s">
        <v>26</v>
      </c>
      <c r="H3320" s="3"/>
      <c r="I3320" s="3"/>
      <c r="J3320" s="4" t="s">
        <v>59</v>
      </c>
      <c r="K3320" s="4" t="s">
        <v>571</v>
      </c>
      <c r="L3320" s="4" t="s">
        <v>256</v>
      </c>
      <c r="M3320" s="4"/>
      <c r="N3320" s="4" t="s">
        <v>726</v>
      </c>
      <c r="O3320" s="4" t="str">
        <f t="shared" si="372"/>
        <v>Andrena (Simandrena) nr. pallidifovea</v>
      </c>
      <c r="P3320" s="85" t="str">
        <f t="shared" si="368"/>
        <v>Andrena pallidifovea</v>
      </c>
      <c r="Q3320" s="11" t="s">
        <v>29</v>
      </c>
      <c r="R3320" s="11"/>
      <c r="S3320" s="12"/>
      <c r="T3320" s="12" t="s">
        <v>55</v>
      </c>
      <c r="U3320" s="12"/>
      <c r="V3320" s="10" t="s">
        <v>58</v>
      </c>
      <c r="W3320" s="6">
        <v>41775</v>
      </c>
      <c r="X3320" s="2" t="s">
        <v>278</v>
      </c>
      <c r="Y3320" s="129">
        <f t="shared" si="369"/>
        <v>1</v>
      </c>
      <c r="Z3320" s="110">
        <f t="shared" si="365"/>
        <v>1</v>
      </c>
      <c r="AA3320" s="1">
        <f t="shared" si="366"/>
        <v>0</v>
      </c>
    </row>
    <row r="3321" spans="1:27" ht="14.25" customHeight="1">
      <c r="A3321" s="150">
        <v>3893</v>
      </c>
      <c r="B3321" s="140">
        <v>20150510</v>
      </c>
      <c r="C3321" s="57" t="str">
        <f t="shared" si="367"/>
        <v>POS</v>
      </c>
      <c r="D3321" s="114">
        <f t="shared" si="371"/>
        <v>40672</v>
      </c>
      <c r="E3321" s="9" t="s">
        <v>36</v>
      </c>
      <c r="F3321" s="37" t="s">
        <v>33</v>
      </c>
      <c r="G3321" s="11" t="s">
        <v>26</v>
      </c>
      <c r="H3321" s="3"/>
      <c r="I3321" s="3"/>
      <c r="J3321" s="4" t="s">
        <v>59</v>
      </c>
      <c r="K3321" s="4" t="s">
        <v>273</v>
      </c>
      <c r="L3321" s="4" t="s">
        <v>883</v>
      </c>
      <c r="M3321" s="4"/>
      <c r="N3321" s="4" t="s">
        <v>31</v>
      </c>
      <c r="O3321" s="4" t="str">
        <f t="shared" si="372"/>
        <v>Andrena (Scaphandrena) gordoni</v>
      </c>
      <c r="P3321" s="85" t="str">
        <f t="shared" si="368"/>
        <v>Andrena gordoni</v>
      </c>
      <c r="Q3321" s="11" t="s">
        <v>29</v>
      </c>
      <c r="R3321" s="11"/>
      <c r="S3321" s="12"/>
      <c r="T3321" s="12" t="s">
        <v>55</v>
      </c>
      <c r="U3321" s="12"/>
      <c r="V3321" s="10" t="s">
        <v>58</v>
      </c>
      <c r="W3321" s="6">
        <v>41775</v>
      </c>
      <c r="X3321" s="2" t="s">
        <v>882</v>
      </c>
      <c r="Y3321" s="129">
        <f t="shared" si="369"/>
        <v>1</v>
      </c>
      <c r="Z3321" s="110">
        <f t="shared" si="365"/>
        <v>0</v>
      </c>
      <c r="AA3321" s="1">
        <f t="shared" si="366"/>
        <v>0</v>
      </c>
    </row>
    <row r="3322" spans="1:27" ht="14.25" customHeight="1">
      <c r="A3322" s="150">
        <v>3894</v>
      </c>
      <c r="B3322" s="140">
        <v>20150510</v>
      </c>
      <c r="C3322" s="57" t="str">
        <f t="shared" si="367"/>
        <v>POS</v>
      </c>
      <c r="D3322" s="114">
        <f t="shared" si="371"/>
        <v>40672</v>
      </c>
      <c r="E3322" s="9" t="s">
        <v>36</v>
      </c>
      <c r="F3322" s="37" t="s">
        <v>33</v>
      </c>
      <c r="G3322" s="11" t="s">
        <v>26</v>
      </c>
      <c r="H3322" s="3"/>
      <c r="I3322" s="3"/>
      <c r="J3322" s="4" t="s">
        <v>85</v>
      </c>
      <c r="K3322" s="4" t="s">
        <v>31</v>
      </c>
      <c r="L3322" s="4" t="s">
        <v>86</v>
      </c>
      <c r="M3322" s="4"/>
      <c r="N3322" s="4" t="s">
        <v>31</v>
      </c>
      <c r="O3322" s="4" t="str">
        <f t="shared" si="372"/>
        <v>Panurginus atriceps</v>
      </c>
      <c r="P3322" s="85" t="str">
        <f t="shared" si="368"/>
        <v>Panurginus atriceps</v>
      </c>
      <c r="Q3322" s="11" t="s">
        <v>29</v>
      </c>
      <c r="R3322" s="11"/>
      <c r="S3322" s="12"/>
      <c r="T3322" s="12"/>
      <c r="U3322" s="12"/>
      <c r="V3322" s="10" t="s">
        <v>58</v>
      </c>
      <c r="W3322" s="6">
        <v>41775</v>
      </c>
      <c r="X3322" s="2" t="s">
        <v>270</v>
      </c>
      <c r="Y3322" s="129">
        <f t="shared" si="369"/>
        <v>1</v>
      </c>
      <c r="Z3322" s="110">
        <f t="shared" si="365"/>
        <v>0</v>
      </c>
      <c r="AA3322" s="1">
        <f t="shared" si="366"/>
        <v>0</v>
      </c>
    </row>
    <row r="3323" spans="1:27" ht="14.25" customHeight="1">
      <c r="A3323" s="150">
        <v>3895</v>
      </c>
      <c r="B3323" s="140">
        <v>20150510</v>
      </c>
      <c r="C3323" s="57" t="str">
        <f t="shared" si="367"/>
        <v>POS</v>
      </c>
      <c r="D3323" s="114">
        <f t="shared" si="371"/>
        <v>40672</v>
      </c>
      <c r="E3323" s="9" t="s">
        <v>36</v>
      </c>
      <c r="F3323" s="37" t="s">
        <v>33</v>
      </c>
      <c r="G3323" s="11" t="s">
        <v>26</v>
      </c>
      <c r="H3323" s="3"/>
      <c r="I3323" s="3"/>
      <c r="J3323" s="4" t="s">
        <v>59</v>
      </c>
      <c r="K3323" s="4" t="s">
        <v>273</v>
      </c>
      <c r="L3323" s="4" t="s">
        <v>274</v>
      </c>
      <c r="M3323" s="4"/>
      <c r="N3323" s="4" t="s">
        <v>31</v>
      </c>
      <c r="O3323" s="4" t="str">
        <f t="shared" si="372"/>
        <v>Andrena (Scaphandrena) scurra</v>
      </c>
      <c r="P3323" s="85" t="str">
        <f t="shared" si="368"/>
        <v>Andrena scurra</v>
      </c>
      <c r="Q3323" s="11" t="s">
        <v>43</v>
      </c>
      <c r="R3323" s="11"/>
      <c r="S3323" s="12"/>
      <c r="T3323" s="12" t="s">
        <v>55</v>
      </c>
      <c r="U3323" s="12"/>
      <c r="V3323" s="10" t="s">
        <v>58</v>
      </c>
      <c r="W3323" s="6">
        <v>41775</v>
      </c>
      <c r="X3323" s="2" t="s">
        <v>276</v>
      </c>
      <c r="Y3323" s="129">
        <f t="shared" si="369"/>
        <v>1</v>
      </c>
      <c r="Z3323" s="110">
        <f t="shared" si="365"/>
        <v>1</v>
      </c>
      <c r="AA3323" s="1">
        <f t="shared" si="366"/>
        <v>0</v>
      </c>
    </row>
    <row r="3324" spans="1:27" ht="14.25" customHeight="1">
      <c r="A3324" s="150">
        <v>3896</v>
      </c>
      <c r="B3324" s="140">
        <v>20150510</v>
      </c>
      <c r="C3324" s="57" t="str">
        <f t="shared" si="367"/>
        <v>POS</v>
      </c>
      <c r="D3324" s="114">
        <f t="shared" si="371"/>
        <v>40672</v>
      </c>
      <c r="E3324" s="9" t="s">
        <v>36</v>
      </c>
      <c r="F3324" s="37" t="s">
        <v>33</v>
      </c>
      <c r="G3324" s="11" t="s">
        <v>26</v>
      </c>
      <c r="H3324" s="3"/>
      <c r="I3324" s="3"/>
      <c r="J3324" s="4" t="s">
        <v>59</v>
      </c>
      <c r="K3324" s="4" t="s">
        <v>273</v>
      </c>
      <c r="L3324" s="4" t="s">
        <v>274</v>
      </c>
      <c r="M3324" s="4"/>
      <c r="N3324" s="4" t="s">
        <v>31</v>
      </c>
      <c r="O3324" s="4" t="str">
        <f t="shared" si="372"/>
        <v>Andrena (Scaphandrena) scurra</v>
      </c>
      <c r="P3324" s="85" t="str">
        <f t="shared" si="368"/>
        <v>Andrena scurra</v>
      </c>
      <c r="Q3324" s="11" t="s">
        <v>43</v>
      </c>
      <c r="R3324" s="11"/>
      <c r="S3324" s="12"/>
      <c r="T3324" s="12" t="s">
        <v>55</v>
      </c>
      <c r="U3324" s="12"/>
      <c r="V3324" s="10" t="s">
        <v>58</v>
      </c>
      <c r="W3324" s="6">
        <v>41775</v>
      </c>
      <c r="X3324" s="2" t="s">
        <v>276</v>
      </c>
      <c r="Y3324" s="129">
        <f t="shared" si="369"/>
        <v>1</v>
      </c>
      <c r="Z3324" s="110">
        <f t="shared" si="365"/>
        <v>1</v>
      </c>
      <c r="AA3324" s="1">
        <f t="shared" si="366"/>
        <v>0</v>
      </c>
    </row>
    <row r="3325" spans="1:27" ht="14.25" customHeight="1">
      <c r="A3325" s="150">
        <v>3897</v>
      </c>
      <c r="B3325" s="140">
        <v>20150510</v>
      </c>
      <c r="C3325" s="57" t="str">
        <f t="shared" si="367"/>
        <v>POS</v>
      </c>
      <c r="D3325" s="114">
        <f t="shared" si="371"/>
        <v>40672</v>
      </c>
      <c r="E3325" s="9" t="s">
        <v>36</v>
      </c>
      <c r="F3325" s="37" t="s">
        <v>33</v>
      </c>
      <c r="G3325" s="11" t="s">
        <v>26</v>
      </c>
      <c r="H3325" s="3"/>
      <c r="I3325" s="3"/>
      <c r="J3325" s="4" t="s">
        <v>59</v>
      </c>
      <c r="K3325" s="4" t="s">
        <v>273</v>
      </c>
      <c r="L3325" s="4" t="s">
        <v>274</v>
      </c>
      <c r="M3325" s="4"/>
      <c r="N3325" s="4" t="s">
        <v>31</v>
      </c>
      <c r="O3325" s="4" t="str">
        <f t="shared" si="372"/>
        <v>Andrena (Scaphandrena) scurra</v>
      </c>
      <c r="P3325" s="85" t="str">
        <f t="shared" si="368"/>
        <v>Andrena scurra</v>
      </c>
      <c r="Q3325" s="11" t="s">
        <v>43</v>
      </c>
      <c r="R3325" s="11"/>
      <c r="S3325" s="12"/>
      <c r="T3325" s="12" t="s">
        <v>55</v>
      </c>
      <c r="U3325" s="12"/>
      <c r="V3325" s="10" t="s">
        <v>58</v>
      </c>
      <c r="W3325" s="6">
        <v>41775</v>
      </c>
      <c r="X3325" s="2" t="s">
        <v>276</v>
      </c>
      <c r="Y3325" s="129">
        <f t="shared" si="369"/>
        <v>1</v>
      </c>
      <c r="Z3325" s="110">
        <f t="shared" si="365"/>
        <v>1</v>
      </c>
      <c r="AA3325" s="1">
        <f t="shared" si="366"/>
        <v>0</v>
      </c>
    </row>
    <row r="3326" spans="1:27" ht="14.25" customHeight="1">
      <c r="A3326" s="150">
        <v>3898</v>
      </c>
      <c r="B3326" s="140">
        <v>20150510</v>
      </c>
      <c r="C3326" s="57" t="str">
        <f t="shared" si="367"/>
        <v>POS</v>
      </c>
      <c r="D3326" s="114">
        <f t="shared" si="371"/>
        <v>40672</v>
      </c>
      <c r="E3326" s="9" t="s">
        <v>36</v>
      </c>
      <c r="F3326" s="37" t="s">
        <v>33</v>
      </c>
      <c r="G3326" s="11" t="s">
        <v>26</v>
      </c>
      <c r="H3326" s="3"/>
      <c r="I3326" s="3"/>
      <c r="J3326" s="4" t="s">
        <v>59</v>
      </c>
      <c r="K3326" s="4" t="s">
        <v>273</v>
      </c>
      <c r="L3326" s="4" t="s">
        <v>274</v>
      </c>
      <c r="M3326" s="4"/>
      <c r="N3326" s="4" t="s">
        <v>31</v>
      </c>
      <c r="O3326" s="4" t="str">
        <f t="shared" si="372"/>
        <v>Andrena (Scaphandrena) scurra</v>
      </c>
      <c r="P3326" s="85" t="str">
        <f t="shared" si="368"/>
        <v>Andrena scurra</v>
      </c>
      <c r="Q3326" s="11" t="s">
        <v>43</v>
      </c>
      <c r="R3326" s="11"/>
      <c r="S3326" s="12"/>
      <c r="T3326" s="12" t="s">
        <v>55</v>
      </c>
      <c r="U3326" s="12"/>
      <c r="V3326" s="10" t="s">
        <v>58</v>
      </c>
      <c r="W3326" s="6">
        <v>41775</v>
      </c>
      <c r="X3326" s="2" t="s">
        <v>276</v>
      </c>
      <c r="Y3326" s="129">
        <f t="shared" si="369"/>
        <v>1</v>
      </c>
      <c r="Z3326" s="110">
        <f t="shared" si="365"/>
        <v>1</v>
      </c>
      <c r="AA3326" s="1">
        <f t="shared" si="366"/>
        <v>0</v>
      </c>
    </row>
    <row r="3327" spans="1:27" ht="14.25" customHeight="1">
      <c r="A3327" s="150">
        <v>3899</v>
      </c>
      <c r="B3327" s="140">
        <v>20150510</v>
      </c>
      <c r="C3327" s="57" t="str">
        <f t="shared" si="367"/>
        <v>POS</v>
      </c>
      <c r="D3327" s="114">
        <f t="shared" si="371"/>
        <v>40672</v>
      </c>
      <c r="E3327" s="9" t="s">
        <v>36</v>
      </c>
      <c r="F3327" s="37" t="s">
        <v>33</v>
      </c>
      <c r="G3327" s="11" t="s">
        <v>26</v>
      </c>
      <c r="H3327" s="3"/>
      <c r="I3327" s="3"/>
      <c r="J3327" s="4" t="s">
        <v>59</v>
      </c>
      <c r="K3327" s="4" t="s">
        <v>273</v>
      </c>
      <c r="L3327" s="4" t="s">
        <v>274</v>
      </c>
      <c r="M3327" s="4"/>
      <c r="N3327" s="4" t="s">
        <v>31</v>
      </c>
      <c r="O3327" s="4" t="str">
        <f t="shared" si="372"/>
        <v>Andrena (Scaphandrena) scurra</v>
      </c>
      <c r="P3327" s="85" t="str">
        <f t="shared" si="368"/>
        <v>Andrena scurra</v>
      </c>
      <c r="Q3327" s="11" t="s">
        <v>43</v>
      </c>
      <c r="R3327" s="11"/>
      <c r="S3327" s="12"/>
      <c r="T3327" s="12" t="s">
        <v>55</v>
      </c>
      <c r="U3327" s="12"/>
      <c r="V3327" s="10" t="s">
        <v>58</v>
      </c>
      <c r="W3327" s="6">
        <v>41775</v>
      </c>
      <c r="X3327" s="2" t="s">
        <v>276</v>
      </c>
      <c r="Y3327" s="129">
        <f t="shared" si="369"/>
        <v>1</v>
      </c>
      <c r="Z3327" s="110">
        <f t="shared" si="365"/>
        <v>1</v>
      </c>
      <c r="AA3327" s="1">
        <f t="shared" si="366"/>
        <v>0</v>
      </c>
    </row>
    <row r="3328" spans="1:27" ht="14.25" customHeight="1">
      <c r="A3328" s="150">
        <v>3900</v>
      </c>
      <c r="B3328" s="140">
        <v>20150510</v>
      </c>
      <c r="C3328" s="57" t="str">
        <f t="shared" si="367"/>
        <v>POS</v>
      </c>
      <c r="D3328" s="114">
        <f t="shared" si="371"/>
        <v>40672</v>
      </c>
      <c r="E3328" s="9" t="s">
        <v>36</v>
      </c>
      <c r="F3328" s="37" t="s">
        <v>33</v>
      </c>
      <c r="G3328" s="11" t="s">
        <v>26</v>
      </c>
      <c r="H3328" s="3"/>
      <c r="I3328" s="3"/>
      <c r="J3328" s="4" t="s">
        <v>59</v>
      </c>
      <c r="K3328" s="4" t="s">
        <v>273</v>
      </c>
      <c r="L3328" s="4" t="s">
        <v>274</v>
      </c>
      <c r="M3328" s="4"/>
      <c r="N3328" s="4" t="s">
        <v>31</v>
      </c>
      <c r="O3328" s="4" t="str">
        <f t="shared" si="372"/>
        <v>Andrena (Scaphandrena) scurra</v>
      </c>
      <c r="P3328" s="85" t="str">
        <f t="shared" si="368"/>
        <v>Andrena scurra</v>
      </c>
      <c r="Q3328" s="11" t="s">
        <v>43</v>
      </c>
      <c r="R3328" s="11"/>
      <c r="S3328" s="12"/>
      <c r="T3328" s="12" t="s">
        <v>55</v>
      </c>
      <c r="U3328" s="12"/>
      <c r="V3328" s="10" t="s">
        <v>58</v>
      </c>
      <c r="W3328" s="6">
        <v>41775</v>
      </c>
      <c r="X3328" s="2" t="s">
        <v>276</v>
      </c>
      <c r="Y3328" s="129">
        <f t="shared" si="369"/>
        <v>1</v>
      </c>
      <c r="Z3328" s="110">
        <f t="shared" si="365"/>
        <v>1</v>
      </c>
      <c r="AA3328" s="1">
        <f t="shared" si="366"/>
        <v>0</v>
      </c>
    </row>
    <row r="3329" spans="1:27" ht="14.25" customHeight="1">
      <c r="A3329" s="150">
        <v>3901</v>
      </c>
      <c r="B3329" s="140">
        <v>20150510</v>
      </c>
      <c r="C3329" s="57" t="str">
        <f t="shared" si="367"/>
        <v>POS</v>
      </c>
      <c r="D3329" s="114">
        <f t="shared" si="371"/>
        <v>40672</v>
      </c>
      <c r="E3329" s="9" t="s">
        <v>36</v>
      </c>
      <c r="F3329" s="37" t="s">
        <v>33</v>
      </c>
      <c r="G3329" s="11" t="s">
        <v>26</v>
      </c>
      <c r="H3329" s="3"/>
      <c r="I3329" s="3"/>
      <c r="J3329" s="4" t="s">
        <v>59</v>
      </c>
      <c r="K3329" s="4" t="s">
        <v>574</v>
      </c>
      <c r="L3329" s="4" t="s">
        <v>279</v>
      </c>
      <c r="M3329" s="4"/>
      <c r="N3329" s="4" t="s">
        <v>31</v>
      </c>
      <c r="O3329" s="4" t="str">
        <f t="shared" si="372"/>
        <v>Andrena (Micrandrena) piperi</v>
      </c>
      <c r="P3329" s="85" t="str">
        <f t="shared" si="368"/>
        <v>Andrena piperi</v>
      </c>
      <c r="Q3329" s="11" t="s">
        <v>29</v>
      </c>
      <c r="R3329" s="11"/>
      <c r="S3329" s="12"/>
      <c r="T3329" s="12" t="s">
        <v>55</v>
      </c>
      <c r="U3329" s="12"/>
      <c r="V3329" s="10" t="s">
        <v>58</v>
      </c>
      <c r="W3329" s="6">
        <v>41778</v>
      </c>
      <c r="X3329" s="2" t="s">
        <v>818</v>
      </c>
      <c r="Y3329" s="129">
        <f t="shared" si="369"/>
        <v>1</v>
      </c>
      <c r="Z3329" s="110">
        <f t="shared" si="365"/>
        <v>0</v>
      </c>
      <c r="AA3329" s="1">
        <f t="shared" si="366"/>
        <v>0</v>
      </c>
    </row>
    <row r="3330" spans="1:27" ht="14.25" customHeight="1">
      <c r="A3330" s="150">
        <v>3902</v>
      </c>
      <c r="B3330" s="140">
        <v>20150510</v>
      </c>
      <c r="C3330" s="57" t="str">
        <f t="shared" ref="C3330:C3393" si="373">LEFT(E3330,3)</f>
        <v>POS</v>
      </c>
      <c r="D3330" s="114">
        <f t="shared" si="371"/>
        <v>40672</v>
      </c>
      <c r="E3330" s="9" t="s">
        <v>36</v>
      </c>
      <c r="F3330" s="37" t="s">
        <v>33</v>
      </c>
      <c r="G3330" s="11" t="s">
        <v>26</v>
      </c>
      <c r="H3330" s="3"/>
      <c r="I3330" s="3"/>
      <c r="J3330" s="4" t="s">
        <v>59</v>
      </c>
      <c r="K3330" s="4" t="s">
        <v>574</v>
      </c>
      <c r="L3330" s="4" t="s">
        <v>279</v>
      </c>
      <c r="M3330" s="4"/>
      <c r="N3330" s="4" t="s">
        <v>31</v>
      </c>
      <c r="O3330" s="4" t="str">
        <f t="shared" si="372"/>
        <v>Andrena (Micrandrena) piperi</v>
      </c>
      <c r="P3330" s="85" t="str">
        <f t="shared" ref="P3330:P3393" si="374">J3330&amp;" "&amp;L3330</f>
        <v>Andrena piperi</v>
      </c>
      <c r="Q3330" s="11" t="s">
        <v>29</v>
      </c>
      <c r="R3330" s="11"/>
      <c r="S3330" s="12"/>
      <c r="T3330" s="12" t="s">
        <v>55</v>
      </c>
      <c r="U3330" s="12"/>
      <c r="V3330" s="10" t="s">
        <v>58</v>
      </c>
      <c r="W3330" s="6">
        <v>41778</v>
      </c>
      <c r="X3330" s="2" t="s">
        <v>818</v>
      </c>
      <c r="Y3330" s="129">
        <f t="shared" ref="Y3330:Y3393" si="375">IF(R3330&gt;0,R3330,1)</f>
        <v>1</v>
      </c>
      <c r="Z3330" s="110">
        <f t="shared" si="365"/>
        <v>0</v>
      </c>
      <c r="AA3330" s="1">
        <f t="shared" si="366"/>
        <v>0</v>
      </c>
    </row>
    <row r="3331" spans="1:27" ht="14.25" customHeight="1">
      <c r="A3331" s="150">
        <v>3903</v>
      </c>
      <c r="B3331" s="140">
        <v>20150510</v>
      </c>
      <c r="C3331" s="57" t="str">
        <f t="shared" si="373"/>
        <v>POS</v>
      </c>
      <c r="D3331" s="114">
        <f t="shared" si="371"/>
        <v>40672</v>
      </c>
      <c r="E3331" s="9" t="s">
        <v>36</v>
      </c>
      <c r="F3331" s="37" t="s">
        <v>33</v>
      </c>
      <c r="G3331" s="11" t="s">
        <v>26</v>
      </c>
      <c r="H3331" s="3"/>
      <c r="I3331" s="3"/>
      <c r="J3331" s="4" t="s">
        <v>59</v>
      </c>
      <c r="K3331" s="4" t="s">
        <v>574</v>
      </c>
      <c r="L3331" s="4" t="s">
        <v>279</v>
      </c>
      <c r="M3331" s="4"/>
      <c r="N3331" s="4" t="s">
        <v>31</v>
      </c>
      <c r="O3331" s="4" t="str">
        <f t="shared" si="372"/>
        <v>Andrena (Micrandrena) piperi</v>
      </c>
      <c r="P3331" s="85" t="str">
        <f t="shared" si="374"/>
        <v>Andrena piperi</v>
      </c>
      <c r="Q3331" s="11" t="s">
        <v>29</v>
      </c>
      <c r="R3331" s="11"/>
      <c r="S3331" s="12"/>
      <c r="T3331" s="12" t="s">
        <v>55</v>
      </c>
      <c r="U3331" s="12"/>
      <c r="V3331" s="10" t="s">
        <v>58</v>
      </c>
      <c r="W3331" s="6">
        <v>41778</v>
      </c>
      <c r="X3331" s="2" t="s">
        <v>818</v>
      </c>
      <c r="Y3331" s="129">
        <f t="shared" si="375"/>
        <v>1</v>
      </c>
      <c r="Z3331" s="110">
        <f t="shared" si="365"/>
        <v>0</v>
      </c>
      <c r="AA3331" s="1">
        <f t="shared" si="366"/>
        <v>0</v>
      </c>
    </row>
    <row r="3332" spans="1:27" ht="14.25" customHeight="1">
      <c r="A3332" s="150">
        <v>3904</v>
      </c>
      <c r="B3332" s="140">
        <v>20150510</v>
      </c>
      <c r="C3332" s="57" t="str">
        <f t="shared" si="373"/>
        <v>POS</v>
      </c>
      <c r="D3332" s="114">
        <f t="shared" si="371"/>
        <v>40672</v>
      </c>
      <c r="E3332" s="9" t="s">
        <v>36</v>
      </c>
      <c r="F3332" s="37" t="s">
        <v>33</v>
      </c>
      <c r="G3332" s="11" t="s">
        <v>26</v>
      </c>
      <c r="H3332" s="3"/>
      <c r="I3332" s="3"/>
      <c r="J3332" s="4" t="s">
        <v>59</v>
      </c>
      <c r="K3332" s="4" t="s">
        <v>574</v>
      </c>
      <c r="L3332" s="4" t="s">
        <v>279</v>
      </c>
      <c r="M3332" s="4"/>
      <c r="N3332" s="4" t="s">
        <v>31</v>
      </c>
      <c r="O3332" s="4" t="str">
        <f t="shared" si="372"/>
        <v>Andrena (Micrandrena) piperi</v>
      </c>
      <c r="P3332" s="85" t="str">
        <f t="shared" si="374"/>
        <v>Andrena piperi</v>
      </c>
      <c r="Q3332" s="11" t="s">
        <v>29</v>
      </c>
      <c r="R3332" s="11"/>
      <c r="S3332" s="12"/>
      <c r="T3332" s="12" t="s">
        <v>55</v>
      </c>
      <c r="U3332" s="12"/>
      <c r="V3332" s="10" t="s">
        <v>58</v>
      </c>
      <c r="W3332" s="6">
        <v>41778</v>
      </c>
      <c r="X3332" s="2" t="s">
        <v>818</v>
      </c>
      <c r="Y3332" s="129">
        <f t="shared" si="375"/>
        <v>1</v>
      </c>
      <c r="Z3332" s="110">
        <f t="shared" si="365"/>
        <v>0</v>
      </c>
      <c r="AA3332" s="1">
        <f t="shared" si="366"/>
        <v>0</v>
      </c>
    </row>
    <row r="3333" spans="1:27" ht="14.25" customHeight="1">
      <c r="A3333" s="150">
        <v>3905</v>
      </c>
      <c r="B3333" s="140">
        <v>20150510</v>
      </c>
      <c r="C3333" s="57" t="str">
        <f t="shared" si="373"/>
        <v>POS</v>
      </c>
      <c r="D3333" s="114">
        <f t="shared" si="371"/>
        <v>40672</v>
      </c>
      <c r="E3333" s="9" t="s">
        <v>36</v>
      </c>
      <c r="F3333" s="37" t="s">
        <v>33</v>
      </c>
      <c r="G3333" s="11" t="s">
        <v>26</v>
      </c>
      <c r="H3333" s="3"/>
      <c r="I3333" s="3"/>
      <c r="J3333" s="4" t="s">
        <v>59</v>
      </c>
      <c r="K3333" s="4" t="s">
        <v>574</v>
      </c>
      <c r="L3333" s="4" t="s">
        <v>279</v>
      </c>
      <c r="M3333" s="4"/>
      <c r="N3333" s="4" t="s">
        <v>31</v>
      </c>
      <c r="O3333" s="4" t="str">
        <f t="shared" si="372"/>
        <v>Andrena (Micrandrena) piperi</v>
      </c>
      <c r="P3333" s="85" t="str">
        <f t="shared" si="374"/>
        <v>Andrena piperi</v>
      </c>
      <c r="Q3333" s="11" t="s">
        <v>29</v>
      </c>
      <c r="R3333" s="11"/>
      <c r="S3333" s="12"/>
      <c r="T3333" s="12" t="s">
        <v>55</v>
      </c>
      <c r="U3333" s="12"/>
      <c r="V3333" s="10" t="s">
        <v>58</v>
      </c>
      <c r="W3333" s="6">
        <v>41778</v>
      </c>
      <c r="X3333" s="2" t="s">
        <v>818</v>
      </c>
      <c r="Y3333" s="129">
        <f t="shared" si="375"/>
        <v>1</v>
      </c>
      <c r="Z3333" s="110">
        <f t="shared" si="365"/>
        <v>0</v>
      </c>
      <c r="AA3333" s="1">
        <f t="shared" si="366"/>
        <v>0</v>
      </c>
    </row>
    <row r="3334" spans="1:27" ht="14.25" customHeight="1">
      <c r="A3334" s="150">
        <v>3906</v>
      </c>
      <c r="B3334" s="140">
        <v>20150510</v>
      </c>
      <c r="C3334" s="57" t="str">
        <f t="shared" si="373"/>
        <v>POS</v>
      </c>
      <c r="D3334" s="114">
        <f t="shared" si="371"/>
        <v>40672</v>
      </c>
      <c r="E3334" s="9" t="s">
        <v>36</v>
      </c>
      <c r="F3334" s="37" t="s">
        <v>33</v>
      </c>
      <c r="G3334" s="11" t="s">
        <v>26</v>
      </c>
      <c r="H3334" s="3"/>
      <c r="I3334" s="3"/>
      <c r="J3334" s="4" t="s">
        <v>59</v>
      </c>
      <c r="K3334" s="4" t="s">
        <v>574</v>
      </c>
      <c r="L3334" s="4" t="s">
        <v>279</v>
      </c>
      <c r="M3334" s="4"/>
      <c r="N3334" s="4" t="s">
        <v>31</v>
      </c>
      <c r="O3334" s="4" t="str">
        <f t="shared" si="372"/>
        <v>Andrena (Micrandrena) piperi</v>
      </c>
      <c r="P3334" s="85" t="str">
        <f t="shared" si="374"/>
        <v>Andrena piperi</v>
      </c>
      <c r="Q3334" s="11" t="s">
        <v>29</v>
      </c>
      <c r="R3334" s="11"/>
      <c r="S3334" s="12" t="s">
        <v>55</v>
      </c>
      <c r="T3334" s="12" t="s">
        <v>55</v>
      </c>
      <c r="U3334" s="12"/>
      <c r="V3334" s="10" t="s">
        <v>58</v>
      </c>
      <c r="W3334" s="6">
        <v>41778</v>
      </c>
      <c r="X3334" s="2" t="s">
        <v>819</v>
      </c>
      <c r="Y3334" s="129">
        <f t="shared" si="375"/>
        <v>1</v>
      </c>
      <c r="Z3334" s="110">
        <f t="shared" ref="Z3334:Z3397" si="376">IF(ISNUMBER(SEARCH($Z$1,X3334)),1,0)</f>
        <v>1</v>
      </c>
      <c r="AA3334" s="1">
        <f t="shared" ref="AA3334:AA3397" si="377">IF(ISNUMBER(SEARCH($AA$1,X3334)),1,0)</f>
        <v>0</v>
      </c>
    </row>
    <row r="3335" spans="1:27" ht="14.25" customHeight="1">
      <c r="A3335" s="148">
        <v>3911</v>
      </c>
      <c r="B3335" s="139">
        <v>20150510</v>
      </c>
      <c r="C3335" s="57" t="str">
        <f t="shared" si="373"/>
        <v>POS</v>
      </c>
      <c r="D3335" s="115">
        <f t="shared" si="371"/>
        <v>40672</v>
      </c>
      <c r="E3335" s="9" t="s">
        <v>264</v>
      </c>
      <c r="F3335" s="37" t="s">
        <v>33</v>
      </c>
      <c r="G3335" s="11" t="s">
        <v>26</v>
      </c>
      <c r="H3335" s="3"/>
      <c r="I3335" s="3"/>
      <c r="J3335" s="4" t="s">
        <v>117</v>
      </c>
      <c r="K3335" s="4" t="s">
        <v>167</v>
      </c>
      <c r="L3335" s="4" t="s">
        <v>1335</v>
      </c>
      <c r="M3335" s="4"/>
      <c r="N3335" s="4"/>
      <c r="O3335" s="4" t="str">
        <f t="shared" si="372"/>
        <v>Lasioglossum (Dialictus) punctatoventre</v>
      </c>
      <c r="P3335" s="85" t="str">
        <f t="shared" si="374"/>
        <v>Lasioglossum punctatoventre</v>
      </c>
      <c r="Q3335" s="11" t="s">
        <v>29</v>
      </c>
      <c r="R3335" s="11"/>
      <c r="S3335" s="12" t="s">
        <v>55</v>
      </c>
      <c r="T3335" s="12"/>
      <c r="U3335" s="12"/>
      <c r="V3335" s="10" t="s">
        <v>182</v>
      </c>
      <c r="W3335" s="118">
        <v>42007</v>
      </c>
      <c r="X3335" s="2" t="s">
        <v>1336</v>
      </c>
      <c r="Y3335" s="129">
        <f t="shared" si="375"/>
        <v>1</v>
      </c>
      <c r="Z3335" s="110">
        <f t="shared" si="376"/>
        <v>0</v>
      </c>
      <c r="AA3335" s="1">
        <f t="shared" si="377"/>
        <v>1</v>
      </c>
    </row>
    <row r="3336" spans="1:27" ht="14.25" customHeight="1">
      <c r="A3336" s="148">
        <v>3912</v>
      </c>
      <c r="B3336" s="139">
        <v>20150510</v>
      </c>
      <c r="C3336" s="57" t="str">
        <f t="shared" si="373"/>
        <v>POS</v>
      </c>
      <c r="D3336" s="115">
        <f t="shared" si="371"/>
        <v>40672</v>
      </c>
      <c r="E3336" s="9" t="s">
        <v>37</v>
      </c>
      <c r="F3336" s="37" t="s">
        <v>33</v>
      </c>
      <c r="G3336" s="11" t="s">
        <v>26</v>
      </c>
      <c r="H3336" s="3"/>
      <c r="I3336" s="3"/>
      <c r="J3336" s="4" t="s">
        <v>117</v>
      </c>
      <c r="K3336" s="4" t="s">
        <v>167</v>
      </c>
      <c r="L3336" s="4" t="s">
        <v>1347</v>
      </c>
      <c r="M3336" s="4"/>
      <c r="N3336" s="4"/>
      <c r="O3336" s="4" t="str">
        <f t="shared" si="372"/>
        <v>Lasioglossum (Dialictus) sedi</v>
      </c>
      <c r="P3336" s="85" t="str">
        <f t="shared" si="374"/>
        <v>Lasioglossum sedi</v>
      </c>
      <c r="Q3336" s="11" t="s">
        <v>29</v>
      </c>
      <c r="R3336" s="11"/>
      <c r="S3336" s="12" t="s">
        <v>55</v>
      </c>
      <c r="T3336" s="12"/>
      <c r="U3336" s="12"/>
      <c r="V3336" s="10" t="s">
        <v>182</v>
      </c>
      <c r="W3336" s="118">
        <v>42007</v>
      </c>
      <c r="X3336" s="2" t="s">
        <v>1472</v>
      </c>
      <c r="Y3336" s="129">
        <f t="shared" si="375"/>
        <v>1</v>
      </c>
      <c r="Z3336" s="110">
        <f t="shared" si="376"/>
        <v>0</v>
      </c>
      <c r="AA3336" s="1">
        <f t="shared" si="377"/>
        <v>1</v>
      </c>
    </row>
    <row r="3337" spans="1:27" ht="14.25" customHeight="1">
      <c r="A3337" s="150">
        <v>3913</v>
      </c>
      <c r="B3337" s="140">
        <v>20170510</v>
      </c>
      <c r="C3337" s="57" t="str">
        <f t="shared" si="373"/>
        <v>POS</v>
      </c>
      <c r="D3337" s="114">
        <f t="shared" si="371"/>
        <v>41403</v>
      </c>
      <c r="E3337" s="9" t="s">
        <v>206</v>
      </c>
      <c r="F3337" s="37" t="s">
        <v>25</v>
      </c>
      <c r="G3337" s="11" t="s">
        <v>26</v>
      </c>
      <c r="H3337" s="3"/>
      <c r="I3337" s="3"/>
      <c r="J3337" s="4" t="s">
        <v>59</v>
      </c>
      <c r="K3337" s="84" t="s">
        <v>280</v>
      </c>
      <c r="L3337" s="4" t="s">
        <v>66</v>
      </c>
      <c r="M3337" s="4"/>
      <c r="N3337" s="4"/>
      <c r="O3337" s="4" t="str">
        <f t="shared" si="372"/>
        <v>Andrena (Trachandrena) salicifloris</v>
      </c>
      <c r="P3337" s="85" t="str">
        <f t="shared" si="374"/>
        <v>Andrena salicifloris</v>
      </c>
      <c r="Q3337" s="11" t="s">
        <v>29</v>
      </c>
      <c r="R3337" s="11"/>
      <c r="S3337" s="12"/>
      <c r="T3337" s="12"/>
      <c r="U3337" s="12"/>
      <c r="V3337" s="10" t="s">
        <v>58</v>
      </c>
      <c r="W3337" s="6">
        <v>41775</v>
      </c>
      <c r="X3337" s="50" t="s">
        <v>756</v>
      </c>
      <c r="Y3337" s="129">
        <f t="shared" si="375"/>
        <v>1</v>
      </c>
      <c r="Z3337" s="110">
        <f t="shared" si="376"/>
        <v>0</v>
      </c>
      <c r="AA3337" s="1">
        <f t="shared" si="377"/>
        <v>0</v>
      </c>
    </row>
    <row r="3338" spans="1:27" ht="14.25" customHeight="1">
      <c r="A3338" s="150">
        <v>3914</v>
      </c>
      <c r="B3338" s="140">
        <v>20170510</v>
      </c>
      <c r="C3338" s="57" t="str">
        <f t="shared" si="373"/>
        <v>POS</v>
      </c>
      <c r="D3338" s="114">
        <f t="shared" si="371"/>
        <v>41403</v>
      </c>
      <c r="E3338" s="9" t="s">
        <v>206</v>
      </c>
      <c r="F3338" s="37" t="s">
        <v>25</v>
      </c>
      <c r="G3338" s="11" t="s">
        <v>26</v>
      </c>
      <c r="H3338" s="3"/>
      <c r="I3338" s="3"/>
      <c r="J3338" s="4" t="s">
        <v>59</v>
      </c>
      <c r="K3338" s="4" t="s">
        <v>280</v>
      </c>
      <c r="L3338" s="4" t="s">
        <v>66</v>
      </c>
      <c r="M3338" s="4"/>
      <c r="N3338" s="4"/>
      <c r="O3338" s="4" t="str">
        <f t="shared" si="372"/>
        <v>Andrena (Trachandrena) salicifloris</v>
      </c>
      <c r="P3338" s="85" t="str">
        <f t="shared" si="374"/>
        <v>Andrena salicifloris</v>
      </c>
      <c r="Q3338" s="11" t="s">
        <v>29</v>
      </c>
      <c r="R3338" s="11"/>
      <c r="S3338" s="12" t="s">
        <v>61</v>
      </c>
      <c r="T3338" s="12"/>
      <c r="U3338" s="12"/>
      <c r="V3338" s="10" t="s">
        <v>58</v>
      </c>
      <c r="W3338" s="6">
        <v>41775</v>
      </c>
      <c r="X3338" s="2" t="s">
        <v>281</v>
      </c>
      <c r="Y3338" s="129">
        <f t="shared" si="375"/>
        <v>1</v>
      </c>
      <c r="Z3338" s="110">
        <f t="shared" si="376"/>
        <v>0</v>
      </c>
      <c r="AA3338" s="1">
        <f t="shared" si="377"/>
        <v>0</v>
      </c>
    </row>
    <row r="3339" spans="1:27" ht="14.25" customHeight="1">
      <c r="A3339" s="148">
        <v>3915</v>
      </c>
      <c r="B3339" s="139">
        <v>20180423</v>
      </c>
      <c r="C3339" s="57" t="str">
        <f t="shared" si="373"/>
        <v>POS</v>
      </c>
      <c r="D3339" s="115">
        <f t="shared" si="371"/>
        <v>41751</v>
      </c>
      <c r="E3339" s="9" t="s">
        <v>38</v>
      </c>
      <c r="F3339" s="37" t="s">
        <v>33</v>
      </c>
      <c r="G3339" s="11" t="s">
        <v>26</v>
      </c>
      <c r="H3339" s="3"/>
      <c r="I3339" s="3"/>
      <c r="J3339" s="4" t="s">
        <v>59</v>
      </c>
      <c r="K3339" s="84" t="s">
        <v>573</v>
      </c>
      <c r="L3339" s="4" t="s">
        <v>64</v>
      </c>
      <c r="M3339" s="4"/>
      <c r="N3339" s="4"/>
      <c r="O3339" s="4" t="str">
        <f t="shared" si="372"/>
        <v>Andrena (Plastandrena) prunorum</v>
      </c>
      <c r="P3339" s="85" t="str">
        <f t="shared" si="374"/>
        <v>Andrena prunorum</v>
      </c>
      <c r="Q3339" s="11" t="s">
        <v>43</v>
      </c>
      <c r="R3339" s="11"/>
      <c r="S3339" s="12"/>
      <c r="T3339" s="12" t="s">
        <v>55</v>
      </c>
      <c r="U3339" s="12"/>
      <c r="V3339" s="10" t="s">
        <v>58</v>
      </c>
      <c r="W3339" s="118">
        <v>42042</v>
      </c>
      <c r="X3339" s="2" t="s">
        <v>282</v>
      </c>
      <c r="Y3339" s="129">
        <f t="shared" si="375"/>
        <v>1</v>
      </c>
      <c r="Z3339" s="110">
        <f t="shared" si="376"/>
        <v>0</v>
      </c>
      <c r="AA3339" s="1">
        <f t="shared" si="377"/>
        <v>0</v>
      </c>
    </row>
    <row r="3340" spans="1:27" ht="14.25" customHeight="1">
      <c r="A3340" s="148">
        <v>3916</v>
      </c>
      <c r="B3340" s="139">
        <v>20180423</v>
      </c>
      <c r="C3340" s="57" t="str">
        <f t="shared" si="373"/>
        <v>POS</v>
      </c>
      <c r="D3340" s="115">
        <f t="shared" si="371"/>
        <v>41751</v>
      </c>
      <c r="E3340" s="9" t="s">
        <v>38</v>
      </c>
      <c r="F3340" s="37" t="s">
        <v>33</v>
      </c>
      <c r="G3340" s="11" t="s">
        <v>26</v>
      </c>
      <c r="H3340" s="3"/>
      <c r="I3340" s="3"/>
      <c r="J3340" s="4" t="s">
        <v>88</v>
      </c>
      <c r="K3340" s="4"/>
      <c r="L3340" s="112" t="s">
        <v>462</v>
      </c>
      <c r="M3340" s="4"/>
      <c r="N3340" s="4"/>
      <c r="O3340" s="4" t="str">
        <f t="shared" si="372"/>
        <v>Nomada msp. 2016A_CABS</v>
      </c>
      <c r="P3340" s="85" t="str">
        <f t="shared" si="374"/>
        <v>Nomada msp. 2016A_CABS</v>
      </c>
      <c r="Q3340" s="11" t="s">
        <v>43</v>
      </c>
      <c r="R3340" s="11"/>
      <c r="S3340" s="12"/>
      <c r="T3340" s="12"/>
      <c r="U3340" s="12"/>
      <c r="V3340" s="10" t="s">
        <v>182</v>
      </c>
      <c r="W3340" s="118">
        <v>42007</v>
      </c>
      <c r="X3340" s="2" t="s">
        <v>455</v>
      </c>
      <c r="Y3340" s="129">
        <f t="shared" si="375"/>
        <v>1</v>
      </c>
      <c r="Z3340" s="110">
        <f t="shared" si="376"/>
        <v>0</v>
      </c>
      <c r="AA3340" s="1">
        <f t="shared" si="377"/>
        <v>0</v>
      </c>
    </row>
    <row r="3341" spans="1:27" ht="14.25" customHeight="1">
      <c r="A3341" s="148">
        <v>3917</v>
      </c>
      <c r="B3341" s="139">
        <v>20180423</v>
      </c>
      <c r="C3341" s="57" t="str">
        <f t="shared" si="373"/>
        <v>POS</v>
      </c>
      <c r="D3341" s="115">
        <f t="shared" si="371"/>
        <v>41751</v>
      </c>
      <c r="E3341" s="9" t="s">
        <v>38</v>
      </c>
      <c r="F3341" s="37" t="s">
        <v>33</v>
      </c>
      <c r="G3341" s="11" t="s">
        <v>26</v>
      </c>
      <c r="H3341" s="3"/>
      <c r="I3341" s="3"/>
      <c r="J3341" s="4" t="s">
        <v>201</v>
      </c>
      <c r="K3341" s="4"/>
      <c r="L3341" s="4" t="s">
        <v>622</v>
      </c>
      <c r="M3341" s="4"/>
      <c r="N3341" s="4"/>
      <c r="O3341" s="4" t="str">
        <f t="shared" si="372"/>
        <v>Sphecodes msp. BS0002</v>
      </c>
      <c r="P3341" s="85" t="str">
        <f t="shared" si="374"/>
        <v>Sphecodes msp. BS0002</v>
      </c>
      <c r="Q3341" s="11" t="s">
        <v>29</v>
      </c>
      <c r="R3341" s="11"/>
      <c r="S3341" s="12"/>
      <c r="T3341" s="12" t="s">
        <v>1379</v>
      </c>
      <c r="U3341" s="12"/>
      <c r="V3341" s="10" t="s">
        <v>182</v>
      </c>
      <c r="W3341" s="118">
        <v>42007</v>
      </c>
      <c r="X3341" s="2" t="s">
        <v>1435</v>
      </c>
      <c r="Y3341" s="129">
        <f t="shared" si="375"/>
        <v>1</v>
      </c>
      <c r="Z3341" s="110">
        <f t="shared" si="376"/>
        <v>0</v>
      </c>
      <c r="AA3341" s="1">
        <f t="shared" si="377"/>
        <v>0</v>
      </c>
    </row>
    <row r="3342" spans="1:27" ht="14.25" customHeight="1">
      <c r="A3342" s="148">
        <v>3918</v>
      </c>
      <c r="B3342" s="139">
        <v>20180423</v>
      </c>
      <c r="C3342" s="57" t="str">
        <f t="shared" si="373"/>
        <v>POS</v>
      </c>
      <c r="D3342" s="115">
        <f t="shared" si="371"/>
        <v>41751</v>
      </c>
      <c r="E3342" s="9" t="s">
        <v>262</v>
      </c>
      <c r="F3342" s="37" t="s">
        <v>33</v>
      </c>
      <c r="G3342" s="11" t="s">
        <v>26</v>
      </c>
      <c r="H3342" s="3"/>
      <c r="I3342" s="3"/>
      <c r="J3342" s="4" t="s">
        <v>51</v>
      </c>
      <c r="K3342" s="82" t="s">
        <v>583</v>
      </c>
      <c r="L3342" s="4" t="s">
        <v>157</v>
      </c>
      <c r="M3342" s="4"/>
      <c r="N3342" s="4"/>
      <c r="O3342" s="4" t="str">
        <f t="shared" si="372"/>
        <v>Halictus (Protohalictus) rubicundus</v>
      </c>
      <c r="P3342" s="85" t="str">
        <f t="shared" si="374"/>
        <v>Halictus rubicundus</v>
      </c>
      <c r="Q3342" s="11" t="s">
        <v>29</v>
      </c>
      <c r="R3342" s="11"/>
      <c r="S3342" s="12"/>
      <c r="T3342" s="12"/>
      <c r="U3342" s="12"/>
      <c r="V3342" s="10" t="s">
        <v>182</v>
      </c>
      <c r="W3342" s="118">
        <v>42007</v>
      </c>
      <c r="X3342" s="2" t="s">
        <v>283</v>
      </c>
      <c r="Y3342" s="129">
        <f t="shared" si="375"/>
        <v>1</v>
      </c>
      <c r="Z3342" s="110">
        <f t="shared" si="376"/>
        <v>0</v>
      </c>
      <c r="AA3342" s="1">
        <f t="shared" si="377"/>
        <v>0</v>
      </c>
    </row>
    <row r="3343" spans="1:27" ht="14.25" customHeight="1">
      <c r="A3343" s="148">
        <v>3919</v>
      </c>
      <c r="B3343" s="139">
        <v>20180423</v>
      </c>
      <c r="C3343" s="57" t="str">
        <f t="shared" si="373"/>
        <v>POS</v>
      </c>
      <c r="D3343" s="115">
        <f t="shared" si="371"/>
        <v>41751</v>
      </c>
      <c r="E3343" s="9" t="s">
        <v>262</v>
      </c>
      <c r="F3343" s="37" t="s">
        <v>33</v>
      </c>
      <c r="G3343" s="11" t="s">
        <v>26</v>
      </c>
      <c r="H3343" s="3"/>
      <c r="I3343" s="3"/>
      <c r="J3343" s="4" t="s">
        <v>51</v>
      </c>
      <c r="K3343" s="82" t="s">
        <v>583</v>
      </c>
      <c r="L3343" s="4" t="s">
        <v>157</v>
      </c>
      <c r="M3343" s="4"/>
      <c r="N3343" s="4"/>
      <c r="O3343" s="4" t="str">
        <f t="shared" si="372"/>
        <v>Halictus (Protohalictus) rubicundus</v>
      </c>
      <c r="P3343" s="85" t="str">
        <f t="shared" si="374"/>
        <v>Halictus rubicundus</v>
      </c>
      <c r="Q3343" s="11" t="s">
        <v>29</v>
      </c>
      <c r="R3343" s="11"/>
      <c r="S3343" s="12"/>
      <c r="T3343" s="12"/>
      <c r="U3343" s="12"/>
      <c r="V3343" s="10" t="s">
        <v>182</v>
      </c>
      <c r="W3343" s="118">
        <v>42007</v>
      </c>
      <c r="X3343" s="2" t="s">
        <v>283</v>
      </c>
      <c r="Y3343" s="129">
        <f t="shared" si="375"/>
        <v>1</v>
      </c>
      <c r="Z3343" s="110">
        <f t="shared" si="376"/>
        <v>0</v>
      </c>
      <c r="AA3343" s="1">
        <f t="shared" si="377"/>
        <v>0</v>
      </c>
    </row>
    <row r="3344" spans="1:27" ht="14.25" customHeight="1">
      <c r="A3344" s="148">
        <v>3920</v>
      </c>
      <c r="B3344" s="139">
        <v>20180423</v>
      </c>
      <c r="C3344" s="57" t="str">
        <f t="shared" si="373"/>
        <v>POS</v>
      </c>
      <c r="D3344" s="115">
        <f t="shared" si="371"/>
        <v>41751</v>
      </c>
      <c r="E3344" s="9" t="s">
        <v>262</v>
      </c>
      <c r="F3344" s="37" t="s">
        <v>33</v>
      </c>
      <c r="G3344" s="11" t="s">
        <v>26</v>
      </c>
      <c r="H3344" s="3"/>
      <c r="I3344" s="3"/>
      <c r="J3344" s="4" t="s">
        <v>51</v>
      </c>
      <c r="K3344" s="82" t="s">
        <v>583</v>
      </c>
      <c r="L3344" s="4" t="s">
        <v>157</v>
      </c>
      <c r="M3344" s="4"/>
      <c r="N3344" s="4"/>
      <c r="O3344" s="4" t="str">
        <f t="shared" si="372"/>
        <v>Halictus (Protohalictus) rubicundus</v>
      </c>
      <c r="P3344" s="85" t="str">
        <f t="shared" si="374"/>
        <v>Halictus rubicundus</v>
      </c>
      <c r="Q3344" s="11" t="s">
        <v>29</v>
      </c>
      <c r="R3344" s="11"/>
      <c r="S3344" s="12"/>
      <c r="T3344" s="12"/>
      <c r="U3344" s="12"/>
      <c r="V3344" s="10" t="s">
        <v>182</v>
      </c>
      <c r="W3344" s="118">
        <v>42007</v>
      </c>
      <c r="X3344" s="2" t="s">
        <v>283</v>
      </c>
      <c r="Y3344" s="129">
        <f t="shared" si="375"/>
        <v>1</v>
      </c>
      <c r="Z3344" s="110">
        <f t="shared" si="376"/>
        <v>0</v>
      </c>
      <c r="AA3344" s="1">
        <f t="shared" si="377"/>
        <v>0</v>
      </c>
    </row>
    <row r="3345" spans="1:27" ht="14.25" customHeight="1">
      <c r="A3345" s="148">
        <v>3921</v>
      </c>
      <c r="B3345" s="139">
        <v>20180423</v>
      </c>
      <c r="C3345" s="57" t="str">
        <f t="shared" si="373"/>
        <v>POS</v>
      </c>
      <c r="D3345" s="115">
        <f t="shared" si="371"/>
        <v>41751</v>
      </c>
      <c r="E3345" s="9" t="s">
        <v>262</v>
      </c>
      <c r="F3345" s="37" t="s">
        <v>33</v>
      </c>
      <c r="G3345" s="11" t="s">
        <v>26</v>
      </c>
      <c r="H3345" s="3"/>
      <c r="I3345" s="3"/>
      <c r="J3345" s="4" t="s">
        <v>51</v>
      </c>
      <c r="K3345" s="82" t="s">
        <v>583</v>
      </c>
      <c r="L3345" s="4" t="s">
        <v>157</v>
      </c>
      <c r="M3345" s="4"/>
      <c r="N3345" s="4"/>
      <c r="O3345" s="4" t="str">
        <f t="shared" si="372"/>
        <v>Halictus (Protohalictus) rubicundus</v>
      </c>
      <c r="P3345" s="85" t="str">
        <f t="shared" si="374"/>
        <v>Halictus rubicundus</v>
      </c>
      <c r="Q3345" s="11" t="s">
        <v>29</v>
      </c>
      <c r="R3345" s="11"/>
      <c r="S3345" s="12"/>
      <c r="T3345" s="12"/>
      <c r="U3345" s="12"/>
      <c r="V3345" s="10" t="s">
        <v>182</v>
      </c>
      <c r="W3345" s="118">
        <v>42007</v>
      </c>
      <c r="X3345" s="2" t="s">
        <v>283</v>
      </c>
      <c r="Y3345" s="129">
        <f t="shared" si="375"/>
        <v>1</v>
      </c>
      <c r="Z3345" s="110">
        <f t="shared" si="376"/>
        <v>0</v>
      </c>
      <c r="AA3345" s="1">
        <f t="shared" si="377"/>
        <v>0</v>
      </c>
    </row>
    <row r="3346" spans="1:27" ht="14.25" customHeight="1">
      <c r="A3346" s="148">
        <v>3922</v>
      </c>
      <c r="B3346" s="139">
        <v>20180423</v>
      </c>
      <c r="C3346" s="57" t="str">
        <f t="shared" si="373"/>
        <v>POS</v>
      </c>
      <c r="D3346" s="115">
        <f t="shared" si="371"/>
        <v>41751</v>
      </c>
      <c r="E3346" s="9" t="s">
        <v>262</v>
      </c>
      <c r="F3346" s="37" t="s">
        <v>33</v>
      </c>
      <c r="G3346" s="11" t="s">
        <v>26</v>
      </c>
      <c r="H3346" s="3"/>
      <c r="I3346" s="3"/>
      <c r="J3346" s="4" t="s">
        <v>51</v>
      </c>
      <c r="K3346" s="82" t="s">
        <v>583</v>
      </c>
      <c r="L3346" s="4" t="s">
        <v>157</v>
      </c>
      <c r="M3346" s="4"/>
      <c r="N3346" s="4"/>
      <c r="O3346" s="4" t="str">
        <f t="shared" si="372"/>
        <v>Halictus (Protohalictus) rubicundus</v>
      </c>
      <c r="P3346" s="85" t="str">
        <f t="shared" si="374"/>
        <v>Halictus rubicundus</v>
      </c>
      <c r="Q3346" s="11" t="s">
        <v>29</v>
      </c>
      <c r="R3346" s="11"/>
      <c r="S3346" s="12"/>
      <c r="T3346" s="12"/>
      <c r="U3346" s="12"/>
      <c r="V3346" s="10" t="s">
        <v>182</v>
      </c>
      <c r="W3346" s="118">
        <v>42007</v>
      </c>
      <c r="X3346" s="2" t="s">
        <v>283</v>
      </c>
      <c r="Y3346" s="129">
        <f t="shared" si="375"/>
        <v>1</v>
      </c>
      <c r="Z3346" s="110">
        <f t="shared" si="376"/>
        <v>0</v>
      </c>
      <c r="AA3346" s="1">
        <f t="shared" si="377"/>
        <v>0</v>
      </c>
    </row>
    <row r="3347" spans="1:27" ht="14.25" customHeight="1">
      <c r="A3347" s="148">
        <v>3923</v>
      </c>
      <c r="B3347" s="139">
        <v>20180423</v>
      </c>
      <c r="C3347" s="57" t="str">
        <f t="shared" si="373"/>
        <v>POS</v>
      </c>
      <c r="D3347" s="115">
        <f t="shared" si="371"/>
        <v>41751</v>
      </c>
      <c r="E3347" s="9" t="s">
        <v>262</v>
      </c>
      <c r="F3347" s="37" t="s">
        <v>33</v>
      </c>
      <c r="G3347" s="11" t="s">
        <v>26</v>
      </c>
      <c r="H3347" s="3"/>
      <c r="I3347" s="3"/>
      <c r="J3347" s="4" t="s">
        <v>88</v>
      </c>
      <c r="K3347" s="4"/>
      <c r="L3347" s="112" t="s">
        <v>464</v>
      </c>
      <c r="M3347" s="4"/>
      <c r="N3347" s="4"/>
      <c r="O3347" s="4" t="str">
        <f t="shared" si="372"/>
        <v>Nomada msp. 2016C_CABS</v>
      </c>
      <c r="P3347" s="85" t="str">
        <f t="shared" si="374"/>
        <v>Nomada msp. 2016C_CABS</v>
      </c>
      <c r="Q3347" s="11" t="s">
        <v>29</v>
      </c>
      <c r="R3347" s="11"/>
      <c r="S3347" s="12"/>
      <c r="T3347" s="12"/>
      <c r="U3347" s="12"/>
      <c r="V3347" s="10" t="s">
        <v>182</v>
      </c>
      <c r="W3347" s="118">
        <v>42007</v>
      </c>
      <c r="X3347" s="2" t="s">
        <v>458</v>
      </c>
      <c r="Y3347" s="129">
        <f t="shared" si="375"/>
        <v>1</v>
      </c>
      <c r="Z3347" s="110">
        <f t="shared" si="376"/>
        <v>0</v>
      </c>
      <c r="AA3347" s="1">
        <f t="shared" si="377"/>
        <v>0</v>
      </c>
    </row>
    <row r="3348" spans="1:27" ht="14.25" customHeight="1">
      <c r="A3348" s="148">
        <v>3924</v>
      </c>
      <c r="B3348" s="139">
        <v>20180423</v>
      </c>
      <c r="C3348" s="57" t="str">
        <f t="shared" si="373"/>
        <v>POS</v>
      </c>
      <c r="D3348" s="115">
        <f t="shared" si="371"/>
        <v>41751</v>
      </c>
      <c r="E3348" s="9" t="s">
        <v>262</v>
      </c>
      <c r="F3348" s="37" t="s">
        <v>33</v>
      </c>
      <c r="G3348" s="11" t="s">
        <v>26</v>
      </c>
      <c r="H3348" s="3"/>
      <c r="I3348" s="3"/>
      <c r="J3348" s="4" t="s">
        <v>201</v>
      </c>
      <c r="K3348" s="4"/>
      <c r="L3348" s="4" t="s">
        <v>616</v>
      </c>
      <c r="M3348" s="4"/>
      <c r="N3348" s="4"/>
      <c r="O3348" s="4" t="str">
        <f t="shared" si="372"/>
        <v>Sphecodes msp. BS0001</v>
      </c>
      <c r="P3348" s="85" t="str">
        <f t="shared" si="374"/>
        <v>Sphecodes msp. BS0001</v>
      </c>
      <c r="Q3348" s="11" t="s">
        <v>29</v>
      </c>
      <c r="R3348" s="11"/>
      <c r="S3348" s="12"/>
      <c r="T3348" s="12" t="s">
        <v>1379</v>
      </c>
      <c r="U3348" s="12"/>
      <c r="V3348" s="10" t="s">
        <v>182</v>
      </c>
      <c r="W3348" s="118">
        <v>42007</v>
      </c>
      <c r="X3348" s="2" t="s">
        <v>283</v>
      </c>
      <c r="Y3348" s="129">
        <f t="shared" si="375"/>
        <v>1</v>
      </c>
      <c r="Z3348" s="110">
        <f t="shared" si="376"/>
        <v>0</v>
      </c>
      <c r="AA3348" s="1">
        <f t="shared" si="377"/>
        <v>0</v>
      </c>
    </row>
    <row r="3349" spans="1:27" ht="14.25" customHeight="1">
      <c r="A3349" s="148">
        <v>3925</v>
      </c>
      <c r="B3349" s="139">
        <v>20180423</v>
      </c>
      <c r="C3349" s="57" t="str">
        <f t="shared" si="373"/>
        <v>POS</v>
      </c>
      <c r="D3349" s="115">
        <f t="shared" si="371"/>
        <v>41751</v>
      </c>
      <c r="E3349" s="9" t="s">
        <v>262</v>
      </c>
      <c r="F3349" s="37" t="s">
        <v>33</v>
      </c>
      <c r="G3349" s="11" t="s">
        <v>26</v>
      </c>
      <c r="H3349" s="3"/>
      <c r="I3349" s="3"/>
      <c r="J3349" s="4" t="s">
        <v>201</v>
      </c>
      <c r="K3349" s="4"/>
      <c r="L3349" s="4" t="s">
        <v>616</v>
      </c>
      <c r="M3349" s="4"/>
      <c r="N3349" s="4"/>
      <c r="O3349" s="4" t="str">
        <f t="shared" si="372"/>
        <v>Sphecodes msp. BS0001</v>
      </c>
      <c r="P3349" s="85" t="str">
        <f t="shared" si="374"/>
        <v>Sphecodes msp. BS0001</v>
      </c>
      <c r="Q3349" s="11" t="s">
        <v>29</v>
      </c>
      <c r="R3349" s="11"/>
      <c r="S3349" s="12"/>
      <c r="T3349" s="12" t="s">
        <v>1379</v>
      </c>
      <c r="U3349" s="12"/>
      <c r="V3349" s="10" t="s">
        <v>182</v>
      </c>
      <c r="W3349" s="118">
        <v>42007</v>
      </c>
      <c r="X3349" s="2" t="s">
        <v>283</v>
      </c>
      <c r="Y3349" s="129">
        <f t="shared" si="375"/>
        <v>1</v>
      </c>
      <c r="Z3349" s="110">
        <f t="shared" si="376"/>
        <v>0</v>
      </c>
      <c r="AA3349" s="1">
        <f t="shared" si="377"/>
        <v>0</v>
      </c>
    </row>
    <row r="3350" spans="1:27" ht="14.25" customHeight="1">
      <c r="A3350" s="148">
        <v>3926</v>
      </c>
      <c r="B3350" s="139">
        <v>20180423</v>
      </c>
      <c r="C3350" s="57" t="str">
        <f t="shared" si="373"/>
        <v>POS</v>
      </c>
      <c r="D3350" s="115">
        <f t="shared" si="371"/>
        <v>41751</v>
      </c>
      <c r="E3350" s="9" t="s">
        <v>262</v>
      </c>
      <c r="F3350" s="37" t="s">
        <v>33</v>
      </c>
      <c r="G3350" s="11" t="s">
        <v>26</v>
      </c>
      <c r="H3350" s="3"/>
      <c r="I3350" s="3"/>
      <c r="J3350" s="4" t="s">
        <v>59</v>
      </c>
      <c r="K3350" s="4"/>
      <c r="L3350" s="4" t="s">
        <v>109</v>
      </c>
      <c r="M3350" s="4"/>
      <c r="N3350" s="4"/>
      <c r="O3350" s="4" t="str">
        <f t="shared" si="372"/>
        <v>Andrena sp.</v>
      </c>
      <c r="P3350" s="85" t="str">
        <f t="shared" si="374"/>
        <v>Andrena sp.</v>
      </c>
      <c r="Q3350" s="11" t="s">
        <v>43</v>
      </c>
      <c r="R3350" s="11"/>
      <c r="S3350" s="12"/>
      <c r="T3350" s="12"/>
      <c r="U3350" s="12"/>
      <c r="V3350" s="10" t="s">
        <v>182</v>
      </c>
      <c r="W3350" s="118">
        <v>42007</v>
      </c>
      <c r="X3350" s="2" t="s">
        <v>1571</v>
      </c>
      <c r="Y3350" s="129">
        <f t="shared" si="375"/>
        <v>1</v>
      </c>
      <c r="Z3350" s="110">
        <f t="shared" si="376"/>
        <v>0</v>
      </c>
      <c r="AA3350" s="1">
        <f t="shared" si="377"/>
        <v>0</v>
      </c>
    </row>
    <row r="3351" spans="1:27" ht="14.25" customHeight="1">
      <c r="A3351" s="148">
        <v>3927</v>
      </c>
      <c r="B3351" s="139">
        <v>20180423</v>
      </c>
      <c r="C3351" s="57" t="str">
        <f t="shared" si="373"/>
        <v>POS</v>
      </c>
      <c r="D3351" s="115">
        <f t="shared" si="371"/>
        <v>41751</v>
      </c>
      <c r="E3351" s="9" t="s">
        <v>262</v>
      </c>
      <c r="F3351" s="37" t="s">
        <v>33</v>
      </c>
      <c r="G3351" s="11" t="s">
        <v>26</v>
      </c>
      <c r="H3351" s="3"/>
      <c r="I3351" s="3"/>
      <c r="J3351" s="4" t="s">
        <v>88</v>
      </c>
      <c r="K3351" s="4"/>
      <c r="L3351" s="4" t="s">
        <v>822</v>
      </c>
      <c r="M3351" s="4"/>
      <c r="N3351" s="4"/>
      <c r="O3351" s="4" t="str">
        <f t="shared" si="372"/>
        <v>Nomada msp. 2023A_CABS</v>
      </c>
      <c r="P3351" s="85" t="str">
        <f t="shared" si="374"/>
        <v>Nomada msp. 2023A_CABS</v>
      </c>
      <c r="Q3351" s="11" t="s">
        <v>29</v>
      </c>
      <c r="R3351" s="11"/>
      <c r="S3351" s="12"/>
      <c r="T3351" s="12"/>
      <c r="U3351" s="12"/>
      <c r="V3351" s="10" t="s">
        <v>182</v>
      </c>
      <c r="W3351" s="118">
        <v>42007</v>
      </c>
      <c r="X3351" s="2" t="s">
        <v>1381</v>
      </c>
      <c r="Y3351" s="129">
        <f t="shared" si="375"/>
        <v>1</v>
      </c>
      <c r="Z3351" s="110">
        <f t="shared" si="376"/>
        <v>0</v>
      </c>
      <c r="AA3351" s="1">
        <f t="shared" si="377"/>
        <v>0</v>
      </c>
    </row>
    <row r="3352" spans="1:27" ht="14.25" customHeight="1">
      <c r="A3352" s="148">
        <v>3928</v>
      </c>
      <c r="B3352" s="139">
        <v>20180423</v>
      </c>
      <c r="C3352" s="57" t="str">
        <f t="shared" si="373"/>
        <v>POS</v>
      </c>
      <c r="D3352" s="115">
        <f t="shared" si="371"/>
        <v>41751</v>
      </c>
      <c r="E3352" s="9" t="s">
        <v>262</v>
      </c>
      <c r="F3352" s="37" t="s">
        <v>33</v>
      </c>
      <c r="G3352" s="11" t="s">
        <v>26</v>
      </c>
      <c r="H3352" s="3"/>
      <c r="I3352" s="3"/>
      <c r="J3352" s="4" t="s">
        <v>117</v>
      </c>
      <c r="K3352" s="4" t="s">
        <v>167</v>
      </c>
      <c r="L3352" s="4" t="s">
        <v>665</v>
      </c>
      <c r="M3352" s="4"/>
      <c r="N3352" s="4"/>
      <c r="O3352" s="4" t="str">
        <f t="shared" si="372"/>
        <v>Lasioglossum (Dialictus) nevadense</v>
      </c>
      <c r="P3352" s="85" t="str">
        <f t="shared" si="374"/>
        <v>Lasioglossum nevadense</v>
      </c>
      <c r="Q3352" s="11" t="s">
        <v>29</v>
      </c>
      <c r="R3352" s="11"/>
      <c r="S3352" s="12"/>
      <c r="T3352" s="12"/>
      <c r="U3352" s="12"/>
      <c r="V3352" s="10" t="s">
        <v>182</v>
      </c>
      <c r="W3352" s="118">
        <v>42007</v>
      </c>
      <c r="X3352" s="2" t="s">
        <v>1091</v>
      </c>
      <c r="Y3352" s="129">
        <f t="shared" si="375"/>
        <v>1</v>
      </c>
      <c r="Z3352" s="110">
        <f t="shared" si="376"/>
        <v>0</v>
      </c>
      <c r="AA3352" s="1">
        <f t="shared" si="377"/>
        <v>0</v>
      </c>
    </row>
    <row r="3353" spans="1:27" ht="14.25" customHeight="1">
      <c r="A3353" s="148">
        <v>3929</v>
      </c>
      <c r="B3353" s="139">
        <v>20180423</v>
      </c>
      <c r="C3353" s="57" t="str">
        <f t="shared" si="373"/>
        <v>POS</v>
      </c>
      <c r="D3353" s="115">
        <f t="shared" si="371"/>
        <v>41751</v>
      </c>
      <c r="E3353" s="9" t="s">
        <v>262</v>
      </c>
      <c r="F3353" s="37" t="s">
        <v>33</v>
      </c>
      <c r="G3353" s="11" t="s">
        <v>26</v>
      </c>
      <c r="H3353" s="3"/>
      <c r="I3353" s="3"/>
      <c r="J3353" s="4" t="s">
        <v>117</v>
      </c>
      <c r="K3353" s="4" t="s">
        <v>167</v>
      </c>
      <c r="L3353" s="4" t="s">
        <v>666</v>
      </c>
      <c r="M3353" s="4"/>
      <c r="N3353" s="4"/>
      <c r="O3353" s="4" t="str">
        <f t="shared" si="372"/>
        <v>Lasioglossum (Dialictus) incompletum</v>
      </c>
      <c r="P3353" s="85" t="str">
        <f t="shared" si="374"/>
        <v>Lasioglossum incompletum</v>
      </c>
      <c r="Q3353" s="11" t="s">
        <v>29</v>
      </c>
      <c r="R3353" s="11"/>
      <c r="S3353" s="12"/>
      <c r="T3353" s="12"/>
      <c r="U3353" s="12"/>
      <c r="V3353" s="10" t="s">
        <v>182</v>
      </c>
      <c r="W3353" s="118">
        <v>42007</v>
      </c>
      <c r="X3353" s="2" t="s">
        <v>1356</v>
      </c>
      <c r="Y3353" s="129">
        <f t="shared" si="375"/>
        <v>1</v>
      </c>
      <c r="Z3353" s="110">
        <f t="shared" si="376"/>
        <v>1</v>
      </c>
      <c r="AA3353" s="1">
        <f t="shared" si="377"/>
        <v>1</v>
      </c>
    </row>
    <row r="3354" spans="1:27" ht="14.25" customHeight="1">
      <c r="A3354" s="148">
        <v>3930</v>
      </c>
      <c r="B3354" s="139">
        <v>20180423</v>
      </c>
      <c r="C3354" s="57" t="str">
        <f t="shared" si="373"/>
        <v>POS</v>
      </c>
      <c r="D3354" s="115">
        <f t="shared" si="371"/>
        <v>41751</v>
      </c>
      <c r="E3354" s="9" t="s">
        <v>262</v>
      </c>
      <c r="F3354" s="37" t="s">
        <v>33</v>
      </c>
      <c r="G3354" s="11" t="s">
        <v>26</v>
      </c>
      <c r="H3354" s="3"/>
      <c r="I3354" s="3"/>
      <c r="J3354" s="4" t="s">
        <v>117</v>
      </c>
      <c r="K3354" s="4" t="s">
        <v>167</v>
      </c>
      <c r="L3354" s="4" t="s">
        <v>665</v>
      </c>
      <c r="M3354" s="4"/>
      <c r="N3354" s="4"/>
      <c r="O3354" s="4" t="str">
        <f t="shared" si="372"/>
        <v>Lasioglossum (Dialictus) nevadense</v>
      </c>
      <c r="P3354" s="85" t="str">
        <f t="shared" si="374"/>
        <v>Lasioglossum nevadense</v>
      </c>
      <c r="Q3354" s="11" t="s">
        <v>29</v>
      </c>
      <c r="R3354" s="11"/>
      <c r="S3354" s="12"/>
      <c r="T3354" s="12"/>
      <c r="U3354" s="12"/>
      <c r="V3354" s="10" t="s">
        <v>182</v>
      </c>
      <c r="W3354" s="118">
        <v>42007</v>
      </c>
      <c r="X3354" s="2" t="s">
        <v>1111</v>
      </c>
      <c r="Y3354" s="129">
        <f t="shared" si="375"/>
        <v>1</v>
      </c>
      <c r="Z3354" s="110">
        <f t="shared" si="376"/>
        <v>0</v>
      </c>
      <c r="AA3354" s="1">
        <f t="shared" si="377"/>
        <v>0</v>
      </c>
    </row>
    <row r="3355" spans="1:27" ht="14.25" customHeight="1">
      <c r="A3355" s="148">
        <v>3931</v>
      </c>
      <c r="B3355" s="139">
        <v>20180423</v>
      </c>
      <c r="C3355" s="57" t="str">
        <f t="shared" si="373"/>
        <v>POS</v>
      </c>
      <c r="D3355" s="115">
        <f t="shared" si="371"/>
        <v>41751</v>
      </c>
      <c r="E3355" s="9" t="s">
        <v>262</v>
      </c>
      <c r="F3355" s="37" t="s">
        <v>33</v>
      </c>
      <c r="G3355" s="11" t="s">
        <v>26</v>
      </c>
      <c r="H3355" s="3"/>
      <c r="I3355" s="3"/>
      <c r="J3355" s="4" t="s">
        <v>117</v>
      </c>
      <c r="K3355" s="4" t="s">
        <v>167</v>
      </c>
      <c r="L3355" s="4" t="s">
        <v>665</v>
      </c>
      <c r="M3355" s="4"/>
      <c r="N3355" s="4"/>
      <c r="O3355" s="4" t="str">
        <f t="shared" si="372"/>
        <v>Lasioglossum (Dialictus) nevadense</v>
      </c>
      <c r="P3355" s="85" t="str">
        <f t="shared" si="374"/>
        <v>Lasioglossum nevadense</v>
      </c>
      <c r="Q3355" s="11" t="s">
        <v>29</v>
      </c>
      <c r="R3355" s="11"/>
      <c r="S3355" s="12"/>
      <c r="T3355" s="12"/>
      <c r="U3355" s="12"/>
      <c r="V3355" s="10" t="s">
        <v>182</v>
      </c>
      <c r="W3355" s="118">
        <v>42007</v>
      </c>
      <c r="X3355" s="2" t="s">
        <v>1364</v>
      </c>
      <c r="Y3355" s="129">
        <f t="shared" si="375"/>
        <v>1</v>
      </c>
      <c r="Z3355" s="110">
        <f t="shared" si="376"/>
        <v>0</v>
      </c>
      <c r="AA3355" s="1">
        <f t="shared" si="377"/>
        <v>1</v>
      </c>
    </row>
    <row r="3356" spans="1:27" ht="14.25" customHeight="1">
      <c r="A3356" s="148">
        <v>3932</v>
      </c>
      <c r="B3356" s="139">
        <v>20180423</v>
      </c>
      <c r="C3356" s="57" t="str">
        <f t="shared" si="373"/>
        <v>POS</v>
      </c>
      <c r="D3356" s="115">
        <f t="shared" si="371"/>
        <v>41751</v>
      </c>
      <c r="E3356" s="9" t="s">
        <v>262</v>
      </c>
      <c r="F3356" s="37" t="s">
        <v>33</v>
      </c>
      <c r="G3356" s="11" t="s">
        <v>26</v>
      </c>
      <c r="H3356" s="3"/>
      <c r="I3356" s="3"/>
      <c r="J3356" s="4" t="s">
        <v>117</v>
      </c>
      <c r="K3356" s="4" t="s">
        <v>167</v>
      </c>
      <c r="L3356" s="4" t="s">
        <v>666</v>
      </c>
      <c r="M3356" s="4"/>
      <c r="N3356" s="4"/>
      <c r="O3356" s="4" t="str">
        <f t="shared" si="372"/>
        <v>Lasioglossum (Dialictus) incompletum</v>
      </c>
      <c r="P3356" s="85" t="str">
        <f t="shared" si="374"/>
        <v>Lasioglossum incompletum</v>
      </c>
      <c r="Q3356" s="11" t="s">
        <v>29</v>
      </c>
      <c r="R3356" s="11"/>
      <c r="S3356" s="12"/>
      <c r="T3356" s="12"/>
      <c r="U3356" s="12"/>
      <c r="V3356" s="10" t="s">
        <v>182</v>
      </c>
      <c r="W3356" s="118">
        <v>42007</v>
      </c>
      <c r="X3356" s="2" t="s">
        <v>1091</v>
      </c>
      <c r="Y3356" s="129">
        <f t="shared" si="375"/>
        <v>1</v>
      </c>
      <c r="Z3356" s="110">
        <f t="shared" si="376"/>
        <v>0</v>
      </c>
      <c r="AA3356" s="1">
        <f t="shared" si="377"/>
        <v>0</v>
      </c>
    </row>
    <row r="3357" spans="1:27" ht="14.25" customHeight="1">
      <c r="A3357" s="148">
        <v>3933</v>
      </c>
      <c r="B3357" s="139">
        <v>20180423</v>
      </c>
      <c r="C3357" s="57" t="str">
        <f t="shared" si="373"/>
        <v>POS</v>
      </c>
      <c r="D3357" s="115">
        <f t="shared" si="371"/>
        <v>41751</v>
      </c>
      <c r="E3357" s="9" t="s">
        <v>262</v>
      </c>
      <c r="F3357" s="37" t="s">
        <v>33</v>
      </c>
      <c r="G3357" s="11" t="s">
        <v>26</v>
      </c>
      <c r="H3357" s="3"/>
      <c r="I3357" s="3"/>
      <c r="J3357" s="4" t="s">
        <v>117</v>
      </c>
      <c r="K3357" s="4" t="s">
        <v>167</v>
      </c>
      <c r="L3357" s="4" t="s">
        <v>665</v>
      </c>
      <c r="M3357" s="4"/>
      <c r="N3357" s="4"/>
      <c r="O3357" s="4" t="str">
        <f t="shared" si="372"/>
        <v>Lasioglossum (Dialictus) nevadense</v>
      </c>
      <c r="P3357" s="85" t="str">
        <f t="shared" si="374"/>
        <v>Lasioglossum nevadense</v>
      </c>
      <c r="Q3357" s="11" t="s">
        <v>29</v>
      </c>
      <c r="R3357" s="11"/>
      <c r="S3357" s="12" t="s">
        <v>55</v>
      </c>
      <c r="T3357" s="12"/>
      <c r="U3357" s="12"/>
      <c r="V3357" s="10" t="s">
        <v>182</v>
      </c>
      <c r="W3357" s="118">
        <v>42007</v>
      </c>
      <c r="X3357" s="2" t="s">
        <v>1353</v>
      </c>
      <c r="Y3357" s="129">
        <f t="shared" si="375"/>
        <v>1</v>
      </c>
      <c r="Z3357" s="110">
        <f t="shared" si="376"/>
        <v>0</v>
      </c>
      <c r="AA3357" s="1">
        <f t="shared" si="377"/>
        <v>1</v>
      </c>
    </row>
    <row r="3358" spans="1:27" ht="14.25" customHeight="1">
      <c r="A3358" s="148">
        <v>3934</v>
      </c>
      <c r="B3358" s="139">
        <v>20180423</v>
      </c>
      <c r="C3358" s="57" t="str">
        <f t="shared" si="373"/>
        <v>POS</v>
      </c>
      <c r="D3358" s="115">
        <f t="shared" si="371"/>
        <v>41751</v>
      </c>
      <c r="E3358" s="9" t="s">
        <v>262</v>
      </c>
      <c r="F3358" s="37" t="s">
        <v>33</v>
      </c>
      <c r="G3358" s="11" t="s">
        <v>26</v>
      </c>
      <c r="H3358" s="3"/>
      <c r="I3358" s="3"/>
      <c r="J3358" s="4" t="s">
        <v>117</v>
      </c>
      <c r="K3358" s="4" t="s">
        <v>167</v>
      </c>
      <c r="L3358" s="4" t="s">
        <v>1010</v>
      </c>
      <c r="M3358" s="4"/>
      <c r="N3358" s="4"/>
      <c r="O3358" s="4" t="str">
        <f t="shared" si="372"/>
        <v>Lasioglossum (Dialictus) pacatum</v>
      </c>
      <c r="P3358" s="85" t="str">
        <f t="shared" si="374"/>
        <v>Lasioglossum pacatum</v>
      </c>
      <c r="Q3358" s="11" t="s">
        <v>29</v>
      </c>
      <c r="R3358" s="11"/>
      <c r="S3358" s="12"/>
      <c r="T3358" s="12"/>
      <c r="U3358" s="12"/>
      <c r="V3358" s="10" t="s">
        <v>182</v>
      </c>
      <c r="W3358" s="118">
        <v>42007</v>
      </c>
      <c r="X3358" s="2" t="s">
        <v>1337</v>
      </c>
      <c r="Y3358" s="129">
        <f t="shared" si="375"/>
        <v>1</v>
      </c>
      <c r="Z3358" s="110">
        <f t="shared" si="376"/>
        <v>1</v>
      </c>
      <c r="AA3358" s="1">
        <f t="shared" si="377"/>
        <v>1</v>
      </c>
    </row>
    <row r="3359" spans="1:27" ht="14.25" customHeight="1">
      <c r="A3359" s="148">
        <v>3935</v>
      </c>
      <c r="B3359" s="139">
        <v>20180423</v>
      </c>
      <c r="C3359" s="57" t="str">
        <f t="shared" si="373"/>
        <v>POS</v>
      </c>
      <c r="D3359" s="115">
        <f t="shared" si="371"/>
        <v>41751</v>
      </c>
      <c r="E3359" s="9" t="s">
        <v>262</v>
      </c>
      <c r="F3359" s="37" t="s">
        <v>33</v>
      </c>
      <c r="G3359" s="11" t="s">
        <v>26</v>
      </c>
      <c r="H3359" s="3"/>
      <c r="I3359" s="3"/>
      <c r="J3359" s="4" t="s">
        <v>51</v>
      </c>
      <c r="K3359" s="84" t="s">
        <v>582</v>
      </c>
      <c r="L3359" s="4" t="s">
        <v>196</v>
      </c>
      <c r="M3359" s="4"/>
      <c r="N3359" s="4"/>
      <c r="O3359" s="4" t="str">
        <f t="shared" si="372"/>
        <v>Halictus (Seladonia) confusus</v>
      </c>
      <c r="P3359" s="85" t="str">
        <f t="shared" si="374"/>
        <v>Halictus confusus</v>
      </c>
      <c r="Q3359" s="11" t="s">
        <v>29</v>
      </c>
      <c r="R3359" s="11"/>
      <c r="S3359" s="12"/>
      <c r="T3359" s="12"/>
      <c r="U3359" s="12"/>
      <c r="V3359" s="10" t="s">
        <v>182</v>
      </c>
      <c r="W3359" s="118">
        <v>42007</v>
      </c>
      <c r="X3359" s="2" t="s">
        <v>939</v>
      </c>
      <c r="Y3359" s="129">
        <f t="shared" si="375"/>
        <v>1</v>
      </c>
      <c r="Z3359" s="110">
        <f t="shared" si="376"/>
        <v>0</v>
      </c>
      <c r="AA3359" s="1">
        <f t="shared" si="377"/>
        <v>0</v>
      </c>
    </row>
    <row r="3360" spans="1:27" ht="14.25" customHeight="1">
      <c r="A3360" s="148">
        <v>3936</v>
      </c>
      <c r="B3360" s="139">
        <v>20180423</v>
      </c>
      <c r="C3360" s="57" t="str">
        <f t="shared" si="373"/>
        <v>POS</v>
      </c>
      <c r="D3360" s="115">
        <f t="shared" si="371"/>
        <v>41751</v>
      </c>
      <c r="E3360" s="9" t="s">
        <v>262</v>
      </c>
      <c r="F3360" s="37" t="s">
        <v>33</v>
      </c>
      <c r="G3360" s="11" t="s">
        <v>26</v>
      </c>
      <c r="H3360" s="3"/>
      <c r="I3360" s="3"/>
      <c r="J3360" s="4" t="s">
        <v>51</v>
      </c>
      <c r="K3360" s="84" t="s">
        <v>582</v>
      </c>
      <c r="L3360" s="4" t="s">
        <v>196</v>
      </c>
      <c r="M3360" s="4"/>
      <c r="N3360" s="4"/>
      <c r="O3360" s="4" t="str">
        <f t="shared" si="372"/>
        <v>Halictus (Seladonia) confusus</v>
      </c>
      <c r="P3360" s="85" t="str">
        <f t="shared" si="374"/>
        <v>Halictus confusus</v>
      </c>
      <c r="Q3360" s="11" t="s">
        <v>29</v>
      </c>
      <c r="R3360" s="11"/>
      <c r="S3360" s="12"/>
      <c r="T3360" s="12"/>
      <c r="U3360" s="12"/>
      <c r="V3360" s="10" t="s">
        <v>182</v>
      </c>
      <c r="W3360" s="118">
        <v>42007</v>
      </c>
      <c r="X3360" s="2" t="s">
        <v>283</v>
      </c>
      <c r="Y3360" s="129">
        <f t="shared" si="375"/>
        <v>1</v>
      </c>
      <c r="Z3360" s="110">
        <f t="shared" si="376"/>
        <v>0</v>
      </c>
      <c r="AA3360" s="1">
        <f t="shared" si="377"/>
        <v>0</v>
      </c>
    </row>
    <row r="3361" spans="1:27" ht="14.25" customHeight="1">
      <c r="A3361" s="148">
        <v>3937</v>
      </c>
      <c r="B3361" s="139">
        <v>20180423</v>
      </c>
      <c r="C3361" s="57" t="str">
        <f t="shared" si="373"/>
        <v>POS</v>
      </c>
      <c r="D3361" s="115">
        <f t="shared" si="371"/>
        <v>41751</v>
      </c>
      <c r="E3361" s="9" t="s">
        <v>262</v>
      </c>
      <c r="F3361" s="37" t="s">
        <v>33</v>
      </c>
      <c r="G3361" s="11" t="s">
        <v>26</v>
      </c>
      <c r="H3361" s="3"/>
      <c r="I3361" s="3"/>
      <c r="J3361" s="4" t="s">
        <v>51</v>
      </c>
      <c r="K3361" s="84" t="s">
        <v>582</v>
      </c>
      <c r="L3361" s="4" t="s">
        <v>52</v>
      </c>
      <c r="M3361" s="4"/>
      <c r="N3361" s="4"/>
      <c r="O3361" s="4" t="str">
        <f t="shared" si="372"/>
        <v>Halictus (Seladonia) tripartitus</v>
      </c>
      <c r="P3361" s="85" t="str">
        <f t="shared" si="374"/>
        <v>Halictus tripartitus</v>
      </c>
      <c r="Q3361" s="11" t="s">
        <v>29</v>
      </c>
      <c r="R3361" s="11"/>
      <c r="S3361" s="12"/>
      <c r="T3361" s="12"/>
      <c r="U3361" s="12"/>
      <c r="V3361" s="10" t="s">
        <v>182</v>
      </c>
      <c r="W3361" s="118">
        <v>42007</v>
      </c>
      <c r="X3361" s="2" t="s">
        <v>283</v>
      </c>
      <c r="Y3361" s="129">
        <f t="shared" si="375"/>
        <v>1</v>
      </c>
      <c r="Z3361" s="110">
        <f t="shared" si="376"/>
        <v>0</v>
      </c>
      <c r="AA3361" s="1">
        <f t="shared" si="377"/>
        <v>0</v>
      </c>
    </row>
    <row r="3362" spans="1:27" ht="14.25" customHeight="1">
      <c r="A3362" s="148">
        <v>3938</v>
      </c>
      <c r="B3362" s="139">
        <v>20180423</v>
      </c>
      <c r="C3362" s="57" t="str">
        <f t="shared" si="373"/>
        <v>POS</v>
      </c>
      <c r="D3362" s="115">
        <f t="shared" si="371"/>
        <v>41751</v>
      </c>
      <c r="E3362" s="9" t="s">
        <v>262</v>
      </c>
      <c r="F3362" s="37" t="s">
        <v>33</v>
      </c>
      <c r="G3362" s="11" t="s">
        <v>26</v>
      </c>
      <c r="H3362" s="3"/>
      <c r="I3362" s="3"/>
      <c r="J3362" s="4" t="s">
        <v>51</v>
      </c>
      <c r="K3362" s="84" t="s">
        <v>582</v>
      </c>
      <c r="L3362" s="4" t="s">
        <v>52</v>
      </c>
      <c r="M3362" s="4"/>
      <c r="N3362" s="4"/>
      <c r="O3362" s="4" t="str">
        <f t="shared" si="372"/>
        <v>Halictus (Seladonia) tripartitus</v>
      </c>
      <c r="P3362" s="85" t="str">
        <f t="shared" si="374"/>
        <v>Halictus tripartitus</v>
      </c>
      <c r="Q3362" s="11" t="s">
        <v>29</v>
      </c>
      <c r="R3362" s="11"/>
      <c r="S3362" s="12"/>
      <c r="T3362" s="12"/>
      <c r="U3362" s="12"/>
      <c r="V3362" s="10" t="s">
        <v>182</v>
      </c>
      <c r="W3362" s="118">
        <v>42007</v>
      </c>
      <c r="X3362" s="2" t="s">
        <v>283</v>
      </c>
      <c r="Y3362" s="129">
        <f t="shared" si="375"/>
        <v>1</v>
      </c>
      <c r="Z3362" s="110">
        <f t="shared" si="376"/>
        <v>0</v>
      </c>
      <c r="AA3362" s="1">
        <f t="shared" si="377"/>
        <v>0</v>
      </c>
    </row>
    <row r="3363" spans="1:27" ht="14.25" customHeight="1">
      <c r="A3363" s="148">
        <v>3939</v>
      </c>
      <c r="B3363" s="139">
        <v>20180423</v>
      </c>
      <c r="C3363" s="57" t="str">
        <f t="shared" si="373"/>
        <v>POS</v>
      </c>
      <c r="D3363" s="115">
        <f t="shared" si="371"/>
        <v>41751</v>
      </c>
      <c r="E3363" s="9" t="s">
        <v>262</v>
      </c>
      <c r="F3363" s="37" t="s">
        <v>33</v>
      </c>
      <c r="G3363" s="11" t="s">
        <v>26</v>
      </c>
      <c r="H3363" s="3"/>
      <c r="I3363" s="3"/>
      <c r="J3363" s="4" t="s">
        <v>51</v>
      </c>
      <c r="K3363" s="84" t="s">
        <v>582</v>
      </c>
      <c r="L3363" s="4" t="s">
        <v>52</v>
      </c>
      <c r="M3363" s="4"/>
      <c r="N3363" s="4"/>
      <c r="O3363" s="4" t="str">
        <f t="shared" si="372"/>
        <v>Halictus (Seladonia) tripartitus</v>
      </c>
      <c r="P3363" s="85" t="str">
        <f t="shared" si="374"/>
        <v>Halictus tripartitus</v>
      </c>
      <c r="Q3363" s="11" t="s">
        <v>29</v>
      </c>
      <c r="R3363" s="11"/>
      <c r="S3363" s="12"/>
      <c r="T3363" s="12"/>
      <c r="U3363" s="12"/>
      <c r="V3363" s="10" t="s">
        <v>182</v>
      </c>
      <c r="W3363" s="118">
        <v>42007</v>
      </c>
      <c r="X3363" s="2" t="s">
        <v>283</v>
      </c>
      <c r="Y3363" s="129">
        <f t="shared" si="375"/>
        <v>1</v>
      </c>
      <c r="Z3363" s="110">
        <f t="shared" si="376"/>
        <v>0</v>
      </c>
      <c r="AA3363" s="1">
        <f t="shared" si="377"/>
        <v>0</v>
      </c>
    </row>
    <row r="3364" spans="1:27" ht="14.25" customHeight="1">
      <c r="A3364" s="148">
        <v>3940</v>
      </c>
      <c r="B3364" s="139">
        <v>20180423</v>
      </c>
      <c r="C3364" s="57" t="str">
        <f t="shared" si="373"/>
        <v>POS</v>
      </c>
      <c r="D3364" s="115">
        <f t="shared" si="371"/>
        <v>41751</v>
      </c>
      <c r="E3364" s="9" t="s">
        <v>262</v>
      </c>
      <c r="F3364" s="37" t="s">
        <v>33</v>
      </c>
      <c r="G3364" s="11" t="s">
        <v>26</v>
      </c>
      <c r="H3364" s="3"/>
      <c r="I3364" s="3"/>
      <c r="J3364" s="4" t="s">
        <v>51</v>
      </c>
      <c r="K3364" s="84" t="s">
        <v>582</v>
      </c>
      <c r="L3364" s="4" t="s">
        <v>52</v>
      </c>
      <c r="M3364" s="4"/>
      <c r="N3364" s="4"/>
      <c r="O3364" s="4" t="str">
        <f t="shared" si="372"/>
        <v>Halictus (Seladonia) tripartitus</v>
      </c>
      <c r="P3364" s="85" t="str">
        <f t="shared" si="374"/>
        <v>Halictus tripartitus</v>
      </c>
      <c r="Q3364" s="11" t="s">
        <v>29</v>
      </c>
      <c r="R3364" s="11"/>
      <c r="S3364" s="12"/>
      <c r="T3364" s="12"/>
      <c r="U3364" s="12"/>
      <c r="V3364" s="10" t="s">
        <v>182</v>
      </c>
      <c r="W3364" s="118">
        <v>42007</v>
      </c>
      <c r="X3364" s="2" t="s">
        <v>283</v>
      </c>
      <c r="Y3364" s="129">
        <f t="shared" si="375"/>
        <v>1</v>
      </c>
      <c r="Z3364" s="110">
        <f t="shared" si="376"/>
        <v>0</v>
      </c>
      <c r="AA3364" s="1">
        <f t="shared" si="377"/>
        <v>0</v>
      </c>
    </row>
    <row r="3365" spans="1:27" ht="14.25" customHeight="1">
      <c r="A3365" s="148">
        <v>3941</v>
      </c>
      <c r="B3365" s="139">
        <v>20180423</v>
      </c>
      <c r="C3365" s="57" t="str">
        <f t="shared" si="373"/>
        <v>POS</v>
      </c>
      <c r="D3365" s="115">
        <f t="shared" si="371"/>
        <v>41751</v>
      </c>
      <c r="E3365" s="9" t="s">
        <v>262</v>
      </c>
      <c r="F3365" s="37" t="s">
        <v>33</v>
      </c>
      <c r="G3365" s="11" t="s">
        <v>26</v>
      </c>
      <c r="H3365" s="3"/>
      <c r="I3365" s="3"/>
      <c r="J3365" s="4" t="s">
        <v>51</v>
      </c>
      <c r="K3365" s="84" t="s">
        <v>582</v>
      </c>
      <c r="L3365" s="4" t="s">
        <v>52</v>
      </c>
      <c r="M3365" s="4"/>
      <c r="N3365" s="4"/>
      <c r="O3365" s="4" t="str">
        <f t="shared" si="372"/>
        <v>Halictus (Seladonia) tripartitus</v>
      </c>
      <c r="P3365" s="85" t="str">
        <f t="shared" si="374"/>
        <v>Halictus tripartitus</v>
      </c>
      <c r="Q3365" s="11" t="s">
        <v>29</v>
      </c>
      <c r="R3365" s="11"/>
      <c r="S3365" s="12"/>
      <c r="T3365" s="12"/>
      <c r="U3365" s="12"/>
      <c r="V3365" s="10" t="s">
        <v>182</v>
      </c>
      <c r="W3365" s="118">
        <v>42007</v>
      </c>
      <c r="X3365" s="2" t="s">
        <v>283</v>
      </c>
      <c r="Y3365" s="129">
        <f t="shared" si="375"/>
        <v>1</v>
      </c>
      <c r="Z3365" s="110">
        <f t="shared" si="376"/>
        <v>0</v>
      </c>
      <c r="AA3365" s="1">
        <f t="shared" si="377"/>
        <v>0</v>
      </c>
    </row>
    <row r="3366" spans="1:27" ht="14.25" customHeight="1">
      <c r="A3366" s="148">
        <v>3942</v>
      </c>
      <c r="B3366" s="139">
        <v>20170510</v>
      </c>
      <c r="C3366" s="57" t="str">
        <f t="shared" si="373"/>
        <v>POS</v>
      </c>
      <c r="D3366" s="115">
        <f t="shared" si="371"/>
        <v>41403</v>
      </c>
      <c r="E3366" s="9" t="s">
        <v>35</v>
      </c>
      <c r="F3366" s="37" t="s">
        <v>33</v>
      </c>
      <c r="G3366" s="11" t="s">
        <v>26</v>
      </c>
      <c r="H3366" s="3"/>
      <c r="I3366" s="3"/>
      <c r="J3366" s="4" t="s">
        <v>59</v>
      </c>
      <c r="K3366" s="4" t="s">
        <v>59</v>
      </c>
      <c r="L3366" s="4" t="s">
        <v>69</v>
      </c>
      <c r="M3366" s="4"/>
      <c r="N3366" s="4" t="s">
        <v>55</v>
      </c>
      <c r="O3366" s="4" t="str">
        <f t="shared" si="372"/>
        <v>Andrena (Andrena) nr. frigida</v>
      </c>
      <c r="P3366" s="85" t="str">
        <f t="shared" si="374"/>
        <v>Andrena frigida</v>
      </c>
      <c r="Q3366" s="11" t="s">
        <v>29</v>
      </c>
      <c r="R3366" s="11"/>
      <c r="S3366" s="12"/>
      <c r="T3366" s="12"/>
      <c r="U3366" s="12"/>
      <c r="V3366" s="10" t="s">
        <v>182</v>
      </c>
      <c r="W3366" s="118">
        <v>42007</v>
      </c>
      <c r="X3366" s="2" t="s">
        <v>885</v>
      </c>
      <c r="Y3366" s="129">
        <f t="shared" si="375"/>
        <v>1</v>
      </c>
      <c r="Z3366" s="110">
        <f t="shared" si="376"/>
        <v>1</v>
      </c>
      <c r="AA3366" s="1">
        <f t="shared" si="377"/>
        <v>0</v>
      </c>
    </row>
    <row r="3367" spans="1:27" ht="14.25" customHeight="1">
      <c r="A3367" s="148">
        <v>3943</v>
      </c>
      <c r="B3367" s="139">
        <v>20170510</v>
      </c>
      <c r="C3367" s="57" t="str">
        <f t="shared" si="373"/>
        <v>POS</v>
      </c>
      <c r="D3367" s="115">
        <f t="shared" si="371"/>
        <v>41403</v>
      </c>
      <c r="E3367" s="9" t="s">
        <v>35</v>
      </c>
      <c r="F3367" s="37" t="s">
        <v>33</v>
      </c>
      <c r="G3367" s="11" t="s">
        <v>26</v>
      </c>
      <c r="H3367" s="3"/>
      <c r="I3367" s="3"/>
      <c r="J3367" s="4" t="s">
        <v>59</v>
      </c>
      <c r="K3367" s="4" t="s">
        <v>575</v>
      </c>
      <c r="L3367" s="4" t="s">
        <v>253</v>
      </c>
      <c r="M3367" s="4"/>
      <c r="N3367" s="4"/>
      <c r="O3367" s="4" t="str">
        <f t="shared" si="372"/>
        <v>Andrena (Melandrena) vicina</v>
      </c>
      <c r="P3367" s="85" t="str">
        <f t="shared" si="374"/>
        <v>Andrena vicina</v>
      </c>
      <c r="Q3367" s="11" t="s">
        <v>43</v>
      </c>
      <c r="R3367" s="11"/>
      <c r="S3367" s="12"/>
      <c r="T3367" s="12"/>
      <c r="U3367" s="12"/>
      <c r="V3367" s="10" t="s">
        <v>182</v>
      </c>
      <c r="W3367" s="118">
        <v>42007</v>
      </c>
      <c r="X3367" s="2" t="s">
        <v>846</v>
      </c>
      <c r="Y3367" s="129">
        <f t="shared" si="375"/>
        <v>1</v>
      </c>
      <c r="Z3367" s="110">
        <f t="shared" si="376"/>
        <v>1</v>
      </c>
      <c r="AA3367" s="1">
        <f t="shared" si="377"/>
        <v>0</v>
      </c>
    </row>
    <row r="3368" spans="1:27" ht="14.25" customHeight="1">
      <c r="A3368" s="148">
        <v>3944</v>
      </c>
      <c r="B3368" s="139">
        <v>20170510</v>
      </c>
      <c r="C3368" s="57" t="str">
        <f t="shared" si="373"/>
        <v>POS</v>
      </c>
      <c r="D3368" s="115">
        <f t="shared" si="371"/>
        <v>41403</v>
      </c>
      <c r="E3368" s="9" t="s">
        <v>35</v>
      </c>
      <c r="F3368" s="37" t="s">
        <v>33</v>
      </c>
      <c r="G3368" s="11" t="s">
        <v>26</v>
      </c>
      <c r="H3368" s="3"/>
      <c r="I3368" s="3"/>
      <c r="J3368" s="4" t="s">
        <v>59</v>
      </c>
      <c r="K3368" s="4" t="s">
        <v>575</v>
      </c>
      <c r="L3368" s="4" t="s">
        <v>253</v>
      </c>
      <c r="M3368" s="4"/>
      <c r="N3368" s="4"/>
      <c r="O3368" s="4" t="str">
        <f t="shared" si="372"/>
        <v>Andrena (Melandrena) vicina</v>
      </c>
      <c r="P3368" s="85" t="str">
        <f t="shared" si="374"/>
        <v>Andrena vicina</v>
      </c>
      <c r="Q3368" s="11" t="s">
        <v>43</v>
      </c>
      <c r="R3368" s="11"/>
      <c r="S3368" s="12"/>
      <c r="T3368" s="12"/>
      <c r="U3368" s="12"/>
      <c r="V3368" s="10" t="s">
        <v>182</v>
      </c>
      <c r="W3368" s="118">
        <v>42007</v>
      </c>
      <c r="X3368" s="2" t="s">
        <v>846</v>
      </c>
      <c r="Y3368" s="129">
        <f t="shared" si="375"/>
        <v>1</v>
      </c>
      <c r="Z3368" s="110">
        <f t="shared" si="376"/>
        <v>1</v>
      </c>
      <c r="AA3368" s="1">
        <f t="shared" si="377"/>
        <v>0</v>
      </c>
    </row>
    <row r="3369" spans="1:27" ht="14.25" customHeight="1">
      <c r="A3369" s="148">
        <v>3945</v>
      </c>
      <c r="B3369" s="139">
        <v>20170510</v>
      </c>
      <c r="C3369" s="57" t="str">
        <f t="shared" si="373"/>
        <v>POS</v>
      </c>
      <c r="D3369" s="115">
        <f t="shared" si="371"/>
        <v>41403</v>
      </c>
      <c r="E3369" s="9" t="s">
        <v>35</v>
      </c>
      <c r="F3369" s="37" t="s">
        <v>33</v>
      </c>
      <c r="G3369" s="11" t="s">
        <v>26</v>
      </c>
      <c r="H3369" s="3"/>
      <c r="I3369" s="3"/>
      <c r="J3369" s="4" t="s">
        <v>59</v>
      </c>
      <c r="K3369" s="84" t="s">
        <v>280</v>
      </c>
      <c r="L3369" s="4" t="s">
        <v>66</v>
      </c>
      <c r="M3369" s="4"/>
      <c r="N3369" s="4" t="s">
        <v>726</v>
      </c>
      <c r="O3369" s="4" t="str">
        <f t="shared" si="372"/>
        <v>Andrena (Trachandrena) nr. salicifloris</v>
      </c>
      <c r="P3369" s="85" t="str">
        <f t="shared" si="374"/>
        <v>Andrena salicifloris</v>
      </c>
      <c r="Q3369" s="11" t="s">
        <v>43</v>
      </c>
      <c r="R3369" s="11"/>
      <c r="S3369" s="12"/>
      <c r="T3369" s="12"/>
      <c r="U3369" s="12"/>
      <c r="V3369" s="10" t="s">
        <v>182</v>
      </c>
      <c r="W3369" s="118">
        <v>42007</v>
      </c>
      <c r="X3369" s="2" t="s">
        <v>904</v>
      </c>
      <c r="Y3369" s="129">
        <f t="shared" si="375"/>
        <v>1</v>
      </c>
      <c r="Z3369" s="110">
        <f t="shared" si="376"/>
        <v>1</v>
      </c>
      <c r="AA3369" s="1">
        <f t="shared" si="377"/>
        <v>0</v>
      </c>
    </row>
    <row r="3370" spans="1:27" ht="14.25" customHeight="1">
      <c r="A3370" s="148">
        <v>3946</v>
      </c>
      <c r="B3370" s="139">
        <v>20170510</v>
      </c>
      <c r="C3370" s="57" t="str">
        <f t="shared" si="373"/>
        <v>POS</v>
      </c>
      <c r="D3370" s="115">
        <f t="shared" si="371"/>
        <v>41403</v>
      </c>
      <c r="E3370" s="9" t="s">
        <v>35</v>
      </c>
      <c r="F3370" s="37" t="s">
        <v>33</v>
      </c>
      <c r="G3370" s="11" t="s">
        <v>26</v>
      </c>
      <c r="H3370" s="3"/>
      <c r="I3370" s="3"/>
      <c r="J3370" s="4" t="s">
        <v>88</v>
      </c>
      <c r="K3370" s="83" t="s">
        <v>88</v>
      </c>
      <c r="L3370" s="4" t="s">
        <v>822</v>
      </c>
      <c r="M3370" s="4"/>
      <c r="N3370" s="4"/>
      <c r="O3370" s="4" t="str">
        <f t="shared" si="372"/>
        <v>Nomada (Nomada) msp. 2023A_CABS</v>
      </c>
      <c r="P3370" s="85" t="str">
        <f t="shared" si="374"/>
        <v>Nomada msp. 2023A_CABS</v>
      </c>
      <c r="Q3370" s="11" t="s">
        <v>29</v>
      </c>
      <c r="R3370" s="11"/>
      <c r="S3370" s="12"/>
      <c r="T3370" s="12"/>
      <c r="U3370" s="12"/>
      <c r="V3370" s="10" t="s">
        <v>182</v>
      </c>
      <c r="W3370" s="118">
        <v>42007</v>
      </c>
      <c r="X3370" s="2" t="s">
        <v>826</v>
      </c>
      <c r="Y3370" s="129">
        <f t="shared" si="375"/>
        <v>1</v>
      </c>
      <c r="Z3370" s="110">
        <f t="shared" si="376"/>
        <v>1</v>
      </c>
      <c r="AA3370" s="1">
        <f t="shared" si="377"/>
        <v>0</v>
      </c>
    </row>
    <row r="3371" spans="1:27" ht="14.25" customHeight="1">
      <c r="A3371" s="148">
        <v>3947</v>
      </c>
      <c r="B3371" s="139">
        <v>20180526</v>
      </c>
      <c r="C3371" s="57" t="str">
        <f t="shared" si="373"/>
        <v>POS</v>
      </c>
      <c r="D3371" s="115">
        <f t="shared" ref="D3371:D3434" si="378">DATEVALUE(LEFT(B3371,4)&amp;"/"&amp;MID(B3371,5,2)&amp;"/"&amp;RIGHT(B3371,2))</f>
        <v>41784</v>
      </c>
      <c r="E3371" s="9" t="s">
        <v>216</v>
      </c>
      <c r="F3371" s="37" t="s">
        <v>33</v>
      </c>
      <c r="G3371" s="11" t="s">
        <v>26</v>
      </c>
      <c r="H3371" s="3"/>
      <c r="I3371" s="3"/>
      <c r="J3371" s="4" t="s">
        <v>48</v>
      </c>
      <c r="K3371" s="4" t="s">
        <v>48</v>
      </c>
      <c r="L3371" s="4" t="s">
        <v>49</v>
      </c>
      <c r="M3371" s="4"/>
      <c r="N3371" s="4"/>
      <c r="O3371" s="4" t="str">
        <f t="shared" ref="O3371:O3434" si="379">J3371&amp;" "&amp;IF(LEN(K3371)&gt;0,"("&amp;K3371&amp;") ","")&amp;IF(LEN(N3371)&gt;0,"nr. ","")&amp;L3371&amp;IF(LEN(M3371)&gt;0," ssp. "&amp;M3371,"")</f>
        <v>Apis (Apis) mellifera</v>
      </c>
      <c r="P3371" s="85" t="str">
        <f t="shared" si="374"/>
        <v>Apis mellifera</v>
      </c>
      <c r="Q3371" s="11" t="s">
        <v>29</v>
      </c>
      <c r="R3371" s="11"/>
      <c r="S3371" s="12"/>
      <c r="T3371" s="12"/>
      <c r="U3371" s="12"/>
      <c r="V3371" s="10" t="s">
        <v>182</v>
      </c>
      <c r="W3371" s="118">
        <v>42007</v>
      </c>
      <c r="X3371" s="2" t="s">
        <v>284</v>
      </c>
      <c r="Y3371" s="129">
        <f t="shared" si="375"/>
        <v>1</v>
      </c>
      <c r="Z3371" s="110">
        <f t="shared" si="376"/>
        <v>0</v>
      </c>
      <c r="AA3371" s="1">
        <f t="shared" si="377"/>
        <v>0</v>
      </c>
    </row>
    <row r="3372" spans="1:27" ht="14.25" customHeight="1">
      <c r="A3372" s="148">
        <v>3948</v>
      </c>
      <c r="B3372" s="139">
        <v>20180526</v>
      </c>
      <c r="C3372" s="57" t="str">
        <f t="shared" si="373"/>
        <v>POS</v>
      </c>
      <c r="D3372" s="115">
        <f t="shared" si="378"/>
        <v>41784</v>
      </c>
      <c r="E3372" s="9" t="s">
        <v>216</v>
      </c>
      <c r="F3372" s="37" t="s">
        <v>33</v>
      </c>
      <c r="G3372" s="11" t="s">
        <v>26</v>
      </c>
      <c r="H3372" s="3"/>
      <c r="I3372" s="3"/>
      <c r="J3372" s="4" t="s">
        <v>117</v>
      </c>
      <c r="K3372" s="4" t="s">
        <v>167</v>
      </c>
      <c r="L3372" s="4" t="s">
        <v>662</v>
      </c>
      <c r="M3372" s="4"/>
      <c r="N3372" s="4"/>
      <c r="O3372" s="4" t="str">
        <f t="shared" si="379"/>
        <v>Lasioglossum (Dialictus) ruidosense</v>
      </c>
      <c r="P3372" s="85" t="str">
        <f t="shared" si="374"/>
        <v>Lasioglossum ruidosense</v>
      </c>
      <c r="Q3372" s="11" t="s">
        <v>29</v>
      </c>
      <c r="R3372" s="11"/>
      <c r="S3372" s="12"/>
      <c r="T3372" s="12"/>
      <c r="U3372" s="12"/>
      <c r="V3372" s="10" t="s">
        <v>182</v>
      </c>
      <c r="W3372" s="118">
        <v>42007</v>
      </c>
      <c r="X3372" s="2" t="s">
        <v>1234</v>
      </c>
      <c r="Y3372" s="129">
        <f t="shared" si="375"/>
        <v>1</v>
      </c>
      <c r="Z3372" s="110">
        <f t="shared" si="376"/>
        <v>0</v>
      </c>
      <c r="AA3372" s="1">
        <f t="shared" si="377"/>
        <v>1</v>
      </c>
    </row>
    <row r="3373" spans="1:27" ht="14.25" customHeight="1">
      <c r="A3373" s="148">
        <v>3949</v>
      </c>
      <c r="B3373" s="139">
        <v>20180526</v>
      </c>
      <c r="C3373" s="57" t="str">
        <f t="shared" si="373"/>
        <v>POS</v>
      </c>
      <c r="D3373" s="115">
        <f t="shared" si="378"/>
        <v>41784</v>
      </c>
      <c r="E3373" s="9" t="s">
        <v>216</v>
      </c>
      <c r="F3373" s="37" t="s">
        <v>33</v>
      </c>
      <c r="G3373" s="11" t="s">
        <v>26</v>
      </c>
      <c r="H3373" s="3"/>
      <c r="I3373" s="3"/>
      <c r="J3373" s="4" t="s">
        <v>181</v>
      </c>
      <c r="K3373" s="4" t="s">
        <v>1152</v>
      </c>
      <c r="L3373" s="4" t="s">
        <v>1154</v>
      </c>
      <c r="M3373" s="4" t="s">
        <v>1155</v>
      </c>
      <c r="N3373" s="4"/>
      <c r="O3373" s="4" t="str">
        <f t="shared" si="379"/>
        <v>Hylaeus (Prosopis) modestus ssp. citrinifrons</v>
      </c>
      <c r="P3373" s="85" t="str">
        <f t="shared" si="374"/>
        <v>Hylaeus modestus</v>
      </c>
      <c r="Q3373" s="11" t="s">
        <v>29</v>
      </c>
      <c r="R3373" s="11"/>
      <c r="S3373" s="12"/>
      <c r="T3373" s="12"/>
      <c r="U3373" s="12"/>
      <c r="V3373" s="10" t="s">
        <v>182</v>
      </c>
      <c r="W3373" s="118">
        <v>42007</v>
      </c>
      <c r="X3373" s="2" t="s">
        <v>1178</v>
      </c>
      <c r="Y3373" s="129">
        <f t="shared" si="375"/>
        <v>1</v>
      </c>
      <c r="Z3373" s="110">
        <f t="shared" si="376"/>
        <v>0</v>
      </c>
      <c r="AA3373" s="1">
        <f t="shared" si="377"/>
        <v>0</v>
      </c>
    </row>
    <row r="3374" spans="1:27" ht="14.25" customHeight="1">
      <c r="A3374" s="148">
        <v>3950</v>
      </c>
      <c r="B3374" s="139">
        <v>20180526</v>
      </c>
      <c r="C3374" s="57" t="str">
        <f t="shared" si="373"/>
        <v>POS</v>
      </c>
      <c r="D3374" s="115">
        <f t="shared" si="378"/>
        <v>41784</v>
      </c>
      <c r="E3374" s="9" t="s">
        <v>216</v>
      </c>
      <c r="F3374" s="37" t="s">
        <v>33</v>
      </c>
      <c r="G3374" s="11" t="s">
        <v>26</v>
      </c>
      <c r="H3374" s="3"/>
      <c r="I3374" s="3"/>
      <c r="J3374" s="4" t="s">
        <v>140</v>
      </c>
      <c r="K3374" s="4" t="s">
        <v>140</v>
      </c>
      <c r="L3374" s="4" t="s">
        <v>141</v>
      </c>
      <c r="M3374" s="4"/>
      <c r="N3374" s="4"/>
      <c r="O3374" s="4" t="str">
        <f t="shared" si="379"/>
        <v>Agapostemon (Agapostemon) texanus</v>
      </c>
      <c r="P3374" s="85" t="str">
        <f t="shared" si="374"/>
        <v>Agapostemon texanus</v>
      </c>
      <c r="Q3374" s="11" t="s">
        <v>29</v>
      </c>
      <c r="R3374" s="11"/>
      <c r="S3374" s="12"/>
      <c r="T3374" s="12"/>
      <c r="U3374" s="12"/>
      <c r="V3374" s="10" t="s">
        <v>182</v>
      </c>
      <c r="W3374" s="118">
        <v>42007</v>
      </c>
      <c r="X3374" s="2" t="s">
        <v>284</v>
      </c>
      <c r="Y3374" s="129">
        <f t="shared" si="375"/>
        <v>1</v>
      </c>
      <c r="Z3374" s="110">
        <f t="shared" si="376"/>
        <v>0</v>
      </c>
      <c r="AA3374" s="1">
        <f t="shared" si="377"/>
        <v>0</v>
      </c>
    </row>
    <row r="3375" spans="1:27" ht="14.25" customHeight="1">
      <c r="A3375" s="148">
        <v>3951</v>
      </c>
      <c r="B3375" s="139">
        <v>20180526</v>
      </c>
      <c r="C3375" s="57" t="str">
        <f t="shared" si="373"/>
        <v>POS</v>
      </c>
      <c r="D3375" s="115">
        <f t="shared" si="378"/>
        <v>41784</v>
      </c>
      <c r="E3375" s="9" t="s">
        <v>262</v>
      </c>
      <c r="F3375" s="37" t="s">
        <v>33</v>
      </c>
      <c r="G3375" s="11" t="s">
        <v>26</v>
      </c>
      <c r="H3375" s="3"/>
      <c r="I3375" s="3"/>
      <c r="J3375" s="4" t="s">
        <v>59</v>
      </c>
      <c r="K3375" s="84" t="s">
        <v>573</v>
      </c>
      <c r="L3375" s="4" t="s">
        <v>64</v>
      </c>
      <c r="M3375" s="4"/>
      <c r="N3375" s="4"/>
      <c r="O3375" s="4" t="str">
        <f t="shared" si="379"/>
        <v>Andrena (Plastandrena) prunorum</v>
      </c>
      <c r="P3375" s="85" t="str">
        <f t="shared" si="374"/>
        <v>Andrena prunorum</v>
      </c>
      <c r="Q3375" s="11" t="s">
        <v>29</v>
      </c>
      <c r="R3375" s="11"/>
      <c r="S3375" s="12"/>
      <c r="T3375" s="12" t="s">
        <v>55</v>
      </c>
      <c r="U3375" s="12"/>
      <c r="V3375" s="10" t="s">
        <v>58</v>
      </c>
      <c r="W3375" s="118">
        <v>42042</v>
      </c>
      <c r="X3375" s="2"/>
      <c r="Y3375" s="129">
        <f t="shared" si="375"/>
        <v>1</v>
      </c>
      <c r="Z3375" s="110">
        <f t="shared" si="376"/>
        <v>0</v>
      </c>
      <c r="AA3375" s="1">
        <f t="shared" si="377"/>
        <v>0</v>
      </c>
    </row>
    <row r="3376" spans="1:27" ht="14.25" customHeight="1">
      <c r="A3376" s="148">
        <v>3952</v>
      </c>
      <c r="B3376" s="139">
        <v>20170510</v>
      </c>
      <c r="C3376" s="57" t="str">
        <f t="shared" si="373"/>
        <v>POS</v>
      </c>
      <c r="D3376" s="115">
        <f t="shared" si="378"/>
        <v>41403</v>
      </c>
      <c r="E3376" s="9" t="s">
        <v>213</v>
      </c>
      <c r="F3376" s="37" t="s">
        <v>33</v>
      </c>
      <c r="G3376" s="11" t="s">
        <v>26</v>
      </c>
      <c r="H3376" s="3"/>
      <c r="I3376" s="3"/>
      <c r="J3376" s="4" t="s">
        <v>48</v>
      </c>
      <c r="K3376" s="4" t="s">
        <v>48</v>
      </c>
      <c r="L3376" s="4" t="s">
        <v>49</v>
      </c>
      <c r="M3376" s="4"/>
      <c r="N3376" s="4"/>
      <c r="O3376" s="4" t="str">
        <f t="shared" si="379"/>
        <v>Apis (Apis) mellifera</v>
      </c>
      <c r="P3376" s="85" t="str">
        <f t="shared" si="374"/>
        <v>Apis mellifera</v>
      </c>
      <c r="Q3376" s="11" t="s">
        <v>29</v>
      </c>
      <c r="R3376" s="11"/>
      <c r="S3376" s="12"/>
      <c r="T3376" s="12"/>
      <c r="U3376" s="12"/>
      <c r="V3376" s="10" t="s">
        <v>182</v>
      </c>
      <c r="W3376" s="118">
        <v>42007</v>
      </c>
      <c r="X3376" s="2" t="s">
        <v>285</v>
      </c>
      <c r="Y3376" s="129">
        <f t="shared" si="375"/>
        <v>1</v>
      </c>
      <c r="Z3376" s="110">
        <f t="shared" si="376"/>
        <v>0</v>
      </c>
      <c r="AA3376" s="1">
        <f t="shared" si="377"/>
        <v>0</v>
      </c>
    </row>
    <row r="3377" spans="1:27" ht="14.25" customHeight="1">
      <c r="A3377" s="148">
        <v>3953</v>
      </c>
      <c r="B3377" s="139">
        <v>20170510</v>
      </c>
      <c r="C3377" s="57" t="str">
        <f t="shared" si="373"/>
        <v>POS</v>
      </c>
      <c r="D3377" s="115">
        <f t="shared" si="378"/>
        <v>41403</v>
      </c>
      <c r="E3377" s="9" t="s">
        <v>213</v>
      </c>
      <c r="F3377" s="37" t="s">
        <v>33</v>
      </c>
      <c r="G3377" s="11" t="s">
        <v>26</v>
      </c>
      <c r="H3377" s="3"/>
      <c r="I3377" s="3"/>
      <c r="J3377" s="4" t="s">
        <v>88</v>
      </c>
      <c r="K3377" s="4"/>
      <c r="L3377" s="4" t="s">
        <v>822</v>
      </c>
      <c r="M3377" s="4"/>
      <c r="N3377" s="4"/>
      <c r="O3377" s="4" t="str">
        <f t="shared" si="379"/>
        <v>Nomada msp. 2023A_CABS</v>
      </c>
      <c r="P3377" s="85" t="str">
        <f t="shared" si="374"/>
        <v>Nomada msp. 2023A_CABS</v>
      </c>
      <c r="Q3377" s="11" t="s">
        <v>29</v>
      </c>
      <c r="R3377" s="11"/>
      <c r="S3377" s="12"/>
      <c r="T3377" s="12"/>
      <c r="U3377" s="12"/>
      <c r="V3377" s="10" t="s">
        <v>182</v>
      </c>
      <c r="W3377" s="118">
        <v>42007</v>
      </c>
      <c r="X3377" s="2" t="s">
        <v>457</v>
      </c>
      <c r="Y3377" s="129">
        <f t="shared" si="375"/>
        <v>1</v>
      </c>
      <c r="Z3377" s="110">
        <f t="shared" si="376"/>
        <v>0</v>
      </c>
      <c r="AA3377" s="1">
        <f t="shared" si="377"/>
        <v>0</v>
      </c>
    </row>
    <row r="3378" spans="1:27" ht="14.25" customHeight="1">
      <c r="A3378" s="148">
        <v>3954</v>
      </c>
      <c r="B3378" s="139">
        <v>20170510</v>
      </c>
      <c r="C3378" s="57" t="str">
        <f t="shared" si="373"/>
        <v>POS</v>
      </c>
      <c r="D3378" s="115">
        <f t="shared" si="378"/>
        <v>41403</v>
      </c>
      <c r="E3378" s="9" t="s">
        <v>213</v>
      </c>
      <c r="F3378" s="37" t="s">
        <v>33</v>
      </c>
      <c r="G3378" s="11" t="s">
        <v>26</v>
      </c>
      <c r="H3378" s="3"/>
      <c r="I3378" s="3"/>
      <c r="J3378" s="4" t="s">
        <v>88</v>
      </c>
      <c r="K3378" s="4"/>
      <c r="L3378" s="112" t="s">
        <v>464</v>
      </c>
      <c r="M3378" s="4"/>
      <c r="N3378" s="4"/>
      <c r="O3378" s="4" t="str">
        <f t="shared" si="379"/>
        <v>Nomada msp. 2016C_CABS</v>
      </c>
      <c r="P3378" s="85" t="str">
        <f t="shared" si="374"/>
        <v>Nomada msp. 2016C_CABS</v>
      </c>
      <c r="Q3378" s="11" t="s">
        <v>29</v>
      </c>
      <c r="R3378" s="11"/>
      <c r="S3378" s="12"/>
      <c r="T3378" s="12"/>
      <c r="U3378" s="12"/>
      <c r="V3378" s="10" t="s">
        <v>182</v>
      </c>
      <c r="W3378" s="118">
        <v>42007</v>
      </c>
      <c r="X3378" s="2" t="s">
        <v>457</v>
      </c>
      <c r="Y3378" s="129">
        <f t="shared" si="375"/>
        <v>1</v>
      </c>
      <c r="Z3378" s="110">
        <f t="shared" si="376"/>
        <v>0</v>
      </c>
      <c r="AA3378" s="1">
        <f t="shared" si="377"/>
        <v>0</v>
      </c>
    </row>
    <row r="3379" spans="1:27" ht="14.25" customHeight="1">
      <c r="A3379" s="148">
        <v>3955</v>
      </c>
      <c r="B3379" s="139">
        <v>20170510</v>
      </c>
      <c r="C3379" s="57" t="str">
        <f t="shared" si="373"/>
        <v>POS</v>
      </c>
      <c r="D3379" s="115">
        <f t="shared" si="378"/>
        <v>41403</v>
      </c>
      <c r="E3379" s="9" t="s">
        <v>213</v>
      </c>
      <c r="F3379" s="37" t="s">
        <v>33</v>
      </c>
      <c r="G3379" s="11" t="s">
        <v>26</v>
      </c>
      <c r="H3379" s="3"/>
      <c r="I3379" s="3"/>
      <c r="J3379" s="4" t="s">
        <v>85</v>
      </c>
      <c r="K3379" s="4"/>
      <c r="L3379" s="4" t="s">
        <v>86</v>
      </c>
      <c r="M3379" s="4"/>
      <c r="N3379" s="4"/>
      <c r="O3379" s="4" t="str">
        <f t="shared" si="379"/>
        <v>Panurginus atriceps</v>
      </c>
      <c r="P3379" s="85" t="str">
        <f t="shared" si="374"/>
        <v>Panurginus atriceps</v>
      </c>
      <c r="Q3379" s="11" t="s">
        <v>29</v>
      </c>
      <c r="R3379" s="11"/>
      <c r="S3379" s="12"/>
      <c r="T3379" s="12"/>
      <c r="U3379" s="12"/>
      <c r="V3379" s="10" t="s">
        <v>182</v>
      </c>
      <c r="W3379" s="118">
        <v>42007</v>
      </c>
      <c r="X3379" s="2" t="s">
        <v>285</v>
      </c>
      <c r="Y3379" s="129">
        <f t="shared" si="375"/>
        <v>1</v>
      </c>
      <c r="Z3379" s="110">
        <f t="shared" si="376"/>
        <v>0</v>
      </c>
      <c r="AA3379" s="1">
        <f t="shared" si="377"/>
        <v>0</v>
      </c>
    </row>
    <row r="3380" spans="1:27" ht="14.25" customHeight="1">
      <c r="A3380" s="148">
        <v>3956</v>
      </c>
      <c r="B3380" s="139">
        <v>20170510</v>
      </c>
      <c r="C3380" s="57" t="str">
        <f t="shared" si="373"/>
        <v>POS</v>
      </c>
      <c r="D3380" s="115">
        <f t="shared" si="378"/>
        <v>41403</v>
      </c>
      <c r="E3380" s="9" t="s">
        <v>213</v>
      </c>
      <c r="F3380" s="37" t="s">
        <v>33</v>
      </c>
      <c r="G3380" s="11" t="s">
        <v>26</v>
      </c>
      <c r="H3380" s="3"/>
      <c r="I3380" s="3"/>
      <c r="J3380" s="4" t="s">
        <v>85</v>
      </c>
      <c r="K3380" s="4"/>
      <c r="L3380" s="4" t="s">
        <v>86</v>
      </c>
      <c r="M3380" s="4"/>
      <c r="N3380" s="4"/>
      <c r="O3380" s="4" t="str">
        <f t="shared" si="379"/>
        <v>Panurginus atriceps</v>
      </c>
      <c r="P3380" s="85" t="str">
        <f t="shared" si="374"/>
        <v>Panurginus atriceps</v>
      </c>
      <c r="Q3380" s="11" t="s">
        <v>43</v>
      </c>
      <c r="R3380" s="11"/>
      <c r="S3380" s="12"/>
      <c r="T3380" s="12"/>
      <c r="U3380" s="12"/>
      <c r="V3380" s="10" t="s">
        <v>182</v>
      </c>
      <c r="W3380" s="118">
        <v>42007</v>
      </c>
      <c r="X3380" s="2" t="s">
        <v>285</v>
      </c>
      <c r="Y3380" s="129">
        <f t="shared" si="375"/>
        <v>1</v>
      </c>
      <c r="Z3380" s="110">
        <f t="shared" si="376"/>
        <v>0</v>
      </c>
      <c r="AA3380" s="1">
        <f t="shared" si="377"/>
        <v>0</v>
      </c>
    </row>
    <row r="3381" spans="1:27" ht="14.25" customHeight="1">
      <c r="A3381" s="148">
        <v>3957</v>
      </c>
      <c r="B3381" s="139">
        <v>20170510</v>
      </c>
      <c r="C3381" s="57" t="str">
        <f t="shared" si="373"/>
        <v>POS</v>
      </c>
      <c r="D3381" s="115">
        <f t="shared" si="378"/>
        <v>41403</v>
      </c>
      <c r="E3381" s="9" t="s">
        <v>213</v>
      </c>
      <c r="F3381" s="37" t="s">
        <v>33</v>
      </c>
      <c r="G3381" s="11" t="s">
        <v>26</v>
      </c>
      <c r="H3381" s="3"/>
      <c r="I3381" s="3"/>
      <c r="J3381" s="4" t="s">
        <v>85</v>
      </c>
      <c r="K3381" s="4"/>
      <c r="L3381" s="4" t="s">
        <v>86</v>
      </c>
      <c r="M3381" s="4"/>
      <c r="N3381" s="4"/>
      <c r="O3381" s="4" t="str">
        <f t="shared" si="379"/>
        <v>Panurginus atriceps</v>
      </c>
      <c r="P3381" s="85" t="str">
        <f t="shared" si="374"/>
        <v>Panurginus atriceps</v>
      </c>
      <c r="Q3381" s="11" t="s">
        <v>43</v>
      </c>
      <c r="R3381" s="11"/>
      <c r="S3381" s="12"/>
      <c r="T3381" s="12"/>
      <c r="U3381" s="12"/>
      <c r="V3381" s="10" t="s">
        <v>182</v>
      </c>
      <c r="W3381" s="118">
        <v>42007</v>
      </c>
      <c r="X3381" s="2" t="s">
        <v>285</v>
      </c>
      <c r="Y3381" s="129">
        <f t="shared" si="375"/>
        <v>1</v>
      </c>
      <c r="Z3381" s="110">
        <f t="shared" si="376"/>
        <v>0</v>
      </c>
      <c r="AA3381" s="1">
        <f t="shared" si="377"/>
        <v>0</v>
      </c>
    </row>
    <row r="3382" spans="1:27" ht="14.25" customHeight="1">
      <c r="A3382" s="148">
        <v>3958</v>
      </c>
      <c r="B3382" s="139">
        <v>20170510</v>
      </c>
      <c r="C3382" s="57" t="str">
        <f t="shared" si="373"/>
        <v>POS</v>
      </c>
      <c r="D3382" s="115">
        <f t="shared" si="378"/>
        <v>41403</v>
      </c>
      <c r="E3382" s="9" t="s">
        <v>213</v>
      </c>
      <c r="F3382" s="37" t="s">
        <v>33</v>
      </c>
      <c r="G3382" s="11" t="s">
        <v>26</v>
      </c>
      <c r="H3382" s="3"/>
      <c r="I3382" s="3"/>
      <c r="J3382" s="4" t="s">
        <v>85</v>
      </c>
      <c r="K3382" s="4"/>
      <c r="L3382" s="4" t="s">
        <v>86</v>
      </c>
      <c r="M3382" s="4"/>
      <c r="N3382" s="4"/>
      <c r="O3382" s="4" t="str">
        <f t="shared" si="379"/>
        <v>Panurginus atriceps</v>
      </c>
      <c r="P3382" s="85" t="str">
        <f t="shared" si="374"/>
        <v>Panurginus atriceps</v>
      </c>
      <c r="Q3382" s="11" t="s">
        <v>43</v>
      </c>
      <c r="R3382" s="11"/>
      <c r="S3382" s="12"/>
      <c r="T3382" s="12"/>
      <c r="U3382" s="12"/>
      <c r="V3382" s="10" t="s">
        <v>182</v>
      </c>
      <c r="W3382" s="118">
        <v>42007</v>
      </c>
      <c r="X3382" s="2" t="s">
        <v>285</v>
      </c>
      <c r="Y3382" s="129">
        <f t="shared" si="375"/>
        <v>1</v>
      </c>
      <c r="Z3382" s="110">
        <f t="shared" si="376"/>
        <v>0</v>
      </c>
      <c r="AA3382" s="1">
        <f t="shared" si="377"/>
        <v>0</v>
      </c>
    </row>
    <row r="3383" spans="1:27" ht="14.25" customHeight="1">
      <c r="A3383" s="148">
        <v>3959</v>
      </c>
      <c r="B3383" s="139">
        <v>20170510</v>
      </c>
      <c r="C3383" s="57" t="str">
        <f t="shared" si="373"/>
        <v>POS</v>
      </c>
      <c r="D3383" s="115">
        <f t="shared" si="378"/>
        <v>41403</v>
      </c>
      <c r="E3383" s="9" t="s">
        <v>213</v>
      </c>
      <c r="F3383" s="37" t="s">
        <v>33</v>
      </c>
      <c r="G3383" s="11" t="s">
        <v>26</v>
      </c>
      <c r="H3383" s="3"/>
      <c r="I3383" s="3"/>
      <c r="J3383" s="4" t="s">
        <v>85</v>
      </c>
      <c r="K3383" s="4"/>
      <c r="L3383" s="4" t="s">
        <v>86</v>
      </c>
      <c r="M3383" s="4"/>
      <c r="N3383" s="4"/>
      <c r="O3383" s="4" t="str">
        <f t="shared" si="379"/>
        <v>Panurginus atriceps</v>
      </c>
      <c r="P3383" s="85" t="str">
        <f t="shared" si="374"/>
        <v>Panurginus atriceps</v>
      </c>
      <c r="Q3383" s="11" t="s">
        <v>43</v>
      </c>
      <c r="R3383" s="11"/>
      <c r="S3383" s="12"/>
      <c r="T3383" s="12"/>
      <c r="U3383" s="12"/>
      <c r="V3383" s="10" t="s">
        <v>182</v>
      </c>
      <c r="W3383" s="118">
        <v>42007</v>
      </c>
      <c r="X3383" s="2" t="s">
        <v>285</v>
      </c>
      <c r="Y3383" s="129">
        <f t="shared" si="375"/>
        <v>1</v>
      </c>
      <c r="Z3383" s="110">
        <f t="shared" si="376"/>
        <v>0</v>
      </c>
      <c r="AA3383" s="1">
        <f t="shared" si="377"/>
        <v>0</v>
      </c>
    </row>
    <row r="3384" spans="1:27" ht="14.25" customHeight="1">
      <c r="A3384" s="148">
        <v>3960</v>
      </c>
      <c r="B3384" s="139">
        <v>20170510</v>
      </c>
      <c r="C3384" s="57" t="str">
        <f t="shared" si="373"/>
        <v>POS</v>
      </c>
      <c r="D3384" s="115">
        <f t="shared" si="378"/>
        <v>41403</v>
      </c>
      <c r="E3384" s="9" t="s">
        <v>213</v>
      </c>
      <c r="F3384" s="37" t="s">
        <v>33</v>
      </c>
      <c r="G3384" s="11" t="s">
        <v>26</v>
      </c>
      <c r="H3384" s="3"/>
      <c r="I3384" s="3"/>
      <c r="J3384" s="4" t="s">
        <v>85</v>
      </c>
      <c r="K3384" s="4"/>
      <c r="L3384" s="4" t="s">
        <v>86</v>
      </c>
      <c r="M3384" s="4"/>
      <c r="N3384" s="4"/>
      <c r="O3384" s="4" t="str">
        <f t="shared" si="379"/>
        <v>Panurginus atriceps</v>
      </c>
      <c r="P3384" s="85" t="str">
        <f t="shared" si="374"/>
        <v>Panurginus atriceps</v>
      </c>
      <c r="Q3384" s="11" t="s">
        <v>43</v>
      </c>
      <c r="R3384" s="11"/>
      <c r="S3384" s="12"/>
      <c r="T3384" s="12"/>
      <c r="U3384" s="12"/>
      <c r="V3384" s="10" t="s">
        <v>182</v>
      </c>
      <c r="W3384" s="118">
        <v>42007</v>
      </c>
      <c r="X3384" s="2" t="s">
        <v>1118</v>
      </c>
      <c r="Y3384" s="129">
        <f t="shared" si="375"/>
        <v>1</v>
      </c>
      <c r="Z3384" s="110">
        <f t="shared" si="376"/>
        <v>0</v>
      </c>
      <c r="AA3384" s="1">
        <f t="shared" si="377"/>
        <v>0</v>
      </c>
    </row>
    <row r="3385" spans="1:27" ht="14.25" customHeight="1">
      <c r="A3385" s="148">
        <v>3961</v>
      </c>
      <c r="B3385" s="139">
        <v>20170510</v>
      </c>
      <c r="C3385" s="57" t="str">
        <f t="shared" si="373"/>
        <v>POS</v>
      </c>
      <c r="D3385" s="115">
        <f t="shared" si="378"/>
        <v>41403</v>
      </c>
      <c r="E3385" s="9" t="s">
        <v>213</v>
      </c>
      <c r="F3385" s="37" t="s">
        <v>33</v>
      </c>
      <c r="G3385" s="11" t="s">
        <v>26</v>
      </c>
      <c r="H3385" s="3"/>
      <c r="I3385" s="3"/>
      <c r="J3385" s="4" t="s">
        <v>85</v>
      </c>
      <c r="K3385" s="4"/>
      <c r="L3385" s="4" t="s">
        <v>86</v>
      </c>
      <c r="M3385" s="4"/>
      <c r="N3385" s="4"/>
      <c r="O3385" s="4" t="str">
        <f t="shared" si="379"/>
        <v>Panurginus atriceps</v>
      </c>
      <c r="P3385" s="85" t="str">
        <f t="shared" si="374"/>
        <v>Panurginus atriceps</v>
      </c>
      <c r="Q3385" s="11" t="s">
        <v>43</v>
      </c>
      <c r="R3385" s="11"/>
      <c r="S3385" s="12"/>
      <c r="T3385" s="12"/>
      <c r="U3385" s="12"/>
      <c r="V3385" s="10" t="s">
        <v>182</v>
      </c>
      <c r="W3385" s="118">
        <v>42007</v>
      </c>
      <c r="X3385" s="2" t="s">
        <v>285</v>
      </c>
      <c r="Y3385" s="129">
        <f t="shared" si="375"/>
        <v>1</v>
      </c>
      <c r="Z3385" s="110">
        <f t="shared" si="376"/>
        <v>0</v>
      </c>
      <c r="AA3385" s="1">
        <f t="shared" si="377"/>
        <v>0</v>
      </c>
    </row>
    <row r="3386" spans="1:27" ht="14.25" customHeight="1">
      <c r="A3386" s="148">
        <v>3962</v>
      </c>
      <c r="B3386" s="139">
        <v>20170510</v>
      </c>
      <c r="C3386" s="57" t="str">
        <f t="shared" si="373"/>
        <v>POS</v>
      </c>
      <c r="D3386" s="115">
        <f t="shared" si="378"/>
        <v>41403</v>
      </c>
      <c r="E3386" s="9" t="s">
        <v>217</v>
      </c>
      <c r="F3386" s="37" t="s">
        <v>33</v>
      </c>
      <c r="G3386" s="11" t="s">
        <v>26</v>
      </c>
      <c r="H3386" s="3"/>
      <c r="I3386" s="3"/>
      <c r="J3386" s="4" t="s">
        <v>117</v>
      </c>
      <c r="K3386" s="4" t="s">
        <v>167</v>
      </c>
      <c r="L3386" s="4" t="s">
        <v>665</v>
      </c>
      <c r="M3386" s="4"/>
      <c r="N3386" s="4"/>
      <c r="O3386" s="4" t="str">
        <f t="shared" si="379"/>
        <v>Lasioglossum (Dialictus) nevadense</v>
      </c>
      <c r="P3386" s="85" t="str">
        <f t="shared" si="374"/>
        <v>Lasioglossum nevadense</v>
      </c>
      <c r="Q3386" s="11" t="s">
        <v>29</v>
      </c>
      <c r="R3386" s="11"/>
      <c r="S3386" s="12"/>
      <c r="T3386" s="12"/>
      <c r="U3386" s="12"/>
      <c r="V3386" s="10" t="s">
        <v>182</v>
      </c>
      <c r="W3386" s="118">
        <v>42007</v>
      </c>
      <c r="X3386" s="2" t="s">
        <v>1092</v>
      </c>
      <c r="Y3386" s="129">
        <f t="shared" si="375"/>
        <v>1</v>
      </c>
      <c r="Z3386" s="110">
        <f t="shared" si="376"/>
        <v>0</v>
      </c>
      <c r="AA3386" s="1">
        <f t="shared" si="377"/>
        <v>0</v>
      </c>
    </row>
    <row r="3387" spans="1:27" ht="14.25" customHeight="1">
      <c r="A3387" s="148">
        <v>3963</v>
      </c>
      <c r="B3387" s="139">
        <v>20180525</v>
      </c>
      <c r="C3387" s="57" t="str">
        <f t="shared" si="373"/>
        <v>POS</v>
      </c>
      <c r="D3387" s="115">
        <f t="shared" si="378"/>
        <v>41783</v>
      </c>
      <c r="E3387" s="9" t="s">
        <v>37</v>
      </c>
      <c r="F3387" s="37" t="s">
        <v>33</v>
      </c>
      <c r="G3387" s="11" t="s">
        <v>26</v>
      </c>
      <c r="H3387" s="3"/>
      <c r="I3387" s="3"/>
      <c r="J3387" s="4" t="s">
        <v>27</v>
      </c>
      <c r="K3387" s="4" t="s">
        <v>578</v>
      </c>
      <c r="L3387" s="4" t="s">
        <v>47</v>
      </c>
      <c r="M3387" s="4"/>
      <c r="N3387" s="4"/>
      <c r="O3387" s="4" t="str">
        <f t="shared" si="379"/>
        <v>Bombus (Pyrobombus) vosnesenskii</v>
      </c>
      <c r="P3387" s="85" t="str">
        <f t="shared" si="374"/>
        <v>Bombus vosnesenskii</v>
      </c>
      <c r="Q3387" s="11" t="s">
        <v>29</v>
      </c>
      <c r="R3387" s="11"/>
      <c r="S3387" s="12"/>
      <c r="T3387" s="12"/>
      <c r="U3387" s="12"/>
      <c r="V3387" s="10" t="s">
        <v>182</v>
      </c>
      <c r="W3387" s="118">
        <v>42007</v>
      </c>
      <c r="X3387" s="2" t="s">
        <v>286</v>
      </c>
      <c r="Y3387" s="129">
        <f t="shared" si="375"/>
        <v>1</v>
      </c>
      <c r="Z3387" s="110">
        <f t="shared" si="376"/>
        <v>0</v>
      </c>
      <c r="AA3387" s="1">
        <f t="shared" si="377"/>
        <v>0</v>
      </c>
    </row>
    <row r="3388" spans="1:27" ht="14.25" customHeight="1">
      <c r="A3388" s="148">
        <v>3964</v>
      </c>
      <c r="B3388" s="139">
        <v>20180525</v>
      </c>
      <c r="C3388" s="57" t="str">
        <f t="shared" si="373"/>
        <v>POS</v>
      </c>
      <c r="D3388" s="115">
        <f t="shared" si="378"/>
        <v>41783</v>
      </c>
      <c r="E3388" s="9" t="s">
        <v>37</v>
      </c>
      <c r="F3388" s="37" t="s">
        <v>33</v>
      </c>
      <c r="G3388" s="11" t="s">
        <v>26</v>
      </c>
      <c r="H3388" s="3"/>
      <c r="I3388" s="3"/>
      <c r="J3388" s="4" t="s">
        <v>27</v>
      </c>
      <c r="K3388" s="4" t="s">
        <v>578</v>
      </c>
      <c r="L3388" s="4" t="s">
        <v>44</v>
      </c>
      <c r="M3388" s="4"/>
      <c r="N3388" s="4"/>
      <c r="O3388" s="4" t="str">
        <f t="shared" si="379"/>
        <v>Bombus (Pyrobombus) mixtus</v>
      </c>
      <c r="P3388" s="85" t="str">
        <f t="shared" si="374"/>
        <v>Bombus mixtus</v>
      </c>
      <c r="Q3388" s="11" t="s">
        <v>43</v>
      </c>
      <c r="R3388" s="11"/>
      <c r="S3388" s="12"/>
      <c r="T3388" s="12"/>
      <c r="U3388" s="12"/>
      <c r="V3388" s="10" t="s">
        <v>182</v>
      </c>
      <c r="W3388" s="118">
        <v>42007</v>
      </c>
      <c r="X3388" s="2" t="s">
        <v>286</v>
      </c>
      <c r="Y3388" s="129">
        <f t="shared" si="375"/>
        <v>1</v>
      </c>
      <c r="Z3388" s="110">
        <f t="shared" si="376"/>
        <v>0</v>
      </c>
      <c r="AA3388" s="1">
        <f t="shared" si="377"/>
        <v>0</v>
      </c>
    </row>
    <row r="3389" spans="1:27" ht="14.25" customHeight="1">
      <c r="A3389" s="148">
        <v>3965</v>
      </c>
      <c r="B3389" s="139">
        <v>20180525</v>
      </c>
      <c r="C3389" s="57" t="str">
        <f t="shared" si="373"/>
        <v>POS</v>
      </c>
      <c r="D3389" s="115">
        <f t="shared" si="378"/>
        <v>41783</v>
      </c>
      <c r="E3389" s="9" t="s">
        <v>37</v>
      </c>
      <c r="F3389" s="37" t="s">
        <v>33</v>
      </c>
      <c r="G3389" s="11" t="s">
        <v>26</v>
      </c>
      <c r="H3389" s="3"/>
      <c r="I3389" s="3"/>
      <c r="J3389" s="4" t="s">
        <v>27</v>
      </c>
      <c r="K3389" s="4" t="s">
        <v>578</v>
      </c>
      <c r="L3389" s="4" t="s">
        <v>44</v>
      </c>
      <c r="M3389" s="4"/>
      <c r="N3389" s="4"/>
      <c r="O3389" s="4" t="str">
        <f t="shared" si="379"/>
        <v>Bombus (Pyrobombus) mixtus</v>
      </c>
      <c r="P3389" s="85" t="str">
        <f t="shared" si="374"/>
        <v>Bombus mixtus</v>
      </c>
      <c r="Q3389" s="11" t="s">
        <v>43</v>
      </c>
      <c r="R3389" s="11"/>
      <c r="S3389" s="12"/>
      <c r="T3389" s="12"/>
      <c r="U3389" s="12"/>
      <c r="V3389" s="10" t="s">
        <v>182</v>
      </c>
      <c r="W3389" s="118">
        <v>42007</v>
      </c>
      <c r="X3389" s="2" t="s">
        <v>286</v>
      </c>
      <c r="Y3389" s="129">
        <f t="shared" si="375"/>
        <v>1</v>
      </c>
      <c r="Z3389" s="110">
        <f t="shared" si="376"/>
        <v>0</v>
      </c>
      <c r="AA3389" s="1">
        <f t="shared" si="377"/>
        <v>0</v>
      </c>
    </row>
    <row r="3390" spans="1:27" ht="14.25" customHeight="1">
      <c r="A3390" s="148">
        <v>3966</v>
      </c>
      <c r="B3390" s="139">
        <v>20180525</v>
      </c>
      <c r="C3390" s="57" t="str">
        <f t="shared" si="373"/>
        <v>POS</v>
      </c>
      <c r="D3390" s="115">
        <f t="shared" si="378"/>
        <v>41783</v>
      </c>
      <c r="E3390" s="9" t="s">
        <v>37</v>
      </c>
      <c r="F3390" s="37" t="s">
        <v>33</v>
      </c>
      <c r="G3390" s="11" t="s">
        <v>26</v>
      </c>
      <c r="H3390" s="3"/>
      <c r="I3390" s="3"/>
      <c r="J3390" s="4" t="s">
        <v>27</v>
      </c>
      <c r="K3390" s="4" t="s">
        <v>578</v>
      </c>
      <c r="L3390" s="4" t="s">
        <v>44</v>
      </c>
      <c r="M3390" s="4"/>
      <c r="N3390" s="4"/>
      <c r="O3390" s="4" t="str">
        <f t="shared" si="379"/>
        <v>Bombus (Pyrobombus) mixtus</v>
      </c>
      <c r="P3390" s="85" t="str">
        <f t="shared" si="374"/>
        <v>Bombus mixtus</v>
      </c>
      <c r="Q3390" s="11" t="s">
        <v>43</v>
      </c>
      <c r="R3390" s="11"/>
      <c r="S3390" s="12"/>
      <c r="T3390" s="12"/>
      <c r="U3390" s="12"/>
      <c r="V3390" s="10" t="s">
        <v>182</v>
      </c>
      <c r="W3390" s="118">
        <v>42007</v>
      </c>
      <c r="X3390" s="2" t="s">
        <v>286</v>
      </c>
      <c r="Y3390" s="129">
        <f t="shared" si="375"/>
        <v>1</v>
      </c>
      <c r="Z3390" s="110">
        <f t="shared" si="376"/>
        <v>0</v>
      </c>
      <c r="AA3390" s="1">
        <f t="shared" si="377"/>
        <v>0</v>
      </c>
    </row>
    <row r="3391" spans="1:27" ht="14.25" customHeight="1">
      <c r="A3391" s="148">
        <v>3967</v>
      </c>
      <c r="B3391" s="139">
        <v>20180525</v>
      </c>
      <c r="C3391" s="57" t="str">
        <f t="shared" si="373"/>
        <v>POS</v>
      </c>
      <c r="D3391" s="115">
        <f t="shared" si="378"/>
        <v>41783</v>
      </c>
      <c r="E3391" s="9" t="s">
        <v>37</v>
      </c>
      <c r="F3391" s="37" t="s">
        <v>33</v>
      </c>
      <c r="G3391" s="11" t="s">
        <v>26</v>
      </c>
      <c r="H3391" s="3"/>
      <c r="I3391" s="3"/>
      <c r="J3391" s="4" t="s">
        <v>27</v>
      </c>
      <c r="K3391" s="4" t="s">
        <v>578</v>
      </c>
      <c r="L3391" s="4" t="s">
        <v>44</v>
      </c>
      <c r="M3391" s="4"/>
      <c r="N3391" s="4"/>
      <c r="O3391" s="4" t="str">
        <f t="shared" si="379"/>
        <v>Bombus (Pyrobombus) mixtus</v>
      </c>
      <c r="P3391" s="85" t="str">
        <f t="shared" si="374"/>
        <v>Bombus mixtus</v>
      </c>
      <c r="Q3391" s="11" t="s">
        <v>43</v>
      </c>
      <c r="R3391" s="11"/>
      <c r="S3391" s="12"/>
      <c r="T3391" s="12"/>
      <c r="U3391" s="12"/>
      <c r="V3391" s="10" t="s">
        <v>182</v>
      </c>
      <c r="W3391" s="118">
        <v>42007</v>
      </c>
      <c r="X3391" s="2" t="s">
        <v>286</v>
      </c>
      <c r="Y3391" s="129">
        <f t="shared" si="375"/>
        <v>1</v>
      </c>
      <c r="Z3391" s="110">
        <f t="shared" si="376"/>
        <v>0</v>
      </c>
      <c r="AA3391" s="1">
        <f t="shared" si="377"/>
        <v>0</v>
      </c>
    </row>
    <row r="3392" spans="1:27" ht="14.25" customHeight="1">
      <c r="A3392" s="148">
        <v>3968</v>
      </c>
      <c r="B3392" s="139">
        <v>20180525</v>
      </c>
      <c r="C3392" s="57" t="str">
        <f t="shared" si="373"/>
        <v>POS</v>
      </c>
      <c r="D3392" s="115">
        <f t="shared" si="378"/>
        <v>41783</v>
      </c>
      <c r="E3392" s="9" t="s">
        <v>37</v>
      </c>
      <c r="F3392" s="37" t="s">
        <v>33</v>
      </c>
      <c r="G3392" s="11" t="s">
        <v>26</v>
      </c>
      <c r="H3392" s="3"/>
      <c r="I3392" s="3"/>
      <c r="J3392" s="4" t="s">
        <v>27</v>
      </c>
      <c r="K3392" s="4" t="s">
        <v>578</v>
      </c>
      <c r="L3392" s="4" t="s">
        <v>87</v>
      </c>
      <c r="M3392" s="4"/>
      <c r="N3392" s="4"/>
      <c r="O3392" s="4" t="str">
        <f t="shared" si="379"/>
        <v>Bombus (Pyrobombus) flavifrons</v>
      </c>
      <c r="P3392" s="85" t="str">
        <f t="shared" si="374"/>
        <v>Bombus flavifrons</v>
      </c>
      <c r="Q3392" s="11" t="s">
        <v>29</v>
      </c>
      <c r="R3392" s="11"/>
      <c r="S3392" s="12"/>
      <c r="T3392" s="12" t="s">
        <v>55</v>
      </c>
      <c r="U3392" s="12"/>
      <c r="V3392" s="10" t="s">
        <v>182</v>
      </c>
      <c r="W3392" s="118">
        <v>42007</v>
      </c>
      <c r="X3392" s="2" t="s">
        <v>286</v>
      </c>
      <c r="Y3392" s="129">
        <f t="shared" si="375"/>
        <v>1</v>
      </c>
      <c r="Z3392" s="110">
        <f t="shared" si="376"/>
        <v>0</v>
      </c>
      <c r="AA3392" s="1">
        <f t="shared" si="377"/>
        <v>0</v>
      </c>
    </row>
    <row r="3393" spans="1:27" ht="14.25" customHeight="1">
      <c r="A3393" s="148">
        <v>3969</v>
      </c>
      <c r="B3393" s="139">
        <v>20180525</v>
      </c>
      <c r="C3393" s="57" t="str">
        <f t="shared" si="373"/>
        <v>POS</v>
      </c>
      <c r="D3393" s="115">
        <f t="shared" si="378"/>
        <v>41783</v>
      </c>
      <c r="E3393" s="9" t="s">
        <v>37</v>
      </c>
      <c r="F3393" s="37" t="s">
        <v>33</v>
      </c>
      <c r="G3393" s="11" t="s">
        <v>26</v>
      </c>
      <c r="H3393" s="3"/>
      <c r="I3393" s="3"/>
      <c r="J3393" s="4" t="s">
        <v>201</v>
      </c>
      <c r="K3393" s="4"/>
      <c r="L3393" s="4" t="s">
        <v>616</v>
      </c>
      <c r="M3393" s="4"/>
      <c r="N3393" s="4"/>
      <c r="O3393" s="4" t="str">
        <f t="shared" si="379"/>
        <v>Sphecodes msp. BS0001</v>
      </c>
      <c r="P3393" s="85" t="str">
        <f t="shared" si="374"/>
        <v>Sphecodes msp. BS0001</v>
      </c>
      <c r="Q3393" s="11" t="s">
        <v>29</v>
      </c>
      <c r="R3393" s="11"/>
      <c r="S3393" s="12"/>
      <c r="T3393" s="12" t="s">
        <v>1379</v>
      </c>
      <c r="U3393" s="12"/>
      <c r="V3393" s="10" t="s">
        <v>182</v>
      </c>
      <c r="W3393" s="118">
        <v>42007</v>
      </c>
      <c r="X3393" s="2" t="s">
        <v>286</v>
      </c>
      <c r="Y3393" s="129">
        <f t="shared" si="375"/>
        <v>1</v>
      </c>
      <c r="Z3393" s="110">
        <f t="shared" si="376"/>
        <v>0</v>
      </c>
      <c r="AA3393" s="1">
        <f t="shared" si="377"/>
        <v>0</v>
      </c>
    </row>
    <row r="3394" spans="1:27" ht="14.25" customHeight="1">
      <c r="A3394" s="148">
        <v>3970</v>
      </c>
      <c r="B3394" s="139">
        <v>20180525</v>
      </c>
      <c r="C3394" s="57" t="str">
        <f t="shared" ref="C3394:C3457" si="380">LEFT(E3394,3)</f>
        <v>POS</v>
      </c>
      <c r="D3394" s="115">
        <f t="shared" si="378"/>
        <v>41783</v>
      </c>
      <c r="E3394" s="9" t="s">
        <v>37</v>
      </c>
      <c r="F3394" s="37" t="s">
        <v>33</v>
      </c>
      <c r="G3394" s="11" t="s">
        <v>26</v>
      </c>
      <c r="H3394" s="3"/>
      <c r="I3394" s="3"/>
      <c r="J3394" s="4" t="s">
        <v>124</v>
      </c>
      <c r="K3394" s="4" t="s">
        <v>165</v>
      </c>
      <c r="L3394" s="4" t="s">
        <v>127</v>
      </c>
      <c r="M3394" s="4"/>
      <c r="N3394" s="4"/>
      <c r="O3394" s="4" t="str">
        <f t="shared" si="379"/>
        <v>Osmia (Melanosmia) tristella</v>
      </c>
      <c r="P3394" s="85" t="str">
        <f t="shared" ref="P3394:P3457" si="381">J3394&amp;" "&amp;L3394</f>
        <v>Osmia tristella</v>
      </c>
      <c r="Q3394" s="11" t="s">
        <v>43</v>
      </c>
      <c r="R3394" s="11"/>
      <c r="S3394" s="12" t="s">
        <v>55</v>
      </c>
      <c r="T3394" s="12"/>
      <c r="U3394" s="12"/>
      <c r="V3394" s="10" t="s">
        <v>182</v>
      </c>
      <c r="W3394" s="118">
        <v>42007</v>
      </c>
      <c r="X3394" s="2" t="s">
        <v>807</v>
      </c>
      <c r="Y3394" s="129">
        <f t="shared" ref="Y3394:Y3457" si="382">IF(R3394&gt;0,R3394,1)</f>
        <v>1</v>
      </c>
      <c r="Z3394" s="110">
        <f t="shared" si="376"/>
        <v>0</v>
      </c>
      <c r="AA3394" s="1">
        <f t="shared" si="377"/>
        <v>0</v>
      </c>
    </row>
    <row r="3395" spans="1:27" ht="14.25" customHeight="1">
      <c r="A3395" s="148">
        <v>3971</v>
      </c>
      <c r="B3395" s="139">
        <v>20180525</v>
      </c>
      <c r="C3395" s="57" t="str">
        <f t="shared" si="380"/>
        <v>POS</v>
      </c>
      <c r="D3395" s="115">
        <f t="shared" si="378"/>
        <v>41783</v>
      </c>
      <c r="E3395" s="9" t="s">
        <v>37</v>
      </c>
      <c r="F3395" s="37" t="s">
        <v>33</v>
      </c>
      <c r="G3395" s="11" t="s">
        <v>26</v>
      </c>
      <c r="H3395" s="3"/>
      <c r="I3395" s="3"/>
      <c r="J3395" s="4" t="s">
        <v>51</v>
      </c>
      <c r="K3395" s="84" t="s">
        <v>582</v>
      </c>
      <c r="L3395" s="4" t="s">
        <v>52</v>
      </c>
      <c r="M3395" s="4"/>
      <c r="N3395" s="4"/>
      <c r="O3395" s="4" t="str">
        <f t="shared" si="379"/>
        <v>Halictus (Seladonia) tripartitus</v>
      </c>
      <c r="P3395" s="85" t="str">
        <f t="shared" si="381"/>
        <v>Halictus tripartitus</v>
      </c>
      <c r="Q3395" s="11" t="s">
        <v>29</v>
      </c>
      <c r="R3395" s="11"/>
      <c r="S3395" s="12"/>
      <c r="T3395" s="12"/>
      <c r="U3395" s="12"/>
      <c r="V3395" s="10" t="s">
        <v>182</v>
      </c>
      <c r="W3395" s="118">
        <v>42007</v>
      </c>
      <c r="X3395" s="2" t="s">
        <v>286</v>
      </c>
      <c r="Y3395" s="129">
        <f t="shared" si="382"/>
        <v>1</v>
      </c>
      <c r="Z3395" s="110">
        <f t="shared" si="376"/>
        <v>0</v>
      </c>
      <c r="AA3395" s="1">
        <f t="shared" si="377"/>
        <v>0</v>
      </c>
    </row>
    <row r="3396" spans="1:27" ht="14.25" customHeight="1">
      <c r="A3396" s="148">
        <v>3972</v>
      </c>
      <c r="B3396" s="139">
        <v>20180525</v>
      </c>
      <c r="C3396" s="57" t="str">
        <f t="shared" si="380"/>
        <v>POS</v>
      </c>
      <c r="D3396" s="115">
        <f t="shared" si="378"/>
        <v>41783</v>
      </c>
      <c r="E3396" s="9" t="s">
        <v>37</v>
      </c>
      <c r="F3396" s="37" t="s">
        <v>33</v>
      </c>
      <c r="G3396" s="11" t="s">
        <v>26</v>
      </c>
      <c r="H3396" s="3"/>
      <c r="I3396" s="3"/>
      <c r="J3396" s="4" t="s">
        <v>175</v>
      </c>
      <c r="K3396" s="31" t="s">
        <v>580</v>
      </c>
      <c r="L3396" s="31" t="s">
        <v>176</v>
      </c>
      <c r="M3396" s="4"/>
      <c r="N3396" s="4"/>
      <c r="O3396" s="4" t="str">
        <f t="shared" si="379"/>
        <v>Ceratina (Zadontomerus) acantha</v>
      </c>
      <c r="P3396" s="85" t="str">
        <f t="shared" si="381"/>
        <v>Ceratina acantha</v>
      </c>
      <c r="Q3396" s="11" t="s">
        <v>29</v>
      </c>
      <c r="R3396" s="11"/>
      <c r="S3396" s="12"/>
      <c r="T3396" s="12"/>
      <c r="U3396" s="12"/>
      <c r="V3396" s="10" t="s">
        <v>182</v>
      </c>
      <c r="W3396" s="118">
        <v>42007</v>
      </c>
      <c r="X3396" s="2" t="s">
        <v>286</v>
      </c>
      <c r="Y3396" s="129">
        <f t="shared" si="382"/>
        <v>1</v>
      </c>
      <c r="Z3396" s="110">
        <f t="shared" si="376"/>
        <v>0</v>
      </c>
      <c r="AA3396" s="1">
        <f t="shared" si="377"/>
        <v>0</v>
      </c>
    </row>
    <row r="3397" spans="1:27" ht="14.25" customHeight="1">
      <c r="A3397" s="148">
        <v>3973</v>
      </c>
      <c r="B3397" s="139">
        <v>20180525</v>
      </c>
      <c r="C3397" s="57" t="str">
        <f t="shared" si="380"/>
        <v>POS</v>
      </c>
      <c r="D3397" s="115">
        <f t="shared" si="378"/>
        <v>41783</v>
      </c>
      <c r="E3397" s="9" t="s">
        <v>37</v>
      </c>
      <c r="F3397" s="37" t="s">
        <v>33</v>
      </c>
      <c r="G3397" s="11" t="s">
        <v>26</v>
      </c>
      <c r="H3397" s="3"/>
      <c r="I3397" s="3"/>
      <c r="J3397" s="4" t="s">
        <v>175</v>
      </c>
      <c r="K3397" s="31" t="s">
        <v>580</v>
      </c>
      <c r="L3397" s="31" t="s">
        <v>176</v>
      </c>
      <c r="M3397" s="4"/>
      <c r="N3397" s="4"/>
      <c r="O3397" s="4" t="str">
        <f t="shared" si="379"/>
        <v>Ceratina (Zadontomerus) acantha</v>
      </c>
      <c r="P3397" s="85" t="str">
        <f t="shared" si="381"/>
        <v>Ceratina acantha</v>
      </c>
      <c r="Q3397" s="11" t="s">
        <v>29</v>
      </c>
      <c r="R3397" s="11"/>
      <c r="S3397" s="12"/>
      <c r="T3397" s="12"/>
      <c r="U3397" s="12"/>
      <c r="V3397" s="10" t="s">
        <v>182</v>
      </c>
      <c r="W3397" s="118">
        <v>42007</v>
      </c>
      <c r="X3397" s="2" t="s">
        <v>286</v>
      </c>
      <c r="Y3397" s="129">
        <f t="shared" si="382"/>
        <v>1</v>
      </c>
      <c r="Z3397" s="110">
        <f t="shared" si="376"/>
        <v>0</v>
      </c>
      <c r="AA3397" s="1">
        <f t="shared" si="377"/>
        <v>0</v>
      </c>
    </row>
    <row r="3398" spans="1:27" ht="14.25" customHeight="1">
      <c r="A3398" s="148">
        <v>3974</v>
      </c>
      <c r="B3398" s="139">
        <v>20180525</v>
      </c>
      <c r="C3398" s="57" t="str">
        <f t="shared" si="380"/>
        <v>POS</v>
      </c>
      <c r="D3398" s="115">
        <f t="shared" si="378"/>
        <v>41783</v>
      </c>
      <c r="E3398" s="9" t="s">
        <v>37</v>
      </c>
      <c r="F3398" s="37" t="s">
        <v>33</v>
      </c>
      <c r="G3398" s="11" t="s">
        <v>26</v>
      </c>
      <c r="H3398" s="3"/>
      <c r="I3398" s="3"/>
      <c r="J3398" s="4" t="s">
        <v>175</v>
      </c>
      <c r="K3398" s="31" t="s">
        <v>580</v>
      </c>
      <c r="L3398" s="31" t="s">
        <v>176</v>
      </c>
      <c r="M3398" s="4"/>
      <c r="N3398" s="4"/>
      <c r="O3398" s="4" t="str">
        <f t="shared" si="379"/>
        <v>Ceratina (Zadontomerus) acantha</v>
      </c>
      <c r="P3398" s="85" t="str">
        <f t="shared" si="381"/>
        <v>Ceratina acantha</v>
      </c>
      <c r="Q3398" s="11" t="s">
        <v>29</v>
      </c>
      <c r="R3398" s="11"/>
      <c r="S3398" s="12"/>
      <c r="T3398" s="12"/>
      <c r="U3398" s="12"/>
      <c r="V3398" s="10" t="s">
        <v>182</v>
      </c>
      <c r="W3398" s="118">
        <v>42007</v>
      </c>
      <c r="X3398" s="2" t="s">
        <v>286</v>
      </c>
      <c r="Y3398" s="129">
        <f t="shared" si="382"/>
        <v>1</v>
      </c>
      <c r="Z3398" s="110">
        <f t="shared" ref="Z3398:Z3461" si="383">IF(ISNUMBER(SEARCH($Z$1,X3398)),1,0)</f>
        <v>0</v>
      </c>
      <c r="AA3398" s="1">
        <f t="shared" ref="AA3398:AA3461" si="384">IF(ISNUMBER(SEARCH($AA$1,X3398)),1,0)</f>
        <v>0</v>
      </c>
    </row>
    <row r="3399" spans="1:27" ht="14.25" customHeight="1">
      <c r="A3399" s="148">
        <v>3975</v>
      </c>
      <c r="B3399" s="139">
        <v>20180526</v>
      </c>
      <c r="C3399" s="57" t="str">
        <f t="shared" si="380"/>
        <v>POS</v>
      </c>
      <c r="D3399" s="115">
        <f t="shared" si="378"/>
        <v>41784</v>
      </c>
      <c r="E3399" s="9" t="s">
        <v>213</v>
      </c>
      <c r="F3399" s="37" t="s">
        <v>33</v>
      </c>
      <c r="G3399" s="11" t="s">
        <v>26</v>
      </c>
      <c r="H3399" s="3"/>
      <c r="I3399" s="3"/>
      <c r="J3399" s="4" t="s">
        <v>48</v>
      </c>
      <c r="K3399" s="4" t="s">
        <v>48</v>
      </c>
      <c r="L3399" s="4" t="s">
        <v>49</v>
      </c>
      <c r="M3399" s="4"/>
      <c r="N3399" s="4"/>
      <c r="O3399" s="4" t="str">
        <f t="shared" si="379"/>
        <v>Apis (Apis) mellifera</v>
      </c>
      <c r="P3399" s="85" t="str">
        <f t="shared" si="381"/>
        <v>Apis mellifera</v>
      </c>
      <c r="Q3399" s="11" t="s">
        <v>29</v>
      </c>
      <c r="R3399" s="11"/>
      <c r="S3399" s="12"/>
      <c r="T3399" s="12"/>
      <c r="U3399" s="12"/>
      <c r="V3399" s="10" t="s">
        <v>182</v>
      </c>
      <c r="W3399" s="118">
        <v>42007</v>
      </c>
      <c r="X3399" s="2" t="s">
        <v>287</v>
      </c>
      <c r="Y3399" s="129">
        <f t="shared" si="382"/>
        <v>1</v>
      </c>
      <c r="Z3399" s="110">
        <f t="shared" si="383"/>
        <v>0</v>
      </c>
      <c r="AA3399" s="1">
        <f t="shared" si="384"/>
        <v>0</v>
      </c>
    </row>
    <row r="3400" spans="1:27" ht="14.25" customHeight="1">
      <c r="A3400" s="148">
        <v>3976</v>
      </c>
      <c r="B3400" s="139">
        <v>20180526</v>
      </c>
      <c r="C3400" s="57" t="str">
        <f t="shared" si="380"/>
        <v>POS</v>
      </c>
      <c r="D3400" s="115">
        <f t="shared" si="378"/>
        <v>41784</v>
      </c>
      <c r="E3400" s="9" t="s">
        <v>213</v>
      </c>
      <c r="F3400" s="37" t="s">
        <v>33</v>
      </c>
      <c r="G3400" s="11" t="s">
        <v>26</v>
      </c>
      <c r="H3400" s="3"/>
      <c r="I3400" s="3"/>
      <c r="J3400" s="4" t="s">
        <v>27</v>
      </c>
      <c r="K3400" s="4" t="s">
        <v>578</v>
      </c>
      <c r="L3400" s="4" t="s">
        <v>44</v>
      </c>
      <c r="M3400" s="4"/>
      <c r="N3400" s="4"/>
      <c r="O3400" s="4" t="str">
        <f t="shared" si="379"/>
        <v>Bombus (Pyrobombus) mixtus</v>
      </c>
      <c r="P3400" s="85" t="str">
        <f t="shared" si="381"/>
        <v>Bombus mixtus</v>
      </c>
      <c r="Q3400" s="11" t="s">
        <v>43</v>
      </c>
      <c r="R3400" s="11"/>
      <c r="S3400" s="12"/>
      <c r="T3400" s="12"/>
      <c r="U3400" s="12"/>
      <c r="V3400" s="10" t="s">
        <v>182</v>
      </c>
      <c r="W3400" s="118">
        <v>42007</v>
      </c>
      <c r="X3400" s="2" t="s">
        <v>287</v>
      </c>
      <c r="Y3400" s="129">
        <f t="shared" si="382"/>
        <v>1</v>
      </c>
      <c r="Z3400" s="110">
        <f t="shared" si="383"/>
        <v>0</v>
      </c>
      <c r="AA3400" s="1">
        <f t="shared" si="384"/>
        <v>0</v>
      </c>
    </row>
    <row r="3401" spans="1:27" ht="14.25" customHeight="1">
      <c r="A3401" s="148">
        <v>3977</v>
      </c>
      <c r="B3401" s="139">
        <v>20180526</v>
      </c>
      <c r="C3401" s="57" t="str">
        <f t="shared" si="380"/>
        <v>POS</v>
      </c>
      <c r="D3401" s="115">
        <f t="shared" si="378"/>
        <v>41784</v>
      </c>
      <c r="E3401" s="9" t="s">
        <v>213</v>
      </c>
      <c r="F3401" s="37" t="s">
        <v>33</v>
      </c>
      <c r="G3401" s="11" t="s">
        <v>26</v>
      </c>
      <c r="H3401" s="3"/>
      <c r="I3401" s="3"/>
      <c r="J3401" s="4" t="s">
        <v>140</v>
      </c>
      <c r="K3401" s="4" t="s">
        <v>140</v>
      </c>
      <c r="L3401" s="4" t="s">
        <v>141</v>
      </c>
      <c r="M3401" s="4"/>
      <c r="N3401" s="4"/>
      <c r="O3401" s="4" t="str">
        <f t="shared" si="379"/>
        <v>Agapostemon (Agapostemon) texanus</v>
      </c>
      <c r="P3401" s="85" t="str">
        <f t="shared" si="381"/>
        <v>Agapostemon texanus</v>
      </c>
      <c r="Q3401" s="11" t="s">
        <v>29</v>
      </c>
      <c r="R3401" s="11"/>
      <c r="S3401" s="12"/>
      <c r="T3401" s="12"/>
      <c r="U3401" s="12"/>
      <c r="V3401" s="10" t="s">
        <v>182</v>
      </c>
      <c r="W3401" s="118">
        <v>42007</v>
      </c>
      <c r="X3401" s="2" t="s">
        <v>287</v>
      </c>
      <c r="Y3401" s="129">
        <f t="shared" si="382"/>
        <v>1</v>
      </c>
      <c r="Z3401" s="110">
        <f t="shared" si="383"/>
        <v>0</v>
      </c>
      <c r="AA3401" s="1">
        <f t="shared" si="384"/>
        <v>0</v>
      </c>
    </row>
    <row r="3402" spans="1:27" ht="14.25" customHeight="1">
      <c r="A3402" s="148">
        <v>3978</v>
      </c>
      <c r="B3402" s="139">
        <v>20180526</v>
      </c>
      <c r="C3402" s="57" t="str">
        <f t="shared" si="380"/>
        <v>POS</v>
      </c>
      <c r="D3402" s="115">
        <f t="shared" si="378"/>
        <v>41784</v>
      </c>
      <c r="E3402" s="9" t="s">
        <v>213</v>
      </c>
      <c r="F3402" s="37" t="s">
        <v>33</v>
      </c>
      <c r="G3402" s="11" t="s">
        <v>26</v>
      </c>
      <c r="H3402" s="3"/>
      <c r="I3402" s="3"/>
      <c r="J3402" s="4" t="s">
        <v>140</v>
      </c>
      <c r="K3402" s="4" t="s">
        <v>140</v>
      </c>
      <c r="L3402" s="4" t="s">
        <v>141</v>
      </c>
      <c r="M3402" s="4"/>
      <c r="N3402" s="4"/>
      <c r="O3402" s="4" t="str">
        <f t="shared" si="379"/>
        <v>Agapostemon (Agapostemon) texanus</v>
      </c>
      <c r="P3402" s="85" t="str">
        <f t="shared" si="381"/>
        <v>Agapostemon texanus</v>
      </c>
      <c r="Q3402" s="11" t="s">
        <v>29</v>
      </c>
      <c r="R3402" s="11"/>
      <c r="S3402" s="12"/>
      <c r="T3402" s="12"/>
      <c r="U3402" s="12"/>
      <c r="V3402" s="10" t="s">
        <v>182</v>
      </c>
      <c r="W3402" s="118">
        <v>42007</v>
      </c>
      <c r="X3402" s="2" t="s">
        <v>287</v>
      </c>
      <c r="Y3402" s="129">
        <f t="shared" si="382"/>
        <v>1</v>
      </c>
      <c r="Z3402" s="110">
        <f t="shared" si="383"/>
        <v>0</v>
      </c>
      <c r="AA3402" s="1">
        <f t="shared" si="384"/>
        <v>0</v>
      </c>
    </row>
    <row r="3403" spans="1:27" ht="14.25" customHeight="1">
      <c r="A3403" s="148">
        <v>3979</v>
      </c>
      <c r="B3403" s="139">
        <v>20180526</v>
      </c>
      <c r="C3403" s="57" t="str">
        <f t="shared" si="380"/>
        <v>POS</v>
      </c>
      <c r="D3403" s="115">
        <f t="shared" si="378"/>
        <v>41784</v>
      </c>
      <c r="E3403" s="9" t="s">
        <v>213</v>
      </c>
      <c r="F3403" s="37" t="s">
        <v>33</v>
      </c>
      <c r="G3403" s="11" t="s">
        <v>26</v>
      </c>
      <c r="H3403" s="3"/>
      <c r="I3403" s="3"/>
      <c r="J3403" s="4" t="s">
        <v>175</v>
      </c>
      <c r="K3403" s="31" t="s">
        <v>580</v>
      </c>
      <c r="L3403" s="31" t="s">
        <v>176</v>
      </c>
      <c r="M3403" s="4"/>
      <c r="N3403" s="4"/>
      <c r="O3403" s="4" t="str">
        <f t="shared" si="379"/>
        <v>Ceratina (Zadontomerus) acantha</v>
      </c>
      <c r="P3403" s="85" t="str">
        <f t="shared" si="381"/>
        <v>Ceratina acantha</v>
      </c>
      <c r="Q3403" s="11" t="s">
        <v>29</v>
      </c>
      <c r="R3403" s="11"/>
      <c r="S3403" s="12"/>
      <c r="T3403" s="12"/>
      <c r="U3403" s="12"/>
      <c r="V3403" s="10" t="s">
        <v>182</v>
      </c>
      <c r="W3403" s="118">
        <v>42007</v>
      </c>
      <c r="X3403" s="2" t="s">
        <v>287</v>
      </c>
      <c r="Y3403" s="129">
        <f t="shared" si="382"/>
        <v>1</v>
      </c>
      <c r="Z3403" s="110">
        <f t="shared" si="383"/>
        <v>0</v>
      </c>
      <c r="AA3403" s="1">
        <f t="shared" si="384"/>
        <v>0</v>
      </c>
    </row>
    <row r="3404" spans="1:27" ht="14.25" customHeight="1">
      <c r="A3404" s="148">
        <v>3980</v>
      </c>
      <c r="B3404" s="139">
        <v>20180526</v>
      </c>
      <c r="C3404" s="57" t="str">
        <f t="shared" si="380"/>
        <v>POS</v>
      </c>
      <c r="D3404" s="115">
        <f t="shared" si="378"/>
        <v>41784</v>
      </c>
      <c r="E3404" s="9" t="s">
        <v>213</v>
      </c>
      <c r="F3404" s="37" t="s">
        <v>33</v>
      </c>
      <c r="G3404" s="11" t="s">
        <v>26</v>
      </c>
      <c r="H3404" s="3"/>
      <c r="I3404" s="3"/>
      <c r="J3404" s="4" t="s">
        <v>117</v>
      </c>
      <c r="K3404" s="4" t="s">
        <v>117</v>
      </c>
      <c r="L3404" s="4" t="s">
        <v>199</v>
      </c>
      <c r="M3404" s="4"/>
      <c r="N3404" s="4"/>
      <c r="O3404" s="4" t="str">
        <f t="shared" si="379"/>
        <v>Lasioglossum (Lasioglossum) sisymbrii</v>
      </c>
      <c r="P3404" s="85" t="str">
        <f t="shared" si="381"/>
        <v>Lasioglossum sisymbrii</v>
      </c>
      <c r="Q3404" s="11" t="s">
        <v>29</v>
      </c>
      <c r="R3404" s="11"/>
      <c r="S3404" s="12"/>
      <c r="T3404" s="12"/>
      <c r="U3404" s="12"/>
      <c r="V3404" s="10" t="s">
        <v>182</v>
      </c>
      <c r="W3404" s="118">
        <v>42007</v>
      </c>
      <c r="X3404" s="2" t="s">
        <v>287</v>
      </c>
      <c r="Y3404" s="129">
        <f t="shared" si="382"/>
        <v>1</v>
      </c>
      <c r="Z3404" s="110">
        <f t="shared" si="383"/>
        <v>0</v>
      </c>
      <c r="AA3404" s="1">
        <f t="shared" si="384"/>
        <v>0</v>
      </c>
    </row>
    <row r="3405" spans="1:27" ht="14.25" customHeight="1">
      <c r="A3405" s="148">
        <v>3981</v>
      </c>
      <c r="B3405" s="139">
        <v>20180526</v>
      </c>
      <c r="C3405" s="57" t="str">
        <f t="shared" si="380"/>
        <v>POS</v>
      </c>
      <c r="D3405" s="115">
        <f t="shared" si="378"/>
        <v>41784</v>
      </c>
      <c r="E3405" s="9" t="s">
        <v>213</v>
      </c>
      <c r="F3405" s="37" t="s">
        <v>33</v>
      </c>
      <c r="G3405" s="11" t="s">
        <v>26</v>
      </c>
      <c r="H3405" s="3"/>
      <c r="I3405" s="3"/>
      <c r="J3405" s="4" t="s">
        <v>59</v>
      </c>
      <c r="K3405" s="4"/>
      <c r="L3405" s="4" t="s">
        <v>109</v>
      </c>
      <c r="M3405" s="4"/>
      <c r="N3405" s="4"/>
      <c r="O3405" s="4" t="str">
        <f t="shared" si="379"/>
        <v>Andrena sp.</v>
      </c>
      <c r="P3405" s="85" t="str">
        <f t="shared" si="381"/>
        <v>Andrena sp.</v>
      </c>
      <c r="Q3405" s="11" t="s">
        <v>43</v>
      </c>
      <c r="R3405" s="11"/>
      <c r="S3405" s="12"/>
      <c r="T3405" s="12"/>
      <c r="U3405" s="12"/>
      <c r="V3405" s="10" t="s">
        <v>182</v>
      </c>
      <c r="W3405" s="118">
        <v>42007</v>
      </c>
      <c r="X3405" s="2" t="s">
        <v>1573</v>
      </c>
      <c r="Y3405" s="129">
        <f t="shared" si="382"/>
        <v>1</v>
      </c>
      <c r="Z3405" s="110">
        <f t="shared" si="383"/>
        <v>0</v>
      </c>
      <c r="AA3405" s="1">
        <f t="shared" si="384"/>
        <v>0</v>
      </c>
    </row>
    <row r="3406" spans="1:27" ht="14.25" customHeight="1">
      <c r="A3406" s="148">
        <v>3982</v>
      </c>
      <c r="B3406" s="139">
        <v>20180526</v>
      </c>
      <c r="C3406" s="57" t="str">
        <f t="shared" si="380"/>
        <v>POS</v>
      </c>
      <c r="D3406" s="115">
        <f t="shared" si="378"/>
        <v>41784</v>
      </c>
      <c r="E3406" s="9" t="s">
        <v>213</v>
      </c>
      <c r="F3406" s="37" t="s">
        <v>33</v>
      </c>
      <c r="G3406" s="11" t="s">
        <v>26</v>
      </c>
      <c r="H3406" s="3"/>
      <c r="I3406" s="3"/>
      <c r="J3406" s="4" t="s">
        <v>51</v>
      </c>
      <c r="K3406" s="84" t="s">
        <v>582</v>
      </c>
      <c r="L3406" s="4" t="s">
        <v>52</v>
      </c>
      <c r="M3406" s="4"/>
      <c r="N3406" s="4"/>
      <c r="O3406" s="4" t="str">
        <f t="shared" si="379"/>
        <v>Halictus (Seladonia) tripartitus</v>
      </c>
      <c r="P3406" s="85" t="str">
        <f t="shared" si="381"/>
        <v>Halictus tripartitus</v>
      </c>
      <c r="Q3406" s="11" t="s">
        <v>29</v>
      </c>
      <c r="R3406" s="11"/>
      <c r="S3406" s="12"/>
      <c r="T3406" s="12"/>
      <c r="U3406" s="12"/>
      <c r="V3406" s="10" t="s">
        <v>182</v>
      </c>
      <c r="W3406" s="118">
        <v>42007</v>
      </c>
      <c r="X3406" s="2" t="s">
        <v>287</v>
      </c>
      <c r="Y3406" s="129">
        <f t="shared" si="382"/>
        <v>1</v>
      </c>
      <c r="Z3406" s="110">
        <f t="shared" si="383"/>
        <v>0</v>
      </c>
      <c r="AA3406" s="1">
        <f t="shared" si="384"/>
        <v>0</v>
      </c>
    </row>
    <row r="3407" spans="1:27" ht="14.25" customHeight="1">
      <c r="A3407" s="148">
        <v>3983</v>
      </c>
      <c r="B3407" s="139">
        <v>20180526</v>
      </c>
      <c r="C3407" s="57" t="str">
        <f t="shared" si="380"/>
        <v>POS</v>
      </c>
      <c r="D3407" s="115">
        <f t="shared" si="378"/>
        <v>41784</v>
      </c>
      <c r="E3407" s="9" t="s">
        <v>213</v>
      </c>
      <c r="F3407" s="37" t="s">
        <v>33</v>
      </c>
      <c r="G3407" s="11" t="s">
        <v>26</v>
      </c>
      <c r="H3407" s="3"/>
      <c r="I3407" s="3"/>
      <c r="J3407" s="4" t="s">
        <v>51</v>
      </c>
      <c r="K3407" s="84" t="s">
        <v>582</v>
      </c>
      <c r="L3407" s="4" t="s">
        <v>52</v>
      </c>
      <c r="M3407" s="4"/>
      <c r="N3407" s="4"/>
      <c r="O3407" s="4" t="str">
        <f t="shared" si="379"/>
        <v>Halictus (Seladonia) tripartitus</v>
      </c>
      <c r="P3407" s="85" t="str">
        <f t="shared" si="381"/>
        <v>Halictus tripartitus</v>
      </c>
      <c r="Q3407" s="11" t="s">
        <v>29</v>
      </c>
      <c r="R3407" s="11"/>
      <c r="S3407" s="12"/>
      <c r="T3407" s="12"/>
      <c r="U3407" s="12"/>
      <c r="V3407" s="10" t="s">
        <v>182</v>
      </c>
      <c r="W3407" s="118">
        <v>42007</v>
      </c>
      <c r="X3407" s="2" t="s">
        <v>287</v>
      </c>
      <c r="Y3407" s="129">
        <f t="shared" si="382"/>
        <v>1</v>
      </c>
      <c r="Z3407" s="110">
        <f t="shared" si="383"/>
        <v>0</v>
      </c>
      <c r="AA3407" s="1">
        <f t="shared" si="384"/>
        <v>0</v>
      </c>
    </row>
    <row r="3408" spans="1:27" ht="14.25" customHeight="1">
      <c r="A3408" s="148">
        <v>3984</v>
      </c>
      <c r="B3408" s="139">
        <v>20180526</v>
      </c>
      <c r="C3408" s="57" t="str">
        <f t="shared" si="380"/>
        <v>POS</v>
      </c>
      <c r="D3408" s="115">
        <f t="shared" si="378"/>
        <v>41784</v>
      </c>
      <c r="E3408" s="9" t="s">
        <v>213</v>
      </c>
      <c r="F3408" s="37" t="s">
        <v>33</v>
      </c>
      <c r="G3408" s="11" t="s">
        <v>26</v>
      </c>
      <c r="H3408" s="3"/>
      <c r="I3408" s="3"/>
      <c r="J3408" s="4" t="s">
        <v>117</v>
      </c>
      <c r="K3408" s="4" t="s">
        <v>167</v>
      </c>
      <c r="L3408" s="4" t="s">
        <v>661</v>
      </c>
      <c r="M3408" s="4"/>
      <c r="N3408" s="4"/>
      <c r="O3408" s="4" t="str">
        <f t="shared" si="379"/>
        <v>Lasioglossum (Dialictus) cressonii</v>
      </c>
      <c r="P3408" s="85" t="str">
        <f t="shared" si="381"/>
        <v>Lasioglossum cressonii</v>
      </c>
      <c r="Q3408" s="11" t="s">
        <v>29</v>
      </c>
      <c r="R3408" s="11"/>
      <c r="S3408" s="12"/>
      <c r="T3408" s="12"/>
      <c r="U3408" s="12"/>
      <c r="V3408" s="10" t="s">
        <v>182</v>
      </c>
      <c r="W3408" s="118">
        <v>42007</v>
      </c>
      <c r="X3408" s="2" t="s">
        <v>971</v>
      </c>
      <c r="Y3408" s="129">
        <f t="shared" si="382"/>
        <v>1</v>
      </c>
      <c r="Z3408" s="110">
        <f t="shared" si="383"/>
        <v>0</v>
      </c>
      <c r="AA3408" s="1">
        <f t="shared" si="384"/>
        <v>0</v>
      </c>
    </row>
    <row r="3409" spans="1:27" ht="14.25" customHeight="1">
      <c r="A3409" s="148">
        <v>3985</v>
      </c>
      <c r="B3409" s="139">
        <v>20180526</v>
      </c>
      <c r="C3409" s="57" t="str">
        <f t="shared" si="380"/>
        <v>POS</v>
      </c>
      <c r="D3409" s="115">
        <f t="shared" si="378"/>
        <v>41784</v>
      </c>
      <c r="E3409" s="9" t="s">
        <v>213</v>
      </c>
      <c r="F3409" s="37" t="s">
        <v>33</v>
      </c>
      <c r="G3409" s="11" t="s">
        <v>26</v>
      </c>
      <c r="H3409" s="3"/>
      <c r="I3409" s="3"/>
      <c r="J3409" s="4" t="s">
        <v>117</v>
      </c>
      <c r="K3409" s="4" t="s">
        <v>167</v>
      </c>
      <c r="L3409" s="4" t="s">
        <v>666</v>
      </c>
      <c r="M3409" s="4"/>
      <c r="N3409" s="4"/>
      <c r="O3409" s="4" t="str">
        <f t="shared" si="379"/>
        <v>Lasioglossum (Dialictus) incompletum</v>
      </c>
      <c r="P3409" s="85" t="str">
        <f t="shared" si="381"/>
        <v>Lasioglossum incompletum</v>
      </c>
      <c r="Q3409" s="11" t="s">
        <v>29</v>
      </c>
      <c r="R3409" s="11"/>
      <c r="S3409" s="12"/>
      <c r="T3409" s="12"/>
      <c r="U3409" s="12"/>
      <c r="V3409" s="10" t="s">
        <v>182</v>
      </c>
      <c r="W3409" s="118">
        <v>42007</v>
      </c>
      <c r="X3409" s="2" t="s">
        <v>287</v>
      </c>
      <c r="Y3409" s="129">
        <f t="shared" si="382"/>
        <v>1</v>
      </c>
      <c r="Z3409" s="110">
        <f t="shared" si="383"/>
        <v>0</v>
      </c>
      <c r="AA3409" s="1">
        <f t="shared" si="384"/>
        <v>0</v>
      </c>
    </row>
    <row r="3410" spans="1:27" ht="14.25" customHeight="1">
      <c r="A3410" s="148">
        <v>3986</v>
      </c>
      <c r="B3410" s="139">
        <v>20180526</v>
      </c>
      <c r="C3410" s="57" t="str">
        <f t="shared" si="380"/>
        <v>POS</v>
      </c>
      <c r="D3410" s="115">
        <f t="shared" si="378"/>
        <v>41784</v>
      </c>
      <c r="E3410" s="9" t="s">
        <v>213</v>
      </c>
      <c r="F3410" s="37" t="s">
        <v>33</v>
      </c>
      <c r="G3410" s="11" t="s">
        <v>26</v>
      </c>
      <c r="H3410" s="3"/>
      <c r="I3410" s="3"/>
      <c r="J3410" s="4" t="s">
        <v>175</v>
      </c>
      <c r="K3410" s="31" t="s">
        <v>580</v>
      </c>
      <c r="L3410" s="31" t="s">
        <v>176</v>
      </c>
      <c r="M3410" s="4"/>
      <c r="N3410" s="4"/>
      <c r="O3410" s="4" t="str">
        <f t="shared" si="379"/>
        <v>Ceratina (Zadontomerus) acantha</v>
      </c>
      <c r="P3410" s="85" t="str">
        <f t="shared" si="381"/>
        <v>Ceratina acantha</v>
      </c>
      <c r="Q3410" s="11" t="s">
        <v>29</v>
      </c>
      <c r="R3410" s="11"/>
      <c r="S3410" s="12"/>
      <c r="T3410" s="12"/>
      <c r="U3410" s="12"/>
      <c r="V3410" s="10" t="s">
        <v>182</v>
      </c>
      <c r="W3410" s="118">
        <v>42007</v>
      </c>
      <c r="X3410" s="2" t="s">
        <v>287</v>
      </c>
      <c r="Y3410" s="129">
        <f t="shared" si="382"/>
        <v>1</v>
      </c>
      <c r="Z3410" s="110">
        <f t="shared" si="383"/>
        <v>0</v>
      </c>
      <c r="AA3410" s="1">
        <f t="shared" si="384"/>
        <v>0</v>
      </c>
    </row>
    <row r="3411" spans="1:27" ht="14.25" customHeight="1">
      <c r="A3411" s="148">
        <v>3987</v>
      </c>
      <c r="B3411" s="139">
        <v>20180526</v>
      </c>
      <c r="C3411" s="57" t="str">
        <f t="shared" si="380"/>
        <v>POS</v>
      </c>
      <c r="D3411" s="115">
        <f t="shared" si="378"/>
        <v>41784</v>
      </c>
      <c r="E3411" s="9" t="s">
        <v>213</v>
      </c>
      <c r="F3411" s="37" t="s">
        <v>33</v>
      </c>
      <c r="G3411" s="11" t="s">
        <v>26</v>
      </c>
      <c r="H3411" s="3"/>
      <c r="I3411" s="3"/>
      <c r="J3411" s="4" t="s">
        <v>175</v>
      </c>
      <c r="K3411" s="31" t="s">
        <v>580</v>
      </c>
      <c r="L3411" s="31" t="s">
        <v>176</v>
      </c>
      <c r="M3411" s="4"/>
      <c r="N3411" s="4"/>
      <c r="O3411" s="4" t="str">
        <f t="shared" si="379"/>
        <v>Ceratina (Zadontomerus) acantha</v>
      </c>
      <c r="P3411" s="85" t="str">
        <f t="shared" si="381"/>
        <v>Ceratina acantha</v>
      </c>
      <c r="Q3411" s="11" t="s">
        <v>29</v>
      </c>
      <c r="R3411" s="11"/>
      <c r="S3411" s="12"/>
      <c r="T3411" s="12"/>
      <c r="U3411" s="12"/>
      <c r="V3411" s="10" t="s">
        <v>182</v>
      </c>
      <c r="W3411" s="118">
        <v>42007</v>
      </c>
      <c r="X3411" s="2" t="s">
        <v>287</v>
      </c>
      <c r="Y3411" s="129">
        <f t="shared" si="382"/>
        <v>1</v>
      </c>
      <c r="Z3411" s="110">
        <f t="shared" si="383"/>
        <v>0</v>
      </c>
      <c r="AA3411" s="1">
        <f t="shared" si="384"/>
        <v>0</v>
      </c>
    </row>
    <row r="3412" spans="1:27" ht="14.25" customHeight="1">
      <c r="A3412" s="148">
        <v>3988</v>
      </c>
      <c r="B3412" s="139">
        <v>20180526</v>
      </c>
      <c r="C3412" s="57" t="str">
        <f t="shared" si="380"/>
        <v>POS</v>
      </c>
      <c r="D3412" s="115">
        <f t="shared" si="378"/>
        <v>41784</v>
      </c>
      <c r="E3412" s="9" t="s">
        <v>213</v>
      </c>
      <c r="F3412" s="37" t="s">
        <v>33</v>
      </c>
      <c r="G3412" s="11" t="s">
        <v>26</v>
      </c>
      <c r="H3412" s="3"/>
      <c r="I3412" s="3"/>
      <c r="J3412" s="4" t="s">
        <v>51</v>
      </c>
      <c r="K3412" s="84" t="s">
        <v>582</v>
      </c>
      <c r="L3412" s="4" t="s">
        <v>52</v>
      </c>
      <c r="M3412" s="4"/>
      <c r="N3412" s="4"/>
      <c r="O3412" s="4" t="str">
        <f t="shared" si="379"/>
        <v>Halictus (Seladonia) tripartitus</v>
      </c>
      <c r="P3412" s="85" t="str">
        <f t="shared" si="381"/>
        <v>Halictus tripartitus</v>
      </c>
      <c r="Q3412" s="11" t="s">
        <v>29</v>
      </c>
      <c r="R3412" s="11"/>
      <c r="S3412" s="12"/>
      <c r="T3412" s="12"/>
      <c r="U3412" s="12"/>
      <c r="V3412" s="10" t="s">
        <v>182</v>
      </c>
      <c r="W3412" s="118">
        <v>42007</v>
      </c>
      <c r="X3412" s="2" t="s">
        <v>287</v>
      </c>
      <c r="Y3412" s="129">
        <f t="shared" si="382"/>
        <v>1</v>
      </c>
      <c r="Z3412" s="110">
        <f t="shared" si="383"/>
        <v>0</v>
      </c>
      <c r="AA3412" s="1">
        <f t="shared" si="384"/>
        <v>0</v>
      </c>
    </row>
    <row r="3413" spans="1:27" ht="14.25" customHeight="1">
      <c r="A3413" s="148">
        <v>3989</v>
      </c>
      <c r="B3413" s="139">
        <v>20180526</v>
      </c>
      <c r="C3413" s="57" t="str">
        <f t="shared" si="380"/>
        <v>POS</v>
      </c>
      <c r="D3413" s="115">
        <f t="shared" si="378"/>
        <v>41784</v>
      </c>
      <c r="E3413" s="9" t="s">
        <v>213</v>
      </c>
      <c r="F3413" s="37" t="s">
        <v>33</v>
      </c>
      <c r="G3413" s="11" t="s">
        <v>26</v>
      </c>
      <c r="H3413" s="3"/>
      <c r="I3413" s="3"/>
      <c r="J3413" s="4" t="s">
        <v>51</v>
      </c>
      <c r="K3413" s="84" t="s">
        <v>582</v>
      </c>
      <c r="L3413" s="4" t="s">
        <v>52</v>
      </c>
      <c r="M3413" s="4"/>
      <c r="N3413" s="4"/>
      <c r="O3413" s="4" t="str">
        <f t="shared" si="379"/>
        <v>Halictus (Seladonia) tripartitus</v>
      </c>
      <c r="P3413" s="85" t="str">
        <f t="shared" si="381"/>
        <v>Halictus tripartitus</v>
      </c>
      <c r="Q3413" s="11" t="s">
        <v>29</v>
      </c>
      <c r="R3413" s="11"/>
      <c r="S3413" s="12"/>
      <c r="T3413" s="12"/>
      <c r="U3413" s="12"/>
      <c r="V3413" s="10" t="s">
        <v>182</v>
      </c>
      <c r="W3413" s="118">
        <v>42007</v>
      </c>
      <c r="X3413" s="2" t="s">
        <v>287</v>
      </c>
      <c r="Y3413" s="129">
        <f t="shared" si="382"/>
        <v>1</v>
      </c>
      <c r="Z3413" s="110">
        <f t="shared" si="383"/>
        <v>0</v>
      </c>
      <c r="AA3413" s="1">
        <f t="shared" si="384"/>
        <v>0</v>
      </c>
    </row>
    <row r="3414" spans="1:27" ht="14.25" customHeight="1">
      <c r="A3414" s="148">
        <v>3990</v>
      </c>
      <c r="B3414" s="139">
        <v>20180526</v>
      </c>
      <c r="C3414" s="57" t="str">
        <f t="shared" si="380"/>
        <v>POS</v>
      </c>
      <c r="D3414" s="115">
        <f t="shared" si="378"/>
        <v>41784</v>
      </c>
      <c r="E3414" s="9" t="s">
        <v>213</v>
      </c>
      <c r="F3414" s="37" t="s">
        <v>33</v>
      </c>
      <c r="G3414" s="11" t="s">
        <v>26</v>
      </c>
      <c r="H3414" s="3"/>
      <c r="I3414" s="3"/>
      <c r="J3414" s="4" t="s">
        <v>51</v>
      </c>
      <c r="K3414" s="84" t="s">
        <v>582</v>
      </c>
      <c r="L3414" s="4" t="s">
        <v>52</v>
      </c>
      <c r="M3414" s="4"/>
      <c r="N3414" s="4"/>
      <c r="O3414" s="4" t="str">
        <f t="shared" si="379"/>
        <v>Halictus (Seladonia) tripartitus</v>
      </c>
      <c r="P3414" s="85" t="str">
        <f t="shared" si="381"/>
        <v>Halictus tripartitus</v>
      </c>
      <c r="Q3414" s="11" t="s">
        <v>29</v>
      </c>
      <c r="R3414" s="11"/>
      <c r="S3414" s="12"/>
      <c r="T3414" s="12"/>
      <c r="U3414" s="12"/>
      <c r="V3414" s="10" t="s">
        <v>182</v>
      </c>
      <c r="W3414" s="118">
        <v>42007</v>
      </c>
      <c r="X3414" s="2" t="s">
        <v>287</v>
      </c>
      <c r="Y3414" s="129">
        <f t="shared" si="382"/>
        <v>1</v>
      </c>
      <c r="Z3414" s="110">
        <f t="shared" si="383"/>
        <v>0</v>
      </c>
      <c r="AA3414" s="1">
        <f t="shared" si="384"/>
        <v>0</v>
      </c>
    </row>
    <row r="3415" spans="1:27" ht="14.25" customHeight="1">
      <c r="A3415" s="148">
        <v>3991</v>
      </c>
      <c r="B3415" s="139">
        <v>20180525</v>
      </c>
      <c r="C3415" s="57" t="str">
        <f t="shared" si="380"/>
        <v>POS</v>
      </c>
      <c r="D3415" s="115">
        <f t="shared" si="378"/>
        <v>41783</v>
      </c>
      <c r="E3415" s="9" t="s">
        <v>213</v>
      </c>
      <c r="F3415" s="37" t="s">
        <v>33</v>
      </c>
      <c r="G3415" s="11" t="s">
        <v>26</v>
      </c>
      <c r="H3415" s="3"/>
      <c r="I3415" s="3"/>
      <c r="J3415" s="4" t="s">
        <v>51</v>
      </c>
      <c r="K3415" s="82" t="s">
        <v>583</v>
      </c>
      <c r="L3415" s="4" t="s">
        <v>157</v>
      </c>
      <c r="M3415" s="4"/>
      <c r="N3415" s="4"/>
      <c r="O3415" s="4" t="str">
        <f t="shared" si="379"/>
        <v>Halictus (Protohalictus) rubicundus</v>
      </c>
      <c r="P3415" s="85" t="str">
        <f t="shared" si="381"/>
        <v>Halictus rubicundus</v>
      </c>
      <c r="Q3415" s="11" t="s">
        <v>29</v>
      </c>
      <c r="R3415" s="11"/>
      <c r="S3415" s="12"/>
      <c r="T3415" s="12"/>
      <c r="U3415" s="12"/>
      <c r="V3415" s="10" t="s">
        <v>182</v>
      </c>
      <c r="W3415" s="118">
        <v>42007</v>
      </c>
      <c r="X3415" s="2" t="s">
        <v>288</v>
      </c>
      <c r="Y3415" s="129">
        <f t="shared" si="382"/>
        <v>1</v>
      </c>
      <c r="Z3415" s="110">
        <f t="shared" si="383"/>
        <v>0</v>
      </c>
      <c r="AA3415" s="1">
        <f t="shared" si="384"/>
        <v>0</v>
      </c>
    </row>
    <row r="3416" spans="1:27" ht="14.25" customHeight="1">
      <c r="A3416" s="148">
        <v>3992</v>
      </c>
      <c r="B3416" s="139">
        <v>20180525</v>
      </c>
      <c r="C3416" s="57" t="str">
        <f t="shared" si="380"/>
        <v>POS</v>
      </c>
      <c r="D3416" s="115">
        <f t="shared" si="378"/>
        <v>41783</v>
      </c>
      <c r="E3416" s="9" t="s">
        <v>213</v>
      </c>
      <c r="F3416" s="37" t="s">
        <v>33</v>
      </c>
      <c r="G3416" s="11" t="s">
        <v>26</v>
      </c>
      <c r="H3416" s="3"/>
      <c r="I3416" s="3"/>
      <c r="J3416" s="4" t="s">
        <v>51</v>
      </c>
      <c r="K3416" s="82" t="s">
        <v>583</v>
      </c>
      <c r="L3416" s="4" t="s">
        <v>157</v>
      </c>
      <c r="M3416" s="4"/>
      <c r="N3416" s="4"/>
      <c r="O3416" s="4" t="str">
        <f t="shared" si="379"/>
        <v>Halictus (Protohalictus) rubicundus</v>
      </c>
      <c r="P3416" s="85" t="str">
        <f t="shared" si="381"/>
        <v>Halictus rubicundus</v>
      </c>
      <c r="Q3416" s="11" t="s">
        <v>29</v>
      </c>
      <c r="R3416" s="11"/>
      <c r="S3416" s="12"/>
      <c r="T3416" s="12"/>
      <c r="U3416" s="12"/>
      <c r="V3416" s="10" t="s">
        <v>182</v>
      </c>
      <c r="W3416" s="118">
        <v>42007</v>
      </c>
      <c r="X3416" s="2" t="s">
        <v>288</v>
      </c>
      <c r="Y3416" s="129">
        <f t="shared" si="382"/>
        <v>1</v>
      </c>
      <c r="Z3416" s="110">
        <f t="shared" si="383"/>
        <v>0</v>
      </c>
      <c r="AA3416" s="1">
        <f t="shared" si="384"/>
        <v>0</v>
      </c>
    </row>
    <row r="3417" spans="1:27" ht="14.25" customHeight="1">
      <c r="A3417" s="148">
        <v>3993</v>
      </c>
      <c r="B3417" s="139">
        <v>20180525</v>
      </c>
      <c r="C3417" s="57" t="str">
        <f t="shared" si="380"/>
        <v>POS</v>
      </c>
      <c r="D3417" s="115">
        <f t="shared" si="378"/>
        <v>41783</v>
      </c>
      <c r="E3417" s="9" t="s">
        <v>213</v>
      </c>
      <c r="F3417" s="37" t="s">
        <v>33</v>
      </c>
      <c r="G3417" s="11" t="s">
        <v>26</v>
      </c>
      <c r="H3417" s="3"/>
      <c r="I3417" s="3"/>
      <c r="J3417" s="4" t="s">
        <v>117</v>
      </c>
      <c r="K3417" s="4" t="s">
        <v>117</v>
      </c>
      <c r="L3417" s="4" t="s">
        <v>118</v>
      </c>
      <c r="M3417" s="4"/>
      <c r="N3417" s="4"/>
      <c r="O3417" s="4" t="str">
        <f t="shared" si="379"/>
        <v>Lasioglossum (Lasioglossum) pacificum</v>
      </c>
      <c r="P3417" s="85" t="str">
        <f t="shared" si="381"/>
        <v>Lasioglossum pacificum</v>
      </c>
      <c r="Q3417" s="11" t="s">
        <v>29</v>
      </c>
      <c r="R3417" s="11"/>
      <c r="S3417" s="12"/>
      <c r="T3417" s="12"/>
      <c r="U3417" s="12"/>
      <c r="V3417" s="10" t="s">
        <v>182</v>
      </c>
      <c r="W3417" s="118">
        <v>42007</v>
      </c>
      <c r="X3417" s="2" t="s">
        <v>1079</v>
      </c>
      <c r="Y3417" s="129">
        <f t="shared" si="382"/>
        <v>1</v>
      </c>
      <c r="Z3417" s="110">
        <f t="shared" si="383"/>
        <v>1</v>
      </c>
      <c r="AA3417" s="1">
        <f t="shared" si="384"/>
        <v>0</v>
      </c>
    </row>
    <row r="3418" spans="1:27" ht="14.25" customHeight="1">
      <c r="A3418" s="148">
        <v>3994</v>
      </c>
      <c r="B3418" s="139">
        <v>20180525</v>
      </c>
      <c r="C3418" s="57" t="str">
        <f t="shared" si="380"/>
        <v>POS</v>
      </c>
      <c r="D3418" s="115">
        <f t="shared" si="378"/>
        <v>41783</v>
      </c>
      <c r="E3418" s="9" t="s">
        <v>213</v>
      </c>
      <c r="F3418" s="37" t="s">
        <v>33</v>
      </c>
      <c r="G3418" s="11" t="s">
        <v>26</v>
      </c>
      <c r="H3418" s="3"/>
      <c r="I3418" s="3"/>
      <c r="J3418" s="4" t="s">
        <v>117</v>
      </c>
      <c r="K3418" s="4" t="s">
        <v>117</v>
      </c>
      <c r="L3418" s="4" t="s">
        <v>199</v>
      </c>
      <c r="M3418" s="4"/>
      <c r="N3418" s="4"/>
      <c r="O3418" s="4" t="str">
        <f t="shared" si="379"/>
        <v>Lasioglossum (Lasioglossum) sisymbrii</v>
      </c>
      <c r="P3418" s="85" t="str">
        <f t="shared" si="381"/>
        <v>Lasioglossum sisymbrii</v>
      </c>
      <c r="Q3418" s="11" t="s">
        <v>29</v>
      </c>
      <c r="R3418" s="11"/>
      <c r="S3418" s="12"/>
      <c r="T3418" s="12"/>
      <c r="U3418" s="12"/>
      <c r="V3418" s="10" t="s">
        <v>182</v>
      </c>
      <c r="W3418" s="118">
        <v>42007</v>
      </c>
      <c r="X3418" s="2" t="s">
        <v>288</v>
      </c>
      <c r="Y3418" s="129">
        <f t="shared" si="382"/>
        <v>1</v>
      </c>
      <c r="Z3418" s="110">
        <f t="shared" si="383"/>
        <v>0</v>
      </c>
      <c r="AA3418" s="1">
        <f t="shared" si="384"/>
        <v>0</v>
      </c>
    </row>
    <row r="3419" spans="1:27" ht="14.25" customHeight="1">
      <c r="A3419" s="148">
        <v>3995</v>
      </c>
      <c r="B3419" s="139">
        <v>20180525</v>
      </c>
      <c r="C3419" s="57" t="str">
        <f t="shared" si="380"/>
        <v>POS</v>
      </c>
      <c r="D3419" s="115">
        <f t="shared" si="378"/>
        <v>41783</v>
      </c>
      <c r="E3419" s="9" t="s">
        <v>213</v>
      </c>
      <c r="F3419" s="37" t="s">
        <v>33</v>
      </c>
      <c r="G3419" s="11" t="s">
        <v>26</v>
      </c>
      <c r="H3419" s="3"/>
      <c r="I3419" s="3"/>
      <c r="J3419" s="4" t="s">
        <v>175</v>
      </c>
      <c r="K3419" s="31" t="s">
        <v>580</v>
      </c>
      <c r="L3419" s="31" t="s">
        <v>176</v>
      </c>
      <c r="M3419" s="4"/>
      <c r="N3419" s="4"/>
      <c r="O3419" s="4" t="str">
        <f t="shared" si="379"/>
        <v>Ceratina (Zadontomerus) acantha</v>
      </c>
      <c r="P3419" s="85" t="str">
        <f t="shared" si="381"/>
        <v>Ceratina acantha</v>
      </c>
      <c r="Q3419" s="11" t="s">
        <v>29</v>
      </c>
      <c r="R3419" s="11"/>
      <c r="S3419" s="12"/>
      <c r="T3419" s="12"/>
      <c r="U3419" s="12"/>
      <c r="V3419" s="10" t="s">
        <v>182</v>
      </c>
      <c r="W3419" s="118">
        <v>42007</v>
      </c>
      <c r="X3419" s="2" t="s">
        <v>288</v>
      </c>
      <c r="Y3419" s="129">
        <f t="shared" si="382"/>
        <v>1</v>
      </c>
      <c r="Z3419" s="110">
        <f t="shared" si="383"/>
        <v>0</v>
      </c>
      <c r="AA3419" s="1">
        <f t="shared" si="384"/>
        <v>0</v>
      </c>
    </row>
    <row r="3420" spans="1:27" ht="14.25" customHeight="1">
      <c r="A3420" s="148">
        <v>3996</v>
      </c>
      <c r="B3420" s="139">
        <v>20180525</v>
      </c>
      <c r="C3420" s="57" t="str">
        <f t="shared" si="380"/>
        <v>POS</v>
      </c>
      <c r="D3420" s="115">
        <f t="shared" si="378"/>
        <v>41783</v>
      </c>
      <c r="E3420" s="9" t="s">
        <v>213</v>
      </c>
      <c r="F3420" s="37" t="s">
        <v>33</v>
      </c>
      <c r="G3420" s="11" t="s">
        <v>26</v>
      </c>
      <c r="H3420" s="3"/>
      <c r="I3420" s="3"/>
      <c r="J3420" s="4" t="s">
        <v>51</v>
      </c>
      <c r="K3420" s="84" t="s">
        <v>582</v>
      </c>
      <c r="L3420" s="4" t="s">
        <v>52</v>
      </c>
      <c r="M3420" s="4"/>
      <c r="N3420" s="4"/>
      <c r="O3420" s="4" t="str">
        <f t="shared" si="379"/>
        <v>Halictus (Seladonia) tripartitus</v>
      </c>
      <c r="P3420" s="85" t="str">
        <f t="shared" si="381"/>
        <v>Halictus tripartitus</v>
      </c>
      <c r="Q3420" s="11" t="s">
        <v>29</v>
      </c>
      <c r="R3420" s="11"/>
      <c r="S3420" s="12"/>
      <c r="T3420" s="12"/>
      <c r="U3420" s="12"/>
      <c r="V3420" s="10" t="s">
        <v>182</v>
      </c>
      <c r="W3420" s="118">
        <v>42007</v>
      </c>
      <c r="X3420" s="2" t="s">
        <v>288</v>
      </c>
      <c r="Y3420" s="129">
        <f t="shared" si="382"/>
        <v>1</v>
      </c>
      <c r="Z3420" s="110">
        <f t="shared" si="383"/>
        <v>0</v>
      </c>
      <c r="AA3420" s="1">
        <f t="shared" si="384"/>
        <v>0</v>
      </c>
    </row>
    <row r="3421" spans="1:27" ht="14.25" customHeight="1">
      <c r="A3421" s="148">
        <v>3997</v>
      </c>
      <c r="B3421" s="139">
        <v>20180525</v>
      </c>
      <c r="C3421" s="57" t="str">
        <f t="shared" si="380"/>
        <v>POS</v>
      </c>
      <c r="D3421" s="115">
        <f t="shared" si="378"/>
        <v>41783</v>
      </c>
      <c r="E3421" s="9" t="s">
        <v>213</v>
      </c>
      <c r="F3421" s="37" t="s">
        <v>33</v>
      </c>
      <c r="G3421" s="11" t="s">
        <v>26</v>
      </c>
      <c r="H3421" s="3"/>
      <c r="I3421" s="3"/>
      <c r="J3421" s="4" t="s">
        <v>117</v>
      </c>
      <c r="K3421" s="4" t="s">
        <v>167</v>
      </c>
      <c r="L3421" s="4" t="s">
        <v>665</v>
      </c>
      <c r="M3421" s="4"/>
      <c r="N3421" s="4"/>
      <c r="O3421" s="4" t="str">
        <f t="shared" si="379"/>
        <v>Lasioglossum (Dialictus) nevadense</v>
      </c>
      <c r="P3421" s="85" t="str">
        <f t="shared" si="381"/>
        <v>Lasioglossum nevadense</v>
      </c>
      <c r="Q3421" s="11" t="s">
        <v>29</v>
      </c>
      <c r="R3421" s="11"/>
      <c r="S3421" s="12"/>
      <c r="T3421" s="12"/>
      <c r="U3421" s="12"/>
      <c r="V3421" s="10" t="s">
        <v>182</v>
      </c>
      <c r="W3421" s="118">
        <v>42007</v>
      </c>
      <c r="X3421" s="2" t="s">
        <v>1090</v>
      </c>
      <c r="Y3421" s="129">
        <f t="shared" si="382"/>
        <v>1</v>
      </c>
      <c r="Z3421" s="110">
        <f t="shared" si="383"/>
        <v>0</v>
      </c>
      <c r="AA3421" s="1">
        <f t="shared" si="384"/>
        <v>0</v>
      </c>
    </row>
    <row r="3422" spans="1:27" ht="14.25" customHeight="1">
      <c r="A3422" s="148">
        <v>3998</v>
      </c>
      <c r="B3422" s="139">
        <v>20180525</v>
      </c>
      <c r="C3422" s="57" t="str">
        <f t="shared" si="380"/>
        <v>POS</v>
      </c>
      <c r="D3422" s="115">
        <f t="shared" si="378"/>
        <v>41783</v>
      </c>
      <c r="E3422" s="9" t="s">
        <v>213</v>
      </c>
      <c r="F3422" s="37" t="s">
        <v>33</v>
      </c>
      <c r="G3422" s="11" t="s">
        <v>26</v>
      </c>
      <c r="H3422" s="3"/>
      <c r="I3422" s="3"/>
      <c r="J3422" s="4" t="s">
        <v>175</v>
      </c>
      <c r="K3422" s="31" t="s">
        <v>580</v>
      </c>
      <c r="L3422" s="31" t="s">
        <v>176</v>
      </c>
      <c r="M3422" s="4"/>
      <c r="N3422" s="4"/>
      <c r="O3422" s="4" t="str">
        <f t="shared" si="379"/>
        <v>Ceratina (Zadontomerus) acantha</v>
      </c>
      <c r="P3422" s="85" t="str">
        <f t="shared" si="381"/>
        <v>Ceratina acantha</v>
      </c>
      <c r="Q3422" s="11" t="s">
        <v>29</v>
      </c>
      <c r="R3422" s="11"/>
      <c r="S3422" s="12"/>
      <c r="T3422" s="12"/>
      <c r="U3422" s="12"/>
      <c r="V3422" s="10" t="s">
        <v>182</v>
      </c>
      <c r="W3422" s="118">
        <v>42007</v>
      </c>
      <c r="X3422" s="2" t="s">
        <v>288</v>
      </c>
      <c r="Y3422" s="129">
        <f t="shared" si="382"/>
        <v>1</v>
      </c>
      <c r="Z3422" s="110">
        <f t="shared" si="383"/>
        <v>0</v>
      </c>
      <c r="AA3422" s="1">
        <f t="shared" si="384"/>
        <v>0</v>
      </c>
    </row>
    <row r="3423" spans="1:27" ht="14.25" customHeight="1">
      <c r="A3423" s="148">
        <v>3999</v>
      </c>
      <c r="B3423" s="139">
        <v>20180525</v>
      </c>
      <c r="C3423" s="57" t="str">
        <f t="shared" si="380"/>
        <v>POS</v>
      </c>
      <c r="D3423" s="115">
        <f t="shared" si="378"/>
        <v>41783</v>
      </c>
      <c r="E3423" s="9" t="s">
        <v>213</v>
      </c>
      <c r="F3423" s="37" t="s">
        <v>33</v>
      </c>
      <c r="G3423" s="11" t="s">
        <v>26</v>
      </c>
      <c r="H3423" s="3"/>
      <c r="I3423" s="3"/>
      <c r="J3423" s="4" t="s">
        <v>175</v>
      </c>
      <c r="K3423" s="31" t="s">
        <v>580</v>
      </c>
      <c r="L3423" s="31" t="s">
        <v>176</v>
      </c>
      <c r="M3423" s="4"/>
      <c r="N3423" s="4"/>
      <c r="O3423" s="4" t="str">
        <f t="shared" si="379"/>
        <v>Ceratina (Zadontomerus) acantha</v>
      </c>
      <c r="P3423" s="85" t="str">
        <f t="shared" si="381"/>
        <v>Ceratina acantha</v>
      </c>
      <c r="Q3423" s="11" t="s">
        <v>29</v>
      </c>
      <c r="R3423" s="11"/>
      <c r="S3423" s="12"/>
      <c r="T3423" s="12"/>
      <c r="U3423" s="12"/>
      <c r="V3423" s="10" t="s">
        <v>182</v>
      </c>
      <c r="W3423" s="118">
        <v>42007</v>
      </c>
      <c r="X3423" s="2" t="s">
        <v>288</v>
      </c>
      <c r="Y3423" s="129">
        <f t="shared" si="382"/>
        <v>1</v>
      </c>
      <c r="Z3423" s="110">
        <f t="shared" si="383"/>
        <v>0</v>
      </c>
      <c r="AA3423" s="1">
        <f t="shared" si="384"/>
        <v>0</v>
      </c>
    </row>
    <row r="3424" spans="1:27" ht="14.25" customHeight="1">
      <c r="A3424" s="148">
        <v>4000</v>
      </c>
      <c r="B3424" s="139">
        <v>20180525</v>
      </c>
      <c r="C3424" s="57" t="str">
        <f t="shared" si="380"/>
        <v>POS</v>
      </c>
      <c r="D3424" s="115">
        <f t="shared" si="378"/>
        <v>41783</v>
      </c>
      <c r="E3424" s="9" t="s">
        <v>213</v>
      </c>
      <c r="F3424" s="37" t="s">
        <v>33</v>
      </c>
      <c r="G3424" s="11" t="s">
        <v>26</v>
      </c>
      <c r="H3424" s="3"/>
      <c r="I3424" s="3"/>
      <c r="J3424" s="4" t="s">
        <v>175</v>
      </c>
      <c r="K3424" s="31" t="s">
        <v>580</v>
      </c>
      <c r="L3424" s="31" t="s">
        <v>176</v>
      </c>
      <c r="M3424" s="4"/>
      <c r="N3424" s="4"/>
      <c r="O3424" s="4" t="str">
        <f t="shared" si="379"/>
        <v>Ceratina (Zadontomerus) acantha</v>
      </c>
      <c r="P3424" s="85" t="str">
        <f t="shared" si="381"/>
        <v>Ceratina acantha</v>
      </c>
      <c r="Q3424" s="11" t="s">
        <v>29</v>
      </c>
      <c r="R3424" s="11"/>
      <c r="S3424" s="12"/>
      <c r="T3424" s="12"/>
      <c r="U3424" s="12"/>
      <c r="V3424" s="10" t="s">
        <v>182</v>
      </c>
      <c r="W3424" s="118">
        <v>42007</v>
      </c>
      <c r="X3424" s="2" t="s">
        <v>288</v>
      </c>
      <c r="Y3424" s="129">
        <f t="shared" si="382"/>
        <v>1</v>
      </c>
      <c r="Z3424" s="110">
        <f t="shared" si="383"/>
        <v>0</v>
      </c>
      <c r="AA3424" s="1">
        <f t="shared" si="384"/>
        <v>0</v>
      </c>
    </row>
    <row r="3425" spans="1:27" ht="14.25" customHeight="1">
      <c r="A3425" s="148">
        <v>4001</v>
      </c>
      <c r="B3425" s="139">
        <v>20180525</v>
      </c>
      <c r="C3425" s="57" t="str">
        <f t="shared" si="380"/>
        <v>POS</v>
      </c>
      <c r="D3425" s="115">
        <f t="shared" si="378"/>
        <v>41783</v>
      </c>
      <c r="E3425" s="9" t="s">
        <v>213</v>
      </c>
      <c r="F3425" s="37" t="s">
        <v>33</v>
      </c>
      <c r="G3425" s="11" t="s">
        <v>26</v>
      </c>
      <c r="H3425" s="3"/>
      <c r="I3425" s="3"/>
      <c r="J3425" s="4" t="s">
        <v>117</v>
      </c>
      <c r="K3425" s="4" t="s">
        <v>167</v>
      </c>
      <c r="L3425" s="4" t="s">
        <v>665</v>
      </c>
      <c r="M3425" s="4"/>
      <c r="N3425" s="4"/>
      <c r="O3425" s="4" t="str">
        <f t="shared" si="379"/>
        <v>Lasioglossum (Dialictus) nevadense</v>
      </c>
      <c r="P3425" s="85" t="str">
        <f t="shared" si="381"/>
        <v>Lasioglossum nevadense</v>
      </c>
      <c r="Q3425" s="11" t="s">
        <v>29</v>
      </c>
      <c r="R3425" s="11"/>
      <c r="S3425" s="12"/>
      <c r="T3425" s="12"/>
      <c r="U3425" s="12"/>
      <c r="V3425" s="10" t="s">
        <v>182</v>
      </c>
      <c r="W3425" s="118">
        <v>42007</v>
      </c>
      <c r="X3425" s="2" t="s">
        <v>1090</v>
      </c>
      <c r="Y3425" s="129">
        <f t="shared" si="382"/>
        <v>1</v>
      </c>
      <c r="Z3425" s="110">
        <f t="shared" si="383"/>
        <v>0</v>
      </c>
      <c r="AA3425" s="1">
        <f t="shared" si="384"/>
        <v>0</v>
      </c>
    </row>
    <row r="3426" spans="1:27" ht="14.25" customHeight="1">
      <c r="A3426" s="148">
        <v>4002</v>
      </c>
      <c r="B3426" s="139">
        <v>20180525</v>
      </c>
      <c r="C3426" s="57" t="str">
        <f t="shared" si="380"/>
        <v>POS</v>
      </c>
      <c r="D3426" s="115">
        <f t="shared" si="378"/>
        <v>41783</v>
      </c>
      <c r="E3426" s="9" t="s">
        <v>213</v>
      </c>
      <c r="F3426" s="37" t="s">
        <v>33</v>
      </c>
      <c r="G3426" s="11" t="s">
        <v>26</v>
      </c>
      <c r="H3426" s="3"/>
      <c r="I3426" s="3"/>
      <c r="J3426" s="4" t="s">
        <v>117</v>
      </c>
      <c r="K3426" s="4" t="s">
        <v>167</v>
      </c>
      <c r="L3426" s="4" t="s">
        <v>666</v>
      </c>
      <c r="M3426" s="4"/>
      <c r="N3426" s="4"/>
      <c r="O3426" s="4" t="str">
        <f t="shared" si="379"/>
        <v>Lasioglossum (Dialictus) incompletum</v>
      </c>
      <c r="P3426" s="85" t="str">
        <f t="shared" si="381"/>
        <v>Lasioglossum incompletum</v>
      </c>
      <c r="Q3426" s="11" t="s">
        <v>29</v>
      </c>
      <c r="R3426" s="11"/>
      <c r="S3426" s="12"/>
      <c r="T3426" s="12"/>
      <c r="U3426" s="12"/>
      <c r="V3426" s="10" t="s">
        <v>182</v>
      </c>
      <c r="W3426" s="118">
        <v>42007</v>
      </c>
      <c r="X3426" s="2" t="s">
        <v>1090</v>
      </c>
      <c r="Y3426" s="129">
        <f t="shared" si="382"/>
        <v>1</v>
      </c>
      <c r="Z3426" s="110">
        <f t="shared" si="383"/>
        <v>0</v>
      </c>
      <c r="AA3426" s="1">
        <f t="shared" si="384"/>
        <v>0</v>
      </c>
    </row>
    <row r="3427" spans="1:27" ht="14.25" customHeight="1">
      <c r="A3427" s="148">
        <v>4003</v>
      </c>
      <c r="B3427" s="139">
        <v>20180525</v>
      </c>
      <c r="C3427" s="57" t="str">
        <f t="shared" si="380"/>
        <v>POS</v>
      </c>
      <c r="D3427" s="115">
        <f t="shared" si="378"/>
        <v>41783</v>
      </c>
      <c r="E3427" s="9" t="s">
        <v>213</v>
      </c>
      <c r="F3427" s="37" t="s">
        <v>33</v>
      </c>
      <c r="G3427" s="11" t="s">
        <v>26</v>
      </c>
      <c r="H3427" s="3"/>
      <c r="I3427" s="3"/>
      <c r="J3427" s="4" t="s">
        <v>181</v>
      </c>
      <c r="K3427" s="4" t="s">
        <v>181</v>
      </c>
      <c r="L3427" s="4" t="s">
        <v>586</v>
      </c>
      <c r="M3427" s="4"/>
      <c r="N3427" s="4"/>
      <c r="O3427" s="4" t="str">
        <f t="shared" si="379"/>
        <v>Hylaeus (Hylaeus) mesillae</v>
      </c>
      <c r="P3427" s="85" t="str">
        <f t="shared" si="381"/>
        <v>Hylaeus mesillae</v>
      </c>
      <c r="Q3427" s="11" t="s">
        <v>29</v>
      </c>
      <c r="R3427" s="11"/>
      <c r="S3427" s="12"/>
      <c r="T3427" s="12"/>
      <c r="U3427" s="12"/>
      <c r="V3427" s="10" t="s">
        <v>182</v>
      </c>
      <c r="W3427" s="118">
        <v>42007</v>
      </c>
      <c r="X3427" s="2" t="s">
        <v>1169</v>
      </c>
      <c r="Y3427" s="129">
        <f t="shared" si="382"/>
        <v>1</v>
      </c>
      <c r="Z3427" s="110">
        <f t="shared" si="383"/>
        <v>0</v>
      </c>
      <c r="AA3427" s="1">
        <f t="shared" si="384"/>
        <v>0</v>
      </c>
    </row>
    <row r="3428" spans="1:27" ht="14.25" customHeight="1">
      <c r="A3428" s="148">
        <v>4004</v>
      </c>
      <c r="B3428" s="139">
        <v>20180525</v>
      </c>
      <c r="C3428" s="57" t="str">
        <f t="shared" si="380"/>
        <v>POS</v>
      </c>
      <c r="D3428" s="115">
        <f t="shared" si="378"/>
        <v>41783</v>
      </c>
      <c r="E3428" s="9" t="s">
        <v>213</v>
      </c>
      <c r="F3428" s="37" t="s">
        <v>33</v>
      </c>
      <c r="G3428" s="11" t="s">
        <v>26</v>
      </c>
      <c r="H3428" s="3"/>
      <c r="I3428" s="3"/>
      <c r="J3428" s="4" t="s">
        <v>181</v>
      </c>
      <c r="K3428" s="4" t="s">
        <v>181</v>
      </c>
      <c r="L3428" s="4" t="s">
        <v>586</v>
      </c>
      <c r="M3428" s="4"/>
      <c r="N3428" s="4"/>
      <c r="O3428" s="4" t="str">
        <f t="shared" si="379"/>
        <v>Hylaeus (Hylaeus) mesillae</v>
      </c>
      <c r="P3428" s="85" t="str">
        <f t="shared" si="381"/>
        <v>Hylaeus mesillae</v>
      </c>
      <c r="Q3428" s="11" t="s">
        <v>43</v>
      </c>
      <c r="R3428" s="11"/>
      <c r="S3428" s="12"/>
      <c r="T3428" s="12"/>
      <c r="U3428" s="12"/>
      <c r="V3428" s="10" t="s">
        <v>182</v>
      </c>
      <c r="W3428" s="118">
        <v>42007</v>
      </c>
      <c r="X3428" s="2" t="s">
        <v>1141</v>
      </c>
      <c r="Y3428" s="129">
        <f t="shared" si="382"/>
        <v>1</v>
      </c>
      <c r="Z3428" s="110">
        <f t="shared" si="383"/>
        <v>0</v>
      </c>
      <c r="AA3428" s="1">
        <f t="shared" si="384"/>
        <v>0</v>
      </c>
    </row>
    <row r="3429" spans="1:27" ht="14.25" customHeight="1">
      <c r="A3429" s="148">
        <v>4005</v>
      </c>
      <c r="B3429" s="139">
        <v>20180525</v>
      </c>
      <c r="C3429" s="57" t="str">
        <f t="shared" si="380"/>
        <v>POS</v>
      </c>
      <c r="D3429" s="115">
        <f t="shared" si="378"/>
        <v>41783</v>
      </c>
      <c r="E3429" s="9" t="s">
        <v>213</v>
      </c>
      <c r="F3429" s="37" t="s">
        <v>33</v>
      </c>
      <c r="G3429" s="11" t="s">
        <v>26</v>
      </c>
      <c r="H3429" s="3"/>
      <c r="I3429" s="3"/>
      <c r="J3429" s="4" t="s">
        <v>181</v>
      </c>
      <c r="K3429" s="4" t="s">
        <v>181</v>
      </c>
      <c r="L3429" s="4" t="s">
        <v>586</v>
      </c>
      <c r="M3429" s="4"/>
      <c r="N3429" s="4"/>
      <c r="O3429" s="4" t="str">
        <f t="shared" si="379"/>
        <v>Hylaeus (Hylaeus) mesillae</v>
      </c>
      <c r="P3429" s="85" t="str">
        <f t="shared" si="381"/>
        <v>Hylaeus mesillae</v>
      </c>
      <c r="Q3429" s="11" t="s">
        <v>43</v>
      </c>
      <c r="R3429" s="11"/>
      <c r="S3429" s="12"/>
      <c r="T3429" s="12"/>
      <c r="U3429" s="12"/>
      <c r="V3429" s="10" t="s">
        <v>182</v>
      </c>
      <c r="W3429" s="118">
        <v>42007</v>
      </c>
      <c r="X3429" s="2" t="s">
        <v>1141</v>
      </c>
      <c r="Y3429" s="129">
        <f t="shared" si="382"/>
        <v>1</v>
      </c>
      <c r="Z3429" s="110">
        <f t="shared" si="383"/>
        <v>0</v>
      </c>
      <c r="AA3429" s="1">
        <f t="shared" si="384"/>
        <v>0</v>
      </c>
    </row>
    <row r="3430" spans="1:27" ht="14.25" customHeight="1">
      <c r="A3430" s="148">
        <v>4006</v>
      </c>
      <c r="B3430" s="139">
        <v>20180525</v>
      </c>
      <c r="C3430" s="57" t="str">
        <f t="shared" si="380"/>
        <v>POS</v>
      </c>
      <c r="D3430" s="115">
        <f t="shared" si="378"/>
        <v>41783</v>
      </c>
      <c r="E3430" s="9" t="s">
        <v>213</v>
      </c>
      <c r="F3430" s="37" t="s">
        <v>33</v>
      </c>
      <c r="G3430" s="11" t="s">
        <v>26</v>
      </c>
      <c r="H3430" s="3"/>
      <c r="I3430" s="3"/>
      <c r="J3430" s="4" t="s">
        <v>181</v>
      </c>
      <c r="K3430" s="4" t="s">
        <v>181</v>
      </c>
      <c r="L3430" s="4" t="s">
        <v>586</v>
      </c>
      <c r="M3430" s="4"/>
      <c r="N3430" s="4"/>
      <c r="O3430" s="4" t="str">
        <f t="shared" si="379"/>
        <v>Hylaeus (Hylaeus) mesillae</v>
      </c>
      <c r="P3430" s="85" t="str">
        <f t="shared" si="381"/>
        <v>Hylaeus mesillae</v>
      </c>
      <c r="Q3430" s="11" t="s">
        <v>43</v>
      </c>
      <c r="R3430" s="11"/>
      <c r="S3430" s="12"/>
      <c r="T3430" s="12"/>
      <c r="U3430" s="12"/>
      <c r="V3430" s="10" t="s">
        <v>182</v>
      </c>
      <c r="W3430" s="118">
        <v>42007</v>
      </c>
      <c r="X3430" s="2" t="s">
        <v>1147</v>
      </c>
      <c r="Y3430" s="129">
        <f t="shared" si="382"/>
        <v>1</v>
      </c>
      <c r="Z3430" s="110">
        <f t="shared" si="383"/>
        <v>0</v>
      </c>
      <c r="AA3430" s="1">
        <f t="shared" si="384"/>
        <v>0</v>
      </c>
    </row>
    <row r="3431" spans="1:27" ht="14.25" customHeight="1">
      <c r="A3431" s="148">
        <v>4007</v>
      </c>
      <c r="B3431" s="139">
        <v>20180525</v>
      </c>
      <c r="C3431" s="57" t="str">
        <f t="shared" si="380"/>
        <v>POS</v>
      </c>
      <c r="D3431" s="115">
        <f t="shared" si="378"/>
        <v>41783</v>
      </c>
      <c r="E3431" s="9" t="s">
        <v>213</v>
      </c>
      <c r="F3431" s="37" t="s">
        <v>33</v>
      </c>
      <c r="G3431" s="11" t="s">
        <v>26</v>
      </c>
      <c r="H3431" s="3"/>
      <c r="I3431" s="3"/>
      <c r="J3431" s="4" t="s">
        <v>181</v>
      </c>
      <c r="K3431" s="4" t="s">
        <v>181</v>
      </c>
      <c r="L3431" s="4" t="s">
        <v>586</v>
      </c>
      <c r="M3431" s="4"/>
      <c r="N3431" s="4"/>
      <c r="O3431" s="4" t="str">
        <f t="shared" si="379"/>
        <v>Hylaeus (Hylaeus) mesillae</v>
      </c>
      <c r="P3431" s="85" t="str">
        <f t="shared" si="381"/>
        <v>Hylaeus mesillae</v>
      </c>
      <c r="Q3431" s="11" t="s">
        <v>29</v>
      </c>
      <c r="R3431" s="11"/>
      <c r="S3431" s="12"/>
      <c r="T3431" s="12"/>
      <c r="U3431" s="12"/>
      <c r="V3431" s="10" t="s">
        <v>182</v>
      </c>
      <c r="W3431" s="118">
        <v>42007</v>
      </c>
      <c r="X3431" s="2" t="s">
        <v>1168</v>
      </c>
      <c r="Y3431" s="129">
        <f t="shared" si="382"/>
        <v>1</v>
      </c>
      <c r="Z3431" s="110">
        <f t="shared" si="383"/>
        <v>0</v>
      </c>
      <c r="AA3431" s="1">
        <f t="shared" si="384"/>
        <v>0</v>
      </c>
    </row>
    <row r="3432" spans="1:27" ht="14.25" customHeight="1">
      <c r="A3432" s="148">
        <v>4008</v>
      </c>
      <c r="B3432" s="139">
        <v>20180525</v>
      </c>
      <c r="C3432" s="57" t="str">
        <f t="shared" si="380"/>
        <v>POS</v>
      </c>
      <c r="D3432" s="115">
        <f t="shared" si="378"/>
        <v>41783</v>
      </c>
      <c r="E3432" s="9" t="s">
        <v>227</v>
      </c>
      <c r="F3432" s="37" t="s">
        <v>33</v>
      </c>
      <c r="G3432" s="11" t="s">
        <v>26</v>
      </c>
      <c r="H3432" s="3"/>
      <c r="I3432" s="3"/>
      <c r="J3432" s="4" t="s">
        <v>27</v>
      </c>
      <c r="K3432" s="4" t="s">
        <v>578</v>
      </c>
      <c r="L3432" s="4" t="s">
        <v>44</v>
      </c>
      <c r="M3432" s="4"/>
      <c r="N3432" s="4"/>
      <c r="O3432" s="4" t="str">
        <f t="shared" si="379"/>
        <v>Bombus (Pyrobombus) mixtus</v>
      </c>
      <c r="P3432" s="85" t="str">
        <f t="shared" si="381"/>
        <v>Bombus mixtus</v>
      </c>
      <c r="Q3432" s="11" t="s">
        <v>43</v>
      </c>
      <c r="R3432" s="11"/>
      <c r="S3432" s="12"/>
      <c r="T3432" s="12"/>
      <c r="U3432" s="12"/>
      <c r="V3432" s="10" t="s">
        <v>182</v>
      </c>
      <c r="W3432" s="118">
        <v>42008</v>
      </c>
      <c r="X3432" s="2" t="s">
        <v>289</v>
      </c>
      <c r="Y3432" s="129">
        <f t="shared" si="382"/>
        <v>1</v>
      </c>
      <c r="Z3432" s="110">
        <f t="shared" si="383"/>
        <v>0</v>
      </c>
      <c r="AA3432" s="1">
        <f t="shared" si="384"/>
        <v>0</v>
      </c>
    </row>
    <row r="3433" spans="1:27" ht="14.25" customHeight="1">
      <c r="A3433" s="148">
        <v>4009</v>
      </c>
      <c r="B3433" s="139">
        <v>20180525</v>
      </c>
      <c r="C3433" s="57" t="str">
        <f t="shared" si="380"/>
        <v>POS</v>
      </c>
      <c r="D3433" s="115">
        <f t="shared" si="378"/>
        <v>41783</v>
      </c>
      <c r="E3433" s="9" t="s">
        <v>227</v>
      </c>
      <c r="F3433" s="37" t="s">
        <v>33</v>
      </c>
      <c r="G3433" s="11" t="s">
        <v>26</v>
      </c>
      <c r="H3433" s="3"/>
      <c r="I3433" s="3"/>
      <c r="J3433" s="4" t="s">
        <v>140</v>
      </c>
      <c r="K3433" s="4" t="s">
        <v>140</v>
      </c>
      <c r="L3433" s="4" t="s">
        <v>141</v>
      </c>
      <c r="M3433" s="4"/>
      <c r="N3433" s="4"/>
      <c r="O3433" s="4" t="str">
        <f t="shared" si="379"/>
        <v>Agapostemon (Agapostemon) texanus</v>
      </c>
      <c r="P3433" s="85" t="str">
        <f t="shared" si="381"/>
        <v>Agapostemon texanus</v>
      </c>
      <c r="Q3433" s="11" t="s">
        <v>29</v>
      </c>
      <c r="R3433" s="11"/>
      <c r="S3433" s="12"/>
      <c r="T3433" s="12"/>
      <c r="U3433" s="12"/>
      <c r="V3433" s="10" t="s">
        <v>182</v>
      </c>
      <c r="W3433" s="118">
        <v>42008</v>
      </c>
      <c r="X3433" s="2" t="s">
        <v>289</v>
      </c>
      <c r="Y3433" s="129">
        <f t="shared" si="382"/>
        <v>1</v>
      </c>
      <c r="Z3433" s="110">
        <f t="shared" si="383"/>
        <v>0</v>
      </c>
      <c r="AA3433" s="1">
        <f t="shared" si="384"/>
        <v>0</v>
      </c>
    </row>
    <row r="3434" spans="1:27" ht="14.25" customHeight="1">
      <c r="A3434" s="148">
        <v>4010</v>
      </c>
      <c r="B3434" s="139">
        <v>20180525</v>
      </c>
      <c r="C3434" s="57" t="str">
        <f t="shared" si="380"/>
        <v>POS</v>
      </c>
      <c r="D3434" s="115">
        <f t="shared" si="378"/>
        <v>41783</v>
      </c>
      <c r="E3434" s="9" t="s">
        <v>227</v>
      </c>
      <c r="F3434" s="37" t="s">
        <v>33</v>
      </c>
      <c r="G3434" s="11" t="s">
        <v>26</v>
      </c>
      <c r="H3434" s="3"/>
      <c r="I3434" s="3"/>
      <c r="J3434" s="4" t="s">
        <v>140</v>
      </c>
      <c r="K3434" s="4" t="s">
        <v>140</v>
      </c>
      <c r="L3434" s="4" t="s">
        <v>141</v>
      </c>
      <c r="M3434" s="4"/>
      <c r="N3434" s="4"/>
      <c r="O3434" s="4" t="str">
        <f t="shared" si="379"/>
        <v>Agapostemon (Agapostemon) texanus</v>
      </c>
      <c r="P3434" s="85" t="str">
        <f t="shared" si="381"/>
        <v>Agapostemon texanus</v>
      </c>
      <c r="Q3434" s="11" t="s">
        <v>29</v>
      </c>
      <c r="R3434" s="11"/>
      <c r="S3434" s="12"/>
      <c r="T3434" s="12"/>
      <c r="U3434" s="12"/>
      <c r="V3434" s="10" t="s">
        <v>182</v>
      </c>
      <c r="W3434" s="118">
        <v>42008</v>
      </c>
      <c r="X3434" s="2" t="s">
        <v>289</v>
      </c>
      <c r="Y3434" s="129">
        <f t="shared" si="382"/>
        <v>1</v>
      </c>
      <c r="Z3434" s="110">
        <f t="shared" si="383"/>
        <v>0</v>
      </c>
      <c r="AA3434" s="1">
        <f t="shared" si="384"/>
        <v>0</v>
      </c>
    </row>
    <row r="3435" spans="1:27" ht="14.25" customHeight="1">
      <c r="A3435" s="148">
        <v>4011</v>
      </c>
      <c r="B3435" s="139">
        <v>20180525</v>
      </c>
      <c r="C3435" s="57" t="str">
        <f t="shared" si="380"/>
        <v>POS</v>
      </c>
      <c r="D3435" s="115">
        <f t="shared" ref="D3435:D3498" si="385">DATEVALUE(LEFT(B3435,4)&amp;"/"&amp;MID(B3435,5,2)&amp;"/"&amp;RIGHT(B3435,2))</f>
        <v>41783</v>
      </c>
      <c r="E3435" s="9" t="s">
        <v>227</v>
      </c>
      <c r="F3435" s="37" t="s">
        <v>33</v>
      </c>
      <c r="G3435" s="11" t="s">
        <v>26</v>
      </c>
      <c r="H3435" s="3"/>
      <c r="I3435" s="3"/>
      <c r="J3435" s="4" t="s">
        <v>59</v>
      </c>
      <c r="K3435" s="4" t="s">
        <v>573</v>
      </c>
      <c r="L3435" s="4" t="s">
        <v>290</v>
      </c>
      <c r="M3435" s="4"/>
      <c r="N3435" s="4"/>
      <c r="O3435" s="4" t="str">
        <f t="shared" ref="O3435:O3498" si="386">J3435&amp;" "&amp;IF(LEN(K3435)&gt;0,"("&amp;K3435&amp;") ","")&amp;IF(LEN(N3435)&gt;0,"nr. ","")&amp;L3435&amp;IF(LEN(M3435)&gt;0," ssp. "&amp;M3435,"")</f>
        <v>Andrena (Plastandrena) crataegi</v>
      </c>
      <c r="P3435" s="85" t="str">
        <f t="shared" si="381"/>
        <v>Andrena crataegi</v>
      </c>
      <c r="Q3435" s="11" t="s">
        <v>29</v>
      </c>
      <c r="R3435" s="11"/>
      <c r="S3435" s="12"/>
      <c r="T3435" s="12"/>
      <c r="U3435" s="12"/>
      <c r="V3435" s="10" t="s">
        <v>182</v>
      </c>
      <c r="W3435" s="118">
        <v>42008</v>
      </c>
      <c r="X3435" s="2" t="s">
        <v>757</v>
      </c>
      <c r="Y3435" s="129">
        <f t="shared" si="382"/>
        <v>1</v>
      </c>
      <c r="Z3435" s="110">
        <f t="shared" si="383"/>
        <v>0</v>
      </c>
      <c r="AA3435" s="1">
        <f t="shared" si="384"/>
        <v>0</v>
      </c>
    </row>
    <row r="3436" spans="1:27" ht="14.25" customHeight="1">
      <c r="A3436" s="148">
        <v>4012</v>
      </c>
      <c r="B3436" s="139">
        <v>20180525</v>
      </c>
      <c r="C3436" s="57" t="str">
        <f t="shared" si="380"/>
        <v>POS</v>
      </c>
      <c r="D3436" s="115">
        <f t="shared" si="385"/>
        <v>41783</v>
      </c>
      <c r="E3436" s="9" t="s">
        <v>227</v>
      </c>
      <c r="F3436" s="37" t="s">
        <v>33</v>
      </c>
      <c r="G3436" s="11" t="s">
        <v>26</v>
      </c>
      <c r="H3436" s="3"/>
      <c r="I3436" s="3"/>
      <c r="J3436" s="4" t="s">
        <v>51</v>
      </c>
      <c r="K3436" s="82" t="s">
        <v>583</v>
      </c>
      <c r="L3436" s="4" t="s">
        <v>157</v>
      </c>
      <c r="M3436" s="4"/>
      <c r="N3436" s="4"/>
      <c r="O3436" s="4" t="str">
        <f t="shared" si="386"/>
        <v>Halictus (Protohalictus) rubicundus</v>
      </c>
      <c r="P3436" s="85" t="str">
        <f t="shared" si="381"/>
        <v>Halictus rubicundus</v>
      </c>
      <c r="Q3436" s="11" t="s">
        <v>29</v>
      </c>
      <c r="R3436" s="11"/>
      <c r="S3436" s="12"/>
      <c r="T3436" s="12"/>
      <c r="U3436" s="12"/>
      <c r="V3436" s="10" t="s">
        <v>182</v>
      </c>
      <c r="W3436" s="118">
        <v>42008</v>
      </c>
      <c r="X3436" s="2" t="s">
        <v>289</v>
      </c>
      <c r="Y3436" s="129">
        <f t="shared" si="382"/>
        <v>1</v>
      </c>
      <c r="Z3436" s="110">
        <f t="shared" si="383"/>
        <v>0</v>
      </c>
      <c r="AA3436" s="1">
        <f t="shared" si="384"/>
        <v>0</v>
      </c>
    </row>
    <row r="3437" spans="1:27" ht="14.25" customHeight="1">
      <c r="A3437" s="148">
        <v>4013</v>
      </c>
      <c r="B3437" s="139">
        <v>20180525</v>
      </c>
      <c r="C3437" s="57" t="str">
        <f t="shared" si="380"/>
        <v>POS</v>
      </c>
      <c r="D3437" s="115">
        <f t="shared" si="385"/>
        <v>41783</v>
      </c>
      <c r="E3437" s="9" t="s">
        <v>227</v>
      </c>
      <c r="F3437" s="37" t="s">
        <v>33</v>
      </c>
      <c r="G3437" s="11" t="s">
        <v>26</v>
      </c>
      <c r="H3437" s="3"/>
      <c r="I3437" s="3"/>
      <c r="J3437" s="4" t="s">
        <v>117</v>
      </c>
      <c r="K3437" s="4" t="s">
        <v>117</v>
      </c>
      <c r="L3437" s="4" t="s">
        <v>118</v>
      </c>
      <c r="M3437" s="4"/>
      <c r="N3437" s="4"/>
      <c r="O3437" s="4" t="str">
        <f t="shared" si="386"/>
        <v>Lasioglossum (Lasioglossum) pacificum</v>
      </c>
      <c r="P3437" s="85" t="str">
        <f t="shared" si="381"/>
        <v>Lasioglossum pacificum</v>
      </c>
      <c r="Q3437" s="11" t="s">
        <v>29</v>
      </c>
      <c r="R3437" s="11"/>
      <c r="S3437" s="12"/>
      <c r="T3437" s="12"/>
      <c r="U3437" s="12"/>
      <c r="V3437" s="10" t="s">
        <v>182</v>
      </c>
      <c r="W3437" s="118">
        <v>42008</v>
      </c>
      <c r="X3437" s="2" t="s">
        <v>1080</v>
      </c>
      <c r="Y3437" s="129">
        <f t="shared" si="382"/>
        <v>1</v>
      </c>
      <c r="Z3437" s="110">
        <f t="shared" si="383"/>
        <v>1</v>
      </c>
      <c r="AA3437" s="1">
        <f t="shared" si="384"/>
        <v>0</v>
      </c>
    </row>
    <row r="3438" spans="1:27" ht="14.25" customHeight="1">
      <c r="A3438" s="148">
        <v>4014</v>
      </c>
      <c r="B3438" s="139">
        <v>20180525</v>
      </c>
      <c r="C3438" s="57" t="str">
        <f t="shared" si="380"/>
        <v>POS</v>
      </c>
      <c r="D3438" s="115">
        <f t="shared" si="385"/>
        <v>41783</v>
      </c>
      <c r="E3438" s="9" t="s">
        <v>227</v>
      </c>
      <c r="F3438" s="37" t="s">
        <v>33</v>
      </c>
      <c r="G3438" s="11" t="s">
        <v>26</v>
      </c>
      <c r="H3438" s="3"/>
      <c r="I3438" s="3"/>
      <c r="J3438" s="4" t="s">
        <v>117</v>
      </c>
      <c r="K3438" s="4" t="s">
        <v>117</v>
      </c>
      <c r="L3438" s="4" t="s">
        <v>118</v>
      </c>
      <c r="M3438" s="4"/>
      <c r="N3438" s="4"/>
      <c r="O3438" s="4" t="str">
        <f t="shared" si="386"/>
        <v>Lasioglossum (Lasioglossum) pacificum</v>
      </c>
      <c r="P3438" s="85" t="str">
        <f t="shared" si="381"/>
        <v>Lasioglossum pacificum</v>
      </c>
      <c r="Q3438" s="11" t="s">
        <v>29</v>
      </c>
      <c r="R3438" s="11"/>
      <c r="S3438" s="12"/>
      <c r="T3438" s="12"/>
      <c r="U3438" s="12"/>
      <c r="V3438" s="10" t="s">
        <v>182</v>
      </c>
      <c r="W3438" s="118">
        <v>42008</v>
      </c>
      <c r="X3438" s="2" t="s">
        <v>1082</v>
      </c>
      <c r="Y3438" s="129">
        <f t="shared" si="382"/>
        <v>1</v>
      </c>
      <c r="Z3438" s="110">
        <f t="shared" si="383"/>
        <v>1</v>
      </c>
      <c r="AA3438" s="1">
        <f t="shared" si="384"/>
        <v>0</v>
      </c>
    </row>
    <row r="3439" spans="1:27" ht="14.25" customHeight="1">
      <c r="A3439" s="148">
        <v>4015</v>
      </c>
      <c r="B3439" s="139">
        <v>20180525</v>
      </c>
      <c r="C3439" s="57" t="str">
        <f t="shared" si="380"/>
        <v>POS</v>
      </c>
      <c r="D3439" s="115">
        <f t="shared" si="385"/>
        <v>41783</v>
      </c>
      <c r="E3439" s="9" t="s">
        <v>227</v>
      </c>
      <c r="F3439" s="37" t="s">
        <v>33</v>
      </c>
      <c r="G3439" s="11" t="s">
        <v>26</v>
      </c>
      <c r="H3439" s="3"/>
      <c r="I3439" s="3"/>
      <c r="J3439" s="4" t="s">
        <v>124</v>
      </c>
      <c r="K3439" s="83" t="s">
        <v>165</v>
      </c>
      <c r="L3439" s="4" t="s">
        <v>158</v>
      </c>
      <c r="M3439" s="4"/>
      <c r="N3439" s="4"/>
      <c r="O3439" s="4" t="str">
        <f t="shared" si="386"/>
        <v>Osmia (Melanosmia) albolateralis</v>
      </c>
      <c r="P3439" s="85" t="str">
        <f t="shared" si="381"/>
        <v>Osmia albolateralis</v>
      </c>
      <c r="Q3439" s="11" t="s">
        <v>29</v>
      </c>
      <c r="R3439" s="11"/>
      <c r="S3439" s="12"/>
      <c r="T3439" s="12" t="s">
        <v>55</v>
      </c>
      <c r="U3439" s="12"/>
      <c r="V3439" s="10" t="s">
        <v>182</v>
      </c>
      <c r="W3439" s="118">
        <v>42008</v>
      </c>
      <c r="X3439" s="2" t="s">
        <v>565</v>
      </c>
      <c r="Y3439" s="129">
        <f t="shared" si="382"/>
        <v>1</v>
      </c>
      <c r="Z3439" s="110">
        <f t="shared" si="383"/>
        <v>0</v>
      </c>
      <c r="AA3439" s="1">
        <f t="shared" si="384"/>
        <v>0</v>
      </c>
    </row>
    <row r="3440" spans="1:27" ht="14.25" customHeight="1">
      <c r="A3440" s="148">
        <v>4016</v>
      </c>
      <c r="B3440" s="139">
        <v>20180525</v>
      </c>
      <c r="C3440" s="57" t="str">
        <f t="shared" si="380"/>
        <v>POS</v>
      </c>
      <c r="D3440" s="115">
        <f t="shared" si="385"/>
        <v>41783</v>
      </c>
      <c r="E3440" s="9" t="s">
        <v>227</v>
      </c>
      <c r="F3440" s="37" t="s">
        <v>33</v>
      </c>
      <c r="G3440" s="11" t="s">
        <v>26</v>
      </c>
      <c r="H3440" s="3"/>
      <c r="I3440" s="3"/>
      <c r="J3440" s="4" t="s">
        <v>124</v>
      </c>
      <c r="K3440" s="4" t="s">
        <v>165</v>
      </c>
      <c r="L3440" s="4" t="s">
        <v>134</v>
      </c>
      <c r="M3440" s="4"/>
      <c r="N3440" s="4" t="s">
        <v>55</v>
      </c>
      <c r="O3440" s="4" t="str">
        <f t="shared" si="386"/>
        <v>Osmia (Melanosmia) nr. proxima</v>
      </c>
      <c r="P3440" s="85" t="str">
        <f t="shared" si="381"/>
        <v>Osmia proxima</v>
      </c>
      <c r="Q3440" s="11" t="s">
        <v>29</v>
      </c>
      <c r="R3440" s="11"/>
      <c r="S3440" s="12"/>
      <c r="T3440" s="12"/>
      <c r="U3440" s="12"/>
      <c r="V3440" s="10" t="s">
        <v>182</v>
      </c>
      <c r="W3440" s="118">
        <v>42008</v>
      </c>
      <c r="X3440" s="2" t="s">
        <v>567</v>
      </c>
      <c r="Y3440" s="129">
        <f t="shared" si="382"/>
        <v>1</v>
      </c>
      <c r="Z3440" s="110">
        <f t="shared" si="383"/>
        <v>0</v>
      </c>
      <c r="AA3440" s="1">
        <f t="shared" si="384"/>
        <v>0</v>
      </c>
    </row>
    <row r="3441" spans="1:27" ht="14.25" customHeight="1">
      <c r="A3441" s="148">
        <v>4017</v>
      </c>
      <c r="B3441" s="139">
        <v>20180525</v>
      </c>
      <c r="C3441" s="57" t="str">
        <f t="shared" si="380"/>
        <v>POS</v>
      </c>
      <c r="D3441" s="115">
        <f t="shared" si="385"/>
        <v>41783</v>
      </c>
      <c r="E3441" s="9" t="s">
        <v>227</v>
      </c>
      <c r="F3441" s="37" t="s">
        <v>33</v>
      </c>
      <c r="G3441" s="11" t="s">
        <v>26</v>
      </c>
      <c r="H3441" s="3"/>
      <c r="I3441" s="3"/>
      <c r="J3441" s="4" t="s">
        <v>124</v>
      </c>
      <c r="K3441" s="4" t="s">
        <v>165</v>
      </c>
      <c r="L3441" s="4" t="s">
        <v>134</v>
      </c>
      <c r="M3441" s="4"/>
      <c r="N3441" s="4" t="s">
        <v>55</v>
      </c>
      <c r="O3441" s="4" t="str">
        <f t="shared" si="386"/>
        <v>Osmia (Melanosmia) nr. proxima</v>
      </c>
      <c r="P3441" s="85" t="str">
        <f t="shared" si="381"/>
        <v>Osmia proxima</v>
      </c>
      <c r="Q3441" s="11" t="s">
        <v>29</v>
      </c>
      <c r="R3441" s="11"/>
      <c r="S3441" s="12"/>
      <c r="T3441" s="12"/>
      <c r="U3441" s="12"/>
      <c r="V3441" s="10" t="s">
        <v>182</v>
      </c>
      <c r="W3441" s="118">
        <v>42008</v>
      </c>
      <c r="X3441" s="2" t="s">
        <v>567</v>
      </c>
      <c r="Y3441" s="129">
        <f t="shared" si="382"/>
        <v>1</v>
      </c>
      <c r="Z3441" s="110">
        <f t="shared" si="383"/>
        <v>0</v>
      </c>
      <c r="AA3441" s="1">
        <f t="shared" si="384"/>
        <v>0</v>
      </c>
    </row>
    <row r="3442" spans="1:27" ht="14.25" customHeight="1">
      <c r="A3442" s="148">
        <v>4018</v>
      </c>
      <c r="B3442" s="139">
        <v>20180525</v>
      </c>
      <c r="C3442" s="57" t="str">
        <f t="shared" si="380"/>
        <v>POS</v>
      </c>
      <c r="D3442" s="115">
        <f t="shared" si="385"/>
        <v>41783</v>
      </c>
      <c r="E3442" s="9" t="s">
        <v>227</v>
      </c>
      <c r="F3442" s="37" t="s">
        <v>33</v>
      </c>
      <c r="G3442" s="11" t="s">
        <v>26</v>
      </c>
      <c r="H3442" s="3"/>
      <c r="I3442" s="3"/>
      <c r="J3442" s="4" t="s">
        <v>124</v>
      </c>
      <c r="K3442" s="83" t="s">
        <v>165</v>
      </c>
      <c r="L3442" s="4" t="s">
        <v>162</v>
      </c>
      <c r="M3442" s="4"/>
      <c r="N3442" s="4"/>
      <c r="O3442" s="4" t="str">
        <f t="shared" si="386"/>
        <v>Osmia (Melanosmia) trifoliama</v>
      </c>
      <c r="P3442" s="85" t="str">
        <f t="shared" si="381"/>
        <v>Osmia trifoliama</v>
      </c>
      <c r="Q3442" s="11" t="s">
        <v>29</v>
      </c>
      <c r="R3442" s="11"/>
      <c r="S3442" s="12"/>
      <c r="T3442" s="12"/>
      <c r="U3442" s="12"/>
      <c r="V3442" s="10" t="s">
        <v>182</v>
      </c>
      <c r="W3442" s="118">
        <v>42008</v>
      </c>
      <c r="X3442" s="2" t="s">
        <v>567</v>
      </c>
      <c r="Y3442" s="129">
        <f t="shared" si="382"/>
        <v>1</v>
      </c>
      <c r="Z3442" s="110">
        <f t="shared" si="383"/>
        <v>0</v>
      </c>
      <c r="AA3442" s="1">
        <f t="shared" si="384"/>
        <v>0</v>
      </c>
    </row>
    <row r="3443" spans="1:27" ht="14.25" customHeight="1">
      <c r="A3443" s="148">
        <v>4019</v>
      </c>
      <c r="B3443" s="139">
        <v>20180525</v>
      </c>
      <c r="C3443" s="57" t="str">
        <f t="shared" si="380"/>
        <v>POS</v>
      </c>
      <c r="D3443" s="115">
        <f t="shared" si="385"/>
        <v>41783</v>
      </c>
      <c r="E3443" s="9" t="s">
        <v>227</v>
      </c>
      <c r="F3443" s="37" t="s">
        <v>33</v>
      </c>
      <c r="G3443" s="11" t="s">
        <v>26</v>
      </c>
      <c r="H3443" s="3"/>
      <c r="I3443" s="3"/>
      <c r="J3443" s="4" t="s">
        <v>124</v>
      </c>
      <c r="K3443" s="83" t="s">
        <v>165</v>
      </c>
      <c r="L3443" s="4" t="s">
        <v>158</v>
      </c>
      <c r="M3443" s="4"/>
      <c r="N3443" s="4"/>
      <c r="O3443" s="4" t="str">
        <f t="shared" si="386"/>
        <v>Osmia (Melanosmia) albolateralis</v>
      </c>
      <c r="P3443" s="85" t="str">
        <f t="shared" si="381"/>
        <v>Osmia albolateralis</v>
      </c>
      <c r="Q3443" s="11" t="s">
        <v>29</v>
      </c>
      <c r="R3443" s="11"/>
      <c r="S3443" s="12"/>
      <c r="T3443" s="12" t="s">
        <v>55</v>
      </c>
      <c r="U3443" s="12"/>
      <c r="V3443" s="10" t="s">
        <v>182</v>
      </c>
      <c r="W3443" s="118">
        <v>42008</v>
      </c>
      <c r="X3443" s="2" t="s">
        <v>567</v>
      </c>
      <c r="Y3443" s="129">
        <f t="shared" si="382"/>
        <v>1</v>
      </c>
      <c r="Z3443" s="110">
        <f t="shared" si="383"/>
        <v>0</v>
      </c>
      <c r="AA3443" s="1">
        <f t="shared" si="384"/>
        <v>0</v>
      </c>
    </row>
    <row r="3444" spans="1:27" ht="14.25" customHeight="1">
      <c r="A3444" s="148">
        <v>4020</v>
      </c>
      <c r="B3444" s="139">
        <v>20180525</v>
      </c>
      <c r="C3444" s="57" t="str">
        <f t="shared" si="380"/>
        <v>POS</v>
      </c>
      <c r="D3444" s="115">
        <f t="shared" si="385"/>
        <v>41783</v>
      </c>
      <c r="E3444" s="9" t="s">
        <v>227</v>
      </c>
      <c r="F3444" s="37" t="s">
        <v>33</v>
      </c>
      <c r="G3444" s="11" t="s">
        <v>26</v>
      </c>
      <c r="H3444" s="3"/>
      <c r="I3444" s="3"/>
      <c r="J3444" s="4" t="s">
        <v>124</v>
      </c>
      <c r="K3444" s="4" t="s">
        <v>165</v>
      </c>
      <c r="L3444" s="4" t="s">
        <v>134</v>
      </c>
      <c r="M3444" s="4"/>
      <c r="N3444" s="4" t="s">
        <v>55</v>
      </c>
      <c r="O3444" s="4" t="str">
        <f t="shared" si="386"/>
        <v>Osmia (Melanosmia) nr. proxima</v>
      </c>
      <c r="P3444" s="85" t="str">
        <f t="shared" si="381"/>
        <v>Osmia proxima</v>
      </c>
      <c r="Q3444" s="11" t="s">
        <v>29</v>
      </c>
      <c r="R3444" s="11"/>
      <c r="S3444" s="12"/>
      <c r="T3444" s="12"/>
      <c r="U3444" s="12"/>
      <c r="V3444" s="10" t="s">
        <v>182</v>
      </c>
      <c r="W3444" s="118">
        <v>42008</v>
      </c>
      <c r="X3444" s="2" t="s">
        <v>567</v>
      </c>
      <c r="Y3444" s="129">
        <f t="shared" si="382"/>
        <v>1</v>
      </c>
      <c r="Z3444" s="110">
        <f t="shared" si="383"/>
        <v>0</v>
      </c>
      <c r="AA3444" s="1">
        <f t="shared" si="384"/>
        <v>0</v>
      </c>
    </row>
    <row r="3445" spans="1:27" ht="14.25" customHeight="1">
      <c r="A3445" s="148">
        <v>4021</v>
      </c>
      <c r="B3445" s="139">
        <v>20180525</v>
      </c>
      <c r="C3445" s="57" t="str">
        <f t="shared" si="380"/>
        <v>POS</v>
      </c>
      <c r="D3445" s="115">
        <f t="shared" si="385"/>
        <v>41783</v>
      </c>
      <c r="E3445" s="9" t="s">
        <v>227</v>
      </c>
      <c r="F3445" s="37" t="s">
        <v>33</v>
      </c>
      <c r="G3445" s="11" t="s">
        <v>26</v>
      </c>
      <c r="H3445" s="3"/>
      <c r="I3445" s="3"/>
      <c r="J3445" s="4" t="s">
        <v>124</v>
      </c>
      <c r="K3445" s="4" t="s">
        <v>165</v>
      </c>
      <c r="L3445" s="4" t="s">
        <v>134</v>
      </c>
      <c r="M3445" s="4"/>
      <c r="N3445" s="4" t="s">
        <v>55</v>
      </c>
      <c r="O3445" s="4" t="str">
        <f t="shared" si="386"/>
        <v>Osmia (Melanosmia) nr. proxima</v>
      </c>
      <c r="P3445" s="85" t="str">
        <f t="shared" si="381"/>
        <v>Osmia proxima</v>
      </c>
      <c r="Q3445" s="11" t="s">
        <v>29</v>
      </c>
      <c r="R3445" s="11"/>
      <c r="S3445" s="12"/>
      <c r="T3445" s="12"/>
      <c r="U3445" s="12"/>
      <c r="V3445" s="10" t="s">
        <v>182</v>
      </c>
      <c r="W3445" s="118">
        <v>42008</v>
      </c>
      <c r="X3445" s="2" t="s">
        <v>567</v>
      </c>
      <c r="Y3445" s="129">
        <f t="shared" si="382"/>
        <v>1</v>
      </c>
      <c r="Z3445" s="110">
        <f t="shared" si="383"/>
        <v>0</v>
      </c>
      <c r="AA3445" s="1">
        <f t="shared" si="384"/>
        <v>0</v>
      </c>
    </row>
    <row r="3446" spans="1:27" ht="14.25" customHeight="1">
      <c r="A3446" s="148">
        <v>4022</v>
      </c>
      <c r="B3446" s="139">
        <v>20180525</v>
      </c>
      <c r="C3446" s="57" t="str">
        <f t="shared" si="380"/>
        <v>POS</v>
      </c>
      <c r="D3446" s="115">
        <f t="shared" si="385"/>
        <v>41783</v>
      </c>
      <c r="E3446" s="9" t="s">
        <v>227</v>
      </c>
      <c r="F3446" s="37" t="s">
        <v>33</v>
      </c>
      <c r="G3446" s="11" t="s">
        <v>26</v>
      </c>
      <c r="H3446" s="3"/>
      <c r="I3446" s="3"/>
      <c r="J3446" s="4" t="s">
        <v>124</v>
      </c>
      <c r="K3446" s="4" t="s">
        <v>165</v>
      </c>
      <c r="L3446" s="4" t="s">
        <v>134</v>
      </c>
      <c r="M3446" s="4"/>
      <c r="N3446" s="4" t="s">
        <v>55</v>
      </c>
      <c r="O3446" s="4" t="str">
        <f t="shared" si="386"/>
        <v>Osmia (Melanosmia) nr. proxima</v>
      </c>
      <c r="P3446" s="85" t="str">
        <f t="shared" si="381"/>
        <v>Osmia proxima</v>
      </c>
      <c r="Q3446" s="11" t="s">
        <v>29</v>
      </c>
      <c r="R3446" s="11"/>
      <c r="S3446" s="12"/>
      <c r="T3446" s="12"/>
      <c r="U3446" s="12"/>
      <c r="V3446" s="10" t="s">
        <v>182</v>
      </c>
      <c r="W3446" s="118">
        <v>42008</v>
      </c>
      <c r="X3446" s="2" t="s">
        <v>567</v>
      </c>
      <c r="Y3446" s="129">
        <f t="shared" si="382"/>
        <v>1</v>
      </c>
      <c r="Z3446" s="110">
        <f t="shared" si="383"/>
        <v>0</v>
      </c>
      <c r="AA3446" s="1">
        <f t="shared" si="384"/>
        <v>0</v>
      </c>
    </row>
    <row r="3447" spans="1:27" ht="14.25" customHeight="1">
      <c r="A3447" s="148">
        <v>4023</v>
      </c>
      <c r="B3447" s="139">
        <v>20180525</v>
      </c>
      <c r="C3447" s="57" t="str">
        <f t="shared" si="380"/>
        <v>POS</v>
      </c>
      <c r="D3447" s="115">
        <f t="shared" si="385"/>
        <v>41783</v>
      </c>
      <c r="E3447" s="9" t="s">
        <v>227</v>
      </c>
      <c r="F3447" s="37" t="s">
        <v>33</v>
      </c>
      <c r="G3447" s="11" t="s">
        <v>26</v>
      </c>
      <c r="H3447" s="3"/>
      <c r="I3447" s="3"/>
      <c r="J3447" s="4" t="s">
        <v>124</v>
      </c>
      <c r="K3447" s="4" t="s">
        <v>165</v>
      </c>
      <c r="L3447" s="4" t="s">
        <v>134</v>
      </c>
      <c r="M3447" s="4"/>
      <c r="N3447" s="4" t="s">
        <v>55</v>
      </c>
      <c r="O3447" s="4" t="str">
        <f t="shared" si="386"/>
        <v>Osmia (Melanosmia) nr. proxima</v>
      </c>
      <c r="P3447" s="85" t="str">
        <f t="shared" si="381"/>
        <v>Osmia proxima</v>
      </c>
      <c r="Q3447" s="11" t="s">
        <v>29</v>
      </c>
      <c r="R3447" s="11"/>
      <c r="S3447" s="12"/>
      <c r="T3447" s="12"/>
      <c r="U3447" s="12"/>
      <c r="V3447" s="10" t="s">
        <v>182</v>
      </c>
      <c r="W3447" s="118">
        <v>42008</v>
      </c>
      <c r="X3447" s="2" t="s">
        <v>567</v>
      </c>
      <c r="Y3447" s="129">
        <f t="shared" si="382"/>
        <v>1</v>
      </c>
      <c r="Z3447" s="110">
        <f t="shared" si="383"/>
        <v>0</v>
      </c>
      <c r="AA3447" s="1">
        <f t="shared" si="384"/>
        <v>0</v>
      </c>
    </row>
    <row r="3448" spans="1:27" ht="14.25" customHeight="1">
      <c r="A3448" s="148">
        <v>4024</v>
      </c>
      <c r="B3448" s="139">
        <v>20180525</v>
      </c>
      <c r="C3448" s="57" t="str">
        <f t="shared" si="380"/>
        <v>POS</v>
      </c>
      <c r="D3448" s="115">
        <f t="shared" si="385"/>
        <v>41783</v>
      </c>
      <c r="E3448" s="9" t="s">
        <v>227</v>
      </c>
      <c r="F3448" s="37" t="s">
        <v>33</v>
      </c>
      <c r="G3448" s="11" t="s">
        <v>26</v>
      </c>
      <c r="H3448" s="3"/>
      <c r="I3448" s="3"/>
      <c r="J3448" s="4" t="s">
        <v>124</v>
      </c>
      <c r="K3448" s="83" t="s">
        <v>165</v>
      </c>
      <c r="L3448" s="4" t="s">
        <v>162</v>
      </c>
      <c r="M3448" s="4"/>
      <c r="N3448" s="4"/>
      <c r="O3448" s="4" t="str">
        <f t="shared" si="386"/>
        <v>Osmia (Melanosmia) trifoliama</v>
      </c>
      <c r="P3448" s="85" t="str">
        <f t="shared" si="381"/>
        <v>Osmia trifoliama</v>
      </c>
      <c r="Q3448" s="11" t="s">
        <v>43</v>
      </c>
      <c r="R3448" s="11"/>
      <c r="S3448" s="12"/>
      <c r="T3448" s="12"/>
      <c r="U3448" s="12"/>
      <c r="V3448" s="10" t="s">
        <v>182</v>
      </c>
      <c r="W3448" s="118">
        <v>42008</v>
      </c>
      <c r="X3448" s="2" t="s">
        <v>569</v>
      </c>
      <c r="Y3448" s="129">
        <f t="shared" si="382"/>
        <v>1</v>
      </c>
      <c r="Z3448" s="110">
        <f t="shared" si="383"/>
        <v>0</v>
      </c>
      <c r="AA3448" s="1">
        <f t="shared" si="384"/>
        <v>0</v>
      </c>
    </row>
    <row r="3449" spans="1:27" ht="14.25" customHeight="1">
      <c r="A3449" s="148">
        <v>4025</v>
      </c>
      <c r="B3449" s="139">
        <v>20180525</v>
      </c>
      <c r="C3449" s="57" t="str">
        <f t="shared" si="380"/>
        <v>POS</v>
      </c>
      <c r="D3449" s="115">
        <f t="shared" si="385"/>
        <v>41783</v>
      </c>
      <c r="E3449" s="9" t="s">
        <v>227</v>
      </c>
      <c r="F3449" s="37" t="s">
        <v>33</v>
      </c>
      <c r="G3449" s="11" t="s">
        <v>26</v>
      </c>
      <c r="H3449" s="3"/>
      <c r="I3449" s="3"/>
      <c r="J3449" s="4" t="s">
        <v>124</v>
      </c>
      <c r="K3449" s="83" t="s">
        <v>165</v>
      </c>
      <c r="L3449" s="4" t="s">
        <v>162</v>
      </c>
      <c r="M3449" s="4"/>
      <c r="N3449" s="4"/>
      <c r="O3449" s="4" t="str">
        <f t="shared" si="386"/>
        <v>Osmia (Melanosmia) trifoliama</v>
      </c>
      <c r="P3449" s="85" t="str">
        <f t="shared" si="381"/>
        <v>Osmia trifoliama</v>
      </c>
      <c r="Q3449" s="11" t="s">
        <v>43</v>
      </c>
      <c r="R3449" s="11"/>
      <c r="S3449" s="12"/>
      <c r="T3449" s="12"/>
      <c r="U3449" s="12"/>
      <c r="V3449" s="10" t="s">
        <v>182</v>
      </c>
      <c r="W3449" s="118">
        <v>42008</v>
      </c>
      <c r="X3449" s="2" t="s">
        <v>569</v>
      </c>
      <c r="Y3449" s="129">
        <f t="shared" si="382"/>
        <v>1</v>
      </c>
      <c r="Z3449" s="110">
        <f t="shared" si="383"/>
        <v>0</v>
      </c>
      <c r="AA3449" s="1">
        <f t="shared" si="384"/>
        <v>0</v>
      </c>
    </row>
    <row r="3450" spans="1:27" ht="14.25" customHeight="1">
      <c r="A3450" s="148">
        <v>4026</v>
      </c>
      <c r="B3450" s="139">
        <v>20180525</v>
      </c>
      <c r="C3450" s="57" t="str">
        <f t="shared" si="380"/>
        <v>POS</v>
      </c>
      <c r="D3450" s="115">
        <f t="shared" si="385"/>
        <v>41783</v>
      </c>
      <c r="E3450" s="9" t="s">
        <v>227</v>
      </c>
      <c r="F3450" s="37" t="s">
        <v>33</v>
      </c>
      <c r="G3450" s="11" t="s">
        <v>26</v>
      </c>
      <c r="H3450" s="3"/>
      <c r="I3450" s="3"/>
      <c r="J3450" s="4" t="s">
        <v>124</v>
      </c>
      <c r="K3450" s="83" t="s">
        <v>165</v>
      </c>
      <c r="L3450" s="4" t="s">
        <v>158</v>
      </c>
      <c r="M3450" s="4"/>
      <c r="N3450" s="4"/>
      <c r="O3450" s="4" t="str">
        <f t="shared" si="386"/>
        <v>Osmia (Melanosmia) albolateralis</v>
      </c>
      <c r="P3450" s="85" t="str">
        <f t="shared" si="381"/>
        <v>Osmia albolateralis</v>
      </c>
      <c r="Q3450" s="11" t="s">
        <v>43</v>
      </c>
      <c r="R3450" s="11"/>
      <c r="S3450" s="12"/>
      <c r="T3450" s="12" t="s">
        <v>55</v>
      </c>
      <c r="U3450" s="12"/>
      <c r="V3450" s="10" t="s">
        <v>182</v>
      </c>
      <c r="W3450" s="118">
        <v>42008</v>
      </c>
      <c r="X3450" s="2" t="s">
        <v>567</v>
      </c>
      <c r="Y3450" s="129">
        <f t="shared" si="382"/>
        <v>1</v>
      </c>
      <c r="Z3450" s="110">
        <f t="shared" si="383"/>
        <v>0</v>
      </c>
      <c r="AA3450" s="1">
        <f t="shared" si="384"/>
        <v>0</v>
      </c>
    </row>
    <row r="3451" spans="1:27" ht="14.25" customHeight="1">
      <c r="A3451" s="148">
        <v>4027</v>
      </c>
      <c r="B3451" s="139">
        <v>20180525</v>
      </c>
      <c r="C3451" s="57" t="str">
        <f t="shared" si="380"/>
        <v>POS</v>
      </c>
      <c r="D3451" s="115">
        <f t="shared" si="385"/>
        <v>41783</v>
      </c>
      <c r="E3451" s="9" t="s">
        <v>227</v>
      </c>
      <c r="F3451" s="37" t="s">
        <v>33</v>
      </c>
      <c r="G3451" s="11" t="s">
        <v>26</v>
      </c>
      <c r="H3451" s="3"/>
      <c r="I3451" s="3"/>
      <c r="J3451" s="4" t="s">
        <v>51</v>
      </c>
      <c r="K3451" s="84" t="s">
        <v>582</v>
      </c>
      <c r="L3451" s="4" t="s">
        <v>52</v>
      </c>
      <c r="M3451" s="4"/>
      <c r="N3451" s="4"/>
      <c r="O3451" s="4" t="str">
        <f t="shared" si="386"/>
        <v>Halictus (Seladonia) tripartitus</v>
      </c>
      <c r="P3451" s="85" t="str">
        <f t="shared" si="381"/>
        <v>Halictus tripartitus</v>
      </c>
      <c r="Q3451" s="11" t="s">
        <v>29</v>
      </c>
      <c r="R3451" s="11"/>
      <c r="S3451" s="12"/>
      <c r="T3451" s="12"/>
      <c r="U3451" s="12"/>
      <c r="V3451" s="10" t="s">
        <v>182</v>
      </c>
      <c r="W3451" s="118">
        <v>42008</v>
      </c>
      <c r="X3451" s="2" t="s">
        <v>289</v>
      </c>
      <c r="Y3451" s="129">
        <f t="shared" si="382"/>
        <v>1</v>
      </c>
      <c r="Z3451" s="110">
        <f t="shared" si="383"/>
        <v>0</v>
      </c>
      <c r="AA3451" s="1">
        <f t="shared" si="384"/>
        <v>0</v>
      </c>
    </row>
    <row r="3452" spans="1:27" ht="14.25" customHeight="1">
      <c r="A3452" s="148">
        <v>4028</v>
      </c>
      <c r="B3452" s="139">
        <v>20180525</v>
      </c>
      <c r="C3452" s="57" t="str">
        <f t="shared" si="380"/>
        <v>POS</v>
      </c>
      <c r="D3452" s="115">
        <f t="shared" si="385"/>
        <v>41783</v>
      </c>
      <c r="E3452" s="9" t="s">
        <v>227</v>
      </c>
      <c r="F3452" s="37" t="s">
        <v>33</v>
      </c>
      <c r="G3452" s="11" t="s">
        <v>26</v>
      </c>
      <c r="H3452" s="3"/>
      <c r="I3452" s="3"/>
      <c r="J3452" s="4" t="s">
        <v>27</v>
      </c>
      <c r="K3452" s="4"/>
      <c r="L3452" s="4" t="s">
        <v>109</v>
      </c>
      <c r="M3452" s="4"/>
      <c r="N3452" s="4"/>
      <c r="O3452" s="4" t="str">
        <f t="shared" si="386"/>
        <v>Bombus sp.</v>
      </c>
      <c r="P3452" s="85" t="str">
        <f t="shared" si="381"/>
        <v>Bombus sp.</v>
      </c>
      <c r="Q3452" s="11" t="s">
        <v>29</v>
      </c>
      <c r="R3452" s="11"/>
      <c r="S3452" s="12"/>
      <c r="T3452" s="12" t="s">
        <v>55</v>
      </c>
      <c r="U3452" s="12"/>
      <c r="V3452" s="10" t="s">
        <v>182</v>
      </c>
      <c r="W3452" s="118">
        <v>42008</v>
      </c>
      <c r="X3452" s="2" t="s">
        <v>291</v>
      </c>
      <c r="Y3452" s="129">
        <f t="shared" si="382"/>
        <v>1</v>
      </c>
      <c r="Z3452" s="110">
        <f t="shared" si="383"/>
        <v>0</v>
      </c>
      <c r="AA3452" s="1">
        <f t="shared" si="384"/>
        <v>0</v>
      </c>
    </row>
    <row r="3453" spans="1:27" ht="14.25" customHeight="1">
      <c r="A3453" s="148">
        <v>4029</v>
      </c>
      <c r="B3453" s="139">
        <v>20180525</v>
      </c>
      <c r="C3453" s="57" t="str">
        <f t="shared" si="380"/>
        <v>POS</v>
      </c>
      <c r="D3453" s="115">
        <f t="shared" si="385"/>
        <v>41783</v>
      </c>
      <c r="E3453" s="9" t="s">
        <v>227</v>
      </c>
      <c r="F3453" s="37" t="s">
        <v>33</v>
      </c>
      <c r="G3453" s="11" t="s">
        <v>26</v>
      </c>
      <c r="H3453" s="3"/>
      <c r="I3453" s="3"/>
      <c r="J3453" s="4" t="s">
        <v>27</v>
      </c>
      <c r="K3453" s="4" t="s">
        <v>578</v>
      </c>
      <c r="L3453" s="4" t="s">
        <v>44</v>
      </c>
      <c r="M3453" s="4"/>
      <c r="N3453" s="4"/>
      <c r="O3453" s="4" t="str">
        <f t="shared" si="386"/>
        <v>Bombus (Pyrobombus) mixtus</v>
      </c>
      <c r="P3453" s="85" t="str">
        <f t="shared" si="381"/>
        <v>Bombus mixtus</v>
      </c>
      <c r="Q3453" s="11" t="s">
        <v>29</v>
      </c>
      <c r="R3453" s="11"/>
      <c r="S3453" s="12"/>
      <c r="T3453" s="12"/>
      <c r="U3453" s="12"/>
      <c r="V3453" s="10" t="s">
        <v>182</v>
      </c>
      <c r="W3453" s="118">
        <v>42008</v>
      </c>
      <c r="X3453" s="2" t="s">
        <v>292</v>
      </c>
      <c r="Y3453" s="129">
        <f t="shared" si="382"/>
        <v>1</v>
      </c>
      <c r="Z3453" s="110">
        <f t="shared" si="383"/>
        <v>0</v>
      </c>
      <c r="AA3453" s="1">
        <f t="shared" si="384"/>
        <v>0</v>
      </c>
    </row>
    <row r="3454" spans="1:27" ht="14.25" customHeight="1">
      <c r="A3454" s="148">
        <v>4030</v>
      </c>
      <c r="B3454" s="139">
        <v>20180525</v>
      </c>
      <c r="C3454" s="57" t="str">
        <f t="shared" si="380"/>
        <v>POS</v>
      </c>
      <c r="D3454" s="115">
        <f t="shared" si="385"/>
        <v>41783</v>
      </c>
      <c r="E3454" s="9" t="s">
        <v>227</v>
      </c>
      <c r="F3454" s="37" t="s">
        <v>33</v>
      </c>
      <c r="G3454" s="11" t="s">
        <v>26</v>
      </c>
      <c r="H3454" s="3"/>
      <c r="I3454" s="3"/>
      <c r="J3454" s="4" t="s">
        <v>27</v>
      </c>
      <c r="K3454" s="4" t="s">
        <v>578</v>
      </c>
      <c r="L3454" s="4" t="s">
        <v>44</v>
      </c>
      <c r="M3454" s="4"/>
      <c r="N3454" s="4"/>
      <c r="O3454" s="4" t="str">
        <f t="shared" si="386"/>
        <v>Bombus (Pyrobombus) mixtus</v>
      </c>
      <c r="P3454" s="85" t="str">
        <f t="shared" si="381"/>
        <v>Bombus mixtus</v>
      </c>
      <c r="Q3454" s="11" t="s">
        <v>29</v>
      </c>
      <c r="R3454" s="11"/>
      <c r="S3454" s="12"/>
      <c r="T3454" s="12"/>
      <c r="U3454" s="12"/>
      <c r="V3454" s="10" t="s">
        <v>182</v>
      </c>
      <c r="W3454" s="118">
        <v>42008</v>
      </c>
      <c r="X3454" s="2" t="s">
        <v>292</v>
      </c>
      <c r="Y3454" s="129">
        <f t="shared" si="382"/>
        <v>1</v>
      </c>
      <c r="Z3454" s="110">
        <f t="shared" si="383"/>
        <v>0</v>
      </c>
      <c r="AA3454" s="1">
        <f t="shared" si="384"/>
        <v>0</v>
      </c>
    </row>
    <row r="3455" spans="1:27" ht="14.25" customHeight="1">
      <c r="A3455" s="148">
        <v>4031</v>
      </c>
      <c r="B3455" s="139">
        <v>20180525</v>
      </c>
      <c r="C3455" s="57" t="str">
        <f t="shared" si="380"/>
        <v>POS</v>
      </c>
      <c r="D3455" s="115">
        <f t="shared" si="385"/>
        <v>41783</v>
      </c>
      <c r="E3455" s="9" t="s">
        <v>227</v>
      </c>
      <c r="F3455" s="37" t="s">
        <v>33</v>
      </c>
      <c r="G3455" s="11" t="s">
        <v>26</v>
      </c>
      <c r="H3455" s="3"/>
      <c r="I3455" s="3"/>
      <c r="J3455" s="4" t="s">
        <v>27</v>
      </c>
      <c r="K3455" s="4" t="s">
        <v>578</v>
      </c>
      <c r="L3455" s="4" t="s">
        <v>87</v>
      </c>
      <c r="M3455" s="4"/>
      <c r="N3455" s="4"/>
      <c r="O3455" s="4" t="str">
        <f t="shared" si="386"/>
        <v>Bombus (Pyrobombus) flavifrons</v>
      </c>
      <c r="P3455" s="85" t="str">
        <f t="shared" si="381"/>
        <v>Bombus flavifrons</v>
      </c>
      <c r="Q3455" s="11" t="s">
        <v>43</v>
      </c>
      <c r="R3455" s="11"/>
      <c r="S3455" s="12"/>
      <c r="T3455" s="12" t="s">
        <v>55</v>
      </c>
      <c r="U3455" s="12"/>
      <c r="V3455" s="10" t="s">
        <v>182</v>
      </c>
      <c r="W3455" s="118">
        <v>42008</v>
      </c>
      <c r="X3455" s="2" t="s">
        <v>292</v>
      </c>
      <c r="Y3455" s="129">
        <f t="shared" si="382"/>
        <v>1</v>
      </c>
      <c r="Z3455" s="110">
        <f t="shared" si="383"/>
        <v>0</v>
      </c>
      <c r="AA3455" s="1">
        <f t="shared" si="384"/>
        <v>0</v>
      </c>
    </row>
    <row r="3456" spans="1:27" ht="14.25" customHeight="1">
      <c r="A3456" s="148">
        <v>4032</v>
      </c>
      <c r="B3456" s="139">
        <v>20180525</v>
      </c>
      <c r="C3456" s="57" t="str">
        <f t="shared" si="380"/>
        <v>POS</v>
      </c>
      <c r="D3456" s="115">
        <f t="shared" si="385"/>
        <v>41783</v>
      </c>
      <c r="E3456" s="9" t="s">
        <v>227</v>
      </c>
      <c r="F3456" s="37" t="s">
        <v>33</v>
      </c>
      <c r="G3456" s="11" t="s">
        <v>26</v>
      </c>
      <c r="H3456" s="3"/>
      <c r="I3456" s="3"/>
      <c r="J3456" s="4" t="s">
        <v>27</v>
      </c>
      <c r="K3456" s="4" t="s">
        <v>578</v>
      </c>
      <c r="L3456" s="4" t="s">
        <v>44</v>
      </c>
      <c r="M3456" s="4"/>
      <c r="N3456" s="4"/>
      <c r="O3456" s="4" t="str">
        <f t="shared" si="386"/>
        <v>Bombus (Pyrobombus) mixtus</v>
      </c>
      <c r="P3456" s="85" t="str">
        <f t="shared" si="381"/>
        <v>Bombus mixtus</v>
      </c>
      <c r="Q3456" s="11" t="s">
        <v>29</v>
      </c>
      <c r="R3456" s="11"/>
      <c r="S3456" s="12"/>
      <c r="T3456" s="12"/>
      <c r="U3456" s="12"/>
      <c r="V3456" s="10" t="s">
        <v>182</v>
      </c>
      <c r="W3456" s="118">
        <v>42008</v>
      </c>
      <c r="X3456" s="2" t="s">
        <v>292</v>
      </c>
      <c r="Y3456" s="129">
        <f t="shared" si="382"/>
        <v>1</v>
      </c>
      <c r="Z3456" s="110">
        <f t="shared" si="383"/>
        <v>0</v>
      </c>
      <c r="AA3456" s="1">
        <f t="shared" si="384"/>
        <v>0</v>
      </c>
    </row>
    <row r="3457" spans="1:27" ht="14.25" customHeight="1">
      <c r="A3457" s="148">
        <v>4033</v>
      </c>
      <c r="B3457" s="139">
        <v>20180525</v>
      </c>
      <c r="C3457" s="57" t="str">
        <f t="shared" si="380"/>
        <v>POS</v>
      </c>
      <c r="D3457" s="115">
        <f t="shared" si="385"/>
        <v>41783</v>
      </c>
      <c r="E3457" s="9" t="s">
        <v>227</v>
      </c>
      <c r="F3457" s="37" t="s">
        <v>33</v>
      </c>
      <c r="G3457" s="11" t="s">
        <v>26</v>
      </c>
      <c r="H3457" s="3"/>
      <c r="I3457" s="3"/>
      <c r="J3457" s="4" t="s">
        <v>27</v>
      </c>
      <c r="K3457" s="4" t="s">
        <v>578</v>
      </c>
      <c r="L3457" s="4" t="s">
        <v>44</v>
      </c>
      <c r="M3457" s="4"/>
      <c r="N3457" s="4"/>
      <c r="O3457" s="4" t="str">
        <f t="shared" si="386"/>
        <v>Bombus (Pyrobombus) mixtus</v>
      </c>
      <c r="P3457" s="85" t="str">
        <f t="shared" si="381"/>
        <v>Bombus mixtus</v>
      </c>
      <c r="Q3457" s="11" t="s">
        <v>43</v>
      </c>
      <c r="R3457" s="11"/>
      <c r="S3457" s="12"/>
      <c r="T3457" s="12"/>
      <c r="U3457" s="12"/>
      <c r="V3457" s="10" t="s">
        <v>182</v>
      </c>
      <c r="W3457" s="118">
        <v>42008</v>
      </c>
      <c r="X3457" s="2" t="s">
        <v>292</v>
      </c>
      <c r="Y3457" s="129">
        <f t="shared" si="382"/>
        <v>1</v>
      </c>
      <c r="Z3457" s="110">
        <f t="shared" si="383"/>
        <v>0</v>
      </c>
      <c r="AA3457" s="1">
        <f t="shared" si="384"/>
        <v>0</v>
      </c>
    </row>
    <row r="3458" spans="1:27" ht="14.25" customHeight="1">
      <c r="A3458" s="148">
        <v>4034</v>
      </c>
      <c r="B3458" s="139">
        <v>20180525</v>
      </c>
      <c r="C3458" s="57" t="str">
        <f t="shared" ref="C3458:C3521" si="387">LEFT(E3458,3)</f>
        <v>POS</v>
      </c>
      <c r="D3458" s="115">
        <f t="shared" si="385"/>
        <v>41783</v>
      </c>
      <c r="E3458" s="9" t="s">
        <v>227</v>
      </c>
      <c r="F3458" s="37" t="s">
        <v>33</v>
      </c>
      <c r="G3458" s="11" t="s">
        <v>26</v>
      </c>
      <c r="H3458" s="3"/>
      <c r="I3458" s="3"/>
      <c r="J3458" s="4" t="s">
        <v>27</v>
      </c>
      <c r="K3458" s="4" t="s">
        <v>578</v>
      </c>
      <c r="L3458" s="4" t="s">
        <v>44</v>
      </c>
      <c r="M3458" s="4"/>
      <c r="N3458" s="4"/>
      <c r="O3458" s="4" t="str">
        <f t="shared" si="386"/>
        <v>Bombus (Pyrobombus) mixtus</v>
      </c>
      <c r="P3458" s="85" t="str">
        <f t="shared" ref="P3458:P3521" si="388">J3458&amp;" "&amp;L3458</f>
        <v>Bombus mixtus</v>
      </c>
      <c r="Q3458" s="11" t="s">
        <v>43</v>
      </c>
      <c r="R3458" s="11"/>
      <c r="S3458" s="12"/>
      <c r="T3458" s="12"/>
      <c r="U3458" s="12"/>
      <c r="V3458" s="10" t="s">
        <v>182</v>
      </c>
      <c r="W3458" s="118">
        <v>42008</v>
      </c>
      <c r="X3458" s="2" t="s">
        <v>292</v>
      </c>
      <c r="Y3458" s="129">
        <f t="shared" ref="Y3458:Y3521" si="389">IF(R3458&gt;0,R3458,1)</f>
        <v>1</v>
      </c>
      <c r="Z3458" s="110">
        <f t="shared" si="383"/>
        <v>0</v>
      </c>
      <c r="AA3458" s="1">
        <f t="shared" si="384"/>
        <v>0</v>
      </c>
    </row>
    <row r="3459" spans="1:27" ht="14.25" customHeight="1">
      <c r="A3459" s="148">
        <v>4035</v>
      </c>
      <c r="B3459" s="139">
        <v>20180525</v>
      </c>
      <c r="C3459" s="57" t="str">
        <f t="shared" si="387"/>
        <v>POS</v>
      </c>
      <c r="D3459" s="115">
        <f t="shared" si="385"/>
        <v>41783</v>
      </c>
      <c r="E3459" s="9" t="s">
        <v>227</v>
      </c>
      <c r="F3459" s="37" t="s">
        <v>33</v>
      </c>
      <c r="G3459" s="11" t="s">
        <v>26</v>
      </c>
      <c r="H3459" s="3"/>
      <c r="I3459" s="3"/>
      <c r="J3459" s="4" t="s">
        <v>27</v>
      </c>
      <c r="K3459" s="4" t="s">
        <v>578</v>
      </c>
      <c r="L3459" s="4" t="s">
        <v>44</v>
      </c>
      <c r="M3459" s="4"/>
      <c r="N3459" s="4"/>
      <c r="O3459" s="4" t="str">
        <f t="shared" si="386"/>
        <v>Bombus (Pyrobombus) mixtus</v>
      </c>
      <c r="P3459" s="85" t="str">
        <f t="shared" si="388"/>
        <v>Bombus mixtus</v>
      </c>
      <c r="Q3459" s="11" t="s">
        <v>43</v>
      </c>
      <c r="R3459" s="11"/>
      <c r="S3459" s="12"/>
      <c r="T3459" s="12"/>
      <c r="U3459" s="12"/>
      <c r="V3459" s="10" t="s">
        <v>182</v>
      </c>
      <c r="W3459" s="118">
        <v>42008</v>
      </c>
      <c r="X3459" s="2" t="s">
        <v>292</v>
      </c>
      <c r="Y3459" s="129">
        <f t="shared" si="389"/>
        <v>1</v>
      </c>
      <c r="Z3459" s="110">
        <f t="shared" si="383"/>
        <v>0</v>
      </c>
      <c r="AA3459" s="1">
        <f t="shared" si="384"/>
        <v>0</v>
      </c>
    </row>
    <row r="3460" spans="1:27" ht="14.25" customHeight="1">
      <c r="A3460" s="148">
        <v>4036</v>
      </c>
      <c r="B3460" s="139">
        <v>20180525</v>
      </c>
      <c r="C3460" s="57" t="str">
        <f t="shared" si="387"/>
        <v>POS</v>
      </c>
      <c r="D3460" s="115">
        <f t="shared" si="385"/>
        <v>41783</v>
      </c>
      <c r="E3460" s="9" t="s">
        <v>227</v>
      </c>
      <c r="F3460" s="37" t="s">
        <v>33</v>
      </c>
      <c r="G3460" s="11" t="s">
        <v>26</v>
      </c>
      <c r="H3460" s="3"/>
      <c r="I3460" s="3"/>
      <c r="J3460" s="4" t="s">
        <v>27</v>
      </c>
      <c r="K3460" s="4" t="s">
        <v>578</v>
      </c>
      <c r="L3460" s="4" t="s">
        <v>44</v>
      </c>
      <c r="M3460" s="4"/>
      <c r="N3460" s="4"/>
      <c r="O3460" s="4" t="str">
        <f t="shared" si="386"/>
        <v>Bombus (Pyrobombus) mixtus</v>
      </c>
      <c r="P3460" s="85" t="str">
        <f t="shared" si="388"/>
        <v>Bombus mixtus</v>
      </c>
      <c r="Q3460" s="11" t="s">
        <v>43</v>
      </c>
      <c r="R3460" s="11"/>
      <c r="S3460" s="12"/>
      <c r="T3460" s="12"/>
      <c r="U3460" s="12"/>
      <c r="V3460" s="10" t="s">
        <v>182</v>
      </c>
      <c r="W3460" s="118">
        <v>42008</v>
      </c>
      <c r="X3460" s="2" t="s">
        <v>292</v>
      </c>
      <c r="Y3460" s="129">
        <f t="shared" si="389"/>
        <v>1</v>
      </c>
      <c r="Z3460" s="110">
        <f t="shared" si="383"/>
        <v>0</v>
      </c>
      <c r="AA3460" s="1">
        <f t="shared" si="384"/>
        <v>0</v>
      </c>
    </row>
    <row r="3461" spans="1:27" ht="14.25" customHeight="1">
      <c r="A3461" s="148">
        <v>4037</v>
      </c>
      <c r="B3461" s="139">
        <v>20180525</v>
      </c>
      <c r="C3461" s="57" t="str">
        <f t="shared" si="387"/>
        <v>POS</v>
      </c>
      <c r="D3461" s="115">
        <f t="shared" si="385"/>
        <v>41783</v>
      </c>
      <c r="E3461" s="9" t="s">
        <v>227</v>
      </c>
      <c r="F3461" s="37" t="s">
        <v>33</v>
      </c>
      <c r="G3461" s="11" t="s">
        <v>26</v>
      </c>
      <c r="H3461" s="3"/>
      <c r="I3461" s="3"/>
      <c r="J3461" s="4" t="s">
        <v>117</v>
      </c>
      <c r="K3461" s="4" t="s">
        <v>117</v>
      </c>
      <c r="L3461" s="4" t="s">
        <v>118</v>
      </c>
      <c r="M3461" s="4"/>
      <c r="N3461" s="4"/>
      <c r="O3461" s="4" t="str">
        <f t="shared" si="386"/>
        <v>Lasioglossum (Lasioglossum) pacificum</v>
      </c>
      <c r="P3461" s="85" t="str">
        <f t="shared" si="388"/>
        <v>Lasioglossum pacificum</v>
      </c>
      <c r="Q3461" s="11" t="s">
        <v>29</v>
      </c>
      <c r="R3461" s="11"/>
      <c r="S3461" s="12"/>
      <c r="T3461" s="12"/>
      <c r="U3461" s="12"/>
      <c r="V3461" s="10" t="s">
        <v>182</v>
      </c>
      <c r="W3461" s="118">
        <v>42008</v>
      </c>
      <c r="X3461" s="2" t="s">
        <v>1077</v>
      </c>
      <c r="Y3461" s="129">
        <f t="shared" si="389"/>
        <v>1</v>
      </c>
      <c r="Z3461" s="110">
        <f t="shared" si="383"/>
        <v>1</v>
      </c>
      <c r="AA3461" s="1">
        <f t="shared" si="384"/>
        <v>0</v>
      </c>
    </row>
    <row r="3462" spans="1:27" ht="14.25" customHeight="1">
      <c r="A3462" s="148">
        <v>4038</v>
      </c>
      <c r="B3462" s="139">
        <v>20180525</v>
      </c>
      <c r="C3462" s="57" t="str">
        <f t="shared" si="387"/>
        <v>POS</v>
      </c>
      <c r="D3462" s="115">
        <f t="shared" si="385"/>
        <v>41783</v>
      </c>
      <c r="E3462" s="9" t="s">
        <v>227</v>
      </c>
      <c r="F3462" s="37" t="s">
        <v>33</v>
      </c>
      <c r="G3462" s="11" t="s">
        <v>26</v>
      </c>
      <c r="H3462" s="3"/>
      <c r="I3462" s="3"/>
      <c r="J3462" s="4" t="s">
        <v>117</v>
      </c>
      <c r="K3462" s="4" t="s">
        <v>117</v>
      </c>
      <c r="L3462" s="4" t="s">
        <v>118</v>
      </c>
      <c r="M3462" s="4"/>
      <c r="N3462" s="4"/>
      <c r="O3462" s="4" t="str">
        <f t="shared" si="386"/>
        <v>Lasioglossum (Lasioglossum) pacificum</v>
      </c>
      <c r="P3462" s="85" t="str">
        <f t="shared" si="388"/>
        <v>Lasioglossum pacificum</v>
      </c>
      <c r="Q3462" s="11" t="s">
        <v>29</v>
      </c>
      <c r="R3462" s="11"/>
      <c r="S3462" s="12"/>
      <c r="T3462" s="12"/>
      <c r="U3462" s="12"/>
      <c r="V3462" s="10" t="s">
        <v>182</v>
      </c>
      <c r="W3462" s="118">
        <v>42008</v>
      </c>
      <c r="X3462" s="2" t="s">
        <v>1077</v>
      </c>
      <c r="Y3462" s="129">
        <f t="shared" si="389"/>
        <v>1</v>
      </c>
      <c r="Z3462" s="110">
        <f t="shared" ref="Z3462:Z3525" si="390">IF(ISNUMBER(SEARCH($Z$1,X3462)),1,0)</f>
        <v>1</v>
      </c>
      <c r="AA3462" s="1">
        <f t="shared" ref="AA3462:AA3525" si="391">IF(ISNUMBER(SEARCH($AA$1,X3462)),1,0)</f>
        <v>0</v>
      </c>
    </row>
    <row r="3463" spans="1:27" ht="14.25" customHeight="1">
      <c r="A3463" s="148">
        <v>4039</v>
      </c>
      <c r="B3463" s="139">
        <v>20180525</v>
      </c>
      <c r="C3463" s="57" t="str">
        <f t="shared" si="387"/>
        <v>POS</v>
      </c>
      <c r="D3463" s="115">
        <f t="shared" si="385"/>
        <v>41783</v>
      </c>
      <c r="E3463" s="9" t="s">
        <v>227</v>
      </c>
      <c r="F3463" s="37" t="s">
        <v>33</v>
      </c>
      <c r="G3463" s="11" t="s">
        <v>26</v>
      </c>
      <c r="H3463" s="3"/>
      <c r="I3463" s="3"/>
      <c r="J3463" s="4" t="s">
        <v>117</v>
      </c>
      <c r="K3463" s="4" t="s">
        <v>117</v>
      </c>
      <c r="L3463" s="4" t="s">
        <v>118</v>
      </c>
      <c r="M3463" s="4"/>
      <c r="N3463" s="4"/>
      <c r="O3463" s="4" t="str">
        <f t="shared" si="386"/>
        <v>Lasioglossum (Lasioglossum) pacificum</v>
      </c>
      <c r="P3463" s="85" t="str">
        <f t="shared" si="388"/>
        <v>Lasioglossum pacificum</v>
      </c>
      <c r="Q3463" s="11" t="s">
        <v>29</v>
      </c>
      <c r="R3463" s="11"/>
      <c r="S3463" s="12"/>
      <c r="T3463" s="12"/>
      <c r="U3463" s="12"/>
      <c r="V3463" s="10" t="s">
        <v>182</v>
      </c>
      <c r="W3463" s="118">
        <v>42008</v>
      </c>
      <c r="X3463" s="2" t="s">
        <v>1077</v>
      </c>
      <c r="Y3463" s="129">
        <f t="shared" si="389"/>
        <v>1</v>
      </c>
      <c r="Z3463" s="110">
        <f t="shared" si="390"/>
        <v>1</v>
      </c>
      <c r="AA3463" s="1">
        <f t="shared" si="391"/>
        <v>0</v>
      </c>
    </row>
    <row r="3464" spans="1:27" ht="14.25" customHeight="1">
      <c r="A3464" s="148">
        <v>4040</v>
      </c>
      <c r="B3464" s="139">
        <v>20180525</v>
      </c>
      <c r="C3464" s="57" t="str">
        <f t="shared" si="387"/>
        <v>POS</v>
      </c>
      <c r="D3464" s="115">
        <f t="shared" si="385"/>
        <v>41783</v>
      </c>
      <c r="E3464" s="9" t="s">
        <v>227</v>
      </c>
      <c r="F3464" s="37" t="s">
        <v>33</v>
      </c>
      <c r="G3464" s="11" t="s">
        <v>26</v>
      </c>
      <c r="H3464" s="3"/>
      <c r="I3464" s="3"/>
      <c r="J3464" s="4" t="s">
        <v>117</v>
      </c>
      <c r="K3464" s="4" t="s">
        <v>117</v>
      </c>
      <c r="L3464" s="4" t="s">
        <v>118</v>
      </c>
      <c r="M3464" s="4"/>
      <c r="N3464" s="4"/>
      <c r="O3464" s="4" t="str">
        <f t="shared" si="386"/>
        <v>Lasioglossum (Lasioglossum) pacificum</v>
      </c>
      <c r="P3464" s="85" t="str">
        <f t="shared" si="388"/>
        <v>Lasioglossum pacificum</v>
      </c>
      <c r="Q3464" s="11" t="s">
        <v>29</v>
      </c>
      <c r="R3464" s="11"/>
      <c r="S3464" s="12"/>
      <c r="T3464" s="12"/>
      <c r="U3464" s="12"/>
      <c r="V3464" s="10" t="s">
        <v>182</v>
      </c>
      <c r="W3464" s="118">
        <v>42008</v>
      </c>
      <c r="X3464" s="2" t="s">
        <v>1077</v>
      </c>
      <c r="Y3464" s="129">
        <f t="shared" si="389"/>
        <v>1</v>
      </c>
      <c r="Z3464" s="110">
        <f t="shared" si="390"/>
        <v>1</v>
      </c>
      <c r="AA3464" s="1">
        <f t="shared" si="391"/>
        <v>0</v>
      </c>
    </row>
    <row r="3465" spans="1:27" ht="14.25" customHeight="1">
      <c r="A3465" s="148">
        <v>4041</v>
      </c>
      <c r="B3465" s="139">
        <v>20180525</v>
      </c>
      <c r="C3465" s="57" t="str">
        <f t="shared" si="387"/>
        <v>POS</v>
      </c>
      <c r="D3465" s="115">
        <f t="shared" si="385"/>
        <v>41783</v>
      </c>
      <c r="E3465" s="9" t="s">
        <v>227</v>
      </c>
      <c r="F3465" s="37" t="s">
        <v>33</v>
      </c>
      <c r="G3465" s="11" t="s">
        <v>26</v>
      </c>
      <c r="H3465" s="3"/>
      <c r="I3465" s="3"/>
      <c r="J3465" s="4" t="s">
        <v>117</v>
      </c>
      <c r="K3465" s="4" t="s">
        <v>117</v>
      </c>
      <c r="L3465" s="4" t="s">
        <v>118</v>
      </c>
      <c r="M3465" s="4"/>
      <c r="N3465" s="4"/>
      <c r="O3465" s="4" t="str">
        <f t="shared" si="386"/>
        <v>Lasioglossum (Lasioglossum) pacificum</v>
      </c>
      <c r="P3465" s="85" t="str">
        <f t="shared" si="388"/>
        <v>Lasioglossum pacificum</v>
      </c>
      <c r="Q3465" s="11" t="s">
        <v>29</v>
      </c>
      <c r="R3465" s="11"/>
      <c r="S3465" s="12"/>
      <c r="T3465" s="12"/>
      <c r="U3465" s="12"/>
      <c r="V3465" s="10" t="s">
        <v>182</v>
      </c>
      <c r="W3465" s="118">
        <v>42008</v>
      </c>
      <c r="X3465" s="2" t="s">
        <v>1077</v>
      </c>
      <c r="Y3465" s="129">
        <f t="shared" si="389"/>
        <v>1</v>
      </c>
      <c r="Z3465" s="110">
        <f t="shared" si="390"/>
        <v>1</v>
      </c>
      <c r="AA3465" s="1">
        <f t="shared" si="391"/>
        <v>0</v>
      </c>
    </row>
    <row r="3466" spans="1:27" ht="14.25" customHeight="1">
      <c r="A3466" s="148">
        <v>4042</v>
      </c>
      <c r="B3466" s="139">
        <v>20180525</v>
      </c>
      <c r="C3466" s="57" t="str">
        <f t="shared" si="387"/>
        <v>POS</v>
      </c>
      <c r="D3466" s="115">
        <f t="shared" si="385"/>
        <v>41783</v>
      </c>
      <c r="E3466" s="9" t="s">
        <v>227</v>
      </c>
      <c r="F3466" s="37" t="s">
        <v>33</v>
      </c>
      <c r="G3466" s="11" t="s">
        <v>26</v>
      </c>
      <c r="H3466" s="3"/>
      <c r="I3466" s="3"/>
      <c r="J3466" s="4" t="s">
        <v>117</v>
      </c>
      <c r="K3466" s="4" t="s">
        <v>117</v>
      </c>
      <c r="L3466" s="4" t="s">
        <v>199</v>
      </c>
      <c r="M3466" s="4"/>
      <c r="N3466" s="4"/>
      <c r="O3466" s="4" t="str">
        <f t="shared" si="386"/>
        <v>Lasioglossum (Lasioglossum) sisymbrii</v>
      </c>
      <c r="P3466" s="85" t="str">
        <f t="shared" si="388"/>
        <v>Lasioglossum sisymbrii</v>
      </c>
      <c r="Q3466" s="11" t="s">
        <v>29</v>
      </c>
      <c r="R3466" s="11"/>
      <c r="S3466" s="12"/>
      <c r="T3466" s="12"/>
      <c r="U3466" s="12"/>
      <c r="V3466" s="10" t="s">
        <v>182</v>
      </c>
      <c r="W3466" s="118">
        <v>42008</v>
      </c>
      <c r="X3466" s="2" t="s">
        <v>292</v>
      </c>
      <c r="Y3466" s="129">
        <f t="shared" si="389"/>
        <v>1</v>
      </c>
      <c r="Z3466" s="110">
        <f t="shared" si="390"/>
        <v>0</v>
      </c>
      <c r="AA3466" s="1">
        <f t="shared" si="391"/>
        <v>0</v>
      </c>
    </row>
    <row r="3467" spans="1:27" ht="14.25" customHeight="1">
      <c r="A3467" s="148">
        <v>4043</v>
      </c>
      <c r="B3467" s="139">
        <v>20180525</v>
      </c>
      <c r="C3467" s="57" t="str">
        <f t="shared" si="387"/>
        <v>POS</v>
      </c>
      <c r="D3467" s="115">
        <f t="shared" si="385"/>
        <v>41783</v>
      </c>
      <c r="E3467" s="9" t="s">
        <v>227</v>
      </c>
      <c r="F3467" s="37" t="s">
        <v>33</v>
      </c>
      <c r="G3467" s="11" t="s">
        <v>26</v>
      </c>
      <c r="H3467" s="3"/>
      <c r="I3467" s="3"/>
      <c r="J3467" s="4" t="s">
        <v>140</v>
      </c>
      <c r="K3467" s="4" t="s">
        <v>140</v>
      </c>
      <c r="L3467" s="4" t="s">
        <v>141</v>
      </c>
      <c r="M3467" s="4"/>
      <c r="N3467" s="4"/>
      <c r="O3467" s="4" t="str">
        <f t="shared" si="386"/>
        <v>Agapostemon (Agapostemon) texanus</v>
      </c>
      <c r="P3467" s="85" t="str">
        <f t="shared" si="388"/>
        <v>Agapostemon texanus</v>
      </c>
      <c r="Q3467" s="11" t="s">
        <v>29</v>
      </c>
      <c r="R3467" s="11"/>
      <c r="S3467" s="12"/>
      <c r="T3467" s="12"/>
      <c r="U3467" s="12"/>
      <c r="V3467" s="10" t="s">
        <v>182</v>
      </c>
      <c r="W3467" s="118">
        <v>42008</v>
      </c>
      <c r="X3467" s="2" t="s">
        <v>292</v>
      </c>
      <c r="Y3467" s="129">
        <f t="shared" si="389"/>
        <v>1</v>
      </c>
      <c r="Z3467" s="110">
        <f t="shared" si="390"/>
        <v>0</v>
      </c>
      <c r="AA3467" s="1">
        <f t="shared" si="391"/>
        <v>0</v>
      </c>
    </row>
    <row r="3468" spans="1:27" ht="14.25" customHeight="1">
      <c r="A3468" s="148">
        <v>4044</v>
      </c>
      <c r="B3468" s="139">
        <v>20180525</v>
      </c>
      <c r="C3468" s="57" t="str">
        <f t="shared" si="387"/>
        <v>POS</v>
      </c>
      <c r="D3468" s="115">
        <f t="shared" si="385"/>
        <v>41783</v>
      </c>
      <c r="E3468" s="9" t="s">
        <v>227</v>
      </c>
      <c r="F3468" s="37" t="s">
        <v>33</v>
      </c>
      <c r="G3468" s="11" t="s">
        <v>26</v>
      </c>
      <c r="H3468" s="3"/>
      <c r="I3468" s="3"/>
      <c r="J3468" s="4" t="s">
        <v>140</v>
      </c>
      <c r="K3468" s="4" t="s">
        <v>140</v>
      </c>
      <c r="L3468" s="4" t="s">
        <v>141</v>
      </c>
      <c r="M3468" s="4"/>
      <c r="N3468" s="4"/>
      <c r="O3468" s="4" t="str">
        <f t="shared" si="386"/>
        <v>Agapostemon (Agapostemon) texanus</v>
      </c>
      <c r="P3468" s="85" t="str">
        <f t="shared" si="388"/>
        <v>Agapostemon texanus</v>
      </c>
      <c r="Q3468" s="11" t="s">
        <v>29</v>
      </c>
      <c r="R3468" s="11"/>
      <c r="S3468" s="12"/>
      <c r="T3468" s="12"/>
      <c r="U3468" s="12"/>
      <c r="V3468" s="10" t="s">
        <v>182</v>
      </c>
      <c r="W3468" s="118">
        <v>42008</v>
      </c>
      <c r="X3468" s="2" t="s">
        <v>292</v>
      </c>
      <c r="Y3468" s="129">
        <f t="shared" si="389"/>
        <v>1</v>
      </c>
      <c r="Z3468" s="110">
        <f t="shared" si="390"/>
        <v>0</v>
      </c>
      <c r="AA3468" s="1">
        <f t="shared" si="391"/>
        <v>0</v>
      </c>
    </row>
    <row r="3469" spans="1:27" ht="14.25" customHeight="1">
      <c r="A3469" s="148">
        <v>4045</v>
      </c>
      <c r="B3469" s="139">
        <v>20180525</v>
      </c>
      <c r="C3469" s="57" t="str">
        <f t="shared" si="387"/>
        <v>POS</v>
      </c>
      <c r="D3469" s="115">
        <f t="shared" si="385"/>
        <v>41783</v>
      </c>
      <c r="E3469" s="9" t="s">
        <v>227</v>
      </c>
      <c r="F3469" s="37" t="s">
        <v>33</v>
      </c>
      <c r="G3469" s="11" t="s">
        <v>26</v>
      </c>
      <c r="H3469" s="3"/>
      <c r="I3469" s="3"/>
      <c r="J3469" s="4" t="s">
        <v>51</v>
      </c>
      <c r="K3469" s="84" t="s">
        <v>582</v>
      </c>
      <c r="L3469" s="4" t="s">
        <v>52</v>
      </c>
      <c r="M3469" s="4"/>
      <c r="N3469" s="4"/>
      <c r="O3469" s="4" t="str">
        <f t="shared" si="386"/>
        <v>Halictus (Seladonia) tripartitus</v>
      </c>
      <c r="P3469" s="85" t="str">
        <f t="shared" si="388"/>
        <v>Halictus tripartitus</v>
      </c>
      <c r="Q3469" s="11" t="s">
        <v>29</v>
      </c>
      <c r="R3469" s="11"/>
      <c r="S3469" s="12"/>
      <c r="T3469" s="12"/>
      <c r="U3469" s="12"/>
      <c r="V3469" s="10" t="s">
        <v>182</v>
      </c>
      <c r="W3469" s="118">
        <v>42008</v>
      </c>
      <c r="X3469" s="2" t="s">
        <v>292</v>
      </c>
      <c r="Y3469" s="129">
        <f t="shared" si="389"/>
        <v>1</v>
      </c>
      <c r="Z3469" s="110">
        <f t="shared" si="390"/>
        <v>0</v>
      </c>
      <c r="AA3469" s="1">
        <f t="shared" si="391"/>
        <v>0</v>
      </c>
    </row>
    <row r="3470" spans="1:27" ht="14.25" customHeight="1">
      <c r="A3470" s="148">
        <v>4046</v>
      </c>
      <c r="B3470" s="139">
        <v>20180525</v>
      </c>
      <c r="C3470" s="57" t="str">
        <f t="shared" si="387"/>
        <v>POS</v>
      </c>
      <c r="D3470" s="115">
        <f t="shared" si="385"/>
        <v>41783</v>
      </c>
      <c r="E3470" s="9" t="s">
        <v>227</v>
      </c>
      <c r="F3470" s="37" t="s">
        <v>33</v>
      </c>
      <c r="G3470" s="11" t="s">
        <v>26</v>
      </c>
      <c r="H3470" s="3"/>
      <c r="I3470" s="3"/>
      <c r="J3470" s="4" t="s">
        <v>51</v>
      </c>
      <c r="K3470" s="84" t="s">
        <v>582</v>
      </c>
      <c r="L3470" s="4" t="s">
        <v>52</v>
      </c>
      <c r="M3470" s="4"/>
      <c r="N3470" s="4"/>
      <c r="O3470" s="4" t="str">
        <f t="shared" si="386"/>
        <v>Halictus (Seladonia) tripartitus</v>
      </c>
      <c r="P3470" s="85" t="str">
        <f t="shared" si="388"/>
        <v>Halictus tripartitus</v>
      </c>
      <c r="Q3470" s="11" t="s">
        <v>29</v>
      </c>
      <c r="R3470" s="11"/>
      <c r="S3470" s="12"/>
      <c r="T3470" s="12"/>
      <c r="U3470" s="12"/>
      <c r="V3470" s="10" t="s">
        <v>182</v>
      </c>
      <c r="W3470" s="118">
        <v>42008</v>
      </c>
      <c r="X3470" s="2" t="s">
        <v>292</v>
      </c>
      <c r="Y3470" s="129">
        <f t="shared" si="389"/>
        <v>1</v>
      </c>
      <c r="Z3470" s="110">
        <f t="shared" si="390"/>
        <v>0</v>
      </c>
      <c r="AA3470" s="1">
        <f t="shared" si="391"/>
        <v>0</v>
      </c>
    </row>
    <row r="3471" spans="1:27" ht="14.25" customHeight="1">
      <c r="A3471" s="148">
        <v>4047</v>
      </c>
      <c r="B3471" s="139">
        <v>20180525</v>
      </c>
      <c r="C3471" s="57" t="str">
        <f t="shared" si="387"/>
        <v>POS</v>
      </c>
      <c r="D3471" s="115">
        <f t="shared" si="385"/>
        <v>41783</v>
      </c>
      <c r="E3471" s="9" t="s">
        <v>227</v>
      </c>
      <c r="F3471" s="37" t="s">
        <v>33</v>
      </c>
      <c r="G3471" s="11" t="s">
        <v>26</v>
      </c>
      <c r="H3471" s="3"/>
      <c r="I3471" s="3"/>
      <c r="J3471" s="4" t="s">
        <v>51</v>
      </c>
      <c r="K3471" s="84" t="s">
        <v>582</v>
      </c>
      <c r="L3471" s="4" t="s">
        <v>52</v>
      </c>
      <c r="M3471" s="4"/>
      <c r="N3471" s="4"/>
      <c r="O3471" s="4" t="str">
        <f t="shared" si="386"/>
        <v>Halictus (Seladonia) tripartitus</v>
      </c>
      <c r="P3471" s="85" t="str">
        <f t="shared" si="388"/>
        <v>Halictus tripartitus</v>
      </c>
      <c r="Q3471" s="11" t="s">
        <v>29</v>
      </c>
      <c r="R3471" s="11"/>
      <c r="S3471" s="12"/>
      <c r="T3471" s="12"/>
      <c r="U3471" s="12"/>
      <c r="V3471" s="10" t="s">
        <v>182</v>
      </c>
      <c r="W3471" s="118">
        <v>42008</v>
      </c>
      <c r="X3471" s="2" t="s">
        <v>292</v>
      </c>
      <c r="Y3471" s="129">
        <f t="shared" si="389"/>
        <v>1</v>
      </c>
      <c r="Z3471" s="110">
        <f t="shared" si="390"/>
        <v>0</v>
      </c>
      <c r="AA3471" s="1">
        <f t="shared" si="391"/>
        <v>0</v>
      </c>
    </row>
    <row r="3472" spans="1:27" ht="14.25" customHeight="1">
      <c r="A3472" s="148">
        <v>4048</v>
      </c>
      <c r="B3472" s="139">
        <v>20180525</v>
      </c>
      <c r="C3472" s="57" t="str">
        <f t="shared" si="387"/>
        <v>POS</v>
      </c>
      <c r="D3472" s="115">
        <f t="shared" si="385"/>
        <v>41783</v>
      </c>
      <c r="E3472" s="9" t="s">
        <v>227</v>
      </c>
      <c r="F3472" s="37" t="s">
        <v>33</v>
      </c>
      <c r="G3472" s="11" t="s">
        <v>26</v>
      </c>
      <c r="H3472" s="3"/>
      <c r="I3472" s="3"/>
      <c r="J3472" s="4" t="s">
        <v>27</v>
      </c>
      <c r="K3472" s="4" t="s">
        <v>578</v>
      </c>
      <c r="L3472" s="4" t="s">
        <v>47</v>
      </c>
      <c r="M3472" s="4"/>
      <c r="N3472" s="4"/>
      <c r="O3472" s="4" t="str">
        <f t="shared" si="386"/>
        <v>Bombus (Pyrobombus) vosnesenskii</v>
      </c>
      <c r="P3472" s="85" t="str">
        <f t="shared" si="388"/>
        <v>Bombus vosnesenskii</v>
      </c>
      <c r="Q3472" s="11" t="s">
        <v>29</v>
      </c>
      <c r="R3472" s="11"/>
      <c r="S3472" s="12"/>
      <c r="T3472" s="12"/>
      <c r="U3472" s="12"/>
      <c r="V3472" s="10" t="s">
        <v>182</v>
      </c>
      <c r="W3472" s="118">
        <v>42008</v>
      </c>
      <c r="X3472" s="2" t="s">
        <v>293</v>
      </c>
      <c r="Y3472" s="129">
        <f t="shared" si="389"/>
        <v>1</v>
      </c>
      <c r="Z3472" s="110">
        <f t="shared" si="390"/>
        <v>0</v>
      </c>
      <c r="AA3472" s="1">
        <f t="shared" si="391"/>
        <v>0</v>
      </c>
    </row>
    <row r="3473" spans="1:27" ht="14.25" customHeight="1">
      <c r="A3473" s="148">
        <v>4049</v>
      </c>
      <c r="B3473" s="139">
        <v>20180525</v>
      </c>
      <c r="C3473" s="57" t="str">
        <f t="shared" si="387"/>
        <v>POS</v>
      </c>
      <c r="D3473" s="115">
        <f t="shared" si="385"/>
        <v>41783</v>
      </c>
      <c r="E3473" s="9" t="s">
        <v>227</v>
      </c>
      <c r="F3473" s="37" t="s">
        <v>33</v>
      </c>
      <c r="G3473" s="11" t="s">
        <v>26</v>
      </c>
      <c r="H3473" s="3"/>
      <c r="I3473" s="3"/>
      <c r="J3473" s="4" t="s">
        <v>27</v>
      </c>
      <c r="K3473" s="4" t="s">
        <v>577</v>
      </c>
      <c r="L3473" s="4" t="s">
        <v>39</v>
      </c>
      <c r="M3473" s="4"/>
      <c r="N3473" s="4"/>
      <c r="O3473" s="4" t="str">
        <f t="shared" si="386"/>
        <v>Bombus (Thoracobombus) fervidus</v>
      </c>
      <c r="P3473" s="85" t="str">
        <f t="shared" si="388"/>
        <v>Bombus fervidus</v>
      </c>
      <c r="Q3473" s="11" t="s">
        <v>29</v>
      </c>
      <c r="R3473" s="11"/>
      <c r="S3473" s="12"/>
      <c r="T3473" s="12"/>
      <c r="U3473" s="12"/>
      <c r="V3473" s="10" t="s">
        <v>182</v>
      </c>
      <c r="W3473" s="118">
        <v>42008</v>
      </c>
      <c r="X3473" s="2" t="s">
        <v>293</v>
      </c>
      <c r="Y3473" s="129">
        <f t="shared" si="389"/>
        <v>1</v>
      </c>
      <c r="Z3473" s="110">
        <f t="shared" si="390"/>
        <v>0</v>
      </c>
      <c r="AA3473" s="1">
        <f t="shared" si="391"/>
        <v>0</v>
      </c>
    </row>
    <row r="3474" spans="1:27" ht="14.25" customHeight="1">
      <c r="A3474" s="148">
        <v>4050</v>
      </c>
      <c r="B3474" s="139">
        <v>20180525</v>
      </c>
      <c r="C3474" s="57" t="str">
        <f t="shared" si="387"/>
        <v>POS</v>
      </c>
      <c r="D3474" s="115">
        <f t="shared" si="385"/>
        <v>41783</v>
      </c>
      <c r="E3474" s="9" t="s">
        <v>227</v>
      </c>
      <c r="F3474" s="37" t="s">
        <v>33</v>
      </c>
      <c r="G3474" s="11" t="s">
        <v>26</v>
      </c>
      <c r="H3474" s="3"/>
      <c r="I3474" s="3"/>
      <c r="J3474" s="4" t="s">
        <v>27</v>
      </c>
      <c r="K3474" s="4" t="s">
        <v>578</v>
      </c>
      <c r="L3474" s="4" t="s">
        <v>87</v>
      </c>
      <c r="M3474" s="4"/>
      <c r="N3474" s="4"/>
      <c r="O3474" s="4" t="str">
        <f t="shared" si="386"/>
        <v>Bombus (Pyrobombus) flavifrons</v>
      </c>
      <c r="P3474" s="85" t="str">
        <f t="shared" si="388"/>
        <v>Bombus flavifrons</v>
      </c>
      <c r="Q3474" s="11" t="s">
        <v>29</v>
      </c>
      <c r="R3474" s="11"/>
      <c r="S3474" s="12"/>
      <c r="T3474" s="12" t="s">
        <v>55</v>
      </c>
      <c r="U3474" s="12"/>
      <c r="V3474" s="10" t="s">
        <v>182</v>
      </c>
      <c r="W3474" s="118">
        <v>42008</v>
      </c>
      <c r="X3474" s="2" t="s">
        <v>293</v>
      </c>
      <c r="Y3474" s="129">
        <f t="shared" si="389"/>
        <v>1</v>
      </c>
      <c r="Z3474" s="110">
        <f t="shared" si="390"/>
        <v>0</v>
      </c>
      <c r="AA3474" s="1">
        <f t="shared" si="391"/>
        <v>0</v>
      </c>
    </row>
    <row r="3475" spans="1:27" ht="14.25" customHeight="1">
      <c r="A3475" s="148">
        <v>4051</v>
      </c>
      <c r="B3475" s="139">
        <v>20180525</v>
      </c>
      <c r="C3475" s="57" t="str">
        <f t="shared" si="387"/>
        <v>POS</v>
      </c>
      <c r="D3475" s="115">
        <f t="shared" si="385"/>
        <v>41783</v>
      </c>
      <c r="E3475" s="9" t="s">
        <v>227</v>
      </c>
      <c r="F3475" s="37" t="s">
        <v>33</v>
      </c>
      <c r="G3475" s="11" t="s">
        <v>26</v>
      </c>
      <c r="H3475" s="3"/>
      <c r="I3475" s="3"/>
      <c r="J3475" s="4" t="s">
        <v>27</v>
      </c>
      <c r="K3475" s="4" t="s">
        <v>578</v>
      </c>
      <c r="L3475" s="4" t="s">
        <v>87</v>
      </c>
      <c r="M3475" s="4"/>
      <c r="N3475" s="4"/>
      <c r="O3475" s="4" t="str">
        <f t="shared" si="386"/>
        <v>Bombus (Pyrobombus) flavifrons</v>
      </c>
      <c r="P3475" s="85" t="str">
        <f t="shared" si="388"/>
        <v>Bombus flavifrons</v>
      </c>
      <c r="Q3475" s="11" t="s">
        <v>29</v>
      </c>
      <c r="R3475" s="11"/>
      <c r="S3475" s="12"/>
      <c r="T3475" s="12" t="s">
        <v>55</v>
      </c>
      <c r="U3475" s="12"/>
      <c r="V3475" s="10" t="s">
        <v>182</v>
      </c>
      <c r="W3475" s="118">
        <v>42008</v>
      </c>
      <c r="X3475" s="2" t="s">
        <v>293</v>
      </c>
      <c r="Y3475" s="129">
        <f t="shared" si="389"/>
        <v>1</v>
      </c>
      <c r="Z3475" s="110">
        <f t="shared" si="390"/>
        <v>0</v>
      </c>
      <c r="AA3475" s="1">
        <f t="shared" si="391"/>
        <v>0</v>
      </c>
    </row>
    <row r="3476" spans="1:27" ht="14.25" customHeight="1">
      <c r="A3476" s="148">
        <v>4052</v>
      </c>
      <c r="B3476" s="139">
        <v>20180525</v>
      </c>
      <c r="C3476" s="57" t="str">
        <f t="shared" si="387"/>
        <v>POS</v>
      </c>
      <c r="D3476" s="115">
        <f t="shared" si="385"/>
        <v>41783</v>
      </c>
      <c r="E3476" s="9" t="s">
        <v>227</v>
      </c>
      <c r="F3476" s="37" t="s">
        <v>33</v>
      </c>
      <c r="G3476" s="11" t="s">
        <v>26</v>
      </c>
      <c r="H3476" s="3"/>
      <c r="I3476" s="3"/>
      <c r="J3476" s="4" t="s">
        <v>27</v>
      </c>
      <c r="K3476" s="4" t="s">
        <v>578</v>
      </c>
      <c r="L3476" s="4" t="s">
        <v>44</v>
      </c>
      <c r="M3476" s="4"/>
      <c r="N3476" s="4"/>
      <c r="O3476" s="4" t="str">
        <f t="shared" si="386"/>
        <v>Bombus (Pyrobombus) mixtus</v>
      </c>
      <c r="P3476" s="85" t="str">
        <f t="shared" si="388"/>
        <v>Bombus mixtus</v>
      </c>
      <c r="Q3476" s="11" t="s">
        <v>43</v>
      </c>
      <c r="R3476" s="11"/>
      <c r="S3476" s="12"/>
      <c r="T3476" s="12"/>
      <c r="U3476" s="12"/>
      <c r="V3476" s="10" t="s">
        <v>182</v>
      </c>
      <c r="W3476" s="118">
        <v>42008</v>
      </c>
      <c r="X3476" s="2" t="s">
        <v>293</v>
      </c>
      <c r="Y3476" s="129">
        <f t="shared" si="389"/>
        <v>1</v>
      </c>
      <c r="Z3476" s="110">
        <f t="shared" si="390"/>
        <v>0</v>
      </c>
      <c r="AA3476" s="1">
        <f t="shared" si="391"/>
        <v>0</v>
      </c>
    </row>
    <row r="3477" spans="1:27" ht="14.25" customHeight="1">
      <c r="A3477" s="148">
        <v>4053</v>
      </c>
      <c r="B3477" s="139">
        <v>20180525</v>
      </c>
      <c r="C3477" s="57" t="str">
        <f t="shared" si="387"/>
        <v>POS</v>
      </c>
      <c r="D3477" s="115">
        <f t="shared" si="385"/>
        <v>41783</v>
      </c>
      <c r="E3477" s="9" t="s">
        <v>227</v>
      </c>
      <c r="F3477" s="37" t="s">
        <v>33</v>
      </c>
      <c r="G3477" s="11" t="s">
        <v>26</v>
      </c>
      <c r="H3477" s="3"/>
      <c r="I3477" s="3"/>
      <c r="J3477" s="4" t="s">
        <v>27</v>
      </c>
      <c r="K3477" s="4" t="s">
        <v>578</v>
      </c>
      <c r="L3477" s="4" t="s">
        <v>44</v>
      </c>
      <c r="M3477" s="4"/>
      <c r="N3477" s="4"/>
      <c r="O3477" s="4" t="str">
        <f t="shared" si="386"/>
        <v>Bombus (Pyrobombus) mixtus</v>
      </c>
      <c r="P3477" s="85" t="str">
        <f t="shared" si="388"/>
        <v>Bombus mixtus</v>
      </c>
      <c r="Q3477" s="11" t="s">
        <v>29</v>
      </c>
      <c r="R3477" s="11"/>
      <c r="S3477" s="12"/>
      <c r="T3477" s="12"/>
      <c r="U3477" s="12"/>
      <c r="V3477" s="10" t="s">
        <v>182</v>
      </c>
      <c r="W3477" s="118">
        <v>42008</v>
      </c>
      <c r="X3477" s="2" t="s">
        <v>293</v>
      </c>
      <c r="Y3477" s="129">
        <f t="shared" si="389"/>
        <v>1</v>
      </c>
      <c r="Z3477" s="110">
        <f t="shared" si="390"/>
        <v>0</v>
      </c>
      <c r="AA3477" s="1">
        <f t="shared" si="391"/>
        <v>0</v>
      </c>
    </row>
    <row r="3478" spans="1:27" ht="14.25" customHeight="1">
      <c r="A3478" s="148">
        <v>4054</v>
      </c>
      <c r="B3478" s="139">
        <v>20180525</v>
      </c>
      <c r="C3478" s="57" t="str">
        <f t="shared" si="387"/>
        <v>POS</v>
      </c>
      <c r="D3478" s="115">
        <f t="shared" si="385"/>
        <v>41783</v>
      </c>
      <c r="E3478" s="9" t="s">
        <v>227</v>
      </c>
      <c r="F3478" s="37" t="s">
        <v>33</v>
      </c>
      <c r="G3478" s="11" t="s">
        <v>26</v>
      </c>
      <c r="H3478" s="3"/>
      <c r="I3478" s="3"/>
      <c r="J3478" s="4" t="s">
        <v>27</v>
      </c>
      <c r="K3478" s="4" t="s">
        <v>578</v>
      </c>
      <c r="L3478" s="4" t="s">
        <v>44</v>
      </c>
      <c r="M3478" s="4"/>
      <c r="N3478" s="4"/>
      <c r="O3478" s="4" t="str">
        <f t="shared" si="386"/>
        <v>Bombus (Pyrobombus) mixtus</v>
      </c>
      <c r="P3478" s="85" t="str">
        <f t="shared" si="388"/>
        <v>Bombus mixtus</v>
      </c>
      <c r="Q3478" s="11" t="s">
        <v>29</v>
      </c>
      <c r="R3478" s="11"/>
      <c r="S3478" s="12"/>
      <c r="T3478" s="12"/>
      <c r="U3478" s="12"/>
      <c r="V3478" s="10" t="s">
        <v>182</v>
      </c>
      <c r="W3478" s="118">
        <v>42008</v>
      </c>
      <c r="X3478" s="2" t="s">
        <v>293</v>
      </c>
      <c r="Y3478" s="129">
        <f t="shared" si="389"/>
        <v>1</v>
      </c>
      <c r="Z3478" s="110">
        <f t="shared" si="390"/>
        <v>0</v>
      </c>
      <c r="AA3478" s="1">
        <f t="shared" si="391"/>
        <v>0</v>
      </c>
    </row>
    <row r="3479" spans="1:27" ht="14.25" customHeight="1">
      <c r="A3479" s="148">
        <v>4055</v>
      </c>
      <c r="B3479" s="139">
        <v>20180525</v>
      </c>
      <c r="C3479" s="57" t="str">
        <f t="shared" si="387"/>
        <v>POS</v>
      </c>
      <c r="D3479" s="115">
        <f t="shared" si="385"/>
        <v>41783</v>
      </c>
      <c r="E3479" s="9" t="s">
        <v>227</v>
      </c>
      <c r="F3479" s="37" t="s">
        <v>33</v>
      </c>
      <c r="G3479" s="11" t="s">
        <v>26</v>
      </c>
      <c r="H3479" s="3"/>
      <c r="I3479" s="3"/>
      <c r="J3479" s="4" t="s">
        <v>27</v>
      </c>
      <c r="K3479" s="4" t="s">
        <v>578</v>
      </c>
      <c r="L3479" s="4" t="s">
        <v>44</v>
      </c>
      <c r="M3479" s="4"/>
      <c r="N3479" s="4"/>
      <c r="O3479" s="4" t="str">
        <f t="shared" si="386"/>
        <v>Bombus (Pyrobombus) mixtus</v>
      </c>
      <c r="P3479" s="85" t="str">
        <f t="shared" si="388"/>
        <v>Bombus mixtus</v>
      </c>
      <c r="Q3479" s="11" t="s">
        <v>29</v>
      </c>
      <c r="R3479" s="11"/>
      <c r="S3479" s="12"/>
      <c r="T3479" s="12"/>
      <c r="U3479" s="12"/>
      <c r="V3479" s="10" t="s">
        <v>182</v>
      </c>
      <c r="W3479" s="118">
        <v>42008</v>
      </c>
      <c r="X3479" s="2" t="s">
        <v>293</v>
      </c>
      <c r="Y3479" s="129">
        <f t="shared" si="389"/>
        <v>1</v>
      </c>
      <c r="Z3479" s="110">
        <f t="shared" si="390"/>
        <v>0</v>
      </c>
      <c r="AA3479" s="1">
        <f t="shared" si="391"/>
        <v>0</v>
      </c>
    </row>
    <row r="3480" spans="1:27" ht="14.25" customHeight="1">
      <c r="A3480" s="148">
        <v>4056</v>
      </c>
      <c r="B3480" s="139">
        <v>20180525</v>
      </c>
      <c r="C3480" s="57" t="str">
        <f t="shared" si="387"/>
        <v>POS</v>
      </c>
      <c r="D3480" s="115">
        <f t="shared" si="385"/>
        <v>41783</v>
      </c>
      <c r="E3480" s="9" t="s">
        <v>227</v>
      </c>
      <c r="F3480" s="37" t="s">
        <v>33</v>
      </c>
      <c r="G3480" s="11" t="s">
        <v>26</v>
      </c>
      <c r="H3480" s="3"/>
      <c r="I3480" s="3"/>
      <c r="J3480" s="4" t="s">
        <v>48</v>
      </c>
      <c r="K3480" s="4" t="s">
        <v>48</v>
      </c>
      <c r="L3480" s="4" t="s">
        <v>49</v>
      </c>
      <c r="M3480" s="4"/>
      <c r="N3480" s="4"/>
      <c r="O3480" s="4" t="str">
        <f t="shared" si="386"/>
        <v>Apis (Apis) mellifera</v>
      </c>
      <c r="P3480" s="85" t="str">
        <f t="shared" si="388"/>
        <v>Apis mellifera</v>
      </c>
      <c r="Q3480" s="11" t="s">
        <v>29</v>
      </c>
      <c r="R3480" s="11"/>
      <c r="S3480" s="12"/>
      <c r="T3480" s="12"/>
      <c r="U3480" s="12"/>
      <c r="V3480" s="10" t="s">
        <v>182</v>
      </c>
      <c r="W3480" s="118">
        <v>42008</v>
      </c>
      <c r="X3480" s="2" t="s">
        <v>293</v>
      </c>
      <c r="Y3480" s="129">
        <f t="shared" si="389"/>
        <v>1</v>
      </c>
      <c r="Z3480" s="110">
        <f t="shared" si="390"/>
        <v>0</v>
      </c>
      <c r="AA3480" s="1">
        <f t="shared" si="391"/>
        <v>0</v>
      </c>
    </row>
    <row r="3481" spans="1:27" ht="14.25" customHeight="1">
      <c r="A3481" s="148">
        <v>4057</v>
      </c>
      <c r="B3481" s="139">
        <v>20180525</v>
      </c>
      <c r="C3481" s="57" t="str">
        <f t="shared" si="387"/>
        <v>POS</v>
      </c>
      <c r="D3481" s="115">
        <f t="shared" si="385"/>
        <v>41783</v>
      </c>
      <c r="E3481" s="9" t="s">
        <v>227</v>
      </c>
      <c r="F3481" s="37" t="s">
        <v>33</v>
      </c>
      <c r="G3481" s="11" t="s">
        <v>26</v>
      </c>
      <c r="H3481" s="3"/>
      <c r="I3481" s="3"/>
      <c r="J3481" s="4" t="s">
        <v>48</v>
      </c>
      <c r="K3481" s="4" t="s">
        <v>48</v>
      </c>
      <c r="L3481" s="4" t="s">
        <v>49</v>
      </c>
      <c r="M3481" s="4"/>
      <c r="N3481" s="4"/>
      <c r="O3481" s="4" t="str">
        <f t="shared" si="386"/>
        <v>Apis (Apis) mellifera</v>
      </c>
      <c r="P3481" s="85" t="str">
        <f t="shared" si="388"/>
        <v>Apis mellifera</v>
      </c>
      <c r="Q3481" s="11" t="s">
        <v>29</v>
      </c>
      <c r="R3481" s="11"/>
      <c r="S3481" s="12"/>
      <c r="T3481" s="12"/>
      <c r="U3481" s="12"/>
      <c r="V3481" s="10" t="s">
        <v>182</v>
      </c>
      <c r="W3481" s="118">
        <v>42008</v>
      </c>
      <c r="X3481" s="2" t="s">
        <v>293</v>
      </c>
      <c r="Y3481" s="129">
        <f t="shared" si="389"/>
        <v>1</v>
      </c>
      <c r="Z3481" s="110">
        <f t="shared" si="390"/>
        <v>0</v>
      </c>
      <c r="AA3481" s="1">
        <f t="shared" si="391"/>
        <v>0</v>
      </c>
    </row>
    <row r="3482" spans="1:27" ht="14.25" customHeight="1">
      <c r="A3482" s="148">
        <v>4058</v>
      </c>
      <c r="B3482" s="139">
        <v>20180525</v>
      </c>
      <c r="C3482" s="57" t="str">
        <f t="shared" si="387"/>
        <v>POS</v>
      </c>
      <c r="D3482" s="115">
        <f t="shared" si="385"/>
        <v>41783</v>
      </c>
      <c r="E3482" s="9" t="s">
        <v>227</v>
      </c>
      <c r="F3482" s="37" t="s">
        <v>33</v>
      </c>
      <c r="G3482" s="11" t="s">
        <v>26</v>
      </c>
      <c r="H3482" s="3"/>
      <c r="I3482" s="3"/>
      <c r="J3482" s="4" t="s">
        <v>48</v>
      </c>
      <c r="K3482" s="4" t="s">
        <v>48</v>
      </c>
      <c r="L3482" s="4" t="s">
        <v>49</v>
      </c>
      <c r="M3482" s="4"/>
      <c r="N3482" s="4"/>
      <c r="O3482" s="4" t="str">
        <f t="shared" si="386"/>
        <v>Apis (Apis) mellifera</v>
      </c>
      <c r="P3482" s="85" t="str">
        <f t="shared" si="388"/>
        <v>Apis mellifera</v>
      </c>
      <c r="Q3482" s="11" t="s">
        <v>29</v>
      </c>
      <c r="R3482" s="11"/>
      <c r="S3482" s="12"/>
      <c r="T3482" s="12"/>
      <c r="U3482" s="12"/>
      <c r="V3482" s="10" t="s">
        <v>182</v>
      </c>
      <c r="W3482" s="118">
        <v>42008</v>
      </c>
      <c r="X3482" s="2" t="s">
        <v>293</v>
      </c>
      <c r="Y3482" s="129">
        <f t="shared" si="389"/>
        <v>1</v>
      </c>
      <c r="Z3482" s="110">
        <f t="shared" si="390"/>
        <v>0</v>
      </c>
      <c r="AA3482" s="1">
        <f t="shared" si="391"/>
        <v>0</v>
      </c>
    </row>
    <row r="3483" spans="1:27" ht="14.25" customHeight="1">
      <c r="A3483" s="148">
        <v>4059</v>
      </c>
      <c r="B3483" s="139">
        <v>20180525</v>
      </c>
      <c r="C3483" s="57" t="str">
        <f t="shared" si="387"/>
        <v>POS</v>
      </c>
      <c r="D3483" s="115">
        <f t="shared" si="385"/>
        <v>41783</v>
      </c>
      <c r="E3483" s="9" t="s">
        <v>227</v>
      </c>
      <c r="F3483" s="37" t="s">
        <v>33</v>
      </c>
      <c r="G3483" s="11" t="s">
        <v>26</v>
      </c>
      <c r="H3483" s="3"/>
      <c r="I3483" s="3"/>
      <c r="J3483" s="4" t="s">
        <v>124</v>
      </c>
      <c r="K3483" s="83" t="s">
        <v>165</v>
      </c>
      <c r="L3483" s="4" t="s">
        <v>158</v>
      </c>
      <c r="M3483" s="4"/>
      <c r="N3483" s="4"/>
      <c r="O3483" s="4" t="str">
        <f t="shared" si="386"/>
        <v>Osmia (Melanosmia) albolateralis</v>
      </c>
      <c r="P3483" s="85" t="str">
        <f t="shared" si="388"/>
        <v>Osmia albolateralis</v>
      </c>
      <c r="Q3483" s="11" t="s">
        <v>29</v>
      </c>
      <c r="R3483" s="11"/>
      <c r="S3483" s="12"/>
      <c r="T3483" s="12" t="s">
        <v>55</v>
      </c>
      <c r="U3483" s="12"/>
      <c r="V3483" s="10" t="s">
        <v>182</v>
      </c>
      <c r="W3483" s="118">
        <v>42008</v>
      </c>
      <c r="X3483" s="2" t="s">
        <v>562</v>
      </c>
      <c r="Y3483" s="129">
        <f t="shared" si="389"/>
        <v>1</v>
      </c>
      <c r="Z3483" s="110">
        <f t="shared" si="390"/>
        <v>0</v>
      </c>
      <c r="AA3483" s="1">
        <f t="shared" si="391"/>
        <v>0</v>
      </c>
    </row>
    <row r="3484" spans="1:27" ht="14.25" customHeight="1">
      <c r="A3484" s="148">
        <v>4060</v>
      </c>
      <c r="B3484" s="139">
        <v>20180525</v>
      </c>
      <c r="C3484" s="57" t="str">
        <f t="shared" si="387"/>
        <v>POS</v>
      </c>
      <c r="D3484" s="115">
        <f t="shared" si="385"/>
        <v>41783</v>
      </c>
      <c r="E3484" s="9" t="s">
        <v>227</v>
      </c>
      <c r="F3484" s="37" t="s">
        <v>33</v>
      </c>
      <c r="G3484" s="11" t="s">
        <v>26</v>
      </c>
      <c r="H3484" s="3"/>
      <c r="I3484" s="3"/>
      <c r="J3484" s="4" t="s">
        <v>124</v>
      </c>
      <c r="K3484" s="83" t="s">
        <v>165</v>
      </c>
      <c r="L3484" s="4" t="s">
        <v>158</v>
      </c>
      <c r="M3484" s="4"/>
      <c r="N3484" s="4"/>
      <c r="O3484" s="4" t="str">
        <f t="shared" si="386"/>
        <v>Osmia (Melanosmia) albolateralis</v>
      </c>
      <c r="P3484" s="85" t="str">
        <f t="shared" si="388"/>
        <v>Osmia albolateralis</v>
      </c>
      <c r="Q3484" s="11" t="s">
        <v>29</v>
      </c>
      <c r="R3484" s="11"/>
      <c r="S3484" s="12"/>
      <c r="T3484" s="12" t="s">
        <v>55</v>
      </c>
      <c r="U3484" s="12"/>
      <c r="V3484" s="10" t="s">
        <v>182</v>
      </c>
      <c r="W3484" s="118">
        <v>42008</v>
      </c>
      <c r="X3484" s="2" t="s">
        <v>562</v>
      </c>
      <c r="Y3484" s="129">
        <f t="shared" si="389"/>
        <v>1</v>
      </c>
      <c r="Z3484" s="110">
        <f t="shared" si="390"/>
        <v>0</v>
      </c>
      <c r="AA3484" s="1">
        <f t="shared" si="391"/>
        <v>0</v>
      </c>
    </row>
    <row r="3485" spans="1:27" ht="14.25" customHeight="1">
      <c r="A3485" s="148">
        <v>4061</v>
      </c>
      <c r="B3485" s="139">
        <v>20180525</v>
      </c>
      <c r="C3485" s="57" t="str">
        <f t="shared" si="387"/>
        <v>POS</v>
      </c>
      <c r="D3485" s="115">
        <f t="shared" si="385"/>
        <v>41783</v>
      </c>
      <c r="E3485" s="9" t="s">
        <v>227</v>
      </c>
      <c r="F3485" s="37" t="s">
        <v>33</v>
      </c>
      <c r="G3485" s="11" t="s">
        <v>26</v>
      </c>
      <c r="H3485" s="3"/>
      <c r="I3485" s="3"/>
      <c r="J3485" s="4" t="s">
        <v>124</v>
      </c>
      <c r="K3485" s="83" t="s">
        <v>165</v>
      </c>
      <c r="L3485" s="4" t="s">
        <v>158</v>
      </c>
      <c r="M3485" s="4"/>
      <c r="N3485" s="4"/>
      <c r="O3485" s="4" t="str">
        <f t="shared" si="386"/>
        <v>Osmia (Melanosmia) albolateralis</v>
      </c>
      <c r="P3485" s="85" t="str">
        <f t="shared" si="388"/>
        <v>Osmia albolateralis</v>
      </c>
      <c r="Q3485" s="11" t="s">
        <v>29</v>
      </c>
      <c r="R3485" s="11"/>
      <c r="S3485" s="12"/>
      <c r="T3485" s="12" t="s">
        <v>55</v>
      </c>
      <c r="U3485" s="12"/>
      <c r="V3485" s="10" t="s">
        <v>182</v>
      </c>
      <c r="W3485" s="118">
        <v>42008</v>
      </c>
      <c r="X3485" s="2" t="s">
        <v>562</v>
      </c>
      <c r="Y3485" s="129">
        <f t="shared" si="389"/>
        <v>1</v>
      </c>
      <c r="Z3485" s="110">
        <f t="shared" si="390"/>
        <v>0</v>
      </c>
      <c r="AA3485" s="1">
        <f t="shared" si="391"/>
        <v>0</v>
      </c>
    </row>
    <row r="3486" spans="1:27" ht="14.25" customHeight="1">
      <c r="A3486" s="148">
        <v>4062</v>
      </c>
      <c r="B3486" s="139">
        <v>20180525</v>
      </c>
      <c r="C3486" s="57" t="str">
        <f t="shared" si="387"/>
        <v>POS</v>
      </c>
      <c r="D3486" s="115">
        <f t="shared" si="385"/>
        <v>41783</v>
      </c>
      <c r="E3486" s="9" t="s">
        <v>227</v>
      </c>
      <c r="F3486" s="37" t="s">
        <v>33</v>
      </c>
      <c r="G3486" s="11" t="s">
        <v>26</v>
      </c>
      <c r="H3486" s="3"/>
      <c r="I3486" s="3"/>
      <c r="J3486" s="4" t="s">
        <v>201</v>
      </c>
      <c r="K3486" s="4"/>
      <c r="L3486" s="4" t="s">
        <v>609</v>
      </c>
      <c r="M3486" s="4"/>
      <c r="N3486" s="4"/>
      <c r="O3486" s="4" t="str">
        <f t="shared" si="386"/>
        <v>Sphecodes msp. BS0003</v>
      </c>
      <c r="P3486" s="85" t="str">
        <f t="shared" si="388"/>
        <v>Sphecodes msp. BS0003</v>
      </c>
      <c r="Q3486" s="11" t="s">
        <v>29</v>
      </c>
      <c r="R3486" s="11"/>
      <c r="S3486" s="12"/>
      <c r="T3486" s="12" t="s">
        <v>1379</v>
      </c>
      <c r="U3486" s="12"/>
      <c r="V3486" s="10" t="s">
        <v>182</v>
      </c>
      <c r="W3486" s="118">
        <v>42008</v>
      </c>
      <c r="X3486" s="2" t="s">
        <v>293</v>
      </c>
      <c r="Y3486" s="129">
        <f t="shared" si="389"/>
        <v>1</v>
      </c>
      <c r="Z3486" s="110">
        <f t="shared" si="390"/>
        <v>0</v>
      </c>
      <c r="AA3486" s="1">
        <f t="shared" si="391"/>
        <v>0</v>
      </c>
    </row>
    <row r="3487" spans="1:27" ht="14.25" customHeight="1">
      <c r="A3487" s="148">
        <v>4063</v>
      </c>
      <c r="B3487" s="139">
        <v>20180525</v>
      </c>
      <c r="C3487" s="57" t="str">
        <f t="shared" si="387"/>
        <v>POS</v>
      </c>
      <c r="D3487" s="115">
        <f t="shared" si="385"/>
        <v>41783</v>
      </c>
      <c r="E3487" s="9" t="s">
        <v>241</v>
      </c>
      <c r="F3487" s="37" t="s">
        <v>33</v>
      </c>
      <c r="G3487" s="11" t="s">
        <v>26</v>
      </c>
      <c r="H3487" s="3"/>
      <c r="I3487" s="3"/>
      <c r="J3487" s="4" t="s">
        <v>27</v>
      </c>
      <c r="K3487" s="4" t="s">
        <v>578</v>
      </c>
      <c r="L3487" s="4" t="s">
        <v>47</v>
      </c>
      <c r="M3487" s="4"/>
      <c r="N3487" s="4"/>
      <c r="O3487" s="4" t="str">
        <f t="shared" si="386"/>
        <v>Bombus (Pyrobombus) vosnesenskii</v>
      </c>
      <c r="P3487" s="85" t="str">
        <f t="shared" si="388"/>
        <v>Bombus vosnesenskii</v>
      </c>
      <c r="Q3487" s="11" t="s">
        <v>29</v>
      </c>
      <c r="R3487" s="11"/>
      <c r="S3487" s="12"/>
      <c r="T3487" s="12"/>
      <c r="U3487" s="12"/>
      <c r="V3487" s="10" t="s">
        <v>182</v>
      </c>
      <c r="W3487" s="118">
        <v>42008</v>
      </c>
      <c r="X3487" s="2" t="s">
        <v>294</v>
      </c>
      <c r="Y3487" s="129">
        <f t="shared" si="389"/>
        <v>1</v>
      </c>
      <c r="Z3487" s="110">
        <f t="shared" si="390"/>
        <v>0</v>
      </c>
      <c r="AA3487" s="1">
        <f t="shared" si="391"/>
        <v>0</v>
      </c>
    </row>
    <row r="3488" spans="1:27" ht="14.25" customHeight="1">
      <c r="A3488" s="148">
        <v>4064</v>
      </c>
      <c r="B3488" s="139">
        <v>20180525</v>
      </c>
      <c r="C3488" s="57" t="str">
        <f t="shared" si="387"/>
        <v>POS</v>
      </c>
      <c r="D3488" s="115">
        <f t="shared" si="385"/>
        <v>41783</v>
      </c>
      <c r="E3488" s="9" t="s">
        <v>241</v>
      </c>
      <c r="F3488" s="37" t="s">
        <v>33</v>
      </c>
      <c r="G3488" s="11" t="s">
        <v>26</v>
      </c>
      <c r="H3488" s="3"/>
      <c r="I3488" s="3"/>
      <c r="J3488" s="4" t="s">
        <v>51</v>
      </c>
      <c r="K3488" s="84" t="s">
        <v>582</v>
      </c>
      <c r="L3488" s="4" t="s">
        <v>52</v>
      </c>
      <c r="M3488" s="4"/>
      <c r="N3488" s="4"/>
      <c r="O3488" s="4" t="str">
        <f t="shared" si="386"/>
        <v>Halictus (Seladonia) tripartitus</v>
      </c>
      <c r="P3488" s="85" t="str">
        <f t="shared" si="388"/>
        <v>Halictus tripartitus</v>
      </c>
      <c r="Q3488" s="11" t="s">
        <v>29</v>
      </c>
      <c r="R3488" s="11"/>
      <c r="S3488" s="12"/>
      <c r="T3488" s="12"/>
      <c r="U3488" s="12"/>
      <c r="V3488" s="10" t="s">
        <v>182</v>
      </c>
      <c r="W3488" s="118">
        <v>42008</v>
      </c>
      <c r="X3488" s="2" t="s">
        <v>294</v>
      </c>
      <c r="Y3488" s="129">
        <f t="shared" si="389"/>
        <v>1</v>
      </c>
      <c r="Z3488" s="110">
        <f t="shared" si="390"/>
        <v>0</v>
      </c>
      <c r="AA3488" s="1">
        <f t="shared" si="391"/>
        <v>0</v>
      </c>
    </row>
    <row r="3489" spans="1:27" ht="14.25" customHeight="1">
      <c r="A3489" s="148">
        <v>4065</v>
      </c>
      <c r="B3489" s="139">
        <v>20180525</v>
      </c>
      <c r="C3489" s="57" t="str">
        <f t="shared" si="387"/>
        <v>POS</v>
      </c>
      <c r="D3489" s="115">
        <f t="shared" si="385"/>
        <v>41783</v>
      </c>
      <c r="E3489" s="9" t="s">
        <v>241</v>
      </c>
      <c r="F3489" s="37" t="s">
        <v>33</v>
      </c>
      <c r="G3489" s="11" t="s">
        <v>26</v>
      </c>
      <c r="H3489" s="3"/>
      <c r="I3489" s="3"/>
      <c r="J3489" s="4" t="s">
        <v>117</v>
      </c>
      <c r="K3489" s="4" t="s">
        <v>198</v>
      </c>
      <c r="L3489" s="4" t="s">
        <v>913</v>
      </c>
      <c r="M3489" s="4"/>
      <c r="N3489" s="4"/>
      <c r="O3489" s="4" t="str">
        <f t="shared" si="386"/>
        <v>Lasioglossum (Hemihalictus) villosulum</v>
      </c>
      <c r="P3489" s="85" t="str">
        <f t="shared" si="388"/>
        <v>Lasioglossum villosulum</v>
      </c>
      <c r="Q3489" s="11" t="s">
        <v>29</v>
      </c>
      <c r="R3489" s="11"/>
      <c r="S3489" s="12"/>
      <c r="T3489" s="12"/>
      <c r="U3489" s="12"/>
      <c r="V3489" s="10" t="s">
        <v>182</v>
      </c>
      <c r="W3489" s="118">
        <v>42008</v>
      </c>
      <c r="X3489" s="2" t="s">
        <v>1051</v>
      </c>
      <c r="Y3489" s="129">
        <f t="shared" si="389"/>
        <v>1</v>
      </c>
      <c r="Z3489" s="110">
        <f t="shared" si="390"/>
        <v>0</v>
      </c>
      <c r="AA3489" s="1">
        <f t="shared" si="391"/>
        <v>0</v>
      </c>
    </row>
    <row r="3490" spans="1:27" ht="14.25" customHeight="1">
      <c r="A3490" s="148">
        <v>4066</v>
      </c>
      <c r="B3490" s="139">
        <v>20180525</v>
      </c>
      <c r="C3490" s="57" t="str">
        <f t="shared" si="387"/>
        <v>POS</v>
      </c>
      <c r="D3490" s="115">
        <f t="shared" si="385"/>
        <v>41783</v>
      </c>
      <c r="E3490" s="9" t="s">
        <v>241</v>
      </c>
      <c r="F3490" s="37" t="s">
        <v>33</v>
      </c>
      <c r="G3490" s="11" t="s">
        <v>26</v>
      </c>
      <c r="H3490" s="3"/>
      <c r="I3490" s="3"/>
      <c r="J3490" s="4" t="s">
        <v>117</v>
      </c>
      <c r="K3490" s="4" t="s">
        <v>198</v>
      </c>
      <c r="L3490" s="4" t="s">
        <v>913</v>
      </c>
      <c r="M3490" s="4"/>
      <c r="N3490" s="4"/>
      <c r="O3490" s="4" t="str">
        <f t="shared" si="386"/>
        <v>Lasioglossum (Hemihalictus) villosulum</v>
      </c>
      <c r="P3490" s="85" t="str">
        <f t="shared" si="388"/>
        <v>Lasioglossum villosulum</v>
      </c>
      <c r="Q3490" s="11" t="s">
        <v>29</v>
      </c>
      <c r="R3490" s="11"/>
      <c r="S3490" s="12"/>
      <c r="T3490" s="12"/>
      <c r="U3490" s="12"/>
      <c r="V3490" s="10" t="s">
        <v>182</v>
      </c>
      <c r="W3490" s="118">
        <v>42008</v>
      </c>
      <c r="X3490" s="2" t="s">
        <v>1051</v>
      </c>
      <c r="Y3490" s="129">
        <f t="shared" si="389"/>
        <v>1</v>
      </c>
      <c r="Z3490" s="110">
        <f t="shared" si="390"/>
        <v>0</v>
      </c>
      <c r="AA3490" s="1">
        <f t="shared" si="391"/>
        <v>0</v>
      </c>
    </row>
    <row r="3491" spans="1:27" ht="14.25" customHeight="1">
      <c r="A3491" s="148">
        <v>4067</v>
      </c>
      <c r="B3491" s="139">
        <v>20180525</v>
      </c>
      <c r="C3491" s="57" t="str">
        <f t="shared" si="387"/>
        <v>POS</v>
      </c>
      <c r="D3491" s="115">
        <f t="shared" si="385"/>
        <v>41783</v>
      </c>
      <c r="E3491" s="9" t="s">
        <v>241</v>
      </c>
      <c r="F3491" s="37" t="s">
        <v>33</v>
      </c>
      <c r="G3491" s="11" t="s">
        <v>26</v>
      </c>
      <c r="H3491" s="3"/>
      <c r="I3491" s="3"/>
      <c r="J3491" s="4" t="s">
        <v>117</v>
      </c>
      <c r="K3491" s="4" t="s">
        <v>198</v>
      </c>
      <c r="L3491" s="4" t="s">
        <v>913</v>
      </c>
      <c r="M3491" s="4"/>
      <c r="N3491" s="4"/>
      <c r="O3491" s="4" t="str">
        <f t="shared" si="386"/>
        <v>Lasioglossum (Hemihalictus) villosulum</v>
      </c>
      <c r="P3491" s="85" t="str">
        <f t="shared" si="388"/>
        <v>Lasioglossum villosulum</v>
      </c>
      <c r="Q3491" s="11" t="s">
        <v>29</v>
      </c>
      <c r="R3491" s="11"/>
      <c r="S3491" s="12"/>
      <c r="T3491" s="12"/>
      <c r="U3491" s="12"/>
      <c r="V3491" s="10" t="s">
        <v>182</v>
      </c>
      <c r="W3491" s="118">
        <v>42008</v>
      </c>
      <c r="X3491" s="2" t="s">
        <v>1065</v>
      </c>
      <c r="Y3491" s="129">
        <f t="shared" si="389"/>
        <v>1</v>
      </c>
      <c r="Z3491" s="110">
        <f t="shared" si="390"/>
        <v>0</v>
      </c>
      <c r="AA3491" s="1">
        <f t="shared" si="391"/>
        <v>0</v>
      </c>
    </row>
    <row r="3492" spans="1:27" ht="14.25" customHeight="1">
      <c r="A3492" s="148">
        <v>4068</v>
      </c>
      <c r="B3492" s="139">
        <v>20180525</v>
      </c>
      <c r="C3492" s="57" t="str">
        <f t="shared" si="387"/>
        <v>POS</v>
      </c>
      <c r="D3492" s="115">
        <f t="shared" si="385"/>
        <v>41783</v>
      </c>
      <c r="E3492" s="9" t="s">
        <v>241</v>
      </c>
      <c r="F3492" s="37" t="s">
        <v>33</v>
      </c>
      <c r="G3492" s="11" t="s">
        <v>26</v>
      </c>
      <c r="H3492" s="3"/>
      <c r="I3492" s="3"/>
      <c r="J3492" s="4" t="s">
        <v>117</v>
      </c>
      <c r="K3492" s="4" t="s">
        <v>198</v>
      </c>
      <c r="L3492" s="4" t="s">
        <v>913</v>
      </c>
      <c r="M3492" s="4"/>
      <c r="N3492" s="4"/>
      <c r="O3492" s="4" t="str">
        <f t="shared" si="386"/>
        <v>Lasioglossum (Hemihalictus) villosulum</v>
      </c>
      <c r="P3492" s="85" t="str">
        <f t="shared" si="388"/>
        <v>Lasioglossum villosulum</v>
      </c>
      <c r="Q3492" s="11" t="s">
        <v>29</v>
      </c>
      <c r="R3492" s="11"/>
      <c r="S3492" s="12"/>
      <c r="T3492" s="12"/>
      <c r="U3492" s="12"/>
      <c r="V3492" s="10" t="s">
        <v>182</v>
      </c>
      <c r="W3492" s="118">
        <v>42008</v>
      </c>
      <c r="X3492" s="2" t="s">
        <v>1051</v>
      </c>
      <c r="Y3492" s="129">
        <f t="shared" si="389"/>
        <v>1</v>
      </c>
      <c r="Z3492" s="110">
        <f t="shared" si="390"/>
        <v>0</v>
      </c>
      <c r="AA3492" s="1">
        <f t="shared" si="391"/>
        <v>0</v>
      </c>
    </row>
    <row r="3493" spans="1:27" ht="14.25" customHeight="1">
      <c r="A3493" s="148">
        <v>4069</v>
      </c>
      <c r="B3493" s="139">
        <v>20180525</v>
      </c>
      <c r="C3493" s="57" t="str">
        <f t="shared" si="387"/>
        <v>POS</v>
      </c>
      <c r="D3493" s="115">
        <f t="shared" si="385"/>
        <v>41783</v>
      </c>
      <c r="E3493" s="9" t="s">
        <v>241</v>
      </c>
      <c r="F3493" s="37" t="s">
        <v>33</v>
      </c>
      <c r="G3493" s="11" t="s">
        <v>26</v>
      </c>
      <c r="H3493" s="3"/>
      <c r="I3493" s="3"/>
      <c r="J3493" s="4" t="s">
        <v>117</v>
      </c>
      <c r="K3493" s="4" t="s">
        <v>198</v>
      </c>
      <c r="L3493" s="4" t="s">
        <v>913</v>
      </c>
      <c r="M3493" s="4"/>
      <c r="N3493" s="4"/>
      <c r="O3493" s="4" t="str">
        <f t="shared" si="386"/>
        <v>Lasioglossum (Hemihalictus) villosulum</v>
      </c>
      <c r="P3493" s="85" t="str">
        <f t="shared" si="388"/>
        <v>Lasioglossum villosulum</v>
      </c>
      <c r="Q3493" s="11" t="s">
        <v>29</v>
      </c>
      <c r="R3493" s="11"/>
      <c r="S3493" s="12"/>
      <c r="T3493" s="12"/>
      <c r="U3493" s="12"/>
      <c r="V3493" s="10" t="s">
        <v>182</v>
      </c>
      <c r="W3493" s="118">
        <v>42008</v>
      </c>
      <c r="X3493" s="2" t="s">
        <v>1051</v>
      </c>
      <c r="Y3493" s="129">
        <f t="shared" si="389"/>
        <v>1</v>
      </c>
      <c r="Z3493" s="110">
        <f t="shared" si="390"/>
        <v>0</v>
      </c>
      <c r="AA3493" s="1">
        <f t="shared" si="391"/>
        <v>0</v>
      </c>
    </row>
    <row r="3494" spans="1:27" ht="14.25" customHeight="1">
      <c r="A3494" s="148">
        <v>4070</v>
      </c>
      <c r="B3494" s="139">
        <v>20180525</v>
      </c>
      <c r="C3494" s="57" t="str">
        <f t="shared" si="387"/>
        <v>POS</v>
      </c>
      <c r="D3494" s="115">
        <f t="shared" si="385"/>
        <v>41783</v>
      </c>
      <c r="E3494" s="9" t="s">
        <v>241</v>
      </c>
      <c r="F3494" s="37" t="s">
        <v>33</v>
      </c>
      <c r="G3494" s="11" t="s">
        <v>26</v>
      </c>
      <c r="H3494" s="3"/>
      <c r="I3494" s="3"/>
      <c r="J3494" s="4" t="s">
        <v>117</v>
      </c>
      <c r="K3494" s="4" t="s">
        <v>198</v>
      </c>
      <c r="L3494" s="4" t="s">
        <v>913</v>
      </c>
      <c r="M3494" s="4"/>
      <c r="N3494" s="4"/>
      <c r="O3494" s="4" t="str">
        <f t="shared" si="386"/>
        <v>Lasioglossum (Hemihalictus) villosulum</v>
      </c>
      <c r="P3494" s="85" t="str">
        <f t="shared" si="388"/>
        <v>Lasioglossum villosulum</v>
      </c>
      <c r="Q3494" s="11" t="s">
        <v>29</v>
      </c>
      <c r="R3494" s="11"/>
      <c r="S3494" s="12"/>
      <c r="T3494" s="12"/>
      <c r="U3494" s="12"/>
      <c r="V3494" s="10" t="s">
        <v>182</v>
      </c>
      <c r="W3494" s="118">
        <v>42008</v>
      </c>
      <c r="X3494" s="2" t="s">
        <v>1051</v>
      </c>
      <c r="Y3494" s="129">
        <f t="shared" si="389"/>
        <v>1</v>
      </c>
      <c r="Z3494" s="110">
        <f t="shared" si="390"/>
        <v>0</v>
      </c>
      <c r="AA3494" s="1">
        <f t="shared" si="391"/>
        <v>0</v>
      </c>
    </row>
    <row r="3495" spans="1:27" ht="14.25" customHeight="1">
      <c r="A3495" s="148">
        <v>4071</v>
      </c>
      <c r="B3495" s="139">
        <v>20180525</v>
      </c>
      <c r="C3495" s="57" t="str">
        <f t="shared" si="387"/>
        <v>POS</v>
      </c>
      <c r="D3495" s="115">
        <f t="shared" si="385"/>
        <v>41783</v>
      </c>
      <c r="E3495" s="9" t="s">
        <v>241</v>
      </c>
      <c r="F3495" s="37" t="s">
        <v>33</v>
      </c>
      <c r="G3495" s="11" t="s">
        <v>26</v>
      </c>
      <c r="H3495" s="3"/>
      <c r="I3495" s="3"/>
      <c r="J3495" s="4" t="s">
        <v>117</v>
      </c>
      <c r="K3495" s="4" t="s">
        <v>198</v>
      </c>
      <c r="L3495" s="4" t="s">
        <v>913</v>
      </c>
      <c r="M3495" s="4"/>
      <c r="N3495" s="4"/>
      <c r="O3495" s="4" t="str">
        <f t="shared" si="386"/>
        <v>Lasioglossum (Hemihalictus) villosulum</v>
      </c>
      <c r="P3495" s="85" t="str">
        <f t="shared" si="388"/>
        <v>Lasioglossum villosulum</v>
      </c>
      <c r="Q3495" s="11" t="s">
        <v>29</v>
      </c>
      <c r="R3495" s="11"/>
      <c r="S3495" s="12"/>
      <c r="T3495" s="12"/>
      <c r="U3495" s="12"/>
      <c r="V3495" s="10" t="s">
        <v>182</v>
      </c>
      <c r="W3495" s="118">
        <v>42008</v>
      </c>
      <c r="X3495" s="2" t="s">
        <v>1066</v>
      </c>
      <c r="Y3495" s="129">
        <f t="shared" si="389"/>
        <v>1</v>
      </c>
      <c r="Z3495" s="110">
        <f t="shared" si="390"/>
        <v>0</v>
      </c>
      <c r="AA3495" s="1">
        <f t="shared" si="391"/>
        <v>0</v>
      </c>
    </row>
    <row r="3496" spans="1:27" ht="14.25" customHeight="1">
      <c r="A3496" s="148">
        <v>4072</v>
      </c>
      <c r="B3496" s="139">
        <v>20180525</v>
      </c>
      <c r="C3496" s="57" t="str">
        <f t="shared" si="387"/>
        <v>POS</v>
      </c>
      <c r="D3496" s="115">
        <f t="shared" si="385"/>
        <v>41783</v>
      </c>
      <c r="E3496" s="9" t="s">
        <v>241</v>
      </c>
      <c r="F3496" s="37" t="s">
        <v>33</v>
      </c>
      <c r="G3496" s="11" t="s">
        <v>26</v>
      </c>
      <c r="H3496" s="3"/>
      <c r="I3496" s="3"/>
      <c r="J3496" s="4" t="s">
        <v>117</v>
      </c>
      <c r="K3496" s="4" t="s">
        <v>198</v>
      </c>
      <c r="L3496" s="4" t="s">
        <v>913</v>
      </c>
      <c r="M3496" s="4"/>
      <c r="N3496" s="4"/>
      <c r="O3496" s="4" t="str">
        <f t="shared" si="386"/>
        <v>Lasioglossum (Hemihalictus) villosulum</v>
      </c>
      <c r="P3496" s="85" t="str">
        <f t="shared" si="388"/>
        <v>Lasioglossum villosulum</v>
      </c>
      <c r="Q3496" s="11" t="s">
        <v>29</v>
      </c>
      <c r="R3496" s="11"/>
      <c r="S3496" s="12"/>
      <c r="T3496" s="12"/>
      <c r="U3496" s="12"/>
      <c r="V3496" s="10" t="s">
        <v>182</v>
      </c>
      <c r="W3496" s="118">
        <v>42008</v>
      </c>
      <c r="X3496" s="2" t="s">
        <v>1051</v>
      </c>
      <c r="Y3496" s="129">
        <f t="shared" si="389"/>
        <v>1</v>
      </c>
      <c r="Z3496" s="110">
        <f t="shared" si="390"/>
        <v>0</v>
      </c>
      <c r="AA3496" s="1">
        <f t="shared" si="391"/>
        <v>0</v>
      </c>
    </row>
    <row r="3497" spans="1:27" ht="14.25" customHeight="1">
      <c r="A3497" s="148">
        <v>4073</v>
      </c>
      <c r="B3497" s="139">
        <v>20180525</v>
      </c>
      <c r="C3497" s="57" t="str">
        <f t="shared" si="387"/>
        <v>POS</v>
      </c>
      <c r="D3497" s="115">
        <f t="shared" si="385"/>
        <v>41783</v>
      </c>
      <c r="E3497" s="9" t="s">
        <v>241</v>
      </c>
      <c r="F3497" s="37" t="s">
        <v>33</v>
      </c>
      <c r="G3497" s="11" t="s">
        <v>26</v>
      </c>
      <c r="H3497" s="3"/>
      <c r="I3497" s="3"/>
      <c r="J3497" s="4" t="s">
        <v>117</v>
      </c>
      <c r="K3497" s="4" t="s">
        <v>198</v>
      </c>
      <c r="L3497" s="4" t="s">
        <v>913</v>
      </c>
      <c r="M3497" s="4"/>
      <c r="N3497" s="4"/>
      <c r="O3497" s="4" t="str">
        <f t="shared" si="386"/>
        <v>Lasioglossum (Hemihalictus) villosulum</v>
      </c>
      <c r="P3497" s="85" t="str">
        <f t="shared" si="388"/>
        <v>Lasioglossum villosulum</v>
      </c>
      <c r="Q3497" s="11" t="s">
        <v>29</v>
      </c>
      <c r="R3497" s="11"/>
      <c r="S3497" s="12"/>
      <c r="T3497" s="12"/>
      <c r="U3497" s="12"/>
      <c r="V3497" s="10" t="s">
        <v>182</v>
      </c>
      <c r="W3497" s="118">
        <v>42008</v>
      </c>
      <c r="X3497" s="2" t="s">
        <v>1051</v>
      </c>
      <c r="Y3497" s="129">
        <f t="shared" si="389"/>
        <v>1</v>
      </c>
      <c r="Z3497" s="110">
        <f t="shared" si="390"/>
        <v>0</v>
      </c>
      <c r="AA3497" s="1">
        <f t="shared" si="391"/>
        <v>0</v>
      </c>
    </row>
    <row r="3498" spans="1:27" ht="14.25" customHeight="1">
      <c r="A3498" s="148">
        <v>4074</v>
      </c>
      <c r="B3498" s="139">
        <v>20180525</v>
      </c>
      <c r="C3498" s="57" t="str">
        <f t="shared" si="387"/>
        <v>POS</v>
      </c>
      <c r="D3498" s="115">
        <f t="shared" si="385"/>
        <v>41783</v>
      </c>
      <c r="E3498" s="9" t="s">
        <v>241</v>
      </c>
      <c r="F3498" s="37" t="s">
        <v>33</v>
      </c>
      <c r="G3498" s="11" t="s">
        <v>26</v>
      </c>
      <c r="H3498" s="3"/>
      <c r="I3498" s="3"/>
      <c r="J3498" s="4" t="s">
        <v>117</v>
      </c>
      <c r="K3498" s="4" t="s">
        <v>198</v>
      </c>
      <c r="L3498" s="4" t="s">
        <v>913</v>
      </c>
      <c r="M3498" s="4"/>
      <c r="N3498" s="4"/>
      <c r="O3498" s="4" t="str">
        <f t="shared" si="386"/>
        <v>Lasioglossum (Hemihalictus) villosulum</v>
      </c>
      <c r="P3498" s="85" t="str">
        <f t="shared" si="388"/>
        <v>Lasioglossum villosulum</v>
      </c>
      <c r="Q3498" s="11" t="s">
        <v>29</v>
      </c>
      <c r="R3498" s="11"/>
      <c r="S3498" s="12"/>
      <c r="T3498" s="12"/>
      <c r="U3498" s="12"/>
      <c r="V3498" s="10" t="s">
        <v>182</v>
      </c>
      <c r="W3498" s="118">
        <v>42008</v>
      </c>
      <c r="X3498" s="2" t="s">
        <v>1052</v>
      </c>
      <c r="Y3498" s="129">
        <f t="shared" si="389"/>
        <v>1</v>
      </c>
      <c r="Z3498" s="110">
        <f t="shared" si="390"/>
        <v>0</v>
      </c>
      <c r="AA3498" s="1">
        <f t="shared" si="391"/>
        <v>0</v>
      </c>
    </row>
    <row r="3499" spans="1:27" ht="14.25" customHeight="1">
      <c r="A3499" s="148">
        <v>4075</v>
      </c>
      <c r="B3499" s="139">
        <v>20180525</v>
      </c>
      <c r="C3499" s="57" t="str">
        <f t="shared" si="387"/>
        <v>POS</v>
      </c>
      <c r="D3499" s="115">
        <f t="shared" ref="D3499:D3562" si="392">DATEVALUE(LEFT(B3499,4)&amp;"/"&amp;MID(B3499,5,2)&amp;"/"&amp;RIGHT(B3499,2))</f>
        <v>41783</v>
      </c>
      <c r="E3499" s="9" t="s">
        <v>241</v>
      </c>
      <c r="F3499" s="37" t="s">
        <v>33</v>
      </c>
      <c r="G3499" s="11" t="s">
        <v>26</v>
      </c>
      <c r="H3499" s="3"/>
      <c r="I3499" s="3"/>
      <c r="J3499" s="4" t="s">
        <v>117</v>
      </c>
      <c r="K3499" s="4" t="s">
        <v>198</v>
      </c>
      <c r="L3499" s="4" t="s">
        <v>913</v>
      </c>
      <c r="M3499" s="4"/>
      <c r="N3499" s="4"/>
      <c r="O3499" s="4" t="str">
        <f t="shared" ref="O3499:O3562" si="393">J3499&amp;" "&amp;IF(LEN(K3499)&gt;0,"("&amp;K3499&amp;") ","")&amp;IF(LEN(N3499)&gt;0,"nr. ","")&amp;L3499&amp;IF(LEN(M3499)&gt;0," ssp. "&amp;M3499,"")</f>
        <v>Lasioglossum (Hemihalictus) villosulum</v>
      </c>
      <c r="P3499" s="85" t="str">
        <f t="shared" si="388"/>
        <v>Lasioglossum villosulum</v>
      </c>
      <c r="Q3499" s="11" t="s">
        <v>29</v>
      </c>
      <c r="R3499" s="11"/>
      <c r="S3499" s="12"/>
      <c r="T3499" s="12"/>
      <c r="U3499" s="12"/>
      <c r="V3499" s="10" t="s">
        <v>182</v>
      </c>
      <c r="W3499" s="118">
        <v>42008</v>
      </c>
      <c r="X3499" s="2" t="s">
        <v>1052</v>
      </c>
      <c r="Y3499" s="129">
        <f t="shared" si="389"/>
        <v>1</v>
      </c>
      <c r="Z3499" s="110">
        <f t="shared" si="390"/>
        <v>0</v>
      </c>
      <c r="AA3499" s="1">
        <f t="shared" si="391"/>
        <v>0</v>
      </c>
    </row>
    <row r="3500" spans="1:27" ht="14.25" customHeight="1">
      <c r="A3500" s="148">
        <v>4076</v>
      </c>
      <c r="B3500" s="139">
        <v>20180525</v>
      </c>
      <c r="C3500" s="57" t="str">
        <f t="shared" si="387"/>
        <v>POS</v>
      </c>
      <c r="D3500" s="115">
        <f t="shared" si="392"/>
        <v>41783</v>
      </c>
      <c r="E3500" s="9" t="s">
        <v>241</v>
      </c>
      <c r="F3500" s="37" t="s">
        <v>33</v>
      </c>
      <c r="G3500" s="11" t="s">
        <v>26</v>
      </c>
      <c r="H3500" s="3"/>
      <c r="I3500" s="3"/>
      <c r="J3500" s="4" t="s">
        <v>117</v>
      </c>
      <c r="K3500" s="4" t="s">
        <v>198</v>
      </c>
      <c r="L3500" s="4" t="s">
        <v>913</v>
      </c>
      <c r="M3500" s="4"/>
      <c r="N3500" s="4"/>
      <c r="O3500" s="4" t="str">
        <f t="shared" si="393"/>
        <v>Lasioglossum (Hemihalictus) villosulum</v>
      </c>
      <c r="P3500" s="85" t="str">
        <f t="shared" si="388"/>
        <v>Lasioglossum villosulum</v>
      </c>
      <c r="Q3500" s="11" t="s">
        <v>29</v>
      </c>
      <c r="R3500" s="11"/>
      <c r="S3500" s="12"/>
      <c r="T3500" s="12"/>
      <c r="U3500" s="12"/>
      <c r="V3500" s="10" t="s">
        <v>182</v>
      </c>
      <c r="W3500" s="118">
        <v>42008</v>
      </c>
      <c r="X3500" s="2" t="s">
        <v>1052</v>
      </c>
      <c r="Y3500" s="129">
        <f t="shared" si="389"/>
        <v>1</v>
      </c>
      <c r="Z3500" s="110">
        <f t="shared" si="390"/>
        <v>0</v>
      </c>
      <c r="AA3500" s="1">
        <f t="shared" si="391"/>
        <v>0</v>
      </c>
    </row>
    <row r="3501" spans="1:27" ht="14.25" customHeight="1">
      <c r="A3501" s="148">
        <v>4077</v>
      </c>
      <c r="B3501" s="139">
        <v>20180525</v>
      </c>
      <c r="C3501" s="57" t="str">
        <f t="shared" si="387"/>
        <v>POS</v>
      </c>
      <c r="D3501" s="115">
        <f t="shared" si="392"/>
        <v>41783</v>
      </c>
      <c r="E3501" s="9" t="s">
        <v>241</v>
      </c>
      <c r="F3501" s="37" t="s">
        <v>33</v>
      </c>
      <c r="G3501" s="11" t="s">
        <v>26</v>
      </c>
      <c r="H3501" s="3"/>
      <c r="I3501" s="3"/>
      <c r="J3501" s="4" t="s">
        <v>117</v>
      </c>
      <c r="K3501" s="4" t="s">
        <v>198</v>
      </c>
      <c r="L3501" s="4" t="s">
        <v>913</v>
      </c>
      <c r="M3501" s="4"/>
      <c r="N3501" s="4"/>
      <c r="O3501" s="4" t="str">
        <f t="shared" si="393"/>
        <v>Lasioglossum (Hemihalictus) villosulum</v>
      </c>
      <c r="P3501" s="85" t="str">
        <f t="shared" si="388"/>
        <v>Lasioglossum villosulum</v>
      </c>
      <c r="Q3501" s="11" t="s">
        <v>29</v>
      </c>
      <c r="R3501" s="11"/>
      <c r="S3501" s="12"/>
      <c r="T3501" s="12"/>
      <c r="U3501" s="12"/>
      <c r="V3501" s="10" t="s">
        <v>182</v>
      </c>
      <c r="W3501" s="118">
        <v>42008</v>
      </c>
      <c r="X3501" s="2" t="s">
        <v>1052</v>
      </c>
      <c r="Y3501" s="129">
        <f t="shared" si="389"/>
        <v>1</v>
      </c>
      <c r="Z3501" s="110">
        <f t="shared" si="390"/>
        <v>0</v>
      </c>
      <c r="AA3501" s="1">
        <f t="shared" si="391"/>
        <v>0</v>
      </c>
    </row>
    <row r="3502" spans="1:27" ht="14.25" customHeight="1">
      <c r="A3502" s="148">
        <v>4078</v>
      </c>
      <c r="B3502" s="139">
        <v>20180525</v>
      </c>
      <c r="C3502" s="57" t="str">
        <f t="shared" si="387"/>
        <v>POS</v>
      </c>
      <c r="D3502" s="115">
        <f t="shared" si="392"/>
        <v>41783</v>
      </c>
      <c r="E3502" s="9" t="s">
        <v>241</v>
      </c>
      <c r="F3502" s="37" t="s">
        <v>33</v>
      </c>
      <c r="G3502" s="11" t="s">
        <v>26</v>
      </c>
      <c r="H3502" s="3"/>
      <c r="I3502" s="3"/>
      <c r="J3502" s="4" t="s">
        <v>117</v>
      </c>
      <c r="K3502" s="4" t="s">
        <v>198</v>
      </c>
      <c r="L3502" s="4" t="s">
        <v>913</v>
      </c>
      <c r="M3502" s="4"/>
      <c r="N3502" s="4"/>
      <c r="O3502" s="4" t="str">
        <f t="shared" si="393"/>
        <v>Lasioglossum (Hemihalictus) villosulum</v>
      </c>
      <c r="P3502" s="85" t="str">
        <f t="shared" si="388"/>
        <v>Lasioglossum villosulum</v>
      </c>
      <c r="Q3502" s="11" t="s">
        <v>29</v>
      </c>
      <c r="R3502" s="11"/>
      <c r="S3502" s="12"/>
      <c r="T3502" s="12"/>
      <c r="U3502" s="12"/>
      <c r="V3502" s="10" t="s">
        <v>182</v>
      </c>
      <c r="W3502" s="118">
        <v>42008</v>
      </c>
      <c r="X3502" s="2" t="s">
        <v>1052</v>
      </c>
      <c r="Y3502" s="129">
        <f t="shared" si="389"/>
        <v>1</v>
      </c>
      <c r="Z3502" s="110">
        <f t="shared" si="390"/>
        <v>0</v>
      </c>
      <c r="AA3502" s="1">
        <f t="shared" si="391"/>
        <v>0</v>
      </c>
    </row>
    <row r="3503" spans="1:27" ht="14.25" customHeight="1">
      <c r="A3503" s="148">
        <v>4079</v>
      </c>
      <c r="B3503" s="139">
        <v>20180525</v>
      </c>
      <c r="C3503" s="57" t="str">
        <f t="shared" si="387"/>
        <v>POS</v>
      </c>
      <c r="D3503" s="115">
        <f t="shared" si="392"/>
        <v>41783</v>
      </c>
      <c r="E3503" s="9" t="s">
        <v>241</v>
      </c>
      <c r="F3503" s="37" t="s">
        <v>33</v>
      </c>
      <c r="G3503" s="11" t="s">
        <v>26</v>
      </c>
      <c r="H3503" s="3"/>
      <c r="I3503" s="3"/>
      <c r="J3503" s="4" t="s">
        <v>117</v>
      </c>
      <c r="K3503" s="4" t="s">
        <v>198</v>
      </c>
      <c r="L3503" s="4" t="s">
        <v>913</v>
      </c>
      <c r="M3503" s="4"/>
      <c r="N3503" s="4"/>
      <c r="O3503" s="4" t="str">
        <f t="shared" si="393"/>
        <v>Lasioglossum (Hemihalictus) villosulum</v>
      </c>
      <c r="P3503" s="85" t="str">
        <f t="shared" si="388"/>
        <v>Lasioglossum villosulum</v>
      </c>
      <c r="Q3503" s="11" t="s">
        <v>29</v>
      </c>
      <c r="R3503" s="11"/>
      <c r="S3503" s="12"/>
      <c r="T3503" s="12"/>
      <c r="U3503" s="12"/>
      <c r="V3503" s="10" t="s">
        <v>182</v>
      </c>
      <c r="W3503" s="118">
        <v>42008</v>
      </c>
      <c r="X3503" s="2" t="s">
        <v>1052</v>
      </c>
      <c r="Y3503" s="129">
        <f t="shared" si="389"/>
        <v>1</v>
      </c>
      <c r="Z3503" s="110">
        <f t="shared" si="390"/>
        <v>0</v>
      </c>
      <c r="AA3503" s="1">
        <f t="shared" si="391"/>
        <v>0</v>
      </c>
    </row>
    <row r="3504" spans="1:27" ht="14.25" customHeight="1">
      <c r="A3504" s="148">
        <v>4080</v>
      </c>
      <c r="B3504" s="139">
        <v>20180525</v>
      </c>
      <c r="C3504" s="57" t="str">
        <f t="shared" si="387"/>
        <v>POS</v>
      </c>
      <c r="D3504" s="115">
        <f t="shared" si="392"/>
        <v>41783</v>
      </c>
      <c r="E3504" s="9" t="s">
        <v>241</v>
      </c>
      <c r="F3504" s="37" t="s">
        <v>33</v>
      </c>
      <c r="G3504" s="11" t="s">
        <v>26</v>
      </c>
      <c r="H3504" s="3"/>
      <c r="I3504" s="3"/>
      <c r="J3504" s="4" t="s">
        <v>117</v>
      </c>
      <c r="K3504" s="4" t="s">
        <v>198</v>
      </c>
      <c r="L3504" s="4" t="s">
        <v>913</v>
      </c>
      <c r="M3504" s="4"/>
      <c r="N3504" s="4"/>
      <c r="O3504" s="4" t="str">
        <f t="shared" si="393"/>
        <v>Lasioglossum (Hemihalictus) villosulum</v>
      </c>
      <c r="P3504" s="85" t="str">
        <f t="shared" si="388"/>
        <v>Lasioglossum villosulum</v>
      </c>
      <c r="Q3504" s="11" t="s">
        <v>29</v>
      </c>
      <c r="R3504" s="11"/>
      <c r="S3504" s="12"/>
      <c r="T3504" s="12"/>
      <c r="U3504" s="12"/>
      <c r="V3504" s="10" t="s">
        <v>182</v>
      </c>
      <c r="W3504" s="118">
        <v>42008</v>
      </c>
      <c r="X3504" s="2" t="s">
        <v>1052</v>
      </c>
      <c r="Y3504" s="129">
        <f t="shared" si="389"/>
        <v>1</v>
      </c>
      <c r="Z3504" s="110">
        <f t="shared" si="390"/>
        <v>0</v>
      </c>
      <c r="AA3504" s="1">
        <f t="shared" si="391"/>
        <v>0</v>
      </c>
    </row>
    <row r="3505" spans="1:27" ht="14.25" customHeight="1">
      <c r="A3505" s="148">
        <v>4081</v>
      </c>
      <c r="B3505" s="139">
        <v>20180525</v>
      </c>
      <c r="C3505" s="57" t="str">
        <f t="shared" si="387"/>
        <v>POS</v>
      </c>
      <c r="D3505" s="115">
        <f t="shared" si="392"/>
        <v>41783</v>
      </c>
      <c r="E3505" s="9" t="s">
        <v>241</v>
      </c>
      <c r="F3505" s="37" t="s">
        <v>33</v>
      </c>
      <c r="G3505" s="11" t="s">
        <v>26</v>
      </c>
      <c r="H3505" s="3"/>
      <c r="I3505" s="3"/>
      <c r="J3505" s="4" t="s">
        <v>51</v>
      </c>
      <c r="K3505" s="84" t="s">
        <v>582</v>
      </c>
      <c r="L3505" s="4" t="s">
        <v>52</v>
      </c>
      <c r="M3505" s="4"/>
      <c r="N3505" s="4"/>
      <c r="O3505" s="4" t="str">
        <f t="shared" si="393"/>
        <v>Halictus (Seladonia) tripartitus</v>
      </c>
      <c r="P3505" s="85" t="str">
        <f t="shared" si="388"/>
        <v>Halictus tripartitus</v>
      </c>
      <c r="Q3505" s="11" t="s">
        <v>29</v>
      </c>
      <c r="R3505" s="11"/>
      <c r="S3505" s="12"/>
      <c r="T3505" s="12"/>
      <c r="U3505" s="12"/>
      <c r="V3505" s="10" t="s">
        <v>182</v>
      </c>
      <c r="W3505" s="118">
        <v>42008</v>
      </c>
      <c r="X3505" s="2" t="s">
        <v>295</v>
      </c>
      <c r="Y3505" s="129">
        <f t="shared" si="389"/>
        <v>1</v>
      </c>
      <c r="Z3505" s="110">
        <f t="shared" si="390"/>
        <v>0</v>
      </c>
      <c r="AA3505" s="1">
        <f t="shared" si="391"/>
        <v>0</v>
      </c>
    </row>
    <row r="3506" spans="1:27" ht="14.25" customHeight="1">
      <c r="A3506" s="148">
        <v>4082</v>
      </c>
      <c r="B3506" s="139">
        <v>20180525</v>
      </c>
      <c r="C3506" s="57" t="str">
        <f t="shared" si="387"/>
        <v>POS</v>
      </c>
      <c r="D3506" s="115">
        <f t="shared" si="392"/>
        <v>41783</v>
      </c>
      <c r="E3506" s="9" t="s">
        <v>296</v>
      </c>
      <c r="F3506" s="37" t="s">
        <v>33</v>
      </c>
      <c r="G3506" s="11" t="s">
        <v>26</v>
      </c>
      <c r="H3506" s="3"/>
      <c r="I3506" s="3"/>
      <c r="J3506" s="4" t="s">
        <v>48</v>
      </c>
      <c r="K3506" s="4" t="s">
        <v>48</v>
      </c>
      <c r="L3506" s="4" t="s">
        <v>49</v>
      </c>
      <c r="M3506" s="4"/>
      <c r="N3506" s="4"/>
      <c r="O3506" s="4" t="str">
        <f t="shared" si="393"/>
        <v>Apis (Apis) mellifera</v>
      </c>
      <c r="P3506" s="85" t="str">
        <f t="shared" si="388"/>
        <v>Apis mellifera</v>
      </c>
      <c r="Q3506" s="11" t="s">
        <v>29</v>
      </c>
      <c r="R3506" s="11"/>
      <c r="S3506" s="12"/>
      <c r="T3506" s="12"/>
      <c r="U3506" s="12"/>
      <c r="V3506" s="10" t="s">
        <v>182</v>
      </c>
      <c r="W3506" s="118">
        <v>42008</v>
      </c>
      <c r="X3506" s="2" t="s">
        <v>297</v>
      </c>
      <c r="Y3506" s="129">
        <f t="shared" si="389"/>
        <v>1</v>
      </c>
      <c r="Z3506" s="110">
        <f t="shared" si="390"/>
        <v>0</v>
      </c>
      <c r="AA3506" s="1">
        <f t="shared" si="391"/>
        <v>0</v>
      </c>
    </row>
    <row r="3507" spans="1:27" ht="14.25" customHeight="1">
      <c r="A3507" s="148">
        <v>4083</v>
      </c>
      <c r="B3507" s="139">
        <v>20180525</v>
      </c>
      <c r="C3507" s="57" t="str">
        <f t="shared" si="387"/>
        <v>POS</v>
      </c>
      <c r="D3507" s="115">
        <f t="shared" si="392"/>
        <v>41783</v>
      </c>
      <c r="E3507" s="9" t="s">
        <v>296</v>
      </c>
      <c r="F3507" s="37" t="s">
        <v>33</v>
      </c>
      <c r="G3507" s="11" t="s">
        <v>26</v>
      </c>
      <c r="H3507" s="3"/>
      <c r="I3507" s="3"/>
      <c r="J3507" s="4" t="s">
        <v>140</v>
      </c>
      <c r="K3507" s="4" t="s">
        <v>140</v>
      </c>
      <c r="L3507" s="4" t="s">
        <v>141</v>
      </c>
      <c r="M3507" s="4"/>
      <c r="N3507" s="4"/>
      <c r="O3507" s="4" t="str">
        <f t="shared" si="393"/>
        <v>Agapostemon (Agapostemon) texanus</v>
      </c>
      <c r="P3507" s="85" t="str">
        <f t="shared" si="388"/>
        <v>Agapostemon texanus</v>
      </c>
      <c r="Q3507" s="11" t="s">
        <v>29</v>
      </c>
      <c r="R3507" s="11"/>
      <c r="S3507" s="12"/>
      <c r="T3507" s="12"/>
      <c r="U3507" s="12"/>
      <c r="V3507" s="10" t="s">
        <v>182</v>
      </c>
      <c r="W3507" s="118">
        <v>42008</v>
      </c>
      <c r="X3507" s="2" t="s">
        <v>297</v>
      </c>
      <c r="Y3507" s="129">
        <f t="shared" si="389"/>
        <v>1</v>
      </c>
      <c r="Z3507" s="110">
        <f t="shared" si="390"/>
        <v>0</v>
      </c>
      <c r="AA3507" s="1">
        <f t="shared" si="391"/>
        <v>0</v>
      </c>
    </row>
    <row r="3508" spans="1:27" ht="14.25" customHeight="1">
      <c r="A3508" s="148">
        <v>4084</v>
      </c>
      <c r="B3508" s="139">
        <v>20180525</v>
      </c>
      <c r="C3508" s="57" t="str">
        <f t="shared" si="387"/>
        <v>POS</v>
      </c>
      <c r="D3508" s="115">
        <f t="shared" si="392"/>
        <v>41783</v>
      </c>
      <c r="E3508" s="9" t="s">
        <v>296</v>
      </c>
      <c r="F3508" s="37" t="s">
        <v>33</v>
      </c>
      <c r="G3508" s="11" t="s">
        <v>26</v>
      </c>
      <c r="H3508" s="3"/>
      <c r="I3508" s="3"/>
      <c r="J3508" s="4" t="s">
        <v>117</v>
      </c>
      <c r="K3508" s="4" t="s">
        <v>117</v>
      </c>
      <c r="L3508" s="4" t="s">
        <v>118</v>
      </c>
      <c r="M3508" s="4"/>
      <c r="N3508" s="4"/>
      <c r="O3508" s="4" t="str">
        <f t="shared" si="393"/>
        <v>Lasioglossum (Lasioglossum) pacificum</v>
      </c>
      <c r="P3508" s="85" t="str">
        <f t="shared" si="388"/>
        <v>Lasioglossum pacificum</v>
      </c>
      <c r="Q3508" s="11" t="s">
        <v>29</v>
      </c>
      <c r="R3508" s="11"/>
      <c r="S3508" s="12"/>
      <c r="T3508" s="12"/>
      <c r="U3508" s="12"/>
      <c r="V3508" s="10" t="s">
        <v>182</v>
      </c>
      <c r="W3508" s="118">
        <v>42008</v>
      </c>
      <c r="X3508" s="2" t="s">
        <v>1081</v>
      </c>
      <c r="Y3508" s="129">
        <f t="shared" si="389"/>
        <v>1</v>
      </c>
      <c r="Z3508" s="110">
        <f t="shared" si="390"/>
        <v>1</v>
      </c>
      <c r="AA3508" s="1">
        <f t="shared" si="391"/>
        <v>0</v>
      </c>
    </row>
    <row r="3509" spans="1:27" ht="14.25" customHeight="1">
      <c r="A3509" s="148">
        <v>4085</v>
      </c>
      <c r="B3509" s="139">
        <v>20180525</v>
      </c>
      <c r="C3509" s="57" t="str">
        <f t="shared" si="387"/>
        <v>POS</v>
      </c>
      <c r="D3509" s="115">
        <f t="shared" si="392"/>
        <v>41783</v>
      </c>
      <c r="E3509" s="9" t="s">
        <v>296</v>
      </c>
      <c r="F3509" s="37" t="s">
        <v>33</v>
      </c>
      <c r="G3509" s="11" t="s">
        <v>26</v>
      </c>
      <c r="H3509" s="3"/>
      <c r="I3509" s="3"/>
      <c r="J3509" s="4" t="s">
        <v>51</v>
      </c>
      <c r="K3509" s="84" t="s">
        <v>582</v>
      </c>
      <c r="L3509" s="4" t="s">
        <v>52</v>
      </c>
      <c r="M3509" s="4"/>
      <c r="N3509" s="4"/>
      <c r="O3509" s="4" t="str">
        <f t="shared" si="393"/>
        <v>Halictus (Seladonia) tripartitus</v>
      </c>
      <c r="P3509" s="85" t="str">
        <f t="shared" si="388"/>
        <v>Halictus tripartitus</v>
      </c>
      <c r="Q3509" s="11" t="s">
        <v>29</v>
      </c>
      <c r="R3509" s="11"/>
      <c r="S3509" s="12"/>
      <c r="T3509" s="12"/>
      <c r="U3509" s="12"/>
      <c r="V3509" s="10" t="s">
        <v>182</v>
      </c>
      <c r="W3509" s="118">
        <v>42008</v>
      </c>
      <c r="X3509" s="2" t="s">
        <v>297</v>
      </c>
      <c r="Y3509" s="129">
        <f t="shared" si="389"/>
        <v>1</v>
      </c>
      <c r="Z3509" s="110">
        <f t="shared" si="390"/>
        <v>0</v>
      </c>
      <c r="AA3509" s="1">
        <f t="shared" si="391"/>
        <v>0</v>
      </c>
    </row>
    <row r="3510" spans="1:27" ht="14.25" customHeight="1">
      <c r="A3510" s="148">
        <v>4086</v>
      </c>
      <c r="B3510" s="139">
        <v>20180525</v>
      </c>
      <c r="C3510" s="57" t="str">
        <f t="shared" si="387"/>
        <v>POS</v>
      </c>
      <c r="D3510" s="115">
        <f t="shared" si="392"/>
        <v>41783</v>
      </c>
      <c r="E3510" s="9" t="s">
        <v>296</v>
      </c>
      <c r="F3510" s="37" t="s">
        <v>33</v>
      </c>
      <c r="G3510" s="11" t="s">
        <v>26</v>
      </c>
      <c r="H3510" s="3"/>
      <c r="I3510" s="3"/>
      <c r="J3510" s="4" t="s">
        <v>51</v>
      </c>
      <c r="K3510" s="84" t="s">
        <v>582</v>
      </c>
      <c r="L3510" s="4" t="s">
        <v>52</v>
      </c>
      <c r="M3510" s="4"/>
      <c r="N3510" s="4"/>
      <c r="O3510" s="4" t="str">
        <f t="shared" si="393"/>
        <v>Halictus (Seladonia) tripartitus</v>
      </c>
      <c r="P3510" s="85" t="str">
        <f t="shared" si="388"/>
        <v>Halictus tripartitus</v>
      </c>
      <c r="Q3510" s="11" t="s">
        <v>29</v>
      </c>
      <c r="R3510" s="11"/>
      <c r="S3510" s="12"/>
      <c r="T3510" s="12"/>
      <c r="U3510" s="12"/>
      <c r="V3510" s="10" t="s">
        <v>182</v>
      </c>
      <c r="W3510" s="118">
        <v>42008</v>
      </c>
      <c r="X3510" s="2" t="s">
        <v>297</v>
      </c>
      <c r="Y3510" s="129">
        <f t="shared" si="389"/>
        <v>1</v>
      </c>
      <c r="Z3510" s="110">
        <f t="shared" si="390"/>
        <v>0</v>
      </c>
      <c r="AA3510" s="1">
        <f t="shared" si="391"/>
        <v>0</v>
      </c>
    </row>
    <row r="3511" spans="1:27" ht="14.25" customHeight="1">
      <c r="A3511" s="148">
        <v>4087</v>
      </c>
      <c r="B3511" s="139">
        <v>20180525</v>
      </c>
      <c r="C3511" s="57" t="str">
        <f t="shared" si="387"/>
        <v>POS</v>
      </c>
      <c r="D3511" s="115">
        <f t="shared" si="392"/>
        <v>41783</v>
      </c>
      <c r="E3511" s="9" t="s">
        <v>296</v>
      </c>
      <c r="F3511" s="37" t="s">
        <v>33</v>
      </c>
      <c r="G3511" s="11" t="s">
        <v>26</v>
      </c>
      <c r="H3511" s="3"/>
      <c r="I3511" s="3"/>
      <c r="J3511" s="4" t="s">
        <v>175</v>
      </c>
      <c r="K3511" s="31" t="s">
        <v>580</v>
      </c>
      <c r="L3511" s="31" t="s">
        <v>176</v>
      </c>
      <c r="M3511" s="4"/>
      <c r="N3511" s="4"/>
      <c r="O3511" s="4" t="str">
        <f t="shared" si="393"/>
        <v>Ceratina (Zadontomerus) acantha</v>
      </c>
      <c r="P3511" s="85" t="str">
        <f t="shared" si="388"/>
        <v>Ceratina acantha</v>
      </c>
      <c r="Q3511" s="11" t="s">
        <v>29</v>
      </c>
      <c r="R3511" s="11"/>
      <c r="S3511" s="12"/>
      <c r="T3511" s="12"/>
      <c r="U3511" s="12"/>
      <c r="V3511" s="10" t="s">
        <v>182</v>
      </c>
      <c r="W3511" s="118">
        <v>42008</v>
      </c>
      <c r="X3511" s="2" t="s">
        <v>297</v>
      </c>
      <c r="Y3511" s="129">
        <f t="shared" si="389"/>
        <v>1</v>
      </c>
      <c r="Z3511" s="110">
        <f t="shared" si="390"/>
        <v>0</v>
      </c>
      <c r="AA3511" s="1">
        <f t="shared" si="391"/>
        <v>0</v>
      </c>
    </row>
    <row r="3512" spans="1:27" ht="14.25" customHeight="1">
      <c r="A3512" s="148">
        <v>4088</v>
      </c>
      <c r="B3512" s="139">
        <v>20180525</v>
      </c>
      <c r="C3512" s="57" t="str">
        <f t="shared" si="387"/>
        <v>POS</v>
      </c>
      <c r="D3512" s="115">
        <f t="shared" si="392"/>
        <v>41783</v>
      </c>
      <c r="E3512" s="9" t="s">
        <v>296</v>
      </c>
      <c r="F3512" s="37" t="s">
        <v>33</v>
      </c>
      <c r="G3512" s="11" t="s">
        <v>26</v>
      </c>
      <c r="H3512" s="3"/>
      <c r="I3512" s="3"/>
      <c r="J3512" s="4" t="s">
        <v>175</v>
      </c>
      <c r="K3512" s="31" t="s">
        <v>580</v>
      </c>
      <c r="L3512" s="31" t="s">
        <v>176</v>
      </c>
      <c r="M3512" s="4"/>
      <c r="N3512" s="4"/>
      <c r="O3512" s="4" t="str">
        <f t="shared" si="393"/>
        <v>Ceratina (Zadontomerus) acantha</v>
      </c>
      <c r="P3512" s="85" t="str">
        <f t="shared" si="388"/>
        <v>Ceratina acantha</v>
      </c>
      <c r="Q3512" s="11" t="s">
        <v>29</v>
      </c>
      <c r="R3512" s="11"/>
      <c r="S3512" s="12"/>
      <c r="T3512" s="12"/>
      <c r="U3512" s="12"/>
      <c r="V3512" s="10" t="s">
        <v>182</v>
      </c>
      <c r="W3512" s="118">
        <v>42008</v>
      </c>
      <c r="X3512" s="2" t="s">
        <v>297</v>
      </c>
      <c r="Y3512" s="129">
        <f t="shared" si="389"/>
        <v>1</v>
      </c>
      <c r="Z3512" s="110">
        <f t="shared" si="390"/>
        <v>0</v>
      </c>
      <c r="AA3512" s="1">
        <f t="shared" si="391"/>
        <v>0</v>
      </c>
    </row>
    <row r="3513" spans="1:27" ht="14.25" customHeight="1">
      <c r="A3513" s="148">
        <v>4089</v>
      </c>
      <c r="B3513" s="139">
        <v>20180525</v>
      </c>
      <c r="C3513" s="57" t="str">
        <f t="shared" si="387"/>
        <v>POS</v>
      </c>
      <c r="D3513" s="115">
        <f t="shared" si="392"/>
        <v>41783</v>
      </c>
      <c r="E3513" s="9" t="s">
        <v>296</v>
      </c>
      <c r="F3513" s="37" t="s">
        <v>33</v>
      </c>
      <c r="G3513" s="11" t="s">
        <v>26</v>
      </c>
      <c r="H3513" s="3"/>
      <c r="I3513" s="3"/>
      <c r="J3513" s="4" t="s">
        <v>175</v>
      </c>
      <c r="K3513" s="31" t="s">
        <v>580</v>
      </c>
      <c r="L3513" s="4" t="s">
        <v>176</v>
      </c>
      <c r="M3513" s="4"/>
      <c r="N3513" s="4"/>
      <c r="O3513" s="4" t="str">
        <f t="shared" si="393"/>
        <v>Ceratina (Zadontomerus) acantha</v>
      </c>
      <c r="P3513" s="85" t="str">
        <f t="shared" si="388"/>
        <v>Ceratina acantha</v>
      </c>
      <c r="Q3513" s="11" t="s">
        <v>29</v>
      </c>
      <c r="R3513" s="11"/>
      <c r="S3513" s="12"/>
      <c r="T3513" s="12"/>
      <c r="U3513" s="12"/>
      <c r="V3513" s="10" t="s">
        <v>182</v>
      </c>
      <c r="W3513" s="118">
        <v>42008</v>
      </c>
      <c r="X3513" s="2" t="s">
        <v>297</v>
      </c>
      <c r="Y3513" s="129">
        <f t="shared" si="389"/>
        <v>1</v>
      </c>
      <c r="Z3513" s="110">
        <f t="shared" si="390"/>
        <v>0</v>
      </c>
      <c r="AA3513" s="1">
        <f t="shared" si="391"/>
        <v>0</v>
      </c>
    </row>
    <row r="3514" spans="1:27" ht="14.25" customHeight="1">
      <c r="A3514" s="148">
        <v>4090</v>
      </c>
      <c r="B3514" s="139">
        <v>20180525</v>
      </c>
      <c r="C3514" s="57" t="str">
        <f t="shared" si="387"/>
        <v>POS</v>
      </c>
      <c r="D3514" s="115">
        <f t="shared" si="392"/>
        <v>41783</v>
      </c>
      <c r="E3514" s="9" t="s">
        <v>296</v>
      </c>
      <c r="F3514" s="37" t="s">
        <v>33</v>
      </c>
      <c r="G3514" s="11" t="s">
        <v>26</v>
      </c>
      <c r="H3514" s="3"/>
      <c r="I3514" s="3"/>
      <c r="J3514" s="4" t="s">
        <v>175</v>
      </c>
      <c r="K3514" s="31" t="s">
        <v>580</v>
      </c>
      <c r="L3514" s="4" t="s">
        <v>176</v>
      </c>
      <c r="M3514" s="4"/>
      <c r="N3514" s="4"/>
      <c r="O3514" s="4" t="str">
        <f t="shared" si="393"/>
        <v>Ceratina (Zadontomerus) acantha</v>
      </c>
      <c r="P3514" s="85" t="str">
        <f t="shared" si="388"/>
        <v>Ceratina acantha</v>
      </c>
      <c r="Q3514" s="11" t="s">
        <v>29</v>
      </c>
      <c r="R3514" s="11"/>
      <c r="S3514" s="12"/>
      <c r="T3514" s="12"/>
      <c r="U3514" s="12"/>
      <c r="V3514" s="10" t="s">
        <v>182</v>
      </c>
      <c r="W3514" s="118">
        <v>42008</v>
      </c>
      <c r="X3514" s="2" t="s">
        <v>297</v>
      </c>
      <c r="Y3514" s="129">
        <f t="shared" si="389"/>
        <v>1</v>
      </c>
      <c r="Z3514" s="110">
        <f t="shared" si="390"/>
        <v>0</v>
      </c>
      <c r="AA3514" s="1">
        <f t="shared" si="391"/>
        <v>0</v>
      </c>
    </row>
    <row r="3515" spans="1:27" ht="14.25" customHeight="1">
      <c r="A3515" s="148">
        <v>4091</v>
      </c>
      <c r="B3515" s="139">
        <v>20180525</v>
      </c>
      <c r="C3515" s="57" t="str">
        <f t="shared" si="387"/>
        <v>POS</v>
      </c>
      <c r="D3515" s="115">
        <f t="shared" si="392"/>
        <v>41783</v>
      </c>
      <c r="E3515" s="9" t="s">
        <v>296</v>
      </c>
      <c r="F3515" s="37" t="s">
        <v>33</v>
      </c>
      <c r="G3515" s="11" t="s">
        <v>26</v>
      </c>
      <c r="H3515" s="3"/>
      <c r="I3515" s="3"/>
      <c r="J3515" s="4" t="s">
        <v>175</v>
      </c>
      <c r="K3515" s="31" t="s">
        <v>580</v>
      </c>
      <c r="L3515" s="31" t="s">
        <v>176</v>
      </c>
      <c r="M3515" s="4"/>
      <c r="N3515" s="4"/>
      <c r="O3515" s="4" t="str">
        <f t="shared" si="393"/>
        <v>Ceratina (Zadontomerus) acantha</v>
      </c>
      <c r="P3515" s="85" t="str">
        <f t="shared" si="388"/>
        <v>Ceratina acantha</v>
      </c>
      <c r="Q3515" s="11" t="s">
        <v>29</v>
      </c>
      <c r="R3515" s="11"/>
      <c r="S3515" s="12"/>
      <c r="T3515" s="12"/>
      <c r="U3515" s="12"/>
      <c r="V3515" s="10" t="s">
        <v>182</v>
      </c>
      <c r="W3515" s="118">
        <v>42008</v>
      </c>
      <c r="X3515" s="2" t="s">
        <v>297</v>
      </c>
      <c r="Y3515" s="129">
        <f t="shared" si="389"/>
        <v>1</v>
      </c>
      <c r="Z3515" s="110">
        <f t="shared" si="390"/>
        <v>0</v>
      </c>
      <c r="AA3515" s="1">
        <f t="shared" si="391"/>
        <v>0</v>
      </c>
    </row>
    <row r="3516" spans="1:27" ht="14.25" customHeight="1">
      <c r="A3516" s="148">
        <v>4092</v>
      </c>
      <c r="B3516" s="139">
        <v>20180525</v>
      </c>
      <c r="C3516" s="57" t="str">
        <f t="shared" si="387"/>
        <v>POS</v>
      </c>
      <c r="D3516" s="115">
        <f t="shared" si="392"/>
        <v>41783</v>
      </c>
      <c r="E3516" s="9" t="s">
        <v>298</v>
      </c>
      <c r="F3516" s="37" t="s">
        <v>33</v>
      </c>
      <c r="G3516" s="11" t="s">
        <v>26</v>
      </c>
      <c r="H3516" s="3"/>
      <c r="I3516" s="3"/>
      <c r="J3516" s="4" t="s">
        <v>27</v>
      </c>
      <c r="K3516" s="4" t="s">
        <v>578</v>
      </c>
      <c r="L3516" s="4" t="s">
        <v>87</v>
      </c>
      <c r="M3516" s="4"/>
      <c r="N3516" s="4"/>
      <c r="O3516" s="4" t="str">
        <f t="shared" si="393"/>
        <v>Bombus (Pyrobombus) flavifrons</v>
      </c>
      <c r="P3516" s="85" t="str">
        <f t="shared" si="388"/>
        <v>Bombus flavifrons</v>
      </c>
      <c r="Q3516" s="11" t="s">
        <v>29</v>
      </c>
      <c r="R3516" s="11"/>
      <c r="S3516" s="12"/>
      <c r="T3516" s="12" t="s">
        <v>55</v>
      </c>
      <c r="U3516" s="12"/>
      <c r="V3516" s="10" t="s">
        <v>182</v>
      </c>
      <c r="W3516" s="118">
        <v>42008</v>
      </c>
      <c r="X3516" s="2" t="s">
        <v>299</v>
      </c>
      <c r="Y3516" s="129">
        <f t="shared" si="389"/>
        <v>1</v>
      </c>
      <c r="Z3516" s="110">
        <f t="shared" si="390"/>
        <v>0</v>
      </c>
      <c r="AA3516" s="1">
        <f t="shared" si="391"/>
        <v>0</v>
      </c>
    </row>
    <row r="3517" spans="1:27" ht="14.25" customHeight="1">
      <c r="A3517" s="148">
        <v>4093</v>
      </c>
      <c r="B3517" s="139">
        <v>20180525</v>
      </c>
      <c r="C3517" s="57" t="str">
        <f t="shared" si="387"/>
        <v>POS</v>
      </c>
      <c r="D3517" s="115">
        <f t="shared" si="392"/>
        <v>41783</v>
      </c>
      <c r="E3517" s="9" t="s">
        <v>298</v>
      </c>
      <c r="F3517" s="37" t="s">
        <v>33</v>
      </c>
      <c r="G3517" s="11" t="s">
        <v>26</v>
      </c>
      <c r="H3517" s="3"/>
      <c r="I3517" s="3"/>
      <c r="J3517" s="4" t="s">
        <v>27</v>
      </c>
      <c r="K3517" s="4" t="s">
        <v>578</v>
      </c>
      <c r="L3517" s="4" t="s">
        <v>87</v>
      </c>
      <c r="M3517" s="4"/>
      <c r="N3517" s="4"/>
      <c r="O3517" s="4" t="str">
        <f t="shared" si="393"/>
        <v>Bombus (Pyrobombus) flavifrons</v>
      </c>
      <c r="P3517" s="85" t="str">
        <f t="shared" si="388"/>
        <v>Bombus flavifrons</v>
      </c>
      <c r="Q3517" s="11" t="s">
        <v>29</v>
      </c>
      <c r="R3517" s="11"/>
      <c r="S3517" s="12"/>
      <c r="T3517" s="12" t="s">
        <v>55</v>
      </c>
      <c r="U3517" s="12"/>
      <c r="V3517" s="10" t="s">
        <v>182</v>
      </c>
      <c r="W3517" s="118">
        <v>42008</v>
      </c>
      <c r="X3517" s="2" t="s">
        <v>299</v>
      </c>
      <c r="Y3517" s="129">
        <f t="shared" si="389"/>
        <v>1</v>
      </c>
      <c r="Z3517" s="110">
        <f t="shared" si="390"/>
        <v>0</v>
      </c>
      <c r="AA3517" s="1">
        <f t="shared" si="391"/>
        <v>0</v>
      </c>
    </row>
    <row r="3518" spans="1:27" ht="14.25" customHeight="1">
      <c r="A3518" s="148">
        <v>4094</v>
      </c>
      <c r="B3518" s="139">
        <v>20180525</v>
      </c>
      <c r="C3518" s="57" t="str">
        <f t="shared" si="387"/>
        <v>POS</v>
      </c>
      <c r="D3518" s="115">
        <f t="shared" si="392"/>
        <v>41783</v>
      </c>
      <c r="E3518" s="9" t="s">
        <v>298</v>
      </c>
      <c r="F3518" s="37" t="s">
        <v>33</v>
      </c>
      <c r="G3518" s="11" t="s">
        <v>26</v>
      </c>
      <c r="H3518" s="3"/>
      <c r="I3518" s="3"/>
      <c r="J3518" s="4" t="s">
        <v>27</v>
      </c>
      <c r="K3518" s="4" t="s">
        <v>578</v>
      </c>
      <c r="L3518" s="4" t="s">
        <v>87</v>
      </c>
      <c r="M3518" s="4"/>
      <c r="N3518" s="4"/>
      <c r="O3518" s="4" t="str">
        <f t="shared" si="393"/>
        <v>Bombus (Pyrobombus) flavifrons</v>
      </c>
      <c r="P3518" s="85" t="str">
        <f t="shared" si="388"/>
        <v>Bombus flavifrons</v>
      </c>
      <c r="Q3518" s="11" t="s">
        <v>29</v>
      </c>
      <c r="R3518" s="11"/>
      <c r="S3518" s="12"/>
      <c r="T3518" s="12" t="s">
        <v>55</v>
      </c>
      <c r="U3518" s="12"/>
      <c r="V3518" s="10" t="s">
        <v>182</v>
      </c>
      <c r="W3518" s="118">
        <v>42008</v>
      </c>
      <c r="X3518" s="2" t="s">
        <v>299</v>
      </c>
      <c r="Y3518" s="129">
        <f t="shared" si="389"/>
        <v>1</v>
      </c>
      <c r="Z3518" s="110">
        <f t="shared" si="390"/>
        <v>0</v>
      </c>
      <c r="AA3518" s="1">
        <f t="shared" si="391"/>
        <v>0</v>
      </c>
    </row>
    <row r="3519" spans="1:27" ht="14.25" customHeight="1">
      <c r="A3519" s="148">
        <v>4095</v>
      </c>
      <c r="B3519" s="139">
        <v>20180525</v>
      </c>
      <c r="C3519" s="57" t="str">
        <f t="shared" si="387"/>
        <v>POS</v>
      </c>
      <c r="D3519" s="115">
        <f t="shared" si="392"/>
        <v>41783</v>
      </c>
      <c r="E3519" s="9" t="s">
        <v>298</v>
      </c>
      <c r="F3519" s="37" t="s">
        <v>33</v>
      </c>
      <c r="G3519" s="11" t="s">
        <v>26</v>
      </c>
      <c r="H3519" s="3"/>
      <c r="I3519" s="3"/>
      <c r="J3519" s="4" t="s">
        <v>51</v>
      </c>
      <c r="K3519" s="82" t="s">
        <v>583</v>
      </c>
      <c r="L3519" s="4" t="s">
        <v>157</v>
      </c>
      <c r="M3519" s="4"/>
      <c r="N3519" s="4"/>
      <c r="O3519" s="4" t="str">
        <f t="shared" si="393"/>
        <v>Halictus (Protohalictus) rubicundus</v>
      </c>
      <c r="P3519" s="85" t="str">
        <f t="shared" si="388"/>
        <v>Halictus rubicundus</v>
      </c>
      <c r="Q3519" s="11" t="s">
        <v>29</v>
      </c>
      <c r="R3519" s="11"/>
      <c r="S3519" s="12"/>
      <c r="T3519" s="12"/>
      <c r="U3519" s="12"/>
      <c r="V3519" s="10" t="s">
        <v>182</v>
      </c>
      <c r="W3519" s="118">
        <v>42008</v>
      </c>
      <c r="X3519" s="2" t="s">
        <v>299</v>
      </c>
      <c r="Y3519" s="129">
        <f t="shared" si="389"/>
        <v>1</v>
      </c>
      <c r="Z3519" s="110">
        <f t="shared" si="390"/>
        <v>0</v>
      </c>
      <c r="AA3519" s="1">
        <f t="shared" si="391"/>
        <v>0</v>
      </c>
    </row>
    <row r="3520" spans="1:27" ht="14.25" customHeight="1">
      <c r="A3520" s="148">
        <v>4096</v>
      </c>
      <c r="B3520" s="139">
        <v>20180525</v>
      </c>
      <c r="C3520" s="57" t="str">
        <f t="shared" si="387"/>
        <v>POS</v>
      </c>
      <c r="D3520" s="115">
        <f t="shared" si="392"/>
        <v>41783</v>
      </c>
      <c r="E3520" s="9" t="s">
        <v>298</v>
      </c>
      <c r="F3520" s="37" t="s">
        <v>33</v>
      </c>
      <c r="G3520" s="11" t="s">
        <v>26</v>
      </c>
      <c r="H3520" s="3"/>
      <c r="I3520" s="3"/>
      <c r="J3520" s="4" t="s">
        <v>124</v>
      </c>
      <c r="K3520" s="83" t="s">
        <v>165</v>
      </c>
      <c r="L3520" s="4" t="s">
        <v>158</v>
      </c>
      <c r="M3520" s="4"/>
      <c r="N3520" s="4"/>
      <c r="O3520" s="4" t="str">
        <f t="shared" si="393"/>
        <v>Osmia (Melanosmia) albolateralis</v>
      </c>
      <c r="P3520" s="85" t="str">
        <f t="shared" si="388"/>
        <v>Osmia albolateralis</v>
      </c>
      <c r="Q3520" s="11" t="s">
        <v>29</v>
      </c>
      <c r="R3520" s="11"/>
      <c r="S3520" s="12"/>
      <c r="T3520" s="12" t="s">
        <v>55</v>
      </c>
      <c r="U3520" s="12"/>
      <c r="V3520" s="10" t="s">
        <v>182</v>
      </c>
      <c r="W3520" s="118">
        <v>42008</v>
      </c>
      <c r="X3520" s="2" t="s">
        <v>563</v>
      </c>
      <c r="Y3520" s="129">
        <f t="shared" si="389"/>
        <v>1</v>
      </c>
      <c r="Z3520" s="110">
        <f t="shared" si="390"/>
        <v>0</v>
      </c>
      <c r="AA3520" s="1">
        <f t="shared" si="391"/>
        <v>0</v>
      </c>
    </row>
    <row r="3521" spans="1:27" ht="14.25" customHeight="1">
      <c r="A3521" s="148">
        <v>4097</v>
      </c>
      <c r="B3521" s="139">
        <v>20180525</v>
      </c>
      <c r="C3521" s="57" t="str">
        <f t="shared" si="387"/>
        <v>POS</v>
      </c>
      <c r="D3521" s="115">
        <f t="shared" si="392"/>
        <v>41783</v>
      </c>
      <c r="E3521" s="9" t="s">
        <v>298</v>
      </c>
      <c r="F3521" s="37" t="s">
        <v>33</v>
      </c>
      <c r="G3521" s="11" t="s">
        <v>26</v>
      </c>
      <c r="H3521" s="3"/>
      <c r="I3521" s="3"/>
      <c r="J3521" s="4" t="s">
        <v>124</v>
      </c>
      <c r="K3521" s="83" t="s">
        <v>165</v>
      </c>
      <c r="L3521" s="4" t="s">
        <v>158</v>
      </c>
      <c r="M3521" s="4"/>
      <c r="N3521" s="4"/>
      <c r="O3521" s="4" t="str">
        <f t="shared" si="393"/>
        <v>Osmia (Melanosmia) albolateralis</v>
      </c>
      <c r="P3521" s="85" t="str">
        <f t="shared" si="388"/>
        <v>Osmia albolateralis</v>
      </c>
      <c r="Q3521" s="11" t="s">
        <v>29</v>
      </c>
      <c r="R3521" s="11"/>
      <c r="S3521" s="12"/>
      <c r="T3521" s="12" t="s">
        <v>55</v>
      </c>
      <c r="U3521" s="12"/>
      <c r="V3521" s="10" t="s">
        <v>182</v>
      </c>
      <c r="W3521" s="118">
        <v>42008</v>
      </c>
      <c r="X3521" s="2" t="s">
        <v>563</v>
      </c>
      <c r="Y3521" s="129">
        <f t="shared" si="389"/>
        <v>1</v>
      </c>
      <c r="Z3521" s="110">
        <f t="shared" si="390"/>
        <v>0</v>
      </c>
      <c r="AA3521" s="1">
        <f t="shared" si="391"/>
        <v>0</v>
      </c>
    </row>
    <row r="3522" spans="1:27" ht="14.25" customHeight="1">
      <c r="A3522" s="148">
        <v>4098</v>
      </c>
      <c r="B3522" s="139">
        <v>20180525</v>
      </c>
      <c r="C3522" s="57" t="str">
        <f t="shared" ref="C3522:C3584" si="394">LEFT(E3522,3)</f>
        <v>POS</v>
      </c>
      <c r="D3522" s="115">
        <f t="shared" si="392"/>
        <v>41783</v>
      </c>
      <c r="E3522" s="9" t="s">
        <v>298</v>
      </c>
      <c r="F3522" s="37" t="s">
        <v>33</v>
      </c>
      <c r="G3522" s="11" t="s">
        <v>26</v>
      </c>
      <c r="H3522" s="3"/>
      <c r="I3522" s="3"/>
      <c r="J3522" s="4" t="s">
        <v>124</v>
      </c>
      <c r="K3522" s="83" t="s">
        <v>165</v>
      </c>
      <c r="L3522" s="4" t="s">
        <v>158</v>
      </c>
      <c r="M3522" s="4"/>
      <c r="N3522" s="4"/>
      <c r="O3522" s="4" t="str">
        <f t="shared" si="393"/>
        <v>Osmia (Melanosmia) albolateralis</v>
      </c>
      <c r="P3522" s="85" t="str">
        <f t="shared" ref="P3522:P3584" si="395">J3522&amp;" "&amp;L3522</f>
        <v>Osmia albolateralis</v>
      </c>
      <c r="Q3522" s="11" t="s">
        <v>43</v>
      </c>
      <c r="R3522" s="11"/>
      <c r="S3522" s="12"/>
      <c r="T3522" s="12" t="s">
        <v>55</v>
      </c>
      <c r="U3522" s="12"/>
      <c r="V3522" s="10" t="s">
        <v>182</v>
      </c>
      <c r="W3522" s="118">
        <v>42008</v>
      </c>
      <c r="X3522" s="2" t="s">
        <v>563</v>
      </c>
      <c r="Y3522" s="129">
        <f t="shared" ref="Y3522:Y3585" si="396">IF(R3522&gt;0,R3522,1)</f>
        <v>1</v>
      </c>
      <c r="Z3522" s="110">
        <f t="shared" si="390"/>
        <v>0</v>
      </c>
      <c r="AA3522" s="1">
        <f t="shared" si="391"/>
        <v>0</v>
      </c>
    </row>
    <row r="3523" spans="1:27" ht="14.25" customHeight="1">
      <c r="A3523" s="148">
        <v>4099</v>
      </c>
      <c r="B3523" s="139">
        <v>20180525</v>
      </c>
      <c r="C3523" s="57" t="str">
        <f t="shared" si="394"/>
        <v>POS</v>
      </c>
      <c r="D3523" s="115">
        <f t="shared" si="392"/>
        <v>41783</v>
      </c>
      <c r="E3523" s="9" t="s">
        <v>298</v>
      </c>
      <c r="F3523" s="37" t="s">
        <v>33</v>
      </c>
      <c r="G3523" s="11" t="s">
        <v>26</v>
      </c>
      <c r="H3523" s="3"/>
      <c r="I3523" s="3"/>
      <c r="J3523" s="4" t="s">
        <v>51</v>
      </c>
      <c r="K3523" s="84" t="s">
        <v>582</v>
      </c>
      <c r="L3523" s="4" t="s">
        <v>52</v>
      </c>
      <c r="M3523" s="4"/>
      <c r="N3523" s="4"/>
      <c r="O3523" s="4" t="str">
        <f t="shared" si="393"/>
        <v>Halictus (Seladonia) tripartitus</v>
      </c>
      <c r="P3523" s="85" t="str">
        <f t="shared" si="395"/>
        <v>Halictus tripartitus</v>
      </c>
      <c r="Q3523" s="11" t="s">
        <v>29</v>
      </c>
      <c r="R3523" s="11"/>
      <c r="S3523" s="12"/>
      <c r="T3523" s="12"/>
      <c r="U3523" s="12"/>
      <c r="V3523" s="10" t="s">
        <v>182</v>
      </c>
      <c r="W3523" s="118">
        <v>42008</v>
      </c>
      <c r="X3523" s="2" t="s">
        <v>299</v>
      </c>
      <c r="Y3523" s="129">
        <f t="shared" si="396"/>
        <v>1</v>
      </c>
      <c r="Z3523" s="110">
        <f t="shared" si="390"/>
        <v>0</v>
      </c>
      <c r="AA3523" s="1">
        <f t="shared" si="391"/>
        <v>0</v>
      </c>
    </row>
    <row r="3524" spans="1:27" ht="14.25" customHeight="1">
      <c r="A3524" s="148">
        <v>4100</v>
      </c>
      <c r="B3524" s="139">
        <v>20180525</v>
      </c>
      <c r="C3524" s="57" t="str">
        <f t="shared" si="394"/>
        <v>POS</v>
      </c>
      <c r="D3524" s="115">
        <f t="shared" si="392"/>
        <v>41783</v>
      </c>
      <c r="E3524" s="9" t="s">
        <v>298</v>
      </c>
      <c r="F3524" s="37" t="s">
        <v>33</v>
      </c>
      <c r="G3524" s="11" t="s">
        <v>26</v>
      </c>
      <c r="H3524" s="3"/>
      <c r="I3524" s="3"/>
      <c r="J3524" s="4" t="s">
        <v>181</v>
      </c>
      <c r="K3524" s="4" t="s">
        <v>181</v>
      </c>
      <c r="L3524" s="4" t="s">
        <v>586</v>
      </c>
      <c r="M3524" s="4"/>
      <c r="N3524" s="4"/>
      <c r="O3524" s="4" t="str">
        <f t="shared" si="393"/>
        <v>Hylaeus (Hylaeus) mesillae</v>
      </c>
      <c r="P3524" s="85" t="str">
        <f t="shared" si="395"/>
        <v>Hylaeus mesillae</v>
      </c>
      <c r="Q3524" s="11" t="s">
        <v>29</v>
      </c>
      <c r="R3524" s="11"/>
      <c r="S3524" s="12"/>
      <c r="T3524" s="12"/>
      <c r="U3524" s="12"/>
      <c r="V3524" s="10" t="s">
        <v>182</v>
      </c>
      <c r="W3524" s="118">
        <v>42008</v>
      </c>
      <c r="X3524" s="2" t="s">
        <v>1170</v>
      </c>
      <c r="Y3524" s="129">
        <f t="shared" si="396"/>
        <v>1</v>
      </c>
      <c r="Z3524" s="110">
        <f t="shared" si="390"/>
        <v>0</v>
      </c>
      <c r="AA3524" s="1">
        <f t="shared" si="391"/>
        <v>0</v>
      </c>
    </row>
    <row r="3525" spans="1:27" ht="14.25" customHeight="1">
      <c r="A3525" s="148">
        <v>4101</v>
      </c>
      <c r="B3525" s="139">
        <v>20180525</v>
      </c>
      <c r="C3525" s="57" t="str">
        <f t="shared" si="394"/>
        <v>POS</v>
      </c>
      <c r="D3525" s="115">
        <f t="shared" si="392"/>
        <v>41783</v>
      </c>
      <c r="E3525" s="9" t="s">
        <v>298</v>
      </c>
      <c r="F3525" s="37" t="s">
        <v>33</v>
      </c>
      <c r="G3525" s="11" t="s">
        <v>26</v>
      </c>
      <c r="H3525" s="3"/>
      <c r="I3525" s="3"/>
      <c r="J3525" s="4" t="s">
        <v>124</v>
      </c>
      <c r="K3525" s="4" t="s">
        <v>165</v>
      </c>
      <c r="L3525" s="4" t="s">
        <v>774</v>
      </c>
      <c r="M3525" s="4"/>
      <c r="N3525" s="4"/>
      <c r="O3525" s="4" t="str">
        <f t="shared" si="393"/>
        <v>Osmia (Melanosmia) pusilla</v>
      </c>
      <c r="P3525" s="85" t="str">
        <f t="shared" si="395"/>
        <v>Osmia pusilla</v>
      </c>
      <c r="Q3525" s="11" t="s">
        <v>43</v>
      </c>
      <c r="R3525" s="11"/>
      <c r="S3525" s="12"/>
      <c r="T3525" s="12"/>
      <c r="U3525" s="12"/>
      <c r="V3525" s="10" t="s">
        <v>182</v>
      </c>
      <c r="W3525" s="118">
        <v>42008</v>
      </c>
      <c r="X3525" s="2" t="s">
        <v>794</v>
      </c>
      <c r="Y3525" s="129">
        <f t="shared" si="396"/>
        <v>1</v>
      </c>
      <c r="Z3525" s="110">
        <f t="shared" si="390"/>
        <v>0</v>
      </c>
      <c r="AA3525" s="1">
        <f t="shared" si="391"/>
        <v>0</v>
      </c>
    </row>
    <row r="3526" spans="1:27" ht="14.25" customHeight="1">
      <c r="A3526" s="148">
        <v>4102</v>
      </c>
      <c r="B3526" s="139">
        <v>20180525</v>
      </c>
      <c r="C3526" s="57" t="str">
        <f t="shared" si="394"/>
        <v>POS</v>
      </c>
      <c r="D3526" s="115">
        <f t="shared" si="392"/>
        <v>41783</v>
      </c>
      <c r="E3526" s="9" t="s">
        <v>298</v>
      </c>
      <c r="F3526" s="37" t="s">
        <v>33</v>
      </c>
      <c r="G3526" s="11" t="s">
        <v>26</v>
      </c>
      <c r="H3526" s="3"/>
      <c r="I3526" s="3"/>
      <c r="J3526" s="4" t="s">
        <v>175</v>
      </c>
      <c r="K3526" s="31" t="s">
        <v>580</v>
      </c>
      <c r="L3526" s="31" t="s">
        <v>176</v>
      </c>
      <c r="M3526" s="4"/>
      <c r="N3526" s="4"/>
      <c r="O3526" s="4" t="str">
        <f t="shared" si="393"/>
        <v>Ceratina (Zadontomerus) acantha</v>
      </c>
      <c r="P3526" s="85" t="str">
        <f t="shared" si="395"/>
        <v>Ceratina acantha</v>
      </c>
      <c r="Q3526" s="11" t="s">
        <v>29</v>
      </c>
      <c r="R3526" s="11"/>
      <c r="S3526" s="12"/>
      <c r="T3526" s="12"/>
      <c r="U3526" s="12"/>
      <c r="V3526" s="10" t="s">
        <v>182</v>
      </c>
      <c r="W3526" s="118">
        <v>42008</v>
      </c>
      <c r="X3526" s="2" t="s">
        <v>299</v>
      </c>
      <c r="Y3526" s="129">
        <f t="shared" si="396"/>
        <v>1</v>
      </c>
      <c r="Z3526" s="110">
        <f t="shared" ref="Z3526:Z3557" si="397">IF(ISNUMBER(SEARCH($Z$1,X3526)),1,0)</f>
        <v>0</v>
      </c>
      <c r="AA3526" s="1">
        <f t="shared" ref="AA3526:AA3557" si="398">IF(ISNUMBER(SEARCH($AA$1,X3526)),1,0)</f>
        <v>0</v>
      </c>
    </row>
    <row r="3527" spans="1:27" ht="14.25" customHeight="1">
      <c r="A3527" s="148">
        <v>4103</v>
      </c>
      <c r="B3527" s="139">
        <v>20180525</v>
      </c>
      <c r="C3527" s="57" t="str">
        <f t="shared" si="394"/>
        <v>POS</v>
      </c>
      <c r="D3527" s="115">
        <f t="shared" si="392"/>
        <v>41783</v>
      </c>
      <c r="E3527" s="9" t="s">
        <v>298</v>
      </c>
      <c r="F3527" s="37" t="s">
        <v>33</v>
      </c>
      <c r="G3527" s="11" t="s">
        <v>26</v>
      </c>
      <c r="H3527" s="3"/>
      <c r="I3527" s="3"/>
      <c r="J3527" s="4" t="s">
        <v>175</v>
      </c>
      <c r="K3527" s="31" t="s">
        <v>580</v>
      </c>
      <c r="L3527" s="31" t="s">
        <v>176</v>
      </c>
      <c r="M3527" s="4"/>
      <c r="N3527" s="4"/>
      <c r="O3527" s="4" t="str">
        <f t="shared" si="393"/>
        <v>Ceratina (Zadontomerus) acantha</v>
      </c>
      <c r="P3527" s="85" t="str">
        <f t="shared" si="395"/>
        <v>Ceratina acantha</v>
      </c>
      <c r="Q3527" s="11" t="s">
        <v>29</v>
      </c>
      <c r="R3527" s="11"/>
      <c r="S3527" s="12"/>
      <c r="T3527" s="12"/>
      <c r="U3527" s="12"/>
      <c r="V3527" s="10" t="s">
        <v>182</v>
      </c>
      <c r="W3527" s="118">
        <v>42008</v>
      </c>
      <c r="X3527" s="2" t="s">
        <v>299</v>
      </c>
      <c r="Y3527" s="129">
        <f t="shared" si="396"/>
        <v>1</v>
      </c>
      <c r="Z3527" s="110">
        <f t="shared" si="397"/>
        <v>0</v>
      </c>
      <c r="AA3527" s="1">
        <f t="shared" si="398"/>
        <v>0</v>
      </c>
    </row>
    <row r="3528" spans="1:27" ht="14.25" customHeight="1">
      <c r="A3528" s="148">
        <v>4104</v>
      </c>
      <c r="B3528" s="139">
        <v>20180525</v>
      </c>
      <c r="C3528" s="57" t="str">
        <f t="shared" si="394"/>
        <v>POS</v>
      </c>
      <c r="D3528" s="115">
        <f t="shared" si="392"/>
        <v>41783</v>
      </c>
      <c r="E3528" s="9" t="s">
        <v>298</v>
      </c>
      <c r="F3528" s="37" t="s">
        <v>33</v>
      </c>
      <c r="G3528" s="11" t="s">
        <v>26</v>
      </c>
      <c r="H3528" s="3"/>
      <c r="I3528" s="3"/>
      <c r="J3528" s="4" t="s">
        <v>175</v>
      </c>
      <c r="K3528" s="31" t="s">
        <v>580</v>
      </c>
      <c r="L3528" s="31" t="s">
        <v>176</v>
      </c>
      <c r="M3528" s="4"/>
      <c r="N3528" s="4"/>
      <c r="O3528" s="4" t="str">
        <f t="shared" si="393"/>
        <v>Ceratina (Zadontomerus) acantha</v>
      </c>
      <c r="P3528" s="85" t="str">
        <f t="shared" si="395"/>
        <v>Ceratina acantha</v>
      </c>
      <c r="Q3528" s="11" t="s">
        <v>29</v>
      </c>
      <c r="R3528" s="11"/>
      <c r="S3528" s="12"/>
      <c r="T3528" s="12"/>
      <c r="U3528" s="12"/>
      <c r="V3528" s="10" t="s">
        <v>182</v>
      </c>
      <c r="W3528" s="118">
        <v>42008</v>
      </c>
      <c r="X3528" s="2" t="s">
        <v>299</v>
      </c>
      <c r="Y3528" s="129">
        <f t="shared" si="396"/>
        <v>1</v>
      </c>
      <c r="Z3528" s="110">
        <f t="shared" si="397"/>
        <v>0</v>
      </c>
      <c r="AA3528" s="1">
        <f t="shared" si="398"/>
        <v>0</v>
      </c>
    </row>
    <row r="3529" spans="1:27" ht="14.25" customHeight="1">
      <c r="A3529" s="148">
        <v>4105</v>
      </c>
      <c r="B3529" s="139">
        <v>20180525</v>
      </c>
      <c r="C3529" s="57" t="str">
        <f t="shared" si="394"/>
        <v>POS</v>
      </c>
      <c r="D3529" s="115">
        <f t="shared" si="392"/>
        <v>41783</v>
      </c>
      <c r="E3529" s="9" t="s">
        <v>300</v>
      </c>
      <c r="F3529" s="37" t="s">
        <v>33</v>
      </c>
      <c r="G3529" s="11" t="s">
        <v>26</v>
      </c>
      <c r="H3529" s="3"/>
      <c r="I3529" s="3"/>
      <c r="J3529" s="4" t="s">
        <v>48</v>
      </c>
      <c r="K3529" s="4" t="s">
        <v>48</v>
      </c>
      <c r="L3529" s="4" t="s">
        <v>49</v>
      </c>
      <c r="M3529" s="4"/>
      <c r="N3529" s="4"/>
      <c r="O3529" s="4" t="str">
        <f t="shared" si="393"/>
        <v>Apis (Apis) mellifera</v>
      </c>
      <c r="P3529" s="85" t="str">
        <f t="shared" si="395"/>
        <v>Apis mellifera</v>
      </c>
      <c r="Q3529" s="11" t="s">
        <v>29</v>
      </c>
      <c r="R3529" s="11"/>
      <c r="S3529" s="12"/>
      <c r="T3529" s="12"/>
      <c r="U3529" s="12"/>
      <c r="V3529" s="10" t="s">
        <v>182</v>
      </c>
      <c r="W3529" s="118">
        <v>42008</v>
      </c>
      <c r="X3529" s="2" t="s">
        <v>301</v>
      </c>
      <c r="Y3529" s="129">
        <f t="shared" si="396"/>
        <v>1</v>
      </c>
      <c r="Z3529" s="110">
        <f t="shared" si="397"/>
        <v>0</v>
      </c>
      <c r="AA3529" s="1">
        <f t="shared" si="398"/>
        <v>0</v>
      </c>
    </row>
    <row r="3530" spans="1:27" ht="14.25" customHeight="1">
      <c r="A3530" s="148">
        <v>4106</v>
      </c>
      <c r="B3530" s="139">
        <v>20180525</v>
      </c>
      <c r="C3530" s="57" t="str">
        <f t="shared" si="394"/>
        <v>POS</v>
      </c>
      <c r="D3530" s="115">
        <f t="shared" si="392"/>
        <v>41783</v>
      </c>
      <c r="E3530" s="9" t="s">
        <v>300</v>
      </c>
      <c r="F3530" s="37" t="s">
        <v>33</v>
      </c>
      <c r="G3530" s="11" t="s">
        <v>26</v>
      </c>
      <c r="H3530" s="3"/>
      <c r="I3530" s="3"/>
      <c r="J3530" s="4" t="s">
        <v>27</v>
      </c>
      <c r="K3530" s="4" t="s">
        <v>578</v>
      </c>
      <c r="L3530" s="4" t="s">
        <v>47</v>
      </c>
      <c r="M3530" s="4"/>
      <c r="N3530" s="4"/>
      <c r="O3530" s="4" t="str">
        <f t="shared" si="393"/>
        <v>Bombus (Pyrobombus) vosnesenskii</v>
      </c>
      <c r="P3530" s="85" t="str">
        <f t="shared" si="395"/>
        <v>Bombus vosnesenskii</v>
      </c>
      <c r="Q3530" s="11" t="s">
        <v>29</v>
      </c>
      <c r="R3530" s="11"/>
      <c r="S3530" s="12"/>
      <c r="T3530" s="12"/>
      <c r="U3530" s="12"/>
      <c r="V3530" s="10" t="s">
        <v>182</v>
      </c>
      <c r="W3530" s="118">
        <v>42008</v>
      </c>
      <c r="X3530" s="2" t="s">
        <v>301</v>
      </c>
      <c r="Y3530" s="129">
        <f t="shared" si="396"/>
        <v>1</v>
      </c>
      <c r="Z3530" s="110">
        <f t="shared" si="397"/>
        <v>0</v>
      </c>
      <c r="AA3530" s="1">
        <f t="shared" si="398"/>
        <v>0</v>
      </c>
    </row>
    <row r="3531" spans="1:27" ht="14.25" customHeight="1">
      <c r="A3531" s="148">
        <v>4107</v>
      </c>
      <c r="B3531" s="139">
        <v>20180525</v>
      </c>
      <c r="C3531" s="57" t="str">
        <f t="shared" si="394"/>
        <v>POS</v>
      </c>
      <c r="D3531" s="115">
        <f t="shared" si="392"/>
        <v>41783</v>
      </c>
      <c r="E3531" s="9" t="s">
        <v>300</v>
      </c>
      <c r="F3531" s="37" t="s">
        <v>33</v>
      </c>
      <c r="G3531" s="11" t="s">
        <v>26</v>
      </c>
      <c r="H3531" s="3"/>
      <c r="I3531" s="3"/>
      <c r="J3531" s="4" t="s">
        <v>27</v>
      </c>
      <c r="K3531" s="4" t="s">
        <v>578</v>
      </c>
      <c r="L3531" s="4" t="s">
        <v>44</v>
      </c>
      <c r="M3531" s="4"/>
      <c r="N3531" s="4"/>
      <c r="O3531" s="4" t="str">
        <f t="shared" si="393"/>
        <v>Bombus (Pyrobombus) mixtus</v>
      </c>
      <c r="P3531" s="85" t="str">
        <f t="shared" si="395"/>
        <v>Bombus mixtus</v>
      </c>
      <c r="Q3531" s="11" t="s">
        <v>43</v>
      </c>
      <c r="R3531" s="11"/>
      <c r="S3531" s="12"/>
      <c r="T3531" s="12"/>
      <c r="U3531" s="12"/>
      <c r="V3531" s="10" t="s">
        <v>182</v>
      </c>
      <c r="W3531" s="118">
        <v>42008</v>
      </c>
      <c r="X3531" s="2" t="s">
        <v>301</v>
      </c>
      <c r="Y3531" s="129">
        <f t="shared" si="396"/>
        <v>1</v>
      </c>
      <c r="Z3531" s="110">
        <f t="shared" si="397"/>
        <v>0</v>
      </c>
      <c r="AA3531" s="1">
        <f t="shared" si="398"/>
        <v>0</v>
      </c>
    </row>
    <row r="3532" spans="1:27" ht="14.25" customHeight="1">
      <c r="A3532" s="148">
        <v>4108</v>
      </c>
      <c r="B3532" s="139">
        <v>20180525</v>
      </c>
      <c r="C3532" s="57" t="str">
        <f t="shared" si="394"/>
        <v>POS</v>
      </c>
      <c r="D3532" s="115">
        <f t="shared" si="392"/>
        <v>41783</v>
      </c>
      <c r="E3532" s="9" t="s">
        <v>300</v>
      </c>
      <c r="F3532" s="37" t="s">
        <v>33</v>
      </c>
      <c r="G3532" s="11" t="s">
        <v>26</v>
      </c>
      <c r="H3532" s="3"/>
      <c r="I3532" s="3"/>
      <c r="J3532" s="4" t="s">
        <v>27</v>
      </c>
      <c r="K3532" s="4" t="s">
        <v>578</v>
      </c>
      <c r="L3532" s="4" t="s">
        <v>44</v>
      </c>
      <c r="M3532" s="4"/>
      <c r="N3532" s="4"/>
      <c r="O3532" s="4" t="str">
        <f t="shared" si="393"/>
        <v>Bombus (Pyrobombus) mixtus</v>
      </c>
      <c r="P3532" s="85" t="str">
        <f t="shared" si="395"/>
        <v>Bombus mixtus</v>
      </c>
      <c r="Q3532" s="11" t="s">
        <v>43</v>
      </c>
      <c r="R3532" s="11"/>
      <c r="S3532" s="12"/>
      <c r="T3532" s="12"/>
      <c r="U3532" s="12"/>
      <c r="V3532" s="10" t="s">
        <v>182</v>
      </c>
      <c r="W3532" s="118">
        <v>42008</v>
      </c>
      <c r="X3532" s="2" t="s">
        <v>301</v>
      </c>
      <c r="Y3532" s="129">
        <f t="shared" si="396"/>
        <v>1</v>
      </c>
      <c r="Z3532" s="110">
        <f t="shared" si="397"/>
        <v>0</v>
      </c>
      <c r="AA3532" s="1">
        <f t="shared" si="398"/>
        <v>0</v>
      </c>
    </row>
    <row r="3533" spans="1:27" ht="14.25" customHeight="1">
      <c r="A3533" s="148">
        <v>4109</v>
      </c>
      <c r="B3533" s="139">
        <v>20180525</v>
      </c>
      <c r="C3533" s="57" t="str">
        <f t="shared" si="394"/>
        <v>POS</v>
      </c>
      <c r="D3533" s="115">
        <f t="shared" si="392"/>
        <v>41783</v>
      </c>
      <c r="E3533" s="9" t="s">
        <v>300</v>
      </c>
      <c r="F3533" s="37" t="s">
        <v>33</v>
      </c>
      <c r="G3533" s="11" t="s">
        <v>26</v>
      </c>
      <c r="H3533" s="3"/>
      <c r="I3533" s="3"/>
      <c r="J3533" s="4" t="s">
        <v>27</v>
      </c>
      <c r="K3533" s="4" t="s">
        <v>578</v>
      </c>
      <c r="L3533" s="4" t="s">
        <v>87</v>
      </c>
      <c r="M3533" s="4"/>
      <c r="N3533" s="4"/>
      <c r="O3533" s="4" t="str">
        <f t="shared" si="393"/>
        <v>Bombus (Pyrobombus) flavifrons</v>
      </c>
      <c r="P3533" s="85" t="str">
        <f t="shared" si="395"/>
        <v>Bombus flavifrons</v>
      </c>
      <c r="Q3533" s="11" t="s">
        <v>29</v>
      </c>
      <c r="R3533" s="11"/>
      <c r="S3533" s="12"/>
      <c r="T3533" s="12" t="s">
        <v>55</v>
      </c>
      <c r="U3533" s="12"/>
      <c r="V3533" s="10" t="s">
        <v>182</v>
      </c>
      <c r="W3533" s="118">
        <v>42008</v>
      </c>
      <c r="X3533" s="2" t="s">
        <v>301</v>
      </c>
      <c r="Y3533" s="129">
        <f t="shared" si="396"/>
        <v>1</v>
      </c>
      <c r="Z3533" s="110">
        <f t="shared" si="397"/>
        <v>0</v>
      </c>
      <c r="AA3533" s="1">
        <f t="shared" si="398"/>
        <v>0</v>
      </c>
    </row>
    <row r="3534" spans="1:27" ht="14.25" customHeight="1">
      <c r="A3534" s="148">
        <v>4110</v>
      </c>
      <c r="B3534" s="139">
        <v>20180525</v>
      </c>
      <c r="C3534" s="57" t="str">
        <f t="shared" si="394"/>
        <v>POS</v>
      </c>
      <c r="D3534" s="115">
        <f t="shared" si="392"/>
        <v>41783</v>
      </c>
      <c r="E3534" s="9" t="s">
        <v>300</v>
      </c>
      <c r="F3534" s="37" t="s">
        <v>33</v>
      </c>
      <c r="G3534" s="11" t="s">
        <v>26</v>
      </c>
      <c r="H3534" s="3"/>
      <c r="I3534" s="3"/>
      <c r="J3534" s="4" t="s">
        <v>124</v>
      </c>
      <c r="K3534" s="83" t="s">
        <v>165</v>
      </c>
      <c r="L3534" s="4" t="s">
        <v>162</v>
      </c>
      <c r="M3534" s="4"/>
      <c r="N3534" s="4"/>
      <c r="O3534" s="4" t="str">
        <f t="shared" si="393"/>
        <v>Osmia (Melanosmia) trifoliama</v>
      </c>
      <c r="P3534" s="85" t="str">
        <f t="shared" si="395"/>
        <v>Osmia trifoliama</v>
      </c>
      <c r="Q3534" s="11" t="s">
        <v>29</v>
      </c>
      <c r="R3534" s="11"/>
      <c r="S3534" s="12"/>
      <c r="T3534" s="12"/>
      <c r="U3534" s="12"/>
      <c r="V3534" s="10" t="s">
        <v>182</v>
      </c>
      <c r="W3534" s="118">
        <v>42008</v>
      </c>
      <c r="X3534" s="2" t="s">
        <v>568</v>
      </c>
      <c r="Y3534" s="129">
        <f t="shared" si="396"/>
        <v>1</v>
      </c>
      <c r="Z3534" s="110">
        <f t="shared" si="397"/>
        <v>0</v>
      </c>
      <c r="AA3534" s="1">
        <f t="shared" si="398"/>
        <v>0</v>
      </c>
    </row>
    <row r="3535" spans="1:27" ht="14.25" customHeight="1">
      <c r="A3535" s="148">
        <v>4111</v>
      </c>
      <c r="B3535" s="139">
        <v>20180525</v>
      </c>
      <c r="C3535" s="57" t="str">
        <f t="shared" si="394"/>
        <v>POS</v>
      </c>
      <c r="D3535" s="115">
        <f t="shared" si="392"/>
        <v>41783</v>
      </c>
      <c r="E3535" s="9" t="s">
        <v>300</v>
      </c>
      <c r="F3535" s="37" t="s">
        <v>33</v>
      </c>
      <c r="G3535" s="11" t="s">
        <v>26</v>
      </c>
      <c r="H3535" s="3"/>
      <c r="I3535" s="3"/>
      <c r="J3535" s="4" t="s">
        <v>124</v>
      </c>
      <c r="K3535" s="4" t="s">
        <v>165</v>
      </c>
      <c r="L3535" s="4" t="s">
        <v>134</v>
      </c>
      <c r="M3535" s="4"/>
      <c r="N3535" s="4" t="s">
        <v>55</v>
      </c>
      <c r="O3535" s="4" t="str">
        <f t="shared" si="393"/>
        <v>Osmia (Melanosmia) nr. proxima</v>
      </c>
      <c r="P3535" s="85" t="str">
        <f t="shared" si="395"/>
        <v>Osmia proxima</v>
      </c>
      <c r="Q3535" s="11" t="s">
        <v>29</v>
      </c>
      <c r="R3535" s="11"/>
      <c r="S3535" s="12"/>
      <c r="T3535" s="12"/>
      <c r="U3535" s="12"/>
      <c r="V3535" s="10" t="s">
        <v>182</v>
      </c>
      <c r="W3535" s="118">
        <v>42008</v>
      </c>
      <c r="X3535" s="2" t="s">
        <v>946</v>
      </c>
      <c r="Y3535" s="129">
        <f t="shared" si="396"/>
        <v>1</v>
      </c>
      <c r="Z3535" s="110">
        <f t="shared" si="397"/>
        <v>0</v>
      </c>
      <c r="AA3535" s="1">
        <f t="shared" si="398"/>
        <v>0</v>
      </c>
    </row>
    <row r="3536" spans="1:27" ht="14.25" customHeight="1">
      <c r="A3536" s="148">
        <v>4112</v>
      </c>
      <c r="B3536" s="139">
        <v>20180525</v>
      </c>
      <c r="C3536" s="57" t="str">
        <f t="shared" si="394"/>
        <v>POS</v>
      </c>
      <c r="D3536" s="115">
        <f t="shared" si="392"/>
        <v>41783</v>
      </c>
      <c r="E3536" s="9" t="s">
        <v>300</v>
      </c>
      <c r="F3536" s="37" t="s">
        <v>33</v>
      </c>
      <c r="G3536" s="11" t="s">
        <v>26</v>
      </c>
      <c r="H3536" s="3"/>
      <c r="I3536" s="3"/>
      <c r="J3536" s="4" t="s">
        <v>124</v>
      </c>
      <c r="K3536" s="83" t="s">
        <v>165</v>
      </c>
      <c r="L3536" s="4" t="s">
        <v>162</v>
      </c>
      <c r="M3536" s="4"/>
      <c r="N3536" s="4"/>
      <c r="O3536" s="4" t="str">
        <f t="shared" si="393"/>
        <v>Osmia (Melanosmia) trifoliama</v>
      </c>
      <c r="P3536" s="85" t="str">
        <f t="shared" si="395"/>
        <v>Osmia trifoliama</v>
      </c>
      <c r="Q3536" s="11" t="s">
        <v>29</v>
      </c>
      <c r="R3536" s="11"/>
      <c r="S3536" s="12"/>
      <c r="T3536" s="12"/>
      <c r="U3536" s="12"/>
      <c r="V3536" s="10" t="s">
        <v>182</v>
      </c>
      <c r="W3536" s="118">
        <v>42008</v>
      </c>
      <c r="X3536" s="2" t="s">
        <v>568</v>
      </c>
      <c r="Y3536" s="129">
        <f t="shared" si="396"/>
        <v>1</v>
      </c>
      <c r="Z3536" s="110">
        <f t="shared" si="397"/>
        <v>0</v>
      </c>
      <c r="AA3536" s="1">
        <f t="shared" si="398"/>
        <v>0</v>
      </c>
    </row>
    <row r="3537" spans="1:27" ht="14.25" customHeight="1">
      <c r="A3537" s="148">
        <v>4113</v>
      </c>
      <c r="B3537" s="139">
        <v>20180525</v>
      </c>
      <c r="C3537" s="57" t="str">
        <f t="shared" si="394"/>
        <v>POS</v>
      </c>
      <c r="D3537" s="115">
        <f t="shared" si="392"/>
        <v>41783</v>
      </c>
      <c r="E3537" s="9" t="s">
        <v>300</v>
      </c>
      <c r="F3537" s="37" t="s">
        <v>33</v>
      </c>
      <c r="G3537" s="11" t="s">
        <v>26</v>
      </c>
      <c r="H3537" s="3"/>
      <c r="I3537" s="3"/>
      <c r="J3537" s="4" t="s">
        <v>124</v>
      </c>
      <c r="K3537" s="4" t="s">
        <v>165</v>
      </c>
      <c r="L3537" s="4" t="s">
        <v>134</v>
      </c>
      <c r="M3537" s="4"/>
      <c r="N3537" s="4" t="s">
        <v>55</v>
      </c>
      <c r="O3537" s="4" t="str">
        <f t="shared" si="393"/>
        <v>Osmia (Melanosmia) nr. proxima</v>
      </c>
      <c r="P3537" s="85" t="str">
        <f t="shared" si="395"/>
        <v>Osmia proxima</v>
      </c>
      <c r="Q3537" s="11" t="s">
        <v>29</v>
      </c>
      <c r="R3537" s="11"/>
      <c r="S3537" s="12"/>
      <c r="T3537" s="12"/>
      <c r="U3537" s="12"/>
      <c r="V3537" s="10" t="s">
        <v>182</v>
      </c>
      <c r="W3537" s="118">
        <v>42008</v>
      </c>
      <c r="X3537" s="2" t="s">
        <v>568</v>
      </c>
      <c r="Y3537" s="129">
        <f t="shared" si="396"/>
        <v>1</v>
      </c>
      <c r="Z3537" s="110">
        <f t="shared" si="397"/>
        <v>0</v>
      </c>
      <c r="AA3537" s="1">
        <f t="shared" si="398"/>
        <v>0</v>
      </c>
    </row>
    <row r="3538" spans="1:27" ht="14.25" customHeight="1">
      <c r="A3538" s="148">
        <v>4114</v>
      </c>
      <c r="B3538" s="139">
        <v>20180525</v>
      </c>
      <c r="C3538" s="57" t="str">
        <f t="shared" si="394"/>
        <v>POS</v>
      </c>
      <c r="D3538" s="115">
        <f t="shared" si="392"/>
        <v>41783</v>
      </c>
      <c r="E3538" s="9" t="s">
        <v>300</v>
      </c>
      <c r="F3538" s="37" t="s">
        <v>33</v>
      </c>
      <c r="G3538" s="11" t="s">
        <v>26</v>
      </c>
      <c r="H3538" s="3"/>
      <c r="I3538" s="3"/>
      <c r="J3538" s="4" t="s">
        <v>124</v>
      </c>
      <c r="K3538" s="4" t="s">
        <v>165</v>
      </c>
      <c r="L3538" s="4" t="s">
        <v>134</v>
      </c>
      <c r="M3538" s="4"/>
      <c r="N3538" s="4" t="s">
        <v>55</v>
      </c>
      <c r="O3538" s="4" t="str">
        <f t="shared" si="393"/>
        <v>Osmia (Melanosmia) nr. proxima</v>
      </c>
      <c r="P3538" s="85" t="str">
        <f t="shared" si="395"/>
        <v>Osmia proxima</v>
      </c>
      <c r="Q3538" s="11" t="s">
        <v>29</v>
      </c>
      <c r="R3538" s="11"/>
      <c r="S3538" s="12"/>
      <c r="T3538" s="12"/>
      <c r="U3538" s="12"/>
      <c r="V3538" s="10" t="s">
        <v>182</v>
      </c>
      <c r="W3538" s="118">
        <v>42008</v>
      </c>
      <c r="X3538" s="2" t="s">
        <v>568</v>
      </c>
      <c r="Y3538" s="129">
        <f t="shared" si="396"/>
        <v>1</v>
      </c>
      <c r="Z3538" s="110">
        <f t="shared" si="397"/>
        <v>0</v>
      </c>
      <c r="AA3538" s="1">
        <f t="shared" si="398"/>
        <v>0</v>
      </c>
    </row>
    <row r="3539" spans="1:27" ht="14.25" customHeight="1">
      <c r="A3539" s="148">
        <v>4115</v>
      </c>
      <c r="B3539" s="139">
        <v>20180525</v>
      </c>
      <c r="C3539" s="57" t="str">
        <f t="shared" si="394"/>
        <v>POS</v>
      </c>
      <c r="D3539" s="115">
        <f t="shared" si="392"/>
        <v>41783</v>
      </c>
      <c r="E3539" s="9" t="s">
        <v>300</v>
      </c>
      <c r="F3539" s="37" t="s">
        <v>33</v>
      </c>
      <c r="G3539" s="11" t="s">
        <v>26</v>
      </c>
      <c r="H3539" s="3"/>
      <c r="I3539" s="3"/>
      <c r="J3539" s="4" t="s">
        <v>124</v>
      </c>
      <c r="K3539" s="4" t="s">
        <v>165</v>
      </c>
      <c r="L3539" s="4" t="s">
        <v>134</v>
      </c>
      <c r="M3539" s="4"/>
      <c r="N3539" s="4" t="s">
        <v>55</v>
      </c>
      <c r="O3539" s="4" t="str">
        <f t="shared" si="393"/>
        <v>Osmia (Melanosmia) nr. proxima</v>
      </c>
      <c r="P3539" s="85" t="str">
        <f t="shared" si="395"/>
        <v>Osmia proxima</v>
      </c>
      <c r="Q3539" s="11" t="s">
        <v>29</v>
      </c>
      <c r="R3539" s="11"/>
      <c r="S3539" s="12"/>
      <c r="T3539" s="12"/>
      <c r="U3539" s="12"/>
      <c r="V3539" s="10" t="s">
        <v>182</v>
      </c>
      <c r="W3539" s="118">
        <v>42008</v>
      </c>
      <c r="X3539" s="2" t="s">
        <v>568</v>
      </c>
      <c r="Y3539" s="129">
        <f t="shared" si="396"/>
        <v>1</v>
      </c>
      <c r="Z3539" s="110">
        <f t="shared" si="397"/>
        <v>0</v>
      </c>
      <c r="AA3539" s="1">
        <f t="shared" si="398"/>
        <v>0</v>
      </c>
    </row>
    <row r="3540" spans="1:27" ht="14.25" customHeight="1">
      <c r="A3540" s="148">
        <v>4116</v>
      </c>
      <c r="B3540" s="139">
        <v>20180525</v>
      </c>
      <c r="C3540" s="57" t="str">
        <f t="shared" si="394"/>
        <v>POS</v>
      </c>
      <c r="D3540" s="115">
        <f t="shared" si="392"/>
        <v>41783</v>
      </c>
      <c r="E3540" s="9" t="s">
        <v>300</v>
      </c>
      <c r="F3540" s="37" t="s">
        <v>33</v>
      </c>
      <c r="G3540" s="11" t="s">
        <v>26</v>
      </c>
      <c r="H3540" s="3"/>
      <c r="I3540" s="3"/>
      <c r="J3540" s="4" t="s">
        <v>124</v>
      </c>
      <c r="K3540" s="83" t="s">
        <v>165</v>
      </c>
      <c r="L3540" s="4" t="s">
        <v>158</v>
      </c>
      <c r="M3540" s="4"/>
      <c r="N3540" s="4"/>
      <c r="O3540" s="4" t="str">
        <f t="shared" si="393"/>
        <v>Osmia (Melanosmia) albolateralis</v>
      </c>
      <c r="P3540" s="85" t="str">
        <f t="shared" si="395"/>
        <v>Osmia albolateralis</v>
      </c>
      <c r="Q3540" s="11" t="s">
        <v>43</v>
      </c>
      <c r="R3540" s="11"/>
      <c r="S3540" s="12"/>
      <c r="T3540" s="12" t="s">
        <v>55</v>
      </c>
      <c r="U3540" s="12"/>
      <c r="V3540" s="10" t="s">
        <v>182</v>
      </c>
      <c r="W3540" s="118">
        <v>42008</v>
      </c>
      <c r="X3540" s="2" t="s">
        <v>568</v>
      </c>
      <c r="Y3540" s="129">
        <f t="shared" si="396"/>
        <v>1</v>
      </c>
      <c r="Z3540" s="110">
        <f t="shared" si="397"/>
        <v>0</v>
      </c>
      <c r="AA3540" s="1">
        <f t="shared" si="398"/>
        <v>0</v>
      </c>
    </row>
    <row r="3541" spans="1:27" ht="14.25" customHeight="1">
      <c r="A3541" s="148">
        <v>4117</v>
      </c>
      <c r="B3541" s="139">
        <v>20180525</v>
      </c>
      <c r="C3541" s="57" t="str">
        <f t="shared" si="394"/>
        <v>POS</v>
      </c>
      <c r="D3541" s="115">
        <f t="shared" si="392"/>
        <v>41783</v>
      </c>
      <c r="E3541" s="9" t="s">
        <v>300</v>
      </c>
      <c r="F3541" s="37" t="s">
        <v>33</v>
      </c>
      <c r="G3541" s="11" t="s">
        <v>26</v>
      </c>
      <c r="H3541" s="3"/>
      <c r="I3541" s="3"/>
      <c r="J3541" s="4" t="s">
        <v>124</v>
      </c>
      <c r="K3541" s="83" t="s">
        <v>165</v>
      </c>
      <c r="L3541" s="4" t="s">
        <v>162</v>
      </c>
      <c r="M3541" s="4"/>
      <c r="N3541" s="4"/>
      <c r="O3541" s="4" t="str">
        <f t="shared" si="393"/>
        <v>Osmia (Melanosmia) trifoliama</v>
      </c>
      <c r="P3541" s="85" t="str">
        <f t="shared" si="395"/>
        <v>Osmia trifoliama</v>
      </c>
      <c r="Q3541" s="11" t="s">
        <v>43</v>
      </c>
      <c r="R3541" s="11"/>
      <c r="S3541" s="12"/>
      <c r="T3541" s="12"/>
      <c r="U3541" s="12"/>
      <c r="V3541" s="10" t="s">
        <v>182</v>
      </c>
      <c r="W3541" s="118">
        <v>42008</v>
      </c>
      <c r="X3541" s="2" t="s">
        <v>570</v>
      </c>
      <c r="Y3541" s="129">
        <f t="shared" si="396"/>
        <v>1</v>
      </c>
      <c r="Z3541" s="110">
        <f t="shared" si="397"/>
        <v>0</v>
      </c>
      <c r="AA3541" s="1">
        <f t="shared" si="398"/>
        <v>0</v>
      </c>
    </row>
    <row r="3542" spans="1:27" ht="14.25" customHeight="1">
      <c r="A3542" s="148">
        <v>4118</v>
      </c>
      <c r="B3542" s="139">
        <v>20180525</v>
      </c>
      <c r="C3542" s="57" t="str">
        <f t="shared" si="394"/>
        <v>POS</v>
      </c>
      <c r="D3542" s="115">
        <f t="shared" si="392"/>
        <v>41783</v>
      </c>
      <c r="E3542" s="9" t="s">
        <v>300</v>
      </c>
      <c r="F3542" s="37" t="s">
        <v>33</v>
      </c>
      <c r="G3542" s="11" t="s">
        <v>26</v>
      </c>
      <c r="H3542" s="3"/>
      <c r="I3542" s="3"/>
      <c r="J3542" s="4" t="s">
        <v>175</v>
      </c>
      <c r="K3542" s="31" t="s">
        <v>580</v>
      </c>
      <c r="L3542" s="31" t="s">
        <v>176</v>
      </c>
      <c r="M3542" s="4"/>
      <c r="N3542" s="4"/>
      <c r="O3542" s="4" t="str">
        <f t="shared" si="393"/>
        <v>Ceratina (Zadontomerus) acantha</v>
      </c>
      <c r="P3542" s="85" t="str">
        <f t="shared" si="395"/>
        <v>Ceratina acantha</v>
      </c>
      <c r="Q3542" s="11" t="s">
        <v>29</v>
      </c>
      <c r="R3542" s="11"/>
      <c r="S3542" s="12"/>
      <c r="T3542" s="12"/>
      <c r="U3542" s="12"/>
      <c r="V3542" s="10" t="s">
        <v>182</v>
      </c>
      <c r="W3542" s="118">
        <v>42008</v>
      </c>
      <c r="X3542" s="2" t="s">
        <v>301</v>
      </c>
      <c r="Y3542" s="129">
        <f t="shared" si="396"/>
        <v>1</v>
      </c>
      <c r="Z3542" s="110">
        <f t="shared" si="397"/>
        <v>0</v>
      </c>
      <c r="AA3542" s="1">
        <f t="shared" si="398"/>
        <v>0</v>
      </c>
    </row>
    <row r="3543" spans="1:27" ht="14.25" customHeight="1">
      <c r="A3543" s="148">
        <v>4119</v>
      </c>
      <c r="B3543" s="139">
        <v>20180525</v>
      </c>
      <c r="C3543" s="57" t="str">
        <f t="shared" si="394"/>
        <v>POS</v>
      </c>
      <c r="D3543" s="115">
        <f t="shared" si="392"/>
        <v>41783</v>
      </c>
      <c r="E3543" s="9" t="s">
        <v>300</v>
      </c>
      <c r="F3543" s="37" t="s">
        <v>33</v>
      </c>
      <c r="G3543" s="11" t="s">
        <v>26</v>
      </c>
      <c r="H3543" s="3"/>
      <c r="I3543" s="3"/>
      <c r="J3543" s="4" t="s">
        <v>117</v>
      </c>
      <c r="K3543" s="4" t="s">
        <v>167</v>
      </c>
      <c r="L3543" s="4" t="s">
        <v>666</v>
      </c>
      <c r="M3543" s="4"/>
      <c r="N3543" s="4"/>
      <c r="O3543" s="4" t="str">
        <f t="shared" si="393"/>
        <v>Lasioglossum (Dialictus) incompletum</v>
      </c>
      <c r="P3543" s="85" t="str">
        <f t="shared" si="395"/>
        <v>Lasioglossum incompletum</v>
      </c>
      <c r="Q3543" s="11" t="s">
        <v>29</v>
      </c>
      <c r="R3543" s="11"/>
      <c r="S3543" s="12"/>
      <c r="T3543" s="12"/>
      <c r="U3543" s="12"/>
      <c r="V3543" s="10" t="s">
        <v>182</v>
      </c>
      <c r="W3543" s="118">
        <v>42008</v>
      </c>
      <c r="X3543" s="2" t="s">
        <v>1098</v>
      </c>
      <c r="Y3543" s="129">
        <f t="shared" si="396"/>
        <v>1</v>
      </c>
      <c r="Z3543" s="110">
        <f t="shared" si="397"/>
        <v>0</v>
      </c>
      <c r="AA3543" s="1">
        <f t="shared" si="398"/>
        <v>0</v>
      </c>
    </row>
    <row r="3544" spans="1:27" ht="14.25" customHeight="1">
      <c r="A3544" s="148">
        <v>4120</v>
      </c>
      <c r="B3544" s="139">
        <v>20180525</v>
      </c>
      <c r="C3544" s="57" t="str">
        <f t="shared" si="394"/>
        <v>POS</v>
      </c>
      <c r="D3544" s="115">
        <f t="shared" si="392"/>
        <v>41783</v>
      </c>
      <c r="E3544" s="9" t="s">
        <v>262</v>
      </c>
      <c r="F3544" s="37" t="s">
        <v>33</v>
      </c>
      <c r="G3544" s="11" t="s">
        <v>26</v>
      </c>
      <c r="H3544" s="3"/>
      <c r="I3544" s="3"/>
      <c r="J3544" s="4" t="s">
        <v>48</v>
      </c>
      <c r="K3544" s="4" t="s">
        <v>48</v>
      </c>
      <c r="L3544" s="4" t="s">
        <v>49</v>
      </c>
      <c r="M3544" s="4"/>
      <c r="N3544" s="4"/>
      <c r="O3544" s="4" t="str">
        <f t="shared" si="393"/>
        <v>Apis (Apis) mellifera</v>
      </c>
      <c r="P3544" s="85" t="str">
        <f t="shared" si="395"/>
        <v>Apis mellifera</v>
      </c>
      <c r="Q3544" s="11" t="s">
        <v>29</v>
      </c>
      <c r="R3544" s="11"/>
      <c r="S3544" s="12"/>
      <c r="T3544" s="12"/>
      <c r="U3544" s="12"/>
      <c r="V3544" s="10" t="s">
        <v>182</v>
      </c>
      <c r="W3544" s="118">
        <v>42008</v>
      </c>
      <c r="X3544" s="2" t="s">
        <v>302</v>
      </c>
      <c r="Y3544" s="129">
        <f t="shared" si="396"/>
        <v>1</v>
      </c>
      <c r="Z3544" s="110">
        <f t="shared" si="397"/>
        <v>0</v>
      </c>
      <c r="AA3544" s="1">
        <f t="shared" si="398"/>
        <v>0</v>
      </c>
    </row>
    <row r="3545" spans="1:27" ht="14.25" customHeight="1">
      <c r="A3545" s="148">
        <v>4121</v>
      </c>
      <c r="B3545" s="139">
        <v>20180525</v>
      </c>
      <c r="C3545" s="57" t="str">
        <f t="shared" si="394"/>
        <v>POS</v>
      </c>
      <c r="D3545" s="115">
        <f t="shared" si="392"/>
        <v>41783</v>
      </c>
      <c r="E3545" s="9" t="s">
        <v>262</v>
      </c>
      <c r="F3545" s="37" t="s">
        <v>33</v>
      </c>
      <c r="G3545" s="11" t="s">
        <v>26</v>
      </c>
      <c r="H3545" s="3"/>
      <c r="I3545" s="3"/>
      <c r="J3545" s="4" t="s">
        <v>48</v>
      </c>
      <c r="K3545" s="4" t="s">
        <v>48</v>
      </c>
      <c r="L3545" s="4" t="s">
        <v>49</v>
      </c>
      <c r="M3545" s="4"/>
      <c r="N3545" s="4"/>
      <c r="O3545" s="4" t="str">
        <f t="shared" si="393"/>
        <v>Apis (Apis) mellifera</v>
      </c>
      <c r="P3545" s="85" t="str">
        <f t="shared" si="395"/>
        <v>Apis mellifera</v>
      </c>
      <c r="Q3545" s="11" t="s">
        <v>29</v>
      </c>
      <c r="R3545" s="11"/>
      <c r="S3545" s="12"/>
      <c r="T3545" s="12"/>
      <c r="U3545" s="12"/>
      <c r="V3545" s="10" t="s">
        <v>182</v>
      </c>
      <c r="W3545" s="118">
        <v>42008</v>
      </c>
      <c r="X3545" s="2" t="s">
        <v>302</v>
      </c>
      <c r="Y3545" s="129">
        <f t="shared" si="396"/>
        <v>1</v>
      </c>
      <c r="Z3545" s="110">
        <f t="shared" si="397"/>
        <v>0</v>
      </c>
      <c r="AA3545" s="1">
        <f t="shared" si="398"/>
        <v>0</v>
      </c>
    </row>
    <row r="3546" spans="1:27" ht="14.25" customHeight="1">
      <c r="A3546" s="148">
        <v>4122</v>
      </c>
      <c r="B3546" s="139">
        <v>20180525</v>
      </c>
      <c r="C3546" s="57" t="str">
        <f t="shared" si="394"/>
        <v>POS</v>
      </c>
      <c r="D3546" s="115">
        <f t="shared" si="392"/>
        <v>41783</v>
      </c>
      <c r="E3546" s="9" t="s">
        <v>262</v>
      </c>
      <c r="F3546" s="37" t="s">
        <v>33</v>
      </c>
      <c r="G3546" s="11" t="s">
        <v>26</v>
      </c>
      <c r="H3546" s="3"/>
      <c r="I3546" s="3"/>
      <c r="J3546" s="4" t="s">
        <v>27</v>
      </c>
      <c r="K3546" s="4" t="s">
        <v>578</v>
      </c>
      <c r="L3546" s="4" t="s">
        <v>44</v>
      </c>
      <c r="M3546" s="4"/>
      <c r="N3546" s="4"/>
      <c r="O3546" s="4" t="str">
        <f t="shared" si="393"/>
        <v>Bombus (Pyrobombus) mixtus</v>
      </c>
      <c r="P3546" s="85" t="str">
        <f t="shared" si="395"/>
        <v>Bombus mixtus</v>
      </c>
      <c r="Q3546" s="11" t="s">
        <v>29</v>
      </c>
      <c r="R3546" s="11"/>
      <c r="S3546" s="12"/>
      <c r="T3546" s="12"/>
      <c r="U3546" s="12"/>
      <c r="V3546" s="10" t="s">
        <v>182</v>
      </c>
      <c r="W3546" s="118">
        <v>42008</v>
      </c>
      <c r="X3546" s="2" t="s">
        <v>302</v>
      </c>
      <c r="Y3546" s="129">
        <f t="shared" si="396"/>
        <v>1</v>
      </c>
      <c r="Z3546" s="110">
        <f t="shared" si="397"/>
        <v>0</v>
      </c>
      <c r="AA3546" s="1">
        <f t="shared" si="398"/>
        <v>0</v>
      </c>
    </row>
    <row r="3547" spans="1:27" ht="14.25" customHeight="1">
      <c r="A3547" s="148">
        <v>4123</v>
      </c>
      <c r="B3547" s="139">
        <v>20180525</v>
      </c>
      <c r="C3547" s="57" t="str">
        <f t="shared" si="394"/>
        <v>POS</v>
      </c>
      <c r="D3547" s="115">
        <f t="shared" si="392"/>
        <v>41783</v>
      </c>
      <c r="E3547" s="9" t="s">
        <v>262</v>
      </c>
      <c r="F3547" s="37" t="s">
        <v>33</v>
      </c>
      <c r="G3547" s="11" t="s">
        <v>26</v>
      </c>
      <c r="H3547" s="3"/>
      <c r="I3547" s="3"/>
      <c r="J3547" s="4" t="s">
        <v>27</v>
      </c>
      <c r="K3547" s="4" t="s">
        <v>578</v>
      </c>
      <c r="L3547" s="4" t="s">
        <v>44</v>
      </c>
      <c r="M3547" s="4"/>
      <c r="N3547" s="4"/>
      <c r="O3547" s="4" t="str">
        <f t="shared" si="393"/>
        <v>Bombus (Pyrobombus) mixtus</v>
      </c>
      <c r="P3547" s="85" t="str">
        <f t="shared" si="395"/>
        <v>Bombus mixtus</v>
      </c>
      <c r="Q3547" s="11" t="s">
        <v>29</v>
      </c>
      <c r="R3547" s="11"/>
      <c r="S3547" s="12"/>
      <c r="T3547" s="12"/>
      <c r="U3547" s="12"/>
      <c r="V3547" s="10" t="s">
        <v>182</v>
      </c>
      <c r="W3547" s="118">
        <v>42008</v>
      </c>
      <c r="X3547" s="2" t="s">
        <v>302</v>
      </c>
      <c r="Y3547" s="129">
        <f t="shared" si="396"/>
        <v>1</v>
      </c>
      <c r="Z3547" s="110">
        <f t="shared" si="397"/>
        <v>0</v>
      </c>
      <c r="AA3547" s="1">
        <f t="shared" si="398"/>
        <v>0</v>
      </c>
    </row>
    <row r="3548" spans="1:27" ht="14.25" customHeight="1">
      <c r="A3548" s="148">
        <v>4124</v>
      </c>
      <c r="B3548" s="139">
        <v>20180525</v>
      </c>
      <c r="C3548" s="57" t="str">
        <f t="shared" si="394"/>
        <v>POS</v>
      </c>
      <c r="D3548" s="115">
        <f t="shared" si="392"/>
        <v>41783</v>
      </c>
      <c r="E3548" s="9" t="s">
        <v>262</v>
      </c>
      <c r="F3548" s="37" t="s">
        <v>33</v>
      </c>
      <c r="G3548" s="11" t="s">
        <v>26</v>
      </c>
      <c r="H3548" s="3"/>
      <c r="I3548" s="3"/>
      <c r="J3548" s="4" t="s">
        <v>27</v>
      </c>
      <c r="K3548" s="4" t="s">
        <v>578</v>
      </c>
      <c r="L3548" s="4" t="s">
        <v>44</v>
      </c>
      <c r="M3548" s="4"/>
      <c r="N3548" s="4"/>
      <c r="O3548" s="4" t="str">
        <f t="shared" si="393"/>
        <v>Bombus (Pyrobombus) mixtus</v>
      </c>
      <c r="P3548" s="85" t="str">
        <f t="shared" si="395"/>
        <v>Bombus mixtus</v>
      </c>
      <c r="Q3548" s="11" t="s">
        <v>43</v>
      </c>
      <c r="R3548" s="11"/>
      <c r="S3548" s="12"/>
      <c r="T3548" s="12"/>
      <c r="U3548" s="12"/>
      <c r="V3548" s="10" t="s">
        <v>182</v>
      </c>
      <c r="W3548" s="118">
        <v>42008</v>
      </c>
      <c r="X3548" s="2" t="s">
        <v>302</v>
      </c>
      <c r="Y3548" s="129">
        <f t="shared" si="396"/>
        <v>1</v>
      </c>
      <c r="Z3548" s="110">
        <f t="shared" si="397"/>
        <v>0</v>
      </c>
      <c r="AA3548" s="1">
        <f t="shared" si="398"/>
        <v>0</v>
      </c>
    </row>
    <row r="3549" spans="1:27" ht="14.25" customHeight="1">
      <c r="A3549" s="148">
        <v>4125</v>
      </c>
      <c r="B3549" s="139">
        <v>20180525</v>
      </c>
      <c r="C3549" s="57" t="str">
        <f t="shared" si="394"/>
        <v>POS</v>
      </c>
      <c r="D3549" s="115">
        <f t="shared" si="392"/>
        <v>41783</v>
      </c>
      <c r="E3549" s="9" t="s">
        <v>262</v>
      </c>
      <c r="F3549" s="37" t="s">
        <v>33</v>
      </c>
      <c r="G3549" s="11" t="s">
        <v>26</v>
      </c>
      <c r="H3549" s="3"/>
      <c r="I3549" s="3"/>
      <c r="J3549" s="4" t="s">
        <v>27</v>
      </c>
      <c r="K3549" s="4" t="s">
        <v>578</v>
      </c>
      <c r="L3549" s="4" t="s">
        <v>44</v>
      </c>
      <c r="M3549" s="4"/>
      <c r="N3549" s="4"/>
      <c r="O3549" s="4" t="str">
        <f t="shared" si="393"/>
        <v>Bombus (Pyrobombus) mixtus</v>
      </c>
      <c r="P3549" s="85" t="str">
        <f t="shared" si="395"/>
        <v>Bombus mixtus</v>
      </c>
      <c r="Q3549" s="11" t="s">
        <v>43</v>
      </c>
      <c r="R3549" s="11"/>
      <c r="S3549" s="12"/>
      <c r="T3549" s="12"/>
      <c r="U3549" s="12"/>
      <c r="V3549" s="10" t="s">
        <v>182</v>
      </c>
      <c r="W3549" s="118">
        <v>42008</v>
      </c>
      <c r="X3549" s="2" t="s">
        <v>302</v>
      </c>
      <c r="Y3549" s="129">
        <f t="shared" si="396"/>
        <v>1</v>
      </c>
      <c r="Z3549" s="110">
        <f t="shared" si="397"/>
        <v>0</v>
      </c>
      <c r="AA3549" s="1">
        <f t="shared" si="398"/>
        <v>0</v>
      </c>
    </row>
    <row r="3550" spans="1:27" ht="14.25" customHeight="1">
      <c r="A3550" s="148">
        <v>4126</v>
      </c>
      <c r="B3550" s="139">
        <v>20180525</v>
      </c>
      <c r="C3550" s="57" t="str">
        <f t="shared" si="394"/>
        <v>POS</v>
      </c>
      <c r="D3550" s="115">
        <f t="shared" si="392"/>
        <v>41783</v>
      </c>
      <c r="E3550" s="9" t="s">
        <v>262</v>
      </c>
      <c r="F3550" s="37" t="s">
        <v>33</v>
      </c>
      <c r="G3550" s="11" t="s">
        <v>26</v>
      </c>
      <c r="H3550" s="3"/>
      <c r="I3550" s="3"/>
      <c r="J3550" s="4" t="s">
        <v>27</v>
      </c>
      <c r="K3550" s="4" t="s">
        <v>578</v>
      </c>
      <c r="L3550" s="4" t="s">
        <v>44</v>
      </c>
      <c r="M3550" s="4"/>
      <c r="N3550" s="4"/>
      <c r="O3550" s="4" t="str">
        <f t="shared" si="393"/>
        <v>Bombus (Pyrobombus) mixtus</v>
      </c>
      <c r="P3550" s="85" t="str">
        <f t="shared" si="395"/>
        <v>Bombus mixtus</v>
      </c>
      <c r="Q3550" s="11" t="s">
        <v>43</v>
      </c>
      <c r="R3550" s="11"/>
      <c r="S3550" s="12"/>
      <c r="T3550" s="12"/>
      <c r="U3550" s="12"/>
      <c r="V3550" s="10" t="s">
        <v>182</v>
      </c>
      <c r="W3550" s="118">
        <v>42008</v>
      </c>
      <c r="X3550" s="2" t="s">
        <v>302</v>
      </c>
      <c r="Y3550" s="129">
        <f t="shared" si="396"/>
        <v>1</v>
      </c>
      <c r="Z3550" s="110">
        <f t="shared" si="397"/>
        <v>0</v>
      </c>
      <c r="AA3550" s="1">
        <f t="shared" si="398"/>
        <v>0</v>
      </c>
    </row>
    <row r="3551" spans="1:27" ht="14.25" customHeight="1">
      <c r="A3551" s="148">
        <v>4127</v>
      </c>
      <c r="B3551" s="139">
        <v>20180525</v>
      </c>
      <c r="C3551" s="57" t="str">
        <f t="shared" si="394"/>
        <v>POS</v>
      </c>
      <c r="D3551" s="115">
        <f t="shared" si="392"/>
        <v>41783</v>
      </c>
      <c r="E3551" s="9" t="s">
        <v>262</v>
      </c>
      <c r="F3551" s="37" t="s">
        <v>33</v>
      </c>
      <c r="G3551" s="11" t="s">
        <v>26</v>
      </c>
      <c r="H3551" s="3"/>
      <c r="I3551" s="3"/>
      <c r="J3551" s="4" t="s">
        <v>27</v>
      </c>
      <c r="K3551" s="4" t="s">
        <v>578</v>
      </c>
      <c r="L3551" s="4" t="s">
        <v>44</v>
      </c>
      <c r="M3551" s="4"/>
      <c r="N3551" s="4"/>
      <c r="O3551" s="4" t="str">
        <f t="shared" si="393"/>
        <v>Bombus (Pyrobombus) mixtus</v>
      </c>
      <c r="P3551" s="85" t="str">
        <f t="shared" si="395"/>
        <v>Bombus mixtus</v>
      </c>
      <c r="Q3551" s="11" t="s">
        <v>43</v>
      </c>
      <c r="R3551" s="11"/>
      <c r="S3551" s="12"/>
      <c r="T3551" s="12"/>
      <c r="U3551" s="12"/>
      <c r="V3551" s="10" t="s">
        <v>182</v>
      </c>
      <c r="W3551" s="118">
        <v>42008</v>
      </c>
      <c r="X3551" s="2" t="s">
        <v>302</v>
      </c>
      <c r="Y3551" s="129">
        <f t="shared" si="396"/>
        <v>1</v>
      </c>
      <c r="Z3551" s="110">
        <f t="shared" si="397"/>
        <v>0</v>
      </c>
      <c r="AA3551" s="1">
        <f t="shared" si="398"/>
        <v>0</v>
      </c>
    </row>
    <row r="3552" spans="1:27" ht="14.25" customHeight="1">
      <c r="A3552" s="148">
        <v>4128</v>
      </c>
      <c r="B3552" s="139">
        <v>20180526</v>
      </c>
      <c r="C3552" s="57" t="str">
        <f t="shared" si="394"/>
        <v>POS</v>
      </c>
      <c r="D3552" s="115">
        <f t="shared" si="392"/>
        <v>41784</v>
      </c>
      <c r="E3552" s="9" t="s">
        <v>262</v>
      </c>
      <c r="F3552" s="37" t="s">
        <v>33</v>
      </c>
      <c r="G3552" s="11" t="s">
        <v>26</v>
      </c>
      <c r="H3552" s="3"/>
      <c r="I3552" s="3"/>
      <c r="J3552" s="4" t="s">
        <v>27</v>
      </c>
      <c r="K3552" s="4" t="s">
        <v>578</v>
      </c>
      <c r="L3552" s="4" t="s">
        <v>47</v>
      </c>
      <c r="M3552" s="4"/>
      <c r="N3552" s="4"/>
      <c r="O3552" s="4" t="str">
        <f t="shared" si="393"/>
        <v>Bombus (Pyrobombus) vosnesenskii</v>
      </c>
      <c r="P3552" s="85" t="str">
        <f t="shared" si="395"/>
        <v>Bombus vosnesenskii</v>
      </c>
      <c r="Q3552" s="11" t="s">
        <v>29</v>
      </c>
      <c r="R3552" s="11"/>
      <c r="S3552" s="12"/>
      <c r="T3552" s="12"/>
      <c r="U3552" s="12"/>
      <c r="V3552" s="10" t="s">
        <v>182</v>
      </c>
      <c r="W3552" s="118">
        <v>42008</v>
      </c>
      <c r="X3552" s="2" t="s">
        <v>303</v>
      </c>
      <c r="Y3552" s="129">
        <f t="shared" si="396"/>
        <v>1</v>
      </c>
      <c r="Z3552" s="110">
        <f t="shared" si="397"/>
        <v>0</v>
      </c>
      <c r="AA3552" s="1">
        <f t="shared" si="398"/>
        <v>0</v>
      </c>
    </row>
    <row r="3553" spans="1:27" ht="14.25" customHeight="1">
      <c r="A3553" s="148">
        <v>4129</v>
      </c>
      <c r="B3553" s="139">
        <v>20180526</v>
      </c>
      <c r="C3553" s="57" t="str">
        <f t="shared" si="394"/>
        <v>POS</v>
      </c>
      <c r="D3553" s="115">
        <f t="shared" si="392"/>
        <v>41784</v>
      </c>
      <c r="E3553" s="9" t="s">
        <v>262</v>
      </c>
      <c r="F3553" s="37" t="s">
        <v>33</v>
      </c>
      <c r="G3553" s="11" t="s">
        <v>26</v>
      </c>
      <c r="H3553" s="3"/>
      <c r="I3553" s="3"/>
      <c r="J3553" s="4" t="s">
        <v>27</v>
      </c>
      <c r="K3553" s="4" t="s">
        <v>578</v>
      </c>
      <c r="L3553" s="4" t="s">
        <v>87</v>
      </c>
      <c r="M3553" s="4"/>
      <c r="N3553" s="4"/>
      <c r="O3553" s="4" t="str">
        <f t="shared" si="393"/>
        <v>Bombus (Pyrobombus) flavifrons</v>
      </c>
      <c r="P3553" s="85" t="str">
        <f t="shared" si="395"/>
        <v>Bombus flavifrons</v>
      </c>
      <c r="Q3553" s="11" t="s">
        <v>29</v>
      </c>
      <c r="R3553" s="11"/>
      <c r="S3553" s="12"/>
      <c r="T3553" s="12" t="s">
        <v>55</v>
      </c>
      <c r="U3553" s="12"/>
      <c r="V3553" s="10" t="s">
        <v>182</v>
      </c>
      <c r="W3553" s="118">
        <v>42008</v>
      </c>
      <c r="X3553" s="2" t="s">
        <v>303</v>
      </c>
      <c r="Y3553" s="129">
        <f t="shared" si="396"/>
        <v>1</v>
      </c>
      <c r="Z3553" s="110">
        <f t="shared" si="397"/>
        <v>0</v>
      </c>
      <c r="AA3553" s="1">
        <f t="shared" si="398"/>
        <v>0</v>
      </c>
    </row>
    <row r="3554" spans="1:27" ht="14.25" customHeight="1">
      <c r="A3554" s="148">
        <v>4130</v>
      </c>
      <c r="B3554" s="139">
        <v>20180526</v>
      </c>
      <c r="C3554" s="57" t="str">
        <f t="shared" si="394"/>
        <v>POS</v>
      </c>
      <c r="D3554" s="115">
        <f t="shared" si="392"/>
        <v>41784</v>
      </c>
      <c r="E3554" s="9" t="s">
        <v>262</v>
      </c>
      <c r="F3554" s="37" t="s">
        <v>33</v>
      </c>
      <c r="G3554" s="11" t="s">
        <v>26</v>
      </c>
      <c r="H3554" s="3"/>
      <c r="I3554" s="3"/>
      <c r="J3554" s="4" t="s">
        <v>27</v>
      </c>
      <c r="K3554" s="4" t="s">
        <v>578</v>
      </c>
      <c r="L3554" s="4" t="s">
        <v>44</v>
      </c>
      <c r="M3554" s="4"/>
      <c r="N3554" s="4"/>
      <c r="O3554" s="4" t="str">
        <f t="shared" si="393"/>
        <v>Bombus (Pyrobombus) mixtus</v>
      </c>
      <c r="P3554" s="85" t="str">
        <f t="shared" si="395"/>
        <v>Bombus mixtus</v>
      </c>
      <c r="Q3554" s="11" t="s">
        <v>29</v>
      </c>
      <c r="R3554" s="11"/>
      <c r="S3554" s="12"/>
      <c r="T3554" s="12"/>
      <c r="U3554" s="12"/>
      <c r="V3554" s="10" t="s">
        <v>182</v>
      </c>
      <c r="W3554" s="118">
        <v>42008</v>
      </c>
      <c r="X3554" s="2" t="s">
        <v>303</v>
      </c>
      <c r="Y3554" s="129">
        <f t="shared" si="396"/>
        <v>1</v>
      </c>
      <c r="Z3554" s="110">
        <f t="shared" si="397"/>
        <v>0</v>
      </c>
      <c r="AA3554" s="1">
        <f t="shared" si="398"/>
        <v>0</v>
      </c>
    </row>
    <row r="3555" spans="1:27" ht="14.25" customHeight="1">
      <c r="A3555" s="148">
        <v>4131</v>
      </c>
      <c r="B3555" s="139">
        <v>20180526</v>
      </c>
      <c r="C3555" s="57" t="str">
        <f t="shared" si="394"/>
        <v>POS</v>
      </c>
      <c r="D3555" s="115">
        <f t="shared" si="392"/>
        <v>41784</v>
      </c>
      <c r="E3555" s="9" t="s">
        <v>262</v>
      </c>
      <c r="F3555" s="37" t="s">
        <v>33</v>
      </c>
      <c r="G3555" s="11" t="s">
        <v>26</v>
      </c>
      <c r="H3555" s="3"/>
      <c r="I3555" s="3"/>
      <c r="J3555" s="4" t="s">
        <v>27</v>
      </c>
      <c r="K3555" s="4" t="s">
        <v>578</v>
      </c>
      <c r="L3555" s="4" t="s">
        <v>44</v>
      </c>
      <c r="M3555" s="4"/>
      <c r="N3555" s="4"/>
      <c r="O3555" s="4" t="str">
        <f t="shared" si="393"/>
        <v>Bombus (Pyrobombus) mixtus</v>
      </c>
      <c r="P3555" s="85" t="str">
        <f t="shared" si="395"/>
        <v>Bombus mixtus</v>
      </c>
      <c r="Q3555" s="11" t="s">
        <v>29</v>
      </c>
      <c r="R3555" s="11"/>
      <c r="S3555" s="12"/>
      <c r="T3555" s="12"/>
      <c r="U3555" s="12"/>
      <c r="V3555" s="10" t="s">
        <v>182</v>
      </c>
      <c r="W3555" s="118">
        <v>42008</v>
      </c>
      <c r="X3555" s="2" t="s">
        <v>303</v>
      </c>
      <c r="Y3555" s="129">
        <f t="shared" si="396"/>
        <v>1</v>
      </c>
      <c r="Z3555" s="110">
        <f t="shared" si="397"/>
        <v>0</v>
      </c>
      <c r="AA3555" s="1">
        <f t="shared" si="398"/>
        <v>0</v>
      </c>
    </row>
    <row r="3556" spans="1:27" ht="14.25" customHeight="1">
      <c r="A3556" s="148">
        <v>4132</v>
      </c>
      <c r="B3556" s="139">
        <v>20180526</v>
      </c>
      <c r="C3556" s="57" t="str">
        <f t="shared" si="394"/>
        <v>POS</v>
      </c>
      <c r="D3556" s="115">
        <f t="shared" si="392"/>
        <v>41784</v>
      </c>
      <c r="E3556" s="9" t="s">
        <v>262</v>
      </c>
      <c r="F3556" s="37" t="s">
        <v>33</v>
      </c>
      <c r="G3556" s="11" t="s">
        <v>26</v>
      </c>
      <c r="H3556" s="3"/>
      <c r="I3556" s="3"/>
      <c r="J3556" s="4" t="s">
        <v>27</v>
      </c>
      <c r="K3556" s="4" t="s">
        <v>578</v>
      </c>
      <c r="L3556" s="4" t="s">
        <v>44</v>
      </c>
      <c r="M3556" s="4"/>
      <c r="N3556" s="4"/>
      <c r="O3556" s="4" t="str">
        <f t="shared" si="393"/>
        <v>Bombus (Pyrobombus) mixtus</v>
      </c>
      <c r="P3556" s="85" t="str">
        <f t="shared" si="395"/>
        <v>Bombus mixtus</v>
      </c>
      <c r="Q3556" s="11" t="s">
        <v>29</v>
      </c>
      <c r="R3556" s="11"/>
      <c r="S3556" s="12"/>
      <c r="T3556" s="12"/>
      <c r="U3556" s="12"/>
      <c r="V3556" s="10" t="s">
        <v>182</v>
      </c>
      <c r="W3556" s="118">
        <v>42008</v>
      </c>
      <c r="X3556" s="2" t="s">
        <v>303</v>
      </c>
      <c r="Y3556" s="129">
        <f t="shared" si="396"/>
        <v>1</v>
      </c>
      <c r="Z3556" s="110">
        <f t="shared" si="397"/>
        <v>0</v>
      </c>
      <c r="AA3556" s="1">
        <f t="shared" si="398"/>
        <v>0</v>
      </c>
    </row>
    <row r="3557" spans="1:27" ht="14.25" customHeight="1">
      <c r="A3557" s="148">
        <v>4133</v>
      </c>
      <c r="B3557" s="139">
        <v>20180526</v>
      </c>
      <c r="C3557" s="57" t="str">
        <f t="shared" si="394"/>
        <v>POS</v>
      </c>
      <c r="D3557" s="115">
        <f t="shared" si="392"/>
        <v>41784</v>
      </c>
      <c r="E3557" s="9" t="s">
        <v>262</v>
      </c>
      <c r="F3557" s="37" t="s">
        <v>33</v>
      </c>
      <c r="G3557" s="11" t="s">
        <v>26</v>
      </c>
      <c r="H3557" s="3"/>
      <c r="I3557" s="3"/>
      <c r="J3557" s="4" t="s">
        <v>27</v>
      </c>
      <c r="K3557" s="4" t="s">
        <v>578</v>
      </c>
      <c r="L3557" s="4" t="s">
        <v>44</v>
      </c>
      <c r="M3557" s="4"/>
      <c r="N3557" s="4"/>
      <c r="O3557" s="4" t="str">
        <f t="shared" si="393"/>
        <v>Bombus (Pyrobombus) mixtus</v>
      </c>
      <c r="P3557" s="85" t="str">
        <f t="shared" si="395"/>
        <v>Bombus mixtus</v>
      </c>
      <c r="Q3557" s="11" t="s">
        <v>29</v>
      </c>
      <c r="R3557" s="11"/>
      <c r="S3557" s="12"/>
      <c r="T3557" s="12"/>
      <c r="U3557" s="12"/>
      <c r="V3557" s="10" t="s">
        <v>182</v>
      </c>
      <c r="W3557" s="118">
        <v>42008</v>
      </c>
      <c r="X3557" s="2" t="s">
        <v>303</v>
      </c>
      <c r="Y3557" s="129">
        <f t="shared" si="396"/>
        <v>1</v>
      </c>
      <c r="Z3557" s="110">
        <f t="shared" si="397"/>
        <v>0</v>
      </c>
      <c r="AA3557" s="1">
        <f t="shared" si="398"/>
        <v>0</v>
      </c>
    </row>
    <row r="3558" spans="1:27" ht="14.25" customHeight="1">
      <c r="A3558" s="148">
        <v>4134</v>
      </c>
      <c r="B3558" s="139">
        <v>20180526</v>
      </c>
      <c r="C3558" s="57" t="str">
        <f t="shared" si="394"/>
        <v>POS</v>
      </c>
      <c r="D3558" s="115">
        <f t="shared" si="392"/>
        <v>41784</v>
      </c>
      <c r="E3558" s="9" t="s">
        <v>262</v>
      </c>
      <c r="F3558" s="37" t="s">
        <v>33</v>
      </c>
      <c r="G3558" s="11" t="s">
        <v>26</v>
      </c>
      <c r="H3558" s="3"/>
      <c r="I3558" s="3"/>
      <c r="J3558" s="4" t="s">
        <v>27</v>
      </c>
      <c r="K3558" s="4" t="s">
        <v>578</v>
      </c>
      <c r="L3558" s="4" t="s">
        <v>44</v>
      </c>
      <c r="M3558" s="4"/>
      <c r="N3558" s="4"/>
      <c r="O3558" s="4" t="str">
        <f t="shared" si="393"/>
        <v>Bombus (Pyrobombus) mixtus</v>
      </c>
      <c r="P3558" s="85" t="str">
        <f t="shared" si="395"/>
        <v>Bombus mixtus</v>
      </c>
      <c r="Q3558" s="11" t="s">
        <v>29</v>
      </c>
      <c r="R3558" s="11"/>
      <c r="S3558" s="12"/>
      <c r="T3558" s="12"/>
      <c r="U3558" s="12"/>
      <c r="V3558" s="10" t="s">
        <v>182</v>
      </c>
      <c r="W3558" s="118">
        <v>42008</v>
      </c>
      <c r="X3558" s="2" t="s">
        <v>1401</v>
      </c>
      <c r="Y3558" s="129">
        <f t="shared" si="396"/>
        <v>1</v>
      </c>
      <c r="Z3558" s="110">
        <f t="shared" ref="Z3558:Z3589" si="399">IF(ISNUMBER(SEARCH($Z$1,X3558)),1,0)</f>
        <v>0</v>
      </c>
      <c r="AA3558" s="1">
        <f t="shared" ref="AA3558:AA3589" si="400">IF(ISNUMBER(SEARCH($AA$1,X3558)),1,0)</f>
        <v>0</v>
      </c>
    </row>
    <row r="3559" spans="1:27" ht="14.25" customHeight="1">
      <c r="A3559" s="148">
        <v>4135</v>
      </c>
      <c r="B3559" s="139">
        <v>20180526</v>
      </c>
      <c r="C3559" s="57" t="str">
        <f t="shared" si="394"/>
        <v>POS</v>
      </c>
      <c r="D3559" s="115">
        <f t="shared" si="392"/>
        <v>41784</v>
      </c>
      <c r="E3559" s="9" t="s">
        <v>262</v>
      </c>
      <c r="F3559" s="37" t="s">
        <v>33</v>
      </c>
      <c r="G3559" s="11" t="s">
        <v>26</v>
      </c>
      <c r="H3559" s="3"/>
      <c r="I3559" s="3"/>
      <c r="J3559" s="4" t="s">
        <v>27</v>
      </c>
      <c r="K3559" s="4" t="s">
        <v>578</v>
      </c>
      <c r="L3559" s="4" t="s">
        <v>87</v>
      </c>
      <c r="M3559" s="4"/>
      <c r="N3559" s="4"/>
      <c r="O3559" s="4" t="str">
        <f t="shared" si="393"/>
        <v>Bombus (Pyrobombus) flavifrons</v>
      </c>
      <c r="P3559" s="85" t="str">
        <f t="shared" si="395"/>
        <v>Bombus flavifrons</v>
      </c>
      <c r="Q3559" s="11" t="s">
        <v>29</v>
      </c>
      <c r="R3559" s="11"/>
      <c r="S3559" s="12"/>
      <c r="T3559" s="12"/>
      <c r="U3559" s="12"/>
      <c r="V3559" s="10" t="s">
        <v>182</v>
      </c>
      <c r="W3559" s="118">
        <v>42008</v>
      </c>
      <c r="X3559" s="2" t="s">
        <v>1400</v>
      </c>
      <c r="Y3559" s="129">
        <f t="shared" si="396"/>
        <v>1</v>
      </c>
      <c r="Z3559" s="110">
        <f t="shared" si="399"/>
        <v>0</v>
      </c>
      <c r="AA3559" s="1">
        <f t="shared" si="400"/>
        <v>0</v>
      </c>
    </row>
    <row r="3560" spans="1:27" ht="14.25" customHeight="1">
      <c r="A3560" s="148">
        <v>4136</v>
      </c>
      <c r="B3560" s="139">
        <v>20180526</v>
      </c>
      <c r="C3560" s="57" t="str">
        <f t="shared" si="394"/>
        <v>POS</v>
      </c>
      <c r="D3560" s="115">
        <f t="shared" si="392"/>
        <v>41784</v>
      </c>
      <c r="E3560" s="9" t="s">
        <v>262</v>
      </c>
      <c r="F3560" s="37" t="s">
        <v>33</v>
      </c>
      <c r="G3560" s="11" t="s">
        <v>26</v>
      </c>
      <c r="H3560" s="3"/>
      <c r="I3560" s="3"/>
      <c r="J3560" s="4" t="s">
        <v>48</v>
      </c>
      <c r="K3560" s="4" t="s">
        <v>48</v>
      </c>
      <c r="L3560" s="4" t="s">
        <v>49</v>
      </c>
      <c r="M3560" s="4"/>
      <c r="N3560" s="4"/>
      <c r="O3560" s="4" t="str">
        <f t="shared" si="393"/>
        <v>Apis (Apis) mellifera</v>
      </c>
      <c r="P3560" s="85" t="str">
        <f t="shared" si="395"/>
        <v>Apis mellifera</v>
      </c>
      <c r="Q3560" s="11" t="s">
        <v>29</v>
      </c>
      <c r="R3560" s="11"/>
      <c r="S3560" s="12"/>
      <c r="T3560" s="12"/>
      <c r="U3560" s="12"/>
      <c r="V3560" s="10" t="s">
        <v>182</v>
      </c>
      <c r="W3560" s="118">
        <v>42008</v>
      </c>
      <c r="X3560" s="2" t="s">
        <v>303</v>
      </c>
      <c r="Y3560" s="129">
        <f t="shared" si="396"/>
        <v>1</v>
      </c>
      <c r="Z3560" s="110">
        <f t="shared" si="399"/>
        <v>0</v>
      </c>
      <c r="AA3560" s="1">
        <f t="shared" si="400"/>
        <v>0</v>
      </c>
    </row>
    <row r="3561" spans="1:27" ht="14.25" customHeight="1">
      <c r="A3561" s="148">
        <v>4137</v>
      </c>
      <c r="B3561" s="139">
        <v>20180526</v>
      </c>
      <c r="C3561" s="57" t="str">
        <f t="shared" si="394"/>
        <v>POS</v>
      </c>
      <c r="D3561" s="115">
        <f t="shared" si="392"/>
        <v>41784</v>
      </c>
      <c r="E3561" s="9" t="s">
        <v>262</v>
      </c>
      <c r="F3561" s="37" t="s">
        <v>33</v>
      </c>
      <c r="G3561" s="11" t="s">
        <v>26</v>
      </c>
      <c r="H3561" s="3"/>
      <c r="I3561" s="3"/>
      <c r="J3561" s="4" t="s">
        <v>91</v>
      </c>
      <c r="K3561" s="112" t="s">
        <v>590</v>
      </c>
      <c r="L3561" s="4" t="s">
        <v>98</v>
      </c>
      <c r="M3561" s="4"/>
      <c r="N3561" s="4"/>
      <c r="O3561" s="4" t="str">
        <f t="shared" si="393"/>
        <v>Megachile (Xanthosarus) perihirta</v>
      </c>
      <c r="P3561" s="85" t="str">
        <f t="shared" si="395"/>
        <v>Megachile perihirta</v>
      </c>
      <c r="Q3561" s="11" t="s">
        <v>43</v>
      </c>
      <c r="R3561" s="11"/>
      <c r="S3561" s="12"/>
      <c r="T3561" s="12"/>
      <c r="U3561" s="12"/>
      <c r="V3561" s="10" t="s">
        <v>182</v>
      </c>
      <c r="W3561" s="118">
        <v>42008</v>
      </c>
      <c r="X3561" s="2" t="s">
        <v>304</v>
      </c>
      <c r="Y3561" s="129">
        <f t="shared" si="396"/>
        <v>1</v>
      </c>
      <c r="Z3561" s="110">
        <f t="shared" si="399"/>
        <v>0</v>
      </c>
      <c r="AA3561" s="1">
        <f t="shared" si="400"/>
        <v>0</v>
      </c>
    </row>
    <row r="3562" spans="1:27" ht="14.25" customHeight="1">
      <c r="A3562" s="148">
        <v>4138</v>
      </c>
      <c r="B3562" s="139">
        <v>20180526</v>
      </c>
      <c r="C3562" s="57" t="str">
        <f t="shared" si="394"/>
        <v>POS</v>
      </c>
      <c r="D3562" s="115">
        <f t="shared" si="392"/>
        <v>41784</v>
      </c>
      <c r="E3562" s="9" t="s">
        <v>262</v>
      </c>
      <c r="F3562" s="37" t="s">
        <v>33</v>
      </c>
      <c r="G3562" s="11" t="s">
        <v>26</v>
      </c>
      <c r="H3562" s="3"/>
      <c r="I3562" s="3"/>
      <c r="J3562" s="4" t="s">
        <v>140</v>
      </c>
      <c r="K3562" s="4" t="s">
        <v>140</v>
      </c>
      <c r="L3562" s="4" t="s">
        <v>141</v>
      </c>
      <c r="M3562" s="4"/>
      <c r="N3562" s="4"/>
      <c r="O3562" s="4" t="str">
        <f t="shared" si="393"/>
        <v>Agapostemon (Agapostemon) texanus</v>
      </c>
      <c r="P3562" s="85" t="str">
        <f t="shared" si="395"/>
        <v>Agapostemon texanus</v>
      </c>
      <c r="Q3562" s="11" t="s">
        <v>29</v>
      </c>
      <c r="R3562" s="11"/>
      <c r="S3562" s="12"/>
      <c r="T3562" s="12"/>
      <c r="U3562" s="12"/>
      <c r="V3562" s="10" t="s">
        <v>182</v>
      </c>
      <c r="W3562" s="118">
        <v>42008</v>
      </c>
      <c r="X3562" s="2" t="s">
        <v>303</v>
      </c>
      <c r="Y3562" s="129">
        <f t="shared" si="396"/>
        <v>1</v>
      </c>
      <c r="Z3562" s="110">
        <f t="shared" si="399"/>
        <v>0</v>
      </c>
      <c r="AA3562" s="1">
        <f t="shared" si="400"/>
        <v>0</v>
      </c>
    </row>
    <row r="3563" spans="1:27" ht="14.25" customHeight="1">
      <c r="A3563" s="148">
        <v>4139</v>
      </c>
      <c r="B3563" s="139">
        <v>20180526</v>
      </c>
      <c r="C3563" s="57" t="str">
        <f t="shared" si="394"/>
        <v>POS</v>
      </c>
      <c r="D3563" s="115">
        <f t="shared" ref="D3563:D3624" si="401">DATEVALUE(LEFT(B3563,4)&amp;"/"&amp;MID(B3563,5,2)&amp;"/"&amp;RIGHT(B3563,2))</f>
        <v>41784</v>
      </c>
      <c r="E3563" s="9" t="s">
        <v>262</v>
      </c>
      <c r="F3563" s="37" t="s">
        <v>33</v>
      </c>
      <c r="G3563" s="11" t="s">
        <v>26</v>
      </c>
      <c r="H3563" s="3"/>
      <c r="I3563" s="3"/>
      <c r="J3563" s="4" t="s">
        <v>51</v>
      </c>
      <c r="K3563" s="84" t="s">
        <v>582</v>
      </c>
      <c r="L3563" s="4" t="s">
        <v>196</v>
      </c>
      <c r="M3563" s="4"/>
      <c r="N3563" s="4"/>
      <c r="O3563" s="4" t="str">
        <f t="shared" ref="O3563:O3624" si="402">J3563&amp;" "&amp;IF(LEN(K3563)&gt;0,"("&amp;K3563&amp;") ","")&amp;IF(LEN(N3563)&gt;0,"nr. ","")&amp;L3563&amp;IF(LEN(M3563)&gt;0," ssp. "&amp;M3563,"")</f>
        <v>Halictus (Seladonia) confusus</v>
      </c>
      <c r="P3563" s="85" t="str">
        <f t="shared" si="395"/>
        <v>Halictus confusus</v>
      </c>
      <c r="Q3563" s="11" t="s">
        <v>29</v>
      </c>
      <c r="R3563" s="11"/>
      <c r="S3563" s="12"/>
      <c r="T3563" s="12"/>
      <c r="U3563" s="12"/>
      <c r="V3563" s="10" t="s">
        <v>182</v>
      </c>
      <c r="W3563" s="118">
        <v>42008</v>
      </c>
      <c r="X3563" s="2" t="s">
        <v>303</v>
      </c>
      <c r="Y3563" s="129">
        <f t="shared" si="396"/>
        <v>1</v>
      </c>
      <c r="Z3563" s="110">
        <f t="shared" si="399"/>
        <v>0</v>
      </c>
      <c r="AA3563" s="1">
        <f t="shared" si="400"/>
        <v>0</v>
      </c>
    </row>
    <row r="3564" spans="1:27" ht="14.25" customHeight="1">
      <c r="A3564" s="148">
        <v>4140</v>
      </c>
      <c r="B3564" s="139">
        <v>20180526</v>
      </c>
      <c r="C3564" s="57" t="str">
        <f t="shared" si="394"/>
        <v>POS</v>
      </c>
      <c r="D3564" s="115">
        <f t="shared" si="401"/>
        <v>41784</v>
      </c>
      <c r="E3564" s="9" t="s">
        <v>262</v>
      </c>
      <c r="F3564" s="37" t="s">
        <v>33</v>
      </c>
      <c r="G3564" s="11" t="s">
        <v>26</v>
      </c>
      <c r="H3564" s="3"/>
      <c r="I3564" s="3"/>
      <c r="J3564" s="4" t="s">
        <v>201</v>
      </c>
      <c r="K3564" s="4"/>
      <c r="L3564" s="4" t="s">
        <v>622</v>
      </c>
      <c r="M3564" s="4"/>
      <c r="N3564" s="4"/>
      <c r="O3564" s="4" t="str">
        <f t="shared" si="402"/>
        <v>Sphecodes msp. BS0002</v>
      </c>
      <c r="P3564" s="85" t="str">
        <f t="shared" si="395"/>
        <v>Sphecodes msp. BS0002</v>
      </c>
      <c r="Q3564" s="11" t="s">
        <v>29</v>
      </c>
      <c r="R3564" s="11"/>
      <c r="S3564" s="12"/>
      <c r="T3564" s="12" t="s">
        <v>1379</v>
      </c>
      <c r="U3564" s="12"/>
      <c r="V3564" s="10" t="s">
        <v>182</v>
      </c>
      <c r="W3564" s="118">
        <v>42008</v>
      </c>
      <c r="X3564" s="2" t="s">
        <v>303</v>
      </c>
      <c r="Y3564" s="129">
        <f t="shared" si="396"/>
        <v>1</v>
      </c>
      <c r="Z3564" s="110">
        <f t="shared" si="399"/>
        <v>0</v>
      </c>
      <c r="AA3564" s="1">
        <f t="shared" si="400"/>
        <v>0</v>
      </c>
    </row>
    <row r="3565" spans="1:27" ht="14.25" customHeight="1">
      <c r="A3565" s="148">
        <v>4141</v>
      </c>
      <c r="B3565" s="139">
        <v>20180526</v>
      </c>
      <c r="C3565" s="57" t="str">
        <f t="shared" si="394"/>
        <v>POS</v>
      </c>
      <c r="D3565" s="115">
        <f t="shared" si="401"/>
        <v>41784</v>
      </c>
      <c r="E3565" s="9" t="s">
        <v>262</v>
      </c>
      <c r="F3565" s="37" t="s">
        <v>33</v>
      </c>
      <c r="G3565" s="11" t="s">
        <v>26</v>
      </c>
      <c r="H3565" s="3"/>
      <c r="I3565" s="3"/>
      <c r="J3565" s="4" t="s">
        <v>201</v>
      </c>
      <c r="K3565" s="4"/>
      <c r="L3565" s="4" t="s">
        <v>609</v>
      </c>
      <c r="M3565" s="4"/>
      <c r="N3565" s="4"/>
      <c r="O3565" s="4" t="str">
        <f t="shared" si="402"/>
        <v>Sphecodes msp. BS0003</v>
      </c>
      <c r="P3565" s="85" t="str">
        <f t="shared" si="395"/>
        <v>Sphecodes msp. BS0003</v>
      </c>
      <c r="Q3565" s="11" t="s">
        <v>29</v>
      </c>
      <c r="R3565" s="11"/>
      <c r="S3565" s="12"/>
      <c r="T3565" s="12" t="s">
        <v>1379</v>
      </c>
      <c r="U3565" s="12"/>
      <c r="V3565" s="10" t="s">
        <v>182</v>
      </c>
      <c r="W3565" s="118">
        <v>42008</v>
      </c>
      <c r="X3565" s="2" t="s">
        <v>303</v>
      </c>
      <c r="Y3565" s="129">
        <f t="shared" si="396"/>
        <v>1</v>
      </c>
      <c r="Z3565" s="110">
        <f t="shared" si="399"/>
        <v>0</v>
      </c>
      <c r="AA3565" s="1">
        <f t="shared" si="400"/>
        <v>0</v>
      </c>
    </row>
    <row r="3566" spans="1:27" ht="14.25" customHeight="1">
      <c r="A3566" s="148">
        <v>4142</v>
      </c>
      <c r="B3566" s="139">
        <v>20180526</v>
      </c>
      <c r="C3566" s="57" t="str">
        <f t="shared" si="394"/>
        <v>POS</v>
      </c>
      <c r="D3566" s="115">
        <f t="shared" si="401"/>
        <v>41784</v>
      </c>
      <c r="E3566" s="9" t="s">
        <v>262</v>
      </c>
      <c r="F3566" s="37" t="s">
        <v>33</v>
      </c>
      <c r="G3566" s="11" t="s">
        <v>26</v>
      </c>
      <c r="H3566" s="3"/>
      <c r="I3566" s="3"/>
      <c r="J3566" s="4" t="s">
        <v>51</v>
      </c>
      <c r="K3566" s="84" t="s">
        <v>582</v>
      </c>
      <c r="L3566" s="4" t="s">
        <v>52</v>
      </c>
      <c r="M3566" s="4"/>
      <c r="N3566" s="4"/>
      <c r="O3566" s="4" t="str">
        <f t="shared" si="402"/>
        <v>Halictus (Seladonia) tripartitus</v>
      </c>
      <c r="P3566" s="85" t="str">
        <f t="shared" si="395"/>
        <v>Halictus tripartitus</v>
      </c>
      <c r="Q3566" s="11" t="s">
        <v>29</v>
      </c>
      <c r="R3566" s="11"/>
      <c r="S3566" s="12"/>
      <c r="T3566" s="12"/>
      <c r="U3566" s="12"/>
      <c r="V3566" s="10" t="s">
        <v>182</v>
      </c>
      <c r="W3566" s="118">
        <v>42008</v>
      </c>
      <c r="X3566" s="2" t="s">
        <v>303</v>
      </c>
      <c r="Y3566" s="129">
        <f t="shared" si="396"/>
        <v>1</v>
      </c>
      <c r="Z3566" s="110">
        <f t="shared" si="399"/>
        <v>0</v>
      </c>
      <c r="AA3566" s="1">
        <f t="shared" si="400"/>
        <v>0</v>
      </c>
    </row>
    <row r="3567" spans="1:27" ht="14.25" customHeight="1">
      <c r="A3567" s="148">
        <v>4143</v>
      </c>
      <c r="B3567" s="139">
        <v>20180526</v>
      </c>
      <c r="C3567" s="57" t="str">
        <f t="shared" si="394"/>
        <v>POS</v>
      </c>
      <c r="D3567" s="115">
        <f t="shared" si="401"/>
        <v>41784</v>
      </c>
      <c r="E3567" s="9" t="s">
        <v>262</v>
      </c>
      <c r="F3567" s="37" t="s">
        <v>33</v>
      </c>
      <c r="G3567" s="11" t="s">
        <v>26</v>
      </c>
      <c r="H3567" s="3"/>
      <c r="I3567" s="3"/>
      <c r="J3567" s="4" t="s">
        <v>51</v>
      </c>
      <c r="K3567" s="84" t="s">
        <v>582</v>
      </c>
      <c r="L3567" s="4" t="s">
        <v>52</v>
      </c>
      <c r="M3567" s="4"/>
      <c r="N3567" s="4"/>
      <c r="O3567" s="4" t="str">
        <f t="shared" si="402"/>
        <v>Halictus (Seladonia) tripartitus</v>
      </c>
      <c r="P3567" s="85" t="str">
        <f t="shared" si="395"/>
        <v>Halictus tripartitus</v>
      </c>
      <c r="Q3567" s="11" t="s">
        <v>29</v>
      </c>
      <c r="R3567" s="11"/>
      <c r="S3567" s="12"/>
      <c r="T3567" s="12"/>
      <c r="U3567" s="12"/>
      <c r="V3567" s="10" t="s">
        <v>182</v>
      </c>
      <c r="W3567" s="118">
        <v>42008</v>
      </c>
      <c r="X3567" s="2" t="s">
        <v>303</v>
      </c>
      <c r="Y3567" s="129">
        <f t="shared" si="396"/>
        <v>1</v>
      </c>
      <c r="Z3567" s="110">
        <f t="shared" si="399"/>
        <v>0</v>
      </c>
      <c r="AA3567" s="1">
        <f t="shared" si="400"/>
        <v>0</v>
      </c>
    </row>
    <row r="3568" spans="1:27" ht="14.25" customHeight="1">
      <c r="A3568" s="148">
        <v>4144</v>
      </c>
      <c r="B3568" s="139">
        <v>20180707</v>
      </c>
      <c r="C3568" s="57" t="str">
        <f t="shared" si="394"/>
        <v>POS</v>
      </c>
      <c r="D3568" s="115">
        <f t="shared" si="401"/>
        <v>41826</v>
      </c>
      <c r="E3568" s="9" t="s">
        <v>37</v>
      </c>
      <c r="F3568" s="37" t="s">
        <v>33</v>
      </c>
      <c r="G3568" s="11" t="s">
        <v>26</v>
      </c>
      <c r="H3568" s="3"/>
      <c r="I3568" s="3"/>
      <c r="J3568" s="4" t="s">
        <v>53</v>
      </c>
      <c r="K3568" s="84" t="s">
        <v>591</v>
      </c>
      <c r="L3568" s="4" t="s">
        <v>152</v>
      </c>
      <c r="M3568" s="4"/>
      <c r="N3568" s="4"/>
      <c r="O3568" s="4" t="str">
        <f t="shared" si="402"/>
        <v>Melissodes (Eumelissodes) microsticta</v>
      </c>
      <c r="P3568" s="85" t="str">
        <f t="shared" si="395"/>
        <v>Melissodes microsticta</v>
      </c>
      <c r="Q3568" s="11" t="s">
        <v>29</v>
      </c>
      <c r="R3568" s="11"/>
      <c r="S3568" s="12"/>
      <c r="T3568" s="12"/>
      <c r="U3568" s="12"/>
      <c r="V3568" s="10" t="s">
        <v>182</v>
      </c>
      <c r="W3568" s="118">
        <v>42008</v>
      </c>
      <c r="X3568" s="2" t="s">
        <v>305</v>
      </c>
      <c r="Y3568" s="129">
        <f t="shared" si="396"/>
        <v>1</v>
      </c>
      <c r="Z3568" s="110">
        <f t="shared" si="399"/>
        <v>0</v>
      </c>
      <c r="AA3568" s="1">
        <f t="shared" si="400"/>
        <v>0</v>
      </c>
    </row>
    <row r="3569" spans="1:27" ht="14.25" customHeight="1">
      <c r="A3569" s="148">
        <v>4145</v>
      </c>
      <c r="B3569" s="139">
        <v>20180707</v>
      </c>
      <c r="C3569" s="57" t="str">
        <f t="shared" si="394"/>
        <v>POS</v>
      </c>
      <c r="D3569" s="115">
        <f t="shared" si="401"/>
        <v>41826</v>
      </c>
      <c r="E3569" s="9" t="s">
        <v>37</v>
      </c>
      <c r="F3569" s="37" t="s">
        <v>33</v>
      </c>
      <c r="G3569" s="11" t="s">
        <v>26</v>
      </c>
      <c r="H3569" s="3"/>
      <c r="I3569" s="3"/>
      <c r="J3569" s="4" t="s">
        <v>91</v>
      </c>
      <c r="K3569" s="112" t="s">
        <v>590</v>
      </c>
      <c r="L3569" s="4" t="s">
        <v>98</v>
      </c>
      <c r="M3569" s="4"/>
      <c r="N3569" s="4"/>
      <c r="O3569" s="4" t="str">
        <f t="shared" si="402"/>
        <v>Megachile (Xanthosarus) perihirta</v>
      </c>
      <c r="P3569" s="85" t="str">
        <f t="shared" si="395"/>
        <v>Megachile perihirta</v>
      </c>
      <c r="Q3569" s="11" t="s">
        <v>43</v>
      </c>
      <c r="R3569" s="11"/>
      <c r="S3569" s="12"/>
      <c r="T3569" s="12"/>
      <c r="U3569" s="12"/>
      <c r="V3569" s="10" t="s">
        <v>182</v>
      </c>
      <c r="W3569" s="118">
        <v>42008</v>
      </c>
      <c r="X3569" s="2" t="s">
        <v>306</v>
      </c>
      <c r="Y3569" s="129">
        <f t="shared" si="396"/>
        <v>1</v>
      </c>
      <c r="Z3569" s="110">
        <f t="shared" si="399"/>
        <v>0</v>
      </c>
      <c r="AA3569" s="1">
        <f t="shared" si="400"/>
        <v>0</v>
      </c>
    </row>
    <row r="3570" spans="1:27" ht="14.25" customHeight="1">
      <c r="A3570" s="148">
        <v>4146</v>
      </c>
      <c r="B3570" s="139">
        <v>20180707</v>
      </c>
      <c r="C3570" s="57" t="str">
        <f t="shared" si="394"/>
        <v>POS</v>
      </c>
      <c r="D3570" s="115">
        <f t="shared" si="401"/>
        <v>41826</v>
      </c>
      <c r="E3570" s="9" t="s">
        <v>37</v>
      </c>
      <c r="F3570" s="37" t="s">
        <v>33</v>
      </c>
      <c r="G3570" s="11" t="s">
        <v>26</v>
      </c>
      <c r="H3570" s="3"/>
      <c r="I3570" s="3"/>
      <c r="J3570" s="4" t="s">
        <v>48</v>
      </c>
      <c r="K3570" s="4" t="s">
        <v>48</v>
      </c>
      <c r="L3570" s="4" t="s">
        <v>49</v>
      </c>
      <c r="M3570" s="4"/>
      <c r="N3570" s="4"/>
      <c r="O3570" s="4" t="str">
        <f t="shared" si="402"/>
        <v>Apis (Apis) mellifera</v>
      </c>
      <c r="P3570" s="85" t="str">
        <f t="shared" si="395"/>
        <v>Apis mellifera</v>
      </c>
      <c r="Q3570" s="11" t="s">
        <v>29</v>
      </c>
      <c r="R3570" s="11"/>
      <c r="S3570" s="12"/>
      <c r="T3570" s="12"/>
      <c r="U3570" s="12"/>
      <c r="V3570" s="10" t="s">
        <v>182</v>
      </c>
      <c r="W3570" s="118">
        <v>42008</v>
      </c>
      <c r="X3570" s="2" t="s">
        <v>305</v>
      </c>
      <c r="Y3570" s="129">
        <f t="shared" si="396"/>
        <v>1</v>
      </c>
      <c r="Z3570" s="110">
        <f t="shared" si="399"/>
        <v>0</v>
      </c>
      <c r="AA3570" s="1">
        <f t="shared" si="400"/>
        <v>0</v>
      </c>
    </row>
    <row r="3571" spans="1:27" ht="14.25" customHeight="1">
      <c r="A3571" s="148">
        <v>4147</v>
      </c>
      <c r="B3571" s="139">
        <v>20180707</v>
      </c>
      <c r="C3571" s="57" t="str">
        <f t="shared" si="394"/>
        <v>POS</v>
      </c>
      <c r="D3571" s="115">
        <f t="shared" si="401"/>
        <v>41826</v>
      </c>
      <c r="E3571" s="9" t="s">
        <v>37</v>
      </c>
      <c r="F3571" s="37" t="s">
        <v>33</v>
      </c>
      <c r="G3571" s="11" t="s">
        <v>26</v>
      </c>
      <c r="H3571" s="3"/>
      <c r="I3571" s="3"/>
      <c r="J3571" s="4" t="s">
        <v>53</v>
      </c>
      <c r="K3571" s="84" t="s">
        <v>591</v>
      </c>
      <c r="L3571" s="4" t="s">
        <v>152</v>
      </c>
      <c r="M3571" s="4"/>
      <c r="N3571" s="4"/>
      <c r="O3571" s="4" t="str">
        <f t="shared" si="402"/>
        <v>Melissodes (Eumelissodes) microsticta</v>
      </c>
      <c r="P3571" s="85" t="str">
        <f t="shared" si="395"/>
        <v>Melissodes microsticta</v>
      </c>
      <c r="Q3571" s="11" t="s">
        <v>43</v>
      </c>
      <c r="R3571" s="11"/>
      <c r="S3571" s="12"/>
      <c r="T3571" s="12"/>
      <c r="U3571" s="12"/>
      <c r="V3571" s="10" t="s">
        <v>182</v>
      </c>
      <c r="W3571" s="118">
        <v>42008</v>
      </c>
      <c r="X3571" s="2" t="s">
        <v>305</v>
      </c>
      <c r="Y3571" s="129">
        <f t="shared" si="396"/>
        <v>1</v>
      </c>
      <c r="Z3571" s="110">
        <f t="shared" si="399"/>
        <v>0</v>
      </c>
      <c r="AA3571" s="1">
        <f t="shared" si="400"/>
        <v>0</v>
      </c>
    </row>
    <row r="3572" spans="1:27" ht="14.25" customHeight="1">
      <c r="A3572" s="148">
        <v>4148</v>
      </c>
      <c r="B3572" s="139">
        <v>20180706</v>
      </c>
      <c r="C3572" s="57" t="str">
        <f t="shared" si="394"/>
        <v>POS</v>
      </c>
      <c r="D3572" s="115">
        <f t="shared" si="401"/>
        <v>41825</v>
      </c>
      <c r="E3572" s="9" t="s">
        <v>37</v>
      </c>
      <c r="F3572" s="37" t="s">
        <v>33</v>
      </c>
      <c r="G3572" s="11" t="s">
        <v>26</v>
      </c>
      <c r="H3572" s="3"/>
      <c r="I3572" s="3"/>
      <c r="J3572" s="4" t="s">
        <v>175</v>
      </c>
      <c r="K3572" s="31" t="s">
        <v>580</v>
      </c>
      <c r="L3572" s="4" t="s">
        <v>218</v>
      </c>
      <c r="M3572" s="4"/>
      <c r="N3572" s="4"/>
      <c r="O3572" s="4" t="str">
        <f t="shared" si="402"/>
        <v>Ceratina (Zadontomerus) nanula</v>
      </c>
      <c r="P3572" s="85" t="str">
        <f t="shared" si="395"/>
        <v>Ceratina nanula</v>
      </c>
      <c r="Q3572" s="11" t="s">
        <v>29</v>
      </c>
      <c r="R3572" s="11"/>
      <c r="S3572" s="12"/>
      <c r="T3572" s="12"/>
      <c r="U3572" s="12"/>
      <c r="V3572" s="10" t="s">
        <v>182</v>
      </c>
      <c r="W3572" s="118">
        <v>42008</v>
      </c>
      <c r="X3572" s="2" t="s">
        <v>307</v>
      </c>
      <c r="Y3572" s="129">
        <f t="shared" si="396"/>
        <v>1</v>
      </c>
      <c r="Z3572" s="110">
        <f t="shared" si="399"/>
        <v>0</v>
      </c>
      <c r="AA3572" s="1">
        <f t="shared" si="400"/>
        <v>0</v>
      </c>
    </row>
    <row r="3573" spans="1:27" ht="14.25" customHeight="1">
      <c r="A3573" s="148">
        <v>4149</v>
      </c>
      <c r="B3573" s="139">
        <v>20180706</v>
      </c>
      <c r="C3573" s="57" t="str">
        <f t="shared" si="394"/>
        <v>POS</v>
      </c>
      <c r="D3573" s="115">
        <f t="shared" si="401"/>
        <v>41825</v>
      </c>
      <c r="E3573" s="9" t="s">
        <v>37</v>
      </c>
      <c r="F3573" s="37" t="s">
        <v>33</v>
      </c>
      <c r="G3573" s="11" t="s">
        <v>26</v>
      </c>
      <c r="H3573" s="3"/>
      <c r="I3573" s="3"/>
      <c r="J3573" s="4" t="s">
        <v>51</v>
      </c>
      <c r="K3573" s="84" t="s">
        <v>582</v>
      </c>
      <c r="L3573" s="4" t="s">
        <v>52</v>
      </c>
      <c r="M3573" s="4"/>
      <c r="N3573" s="4"/>
      <c r="O3573" s="4" t="str">
        <f t="shared" si="402"/>
        <v>Halictus (Seladonia) tripartitus</v>
      </c>
      <c r="P3573" s="85" t="str">
        <f t="shared" si="395"/>
        <v>Halictus tripartitus</v>
      </c>
      <c r="Q3573" s="11" t="s">
        <v>29</v>
      </c>
      <c r="R3573" s="11"/>
      <c r="S3573" s="12"/>
      <c r="T3573" s="12"/>
      <c r="U3573" s="12"/>
      <c r="V3573" s="10" t="s">
        <v>182</v>
      </c>
      <c r="W3573" s="118">
        <v>42008</v>
      </c>
      <c r="X3573" s="2" t="s">
        <v>307</v>
      </c>
      <c r="Y3573" s="129">
        <f t="shared" si="396"/>
        <v>1</v>
      </c>
      <c r="Z3573" s="110">
        <f t="shared" si="399"/>
        <v>0</v>
      </c>
      <c r="AA3573" s="1">
        <f t="shared" si="400"/>
        <v>0</v>
      </c>
    </row>
    <row r="3574" spans="1:27" ht="14.25" customHeight="1">
      <c r="A3574" s="148">
        <v>4150</v>
      </c>
      <c r="B3574" s="139">
        <v>20180706</v>
      </c>
      <c r="C3574" s="57" t="str">
        <f t="shared" si="394"/>
        <v>POS</v>
      </c>
      <c r="D3574" s="115">
        <f t="shared" si="401"/>
        <v>41825</v>
      </c>
      <c r="E3574" s="9" t="s">
        <v>262</v>
      </c>
      <c r="F3574" s="37" t="s">
        <v>33</v>
      </c>
      <c r="G3574" s="11" t="s">
        <v>26</v>
      </c>
      <c r="H3574" s="3"/>
      <c r="I3574" s="3"/>
      <c r="J3574" s="4" t="s">
        <v>201</v>
      </c>
      <c r="K3574" s="4"/>
      <c r="L3574" s="4" t="s">
        <v>609</v>
      </c>
      <c r="M3574" s="4"/>
      <c r="N3574" s="4"/>
      <c r="O3574" s="4" t="str">
        <f t="shared" si="402"/>
        <v>Sphecodes msp. BS0003</v>
      </c>
      <c r="P3574" s="85" t="str">
        <f t="shared" si="395"/>
        <v>Sphecodes msp. BS0003</v>
      </c>
      <c r="Q3574" s="11" t="s">
        <v>29</v>
      </c>
      <c r="R3574" s="11"/>
      <c r="S3574" s="12"/>
      <c r="T3574" s="12" t="s">
        <v>1379</v>
      </c>
      <c r="U3574" s="12"/>
      <c r="V3574" s="10" t="s">
        <v>182</v>
      </c>
      <c r="W3574" s="118">
        <v>42008</v>
      </c>
      <c r="X3574" s="2" t="s">
        <v>308</v>
      </c>
      <c r="Y3574" s="129">
        <f t="shared" si="396"/>
        <v>1</v>
      </c>
      <c r="Z3574" s="110">
        <f t="shared" si="399"/>
        <v>0</v>
      </c>
      <c r="AA3574" s="1">
        <f t="shared" si="400"/>
        <v>0</v>
      </c>
    </row>
    <row r="3575" spans="1:27" ht="14.25" customHeight="1">
      <c r="A3575" s="148">
        <v>4151</v>
      </c>
      <c r="B3575" s="139">
        <v>20180707</v>
      </c>
      <c r="C3575" s="57" t="str">
        <f t="shared" si="394"/>
        <v>POS</v>
      </c>
      <c r="D3575" s="115">
        <f t="shared" si="401"/>
        <v>41826</v>
      </c>
      <c r="E3575" s="9" t="s">
        <v>213</v>
      </c>
      <c r="F3575" s="37" t="s">
        <v>33</v>
      </c>
      <c r="G3575" s="11" t="s">
        <v>26</v>
      </c>
      <c r="H3575" s="3"/>
      <c r="I3575" s="3"/>
      <c r="J3575" s="4" t="s">
        <v>48</v>
      </c>
      <c r="K3575" s="4" t="s">
        <v>48</v>
      </c>
      <c r="L3575" s="4" t="s">
        <v>49</v>
      </c>
      <c r="M3575" s="4"/>
      <c r="N3575" s="4"/>
      <c r="O3575" s="4" t="str">
        <f t="shared" si="402"/>
        <v>Apis (Apis) mellifera</v>
      </c>
      <c r="P3575" s="85" t="str">
        <f t="shared" si="395"/>
        <v>Apis mellifera</v>
      </c>
      <c r="Q3575" s="11" t="s">
        <v>29</v>
      </c>
      <c r="R3575" s="11"/>
      <c r="S3575" s="12"/>
      <c r="T3575" s="12"/>
      <c r="U3575" s="12"/>
      <c r="V3575" s="10" t="s">
        <v>182</v>
      </c>
      <c r="W3575" s="118">
        <v>42008</v>
      </c>
      <c r="X3575" s="2" t="s">
        <v>309</v>
      </c>
      <c r="Y3575" s="129">
        <f t="shared" si="396"/>
        <v>1</v>
      </c>
      <c r="Z3575" s="110">
        <f t="shared" si="399"/>
        <v>0</v>
      </c>
      <c r="AA3575" s="1">
        <f t="shared" si="400"/>
        <v>0</v>
      </c>
    </row>
    <row r="3576" spans="1:27" ht="14.25" customHeight="1">
      <c r="A3576" s="148">
        <v>4152</v>
      </c>
      <c r="B3576" s="139">
        <v>20180707</v>
      </c>
      <c r="C3576" s="57" t="str">
        <f t="shared" si="394"/>
        <v>POS</v>
      </c>
      <c r="D3576" s="115">
        <f t="shared" si="401"/>
        <v>41826</v>
      </c>
      <c r="E3576" s="9" t="s">
        <v>213</v>
      </c>
      <c r="F3576" s="37" t="s">
        <v>33</v>
      </c>
      <c r="G3576" s="11" t="s">
        <v>26</v>
      </c>
      <c r="H3576" s="3"/>
      <c r="I3576" s="3"/>
      <c r="J3576" s="4" t="s">
        <v>51</v>
      </c>
      <c r="K3576" s="84" t="s">
        <v>582</v>
      </c>
      <c r="L3576" s="4" t="s">
        <v>52</v>
      </c>
      <c r="M3576" s="4"/>
      <c r="N3576" s="4"/>
      <c r="O3576" s="4" t="str">
        <f t="shared" si="402"/>
        <v>Halictus (Seladonia) tripartitus</v>
      </c>
      <c r="P3576" s="85" t="str">
        <f t="shared" si="395"/>
        <v>Halictus tripartitus</v>
      </c>
      <c r="Q3576" s="11" t="s">
        <v>29</v>
      </c>
      <c r="R3576" s="11"/>
      <c r="S3576" s="12"/>
      <c r="T3576" s="12"/>
      <c r="U3576" s="12"/>
      <c r="V3576" s="10" t="s">
        <v>182</v>
      </c>
      <c r="W3576" s="118">
        <v>42008</v>
      </c>
      <c r="X3576" s="2" t="s">
        <v>309</v>
      </c>
      <c r="Y3576" s="129">
        <f t="shared" si="396"/>
        <v>1</v>
      </c>
      <c r="Z3576" s="110">
        <f t="shared" si="399"/>
        <v>0</v>
      </c>
      <c r="AA3576" s="1">
        <f t="shared" si="400"/>
        <v>0</v>
      </c>
    </row>
    <row r="3577" spans="1:27" ht="14.25" customHeight="1">
      <c r="A3577" s="148">
        <v>4153</v>
      </c>
      <c r="B3577" s="139">
        <v>20180707</v>
      </c>
      <c r="C3577" s="57" t="str">
        <f t="shared" si="394"/>
        <v>POS</v>
      </c>
      <c r="D3577" s="115">
        <f t="shared" si="401"/>
        <v>41826</v>
      </c>
      <c r="E3577" s="9" t="s">
        <v>213</v>
      </c>
      <c r="F3577" s="37" t="s">
        <v>33</v>
      </c>
      <c r="G3577" s="11" t="s">
        <v>26</v>
      </c>
      <c r="H3577" s="3"/>
      <c r="I3577" s="3"/>
      <c r="J3577" s="4" t="s">
        <v>117</v>
      </c>
      <c r="K3577" s="4" t="s">
        <v>198</v>
      </c>
      <c r="L3577" s="4" t="s">
        <v>913</v>
      </c>
      <c r="M3577" s="4"/>
      <c r="N3577" s="4"/>
      <c r="O3577" s="4" t="str">
        <f t="shared" si="402"/>
        <v>Lasioglossum (Hemihalictus) villosulum</v>
      </c>
      <c r="P3577" s="85" t="str">
        <f t="shared" si="395"/>
        <v>Lasioglossum villosulum</v>
      </c>
      <c r="Q3577" s="11" t="s">
        <v>43</v>
      </c>
      <c r="R3577" s="11"/>
      <c r="S3577" s="12"/>
      <c r="T3577" s="12"/>
      <c r="U3577" s="12"/>
      <c r="V3577" s="10" t="s">
        <v>182</v>
      </c>
      <c r="W3577" s="118">
        <v>42008</v>
      </c>
      <c r="X3577" s="2" t="s">
        <v>1042</v>
      </c>
      <c r="Y3577" s="129">
        <f t="shared" si="396"/>
        <v>1</v>
      </c>
      <c r="Z3577" s="110">
        <f t="shared" si="399"/>
        <v>0</v>
      </c>
      <c r="AA3577" s="1">
        <f t="shared" si="400"/>
        <v>0</v>
      </c>
    </row>
    <row r="3578" spans="1:27" ht="14.25" customHeight="1">
      <c r="A3578" s="148">
        <v>4154</v>
      </c>
      <c r="B3578" s="139">
        <v>20180707</v>
      </c>
      <c r="C3578" s="57" t="str">
        <f t="shared" si="394"/>
        <v>POS</v>
      </c>
      <c r="D3578" s="115">
        <f t="shared" si="401"/>
        <v>41826</v>
      </c>
      <c r="E3578" s="9" t="s">
        <v>213</v>
      </c>
      <c r="F3578" s="37" t="s">
        <v>33</v>
      </c>
      <c r="G3578" s="11" t="s">
        <v>26</v>
      </c>
      <c r="H3578" s="3"/>
      <c r="I3578" s="3"/>
      <c r="J3578" s="4" t="s">
        <v>201</v>
      </c>
      <c r="K3578" s="4"/>
      <c r="L3578" s="4" t="s">
        <v>609</v>
      </c>
      <c r="M3578" s="4"/>
      <c r="N3578" s="4"/>
      <c r="O3578" s="4" t="str">
        <f t="shared" si="402"/>
        <v>Sphecodes msp. BS0003</v>
      </c>
      <c r="P3578" s="85" t="str">
        <f t="shared" si="395"/>
        <v>Sphecodes msp. BS0003</v>
      </c>
      <c r="Q3578" s="11" t="s">
        <v>29</v>
      </c>
      <c r="R3578" s="11"/>
      <c r="S3578" s="12"/>
      <c r="T3578" s="12" t="s">
        <v>1379</v>
      </c>
      <c r="U3578" s="12"/>
      <c r="V3578" s="10" t="s">
        <v>182</v>
      </c>
      <c r="W3578" s="118">
        <v>42008</v>
      </c>
      <c r="X3578" s="2" t="s">
        <v>309</v>
      </c>
      <c r="Y3578" s="129">
        <f t="shared" si="396"/>
        <v>1</v>
      </c>
      <c r="Z3578" s="110">
        <f t="shared" si="399"/>
        <v>0</v>
      </c>
      <c r="AA3578" s="1">
        <f t="shared" si="400"/>
        <v>0</v>
      </c>
    </row>
    <row r="3579" spans="1:27" ht="14.25" customHeight="1">
      <c r="A3579" s="148">
        <v>4155</v>
      </c>
      <c r="B3579" s="139">
        <v>20180707</v>
      </c>
      <c r="C3579" s="57" t="str">
        <f t="shared" si="394"/>
        <v>POS</v>
      </c>
      <c r="D3579" s="115">
        <f t="shared" si="401"/>
        <v>41826</v>
      </c>
      <c r="E3579" s="9" t="s">
        <v>213</v>
      </c>
      <c r="F3579" s="37" t="s">
        <v>33</v>
      </c>
      <c r="G3579" s="11" t="s">
        <v>26</v>
      </c>
      <c r="H3579" s="3"/>
      <c r="I3579" s="3"/>
      <c r="J3579" s="4" t="s">
        <v>51</v>
      </c>
      <c r="K3579" s="84" t="s">
        <v>582</v>
      </c>
      <c r="L3579" s="4" t="s">
        <v>52</v>
      </c>
      <c r="M3579" s="4"/>
      <c r="N3579" s="4"/>
      <c r="O3579" s="4" t="str">
        <f t="shared" si="402"/>
        <v>Halictus (Seladonia) tripartitus</v>
      </c>
      <c r="P3579" s="85" t="str">
        <f t="shared" si="395"/>
        <v>Halictus tripartitus</v>
      </c>
      <c r="Q3579" s="11" t="s">
        <v>29</v>
      </c>
      <c r="R3579" s="11"/>
      <c r="S3579" s="12"/>
      <c r="T3579" s="12"/>
      <c r="U3579" s="12"/>
      <c r="V3579" s="10" t="s">
        <v>182</v>
      </c>
      <c r="W3579" s="118">
        <v>42008</v>
      </c>
      <c r="X3579" s="2" t="s">
        <v>309</v>
      </c>
      <c r="Y3579" s="129">
        <f t="shared" si="396"/>
        <v>1</v>
      </c>
      <c r="Z3579" s="110">
        <f t="shared" si="399"/>
        <v>0</v>
      </c>
      <c r="AA3579" s="1">
        <f t="shared" si="400"/>
        <v>0</v>
      </c>
    </row>
    <row r="3580" spans="1:27" ht="14.25" customHeight="1">
      <c r="A3580" s="148">
        <v>4156</v>
      </c>
      <c r="B3580" s="139">
        <v>20180707</v>
      </c>
      <c r="C3580" s="57" t="str">
        <f t="shared" si="394"/>
        <v>POS</v>
      </c>
      <c r="D3580" s="115">
        <f t="shared" si="401"/>
        <v>41826</v>
      </c>
      <c r="E3580" s="9" t="s">
        <v>213</v>
      </c>
      <c r="F3580" s="37" t="s">
        <v>33</v>
      </c>
      <c r="G3580" s="11" t="s">
        <v>26</v>
      </c>
      <c r="H3580" s="3"/>
      <c r="I3580" s="3"/>
      <c r="J3580" s="4" t="s">
        <v>117</v>
      </c>
      <c r="K3580" s="4" t="s">
        <v>167</v>
      </c>
      <c r="L3580" s="4" t="s">
        <v>666</v>
      </c>
      <c r="M3580" s="4"/>
      <c r="N3580" s="4"/>
      <c r="O3580" s="4" t="str">
        <f t="shared" si="402"/>
        <v>Lasioglossum (Dialictus) incompletum</v>
      </c>
      <c r="P3580" s="85" t="str">
        <f t="shared" si="395"/>
        <v>Lasioglossum incompletum</v>
      </c>
      <c r="Q3580" s="11" t="s">
        <v>29</v>
      </c>
      <c r="R3580" s="11"/>
      <c r="S3580" s="12"/>
      <c r="T3580" s="12"/>
      <c r="U3580" s="12"/>
      <c r="V3580" s="10" t="s">
        <v>182</v>
      </c>
      <c r="W3580" s="118">
        <v>42008</v>
      </c>
      <c r="X3580" s="2" t="s">
        <v>1089</v>
      </c>
      <c r="Y3580" s="129">
        <f t="shared" si="396"/>
        <v>1</v>
      </c>
      <c r="Z3580" s="110">
        <f t="shared" si="399"/>
        <v>0</v>
      </c>
      <c r="AA3580" s="1">
        <f t="shared" si="400"/>
        <v>0</v>
      </c>
    </row>
    <row r="3581" spans="1:27" ht="14.25" customHeight="1">
      <c r="A3581" s="148">
        <v>4157</v>
      </c>
      <c r="B3581" s="139">
        <v>20180707</v>
      </c>
      <c r="C3581" s="57" t="str">
        <f t="shared" si="394"/>
        <v>POS</v>
      </c>
      <c r="D3581" s="115">
        <f t="shared" si="401"/>
        <v>41826</v>
      </c>
      <c r="E3581" s="9" t="s">
        <v>213</v>
      </c>
      <c r="F3581" s="37" t="s">
        <v>33</v>
      </c>
      <c r="G3581" s="11" t="s">
        <v>26</v>
      </c>
      <c r="H3581" s="3"/>
      <c r="I3581" s="3"/>
      <c r="J3581" s="4" t="s">
        <v>117</v>
      </c>
      <c r="K3581" s="4" t="s">
        <v>167</v>
      </c>
      <c r="L3581" s="4" t="s">
        <v>665</v>
      </c>
      <c r="M3581" s="4"/>
      <c r="N3581" s="4"/>
      <c r="O3581" s="4" t="str">
        <f t="shared" si="402"/>
        <v>Lasioglossum (Dialictus) nevadense</v>
      </c>
      <c r="P3581" s="85" t="str">
        <f t="shared" si="395"/>
        <v>Lasioglossum nevadense</v>
      </c>
      <c r="Q3581" s="11" t="s">
        <v>29</v>
      </c>
      <c r="R3581" s="11"/>
      <c r="S3581" s="12"/>
      <c r="T3581" s="12"/>
      <c r="U3581" s="12"/>
      <c r="V3581" s="10" t="s">
        <v>182</v>
      </c>
      <c r="W3581" s="118">
        <v>42008</v>
      </c>
      <c r="X3581" s="2" t="s">
        <v>1089</v>
      </c>
      <c r="Y3581" s="129">
        <f t="shared" si="396"/>
        <v>1</v>
      </c>
      <c r="Z3581" s="110">
        <f t="shared" si="399"/>
        <v>0</v>
      </c>
      <c r="AA3581" s="1">
        <f t="shared" si="400"/>
        <v>0</v>
      </c>
    </row>
    <row r="3582" spans="1:27" ht="14.25" customHeight="1">
      <c r="A3582" s="148">
        <v>4158</v>
      </c>
      <c r="B3582" s="139">
        <v>20180707</v>
      </c>
      <c r="C3582" s="57" t="str">
        <f t="shared" si="394"/>
        <v>POS</v>
      </c>
      <c r="D3582" s="115">
        <f t="shared" si="401"/>
        <v>41826</v>
      </c>
      <c r="E3582" s="9" t="s">
        <v>213</v>
      </c>
      <c r="F3582" s="37" t="s">
        <v>33</v>
      </c>
      <c r="G3582" s="11" t="s">
        <v>26</v>
      </c>
      <c r="H3582" s="3"/>
      <c r="I3582" s="3"/>
      <c r="J3582" s="4" t="s">
        <v>117</v>
      </c>
      <c r="K3582" s="4" t="s">
        <v>167</v>
      </c>
      <c r="L3582" s="4" t="s">
        <v>665</v>
      </c>
      <c r="M3582" s="4"/>
      <c r="N3582" s="4"/>
      <c r="O3582" s="4" t="str">
        <f t="shared" si="402"/>
        <v>Lasioglossum (Dialictus) nevadense</v>
      </c>
      <c r="P3582" s="85" t="str">
        <f t="shared" si="395"/>
        <v>Lasioglossum nevadense</v>
      </c>
      <c r="Q3582" s="11" t="s">
        <v>29</v>
      </c>
      <c r="R3582" s="11"/>
      <c r="S3582" s="12"/>
      <c r="T3582" s="12"/>
      <c r="U3582" s="12"/>
      <c r="V3582" s="10" t="s">
        <v>182</v>
      </c>
      <c r="W3582" s="118">
        <v>42008</v>
      </c>
      <c r="X3582" s="2" t="s">
        <v>1089</v>
      </c>
      <c r="Y3582" s="129">
        <f t="shared" si="396"/>
        <v>1</v>
      </c>
      <c r="Z3582" s="110">
        <f t="shared" si="399"/>
        <v>0</v>
      </c>
      <c r="AA3582" s="1">
        <f t="shared" si="400"/>
        <v>0</v>
      </c>
    </row>
    <row r="3583" spans="1:27" ht="14.25" customHeight="1">
      <c r="A3583" s="148">
        <v>4159</v>
      </c>
      <c r="B3583" s="139">
        <v>20180707</v>
      </c>
      <c r="C3583" s="57" t="str">
        <f t="shared" si="394"/>
        <v>POS</v>
      </c>
      <c r="D3583" s="115">
        <f t="shared" si="401"/>
        <v>41826</v>
      </c>
      <c r="E3583" s="9" t="s">
        <v>213</v>
      </c>
      <c r="F3583" s="37" t="s">
        <v>33</v>
      </c>
      <c r="G3583" s="11" t="s">
        <v>26</v>
      </c>
      <c r="H3583" s="3"/>
      <c r="I3583" s="3"/>
      <c r="J3583" s="4" t="s">
        <v>117</v>
      </c>
      <c r="K3583" s="4" t="s">
        <v>167</v>
      </c>
      <c r="L3583" s="4" t="s">
        <v>666</v>
      </c>
      <c r="M3583" s="4"/>
      <c r="N3583" s="4"/>
      <c r="O3583" s="4" t="str">
        <f t="shared" si="402"/>
        <v>Lasioglossum (Dialictus) incompletum</v>
      </c>
      <c r="P3583" s="85" t="str">
        <f t="shared" si="395"/>
        <v>Lasioglossum incompletum</v>
      </c>
      <c r="Q3583" s="11" t="s">
        <v>29</v>
      </c>
      <c r="R3583" s="11"/>
      <c r="S3583" s="12" t="s">
        <v>55</v>
      </c>
      <c r="T3583" s="12"/>
      <c r="U3583" s="12"/>
      <c r="V3583" s="10" t="s">
        <v>182</v>
      </c>
      <c r="W3583" s="118">
        <v>42008</v>
      </c>
      <c r="X3583" s="2" t="s">
        <v>1342</v>
      </c>
      <c r="Y3583" s="129">
        <f t="shared" si="396"/>
        <v>1</v>
      </c>
      <c r="Z3583" s="110">
        <f t="shared" si="399"/>
        <v>0</v>
      </c>
      <c r="AA3583" s="1">
        <f t="shared" si="400"/>
        <v>1</v>
      </c>
    </row>
    <row r="3584" spans="1:27" ht="14.25" customHeight="1">
      <c r="A3584" s="148">
        <v>4160</v>
      </c>
      <c r="B3584" s="139">
        <v>20180707</v>
      </c>
      <c r="C3584" s="57" t="str">
        <f t="shared" si="394"/>
        <v>POS</v>
      </c>
      <c r="D3584" s="115">
        <f t="shared" si="401"/>
        <v>41826</v>
      </c>
      <c r="E3584" s="9" t="s">
        <v>213</v>
      </c>
      <c r="F3584" s="37" t="s">
        <v>33</v>
      </c>
      <c r="G3584" s="11" t="s">
        <v>26</v>
      </c>
      <c r="H3584" s="3"/>
      <c r="I3584" s="3"/>
      <c r="J3584" s="4" t="s">
        <v>117</v>
      </c>
      <c r="K3584" s="4" t="s">
        <v>167</v>
      </c>
      <c r="L3584" s="4" t="s">
        <v>665</v>
      </c>
      <c r="M3584" s="4"/>
      <c r="N3584" s="4"/>
      <c r="O3584" s="4" t="str">
        <f t="shared" si="402"/>
        <v>Lasioglossum (Dialictus) nevadense</v>
      </c>
      <c r="P3584" s="85" t="str">
        <f t="shared" si="395"/>
        <v>Lasioglossum nevadense</v>
      </c>
      <c r="Q3584" s="11" t="s">
        <v>29</v>
      </c>
      <c r="R3584" s="11"/>
      <c r="S3584" s="12"/>
      <c r="T3584" s="12"/>
      <c r="U3584" s="12"/>
      <c r="V3584" s="10" t="s">
        <v>182</v>
      </c>
      <c r="W3584" s="118">
        <v>42008</v>
      </c>
      <c r="X3584" s="2" t="s">
        <v>1089</v>
      </c>
      <c r="Y3584" s="129">
        <f t="shared" si="396"/>
        <v>1</v>
      </c>
      <c r="Z3584" s="110">
        <f t="shared" si="399"/>
        <v>0</v>
      </c>
      <c r="AA3584" s="1">
        <f t="shared" si="400"/>
        <v>0</v>
      </c>
    </row>
    <row r="3585" spans="1:27" ht="14.25" customHeight="1">
      <c r="A3585" s="148">
        <v>4162</v>
      </c>
      <c r="B3585" s="139">
        <v>20180707</v>
      </c>
      <c r="C3585" s="57" t="str">
        <f t="shared" ref="C3585:C3647" si="403">LEFT(E3585,3)</f>
        <v>POS</v>
      </c>
      <c r="D3585" s="115">
        <f t="shared" si="401"/>
        <v>41826</v>
      </c>
      <c r="E3585" s="9" t="s">
        <v>227</v>
      </c>
      <c r="F3585" s="37" t="s">
        <v>33</v>
      </c>
      <c r="G3585" s="11" t="s">
        <v>26</v>
      </c>
      <c r="H3585" s="3"/>
      <c r="I3585" s="3"/>
      <c r="J3585" s="4" t="s">
        <v>27</v>
      </c>
      <c r="K3585" s="4" t="s">
        <v>578</v>
      </c>
      <c r="L3585" s="4" t="s">
        <v>44</v>
      </c>
      <c r="M3585" s="4"/>
      <c r="N3585" s="4"/>
      <c r="O3585" s="4" t="str">
        <f t="shared" si="402"/>
        <v>Bombus (Pyrobombus) mixtus</v>
      </c>
      <c r="P3585" s="85" t="str">
        <f t="shared" ref="P3585:P3647" si="404">J3585&amp;" "&amp;L3585</f>
        <v>Bombus mixtus</v>
      </c>
      <c r="Q3585" s="11" t="s">
        <v>29</v>
      </c>
      <c r="R3585" s="11"/>
      <c r="S3585" s="12"/>
      <c r="T3585" s="12"/>
      <c r="U3585" s="12"/>
      <c r="V3585" s="10" t="s">
        <v>182</v>
      </c>
      <c r="W3585" s="118">
        <v>42008</v>
      </c>
      <c r="X3585" s="2" t="s">
        <v>1402</v>
      </c>
      <c r="Y3585" s="129">
        <f t="shared" si="396"/>
        <v>1</v>
      </c>
      <c r="Z3585" s="110">
        <f t="shared" si="399"/>
        <v>0</v>
      </c>
      <c r="AA3585" s="1">
        <f t="shared" si="400"/>
        <v>0</v>
      </c>
    </row>
    <row r="3586" spans="1:27" ht="14.25" customHeight="1">
      <c r="A3586" s="148">
        <v>4163</v>
      </c>
      <c r="B3586" s="139">
        <v>20180707</v>
      </c>
      <c r="C3586" s="57" t="str">
        <f t="shared" si="403"/>
        <v>POS</v>
      </c>
      <c r="D3586" s="115">
        <f t="shared" si="401"/>
        <v>41826</v>
      </c>
      <c r="E3586" s="9" t="s">
        <v>227</v>
      </c>
      <c r="F3586" s="37" t="s">
        <v>33</v>
      </c>
      <c r="G3586" s="11" t="s">
        <v>26</v>
      </c>
      <c r="H3586" s="3"/>
      <c r="I3586" s="3"/>
      <c r="J3586" s="4" t="s">
        <v>91</v>
      </c>
      <c r="K3586" s="112" t="s">
        <v>242</v>
      </c>
      <c r="L3586" s="4" t="s">
        <v>95</v>
      </c>
      <c r="M3586" s="4"/>
      <c r="N3586" s="4"/>
      <c r="O3586" s="4" t="str">
        <f t="shared" si="402"/>
        <v>Megachile (Litomegachile) brevis</v>
      </c>
      <c r="P3586" s="85" t="str">
        <f t="shared" si="404"/>
        <v>Megachile brevis</v>
      </c>
      <c r="Q3586" s="11" t="s">
        <v>29</v>
      </c>
      <c r="R3586" s="11"/>
      <c r="S3586" s="12"/>
      <c r="T3586" s="12"/>
      <c r="U3586" s="12"/>
      <c r="V3586" s="10" t="s">
        <v>182</v>
      </c>
      <c r="W3586" s="118">
        <v>42008</v>
      </c>
      <c r="X3586" s="2" t="s">
        <v>1116</v>
      </c>
      <c r="Y3586" s="129">
        <f t="shared" ref="Y3586:Y3649" si="405">IF(R3586&gt;0,R3586,1)</f>
        <v>1</v>
      </c>
      <c r="Z3586" s="110">
        <f t="shared" si="399"/>
        <v>0</v>
      </c>
      <c r="AA3586" s="1">
        <f t="shared" si="400"/>
        <v>0</v>
      </c>
    </row>
    <row r="3587" spans="1:27" ht="14.25" customHeight="1">
      <c r="A3587" s="148">
        <v>4164</v>
      </c>
      <c r="B3587" s="139">
        <v>20180706</v>
      </c>
      <c r="C3587" s="57" t="str">
        <f t="shared" si="403"/>
        <v>POS</v>
      </c>
      <c r="D3587" s="115">
        <f t="shared" si="401"/>
        <v>41825</v>
      </c>
      <c r="E3587" s="9" t="s">
        <v>227</v>
      </c>
      <c r="F3587" s="37" t="s">
        <v>33</v>
      </c>
      <c r="G3587" s="11" t="s">
        <v>26</v>
      </c>
      <c r="H3587" s="3"/>
      <c r="I3587" s="3"/>
      <c r="J3587" s="4" t="s">
        <v>124</v>
      </c>
      <c r="K3587" s="83" t="s">
        <v>165</v>
      </c>
      <c r="L3587" s="4" t="s">
        <v>162</v>
      </c>
      <c r="M3587" s="4"/>
      <c r="N3587" s="4"/>
      <c r="O3587" s="4" t="str">
        <f t="shared" si="402"/>
        <v>Osmia (Melanosmia) trifoliama</v>
      </c>
      <c r="P3587" s="85" t="str">
        <f t="shared" si="404"/>
        <v>Osmia trifoliama</v>
      </c>
      <c r="Q3587" s="11" t="s">
        <v>29</v>
      </c>
      <c r="R3587" s="11"/>
      <c r="S3587" s="12"/>
      <c r="T3587" s="12"/>
      <c r="U3587" s="12"/>
      <c r="V3587" s="10" t="s">
        <v>182</v>
      </c>
      <c r="W3587" s="118">
        <v>42008</v>
      </c>
      <c r="X3587" s="2" t="s">
        <v>566</v>
      </c>
      <c r="Y3587" s="129">
        <f t="shared" si="405"/>
        <v>1</v>
      </c>
      <c r="Z3587" s="110">
        <f t="shared" si="399"/>
        <v>0</v>
      </c>
      <c r="AA3587" s="1">
        <f t="shared" si="400"/>
        <v>0</v>
      </c>
    </row>
    <row r="3588" spans="1:27" ht="14.25" customHeight="1">
      <c r="A3588" s="148">
        <v>4165</v>
      </c>
      <c r="B3588" s="139">
        <v>20180706</v>
      </c>
      <c r="C3588" s="57" t="str">
        <f t="shared" si="403"/>
        <v>POS</v>
      </c>
      <c r="D3588" s="115">
        <f t="shared" si="401"/>
        <v>41825</v>
      </c>
      <c r="E3588" s="9" t="s">
        <v>227</v>
      </c>
      <c r="F3588" s="37" t="s">
        <v>33</v>
      </c>
      <c r="G3588" s="11" t="s">
        <v>26</v>
      </c>
      <c r="H3588" s="3"/>
      <c r="I3588" s="3"/>
      <c r="J3588" s="4" t="s">
        <v>124</v>
      </c>
      <c r="K3588" s="83" t="s">
        <v>165</v>
      </c>
      <c r="L3588" s="4" t="s">
        <v>158</v>
      </c>
      <c r="M3588" s="4"/>
      <c r="N3588" s="4"/>
      <c r="O3588" s="4" t="str">
        <f t="shared" si="402"/>
        <v>Osmia (Melanosmia) albolateralis</v>
      </c>
      <c r="P3588" s="85" t="str">
        <f t="shared" si="404"/>
        <v>Osmia albolateralis</v>
      </c>
      <c r="Q3588" s="11" t="s">
        <v>29</v>
      </c>
      <c r="R3588" s="11"/>
      <c r="S3588" s="12"/>
      <c r="T3588" s="12" t="s">
        <v>55</v>
      </c>
      <c r="U3588" s="12"/>
      <c r="V3588" s="10" t="s">
        <v>182</v>
      </c>
      <c r="W3588" s="118">
        <v>42008</v>
      </c>
      <c r="X3588" s="2" t="s">
        <v>566</v>
      </c>
      <c r="Y3588" s="129">
        <f t="shared" si="405"/>
        <v>1</v>
      </c>
      <c r="Z3588" s="110">
        <f t="shared" si="399"/>
        <v>0</v>
      </c>
      <c r="AA3588" s="1">
        <f t="shared" si="400"/>
        <v>0</v>
      </c>
    </row>
    <row r="3589" spans="1:27" ht="14.25" customHeight="1">
      <c r="A3589" s="148">
        <v>4166</v>
      </c>
      <c r="B3589" s="139">
        <v>20180706</v>
      </c>
      <c r="C3589" s="57" t="str">
        <f t="shared" si="403"/>
        <v>POS</v>
      </c>
      <c r="D3589" s="115">
        <f t="shared" si="401"/>
        <v>41825</v>
      </c>
      <c r="E3589" s="9" t="s">
        <v>227</v>
      </c>
      <c r="F3589" s="37" t="s">
        <v>33</v>
      </c>
      <c r="G3589" s="11" t="s">
        <v>26</v>
      </c>
      <c r="H3589" s="3"/>
      <c r="I3589" s="3"/>
      <c r="J3589" s="4" t="s">
        <v>201</v>
      </c>
      <c r="K3589" s="4"/>
      <c r="L3589" s="4" t="s">
        <v>610</v>
      </c>
      <c r="M3589" s="4"/>
      <c r="N3589" s="4"/>
      <c r="O3589" s="4" t="str">
        <f t="shared" si="402"/>
        <v>Sphecodes msp. BS0017</v>
      </c>
      <c r="P3589" s="85" t="str">
        <f t="shared" si="404"/>
        <v>Sphecodes msp. BS0017</v>
      </c>
      <c r="Q3589" s="11" t="s">
        <v>43</v>
      </c>
      <c r="R3589" s="11"/>
      <c r="S3589" s="12"/>
      <c r="T3589" s="12"/>
      <c r="U3589" s="12"/>
      <c r="V3589" s="10" t="s">
        <v>182</v>
      </c>
      <c r="W3589" s="118">
        <v>42008</v>
      </c>
      <c r="X3589" s="2" t="s">
        <v>310</v>
      </c>
      <c r="Y3589" s="129">
        <f t="shared" si="405"/>
        <v>1</v>
      </c>
      <c r="Z3589" s="110">
        <f t="shared" si="399"/>
        <v>0</v>
      </c>
      <c r="AA3589" s="1">
        <f t="shared" si="400"/>
        <v>0</v>
      </c>
    </row>
    <row r="3590" spans="1:27" ht="14.25" customHeight="1">
      <c r="A3590" s="148">
        <v>4167</v>
      </c>
      <c r="B3590" s="139">
        <v>20180706</v>
      </c>
      <c r="C3590" s="57" t="str">
        <f t="shared" si="403"/>
        <v>POS</v>
      </c>
      <c r="D3590" s="115">
        <f t="shared" si="401"/>
        <v>41825</v>
      </c>
      <c r="E3590" s="9" t="s">
        <v>227</v>
      </c>
      <c r="F3590" s="37" t="s">
        <v>33</v>
      </c>
      <c r="G3590" s="11" t="s">
        <v>26</v>
      </c>
      <c r="H3590" s="3"/>
      <c r="I3590" s="3"/>
      <c r="J3590" s="4" t="s">
        <v>201</v>
      </c>
      <c r="K3590" s="4"/>
      <c r="L3590" s="4" t="s">
        <v>610</v>
      </c>
      <c r="M3590" s="4"/>
      <c r="N3590" s="4"/>
      <c r="O3590" s="4" t="str">
        <f t="shared" si="402"/>
        <v>Sphecodes msp. BS0017</v>
      </c>
      <c r="P3590" s="85" t="str">
        <f t="shared" si="404"/>
        <v>Sphecodes msp. BS0017</v>
      </c>
      <c r="Q3590" s="11" t="s">
        <v>43</v>
      </c>
      <c r="R3590" s="11"/>
      <c r="S3590" s="12"/>
      <c r="T3590" s="12"/>
      <c r="U3590" s="12"/>
      <c r="V3590" s="10" t="s">
        <v>182</v>
      </c>
      <c r="W3590" s="118">
        <v>42008</v>
      </c>
      <c r="X3590" s="2" t="s">
        <v>310</v>
      </c>
      <c r="Y3590" s="129">
        <f t="shared" si="405"/>
        <v>1</v>
      </c>
      <c r="Z3590" s="110">
        <f t="shared" ref="Z3590:Z3621" si="406">IF(ISNUMBER(SEARCH($Z$1,X3590)),1,0)</f>
        <v>0</v>
      </c>
      <c r="AA3590" s="1">
        <f t="shared" ref="AA3590:AA3621" si="407">IF(ISNUMBER(SEARCH($AA$1,X3590)),1,0)</f>
        <v>0</v>
      </c>
    </row>
    <row r="3591" spans="1:27" ht="14.25" customHeight="1">
      <c r="A3591" s="148">
        <v>4168</v>
      </c>
      <c r="B3591" s="139">
        <v>20180707</v>
      </c>
      <c r="C3591" s="57" t="str">
        <f t="shared" si="403"/>
        <v>POS</v>
      </c>
      <c r="D3591" s="115">
        <f t="shared" si="401"/>
        <v>41826</v>
      </c>
      <c r="E3591" s="9" t="s">
        <v>241</v>
      </c>
      <c r="F3591" s="37" t="s">
        <v>33</v>
      </c>
      <c r="G3591" s="11" t="s">
        <v>26</v>
      </c>
      <c r="H3591" s="3"/>
      <c r="I3591" s="3"/>
      <c r="J3591" s="4" t="s">
        <v>53</v>
      </c>
      <c r="K3591" s="84" t="s">
        <v>591</v>
      </c>
      <c r="L3591" s="4" t="s">
        <v>152</v>
      </c>
      <c r="M3591" s="4"/>
      <c r="N3591" s="4"/>
      <c r="O3591" s="4" t="str">
        <f t="shared" si="402"/>
        <v>Melissodes (Eumelissodes) microsticta</v>
      </c>
      <c r="P3591" s="85" t="str">
        <f t="shared" si="404"/>
        <v>Melissodes microsticta</v>
      </c>
      <c r="Q3591" s="11" t="s">
        <v>43</v>
      </c>
      <c r="R3591" s="11"/>
      <c r="S3591" s="12"/>
      <c r="T3591" s="12"/>
      <c r="U3591" s="12"/>
      <c r="V3591" s="10" t="s">
        <v>182</v>
      </c>
      <c r="W3591" s="118">
        <v>42008</v>
      </c>
      <c r="X3591" s="2" t="s">
        <v>311</v>
      </c>
      <c r="Y3591" s="129">
        <f t="shared" si="405"/>
        <v>1</v>
      </c>
      <c r="Z3591" s="110">
        <f t="shared" si="406"/>
        <v>1</v>
      </c>
      <c r="AA3591" s="1">
        <f t="shared" si="407"/>
        <v>0</v>
      </c>
    </row>
    <row r="3592" spans="1:27" ht="14.25" customHeight="1">
      <c r="A3592" s="148">
        <v>4169</v>
      </c>
      <c r="B3592" s="139">
        <v>20180707</v>
      </c>
      <c r="C3592" s="57" t="str">
        <f t="shared" si="403"/>
        <v>POS</v>
      </c>
      <c r="D3592" s="115">
        <f t="shared" si="401"/>
        <v>41826</v>
      </c>
      <c r="E3592" s="9" t="s">
        <v>241</v>
      </c>
      <c r="F3592" s="37" t="s">
        <v>33</v>
      </c>
      <c r="G3592" s="11" t="s">
        <v>26</v>
      </c>
      <c r="H3592" s="3"/>
      <c r="I3592" s="3"/>
      <c r="J3592" s="4" t="s">
        <v>201</v>
      </c>
      <c r="K3592" s="4"/>
      <c r="L3592" s="4" t="s">
        <v>616</v>
      </c>
      <c r="M3592" s="4"/>
      <c r="N3592" s="4"/>
      <c r="O3592" s="4" t="str">
        <f t="shared" si="402"/>
        <v>Sphecodes msp. BS0001</v>
      </c>
      <c r="P3592" s="85" t="str">
        <f t="shared" si="404"/>
        <v>Sphecodes msp. BS0001</v>
      </c>
      <c r="Q3592" s="11" t="s">
        <v>29</v>
      </c>
      <c r="R3592" s="11"/>
      <c r="S3592" s="12"/>
      <c r="T3592" s="12" t="s">
        <v>1379</v>
      </c>
      <c r="U3592" s="12"/>
      <c r="V3592" s="10" t="s">
        <v>182</v>
      </c>
      <c r="W3592" s="118">
        <v>42008</v>
      </c>
      <c r="X3592" s="2" t="s">
        <v>311</v>
      </c>
      <c r="Y3592" s="129">
        <f t="shared" si="405"/>
        <v>1</v>
      </c>
      <c r="Z3592" s="110">
        <f t="shared" si="406"/>
        <v>1</v>
      </c>
      <c r="AA3592" s="1">
        <f t="shared" si="407"/>
        <v>0</v>
      </c>
    </row>
    <row r="3593" spans="1:27" ht="14.25" customHeight="1">
      <c r="A3593" s="148">
        <v>4170</v>
      </c>
      <c r="B3593" s="139">
        <v>20180707</v>
      </c>
      <c r="C3593" s="57" t="str">
        <f t="shared" si="403"/>
        <v>POS</v>
      </c>
      <c r="D3593" s="115">
        <f t="shared" si="401"/>
        <v>41826</v>
      </c>
      <c r="E3593" s="9" t="s">
        <v>241</v>
      </c>
      <c r="F3593" s="37" t="s">
        <v>33</v>
      </c>
      <c r="G3593" s="11" t="s">
        <v>26</v>
      </c>
      <c r="H3593" s="3"/>
      <c r="I3593" s="3"/>
      <c r="J3593" s="4" t="s">
        <v>51</v>
      </c>
      <c r="K3593" s="84" t="s">
        <v>582</v>
      </c>
      <c r="L3593" s="4" t="s">
        <v>52</v>
      </c>
      <c r="M3593" s="4"/>
      <c r="N3593" s="4"/>
      <c r="O3593" s="4" t="str">
        <f t="shared" si="402"/>
        <v>Halictus (Seladonia) tripartitus</v>
      </c>
      <c r="P3593" s="85" t="str">
        <f t="shared" si="404"/>
        <v>Halictus tripartitus</v>
      </c>
      <c r="Q3593" s="11" t="s">
        <v>29</v>
      </c>
      <c r="R3593" s="11"/>
      <c r="S3593" s="12"/>
      <c r="T3593" s="12"/>
      <c r="U3593" s="12"/>
      <c r="V3593" s="10" t="s">
        <v>182</v>
      </c>
      <c r="W3593" s="118">
        <v>42008</v>
      </c>
      <c r="X3593" s="2" t="s">
        <v>311</v>
      </c>
      <c r="Y3593" s="129">
        <f t="shared" si="405"/>
        <v>1</v>
      </c>
      <c r="Z3593" s="110">
        <f t="shared" si="406"/>
        <v>1</v>
      </c>
      <c r="AA3593" s="1">
        <f t="shared" si="407"/>
        <v>0</v>
      </c>
    </row>
    <row r="3594" spans="1:27" ht="14.25" customHeight="1">
      <c r="A3594" s="148">
        <v>4171</v>
      </c>
      <c r="B3594" s="139">
        <v>20180707</v>
      </c>
      <c r="C3594" s="57" t="str">
        <f t="shared" si="403"/>
        <v>POS</v>
      </c>
      <c r="D3594" s="115">
        <f t="shared" si="401"/>
        <v>41826</v>
      </c>
      <c r="E3594" s="9" t="s">
        <v>241</v>
      </c>
      <c r="F3594" s="37" t="s">
        <v>33</v>
      </c>
      <c r="G3594" s="11" t="s">
        <v>26</v>
      </c>
      <c r="H3594" s="3"/>
      <c r="I3594" s="3"/>
      <c r="J3594" s="4" t="s">
        <v>51</v>
      </c>
      <c r="K3594" s="84" t="s">
        <v>582</v>
      </c>
      <c r="L3594" s="4" t="s">
        <v>52</v>
      </c>
      <c r="M3594" s="4"/>
      <c r="N3594" s="4"/>
      <c r="O3594" s="4" t="str">
        <f t="shared" si="402"/>
        <v>Halictus (Seladonia) tripartitus</v>
      </c>
      <c r="P3594" s="85" t="str">
        <f t="shared" si="404"/>
        <v>Halictus tripartitus</v>
      </c>
      <c r="Q3594" s="11" t="s">
        <v>29</v>
      </c>
      <c r="R3594" s="11"/>
      <c r="S3594" s="12"/>
      <c r="T3594" s="12"/>
      <c r="U3594" s="12"/>
      <c r="V3594" s="10" t="s">
        <v>182</v>
      </c>
      <c r="W3594" s="118">
        <v>42008</v>
      </c>
      <c r="X3594" s="2" t="s">
        <v>311</v>
      </c>
      <c r="Y3594" s="129">
        <f t="shared" si="405"/>
        <v>1</v>
      </c>
      <c r="Z3594" s="110">
        <f t="shared" si="406"/>
        <v>1</v>
      </c>
      <c r="AA3594" s="1">
        <f t="shared" si="407"/>
        <v>0</v>
      </c>
    </row>
    <row r="3595" spans="1:27" ht="14.25" customHeight="1">
      <c r="A3595" s="148">
        <v>4172</v>
      </c>
      <c r="B3595" s="139">
        <v>20180707</v>
      </c>
      <c r="C3595" s="57" t="str">
        <f t="shared" si="403"/>
        <v>POS</v>
      </c>
      <c r="D3595" s="115">
        <f t="shared" si="401"/>
        <v>41826</v>
      </c>
      <c r="E3595" s="9" t="s">
        <v>241</v>
      </c>
      <c r="F3595" s="37" t="s">
        <v>33</v>
      </c>
      <c r="G3595" s="11" t="s">
        <v>26</v>
      </c>
      <c r="H3595" s="3"/>
      <c r="I3595" s="3"/>
      <c r="J3595" s="4" t="s">
        <v>51</v>
      </c>
      <c r="K3595" s="84" t="s">
        <v>582</v>
      </c>
      <c r="L3595" s="4" t="s">
        <v>52</v>
      </c>
      <c r="M3595" s="4"/>
      <c r="N3595" s="4"/>
      <c r="O3595" s="4" t="str">
        <f t="shared" si="402"/>
        <v>Halictus (Seladonia) tripartitus</v>
      </c>
      <c r="P3595" s="85" t="str">
        <f t="shared" si="404"/>
        <v>Halictus tripartitus</v>
      </c>
      <c r="Q3595" s="11" t="s">
        <v>29</v>
      </c>
      <c r="R3595" s="11"/>
      <c r="S3595" s="12"/>
      <c r="T3595" s="12"/>
      <c r="U3595" s="12"/>
      <c r="V3595" s="10" t="s">
        <v>182</v>
      </c>
      <c r="W3595" s="118">
        <v>42008</v>
      </c>
      <c r="X3595" s="2" t="s">
        <v>311</v>
      </c>
      <c r="Y3595" s="129">
        <f t="shared" si="405"/>
        <v>1</v>
      </c>
      <c r="Z3595" s="110">
        <f t="shared" si="406"/>
        <v>1</v>
      </c>
      <c r="AA3595" s="1">
        <f t="shared" si="407"/>
        <v>0</v>
      </c>
    </row>
    <row r="3596" spans="1:27" ht="14.25" customHeight="1">
      <c r="A3596" s="148">
        <v>4173</v>
      </c>
      <c r="B3596" s="139">
        <v>20180707</v>
      </c>
      <c r="C3596" s="57" t="str">
        <f t="shared" si="403"/>
        <v>POS</v>
      </c>
      <c r="D3596" s="115">
        <f t="shared" si="401"/>
        <v>41826</v>
      </c>
      <c r="E3596" s="9" t="s">
        <v>241</v>
      </c>
      <c r="F3596" s="37" t="s">
        <v>33</v>
      </c>
      <c r="G3596" s="11" t="s">
        <v>26</v>
      </c>
      <c r="H3596" s="3"/>
      <c r="I3596" s="3"/>
      <c r="J3596" s="4" t="s">
        <v>175</v>
      </c>
      <c r="K3596" s="31" t="s">
        <v>580</v>
      </c>
      <c r="L3596" s="4" t="s">
        <v>218</v>
      </c>
      <c r="M3596" s="4"/>
      <c r="N3596" s="4"/>
      <c r="O3596" s="4" t="str">
        <f t="shared" si="402"/>
        <v>Ceratina (Zadontomerus) nanula</v>
      </c>
      <c r="P3596" s="85" t="str">
        <f t="shared" si="404"/>
        <v>Ceratina nanula</v>
      </c>
      <c r="Q3596" s="11" t="s">
        <v>29</v>
      </c>
      <c r="R3596" s="11"/>
      <c r="S3596" s="12"/>
      <c r="T3596" s="12"/>
      <c r="U3596" s="12"/>
      <c r="V3596" s="10" t="s">
        <v>182</v>
      </c>
      <c r="W3596" s="118">
        <v>42008</v>
      </c>
      <c r="X3596" s="2" t="s">
        <v>311</v>
      </c>
      <c r="Y3596" s="129">
        <f t="shared" si="405"/>
        <v>1</v>
      </c>
      <c r="Z3596" s="110">
        <f t="shared" si="406"/>
        <v>1</v>
      </c>
      <c r="AA3596" s="1">
        <f t="shared" si="407"/>
        <v>0</v>
      </c>
    </row>
    <row r="3597" spans="1:27" ht="14.25" customHeight="1">
      <c r="A3597" s="148">
        <v>4174</v>
      </c>
      <c r="B3597" s="139">
        <v>20180706</v>
      </c>
      <c r="C3597" s="57" t="str">
        <f t="shared" si="403"/>
        <v>POS</v>
      </c>
      <c r="D3597" s="115">
        <f t="shared" si="401"/>
        <v>41825</v>
      </c>
      <c r="E3597" s="9" t="s">
        <v>296</v>
      </c>
      <c r="F3597" s="37" t="s">
        <v>33</v>
      </c>
      <c r="G3597" s="11" t="s">
        <v>26</v>
      </c>
      <c r="H3597" s="3"/>
      <c r="I3597" s="3"/>
      <c r="J3597" s="4" t="s">
        <v>117</v>
      </c>
      <c r="K3597" s="4" t="s">
        <v>198</v>
      </c>
      <c r="L3597" s="4" t="s">
        <v>913</v>
      </c>
      <c r="M3597" s="4"/>
      <c r="N3597" s="4"/>
      <c r="O3597" s="4" t="str">
        <f t="shared" si="402"/>
        <v>Lasioglossum (Hemihalictus) villosulum</v>
      </c>
      <c r="P3597" s="85" t="str">
        <f t="shared" si="404"/>
        <v>Lasioglossum villosulum</v>
      </c>
      <c r="Q3597" s="11" t="s">
        <v>29</v>
      </c>
      <c r="R3597" s="11"/>
      <c r="S3597" s="12"/>
      <c r="T3597" s="12"/>
      <c r="U3597" s="12"/>
      <c r="V3597" s="10" t="s">
        <v>182</v>
      </c>
      <c r="W3597" s="118">
        <v>42008</v>
      </c>
      <c r="X3597" s="2" t="s">
        <v>1053</v>
      </c>
      <c r="Y3597" s="129">
        <f t="shared" si="405"/>
        <v>1</v>
      </c>
      <c r="Z3597" s="110">
        <f t="shared" si="406"/>
        <v>0</v>
      </c>
      <c r="AA3597" s="1">
        <f t="shared" si="407"/>
        <v>0</v>
      </c>
    </row>
    <row r="3598" spans="1:27" ht="14.25" customHeight="1">
      <c r="A3598" s="148">
        <v>4175</v>
      </c>
      <c r="B3598" s="139">
        <v>20180706</v>
      </c>
      <c r="C3598" s="57" t="str">
        <f t="shared" si="403"/>
        <v>POS</v>
      </c>
      <c r="D3598" s="115">
        <f t="shared" si="401"/>
        <v>41825</v>
      </c>
      <c r="E3598" s="9" t="s">
        <v>296</v>
      </c>
      <c r="F3598" s="37" t="s">
        <v>33</v>
      </c>
      <c r="G3598" s="11" t="s">
        <v>26</v>
      </c>
      <c r="H3598" s="3"/>
      <c r="I3598" s="3"/>
      <c r="J3598" s="4" t="s">
        <v>117</v>
      </c>
      <c r="K3598" s="84" t="s">
        <v>167</v>
      </c>
      <c r="L3598" s="4" t="s">
        <v>666</v>
      </c>
      <c r="M3598" s="4"/>
      <c r="N3598" s="4"/>
      <c r="O3598" s="4" t="str">
        <f t="shared" si="402"/>
        <v>Lasioglossum (Dialictus) incompletum</v>
      </c>
      <c r="P3598" s="85" t="str">
        <f t="shared" si="404"/>
        <v>Lasioglossum incompletum</v>
      </c>
      <c r="Q3598" s="11" t="s">
        <v>43</v>
      </c>
      <c r="R3598" s="11"/>
      <c r="S3598" s="12"/>
      <c r="T3598" s="12"/>
      <c r="U3598" s="12"/>
      <c r="V3598" s="10" t="s">
        <v>182</v>
      </c>
      <c r="W3598" s="118">
        <v>42008</v>
      </c>
      <c r="X3598" s="2" t="s">
        <v>990</v>
      </c>
      <c r="Y3598" s="129">
        <f t="shared" si="405"/>
        <v>1</v>
      </c>
      <c r="Z3598" s="110">
        <f t="shared" si="406"/>
        <v>0</v>
      </c>
      <c r="AA3598" s="1">
        <f t="shared" si="407"/>
        <v>0</v>
      </c>
    </row>
    <row r="3599" spans="1:27" ht="14.25" customHeight="1">
      <c r="A3599" s="148">
        <v>4176</v>
      </c>
      <c r="B3599" s="139">
        <v>20180706</v>
      </c>
      <c r="C3599" s="57" t="str">
        <f t="shared" si="403"/>
        <v>POS</v>
      </c>
      <c r="D3599" s="115">
        <f t="shared" si="401"/>
        <v>41825</v>
      </c>
      <c r="E3599" s="9" t="s">
        <v>298</v>
      </c>
      <c r="F3599" s="37" t="s">
        <v>33</v>
      </c>
      <c r="G3599" s="11" t="s">
        <v>26</v>
      </c>
      <c r="H3599" s="3"/>
      <c r="I3599" s="3"/>
      <c r="J3599" s="4" t="s">
        <v>48</v>
      </c>
      <c r="K3599" s="4" t="s">
        <v>48</v>
      </c>
      <c r="L3599" s="4" t="s">
        <v>49</v>
      </c>
      <c r="M3599" s="4"/>
      <c r="N3599" s="4"/>
      <c r="O3599" s="4" t="str">
        <f t="shared" si="402"/>
        <v>Apis (Apis) mellifera</v>
      </c>
      <c r="P3599" s="85" t="str">
        <f t="shared" si="404"/>
        <v>Apis mellifera</v>
      </c>
      <c r="Q3599" s="11" t="s">
        <v>29</v>
      </c>
      <c r="R3599" s="11"/>
      <c r="S3599" s="12"/>
      <c r="T3599" s="12"/>
      <c r="U3599" s="12"/>
      <c r="V3599" s="10" t="s">
        <v>182</v>
      </c>
      <c r="W3599" s="118">
        <v>42008</v>
      </c>
      <c r="X3599" s="2" t="s">
        <v>312</v>
      </c>
      <c r="Y3599" s="129">
        <f t="shared" si="405"/>
        <v>1</v>
      </c>
      <c r="Z3599" s="110">
        <f t="shared" si="406"/>
        <v>0</v>
      </c>
      <c r="AA3599" s="1">
        <f t="shared" si="407"/>
        <v>0</v>
      </c>
    </row>
    <row r="3600" spans="1:27" ht="14.25" customHeight="1">
      <c r="A3600" s="148">
        <v>4177</v>
      </c>
      <c r="B3600" s="139">
        <v>20180706</v>
      </c>
      <c r="C3600" s="57" t="str">
        <f t="shared" si="403"/>
        <v>POS</v>
      </c>
      <c r="D3600" s="115">
        <f t="shared" si="401"/>
        <v>41825</v>
      </c>
      <c r="E3600" s="9" t="s">
        <v>298</v>
      </c>
      <c r="F3600" s="37" t="s">
        <v>33</v>
      </c>
      <c r="G3600" s="11" t="s">
        <v>26</v>
      </c>
      <c r="H3600" s="3"/>
      <c r="I3600" s="3"/>
      <c r="J3600" s="4" t="s">
        <v>201</v>
      </c>
      <c r="K3600" s="4"/>
      <c r="L3600" s="4" t="s">
        <v>609</v>
      </c>
      <c r="M3600" s="4"/>
      <c r="N3600" s="4"/>
      <c r="O3600" s="4" t="str">
        <f t="shared" si="402"/>
        <v>Sphecodes msp. BS0003</v>
      </c>
      <c r="P3600" s="85" t="str">
        <f t="shared" si="404"/>
        <v>Sphecodes msp. BS0003</v>
      </c>
      <c r="Q3600" s="11" t="s">
        <v>29</v>
      </c>
      <c r="R3600" s="11"/>
      <c r="S3600" s="12"/>
      <c r="T3600" s="12" t="s">
        <v>1379</v>
      </c>
      <c r="U3600" s="12"/>
      <c r="V3600" s="10" t="s">
        <v>182</v>
      </c>
      <c r="W3600" s="118">
        <v>42008</v>
      </c>
      <c r="X3600" s="2" t="s">
        <v>1432</v>
      </c>
      <c r="Y3600" s="129">
        <f t="shared" si="405"/>
        <v>1</v>
      </c>
      <c r="Z3600" s="110">
        <f t="shared" si="406"/>
        <v>0</v>
      </c>
      <c r="AA3600" s="1">
        <f t="shared" si="407"/>
        <v>0</v>
      </c>
    </row>
    <row r="3601" spans="1:27" ht="14.25" customHeight="1">
      <c r="A3601" s="148">
        <v>4178</v>
      </c>
      <c r="B3601" s="139">
        <v>20180706</v>
      </c>
      <c r="C3601" s="57" t="str">
        <f t="shared" si="403"/>
        <v>POS</v>
      </c>
      <c r="D3601" s="115">
        <f t="shared" si="401"/>
        <v>41825</v>
      </c>
      <c r="E3601" s="9" t="s">
        <v>298</v>
      </c>
      <c r="F3601" s="37" t="s">
        <v>33</v>
      </c>
      <c r="G3601" s="11" t="s">
        <v>26</v>
      </c>
      <c r="H3601" s="3"/>
      <c r="I3601" s="3"/>
      <c r="J3601" s="4" t="s">
        <v>201</v>
      </c>
      <c r="K3601" s="4"/>
      <c r="L3601" s="4" t="s">
        <v>610</v>
      </c>
      <c r="M3601" s="4"/>
      <c r="N3601" s="4"/>
      <c r="O3601" s="4" t="str">
        <f t="shared" si="402"/>
        <v>Sphecodes msp. BS0017</v>
      </c>
      <c r="P3601" s="85" t="str">
        <f t="shared" si="404"/>
        <v>Sphecodes msp. BS0017</v>
      </c>
      <c r="Q3601" s="11" t="s">
        <v>43</v>
      </c>
      <c r="R3601" s="11"/>
      <c r="S3601" s="12"/>
      <c r="T3601" s="12"/>
      <c r="U3601" s="12"/>
      <c r="V3601" s="10" t="s">
        <v>182</v>
      </c>
      <c r="W3601" s="118">
        <v>42008</v>
      </c>
      <c r="X3601" s="2" t="s">
        <v>312</v>
      </c>
      <c r="Y3601" s="129">
        <f t="shared" si="405"/>
        <v>1</v>
      </c>
      <c r="Z3601" s="110">
        <f t="shared" si="406"/>
        <v>0</v>
      </c>
      <c r="AA3601" s="1">
        <f t="shared" si="407"/>
        <v>0</v>
      </c>
    </row>
    <row r="3602" spans="1:27" ht="14.25" customHeight="1">
      <c r="A3602" s="148">
        <v>4179</v>
      </c>
      <c r="B3602" s="139">
        <v>20180706</v>
      </c>
      <c r="C3602" s="57" t="str">
        <f t="shared" si="403"/>
        <v>POS</v>
      </c>
      <c r="D3602" s="115">
        <f t="shared" si="401"/>
        <v>41825</v>
      </c>
      <c r="E3602" s="9" t="s">
        <v>298</v>
      </c>
      <c r="F3602" s="37" t="s">
        <v>33</v>
      </c>
      <c r="G3602" s="11" t="s">
        <v>26</v>
      </c>
      <c r="H3602" s="3"/>
      <c r="I3602" s="3"/>
      <c r="J3602" s="4" t="s">
        <v>117</v>
      </c>
      <c r="K3602" s="84" t="s">
        <v>167</v>
      </c>
      <c r="L3602" s="4" t="s">
        <v>666</v>
      </c>
      <c r="M3602" s="4"/>
      <c r="N3602" s="4"/>
      <c r="O3602" s="4" t="str">
        <f t="shared" si="402"/>
        <v>Lasioglossum (Dialictus) incompletum</v>
      </c>
      <c r="P3602" s="85" t="str">
        <f t="shared" si="404"/>
        <v>Lasioglossum incompletum</v>
      </c>
      <c r="Q3602" s="11" t="s">
        <v>43</v>
      </c>
      <c r="R3602" s="11"/>
      <c r="S3602" s="12"/>
      <c r="T3602" s="12"/>
      <c r="U3602" s="12"/>
      <c r="V3602" s="10" t="s">
        <v>182</v>
      </c>
      <c r="W3602" s="118">
        <v>42008</v>
      </c>
      <c r="X3602" s="2" t="s">
        <v>984</v>
      </c>
      <c r="Y3602" s="129">
        <f t="shared" si="405"/>
        <v>1</v>
      </c>
      <c r="Z3602" s="110">
        <f t="shared" si="406"/>
        <v>0</v>
      </c>
      <c r="AA3602" s="1">
        <f t="shared" si="407"/>
        <v>0</v>
      </c>
    </row>
    <row r="3603" spans="1:27" ht="14.25" customHeight="1">
      <c r="A3603" s="148">
        <v>4180</v>
      </c>
      <c r="B3603" s="139">
        <v>20180707</v>
      </c>
      <c r="C3603" s="57" t="str">
        <f t="shared" si="403"/>
        <v>POS</v>
      </c>
      <c r="D3603" s="115">
        <f t="shared" si="401"/>
        <v>41826</v>
      </c>
      <c r="E3603" s="9" t="s">
        <v>298</v>
      </c>
      <c r="F3603" s="37" t="s">
        <v>33</v>
      </c>
      <c r="G3603" s="11" t="s">
        <v>26</v>
      </c>
      <c r="H3603" s="3"/>
      <c r="I3603" s="3"/>
      <c r="J3603" s="4" t="s">
        <v>201</v>
      </c>
      <c r="K3603" s="4"/>
      <c r="L3603" s="4" t="s">
        <v>611</v>
      </c>
      <c r="M3603" s="4"/>
      <c r="N3603" s="4"/>
      <c r="O3603" s="4" t="str">
        <f t="shared" si="402"/>
        <v>Sphecodes msp. BS0018</v>
      </c>
      <c r="P3603" s="85" t="str">
        <f t="shared" si="404"/>
        <v>Sphecodes msp. BS0018</v>
      </c>
      <c r="Q3603" s="11" t="s">
        <v>43</v>
      </c>
      <c r="R3603" s="11"/>
      <c r="S3603" s="12"/>
      <c r="T3603" s="12"/>
      <c r="U3603" s="12"/>
      <c r="V3603" s="10" t="s">
        <v>182</v>
      </c>
      <c r="W3603" s="118">
        <v>42008</v>
      </c>
      <c r="X3603" s="2" t="s">
        <v>312</v>
      </c>
      <c r="Y3603" s="129">
        <f t="shared" si="405"/>
        <v>1</v>
      </c>
      <c r="Z3603" s="110">
        <f t="shared" si="406"/>
        <v>0</v>
      </c>
      <c r="AA3603" s="1">
        <f t="shared" si="407"/>
        <v>0</v>
      </c>
    </row>
    <row r="3604" spans="1:27" ht="14.25" customHeight="1">
      <c r="A3604" s="148">
        <v>4181</v>
      </c>
      <c r="B3604" s="139">
        <v>20180707</v>
      </c>
      <c r="C3604" s="57" t="str">
        <f t="shared" si="403"/>
        <v>POS</v>
      </c>
      <c r="D3604" s="115">
        <f t="shared" si="401"/>
        <v>41826</v>
      </c>
      <c r="E3604" s="9" t="s">
        <v>298</v>
      </c>
      <c r="F3604" s="37" t="s">
        <v>33</v>
      </c>
      <c r="G3604" s="11" t="s">
        <v>26</v>
      </c>
      <c r="H3604" s="3"/>
      <c r="I3604" s="3"/>
      <c r="J3604" s="4" t="s">
        <v>201</v>
      </c>
      <c r="K3604" s="4"/>
      <c r="L3604" s="4" t="s">
        <v>609</v>
      </c>
      <c r="M3604" s="4"/>
      <c r="N3604" s="4"/>
      <c r="O3604" s="4" t="str">
        <f t="shared" si="402"/>
        <v>Sphecodes msp. BS0003</v>
      </c>
      <c r="P3604" s="85" t="str">
        <f t="shared" si="404"/>
        <v>Sphecodes msp. BS0003</v>
      </c>
      <c r="Q3604" s="11" t="s">
        <v>29</v>
      </c>
      <c r="R3604" s="11"/>
      <c r="S3604" s="12"/>
      <c r="T3604" s="12" t="s">
        <v>1379</v>
      </c>
      <c r="U3604" s="12"/>
      <c r="V3604" s="10" t="s">
        <v>182</v>
      </c>
      <c r="W3604" s="118">
        <v>42008</v>
      </c>
      <c r="X3604" s="2" t="s">
        <v>312</v>
      </c>
      <c r="Y3604" s="129">
        <f t="shared" si="405"/>
        <v>1</v>
      </c>
      <c r="Z3604" s="110">
        <f t="shared" si="406"/>
        <v>0</v>
      </c>
      <c r="AA3604" s="1">
        <f t="shared" si="407"/>
        <v>0</v>
      </c>
    </row>
    <row r="3605" spans="1:27" ht="14.25" customHeight="1">
      <c r="A3605" s="148">
        <v>4182</v>
      </c>
      <c r="B3605" s="139">
        <v>20180707</v>
      </c>
      <c r="C3605" s="57" t="str">
        <f t="shared" si="403"/>
        <v>POS</v>
      </c>
      <c r="D3605" s="115">
        <f t="shared" si="401"/>
        <v>41826</v>
      </c>
      <c r="E3605" s="9" t="s">
        <v>298</v>
      </c>
      <c r="F3605" s="37" t="s">
        <v>33</v>
      </c>
      <c r="G3605" s="11" t="s">
        <v>26</v>
      </c>
      <c r="H3605" s="3"/>
      <c r="I3605" s="3"/>
      <c r="J3605" s="4" t="s">
        <v>201</v>
      </c>
      <c r="K3605" s="4"/>
      <c r="L3605" s="4" t="s">
        <v>610</v>
      </c>
      <c r="M3605" s="4"/>
      <c r="N3605" s="4"/>
      <c r="O3605" s="4" t="str">
        <f t="shared" si="402"/>
        <v>Sphecodes msp. BS0017</v>
      </c>
      <c r="P3605" s="85" t="str">
        <f t="shared" si="404"/>
        <v>Sphecodes msp. BS0017</v>
      </c>
      <c r="Q3605" s="11" t="s">
        <v>43</v>
      </c>
      <c r="R3605" s="11"/>
      <c r="S3605" s="12"/>
      <c r="T3605" s="12"/>
      <c r="U3605" s="12"/>
      <c r="V3605" s="10" t="s">
        <v>182</v>
      </c>
      <c r="W3605" s="118">
        <v>42008</v>
      </c>
      <c r="X3605" s="2" t="s">
        <v>312</v>
      </c>
      <c r="Y3605" s="129">
        <f t="shared" si="405"/>
        <v>1</v>
      </c>
      <c r="Z3605" s="110">
        <f t="shared" si="406"/>
        <v>0</v>
      </c>
      <c r="AA3605" s="1">
        <f t="shared" si="407"/>
        <v>0</v>
      </c>
    </row>
    <row r="3606" spans="1:27" ht="14.25" customHeight="1">
      <c r="A3606" s="148">
        <v>4183</v>
      </c>
      <c r="B3606" s="139">
        <v>20180707</v>
      </c>
      <c r="C3606" s="57" t="str">
        <f t="shared" si="403"/>
        <v>POS</v>
      </c>
      <c r="D3606" s="115">
        <f t="shared" si="401"/>
        <v>41826</v>
      </c>
      <c r="E3606" s="9" t="s">
        <v>298</v>
      </c>
      <c r="F3606" s="37" t="s">
        <v>33</v>
      </c>
      <c r="G3606" s="11" t="s">
        <v>26</v>
      </c>
      <c r="H3606" s="3"/>
      <c r="I3606" s="3"/>
      <c r="J3606" s="4" t="s">
        <v>181</v>
      </c>
      <c r="K3606" s="4" t="s">
        <v>181</v>
      </c>
      <c r="L3606" s="4" t="s">
        <v>586</v>
      </c>
      <c r="M3606" s="4"/>
      <c r="N3606" s="4"/>
      <c r="O3606" s="4" t="str">
        <f t="shared" si="402"/>
        <v>Hylaeus (Hylaeus) mesillae</v>
      </c>
      <c r="P3606" s="85" t="str">
        <f t="shared" si="404"/>
        <v>Hylaeus mesillae</v>
      </c>
      <c r="Q3606" s="11" t="s">
        <v>29</v>
      </c>
      <c r="R3606" s="11"/>
      <c r="S3606" s="12"/>
      <c r="T3606" s="12"/>
      <c r="U3606" s="12"/>
      <c r="V3606" s="10" t="s">
        <v>182</v>
      </c>
      <c r="W3606" s="118">
        <v>42008</v>
      </c>
      <c r="X3606" s="2" t="s">
        <v>1171</v>
      </c>
      <c r="Y3606" s="129">
        <f t="shared" si="405"/>
        <v>1</v>
      </c>
      <c r="Z3606" s="110">
        <f t="shared" si="406"/>
        <v>0</v>
      </c>
      <c r="AA3606" s="1">
        <f t="shared" si="407"/>
        <v>0</v>
      </c>
    </row>
    <row r="3607" spans="1:27" ht="14.25" customHeight="1">
      <c r="A3607" s="148">
        <v>4185</v>
      </c>
      <c r="B3607" s="139">
        <v>20180707</v>
      </c>
      <c r="C3607" s="57" t="str">
        <f t="shared" si="403"/>
        <v>POS</v>
      </c>
      <c r="D3607" s="115">
        <f t="shared" si="401"/>
        <v>41826</v>
      </c>
      <c r="E3607" s="9" t="s">
        <v>298</v>
      </c>
      <c r="F3607" s="37" t="s">
        <v>33</v>
      </c>
      <c r="G3607" s="11" t="s">
        <v>26</v>
      </c>
      <c r="H3607" s="3"/>
      <c r="I3607" s="3"/>
      <c r="J3607" s="4" t="s">
        <v>53</v>
      </c>
      <c r="K3607" s="84" t="s">
        <v>591</v>
      </c>
      <c r="L3607" s="4" t="s">
        <v>152</v>
      </c>
      <c r="M3607" s="4"/>
      <c r="N3607" s="4"/>
      <c r="O3607" s="4" t="str">
        <f t="shared" si="402"/>
        <v>Melissodes (Eumelissodes) microsticta</v>
      </c>
      <c r="P3607" s="85" t="str">
        <f t="shared" si="404"/>
        <v>Melissodes microsticta</v>
      </c>
      <c r="Q3607" s="11" t="s">
        <v>29</v>
      </c>
      <c r="R3607" s="11"/>
      <c r="S3607" s="12"/>
      <c r="T3607" s="12"/>
      <c r="U3607" s="12"/>
      <c r="V3607" s="10" t="s">
        <v>182</v>
      </c>
      <c r="W3607" s="118">
        <v>42008</v>
      </c>
      <c r="X3607" s="2" t="s">
        <v>313</v>
      </c>
      <c r="Y3607" s="129">
        <f t="shared" si="405"/>
        <v>1</v>
      </c>
      <c r="Z3607" s="110">
        <f t="shared" si="406"/>
        <v>0</v>
      </c>
      <c r="AA3607" s="1">
        <f t="shared" si="407"/>
        <v>0</v>
      </c>
    </row>
    <row r="3608" spans="1:27" ht="14.25" customHeight="1">
      <c r="A3608" s="148">
        <v>4186</v>
      </c>
      <c r="B3608" s="139">
        <v>20180707</v>
      </c>
      <c r="C3608" s="57" t="str">
        <f t="shared" si="403"/>
        <v>POS</v>
      </c>
      <c r="D3608" s="115">
        <f t="shared" si="401"/>
        <v>41826</v>
      </c>
      <c r="E3608" s="9" t="s">
        <v>298</v>
      </c>
      <c r="F3608" s="37" t="s">
        <v>33</v>
      </c>
      <c r="G3608" s="11" t="s">
        <v>26</v>
      </c>
      <c r="H3608" s="3"/>
      <c r="I3608" s="3"/>
      <c r="J3608" s="4" t="s">
        <v>117</v>
      </c>
      <c r="K3608" s="4" t="s">
        <v>198</v>
      </c>
      <c r="L3608" s="4" t="s">
        <v>913</v>
      </c>
      <c r="M3608" s="4"/>
      <c r="N3608" s="4"/>
      <c r="O3608" s="4" t="str">
        <f t="shared" si="402"/>
        <v>Lasioglossum (Hemihalictus) villosulum</v>
      </c>
      <c r="P3608" s="85" t="str">
        <f t="shared" si="404"/>
        <v>Lasioglossum villosulum</v>
      </c>
      <c r="Q3608" s="11" t="s">
        <v>43</v>
      </c>
      <c r="R3608" s="11"/>
      <c r="S3608" s="12"/>
      <c r="T3608" s="12"/>
      <c r="U3608" s="12" t="s">
        <v>55</v>
      </c>
      <c r="V3608" s="10" t="s">
        <v>182</v>
      </c>
      <c r="W3608" s="118">
        <v>42008</v>
      </c>
      <c r="X3608" s="2" t="s">
        <v>1376</v>
      </c>
      <c r="Y3608" s="129">
        <f t="shared" si="405"/>
        <v>1</v>
      </c>
      <c r="Z3608" s="110">
        <f t="shared" si="406"/>
        <v>0</v>
      </c>
      <c r="AA3608" s="1">
        <f t="shared" si="407"/>
        <v>0</v>
      </c>
    </row>
    <row r="3609" spans="1:27" ht="14.25" customHeight="1">
      <c r="A3609" s="148">
        <v>4187</v>
      </c>
      <c r="B3609" s="139">
        <v>20180805</v>
      </c>
      <c r="C3609" s="57" t="str">
        <f t="shared" si="403"/>
        <v>POS</v>
      </c>
      <c r="D3609" s="115">
        <f t="shared" si="401"/>
        <v>41855</v>
      </c>
      <c r="E3609" s="9" t="s">
        <v>35</v>
      </c>
      <c r="F3609" s="37" t="s">
        <v>33</v>
      </c>
      <c r="G3609" s="11" t="s">
        <v>26</v>
      </c>
      <c r="H3609" s="3"/>
      <c r="I3609" s="3"/>
      <c r="J3609" s="4" t="s">
        <v>117</v>
      </c>
      <c r="K3609" s="4" t="s">
        <v>198</v>
      </c>
      <c r="L3609" s="4" t="s">
        <v>913</v>
      </c>
      <c r="M3609" s="4"/>
      <c r="N3609" s="4" t="s">
        <v>726</v>
      </c>
      <c r="O3609" s="4" t="str">
        <f t="shared" si="402"/>
        <v>Lasioglossum (Hemihalictus) nr. villosulum</v>
      </c>
      <c r="P3609" s="85" t="str">
        <f t="shared" si="404"/>
        <v>Lasioglossum villosulum</v>
      </c>
      <c r="Q3609" s="11" t="s">
        <v>43</v>
      </c>
      <c r="R3609" s="11"/>
      <c r="S3609" s="12"/>
      <c r="T3609" s="12" t="s">
        <v>55</v>
      </c>
      <c r="U3609" s="12" t="s">
        <v>55</v>
      </c>
      <c r="V3609" s="10" t="s">
        <v>182</v>
      </c>
      <c r="W3609" s="118">
        <v>42008</v>
      </c>
      <c r="X3609" s="2" t="s">
        <v>1048</v>
      </c>
      <c r="Y3609" s="129">
        <f t="shared" si="405"/>
        <v>1</v>
      </c>
      <c r="Z3609" s="110">
        <f t="shared" si="406"/>
        <v>0</v>
      </c>
      <c r="AA3609" s="1">
        <f t="shared" si="407"/>
        <v>0</v>
      </c>
    </row>
    <row r="3610" spans="1:27" ht="14.25" customHeight="1">
      <c r="A3610" s="148">
        <v>4188</v>
      </c>
      <c r="B3610" s="139">
        <v>20180805</v>
      </c>
      <c r="C3610" s="57" t="str">
        <f t="shared" si="403"/>
        <v>POS</v>
      </c>
      <c r="D3610" s="115">
        <f t="shared" si="401"/>
        <v>41855</v>
      </c>
      <c r="E3610" s="9" t="s">
        <v>35</v>
      </c>
      <c r="F3610" s="37" t="s">
        <v>33</v>
      </c>
      <c r="G3610" s="11" t="s">
        <v>26</v>
      </c>
      <c r="H3610" s="3"/>
      <c r="I3610" s="3"/>
      <c r="J3610" s="4" t="s">
        <v>51</v>
      </c>
      <c r="K3610" s="84" t="s">
        <v>582</v>
      </c>
      <c r="L3610" s="4" t="s">
        <v>196</v>
      </c>
      <c r="M3610" s="4"/>
      <c r="N3610" s="4"/>
      <c r="O3610" s="4" t="str">
        <f t="shared" si="402"/>
        <v>Halictus (Seladonia) confusus</v>
      </c>
      <c r="P3610" s="85" t="str">
        <f t="shared" si="404"/>
        <v>Halictus confusus</v>
      </c>
      <c r="Q3610" s="11" t="s">
        <v>29</v>
      </c>
      <c r="R3610" s="11"/>
      <c r="S3610" s="12"/>
      <c r="T3610" s="12"/>
      <c r="U3610" s="12"/>
      <c r="V3610" s="10" t="s">
        <v>182</v>
      </c>
      <c r="W3610" s="118">
        <v>42008</v>
      </c>
      <c r="X3610" s="2" t="s">
        <v>314</v>
      </c>
      <c r="Y3610" s="129">
        <f t="shared" si="405"/>
        <v>1</v>
      </c>
      <c r="Z3610" s="110">
        <f t="shared" si="406"/>
        <v>0</v>
      </c>
      <c r="AA3610" s="1">
        <f t="shared" si="407"/>
        <v>0</v>
      </c>
    </row>
    <row r="3611" spans="1:27" ht="14.25" customHeight="1">
      <c r="A3611" s="148">
        <v>4189</v>
      </c>
      <c r="B3611" s="139">
        <v>20180805</v>
      </c>
      <c r="C3611" s="57" t="str">
        <f t="shared" si="403"/>
        <v>POS</v>
      </c>
      <c r="D3611" s="115">
        <f t="shared" si="401"/>
        <v>41855</v>
      </c>
      <c r="E3611" s="9" t="s">
        <v>35</v>
      </c>
      <c r="F3611" s="37" t="s">
        <v>33</v>
      </c>
      <c r="G3611" s="11" t="s">
        <v>26</v>
      </c>
      <c r="H3611" s="3"/>
      <c r="I3611" s="3"/>
      <c r="J3611" s="4" t="s">
        <v>51</v>
      </c>
      <c r="K3611" s="84" t="s">
        <v>582</v>
      </c>
      <c r="L3611" s="4" t="s">
        <v>52</v>
      </c>
      <c r="M3611" s="4"/>
      <c r="N3611" s="4"/>
      <c r="O3611" s="4" t="str">
        <f t="shared" si="402"/>
        <v>Halictus (Seladonia) tripartitus</v>
      </c>
      <c r="P3611" s="85" t="str">
        <f t="shared" si="404"/>
        <v>Halictus tripartitus</v>
      </c>
      <c r="Q3611" s="11" t="s">
        <v>29</v>
      </c>
      <c r="R3611" s="11"/>
      <c r="S3611" s="12"/>
      <c r="T3611" s="12"/>
      <c r="U3611" s="12"/>
      <c r="V3611" s="10" t="s">
        <v>182</v>
      </c>
      <c r="W3611" s="118">
        <v>42008</v>
      </c>
      <c r="X3611" s="2" t="s">
        <v>314</v>
      </c>
      <c r="Y3611" s="129">
        <f t="shared" si="405"/>
        <v>1</v>
      </c>
      <c r="Z3611" s="110">
        <f t="shared" si="406"/>
        <v>0</v>
      </c>
      <c r="AA3611" s="1">
        <f t="shared" si="407"/>
        <v>0</v>
      </c>
    </row>
    <row r="3612" spans="1:27" ht="14.25" customHeight="1">
      <c r="A3612" s="148">
        <v>4190</v>
      </c>
      <c r="B3612" s="139">
        <v>20180805</v>
      </c>
      <c r="C3612" s="57" t="str">
        <f t="shared" si="403"/>
        <v>POS</v>
      </c>
      <c r="D3612" s="115">
        <f t="shared" si="401"/>
        <v>41855</v>
      </c>
      <c r="E3612" s="9" t="s">
        <v>35</v>
      </c>
      <c r="F3612" s="37" t="s">
        <v>33</v>
      </c>
      <c r="G3612" s="11" t="s">
        <v>26</v>
      </c>
      <c r="H3612" s="3"/>
      <c r="I3612" s="3"/>
      <c r="J3612" s="4" t="s">
        <v>51</v>
      </c>
      <c r="K3612" s="84" t="s">
        <v>582</v>
      </c>
      <c r="L3612" s="4" t="s">
        <v>52</v>
      </c>
      <c r="M3612" s="4"/>
      <c r="N3612" s="4"/>
      <c r="O3612" s="4" t="str">
        <f t="shared" si="402"/>
        <v>Halictus (Seladonia) tripartitus</v>
      </c>
      <c r="P3612" s="85" t="str">
        <f t="shared" si="404"/>
        <v>Halictus tripartitus</v>
      </c>
      <c r="Q3612" s="11" t="s">
        <v>29</v>
      </c>
      <c r="R3612" s="11"/>
      <c r="S3612" s="12"/>
      <c r="T3612" s="12"/>
      <c r="U3612" s="12"/>
      <c r="V3612" s="10" t="s">
        <v>182</v>
      </c>
      <c r="W3612" s="118">
        <v>42008</v>
      </c>
      <c r="X3612" s="2" t="s">
        <v>314</v>
      </c>
      <c r="Y3612" s="129">
        <f t="shared" si="405"/>
        <v>1</v>
      </c>
      <c r="Z3612" s="110">
        <f t="shared" si="406"/>
        <v>0</v>
      </c>
      <c r="AA3612" s="1">
        <f t="shared" si="407"/>
        <v>0</v>
      </c>
    </row>
    <row r="3613" spans="1:27" ht="14.25" customHeight="1">
      <c r="A3613" s="148">
        <v>4191</v>
      </c>
      <c r="B3613" s="139">
        <v>20180806</v>
      </c>
      <c r="C3613" s="57" t="str">
        <f t="shared" si="403"/>
        <v>POS</v>
      </c>
      <c r="D3613" s="115">
        <f t="shared" si="401"/>
        <v>41856</v>
      </c>
      <c r="E3613" s="9" t="s">
        <v>37</v>
      </c>
      <c r="F3613" s="37" t="s">
        <v>33</v>
      </c>
      <c r="G3613" s="11" t="s">
        <v>26</v>
      </c>
      <c r="H3613" s="3"/>
      <c r="I3613" s="3"/>
      <c r="J3613" s="4" t="s">
        <v>184</v>
      </c>
      <c r="K3613" s="4"/>
      <c r="L3613" s="4" t="s">
        <v>185</v>
      </c>
      <c r="M3613" s="4"/>
      <c r="N3613" s="4"/>
      <c r="O3613" s="4" t="str">
        <f t="shared" si="402"/>
        <v>Colletes fulgidus</v>
      </c>
      <c r="P3613" s="85" t="str">
        <f t="shared" si="404"/>
        <v>Colletes fulgidus</v>
      </c>
      <c r="Q3613" s="11" t="s">
        <v>43</v>
      </c>
      <c r="R3613" s="11"/>
      <c r="S3613" s="12"/>
      <c r="T3613" s="12"/>
      <c r="U3613" s="12"/>
      <c r="V3613" s="10" t="s">
        <v>182</v>
      </c>
      <c r="W3613" s="118">
        <v>42008</v>
      </c>
      <c r="X3613" s="2" t="s">
        <v>1122</v>
      </c>
      <c r="Y3613" s="129">
        <f t="shared" si="405"/>
        <v>1</v>
      </c>
      <c r="Z3613" s="110">
        <f t="shared" si="406"/>
        <v>0</v>
      </c>
      <c r="AA3613" s="1">
        <f t="shared" si="407"/>
        <v>0</v>
      </c>
    </row>
    <row r="3614" spans="1:27" ht="14.25" customHeight="1">
      <c r="A3614" s="148">
        <v>4192</v>
      </c>
      <c r="B3614" s="139">
        <v>20180806</v>
      </c>
      <c r="C3614" s="57" t="str">
        <f t="shared" si="403"/>
        <v>POS</v>
      </c>
      <c r="D3614" s="115">
        <f t="shared" si="401"/>
        <v>41856</v>
      </c>
      <c r="E3614" s="9" t="s">
        <v>37</v>
      </c>
      <c r="F3614" s="37" t="s">
        <v>33</v>
      </c>
      <c r="G3614" s="11" t="s">
        <v>26</v>
      </c>
      <c r="H3614" s="3"/>
      <c r="I3614" s="3"/>
      <c r="J3614" s="4" t="s">
        <v>175</v>
      </c>
      <c r="K3614" s="31" t="s">
        <v>580</v>
      </c>
      <c r="L3614" s="4" t="s">
        <v>176</v>
      </c>
      <c r="M3614" s="4"/>
      <c r="N3614" s="4"/>
      <c r="O3614" s="4" t="str">
        <f t="shared" si="402"/>
        <v>Ceratina (Zadontomerus) acantha</v>
      </c>
      <c r="P3614" s="85" t="str">
        <f t="shared" si="404"/>
        <v>Ceratina acantha</v>
      </c>
      <c r="Q3614" s="11" t="s">
        <v>43</v>
      </c>
      <c r="R3614" s="11"/>
      <c r="S3614" s="12"/>
      <c r="T3614" s="12"/>
      <c r="U3614" s="12"/>
      <c r="V3614" s="10" t="s">
        <v>182</v>
      </c>
      <c r="W3614" s="118">
        <v>42008</v>
      </c>
      <c r="X3614" s="2" t="s">
        <v>315</v>
      </c>
      <c r="Y3614" s="129">
        <f t="shared" si="405"/>
        <v>1</v>
      </c>
      <c r="Z3614" s="110">
        <f t="shared" si="406"/>
        <v>0</v>
      </c>
      <c r="AA3614" s="1">
        <f t="shared" si="407"/>
        <v>0</v>
      </c>
    </row>
    <row r="3615" spans="1:27" ht="14.25" customHeight="1">
      <c r="A3615" s="148">
        <v>4193</v>
      </c>
      <c r="B3615" s="139">
        <v>20180806</v>
      </c>
      <c r="C3615" s="57" t="str">
        <f t="shared" si="403"/>
        <v>POS</v>
      </c>
      <c r="D3615" s="115">
        <f t="shared" si="401"/>
        <v>41856</v>
      </c>
      <c r="E3615" s="9" t="s">
        <v>37</v>
      </c>
      <c r="F3615" s="37" t="s">
        <v>33</v>
      </c>
      <c r="G3615" s="11" t="s">
        <v>26</v>
      </c>
      <c r="H3615" s="3"/>
      <c r="I3615" s="3"/>
      <c r="J3615" s="4" t="s">
        <v>175</v>
      </c>
      <c r="K3615" s="31" t="s">
        <v>580</v>
      </c>
      <c r="L3615" s="31" t="s">
        <v>176</v>
      </c>
      <c r="M3615" s="4"/>
      <c r="N3615" s="4"/>
      <c r="O3615" s="4" t="str">
        <f t="shared" si="402"/>
        <v>Ceratina (Zadontomerus) acantha</v>
      </c>
      <c r="P3615" s="85" t="str">
        <f t="shared" si="404"/>
        <v>Ceratina acantha</v>
      </c>
      <c r="Q3615" s="11" t="s">
        <v>29</v>
      </c>
      <c r="R3615" s="11"/>
      <c r="S3615" s="12"/>
      <c r="T3615" s="12"/>
      <c r="U3615" s="12"/>
      <c r="V3615" s="10" t="s">
        <v>182</v>
      </c>
      <c r="W3615" s="118">
        <v>42008</v>
      </c>
      <c r="X3615" s="2" t="s">
        <v>316</v>
      </c>
      <c r="Y3615" s="129">
        <f t="shared" si="405"/>
        <v>1</v>
      </c>
      <c r="Z3615" s="110">
        <f t="shared" si="406"/>
        <v>1</v>
      </c>
      <c r="AA3615" s="1">
        <f t="shared" si="407"/>
        <v>0</v>
      </c>
    </row>
    <row r="3616" spans="1:27" ht="14.25" customHeight="1">
      <c r="A3616" s="148">
        <v>4194</v>
      </c>
      <c r="B3616" s="139">
        <v>20180806</v>
      </c>
      <c r="C3616" s="57" t="str">
        <f t="shared" si="403"/>
        <v>POS</v>
      </c>
      <c r="D3616" s="115">
        <f t="shared" si="401"/>
        <v>41856</v>
      </c>
      <c r="E3616" s="9" t="s">
        <v>37</v>
      </c>
      <c r="F3616" s="37" t="s">
        <v>33</v>
      </c>
      <c r="G3616" s="11" t="s">
        <v>26</v>
      </c>
      <c r="H3616" s="3"/>
      <c r="I3616" s="3"/>
      <c r="J3616" s="4" t="s">
        <v>175</v>
      </c>
      <c r="K3616" s="31" t="s">
        <v>580</v>
      </c>
      <c r="L3616" s="31" t="s">
        <v>176</v>
      </c>
      <c r="M3616" s="4"/>
      <c r="N3616" s="4"/>
      <c r="O3616" s="4" t="str">
        <f t="shared" si="402"/>
        <v>Ceratina (Zadontomerus) acantha</v>
      </c>
      <c r="P3616" s="85" t="str">
        <f t="shared" si="404"/>
        <v>Ceratina acantha</v>
      </c>
      <c r="Q3616" s="11" t="s">
        <v>29</v>
      </c>
      <c r="R3616" s="11"/>
      <c r="S3616" s="12"/>
      <c r="T3616" s="12"/>
      <c r="U3616" s="12"/>
      <c r="V3616" s="10" t="s">
        <v>182</v>
      </c>
      <c r="W3616" s="118">
        <v>42008</v>
      </c>
      <c r="X3616" s="2" t="s">
        <v>316</v>
      </c>
      <c r="Y3616" s="129">
        <f t="shared" si="405"/>
        <v>1</v>
      </c>
      <c r="Z3616" s="110">
        <f t="shared" si="406"/>
        <v>1</v>
      </c>
      <c r="AA3616" s="1">
        <f t="shared" si="407"/>
        <v>0</v>
      </c>
    </row>
    <row r="3617" spans="1:27" ht="14.25" customHeight="1">
      <c r="A3617" s="148">
        <v>4195</v>
      </c>
      <c r="B3617" s="139">
        <v>20180806</v>
      </c>
      <c r="C3617" s="57" t="str">
        <f t="shared" si="403"/>
        <v>POS</v>
      </c>
      <c r="D3617" s="115">
        <f t="shared" si="401"/>
        <v>41856</v>
      </c>
      <c r="E3617" s="9" t="s">
        <v>37</v>
      </c>
      <c r="F3617" s="37" t="s">
        <v>33</v>
      </c>
      <c r="G3617" s="11" t="s">
        <v>26</v>
      </c>
      <c r="H3617" s="3"/>
      <c r="I3617" s="3"/>
      <c r="J3617" s="4" t="s">
        <v>175</v>
      </c>
      <c r="K3617" s="31" t="s">
        <v>580</v>
      </c>
      <c r="L3617" s="31" t="s">
        <v>176</v>
      </c>
      <c r="M3617" s="4"/>
      <c r="N3617" s="4"/>
      <c r="O3617" s="4" t="str">
        <f t="shared" si="402"/>
        <v>Ceratina (Zadontomerus) acantha</v>
      </c>
      <c r="P3617" s="85" t="str">
        <f t="shared" si="404"/>
        <v>Ceratina acantha</v>
      </c>
      <c r="Q3617" s="11" t="s">
        <v>29</v>
      </c>
      <c r="R3617" s="11"/>
      <c r="S3617" s="12"/>
      <c r="T3617" s="12"/>
      <c r="U3617" s="12"/>
      <c r="V3617" s="10" t="s">
        <v>182</v>
      </c>
      <c r="W3617" s="118">
        <v>42008</v>
      </c>
      <c r="X3617" s="2" t="s">
        <v>316</v>
      </c>
      <c r="Y3617" s="129">
        <f t="shared" si="405"/>
        <v>1</v>
      </c>
      <c r="Z3617" s="110">
        <f t="shared" si="406"/>
        <v>1</v>
      </c>
      <c r="AA3617" s="1">
        <f t="shared" si="407"/>
        <v>0</v>
      </c>
    </row>
    <row r="3618" spans="1:27" ht="14.25" customHeight="1">
      <c r="A3618" s="148">
        <v>4196</v>
      </c>
      <c r="B3618" s="139">
        <v>20180806</v>
      </c>
      <c r="C3618" s="57" t="str">
        <f t="shared" si="403"/>
        <v>POS</v>
      </c>
      <c r="D3618" s="115">
        <f t="shared" si="401"/>
        <v>41856</v>
      </c>
      <c r="E3618" s="9" t="s">
        <v>37</v>
      </c>
      <c r="F3618" s="37" t="s">
        <v>33</v>
      </c>
      <c r="G3618" s="11" t="s">
        <v>26</v>
      </c>
      <c r="H3618" s="3"/>
      <c r="I3618" s="3"/>
      <c r="J3618" s="4" t="s">
        <v>175</v>
      </c>
      <c r="K3618" s="31" t="s">
        <v>580</v>
      </c>
      <c r="L3618" s="4" t="s">
        <v>176</v>
      </c>
      <c r="M3618" s="4"/>
      <c r="N3618" s="4"/>
      <c r="O3618" s="4" t="str">
        <f t="shared" si="402"/>
        <v>Ceratina (Zadontomerus) acantha</v>
      </c>
      <c r="P3618" s="85" t="str">
        <f t="shared" si="404"/>
        <v>Ceratina acantha</v>
      </c>
      <c r="Q3618" s="11" t="s">
        <v>29</v>
      </c>
      <c r="R3618" s="11"/>
      <c r="S3618" s="12"/>
      <c r="T3618" s="12"/>
      <c r="U3618" s="12"/>
      <c r="V3618" s="10" t="s">
        <v>182</v>
      </c>
      <c r="W3618" s="118">
        <v>42008</v>
      </c>
      <c r="X3618" s="2" t="s">
        <v>316</v>
      </c>
      <c r="Y3618" s="129">
        <f t="shared" si="405"/>
        <v>1</v>
      </c>
      <c r="Z3618" s="110">
        <f t="shared" si="406"/>
        <v>1</v>
      </c>
      <c r="AA3618" s="1">
        <f t="shared" si="407"/>
        <v>0</v>
      </c>
    </row>
    <row r="3619" spans="1:27" ht="14.25" customHeight="1">
      <c r="A3619" s="148">
        <v>4197</v>
      </c>
      <c r="B3619" s="139">
        <v>20180806</v>
      </c>
      <c r="C3619" s="57" t="str">
        <f t="shared" si="403"/>
        <v>POS</v>
      </c>
      <c r="D3619" s="115">
        <f t="shared" si="401"/>
        <v>41856</v>
      </c>
      <c r="E3619" s="9" t="s">
        <v>37</v>
      </c>
      <c r="F3619" s="37" t="s">
        <v>33</v>
      </c>
      <c r="G3619" s="11" t="s">
        <v>26</v>
      </c>
      <c r="H3619" s="3"/>
      <c r="I3619" s="3"/>
      <c r="J3619" s="4" t="s">
        <v>175</v>
      </c>
      <c r="K3619" s="31" t="s">
        <v>580</v>
      </c>
      <c r="L3619" s="31" t="s">
        <v>176</v>
      </c>
      <c r="M3619" s="4"/>
      <c r="N3619" s="4"/>
      <c r="O3619" s="4" t="str">
        <f t="shared" si="402"/>
        <v>Ceratina (Zadontomerus) acantha</v>
      </c>
      <c r="P3619" s="85" t="str">
        <f t="shared" si="404"/>
        <v>Ceratina acantha</v>
      </c>
      <c r="Q3619" s="11" t="s">
        <v>29</v>
      </c>
      <c r="R3619" s="11"/>
      <c r="S3619" s="12"/>
      <c r="T3619" s="12"/>
      <c r="U3619" s="12"/>
      <c r="V3619" s="10" t="s">
        <v>182</v>
      </c>
      <c r="W3619" s="118">
        <v>42008</v>
      </c>
      <c r="X3619" s="2" t="s">
        <v>316</v>
      </c>
      <c r="Y3619" s="129">
        <f t="shared" si="405"/>
        <v>1</v>
      </c>
      <c r="Z3619" s="110">
        <f t="shared" si="406"/>
        <v>1</v>
      </c>
      <c r="AA3619" s="1">
        <f t="shared" si="407"/>
        <v>0</v>
      </c>
    </row>
    <row r="3620" spans="1:27" ht="14.25" customHeight="1">
      <c r="A3620" s="148">
        <v>4198</v>
      </c>
      <c r="B3620" s="139">
        <v>20180806</v>
      </c>
      <c r="C3620" s="57" t="str">
        <f t="shared" si="403"/>
        <v>POS</v>
      </c>
      <c r="D3620" s="115">
        <f t="shared" si="401"/>
        <v>41856</v>
      </c>
      <c r="E3620" s="9" t="s">
        <v>37</v>
      </c>
      <c r="F3620" s="37" t="s">
        <v>33</v>
      </c>
      <c r="G3620" s="11" t="s">
        <v>26</v>
      </c>
      <c r="H3620" s="3"/>
      <c r="I3620" s="3"/>
      <c r="J3620" s="4" t="s">
        <v>175</v>
      </c>
      <c r="K3620" s="31" t="s">
        <v>580</v>
      </c>
      <c r="L3620" s="31" t="s">
        <v>176</v>
      </c>
      <c r="M3620" s="4"/>
      <c r="N3620" s="4"/>
      <c r="O3620" s="4" t="str">
        <f t="shared" si="402"/>
        <v>Ceratina (Zadontomerus) acantha</v>
      </c>
      <c r="P3620" s="85" t="str">
        <f t="shared" si="404"/>
        <v>Ceratina acantha</v>
      </c>
      <c r="Q3620" s="11" t="s">
        <v>29</v>
      </c>
      <c r="R3620" s="11"/>
      <c r="S3620" s="12"/>
      <c r="T3620" s="12"/>
      <c r="U3620" s="12"/>
      <c r="V3620" s="10" t="s">
        <v>182</v>
      </c>
      <c r="W3620" s="118">
        <v>42008</v>
      </c>
      <c r="X3620" s="2" t="s">
        <v>316</v>
      </c>
      <c r="Y3620" s="129">
        <f t="shared" si="405"/>
        <v>1</v>
      </c>
      <c r="Z3620" s="110">
        <f t="shared" si="406"/>
        <v>1</v>
      </c>
      <c r="AA3620" s="1">
        <f t="shared" si="407"/>
        <v>0</v>
      </c>
    </row>
    <row r="3621" spans="1:27" ht="14.25" customHeight="1">
      <c r="A3621" s="148">
        <v>4199</v>
      </c>
      <c r="B3621" s="139">
        <v>20180806</v>
      </c>
      <c r="C3621" s="57" t="str">
        <f t="shared" si="403"/>
        <v>POS</v>
      </c>
      <c r="D3621" s="115">
        <f t="shared" si="401"/>
        <v>41856</v>
      </c>
      <c r="E3621" s="9" t="s">
        <v>37</v>
      </c>
      <c r="F3621" s="37" t="s">
        <v>33</v>
      </c>
      <c r="G3621" s="11" t="s">
        <v>26</v>
      </c>
      <c r="H3621" s="3"/>
      <c r="I3621" s="3"/>
      <c r="J3621" s="4" t="s">
        <v>175</v>
      </c>
      <c r="K3621" s="31" t="s">
        <v>580</v>
      </c>
      <c r="L3621" s="31" t="s">
        <v>176</v>
      </c>
      <c r="M3621" s="4"/>
      <c r="N3621" s="4"/>
      <c r="O3621" s="4" t="str">
        <f t="shared" si="402"/>
        <v>Ceratina (Zadontomerus) acantha</v>
      </c>
      <c r="P3621" s="85" t="str">
        <f t="shared" si="404"/>
        <v>Ceratina acantha</v>
      </c>
      <c r="Q3621" s="11" t="s">
        <v>29</v>
      </c>
      <c r="R3621" s="11"/>
      <c r="S3621" s="12"/>
      <c r="T3621" s="12"/>
      <c r="U3621" s="12"/>
      <c r="V3621" s="10" t="s">
        <v>182</v>
      </c>
      <c r="W3621" s="118">
        <v>42008</v>
      </c>
      <c r="X3621" s="2" t="s">
        <v>316</v>
      </c>
      <c r="Y3621" s="129">
        <f t="shared" si="405"/>
        <v>1</v>
      </c>
      <c r="Z3621" s="110">
        <f t="shared" si="406"/>
        <v>1</v>
      </c>
      <c r="AA3621" s="1">
        <f t="shared" si="407"/>
        <v>0</v>
      </c>
    </row>
    <row r="3622" spans="1:27" ht="14.25" customHeight="1">
      <c r="A3622" s="148">
        <v>4200</v>
      </c>
      <c r="B3622" s="139">
        <v>20180806</v>
      </c>
      <c r="C3622" s="57" t="str">
        <f t="shared" si="403"/>
        <v>POS</v>
      </c>
      <c r="D3622" s="115">
        <f t="shared" si="401"/>
        <v>41856</v>
      </c>
      <c r="E3622" s="9" t="s">
        <v>37</v>
      </c>
      <c r="F3622" s="37" t="s">
        <v>33</v>
      </c>
      <c r="G3622" s="11" t="s">
        <v>26</v>
      </c>
      <c r="H3622" s="3"/>
      <c r="I3622" s="3"/>
      <c r="J3622" s="4" t="s">
        <v>181</v>
      </c>
      <c r="K3622" s="4" t="s">
        <v>181</v>
      </c>
      <c r="L3622" s="4" t="s">
        <v>586</v>
      </c>
      <c r="M3622" s="4"/>
      <c r="N3622" s="4"/>
      <c r="O3622" s="4" t="str">
        <f t="shared" si="402"/>
        <v>Hylaeus (Hylaeus) mesillae</v>
      </c>
      <c r="P3622" s="85" t="str">
        <f t="shared" si="404"/>
        <v>Hylaeus mesillae</v>
      </c>
      <c r="Q3622" s="11" t="s">
        <v>43</v>
      </c>
      <c r="R3622" s="11"/>
      <c r="S3622" s="12"/>
      <c r="T3622" s="12"/>
      <c r="U3622" s="12"/>
      <c r="V3622" s="10" t="s">
        <v>182</v>
      </c>
      <c r="W3622" s="118">
        <v>42008</v>
      </c>
      <c r="X3622" s="2" t="s">
        <v>1122</v>
      </c>
      <c r="Y3622" s="129">
        <f t="shared" si="405"/>
        <v>1</v>
      </c>
      <c r="Z3622" s="110">
        <f t="shared" ref="Z3622:Z3651" si="408">IF(ISNUMBER(SEARCH($Z$1,X3622)),1,0)</f>
        <v>0</v>
      </c>
      <c r="AA3622" s="1">
        <f t="shared" ref="AA3622:AA3651" si="409">IF(ISNUMBER(SEARCH($AA$1,X3622)),1,0)</f>
        <v>0</v>
      </c>
    </row>
    <row r="3623" spans="1:27" ht="14.25" customHeight="1">
      <c r="A3623" s="148">
        <v>4201</v>
      </c>
      <c r="B3623" s="139">
        <v>20180806</v>
      </c>
      <c r="C3623" s="57" t="str">
        <f t="shared" si="403"/>
        <v>POS</v>
      </c>
      <c r="D3623" s="115">
        <f t="shared" si="401"/>
        <v>41856</v>
      </c>
      <c r="E3623" s="9" t="s">
        <v>37</v>
      </c>
      <c r="F3623" s="37" t="s">
        <v>33</v>
      </c>
      <c r="G3623" s="11" t="s">
        <v>26</v>
      </c>
      <c r="H3623" s="3"/>
      <c r="I3623" s="3"/>
      <c r="J3623" s="4" t="s">
        <v>51</v>
      </c>
      <c r="K3623" s="84" t="s">
        <v>582</v>
      </c>
      <c r="L3623" s="4" t="s">
        <v>52</v>
      </c>
      <c r="M3623" s="4"/>
      <c r="N3623" s="4"/>
      <c r="O3623" s="4" t="str">
        <f t="shared" si="402"/>
        <v>Halictus (Seladonia) tripartitus</v>
      </c>
      <c r="P3623" s="85" t="str">
        <f t="shared" si="404"/>
        <v>Halictus tripartitus</v>
      </c>
      <c r="Q3623" s="11" t="s">
        <v>29</v>
      </c>
      <c r="R3623" s="11"/>
      <c r="S3623" s="12"/>
      <c r="T3623" s="12"/>
      <c r="U3623" s="12"/>
      <c r="V3623" s="10" t="s">
        <v>182</v>
      </c>
      <c r="W3623" s="118">
        <v>42008</v>
      </c>
      <c r="X3623" s="2" t="s">
        <v>316</v>
      </c>
      <c r="Y3623" s="129">
        <f t="shared" si="405"/>
        <v>1</v>
      </c>
      <c r="Z3623" s="110">
        <f t="shared" si="408"/>
        <v>1</v>
      </c>
      <c r="AA3623" s="1">
        <f t="shared" si="409"/>
        <v>0</v>
      </c>
    </row>
    <row r="3624" spans="1:27" ht="14.25" customHeight="1">
      <c r="A3624" s="148">
        <v>4202</v>
      </c>
      <c r="B3624" s="139">
        <v>20180806</v>
      </c>
      <c r="C3624" s="57" t="str">
        <f t="shared" si="403"/>
        <v>POS</v>
      </c>
      <c r="D3624" s="115">
        <f t="shared" si="401"/>
        <v>41856</v>
      </c>
      <c r="E3624" s="9" t="s">
        <v>37</v>
      </c>
      <c r="F3624" s="37" t="s">
        <v>33</v>
      </c>
      <c r="G3624" s="11" t="s">
        <v>26</v>
      </c>
      <c r="H3624" s="3"/>
      <c r="I3624" s="3"/>
      <c r="J3624" s="4" t="s">
        <v>51</v>
      </c>
      <c r="K3624" s="84" t="s">
        <v>582</v>
      </c>
      <c r="L3624" s="4" t="s">
        <v>52</v>
      </c>
      <c r="M3624" s="4"/>
      <c r="N3624" s="4"/>
      <c r="O3624" s="4" t="str">
        <f t="shared" si="402"/>
        <v>Halictus (Seladonia) tripartitus</v>
      </c>
      <c r="P3624" s="85" t="str">
        <f t="shared" si="404"/>
        <v>Halictus tripartitus</v>
      </c>
      <c r="Q3624" s="11" t="s">
        <v>29</v>
      </c>
      <c r="R3624" s="11"/>
      <c r="S3624" s="12"/>
      <c r="T3624" s="12"/>
      <c r="U3624" s="12"/>
      <c r="V3624" s="10" t="s">
        <v>182</v>
      </c>
      <c r="W3624" s="118">
        <v>42008</v>
      </c>
      <c r="X3624" s="2" t="s">
        <v>316</v>
      </c>
      <c r="Y3624" s="129">
        <f t="shared" si="405"/>
        <v>1</v>
      </c>
      <c r="Z3624" s="110">
        <f t="shared" si="408"/>
        <v>1</v>
      </c>
      <c r="AA3624" s="1">
        <f t="shared" si="409"/>
        <v>0</v>
      </c>
    </row>
    <row r="3625" spans="1:27" ht="14.25" customHeight="1">
      <c r="A3625" s="148">
        <v>4203</v>
      </c>
      <c r="B3625" s="139">
        <v>20180806</v>
      </c>
      <c r="C3625" s="57" t="str">
        <f t="shared" si="403"/>
        <v>POS</v>
      </c>
      <c r="D3625" s="115">
        <f t="shared" ref="D3625:D3688" si="410">DATEVALUE(LEFT(B3625,4)&amp;"/"&amp;MID(B3625,5,2)&amp;"/"&amp;RIGHT(B3625,2))</f>
        <v>41856</v>
      </c>
      <c r="E3625" s="9" t="s">
        <v>213</v>
      </c>
      <c r="F3625" s="37" t="s">
        <v>33</v>
      </c>
      <c r="G3625" s="11" t="s">
        <v>26</v>
      </c>
      <c r="H3625" s="3"/>
      <c r="I3625" s="3"/>
      <c r="J3625" s="4" t="s">
        <v>48</v>
      </c>
      <c r="K3625" s="4" t="s">
        <v>48</v>
      </c>
      <c r="L3625" s="4" t="s">
        <v>49</v>
      </c>
      <c r="M3625" s="4"/>
      <c r="N3625" s="4"/>
      <c r="O3625" s="4" t="str">
        <f t="shared" ref="O3625:O3688" si="411">J3625&amp;" "&amp;IF(LEN(K3625)&gt;0,"("&amp;K3625&amp;") ","")&amp;IF(LEN(N3625)&gt;0,"nr. ","")&amp;L3625&amp;IF(LEN(M3625)&gt;0," ssp. "&amp;M3625,"")</f>
        <v>Apis (Apis) mellifera</v>
      </c>
      <c r="P3625" s="85" t="str">
        <f t="shared" si="404"/>
        <v>Apis mellifera</v>
      </c>
      <c r="Q3625" s="11" t="s">
        <v>29</v>
      </c>
      <c r="R3625" s="11"/>
      <c r="S3625" s="12"/>
      <c r="T3625" s="12"/>
      <c r="U3625" s="12"/>
      <c r="V3625" s="10" t="s">
        <v>182</v>
      </c>
      <c r="W3625" s="118">
        <v>42008</v>
      </c>
      <c r="X3625" s="2" t="s">
        <v>317</v>
      </c>
      <c r="Y3625" s="129">
        <f t="shared" si="405"/>
        <v>1</v>
      </c>
      <c r="Z3625" s="110">
        <f t="shared" si="408"/>
        <v>0</v>
      </c>
      <c r="AA3625" s="1">
        <f t="shared" si="409"/>
        <v>0</v>
      </c>
    </row>
    <row r="3626" spans="1:27" ht="14.25" customHeight="1">
      <c r="A3626" s="148">
        <v>4204</v>
      </c>
      <c r="B3626" s="139">
        <v>20180806</v>
      </c>
      <c r="C3626" s="57" t="str">
        <f t="shared" si="403"/>
        <v>POS</v>
      </c>
      <c r="D3626" s="115">
        <f t="shared" si="410"/>
        <v>41856</v>
      </c>
      <c r="E3626" s="9" t="s">
        <v>213</v>
      </c>
      <c r="F3626" s="37" t="s">
        <v>33</v>
      </c>
      <c r="G3626" s="11" t="s">
        <v>26</v>
      </c>
      <c r="H3626" s="3"/>
      <c r="I3626" s="3"/>
      <c r="J3626" s="4" t="s">
        <v>53</v>
      </c>
      <c r="K3626" s="84" t="s">
        <v>591</v>
      </c>
      <c r="L3626" s="4" t="s">
        <v>152</v>
      </c>
      <c r="M3626" s="4"/>
      <c r="N3626" s="4"/>
      <c r="O3626" s="4" t="str">
        <f t="shared" si="411"/>
        <v>Melissodes (Eumelissodes) microsticta</v>
      </c>
      <c r="P3626" s="85" t="str">
        <f t="shared" si="404"/>
        <v>Melissodes microsticta</v>
      </c>
      <c r="Q3626" s="11" t="s">
        <v>29</v>
      </c>
      <c r="R3626" s="11"/>
      <c r="S3626" s="12"/>
      <c r="T3626" s="12"/>
      <c r="U3626" s="12"/>
      <c r="V3626" s="10" t="s">
        <v>182</v>
      </c>
      <c r="W3626" s="118">
        <v>42008</v>
      </c>
      <c r="X3626" s="2" t="s">
        <v>317</v>
      </c>
      <c r="Y3626" s="129">
        <f t="shared" si="405"/>
        <v>1</v>
      </c>
      <c r="Z3626" s="110">
        <f t="shared" si="408"/>
        <v>0</v>
      </c>
      <c r="AA3626" s="1">
        <f t="shared" si="409"/>
        <v>0</v>
      </c>
    </row>
    <row r="3627" spans="1:27" ht="14.25" customHeight="1">
      <c r="A3627" s="148">
        <v>4205</v>
      </c>
      <c r="B3627" s="139">
        <v>20180806</v>
      </c>
      <c r="C3627" s="57" t="str">
        <f t="shared" si="403"/>
        <v>POS</v>
      </c>
      <c r="D3627" s="115">
        <f t="shared" si="410"/>
        <v>41856</v>
      </c>
      <c r="E3627" s="9" t="s">
        <v>213</v>
      </c>
      <c r="F3627" s="37" t="s">
        <v>33</v>
      </c>
      <c r="G3627" s="11" t="s">
        <v>26</v>
      </c>
      <c r="H3627" s="3"/>
      <c r="I3627" s="3"/>
      <c r="J3627" s="4" t="s">
        <v>51</v>
      </c>
      <c r="K3627" s="82" t="s">
        <v>583</v>
      </c>
      <c r="L3627" s="4" t="s">
        <v>157</v>
      </c>
      <c r="M3627" s="4"/>
      <c r="N3627" s="4"/>
      <c r="O3627" s="4" t="str">
        <f t="shared" si="411"/>
        <v>Halictus (Protohalictus) rubicundus</v>
      </c>
      <c r="P3627" s="85" t="str">
        <f t="shared" si="404"/>
        <v>Halictus rubicundus</v>
      </c>
      <c r="Q3627" s="11" t="s">
        <v>43</v>
      </c>
      <c r="R3627" s="11"/>
      <c r="S3627" s="12"/>
      <c r="T3627" s="12"/>
      <c r="U3627" s="12"/>
      <c r="V3627" s="10" t="s">
        <v>182</v>
      </c>
      <c r="W3627" s="118">
        <v>42008</v>
      </c>
      <c r="X3627" s="2" t="s">
        <v>317</v>
      </c>
      <c r="Y3627" s="129">
        <f t="shared" si="405"/>
        <v>1</v>
      </c>
      <c r="Z3627" s="110">
        <f t="shared" si="408"/>
        <v>0</v>
      </c>
      <c r="AA3627" s="1">
        <f t="shared" si="409"/>
        <v>0</v>
      </c>
    </row>
    <row r="3628" spans="1:27" ht="14.25" customHeight="1">
      <c r="A3628" s="148">
        <v>4206</v>
      </c>
      <c r="B3628" s="139">
        <v>20180806</v>
      </c>
      <c r="C3628" s="57" t="str">
        <f t="shared" si="403"/>
        <v>POS</v>
      </c>
      <c r="D3628" s="115">
        <f t="shared" si="410"/>
        <v>41856</v>
      </c>
      <c r="E3628" s="9" t="s">
        <v>213</v>
      </c>
      <c r="F3628" s="37" t="s">
        <v>33</v>
      </c>
      <c r="G3628" s="11" t="s">
        <v>26</v>
      </c>
      <c r="H3628" s="3"/>
      <c r="I3628" s="3"/>
      <c r="J3628" s="4" t="s">
        <v>184</v>
      </c>
      <c r="K3628" s="4"/>
      <c r="L3628" s="4" t="s">
        <v>185</v>
      </c>
      <c r="M3628" s="4"/>
      <c r="N3628" s="4"/>
      <c r="O3628" s="4" t="str">
        <f t="shared" si="411"/>
        <v>Colletes fulgidus</v>
      </c>
      <c r="P3628" s="85" t="str">
        <f t="shared" si="404"/>
        <v>Colletes fulgidus</v>
      </c>
      <c r="Q3628" s="11" t="s">
        <v>43</v>
      </c>
      <c r="R3628" s="11"/>
      <c r="S3628" s="12"/>
      <c r="T3628" s="12"/>
      <c r="U3628" s="12"/>
      <c r="V3628" s="10" t="s">
        <v>182</v>
      </c>
      <c r="W3628" s="118">
        <v>42008</v>
      </c>
      <c r="X3628" s="2" t="s">
        <v>1121</v>
      </c>
      <c r="Y3628" s="129">
        <f t="shared" si="405"/>
        <v>1</v>
      </c>
      <c r="Z3628" s="110">
        <f t="shared" si="408"/>
        <v>0</v>
      </c>
      <c r="AA3628" s="1">
        <f t="shared" si="409"/>
        <v>0</v>
      </c>
    </row>
    <row r="3629" spans="1:27" ht="14.25" customHeight="1">
      <c r="A3629" s="148">
        <v>4207</v>
      </c>
      <c r="B3629" s="139">
        <v>20180806</v>
      </c>
      <c r="C3629" s="57" t="str">
        <f t="shared" si="403"/>
        <v>POS</v>
      </c>
      <c r="D3629" s="115">
        <f t="shared" si="410"/>
        <v>41856</v>
      </c>
      <c r="E3629" s="9" t="s">
        <v>213</v>
      </c>
      <c r="F3629" s="37" t="s">
        <v>33</v>
      </c>
      <c r="G3629" s="11" t="s">
        <v>26</v>
      </c>
      <c r="H3629" s="3"/>
      <c r="I3629" s="3"/>
      <c r="J3629" s="4" t="s">
        <v>117</v>
      </c>
      <c r="K3629" s="4" t="s">
        <v>117</v>
      </c>
      <c r="L3629" s="4" t="s">
        <v>199</v>
      </c>
      <c r="M3629" s="4"/>
      <c r="N3629" s="4" t="s">
        <v>55</v>
      </c>
      <c r="O3629" s="4" t="str">
        <f t="shared" si="411"/>
        <v>Lasioglossum (Lasioglossum) nr. sisymbrii</v>
      </c>
      <c r="P3629" s="85" t="str">
        <f t="shared" si="404"/>
        <v>Lasioglossum sisymbrii</v>
      </c>
      <c r="Q3629" s="11" t="s">
        <v>43</v>
      </c>
      <c r="R3629" s="11"/>
      <c r="S3629" s="12"/>
      <c r="T3629" s="12"/>
      <c r="U3629" s="12"/>
      <c r="V3629" s="10" t="s">
        <v>182</v>
      </c>
      <c r="W3629" s="118">
        <v>42008</v>
      </c>
      <c r="X3629" s="2" t="s">
        <v>318</v>
      </c>
      <c r="Y3629" s="129">
        <f t="shared" si="405"/>
        <v>1</v>
      </c>
      <c r="Z3629" s="110">
        <f t="shared" si="408"/>
        <v>0</v>
      </c>
      <c r="AA3629" s="1">
        <f t="shared" si="409"/>
        <v>0</v>
      </c>
    </row>
    <row r="3630" spans="1:27" ht="14.25" customHeight="1">
      <c r="A3630" s="148">
        <v>4208</v>
      </c>
      <c r="B3630" s="139">
        <v>20180806</v>
      </c>
      <c r="C3630" s="57" t="str">
        <f t="shared" si="403"/>
        <v>POS</v>
      </c>
      <c r="D3630" s="115">
        <f t="shared" si="410"/>
        <v>41856</v>
      </c>
      <c r="E3630" s="9" t="s">
        <v>213</v>
      </c>
      <c r="F3630" s="37" t="s">
        <v>33</v>
      </c>
      <c r="G3630" s="11" t="s">
        <v>26</v>
      </c>
      <c r="H3630" s="3"/>
      <c r="I3630" s="3"/>
      <c r="J3630" s="4" t="s">
        <v>117</v>
      </c>
      <c r="K3630" s="4" t="s">
        <v>117</v>
      </c>
      <c r="L3630" s="4" t="s">
        <v>199</v>
      </c>
      <c r="M3630" s="4"/>
      <c r="N3630" s="4" t="s">
        <v>55</v>
      </c>
      <c r="O3630" s="4" t="str">
        <f t="shared" si="411"/>
        <v>Lasioglossum (Lasioglossum) nr. sisymbrii</v>
      </c>
      <c r="P3630" s="85" t="str">
        <f t="shared" si="404"/>
        <v>Lasioglossum sisymbrii</v>
      </c>
      <c r="Q3630" s="11" t="s">
        <v>43</v>
      </c>
      <c r="R3630" s="11"/>
      <c r="S3630" s="12"/>
      <c r="T3630" s="12"/>
      <c r="U3630" s="12"/>
      <c r="V3630" s="10" t="s">
        <v>182</v>
      </c>
      <c r="W3630" s="118">
        <v>42008</v>
      </c>
      <c r="X3630" s="2" t="s">
        <v>319</v>
      </c>
      <c r="Y3630" s="129">
        <f t="shared" si="405"/>
        <v>1</v>
      </c>
      <c r="Z3630" s="110">
        <f t="shared" si="408"/>
        <v>0</v>
      </c>
      <c r="AA3630" s="1">
        <f t="shared" si="409"/>
        <v>0</v>
      </c>
    </row>
    <row r="3631" spans="1:27" ht="14.25" customHeight="1">
      <c r="A3631" s="148">
        <v>4209</v>
      </c>
      <c r="B3631" s="139">
        <v>20180806</v>
      </c>
      <c r="C3631" s="57" t="str">
        <f t="shared" si="403"/>
        <v>POS</v>
      </c>
      <c r="D3631" s="115">
        <f t="shared" si="410"/>
        <v>41856</v>
      </c>
      <c r="E3631" s="9" t="s">
        <v>213</v>
      </c>
      <c r="F3631" s="37" t="s">
        <v>33</v>
      </c>
      <c r="G3631" s="11" t="s">
        <v>26</v>
      </c>
      <c r="H3631" s="3"/>
      <c r="I3631" s="3"/>
      <c r="J3631" s="4" t="s">
        <v>51</v>
      </c>
      <c r="K3631" s="84" t="s">
        <v>582</v>
      </c>
      <c r="L3631" s="4" t="s">
        <v>52</v>
      </c>
      <c r="M3631" s="4"/>
      <c r="N3631" s="4"/>
      <c r="O3631" s="4" t="str">
        <f t="shared" si="411"/>
        <v>Halictus (Seladonia) tripartitus</v>
      </c>
      <c r="P3631" s="85" t="str">
        <f t="shared" si="404"/>
        <v>Halictus tripartitus</v>
      </c>
      <c r="Q3631" s="11" t="s">
        <v>29</v>
      </c>
      <c r="R3631" s="11"/>
      <c r="S3631" s="12"/>
      <c r="T3631" s="12"/>
      <c r="U3631" s="12"/>
      <c r="V3631" s="10" t="s">
        <v>182</v>
      </c>
      <c r="W3631" s="118">
        <v>42008</v>
      </c>
      <c r="X3631" s="2" t="s">
        <v>317</v>
      </c>
      <c r="Y3631" s="129">
        <f t="shared" si="405"/>
        <v>1</v>
      </c>
      <c r="Z3631" s="110">
        <f t="shared" si="408"/>
        <v>0</v>
      </c>
      <c r="AA3631" s="1">
        <f t="shared" si="409"/>
        <v>0</v>
      </c>
    </row>
    <row r="3632" spans="1:27" ht="14.25" customHeight="1">
      <c r="A3632" s="148">
        <v>4210</v>
      </c>
      <c r="B3632" s="139">
        <v>20180806</v>
      </c>
      <c r="C3632" s="57" t="str">
        <f t="shared" si="403"/>
        <v>POS</v>
      </c>
      <c r="D3632" s="115">
        <f t="shared" si="410"/>
        <v>41856</v>
      </c>
      <c r="E3632" s="9" t="s">
        <v>213</v>
      </c>
      <c r="F3632" s="37" t="s">
        <v>33</v>
      </c>
      <c r="G3632" s="11" t="s">
        <v>26</v>
      </c>
      <c r="H3632" s="3"/>
      <c r="I3632" s="3"/>
      <c r="J3632" s="4" t="s">
        <v>51</v>
      </c>
      <c r="K3632" s="84" t="s">
        <v>582</v>
      </c>
      <c r="L3632" s="4" t="s">
        <v>52</v>
      </c>
      <c r="M3632" s="4"/>
      <c r="N3632" s="4"/>
      <c r="O3632" s="4" t="str">
        <f t="shared" si="411"/>
        <v>Halictus (Seladonia) tripartitus</v>
      </c>
      <c r="P3632" s="85" t="str">
        <f t="shared" si="404"/>
        <v>Halictus tripartitus</v>
      </c>
      <c r="Q3632" s="11" t="s">
        <v>29</v>
      </c>
      <c r="R3632" s="11"/>
      <c r="S3632" s="12"/>
      <c r="T3632" s="12"/>
      <c r="U3632" s="12"/>
      <c r="V3632" s="10" t="s">
        <v>182</v>
      </c>
      <c r="W3632" s="118">
        <v>42008</v>
      </c>
      <c r="X3632" s="2" t="s">
        <v>317</v>
      </c>
      <c r="Y3632" s="129">
        <f t="shared" si="405"/>
        <v>1</v>
      </c>
      <c r="Z3632" s="110">
        <f t="shared" si="408"/>
        <v>0</v>
      </c>
      <c r="AA3632" s="1">
        <f t="shared" si="409"/>
        <v>0</v>
      </c>
    </row>
    <row r="3633" spans="1:27" ht="14.25" customHeight="1">
      <c r="A3633" s="148">
        <v>4211</v>
      </c>
      <c r="B3633" s="139">
        <v>20180806</v>
      </c>
      <c r="C3633" s="57" t="str">
        <f t="shared" si="403"/>
        <v>POS</v>
      </c>
      <c r="D3633" s="115">
        <f t="shared" si="410"/>
        <v>41856</v>
      </c>
      <c r="E3633" s="9" t="s">
        <v>213</v>
      </c>
      <c r="F3633" s="37" t="s">
        <v>33</v>
      </c>
      <c r="G3633" s="11" t="s">
        <v>26</v>
      </c>
      <c r="H3633" s="3"/>
      <c r="I3633" s="3"/>
      <c r="J3633" s="4" t="s">
        <v>51</v>
      </c>
      <c r="K3633" s="84" t="s">
        <v>582</v>
      </c>
      <c r="L3633" s="4" t="s">
        <v>52</v>
      </c>
      <c r="M3633" s="4"/>
      <c r="N3633" s="4"/>
      <c r="O3633" s="4" t="str">
        <f t="shared" si="411"/>
        <v>Halictus (Seladonia) tripartitus</v>
      </c>
      <c r="P3633" s="85" t="str">
        <f t="shared" si="404"/>
        <v>Halictus tripartitus</v>
      </c>
      <c r="Q3633" s="11" t="s">
        <v>29</v>
      </c>
      <c r="R3633" s="11"/>
      <c r="S3633" s="12"/>
      <c r="T3633" s="12"/>
      <c r="U3633" s="12"/>
      <c r="V3633" s="10" t="s">
        <v>182</v>
      </c>
      <c r="W3633" s="118">
        <v>42008</v>
      </c>
      <c r="X3633" s="2" t="s">
        <v>317</v>
      </c>
      <c r="Y3633" s="129">
        <f t="shared" si="405"/>
        <v>1</v>
      </c>
      <c r="Z3633" s="110">
        <f t="shared" si="408"/>
        <v>0</v>
      </c>
      <c r="AA3633" s="1">
        <f t="shared" si="409"/>
        <v>0</v>
      </c>
    </row>
    <row r="3634" spans="1:27" ht="14.25" customHeight="1">
      <c r="A3634" s="148">
        <v>4212</v>
      </c>
      <c r="B3634" s="139">
        <v>20180806</v>
      </c>
      <c r="C3634" s="57" t="str">
        <f t="shared" si="403"/>
        <v>POS</v>
      </c>
      <c r="D3634" s="115">
        <f t="shared" si="410"/>
        <v>41856</v>
      </c>
      <c r="E3634" s="9" t="s">
        <v>213</v>
      </c>
      <c r="F3634" s="37" t="s">
        <v>33</v>
      </c>
      <c r="G3634" s="11" t="s">
        <v>26</v>
      </c>
      <c r="H3634" s="3"/>
      <c r="I3634" s="3"/>
      <c r="J3634" s="4" t="s">
        <v>51</v>
      </c>
      <c r="K3634" s="84" t="s">
        <v>582</v>
      </c>
      <c r="L3634" s="4" t="s">
        <v>52</v>
      </c>
      <c r="M3634" s="4"/>
      <c r="N3634" s="4"/>
      <c r="O3634" s="4" t="str">
        <f t="shared" si="411"/>
        <v>Halictus (Seladonia) tripartitus</v>
      </c>
      <c r="P3634" s="85" t="str">
        <f t="shared" si="404"/>
        <v>Halictus tripartitus</v>
      </c>
      <c r="Q3634" s="11" t="s">
        <v>29</v>
      </c>
      <c r="R3634" s="11"/>
      <c r="S3634" s="12"/>
      <c r="T3634" s="12"/>
      <c r="U3634" s="12"/>
      <c r="V3634" s="10" t="s">
        <v>182</v>
      </c>
      <c r="W3634" s="118">
        <v>42008</v>
      </c>
      <c r="X3634" s="2" t="s">
        <v>317</v>
      </c>
      <c r="Y3634" s="129">
        <f t="shared" si="405"/>
        <v>1</v>
      </c>
      <c r="Z3634" s="110">
        <f t="shared" si="408"/>
        <v>0</v>
      </c>
      <c r="AA3634" s="1">
        <f t="shared" si="409"/>
        <v>0</v>
      </c>
    </row>
    <row r="3635" spans="1:27" ht="14.25" customHeight="1">
      <c r="A3635" s="148">
        <v>4213</v>
      </c>
      <c r="B3635" s="139">
        <v>20180806</v>
      </c>
      <c r="C3635" s="57" t="str">
        <f t="shared" si="403"/>
        <v>POS</v>
      </c>
      <c r="D3635" s="115">
        <f t="shared" si="410"/>
        <v>41856</v>
      </c>
      <c r="E3635" s="9" t="s">
        <v>213</v>
      </c>
      <c r="F3635" s="37" t="s">
        <v>33</v>
      </c>
      <c r="G3635" s="11" t="s">
        <v>26</v>
      </c>
      <c r="H3635" s="3"/>
      <c r="I3635" s="3"/>
      <c r="J3635" s="4" t="s">
        <v>51</v>
      </c>
      <c r="K3635" s="84" t="s">
        <v>582</v>
      </c>
      <c r="L3635" s="4" t="s">
        <v>52</v>
      </c>
      <c r="M3635" s="4"/>
      <c r="N3635" s="4"/>
      <c r="O3635" s="4" t="str">
        <f t="shared" si="411"/>
        <v>Halictus (Seladonia) tripartitus</v>
      </c>
      <c r="P3635" s="85" t="str">
        <f t="shared" si="404"/>
        <v>Halictus tripartitus</v>
      </c>
      <c r="Q3635" s="11" t="s">
        <v>29</v>
      </c>
      <c r="R3635" s="11"/>
      <c r="S3635" s="12"/>
      <c r="T3635" s="12"/>
      <c r="U3635" s="12"/>
      <c r="V3635" s="10" t="s">
        <v>182</v>
      </c>
      <c r="W3635" s="118">
        <v>42008</v>
      </c>
      <c r="X3635" s="2" t="s">
        <v>317</v>
      </c>
      <c r="Y3635" s="129">
        <f t="shared" si="405"/>
        <v>1</v>
      </c>
      <c r="Z3635" s="110">
        <f t="shared" si="408"/>
        <v>0</v>
      </c>
      <c r="AA3635" s="1">
        <f t="shared" si="409"/>
        <v>0</v>
      </c>
    </row>
    <row r="3636" spans="1:27" ht="14.25" customHeight="1">
      <c r="A3636" s="148">
        <v>4214</v>
      </c>
      <c r="B3636" s="139">
        <v>20180806</v>
      </c>
      <c r="C3636" s="57" t="str">
        <f t="shared" si="403"/>
        <v>POS</v>
      </c>
      <c r="D3636" s="115">
        <f t="shared" si="410"/>
        <v>41856</v>
      </c>
      <c r="E3636" s="9" t="s">
        <v>213</v>
      </c>
      <c r="F3636" s="37" t="s">
        <v>33</v>
      </c>
      <c r="G3636" s="11" t="s">
        <v>26</v>
      </c>
      <c r="H3636" s="3"/>
      <c r="I3636" s="3"/>
      <c r="J3636" s="4" t="s">
        <v>181</v>
      </c>
      <c r="K3636" s="4" t="s">
        <v>181</v>
      </c>
      <c r="L3636" s="4" t="s">
        <v>586</v>
      </c>
      <c r="M3636" s="4"/>
      <c r="N3636" s="4"/>
      <c r="O3636" s="4" t="str">
        <f t="shared" si="411"/>
        <v>Hylaeus (Hylaeus) mesillae</v>
      </c>
      <c r="P3636" s="85" t="str">
        <f t="shared" si="404"/>
        <v>Hylaeus mesillae</v>
      </c>
      <c r="Q3636" s="11" t="s">
        <v>29</v>
      </c>
      <c r="R3636" s="11"/>
      <c r="S3636" s="12"/>
      <c r="T3636" s="12"/>
      <c r="U3636" s="12"/>
      <c r="V3636" s="10" t="s">
        <v>182</v>
      </c>
      <c r="W3636" s="118">
        <v>42008</v>
      </c>
      <c r="X3636" s="2" t="s">
        <v>1279</v>
      </c>
      <c r="Y3636" s="129">
        <f t="shared" si="405"/>
        <v>1</v>
      </c>
      <c r="Z3636" s="110">
        <f t="shared" si="408"/>
        <v>0</v>
      </c>
      <c r="AA3636" s="1">
        <f t="shared" si="409"/>
        <v>0</v>
      </c>
    </row>
    <row r="3637" spans="1:27" ht="14.25" customHeight="1">
      <c r="A3637" s="148">
        <v>4215</v>
      </c>
      <c r="B3637" s="139">
        <v>20180806</v>
      </c>
      <c r="C3637" s="57" t="str">
        <f t="shared" si="403"/>
        <v>POS</v>
      </c>
      <c r="D3637" s="115">
        <f t="shared" si="410"/>
        <v>41856</v>
      </c>
      <c r="E3637" s="9" t="s">
        <v>213</v>
      </c>
      <c r="F3637" s="37" t="s">
        <v>33</v>
      </c>
      <c r="G3637" s="11" t="s">
        <v>26</v>
      </c>
      <c r="H3637" s="3"/>
      <c r="I3637" s="3"/>
      <c r="J3637" s="4" t="s">
        <v>181</v>
      </c>
      <c r="K3637" s="4" t="s">
        <v>181</v>
      </c>
      <c r="L3637" s="4" t="s">
        <v>586</v>
      </c>
      <c r="M3637" s="4"/>
      <c r="N3637" s="4"/>
      <c r="O3637" s="4" t="str">
        <f t="shared" si="411"/>
        <v>Hylaeus (Hylaeus) mesillae</v>
      </c>
      <c r="P3637" s="85" t="str">
        <f t="shared" si="404"/>
        <v>Hylaeus mesillae</v>
      </c>
      <c r="Q3637" s="11" t="s">
        <v>43</v>
      </c>
      <c r="R3637" s="11"/>
      <c r="S3637" s="12"/>
      <c r="T3637" s="12"/>
      <c r="U3637" s="12"/>
      <c r="V3637" s="10" t="s">
        <v>182</v>
      </c>
      <c r="W3637" s="118">
        <v>42008</v>
      </c>
      <c r="X3637" s="2" t="s">
        <v>720</v>
      </c>
      <c r="Y3637" s="129">
        <f t="shared" si="405"/>
        <v>1</v>
      </c>
      <c r="Z3637" s="110">
        <f t="shared" si="408"/>
        <v>0</v>
      </c>
      <c r="AA3637" s="1">
        <f t="shared" si="409"/>
        <v>0</v>
      </c>
    </row>
    <row r="3638" spans="1:27" ht="14.25" customHeight="1">
      <c r="A3638" s="148">
        <v>4216</v>
      </c>
      <c r="B3638" s="139">
        <v>20180806</v>
      </c>
      <c r="C3638" s="57" t="str">
        <f t="shared" si="403"/>
        <v>POS</v>
      </c>
      <c r="D3638" s="115">
        <f t="shared" si="410"/>
        <v>41856</v>
      </c>
      <c r="E3638" s="9" t="s">
        <v>213</v>
      </c>
      <c r="F3638" s="37" t="s">
        <v>33</v>
      </c>
      <c r="G3638" s="11" t="s">
        <v>26</v>
      </c>
      <c r="H3638" s="3"/>
      <c r="I3638" s="3"/>
      <c r="J3638" s="4" t="s">
        <v>181</v>
      </c>
      <c r="K3638" s="4" t="s">
        <v>181</v>
      </c>
      <c r="L3638" s="4" t="s">
        <v>586</v>
      </c>
      <c r="M3638" s="4"/>
      <c r="N3638" s="4"/>
      <c r="O3638" s="4" t="str">
        <f t="shared" si="411"/>
        <v>Hylaeus (Hylaeus) mesillae</v>
      </c>
      <c r="P3638" s="85" t="str">
        <f t="shared" si="404"/>
        <v>Hylaeus mesillae</v>
      </c>
      <c r="Q3638" s="11" t="s">
        <v>43</v>
      </c>
      <c r="R3638" s="11"/>
      <c r="S3638" s="12"/>
      <c r="T3638" s="12"/>
      <c r="U3638" s="12"/>
      <c r="V3638" s="10" t="s">
        <v>182</v>
      </c>
      <c r="W3638" s="118">
        <v>42008</v>
      </c>
      <c r="X3638" s="2" t="s">
        <v>1138</v>
      </c>
      <c r="Y3638" s="129">
        <f t="shared" si="405"/>
        <v>1</v>
      </c>
      <c r="Z3638" s="110">
        <f t="shared" si="408"/>
        <v>0</v>
      </c>
      <c r="AA3638" s="1">
        <f t="shared" si="409"/>
        <v>0</v>
      </c>
    </row>
    <row r="3639" spans="1:27" ht="14.25" customHeight="1">
      <c r="A3639" s="148">
        <v>4217</v>
      </c>
      <c r="B3639" s="139">
        <v>20180806</v>
      </c>
      <c r="C3639" s="57" t="str">
        <f t="shared" si="403"/>
        <v>POS</v>
      </c>
      <c r="D3639" s="115">
        <f t="shared" si="410"/>
        <v>41856</v>
      </c>
      <c r="E3639" s="9" t="s">
        <v>213</v>
      </c>
      <c r="F3639" s="37" t="s">
        <v>33</v>
      </c>
      <c r="G3639" s="11" t="s">
        <v>26</v>
      </c>
      <c r="H3639" s="3"/>
      <c r="I3639" s="3"/>
      <c r="J3639" s="4" t="s">
        <v>117</v>
      </c>
      <c r="K3639" s="4" t="s">
        <v>167</v>
      </c>
      <c r="L3639" s="4" t="s">
        <v>665</v>
      </c>
      <c r="M3639" s="4"/>
      <c r="N3639" s="4"/>
      <c r="O3639" s="4" t="str">
        <f t="shared" si="411"/>
        <v>Lasioglossum (Dialictus) nevadense</v>
      </c>
      <c r="P3639" s="85" t="str">
        <f t="shared" si="404"/>
        <v>Lasioglossum nevadense</v>
      </c>
      <c r="Q3639" s="11" t="s">
        <v>43</v>
      </c>
      <c r="R3639" s="11"/>
      <c r="S3639" s="12"/>
      <c r="T3639" s="12"/>
      <c r="U3639" s="12"/>
      <c r="V3639" s="10" t="s">
        <v>182</v>
      </c>
      <c r="W3639" s="118">
        <v>42008</v>
      </c>
      <c r="X3639" s="2" t="s">
        <v>966</v>
      </c>
      <c r="Y3639" s="129">
        <f t="shared" si="405"/>
        <v>1</v>
      </c>
      <c r="Z3639" s="110">
        <f t="shared" si="408"/>
        <v>0</v>
      </c>
      <c r="AA3639" s="1">
        <f t="shared" si="409"/>
        <v>0</v>
      </c>
    </row>
    <row r="3640" spans="1:27" ht="14.25" customHeight="1">
      <c r="A3640" s="148">
        <v>4218</v>
      </c>
      <c r="B3640" s="139">
        <v>20180806</v>
      </c>
      <c r="C3640" s="57" t="str">
        <f t="shared" si="403"/>
        <v>POS</v>
      </c>
      <c r="D3640" s="115">
        <f t="shared" si="410"/>
        <v>41856</v>
      </c>
      <c r="E3640" s="9" t="s">
        <v>213</v>
      </c>
      <c r="F3640" s="37" t="s">
        <v>33</v>
      </c>
      <c r="G3640" s="11" t="s">
        <v>26</v>
      </c>
      <c r="H3640" s="3"/>
      <c r="I3640" s="3"/>
      <c r="J3640" s="4" t="s">
        <v>117</v>
      </c>
      <c r="K3640" s="4" t="s">
        <v>167</v>
      </c>
      <c r="L3640" s="4" t="s">
        <v>665</v>
      </c>
      <c r="M3640" s="4"/>
      <c r="N3640" s="4"/>
      <c r="O3640" s="4" t="str">
        <f t="shared" si="411"/>
        <v>Lasioglossum (Dialictus) nevadense</v>
      </c>
      <c r="P3640" s="85" t="str">
        <f t="shared" si="404"/>
        <v>Lasioglossum nevadense</v>
      </c>
      <c r="Q3640" s="11" t="s">
        <v>43</v>
      </c>
      <c r="R3640" s="11"/>
      <c r="S3640" s="12"/>
      <c r="T3640" s="12"/>
      <c r="U3640" s="12"/>
      <c r="V3640" s="10" t="s">
        <v>182</v>
      </c>
      <c r="W3640" s="118">
        <v>42008</v>
      </c>
      <c r="X3640" s="2" t="s">
        <v>965</v>
      </c>
      <c r="Y3640" s="129">
        <f t="shared" si="405"/>
        <v>1</v>
      </c>
      <c r="Z3640" s="110">
        <f t="shared" si="408"/>
        <v>0</v>
      </c>
      <c r="AA3640" s="1">
        <f t="shared" si="409"/>
        <v>0</v>
      </c>
    </row>
    <row r="3641" spans="1:27" ht="14.25" customHeight="1">
      <c r="A3641" s="148">
        <v>4219</v>
      </c>
      <c r="B3641" s="139">
        <v>20180806</v>
      </c>
      <c r="C3641" s="57" t="str">
        <f t="shared" si="403"/>
        <v>POS</v>
      </c>
      <c r="D3641" s="115">
        <f t="shared" si="410"/>
        <v>41856</v>
      </c>
      <c r="E3641" s="9" t="s">
        <v>213</v>
      </c>
      <c r="F3641" s="37" t="s">
        <v>33</v>
      </c>
      <c r="G3641" s="11" t="s">
        <v>26</v>
      </c>
      <c r="H3641" s="3"/>
      <c r="I3641" s="3"/>
      <c r="J3641" s="4" t="s">
        <v>201</v>
      </c>
      <c r="K3641" s="4"/>
      <c r="L3641" s="4" t="s">
        <v>609</v>
      </c>
      <c r="M3641" s="4"/>
      <c r="N3641" s="4"/>
      <c r="O3641" s="4" t="str">
        <f t="shared" si="411"/>
        <v>Sphecodes msp. BS0003</v>
      </c>
      <c r="P3641" s="85" t="str">
        <f t="shared" si="404"/>
        <v>Sphecodes msp. BS0003</v>
      </c>
      <c r="Q3641" s="11" t="s">
        <v>29</v>
      </c>
      <c r="R3641" s="11"/>
      <c r="S3641" s="12"/>
      <c r="T3641" s="12" t="s">
        <v>1379</v>
      </c>
      <c r="U3641" s="12"/>
      <c r="V3641" s="10" t="s">
        <v>182</v>
      </c>
      <c r="W3641" s="118">
        <v>42008</v>
      </c>
      <c r="X3641" s="2" t="s">
        <v>317</v>
      </c>
      <c r="Y3641" s="129">
        <f t="shared" si="405"/>
        <v>1</v>
      </c>
      <c r="Z3641" s="110">
        <f t="shared" si="408"/>
        <v>0</v>
      </c>
      <c r="AA3641" s="1">
        <f t="shared" si="409"/>
        <v>0</v>
      </c>
    </row>
    <row r="3642" spans="1:27" ht="14.25" customHeight="1">
      <c r="A3642" s="148">
        <v>4220</v>
      </c>
      <c r="B3642" s="139">
        <v>20180806</v>
      </c>
      <c r="C3642" s="57" t="str">
        <f t="shared" si="403"/>
        <v>POS</v>
      </c>
      <c r="D3642" s="115">
        <f t="shared" si="410"/>
        <v>41856</v>
      </c>
      <c r="E3642" s="9" t="s">
        <v>213</v>
      </c>
      <c r="F3642" s="37" t="s">
        <v>33</v>
      </c>
      <c r="G3642" s="11" t="s">
        <v>26</v>
      </c>
      <c r="H3642" s="3"/>
      <c r="I3642" s="3"/>
      <c r="J3642" s="4" t="s">
        <v>201</v>
      </c>
      <c r="K3642" s="4"/>
      <c r="L3642" s="4" t="s">
        <v>609</v>
      </c>
      <c r="M3642" s="4"/>
      <c r="N3642" s="4"/>
      <c r="O3642" s="4" t="str">
        <f t="shared" si="411"/>
        <v>Sphecodes msp. BS0003</v>
      </c>
      <c r="P3642" s="85" t="str">
        <f t="shared" si="404"/>
        <v>Sphecodes msp. BS0003</v>
      </c>
      <c r="Q3642" s="11" t="s">
        <v>29</v>
      </c>
      <c r="R3642" s="11"/>
      <c r="S3642" s="12"/>
      <c r="T3642" s="12" t="s">
        <v>1379</v>
      </c>
      <c r="U3642" s="12"/>
      <c r="V3642" s="10" t="s">
        <v>182</v>
      </c>
      <c r="W3642" s="118">
        <v>42008</v>
      </c>
      <c r="X3642" s="2" t="s">
        <v>317</v>
      </c>
      <c r="Y3642" s="129">
        <f t="shared" si="405"/>
        <v>1</v>
      </c>
      <c r="Z3642" s="110">
        <f t="shared" si="408"/>
        <v>0</v>
      </c>
      <c r="AA3642" s="1">
        <f t="shared" si="409"/>
        <v>0</v>
      </c>
    </row>
    <row r="3643" spans="1:27" ht="14.25" customHeight="1">
      <c r="A3643" s="148">
        <v>4221</v>
      </c>
      <c r="B3643" s="139">
        <v>20180806</v>
      </c>
      <c r="C3643" s="57" t="str">
        <f t="shared" si="403"/>
        <v>POS</v>
      </c>
      <c r="D3643" s="115">
        <f t="shared" si="410"/>
        <v>41856</v>
      </c>
      <c r="E3643" s="9" t="s">
        <v>213</v>
      </c>
      <c r="F3643" s="37" t="s">
        <v>33</v>
      </c>
      <c r="G3643" s="11" t="s">
        <v>26</v>
      </c>
      <c r="H3643" s="3"/>
      <c r="I3643" s="3"/>
      <c r="J3643" s="4" t="s">
        <v>201</v>
      </c>
      <c r="K3643" s="4"/>
      <c r="L3643" s="4" t="s">
        <v>609</v>
      </c>
      <c r="M3643" s="4"/>
      <c r="N3643" s="4"/>
      <c r="O3643" s="4" t="str">
        <f t="shared" si="411"/>
        <v>Sphecodes msp. BS0003</v>
      </c>
      <c r="P3643" s="85" t="str">
        <f t="shared" si="404"/>
        <v>Sphecodes msp. BS0003</v>
      </c>
      <c r="Q3643" s="11" t="s">
        <v>29</v>
      </c>
      <c r="R3643" s="11"/>
      <c r="S3643" s="12"/>
      <c r="T3643" s="12" t="s">
        <v>1379</v>
      </c>
      <c r="U3643" s="12"/>
      <c r="V3643" s="10" t="s">
        <v>182</v>
      </c>
      <c r="W3643" s="118">
        <v>42008</v>
      </c>
      <c r="X3643" s="2" t="s">
        <v>317</v>
      </c>
      <c r="Y3643" s="129">
        <f t="shared" si="405"/>
        <v>1</v>
      </c>
      <c r="Z3643" s="110">
        <f t="shared" si="408"/>
        <v>0</v>
      </c>
      <c r="AA3643" s="1">
        <f t="shared" si="409"/>
        <v>0</v>
      </c>
    </row>
    <row r="3644" spans="1:27" ht="14.25" customHeight="1">
      <c r="A3644" s="148">
        <v>4222</v>
      </c>
      <c r="B3644" s="139">
        <v>20180806</v>
      </c>
      <c r="C3644" s="57" t="str">
        <f t="shared" si="403"/>
        <v>POS</v>
      </c>
      <c r="D3644" s="115">
        <f t="shared" si="410"/>
        <v>41856</v>
      </c>
      <c r="E3644" s="9" t="s">
        <v>213</v>
      </c>
      <c r="F3644" s="37" t="s">
        <v>33</v>
      </c>
      <c r="G3644" s="11" t="s">
        <v>26</v>
      </c>
      <c r="H3644" s="3"/>
      <c r="I3644" s="3"/>
      <c r="J3644" s="4" t="s">
        <v>201</v>
      </c>
      <c r="K3644" s="4"/>
      <c r="L3644" s="4" t="s">
        <v>610</v>
      </c>
      <c r="M3644" s="4"/>
      <c r="N3644" s="4"/>
      <c r="O3644" s="4" t="str">
        <f t="shared" si="411"/>
        <v>Sphecodes msp. BS0017</v>
      </c>
      <c r="P3644" s="85" t="str">
        <f t="shared" si="404"/>
        <v>Sphecodes msp. BS0017</v>
      </c>
      <c r="Q3644" s="11" t="s">
        <v>43</v>
      </c>
      <c r="R3644" s="11"/>
      <c r="S3644" s="12"/>
      <c r="T3644" s="12"/>
      <c r="U3644" s="12"/>
      <c r="V3644" s="10" t="s">
        <v>182</v>
      </c>
      <c r="W3644" s="118">
        <v>42008</v>
      </c>
      <c r="X3644" s="2" t="s">
        <v>317</v>
      </c>
      <c r="Y3644" s="129">
        <f t="shared" si="405"/>
        <v>1</v>
      </c>
      <c r="Z3644" s="110">
        <f t="shared" si="408"/>
        <v>0</v>
      </c>
      <c r="AA3644" s="1">
        <f t="shared" si="409"/>
        <v>0</v>
      </c>
    </row>
    <row r="3645" spans="1:27" ht="14.25" customHeight="1">
      <c r="A3645" s="148">
        <v>4223</v>
      </c>
      <c r="B3645" s="139">
        <v>20180806</v>
      </c>
      <c r="C3645" s="57" t="str">
        <f t="shared" si="403"/>
        <v>POS</v>
      </c>
      <c r="D3645" s="115">
        <f t="shared" si="410"/>
        <v>41856</v>
      </c>
      <c r="E3645" s="9" t="s">
        <v>213</v>
      </c>
      <c r="F3645" s="37" t="s">
        <v>33</v>
      </c>
      <c r="G3645" s="11" t="s">
        <v>26</v>
      </c>
      <c r="H3645" s="3"/>
      <c r="I3645" s="3"/>
      <c r="J3645" s="4" t="s">
        <v>201</v>
      </c>
      <c r="K3645" s="4"/>
      <c r="L3645" s="4" t="s">
        <v>610</v>
      </c>
      <c r="M3645" s="4"/>
      <c r="N3645" s="4"/>
      <c r="O3645" s="4" t="str">
        <f t="shared" si="411"/>
        <v>Sphecodes msp. BS0017</v>
      </c>
      <c r="P3645" s="85" t="str">
        <f t="shared" si="404"/>
        <v>Sphecodes msp. BS0017</v>
      </c>
      <c r="Q3645" s="11" t="s">
        <v>43</v>
      </c>
      <c r="R3645" s="11"/>
      <c r="S3645" s="12"/>
      <c r="T3645" s="12"/>
      <c r="U3645" s="12"/>
      <c r="V3645" s="10" t="s">
        <v>182</v>
      </c>
      <c r="W3645" s="118">
        <v>42008</v>
      </c>
      <c r="X3645" s="2" t="s">
        <v>317</v>
      </c>
      <c r="Y3645" s="129">
        <f t="shared" si="405"/>
        <v>1</v>
      </c>
      <c r="Z3645" s="110">
        <f t="shared" si="408"/>
        <v>0</v>
      </c>
      <c r="AA3645" s="1">
        <f t="shared" si="409"/>
        <v>0</v>
      </c>
    </row>
    <row r="3646" spans="1:27" ht="14.25" customHeight="1">
      <c r="A3646" s="148">
        <v>4224</v>
      </c>
      <c r="B3646" s="139">
        <v>20180806</v>
      </c>
      <c r="C3646" s="57" t="str">
        <f t="shared" si="403"/>
        <v>POS</v>
      </c>
      <c r="D3646" s="115">
        <f t="shared" si="410"/>
        <v>41856</v>
      </c>
      <c r="E3646" s="9" t="s">
        <v>213</v>
      </c>
      <c r="F3646" s="37" t="s">
        <v>33</v>
      </c>
      <c r="G3646" s="11" t="s">
        <v>26</v>
      </c>
      <c r="H3646" s="3"/>
      <c r="I3646" s="3"/>
      <c r="J3646" s="4" t="s">
        <v>201</v>
      </c>
      <c r="K3646" s="4"/>
      <c r="L3646" s="4" t="s">
        <v>610</v>
      </c>
      <c r="M3646" s="4"/>
      <c r="N3646" s="4"/>
      <c r="O3646" s="4" t="str">
        <f t="shared" si="411"/>
        <v>Sphecodes msp. BS0017</v>
      </c>
      <c r="P3646" s="85" t="str">
        <f t="shared" si="404"/>
        <v>Sphecodes msp. BS0017</v>
      </c>
      <c r="Q3646" s="11" t="s">
        <v>43</v>
      </c>
      <c r="R3646" s="11"/>
      <c r="S3646" s="12"/>
      <c r="T3646" s="12"/>
      <c r="U3646" s="12"/>
      <c r="V3646" s="10" t="s">
        <v>182</v>
      </c>
      <c r="W3646" s="118">
        <v>42008</v>
      </c>
      <c r="X3646" s="2" t="s">
        <v>317</v>
      </c>
      <c r="Y3646" s="129">
        <f t="shared" si="405"/>
        <v>1</v>
      </c>
      <c r="Z3646" s="110">
        <f t="shared" si="408"/>
        <v>0</v>
      </c>
      <c r="AA3646" s="1">
        <f t="shared" si="409"/>
        <v>0</v>
      </c>
    </row>
    <row r="3647" spans="1:27" ht="14.25" customHeight="1">
      <c r="A3647" s="148">
        <v>4225</v>
      </c>
      <c r="B3647" s="139">
        <v>20180806</v>
      </c>
      <c r="C3647" s="57" t="str">
        <f t="shared" si="403"/>
        <v>POS</v>
      </c>
      <c r="D3647" s="115">
        <f t="shared" si="410"/>
        <v>41856</v>
      </c>
      <c r="E3647" s="9" t="s">
        <v>213</v>
      </c>
      <c r="F3647" s="37" t="s">
        <v>33</v>
      </c>
      <c r="G3647" s="11" t="s">
        <v>26</v>
      </c>
      <c r="H3647" s="3"/>
      <c r="I3647" s="3"/>
      <c r="J3647" s="4" t="s">
        <v>201</v>
      </c>
      <c r="K3647" s="4"/>
      <c r="L3647" s="4" t="s">
        <v>610</v>
      </c>
      <c r="M3647" s="4"/>
      <c r="N3647" s="4"/>
      <c r="O3647" s="4" t="str">
        <f t="shared" si="411"/>
        <v>Sphecodes msp. BS0017</v>
      </c>
      <c r="P3647" s="85" t="str">
        <f t="shared" si="404"/>
        <v>Sphecodes msp. BS0017</v>
      </c>
      <c r="Q3647" s="11" t="s">
        <v>43</v>
      </c>
      <c r="R3647" s="11"/>
      <c r="S3647" s="12"/>
      <c r="T3647" s="12"/>
      <c r="U3647" s="12"/>
      <c r="V3647" s="10" t="s">
        <v>182</v>
      </c>
      <c r="W3647" s="118">
        <v>42008</v>
      </c>
      <c r="X3647" s="2" t="s">
        <v>317</v>
      </c>
      <c r="Y3647" s="129">
        <f t="shared" si="405"/>
        <v>1</v>
      </c>
      <c r="Z3647" s="110">
        <f t="shared" si="408"/>
        <v>0</v>
      </c>
      <c r="AA3647" s="1">
        <f t="shared" si="409"/>
        <v>0</v>
      </c>
    </row>
    <row r="3648" spans="1:27" ht="14.25" customHeight="1">
      <c r="A3648" s="148">
        <v>4226</v>
      </c>
      <c r="B3648" s="139">
        <v>20180806</v>
      </c>
      <c r="C3648" s="57" t="str">
        <f t="shared" ref="C3648:C3711" si="412">LEFT(E3648,3)</f>
        <v>POS</v>
      </c>
      <c r="D3648" s="115">
        <f t="shared" si="410"/>
        <v>41856</v>
      </c>
      <c r="E3648" s="9" t="s">
        <v>213</v>
      </c>
      <c r="F3648" s="37" t="s">
        <v>33</v>
      </c>
      <c r="G3648" s="11" t="s">
        <v>26</v>
      </c>
      <c r="H3648" s="3"/>
      <c r="I3648" s="3"/>
      <c r="J3648" s="4" t="s">
        <v>201</v>
      </c>
      <c r="K3648" s="4"/>
      <c r="L3648" s="4" t="s">
        <v>610</v>
      </c>
      <c r="M3648" s="4"/>
      <c r="N3648" s="4"/>
      <c r="O3648" s="4" t="str">
        <f t="shared" si="411"/>
        <v>Sphecodes msp. BS0017</v>
      </c>
      <c r="P3648" s="85" t="str">
        <f t="shared" ref="P3648:P3711" si="413">J3648&amp;" "&amp;L3648</f>
        <v>Sphecodes msp. BS0017</v>
      </c>
      <c r="Q3648" s="11" t="s">
        <v>43</v>
      </c>
      <c r="R3648" s="11"/>
      <c r="S3648" s="12"/>
      <c r="T3648" s="12"/>
      <c r="U3648" s="12"/>
      <c r="V3648" s="10" t="s">
        <v>182</v>
      </c>
      <c r="W3648" s="118">
        <v>42008</v>
      </c>
      <c r="X3648" s="2" t="s">
        <v>317</v>
      </c>
      <c r="Y3648" s="129">
        <f t="shared" si="405"/>
        <v>1</v>
      </c>
      <c r="Z3648" s="110">
        <f t="shared" si="408"/>
        <v>0</v>
      </c>
      <c r="AA3648" s="1">
        <f t="shared" si="409"/>
        <v>0</v>
      </c>
    </row>
    <row r="3649" spans="1:27" ht="14.25" customHeight="1">
      <c r="A3649" s="148">
        <v>4227</v>
      </c>
      <c r="B3649" s="139">
        <v>20180806</v>
      </c>
      <c r="C3649" s="57" t="str">
        <f t="shared" si="412"/>
        <v>POS</v>
      </c>
      <c r="D3649" s="115">
        <f t="shared" si="410"/>
        <v>41856</v>
      </c>
      <c r="E3649" s="9" t="s">
        <v>213</v>
      </c>
      <c r="F3649" s="37" t="s">
        <v>33</v>
      </c>
      <c r="G3649" s="11" t="s">
        <v>26</v>
      </c>
      <c r="H3649" s="3"/>
      <c r="I3649" s="3"/>
      <c r="J3649" s="4" t="s">
        <v>201</v>
      </c>
      <c r="K3649" s="4"/>
      <c r="L3649" s="4" t="s">
        <v>610</v>
      </c>
      <c r="M3649" s="4"/>
      <c r="N3649" s="4"/>
      <c r="O3649" s="4" t="str">
        <f t="shared" si="411"/>
        <v>Sphecodes msp. BS0017</v>
      </c>
      <c r="P3649" s="85" t="str">
        <f t="shared" si="413"/>
        <v>Sphecodes msp. BS0017</v>
      </c>
      <c r="Q3649" s="11" t="s">
        <v>43</v>
      </c>
      <c r="R3649" s="11"/>
      <c r="S3649" s="12"/>
      <c r="T3649" s="12"/>
      <c r="U3649" s="12"/>
      <c r="V3649" s="10" t="s">
        <v>182</v>
      </c>
      <c r="W3649" s="118">
        <v>42008</v>
      </c>
      <c r="X3649" s="2" t="s">
        <v>317</v>
      </c>
      <c r="Y3649" s="129">
        <f t="shared" si="405"/>
        <v>1</v>
      </c>
      <c r="Z3649" s="110">
        <f t="shared" si="408"/>
        <v>0</v>
      </c>
      <c r="AA3649" s="1">
        <f t="shared" si="409"/>
        <v>0</v>
      </c>
    </row>
    <row r="3650" spans="1:27" ht="14.25" customHeight="1">
      <c r="A3650" s="148">
        <v>4228</v>
      </c>
      <c r="B3650" s="139">
        <v>20180806</v>
      </c>
      <c r="C3650" s="57" t="str">
        <f t="shared" si="412"/>
        <v>POS</v>
      </c>
      <c r="D3650" s="115">
        <f t="shared" si="410"/>
        <v>41856</v>
      </c>
      <c r="E3650" s="9" t="s">
        <v>213</v>
      </c>
      <c r="F3650" s="37" t="s">
        <v>33</v>
      </c>
      <c r="G3650" s="11" t="s">
        <v>26</v>
      </c>
      <c r="H3650" s="3"/>
      <c r="I3650" s="3"/>
      <c r="J3650" s="4" t="s">
        <v>117</v>
      </c>
      <c r="K3650" s="4" t="s">
        <v>198</v>
      </c>
      <c r="L3650" s="4" t="s">
        <v>913</v>
      </c>
      <c r="M3650" s="4"/>
      <c r="N3650" s="4"/>
      <c r="O3650" s="4" t="str">
        <f t="shared" si="411"/>
        <v>Lasioglossum (Hemihalictus) villosulum</v>
      </c>
      <c r="P3650" s="85" t="str">
        <f t="shared" si="413"/>
        <v>Lasioglossum villosulum</v>
      </c>
      <c r="Q3650" s="11" t="s">
        <v>43</v>
      </c>
      <c r="R3650" s="11"/>
      <c r="S3650" s="12"/>
      <c r="T3650" s="12"/>
      <c r="U3650" s="12"/>
      <c r="V3650" s="10" t="s">
        <v>182</v>
      </c>
      <c r="W3650" s="118">
        <v>42008</v>
      </c>
      <c r="X3650" s="2" t="s">
        <v>1226</v>
      </c>
      <c r="Y3650" s="129">
        <f t="shared" ref="Y3650:Y3713" si="414">IF(R3650&gt;0,R3650,1)</f>
        <v>1</v>
      </c>
      <c r="Z3650" s="110">
        <f t="shared" si="408"/>
        <v>0</v>
      </c>
      <c r="AA3650" s="1">
        <f t="shared" si="409"/>
        <v>1</v>
      </c>
    </row>
    <row r="3651" spans="1:27" ht="14.25" customHeight="1">
      <c r="A3651" s="148">
        <v>4229</v>
      </c>
      <c r="B3651" s="139">
        <v>20180806</v>
      </c>
      <c r="C3651" s="57" t="str">
        <f t="shared" si="412"/>
        <v>POS</v>
      </c>
      <c r="D3651" s="115">
        <f t="shared" si="410"/>
        <v>41856</v>
      </c>
      <c r="E3651" s="9" t="s">
        <v>213</v>
      </c>
      <c r="F3651" s="37" t="s">
        <v>33</v>
      </c>
      <c r="G3651" s="11" t="s">
        <v>26</v>
      </c>
      <c r="H3651" s="3"/>
      <c r="I3651" s="3"/>
      <c r="J3651" s="4" t="s">
        <v>117</v>
      </c>
      <c r="K3651" s="4" t="s">
        <v>167</v>
      </c>
      <c r="L3651" s="4" t="s">
        <v>1211</v>
      </c>
      <c r="M3651" s="4"/>
      <c r="N3651" s="4"/>
      <c r="O3651" s="4" t="str">
        <f t="shared" si="411"/>
        <v>Lasioglossum (Dialictus) aff. tenax</v>
      </c>
      <c r="P3651" s="85" t="str">
        <f t="shared" si="413"/>
        <v>Lasioglossum aff. tenax</v>
      </c>
      <c r="Q3651" s="11" t="s">
        <v>43</v>
      </c>
      <c r="R3651" s="11"/>
      <c r="S3651" s="12"/>
      <c r="T3651" s="12"/>
      <c r="U3651" s="12"/>
      <c r="V3651" s="10" t="s">
        <v>182</v>
      </c>
      <c r="W3651" s="118">
        <v>42008</v>
      </c>
      <c r="X3651" s="2" t="s">
        <v>956</v>
      </c>
      <c r="Y3651" s="129">
        <f t="shared" si="414"/>
        <v>1</v>
      </c>
      <c r="Z3651" s="110">
        <f t="shared" si="408"/>
        <v>0</v>
      </c>
      <c r="AA3651" s="1">
        <f t="shared" si="409"/>
        <v>0</v>
      </c>
    </row>
    <row r="3652" spans="1:27" ht="14.25" customHeight="1">
      <c r="A3652" s="148">
        <v>4230</v>
      </c>
      <c r="B3652" s="139">
        <v>20180806</v>
      </c>
      <c r="C3652" s="57" t="str">
        <f t="shared" si="412"/>
        <v>POS</v>
      </c>
      <c r="D3652" s="115">
        <f t="shared" si="410"/>
        <v>41856</v>
      </c>
      <c r="E3652" s="9" t="s">
        <v>213</v>
      </c>
      <c r="F3652" s="37" t="s">
        <v>33</v>
      </c>
      <c r="G3652" s="11" t="s">
        <v>26</v>
      </c>
      <c r="H3652" s="3"/>
      <c r="I3652" s="3"/>
      <c r="J3652" s="4" t="s">
        <v>91</v>
      </c>
      <c r="K3652" s="112" t="s">
        <v>590</v>
      </c>
      <c r="L3652" s="4" t="s">
        <v>98</v>
      </c>
      <c r="M3652" s="4"/>
      <c r="N3652" s="4"/>
      <c r="O3652" s="4" t="str">
        <f t="shared" si="411"/>
        <v>Megachile (Xanthosarus) perihirta</v>
      </c>
      <c r="P3652" s="85" t="str">
        <f t="shared" si="413"/>
        <v>Megachile perihirta</v>
      </c>
      <c r="Q3652" s="11" t="s">
        <v>29</v>
      </c>
      <c r="R3652" s="11"/>
      <c r="S3652" s="12"/>
      <c r="T3652" s="12"/>
      <c r="U3652" s="12"/>
      <c r="V3652" s="10" t="s">
        <v>182</v>
      </c>
      <c r="W3652" s="118">
        <v>42008</v>
      </c>
      <c r="X3652" s="2" t="s">
        <v>317</v>
      </c>
      <c r="Y3652" s="129">
        <f t="shared" si="414"/>
        <v>1</v>
      </c>
      <c r="Z3652" s="110">
        <f t="shared" ref="Z3652:Z3715" si="415">IF(ISNUMBER(SEARCH($Z$1,X3652)),1,0)</f>
        <v>0</v>
      </c>
      <c r="AA3652" s="1">
        <f t="shared" ref="AA3652:AA3715" si="416">IF(ISNUMBER(SEARCH($AA$1,X3652)),1,0)</f>
        <v>0</v>
      </c>
    </row>
    <row r="3653" spans="1:27" ht="14.25" customHeight="1">
      <c r="A3653" s="148">
        <v>4231</v>
      </c>
      <c r="B3653" s="139">
        <v>20180805</v>
      </c>
      <c r="C3653" s="57" t="str">
        <f t="shared" si="412"/>
        <v>POS</v>
      </c>
      <c r="D3653" s="115">
        <f t="shared" si="410"/>
        <v>41855</v>
      </c>
      <c r="E3653" s="9" t="s">
        <v>213</v>
      </c>
      <c r="F3653" s="37" t="s">
        <v>33</v>
      </c>
      <c r="G3653" s="11" t="s">
        <v>26</v>
      </c>
      <c r="H3653" s="3"/>
      <c r="I3653" s="3"/>
      <c r="J3653" s="4" t="s">
        <v>184</v>
      </c>
      <c r="K3653" s="4"/>
      <c r="L3653" s="4" t="s">
        <v>185</v>
      </c>
      <c r="M3653" s="4"/>
      <c r="N3653" s="4" t="s">
        <v>55</v>
      </c>
      <c r="O3653" s="4" t="str">
        <f t="shared" si="411"/>
        <v>Colletes nr. fulgidus</v>
      </c>
      <c r="P3653" s="85" t="str">
        <f t="shared" si="413"/>
        <v>Colletes fulgidus</v>
      </c>
      <c r="Q3653" s="11" t="s">
        <v>43</v>
      </c>
      <c r="R3653" s="11"/>
      <c r="S3653" s="12"/>
      <c r="T3653" s="12"/>
      <c r="U3653" s="12"/>
      <c r="V3653" s="10" t="s">
        <v>182</v>
      </c>
      <c r="W3653" s="118">
        <v>42008</v>
      </c>
      <c r="X3653" s="2" t="s">
        <v>1161</v>
      </c>
      <c r="Y3653" s="129">
        <f t="shared" si="414"/>
        <v>1</v>
      </c>
      <c r="Z3653" s="110">
        <f t="shared" si="415"/>
        <v>0</v>
      </c>
      <c r="AA3653" s="1">
        <f t="shared" si="416"/>
        <v>0</v>
      </c>
    </row>
    <row r="3654" spans="1:27" ht="14.25" customHeight="1">
      <c r="A3654" s="148">
        <v>4232</v>
      </c>
      <c r="B3654" s="139">
        <v>20180805</v>
      </c>
      <c r="C3654" s="57" t="str">
        <f t="shared" si="412"/>
        <v>POS</v>
      </c>
      <c r="D3654" s="115">
        <f t="shared" si="410"/>
        <v>41855</v>
      </c>
      <c r="E3654" s="9" t="s">
        <v>213</v>
      </c>
      <c r="F3654" s="37" t="s">
        <v>33</v>
      </c>
      <c r="G3654" s="11" t="s">
        <v>26</v>
      </c>
      <c r="H3654" s="3"/>
      <c r="I3654" s="3"/>
      <c r="J3654" s="4" t="s">
        <v>184</v>
      </c>
      <c r="K3654" s="4"/>
      <c r="L3654" s="4" t="s">
        <v>185</v>
      </c>
      <c r="M3654" s="4"/>
      <c r="N3654" s="4"/>
      <c r="O3654" s="4" t="str">
        <f t="shared" si="411"/>
        <v>Colletes fulgidus</v>
      </c>
      <c r="P3654" s="85" t="str">
        <f t="shared" si="413"/>
        <v>Colletes fulgidus</v>
      </c>
      <c r="Q3654" s="11" t="s">
        <v>43</v>
      </c>
      <c r="R3654" s="11"/>
      <c r="S3654" s="12"/>
      <c r="T3654" s="12"/>
      <c r="U3654" s="12"/>
      <c r="V3654" s="10" t="s">
        <v>182</v>
      </c>
      <c r="W3654" s="118">
        <v>42008</v>
      </c>
      <c r="X3654" s="2" t="s">
        <v>1121</v>
      </c>
      <c r="Y3654" s="129">
        <f t="shared" si="414"/>
        <v>1</v>
      </c>
      <c r="Z3654" s="110">
        <f t="shared" si="415"/>
        <v>0</v>
      </c>
      <c r="AA3654" s="1">
        <f t="shared" si="416"/>
        <v>0</v>
      </c>
    </row>
    <row r="3655" spans="1:27" ht="14.25" customHeight="1">
      <c r="A3655" s="148">
        <v>4233</v>
      </c>
      <c r="B3655" s="139">
        <v>20180805</v>
      </c>
      <c r="C3655" s="57" t="str">
        <f t="shared" si="412"/>
        <v>POS</v>
      </c>
      <c r="D3655" s="115">
        <f t="shared" si="410"/>
        <v>41855</v>
      </c>
      <c r="E3655" s="9" t="s">
        <v>213</v>
      </c>
      <c r="F3655" s="37" t="s">
        <v>33</v>
      </c>
      <c r="G3655" s="11" t="s">
        <v>26</v>
      </c>
      <c r="H3655" s="3"/>
      <c r="I3655" s="3"/>
      <c r="J3655" s="4" t="s">
        <v>184</v>
      </c>
      <c r="K3655" s="4"/>
      <c r="L3655" s="4" t="s">
        <v>185</v>
      </c>
      <c r="M3655" s="4"/>
      <c r="N3655" s="4"/>
      <c r="O3655" s="4" t="str">
        <f t="shared" si="411"/>
        <v>Colletes fulgidus</v>
      </c>
      <c r="P3655" s="85" t="str">
        <f t="shared" si="413"/>
        <v>Colletes fulgidus</v>
      </c>
      <c r="Q3655" s="11" t="s">
        <v>43</v>
      </c>
      <c r="R3655" s="11"/>
      <c r="S3655" s="12"/>
      <c r="T3655" s="12"/>
      <c r="U3655" s="12"/>
      <c r="V3655" s="10" t="s">
        <v>182</v>
      </c>
      <c r="W3655" s="118">
        <v>42008</v>
      </c>
      <c r="X3655" s="2" t="s">
        <v>1121</v>
      </c>
      <c r="Y3655" s="129">
        <f t="shared" si="414"/>
        <v>1</v>
      </c>
      <c r="Z3655" s="110">
        <f t="shared" si="415"/>
        <v>0</v>
      </c>
      <c r="AA3655" s="1">
        <f t="shared" si="416"/>
        <v>0</v>
      </c>
    </row>
    <row r="3656" spans="1:27" ht="14.25" customHeight="1">
      <c r="A3656" s="148">
        <v>4234</v>
      </c>
      <c r="B3656" s="139">
        <v>20180805</v>
      </c>
      <c r="C3656" s="57" t="str">
        <f t="shared" si="412"/>
        <v>POS</v>
      </c>
      <c r="D3656" s="115">
        <f t="shared" si="410"/>
        <v>41855</v>
      </c>
      <c r="E3656" s="9" t="s">
        <v>213</v>
      </c>
      <c r="F3656" s="37" t="s">
        <v>33</v>
      </c>
      <c r="G3656" s="11" t="s">
        <v>26</v>
      </c>
      <c r="H3656" s="3"/>
      <c r="I3656" s="3"/>
      <c r="J3656" s="4" t="s">
        <v>184</v>
      </c>
      <c r="K3656" s="4"/>
      <c r="L3656" s="4" t="s">
        <v>185</v>
      </c>
      <c r="M3656" s="4"/>
      <c r="N3656" s="4"/>
      <c r="O3656" s="4" t="str">
        <f t="shared" si="411"/>
        <v>Colletes fulgidus</v>
      </c>
      <c r="P3656" s="85" t="str">
        <f t="shared" si="413"/>
        <v>Colletes fulgidus</v>
      </c>
      <c r="Q3656" s="11" t="s">
        <v>29</v>
      </c>
      <c r="R3656" s="11"/>
      <c r="S3656" s="12"/>
      <c r="T3656" s="12"/>
      <c r="U3656" s="12"/>
      <c r="V3656" s="10" t="s">
        <v>182</v>
      </c>
      <c r="W3656" s="118">
        <v>42008</v>
      </c>
      <c r="X3656" s="2" t="s">
        <v>1121</v>
      </c>
      <c r="Y3656" s="129">
        <f t="shared" si="414"/>
        <v>1</v>
      </c>
      <c r="Z3656" s="110">
        <f t="shared" si="415"/>
        <v>0</v>
      </c>
      <c r="AA3656" s="1">
        <f t="shared" si="416"/>
        <v>0</v>
      </c>
    </row>
    <row r="3657" spans="1:27" ht="14.25" customHeight="1">
      <c r="A3657" s="148">
        <v>4235</v>
      </c>
      <c r="B3657" s="139">
        <v>20180805</v>
      </c>
      <c r="C3657" s="57" t="str">
        <f t="shared" si="412"/>
        <v>POS</v>
      </c>
      <c r="D3657" s="115">
        <f t="shared" si="410"/>
        <v>41855</v>
      </c>
      <c r="E3657" s="9" t="s">
        <v>213</v>
      </c>
      <c r="F3657" s="37" t="s">
        <v>33</v>
      </c>
      <c r="G3657" s="11" t="s">
        <v>26</v>
      </c>
      <c r="H3657" s="3"/>
      <c r="I3657" s="3"/>
      <c r="J3657" s="4" t="s">
        <v>184</v>
      </c>
      <c r="K3657" s="4"/>
      <c r="L3657" s="4" t="s">
        <v>185</v>
      </c>
      <c r="M3657" s="4"/>
      <c r="N3657" s="4"/>
      <c r="O3657" s="4" t="str">
        <f t="shared" si="411"/>
        <v>Colletes fulgidus</v>
      </c>
      <c r="P3657" s="85" t="str">
        <f t="shared" si="413"/>
        <v>Colletes fulgidus</v>
      </c>
      <c r="Q3657" s="11" t="s">
        <v>29</v>
      </c>
      <c r="R3657" s="11"/>
      <c r="S3657" s="12"/>
      <c r="T3657" s="12"/>
      <c r="U3657" s="12"/>
      <c r="V3657" s="10" t="s">
        <v>182</v>
      </c>
      <c r="W3657" s="118">
        <v>42008</v>
      </c>
      <c r="X3657" s="2" t="s">
        <v>1121</v>
      </c>
      <c r="Y3657" s="129">
        <f t="shared" si="414"/>
        <v>1</v>
      </c>
      <c r="Z3657" s="110">
        <f t="shared" si="415"/>
        <v>0</v>
      </c>
      <c r="AA3657" s="1">
        <f t="shared" si="416"/>
        <v>0</v>
      </c>
    </row>
    <row r="3658" spans="1:27" ht="14.25" customHeight="1">
      <c r="A3658" s="148">
        <v>4236</v>
      </c>
      <c r="B3658" s="139">
        <v>20180805</v>
      </c>
      <c r="C3658" s="57" t="str">
        <f t="shared" si="412"/>
        <v>POS</v>
      </c>
      <c r="D3658" s="115">
        <f t="shared" si="410"/>
        <v>41855</v>
      </c>
      <c r="E3658" s="9" t="s">
        <v>213</v>
      </c>
      <c r="F3658" s="37" t="s">
        <v>33</v>
      </c>
      <c r="G3658" s="11" t="s">
        <v>26</v>
      </c>
      <c r="H3658" s="3"/>
      <c r="I3658" s="3"/>
      <c r="J3658" s="4" t="s">
        <v>117</v>
      </c>
      <c r="K3658" s="4" t="s">
        <v>117</v>
      </c>
      <c r="L3658" s="4" t="s">
        <v>199</v>
      </c>
      <c r="M3658" s="4"/>
      <c r="N3658" s="4"/>
      <c r="O3658" s="4" t="str">
        <f t="shared" si="411"/>
        <v>Lasioglossum (Lasioglossum) sisymbrii</v>
      </c>
      <c r="P3658" s="85" t="str">
        <f t="shared" si="413"/>
        <v>Lasioglossum sisymbrii</v>
      </c>
      <c r="Q3658" s="11" t="s">
        <v>43</v>
      </c>
      <c r="R3658" s="11"/>
      <c r="S3658" s="12"/>
      <c r="T3658" s="12"/>
      <c r="U3658" s="12"/>
      <c r="V3658" s="10" t="s">
        <v>182</v>
      </c>
      <c r="W3658" s="118">
        <v>42008</v>
      </c>
      <c r="X3658" s="2" t="s">
        <v>1258</v>
      </c>
      <c r="Y3658" s="129">
        <f t="shared" si="414"/>
        <v>1</v>
      </c>
      <c r="Z3658" s="110">
        <f t="shared" si="415"/>
        <v>0</v>
      </c>
      <c r="AA3658" s="1">
        <f t="shared" si="416"/>
        <v>1</v>
      </c>
    </row>
    <row r="3659" spans="1:27" ht="14.25" customHeight="1">
      <c r="A3659" s="148">
        <v>4237</v>
      </c>
      <c r="B3659" s="139">
        <v>20180805</v>
      </c>
      <c r="C3659" s="57" t="str">
        <f t="shared" si="412"/>
        <v>POS</v>
      </c>
      <c r="D3659" s="115">
        <f t="shared" si="410"/>
        <v>41855</v>
      </c>
      <c r="E3659" s="9" t="s">
        <v>213</v>
      </c>
      <c r="F3659" s="37" t="s">
        <v>33</v>
      </c>
      <c r="G3659" s="11" t="s">
        <v>26</v>
      </c>
      <c r="H3659" s="3"/>
      <c r="I3659" s="3"/>
      <c r="J3659" s="4" t="s">
        <v>117</v>
      </c>
      <c r="K3659" s="4" t="s">
        <v>117</v>
      </c>
      <c r="L3659" s="4" t="s">
        <v>199</v>
      </c>
      <c r="M3659" s="4"/>
      <c r="N3659" s="4"/>
      <c r="O3659" s="4" t="str">
        <f t="shared" si="411"/>
        <v>Lasioglossum (Lasioglossum) sisymbrii</v>
      </c>
      <c r="P3659" s="85" t="str">
        <f t="shared" si="413"/>
        <v>Lasioglossum sisymbrii</v>
      </c>
      <c r="Q3659" s="11" t="s">
        <v>43</v>
      </c>
      <c r="R3659" s="11"/>
      <c r="S3659" s="12" t="s">
        <v>55</v>
      </c>
      <c r="T3659" s="12"/>
      <c r="U3659" s="12"/>
      <c r="V3659" s="10" t="s">
        <v>182</v>
      </c>
      <c r="W3659" s="118">
        <v>42008</v>
      </c>
      <c r="X3659" s="2" t="s">
        <v>1258</v>
      </c>
      <c r="Y3659" s="129">
        <f t="shared" si="414"/>
        <v>1</v>
      </c>
      <c r="Z3659" s="110">
        <f t="shared" si="415"/>
        <v>0</v>
      </c>
      <c r="AA3659" s="1">
        <f t="shared" si="416"/>
        <v>1</v>
      </c>
    </row>
    <row r="3660" spans="1:27" ht="14.25" customHeight="1">
      <c r="A3660" s="148">
        <v>4238</v>
      </c>
      <c r="B3660" s="139">
        <v>20180805</v>
      </c>
      <c r="C3660" s="57" t="str">
        <f t="shared" si="412"/>
        <v>POS</v>
      </c>
      <c r="D3660" s="115">
        <f t="shared" si="410"/>
        <v>41855</v>
      </c>
      <c r="E3660" s="9" t="s">
        <v>213</v>
      </c>
      <c r="F3660" s="37" t="s">
        <v>33</v>
      </c>
      <c r="G3660" s="11" t="s">
        <v>26</v>
      </c>
      <c r="H3660" s="3"/>
      <c r="I3660" s="3"/>
      <c r="J3660" s="4" t="s">
        <v>117</v>
      </c>
      <c r="K3660" s="4" t="s">
        <v>167</v>
      </c>
      <c r="L3660" s="4" t="s">
        <v>1211</v>
      </c>
      <c r="M3660" s="4"/>
      <c r="N3660" s="4"/>
      <c r="O3660" s="4" t="str">
        <f t="shared" si="411"/>
        <v>Lasioglossum (Dialictus) aff. tenax</v>
      </c>
      <c r="P3660" s="85" t="str">
        <f t="shared" si="413"/>
        <v>Lasioglossum aff. tenax</v>
      </c>
      <c r="Q3660" s="11" t="s">
        <v>29</v>
      </c>
      <c r="R3660" s="11"/>
      <c r="S3660" s="12"/>
      <c r="T3660" s="12"/>
      <c r="U3660" s="12"/>
      <c r="V3660" s="10" t="s">
        <v>182</v>
      </c>
      <c r="W3660" s="118">
        <v>42008</v>
      </c>
      <c r="X3660" s="2" t="s">
        <v>1213</v>
      </c>
      <c r="Y3660" s="129">
        <f t="shared" si="414"/>
        <v>1</v>
      </c>
      <c r="Z3660" s="110">
        <f t="shared" si="415"/>
        <v>0</v>
      </c>
      <c r="AA3660" s="1">
        <f t="shared" si="416"/>
        <v>1</v>
      </c>
    </row>
    <row r="3661" spans="1:27" ht="14.25" customHeight="1">
      <c r="A3661" s="148">
        <v>4239</v>
      </c>
      <c r="B3661" s="139">
        <v>20180805</v>
      </c>
      <c r="C3661" s="57" t="str">
        <f t="shared" si="412"/>
        <v>POS</v>
      </c>
      <c r="D3661" s="115">
        <f t="shared" si="410"/>
        <v>41855</v>
      </c>
      <c r="E3661" s="9" t="s">
        <v>213</v>
      </c>
      <c r="F3661" s="37" t="s">
        <v>33</v>
      </c>
      <c r="G3661" s="11" t="s">
        <v>26</v>
      </c>
      <c r="H3661" s="3"/>
      <c r="I3661" s="3"/>
      <c r="J3661" s="4" t="s">
        <v>117</v>
      </c>
      <c r="K3661" s="4" t="s">
        <v>167</v>
      </c>
      <c r="L3661" s="4" t="s">
        <v>665</v>
      </c>
      <c r="M3661" s="4"/>
      <c r="N3661" s="4"/>
      <c r="O3661" s="4" t="str">
        <f t="shared" si="411"/>
        <v>Lasioglossum (Dialictus) nevadense</v>
      </c>
      <c r="P3661" s="85" t="str">
        <f t="shared" si="413"/>
        <v>Lasioglossum nevadense</v>
      </c>
      <c r="Q3661" s="11" t="s">
        <v>43</v>
      </c>
      <c r="R3661" s="11"/>
      <c r="S3661" s="12"/>
      <c r="T3661" s="12"/>
      <c r="U3661" s="12"/>
      <c r="V3661" s="10" t="s">
        <v>182</v>
      </c>
      <c r="W3661" s="118">
        <v>42008</v>
      </c>
      <c r="X3661" s="2" t="s">
        <v>965</v>
      </c>
      <c r="Y3661" s="129">
        <f t="shared" si="414"/>
        <v>1</v>
      </c>
      <c r="Z3661" s="110">
        <f t="shared" si="415"/>
        <v>0</v>
      </c>
      <c r="AA3661" s="1">
        <f t="shared" si="416"/>
        <v>0</v>
      </c>
    </row>
    <row r="3662" spans="1:27" ht="14.25" customHeight="1">
      <c r="A3662" s="148">
        <v>4240</v>
      </c>
      <c r="B3662" s="139">
        <v>20180805</v>
      </c>
      <c r="C3662" s="57" t="str">
        <f t="shared" si="412"/>
        <v>POS</v>
      </c>
      <c r="D3662" s="115">
        <f t="shared" si="410"/>
        <v>41855</v>
      </c>
      <c r="E3662" s="9" t="s">
        <v>213</v>
      </c>
      <c r="F3662" s="37" t="s">
        <v>33</v>
      </c>
      <c r="G3662" s="11" t="s">
        <v>26</v>
      </c>
      <c r="H3662" s="3"/>
      <c r="I3662" s="3"/>
      <c r="J3662" s="4" t="s">
        <v>117</v>
      </c>
      <c r="K3662" s="4" t="s">
        <v>167</v>
      </c>
      <c r="L3662" s="4" t="s">
        <v>665</v>
      </c>
      <c r="M3662" s="4"/>
      <c r="N3662" s="4"/>
      <c r="O3662" s="4" t="str">
        <f t="shared" si="411"/>
        <v>Lasioglossum (Dialictus) nevadense</v>
      </c>
      <c r="P3662" s="85" t="str">
        <f t="shared" si="413"/>
        <v>Lasioglossum nevadense</v>
      </c>
      <c r="Q3662" s="11" t="s">
        <v>43</v>
      </c>
      <c r="R3662" s="11"/>
      <c r="S3662" s="12"/>
      <c r="T3662" s="12"/>
      <c r="U3662" s="12"/>
      <c r="V3662" s="10" t="s">
        <v>182</v>
      </c>
      <c r="W3662" s="118">
        <v>42008</v>
      </c>
      <c r="X3662" s="2" t="s">
        <v>965</v>
      </c>
      <c r="Y3662" s="129">
        <f t="shared" si="414"/>
        <v>1</v>
      </c>
      <c r="Z3662" s="110">
        <f t="shared" si="415"/>
        <v>0</v>
      </c>
      <c r="AA3662" s="1">
        <f t="shared" si="416"/>
        <v>0</v>
      </c>
    </row>
    <row r="3663" spans="1:27" ht="14.25" customHeight="1">
      <c r="A3663" s="148">
        <v>4241</v>
      </c>
      <c r="B3663" s="139">
        <v>20180805</v>
      </c>
      <c r="C3663" s="57" t="str">
        <f t="shared" si="412"/>
        <v>POS</v>
      </c>
      <c r="D3663" s="115">
        <f t="shared" si="410"/>
        <v>41855</v>
      </c>
      <c r="E3663" s="9" t="s">
        <v>213</v>
      </c>
      <c r="F3663" s="37" t="s">
        <v>33</v>
      </c>
      <c r="G3663" s="11" t="s">
        <v>26</v>
      </c>
      <c r="H3663" s="3"/>
      <c r="I3663" s="3"/>
      <c r="J3663" s="4" t="s">
        <v>117</v>
      </c>
      <c r="K3663" s="4" t="s">
        <v>167</v>
      </c>
      <c r="L3663" s="4" t="s">
        <v>666</v>
      </c>
      <c r="M3663" s="4"/>
      <c r="N3663" s="4"/>
      <c r="O3663" s="4" t="str">
        <f t="shared" si="411"/>
        <v>Lasioglossum (Dialictus) incompletum</v>
      </c>
      <c r="P3663" s="85" t="str">
        <f t="shared" si="413"/>
        <v>Lasioglossum incompletum</v>
      </c>
      <c r="Q3663" s="11" t="s">
        <v>29</v>
      </c>
      <c r="R3663" s="11"/>
      <c r="S3663" s="12"/>
      <c r="T3663" s="12"/>
      <c r="U3663" s="12"/>
      <c r="V3663" s="10" t="s">
        <v>182</v>
      </c>
      <c r="W3663" s="118">
        <v>42008</v>
      </c>
      <c r="X3663" s="2" t="s">
        <v>317</v>
      </c>
      <c r="Y3663" s="129">
        <f t="shared" si="414"/>
        <v>1</v>
      </c>
      <c r="Z3663" s="110">
        <f t="shared" si="415"/>
        <v>0</v>
      </c>
      <c r="AA3663" s="1">
        <f t="shared" si="416"/>
        <v>0</v>
      </c>
    </row>
    <row r="3664" spans="1:27" ht="14.25" customHeight="1">
      <c r="A3664" s="148">
        <v>4242</v>
      </c>
      <c r="B3664" s="139">
        <v>20180805</v>
      </c>
      <c r="C3664" s="57" t="str">
        <f t="shared" si="412"/>
        <v>POS</v>
      </c>
      <c r="D3664" s="115">
        <f t="shared" si="410"/>
        <v>41855</v>
      </c>
      <c r="E3664" s="9" t="s">
        <v>213</v>
      </c>
      <c r="F3664" s="37" t="s">
        <v>33</v>
      </c>
      <c r="G3664" s="11" t="s">
        <v>26</v>
      </c>
      <c r="H3664" s="3"/>
      <c r="I3664" s="3"/>
      <c r="J3664" s="4" t="s">
        <v>117</v>
      </c>
      <c r="K3664" s="4" t="s">
        <v>167</v>
      </c>
      <c r="L3664" s="4" t="s">
        <v>109</v>
      </c>
      <c r="M3664" s="4"/>
      <c r="N3664" s="4"/>
      <c r="O3664" s="4" t="str">
        <f t="shared" si="411"/>
        <v>Lasioglossum (Dialictus) sp.</v>
      </c>
      <c r="P3664" s="85" t="str">
        <f t="shared" si="413"/>
        <v>Lasioglossum sp.</v>
      </c>
      <c r="Q3664" s="11" t="s">
        <v>29</v>
      </c>
      <c r="R3664" s="11"/>
      <c r="S3664" s="12"/>
      <c r="T3664" s="12" t="s">
        <v>55</v>
      </c>
      <c r="U3664" s="12"/>
      <c r="V3664" s="10" t="s">
        <v>182</v>
      </c>
      <c r="W3664" s="118">
        <v>42008</v>
      </c>
      <c r="X3664" s="2" t="s">
        <v>317</v>
      </c>
      <c r="Y3664" s="129">
        <f t="shared" si="414"/>
        <v>1</v>
      </c>
      <c r="Z3664" s="110">
        <f t="shared" si="415"/>
        <v>0</v>
      </c>
      <c r="AA3664" s="1">
        <f t="shared" si="416"/>
        <v>0</v>
      </c>
    </row>
    <row r="3665" spans="1:27" ht="14.25" customHeight="1">
      <c r="A3665" s="148">
        <v>4243</v>
      </c>
      <c r="B3665" s="139">
        <v>20180805</v>
      </c>
      <c r="C3665" s="57" t="str">
        <f t="shared" si="412"/>
        <v>POS</v>
      </c>
      <c r="D3665" s="115">
        <f t="shared" si="410"/>
        <v>41855</v>
      </c>
      <c r="E3665" s="9" t="s">
        <v>213</v>
      </c>
      <c r="F3665" s="37" t="s">
        <v>33</v>
      </c>
      <c r="G3665" s="11" t="s">
        <v>26</v>
      </c>
      <c r="H3665" s="3"/>
      <c r="I3665" s="3"/>
      <c r="J3665" s="4" t="s">
        <v>117</v>
      </c>
      <c r="K3665" s="4" t="s">
        <v>167</v>
      </c>
      <c r="L3665" s="4" t="s">
        <v>666</v>
      </c>
      <c r="M3665" s="4"/>
      <c r="N3665" s="4"/>
      <c r="O3665" s="4" t="str">
        <f t="shared" si="411"/>
        <v>Lasioglossum (Dialictus) incompletum</v>
      </c>
      <c r="P3665" s="85" t="str">
        <f t="shared" si="413"/>
        <v>Lasioglossum incompletum</v>
      </c>
      <c r="Q3665" s="11" t="s">
        <v>43</v>
      </c>
      <c r="R3665" s="11"/>
      <c r="S3665" s="12"/>
      <c r="T3665" s="12"/>
      <c r="U3665" s="12"/>
      <c r="V3665" s="10" t="s">
        <v>182</v>
      </c>
      <c r="W3665" s="118">
        <v>42008</v>
      </c>
      <c r="X3665" s="2" t="s">
        <v>983</v>
      </c>
      <c r="Y3665" s="129">
        <f t="shared" si="414"/>
        <v>1</v>
      </c>
      <c r="Z3665" s="110">
        <f t="shared" si="415"/>
        <v>0</v>
      </c>
      <c r="AA3665" s="1">
        <f t="shared" si="416"/>
        <v>0</v>
      </c>
    </row>
    <row r="3666" spans="1:27" ht="14.25" customHeight="1">
      <c r="A3666" s="148">
        <v>4244</v>
      </c>
      <c r="B3666" s="139">
        <v>20180805</v>
      </c>
      <c r="C3666" s="57" t="str">
        <f t="shared" si="412"/>
        <v>POS</v>
      </c>
      <c r="D3666" s="115">
        <f t="shared" si="410"/>
        <v>41855</v>
      </c>
      <c r="E3666" s="9" t="s">
        <v>213</v>
      </c>
      <c r="F3666" s="37" t="s">
        <v>33</v>
      </c>
      <c r="G3666" s="11" t="s">
        <v>26</v>
      </c>
      <c r="H3666" s="3"/>
      <c r="I3666" s="3"/>
      <c r="J3666" s="4" t="s">
        <v>117</v>
      </c>
      <c r="K3666" s="4" t="s">
        <v>167</v>
      </c>
      <c r="L3666" s="4" t="s">
        <v>666</v>
      </c>
      <c r="M3666" s="4"/>
      <c r="N3666" s="4"/>
      <c r="O3666" s="4" t="str">
        <f t="shared" si="411"/>
        <v>Lasioglossum (Dialictus) incompletum</v>
      </c>
      <c r="P3666" s="85" t="str">
        <f t="shared" si="413"/>
        <v>Lasioglossum incompletum</v>
      </c>
      <c r="Q3666" s="11" t="s">
        <v>43</v>
      </c>
      <c r="R3666" s="11"/>
      <c r="S3666" s="12"/>
      <c r="T3666" s="12"/>
      <c r="U3666" s="12"/>
      <c r="V3666" s="10" t="s">
        <v>182</v>
      </c>
      <c r="W3666" s="118">
        <v>42008</v>
      </c>
      <c r="X3666" s="2" t="s">
        <v>983</v>
      </c>
      <c r="Y3666" s="129">
        <f t="shared" si="414"/>
        <v>1</v>
      </c>
      <c r="Z3666" s="110">
        <f t="shared" si="415"/>
        <v>0</v>
      </c>
      <c r="AA3666" s="1">
        <f t="shared" si="416"/>
        <v>0</v>
      </c>
    </row>
    <row r="3667" spans="1:27" ht="14.25" customHeight="1">
      <c r="A3667" s="148">
        <v>4245</v>
      </c>
      <c r="B3667" s="139">
        <v>20180805</v>
      </c>
      <c r="C3667" s="57" t="str">
        <f t="shared" si="412"/>
        <v>POS</v>
      </c>
      <c r="D3667" s="115">
        <f t="shared" si="410"/>
        <v>41855</v>
      </c>
      <c r="E3667" s="9" t="s">
        <v>213</v>
      </c>
      <c r="F3667" s="37" t="s">
        <v>33</v>
      </c>
      <c r="G3667" s="11" t="s">
        <v>26</v>
      </c>
      <c r="H3667" s="3"/>
      <c r="I3667" s="3"/>
      <c r="J3667" s="4" t="s">
        <v>117</v>
      </c>
      <c r="K3667" s="4" t="s">
        <v>167</v>
      </c>
      <c r="L3667" s="4" t="s">
        <v>666</v>
      </c>
      <c r="M3667" s="4"/>
      <c r="N3667" s="4"/>
      <c r="O3667" s="4" t="str">
        <f t="shared" si="411"/>
        <v>Lasioglossum (Dialictus) incompletum</v>
      </c>
      <c r="P3667" s="85" t="str">
        <f t="shared" si="413"/>
        <v>Lasioglossum incompletum</v>
      </c>
      <c r="Q3667" s="11" t="s">
        <v>43</v>
      </c>
      <c r="R3667" s="11"/>
      <c r="S3667" s="12"/>
      <c r="T3667" s="12"/>
      <c r="U3667" s="12"/>
      <c r="V3667" s="10" t="s">
        <v>182</v>
      </c>
      <c r="W3667" s="118">
        <v>42008</v>
      </c>
      <c r="X3667" s="2" t="s">
        <v>983</v>
      </c>
      <c r="Y3667" s="129">
        <f t="shared" si="414"/>
        <v>1</v>
      </c>
      <c r="Z3667" s="110">
        <f t="shared" si="415"/>
        <v>0</v>
      </c>
      <c r="AA3667" s="1">
        <f t="shared" si="416"/>
        <v>0</v>
      </c>
    </row>
    <row r="3668" spans="1:27" ht="14.25" customHeight="1">
      <c r="A3668" s="148">
        <v>4246</v>
      </c>
      <c r="B3668" s="139">
        <v>20180805</v>
      </c>
      <c r="C3668" s="57" t="str">
        <f t="shared" si="412"/>
        <v>POS</v>
      </c>
      <c r="D3668" s="115">
        <f t="shared" si="410"/>
        <v>41855</v>
      </c>
      <c r="E3668" s="9" t="s">
        <v>213</v>
      </c>
      <c r="F3668" s="37" t="s">
        <v>33</v>
      </c>
      <c r="G3668" s="11" t="s">
        <v>26</v>
      </c>
      <c r="H3668" s="3"/>
      <c r="I3668" s="3"/>
      <c r="J3668" s="4" t="s">
        <v>117</v>
      </c>
      <c r="K3668" s="4" t="s">
        <v>198</v>
      </c>
      <c r="L3668" s="4" t="s">
        <v>913</v>
      </c>
      <c r="M3668" s="4"/>
      <c r="N3668" s="4"/>
      <c r="O3668" s="4" t="str">
        <f t="shared" si="411"/>
        <v>Lasioglossum (Hemihalictus) villosulum</v>
      </c>
      <c r="P3668" s="85" t="str">
        <f t="shared" si="413"/>
        <v>Lasioglossum villosulum</v>
      </c>
      <c r="Q3668" s="11" t="s">
        <v>43</v>
      </c>
      <c r="R3668" s="11"/>
      <c r="S3668" s="12" t="s">
        <v>55</v>
      </c>
      <c r="T3668" s="12"/>
      <c r="U3668" s="12"/>
      <c r="V3668" s="10" t="s">
        <v>182</v>
      </c>
      <c r="W3668" s="118">
        <v>42008</v>
      </c>
      <c r="X3668" s="2" t="s">
        <v>921</v>
      </c>
      <c r="Y3668" s="129">
        <f t="shared" si="414"/>
        <v>1</v>
      </c>
      <c r="Z3668" s="110">
        <f t="shared" si="415"/>
        <v>0</v>
      </c>
      <c r="AA3668" s="1">
        <f t="shared" si="416"/>
        <v>0</v>
      </c>
    </row>
    <row r="3669" spans="1:27" ht="14.25" customHeight="1">
      <c r="A3669" s="148">
        <v>4247</v>
      </c>
      <c r="B3669" s="139">
        <v>20180805</v>
      </c>
      <c r="C3669" s="57" t="str">
        <f t="shared" si="412"/>
        <v>POS</v>
      </c>
      <c r="D3669" s="115">
        <f t="shared" si="410"/>
        <v>41855</v>
      </c>
      <c r="E3669" s="9" t="s">
        <v>213</v>
      </c>
      <c r="F3669" s="37" t="s">
        <v>33</v>
      </c>
      <c r="G3669" s="11" t="s">
        <v>26</v>
      </c>
      <c r="H3669" s="3"/>
      <c r="I3669" s="3"/>
      <c r="J3669" s="4" t="s">
        <v>117</v>
      </c>
      <c r="K3669" s="4" t="s">
        <v>198</v>
      </c>
      <c r="L3669" s="4" t="s">
        <v>913</v>
      </c>
      <c r="M3669" s="4"/>
      <c r="N3669" s="4"/>
      <c r="O3669" s="4" t="str">
        <f t="shared" si="411"/>
        <v>Lasioglossum (Hemihalictus) villosulum</v>
      </c>
      <c r="P3669" s="85" t="str">
        <f t="shared" si="413"/>
        <v>Lasioglossum villosulum</v>
      </c>
      <c r="Q3669" s="11" t="s">
        <v>43</v>
      </c>
      <c r="R3669" s="11"/>
      <c r="S3669" s="12"/>
      <c r="T3669" s="12"/>
      <c r="U3669" s="12"/>
      <c r="V3669" s="10" t="s">
        <v>182</v>
      </c>
      <c r="W3669" s="118">
        <v>42008</v>
      </c>
      <c r="X3669" s="2" t="s">
        <v>1043</v>
      </c>
      <c r="Y3669" s="129">
        <f t="shared" si="414"/>
        <v>1</v>
      </c>
      <c r="Z3669" s="110">
        <f t="shared" si="415"/>
        <v>0</v>
      </c>
      <c r="AA3669" s="1">
        <f t="shared" si="416"/>
        <v>0</v>
      </c>
    </row>
    <row r="3670" spans="1:27" ht="14.25" customHeight="1">
      <c r="A3670" s="148">
        <v>4248</v>
      </c>
      <c r="B3670" s="139">
        <v>20180805</v>
      </c>
      <c r="C3670" s="57" t="str">
        <f t="shared" si="412"/>
        <v>POS</v>
      </c>
      <c r="D3670" s="115">
        <f t="shared" si="410"/>
        <v>41855</v>
      </c>
      <c r="E3670" s="9" t="s">
        <v>213</v>
      </c>
      <c r="F3670" s="37" t="s">
        <v>33</v>
      </c>
      <c r="G3670" s="11" t="s">
        <v>26</v>
      </c>
      <c r="H3670" s="3"/>
      <c r="I3670" s="3"/>
      <c r="J3670" s="4" t="s">
        <v>181</v>
      </c>
      <c r="K3670" s="4" t="s">
        <v>181</v>
      </c>
      <c r="L3670" s="4" t="s">
        <v>586</v>
      </c>
      <c r="M3670" s="4"/>
      <c r="N3670" s="4"/>
      <c r="O3670" s="4" t="str">
        <f t="shared" si="411"/>
        <v>Hylaeus (Hylaeus) mesillae</v>
      </c>
      <c r="P3670" s="85" t="str">
        <f t="shared" si="413"/>
        <v>Hylaeus mesillae</v>
      </c>
      <c r="Q3670" s="11" t="s">
        <v>43</v>
      </c>
      <c r="R3670" s="11"/>
      <c r="S3670" s="12"/>
      <c r="T3670" s="12"/>
      <c r="U3670" s="12"/>
      <c r="V3670" s="10" t="s">
        <v>182</v>
      </c>
      <c r="W3670" s="118">
        <v>42008</v>
      </c>
      <c r="X3670" s="2" t="s">
        <v>1138</v>
      </c>
      <c r="Y3670" s="129">
        <f t="shared" si="414"/>
        <v>1</v>
      </c>
      <c r="Z3670" s="110">
        <f t="shared" si="415"/>
        <v>0</v>
      </c>
      <c r="AA3670" s="1">
        <f t="shared" si="416"/>
        <v>0</v>
      </c>
    </row>
    <row r="3671" spans="1:27" ht="14.25" customHeight="1">
      <c r="A3671" s="148">
        <v>4249</v>
      </c>
      <c r="B3671" s="139">
        <v>20180805</v>
      </c>
      <c r="C3671" s="57" t="str">
        <f t="shared" si="412"/>
        <v>POS</v>
      </c>
      <c r="D3671" s="115">
        <f t="shared" si="410"/>
        <v>41855</v>
      </c>
      <c r="E3671" s="9" t="s">
        <v>213</v>
      </c>
      <c r="F3671" s="37" t="s">
        <v>33</v>
      </c>
      <c r="G3671" s="11" t="s">
        <v>26</v>
      </c>
      <c r="H3671" s="3"/>
      <c r="I3671" s="3"/>
      <c r="J3671" s="4" t="s">
        <v>181</v>
      </c>
      <c r="K3671" s="4" t="s">
        <v>181</v>
      </c>
      <c r="L3671" s="4" t="s">
        <v>586</v>
      </c>
      <c r="M3671" s="4"/>
      <c r="N3671" s="4"/>
      <c r="O3671" s="4" t="str">
        <f t="shared" si="411"/>
        <v>Hylaeus (Hylaeus) mesillae</v>
      </c>
      <c r="P3671" s="85" t="str">
        <f t="shared" si="413"/>
        <v>Hylaeus mesillae</v>
      </c>
      <c r="Q3671" s="11" t="s">
        <v>29</v>
      </c>
      <c r="R3671" s="11"/>
      <c r="S3671" s="12"/>
      <c r="T3671" s="12"/>
      <c r="U3671" s="12"/>
      <c r="V3671" s="10" t="s">
        <v>182</v>
      </c>
      <c r="W3671" s="118">
        <v>42008</v>
      </c>
      <c r="X3671" s="2" t="s">
        <v>1279</v>
      </c>
      <c r="Y3671" s="129">
        <f t="shared" si="414"/>
        <v>1</v>
      </c>
      <c r="Z3671" s="110">
        <f t="shared" si="415"/>
        <v>0</v>
      </c>
      <c r="AA3671" s="1">
        <f t="shared" si="416"/>
        <v>0</v>
      </c>
    </row>
    <row r="3672" spans="1:27" ht="14.25" customHeight="1">
      <c r="A3672" s="148">
        <v>4250</v>
      </c>
      <c r="B3672" s="139">
        <v>20180805</v>
      </c>
      <c r="C3672" s="57" t="str">
        <f t="shared" si="412"/>
        <v>POS</v>
      </c>
      <c r="D3672" s="115">
        <f t="shared" si="410"/>
        <v>41855</v>
      </c>
      <c r="E3672" s="9" t="s">
        <v>213</v>
      </c>
      <c r="F3672" s="37" t="s">
        <v>33</v>
      </c>
      <c r="G3672" s="11" t="s">
        <v>26</v>
      </c>
      <c r="H3672" s="3"/>
      <c r="I3672" s="3"/>
      <c r="J3672" s="4" t="s">
        <v>181</v>
      </c>
      <c r="K3672" s="4" t="s">
        <v>181</v>
      </c>
      <c r="L3672" s="4" t="s">
        <v>586</v>
      </c>
      <c r="M3672" s="4"/>
      <c r="N3672" s="4"/>
      <c r="O3672" s="4" t="str">
        <f t="shared" si="411"/>
        <v>Hylaeus (Hylaeus) mesillae</v>
      </c>
      <c r="P3672" s="85" t="str">
        <f t="shared" si="413"/>
        <v>Hylaeus mesillae</v>
      </c>
      <c r="Q3672" s="11" t="s">
        <v>29</v>
      </c>
      <c r="R3672" s="11"/>
      <c r="S3672" s="12"/>
      <c r="T3672" s="12"/>
      <c r="U3672" s="12"/>
      <c r="V3672" s="10" t="s">
        <v>182</v>
      </c>
      <c r="W3672" s="118">
        <v>42008</v>
      </c>
      <c r="X3672" s="2" t="s">
        <v>1279</v>
      </c>
      <c r="Y3672" s="129">
        <f t="shared" si="414"/>
        <v>1</v>
      </c>
      <c r="Z3672" s="110">
        <f t="shared" si="415"/>
        <v>0</v>
      </c>
      <c r="AA3672" s="1">
        <f t="shared" si="416"/>
        <v>0</v>
      </c>
    </row>
    <row r="3673" spans="1:27" ht="14.25" customHeight="1">
      <c r="A3673" s="148">
        <v>4251</v>
      </c>
      <c r="B3673" s="139">
        <v>20180805</v>
      </c>
      <c r="C3673" s="57" t="str">
        <f t="shared" si="412"/>
        <v>POS</v>
      </c>
      <c r="D3673" s="115">
        <f t="shared" si="410"/>
        <v>41855</v>
      </c>
      <c r="E3673" s="9" t="s">
        <v>213</v>
      </c>
      <c r="F3673" s="37" t="s">
        <v>33</v>
      </c>
      <c r="G3673" s="11" t="s">
        <v>26</v>
      </c>
      <c r="H3673" s="3"/>
      <c r="I3673" s="3"/>
      <c r="J3673" s="4" t="s">
        <v>201</v>
      </c>
      <c r="K3673" s="4"/>
      <c r="L3673" s="4" t="s">
        <v>609</v>
      </c>
      <c r="M3673" s="4"/>
      <c r="N3673" s="4"/>
      <c r="O3673" s="4" t="str">
        <f t="shared" si="411"/>
        <v>Sphecodes msp. BS0003</v>
      </c>
      <c r="P3673" s="85" t="str">
        <f t="shared" si="413"/>
        <v>Sphecodes msp. BS0003</v>
      </c>
      <c r="Q3673" s="11" t="s">
        <v>29</v>
      </c>
      <c r="R3673" s="11"/>
      <c r="S3673" s="12"/>
      <c r="T3673" s="12" t="s">
        <v>1379</v>
      </c>
      <c r="U3673" s="12"/>
      <c r="V3673" s="10" t="s">
        <v>182</v>
      </c>
      <c r="W3673" s="118">
        <v>42008</v>
      </c>
      <c r="X3673" s="2" t="s">
        <v>317</v>
      </c>
      <c r="Y3673" s="129">
        <f t="shared" si="414"/>
        <v>1</v>
      </c>
      <c r="Z3673" s="110">
        <f t="shared" si="415"/>
        <v>0</v>
      </c>
      <c r="AA3673" s="1">
        <f t="shared" si="416"/>
        <v>0</v>
      </c>
    </row>
    <row r="3674" spans="1:27" ht="14.25" customHeight="1">
      <c r="A3674" s="148">
        <v>4252</v>
      </c>
      <c r="B3674" s="139">
        <v>20180805</v>
      </c>
      <c r="C3674" s="57" t="str">
        <f t="shared" si="412"/>
        <v>POS</v>
      </c>
      <c r="D3674" s="115">
        <f t="shared" si="410"/>
        <v>41855</v>
      </c>
      <c r="E3674" s="9" t="s">
        <v>213</v>
      </c>
      <c r="F3674" s="37" t="s">
        <v>33</v>
      </c>
      <c r="G3674" s="11" t="s">
        <v>26</v>
      </c>
      <c r="H3674" s="3"/>
      <c r="I3674" s="3"/>
      <c r="J3674" s="4" t="s">
        <v>201</v>
      </c>
      <c r="K3674" s="4"/>
      <c r="L3674" s="4" t="s">
        <v>609</v>
      </c>
      <c r="M3674" s="4"/>
      <c r="N3674" s="4"/>
      <c r="O3674" s="4" t="str">
        <f t="shared" si="411"/>
        <v>Sphecodes msp. BS0003</v>
      </c>
      <c r="P3674" s="85" t="str">
        <f t="shared" si="413"/>
        <v>Sphecodes msp. BS0003</v>
      </c>
      <c r="Q3674" s="11" t="s">
        <v>29</v>
      </c>
      <c r="R3674" s="11"/>
      <c r="S3674" s="12"/>
      <c r="T3674" s="12" t="s">
        <v>1379</v>
      </c>
      <c r="U3674" s="12"/>
      <c r="V3674" s="10" t="s">
        <v>182</v>
      </c>
      <c r="W3674" s="118">
        <v>42008</v>
      </c>
      <c r="X3674" s="2" t="s">
        <v>317</v>
      </c>
      <c r="Y3674" s="129">
        <f t="shared" si="414"/>
        <v>1</v>
      </c>
      <c r="Z3674" s="110">
        <f t="shared" si="415"/>
        <v>0</v>
      </c>
      <c r="AA3674" s="1">
        <f t="shared" si="416"/>
        <v>0</v>
      </c>
    </row>
    <row r="3675" spans="1:27" ht="14.25" customHeight="1">
      <c r="A3675" s="148">
        <v>4253</v>
      </c>
      <c r="B3675" s="139">
        <v>20180805</v>
      </c>
      <c r="C3675" s="57" t="str">
        <f t="shared" si="412"/>
        <v>POS</v>
      </c>
      <c r="D3675" s="115">
        <f t="shared" si="410"/>
        <v>41855</v>
      </c>
      <c r="E3675" s="9" t="s">
        <v>213</v>
      </c>
      <c r="F3675" s="37" t="s">
        <v>33</v>
      </c>
      <c r="G3675" s="11" t="s">
        <v>26</v>
      </c>
      <c r="H3675" s="3"/>
      <c r="I3675" s="3"/>
      <c r="J3675" s="4" t="s">
        <v>201</v>
      </c>
      <c r="K3675" s="4"/>
      <c r="L3675" s="4" t="s">
        <v>609</v>
      </c>
      <c r="M3675" s="4"/>
      <c r="N3675" s="4"/>
      <c r="O3675" s="4" t="str">
        <f t="shared" si="411"/>
        <v>Sphecodes msp. BS0003</v>
      </c>
      <c r="P3675" s="85" t="str">
        <f t="shared" si="413"/>
        <v>Sphecodes msp. BS0003</v>
      </c>
      <c r="Q3675" s="11" t="s">
        <v>29</v>
      </c>
      <c r="R3675" s="11"/>
      <c r="S3675" s="12"/>
      <c r="T3675" s="12" t="s">
        <v>1379</v>
      </c>
      <c r="U3675" s="12"/>
      <c r="V3675" s="10" t="s">
        <v>182</v>
      </c>
      <c r="W3675" s="118">
        <v>42008</v>
      </c>
      <c r="X3675" s="2" t="s">
        <v>317</v>
      </c>
      <c r="Y3675" s="129">
        <f t="shared" si="414"/>
        <v>1</v>
      </c>
      <c r="Z3675" s="110">
        <f t="shared" si="415"/>
        <v>0</v>
      </c>
      <c r="AA3675" s="1">
        <f t="shared" si="416"/>
        <v>0</v>
      </c>
    </row>
    <row r="3676" spans="1:27" ht="14.25" customHeight="1">
      <c r="A3676" s="148">
        <v>4254</v>
      </c>
      <c r="B3676" s="139">
        <v>20180805</v>
      </c>
      <c r="C3676" s="57" t="str">
        <f t="shared" si="412"/>
        <v>POS</v>
      </c>
      <c r="D3676" s="115">
        <f t="shared" si="410"/>
        <v>41855</v>
      </c>
      <c r="E3676" s="9" t="s">
        <v>213</v>
      </c>
      <c r="F3676" s="37" t="s">
        <v>33</v>
      </c>
      <c r="G3676" s="11" t="s">
        <v>26</v>
      </c>
      <c r="H3676" s="3"/>
      <c r="I3676" s="3"/>
      <c r="J3676" s="4" t="s">
        <v>201</v>
      </c>
      <c r="K3676" s="4"/>
      <c r="L3676" s="4" t="s">
        <v>610</v>
      </c>
      <c r="M3676" s="4"/>
      <c r="N3676" s="4"/>
      <c r="O3676" s="4" t="str">
        <f t="shared" si="411"/>
        <v>Sphecodes msp. BS0017</v>
      </c>
      <c r="P3676" s="85" t="str">
        <f t="shared" si="413"/>
        <v>Sphecodes msp. BS0017</v>
      </c>
      <c r="Q3676" s="11" t="s">
        <v>43</v>
      </c>
      <c r="R3676" s="11"/>
      <c r="S3676" s="12"/>
      <c r="T3676" s="12"/>
      <c r="U3676" s="12"/>
      <c r="V3676" s="10" t="s">
        <v>182</v>
      </c>
      <c r="W3676" s="118">
        <v>42008</v>
      </c>
      <c r="X3676" s="2" t="s">
        <v>317</v>
      </c>
      <c r="Y3676" s="129">
        <f t="shared" si="414"/>
        <v>1</v>
      </c>
      <c r="Z3676" s="110">
        <f t="shared" si="415"/>
        <v>0</v>
      </c>
      <c r="AA3676" s="1">
        <f t="shared" si="416"/>
        <v>0</v>
      </c>
    </row>
    <row r="3677" spans="1:27" ht="14.25" customHeight="1">
      <c r="A3677" s="148">
        <v>4255</v>
      </c>
      <c r="B3677" s="139">
        <v>20180805</v>
      </c>
      <c r="C3677" s="57" t="str">
        <f t="shared" si="412"/>
        <v>POS</v>
      </c>
      <c r="D3677" s="115">
        <f t="shared" si="410"/>
        <v>41855</v>
      </c>
      <c r="E3677" s="9" t="s">
        <v>213</v>
      </c>
      <c r="F3677" s="37" t="s">
        <v>33</v>
      </c>
      <c r="G3677" s="11" t="s">
        <v>26</v>
      </c>
      <c r="H3677" s="3"/>
      <c r="I3677" s="3"/>
      <c r="J3677" s="4" t="s">
        <v>201</v>
      </c>
      <c r="K3677" s="4"/>
      <c r="L3677" s="4" t="s">
        <v>610</v>
      </c>
      <c r="M3677" s="4"/>
      <c r="N3677" s="4"/>
      <c r="O3677" s="4" t="str">
        <f t="shared" si="411"/>
        <v>Sphecodes msp. BS0017</v>
      </c>
      <c r="P3677" s="85" t="str">
        <f t="shared" si="413"/>
        <v>Sphecodes msp. BS0017</v>
      </c>
      <c r="Q3677" s="11" t="s">
        <v>43</v>
      </c>
      <c r="R3677" s="11"/>
      <c r="S3677" s="12"/>
      <c r="T3677" s="12"/>
      <c r="U3677" s="12"/>
      <c r="V3677" s="10" t="s">
        <v>182</v>
      </c>
      <c r="W3677" s="118">
        <v>42008</v>
      </c>
      <c r="X3677" s="2" t="s">
        <v>317</v>
      </c>
      <c r="Y3677" s="129">
        <f t="shared" si="414"/>
        <v>1</v>
      </c>
      <c r="Z3677" s="110">
        <f t="shared" si="415"/>
        <v>0</v>
      </c>
      <c r="AA3677" s="1">
        <f t="shared" si="416"/>
        <v>0</v>
      </c>
    </row>
    <row r="3678" spans="1:27" ht="14.25" customHeight="1">
      <c r="A3678" s="148">
        <v>4256</v>
      </c>
      <c r="B3678" s="139">
        <v>20180805</v>
      </c>
      <c r="C3678" s="57" t="str">
        <f t="shared" si="412"/>
        <v>POS</v>
      </c>
      <c r="D3678" s="115">
        <f t="shared" si="410"/>
        <v>41855</v>
      </c>
      <c r="E3678" s="9" t="s">
        <v>213</v>
      </c>
      <c r="F3678" s="37" t="s">
        <v>33</v>
      </c>
      <c r="G3678" s="11" t="s">
        <v>26</v>
      </c>
      <c r="H3678" s="3"/>
      <c r="I3678" s="3"/>
      <c r="J3678" s="4" t="s">
        <v>201</v>
      </c>
      <c r="K3678" s="4"/>
      <c r="L3678" s="4" t="s">
        <v>610</v>
      </c>
      <c r="M3678" s="4"/>
      <c r="N3678" s="4"/>
      <c r="O3678" s="4" t="str">
        <f t="shared" si="411"/>
        <v>Sphecodes msp. BS0017</v>
      </c>
      <c r="P3678" s="85" t="str">
        <f t="shared" si="413"/>
        <v>Sphecodes msp. BS0017</v>
      </c>
      <c r="Q3678" s="11" t="s">
        <v>43</v>
      </c>
      <c r="R3678" s="11"/>
      <c r="S3678" s="12"/>
      <c r="T3678" s="12"/>
      <c r="U3678" s="12"/>
      <c r="V3678" s="10" t="s">
        <v>182</v>
      </c>
      <c r="W3678" s="118">
        <v>42008</v>
      </c>
      <c r="X3678" s="2" t="s">
        <v>317</v>
      </c>
      <c r="Y3678" s="129">
        <f t="shared" si="414"/>
        <v>1</v>
      </c>
      <c r="Z3678" s="110">
        <f t="shared" si="415"/>
        <v>0</v>
      </c>
      <c r="AA3678" s="1">
        <f t="shared" si="416"/>
        <v>0</v>
      </c>
    </row>
    <row r="3679" spans="1:27" ht="14.25" customHeight="1">
      <c r="A3679" s="148">
        <v>4257</v>
      </c>
      <c r="B3679" s="139">
        <v>20180805</v>
      </c>
      <c r="C3679" s="57" t="str">
        <f t="shared" si="412"/>
        <v>POS</v>
      </c>
      <c r="D3679" s="115">
        <f t="shared" si="410"/>
        <v>41855</v>
      </c>
      <c r="E3679" s="9" t="s">
        <v>213</v>
      </c>
      <c r="F3679" s="37" t="s">
        <v>33</v>
      </c>
      <c r="G3679" s="11" t="s">
        <v>26</v>
      </c>
      <c r="H3679" s="3"/>
      <c r="I3679" s="3"/>
      <c r="J3679" s="4" t="s">
        <v>201</v>
      </c>
      <c r="K3679" s="4"/>
      <c r="L3679" s="4" t="s">
        <v>610</v>
      </c>
      <c r="M3679" s="4"/>
      <c r="N3679" s="4"/>
      <c r="O3679" s="4" t="str">
        <f t="shared" si="411"/>
        <v>Sphecodes msp. BS0017</v>
      </c>
      <c r="P3679" s="85" t="str">
        <f t="shared" si="413"/>
        <v>Sphecodes msp. BS0017</v>
      </c>
      <c r="Q3679" s="11" t="s">
        <v>43</v>
      </c>
      <c r="R3679" s="11"/>
      <c r="S3679" s="12"/>
      <c r="T3679" s="12"/>
      <c r="U3679" s="12"/>
      <c r="V3679" s="10" t="s">
        <v>182</v>
      </c>
      <c r="W3679" s="118">
        <v>42008</v>
      </c>
      <c r="X3679" s="2" t="s">
        <v>317</v>
      </c>
      <c r="Y3679" s="129">
        <f t="shared" si="414"/>
        <v>1</v>
      </c>
      <c r="Z3679" s="110">
        <f t="shared" si="415"/>
        <v>0</v>
      </c>
      <c r="AA3679" s="1">
        <f t="shared" si="416"/>
        <v>0</v>
      </c>
    </row>
    <row r="3680" spans="1:27" ht="14.25" customHeight="1">
      <c r="A3680" s="148">
        <v>4258</v>
      </c>
      <c r="B3680" s="139">
        <v>20180805</v>
      </c>
      <c r="C3680" s="57" t="str">
        <f t="shared" si="412"/>
        <v>POS</v>
      </c>
      <c r="D3680" s="115">
        <f t="shared" si="410"/>
        <v>41855</v>
      </c>
      <c r="E3680" s="9" t="s">
        <v>213</v>
      </c>
      <c r="F3680" s="37" t="s">
        <v>33</v>
      </c>
      <c r="G3680" s="11" t="s">
        <v>26</v>
      </c>
      <c r="H3680" s="3"/>
      <c r="I3680" s="3"/>
      <c r="J3680" s="4" t="s">
        <v>201</v>
      </c>
      <c r="K3680" s="4"/>
      <c r="L3680" s="4" t="s">
        <v>610</v>
      </c>
      <c r="M3680" s="4"/>
      <c r="N3680" s="4"/>
      <c r="O3680" s="4" t="str">
        <f t="shared" si="411"/>
        <v>Sphecodes msp. BS0017</v>
      </c>
      <c r="P3680" s="85" t="str">
        <f t="shared" si="413"/>
        <v>Sphecodes msp. BS0017</v>
      </c>
      <c r="Q3680" s="11" t="s">
        <v>43</v>
      </c>
      <c r="R3680" s="11"/>
      <c r="S3680" s="12"/>
      <c r="T3680" s="12"/>
      <c r="U3680" s="12"/>
      <c r="V3680" s="10" t="s">
        <v>182</v>
      </c>
      <c r="W3680" s="118">
        <v>42008</v>
      </c>
      <c r="X3680" s="2" t="s">
        <v>317</v>
      </c>
      <c r="Y3680" s="129">
        <f t="shared" si="414"/>
        <v>1</v>
      </c>
      <c r="Z3680" s="110">
        <f t="shared" si="415"/>
        <v>0</v>
      </c>
      <c r="AA3680" s="1">
        <f t="shared" si="416"/>
        <v>0</v>
      </c>
    </row>
    <row r="3681" spans="1:27" ht="14.25" customHeight="1">
      <c r="A3681" s="148">
        <v>4259</v>
      </c>
      <c r="B3681" s="139">
        <v>20180805</v>
      </c>
      <c r="C3681" s="57" t="str">
        <f t="shared" si="412"/>
        <v>POS</v>
      </c>
      <c r="D3681" s="115">
        <f t="shared" si="410"/>
        <v>41855</v>
      </c>
      <c r="E3681" s="9" t="s">
        <v>213</v>
      </c>
      <c r="F3681" s="37" t="s">
        <v>33</v>
      </c>
      <c r="G3681" s="11" t="s">
        <v>26</v>
      </c>
      <c r="H3681" s="3"/>
      <c r="I3681" s="3"/>
      <c r="J3681" s="4" t="s">
        <v>201</v>
      </c>
      <c r="K3681" s="4"/>
      <c r="L3681" s="4" t="s">
        <v>610</v>
      </c>
      <c r="M3681" s="4"/>
      <c r="N3681" s="4"/>
      <c r="O3681" s="4" t="str">
        <f t="shared" si="411"/>
        <v>Sphecodes msp. BS0017</v>
      </c>
      <c r="P3681" s="85" t="str">
        <f t="shared" si="413"/>
        <v>Sphecodes msp. BS0017</v>
      </c>
      <c r="Q3681" s="11" t="s">
        <v>43</v>
      </c>
      <c r="R3681" s="11"/>
      <c r="S3681" s="12"/>
      <c r="T3681" s="12"/>
      <c r="U3681" s="12"/>
      <c r="V3681" s="10" t="s">
        <v>182</v>
      </c>
      <c r="W3681" s="118">
        <v>42008</v>
      </c>
      <c r="X3681" s="2" t="s">
        <v>317</v>
      </c>
      <c r="Y3681" s="129">
        <f t="shared" si="414"/>
        <v>1</v>
      </c>
      <c r="Z3681" s="110">
        <f t="shared" si="415"/>
        <v>0</v>
      </c>
      <c r="AA3681" s="1">
        <f t="shared" si="416"/>
        <v>0</v>
      </c>
    </row>
    <row r="3682" spans="1:27" ht="14.25" customHeight="1">
      <c r="A3682" s="148">
        <v>4260</v>
      </c>
      <c r="B3682" s="139">
        <v>20180805</v>
      </c>
      <c r="C3682" s="57" t="str">
        <f t="shared" si="412"/>
        <v>POS</v>
      </c>
      <c r="D3682" s="115">
        <f t="shared" si="410"/>
        <v>41855</v>
      </c>
      <c r="E3682" s="9" t="s">
        <v>213</v>
      </c>
      <c r="F3682" s="37" t="s">
        <v>33</v>
      </c>
      <c r="G3682" s="11" t="s">
        <v>26</v>
      </c>
      <c r="H3682" s="3"/>
      <c r="I3682" s="3"/>
      <c r="J3682" s="4" t="s">
        <v>201</v>
      </c>
      <c r="K3682" s="4"/>
      <c r="L3682" s="4" t="s">
        <v>610</v>
      </c>
      <c r="M3682" s="4"/>
      <c r="N3682" s="4"/>
      <c r="O3682" s="4" t="str">
        <f t="shared" si="411"/>
        <v>Sphecodes msp. BS0017</v>
      </c>
      <c r="P3682" s="85" t="str">
        <f t="shared" si="413"/>
        <v>Sphecodes msp. BS0017</v>
      </c>
      <c r="Q3682" s="11" t="s">
        <v>43</v>
      </c>
      <c r="R3682" s="11"/>
      <c r="S3682" s="12"/>
      <c r="T3682" s="12"/>
      <c r="U3682" s="12"/>
      <c r="V3682" s="10" t="s">
        <v>182</v>
      </c>
      <c r="W3682" s="118">
        <v>42008</v>
      </c>
      <c r="X3682" s="2" t="s">
        <v>317</v>
      </c>
      <c r="Y3682" s="129">
        <f t="shared" si="414"/>
        <v>1</v>
      </c>
      <c r="Z3682" s="110">
        <f t="shared" si="415"/>
        <v>0</v>
      </c>
      <c r="AA3682" s="1">
        <f t="shared" si="416"/>
        <v>0</v>
      </c>
    </row>
    <row r="3683" spans="1:27" ht="14.25" customHeight="1">
      <c r="A3683" s="148">
        <v>4261</v>
      </c>
      <c r="B3683" s="139">
        <v>20180805</v>
      </c>
      <c r="C3683" s="57" t="str">
        <f t="shared" si="412"/>
        <v>POS</v>
      </c>
      <c r="D3683" s="115">
        <f t="shared" si="410"/>
        <v>41855</v>
      </c>
      <c r="E3683" s="9" t="s">
        <v>213</v>
      </c>
      <c r="F3683" s="37" t="s">
        <v>33</v>
      </c>
      <c r="G3683" s="11" t="s">
        <v>26</v>
      </c>
      <c r="H3683" s="3"/>
      <c r="I3683" s="3"/>
      <c r="J3683" s="4" t="s">
        <v>201</v>
      </c>
      <c r="K3683" s="4"/>
      <c r="L3683" s="4" t="s">
        <v>610</v>
      </c>
      <c r="M3683" s="4"/>
      <c r="N3683" s="4"/>
      <c r="O3683" s="4" t="str">
        <f t="shared" si="411"/>
        <v>Sphecodes msp. BS0017</v>
      </c>
      <c r="P3683" s="85" t="str">
        <f t="shared" si="413"/>
        <v>Sphecodes msp. BS0017</v>
      </c>
      <c r="Q3683" s="11" t="s">
        <v>43</v>
      </c>
      <c r="R3683" s="11"/>
      <c r="S3683" s="12"/>
      <c r="T3683" s="12"/>
      <c r="U3683" s="12"/>
      <c r="V3683" s="10" t="s">
        <v>182</v>
      </c>
      <c r="W3683" s="118">
        <v>42008</v>
      </c>
      <c r="X3683" s="2" t="s">
        <v>317</v>
      </c>
      <c r="Y3683" s="129">
        <f t="shared" si="414"/>
        <v>1</v>
      </c>
      <c r="Z3683" s="110">
        <f t="shared" si="415"/>
        <v>0</v>
      </c>
      <c r="AA3683" s="1">
        <f t="shared" si="416"/>
        <v>0</v>
      </c>
    </row>
    <row r="3684" spans="1:27" ht="14.25" customHeight="1">
      <c r="A3684" s="148">
        <v>4262</v>
      </c>
      <c r="B3684" s="139">
        <v>20180805</v>
      </c>
      <c r="C3684" s="57" t="str">
        <f t="shared" si="412"/>
        <v>POS</v>
      </c>
      <c r="D3684" s="115">
        <f t="shared" si="410"/>
        <v>41855</v>
      </c>
      <c r="E3684" s="9" t="s">
        <v>213</v>
      </c>
      <c r="F3684" s="37" t="s">
        <v>33</v>
      </c>
      <c r="G3684" s="11" t="s">
        <v>26</v>
      </c>
      <c r="H3684" s="3"/>
      <c r="I3684" s="3"/>
      <c r="J3684" s="4" t="s">
        <v>117</v>
      </c>
      <c r="K3684" s="4" t="s">
        <v>198</v>
      </c>
      <c r="L3684" s="4" t="s">
        <v>913</v>
      </c>
      <c r="M3684" s="4"/>
      <c r="N3684" s="4"/>
      <c r="O3684" s="4" t="str">
        <f t="shared" si="411"/>
        <v>Lasioglossum (Hemihalictus) villosulum</v>
      </c>
      <c r="P3684" s="85" t="str">
        <f t="shared" si="413"/>
        <v>Lasioglossum villosulum</v>
      </c>
      <c r="Q3684" s="11" t="s">
        <v>43</v>
      </c>
      <c r="R3684" s="11"/>
      <c r="S3684" s="12"/>
      <c r="T3684" s="12"/>
      <c r="U3684" s="12" t="s">
        <v>55</v>
      </c>
      <c r="V3684" s="10" t="s">
        <v>182</v>
      </c>
      <c r="W3684" s="118">
        <v>42008</v>
      </c>
      <c r="X3684" s="2" t="s">
        <v>1377</v>
      </c>
      <c r="Y3684" s="129">
        <f t="shared" si="414"/>
        <v>1</v>
      </c>
      <c r="Z3684" s="110">
        <f t="shared" si="415"/>
        <v>0</v>
      </c>
      <c r="AA3684" s="1">
        <f t="shared" si="416"/>
        <v>0</v>
      </c>
    </row>
    <row r="3685" spans="1:27" ht="14.25" customHeight="1">
      <c r="A3685" s="148">
        <v>4263</v>
      </c>
      <c r="B3685" s="139">
        <v>20180805</v>
      </c>
      <c r="C3685" s="57" t="str">
        <f t="shared" si="412"/>
        <v>POS</v>
      </c>
      <c r="D3685" s="115">
        <f t="shared" si="410"/>
        <v>41855</v>
      </c>
      <c r="E3685" s="9" t="s">
        <v>296</v>
      </c>
      <c r="F3685" s="37" t="s">
        <v>33</v>
      </c>
      <c r="G3685" s="11" t="s">
        <v>26</v>
      </c>
      <c r="H3685" s="3"/>
      <c r="I3685" s="3"/>
      <c r="J3685" s="4" t="s">
        <v>51</v>
      </c>
      <c r="K3685" s="84" t="s">
        <v>582</v>
      </c>
      <c r="L3685" s="4" t="s">
        <v>52</v>
      </c>
      <c r="M3685" s="4"/>
      <c r="N3685" s="4"/>
      <c r="O3685" s="4" t="str">
        <f t="shared" si="411"/>
        <v>Halictus (Seladonia) tripartitus</v>
      </c>
      <c r="P3685" s="85" t="str">
        <f t="shared" si="413"/>
        <v>Halictus tripartitus</v>
      </c>
      <c r="Q3685" s="11" t="s">
        <v>29</v>
      </c>
      <c r="R3685" s="11"/>
      <c r="S3685" s="12"/>
      <c r="T3685" s="12"/>
      <c r="U3685" s="12"/>
      <c r="V3685" s="10" t="s">
        <v>182</v>
      </c>
      <c r="W3685" s="118">
        <v>42009</v>
      </c>
      <c r="X3685" s="2" t="s">
        <v>320</v>
      </c>
      <c r="Y3685" s="129">
        <f t="shared" si="414"/>
        <v>1</v>
      </c>
      <c r="Z3685" s="110">
        <f t="shared" si="415"/>
        <v>0</v>
      </c>
      <c r="AA3685" s="1">
        <f t="shared" si="416"/>
        <v>0</v>
      </c>
    </row>
    <row r="3686" spans="1:27" ht="14.25" customHeight="1">
      <c r="A3686" s="148">
        <v>4264</v>
      </c>
      <c r="B3686" s="139">
        <v>20180805</v>
      </c>
      <c r="C3686" s="57" t="str">
        <f t="shared" si="412"/>
        <v>POS</v>
      </c>
      <c r="D3686" s="115">
        <f t="shared" si="410"/>
        <v>41855</v>
      </c>
      <c r="E3686" s="9" t="s">
        <v>296</v>
      </c>
      <c r="F3686" s="37" t="s">
        <v>33</v>
      </c>
      <c r="G3686" s="11" t="s">
        <v>26</v>
      </c>
      <c r="H3686" s="3"/>
      <c r="I3686" s="3"/>
      <c r="J3686" s="4" t="s">
        <v>51</v>
      </c>
      <c r="K3686" s="84" t="s">
        <v>582</v>
      </c>
      <c r="L3686" s="4" t="s">
        <v>52</v>
      </c>
      <c r="M3686" s="4"/>
      <c r="N3686" s="4"/>
      <c r="O3686" s="4" t="str">
        <f t="shared" si="411"/>
        <v>Halictus (Seladonia) tripartitus</v>
      </c>
      <c r="P3686" s="85" t="str">
        <f t="shared" si="413"/>
        <v>Halictus tripartitus</v>
      </c>
      <c r="Q3686" s="11" t="s">
        <v>29</v>
      </c>
      <c r="R3686" s="11"/>
      <c r="S3686" s="12"/>
      <c r="T3686" s="12"/>
      <c r="U3686" s="12"/>
      <c r="V3686" s="10" t="s">
        <v>182</v>
      </c>
      <c r="W3686" s="118">
        <v>42009</v>
      </c>
      <c r="X3686" s="2" t="s">
        <v>320</v>
      </c>
      <c r="Y3686" s="129">
        <f t="shared" si="414"/>
        <v>1</v>
      </c>
      <c r="Z3686" s="110">
        <f t="shared" si="415"/>
        <v>0</v>
      </c>
      <c r="AA3686" s="1">
        <f t="shared" si="416"/>
        <v>0</v>
      </c>
    </row>
    <row r="3687" spans="1:27" ht="14.25" customHeight="1">
      <c r="A3687" s="148">
        <v>4265</v>
      </c>
      <c r="B3687" s="139">
        <v>20180805</v>
      </c>
      <c r="C3687" s="57" t="str">
        <f t="shared" si="412"/>
        <v>POS</v>
      </c>
      <c r="D3687" s="115">
        <f t="shared" si="410"/>
        <v>41855</v>
      </c>
      <c r="E3687" s="9" t="s">
        <v>296</v>
      </c>
      <c r="F3687" s="37" t="s">
        <v>33</v>
      </c>
      <c r="G3687" s="11" t="s">
        <v>26</v>
      </c>
      <c r="H3687" s="3"/>
      <c r="I3687" s="3"/>
      <c r="J3687" s="4" t="s">
        <v>51</v>
      </c>
      <c r="K3687" s="84" t="s">
        <v>582</v>
      </c>
      <c r="L3687" s="4" t="s">
        <v>52</v>
      </c>
      <c r="M3687" s="4"/>
      <c r="N3687" s="4"/>
      <c r="O3687" s="4" t="str">
        <f t="shared" si="411"/>
        <v>Halictus (Seladonia) tripartitus</v>
      </c>
      <c r="P3687" s="85" t="str">
        <f t="shared" si="413"/>
        <v>Halictus tripartitus</v>
      </c>
      <c r="Q3687" s="11" t="s">
        <v>29</v>
      </c>
      <c r="R3687" s="11"/>
      <c r="S3687" s="12"/>
      <c r="T3687" s="12"/>
      <c r="U3687" s="12"/>
      <c r="V3687" s="10" t="s">
        <v>182</v>
      </c>
      <c r="W3687" s="118">
        <v>42009</v>
      </c>
      <c r="X3687" s="2" t="s">
        <v>320</v>
      </c>
      <c r="Y3687" s="129">
        <f t="shared" si="414"/>
        <v>1</v>
      </c>
      <c r="Z3687" s="110">
        <f t="shared" si="415"/>
        <v>0</v>
      </c>
      <c r="AA3687" s="1">
        <f t="shared" si="416"/>
        <v>0</v>
      </c>
    </row>
    <row r="3688" spans="1:27" ht="14.25" customHeight="1">
      <c r="A3688" s="148">
        <v>4266</v>
      </c>
      <c r="B3688" s="139">
        <v>20180805</v>
      </c>
      <c r="C3688" s="57" t="str">
        <f t="shared" si="412"/>
        <v>POS</v>
      </c>
      <c r="D3688" s="115">
        <f t="shared" si="410"/>
        <v>41855</v>
      </c>
      <c r="E3688" s="9" t="s">
        <v>296</v>
      </c>
      <c r="F3688" s="37" t="s">
        <v>33</v>
      </c>
      <c r="G3688" s="11" t="s">
        <v>26</v>
      </c>
      <c r="H3688" s="3"/>
      <c r="I3688" s="3"/>
      <c r="J3688" s="4" t="s">
        <v>51</v>
      </c>
      <c r="K3688" s="84" t="s">
        <v>582</v>
      </c>
      <c r="L3688" s="4" t="s">
        <v>52</v>
      </c>
      <c r="M3688" s="4"/>
      <c r="N3688" s="4"/>
      <c r="O3688" s="4" t="str">
        <f t="shared" si="411"/>
        <v>Halictus (Seladonia) tripartitus</v>
      </c>
      <c r="P3688" s="85" t="str">
        <f t="shared" si="413"/>
        <v>Halictus tripartitus</v>
      </c>
      <c r="Q3688" s="11" t="s">
        <v>29</v>
      </c>
      <c r="R3688" s="11"/>
      <c r="S3688" s="12"/>
      <c r="T3688" s="12"/>
      <c r="U3688" s="12"/>
      <c r="V3688" s="10" t="s">
        <v>182</v>
      </c>
      <c r="W3688" s="118">
        <v>42009</v>
      </c>
      <c r="X3688" s="2" t="s">
        <v>320</v>
      </c>
      <c r="Y3688" s="129">
        <f t="shared" si="414"/>
        <v>1</v>
      </c>
      <c r="Z3688" s="110">
        <f t="shared" si="415"/>
        <v>0</v>
      </c>
      <c r="AA3688" s="1">
        <f t="shared" si="416"/>
        <v>0</v>
      </c>
    </row>
    <row r="3689" spans="1:27" ht="14.25" customHeight="1">
      <c r="A3689" s="148">
        <v>4267</v>
      </c>
      <c r="B3689" s="139">
        <v>20180806</v>
      </c>
      <c r="C3689" s="57" t="str">
        <f t="shared" si="412"/>
        <v>POS</v>
      </c>
      <c r="D3689" s="115">
        <f t="shared" ref="D3689:D3752" si="417">DATEVALUE(LEFT(B3689,4)&amp;"/"&amp;MID(B3689,5,2)&amp;"/"&amp;RIGHT(B3689,2))</f>
        <v>41856</v>
      </c>
      <c r="E3689" s="9" t="s">
        <v>298</v>
      </c>
      <c r="F3689" s="37" t="s">
        <v>33</v>
      </c>
      <c r="G3689" s="11" t="s">
        <v>26</v>
      </c>
      <c r="H3689" s="3"/>
      <c r="I3689" s="3"/>
      <c r="J3689" s="4" t="s">
        <v>91</v>
      </c>
      <c r="K3689" s="112" t="s">
        <v>590</v>
      </c>
      <c r="L3689" s="4" t="s">
        <v>98</v>
      </c>
      <c r="M3689" s="4"/>
      <c r="N3689" s="4"/>
      <c r="O3689" s="4" t="str">
        <f t="shared" ref="O3689:O3752" si="418">J3689&amp;" "&amp;IF(LEN(K3689)&gt;0,"("&amp;K3689&amp;") ","")&amp;IF(LEN(N3689)&gt;0,"nr. ","")&amp;L3689&amp;IF(LEN(M3689)&gt;0," ssp. "&amp;M3689,"")</f>
        <v>Megachile (Xanthosarus) perihirta</v>
      </c>
      <c r="P3689" s="85" t="str">
        <f t="shared" si="413"/>
        <v>Megachile perihirta</v>
      </c>
      <c r="Q3689" s="11" t="s">
        <v>29</v>
      </c>
      <c r="R3689" s="11"/>
      <c r="S3689" s="12"/>
      <c r="T3689" s="12"/>
      <c r="U3689" s="12"/>
      <c r="V3689" s="10" t="s">
        <v>182</v>
      </c>
      <c r="W3689" s="118">
        <v>42009</v>
      </c>
      <c r="X3689" s="2" t="s">
        <v>321</v>
      </c>
      <c r="Y3689" s="129">
        <f t="shared" si="414"/>
        <v>1</v>
      </c>
      <c r="Z3689" s="110">
        <f t="shared" si="415"/>
        <v>0</v>
      </c>
      <c r="AA3689" s="1">
        <f t="shared" si="416"/>
        <v>0</v>
      </c>
    </row>
    <row r="3690" spans="1:27" ht="14.25" customHeight="1">
      <c r="A3690" s="148">
        <v>4268</v>
      </c>
      <c r="B3690" s="139">
        <v>20180805</v>
      </c>
      <c r="C3690" s="57" t="str">
        <f t="shared" si="412"/>
        <v>POS</v>
      </c>
      <c r="D3690" s="115">
        <f t="shared" si="417"/>
        <v>41855</v>
      </c>
      <c r="E3690" s="9" t="s">
        <v>298</v>
      </c>
      <c r="F3690" s="37" t="s">
        <v>33</v>
      </c>
      <c r="G3690" s="11" t="s">
        <v>26</v>
      </c>
      <c r="H3690" s="3"/>
      <c r="I3690" s="3"/>
      <c r="J3690" s="4" t="s">
        <v>51</v>
      </c>
      <c r="K3690" s="82" t="s">
        <v>583</v>
      </c>
      <c r="L3690" s="4" t="s">
        <v>157</v>
      </c>
      <c r="M3690" s="4"/>
      <c r="N3690" s="4"/>
      <c r="O3690" s="4" t="str">
        <f t="shared" si="418"/>
        <v>Halictus (Protohalictus) rubicundus</v>
      </c>
      <c r="P3690" s="85" t="str">
        <f t="shared" si="413"/>
        <v>Halictus rubicundus</v>
      </c>
      <c r="Q3690" s="11" t="s">
        <v>29</v>
      </c>
      <c r="R3690" s="11"/>
      <c r="S3690" s="12"/>
      <c r="T3690" s="12"/>
      <c r="U3690" s="12"/>
      <c r="V3690" s="10" t="s">
        <v>182</v>
      </c>
      <c r="W3690" s="118">
        <v>42009</v>
      </c>
      <c r="X3690" s="2" t="s">
        <v>321</v>
      </c>
      <c r="Y3690" s="129">
        <f t="shared" si="414"/>
        <v>1</v>
      </c>
      <c r="Z3690" s="110">
        <f t="shared" si="415"/>
        <v>0</v>
      </c>
      <c r="AA3690" s="1">
        <f t="shared" si="416"/>
        <v>0</v>
      </c>
    </row>
    <row r="3691" spans="1:27" ht="14.25" customHeight="1">
      <c r="A3691" s="148">
        <v>4269</v>
      </c>
      <c r="B3691" s="139">
        <v>20180805</v>
      </c>
      <c r="C3691" s="57" t="str">
        <f t="shared" si="412"/>
        <v>POS</v>
      </c>
      <c r="D3691" s="115">
        <f t="shared" si="417"/>
        <v>41855</v>
      </c>
      <c r="E3691" s="9" t="s">
        <v>298</v>
      </c>
      <c r="F3691" s="37" t="s">
        <v>33</v>
      </c>
      <c r="G3691" s="11" t="s">
        <v>26</v>
      </c>
      <c r="H3691" s="3"/>
      <c r="I3691" s="3"/>
      <c r="J3691" s="4" t="s">
        <v>140</v>
      </c>
      <c r="K3691" s="4" t="s">
        <v>140</v>
      </c>
      <c r="L3691" s="4" t="s">
        <v>144</v>
      </c>
      <c r="M3691" s="4"/>
      <c r="N3691" s="4" t="s">
        <v>55</v>
      </c>
      <c r="O3691" s="4" t="str">
        <f t="shared" si="418"/>
        <v>Agapostemon (Agapostemon) nr. virescens</v>
      </c>
      <c r="P3691" s="85" t="str">
        <f t="shared" si="413"/>
        <v>Agapostemon virescens</v>
      </c>
      <c r="Q3691" s="11" t="s">
        <v>43</v>
      </c>
      <c r="R3691" s="11"/>
      <c r="S3691" s="12"/>
      <c r="T3691" s="12"/>
      <c r="U3691" s="12"/>
      <c r="V3691" s="10" t="s">
        <v>182</v>
      </c>
      <c r="W3691" s="118">
        <v>42009</v>
      </c>
      <c r="X3691" s="2" t="s">
        <v>321</v>
      </c>
      <c r="Y3691" s="129">
        <f t="shared" si="414"/>
        <v>1</v>
      </c>
      <c r="Z3691" s="110">
        <f t="shared" si="415"/>
        <v>0</v>
      </c>
      <c r="AA3691" s="1">
        <f t="shared" si="416"/>
        <v>0</v>
      </c>
    </row>
    <row r="3692" spans="1:27" ht="14.25" customHeight="1">
      <c r="A3692" s="148">
        <v>4270</v>
      </c>
      <c r="B3692" s="139">
        <v>20180805</v>
      </c>
      <c r="C3692" s="57" t="str">
        <f t="shared" si="412"/>
        <v>POS</v>
      </c>
      <c r="D3692" s="115">
        <f t="shared" si="417"/>
        <v>41855</v>
      </c>
      <c r="E3692" s="9" t="s">
        <v>298</v>
      </c>
      <c r="F3692" s="37" t="s">
        <v>33</v>
      </c>
      <c r="G3692" s="11" t="s">
        <v>26</v>
      </c>
      <c r="H3692" s="3"/>
      <c r="I3692" s="3"/>
      <c r="J3692" s="4" t="s">
        <v>140</v>
      </c>
      <c r="K3692" s="4" t="s">
        <v>140</v>
      </c>
      <c r="L3692" s="4" t="s">
        <v>144</v>
      </c>
      <c r="M3692" s="4"/>
      <c r="N3692" s="4" t="s">
        <v>55</v>
      </c>
      <c r="O3692" s="4" t="str">
        <f t="shared" si="418"/>
        <v>Agapostemon (Agapostemon) nr. virescens</v>
      </c>
      <c r="P3692" s="85" t="str">
        <f t="shared" si="413"/>
        <v>Agapostemon virescens</v>
      </c>
      <c r="Q3692" s="11" t="s">
        <v>43</v>
      </c>
      <c r="R3692" s="11"/>
      <c r="S3692" s="12"/>
      <c r="T3692" s="12"/>
      <c r="U3692" s="12"/>
      <c r="V3692" s="10" t="s">
        <v>182</v>
      </c>
      <c r="W3692" s="118">
        <v>42009</v>
      </c>
      <c r="X3692" s="2" t="s">
        <v>321</v>
      </c>
      <c r="Y3692" s="129">
        <f t="shared" si="414"/>
        <v>1</v>
      </c>
      <c r="Z3692" s="110">
        <f t="shared" si="415"/>
        <v>0</v>
      </c>
      <c r="AA3692" s="1">
        <f t="shared" si="416"/>
        <v>0</v>
      </c>
    </row>
    <row r="3693" spans="1:27" ht="14.25" customHeight="1">
      <c r="A3693" s="148">
        <v>4271</v>
      </c>
      <c r="B3693" s="139">
        <v>20180805</v>
      </c>
      <c r="C3693" s="57" t="str">
        <f t="shared" si="412"/>
        <v>POS</v>
      </c>
      <c r="D3693" s="115">
        <f t="shared" si="417"/>
        <v>41855</v>
      </c>
      <c r="E3693" s="9" t="s">
        <v>298</v>
      </c>
      <c r="F3693" s="37" t="s">
        <v>33</v>
      </c>
      <c r="G3693" s="11" t="s">
        <v>26</v>
      </c>
      <c r="H3693" s="3"/>
      <c r="I3693" s="3"/>
      <c r="J3693" s="4" t="s">
        <v>184</v>
      </c>
      <c r="K3693" s="4"/>
      <c r="L3693" s="4" t="s">
        <v>185</v>
      </c>
      <c r="M3693" s="4"/>
      <c r="N3693" s="4" t="s">
        <v>55</v>
      </c>
      <c r="O3693" s="4" t="str">
        <f t="shared" si="418"/>
        <v>Colletes nr. fulgidus</v>
      </c>
      <c r="P3693" s="85" t="str">
        <f t="shared" si="413"/>
        <v>Colletes fulgidus</v>
      </c>
      <c r="Q3693" s="11" t="s">
        <v>43</v>
      </c>
      <c r="R3693" s="11"/>
      <c r="S3693" s="12"/>
      <c r="T3693" s="12"/>
      <c r="U3693" s="12"/>
      <c r="V3693" s="10" t="s">
        <v>182</v>
      </c>
      <c r="W3693" s="118">
        <v>42009</v>
      </c>
      <c r="X3693" s="2" t="s">
        <v>1162</v>
      </c>
      <c r="Y3693" s="129">
        <f t="shared" si="414"/>
        <v>1</v>
      </c>
      <c r="Z3693" s="110">
        <f t="shared" si="415"/>
        <v>0</v>
      </c>
      <c r="AA3693" s="1">
        <f t="shared" si="416"/>
        <v>0</v>
      </c>
    </row>
    <row r="3694" spans="1:27" ht="14.25" customHeight="1">
      <c r="A3694" s="148">
        <v>4272</v>
      </c>
      <c r="B3694" s="139">
        <v>20180805</v>
      </c>
      <c r="C3694" s="57" t="str">
        <f t="shared" si="412"/>
        <v>POS</v>
      </c>
      <c r="D3694" s="115">
        <f t="shared" si="417"/>
        <v>41855</v>
      </c>
      <c r="E3694" s="9" t="s">
        <v>298</v>
      </c>
      <c r="F3694" s="37" t="s">
        <v>33</v>
      </c>
      <c r="G3694" s="11" t="s">
        <v>26</v>
      </c>
      <c r="H3694" s="3"/>
      <c r="I3694" s="3"/>
      <c r="J3694" s="4" t="s">
        <v>184</v>
      </c>
      <c r="K3694" s="4"/>
      <c r="L3694" s="4" t="s">
        <v>185</v>
      </c>
      <c r="M3694" s="4"/>
      <c r="N3694" s="4" t="s">
        <v>55</v>
      </c>
      <c r="O3694" s="4" t="str">
        <f t="shared" si="418"/>
        <v>Colletes nr. fulgidus</v>
      </c>
      <c r="P3694" s="85" t="str">
        <f t="shared" si="413"/>
        <v>Colletes fulgidus</v>
      </c>
      <c r="Q3694" s="11" t="s">
        <v>43</v>
      </c>
      <c r="R3694" s="11"/>
      <c r="S3694" s="12"/>
      <c r="T3694" s="12"/>
      <c r="U3694" s="12"/>
      <c r="V3694" s="10" t="s">
        <v>182</v>
      </c>
      <c r="W3694" s="118">
        <v>42009</v>
      </c>
      <c r="X3694" s="2" t="s">
        <v>1162</v>
      </c>
      <c r="Y3694" s="129">
        <f t="shared" si="414"/>
        <v>1</v>
      </c>
      <c r="Z3694" s="110">
        <f t="shared" si="415"/>
        <v>0</v>
      </c>
      <c r="AA3694" s="1">
        <f t="shared" si="416"/>
        <v>0</v>
      </c>
    </row>
    <row r="3695" spans="1:27" ht="14.25" customHeight="1">
      <c r="A3695" s="148">
        <v>4273</v>
      </c>
      <c r="B3695" s="139">
        <v>20180805</v>
      </c>
      <c r="C3695" s="57" t="str">
        <f t="shared" si="412"/>
        <v>POS</v>
      </c>
      <c r="D3695" s="115">
        <f t="shared" si="417"/>
        <v>41855</v>
      </c>
      <c r="E3695" s="9" t="s">
        <v>298</v>
      </c>
      <c r="F3695" s="37" t="s">
        <v>33</v>
      </c>
      <c r="G3695" s="11" t="s">
        <v>26</v>
      </c>
      <c r="H3695" s="3"/>
      <c r="I3695" s="3"/>
      <c r="J3695" s="4" t="s">
        <v>117</v>
      </c>
      <c r="K3695" s="4" t="s">
        <v>117</v>
      </c>
      <c r="L3695" s="4" t="s">
        <v>199</v>
      </c>
      <c r="M3695" s="4"/>
      <c r="N3695" s="4" t="s">
        <v>55</v>
      </c>
      <c r="O3695" s="4" t="str">
        <f t="shared" si="418"/>
        <v>Lasioglossum (Lasioglossum) nr. sisymbrii</v>
      </c>
      <c r="P3695" s="85" t="str">
        <f t="shared" si="413"/>
        <v>Lasioglossum sisymbrii</v>
      </c>
      <c r="Q3695" s="11" t="s">
        <v>43</v>
      </c>
      <c r="R3695" s="11"/>
      <c r="S3695" s="12"/>
      <c r="T3695" s="12"/>
      <c r="U3695" s="12"/>
      <c r="V3695" s="10" t="s">
        <v>182</v>
      </c>
      <c r="W3695" s="118">
        <v>42009</v>
      </c>
      <c r="X3695" s="2" t="s">
        <v>322</v>
      </c>
      <c r="Y3695" s="129">
        <f t="shared" si="414"/>
        <v>1</v>
      </c>
      <c r="Z3695" s="110">
        <f t="shared" si="415"/>
        <v>0</v>
      </c>
      <c r="AA3695" s="1">
        <f t="shared" si="416"/>
        <v>0</v>
      </c>
    </row>
    <row r="3696" spans="1:27" ht="14.25" customHeight="1">
      <c r="A3696" s="148">
        <v>4274</v>
      </c>
      <c r="B3696" s="139">
        <v>20180805</v>
      </c>
      <c r="C3696" s="57" t="str">
        <f t="shared" si="412"/>
        <v>POS</v>
      </c>
      <c r="D3696" s="115">
        <f t="shared" si="417"/>
        <v>41855</v>
      </c>
      <c r="E3696" s="9" t="s">
        <v>298</v>
      </c>
      <c r="F3696" s="37" t="s">
        <v>33</v>
      </c>
      <c r="G3696" s="11" t="s">
        <v>26</v>
      </c>
      <c r="H3696" s="3"/>
      <c r="I3696" s="3"/>
      <c r="J3696" s="4" t="s">
        <v>117</v>
      </c>
      <c r="K3696" s="4" t="s">
        <v>117</v>
      </c>
      <c r="L3696" s="4" t="s">
        <v>199</v>
      </c>
      <c r="M3696" s="4"/>
      <c r="N3696" s="4" t="s">
        <v>55</v>
      </c>
      <c r="O3696" s="4" t="str">
        <f t="shared" si="418"/>
        <v>Lasioglossum (Lasioglossum) nr. sisymbrii</v>
      </c>
      <c r="P3696" s="85" t="str">
        <f t="shared" si="413"/>
        <v>Lasioglossum sisymbrii</v>
      </c>
      <c r="Q3696" s="11" t="s">
        <v>43</v>
      </c>
      <c r="R3696" s="11"/>
      <c r="S3696" s="12"/>
      <c r="T3696" s="12"/>
      <c r="U3696" s="12"/>
      <c r="V3696" s="10" t="s">
        <v>182</v>
      </c>
      <c r="W3696" s="118">
        <v>42009</v>
      </c>
      <c r="X3696" s="2" t="s">
        <v>322</v>
      </c>
      <c r="Y3696" s="129">
        <f t="shared" si="414"/>
        <v>1</v>
      </c>
      <c r="Z3696" s="110">
        <f t="shared" si="415"/>
        <v>0</v>
      </c>
      <c r="AA3696" s="1">
        <f t="shared" si="416"/>
        <v>0</v>
      </c>
    </row>
    <row r="3697" spans="1:27" ht="14.25" customHeight="1">
      <c r="A3697" s="148">
        <v>4275</v>
      </c>
      <c r="B3697" s="139">
        <v>20180805</v>
      </c>
      <c r="C3697" s="57" t="str">
        <f t="shared" si="412"/>
        <v>POS</v>
      </c>
      <c r="D3697" s="115">
        <f t="shared" si="417"/>
        <v>41855</v>
      </c>
      <c r="E3697" s="9" t="s">
        <v>298</v>
      </c>
      <c r="F3697" s="37" t="s">
        <v>33</v>
      </c>
      <c r="G3697" s="11" t="s">
        <v>26</v>
      </c>
      <c r="H3697" s="3"/>
      <c r="I3697" s="3"/>
      <c r="J3697" s="4" t="s">
        <v>117</v>
      </c>
      <c r="K3697" s="4" t="s">
        <v>117</v>
      </c>
      <c r="L3697" s="4" t="s">
        <v>199</v>
      </c>
      <c r="M3697" s="4"/>
      <c r="N3697" s="4"/>
      <c r="O3697" s="4" t="str">
        <f t="shared" si="418"/>
        <v>Lasioglossum (Lasioglossum) sisymbrii</v>
      </c>
      <c r="P3697" s="85" t="str">
        <f t="shared" si="413"/>
        <v>Lasioglossum sisymbrii</v>
      </c>
      <c r="Q3697" s="11" t="s">
        <v>43</v>
      </c>
      <c r="R3697" s="11"/>
      <c r="S3697" s="12"/>
      <c r="T3697" s="12"/>
      <c r="U3697" s="12"/>
      <c r="V3697" s="10" t="s">
        <v>182</v>
      </c>
      <c r="W3697" s="118">
        <v>42009</v>
      </c>
      <c r="X3697" s="2" t="s">
        <v>1259</v>
      </c>
      <c r="Y3697" s="129">
        <f t="shared" si="414"/>
        <v>1</v>
      </c>
      <c r="Z3697" s="110">
        <f t="shared" si="415"/>
        <v>0</v>
      </c>
      <c r="AA3697" s="1">
        <f t="shared" si="416"/>
        <v>1</v>
      </c>
    </row>
    <row r="3698" spans="1:27" ht="14.25" customHeight="1">
      <c r="A3698" s="148">
        <v>4276</v>
      </c>
      <c r="B3698" s="139">
        <v>20180805</v>
      </c>
      <c r="C3698" s="57" t="str">
        <f t="shared" si="412"/>
        <v>POS</v>
      </c>
      <c r="D3698" s="115">
        <f t="shared" si="417"/>
        <v>41855</v>
      </c>
      <c r="E3698" s="9" t="s">
        <v>298</v>
      </c>
      <c r="F3698" s="37" t="s">
        <v>33</v>
      </c>
      <c r="G3698" s="11" t="s">
        <v>26</v>
      </c>
      <c r="H3698" s="3"/>
      <c r="I3698" s="3"/>
      <c r="J3698" s="4" t="s">
        <v>117</v>
      </c>
      <c r="K3698" s="4" t="s">
        <v>117</v>
      </c>
      <c r="L3698" s="4" t="s">
        <v>199</v>
      </c>
      <c r="M3698" s="4"/>
      <c r="N3698" s="4" t="s">
        <v>55</v>
      </c>
      <c r="O3698" s="4" t="str">
        <f t="shared" si="418"/>
        <v>Lasioglossum (Lasioglossum) nr. sisymbrii</v>
      </c>
      <c r="P3698" s="85" t="str">
        <f t="shared" si="413"/>
        <v>Lasioglossum sisymbrii</v>
      </c>
      <c r="Q3698" s="11" t="s">
        <v>43</v>
      </c>
      <c r="R3698" s="11"/>
      <c r="S3698" s="12"/>
      <c r="T3698" s="12"/>
      <c r="U3698" s="12"/>
      <c r="V3698" s="10" t="s">
        <v>182</v>
      </c>
      <c r="W3698" s="118">
        <v>42009</v>
      </c>
      <c r="X3698" s="2" t="s">
        <v>322</v>
      </c>
      <c r="Y3698" s="129">
        <f t="shared" si="414"/>
        <v>1</v>
      </c>
      <c r="Z3698" s="110">
        <f t="shared" si="415"/>
        <v>0</v>
      </c>
      <c r="AA3698" s="1">
        <f t="shared" si="416"/>
        <v>0</v>
      </c>
    </row>
    <row r="3699" spans="1:27" ht="14.25" customHeight="1">
      <c r="A3699" s="148">
        <v>4277</v>
      </c>
      <c r="B3699" s="139">
        <v>20180805</v>
      </c>
      <c r="C3699" s="57" t="str">
        <f t="shared" si="412"/>
        <v>POS</v>
      </c>
      <c r="D3699" s="115">
        <f t="shared" si="417"/>
        <v>41855</v>
      </c>
      <c r="E3699" s="9" t="s">
        <v>298</v>
      </c>
      <c r="F3699" s="37" t="s">
        <v>33</v>
      </c>
      <c r="G3699" s="11" t="s">
        <v>26</v>
      </c>
      <c r="H3699" s="3"/>
      <c r="I3699" s="3"/>
      <c r="J3699" s="4" t="s">
        <v>117</v>
      </c>
      <c r="K3699" s="4" t="s">
        <v>117</v>
      </c>
      <c r="L3699" s="4" t="s">
        <v>199</v>
      </c>
      <c r="M3699" s="4"/>
      <c r="N3699" s="4"/>
      <c r="O3699" s="4" t="str">
        <f t="shared" si="418"/>
        <v>Lasioglossum (Lasioglossum) sisymbrii</v>
      </c>
      <c r="P3699" s="85" t="str">
        <f t="shared" si="413"/>
        <v>Lasioglossum sisymbrii</v>
      </c>
      <c r="Q3699" s="11" t="s">
        <v>43</v>
      </c>
      <c r="R3699" s="11"/>
      <c r="S3699" s="12"/>
      <c r="T3699" s="12"/>
      <c r="U3699" s="12"/>
      <c r="V3699" s="10" t="s">
        <v>182</v>
      </c>
      <c r="W3699" s="118">
        <v>42009</v>
      </c>
      <c r="X3699" s="2" t="s">
        <v>1259</v>
      </c>
      <c r="Y3699" s="129">
        <f t="shared" si="414"/>
        <v>1</v>
      </c>
      <c r="Z3699" s="110">
        <f t="shared" si="415"/>
        <v>0</v>
      </c>
      <c r="AA3699" s="1">
        <f t="shared" si="416"/>
        <v>1</v>
      </c>
    </row>
    <row r="3700" spans="1:27" ht="14.25" customHeight="1">
      <c r="A3700" s="148">
        <v>4278</v>
      </c>
      <c r="B3700" s="139">
        <v>20180805</v>
      </c>
      <c r="C3700" s="57" t="str">
        <f t="shared" si="412"/>
        <v>POS</v>
      </c>
      <c r="D3700" s="115">
        <f t="shared" si="417"/>
        <v>41855</v>
      </c>
      <c r="E3700" s="9" t="s">
        <v>298</v>
      </c>
      <c r="F3700" s="37" t="s">
        <v>33</v>
      </c>
      <c r="G3700" s="11" t="s">
        <v>26</v>
      </c>
      <c r="H3700" s="3"/>
      <c r="I3700" s="3"/>
      <c r="J3700" s="4" t="s">
        <v>201</v>
      </c>
      <c r="K3700" s="4"/>
      <c r="L3700" s="4" t="s">
        <v>616</v>
      </c>
      <c r="M3700" s="4"/>
      <c r="N3700" s="4"/>
      <c r="O3700" s="4" t="str">
        <f t="shared" si="418"/>
        <v>Sphecodes msp. BS0001</v>
      </c>
      <c r="P3700" s="85" t="str">
        <f t="shared" si="413"/>
        <v>Sphecodes msp. BS0001</v>
      </c>
      <c r="Q3700" s="11" t="s">
        <v>29</v>
      </c>
      <c r="R3700" s="11"/>
      <c r="S3700" s="12"/>
      <c r="T3700" s="12" t="s">
        <v>1379</v>
      </c>
      <c r="U3700" s="12"/>
      <c r="V3700" s="10" t="s">
        <v>182</v>
      </c>
      <c r="W3700" s="118">
        <v>42009</v>
      </c>
      <c r="X3700" s="2" t="s">
        <v>321</v>
      </c>
      <c r="Y3700" s="129">
        <f t="shared" si="414"/>
        <v>1</v>
      </c>
      <c r="Z3700" s="110">
        <f t="shared" si="415"/>
        <v>0</v>
      </c>
      <c r="AA3700" s="1">
        <f t="shared" si="416"/>
        <v>0</v>
      </c>
    </row>
    <row r="3701" spans="1:27" ht="14.25" customHeight="1">
      <c r="A3701" s="148">
        <v>4279</v>
      </c>
      <c r="B3701" s="139">
        <v>20180805</v>
      </c>
      <c r="C3701" s="57" t="str">
        <f t="shared" si="412"/>
        <v>POS</v>
      </c>
      <c r="D3701" s="115">
        <f t="shared" si="417"/>
        <v>41855</v>
      </c>
      <c r="E3701" s="9" t="s">
        <v>298</v>
      </c>
      <c r="F3701" s="37" t="s">
        <v>33</v>
      </c>
      <c r="G3701" s="11" t="s">
        <v>26</v>
      </c>
      <c r="H3701" s="3"/>
      <c r="I3701" s="3"/>
      <c r="J3701" s="4" t="s">
        <v>51</v>
      </c>
      <c r="K3701" s="82" t="s">
        <v>583</v>
      </c>
      <c r="L3701" s="4" t="s">
        <v>157</v>
      </c>
      <c r="M3701" s="4"/>
      <c r="N3701" s="4"/>
      <c r="O3701" s="4" t="str">
        <f t="shared" si="418"/>
        <v>Halictus (Protohalictus) rubicundus</v>
      </c>
      <c r="P3701" s="85" t="str">
        <f t="shared" si="413"/>
        <v>Halictus rubicundus</v>
      </c>
      <c r="Q3701" s="11" t="s">
        <v>43</v>
      </c>
      <c r="R3701" s="11"/>
      <c r="S3701" s="12"/>
      <c r="T3701" s="12"/>
      <c r="U3701" s="12"/>
      <c r="V3701" s="10" t="s">
        <v>182</v>
      </c>
      <c r="W3701" s="118">
        <v>42009</v>
      </c>
      <c r="X3701" s="2" t="s">
        <v>321</v>
      </c>
      <c r="Y3701" s="129">
        <f t="shared" si="414"/>
        <v>1</v>
      </c>
      <c r="Z3701" s="110">
        <f t="shared" si="415"/>
        <v>0</v>
      </c>
      <c r="AA3701" s="1">
        <f t="shared" si="416"/>
        <v>0</v>
      </c>
    </row>
    <row r="3702" spans="1:27" ht="14.25" customHeight="1">
      <c r="A3702" s="148">
        <v>4280</v>
      </c>
      <c r="B3702" s="139">
        <v>20180805</v>
      </c>
      <c r="C3702" s="57" t="str">
        <f t="shared" si="412"/>
        <v>POS</v>
      </c>
      <c r="D3702" s="115">
        <f t="shared" si="417"/>
        <v>41855</v>
      </c>
      <c r="E3702" s="9" t="s">
        <v>298</v>
      </c>
      <c r="F3702" s="37" t="s">
        <v>33</v>
      </c>
      <c r="G3702" s="11" t="s">
        <v>26</v>
      </c>
      <c r="H3702" s="3"/>
      <c r="I3702" s="3"/>
      <c r="J3702" s="4" t="s">
        <v>201</v>
      </c>
      <c r="K3702" s="4"/>
      <c r="L3702" s="4" t="s">
        <v>609</v>
      </c>
      <c r="M3702" s="4"/>
      <c r="N3702" s="4"/>
      <c r="O3702" s="4" t="str">
        <f t="shared" si="418"/>
        <v>Sphecodes msp. BS0003</v>
      </c>
      <c r="P3702" s="85" t="str">
        <f t="shared" si="413"/>
        <v>Sphecodes msp. BS0003</v>
      </c>
      <c r="Q3702" s="11" t="s">
        <v>29</v>
      </c>
      <c r="R3702" s="11"/>
      <c r="S3702" s="12"/>
      <c r="T3702" s="12" t="s">
        <v>1379</v>
      </c>
      <c r="U3702" s="12"/>
      <c r="V3702" s="10" t="s">
        <v>182</v>
      </c>
      <c r="W3702" s="118">
        <v>42009</v>
      </c>
      <c r="X3702" s="2" t="s">
        <v>321</v>
      </c>
      <c r="Y3702" s="129">
        <f t="shared" si="414"/>
        <v>1</v>
      </c>
      <c r="Z3702" s="110">
        <f t="shared" si="415"/>
        <v>0</v>
      </c>
      <c r="AA3702" s="1">
        <f t="shared" si="416"/>
        <v>0</v>
      </c>
    </row>
    <row r="3703" spans="1:27" ht="14.25" customHeight="1">
      <c r="A3703" s="148">
        <v>4281</v>
      </c>
      <c r="B3703" s="139">
        <v>20180805</v>
      </c>
      <c r="C3703" s="57" t="str">
        <f t="shared" si="412"/>
        <v>POS</v>
      </c>
      <c r="D3703" s="115">
        <f t="shared" si="417"/>
        <v>41855</v>
      </c>
      <c r="E3703" s="9" t="s">
        <v>298</v>
      </c>
      <c r="F3703" s="37" t="s">
        <v>33</v>
      </c>
      <c r="G3703" s="11" t="s">
        <v>26</v>
      </c>
      <c r="H3703" s="3"/>
      <c r="I3703" s="3"/>
      <c r="J3703" s="4" t="s">
        <v>201</v>
      </c>
      <c r="K3703" s="4"/>
      <c r="L3703" s="4" t="s">
        <v>609</v>
      </c>
      <c r="M3703" s="4"/>
      <c r="N3703" s="4"/>
      <c r="O3703" s="4" t="str">
        <f t="shared" si="418"/>
        <v>Sphecodes msp. BS0003</v>
      </c>
      <c r="P3703" s="85" t="str">
        <f t="shared" si="413"/>
        <v>Sphecodes msp. BS0003</v>
      </c>
      <c r="Q3703" s="11" t="s">
        <v>29</v>
      </c>
      <c r="R3703" s="11"/>
      <c r="S3703" s="12"/>
      <c r="T3703" s="12" t="s">
        <v>1379</v>
      </c>
      <c r="U3703" s="12"/>
      <c r="V3703" s="10" t="s">
        <v>182</v>
      </c>
      <c r="W3703" s="118">
        <v>42009</v>
      </c>
      <c r="X3703" s="2" t="s">
        <v>321</v>
      </c>
      <c r="Y3703" s="129">
        <f t="shared" si="414"/>
        <v>1</v>
      </c>
      <c r="Z3703" s="110">
        <f t="shared" si="415"/>
        <v>0</v>
      </c>
      <c r="AA3703" s="1">
        <f t="shared" si="416"/>
        <v>0</v>
      </c>
    </row>
    <row r="3704" spans="1:27" ht="14.25" customHeight="1">
      <c r="A3704" s="148">
        <v>4282</v>
      </c>
      <c r="B3704" s="139">
        <v>20180805</v>
      </c>
      <c r="C3704" s="57" t="str">
        <f t="shared" si="412"/>
        <v>POS</v>
      </c>
      <c r="D3704" s="115">
        <f t="shared" si="417"/>
        <v>41855</v>
      </c>
      <c r="E3704" s="9" t="s">
        <v>298</v>
      </c>
      <c r="F3704" s="37" t="s">
        <v>33</v>
      </c>
      <c r="G3704" s="11" t="s">
        <v>26</v>
      </c>
      <c r="H3704" s="3"/>
      <c r="I3704" s="3"/>
      <c r="J3704" s="4" t="s">
        <v>117</v>
      </c>
      <c r="K3704" s="4" t="s">
        <v>198</v>
      </c>
      <c r="L3704" s="4" t="s">
        <v>913</v>
      </c>
      <c r="M3704" s="4"/>
      <c r="N3704" s="4"/>
      <c r="O3704" s="4" t="str">
        <f t="shared" si="418"/>
        <v>Lasioglossum (Hemihalictus) villosulum</v>
      </c>
      <c r="P3704" s="85" t="str">
        <f t="shared" si="413"/>
        <v>Lasioglossum villosulum</v>
      </c>
      <c r="Q3704" s="11" t="s">
        <v>43</v>
      </c>
      <c r="R3704" s="11"/>
      <c r="S3704" s="12"/>
      <c r="T3704" s="12"/>
      <c r="U3704" s="12"/>
      <c r="V3704" s="10" t="s">
        <v>182</v>
      </c>
      <c r="W3704" s="118">
        <v>42009</v>
      </c>
      <c r="X3704" s="2" t="s">
        <v>1044</v>
      </c>
      <c r="Y3704" s="129">
        <f t="shared" si="414"/>
        <v>1</v>
      </c>
      <c r="Z3704" s="110">
        <f t="shared" si="415"/>
        <v>0</v>
      </c>
      <c r="AA3704" s="1">
        <f t="shared" si="416"/>
        <v>0</v>
      </c>
    </row>
    <row r="3705" spans="1:27" ht="14.25" customHeight="1">
      <c r="A3705" s="148">
        <v>4283</v>
      </c>
      <c r="B3705" s="139">
        <v>20180805</v>
      </c>
      <c r="C3705" s="57" t="str">
        <f t="shared" si="412"/>
        <v>POS</v>
      </c>
      <c r="D3705" s="115">
        <f t="shared" si="417"/>
        <v>41855</v>
      </c>
      <c r="E3705" s="9" t="s">
        <v>298</v>
      </c>
      <c r="F3705" s="37" t="s">
        <v>33</v>
      </c>
      <c r="G3705" s="11" t="s">
        <v>26</v>
      </c>
      <c r="H3705" s="3"/>
      <c r="I3705" s="3"/>
      <c r="J3705" s="4" t="s">
        <v>117</v>
      </c>
      <c r="K3705" s="4" t="s">
        <v>198</v>
      </c>
      <c r="L3705" s="4" t="s">
        <v>913</v>
      </c>
      <c r="M3705" s="4"/>
      <c r="N3705" s="4"/>
      <c r="O3705" s="4" t="str">
        <f t="shared" si="418"/>
        <v>Lasioglossum (Hemihalictus) villosulum</v>
      </c>
      <c r="P3705" s="85" t="str">
        <f t="shared" si="413"/>
        <v>Lasioglossum villosulum</v>
      </c>
      <c r="Q3705" s="11" t="s">
        <v>43</v>
      </c>
      <c r="R3705" s="11"/>
      <c r="S3705" s="12"/>
      <c r="T3705" s="12"/>
      <c r="U3705" s="12"/>
      <c r="V3705" s="10" t="s">
        <v>182</v>
      </c>
      <c r="W3705" s="118">
        <v>42009</v>
      </c>
      <c r="X3705" s="2" t="s">
        <v>1044</v>
      </c>
      <c r="Y3705" s="129">
        <f t="shared" si="414"/>
        <v>1</v>
      </c>
      <c r="Z3705" s="110">
        <f t="shared" si="415"/>
        <v>0</v>
      </c>
      <c r="AA3705" s="1">
        <f t="shared" si="416"/>
        <v>0</v>
      </c>
    </row>
    <row r="3706" spans="1:27" ht="14.25" customHeight="1">
      <c r="A3706" s="148">
        <v>4284</v>
      </c>
      <c r="B3706" s="139">
        <v>20180805</v>
      </c>
      <c r="C3706" s="57" t="str">
        <f t="shared" si="412"/>
        <v>POS</v>
      </c>
      <c r="D3706" s="115">
        <f t="shared" si="417"/>
        <v>41855</v>
      </c>
      <c r="E3706" s="9" t="s">
        <v>298</v>
      </c>
      <c r="F3706" s="37" t="s">
        <v>33</v>
      </c>
      <c r="G3706" s="11" t="s">
        <v>26</v>
      </c>
      <c r="H3706" s="3"/>
      <c r="I3706" s="3"/>
      <c r="J3706" s="4" t="s">
        <v>201</v>
      </c>
      <c r="K3706" s="4"/>
      <c r="L3706" s="4" t="s">
        <v>610</v>
      </c>
      <c r="M3706" s="4"/>
      <c r="N3706" s="4"/>
      <c r="O3706" s="4" t="str">
        <f t="shared" si="418"/>
        <v>Sphecodes msp. BS0017</v>
      </c>
      <c r="P3706" s="85" t="str">
        <f t="shared" si="413"/>
        <v>Sphecodes msp. BS0017</v>
      </c>
      <c r="Q3706" s="11" t="s">
        <v>43</v>
      </c>
      <c r="R3706" s="11"/>
      <c r="S3706" s="12"/>
      <c r="T3706" s="12"/>
      <c r="U3706" s="12"/>
      <c r="V3706" s="10" t="s">
        <v>182</v>
      </c>
      <c r="W3706" s="118">
        <v>42009</v>
      </c>
      <c r="X3706" s="2" t="s">
        <v>321</v>
      </c>
      <c r="Y3706" s="129">
        <f t="shared" si="414"/>
        <v>1</v>
      </c>
      <c r="Z3706" s="110">
        <f t="shared" si="415"/>
        <v>0</v>
      </c>
      <c r="AA3706" s="1">
        <f t="shared" si="416"/>
        <v>0</v>
      </c>
    </row>
    <row r="3707" spans="1:27" ht="14.25" customHeight="1">
      <c r="A3707" s="148">
        <v>4285</v>
      </c>
      <c r="B3707" s="139">
        <v>20180805</v>
      </c>
      <c r="C3707" s="57" t="str">
        <f t="shared" si="412"/>
        <v>POS</v>
      </c>
      <c r="D3707" s="115">
        <f t="shared" si="417"/>
        <v>41855</v>
      </c>
      <c r="E3707" s="9" t="s">
        <v>298</v>
      </c>
      <c r="F3707" s="37" t="s">
        <v>33</v>
      </c>
      <c r="G3707" s="11" t="s">
        <v>26</v>
      </c>
      <c r="H3707" s="3"/>
      <c r="I3707" s="3"/>
      <c r="J3707" s="4" t="s">
        <v>201</v>
      </c>
      <c r="K3707" s="4"/>
      <c r="L3707" s="4" t="s">
        <v>610</v>
      </c>
      <c r="M3707" s="4"/>
      <c r="N3707" s="4"/>
      <c r="O3707" s="4" t="str">
        <f t="shared" si="418"/>
        <v>Sphecodes msp. BS0017</v>
      </c>
      <c r="P3707" s="85" t="str">
        <f t="shared" si="413"/>
        <v>Sphecodes msp. BS0017</v>
      </c>
      <c r="Q3707" s="11" t="s">
        <v>43</v>
      </c>
      <c r="R3707" s="11"/>
      <c r="S3707" s="12"/>
      <c r="T3707" s="12"/>
      <c r="U3707" s="12"/>
      <c r="V3707" s="10" t="s">
        <v>182</v>
      </c>
      <c r="W3707" s="118">
        <v>42009</v>
      </c>
      <c r="X3707" s="2" t="s">
        <v>321</v>
      </c>
      <c r="Y3707" s="129">
        <f t="shared" si="414"/>
        <v>1</v>
      </c>
      <c r="Z3707" s="110">
        <f t="shared" si="415"/>
        <v>0</v>
      </c>
      <c r="AA3707" s="1">
        <f t="shared" si="416"/>
        <v>0</v>
      </c>
    </row>
    <row r="3708" spans="1:27" ht="14.25" customHeight="1">
      <c r="A3708" s="148">
        <v>4286</v>
      </c>
      <c r="B3708" s="139">
        <v>20180805</v>
      </c>
      <c r="C3708" s="57" t="str">
        <f t="shared" si="412"/>
        <v>POS</v>
      </c>
      <c r="D3708" s="115">
        <f t="shared" si="417"/>
        <v>41855</v>
      </c>
      <c r="E3708" s="9" t="s">
        <v>298</v>
      </c>
      <c r="F3708" s="37" t="s">
        <v>33</v>
      </c>
      <c r="G3708" s="11" t="s">
        <v>26</v>
      </c>
      <c r="H3708" s="3"/>
      <c r="I3708" s="3"/>
      <c r="J3708" s="4" t="s">
        <v>201</v>
      </c>
      <c r="K3708" s="4"/>
      <c r="L3708" s="4" t="s">
        <v>610</v>
      </c>
      <c r="M3708" s="4"/>
      <c r="N3708" s="4"/>
      <c r="O3708" s="4" t="str">
        <f t="shared" si="418"/>
        <v>Sphecodes msp. BS0017</v>
      </c>
      <c r="P3708" s="85" t="str">
        <f t="shared" si="413"/>
        <v>Sphecodes msp. BS0017</v>
      </c>
      <c r="Q3708" s="11" t="s">
        <v>43</v>
      </c>
      <c r="R3708" s="11"/>
      <c r="S3708" s="12"/>
      <c r="T3708" s="12"/>
      <c r="U3708" s="12"/>
      <c r="V3708" s="10" t="s">
        <v>182</v>
      </c>
      <c r="W3708" s="118">
        <v>42009</v>
      </c>
      <c r="X3708" s="2" t="s">
        <v>321</v>
      </c>
      <c r="Y3708" s="129">
        <f t="shared" si="414"/>
        <v>1</v>
      </c>
      <c r="Z3708" s="110">
        <f t="shared" si="415"/>
        <v>0</v>
      </c>
      <c r="AA3708" s="1">
        <f t="shared" si="416"/>
        <v>0</v>
      </c>
    </row>
    <row r="3709" spans="1:27" ht="14.25" customHeight="1">
      <c r="A3709" s="148">
        <v>4287</v>
      </c>
      <c r="B3709" s="139">
        <v>20180805</v>
      </c>
      <c r="C3709" s="57" t="str">
        <f t="shared" si="412"/>
        <v>POS</v>
      </c>
      <c r="D3709" s="115">
        <f t="shared" si="417"/>
        <v>41855</v>
      </c>
      <c r="E3709" s="9" t="s">
        <v>298</v>
      </c>
      <c r="F3709" s="37" t="s">
        <v>33</v>
      </c>
      <c r="G3709" s="11" t="s">
        <v>26</v>
      </c>
      <c r="H3709" s="3"/>
      <c r="I3709" s="3"/>
      <c r="J3709" s="4" t="s">
        <v>201</v>
      </c>
      <c r="K3709" s="4"/>
      <c r="L3709" s="4" t="s">
        <v>610</v>
      </c>
      <c r="M3709" s="4"/>
      <c r="N3709" s="4"/>
      <c r="O3709" s="4" t="str">
        <f t="shared" si="418"/>
        <v>Sphecodes msp. BS0017</v>
      </c>
      <c r="P3709" s="85" t="str">
        <f t="shared" si="413"/>
        <v>Sphecodes msp. BS0017</v>
      </c>
      <c r="Q3709" s="11" t="s">
        <v>43</v>
      </c>
      <c r="R3709" s="11"/>
      <c r="S3709" s="12"/>
      <c r="T3709" s="12"/>
      <c r="U3709" s="12"/>
      <c r="V3709" s="10" t="s">
        <v>182</v>
      </c>
      <c r="W3709" s="118">
        <v>42009</v>
      </c>
      <c r="X3709" s="2" t="s">
        <v>321</v>
      </c>
      <c r="Y3709" s="129">
        <f t="shared" si="414"/>
        <v>1</v>
      </c>
      <c r="Z3709" s="110">
        <f t="shared" si="415"/>
        <v>0</v>
      </c>
      <c r="AA3709" s="1">
        <f t="shared" si="416"/>
        <v>0</v>
      </c>
    </row>
    <row r="3710" spans="1:27" ht="14.25" customHeight="1">
      <c r="A3710" s="148">
        <v>4288</v>
      </c>
      <c r="B3710" s="139">
        <v>20180805</v>
      </c>
      <c r="C3710" s="57" t="str">
        <f t="shared" si="412"/>
        <v>POS</v>
      </c>
      <c r="D3710" s="115">
        <f t="shared" si="417"/>
        <v>41855</v>
      </c>
      <c r="E3710" s="9" t="s">
        <v>298</v>
      </c>
      <c r="F3710" s="37" t="s">
        <v>33</v>
      </c>
      <c r="G3710" s="11" t="s">
        <v>26</v>
      </c>
      <c r="H3710" s="3"/>
      <c r="I3710" s="3"/>
      <c r="J3710" s="4" t="s">
        <v>201</v>
      </c>
      <c r="K3710" s="4"/>
      <c r="L3710" s="4" t="s">
        <v>610</v>
      </c>
      <c r="M3710" s="4"/>
      <c r="N3710" s="4"/>
      <c r="O3710" s="4" t="str">
        <f t="shared" si="418"/>
        <v>Sphecodes msp. BS0017</v>
      </c>
      <c r="P3710" s="85" t="str">
        <f t="shared" si="413"/>
        <v>Sphecodes msp. BS0017</v>
      </c>
      <c r="Q3710" s="11" t="s">
        <v>43</v>
      </c>
      <c r="R3710" s="11"/>
      <c r="S3710" s="12"/>
      <c r="T3710" s="12"/>
      <c r="U3710" s="12"/>
      <c r="V3710" s="10" t="s">
        <v>182</v>
      </c>
      <c r="W3710" s="118">
        <v>42009</v>
      </c>
      <c r="X3710" s="2" t="s">
        <v>321</v>
      </c>
      <c r="Y3710" s="129">
        <f t="shared" si="414"/>
        <v>1</v>
      </c>
      <c r="Z3710" s="110">
        <f t="shared" si="415"/>
        <v>0</v>
      </c>
      <c r="AA3710" s="1">
        <f t="shared" si="416"/>
        <v>0</v>
      </c>
    </row>
    <row r="3711" spans="1:27" ht="14.25" customHeight="1">
      <c r="A3711" s="148">
        <v>4289</v>
      </c>
      <c r="B3711" s="139">
        <v>20180805</v>
      </c>
      <c r="C3711" s="57" t="str">
        <f t="shared" si="412"/>
        <v>POS</v>
      </c>
      <c r="D3711" s="115">
        <f t="shared" si="417"/>
        <v>41855</v>
      </c>
      <c r="E3711" s="9" t="s">
        <v>298</v>
      </c>
      <c r="F3711" s="37" t="s">
        <v>33</v>
      </c>
      <c r="G3711" s="11" t="s">
        <v>26</v>
      </c>
      <c r="H3711" s="3"/>
      <c r="I3711" s="3"/>
      <c r="J3711" s="4" t="s">
        <v>201</v>
      </c>
      <c r="K3711" s="4"/>
      <c r="L3711" s="4" t="s">
        <v>610</v>
      </c>
      <c r="M3711" s="4"/>
      <c r="N3711" s="4"/>
      <c r="O3711" s="4" t="str">
        <f t="shared" si="418"/>
        <v>Sphecodes msp. BS0017</v>
      </c>
      <c r="P3711" s="85" t="str">
        <f t="shared" si="413"/>
        <v>Sphecodes msp. BS0017</v>
      </c>
      <c r="Q3711" s="11" t="s">
        <v>43</v>
      </c>
      <c r="R3711" s="11"/>
      <c r="S3711" s="12"/>
      <c r="T3711" s="12"/>
      <c r="U3711" s="12"/>
      <c r="V3711" s="10" t="s">
        <v>182</v>
      </c>
      <c r="W3711" s="118">
        <v>42009</v>
      </c>
      <c r="X3711" s="2" t="s">
        <v>321</v>
      </c>
      <c r="Y3711" s="129">
        <f t="shared" si="414"/>
        <v>1</v>
      </c>
      <c r="Z3711" s="110">
        <f t="shared" si="415"/>
        <v>0</v>
      </c>
      <c r="AA3711" s="1">
        <f t="shared" si="416"/>
        <v>0</v>
      </c>
    </row>
    <row r="3712" spans="1:27" ht="14.25" customHeight="1">
      <c r="A3712" s="148">
        <v>4290</v>
      </c>
      <c r="B3712" s="139">
        <v>20180805</v>
      </c>
      <c r="C3712" s="57" t="str">
        <f t="shared" ref="C3712:C3775" si="419">LEFT(E3712,3)</f>
        <v>POS</v>
      </c>
      <c r="D3712" s="115">
        <f t="shared" si="417"/>
        <v>41855</v>
      </c>
      <c r="E3712" s="9" t="s">
        <v>298</v>
      </c>
      <c r="F3712" s="37" t="s">
        <v>33</v>
      </c>
      <c r="G3712" s="11" t="s">
        <v>26</v>
      </c>
      <c r="H3712" s="3"/>
      <c r="I3712" s="3"/>
      <c r="J3712" s="4" t="s">
        <v>201</v>
      </c>
      <c r="K3712" s="4"/>
      <c r="L3712" s="4" t="s">
        <v>610</v>
      </c>
      <c r="M3712" s="4"/>
      <c r="N3712" s="4"/>
      <c r="O3712" s="4" t="str">
        <f t="shared" si="418"/>
        <v>Sphecodes msp. BS0017</v>
      </c>
      <c r="P3712" s="85" t="str">
        <f t="shared" ref="P3712:P3775" si="420">J3712&amp;" "&amp;L3712</f>
        <v>Sphecodes msp. BS0017</v>
      </c>
      <c r="Q3712" s="11" t="s">
        <v>43</v>
      </c>
      <c r="R3712" s="11"/>
      <c r="S3712" s="12"/>
      <c r="T3712" s="12"/>
      <c r="U3712" s="12"/>
      <c r="V3712" s="10" t="s">
        <v>182</v>
      </c>
      <c r="W3712" s="118">
        <v>42009</v>
      </c>
      <c r="X3712" s="2" t="s">
        <v>321</v>
      </c>
      <c r="Y3712" s="129">
        <f t="shared" si="414"/>
        <v>1</v>
      </c>
      <c r="Z3712" s="110">
        <f t="shared" si="415"/>
        <v>0</v>
      </c>
      <c r="AA3712" s="1">
        <f t="shared" si="416"/>
        <v>0</v>
      </c>
    </row>
    <row r="3713" spans="1:27" ht="14.25" customHeight="1">
      <c r="A3713" s="148">
        <v>4291</v>
      </c>
      <c r="B3713" s="139">
        <v>20180805</v>
      </c>
      <c r="C3713" s="57" t="str">
        <f t="shared" si="419"/>
        <v>POS</v>
      </c>
      <c r="D3713" s="115">
        <f t="shared" si="417"/>
        <v>41855</v>
      </c>
      <c r="E3713" s="9" t="s">
        <v>298</v>
      </c>
      <c r="F3713" s="37" t="s">
        <v>33</v>
      </c>
      <c r="G3713" s="11" t="s">
        <v>26</v>
      </c>
      <c r="H3713" s="3"/>
      <c r="I3713" s="3"/>
      <c r="J3713" s="4" t="s">
        <v>175</v>
      </c>
      <c r="K3713" s="31" t="s">
        <v>580</v>
      </c>
      <c r="L3713" s="31" t="s">
        <v>176</v>
      </c>
      <c r="M3713" s="4"/>
      <c r="N3713" s="4"/>
      <c r="O3713" s="4" t="str">
        <f t="shared" si="418"/>
        <v>Ceratina (Zadontomerus) acantha</v>
      </c>
      <c r="P3713" s="85" t="str">
        <f t="shared" si="420"/>
        <v>Ceratina acantha</v>
      </c>
      <c r="Q3713" s="11" t="s">
        <v>29</v>
      </c>
      <c r="R3713" s="11"/>
      <c r="S3713" s="12"/>
      <c r="T3713" s="12"/>
      <c r="U3713" s="12" t="s">
        <v>55</v>
      </c>
      <c r="V3713" s="10" t="s">
        <v>182</v>
      </c>
      <c r="W3713" s="118">
        <v>42009</v>
      </c>
      <c r="X3713" s="2" t="s">
        <v>321</v>
      </c>
      <c r="Y3713" s="129">
        <f t="shared" si="414"/>
        <v>1</v>
      </c>
      <c r="Z3713" s="110">
        <f t="shared" si="415"/>
        <v>0</v>
      </c>
      <c r="AA3713" s="1">
        <f t="shared" si="416"/>
        <v>0</v>
      </c>
    </row>
    <row r="3714" spans="1:27" ht="14.25" customHeight="1">
      <c r="A3714" s="148">
        <v>4292</v>
      </c>
      <c r="B3714" s="139">
        <v>20180805</v>
      </c>
      <c r="C3714" s="57" t="str">
        <f t="shared" si="419"/>
        <v>POS</v>
      </c>
      <c r="D3714" s="115">
        <f t="shared" si="417"/>
        <v>41855</v>
      </c>
      <c r="E3714" s="9" t="s">
        <v>298</v>
      </c>
      <c r="F3714" s="37" t="s">
        <v>33</v>
      </c>
      <c r="G3714" s="11" t="s">
        <v>26</v>
      </c>
      <c r="H3714" s="3"/>
      <c r="I3714" s="3"/>
      <c r="J3714" s="4" t="s">
        <v>201</v>
      </c>
      <c r="K3714" s="4"/>
      <c r="L3714" s="4" t="s">
        <v>610</v>
      </c>
      <c r="M3714" s="4"/>
      <c r="N3714" s="4"/>
      <c r="O3714" s="4" t="str">
        <f t="shared" si="418"/>
        <v>Sphecodes msp. BS0017</v>
      </c>
      <c r="P3714" s="85" t="str">
        <f t="shared" si="420"/>
        <v>Sphecodes msp. BS0017</v>
      </c>
      <c r="Q3714" s="11" t="s">
        <v>43</v>
      </c>
      <c r="R3714" s="11"/>
      <c r="S3714" s="12"/>
      <c r="T3714" s="12"/>
      <c r="U3714" s="12"/>
      <c r="V3714" s="10" t="s">
        <v>182</v>
      </c>
      <c r="W3714" s="118">
        <v>42009</v>
      </c>
      <c r="X3714" s="2" t="s">
        <v>321</v>
      </c>
      <c r="Y3714" s="129">
        <f t="shared" ref="Y3714:Y3777" si="421">IF(R3714&gt;0,R3714,1)</f>
        <v>1</v>
      </c>
      <c r="Z3714" s="110">
        <f t="shared" si="415"/>
        <v>0</v>
      </c>
      <c r="AA3714" s="1">
        <f t="shared" si="416"/>
        <v>0</v>
      </c>
    </row>
    <row r="3715" spans="1:27" ht="14.25" customHeight="1">
      <c r="A3715" s="148">
        <v>4293</v>
      </c>
      <c r="B3715" s="139">
        <v>20180805</v>
      </c>
      <c r="C3715" s="57" t="str">
        <f t="shared" si="419"/>
        <v>POS</v>
      </c>
      <c r="D3715" s="115">
        <f t="shared" si="417"/>
        <v>41855</v>
      </c>
      <c r="E3715" s="9" t="s">
        <v>298</v>
      </c>
      <c r="F3715" s="37" t="s">
        <v>33</v>
      </c>
      <c r="G3715" s="11" t="s">
        <v>26</v>
      </c>
      <c r="H3715" s="3"/>
      <c r="I3715" s="3"/>
      <c r="J3715" s="4" t="s">
        <v>201</v>
      </c>
      <c r="K3715" s="4"/>
      <c r="L3715" s="4" t="s">
        <v>610</v>
      </c>
      <c r="M3715" s="4"/>
      <c r="N3715" s="4"/>
      <c r="O3715" s="4" t="str">
        <f t="shared" si="418"/>
        <v>Sphecodes msp. BS0017</v>
      </c>
      <c r="P3715" s="85" t="str">
        <f t="shared" si="420"/>
        <v>Sphecodes msp. BS0017</v>
      </c>
      <c r="Q3715" s="11" t="s">
        <v>43</v>
      </c>
      <c r="R3715" s="11"/>
      <c r="S3715" s="12"/>
      <c r="T3715" s="12"/>
      <c r="U3715" s="12"/>
      <c r="V3715" s="10" t="s">
        <v>182</v>
      </c>
      <c r="W3715" s="118">
        <v>42009</v>
      </c>
      <c r="X3715" s="2" t="s">
        <v>321</v>
      </c>
      <c r="Y3715" s="129">
        <f t="shared" si="421"/>
        <v>1</v>
      </c>
      <c r="Z3715" s="110">
        <f t="shared" si="415"/>
        <v>0</v>
      </c>
      <c r="AA3715" s="1">
        <f t="shared" si="416"/>
        <v>0</v>
      </c>
    </row>
    <row r="3716" spans="1:27" ht="14.25" customHeight="1">
      <c r="A3716" s="148">
        <v>4294</v>
      </c>
      <c r="B3716" s="139">
        <v>20180805</v>
      </c>
      <c r="C3716" s="57" t="str">
        <f t="shared" si="419"/>
        <v>POS</v>
      </c>
      <c r="D3716" s="115">
        <f t="shared" si="417"/>
        <v>41855</v>
      </c>
      <c r="E3716" s="9" t="s">
        <v>298</v>
      </c>
      <c r="F3716" s="37" t="s">
        <v>33</v>
      </c>
      <c r="G3716" s="11" t="s">
        <v>26</v>
      </c>
      <c r="H3716" s="3"/>
      <c r="I3716" s="3"/>
      <c r="J3716" s="4" t="s">
        <v>201</v>
      </c>
      <c r="K3716" s="4"/>
      <c r="L3716" s="4" t="s">
        <v>610</v>
      </c>
      <c r="M3716" s="4"/>
      <c r="N3716" s="4"/>
      <c r="O3716" s="4" t="str">
        <f t="shared" si="418"/>
        <v>Sphecodes msp. BS0017</v>
      </c>
      <c r="P3716" s="85" t="str">
        <f t="shared" si="420"/>
        <v>Sphecodes msp. BS0017</v>
      </c>
      <c r="Q3716" s="11" t="s">
        <v>43</v>
      </c>
      <c r="R3716" s="11"/>
      <c r="S3716" s="12"/>
      <c r="T3716" s="12"/>
      <c r="U3716" s="12"/>
      <c r="V3716" s="10" t="s">
        <v>182</v>
      </c>
      <c r="W3716" s="118">
        <v>42009</v>
      </c>
      <c r="X3716" s="2" t="s">
        <v>321</v>
      </c>
      <c r="Y3716" s="129">
        <f t="shared" si="421"/>
        <v>1</v>
      </c>
      <c r="Z3716" s="110">
        <f t="shared" ref="Z3716:Z3779" si="422">IF(ISNUMBER(SEARCH($Z$1,X3716)),1,0)</f>
        <v>0</v>
      </c>
      <c r="AA3716" s="1">
        <f t="shared" ref="AA3716:AA3779" si="423">IF(ISNUMBER(SEARCH($AA$1,X3716)),1,0)</f>
        <v>0</v>
      </c>
    </row>
    <row r="3717" spans="1:27" ht="14.25" customHeight="1">
      <c r="A3717" s="148">
        <v>4295</v>
      </c>
      <c r="B3717" s="139">
        <v>20180805</v>
      </c>
      <c r="C3717" s="57" t="str">
        <f t="shared" si="419"/>
        <v>POS</v>
      </c>
      <c r="D3717" s="115">
        <f t="shared" si="417"/>
        <v>41855</v>
      </c>
      <c r="E3717" s="9" t="s">
        <v>298</v>
      </c>
      <c r="F3717" s="37" t="s">
        <v>33</v>
      </c>
      <c r="G3717" s="11" t="s">
        <v>26</v>
      </c>
      <c r="H3717" s="3"/>
      <c r="I3717" s="3"/>
      <c r="J3717" s="4" t="s">
        <v>51</v>
      </c>
      <c r="K3717" s="84" t="s">
        <v>582</v>
      </c>
      <c r="L3717" s="4" t="s">
        <v>52</v>
      </c>
      <c r="M3717" s="4"/>
      <c r="N3717" s="4"/>
      <c r="O3717" s="4" t="str">
        <f t="shared" si="418"/>
        <v>Halictus (Seladonia) tripartitus</v>
      </c>
      <c r="P3717" s="85" t="str">
        <f t="shared" si="420"/>
        <v>Halictus tripartitus</v>
      </c>
      <c r="Q3717" s="11" t="s">
        <v>29</v>
      </c>
      <c r="R3717" s="11"/>
      <c r="S3717" s="12"/>
      <c r="T3717" s="12"/>
      <c r="U3717" s="12"/>
      <c r="V3717" s="10" t="s">
        <v>182</v>
      </c>
      <c r="W3717" s="118">
        <v>42009</v>
      </c>
      <c r="X3717" s="2" t="s">
        <v>321</v>
      </c>
      <c r="Y3717" s="129">
        <f t="shared" si="421"/>
        <v>1</v>
      </c>
      <c r="Z3717" s="110">
        <f t="shared" si="422"/>
        <v>0</v>
      </c>
      <c r="AA3717" s="1">
        <f t="shared" si="423"/>
        <v>0</v>
      </c>
    </row>
    <row r="3718" spans="1:27" ht="14.25" customHeight="1">
      <c r="A3718" s="148">
        <v>4296</v>
      </c>
      <c r="B3718" s="139">
        <v>20180805</v>
      </c>
      <c r="C3718" s="57" t="str">
        <f t="shared" si="419"/>
        <v>POS</v>
      </c>
      <c r="D3718" s="115">
        <f t="shared" si="417"/>
        <v>41855</v>
      </c>
      <c r="E3718" s="9" t="s">
        <v>298</v>
      </c>
      <c r="F3718" s="37" t="s">
        <v>33</v>
      </c>
      <c r="G3718" s="11" t="s">
        <v>26</v>
      </c>
      <c r="H3718" s="3"/>
      <c r="I3718" s="3"/>
      <c r="J3718" s="4" t="s">
        <v>51</v>
      </c>
      <c r="K3718" s="84" t="s">
        <v>582</v>
      </c>
      <c r="L3718" s="4" t="s">
        <v>52</v>
      </c>
      <c r="M3718" s="4"/>
      <c r="N3718" s="4"/>
      <c r="O3718" s="4" t="str">
        <f t="shared" si="418"/>
        <v>Halictus (Seladonia) tripartitus</v>
      </c>
      <c r="P3718" s="85" t="str">
        <f t="shared" si="420"/>
        <v>Halictus tripartitus</v>
      </c>
      <c r="Q3718" s="11" t="s">
        <v>29</v>
      </c>
      <c r="R3718" s="11"/>
      <c r="S3718" s="12"/>
      <c r="T3718" s="12"/>
      <c r="U3718" s="12"/>
      <c r="V3718" s="10" t="s">
        <v>182</v>
      </c>
      <c r="W3718" s="118">
        <v>42009</v>
      </c>
      <c r="X3718" s="2" t="s">
        <v>321</v>
      </c>
      <c r="Y3718" s="129">
        <f t="shared" si="421"/>
        <v>1</v>
      </c>
      <c r="Z3718" s="110">
        <f t="shared" si="422"/>
        <v>0</v>
      </c>
      <c r="AA3718" s="1">
        <f t="shared" si="423"/>
        <v>0</v>
      </c>
    </row>
    <row r="3719" spans="1:27" ht="14.25" customHeight="1">
      <c r="A3719" s="148">
        <v>4297</v>
      </c>
      <c r="B3719" s="139">
        <v>20180805</v>
      </c>
      <c r="C3719" s="57" t="str">
        <f t="shared" si="419"/>
        <v>POS</v>
      </c>
      <c r="D3719" s="115">
        <f t="shared" si="417"/>
        <v>41855</v>
      </c>
      <c r="E3719" s="9" t="s">
        <v>298</v>
      </c>
      <c r="F3719" s="37" t="s">
        <v>33</v>
      </c>
      <c r="G3719" s="11" t="s">
        <v>26</v>
      </c>
      <c r="H3719" s="3"/>
      <c r="I3719" s="3"/>
      <c r="J3719" s="4" t="s">
        <v>117</v>
      </c>
      <c r="K3719" s="4" t="s">
        <v>167</v>
      </c>
      <c r="L3719" s="4" t="s">
        <v>660</v>
      </c>
      <c r="M3719" s="4"/>
      <c r="N3719" s="4"/>
      <c r="O3719" s="4" t="str">
        <f t="shared" si="418"/>
        <v>Lasioglossum (Dialictus) laevissimum</v>
      </c>
      <c r="P3719" s="85" t="str">
        <f t="shared" si="420"/>
        <v>Lasioglossum laevissimum</v>
      </c>
      <c r="Q3719" s="11" t="s">
        <v>43</v>
      </c>
      <c r="R3719" s="11"/>
      <c r="S3719" s="12"/>
      <c r="T3719" s="12"/>
      <c r="U3719" s="12"/>
      <c r="V3719" s="10" t="s">
        <v>182</v>
      </c>
      <c r="W3719" s="118">
        <v>42009</v>
      </c>
      <c r="X3719" s="2" t="s">
        <v>957</v>
      </c>
      <c r="Y3719" s="129">
        <f t="shared" si="421"/>
        <v>1</v>
      </c>
      <c r="Z3719" s="110">
        <f t="shared" si="422"/>
        <v>1</v>
      </c>
      <c r="AA3719" s="1">
        <f t="shared" si="423"/>
        <v>0</v>
      </c>
    </row>
    <row r="3720" spans="1:27" ht="14.25" customHeight="1">
      <c r="A3720" s="148">
        <v>4298</v>
      </c>
      <c r="B3720" s="139">
        <v>20180805</v>
      </c>
      <c r="C3720" s="57" t="str">
        <f t="shared" si="419"/>
        <v>POS</v>
      </c>
      <c r="D3720" s="115">
        <f t="shared" si="417"/>
        <v>41855</v>
      </c>
      <c r="E3720" s="9" t="s">
        <v>298</v>
      </c>
      <c r="F3720" s="37" t="s">
        <v>33</v>
      </c>
      <c r="G3720" s="11" t="s">
        <v>26</v>
      </c>
      <c r="H3720" s="3"/>
      <c r="I3720" s="3"/>
      <c r="J3720" s="4" t="s">
        <v>117</v>
      </c>
      <c r="K3720" s="4" t="s">
        <v>167</v>
      </c>
      <c r="L3720" s="4" t="s">
        <v>660</v>
      </c>
      <c r="M3720" s="4"/>
      <c r="N3720" s="4"/>
      <c r="O3720" s="4" t="str">
        <f t="shared" si="418"/>
        <v>Lasioglossum (Dialictus) laevissimum</v>
      </c>
      <c r="P3720" s="85" t="str">
        <f t="shared" si="420"/>
        <v>Lasioglossum laevissimum</v>
      </c>
      <c r="Q3720" s="11" t="s">
        <v>29</v>
      </c>
      <c r="R3720" s="11"/>
      <c r="S3720" s="12"/>
      <c r="T3720" s="12"/>
      <c r="U3720" s="12"/>
      <c r="V3720" s="10" t="s">
        <v>182</v>
      </c>
      <c r="W3720" s="118">
        <v>42009</v>
      </c>
      <c r="X3720" s="2" t="s">
        <v>1330</v>
      </c>
      <c r="Y3720" s="129">
        <f t="shared" si="421"/>
        <v>1</v>
      </c>
      <c r="Z3720" s="110">
        <f t="shared" si="422"/>
        <v>0</v>
      </c>
      <c r="AA3720" s="1">
        <f t="shared" si="423"/>
        <v>1</v>
      </c>
    </row>
    <row r="3721" spans="1:27" ht="14.25" customHeight="1">
      <c r="A3721" s="148">
        <v>4299</v>
      </c>
      <c r="B3721" s="139">
        <v>20180805</v>
      </c>
      <c r="C3721" s="57" t="str">
        <f t="shared" si="419"/>
        <v>POS</v>
      </c>
      <c r="D3721" s="115">
        <f t="shared" si="417"/>
        <v>41855</v>
      </c>
      <c r="E3721" s="9" t="s">
        <v>298</v>
      </c>
      <c r="F3721" s="37" t="s">
        <v>33</v>
      </c>
      <c r="G3721" s="11" t="s">
        <v>26</v>
      </c>
      <c r="H3721" s="3"/>
      <c r="I3721" s="3"/>
      <c r="J3721" s="4" t="s">
        <v>117</v>
      </c>
      <c r="K3721" s="4" t="s">
        <v>167</v>
      </c>
      <c r="L3721" s="4" t="s">
        <v>660</v>
      </c>
      <c r="M3721" s="4"/>
      <c r="N3721" s="4"/>
      <c r="O3721" s="4" t="str">
        <f t="shared" si="418"/>
        <v>Lasioglossum (Dialictus) laevissimum</v>
      </c>
      <c r="P3721" s="85" t="str">
        <f t="shared" si="420"/>
        <v>Lasioglossum laevissimum</v>
      </c>
      <c r="Q3721" s="11" t="s">
        <v>43</v>
      </c>
      <c r="R3721" s="11"/>
      <c r="S3721" s="12"/>
      <c r="T3721" s="12"/>
      <c r="U3721" s="12"/>
      <c r="V3721" s="10" t="s">
        <v>182</v>
      </c>
      <c r="W3721" s="118">
        <v>42009</v>
      </c>
      <c r="X3721" s="2" t="s">
        <v>957</v>
      </c>
      <c r="Y3721" s="129">
        <f t="shared" si="421"/>
        <v>1</v>
      </c>
      <c r="Z3721" s="110">
        <f t="shared" si="422"/>
        <v>1</v>
      </c>
      <c r="AA3721" s="1">
        <f t="shared" si="423"/>
        <v>0</v>
      </c>
    </row>
    <row r="3722" spans="1:27" ht="14.25" customHeight="1">
      <c r="A3722" s="148">
        <v>4300</v>
      </c>
      <c r="B3722" s="139">
        <v>20180805</v>
      </c>
      <c r="C3722" s="57" t="str">
        <f t="shared" si="419"/>
        <v>POS</v>
      </c>
      <c r="D3722" s="115">
        <f t="shared" si="417"/>
        <v>41855</v>
      </c>
      <c r="E3722" s="9" t="s">
        <v>298</v>
      </c>
      <c r="F3722" s="37" t="s">
        <v>33</v>
      </c>
      <c r="G3722" s="11" t="s">
        <v>26</v>
      </c>
      <c r="H3722" s="3"/>
      <c r="I3722" s="3"/>
      <c r="J3722" s="4" t="s">
        <v>117</v>
      </c>
      <c r="K3722" s="4" t="s">
        <v>198</v>
      </c>
      <c r="L3722" s="4" t="s">
        <v>913</v>
      </c>
      <c r="M3722" s="4"/>
      <c r="N3722" s="4"/>
      <c r="O3722" s="4" t="str">
        <f t="shared" si="418"/>
        <v>Lasioglossum (Hemihalictus) villosulum</v>
      </c>
      <c r="P3722" s="85" t="str">
        <f t="shared" si="420"/>
        <v>Lasioglossum villosulum</v>
      </c>
      <c r="Q3722" s="11" t="s">
        <v>43</v>
      </c>
      <c r="R3722" s="11"/>
      <c r="S3722" s="12"/>
      <c r="T3722" s="12"/>
      <c r="U3722" s="12"/>
      <c r="V3722" s="10" t="s">
        <v>182</v>
      </c>
      <c r="W3722" s="118">
        <v>42009</v>
      </c>
      <c r="X3722" s="2" t="s">
        <v>1044</v>
      </c>
      <c r="Y3722" s="129">
        <f t="shared" si="421"/>
        <v>1</v>
      </c>
      <c r="Z3722" s="110">
        <f t="shared" si="422"/>
        <v>0</v>
      </c>
      <c r="AA3722" s="1">
        <f t="shared" si="423"/>
        <v>0</v>
      </c>
    </row>
    <row r="3723" spans="1:27" ht="14.25" customHeight="1">
      <c r="A3723" s="148">
        <v>4301</v>
      </c>
      <c r="B3723" s="139">
        <v>20180805</v>
      </c>
      <c r="C3723" s="57" t="str">
        <f t="shared" si="419"/>
        <v>POS</v>
      </c>
      <c r="D3723" s="115">
        <f t="shared" si="417"/>
        <v>41855</v>
      </c>
      <c r="E3723" s="9" t="s">
        <v>298</v>
      </c>
      <c r="F3723" s="37" t="s">
        <v>33</v>
      </c>
      <c r="G3723" s="11" t="s">
        <v>26</v>
      </c>
      <c r="H3723" s="3"/>
      <c r="I3723" s="3"/>
      <c r="J3723" s="4" t="s">
        <v>117</v>
      </c>
      <c r="K3723" s="4" t="s">
        <v>167</v>
      </c>
      <c r="L3723" s="4" t="s">
        <v>666</v>
      </c>
      <c r="M3723" s="4"/>
      <c r="N3723" s="4"/>
      <c r="O3723" s="4" t="str">
        <f t="shared" si="418"/>
        <v>Lasioglossum (Dialictus) incompletum</v>
      </c>
      <c r="P3723" s="85" t="str">
        <f t="shared" si="420"/>
        <v>Lasioglossum incompletum</v>
      </c>
      <c r="Q3723" s="11" t="s">
        <v>29</v>
      </c>
      <c r="R3723" s="11"/>
      <c r="S3723" s="12"/>
      <c r="T3723" s="12"/>
      <c r="U3723" s="12"/>
      <c r="V3723" s="10" t="s">
        <v>182</v>
      </c>
      <c r="W3723" s="118">
        <v>42009</v>
      </c>
      <c r="X3723" s="2" t="s">
        <v>979</v>
      </c>
      <c r="Y3723" s="129">
        <f t="shared" si="421"/>
        <v>1</v>
      </c>
      <c r="Z3723" s="110">
        <f t="shared" si="422"/>
        <v>0</v>
      </c>
      <c r="AA3723" s="1">
        <f t="shared" si="423"/>
        <v>0</v>
      </c>
    </row>
    <row r="3724" spans="1:27" ht="14.25" customHeight="1">
      <c r="A3724" s="148">
        <v>4302</v>
      </c>
      <c r="B3724" s="139">
        <v>20180805</v>
      </c>
      <c r="C3724" s="57" t="str">
        <f t="shared" si="419"/>
        <v>POS</v>
      </c>
      <c r="D3724" s="115">
        <f t="shared" si="417"/>
        <v>41855</v>
      </c>
      <c r="E3724" s="9" t="s">
        <v>298</v>
      </c>
      <c r="F3724" s="37" t="s">
        <v>33</v>
      </c>
      <c r="G3724" s="11" t="s">
        <v>26</v>
      </c>
      <c r="H3724" s="3"/>
      <c r="I3724" s="3"/>
      <c r="J3724" s="4" t="s">
        <v>117</v>
      </c>
      <c r="K3724" s="4" t="s">
        <v>167</v>
      </c>
      <c r="L3724" s="4" t="s">
        <v>666</v>
      </c>
      <c r="M3724" s="4"/>
      <c r="N3724" s="4"/>
      <c r="O3724" s="4" t="str">
        <f t="shared" si="418"/>
        <v>Lasioglossum (Dialictus) incompletum</v>
      </c>
      <c r="P3724" s="85" t="str">
        <f t="shared" si="420"/>
        <v>Lasioglossum incompletum</v>
      </c>
      <c r="Q3724" s="11" t="s">
        <v>43</v>
      </c>
      <c r="R3724" s="11"/>
      <c r="S3724" s="12"/>
      <c r="T3724" s="12"/>
      <c r="U3724" s="12"/>
      <c r="V3724" s="10" t="s">
        <v>182</v>
      </c>
      <c r="W3724" s="118">
        <v>42009</v>
      </c>
      <c r="X3724" s="2" t="s">
        <v>986</v>
      </c>
      <c r="Y3724" s="129">
        <f t="shared" si="421"/>
        <v>1</v>
      </c>
      <c r="Z3724" s="110">
        <f t="shared" si="422"/>
        <v>0</v>
      </c>
      <c r="AA3724" s="1">
        <f t="shared" si="423"/>
        <v>0</v>
      </c>
    </row>
    <row r="3725" spans="1:27" ht="14.25" customHeight="1">
      <c r="A3725" s="148">
        <v>4303</v>
      </c>
      <c r="B3725" s="139">
        <v>20180805</v>
      </c>
      <c r="C3725" s="57" t="str">
        <f t="shared" si="419"/>
        <v>POS</v>
      </c>
      <c r="D3725" s="115">
        <f t="shared" si="417"/>
        <v>41855</v>
      </c>
      <c r="E3725" s="9" t="s">
        <v>298</v>
      </c>
      <c r="F3725" s="37" t="s">
        <v>33</v>
      </c>
      <c r="G3725" s="11" t="s">
        <v>26</v>
      </c>
      <c r="H3725" s="3"/>
      <c r="I3725" s="3"/>
      <c r="J3725" s="4" t="s">
        <v>181</v>
      </c>
      <c r="K3725" s="4" t="s">
        <v>181</v>
      </c>
      <c r="L3725" s="4" t="s">
        <v>586</v>
      </c>
      <c r="M3725" s="4"/>
      <c r="N3725" s="4"/>
      <c r="O3725" s="4" t="str">
        <f t="shared" si="418"/>
        <v>Hylaeus (Hylaeus) mesillae</v>
      </c>
      <c r="P3725" s="85" t="str">
        <f t="shared" si="420"/>
        <v>Hylaeus mesillae</v>
      </c>
      <c r="Q3725" s="11" t="s">
        <v>43</v>
      </c>
      <c r="R3725" s="11"/>
      <c r="S3725" s="12"/>
      <c r="T3725" s="12"/>
      <c r="U3725" s="12"/>
      <c r="V3725" s="10" t="s">
        <v>182</v>
      </c>
      <c r="W3725" s="118">
        <v>42009</v>
      </c>
      <c r="X3725" s="2" t="s">
        <v>321</v>
      </c>
      <c r="Y3725" s="129">
        <f t="shared" si="421"/>
        <v>1</v>
      </c>
      <c r="Z3725" s="110">
        <f t="shared" si="422"/>
        <v>0</v>
      </c>
      <c r="AA3725" s="1">
        <f t="shared" si="423"/>
        <v>0</v>
      </c>
    </row>
    <row r="3726" spans="1:27" ht="14.25" customHeight="1">
      <c r="A3726" s="148">
        <v>4304</v>
      </c>
      <c r="B3726" s="139">
        <v>20180805</v>
      </c>
      <c r="C3726" s="57" t="str">
        <f t="shared" si="419"/>
        <v>POS</v>
      </c>
      <c r="D3726" s="115">
        <f t="shared" si="417"/>
        <v>41855</v>
      </c>
      <c r="E3726" s="9" t="s">
        <v>298</v>
      </c>
      <c r="F3726" s="37" t="s">
        <v>33</v>
      </c>
      <c r="G3726" s="11" t="s">
        <v>26</v>
      </c>
      <c r="H3726" s="3"/>
      <c r="I3726" s="3"/>
      <c r="J3726" s="4" t="s">
        <v>181</v>
      </c>
      <c r="K3726" s="4" t="s">
        <v>181</v>
      </c>
      <c r="L3726" s="4" t="s">
        <v>586</v>
      </c>
      <c r="M3726" s="4"/>
      <c r="N3726" s="4"/>
      <c r="O3726" s="4" t="str">
        <f t="shared" si="418"/>
        <v>Hylaeus (Hylaeus) mesillae</v>
      </c>
      <c r="P3726" s="85" t="str">
        <f t="shared" si="420"/>
        <v>Hylaeus mesillae</v>
      </c>
      <c r="Q3726" s="11" t="s">
        <v>43</v>
      </c>
      <c r="R3726" s="11"/>
      <c r="S3726" s="12"/>
      <c r="T3726" s="12"/>
      <c r="U3726" s="12"/>
      <c r="V3726" s="10" t="s">
        <v>182</v>
      </c>
      <c r="W3726" s="118">
        <v>42009</v>
      </c>
      <c r="X3726" s="2" t="s">
        <v>721</v>
      </c>
      <c r="Y3726" s="129">
        <f t="shared" si="421"/>
        <v>1</v>
      </c>
      <c r="Z3726" s="110">
        <f t="shared" si="422"/>
        <v>0</v>
      </c>
      <c r="AA3726" s="1">
        <f t="shared" si="423"/>
        <v>0</v>
      </c>
    </row>
    <row r="3727" spans="1:27" ht="14.25" customHeight="1">
      <c r="A3727" s="148">
        <v>4305</v>
      </c>
      <c r="B3727" s="139">
        <v>20180805</v>
      </c>
      <c r="C3727" s="57" t="str">
        <f t="shared" si="419"/>
        <v>POS</v>
      </c>
      <c r="D3727" s="115">
        <f t="shared" si="417"/>
        <v>41855</v>
      </c>
      <c r="E3727" s="9" t="s">
        <v>298</v>
      </c>
      <c r="F3727" s="37" t="s">
        <v>33</v>
      </c>
      <c r="G3727" s="11" t="s">
        <v>26</v>
      </c>
      <c r="H3727" s="3"/>
      <c r="I3727" s="3"/>
      <c r="J3727" s="4" t="s">
        <v>181</v>
      </c>
      <c r="K3727" s="4" t="s">
        <v>181</v>
      </c>
      <c r="L3727" s="4" t="s">
        <v>586</v>
      </c>
      <c r="M3727" s="4"/>
      <c r="N3727" s="4"/>
      <c r="O3727" s="4" t="str">
        <f t="shared" si="418"/>
        <v>Hylaeus (Hylaeus) mesillae</v>
      </c>
      <c r="P3727" s="85" t="str">
        <f t="shared" si="420"/>
        <v>Hylaeus mesillae</v>
      </c>
      <c r="Q3727" s="11" t="s">
        <v>43</v>
      </c>
      <c r="R3727" s="11"/>
      <c r="S3727" s="12"/>
      <c r="T3727" s="12"/>
      <c r="U3727" s="12"/>
      <c r="V3727" s="10" t="s">
        <v>182</v>
      </c>
      <c r="W3727" s="118">
        <v>42009</v>
      </c>
      <c r="X3727" s="2" t="s">
        <v>721</v>
      </c>
      <c r="Y3727" s="129">
        <f t="shared" si="421"/>
        <v>1</v>
      </c>
      <c r="Z3727" s="110">
        <f t="shared" si="422"/>
        <v>0</v>
      </c>
      <c r="AA3727" s="1">
        <f t="shared" si="423"/>
        <v>0</v>
      </c>
    </row>
    <row r="3728" spans="1:27" ht="14.25" customHeight="1">
      <c r="A3728" s="148">
        <v>4306</v>
      </c>
      <c r="B3728" s="139">
        <v>20180805</v>
      </c>
      <c r="C3728" s="57" t="str">
        <f t="shared" si="419"/>
        <v>POS</v>
      </c>
      <c r="D3728" s="115">
        <f t="shared" si="417"/>
        <v>41855</v>
      </c>
      <c r="E3728" s="9" t="s">
        <v>298</v>
      </c>
      <c r="F3728" s="37" t="s">
        <v>33</v>
      </c>
      <c r="G3728" s="11" t="s">
        <v>26</v>
      </c>
      <c r="H3728" s="3"/>
      <c r="I3728" s="3"/>
      <c r="J3728" s="4" t="s">
        <v>181</v>
      </c>
      <c r="K3728" s="4" t="s">
        <v>181</v>
      </c>
      <c r="L3728" s="4" t="s">
        <v>586</v>
      </c>
      <c r="M3728" s="4"/>
      <c r="N3728" s="4"/>
      <c r="O3728" s="4" t="str">
        <f t="shared" si="418"/>
        <v>Hylaeus (Hylaeus) mesillae</v>
      </c>
      <c r="P3728" s="85" t="str">
        <f t="shared" si="420"/>
        <v>Hylaeus mesillae</v>
      </c>
      <c r="Q3728" s="11" t="s">
        <v>43</v>
      </c>
      <c r="R3728" s="11"/>
      <c r="S3728" s="12"/>
      <c r="T3728" s="12"/>
      <c r="U3728" s="12"/>
      <c r="V3728" s="10" t="s">
        <v>182</v>
      </c>
      <c r="W3728" s="118">
        <v>42009</v>
      </c>
      <c r="X3728" s="2" t="s">
        <v>721</v>
      </c>
      <c r="Y3728" s="129">
        <f t="shared" si="421"/>
        <v>1</v>
      </c>
      <c r="Z3728" s="110">
        <f t="shared" si="422"/>
        <v>0</v>
      </c>
      <c r="AA3728" s="1">
        <f t="shared" si="423"/>
        <v>0</v>
      </c>
    </row>
    <row r="3729" spans="1:27" ht="14.25" customHeight="1">
      <c r="A3729" s="148">
        <v>4307</v>
      </c>
      <c r="B3729" s="139">
        <v>20180805</v>
      </c>
      <c r="C3729" s="57" t="str">
        <f t="shared" si="419"/>
        <v>POS</v>
      </c>
      <c r="D3729" s="115">
        <f t="shared" si="417"/>
        <v>41855</v>
      </c>
      <c r="E3729" s="9" t="s">
        <v>298</v>
      </c>
      <c r="F3729" s="37" t="s">
        <v>33</v>
      </c>
      <c r="G3729" s="11" t="s">
        <v>26</v>
      </c>
      <c r="H3729" s="3"/>
      <c r="I3729" s="3"/>
      <c r="J3729" s="4" t="s">
        <v>181</v>
      </c>
      <c r="K3729" s="4" t="s">
        <v>181</v>
      </c>
      <c r="L3729" s="4" t="s">
        <v>586</v>
      </c>
      <c r="M3729" s="4"/>
      <c r="N3729" s="4"/>
      <c r="O3729" s="4" t="str">
        <f t="shared" si="418"/>
        <v>Hylaeus (Hylaeus) mesillae</v>
      </c>
      <c r="P3729" s="85" t="str">
        <f t="shared" si="420"/>
        <v>Hylaeus mesillae</v>
      </c>
      <c r="Q3729" s="11" t="s">
        <v>29</v>
      </c>
      <c r="R3729" s="11"/>
      <c r="S3729" s="12"/>
      <c r="T3729" s="12"/>
      <c r="U3729" s="12"/>
      <c r="V3729" s="10" t="s">
        <v>182</v>
      </c>
      <c r="W3729" s="118">
        <v>42009</v>
      </c>
      <c r="X3729" s="2" t="s">
        <v>1277</v>
      </c>
      <c r="Y3729" s="129">
        <f t="shared" si="421"/>
        <v>1</v>
      </c>
      <c r="Z3729" s="110">
        <f t="shared" si="422"/>
        <v>0</v>
      </c>
      <c r="AA3729" s="1">
        <f t="shared" si="423"/>
        <v>0</v>
      </c>
    </row>
    <row r="3730" spans="1:27" ht="14.25" customHeight="1">
      <c r="A3730" s="148">
        <v>4308</v>
      </c>
      <c r="B3730" s="139">
        <v>20180805</v>
      </c>
      <c r="C3730" s="57" t="str">
        <f t="shared" si="419"/>
        <v>POS</v>
      </c>
      <c r="D3730" s="115">
        <f t="shared" si="417"/>
        <v>41855</v>
      </c>
      <c r="E3730" s="9" t="s">
        <v>298</v>
      </c>
      <c r="F3730" s="37" t="s">
        <v>33</v>
      </c>
      <c r="G3730" s="11" t="s">
        <v>26</v>
      </c>
      <c r="H3730" s="3"/>
      <c r="I3730" s="3"/>
      <c r="J3730" s="4" t="s">
        <v>181</v>
      </c>
      <c r="K3730" s="4" t="s">
        <v>181</v>
      </c>
      <c r="L3730" s="4" t="s">
        <v>586</v>
      </c>
      <c r="M3730" s="4"/>
      <c r="N3730" s="4"/>
      <c r="O3730" s="4" t="str">
        <f t="shared" si="418"/>
        <v>Hylaeus (Hylaeus) mesillae</v>
      </c>
      <c r="P3730" s="85" t="str">
        <f t="shared" si="420"/>
        <v>Hylaeus mesillae</v>
      </c>
      <c r="Q3730" s="11" t="s">
        <v>29</v>
      </c>
      <c r="R3730" s="11"/>
      <c r="S3730" s="12"/>
      <c r="T3730" s="12"/>
      <c r="U3730" s="12"/>
      <c r="V3730" s="10" t="s">
        <v>182</v>
      </c>
      <c r="W3730" s="118">
        <v>42009</v>
      </c>
      <c r="X3730" s="2" t="s">
        <v>1281</v>
      </c>
      <c r="Y3730" s="129">
        <f t="shared" si="421"/>
        <v>1</v>
      </c>
      <c r="Z3730" s="110">
        <f t="shared" si="422"/>
        <v>0</v>
      </c>
      <c r="AA3730" s="1">
        <f t="shared" si="423"/>
        <v>0</v>
      </c>
    </row>
    <row r="3731" spans="1:27" ht="14.25" customHeight="1">
      <c r="A3731" s="148">
        <v>4309</v>
      </c>
      <c r="B3731" s="139">
        <v>20180805</v>
      </c>
      <c r="C3731" s="57" t="str">
        <f t="shared" si="419"/>
        <v>POS</v>
      </c>
      <c r="D3731" s="115">
        <f t="shared" si="417"/>
        <v>41855</v>
      </c>
      <c r="E3731" s="9" t="s">
        <v>298</v>
      </c>
      <c r="F3731" s="37" t="s">
        <v>33</v>
      </c>
      <c r="G3731" s="11" t="s">
        <v>26</v>
      </c>
      <c r="H3731" s="3"/>
      <c r="I3731" s="3"/>
      <c r="J3731" s="4" t="s">
        <v>181</v>
      </c>
      <c r="K3731" s="4" t="s">
        <v>181</v>
      </c>
      <c r="L3731" s="4" t="s">
        <v>586</v>
      </c>
      <c r="M3731" s="4"/>
      <c r="N3731" s="4"/>
      <c r="O3731" s="4" t="str">
        <f t="shared" si="418"/>
        <v>Hylaeus (Hylaeus) mesillae</v>
      </c>
      <c r="P3731" s="85" t="str">
        <f t="shared" si="420"/>
        <v>Hylaeus mesillae</v>
      </c>
      <c r="Q3731" s="11" t="s">
        <v>43</v>
      </c>
      <c r="R3731" s="11"/>
      <c r="S3731" s="12"/>
      <c r="T3731" s="12"/>
      <c r="U3731" s="12"/>
      <c r="V3731" s="10" t="s">
        <v>182</v>
      </c>
      <c r="W3731" s="118">
        <v>42009</v>
      </c>
      <c r="X3731" s="2" t="s">
        <v>721</v>
      </c>
      <c r="Y3731" s="129">
        <f t="shared" si="421"/>
        <v>1</v>
      </c>
      <c r="Z3731" s="110">
        <f t="shared" si="422"/>
        <v>0</v>
      </c>
      <c r="AA3731" s="1">
        <f t="shared" si="423"/>
        <v>0</v>
      </c>
    </row>
    <row r="3732" spans="1:27" ht="14.25" customHeight="1">
      <c r="A3732" s="148">
        <v>4310</v>
      </c>
      <c r="B3732" s="139">
        <v>20180805</v>
      </c>
      <c r="C3732" s="57" t="str">
        <f t="shared" si="419"/>
        <v>POS</v>
      </c>
      <c r="D3732" s="115">
        <f t="shared" si="417"/>
        <v>41855</v>
      </c>
      <c r="E3732" s="9" t="s">
        <v>298</v>
      </c>
      <c r="F3732" s="37" t="s">
        <v>33</v>
      </c>
      <c r="G3732" s="11" t="s">
        <v>26</v>
      </c>
      <c r="H3732" s="3"/>
      <c r="I3732" s="3"/>
      <c r="J3732" s="4" t="s">
        <v>181</v>
      </c>
      <c r="K3732" s="4" t="s">
        <v>181</v>
      </c>
      <c r="L3732" s="4" t="s">
        <v>586</v>
      </c>
      <c r="M3732" s="4"/>
      <c r="N3732" s="4"/>
      <c r="O3732" s="4" t="str">
        <f t="shared" si="418"/>
        <v>Hylaeus (Hylaeus) mesillae</v>
      </c>
      <c r="P3732" s="85" t="str">
        <f t="shared" si="420"/>
        <v>Hylaeus mesillae</v>
      </c>
      <c r="Q3732" s="11" t="s">
        <v>43</v>
      </c>
      <c r="R3732" s="11"/>
      <c r="S3732" s="12"/>
      <c r="T3732" s="12"/>
      <c r="U3732" s="12"/>
      <c r="V3732" s="10" t="s">
        <v>182</v>
      </c>
      <c r="W3732" s="118">
        <v>42009</v>
      </c>
      <c r="X3732" s="2" t="s">
        <v>721</v>
      </c>
      <c r="Y3732" s="129">
        <f t="shared" si="421"/>
        <v>1</v>
      </c>
      <c r="Z3732" s="110">
        <f t="shared" si="422"/>
        <v>0</v>
      </c>
      <c r="AA3732" s="1">
        <f t="shared" si="423"/>
        <v>0</v>
      </c>
    </row>
    <row r="3733" spans="1:27" ht="14.25" customHeight="1">
      <c r="A3733" s="148">
        <v>4311</v>
      </c>
      <c r="B3733" s="139">
        <v>20180805</v>
      </c>
      <c r="C3733" s="57" t="str">
        <f t="shared" si="419"/>
        <v>POS</v>
      </c>
      <c r="D3733" s="115">
        <f t="shared" si="417"/>
        <v>41855</v>
      </c>
      <c r="E3733" s="9" t="s">
        <v>298</v>
      </c>
      <c r="F3733" s="37" t="s">
        <v>33</v>
      </c>
      <c r="G3733" s="11" t="s">
        <v>26</v>
      </c>
      <c r="H3733" s="3"/>
      <c r="I3733" s="3"/>
      <c r="J3733" s="4" t="s">
        <v>181</v>
      </c>
      <c r="K3733" s="4" t="s">
        <v>181</v>
      </c>
      <c r="L3733" s="4" t="s">
        <v>586</v>
      </c>
      <c r="M3733" s="4"/>
      <c r="N3733" s="4"/>
      <c r="O3733" s="4" t="str">
        <f t="shared" si="418"/>
        <v>Hylaeus (Hylaeus) mesillae</v>
      </c>
      <c r="P3733" s="85" t="str">
        <f t="shared" si="420"/>
        <v>Hylaeus mesillae</v>
      </c>
      <c r="Q3733" s="11" t="s">
        <v>29</v>
      </c>
      <c r="R3733" s="11"/>
      <c r="S3733" s="12"/>
      <c r="T3733" s="12"/>
      <c r="U3733" s="12"/>
      <c r="V3733" s="10" t="s">
        <v>182</v>
      </c>
      <c r="W3733" s="118">
        <v>42009</v>
      </c>
      <c r="X3733" s="2" t="s">
        <v>1166</v>
      </c>
      <c r="Y3733" s="129">
        <f t="shared" si="421"/>
        <v>1</v>
      </c>
      <c r="Z3733" s="110">
        <f t="shared" si="422"/>
        <v>0</v>
      </c>
      <c r="AA3733" s="1">
        <f t="shared" si="423"/>
        <v>0</v>
      </c>
    </row>
    <row r="3734" spans="1:27" ht="14.25" customHeight="1">
      <c r="A3734" s="148">
        <v>4312</v>
      </c>
      <c r="B3734" s="139">
        <v>20180805</v>
      </c>
      <c r="C3734" s="57" t="str">
        <f t="shared" si="419"/>
        <v>POS</v>
      </c>
      <c r="D3734" s="115">
        <f t="shared" si="417"/>
        <v>41855</v>
      </c>
      <c r="E3734" s="9" t="s">
        <v>298</v>
      </c>
      <c r="F3734" s="37" t="s">
        <v>33</v>
      </c>
      <c r="G3734" s="11" t="s">
        <v>26</v>
      </c>
      <c r="H3734" s="3"/>
      <c r="I3734" s="3"/>
      <c r="J3734" s="4" t="s">
        <v>181</v>
      </c>
      <c r="K3734" s="4" t="s">
        <v>181</v>
      </c>
      <c r="L3734" s="4" t="s">
        <v>586</v>
      </c>
      <c r="M3734" s="4"/>
      <c r="N3734" s="4"/>
      <c r="O3734" s="4" t="str">
        <f t="shared" si="418"/>
        <v>Hylaeus (Hylaeus) mesillae</v>
      </c>
      <c r="P3734" s="85" t="str">
        <f t="shared" si="420"/>
        <v>Hylaeus mesillae</v>
      </c>
      <c r="Q3734" s="11" t="s">
        <v>29</v>
      </c>
      <c r="R3734" s="11"/>
      <c r="S3734" s="12"/>
      <c r="T3734" s="12"/>
      <c r="U3734" s="12"/>
      <c r="V3734" s="10" t="s">
        <v>182</v>
      </c>
      <c r="W3734" s="118">
        <v>42009</v>
      </c>
      <c r="X3734" s="2" t="s">
        <v>1277</v>
      </c>
      <c r="Y3734" s="129">
        <f t="shared" si="421"/>
        <v>1</v>
      </c>
      <c r="Z3734" s="110">
        <f t="shared" si="422"/>
        <v>0</v>
      </c>
      <c r="AA3734" s="1">
        <f t="shared" si="423"/>
        <v>0</v>
      </c>
    </row>
    <row r="3735" spans="1:27" ht="14.25" customHeight="1">
      <c r="A3735" s="148">
        <v>4313</v>
      </c>
      <c r="B3735" s="139">
        <v>20180805</v>
      </c>
      <c r="C3735" s="57" t="str">
        <f t="shared" si="419"/>
        <v>POS</v>
      </c>
      <c r="D3735" s="115">
        <f t="shared" si="417"/>
        <v>41855</v>
      </c>
      <c r="E3735" s="9" t="s">
        <v>298</v>
      </c>
      <c r="F3735" s="37" t="s">
        <v>33</v>
      </c>
      <c r="G3735" s="11" t="s">
        <v>26</v>
      </c>
      <c r="H3735" s="3"/>
      <c r="I3735" s="3"/>
      <c r="J3735" s="4" t="s">
        <v>181</v>
      </c>
      <c r="K3735" s="4" t="s">
        <v>912</v>
      </c>
      <c r="L3735" s="4" t="s">
        <v>911</v>
      </c>
      <c r="M3735" s="4"/>
      <c r="N3735" s="4" t="s">
        <v>55</v>
      </c>
      <c r="O3735" s="4" t="str">
        <f t="shared" si="418"/>
        <v>Hylaeus (Spatulariella) nr. punctatus</v>
      </c>
      <c r="P3735" s="85" t="str">
        <f t="shared" si="420"/>
        <v>Hylaeus punctatus</v>
      </c>
      <c r="Q3735" s="11" t="s">
        <v>29</v>
      </c>
      <c r="R3735" s="11"/>
      <c r="S3735" s="12"/>
      <c r="T3735" s="12"/>
      <c r="U3735" s="12"/>
      <c r="V3735" s="10" t="s">
        <v>182</v>
      </c>
      <c r="W3735" s="118">
        <v>42009</v>
      </c>
      <c r="X3735" s="2" t="s">
        <v>1145</v>
      </c>
      <c r="Y3735" s="129">
        <f t="shared" si="421"/>
        <v>1</v>
      </c>
      <c r="Z3735" s="110">
        <f t="shared" si="422"/>
        <v>0</v>
      </c>
      <c r="AA3735" s="1">
        <f t="shared" si="423"/>
        <v>0</v>
      </c>
    </row>
    <row r="3736" spans="1:27" ht="14.25" customHeight="1">
      <c r="A3736" s="148">
        <v>4314</v>
      </c>
      <c r="B3736" s="139">
        <v>20180805</v>
      </c>
      <c r="C3736" s="57" t="str">
        <f t="shared" si="419"/>
        <v>POS</v>
      </c>
      <c r="D3736" s="115">
        <f t="shared" si="417"/>
        <v>41855</v>
      </c>
      <c r="E3736" s="9" t="s">
        <v>298</v>
      </c>
      <c r="F3736" s="37" t="s">
        <v>33</v>
      </c>
      <c r="G3736" s="11" t="s">
        <v>26</v>
      </c>
      <c r="H3736" s="3"/>
      <c r="I3736" s="3"/>
      <c r="J3736" s="4" t="s">
        <v>181</v>
      </c>
      <c r="K3736" s="4" t="s">
        <v>181</v>
      </c>
      <c r="L3736" s="4" t="s">
        <v>586</v>
      </c>
      <c r="M3736" s="4"/>
      <c r="N3736" s="4"/>
      <c r="O3736" s="4" t="str">
        <f t="shared" si="418"/>
        <v>Hylaeus (Hylaeus) mesillae</v>
      </c>
      <c r="P3736" s="85" t="str">
        <f t="shared" si="420"/>
        <v>Hylaeus mesillae</v>
      </c>
      <c r="Q3736" s="11" t="s">
        <v>29</v>
      </c>
      <c r="R3736" s="11"/>
      <c r="S3736" s="12"/>
      <c r="T3736" s="12"/>
      <c r="U3736" s="12"/>
      <c r="V3736" s="10" t="s">
        <v>182</v>
      </c>
      <c r="W3736" s="118">
        <v>42009</v>
      </c>
      <c r="X3736" s="2" t="s">
        <v>1277</v>
      </c>
      <c r="Y3736" s="129">
        <f t="shared" si="421"/>
        <v>1</v>
      </c>
      <c r="Z3736" s="110">
        <f t="shared" si="422"/>
        <v>0</v>
      </c>
      <c r="AA3736" s="1">
        <f t="shared" si="423"/>
        <v>0</v>
      </c>
    </row>
    <row r="3737" spans="1:27" ht="14.25" customHeight="1">
      <c r="A3737" s="148">
        <v>4315</v>
      </c>
      <c r="B3737" s="139">
        <v>20180805</v>
      </c>
      <c r="C3737" s="57" t="str">
        <f t="shared" si="419"/>
        <v>POS</v>
      </c>
      <c r="D3737" s="115">
        <f t="shared" si="417"/>
        <v>41855</v>
      </c>
      <c r="E3737" s="9" t="s">
        <v>298</v>
      </c>
      <c r="F3737" s="37" t="s">
        <v>33</v>
      </c>
      <c r="G3737" s="11" t="s">
        <v>26</v>
      </c>
      <c r="H3737" s="3"/>
      <c r="I3737" s="3"/>
      <c r="J3737" s="4" t="s">
        <v>181</v>
      </c>
      <c r="K3737" s="4" t="s">
        <v>181</v>
      </c>
      <c r="L3737" s="4" t="s">
        <v>586</v>
      </c>
      <c r="M3737" s="4"/>
      <c r="N3737" s="4"/>
      <c r="O3737" s="4" t="str">
        <f t="shared" si="418"/>
        <v>Hylaeus (Hylaeus) mesillae</v>
      </c>
      <c r="P3737" s="85" t="str">
        <f t="shared" si="420"/>
        <v>Hylaeus mesillae</v>
      </c>
      <c r="Q3737" s="11" t="s">
        <v>29</v>
      </c>
      <c r="R3737" s="11"/>
      <c r="S3737" s="12"/>
      <c r="T3737" s="12"/>
      <c r="U3737" s="12"/>
      <c r="V3737" s="10" t="s">
        <v>182</v>
      </c>
      <c r="W3737" s="118">
        <v>42009</v>
      </c>
      <c r="X3737" s="2" t="s">
        <v>1278</v>
      </c>
      <c r="Y3737" s="129">
        <f t="shared" si="421"/>
        <v>1</v>
      </c>
      <c r="Z3737" s="110">
        <f t="shared" si="422"/>
        <v>0</v>
      </c>
      <c r="AA3737" s="1">
        <f t="shared" si="423"/>
        <v>0</v>
      </c>
    </row>
    <row r="3738" spans="1:27" ht="14.25" customHeight="1">
      <c r="A3738" s="148">
        <v>4316</v>
      </c>
      <c r="B3738" s="139">
        <v>20180805</v>
      </c>
      <c r="C3738" s="57" t="str">
        <f t="shared" si="419"/>
        <v>POS</v>
      </c>
      <c r="D3738" s="115">
        <f t="shared" si="417"/>
        <v>41855</v>
      </c>
      <c r="E3738" s="9" t="s">
        <v>298</v>
      </c>
      <c r="F3738" s="37" t="s">
        <v>33</v>
      </c>
      <c r="G3738" s="11" t="s">
        <v>26</v>
      </c>
      <c r="H3738" s="3"/>
      <c r="I3738" s="3"/>
      <c r="J3738" s="4" t="s">
        <v>181</v>
      </c>
      <c r="K3738" s="4" t="s">
        <v>181</v>
      </c>
      <c r="L3738" s="4" t="s">
        <v>586</v>
      </c>
      <c r="M3738" s="4"/>
      <c r="N3738" s="4"/>
      <c r="O3738" s="4" t="str">
        <f t="shared" si="418"/>
        <v>Hylaeus (Hylaeus) mesillae</v>
      </c>
      <c r="P3738" s="85" t="str">
        <f t="shared" si="420"/>
        <v>Hylaeus mesillae</v>
      </c>
      <c r="Q3738" s="11" t="s">
        <v>29</v>
      </c>
      <c r="R3738" s="11"/>
      <c r="S3738" s="12"/>
      <c r="T3738" s="12"/>
      <c r="U3738" s="12"/>
      <c r="V3738" s="10" t="s">
        <v>182</v>
      </c>
      <c r="W3738" s="118">
        <v>42009</v>
      </c>
      <c r="X3738" s="2" t="s">
        <v>1277</v>
      </c>
      <c r="Y3738" s="129">
        <f t="shared" si="421"/>
        <v>1</v>
      </c>
      <c r="Z3738" s="110">
        <f t="shared" si="422"/>
        <v>0</v>
      </c>
      <c r="AA3738" s="1">
        <f t="shared" si="423"/>
        <v>0</v>
      </c>
    </row>
    <row r="3739" spans="1:27" ht="14.25" customHeight="1">
      <c r="A3739" s="148">
        <v>4317</v>
      </c>
      <c r="B3739" s="139">
        <v>20180805</v>
      </c>
      <c r="C3739" s="57" t="str">
        <f t="shared" si="419"/>
        <v>POS</v>
      </c>
      <c r="D3739" s="115">
        <f t="shared" si="417"/>
        <v>41855</v>
      </c>
      <c r="E3739" s="9" t="s">
        <v>298</v>
      </c>
      <c r="F3739" s="37" t="s">
        <v>33</v>
      </c>
      <c r="G3739" s="11" t="s">
        <v>26</v>
      </c>
      <c r="H3739" s="3"/>
      <c r="I3739" s="3"/>
      <c r="J3739" s="4" t="s">
        <v>181</v>
      </c>
      <c r="K3739" s="4" t="s">
        <v>181</v>
      </c>
      <c r="L3739" s="4" t="s">
        <v>586</v>
      </c>
      <c r="M3739" s="4"/>
      <c r="N3739" s="4"/>
      <c r="O3739" s="4" t="str">
        <f t="shared" si="418"/>
        <v>Hylaeus (Hylaeus) mesillae</v>
      </c>
      <c r="P3739" s="85" t="str">
        <f t="shared" si="420"/>
        <v>Hylaeus mesillae</v>
      </c>
      <c r="Q3739" s="11" t="s">
        <v>29</v>
      </c>
      <c r="R3739" s="11"/>
      <c r="S3739" s="12"/>
      <c r="T3739" s="12"/>
      <c r="U3739" s="12"/>
      <c r="V3739" s="10" t="s">
        <v>182</v>
      </c>
      <c r="W3739" s="118">
        <v>42009</v>
      </c>
      <c r="X3739" s="2" t="s">
        <v>1277</v>
      </c>
      <c r="Y3739" s="129">
        <f t="shared" si="421"/>
        <v>1</v>
      </c>
      <c r="Z3739" s="110">
        <f t="shared" si="422"/>
        <v>0</v>
      </c>
      <c r="AA3739" s="1">
        <f t="shared" si="423"/>
        <v>0</v>
      </c>
    </row>
    <row r="3740" spans="1:27" ht="14.25" customHeight="1">
      <c r="A3740" s="148">
        <v>4318</v>
      </c>
      <c r="B3740" s="139">
        <v>20180805</v>
      </c>
      <c r="C3740" s="57" t="str">
        <f t="shared" si="419"/>
        <v>POS</v>
      </c>
      <c r="D3740" s="115">
        <f t="shared" si="417"/>
        <v>41855</v>
      </c>
      <c r="E3740" s="9" t="s">
        <v>298</v>
      </c>
      <c r="F3740" s="37" t="s">
        <v>33</v>
      </c>
      <c r="G3740" s="11" t="s">
        <v>26</v>
      </c>
      <c r="H3740" s="3"/>
      <c r="I3740" s="3"/>
      <c r="J3740" s="4" t="s">
        <v>181</v>
      </c>
      <c r="K3740" s="4" t="s">
        <v>181</v>
      </c>
      <c r="L3740" s="4" t="s">
        <v>586</v>
      </c>
      <c r="M3740" s="4"/>
      <c r="N3740" s="4"/>
      <c r="O3740" s="4" t="str">
        <f t="shared" si="418"/>
        <v>Hylaeus (Hylaeus) mesillae</v>
      </c>
      <c r="P3740" s="85" t="str">
        <f t="shared" si="420"/>
        <v>Hylaeus mesillae</v>
      </c>
      <c r="Q3740" s="11" t="s">
        <v>29</v>
      </c>
      <c r="R3740" s="11"/>
      <c r="S3740" s="12"/>
      <c r="T3740" s="12"/>
      <c r="U3740" s="12"/>
      <c r="V3740" s="10" t="s">
        <v>182</v>
      </c>
      <c r="W3740" s="118">
        <v>42009</v>
      </c>
      <c r="X3740" s="2" t="s">
        <v>1277</v>
      </c>
      <c r="Y3740" s="129">
        <f t="shared" si="421"/>
        <v>1</v>
      </c>
      <c r="Z3740" s="110">
        <f t="shared" si="422"/>
        <v>0</v>
      </c>
      <c r="AA3740" s="1">
        <f t="shared" si="423"/>
        <v>0</v>
      </c>
    </row>
    <row r="3741" spans="1:27" ht="14.25" customHeight="1">
      <c r="A3741" s="148">
        <v>4319</v>
      </c>
      <c r="B3741" s="139">
        <v>20180805</v>
      </c>
      <c r="C3741" s="57" t="str">
        <f t="shared" si="419"/>
        <v>POS</v>
      </c>
      <c r="D3741" s="115">
        <f t="shared" si="417"/>
        <v>41855</v>
      </c>
      <c r="E3741" s="9" t="s">
        <v>298</v>
      </c>
      <c r="F3741" s="37" t="s">
        <v>33</v>
      </c>
      <c r="G3741" s="11" t="s">
        <v>26</v>
      </c>
      <c r="H3741" s="3"/>
      <c r="I3741" s="3"/>
      <c r="J3741" s="4" t="s">
        <v>181</v>
      </c>
      <c r="K3741" s="4" t="s">
        <v>181</v>
      </c>
      <c r="L3741" s="4" t="s">
        <v>586</v>
      </c>
      <c r="M3741" s="4"/>
      <c r="N3741" s="4"/>
      <c r="O3741" s="4" t="str">
        <f t="shared" si="418"/>
        <v>Hylaeus (Hylaeus) mesillae</v>
      </c>
      <c r="P3741" s="85" t="str">
        <f t="shared" si="420"/>
        <v>Hylaeus mesillae</v>
      </c>
      <c r="Q3741" s="11" t="s">
        <v>29</v>
      </c>
      <c r="R3741" s="11"/>
      <c r="S3741" s="12"/>
      <c r="T3741" s="12"/>
      <c r="U3741" s="12"/>
      <c r="V3741" s="10" t="s">
        <v>182</v>
      </c>
      <c r="W3741" s="118">
        <v>42009</v>
      </c>
      <c r="X3741" s="2" t="s">
        <v>1278</v>
      </c>
      <c r="Y3741" s="129">
        <f t="shared" si="421"/>
        <v>1</v>
      </c>
      <c r="Z3741" s="110">
        <f t="shared" si="422"/>
        <v>0</v>
      </c>
      <c r="AA3741" s="1">
        <f t="shared" si="423"/>
        <v>0</v>
      </c>
    </row>
    <row r="3742" spans="1:27" ht="14.25" customHeight="1">
      <c r="A3742" s="148">
        <v>4320</v>
      </c>
      <c r="B3742" s="139">
        <v>20180805</v>
      </c>
      <c r="C3742" s="57" t="str">
        <f t="shared" si="419"/>
        <v>POS</v>
      </c>
      <c r="D3742" s="115">
        <f t="shared" si="417"/>
        <v>41855</v>
      </c>
      <c r="E3742" s="9" t="s">
        <v>298</v>
      </c>
      <c r="F3742" s="37" t="s">
        <v>33</v>
      </c>
      <c r="G3742" s="11" t="s">
        <v>26</v>
      </c>
      <c r="H3742" s="3"/>
      <c r="I3742" s="3"/>
      <c r="J3742" s="4" t="s">
        <v>181</v>
      </c>
      <c r="K3742" s="4" t="s">
        <v>181</v>
      </c>
      <c r="L3742" s="4" t="s">
        <v>586</v>
      </c>
      <c r="M3742" s="4"/>
      <c r="N3742" s="4"/>
      <c r="O3742" s="4" t="str">
        <f t="shared" si="418"/>
        <v>Hylaeus (Hylaeus) mesillae</v>
      </c>
      <c r="P3742" s="85" t="str">
        <f t="shared" si="420"/>
        <v>Hylaeus mesillae</v>
      </c>
      <c r="Q3742" s="11" t="s">
        <v>29</v>
      </c>
      <c r="R3742" s="11"/>
      <c r="S3742" s="12"/>
      <c r="T3742" s="12"/>
      <c r="U3742" s="12"/>
      <c r="V3742" s="10" t="s">
        <v>182</v>
      </c>
      <c r="W3742" s="118">
        <v>42009</v>
      </c>
      <c r="X3742" s="2" t="s">
        <v>1277</v>
      </c>
      <c r="Y3742" s="129">
        <f t="shared" si="421"/>
        <v>1</v>
      </c>
      <c r="Z3742" s="110">
        <f t="shared" si="422"/>
        <v>0</v>
      </c>
      <c r="AA3742" s="1">
        <f t="shared" si="423"/>
        <v>0</v>
      </c>
    </row>
    <row r="3743" spans="1:27" ht="14.25" customHeight="1">
      <c r="A3743" s="148">
        <v>4321</v>
      </c>
      <c r="B3743" s="139">
        <v>20180805</v>
      </c>
      <c r="C3743" s="57" t="str">
        <f t="shared" si="419"/>
        <v>POS</v>
      </c>
      <c r="D3743" s="115">
        <f t="shared" si="417"/>
        <v>41855</v>
      </c>
      <c r="E3743" s="9" t="s">
        <v>298</v>
      </c>
      <c r="F3743" s="37" t="s">
        <v>33</v>
      </c>
      <c r="G3743" s="11" t="s">
        <v>26</v>
      </c>
      <c r="H3743" s="3"/>
      <c r="I3743" s="3"/>
      <c r="J3743" s="4" t="s">
        <v>181</v>
      </c>
      <c r="K3743" s="4" t="s">
        <v>181</v>
      </c>
      <c r="L3743" s="4" t="s">
        <v>586</v>
      </c>
      <c r="M3743" s="4"/>
      <c r="N3743" s="4"/>
      <c r="O3743" s="4" t="str">
        <f t="shared" si="418"/>
        <v>Hylaeus (Hylaeus) mesillae</v>
      </c>
      <c r="P3743" s="85" t="str">
        <f t="shared" si="420"/>
        <v>Hylaeus mesillae</v>
      </c>
      <c r="Q3743" s="11" t="s">
        <v>43</v>
      </c>
      <c r="R3743" s="11"/>
      <c r="S3743" s="12"/>
      <c r="T3743" s="12"/>
      <c r="U3743" s="12"/>
      <c r="V3743" s="10" t="s">
        <v>182</v>
      </c>
      <c r="W3743" s="118">
        <v>42009</v>
      </c>
      <c r="X3743" s="2" t="s">
        <v>721</v>
      </c>
      <c r="Y3743" s="129">
        <f t="shared" si="421"/>
        <v>1</v>
      </c>
      <c r="Z3743" s="110">
        <f t="shared" si="422"/>
        <v>0</v>
      </c>
      <c r="AA3743" s="1">
        <f t="shared" si="423"/>
        <v>0</v>
      </c>
    </row>
    <row r="3744" spans="1:27" ht="14.25" customHeight="1">
      <c r="A3744" s="148">
        <v>4322</v>
      </c>
      <c r="B3744" s="139">
        <v>20180805</v>
      </c>
      <c r="C3744" s="57" t="str">
        <f t="shared" si="419"/>
        <v>POS</v>
      </c>
      <c r="D3744" s="115">
        <f t="shared" si="417"/>
        <v>41855</v>
      </c>
      <c r="E3744" s="9" t="s">
        <v>227</v>
      </c>
      <c r="F3744" s="37" t="s">
        <v>33</v>
      </c>
      <c r="G3744" s="11" t="s">
        <v>26</v>
      </c>
      <c r="H3744" s="3"/>
      <c r="I3744" s="3"/>
      <c r="J3744" s="4" t="s">
        <v>91</v>
      </c>
      <c r="K3744" s="112" t="s">
        <v>242</v>
      </c>
      <c r="L3744" s="4" t="s">
        <v>95</v>
      </c>
      <c r="M3744" s="4"/>
      <c r="N3744" s="4"/>
      <c r="O3744" s="4" t="str">
        <f t="shared" si="418"/>
        <v>Megachile (Litomegachile) brevis</v>
      </c>
      <c r="P3744" s="85" t="str">
        <f t="shared" si="420"/>
        <v>Megachile brevis</v>
      </c>
      <c r="Q3744" s="11" t="s">
        <v>43</v>
      </c>
      <c r="R3744" s="11"/>
      <c r="S3744" s="12"/>
      <c r="T3744" s="12"/>
      <c r="U3744" s="12"/>
      <c r="V3744" s="10" t="s">
        <v>182</v>
      </c>
      <c r="W3744" s="118">
        <v>42009</v>
      </c>
      <c r="X3744" s="2" t="s">
        <v>1157</v>
      </c>
      <c r="Y3744" s="129">
        <f t="shared" si="421"/>
        <v>1</v>
      </c>
      <c r="Z3744" s="110">
        <f t="shared" si="422"/>
        <v>0</v>
      </c>
      <c r="AA3744" s="1">
        <f t="shared" si="423"/>
        <v>0</v>
      </c>
    </row>
    <row r="3745" spans="1:27" ht="14.25" customHeight="1">
      <c r="A3745" s="148">
        <v>4323</v>
      </c>
      <c r="B3745" s="139">
        <v>20180805</v>
      </c>
      <c r="C3745" s="57" t="str">
        <f t="shared" si="419"/>
        <v>POS</v>
      </c>
      <c r="D3745" s="115">
        <f t="shared" si="417"/>
        <v>41855</v>
      </c>
      <c r="E3745" s="9" t="s">
        <v>227</v>
      </c>
      <c r="F3745" s="37" t="s">
        <v>33</v>
      </c>
      <c r="G3745" s="11" t="s">
        <v>26</v>
      </c>
      <c r="H3745" s="3"/>
      <c r="I3745" s="3"/>
      <c r="J3745" s="4" t="s">
        <v>201</v>
      </c>
      <c r="K3745" s="4"/>
      <c r="L3745" s="4" t="s">
        <v>611</v>
      </c>
      <c r="M3745" s="4"/>
      <c r="N3745" s="4"/>
      <c r="O3745" s="4" t="str">
        <f t="shared" si="418"/>
        <v>Sphecodes msp. BS0018</v>
      </c>
      <c r="P3745" s="85" t="str">
        <f t="shared" si="420"/>
        <v>Sphecodes msp. BS0018</v>
      </c>
      <c r="Q3745" s="11" t="s">
        <v>43</v>
      </c>
      <c r="R3745" s="11"/>
      <c r="S3745" s="12"/>
      <c r="T3745" s="12"/>
      <c r="U3745" s="12"/>
      <c r="V3745" s="10" t="s">
        <v>182</v>
      </c>
      <c r="W3745" s="118">
        <v>42009</v>
      </c>
      <c r="X3745" s="2" t="s">
        <v>323</v>
      </c>
      <c r="Y3745" s="129">
        <f t="shared" si="421"/>
        <v>1</v>
      </c>
      <c r="Z3745" s="110">
        <f t="shared" si="422"/>
        <v>0</v>
      </c>
      <c r="AA3745" s="1">
        <f t="shared" si="423"/>
        <v>0</v>
      </c>
    </row>
    <row r="3746" spans="1:27" ht="14.25" customHeight="1">
      <c r="A3746" s="148">
        <v>4324</v>
      </c>
      <c r="B3746" s="139">
        <v>20180805</v>
      </c>
      <c r="C3746" s="57" t="str">
        <f t="shared" si="419"/>
        <v>POS</v>
      </c>
      <c r="D3746" s="115">
        <f t="shared" si="417"/>
        <v>41855</v>
      </c>
      <c r="E3746" s="9" t="s">
        <v>227</v>
      </c>
      <c r="F3746" s="37" t="s">
        <v>33</v>
      </c>
      <c r="G3746" s="11" t="s">
        <v>26</v>
      </c>
      <c r="H3746" s="3"/>
      <c r="I3746" s="3"/>
      <c r="J3746" s="4" t="s">
        <v>201</v>
      </c>
      <c r="K3746" s="4"/>
      <c r="L3746" s="4" t="s">
        <v>611</v>
      </c>
      <c r="M3746" s="4"/>
      <c r="N3746" s="4"/>
      <c r="O3746" s="4" t="str">
        <f t="shared" si="418"/>
        <v>Sphecodes msp. BS0018</v>
      </c>
      <c r="P3746" s="85" t="str">
        <f t="shared" si="420"/>
        <v>Sphecodes msp. BS0018</v>
      </c>
      <c r="Q3746" s="11" t="s">
        <v>43</v>
      </c>
      <c r="R3746" s="11"/>
      <c r="S3746" s="12"/>
      <c r="T3746" s="12"/>
      <c r="U3746" s="12"/>
      <c r="V3746" s="10" t="s">
        <v>182</v>
      </c>
      <c r="W3746" s="118">
        <v>42009</v>
      </c>
      <c r="X3746" s="2" t="s">
        <v>323</v>
      </c>
      <c r="Y3746" s="129">
        <f t="shared" si="421"/>
        <v>1</v>
      </c>
      <c r="Z3746" s="110">
        <f t="shared" si="422"/>
        <v>0</v>
      </c>
      <c r="AA3746" s="1">
        <f t="shared" si="423"/>
        <v>0</v>
      </c>
    </row>
    <row r="3747" spans="1:27" ht="14.25" customHeight="1">
      <c r="A3747" s="148">
        <v>4325</v>
      </c>
      <c r="B3747" s="139">
        <v>20180805</v>
      </c>
      <c r="C3747" s="57" t="str">
        <f t="shared" si="419"/>
        <v>POS</v>
      </c>
      <c r="D3747" s="115">
        <f t="shared" si="417"/>
        <v>41855</v>
      </c>
      <c r="E3747" s="9" t="s">
        <v>227</v>
      </c>
      <c r="F3747" s="37" t="s">
        <v>33</v>
      </c>
      <c r="G3747" s="11" t="s">
        <v>26</v>
      </c>
      <c r="H3747" s="3"/>
      <c r="I3747" s="3"/>
      <c r="J3747" s="4" t="s">
        <v>51</v>
      </c>
      <c r="K3747" s="84" t="s">
        <v>582</v>
      </c>
      <c r="L3747" s="4" t="s">
        <v>52</v>
      </c>
      <c r="M3747" s="4"/>
      <c r="N3747" s="4"/>
      <c r="O3747" s="4" t="str">
        <f t="shared" si="418"/>
        <v>Halictus (Seladonia) tripartitus</v>
      </c>
      <c r="P3747" s="85" t="str">
        <f t="shared" si="420"/>
        <v>Halictus tripartitus</v>
      </c>
      <c r="Q3747" s="11" t="s">
        <v>29</v>
      </c>
      <c r="R3747" s="11"/>
      <c r="S3747" s="12"/>
      <c r="T3747" s="12"/>
      <c r="U3747" s="12"/>
      <c r="V3747" s="10" t="s">
        <v>182</v>
      </c>
      <c r="W3747" s="118">
        <v>42009</v>
      </c>
      <c r="X3747" s="2" t="s">
        <v>323</v>
      </c>
      <c r="Y3747" s="129">
        <f t="shared" si="421"/>
        <v>1</v>
      </c>
      <c r="Z3747" s="110">
        <f t="shared" si="422"/>
        <v>0</v>
      </c>
      <c r="AA3747" s="1">
        <f t="shared" si="423"/>
        <v>0</v>
      </c>
    </row>
    <row r="3748" spans="1:27" ht="14.25" customHeight="1">
      <c r="A3748" s="148">
        <v>4326</v>
      </c>
      <c r="B3748" s="139">
        <v>20180805</v>
      </c>
      <c r="C3748" s="57" t="str">
        <f t="shared" si="419"/>
        <v>POS</v>
      </c>
      <c r="D3748" s="115">
        <f t="shared" si="417"/>
        <v>41855</v>
      </c>
      <c r="E3748" s="9" t="s">
        <v>227</v>
      </c>
      <c r="F3748" s="37" t="s">
        <v>33</v>
      </c>
      <c r="G3748" s="11" t="s">
        <v>26</v>
      </c>
      <c r="H3748" s="3"/>
      <c r="I3748" s="3"/>
      <c r="J3748" s="4" t="s">
        <v>51</v>
      </c>
      <c r="K3748" s="84" t="s">
        <v>582</v>
      </c>
      <c r="L3748" s="4" t="s">
        <v>52</v>
      </c>
      <c r="M3748" s="4"/>
      <c r="N3748" s="4"/>
      <c r="O3748" s="4" t="str">
        <f t="shared" si="418"/>
        <v>Halictus (Seladonia) tripartitus</v>
      </c>
      <c r="P3748" s="85" t="str">
        <f t="shared" si="420"/>
        <v>Halictus tripartitus</v>
      </c>
      <c r="Q3748" s="11" t="s">
        <v>29</v>
      </c>
      <c r="R3748" s="11"/>
      <c r="S3748" s="12"/>
      <c r="T3748" s="12"/>
      <c r="U3748" s="12"/>
      <c r="V3748" s="10" t="s">
        <v>182</v>
      </c>
      <c r="W3748" s="118">
        <v>42009</v>
      </c>
      <c r="X3748" s="2" t="s">
        <v>323</v>
      </c>
      <c r="Y3748" s="129">
        <f t="shared" si="421"/>
        <v>1</v>
      </c>
      <c r="Z3748" s="110">
        <f t="shared" si="422"/>
        <v>0</v>
      </c>
      <c r="AA3748" s="1">
        <f t="shared" si="423"/>
        <v>0</v>
      </c>
    </row>
    <row r="3749" spans="1:27" ht="14.25" customHeight="1">
      <c r="A3749" s="148">
        <v>4327</v>
      </c>
      <c r="B3749" s="139">
        <v>20180805</v>
      </c>
      <c r="C3749" s="57" t="str">
        <f t="shared" si="419"/>
        <v>POS</v>
      </c>
      <c r="D3749" s="115">
        <f t="shared" si="417"/>
        <v>41855</v>
      </c>
      <c r="E3749" s="9" t="s">
        <v>227</v>
      </c>
      <c r="F3749" s="37" t="s">
        <v>33</v>
      </c>
      <c r="G3749" s="11" t="s">
        <v>26</v>
      </c>
      <c r="H3749" s="3"/>
      <c r="I3749" s="3"/>
      <c r="J3749" s="4" t="s">
        <v>51</v>
      </c>
      <c r="K3749" s="84" t="s">
        <v>582</v>
      </c>
      <c r="L3749" s="4" t="s">
        <v>52</v>
      </c>
      <c r="M3749" s="4"/>
      <c r="N3749" s="4"/>
      <c r="O3749" s="4" t="str">
        <f t="shared" si="418"/>
        <v>Halictus (Seladonia) tripartitus</v>
      </c>
      <c r="P3749" s="85" t="str">
        <f t="shared" si="420"/>
        <v>Halictus tripartitus</v>
      </c>
      <c r="Q3749" s="11" t="s">
        <v>29</v>
      </c>
      <c r="R3749" s="11"/>
      <c r="S3749" s="12"/>
      <c r="T3749" s="12"/>
      <c r="U3749" s="12"/>
      <c r="V3749" s="10" t="s">
        <v>182</v>
      </c>
      <c r="W3749" s="118">
        <v>42009</v>
      </c>
      <c r="X3749" s="2" t="s">
        <v>323</v>
      </c>
      <c r="Y3749" s="129">
        <f t="shared" si="421"/>
        <v>1</v>
      </c>
      <c r="Z3749" s="110">
        <f t="shared" si="422"/>
        <v>0</v>
      </c>
      <c r="AA3749" s="1">
        <f t="shared" si="423"/>
        <v>0</v>
      </c>
    </row>
    <row r="3750" spans="1:27" ht="14.25" customHeight="1">
      <c r="A3750" s="148">
        <v>4328</v>
      </c>
      <c r="B3750" s="139">
        <v>20180805</v>
      </c>
      <c r="C3750" s="57" t="str">
        <f t="shared" si="419"/>
        <v>POS</v>
      </c>
      <c r="D3750" s="115">
        <f t="shared" si="417"/>
        <v>41855</v>
      </c>
      <c r="E3750" s="9" t="s">
        <v>227</v>
      </c>
      <c r="F3750" s="37" t="s">
        <v>33</v>
      </c>
      <c r="G3750" s="11" t="s">
        <v>26</v>
      </c>
      <c r="H3750" s="3"/>
      <c r="I3750" s="3"/>
      <c r="J3750" s="4" t="s">
        <v>201</v>
      </c>
      <c r="K3750" s="4"/>
      <c r="L3750" s="4" t="s">
        <v>610</v>
      </c>
      <c r="M3750" s="4"/>
      <c r="N3750" s="4"/>
      <c r="O3750" s="4" t="str">
        <f t="shared" si="418"/>
        <v>Sphecodes msp. BS0017</v>
      </c>
      <c r="P3750" s="85" t="str">
        <f t="shared" si="420"/>
        <v>Sphecodes msp. BS0017</v>
      </c>
      <c r="Q3750" s="11" t="s">
        <v>43</v>
      </c>
      <c r="R3750" s="11"/>
      <c r="S3750" s="12"/>
      <c r="T3750" s="12"/>
      <c r="U3750" s="12"/>
      <c r="V3750" s="10" t="s">
        <v>182</v>
      </c>
      <c r="W3750" s="118">
        <v>42009</v>
      </c>
      <c r="X3750" s="2" t="s">
        <v>323</v>
      </c>
      <c r="Y3750" s="129">
        <f t="shared" si="421"/>
        <v>1</v>
      </c>
      <c r="Z3750" s="110">
        <f t="shared" si="422"/>
        <v>0</v>
      </c>
      <c r="AA3750" s="1">
        <f t="shared" si="423"/>
        <v>0</v>
      </c>
    </row>
    <row r="3751" spans="1:27" ht="14.25" customHeight="1">
      <c r="A3751" s="148">
        <v>4329</v>
      </c>
      <c r="B3751" s="139">
        <v>20180805</v>
      </c>
      <c r="C3751" s="57" t="str">
        <f t="shared" si="419"/>
        <v>POS</v>
      </c>
      <c r="D3751" s="115">
        <f t="shared" si="417"/>
        <v>41855</v>
      </c>
      <c r="E3751" s="9" t="s">
        <v>227</v>
      </c>
      <c r="F3751" s="37" t="s">
        <v>33</v>
      </c>
      <c r="G3751" s="11" t="s">
        <v>26</v>
      </c>
      <c r="H3751" s="3"/>
      <c r="I3751" s="3"/>
      <c r="J3751" s="4" t="s">
        <v>181</v>
      </c>
      <c r="K3751" s="4" t="s">
        <v>181</v>
      </c>
      <c r="L3751" s="4" t="s">
        <v>586</v>
      </c>
      <c r="M3751" s="4"/>
      <c r="N3751" s="4"/>
      <c r="O3751" s="4" t="str">
        <f t="shared" si="418"/>
        <v>Hylaeus (Hylaeus) mesillae</v>
      </c>
      <c r="P3751" s="85" t="str">
        <f t="shared" si="420"/>
        <v>Hylaeus mesillae</v>
      </c>
      <c r="Q3751" s="11" t="s">
        <v>29</v>
      </c>
      <c r="R3751" s="11"/>
      <c r="S3751" s="12"/>
      <c r="T3751" s="12"/>
      <c r="U3751" s="12"/>
      <c r="V3751" s="10" t="s">
        <v>182</v>
      </c>
      <c r="W3751" s="118">
        <v>42009</v>
      </c>
      <c r="X3751" s="2" t="s">
        <v>1167</v>
      </c>
      <c r="Y3751" s="129">
        <f t="shared" si="421"/>
        <v>1</v>
      </c>
      <c r="Z3751" s="110">
        <f t="shared" si="422"/>
        <v>0</v>
      </c>
      <c r="AA3751" s="1">
        <f t="shared" si="423"/>
        <v>0</v>
      </c>
    </row>
    <row r="3752" spans="1:27" ht="14.25" customHeight="1">
      <c r="A3752" s="148">
        <v>4330</v>
      </c>
      <c r="B3752" s="139">
        <v>20180805</v>
      </c>
      <c r="C3752" s="57" t="str">
        <f t="shared" si="419"/>
        <v>POS</v>
      </c>
      <c r="D3752" s="115">
        <f t="shared" si="417"/>
        <v>41855</v>
      </c>
      <c r="E3752" s="9" t="s">
        <v>298</v>
      </c>
      <c r="F3752" s="37" t="s">
        <v>33</v>
      </c>
      <c r="G3752" s="11" t="s">
        <v>26</v>
      </c>
      <c r="H3752" s="3"/>
      <c r="I3752" s="3"/>
      <c r="J3752" s="4" t="s">
        <v>51</v>
      </c>
      <c r="K3752" s="84" t="s">
        <v>582</v>
      </c>
      <c r="L3752" s="4" t="s">
        <v>52</v>
      </c>
      <c r="M3752" s="4"/>
      <c r="N3752" s="4"/>
      <c r="O3752" s="4" t="str">
        <f t="shared" si="418"/>
        <v>Halictus (Seladonia) tripartitus</v>
      </c>
      <c r="P3752" s="85" t="str">
        <f t="shared" si="420"/>
        <v>Halictus tripartitus</v>
      </c>
      <c r="Q3752" s="11" t="s">
        <v>29</v>
      </c>
      <c r="R3752" s="11"/>
      <c r="S3752" s="12"/>
      <c r="T3752" s="12"/>
      <c r="U3752" s="12"/>
      <c r="V3752" s="10" t="s">
        <v>182</v>
      </c>
      <c r="W3752" s="118">
        <v>42009</v>
      </c>
      <c r="X3752" s="2" t="s">
        <v>324</v>
      </c>
      <c r="Y3752" s="129">
        <f t="shared" si="421"/>
        <v>1</v>
      </c>
      <c r="Z3752" s="110">
        <f t="shared" si="422"/>
        <v>0</v>
      </c>
      <c r="AA3752" s="1">
        <f t="shared" si="423"/>
        <v>0</v>
      </c>
    </row>
    <row r="3753" spans="1:27" ht="14.25" customHeight="1">
      <c r="A3753" s="148">
        <v>4331</v>
      </c>
      <c r="B3753" s="139">
        <v>20180806</v>
      </c>
      <c r="C3753" s="57" t="str">
        <f t="shared" si="419"/>
        <v>POS</v>
      </c>
      <c r="D3753" s="115">
        <f t="shared" ref="D3753:D3816" si="424">DATEVALUE(LEFT(B3753,4)&amp;"/"&amp;MID(B3753,5,2)&amp;"/"&amp;RIGHT(B3753,2))</f>
        <v>41856</v>
      </c>
      <c r="E3753" s="9" t="s">
        <v>298</v>
      </c>
      <c r="F3753" s="37" t="s">
        <v>33</v>
      </c>
      <c r="G3753" s="11" t="s">
        <v>26</v>
      </c>
      <c r="H3753" s="3"/>
      <c r="I3753" s="3"/>
      <c r="J3753" s="4" t="s">
        <v>51</v>
      </c>
      <c r="K3753" s="82" t="s">
        <v>583</v>
      </c>
      <c r="L3753" s="4" t="s">
        <v>157</v>
      </c>
      <c r="M3753" s="4"/>
      <c r="N3753" s="4"/>
      <c r="O3753" s="4" t="str">
        <f t="shared" ref="O3753:O3816" si="425">J3753&amp;" "&amp;IF(LEN(K3753)&gt;0,"("&amp;K3753&amp;") ","")&amp;IF(LEN(N3753)&gt;0,"nr. ","")&amp;L3753&amp;IF(LEN(M3753)&gt;0," ssp. "&amp;M3753,"")</f>
        <v>Halictus (Protohalictus) rubicundus</v>
      </c>
      <c r="P3753" s="85" t="str">
        <f t="shared" si="420"/>
        <v>Halictus rubicundus</v>
      </c>
      <c r="Q3753" s="11" t="s">
        <v>43</v>
      </c>
      <c r="R3753" s="11"/>
      <c r="S3753" s="12"/>
      <c r="T3753" s="12"/>
      <c r="U3753" s="12"/>
      <c r="V3753" s="10" t="s">
        <v>182</v>
      </c>
      <c r="W3753" s="118">
        <v>42009</v>
      </c>
      <c r="X3753" s="2" t="s">
        <v>321</v>
      </c>
      <c r="Y3753" s="129">
        <f t="shared" si="421"/>
        <v>1</v>
      </c>
      <c r="Z3753" s="110">
        <f t="shared" si="422"/>
        <v>0</v>
      </c>
      <c r="AA3753" s="1">
        <f t="shared" si="423"/>
        <v>0</v>
      </c>
    </row>
    <row r="3754" spans="1:27" ht="14.25" customHeight="1">
      <c r="A3754" s="148">
        <v>4332</v>
      </c>
      <c r="B3754" s="139">
        <v>20180806</v>
      </c>
      <c r="C3754" s="57" t="str">
        <f t="shared" si="419"/>
        <v>POS</v>
      </c>
      <c r="D3754" s="115">
        <f t="shared" si="424"/>
        <v>41856</v>
      </c>
      <c r="E3754" s="9" t="s">
        <v>298</v>
      </c>
      <c r="F3754" s="37" t="s">
        <v>33</v>
      </c>
      <c r="G3754" s="11" t="s">
        <v>26</v>
      </c>
      <c r="H3754" s="3"/>
      <c r="I3754" s="3"/>
      <c r="J3754" s="4" t="s">
        <v>51</v>
      </c>
      <c r="K3754" s="82" t="s">
        <v>583</v>
      </c>
      <c r="L3754" s="4" t="s">
        <v>157</v>
      </c>
      <c r="M3754" s="4"/>
      <c r="N3754" s="4"/>
      <c r="O3754" s="4" t="str">
        <f t="shared" si="425"/>
        <v>Halictus (Protohalictus) rubicundus</v>
      </c>
      <c r="P3754" s="85" t="str">
        <f t="shared" si="420"/>
        <v>Halictus rubicundus</v>
      </c>
      <c r="Q3754" s="11" t="s">
        <v>43</v>
      </c>
      <c r="R3754" s="11"/>
      <c r="S3754" s="12"/>
      <c r="T3754" s="12"/>
      <c r="U3754" s="12"/>
      <c r="V3754" s="10" t="s">
        <v>182</v>
      </c>
      <c r="W3754" s="118">
        <v>42009</v>
      </c>
      <c r="X3754" s="2" t="s">
        <v>321</v>
      </c>
      <c r="Y3754" s="129">
        <f t="shared" si="421"/>
        <v>1</v>
      </c>
      <c r="Z3754" s="110">
        <f t="shared" si="422"/>
        <v>0</v>
      </c>
      <c r="AA3754" s="1">
        <f t="shared" si="423"/>
        <v>0</v>
      </c>
    </row>
    <row r="3755" spans="1:27" ht="14.25" customHeight="1">
      <c r="A3755" s="148">
        <v>4333</v>
      </c>
      <c r="B3755" s="139">
        <v>20180806</v>
      </c>
      <c r="C3755" s="57" t="str">
        <f t="shared" si="419"/>
        <v>POS</v>
      </c>
      <c r="D3755" s="115">
        <f t="shared" si="424"/>
        <v>41856</v>
      </c>
      <c r="E3755" s="9" t="s">
        <v>298</v>
      </c>
      <c r="F3755" s="37" t="s">
        <v>33</v>
      </c>
      <c r="G3755" s="11" t="s">
        <v>26</v>
      </c>
      <c r="H3755" s="3"/>
      <c r="I3755" s="3"/>
      <c r="J3755" s="4" t="s">
        <v>117</v>
      </c>
      <c r="K3755" s="4" t="s">
        <v>117</v>
      </c>
      <c r="L3755" s="4" t="s">
        <v>199</v>
      </c>
      <c r="M3755" s="4"/>
      <c r="N3755" s="4" t="s">
        <v>55</v>
      </c>
      <c r="O3755" s="4" t="str">
        <f t="shared" si="425"/>
        <v>Lasioglossum (Lasioglossum) nr. sisymbrii</v>
      </c>
      <c r="P3755" s="85" t="str">
        <f t="shared" si="420"/>
        <v>Lasioglossum sisymbrii</v>
      </c>
      <c r="Q3755" s="11" t="s">
        <v>43</v>
      </c>
      <c r="R3755" s="11"/>
      <c r="S3755" s="12"/>
      <c r="T3755" s="12"/>
      <c r="U3755" s="12"/>
      <c r="V3755" s="10" t="s">
        <v>182</v>
      </c>
      <c r="W3755" s="118">
        <v>42009</v>
      </c>
      <c r="X3755" s="2" t="s">
        <v>322</v>
      </c>
      <c r="Y3755" s="129">
        <f t="shared" si="421"/>
        <v>1</v>
      </c>
      <c r="Z3755" s="110">
        <f t="shared" si="422"/>
        <v>0</v>
      </c>
      <c r="AA3755" s="1">
        <f t="shared" si="423"/>
        <v>0</v>
      </c>
    </row>
    <row r="3756" spans="1:27" ht="14.25" customHeight="1">
      <c r="A3756" s="148">
        <v>4334</v>
      </c>
      <c r="B3756" s="139">
        <v>20180806</v>
      </c>
      <c r="C3756" s="57" t="str">
        <f t="shared" si="419"/>
        <v>POS</v>
      </c>
      <c r="D3756" s="115">
        <f t="shared" si="424"/>
        <v>41856</v>
      </c>
      <c r="E3756" s="9" t="s">
        <v>298</v>
      </c>
      <c r="F3756" s="37" t="s">
        <v>33</v>
      </c>
      <c r="G3756" s="11" t="s">
        <v>26</v>
      </c>
      <c r="H3756" s="3"/>
      <c r="I3756" s="3"/>
      <c r="J3756" s="4" t="s">
        <v>117</v>
      </c>
      <c r="K3756" s="4" t="s">
        <v>117</v>
      </c>
      <c r="L3756" s="4" t="s">
        <v>199</v>
      </c>
      <c r="M3756" s="4"/>
      <c r="N3756" s="4"/>
      <c r="O3756" s="4" t="str">
        <f t="shared" si="425"/>
        <v>Lasioglossum (Lasioglossum) sisymbrii</v>
      </c>
      <c r="P3756" s="85" t="str">
        <f t="shared" si="420"/>
        <v>Lasioglossum sisymbrii</v>
      </c>
      <c r="Q3756" s="11" t="s">
        <v>43</v>
      </c>
      <c r="R3756" s="11"/>
      <c r="S3756" s="12"/>
      <c r="T3756" s="12"/>
      <c r="U3756" s="12" t="s">
        <v>55</v>
      </c>
      <c r="V3756" s="10" t="s">
        <v>182</v>
      </c>
      <c r="W3756" s="118">
        <v>42009</v>
      </c>
      <c r="X3756" s="2" t="s">
        <v>1259</v>
      </c>
      <c r="Y3756" s="129">
        <f t="shared" si="421"/>
        <v>1</v>
      </c>
      <c r="Z3756" s="110">
        <f t="shared" si="422"/>
        <v>0</v>
      </c>
      <c r="AA3756" s="1">
        <f t="shared" si="423"/>
        <v>1</v>
      </c>
    </row>
    <row r="3757" spans="1:27" ht="14.25" customHeight="1">
      <c r="A3757" s="148">
        <v>4335</v>
      </c>
      <c r="B3757" s="139">
        <v>20180806</v>
      </c>
      <c r="C3757" s="57" t="str">
        <f t="shared" si="419"/>
        <v>POS</v>
      </c>
      <c r="D3757" s="115">
        <f t="shared" si="424"/>
        <v>41856</v>
      </c>
      <c r="E3757" s="9" t="s">
        <v>298</v>
      </c>
      <c r="F3757" s="37" t="s">
        <v>33</v>
      </c>
      <c r="G3757" s="11" t="s">
        <v>26</v>
      </c>
      <c r="H3757" s="3"/>
      <c r="I3757" s="3"/>
      <c r="J3757" s="4" t="s">
        <v>201</v>
      </c>
      <c r="K3757" s="4"/>
      <c r="L3757" s="4" t="s">
        <v>611</v>
      </c>
      <c r="M3757" s="4"/>
      <c r="N3757" s="4"/>
      <c r="O3757" s="4" t="str">
        <f t="shared" si="425"/>
        <v>Sphecodes msp. BS0018</v>
      </c>
      <c r="P3757" s="85" t="str">
        <f t="shared" si="420"/>
        <v>Sphecodes msp. BS0018</v>
      </c>
      <c r="Q3757" s="11" t="s">
        <v>43</v>
      </c>
      <c r="R3757" s="11"/>
      <c r="S3757" s="12"/>
      <c r="T3757" s="12"/>
      <c r="U3757" s="12"/>
      <c r="V3757" s="10" t="s">
        <v>182</v>
      </c>
      <c r="W3757" s="118">
        <v>42009</v>
      </c>
      <c r="X3757" s="2" t="s">
        <v>321</v>
      </c>
      <c r="Y3757" s="129">
        <f t="shared" si="421"/>
        <v>1</v>
      </c>
      <c r="Z3757" s="110">
        <f t="shared" si="422"/>
        <v>0</v>
      </c>
      <c r="AA3757" s="1">
        <f t="shared" si="423"/>
        <v>0</v>
      </c>
    </row>
    <row r="3758" spans="1:27" ht="14.25" customHeight="1">
      <c r="A3758" s="148">
        <v>4336</v>
      </c>
      <c r="B3758" s="139">
        <v>20180806</v>
      </c>
      <c r="C3758" s="57" t="str">
        <f t="shared" si="419"/>
        <v>POS</v>
      </c>
      <c r="D3758" s="115">
        <f t="shared" si="424"/>
        <v>41856</v>
      </c>
      <c r="E3758" s="9" t="s">
        <v>298</v>
      </c>
      <c r="F3758" s="37" t="s">
        <v>33</v>
      </c>
      <c r="G3758" s="11" t="s">
        <v>26</v>
      </c>
      <c r="H3758" s="3"/>
      <c r="I3758" s="3"/>
      <c r="J3758" s="4" t="s">
        <v>201</v>
      </c>
      <c r="K3758" s="4"/>
      <c r="L3758" s="4" t="s">
        <v>611</v>
      </c>
      <c r="M3758" s="4"/>
      <c r="N3758" s="4"/>
      <c r="O3758" s="4" t="str">
        <f t="shared" si="425"/>
        <v>Sphecodes msp. BS0018</v>
      </c>
      <c r="P3758" s="85" t="str">
        <f t="shared" si="420"/>
        <v>Sphecodes msp. BS0018</v>
      </c>
      <c r="Q3758" s="11" t="s">
        <v>43</v>
      </c>
      <c r="R3758" s="11"/>
      <c r="S3758" s="12"/>
      <c r="T3758" s="12"/>
      <c r="U3758" s="12"/>
      <c r="V3758" s="10" t="s">
        <v>182</v>
      </c>
      <c r="W3758" s="118">
        <v>42009</v>
      </c>
      <c r="X3758" s="2" t="s">
        <v>321</v>
      </c>
      <c r="Y3758" s="129">
        <f t="shared" si="421"/>
        <v>1</v>
      </c>
      <c r="Z3758" s="110">
        <f t="shared" si="422"/>
        <v>0</v>
      </c>
      <c r="AA3758" s="1">
        <f t="shared" si="423"/>
        <v>0</v>
      </c>
    </row>
    <row r="3759" spans="1:27" ht="14.25" customHeight="1">
      <c r="A3759" s="148">
        <v>4337</v>
      </c>
      <c r="B3759" s="139">
        <v>20180806</v>
      </c>
      <c r="C3759" s="57" t="str">
        <f t="shared" si="419"/>
        <v>POS</v>
      </c>
      <c r="D3759" s="115">
        <f t="shared" si="424"/>
        <v>41856</v>
      </c>
      <c r="E3759" s="9" t="s">
        <v>298</v>
      </c>
      <c r="F3759" s="37" t="s">
        <v>33</v>
      </c>
      <c r="G3759" s="11" t="s">
        <v>26</v>
      </c>
      <c r="H3759" s="3"/>
      <c r="I3759" s="3"/>
      <c r="J3759" s="4" t="s">
        <v>51</v>
      </c>
      <c r="K3759" s="84" t="s">
        <v>582</v>
      </c>
      <c r="L3759" s="4" t="s">
        <v>52</v>
      </c>
      <c r="M3759" s="4"/>
      <c r="N3759" s="4"/>
      <c r="O3759" s="4" t="str">
        <f t="shared" si="425"/>
        <v>Halictus (Seladonia) tripartitus</v>
      </c>
      <c r="P3759" s="85" t="str">
        <f t="shared" si="420"/>
        <v>Halictus tripartitus</v>
      </c>
      <c r="Q3759" s="11" t="s">
        <v>29</v>
      </c>
      <c r="R3759" s="11"/>
      <c r="S3759" s="12"/>
      <c r="T3759" s="12"/>
      <c r="U3759" s="12"/>
      <c r="V3759" s="10" t="s">
        <v>182</v>
      </c>
      <c r="W3759" s="118">
        <v>42009</v>
      </c>
      <c r="X3759" s="2" t="s">
        <v>321</v>
      </c>
      <c r="Y3759" s="129">
        <f t="shared" si="421"/>
        <v>1</v>
      </c>
      <c r="Z3759" s="110">
        <f t="shared" si="422"/>
        <v>0</v>
      </c>
      <c r="AA3759" s="1">
        <f t="shared" si="423"/>
        <v>0</v>
      </c>
    </row>
    <row r="3760" spans="1:27" ht="14.25" customHeight="1">
      <c r="A3760" s="148">
        <v>4338</v>
      </c>
      <c r="B3760" s="139">
        <v>20180806</v>
      </c>
      <c r="C3760" s="57" t="str">
        <f t="shared" si="419"/>
        <v>POS</v>
      </c>
      <c r="D3760" s="115">
        <f t="shared" si="424"/>
        <v>41856</v>
      </c>
      <c r="E3760" s="9" t="s">
        <v>298</v>
      </c>
      <c r="F3760" s="37" t="s">
        <v>33</v>
      </c>
      <c r="G3760" s="11" t="s">
        <v>26</v>
      </c>
      <c r="H3760" s="3"/>
      <c r="I3760" s="3"/>
      <c r="J3760" s="4" t="s">
        <v>51</v>
      </c>
      <c r="K3760" s="84" t="s">
        <v>582</v>
      </c>
      <c r="L3760" s="4" t="s">
        <v>52</v>
      </c>
      <c r="M3760" s="4"/>
      <c r="N3760" s="4"/>
      <c r="O3760" s="4" t="str">
        <f t="shared" si="425"/>
        <v>Halictus (Seladonia) tripartitus</v>
      </c>
      <c r="P3760" s="85" t="str">
        <f t="shared" si="420"/>
        <v>Halictus tripartitus</v>
      </c>
      <c r="Q3760" s="11" t="s">
        <v>29</v>
      </c>
      <c r="R3760" s="11"/>
      <c r="S3760" s="12"/>
      <c r="T3760" s="12"/>
      <c r="U3760" s="12"/>
      <c r="V3760" s="10" t="s">
        <v>182</v>
      </c>
      <c r="W3760" s="118">
        <v>42009</v>
      </c>
      <c r="X3760" s="2" t="s">
        <v>321</v>
      </c>
      <c r="Y3760" s="129">
        <f t="shared" si="421"/>
        <v>1</v>
      </c>
      <c r="Z3760" s="110">
        <f t="shared" si="422"/>
        <v>0</v>
      </c>
      <c r="AA3760" s="1">
        <f t="shared" si="423"/>
        <v>0</v>
      </c>
    </row>
    <row r="3761" spans="1:27" ht="14.25" customHeight="1">
      <c r="A3761" s="148">
        <v>4339</v>
      </c>
      <c r="B3761" s="139">
        <v>20180806</v>
      </c>
      <c r="C3761" s="57" t="str">
        <f t="shared" si="419"/>
        <v>POS</v>
      </c>
      <c r="D3761" s="115">
        <f t="shared" si="424"/>
        <v>41856</v>
      </c>
      <c r="E3761" s="9" t="s">
        <v>298</v>
      </c>
      <c r="F3761" s="37" t="s">
        <v>33</v>
      </c>
      <c r="G3761" s="11" t="s">
        <v>26</v>
      </c>
      <c r="H3761" s="3"/>
      <c r="I3761" s="3"/>
      <c r="J3761" s="4" t="s">
        <v>117</v>
      </c>
      <c r="K3761" s="4" t="s">
        <v>167</v>
      </c>
      <c r="L3761" s="4" t="s">
        <v>665</v>
      </c>
      <c r="M3761" s="4"/>
      <c r="N3761" s="4"/>
      <c r="O3761" s="4" t="str">
        <f t="shared" si="425"/>
        <v>Lasioglossum (Dialictus) nevadense</v>
      </c>
      <c r="P3761" s="85" t="str">
        <f t="shared" si="420"/>
        <v>Lasioglossum nevadense</v>
      </c>
      <c r="Q3761" s="11" t="s">
        <v>43</v>
      </c>
      <c r="R3761" s="11"/>
      <c r="S3761" s="12"/>
      <c r="T3761" s="12"/>
      <c r="U3761" s="12" t="s">
        <v>55</v>
      </c>
      <c r="V3761" s="10" t="s">
        <v>182</v>
      </c>
      <c r="W3761" s="118">
        <v>42009</v>
      </c>
      <c r="X3761" s="2" t="s">
        <v>958</v>
      </c>
      <c r="Y3761" s="129">
        <f t="shared" si="421"/>
        <v>1</v>
      </c>
      <c r="Z3761" s="110">
        <f t="shared" si="422"/>
        <v>0</v>
      </c>
      <c r="AA3761" s="1">
        <f t="shared" si="423"/>
        <v>0</v>
      </c>
    </row>
    <row r="3762" spans="1:27" ht="14.25" customHeight="1">
      <c r="A3762" s="148">
        <v>4340</v>
      </c>
      <c r="B3762" s="139">
        <v>20180806</v>
      </c>
      <c r="C3762" s="57" t="str">
        <f t="shared" si="419"/>
        <v>POS</v>
      </c>
      <c r="D3762" s="115">
        <f t="shared" si="424"/>
        <v>41856</v>
      </c>
      <c r="E3762" s="9" t="s">
        <v>298</v>
      </c>
      <c r="F3762" s="37" t="s">
        <v>33</v>
      </c>
      <c r="G3762" s="11" t="s">
        <v>26</v>
      </c>
      <c r="H3762" s="3"/>
      <c r="I3762" s="3"/>
      <c r="J3762" s="4" t="s">
        <v>117</v>
      </c>
      <c r="K3762" s="4" t="s">
        <v>167</v>
      </c>
      <c r="L3762" s="4" t="s">
        <v>660</v>
      </c>
      <c r="M3762" s="4"/>
      <c r="N3762" s="4"/>
      <c r="O3762" s="4" t="str">
        <f t="shared" si="425"/>
        <v>Lasioglossum (Dialictus) laevissimum</v>
      </c>
      <c r="P3762" s="85" t="str">
        <f t="shared" si="420"/>
        <v>Lasioglossum laevissimum</v>
      </c>
      <c r="Q3762" s="11" t="s">
        <v>43</v>
      </c>
      <c r="R3762" s="11"/>
      <c r="S3762" s="12"/>
      <c r="T3762" s="12"/>
      <c r="U3762" s="12"/>
      <c r="V3762" s="10" t="s">
        <v>182</v>
      </c>
      <c r="W3762" s="118">
        <v>42009</v>
      </c>
      <c r="X3762" s="2" t="s">
        <v>957</v>
      </c>
      <c r="Y3762" s="129">
        <f t="shared" si="421"/>
        <v>1</v>
      </c>
      <c r="Z3762" s="110">
        <f t="shared" si="422"/>
        <v>1</v>
      </c>
      <c r="AA3762" s="1">
        <f t="shared" si="423"/>
        <v>0</v>
      </c>
    </row>
    <row r="3763" spans="1:27" ht="14.25" customHeight="1">
      <c r="A3763" s="148">
        <v>4341</v>
      </c>
      <c r="B3763" s="139">
        <v>20180806</v>
      </c>
      <c r="C3763" s="57" t="str">
        <f t="shared" si="419"/>
        <v>POS</v>
      </c>
      <c r="D3763" s="115">
        <f t="shared" si="424"/>
        <v>41856</v>
      </c>
      <c r="E3763" s="9" t="s">
        <v>298</v>
      </c>
      <c r="F3763" s="37" t="s">
        <v>33</v>
      </c>
      <c r="G3763" s="11" t="s">
        <v>26</v>
      </c>
      <c r="H3763" s="3"/>
      <c r="I3763" s="3"/>
      <c r="J3763" s="4" t="s">
        <v>117</v>
      </c>
      <c r="K3763" s="4" t="s">
        <v>167</v>
      </c>
      <c r="L3763" s="4" t="s">
        <v>660</v>
      </c>
      <c r="M3763" s="4"/>
      <c r="N3763" s="4"/>
      <c r="O3763" s="4" t="str">
        <f t="shared" si="425"/>
        <v>Lasioglossum (Dialictus) laevissimum</v>
      </c>
      <c r="P3763" s="85" t="str">
        <f t="shared" si="420"/>
        <v>Lasioglossum laevissimum</v>
      </c>
      <c r="Q3763" s="11" t="s">
        <v>43</v>
      </c>
      <c r="R3763" s="11"/>
      <c r="S3763" s="12"/>
      <c r="T3763" s="12"/>
      <c r="U3763" s="12"/>
      <c r="V3763" s="10" t="s">
        <v>182</v>
      </c>
      <c r="W3763" s="118">
        <v>42009</v>
      </c>
      <c r="X3763" s="2" t="s">
        <v>957</v>
      </c>
      <c r="Y3763" s="129">
        <f t="shared" si="421"/>
        <v>1</v>
      </c>
      <c r="Z3763" s="110">
        <f t="shared" si="422"/>
        <v>1</v>
      </c>
      <c r="AA3763" s="1">
        <f t="shared" si="423"/>
        <v>0</v>
      </c>
    </row>
    <row r="3764" spans="1:27" ht="14.25" customHeight="1">
      <c r="A3764" s="148">
        <v>4342</v>
      </c>
      <c r="B3764" s="139">
        <v>20180806</v>
      </c>
      <c r="C3764" s="57" t="str">
        <f t="shared" si="419"/>
        <v>POS</v>
      </c>
      <c r="D3764" s="115">
        <f t="shared" si="424"/>
        <v>41856</v>
      </c>
      <c r="E3764" s="9" t="s">
        <v>298</v>
      </c>
      <c r="F3764" s="37" t="s">
        <v>33</v>
      </c>
      <c r="G3764" s="11" t="s">
        <v>26</v>
      </c>
      <c r="H3764" s="3"/>
      <c r="I3764" s="3"/>
      <c r="J3764" s="4" t="s">
        <v>175</v>
      </c>
      <c r="K3764" s="31" t="s">
        <v>580</v>
      </c>
      <c r="L3764" s="31" t="s">
        <v>176</v>
      </c>
      <c r="M3764" s="4"/>
      <c r="N3764" s="4"/>
      <c r="O3764" s="4" t="str">
        <f t="shared" si="425"/>
        <v>Ceratina (Zadontomerus) acantha</v>
      </c>
      <c r="P3764" s="85" t="str">
        <f t="shared" si="420"/>
        <v>Ceratina acantha</v>
      </c>
      <c r="Q3764" s="11" t="s">
        <v>29</v>
      </c>
      <c r="R3764" s="11"/>
      <c r="S3764" s="12"/>
      <c r="T3764" s="12"/>
      <c r="U3764" s="12"/>
      <c r="V3764" s="10" t="s">
        <v>182</v>
      </c>
      <c r="W3764" s="118">
        <v>42009</v>
      </c>
      <c r="X3764" s="2" t="s">
        <v>321</v>
      </c>
      <c r="Y3764" s="129">
        <f t="shared" si="421"/>
        <v>1</v>
      </c>
      <c r="Z3764" s="110">
        <f t="shared" si="422"/>
        <v>0</v>
      </c>
      <c r="AA3764" s="1">
        <f t="shared" si="423"/>
        <v>0</v>
      </c>
    </row>
    <row r="3765" spans="1:27" ht="14.25" customHeight="1">
      <c r="A3765" s="148">
        <v>4343</v>
      </c>
      <c r="B3765" s="139">
        <v>20180806</v>
      </c>
      <c r="C3765" s="57" t="str">
        <f t="shared" si="419"/>
        <v>POS</v>
      </c>
      <c r="D3765" s="115">
        <f t="shared" si="424"/>
        <v>41856</v>
      </c>
      <c r="E3765" s="9" t="s">
        <v>298</v>
      </c>
      <c r="F3765" s="37" t="s">
        <v>33</v>
      </c>
      <c r="G3765" s="11" t="s">
        <v>26</v>
      </c>
      <c r="H3765" s="3"/>
      <c r="I3765" s="3"/>
      <c r="J3765" s="4" t="s">
        <v>117</v>
      </c>
      <c r="K3765" s="4" t="s">
        <v>198</v>
      </c>
      <c r="L3765" s="4" t="s">
        <v>913</v>
      </c>
      <c r="M3765" s="4"/>
      <c r="N3765" s="4"/>
      <c r="O3765" s="4" t="str">
        <f t="shared" si="425"/>
        <v>Lasioglossum (Hemihalictus) villosulum</v>
      </c>
      <c r="P3765" s="85" t="str">
        <f t="shared" si="420"/>
        <v>Lasioglossum villosulum</v>
      </c>
      <c r="Q3765" s="11" t="s">
        <v>43</v>
      </c>
      <c r="R3765" s="11"/>
      <c r="S3765" s="12"/>
      <c r="T3765" s="12"/>
      <c r="U3765" s="12"/>
      <c r="V3765" s="10" t="s">
        <v>182</v>
      </c>
      <c r="W3765" s="118">
        <v>42009</v>
      </c>
      <c r="X3765" s="2" t="s">
        <v>1044</v>
      </c>
      <c r="Y3765" s="129">
        <f t="shared" si="421"/>
        <v>1</v>
      </c>
      <c r="Z3765" s="110">
        <f t="shared" si="422"/>
        <v>0</v>
      </c>
      <c r="AA3765" s="1">
        <f t="shared" si="423"/>
        <v>0</v>
      </c>
    </row>
    <row r="3766" spans="1:27" ht="14.25" customHeight="1">
      <c r="A3766" s="148">
        <v>4344</v>
      </c>
      <c r="B3766" s="139">
        <v>20180806</v>
      </c>
      <c r="C3766" s="57" t="str">
        <f t="shared" si="419"/>
        <v>POS</v>
      </c>
      <c r="D3766" s="115">
        <f t="shared" si="424"/>
        <v>41856</v>
      </c>
      <c r="E3766" s="9" t="s">
        <v>298</v>
      </c>
      <c r="F3766" s="37" t="s">
        <v>33</v>
      </c>
      <c r="G3766" s="11" t="s">
        <v>26</v>
      </c>
      <c r="H3766" s="3"/>
      <c r="I3766" s="3"/>
      <c r="J3766" s="4" t="s">
        <v>117</v>
      </c>
      <c r="K3766" s="4" t="s">
        <v>198</v>
      </c>
      <c r="L3766" s="4" t="s">
        <v>913</v>
      </c>
      <c r="M3766" s="4"/>
      <c r="N3766" s="4"/>
      <c r="O3766" s="4" t="str">
        <f t="shared" si="425"/>
        <v>Lasioglossum (Hemihalictus) villosulum</v>
      </c>
      <c r="P3766" s="85" t="str">
        <f t="shared" si="420"/>
        <v>Lasioglossum villosulum</v>
      </c>
      <c r="Q3766" s="11" t="s">
        <v>43</v>
      </c>
      <c r="R3766" s="11"/>
      <c r="S3766" s="12"/>
      <c r="T3766" s="12"/>
      <c r="U3766" s="12"/>
      <c r="V3766" s="10" t="s">
        <v>182</v>
      </c>
      <c r="W3766" s="118">
        <v>42009</v>
      </c>
      <c r="X3766" s="2" t="s">
        <v>1044</v>
      </c>
      <c r="Y3766" s="129">
        <f t="shared" si="421"/>
        <v>1</v>
      </c>
      <c r="Z3766" s="110">
        <f t="shared" si="422"/>
        <v>0</v>
      </c>
      <c r="AA3766" s="1">
        <f t="shared" si="423"/>
        <v>0</v>
      </c>
    </row>
    <row r="3767" spans="1:27" ht="14.25" customHeight="1">
      <c r="A3767" s="148">
        <v>4345</v>
      </c>
      <c r="B3767" s="139">
        <v>20180806</v>
      </c>
      <c r="C3767" s="57" t="str">
        <f t="shared" si="419"/>
        <v>POS</v>
      </c>
      <c r="D3767" s="115">
        <f t="shared" si="424"/>
        <v>41856</v>
      </c>
      <c r="E3767" s="9" t="s">
        <v>298</v>
      </c>
      <c r="F3767" s="37" t="s">
        <v>33</v>
      </c>
      <c r="G3767" s="11" t="s">
        <v>26</v>
      </c>
      <c r="H3767" s="3"/>
      <c r="I3767" s="3"/>
      <c r="J3767" s="4" t="s">
        <v>117</v>
      </c>
      <c r="K3767" s="4" t="s">
        <v>198</v>
      </c>
      <c r="L3767" s="4" t="s">
        <v>913</v>
      </c>
      <c r="M3767" s="4"/>
      <c r="N3767" s="4"/>
      <c r="O3767" s="4" t="str">
        <f t="shared" si="425"/>
        <v>Lasioglossum (Hemihalictus) villosulum</v>
      </c>
      <c r="P3767" s="85" t="str">
        <f t="shared" si="420"/>
        <v>Lasioglossum villosulum</v>
      </c>
      <c r="Q3767" s="11" t="s">
        <v>43</v>
      </c>
      <c r="R3767" s="11"/>
      <c r="S3767" s="12"/>
      <c r="T3767" s="12"/>
      <c r="U3767" s="12" t="s">
        <v>55</v>
      </c>
      <c r="V3767" s="10" t="s">
        <v>182</v>
      </c>
      <c r="W3767" s="118">
        <v>42009</v>
      </c>
      <c r="X3767" s="2" t="s">
        <v>1378</v>
      </c>
      <c r="Y3767" s="129">
        <f t="shared" si="421"/>
        <v>1</v>
      </c>
      <c r="Z3767" s="110">
        <f t="shared" si="422"/>
        <v>0</v>
      </c>
      <c r="AA3767" s="1">
        <f t="shared" si="423"/>
        <v>0</v>
      </c>
    </row>
    <row r="3768" spans="1:27" ht="14.25" customHeight="1">
      <c r="A3768" s="148">
        <v>4346</v>
      </c>
      <c r="B3768" s="139">
        <v>20180806</v>
      </c>
      <c r="C3768" s="57" t="str">
        <f t="shared" si="419"/>
        <v>POS</v>
      </c>
      <c r="D3768" s="115">
        <f t="shared" si="424"/>
        <v>41856</v>
      </c>
      <c r="E3768" s="9" t="s">
        <v>298</v>
      </c>
      <c r="F3768" s="37" t="s">
        <v>33</v>
      </c>
      <c r="G3768" s="11" t="s">
        <v>26</v>
      </c>
      <c r="H3768" s="3"/>
      <c r="I3768" s="3"/>
      <c r="J3768" s="4" t="s">
        <v>117</v>
      </c>
      <c r="K3768" s="4" t="s">
        <v>167</v>
      </c>
      <c r="L3768" s="4" t="s">
        <v>705</v>
      </c>
      <c r="M3768" s="4"/>
      <c r="N3768" s="4"/>
      <c r="O3768" s="4" t="str">
        <f t="shared" si="425"/>
        <v>Lasioglossum (Dialictus) knereri</v>
      </c>
      <c r="P3768" s="85" t="str">
        <f t="shared" si="420"/>
        <v>Lasioglossum knereri</v>
      </c>
      <c r="Q3768" s="11" t="s">
        <v>43</v>
      </c>
      <c r="R3768" s="11"/>
      <c r="S3768" s="12"/>
      <c r="T3768" s="12"/>
      <c r="U3768" s="12"/>
      <c r="V3768" s="10" t="s">
        <v>182</v>
      </c>
      <c r="W3768" s="118">
        <v>42009</v>
      </c>
      <c r="X3768" s="2" t="s">
        <v>1000</v>
      </c>
      <c r="Y3768" s="129">
        <f t="shared" si="421"/>
        <v>1</v>
      </c>
      <c r="Z3768" s="110">
        <f t="shared" si="422"/>
        <v>0</v>
      </c>
      <c r="AA3768" s="1">
        <f t="shared" si="423"/>
        <v>0</v>
      </c>
    </row>
    <row r="3769" spans="1:27" ht="14.25" customHeight="1">
      <c r="A3769" s="148">
        <v>4347</v>
      </c>
      <c r="B3769" s="139">
        <v>20180806</v>
      </c>
      <c r="C3769" s="57" t="str">
        <f t="shared" si="419"/>
        <v>POS</v>
      </c>
      <c r="D3769" s="115">
        <f t="shared" si="424"/>
        <v>41856</v>
      </c>
      <c r="E3769" s="9" t="s">
        <v>298</v>
      </c>
      <c r="F3769" s="37" t="s">
        <v>33</v>
      </c>
      <c r="G3769" s="11" t="s">
        <v>26</v>
      </c>
      <c r="H3769" s="3"/>
      <c r="I3769" s="3"/>
      <c r="J3769" s="4" t="s">
        <v>117</v>
      </c>
      <c r="K3769" s="4" t="s">
        <v>167</v>
      </c>
      <c r="L3769" s="4" t="s">
        <v>666</v>
      </c>
      <c r="M3769" s="4"/>
      <c r="N3769" s="4"/>
      <c r="O3769" s="4" t="str">
        <f t="shared" si="425"/>
        <v>Lasioglossum (Dialictus) incompletum</v>
      </c>
      <c r="P3769" s="85" t="str">
        <f t="shared" si="420"/>
        <v>Lasioglossum incompletum</v>
      </c>
      <c r="Q3769" s="11" t="s">
        <v>43</v>
      </c>
      <c r="R3769" s="11"/>
      <c r="S3769" s="12"/>
      <c r="T3769" s="12"/>
      <c r="U3769" s="12"/>
      <c r="V3769" s="10" t="s">
        <v>182</v>
      </c>
      <c r="W3769" s="118">
        <v>42009</v>
      </c>
      <c r="X3769" s="2" t="s">
        <v>987</v>
      </c>
      <c r="Y3769" s="129">
        <f t="shared" si="421"/>
        <v>1</v>
      </c>
      <c r="Z3769" s="110">
        <f t="shared" si="422"/>
        <v>0</v>
      </c>
      <c r="AA3769" s="1">
        <f t="shared" si="423"/>
        <v>0</v>
      </c>
    </row>
    <row r="3770" spans="1:27" ht="14.25" customHeight="1">
      <c r="A3770" s="148">
        <v>4348</v>
      </c>
      <c r="B3770" s="139">
        <v>20180806</v>
      </c>
      <c r="C3770" s="57" t="str">
        <f t="shared" si="419"/>
        <v>POS</v>
      </c>
      <c r="D3770" s="115">
        <f t="shared" si="424"/>
        <v>41856</v>
      </c>
      <c r="E3770" s="9" t="s">
        <v>298</v>
      </c>
      <c r="F3770" s="37" t="s">
        <v>33</v>
      </c>
      <c r="G3770" s="11" t="s">
        <v>26</v>
      </c>
      <c r="H3770" s="3"/>
      <c r="I3770" s="3"/>
      <c r="J3770" s="4" t="s">
        <v>117</v>
      </c>
      <c r="K3770" s="4" t="s">
        <v>167</v>
      </c>
      <c r="L3770" s="4" t="s">
        <v>705</v>
      </c>
      <c r="M3770" s="4"/>
      <c r="N3770" s="4"/>
      <c r="O3770" s="4" t="str">
        <f t="shared" si="425"/>
        <v>Lasioglossum (Dialictus) knereri</v>
      </c>
      <c r="P3770" s="85" t="str">
        <f t="shared" si="420"/>
        <v>Lasioglossum knereri</v>
      </c>
      <c r="Q3770" s="11" t="s">
        <v>43</v>
      </c>
      <c r="R3770" s="11"/>
      <c r="S3770" s="12"/>
      <c r="T3770" s="12"/>
      <c r="U3770" s="12"/>
      <c r="V3770" s="10" t="s">
        <v>182</v>
      </c>
      <c r="W3770" s="118">
        <v>42009</v>
      </c>
      <c r="X3770" s="2" t="s">
        <v>1000</v>
      </c>
      <c r="Y3770" s="129">
        <f t="shared" si="421"/>
        <v>1</v>
      </c>
      <c r="Z3770" s="110">
        <f t="shared" si="422"/>
        <v>0</v>
      </c>
      <c r="AA3770" s="1">
        <f t="shared" si="423"/>
        <v>0</v>
      </c>
    </row>
    <row r="3771" spans="1:27" ht="14.25" customHeight="1">
      <c r="A3771" s="148">
        <v>4349</v>
      </c>
      <c r="B3771" s="139">
        <v>20180806</v>
      </c>
      <c r="C3771" s="57" t="str">
        <f t="shared" si="419"/>
        <v>POS</v>
      </c>
      <c r="D3771" s="115">
        <f t="shared" si="424"/>
        <v>41856</v>
      </c>
      <c r="E3771" s="9" t="s">
        <v>298</v>
      </c>
      <c r="F3771" s="37" t="s">
        <v>33</v>
      </c>
      <c r="G3771" s="11" t="s">
        <v>26</v>
      </c>
      <c r="H3771" s="3"/>
      <c r="I3771" s="3"/>
      <c r="J3771" s="4" t="s">
        <v>201</v>
      </c>
      <c r="K3771" s="4"/>
      <c r="L3771" s="4" t="s">
        <v>609</v>
      </c>
      <c r="M3771" s="4"/>
      <c r="N3771" s="4"/>
      <c r="O3771" s="4" t="str">
        <f t="shared" si="425"/>
        <v>Sphecodes msp. BS0003</v>
      </c>
      <c r="P3771" s="85" t="str">
        <f t="shared" si="420"/>
        <v>Sphecodes msp. BS0003</v>
      </c>
      <c r="Q3771" s="11" t="s">
        <v>29</v>
      </c>
      <c r="R3771" s="11"/>
      <c r="S3771" s="12"/>
      <c r="T3771" s="12" t="s">
        <v>1379</v>
      </c>
      <c r="U3771" s="12"/>
      <c r="V3771" s="10" t="s">
        <v>182</v>
      </c>
      <c r="W3771" s="118">
        <v>42009</v>
      </c>
      <c r="X3771" s="2" t="s">
        <v>321</v>
      </c>
      <c r="Y3771" s="129">
        <f t="shared" si="421"/>
        <v>1</v>
      </c>
      <c r="Z3771" s="110">
        <f t="shared" si="422"/>
        <v>0</v>
      </c>
      <c r="AA3771" s="1">
        <f t="shared" si="423"/>
        <v>0</v>
      </c>
    </row>
    <row r="3772" spans="1:27" ht="14.25" customHeight="1">
      <c r="A3772" s="148">
        <v>4350</v>
      </c>
      <c r="B3772" s="139">
        <v>20180806</v>
      </c>
      <c r="C3772" s="57" t="str">
        <f t="shared" si="419"/>
        <v>POS</v>
      </c>
      <c r="D3772" s="115">
        <f t="shared" si="424"/>
        <v>41856</v>
      </c>
      <c r="E3772" s="9" t="s">
        <v>298</v>
      </c>
      <c r="F3772" s="37" t="s">
        <v>33</v>
      </c>
      <c r="G3772" s="11" t="s">
        <v>26</v>
      </c>
      <c r="H3772" s="3"/>
      <c r="I3772" s="3"/>
      <c r="J3772" s="4" t="s">
        <v>201</v>
      </c>
      <c r="K3772" s="4"/>
      <c r="L3772" s="4" t="s">
        <v>610</v>
      </c>
      <c r="M3772" s="4"/>
      <c r="N3772" s="4"/>
      <c r="O3772" s="4" t="str">
        <f t="shared" si="425"/>
        <v>Sphecodes msp. BS0017</v>
      </c>
      <c r="P3772" s="85" t="str">
        <f t="shared" si="420"/>
        <v>Sphecodes msp. BS0017</v>
      </c>
      <c r="Q3772" s="11" t="s">
        <v>43</v>
      </c>
      <c r="R3772" s="11"/>
      <c r="S3772" s="12"/>
      <c r="T3772" s="12"/>
      <c r="U3772" s="12"/>
      <c r="V3772" s="10" t="s">
        <v>182</v>
      </c>
      <c r="W3772" s="118">
        <v>42009</v>
      </c>
      <c r="X3772" s="2" t="s">
        <v>1442</v>
      </c>
      <c r="Y3772" s="129">
        <f t="shared" si="421"/>
        <v>1</v>
      </c>
      <c r="Z3772" s="110">
        <f t="shared" si="422"/>
        <v>0</v>
      </c>
      <c r="AA3772" s="1">
        <f t="shared" si="423"/>
        <v>0</v>
      </c>
    </row>
    <row r="3773" spans="1:27" ht="14.25" customHeight="1">
      <c r="A3773" s="148">
        <v>4351</v>
      </c>
      <c r="B3773" s="139">
        <v>20180806</v>
      </c>
      <c r="C3773" s="57" t="str">
        <f t="shared" si="419"/>
        <v>POS</v>
      </c>
      <c r="D3773" s="115">
        <f t="shared" si="424"/>
        <v>41856</v>
      </c>
      <c r="E3773" s="9" t="s">
        <v>298</v>
      </c>
      <c r="F3773" s="37" t="s">
        <v>33</v>
      </c>
      <c r="G3773" s="11" t="s">
        <v>26</v>
      </c>
      <c r="H3773" s="3"/>
      <c r="I3773" s="3"/>
      <c r="J3773" s="4" t="s">
        <v>201</v>
      </c>
      <c r="K3773" s="4"/>
      <c r="L3773" s="4" t="s">
        <v>610</v>
      </c>
      <c r="M3773" s="4"/>
      <c r="N3773" s="4"/>
      <c r="O3773" s="4" t="str">
        <f t="shared" si="425"/>
        <v>Sphecodes msp. BS0017</v>
      </c>
      <c r="P3773" s="85" t="str">
        <f t="shared" si="420"/>
        <v>Sphecodes msp. BS0017</v>
      </c>
      <c r="Q3773" s="11" t="s">
        <v>43</v>
      </c>
      <c r="R3773" s="11"/>
      <c r="S3773" s="12"/>
      <c r="T3773" s="12"/>
      <c r="U3773" s="12"/>
      <c r="V3773" s="10" t="s">
        <v>182</v>
      </c>
      <c r="W3773" s="118">
        <v>42009</v>
      </c>
      <c r="X3773" s="2" t="s">
        <v>321</v>
      </c>
      <c r="Y3773" s="129">
        <f t="shared" si="421"/>
        <v>1</v>
      </c>
      <c r="Z3773" s="110">
        <f t="shared" si="422"/>
        <v>0</v>
      </c>
      <c r="AA3773" s="1">
        <f t="shared" si="423"/>
        <v>0</v>
      </c>
    </row>
    <row r="3774" spans="1:27" ht="14.25" customHeight="1">
      <c r="A3774" s="148">
        <v>4352</v>
      </c>
      <c r="B3774" s="139">
        <v>20180806</v>
      </c>
      <c r="C3774" s="57" t="str">
        <f t="shared" si="419"/>
        <v>POS</v>
      </c>
      <c r="D3774" s="115">
        <f t="shared" si="424"/>
        <v>41856</v>
      </c>
      <c r="E3774" s="9" t="s">
        <v>298</v>
      </c>
      <c r="F3774" s="37" t="s">
        <v>33</v>
      </c>
      <c r="G3774" s="11" t="s">
        <v>26</v>
      </c>
      <c r="H3774" s="3"/>
      <c r="I3774" s="3"/>
      <c r="J3774" s="4" t="s">
        <v>201</v>
      </c>
      <c r="K3774" s="4"/>
      <c r="L3774" s="4" t="s">
        <v>610</v>
      </c>
      <c r="M3774" s="4"/>
      <c r="N3774" s="4"/>
      <c r="O3774" s="4" t="str">
        <f t="shared" si="425"/>
        <v>Sphecodes msp. BS0017</v>
      </c>
      <c r="P3774" s="85" t="str">
        <f t="shared" si="420"/>
        <v>Sphecodes msp. BS0017</v>
      </c>
      <c r="Q3774" s="11" t="s">
        <v>43</v>
      </c>
      <c r="R3774" s="11"/>
      <c r="S3774" s="12"/>
      <c r="T3774" s="12"/>
      <c r="U3774" s="12"/>
      <c r="V3774" s="10" t="s">
        <v>182</v>
      </c>
      <c r="W3774" s="118">
        <v>42009</v>
      </c>
      <c r="X3774" s="2" t="s">
        <v>321</v>
      </c>
      <c r="Y3774" s="129">
        <f t="shared" si="421"/>
        <v>1</v>
      </c>
      <c r="Z3774" s="110">
        <f t="shared" si="422"/>
        <v>0</v>
      </c>
      <c r="AA3774" s="1">
        <f t="shared" si="423"/>
        <v>0</v>
      </c>
    </row>
    <row r="3775" spans="1:27" ht="14.25" customHeight="1">
      <c r="A3775" s="148">
        <v>4353</v>
      </c>
      <c r="B3775" s="139">
        <v>20180806</v>
      </c>
      <c r="C3775" s="57" t="str">
        <f t="shared" si="419"/>
        <v>POS</v>
      </c>
      <c r="D3775" s="115">
        <f t="shared" si="424"/>
        <v>41856</v>
      </c>
      <c r="E3775" s="9" t="s">
        <v>298</v>
      </c>
      <c r="F3775" s="37" t="s">
        <v>33</v>
      </c>
      <c r="G3775" s="11" t="s">
        <v>26</v>
      </c>
      <c r="H3775" s="3"/>
      <c r="I3775" s="3"/>
      <c r="J3775" s="4" t="s">
        <v>201</v>
      </c>
      <c r="K3775" s="4"/>
      <c r="L3775" s="4" t="s">
        <v>610</v>
      </c>
      <c r="M3775" s="4"/>
      <c r="N3775" s="4"/>
      <c r="O3775" s="4" t="str">
        <f t="shared" si="425"/>
        <v>Sphecodes msp. BS0017</v>
      </c>
      <c r="P3775" s="85" t="str">
        <f t="shared" si="420"/>
        <v>Sphecodes msp. BS0017</v>
      </c>
      <c r="Q3775" s="11" t="s">
        <v>43</v>
      </c>
      <c r="R3775" s="11"/>
      <c r="S3775" s="12"/>
      <c r="T3775" s="12"/>
      <c r="U3775" s="12"/>
      <c r="V3775" s="10" t="s">
        <v>182</v>
      </c>
      <c r="W3775" s="118">
        <v>42009</v>
      </c>
      <c r="X3775" s="2" t="s">
        <v>321</v>
      </c>
      <c r="Y3775" s="129">
        <f t="shared" si="421"/>
        <v>1</v>
      </c>
      <c r="Z3775" s="110">
        <f t="shared" si="422"/>
        <v>0</v>
      </c>
      <c r="AA3775" s="1">
        <f t="shared" si="423"/>
        <v>0</v>
      </c>
    </row>
    <row r="3776" spans="1:27" ht="14.25" customHeight="1">
      <c r="A3776" s="148">
        <v>4354</v>
      </c>
      <c r="B3776" s="139">
        <v>20180806</v>
      </c>
      <c r="C3776" s="57" t="str">
        <f t="shared" ref="C3776:C3839" si="426">LEFT(E3776,3)</f>
        <v>POS</v>
      </c>
      <c r="D3776" s="115">
        <f t="shared" si="424"/>
        <v>41856</v>
      </c>
      <c r="E3776" s="9" t="s">
        <v>298</v>
      </c>
      <c r="F3776" s="37" t="s">
        <v>33</v>
      </c>
      <c r="G3776" s="11" t="s">
        <v>26</v>
      </c>
      <c r="H3776" s="3"/>
      <c r="I3776" s="3"/>
      <c r="J3776" s="4" t="s">
        <v>201</v>
      </c>
      <c r="K3776" s="4"/>
      <c r="L3776" s="4" t="s">
        <v>610</v>
      </c>
      <c r="M3776" s="4"/>
      <c r="N3776" s="4"/>
      <c r="O3776" s="4" t="str">
        <f t="shared" si="425"/>
        <v>Sphecodes msp. BS0017</v>
      </c>
      <c r="P3776" s="85" t="str">
        <f t="shared" ref="P3776:P3839" si="427">J3776&amp;" "&amp;L3776</f>
        <v>Sphecodes msp. BS0017</v>
      </c>
      <c r="Q3776" s="11" t="s">
        <v>43</v>
      </c>
      <c r="R3776" s="11"/>
      <c r="S3776" s="12"/>
      <c r="T3776" s="12"/>
      <c r="U3776" s="12"/>
      <c r="V3776" s="10" t="s">
        <v>182</v>
      </c>
      <c r="W3776" s="118">
        <v>42009</v>
      </c>
      <c r="X3776" s="2" t="s">
        <v>321</v>
      </c>
      <c r="Y3776" s="129">
        <f t="shared" si="421"/>
        <v>1</v>
      </c>
      <c r="Z3776" s="110">
        <f t="shared" si="422"/>
        <v>0</v>
      </c>
      <c r="AA3776" s="1">
        <f t="shared" si="423"/>
        <v>0</v>
      </c>
    </row>
    <row r="3777" spans="1:27" ht="14.25" customHeight="1">
      <c r="A3777" s="148">
        <v>4355</v>
      </c>
      <c r="B3777" s="139">
        <v>20180806</v>
      </c>
      <c r="C3777" s="57" t="str">
        <f t="shared" si="426"/>
        <v>POS</v>
      </c>
      <c r="D3777" s="115">
        <f t="shared" si="424"/>
        <v>41856</v>
      </c>
      <c r="E3777" s="9" t="s">
        <v>298</v>
      </c>
      <c r="F3777" s="37" t="s">
        <v>33</v>
      </c>
      <c r="G3777" s="11" t="s">
        <v>26</v>
      </c>
      <c r="H3777" s="3"/>
      <c r="I3777" s="3"/>
      <c r="J3777" s="4" t="s">
        <v>181</v>
      </c>
      <c r="K3777" s="4" t="s">
        <v>181</v>
      </c>
      <c r="L3777" s="4" t="s">
        <v>586</v>
      </c>
      <c r="M3777" s="4"/>
      <c r="N3777" s="4"/>
      <c r="O3777" s="4" t="str">
        <f t="shared" si="425"/>
        <v>Hylaeus (Hylaeus) mesillae</v>
      </c>
      <c r="P3777" s="85" t="str">
        <f t="shared" si="427"/>
        <v>Hylaeus mesillae</v>
      </c>
      <c r="Q3777" s="11" t="s">
        <v>29</v>
      </c>
      <c r="R3777" s="11"/>
      <c r="S3777" s="12"/>
      <c r="T3777" s="12"/>
      <c r="U3777" s="12"/>
      <c r="V3777" s="10" t="s">
        <v>182</v>
      </c>
      <c r="W3777" s="118">
        <v>42009</v>
      </c>
      <c r="X3777" s="2" t="s">
        <v>1166</v>
      </c>
      <c r="Y3777" s="129">
        <f t="shared" si="421"/>
        <v>1</v>
      </c>
      <c r="Z3777" s="110">
        <f t="shared" si="422"/>
        <v>0</v>
      </c>
      <c r="AA3777" s="1">
        <f t="shared" si="423"/>
        <v>0</v>
      </c>
    </row>
    <row r="3778" spans="1:27" ht="14.25" customHeight="1">
      <c r="A3778" s="148">
        <v>4356</v>
      </c>
      <c r="B3778" s="139">
        <v>20180806</v>
      </c>
      <c r="C3778" s="57" t="str">
        <f t="shared" si="426"/>
        <v>POS</v>
      </c>
      <c r="D3778" s="115">
        <f t="shared" si="424"/>
        <v>41856</v>
      </c>
      <c r="E3778" s="9" t="s">
        <v>298</v>
      </c>
      <c r="F3778" s="37" t="s">
        <v>33</v>
      </c>
      <c r="G3778" s="11" t="s">
        <v>26</v>
      </c>
      <c r="H3778" s="3"/>
      <c r="I3778" s="3"/>
      <c r="J3778" s="4" t="s">
        <v>181</v>
      </c>
      <c r="K3778" s="4" t="s">
        <v>181</v>
      </c>
      <c r="L3778" s="4" t="s">
        <v>586</v>
      </c>
      <c r="M3778" s="4"/>
      <c r="N3778" s="4"/>
      <c r="O3778" s="4" t="str">
        <f t="shared" si="425"/>
        <v>Hylaeus (Hylaeus) mesillae</v>
      </c>
      <c r="P3778" s="85" t="str">
        <f t="shared" si="427"/>
        <v>Hylaeus mesillae</v>
      </c>
      <c r="Q3778" s="11" t="s">
        <v>29</v>
      </c>
      <c r="R3778" s="11"/>
      <c r="S3778" s="12"/>
      <c r="T3778" s="12"/>
      <c r="U3778" s="12"/>
      <c r="V3778" s="10" t="s">
        <v>182</v>
      </c>
      <c r="W3778" s="118">
        <v>42009</v>
      </c>
      <c r="X3778" s="2" t="s">
        <v>1277</v>
      </c>
      <c r="Y3778" s="129">
        <f t="shared" ref="Y3778:Y3841" si="428">IF(R3778&gt;0,R3778,1)</f>
        <v>1</v>
      </c>
      <c r="Z3778" s="110">
        <f t="shared" si="422"/>
        <v>0</v>
      </c>
      <c r="AA3778" s="1">
        <f t="shared" si="423"/>
        <v>0</v>
      </c>
    </row>
    <row r="3779" spans="1:27" ht="14.25" customHeight="1">
      <c r="A3779" s="148">
        <v>4357</v>
      </c>
      <c r="B3779" s="139">
        <v>20180806</v>
      </c>
      <c r="C3779" s="57" t="str">
        <f t="shared" si="426"/>
        <v>POS</v>
      </c>
      <c r="D3779" s="115">
        <f t="shared" si="424"/>
        <v>41856</v>
      </c>
      <c r="E3779" s="9" t="s">
        <v>298</v>
      </c>
      <c r="F3779" s="37" t="s">
        <v>33</v>
      </c>
      <c r="G3779" s="11" t="s">
        <v>26</v>
      </c>
      <c r="H3779" s="3"/>
      <c r="I3779" s="3"/>
      <c r="J3779" s="4" t="s">
        <v>181</v>
      </c>
      <c r="K3779" s="4" t="s">
        <v>181</v>
      </c>
      <c r="L3779" s="4" t="s">
        <v>586</v>
      </c>
      <c r="M3779" s="4"/>
      <c r="N3779" s="4"/>
      <c r="O3779" s="4" t="str">
        <f t="shared" si="425"/>
        <v>Hylaeus (Hylaeus) mesillae</v>
      </c>
      <c r="P3779" s="85" t="str">
        <f t="shared" si="427"/>
        <v>Hylaeus mesillae</v>
      </c>
      <c r="Q3779" s="11" t="s">
        <v>29</v>
      </c>
      <c r="R3779" s="11"/>
      <c r="S3779" s="12"/>
      <c r="T3779" s="12"/>
      <c r="U3779" s="12"/>
      <c r="V3779" s="10" t="s">
        <v>182</v>
      </c>
      <c r="W3779" s="118">
        <v>42009</v>
      </c>
      <c r="X3779" s="2" t="s">
        <v>1277</v>
      </c>
      <c r="Y3779" s="129">
        <f t="shared" si="428"/>
        <v>1</v>
      </c>
      <c r="Z3779" s="110">
        <f t="shared" si="422"/>
        <v>0</v>
      </c>
      <c r="AA3779" s="1">
        <f t="shared" si="423"/>
        <v>0</v>
      </c>
    </row>
    <row r="3780" spans="1:27" ht="14.25" customHeight="1">
      <c r="A3780" s="148">
        <v>4358</v>
      </c>
      <c r="B3780" s="139">
        <v>20180806</v>
      </c>
      <c r="C3780" s="57" t="str">
        <f t="shared" si="426"/>
        <v>POS</v>
      </c>
      <c r="D3780" s="115">
        <f t="shared" si="424"/>
        <v>41856</v>
      </c>
      <c r="E3780" s="9" t="s">
        <v>298</v>
      </c>
      <c r="F3780" s="37" t="s">
        <v>33</v>
      </c>
      <c r="G3780" s="11" t="s">
        <v>26</v>
      </c>
      <c r="H3780" s="3"/>
      <c r="I3780" s="3"/>
      <c r="J3780" s="4" t="s">
        <v>181</v>
      </c>
      <c r="K3780" s="4" t="s">
        <v>181</v>
      </c>
      <c r="L3780" s="4" t="s">
        <v>586</v>
      </c>
      <c r="M3780" s="4"/>
      <c r="N3780" s="4"/>
      <c r="O3780" s="4" t="str">
        <f t="shared" si="425"/>
        <v>Hylaeus (Hylaeus) mesillae</v>
      </c>
      <c r="P3780" s="85" t="str">
        <f t="shared" si="427"/>
        <v>Hylaeus mesillae</v>
      </c>
      <c r="Q3780" s="11" t="s">
        <v>29</v>
      </c>
      <c r="R3780" s="11"/>
      <c r="S3780" s="12"/>
      <c r="T3780" s="12"/>
      <c r="U3780" s="12"/>
      <c r="V3780" s="10" t="s">
        <v>182</v>
      </c>
      <c r="W3780" s="118">
        <v>42009</v>
      </c>
      <c r="X3780" s="2" t="s">
        <v>1277</v>
      </c>
      <c r="Y3780" s="129">
        <f t="shared" si="428"/>
        <v>1</v>
      </c>
      <c r="Z3780" s="110">
        <f t="shared" ref="Z3780:Z3843" si="429">IF(ISNUMBER(SEARCH($Z$1,X3780)),1,0)</f>
        <v>0</v>
      </c>
      <c r="AA3780" s="1">
        <f t="shared" ref="AA3780:AA3843" si="430">IF(ISNUMBER(SEARCH($AA$1,X3780)),1,0)</f>
        <v>0</v>
      </c>
    </row>
    <row r="3781" spans="1:27" ht="14.25" customHeight="1">
      <c r="A3781" s="148">
        <v>4359</v>
      </c>
      <c r="B3781" s="139">
        <v>20180806</v>
      </c>
      <c r="C3781" s="57" t="str">
        <f t="shared" si="426"/>
        <v>POS</v>
      </c>
      <c r="D3781" s="115">
        <f t="shared" si="424"/>
        <v>41856</v>
      </c>
      <c r="E3781" s="9" t="s">
        <v>298</v>
      </c>
      <c r="F3781" s="37" t="s">
        <v>33</v>
      </c>
      <c r="G3781" s="11" t="s">
        <v>26</v>
      </c>
      <c r="H3781" s="3"/>
      <c r="I3781" s="3"/>
      <c r="J3781" s="4" t="s">
        <v>181</v>
      </c>
      <c r="K3781" s="4" t="s">
        <v>181</v>
      </c>
      <c r="L3781" s="4" t="s">
        <v>586</v>
      </c>
      <c r="M3781" s="4"/>
      <c r="N3781" s="4"/>
      <c r="O3781" s="4" t="str">
        <f t="shared" si="425"/>
        <v>Hylaeus (Hylaeus) mesillae</v>
      </c>
      <c r="P3781" s="85" t="str">
        <f t="shared" si="427"/>
        <v>Hylaeus mesillae</v>
      </c>
      <c r="Q3781" s="11" t="s">
        <v>29</v>
      </c>
      <c r="R3781" s="11"/>
      <c r="S3781" s="12"/>
      <c r="T3781" s="12"/>
      <c r="U3781" s="12"/>
      <c r="V3781" s="10" t="s">
        <v>182</v>
      </c>
      <c r="W3781" s="118">
        <v>42009</v>
      </c>
      <c r="X3781" s="2" t="s">
        <v>1277</v>
      </c>
      <c r="Y3781" s="129">
        <f t="shared" si="428"/>
        <v>1</v>
      </c>
      <c r="Z3781" s="110">
        <f t="shared" si="429"/>
        <v>0</v>
      </c>
      <c r="AA3781" s="1">
        <f t="shared" si="430"/>
        <v>0</v>
      </c>
    </row>
    <row r="3782" spans="1:27" ht="14.25" customHeight="1">
      <c r="A3782" s="148">
        <v>4360</v>
      </c>
      <c r="B3782" s="139">
        <v>20180806</v>
      </c>
      <c r="C3782" s="57" t="str">
        <f t="shared" si="426"/>
        <v>POS</v>
      </c>
      <c r="D3782" s="115">
        <f t="shared" si="424"/>
        <v>41856</v>
      </c>
      <c r="E3782" s="9" t="s">
        <v>298</v>
      </c>
      <c r="F3782" s="37" t="s">
        <v>33</v>
      </c>
      <c r="G3782" s="11" t="s">
        <v>26</v>
      </c>
      <c r="H3782" s="3"/>
      <c r="I3782" s="3"/>
      <c r="J3782" s="4" t="s">
        <v>181</v>
      </c>
      <c r="K3782" s="4" t="s">
        <v>181</v>
      </c>
      <c r="L3782" s="4" t="s">
        <v>586</v>
      </c>
      <c r="M3782" s="4"/>
      <c r="N3782" s="4"/>
      <c r="O3782" s="4" t="str">
        <f t="shared" si="425"/>
        <v>Hylaeus (Hylaeus) mesillae</v>
      </c>
      <c r="P3782" s="85" t="str">
        <f t="shared" si="427"/>
        <v>Hylaeus mesillae</v>
      </c>
      <c r="Q3782" s="11" t="s">
        <v>29</v>
      </c>
      <c r="R3782" s="11"/>
      <c r="S3782" s="12"/>
      <c r="T3782" s="12"/>
      <c r="U3782" s="12"/>
      <c r="V3782" s="10" t="s">
        <v>182</v>
      </c>
      <c r="W3782" s="118">
        <v>42009</v>
      </c>
      <c r="X3782" s="2" t="s">
        <v>1278</v>
      </c>
      <c r="Y3782" s="129">
        <f t="shared" si="428"/>
        <v>1</v>
      </c>
      <c r="Z3782" s="110">
        <f t="shared" si="429"/>
        <v>0</v>
      </c>
      <c r="AA3782" s="1">
        <f t="shared" si="430"/>
        <v>0</v>
      </c>
    </row>
    <row r="3783" spans="1:27" ht="14.25" customHeight="1">
      <c r="A3783" s="148">
        <v>4361</v>
      </c>
      <c r="B3783" s="139">
        <v>20180806</v>
      </c>
      <c r="C3783" s="57" t="str">
        <f t="shared" si="426"/>
        <v>POS</v>
      </c>
      <c r="D3783" s="115">
        <f t="shared" si="424"/>
        <v>41856</v>
      </c>
      <c r="E3783" s="9" t="s">
        <v>298</v>
      </c>
      <c r="F3783" s="37" t="s">
        <v>33</v>
      </c>
      <c r="G3783" s="11" t="s">
        <v>26</v>
      </c>
      <c r="H3783" s="3"/>
      <c r="I3783" s="3"/>
      <c r="J3783" s="4" t="s">
        <v>181</v>
      </c>
      <c r="K3783" s="4" t="s">
        <v>912</v>
      </c>
      <c r="L3783" s="4" t="s">
        <v>911</v>
      </c>
      <c r="M3783" s="4"/>
      <c r="N3783" s="4" t="s">
        <v>55</v>
      </c>
      <c r="O3783" s="4" t="str">
        <f t="shared" si="425"/>
        <v>Hylaeus (Spatulariella) nr. punctatus</v>
      </c>
      <c r="P3783" s="85" t="str">
        <f t="shared" si="427"/>
        <v>Hylaeus punctatus</v>
      </c>
      <c r="Q3783" s="11" t="s">
        <v>29</v>
      </c>
      <c r="R3783" s="11"/>
      <c r="S3783" s="12"/>
      <c r="T3783" s="12"/>
      <c r="U3783" s="12"/>
      <c r="V3783" s="10" t="s">
        <v>182</v>
      </c>
      <c r="W3783" s="118">
        <v>42009</v>
      </c>
      <c r="X3783" s="2" t="s">
        <v>1146</v>
      </c>
      <c r="Y3783" s="129">
        <f t="shared" si="428"/>
        <v>1</v>
      </c>
      <c r="Z3783" s="110">
        <f t="shared" si="429"/>
        <v>0</v>
      </c>
      <c r="AA3783" s="1">
        <f t="shared" si="430"/>
        <v>0</v>
      </c>
    </row>
    <row r="3784" spans="1:27" ht="14.25" customHeight="1">
      <c r="A3784" s="148">
        <v>4362</v>
      </c>
      <c r="B3784" s="139">
        <v>20180806</v>
      </c>
      <c r="C3784" s="57" t="str">
        <f t="shared" si="426"/>
        <v>POS</v>
      </c>
      <c r="D3784" s="115">
        <f t="shared" si="424"/>
        <v>41856</v>
      </c>
      <c r="E3784" s="9" t="s">
        <v>298</v>
      </c>
      <c r="F3784" s="37" t="s">
        <v>33</v>
      </c>
      <c r="G3784" s="11" t="s">
        <v>26</v>
      </c>
      <c r="H3784" s="3"/>
      <c r="I3784" s="3"/>
      <c r="J3784" s="4" t="s">
        <v>181</v>
      </c>
      <c r="K3784" s="4" t="s">
        <v>912</v>
      </c>
      <c r="L3784" s="4" t="s">
        <v>911</v>
      </c>
      <c r="M3784" s="4"/>
      <c r="N3784" s="4" t="s">
        <v>55</v>
      </c>
      <c r="O3784" s="4" t="str">
        <f t="shared" si="425"/>
        <v>Hylaeus (Spatulariella) nr. punctatus</v>
      </c>
      <c r="P3784" s="85" t="str">
        <f t="shared" si="427"/>
        <v>Hylaeus punctatus</v>
      </c>
      <c r="Q3784" s="11" t="s">
        <v>29</v>
      </c>
      <c r="R3784" s="11"/>
      <c r="S3784" s="12"/>
      <c r="T3784" s="12"/>
      <c r="U3784" s="12"/>
      <c r="V3784" s="10" t="s">
        <v>182</v>
      </c>
      <c r="W3784" s="118">
        <v>42009</v>
      </c>
      <c r="X3784" s="2" t="s">
        <v>1145</v>
      </c>
      <c r="Y3784" s="129">
        <f t="shared" si="428"/>
        <v>1</v>
      </c>
      <c r="Z3784" s="110">
        <f t="shared" si="429"/>
        <v>0</v>
      </c>
      <c r="AA3784" s="1">
        <f t="shared" si="430"/>
        <v>0</v>
      </c>
    </row>
    <row r="3785" spans="1:27" ht="14.25" customHeight="1">
      <c r="A3785" s="148">
        <v>4363</v>
      </c>
      <c r="B3785" s="139">
        <v>20180806</v>
      </c>
      <c r="C3785" s="57" t="str">
        <f t="shared" si="426"/>
        <v>POS</v>
      </c>
      <c r="D3785" s="115">
        <f t="shared" si="424"/>
        <v>41856</v>
      </c>
      <c r="E3785" s="9" t="s">
        <v>298</v>
      </c>
      <c r="F3785" s="37" t="s">
        <v>33</v>
      </c>
      <c r="G3785" s="11" t="s">
        <v>26</v>
      </c>
      <c r="H3785" s="3"/>
      <c r="I3785" s="3"/>
      <c r="J3785" s="4" t="s">
        <v>181</v>
      </c>
      <c r="K3785" s="4" t="s">
        <v>181</v>
      </c>
      <c r="L3785" s="4" t="s">
        <v>586</v>
      </c>
      <c r="M3785" s="4"/>
      <c r="N3785" s="4"/>
      <c r="O3785" s="4" t="str">
        <f t="shared" si="425"/>
        <v>Hylaeus (Hylaeus) mesillae</v>
      </c>
      <c r="P3785" s="85" t="str">
        <f t="shared" si="427"/>
        <v>Hylaeus mesillae</v>
      </c>
      <c r="Q3785" s="11" t="s">
        <v>43</v>
      </c>
      <c r="R3785" s="11"/>
      <c r="S3785" s="12"/>
      <c r="T3785" s="12"/>
      <c r="U3785" s="12"/>
      <c r="V3785" s="10" t="s">
        <v>182</v>
      </c>
      <c r="W3785" s="118">
        <v>42009</v>
      </c>
      <c r="X3785" s="2" t="s">
        <v>721</v>
      </c>
      <c r="Y3785" s="129">
        <f t="shared" si="428"/>
        <v>1</v>
      </c>
      <c r="Z3785" s="110">
        <f t="shared" si="429"/>
        <v>0</v>
      </c>
      <c r="AA3785" s="1">
        <f t="shared" si="430"/>
        <v>0</v>
      </c>
    </row>
    <row r="3786" spans="1:27" ht="14.25" customHeight="1">
      <c r="A3786" s="148">
        <v>4364</v>
      </c>
      <c r="B3786" s="139">
        <v>20180806</v>
      </c>
      <c r="C3786" s="57" t="str">
        <f t="shared" si="426"/>
        <v>POS</v>
      </c>
      <c r="D3786" s="115">
        <f t="shared" si="424"/>
        <v>41856</v>
      </c>
      <c r="E3786" s="9" t="s">
        <v>298</v>
      </c>
      <c r="F3786" s="37" t="s">
        <v>33</v>
      </c>
      <c r="G3786" s="11" t="s">
        <v>26</v>
      </c>
      <c r="H3786" s="3"/>
      <c r="I3786" s="3"/>
      <c r="J3786" s="4" t="s">
        <v>181</v>
      </c>
      <c r="K3786" s="4" t="s">
        <v>181</v>
      </c>
      <c r="L3786" s="4" t="s">
        <v>586</v>
      </c>
      <c r="M3786" s="4"/>
      <c r="N3786" s="4"/>
      <c r="O3786" s="4" t="str">
        <f t="shared" si="425"/>
        <v>Hylaeus (Hylaeus) mesillae</v>
      </c>
      <c r="P3786" s="85" t="str">
        <f t="shared" si="427"/>
        <v>Hylaeus mesillae</v>
      </c>
      <c r="Q3786" s="11" t="s">
        <v>43</v>
      </c>
      <c r="R3786" s="11"/>
      <c r="S3786" s="12"/>
      <c r="T3786" s="12"/>
      <c r="U3786" s="12"/>
      <c r="V3786" s="10" t="s">
        <v>182</v>
      </c>
      <c r="W3786" s="118">
        <v>42009</v>
      </c>
      <c r="X3786" s="2" t="s">
        <v>321</v>
      </c>
      <c r="Y3786" s="129">
        <f t="shared" si="428"/>
        <v>1</v>
      </c>
      <c r="Z3786" s="110">
        <f t="shared" si="429"/>
        <v>0</v>
      </c>
      <c r="AA3786" s="1">
        <f t="shared" si="430"/>
        <v>0</v>
      </c>
    </row>
    <row r="3787" spans="1:27" ht="14.25" customHeight="1">
      <c r="A3787" s="148">
        <v>4365</v>
      </c>
      <c r="B3787" s="139">
        <v>20180806</v>
      </c>
      <c r="C3787" s="57" t="str">
        <f t="shared" si="426"/>
        <v>POS</v>
      </c>
      <c r="D3787" s="115">
        <f t="shared" si="424"/>
        <v>41856</v>
      </c>
      <c r="E3787" s="9" t="s">
        <v>298</v>
      </c>
      <c r="F3787" s="37" t="s">
        <v>33</v>
      </c>
      <c r="G3787" s="11" t="s">
        <v>26</v>
      </c>
      <c r="H3787" s="3"/>
      <c r="I3787" s="3"/>
      <c r="J3787" s="4" t="s">
        <v>181</v>
      </c>
      <c r="K3787" s="4" t="s">
        <v>181</v>
      </c>
      <c r="L3787" s="4" t="s">
        <v>586</v>
      </c>
      <c r="M3787" s="4"/>
      <c r="N3787" s="4"/>
      <c r="O3787" s="4" t="str">
        <f t="shared" si="425"/>
        <v>Hylaeus (Hylaeus) mesillae</v>
      </c>
      <c r="P3787" s="85" t="str">
        <f t="shared" si="427"/>
        <v>Hylaeus mesillae</v>
      </c>
      <c r="Q3787" s="11" t="s">
        <v>43</v>
      </c>
      <c r="R3787" s="11"/>
      <c r="S3787" s="12"/>
      <c r="T3787" s="12"/>
      <c r="U3787" s="12"/>
      <c r="V3787" s="10" t="s">
        <v>182</v>
      </c>
      <c r="W3787" s="118">
        <v>42009</v>
      </c>
      <c r="X3787" s="2" t="s">
        <v>721</v>
      </c>
      <c r="Y3787" s="129">
        <f t="shared" si="428"/>
        <v>1</v>
      </c>
      <c r="Z3787" s="110">
        <f t="shared" si="429"/>
        <v>0</v>
      </c>
      <c r="AA3787" s="1">
        <f t="shared" si="430"/>
        <v>0</v>
      </c>
    </row>
    <row r="3788" spans="1:27" ht="14.25" customHeight="1">
      <c r="A3788" s="148">
        <v>4366</v>
      </c>
      <c r="B3788" s="139">
        <v>20180806</v>
      </c>
      <c r="C3788" s="57" t="str">
        <f t="shared" si="426"/>
        <v>POS</v>
      </c>
      <c r="D3788" s="115">
        <f t="shared" si="424"/>
        <v>41856</v>
      </c>
      <c r="E3788" s="9" t="s">
        <v>298</v>
      </c>
      <c r="F3788" s="37" t="s">
        <v>33</v>
      </c>
      <c r="G3788" s="11" t="s">
        <v>26</v>
      </c>
      <c r="H3788" s="3"/>
      <c r="I3788" s="3"/>
      <c r="J3788" s="4" t="s">
        <v>181</v>
      </c>
      <c r="K3788" s="4" t="s">
        <v>181</v>
      </c>
      <c r="L3788" s="4" t="s">
        <v>586</v>
      </c>
      <c r="M3788" s="4"/>
      <c r="N3788" s="4"/>
      <c r="O3788" s="4" t="str">
        <f t="shared" si="425"/>
        <v>Hylaeus (Hylaeus) mesillae</v>
      </c>
      <c r="P3788" s="85" t="str">
        <f t="shared" si="427"/>
        <v>Hylaeus mesillae</v>
      </c>
      <c r="Q3788" s="11" t="s">
        <v>43</v>
      </c>
      <c r="R3788" s="11"/>
      <c r="S3788" s="12"/>
      <c r="T3788" s="12"/>
      <c r="U3788" s="12"/>
      <c r="V3788" s="10" t="s">
        <v>182</v>
      </c>
      <c r="W3788" s="118">
        <v>42009</v>
      </c>
      <c r="X3788" s="2" t="s">
        <v>721</v>
      </c>
      <c r="Y3788" s="129">
        <f t="shared" si="428"/>
        <v>1</v>
      </c>
      <c r="Z3788" s="110">
        <f t="shared" si="429"/>
        <v>0</v>
      </c>
      <c r="AA3788" s="1">
        <f t="shared" si="430"/>
        <v>0</v>
      </c>
    </row>
    <row r="3789" spans="1:27" ht="14.25" customHeight="1">
      <c r="A3789" s="148">
        <v>4367</v>
      </c>
      <c r="B3789" s="139">
        <v>20180806</v>
      </c>
      <c r="C3789" s="57" t="str">
        <f t="shared" si="426"/>
        <v>POS</v>
      </c>
      <c r="D3789" s="115">
        <f t="shared" si="424"/>
        <v>41856</v>
      </c>
      <c r="E3789" s="9" t="s">
        <v>298</v>
      </c>
      <c r="F3789" s="37" t="s">
        <v>33</v>
      </c>
      <c r="G3789" s="11" t="s">
        <v>26</v>
      </c>
      <c r="H3789" s="3"/>
      <c r="I3789" s="3"/>
      <c r="J3789" s="4" t="s">
        <v>181</v>
      </c>
      <c r="K3789" s="4" t="s">
        <v>181</v>
      </c>
      <c r="L3789" s="4" t="s">
        <v>586</v>
      </c>
      <c r="M3789" s="4"/>
      <c r="N3789" s="4"/>
      <c r="O3789" s="4" t="str">
        <f t="shared" si="425"/>
        <v>Hylaeus (Hylaeus) mesillae</v>
      </c>
      <c r="P3789" s="85" t="str">
        <f t="shared" si="427"/>
        <v>Hylaeus mesillae</v>
      </c>
      <c r="Q3789" s="11" t="s">
        <v>43</v>
      </c>
      <c r="R3789" s="11"/>
      <c r="S3789" s="12"/>
      <c r="T3789" s="12"/>
      <c r="U3789" s="12"/>
      <c r="V3789" s="10" t="s">
        <v>182</v>
      </c>
      <c r="W3789" s="118">
        <v>42009</v>
      </c>
      <c r="X3789" s="2" t="s">
        <v>721</v>
      </c>
      <c r="Y3789" s="129">
        <f t="shared" si="428"/>
        <v>1</v>
      </c>
      <c r="Z3789" s="110">
        <f t="shared" si="429"/>
        <v>0</v>
      </c>
      <c r="AA3789" s="1">
        <f t="shared" si="430"/>
        <v>0</v>
      </c>
    </row>
    <row r="3790" spans="1:27" ht="14.25" customHeight="1">
      <c r="A3790" s="148">
        <v>4368</v>
      </c>
      <c r="B3790" s="139">
        <v>20180806</v>
      </c>
      <c r="C3790" s="57" t="str">
        <f t="shared" si="426"/>
        <v>POS</v>
      </c>
      <c r="D3790" s="115">
        <f t="shared" si="424"/>
        <v>41856</v>
      </c>
      <c r="E3790" s="9" t="s">
        <v>298</v>
      </c>
      <c r="F3790" s="37" t="s">
        <v>33</v>
      </c>
      <c r="G3790" s="11" t="s">
        <v>26</v>
      </c>
      <c r="H3790" s="3"/>
      <c r="I3790" s="3"/>
      <c r="J3790" s="4" t="s">
        <v>181</v>
      </c>
      <c r="K3790" s="4" t="s">
        <v>181</v>
      </c>
      <c r="L3790" s="4" t="s">
        <v>586</v>
      </c>
      <c r="M3790" s="4"/>
      <c r="N3790" s="4"/>
      <c r="O3790" s="4" t="str">
        <f t="shared" si="425"/>
        <v>Hylaeus (Hylaeus) mesillae</v>
      </c>
      <c r="P3790" s="85" t="str">
        <f t="shared" si="427"/>
        <v>Hylaeus mesillae</v>
      </c>
      <c r="Q3790" s="11" t="s">
        <v>43</v>
      </c>
      <c r="R3790" s="11"/>
      <c r="S3790" s="12"/>
      <c r="T3790" s="12"/>
      <c r="U3790" s="12"/>
      <c r="V3790" s="10" t="s">
        <v>182</v>
      </c>
      <c r="W3790" s="118">
        <v>42009</v>
      </c>
      <c r="X3790" s="2" t="s">
        <v>721</v>
      </c>
      <c r="Y3790" s="129">
        <f t="shared" si="428"/>
        <v>1</v>
      </c>
      <c r="Z3790" s="110">
        <f t="shared" si="429"/>
        <v>0</v>
      </c>
      <c r="AA3790" s="1">
        <f t="shared" si="430"/>
        <v>0</v>
      </c>
    </row>
    <row r="3791" spans="1:27" ht="14.25" customHeight="1">
      <c r="A3791" s="148">
        <v>4369</v>
      </c>
      <c r="B3791" s="139">
        <v>20180806</v>
      </c>
      <c r="C3791" s="57" t="str">
        <f t="shared" si="426"/>
        <v>POS</v>
      </c>
      <c r="D3791" s="115">
        <f t="shared" si="424"/>
        <v>41856</v>
      </c>
      <c r="E3791" s="9" t="s">
        <v>298</v>
      </c>
      <c r="F3791" s="37" t="s">
        <v>33</v>
      </c>
      <c r="G3791" s="11" t="s">
        <v>26</v>
      </c>
      <c r="H3791" s="3"/>
      <c r="I3791" s="3"/>
      <c r="J3791" s="4" t="s">
        <v>181</v>
      </c>
      <c r="K3791" s="4" t="s">
        <v>181</v>
      </c>
      <c r="L3791" s="4" t="s">
        <v>586</v>
      </c>
      <c r="M3791" s="4"/>
      <c r="N3791" s="4"/>
      <c r="O3791" s="4" t="str">
        <f t="shared" si="425"/>
        <v>Hylaeus (Hylaeus) mesillae</v>
      </c>
      <c r="P3791" s="85" t="str">
        <f t="shared" si="427"/>
        <v>Hylaeus mesillae</v>
      </c>
      <c r="Q3791" s="11" t="s">
        <v>43</v>
      </c>
      <c r="R3791" s="11"/>
      <c r="S3791" s="12"/>
      <c r="T3791" s="12"/>
      <c r="U3791" s="12"/>
      <c r="V3791" s="10" t="s">
        <v>182</v>
      </c>
      <c r="W3791" s="118">
        <v>42009</v>
      </c>
      <c r="X3791" s="2" t="s">
        <v>1139</v>
      </c>
      <c r="Y3791" s="129">
        <f t="shared" si="428"/>
        <v>1</v>
      </c>
      <c r="Z3791" s="110">
        <f t="shared" si="429"/>
        <v>0</v>
      </c>
      <c r="AA3791" s="1">
        <f t="shared" si="430"/>
        <v>0</v>
      </c>
    </row>
    <row r="3792" spans="1:27" ht="14.25" customHeight="1">
      <c r="A3792" s="148">
        <v>4370</v>
      </c>
      <c r="B3792" s="139">
        <v>20180806</v>
      </c>
      <c r="C3792" s="57" t="str">
        <f t="shared" si="426"/>
        <v>POS</v>
      </c>
      <c r="D3792" s="115">
        <f t="shared" si="424"/>
        <v>41856</v>
      </c>
      <c r="E3792" s="9" t="s">
        <v>298</v>
      </c>
      <c r="F3792" s="37" t="s">
        <v>33</v>
      </c>
      <c r="G3792" s="11" t="s">
        <v>26</v>
      </c>
      <c r="H3792" s="3"/>
      <c r="I3792" s="3"/>
      <c r="J3792" s="4" t="s">
        <v>181</v>
      </c>
      <c r="K3792" s="4" t="s">
        <v>181</v>
      </c>
      <c r="L3792" s="4" t="s">
        <v>586</v>
      </c>
      <c r="M3792" s="4"/>
      <c r="N3792" s="4"/>
      <c r="O3792" s="4" t="str">
        <f t="shared" si="425"/>
        <v>Hylaeus (Hylaeus) mesillae</v>
      </c>
      <c r="P3792" s="85" t="str">
        <f t="shared" si="427"/>
        <v>Hylaeus mesillae</v>
      </c>
      <c r="Q3792" s="11" t="s">
        <v>43</v>
      </c>
      <c r="R3792" s="11"/>
      <c r="S3792" s="12"/>
      <c r="T3792" s="12"/>
      <c r="U3792" s="12"/>
      <c r="V3792" s="10" t="s">
        <v>182</v>
      </c>
      <c r="W3792" s="118">
        <v>42009</v>
      </c>
      <c r="X3792" s="2" t="s">
        <v>721</v>
      </c>
      <c r="Y3792" s="129">
        <f t="shared" si="428"/>
        <v>1</v>
      </c>
      <c r="Z3792" s="110">
        <f t="shared" si="429"/>
        <v>0</v>
      </c>
      <c r="AA3792" s="1">
        <f t="shared" si="430"/>
        <v>0</v>
      </c>
    </row>
    <row r="3793" spans="1:27" ht="14.25" customHeight="1">
      <c r="A3793" s="148">
        <v>4371</v>
      </c>
      <c r="B3793" s="139">
        <v>20180806</v>
      </c>
      <c r="C3793" s="57" t="str">
        <f t="shared" si="426"/>
        <v>POS</v>
      </c>
      <c r="D3793" s="115">
        <f t="shared" si="424"/>
        <v>41856</v>
      </c>
      <c r="E3793" s="9" t="s">
        <v>298</v>
      </c>
      <c r="F3793" s="37" t="s">
        <v>33</v>
      </c>
      <c r="G3793" s="11" t="s">
        <v>26</v>
      </c>
      <c r="H3793" s="3"/>
      <c r="I3793" s="3"/>
      <c r="J3793" s="4" t="s">
        <v>181</v>
      </c>
      <c r="K3793" s="4" t="s">
        <v>181</v>
      </c>
      <c r="L3793" s="4" t="s">
        <v>586</v>
      </c>
      <c r="M3793" s="4"/>
      <c r="N3793" s="4"/>
      <c r="O3793" s="4" t="str">
        <f t="shared" si="425"/>
        <v>Hylaeus (Hylaeus) mesillae</v>
      </c>
      <c r="P3793" s="85" t="str">
        <f t="shared" si="427"/>
        <v>Hylaeus mesillae</v>
      </c>
      <c r="Q3793" s="11" t="s">
        <v>43</v>
      </c>
      <c r="R3793" s="11"/>
      <c r="S3793" s="12"/>
      <c r="T3793" s="12"/>
      <c r="U3793" s="12"/>
      <c r="V3793" s="10" t="s">
        <v>182</v>
      </c>
      <c r="W3793" s="118">
        <v>42009</v>
      </c>
      <c r="X3793" s="2" t="s">
        <v>721</v>
      </c>
      <c r="Y3793" s="129">
        <f t="shared" si="428"/>
        <v>1</v>
      </c>
      <c r="Z3793" s="110">
        <f t="shared" si="429"/>
        <v>0</v>
      </c>
      <c r="AA3793" s="1">
        <f t="shared" si="430"/>
        <v>0</v>
      </c>
    </row>
    <row r="3794" spans="1:27" ht="14.25" customHeight="1">
      <c r="A3794" s="148">
        <v>4372</v>
      </c>
      <c r="B3794" s="139">
        <v>20180806</v>
      </c>
      <c r="C3794" s="57" t="str">
        <f t="shared" si="426"/>
        <v>POS</v>
      </c>
      <c r="D3794" s="115">
        <f t="shared" si="424"/>
        <v>41856</v>
      </c>
      <c r="E3794" s="9" t="s">
        <v>298</v>
      </c>
      <c r="F3794" s="37" t="s">
        <v>33</v>
      </c>
      <c r="G3794" s="11" t="s">
        <v>26</v>
      </c>
      <c r="H3794" s="3"/>
      <c r="I3794" s="3"/>
      <c r="J3794" s="4" t="s">
        <v>181</v>
      </c>
      <c r="K3794" s="4" t="s">
        <v>181</v>
      </c>
      <c r="L3794" s="4" t="s">
        <v>586</v>
      </c>
      <c r="M3794" s="4"/>
      <c r="N3794" s="4"/>
      <c r="O3794" s="4" t="str">
        <f t="shared" si="425"/>
        <v>Hylaeus (Hylaeus) mesillae</v>
      </c>
      <c r="P3794" s="85" t="str">
        <f t="shared" si="427"/>
        <v>Hylaeus mesillae</v>
      </c>
      <c r="Q3794" s="11" t="s">
        <v>43</v>
      </c>
      <c r="R3794" s="11"/>
      <c r="S3794" s="12"/>
      <c r="T3794" s="12"/>
      <c r="U3794" s="12"/>
      <c r="V3794" s="10" t="s">
        <v>182</v>
      </c>
      <c r="W3794" s="118">
        <v>42009</v>
      </c>
      <c r="X3794" s="2" t="s">
        <v>1139</v>
      </c>
      <c r="Y3794" s="129">
        <f t="shared" si="428"/>
        <v>1</v>
      </c>
      <c r="Z3794" s="110">
        <f t="shared" si="429"/>
        <v>0</v>
      </c>
      <c r="AA3794" s="1">
        <f t="shared" si="430"/>
        <v>0</v>
      </c>
    </row>
    <row r="3795" spans="1:27" ht="14.25" customHeight="1">
      <c r="A3795" s="148">
        <v>4373</v>
      </c>
      <c r="B3795" s="139">
        <v>20180806</v>
      </c>
      <c r="C3795" s="57" t="str">
        <f t="shared" si="426"/>
        <v>POS</v>
      </c>
      <c r="D3795" s="115">
        <f t="shared" si="424"/>
        <v>41856</v>
      </c>
      <c r="E3795" s="9" t="s">
        <v>298</v>
      </c>
      <c r="F3795" s="37" t="s">
        <v>33</v>
      </c>
      <c r="G3795" s="11" t="s">
        <v>26</v>
      </c>
      <c r="H3795" s="3"/>
      <c r="I3795" s="3"/>
      <c r="J3795" s="4" t="s">
        <v>181</v>
      </c>
      <c r="K3795" s="4" t="s">
        <v>181</v>
      </c>
      <c r="L3795" s="4" t="s">
        <v>586</v>
      </c>
      <c r="M3795" s="4"/>
      <c r="N3795" s="4"/>
      <c r="O3795" s="4" t="str">
        <f t="shared" si="425"/>
        <v>Hylaeus (Hylaeus) mesillae</v>
      </c>
      <c r="P3795" s="85" t="str">
        <f t="shared" si="427"/>
        <v>Hylaeus mesillae</v>
      </c>
      <c r="Q3795" s="11" t="s">
        <v>43</v>
      </c>
      <c r="R3795" s="11"/>
      <c r="S3795" s="12"/>
      <c r="T3795" s="12"/>
      <c r="U3795" s="12"/>
      <c r="V3795" s="10" t="s">
        <v>182</v>
      </c>
      <c r="W3795" s="118">
        <v>42009</v>
      </c>
      <c r="X3795" s="2" t="s">
        <v>721</v>
      </c>
      <c r="Y3795" s="129">
        <f t="shared" si="428"/>
        <v>1</v>
      </c>
      <c r="Z3795" s="110">
        <f t="shared" si="429"/>
        <v>0</v>
      </c>
      <c r="AA3795" s="1">
        <f t="shared" si="430"/>
        <v>0</v>
      </c>
    </row>
    <row r="3796" spans="1:27" ht="14.25" customHeight="1">
      <c r="A3796" s="148">
        <v>4374</v>
      </c>
      <c r="B3796" s="139">
        <v>20180804</v>
      </c>
      <c r="C3796" s="57" t="str">
        <f t="shared" si="426"/>
        <v>POS</v>
      </c>
      <c r="D3796" s="115">
        <f t="shared" si="424"/>
        <v>41854</v>
      </c>
      <c r="E3796" s="9" t="s">
        <v>262</v>
      </c>
      <c r="F3796" s="37" t="s">
        <v>33</v>
      </c>
      <c r="G3796" s="11" t="s">
        <v>26</v>
      </c>
      <c r="H3796" s="3"/>
      <c r="I3796" s="3"/>
      <c r="J3796" s="4" t="s">
        <v>91</v>
      </c>
      <c r="K3796" s="112" t="s">
        <v>242</v>
      </c>
      <c r="L3796" s="4" t="s">
        <v>95</v>
      </c>
      <c r="M3796" s="4"/>
      <c r="N3796" s="4"/>
      <c r="O3796" s="4" t="str">
        <f t="shared" si="425"/>
        <v>Megachile (Litomegachile) brevis</v>
      </c>
      <c r="P3796" s="85" t="str">
        <f t="shared" si="427"/>
        <v>Megachile brevis</v>
      </c>
      <c r="Q3796" s="11" t="s">
        <v>43</v>
      </c>
      <c r="R3796" s="11"/>
      <c r="S3796" s="12"/>
      <c r="T3796" s="12"/>
      <c r="U3796" s="12"/>
      <c r="V3796" s="10" t="s">
        <v>182</v>
      </c>
      <c r="W3796" s="118">
        <v>42009</v>
      </c>
      <c r="X3796" s="2" t="s">
        <v>1115</v>
      </c>
      <c r="Y3796" s="129">
        <f t="shared" si="428"/>
        <v>1</v>
      </c>
      <c r="Z3796" s="110">
        <f t="shared" si="429"/>
        <v>0</v>
      </c>
      <c r="AA3796" s="1">
        <f t="shared" si="430"/>
        <v>0</v>
      </c>
    </row>
    <row r="3797" spans="1:27" ht="14.25" customHeight="1">
      <c r="A3797" s="148">
        <v>4375</v>
      </c>
      <c r="B3797" s="139">
        <v>20180804</v>
      </c>
      <c r="C3797" s="57" t="str">
        <f t="shared" si="426"/>
        <v>POS</v>
      </c>
      <c r="D3797" s="115">
        <f t="shared" si="424"/>
        <v>41854</v>
      </c>
      <c r="E3797" s="9" t="s">
        <v>262</v>
      </c>
      <c r="F3797" s="37" t="s">
        <v>33</v>
      </c>
      <c r="G3797" s="11" t="s">
        <v>26</v>
      </c>
      <c r="H3797" s="3"/>
      <c r="I3797" s="3"/>
      <c r="J3797" s="4" t="s">
        <v>117</v>
      </c>
      <c r="K3797" s="4" t="s">
        <v>167</v>
      </c>
      <c r="L3797" s="4" t="s">
        <v>666</v>
      </c>
      <c r="M3797" s="4"/>
      <c r="N3797" s="4"/>
      <c r="O3797" s="4" t="str">
        <f t="shared" si="425"/>
        <v>Lasioglossum (Dialictus) incompletum</v>
      </c>
      <c r="P3797" s="85" t="str">
        <f t="shared" si="427"/>
        <v>Lasioglossum incompletum</v>
      </c>
      <c r="Q3797" s="11" t="s">
        <v>29</v>
      </c>
      <c r="R3797" s="11"/>
      <c r="S3797" s="12"/>
      <c r="T3797" s="12"/>
      <c r="U3797" s="12"/>
      <c r="V3797" s="10" t="s">
        <v>182</v>
      </c>
      <c r="W3797" s="118">
        <v>42009</v>
      </c>
      <c r="X3797" s="2" t="s">
        <v>981</v>
      </c>
      <c r="Y3797" s="129">
        <f t="shared" si="428"/>
        <v>1</v>
      </c>
      <c r="Z3797" s="110">
        <f t="shared" si="429"/>
        <v>0</v>
      </c>
      <c r="AA3797" s="1">
        <f t="shared" si="430"/>
        <v>0</v>
      </c>
    </row>
    <row r="3798" spans="1:27" ht="14.25" customHeight="1">
      <c r="A3798" s="148">
        <v>4376</v>
      </c>
      <c r="B3798" s="139">
        <v>20180804</v>
      </c>
      <c r="C3798" s="57" t="str">
        <f t="shared" si="426"/>
        <v>POS</v>
      </c>
      <c r="D3798" s="115">
        <f t="shared" si="424"/>
        <v>41854</v>
      </c>
      <c r="E3798" s="9" t="s">
        <v>262</v>
      </c>
      <c r="F3798" s="37" t="s">
        <v>33</v>
      </c>
      <c r="G3798" s="11" t="s">
        <v>26</v>
      </c>
      <c r="H3798" s="3"/>
      <c r="I3798" s="3"/>
      <c r="J3798" s="4" t="s">
        <v>201</v>
      </c>
      <c r="K3798" s="4"/>
      <c r="L3798" s="4" t="s">
        <v>610</v>
      </c>
      <c r="M3798" s="4"/>
      <c r="N3798" s="4"/>
      <c r="O3798" s="4" t="str">
        <f t="shared" si="425"/>
        <v>Sphecodes msp. BS0017</v>
      </c>
      <c r="P3798" s="85" t="str">
        <f t="shared" si="427"/>
        <v>Sphecodes msp. BS0017</v>
      </c>
      <c r="Q3798" s="11" t="s">
        <v>43</v>
      </c>
      <c r="R3798" s="11"/>
      <c r="S3798" s="12"/>
      <c r="T3798" s="12"/>
      <c r="U3798" s="12"/>
      <c r="V3798" s="10" t="s">
        <v>182</v>
      </c>
      <c r="W3798" s="118">
        <v>42009</v>
      </c>
      <c r="X3798" s="2" t="s">
        <v>325</v>
      </c>
      <c r="Y3798" s="129">
        <f t="shared" si="428"/>
        <v>1</v>
      </c>
      <c r="Z3798" s="110">
        <f t="shared" si="429"/>
        <v>0</v>
      </c>
      <c r="AA3798" s="1">
        <f t="shared" si="430"/>
        <v>0</v>
      </c>
    </row>
    <row r="3799" spans="1:27" ht="14.25" customHeight="1">
      <c r="A3799" s="148">
        <v>4377</v>
      </c>
      <c r="B3799" s="139">
        <v>20180804</v>
      </c>
      <c r="C3799" s="57" t="str">
        <f t="shared" si="426"/>
        <v>POS</v>
      </c>
      <c r="D3799" s="115">
        <f t="shared" si="424"/>
        <v>41854</v>
      </c>
      <c r="E3799" s="9" t="s">
        <v>262</v>
      </c>
      <c r="F3799" s="37" t="s">
        <v>33</v>
      </c>
      <c r="G3799" s="11" t="s">
        <v>26</v>
      </c>
      <c r="H3799" s="3"/>
      <c r="I3799" s="3"/>
      <c r="J3799" s="4" t="s">
        <v>201</v>
      </c>
      <c r="K3799" s="4"/>
      <c r="L3799" s="4" t="s">
        <v>610</v>
      </c>
      <c r="M3799" s="4"/>
      <c r="N3799" s="4"/>
      <c r="O3799" s="4" t="str">
        <f t="shared" si="425"/>
        <v>Sphecodes msp. BS0017</v>
      </c>
      <c r="P3799" s="85" t="str">
        <f t="shared" si="427"/>
        <v>Sphecodes msp. BS0017</v>
      </c>
      <c r="Q3799" s="11" t="s">
        <v>43</v>
      </c>
      <c r="R3799" s="11"/>
      <c r="S3799" s="12"/>
      <c r="T3799" s="12"/>
      <c r="U3799" s="12"/>
      <c r="V3799" s="10" t="s">
        <v>182</v>
      </c>
      <c r="W3799" s="118">
        <v>42009</v>
      </c>
      <c r="X3799" s="2" t="s">
        <v>325</v>
      </c>
      <c r="Y3799" s="129">
        <f t="shared" si="428"/>
        <v>1</v>
      </c>
      <c r="Z3799" s="110">
        <f t="shared" si="429"/>
        <v>0</v>
      </c>
      <c r="AA3799" s="1">
        <f t="shared" si="430"/>
        <v>0</v>
      </c>
    </row>
    <row r="3800" spans="1:27" ht="14.25" customHeight="1">
      <c r="A3800" s="148">
        <v>4378</v>
      </c>
      <c r="B3800" s="139">
        <v>20180804</v>
      </c>
      <c r="C3800" s="57" t="str">
        <f t="shared" si="426"/>
        <v>POS</v>
      </c>
      <c r="D3800" s="115">
        <f t="shared" si="424"/>
        <v>41854</v>
      </c>
      <c r="E3800" s="9" t="s">
        <v>262</v>
      </c>
      <c r="F3800" s="37" t="s">
        <v>33</v>
      </c>
      <c r="G3800" s="11" t="s">
        <v>26</v>
      </c>
      <c r="H3800" s="3"/>
      <c r="I3800" s="3"/>
      <c r="J3800" s="4" t="s">
        <v>201</v>
      </c>
      <c r="K3800" s="4"/>
      <c r="L3800" s="4" t="s">
        <v>610</v>
      </c>
      <c r="M3800" s="4"/>
      <c r="N3800" s="4"/>
      <c r="O3800" s="4" t="str">
        <f t="shared" si="425"/>
        <v>Sphecodes msp. BS0017</v>
      </c>
      <c r="P3800" s="85" t="str">
        <f t="shared" si="427"/>
        <v>Sphecodes msp. BS0017</v>
      </c>
      <c r="Q3800" s="11" t="s">
        <v>43</v>
      </c>
      <c r="R3800" s="11"/>
      <c r="S3800" s="12"/>
      <c r="T3800" s="12"/>
      <c r="U3800" s="12"/>
      <c r="V3800" s="10" t="s">
        <v>182</v>
      </c>
      <c r="W3800" s="118">
        <v>42009</v>
      </c>
      <c r="X3800" s="2" t="s">
        <v>325</v>
      </c>
      <c r="Y3800" s="129">
        <f t="shared" si="428"/>
        <v>1</v>
      </c>
      <c r="Z3800" s="110">
        <f t="shared" si="429"/>
        <v>0</v>
      </c>
      <c r="AA3800" s="1">
        <f t="shared" si="430"/>
        <v>0</v>
      </c>
    </row>
    <row r="3801" spans="1:27" ht="14.25" customHeight="1">
      <c r="A3801" s="148">
        <v>4379</v>
      </c>
      <c r="B3801" s="139">
        <v>20180806</v>
      </c>
      <c r="C3801" s="57" t="str">
        <f t="shared" si="426"/>
        <v>POS</v>
      </c>
      <c r="D3801" s="115">
        <f t="shared" si="424"/>
        <v>41856</v>
      </c>
      <c r="E3801" s="9" t="s">
        <v>262</v>
      </c>
      <c r="F3801" s="37" t="s">
        <v>33</v>
      </c>
      <c r="G3801" s="11" t="s">
        <v>26</v>
      </c>
      <c r="H3801" s="3"/>
      <c r="I3801" s="3"/>
      <c r="J3801" s="4" t="s">
        <v>51</v>
      </c>
      <c r="K3801" s="84" t="s">
        <v>582</v>
      </c>
      <c r="L3801" s="4" t="s">
        <v>52</v>
      </c>
      <c r="M3801" s="4"/>
      <c r="N3801" s="4"/>
      <c r="O3801" s="4" t="str">
        <f t="shared" si="425"/>
        <v>Halictus (Seladonia) tripartitus</v>
      </c>
      <c r="P3801" s="85" t="str">
        <f t="shared" si="427"/>
        <v>Halictus tripartitus</v>
      </c>
      <c r="Q3801" s="11" t="s">
        <v>29</v>
      </c>
      <c r="R3801" s="11"/>
      <c r="S3801" s="12"/>
      <c r="T3801" s="12"/>
      <c r="U3801" s="12"/>
      <c r="V3801" s="10" t="s">
        <v>182</v>
      </c>
      <c r="W3801" s="118">
        <v>42009</v>
      </c>
      <c r="X3801" s="2" t="s">
        <v>326</v>
      </c>
      <c r="Y3801" s="129">
        <f t="shared" si="428"/>
        <v>1</v>
      </c>
      <c r="Z3801" s="110">
        <f t="shared" si="429"/>
        <v>0</v>
      </c>
      <c r="AA3801" s="1">
        <f t="shared" si="430"/>
        <v>0</v>
      </c>
    </row>
    <row r="3802" spans="1:27" ht="14.25" customHeight="1">
      <c r="A3802" s="148">
        <v>4380</v>
      </c>
      <c r="B3802" s="139">
        <v>20180806</v>
      </c>
      <c r="C3802" s="57" t="str">
        <f t="shared" si="426"/>
        <v>POS</v>
      </c>
      <c r="D3802" s="115">
        <f t="shared" si="424"/>
        <v>41856</v>
      </c>
      <c r="E3802" s="9" t="s">
        <v>262</v>
      </c>
      <c r="F3802" s="37" t="s">
        <v>33</v>
      </c>
      <c r="G3802" s="11" t="s">
        <v>26</v>
      </c>
      <c r="H3802" s="3"/>
      <c r="I3802" s="3"/>
      <c r="J3802" s="4" t="s">
        <v>51</v>
      </c>
      <c r="K3802" s="84" t="s">
        <v>582</v>
      </c>
      <c r="L3802" s="4" t="s">
        <v>52</v>
      </c>
      <c r="M3802" s="4"/>
      <c r="N3802" s="4"/>
      <c r="O3802" s="4" t="str">
        <f t="shared" si="425"/>
        <v>Halictus (Seladonia) tripartitus</v>
      </c>
      <c r="P3802" s="85" t="str">
        <f t="shared" si="427"/>
        <v>Halictus tripartitus</v>
      </c>
      <c r="Q3802" s="11" t="s">
        <v>29</v>
      </c>
      <c r="R3802" s="11"/>
      <c r="S3802" s="12"/>
      <c r="T3802" s="12"/>
      <c r="U3802" s="12"/>
      <c r="V3802" s="10" t="s">
        <v>182</v>
      </c>
      <c r="W3802" s="118">
        <v>42009</v>
      </c>
      <c r="X3802" s="2" t="s">
        <v>326</v>
      </c>
      <c r="Y3802" s="129">
        <f t="shared" si="428"/>
        <v>1</v>
      </c>
      <c r="Z3802" s="110">
        <f t="shared" si="429"/>
        <v>0</v>
      </c>
      <c r="AA3802" s="1">
        <f t="shared" si="430"/>
        <v>0</v>
      </c>
    </row>
    <row r="3803" spans="1:27" ht="14.25" customHeight="1">
      <c r="A3803" s="148">
        <v>4381</v>
      </c>
      <c r="B3803" s="139">
        <v>20180806</v>
      </c>
      <c r="C3803" s="57" t="str">
        <f t="shared" si="426"/>
        <v>POS</v>
      </c>
      <c r="D3803" s="115">
        <f t="shared" si="424"/>
        <v>41856</v>
      </c>
      <c r="E3803" s="9" t="s">
        <v>262</v>
      </c>
      <c r="F3803" s="37" t="s">
        <v>33</v>
      </c>
      <c r="G3803" s="11" t="s">
        <v>26</v>
      </c>
      <c r="H3803" s="3"/>
      <c r="I3803" s="3"/>
      <c r="J3803" s="4" t="s">
        <v>117</v>
      </c>
      <c r="K3803" s="4" t="s">
        <v>198</v>
      </c>
      <c r="L3803" s="4" t="s">
        <v>913</v>
      </c>
      <c r="M3803" s="4"/>
      <c r="N3803" s="4"/>
      <c r="O3803" s="4" t="str">
        <f t="shared" si="425"/>
        <v>Lasioglossum (Hemihalictus) villosulum</v>
      </c>
      <c r="P3803" s="85" t="str">
        <f t="shared" si="427"/>
        <v>Lasioglossum villosulum</v>
      </c>
      <c r="Q3803" s="11" t="s">
        <v>29</v>
      </c>
      <c r="R3803" s="11"/>
      <c r="S3803" s="12"/>
      <c r="T3803" s="12"/>
      <c r="U3803" s="12"/>
      <c r="V3803" s="10" t="s">
        <v>182</v>
      </c>
      <c r="W3803" s="118">
        <v>42009</v>
      </c>
      <c r="X3803" s="2" t="s">
        <v>1054</v>
      </c>
      <c r="Y3803" s="129">
        <f t="shared" si="428"/>
        <v>1</v>
      </c>
      <c r="Z3803" s="110">
        <f t="shared" si="429"/>
        <v>0</v>
      </c>
      <c r="AA3803" s="1">
        <f t="shared" si="430"/>
        <v>0</v>
      </c>
    </row>
    <row r="3804" spans="1:27" ht="14.25" customHeight="1">
      <c r="A3804" s="148">
        <v>4382</v>
      </c>
      <c r="B3804" s="139">
        <v>20180806</v>
      </c>
      <c r="C3804" s="57" t="str">
        <f t="shared" si="426"/>
        <v>POS</v>
      </c>
      <c r="D3804" s="115">
        <f t="shared" si="424"/>
        <v>41856</v>
      </c>
      <c r="E3804" s="9" t="s">
        <v>262</v>
      </c>
      <c r="F3804" s="37" t="s">
        <v>33</v>
      </c>
      <c r="G3804" s="11" t="s">
        <v>26</v>
      </c>
      <c r="H3804" s="3"/>
      <c r="I3804" s="3"/>
      <c r="J3804" s="4" t="s">
        <v>117</v>
      </c>
      <c r="K3804" s="4" t="s">
        <v>198</v>
      </c>
      <c r="L3804" s="4" t="s">
        <v>913</v>
      </c>
      <c r="M3804" s="4"/>
      <c r="N3804" s="4"/>
      <c r="O3804" s="4" t="str">
        <f t="shared" si="425"/>
        <v>Lasioglossum (Hemihalictus) villosulum</v>
      </c>
      <c r="P3804" s="85" t="str">
        <f t="shared" si="427"/>
        <v>Lasioglossum villosulum</v>
      </c>
      <c r="Q3804" s="11" t="s">
        <v>43</v>
      </c>
      <c r="R3804" s="11"/>
      <c r="S3804" s="12"/>
      <c r="T3804" s="12"/>
      <c r="U3804" s="12"/>
      <c r="V3804" s="10" t="s">
        <v>182</v>
      </c>
      <c r="W3804" s="118">
        <v>42009</v>
      </c>
      <c r="X3804" s="2" t="s">
        <v>1231</v>
      </c>
      <c r="Y3804" s="129">
        <f t="shared" si="428"/>
        <v>1</v>
      </c>
      <c r="Z3804" s="110">
        <f t="shared" si="429"/>
        <v>0</v>
      </c>
      <c r="AA3804" s="1">
        <f t="shared" si="430"/>
        <v>1</v>
      </c>
    </row>
    <row r="3805" spans="1:27" ht="14.25" customHeight="1">
      <c r="A3805" s="148">
        <v>4383</v>
      </c>
      <c r="B3805" s="139">
        <v>20180806</v>
      </c>
      <c r="C3805" s="57" t="str">
        <f t="shared" si="426"/>
        <v>POS</v>
      </c>
      <c r="D3805" s="115">
        <f t="shared" si="424"/>
        <v>41856</v>
      </c>
      <c r="E3805" s="9" t="s">
        <v>262</v>
      </c>
      <c r="F3805" s="37" t="s">
        <v>33</v>
      </c>
      <c r="G3805" s="11" t="s">
        <v>26</v>
      </c>
      <c r="H3805" s="3"/>
      <c r="I3805" s="3"/>
      <c r="J3805" s="4" t="s">
        <v>181</v>
      </c>
      <c r="K3805" s="4" t="s">
        <v>181</v>
      </c>
      <c r="L3805" s="4" t="s">
        <v>586</v>
      </c>
      <c r="M3805" s="4"/>
      <c r="N3805" s="4"/>
      <c r="O3805" s="4" t="str">
        <f t="shared" si="425"/>
        <v>Hylaeus (Hylaeus) mesillae</v>
      </c>
      <c r="P3805" s="85" t="str">
        <f t="shared" si="427"/>
        <v>Hylaeus mesillae</v>
      </c>
      <c r="Q3805" s="11" t="s">
        <v>43</v>
      </c>
      <c r="R3805" s="11"/>
      <c r="S3805" s="12"/>
      <c r="T3805" s="12"/>
      <c r="U3805" s="12"/>
      <c r="V3805" s="10" t="s">
        <v>182</v>
      </c>
      <c r="W3805" s="118">
        <v>42009</v>
      </c>
      <c r="X3805" s="2" t="s">
        <v>722</v>
      </c>
      <c r="Y3805" s="129">
        <f t="shared" si="428"/>
        <v>1</v>
      </c>
      <c r="Z3805" s="110">
        <f t="shared" si="429"/>
        <v>0</v>
      </c>
      <c r="AA3805" s="1">
        <f t="shared" si="430"/>
        <v>0</v>
      </c>
    </row>
    <row r="3806" spans="1:27" ht="14.25" customHeight="1">
      <c r="A3806" s="148">
        <v>4384</v>
      </c>
      <c r="B3806" s="139">
        <v>20180806</v>
      </c>
      <c r="C3806" s="57" t="str">
        <f t="shared" si="426"/>
        <v>POS</v>
      </c>
      <c r="D3806" s="115">
        <f t="shared" si="424"/>
        <v>41856</v>
      </c>
      <c r="E3806" s="9" t="s">
        <v>262</v>
      </c>
      <c r="F3806" s="37" t="s">
        <v>33</v>
      </c>
      <c r="G3806" s="11" t="s">
        <v>26</v>
      </c>
      <c r="H3806" s="3"/>
      <c r="I3806" s="3"/>
      <c r="J3806" s="4" t="s">
        <v>181</v>
      </c>
      <c r="K3806" s="4" t="s">
        <v>181</v>
      </c>
      <c r="L3806" s="4" t="s">
        <v>586</v>
      </c>
      <c r="M3806" s="4"/>
      <c r="N3806" s="4"/>
      <c r="O3806" s="4" t="str">
        <f t="shared" si="425"/>
        <v>Hylaeus (Hylaeus) mesillae</v>
      </c>
      <c r="P3806" s="85" t="str">
        <f t="shared" si="427"/>
        <v>Hylaeus mesillae</v>
      </c>
      <c r="Q3806" s="11" t="s">
        <v>43</v>
      </c>
      <c r="R3806" s="11"/>
      <c r="S3806" s="12"/>
      <c r="T3806" s="12"/>
      <c r="U3806" s="12"/>
      <c r="V3806" s="10" t="s">
        <v>182</v>
      </c>
      <c r="W3806" s="118">
        <v>42009</v>
      </c>
      <c r="X3806" s="2" t="s">
        <v>1140</v>
      </c>
      <c r="Y3806" s="129">
        <f t="shared" si="428"/>
        <v>1</v>
      </c>
      <c r="Z3806" s="110">
        <f t="shared" si="429"/>
        <v>0</v>
      </c>
      <c r="AA3806" s="1">
        <f t="shared" si="430"/>
        <v>0</v>
      </c>
    </row>
    <row r="3807" spans="1:27" ht="14.25" customHeight="1">
      <c r="A3807" s="148">
        <v>4385</v>
      </c>
      <c r="B3807" s="139">
        <v>20180806</v>
      </c>
      <c r="C3807" s="57" t="str">
        <f t="shared" si="426"/>
        <v>POS</v>
      </c>
      <c r="D3807" s="115">
        <f t="shared" si="424"/>
        <v>41856</v>
      </c>
      <c r="E3807" s="9" t="s">
        <v>262</v>
      </c>
      <c r="F3807" s="37" t="s">
        <v>33</v>
      </c>
      <c r="G3807" s="11" t="s">
        <v>26</v>
      </c>
      <c r="H3807" s="3"/>
      <c r="I3807" s="3"/>
      <c r="J3807" s="4" t="s">
        <v>91</v>
      </c>
      <c r="K3807" s="112" t="s">
        <v>590</v>
      </c>
      <c r="L3807" s="4" t="s">
        <v>98</v>
      </c>
      <c r="M3807" s="4"/>
      <c r="N3807" s="4"/>
      <c r="O3807" s="4" t="str">
        <f t="shared" si="425"/>
        <v>Megachile (Xanthosarus) perihirta</v>
      </c>
      <c r="P3807" s="85" t="str">
        <f t="shared" si="427"/>
        <v>Megachile perihirta</v>
      </c>
      <c r="Q3807" s="11" t="s">
        <v>29</v>
      </c>
      <c r="R3807" s="11"/>
      <c r="S3807" s="12"/>
      <c r="T3807" s="12"/>
      <c r="U3807" s="12"/>
      <c r="V3807" s="10" t="s">
        <v>182</v>
      </c>
      <c r="W3807" s="118">
        <v>42009</v>
      </c>
      <c r="X3807" s="2" t="s">
        <v>326</v>
      </c>
      <c r="Y3807" s="129">
        <f t="shared" si="428"/>
        <v>1</v>
      </c>
      <c r="Z3807" s="110">
        <f t="shared" si="429"/>
        <v>0</v>
      </c>
      <c r="AA3807" s="1">
        <f t="shared" si="430"/>
        <v>0</v>
      </c>
    </row>
    <row r="3808" spans="1:27" ht="14.25" customHeight="1">
      <c r="A3808" s="148">
        <v>4386</v>
      </c>
      <c r="B3808" s="139">
        <v>20180806</v>
      </c>
      <c r="C3808" s="57" t="str">
        <f t="shared" si="426"/>
        <v>POS</v>
      </c>
      <c r="D3808" s="115">
        <f t="shared" si="424"/>
        <v>41856</v>
      </c>
      <c r="E3808" s="9" t="s">
        <v>262</v>
      </c>
      <c r="F3808" s="37" t="s">
        <v>33</v>
      </c>
      <c r="G3808" s="11" t="s">
        <v>26</v>
      </c>
      <c r="H3808" s="3"/>
      <c r="I3808" s="3"/>
      <c r="J3808" s="4" t="s">
        <v>91</v>
      </c>
      <c r="K3808" s="4" t="s">
        <v>589</v>
      </c>
      <c r="L3808" s="4" t="s">
        <v>327</v>
      </c>
      <c r="M3808" s="4"/>
      <c r="N3808" s="4"/>
      <c r="O3808" s="4" t="str">
        <f t="shared" si="425"/>
        <v>Megachile (Sayapis) fidelis</v>
      </c>
      <c r="P3808" s="85" t="str">
        <f t="shared" si="427"/>
        <v>Megachile fidelis</v>
      </c>
      <c r="Q3808" s="11" t="s">
        <v>29</v>
      </c>
      <c r="R3808" s="11"/>
      <c r="S3808" s="12"/>
      <c r="T3808" s="12"/>
      <c r="U3808" s="12"/>
      <c r="V3808" s="10" t="s">
        <v>182</v>
      </c>
      <c r="W3808" s="118">
        <v>42009</v>
      </c>
      <c r="X3808" s="2" t="s">
        <v>328</v>
      </c>
      <c r="Y3808" s="129">
        <f t="shared" si="428"/>
        <v>1</v>
      </c>
      <c r="Z3808" s="110">
        <f t="shared" si="429"/>
        <v>0</v>
      </c>
      <c r="AA3808" s="1">
        <f t="shared" si="430"/>
        <v>0</v>
      </c>
    </row>
    <row r="3809" spans="1:27" ht="14.25" customHeight="1">
      <c r="A3809" s="148">
        <v>4387</v>
      </c>
      <c r="B3809" s="139">
        <v>20180806</v>
      </c>
      <c r="C3809" s="57" t="str">
        <f t="shared" si="426"/>
        <v>POS</v>
      </c>
      <c r="D3809" s="115">
        <f t="shared" si="424"/>
        <v>41856</v>
      </c>
      <c r="E3809" s="9" t="s">
        <v>262</v>
      </c>
      <c r="F3809" s="37" t="s">
        <v>33</v>
      </c>
      <c r="G3809" s="11" t="s">
        <v>26</v>
      </c>
      <c r="H3809" s="3"/>
      <c r="I3809" s="3"/>
      <c r="J3809" s="4" t="s">
        <v>184</v>
      </c>
      <c r="K3809" s="4"/>
      <c r="L3809" s="4" t="s">
        <v>185</v>
      </c>
      <c r="M3809" s="4"/>
      <c r="N3809" s="4"/>
      <c r="O3809" s="4" t="str">
        <f t="shared" si="425"/>
        <v>Colletes fulgidus</v>
      </c>
      <c r="P3809" s="85" t="str">
        <f t="shared" si="427"/>
        <v>Colletes fulgidus</v>
      </c>
      <c r="Q3809" s="11" t="s">
        <v>29</v>
      </c>
      <c r="R3809" s="11"/>
      <c r="S3809" s="12"/>
      <c r="T3809" s="12"/>
      <c r="U3809" s="12"/>
      <c r="V3809" s="10" t="s">
        <v>182</v>
      </c>
      <c r="W3809" s="118">
        <v>42009</v>
      </c>
      <c r="X3809" s="2" t="s">
        <v>326</v>
      </c>
      <c r="Y3809" s="129">
        <f t="shared" si="428"/>
        <v>1</v>
      </c>
      <c r="Z3809" s="110">
        <f t="shared" si="429"/>
        <v>0</v>
      </c>
      <c r="AA3809" s="1">
        <f t="shared" si="430"/>
        <v>0</v>
      </c>
    </row>
    <row r="3810" spans="1:27" ht="14.25" customHeight="1">
      <c r="A3810" s="148">
        <v>4388</v>
      </c>
      <c r="B3810" s="139">
        <v>20180806</v>
      </c>
      <c r="C3810" s="57" t="str">
        <f t="shared" si="426"/>
        <v>POS</v>
      </c>
      <c r="D3810" s="115">
        <f t="shared" si="424"/>
        <v>41856</v>
      </c>
      <c r="E3810" s="9" t="s">
        <v>262</v>
      </c>
      <c r="F3810" s="37" t="s">
        <v>33</v>
      </c>
      <c r="G3810" s="11" t="s">
        <v>26</v>
      </c>
      <c r="H3810" s="3"/>
      <c r="I3810" s="3"/>
      <c r="J3810" s="4" t="s">
        <v>115</v>
      </c>
      <c r="K3810" s="4" t="s">
        <v>329</v>
      </c>
      <c r="L3810" s="4" t="s">
        <v>330</v>
      </c>
      <c r="M3810" s="4"/>
      <c r="N3810" s="4" t="s">
        <v>55</v>
      </c>
      <c r="O3810" s="4" t="str">
        <f t="shared" si="425"/>
        <v>Coelioxys (Cyrtocoelioxys) nr. gilensis</v>
      </c>
      <c r="P3810" s="85" t="str">
        <f t="shared" si="427"/>
        <v>Coelioxys gilensis</v>
      </c>
      <c r="Q3810" s="11" t="s">
        <v>29</v>
      </c>
      <c r="R3810" s="11"/>
      <c r="S3810" s="12"/>
      <c r="T3810" s="12"/>
      <c r="U3810" s="12"/>
      <c r="V3810" s="10" t="s">
        <v>182</v>
      </c>
      <c r="W3810" s="118">
        <v>42009</v>
      </c>
      <c r="X3810" s="2" t="s">
        <v>326</v>
      </c>
      <c r="Y3810" s="129">
        <f t="shared" si="428"/>
        <v>1</v>
      </c>
      <c r="Z3810" s="110">
        <f t="shared" si="429"/>
        <v>0</v>
      </c>
      <c r="AA3810" s="1">
        <f t="shared" si="430"/>
        <v>0</v>
      </c>
    </row>
    <row r="3811" spans="1:27" ht="14.25" customHeight="1">
      <c r="A3811" s="148">
        <v>4389</v>
      </c>
      <c r="B3811" s="139">
        <v>20180806</v>
      </c>
      <c r="C3811" s="57" t="str">
        <f t="shared" si="426"/>
        <v>POS</v>
      </c>
      <c r="D3811" s="115">
        <f t="shared" si="424"/>
        <v>41856</v>
      </c>
      <c r="E3811" s="9" t="s">
        <v>262</v>
      </c>
      <c r="F3811" s="37" t="s">
        <v>33</v>
      </c>
      <c r="G3811" s="11" t="s">
        <v>26</v>
      </c>
      <c r="H3811" s="3"/>
      <c r="I3811" s="3"/>
      <c r="J3811" s="4" t="s">
        <v>140</v>
      </c>
      <c r="K3811" s="4" t="s">
        <v>140</v>
      </c>
      <c r="L3811" s="4" t="s">
        <v>141</v>
      </c>
      <c r="M3811" s="4"/>
      <c r="N3811" s="4"/>
      <c r="O3811" s="4" t="str">
        <f t="shared" si="425"/>
        <v>Agapostemon (Agapostemon) texanus</v>
      </c>
      <c r="P3811" s="85" t="str">
        <f t="shared" si="427"/>
        <v>Agapostemon texanus</v>
      </c>
      <c r="Q3811" s="11" t="s">
        <v>29</v>
      </c>
      <c r="R3811" s="11"/>
      <c r="S3811" s="12"/>
      <c r="T3811" s="12"/>
      <c r="U3811" s="12"/>
      <c r="V3811" s="10" t="s">
        <v>182</v>
      </c>
      <c r="W3811" s="118">
        <v>42009</v>
      </c>
      <c r="X3811" s="2" t="s">
        <v>326</v>
      </c>
      <c r="Y3811" s="129">
        <f t="shared" si="428"/>
        <v>1</v>
      </c>
      <c r="Z3811" s="110">
        <f t="shared" si="429"/>
        <v>0</v>
      </c>
      <c r="AA3811" s="1">
        <f t="shared" si="430"/>
        <v>0</v>
      </c>
    </row>
    <row r="3812" spans="1:27" ht="14.25" customHeight="1">
      <c r="A3812" s="148">
        <v>4390</v>
      </c>
      <c r="B3812" s="139">
        <v>20180806</v>
      </c>
      <c r="C3812" s="57" t="str">
        <f t="shared" si="426"/>
        <v>POS</v>
      </c>
      <c r="D3812" s="115">
        <f t="shared" si="424"/>
        <v>41856</v>
      </c>
      <c r="E3812" s="9" t="s">
        <v>262</v>
      </c>
      <c r="F3812" s="37" t="s">
        <v>33</v>
      </c>
      <c r="G3812" s="11" t="s">
        <v>26</v>
      </c>
      <c r="H3812" s="3"/>
      <c r="I3812" s="3"/>
      <c r="J3812" s="4" t="s">
        <v>140</v>
      </c>
      <c r="K3812" s="4" t="s">
        <v>140</v>
      </c>
      <c r="L3812" s="4" t="s">
        <v>144</v>
      </c>
      <c r="M3812" s="4"/>
      <c r="N3812" s="4" t="s">
        <v>55</v>
      </c>
      <c r="O3812" s="4" t="str">
        <f t="shared" si="425"/>
        <v>Agapostemon (Agapostemon) nr. virescens</v>
      </c>
      <c r="P3812" s="85" t="str">
        <f t="shared" si="427"/>
        <v>Agapostemon virescens</v>
      </c>
      <c r="Q3812" s="11" t="s">
        <v>43</v>
      </c>
      <c r="R3812" s="11"/>
      <c r="S3812" s="12"/>
      <c r="T3812" s="12"/>
      <c r="U3812" s="12"/>
      <c r="V3812" s="10" t="s">
        <v>182</v>
      </c>
      <c r="W3812" s="118">
        <v>42009</v>
      </c>
      <c r="X3812" s="2" t="s">
        <v>326</v>
      </c>
      <c r="Y3812" s="129">
        <f t="shared" si="428"/>
        <v>1</v>
      </c>
      <c r="Z3812" s="110">
        <f t="shared" si="429"/>
        <v>0</v>
      </c>
      <c r="AA3812" s="1">
        <f t="shared" si="430"/>
        <v>0</v>
      </c>
    </row>
    <row r="3813" spans="1:27" ht="14.25" customHeight="1">
      <c r="A3813" s="148">
        <v>4391</v>
      </c>
      <c r="B3813" s="139">
        <v>20180805</v>
      </c>
      <c r="C3813" s="57" t="str">
        <f t="shared" si="426"/>
        <v>POS</v>
      </c>
      <c r="D3813" s="115">
        <f t="shared" si="424"/>
        <v>41855</v>
      </c>
      <c r="E3813" s="9" t="s">
        <v>262</v>
      </c>
      <c r="F3813" s="37" t="s">
        <v>33</v>
      </c>
      <c r="G3813" s="11" t="s">
        <v>26</v>
      </c>
      <c r="H3813" s="3"/>
      <c r="I3813" s="3"/>
      <c r="J3813" s="4" t="s">
        <v>51</v>
      </c>
      <c r="K3813" s="82" t="s">
        <v>583</v>
      </c>
      <c r="L3813" s="4" t="s">
        <v>157</v>
      </c>
      <c r="M3813" s="4"/>
      <c r="N3813" s="4"/>
      <c r="O3813" s="4" t="str">
        <f t="shared" si="425"/>
        <v>Halictus (Protohalictus) rubicundus</v>
      </c>
      <c r="P3813" s="85" t="str">
        <f t="shared" si="427"/>
        <v>Halictus rubicundus</v>
      </c>
      <c r="Q3813" s="11" t="s">
        <v>29</v>
      </c>
      <c r="R3813" s="11"/>
      <c r="S3813" s="12"/>
      <c r="T3813" s="12"/>
      <c r="U3813" s="12"/>
      <c r="V3813" s="10" t="s">
        <v>182</v>
      </c>
      <c r="W3813" s="118">
        <v>42009</v>
      </c>
      <c r="X3813" s="2" t="s">
        <v>331</v>
      </c>
      <c r="Y3813" s="129">
        <f t="shared" si="428"/>
        <v>1</v>
      </c>
      <c r="Z3813" s="110">
        <f t="shared" si="429"/>
        <v>0</v>
      </c>
      <c r="AA3813" s="1">
        <f t="shared" si="430"/>
        <v>0</v>
      </c>
    </row>
    <row r="3814" spans="1:27" ht="14.25" customHeight="1">
      <c r="A3814" s="148">
        <v>4392</v>
      </c>
      <c r="B3814" s="139">
        <v>20180805</v>
      </c>
      <c r="C3814" s="57" t="str">
        <f t="shared" si="426"/>
        <v>POS</v>
      </c>
      <c r="D3814" s="115">
        <f t="shared" si="424"/>
        <v>41855</v>
      </c>
      <c r="E3814" s="9" t="s">
        <v>262</v>
      </c>
      <c r="F3814" s="37" t="s">
        <v>33</v>
      </c>
      <c r="G3814" s="11" t="s">
        <v>26</v>
      </c>
      <c r="H3814" s="3"/>
      <c r="I3814" s="3"/>
      <c r="J3814" s="4" t="s">
        <v>184</v>
      </c>
      <c r="K3814" s="4"/>
      <c r="L3814" s="4" t="s">
        <v>185</v>
      </c>
      <c r="M3814" s="4"/>
      <c r="N3814" s="4"/>
      <c r="O3814" s="4" t="str">
        <f t="shared" si="425"/>
        <v>Colletes fulgidus</v>
      </c>
      <c r="P3814" s="85" t="str">
        <f t="shared" si="427"/>
        <v>Colletes fulgidus</v>
      </c>
      <c r="Q3814" s="11" t="s">
        <v>43</v>
      </c>
      <c r="R3814" s="11"/>
      <c r="S3814" s="12"/>
      <c r="T3814" s="12"/>
      <c r="U3814" s="12"/>
      <c r="V3814" s="10" t="s">
        <v>182</v>
      </c>
      <c r="W3814" s="118">
        <v>42009</v>
      </c>
      <c r="X3814" s="2" t="s">
        <v>1123</v>
      </c>
      <c r="Y3814" s="129">
        <f t="shared" si="428"/>
        <v>1</v>
      </c>
      <c r="Z3814" s="110">
        <f t="shared" si="429"/>
        <v>0</v>
      </c>
      <c r="AA3814" s="1">
        <f t="shared" si="430"/>
        <v>0</v>
      </c>
    </row>
    <row r="3815" spans="1:27" ht="14.25" customHeight="1">
      <c r="A3815" s="148">
        <v>4393</v>
      </c>
      <c r="B3815" s="139">
        <v>20180805</v>
      </c>
      <c r="C3815" s="57" t="str">
        <f t="shared" si="426"/>
        <v>POS</v>
      </c>
      <c r="D3815" s="115">
        <f t="shared" si="424"/>
        <v>41855</v>
      </c>
      <c r="E3815" s="9" t="s">
        <v>262</v>
      </c>
      <c r="F3815" s="37" t="s">
        <v>33</v>
      </c>
      <c r="G3815" s="11" t="s">
        <v>26</v>
      </c>
      <c r="H3815" s="3"/>
      <c r="I3815" s="3"/>
      <c r="J3815" s="4" t="s">
        <v>51</v>
      </c>
      <c r="K3815" s="84" t="s">
        <v>582</v>
      </c>
      <c r="L3815" s="4" t="s">
        <v>196</v>
      </c>
      <c r="M3815" s="4"/>
      <c r="N3815" s="4"/>
      <c r="O3815" s="4" t="str">
        <f t="shared" si="425"/>
        <v>Halictus (Seladonia) confusus</v>
      </c>
      <c r="P3815" s="85" t="str">
        <f t="shared" si="427"/>
        <v>Halictus confusus</v>
      </c>
      <c r="Q3815" s="11" t="s">
        <v>43</v>
      </c>
      <c r="R3815" s="11"/>
      <c r="S3815" s="12"/>
      <c r="T3815" s="12"/>
      <c r="U3815" s="12"/>
      <c r="V3815" s="10" t="s">
        <v>182</v>
      </c>
      <c r="W3815" s="118">
        <v>42009</v>
      </c>
      <c r="X3815" s="2" t="s">
        <v>941</v>
      </c>
      <c r="Y3815" s="129">
        <f t="shared" si="428"/>
        <v>1</v>
      </c>
      <c r="Z3815" s="110">
        <f t="shared" si="429"/>
        <v>0</v>
      </c>
      <c r="AA3815" s="1">
        <f t="shared" si="430"/>
        <v>0</v>
      </c>
    </row>
    <row r="3816" spans="1:27" ht="14.25" customHeight="1">
      <c r="A3816" s="148">
        <v>4394</v>
      </c>
      <c r="B3816" s="139">
        <v>20180805</v>
      </c>
      <c r="C3816" s="57" t="str">
        <f t="shared" si="426"/>
        <v>POS</v>
      </c>
      <c r="D3816" s="115">
        <f t="shared" si="424"/>
        <v>41855</v>
      </c>
      <c r="E3816" s="9" t="s">
        <v>262</v>
      </c>
      <c r="F3816" s="37" t="s">
        <v>33</v>
      </c>
      <c r="G3816" s="11" t="s">
        <v>26</v>
      </c>
      <c r="H3816" s="3"/>
      <c r="I3816" s="3"/>
      <c r="J3816" s="4" t="s">
        <v>51</v>
      </c>
      <c r="K3816" s="84" t="s">
        <v>582</v>
      </c>
      <c r="L3816" s="4" t="s">
        <v>52</v>
      </c>
      <c r="M3816" s="4"/>
      <c r="N3816" s="4"/>
      <c r="O3816" s="4" t="str">
        <f t="shared" si="425"/>
        <v>Halictus (Seladonia) tripartitus</v>
      </c>
      <c r="P3816" s="85" t="str">
        <f t="shared" si="427"/>
        <v>Halictus tripartitus</v>
      </c>
      <c r="Q3816" s="11" t="s">
        <v>29</v>
      </c>
      <c r="R3816" s="11"/>
      <c r="S3816" s="12"/>
      <c r="T3816" s="12"/>
      <c r="U3816" s="12"/>
      <c r="V3816" s="10" t="s">
        <v>182</v>
      </c>
      <c r="W3816" s="118">
        <v>42009</v>
      </c>
      <c r="X3816" s="2" t="s">
        <v>331</v>
      </c>
      <c r="Y3816" s="129">
        <f t="shared" si="428"/>
        <v>1</v>
      </c>
      <c r="Z3816" s="110">
        <f t="shared" si="429"/>
        <v>0</v>
      </c>
      <c r="AA3816" s="1">
        <f t="shared" si="430"/>
        <v>0</v>
      </c>
    </row>
    <row r="3817" spans="1:27" ht="14.25" customHeight="1">
      <c r="A3817" s="148">
        <v>4395</v>
      </c>
      <c r="B3817" s="139">
        <v>20180805</v>
      </c>
      <c r="C3817" s="57" t="str">
        <f t="shared" si="426"/>
        <v>POS</v>
      </c>
      <c r="D3817" s="115">
        <f t="shared" ref="D3817:D3880" si="431">DATEVALUE(LEFT(B3817,4)&amp;"/"&amp;MID(B3817,5,2)&amp;"/"&amp;RIGHT(B3817,2))</f>
        <v>41855</v>
      </c>
      <c r="E3817" s="9" t="s">
        <v>262</v>
      </c>
      <c r="F3817" s="37" t="s">
        <v>33</v>
      </c>
      <c r="G3817" s="11" t="s">
        <v>26</v>
      </c>
      <c r="H3817" s="3"/>
      <c r="I3817" s="3"/>
      <c r="J3817" s="4" t="s">
        <v>117</v>
      </c>
      <c r="K3817" s="4" t="s">
        <v>167</v>
      </c>
      <c r="L3817" s="4" t="s">
        <v>705</v>
      </c>
      <c r="M3817" s="4"/>
      <c r="N3817" s="4"/>
      <c r="O3817" s="4" t="str">
        <f t="shared" ref="O3817:O3880" si="432">J3817&amp;" "&amp;IF(LEN(K3817)&gt;0,"("&amp;K3817&amp;") ","")&amp;IF(LEN(N3817)&gt;0,"nr. ","")&amp;L3817&amp;IF(LEN(M3817)&gt;0," ssp. "&amp;M3817,"")</f>
        <v>Lasioglossum (Dialictus) knereri</v>
      </c>
      <c r="P3817" s="85" t="str">
        <f t="shared" si="427"/>
        <v>Lasioglossum knereri</v>
      </c>
      <c r="Q3817" s="11" t="s">
        <v>43</v>
      </c>
      <c r="R3817" s="11"/>
      <c r="S3817" s="12"/>
      <c r="T3817" s="12"/>
      <c r="U3817" s="12"/>
      <c r="V3817" s="10" t="s">
        <v>182</v>
      </c>
      <c r="W3817" s="118">
        <v>42009</v>
      </c>
      <c r="X3817" s="2" t="s">
        <v>1005</v>
      </c>
      <c r="Y3817" s="129">
        <f t="shared" si="428"/>
        <v>1</v>
      </c>
      <c r="Z3817" s="110">
        <f t="shared" si="429"/>
        <v>0</v>
      </c>
      <c r="AA3817" s="1">
        <f t="shared" si="430"/>
        <v>0</v>
      </c>
    </row>
    <row r="3818" spans="1:27" ht="14.25" customHeight="1">
      <c r="A3818" s="148">
        <v>4396</v>
      </c>
      <c r="B3818" s="139">
        <v>20180905</v>
      </c>
      <c r="C3818" s="57" t="str">
        <f t="shared" si="426"/>
        <v>POS</v>
      </c>
      <c r="D3818" s="115">
        <f t="shared" si="431"/>
        <v>41886</v>
      </c>
      <c r="E3818" s="9" t="s">
        <v>35</v>
      </c>
      <c r="F3818" s="37" t="s">
        <v>33</v>
      </c>
      <c r="G3818" s="11" t="s">
        <v>26</v>
      </c>
      <c r="H3818" s="3"/>
      <c r="I3818" s="3"/>
      <c r="J3818" s="4" t="s">
        <v>175</v>
      </c>
      <c r="K3818" s="31" t="s">
        <v>580</v>
      </c>
      <c r="L3818" s="4" t="s">
        <v>176</v>
      </c>
      <c r="M3818" s="4"/>
      <c r="N3818" s="4"/>
      <c r="O3818" s="4" t="str">
        <f t="shared" si="432"/>
        <v>Ceratina (Zadontomerus) acantha</v>
      </c>
      <c r="P3818" s="85" t="str">
        <f t="shared" si="427"/>
        <v>Ceratina acantha</v>
      </c>
      <c r="Q3818" s="11" t="s">
        <v>43</v>
      </c>
      <c r="R3818" s="11"/>
      <c r="S3818" s="12"/>
      <c r="T3818" s="12"/>
      <c r="U3818" s="12"/>
      <c r="V3818" s="10" t="s">
        <v>182</v>
      </c>
      <c r="W3818" s="118">
        <v>42009</v>
      </c>
      <c r="X3818" s="2" t="s">
        <v>332</v>
      </c>
      <c r="Y3818" s="129">
        <f t="shared" si="428"/>
        <v>1</v>
      </c>
      <c r="Z3818" s="110">
        <f t="shared" si="429"/>
        <v>0</v>
      </c>
      <c r="AA3818" s="1">
        <f t="shared" si="430"/>
        <v>0</v>
      </c>
    </row>
    <row r="3819" spans="1:27" ht="14.25" customHeight="1">
      <c r="A3819" s="148">
        <v>4397</v>
      </c>
      <c r="B3819" s="139">
        <v>20180905</v>
      </c>
      <c r="C3819" s="57" t="str">
        <f t="shared" si="426"/>
        <v>POS</v>
      </c>
      <c r="D3819" s="115">
        <f t="shared" si="431"/>
        <v>41886</v>
      </c>
      <c r="E3819" s="9" t="s">
        <v>35</v>
      </c>
      <c r="F3819" s="37" t="s">
        <v>33</v>
      </c>
      <c r="G3819" s="11" t="s">
        <v>26</v>
      </c>
      <c r="H3819" s="3"/>
      <c r="I3819" s="3"/>
      <c r="J3819" s="4" t="s">
        <v>175</v>
      </c>
      <c r="K3819" s="31" t="s">
        <v>580</v>
      </c>
      <c r="L3819" s="4" t="s">
        <v>176</v>
      </c>
      <c r="M3819" s="4"/>
      <c r="N3819" s="4"/>
      <c r="O3819" s="4" t="str">
        <f t="shared" si="432"/>
        <v>Ceratina (Zadontomerus) acantha</v>
      </c>
      <c r="P3819" s="85" t="str">
        <f t="shared" si="427"/>
        <v>Ceratina acantha</v>
      </c>
      <c r="Q3819" s="11" t="s">
        <v>43</v>
      </c>
      <c r="R3819" s="11"/>
      <c r="S3819" s="12"/>
      <c r="T3819" s="12"/>
      <c r="U3819" s="12"/>
      <c r="V3819" s="10" t="s">
        <v>182</v>
      </c>
      <c r="W3819" s="118">
        <v>42009</v>
      </c>
      <c r="X3819" s="2" t="s">
        <v>332</v>
      </c>
      <c r="Y3819" s="129">
        <f t="shared" si="428"/>
        <v>1</v>
      </c>
      <c r="Z3819" s="110">
        <f t="shared" si="429"/>
        <v>0</v>
      </c>
      <c r="AA3819" s="1">
        <f t="shared" si="430"/>
        <v>0</v>
      </c>
    </row>
    <row r="3820" spans="1:27" ht="14.25" customHeight="1">
      <c r="A3820" s="148">
        <v>4398</v>
      </c>
      <c r="B3820" s="139">
        <v>20180905</v>
      </c>
      <c r="C3820" s="57" t="str">
        <f t="shared" si="426"/>
        <v>POS</v>
      </c>
      <c r="D3820" s="115">
        <f t="shared" si="431"/>
        <v>41886</v>
      </c>
      <c r="E3820" s="9" t="s">
        <v>35</v>
      </c>
      <c r="F3820" s="37" t="s">
        <v>33</v>
      </c>
      <c r="G3820" s="11" t="s">
        <v>26</v>
      </c>
      <c r="H3820" s="3"/>
      <c r="I3820" s="3"/>
      <c r="J3820" s="4" t="s">
        <v>51</v>
      </c>
      <c r="K3820" s="84" t="s">
        <v>582</v>
      </c>
      <c r="L3820" s="4" t="s">
        <v>52</v>
      </c>
      <c r="M3820" s="4"/>
      <c r="N3820" s="4"/>
      <c r="O3820" s="4" t="str">
        <f t="shared" si="432"/>
        <v>Halictus (Seladonia) tripartitus</v>
      </c>
      <c r="P3820" s="85" t="str">
        <f t="shared" si="427"/>
        <v>Halictus tripartitus</v>
      </c>
      <c r="Q3820" s="11" t="s">
        <v>29</v>
      </c>
      <c r="R3820" s="11"/>
      <c r="S3820" s="12"/>
      <c r="T3820" s="12"/>
      <c r="U3820" s="12"/>
      <c r="V3820" s="10" t="s">
        <v>182</v>
      </c>
      <c r="W3820" s="118">
        <v>42009</v>
      </c>
      <c r="X3820" s="2" t="s">
        <v>333</v>
      </c>
      <c r="Y3820" s="129">
        <f t="shared" si="428"/>
        <v>1</v>
      </c>
      <c r="Z3820" s="110">
        <f t="shared" si="429"/>
        <v>0</v>
      </c>
      <c r="AA3820" s="1">
        <f t="shared" si="430"/>
        <v>0</v>
      </c>
    </row>
    <row r="3821" spans="1:27" ht="14.25" customHeight="1">
      <c r="A3821" s="148">
        <v>4399</v>
      </c>
      <c r="B3821" s="139">
        <v>20180905</v>
      </c>
      <c r="C3821" s="57" t="str">
        <f t="shared" si="426"/>
        <v>POS</v>
      </c>
      <c r="D3821" s="115">
        <f t="shared" si="431"/>
        <v>41886</v>
      </c>
      <c r="E3821" s="9" t="s">
        <v>37</v>
      </c>
      <c r="F3821" s="37" t="s">
        <v>33</v>
      </c>
      <c r="G3821" s="11" t="s">
        <v>26</v>
      </c>
      <c r="H3821" s="3"/>
      <c r="I3821" s="3"/>
      <c r="J3821" s="4" t="s">
        <v>51</v>
      </c>
      <c r="K3821" s="84" t="s">
        <v>582</v>
      </c>
      <c r="L3821" s="4" t="s">
        <v>52</v>
      </c>
      <c r="M3821" s="4"/>
      <c r="N3821" s="4"/>
      <c r="O3821" s="4" t="str">
        <f t="shared" si="432"/>
        <v>Halictus (Seladonia) tripartitus</v>
      </c>
      <c r="P3821" s="85" t="str">
        <f t="shared" si="427"/>
        <v>Halictus tripartitus</v>
      </c>
      <c r="Q3821" s="11" t="s">
        <v>29</v>
      </c>
      <c r="R3821" s="11"/>
      <c r="S3821" s="12"/>
      <c r="T3821" s="12"/>
      <c r="U3821" s="12"/>
      <c r="V3821" s="10" t="s">
        <v>182</v>
      </c>
      <c r="W3821" s="118">
        <v>42009</v>
      </c>
      <c r="X3821" s="2" t="s">
        <v>334</v>
      </c>
      <c r="Y3821" s="129">
        <f t="shared" si="428"/>
        <v>1</v>
      </c>
      <c r="Z3821" s="110">
        <f t="shared" si="429"/>
        <v>0</v>
      </c>
      <c r="AA3821" s="1">
        <f t="shared" si="430"/>
        <v>0</v>
      </c>
    </row>
    <row r="3822" spans="1:27" ht="14.25" customHeight="1">
      <c r="A3822" s="148">
        <v>4400</v>
      </c>
      <c r="B3822" s="139">
        <v>20180905</v>
      </c>
      <c r="C3822" s="57" t="str">
        <f t="shared" si="426"/>
        <v>POS</v>
      </c>
      <c r="D3822" s="115">
        <f t="shared" si="431"/>
        <v>41886</v>
      </c>
      <c r="E3822" s="9" t="s">
        <v>37</v>
      </c>
      <c r="F3822" s="37" t="s">
        <v>33</v>
      </c>
      <c r="G3822" s="11" t="s">
        <v>26</v>
      </c>
      <c r="H3822" s="3"/>
      <c r="I3822" s="3"/>
      <c r="J3822" s="4" t="s">
        <v>51</v>
      </c>
      <c r="K3822" s="84" t="s">
        <v>582</v>
      </c>
      <c r="L3822" s="4" t="s">
        <v>52</v>
      </c>
      <c r="M3822" s="4"/>
      <c r="N3822" s="4"/>
      <c r="O3822" s="4" t="str">
        <f t="shared" si="432"/>
        <v>Halictus (Seladonia) tripartitus</v>
      </c>
      <c r="P3822" s="85" t="str">
        <f t="shared" si="427"/>
        <v>Halictus tripartitus</v>
      </c>
      <c r="Q3822" s="11" t="s">
        <v>29</v>
      </c>
      <c r="R3822" s="11"/>
      <c r="S3822" s="12"/>
      <c r="T3822" s="12"/>
      <c r="U3822" s="12"/>
      <c r="V3822" s="10" t="s">
        <v>182</v>
      </c>
      <c r="W3822" s="118">
        <v>42009</v>
      </c>
      <c r="X3822" s="2" t="s">
        <v>334</v>
      </c>
      <c r="Y3822" s="129">
        <f t="shared" si="428"/>
        <v>1</v>
      </c>
      <c r="Z3822" s="110">
        <f t="shared" si="429"/>
        <v>0</v>
      </c>
      <c r="AA3822" s="1">
        <f t="shared" si="430"/>
        <v>0</v>
      </c>
    </row>
    <row r="3823" spans="1:27" ht="14.25" customHeight="1">
      <c r="A3823" s="148">
        <v>4401</v>
      </c>
      <c r="B3823" s="139">
        <v>20180905</v>
      </c>
      <c r="C3823" s="57" t="str">
        <f t="shared" si="426"/>
        <v>POS</v>
      </c>
      <c r="D3823" s="115">
        <f t="shared" si="431"/>
        <v>41886</v>
      </c>
      <c r="E3823" s="9" t="s">
        <v>37</v>
      </c>
      <c r="F3823" s="37" t="s">
        <v>33</v>
      </c>
      <c r="G3823" s="11" t="s">
        <v>26</v>
      </c>
      <c r="H3823" s="3"/>
      <c r="I3823" s="3"/>
      <c r="J3823" s="4" t="s">
        <v>140</v>
      </c>
      <c r="K3823" s="4" t="s">
        <v>140</v>
      </c>
      <c r="L3823" s="4" t="s">
        <v>144</v>
      </c>
      <c r="M3823" s="4"/>
      <c r="N3823" s="4" t="s">
        <v>55</v>
      </c>
      <c r="O3823" s="4" t="str">
        <f t="shared" si="432"/>
        <v>Agapostemon (Agapostemon) nr. virescens</v>
      </c>
      <c r="P3823" s="85" t="str">
        <f t="shared" si="427"/>
        <v>Agapostemon virescens</v>
      </c>
      <c r="Q3823" s="11" t="s">
        <v>43</v>
      </c>
      <c r="R3823" s="11"/>
      <c r="S3823" s="12"/>
      <c r="T3823" s="12"/>
      <c r="U3823" s="12"/>
      <c r="V3823" s="10" t="s">
        <v>182</v>
      </c>
      <c r="W3823" s="118">
        <v>42009</v>
      </c>
      <c r="X3823" s="2" t="s">
        <v>334</v>
      </c>
      <c r="Y3823" s="129">
        <f t="shared" si="428"/>
        <v>1</v>
      </c>
      <c r="Z3823" s="110">
        <f t="shared" si="429"/>
        <v>0</v>
      </c>
      <c r="AA3823" s="1">
        <f t="shared" si="430"/>
        <v>0</v>
      </c>
    </row>
    <row r="3824" spans="1:27" ht="14.25" customHeight="1">
      <c r="A3824" s="148">
        <v>4402</v>
      </c>
      <c r="B3824" s="139">
        <v>20180905</v>
      </c>
      <c r="C3824" s="57" t="str">
        <f t="shared" si="426"/>
        <v>POS</v>
      </c>
      <c r="D3824" s="115">
        <f t="shared" si="431"/>
        <v>41886</v>
      </c>
      <c r="E3824" s="9" t="s">
        <v>216</v>
      </c>
      <c r="F3824" s="37" t="s">
        <v>33</v>
      </c>
      <c r="G3824" s="11" t="s">
        <v>26</v>
      </c>
      <c r="H3824" s="3"/>
      <c r="I3824" s="3"/>
      <c r="J3824" s="4" t="s">
        <v>51</v>
      </c>
      <c r="K3824" s="84" t="s">
        <v>582</v>
      </c>
      <c r="L3824" s="4" t="s">
        <v>52</v>
      </c>
      <c r="M3824" s="4"/>
      <c r="N3824" s="4"/>
      <c r="O3824" s="4" t="str">
        <f t="shared" si="432"/>
        <v>Halictus (Seladonia) tripartitus</v>
      </c>
      <c r="P3824" s="85" t="str">
        <f t="shared" si="427"/>
        <v>Halictus tripartitus</v>
      </c>
      <c r="Q3824" s="11" t="s">
        <v>29</v>
      </c>
      <c r="R3824" s="11"/>
      <c r="S3824" s="12"/>
      <c r="T3824" s="12"/>
      <c r="U3824" s="12"/>
      <c r="V3824" s="10" t="s">
        <v>182</v>
      </c>
      <c r="W3824" s="118">
        <v>42009</v>
      </c>
      <c r="X3824" s="2" t="s">
        <v>332</v>
      </c>
      <c r="Y3824" s="129">
        <f t="shared" si="428"/>
        <v>1</v>
      </c>
      <c r="Z3824" s="110">
        <f t="shared" si="429"/>
        <v>0</v>
      </c>
      <c r="AA3824" s="1">
        <f t="shared" si="430"/>
        <v>0</v>
      </c>
    </row>
    <row r="3825" spans="1:27" ht="14.25" customHeight="1">
      <c r="A3825" s="148">
        <v>4403</v>
      </c>
      <c r="B3825" s="139">
        <v>20180905</v>
      </c>
      <c r="C3825" s="57" t="str">
        <f t="shared" si="426"/>
        <v>POS</v>
      </c>
      <c r="D3825" s="115">
        <f t="shared" si="431"/>
        <v>41886</v>
      </c>
      <c r="E3825" s="9" t="s">
        <v>216</v>
      </c>
      <c r="F3825" s="37" t="s">
        <v>33</v>
      </c>
      <c r="G3825" s="11" t="s">
        <v>26</v>
      </c>
      <c r="H3825" s="3"/>
      <c r="I3825" s="3"/>
      <c r="J3825" s="4" t="s">
        <v>51</v>
      </c>
      <c r="K3825" s="84" t="s">
        <v>582</v>
      </c>
      <c r="L3825" s="4" t="s">
        <v>52</v>
      </c>
      <c r="M3825" s="4"/>
      <c r="N3825" s="4"/>
      <c r="O3825" s="4" t="str">
        <f t="shared" si="432"/>
        <v>Halictus (Seladonia) tripartitus</v>
      </c>
      <c r="P3825" s="85" t="str">
        <f t="shared" si="427"/>
        <v>Halictus tripartitus</v>
      </c>
      <c r="Q3825" s="11" t="s">
        <v>29</v>
      </c>
      <c r="R3825" s="11"/>
      <c r="S3825" s="12"/>
      <c r="T3825" s="12"/>
      <c r="U3825" s="12"/>
      <c r="V3825" s="10" t="s">
        <v>182</v>
      </c>
      <c r="W3825" s="118">
        <v>42009</v>
      </c>
      <c r="X3825" s="2" t="s">
        <v>332</v>
      </c>
      <c r="Y3825" s="129">
        <f t="shared" si="428"/>
        <v>1</v>
      </c>
      <c r="Z3825" s="110">
        <f t="shared" si="429"/>
        <v>0</v>
      </c>
      <c r="AA3825" s="1">
        <f t="shared" si="430"/>
        <v>0</v>
      </c>
    </row>
    <row r="3826" spans="1:27" ht="14.25" customHeight="1">
      <c r="A3826" s="148">
        <v>4404</v>
      </c>
      <c r="B3826" s="139">
        <v>20180905</v>
      </c>
      <c r="C3826" s="57" t="str">
        <f t="shared" si="426"/>
        <v>POS</v>
      </c>
      <c r="D3826" s="115">
        <f t="shared" si="431"/>
        <v>41886</v>
      </c>
      <c r="E3826" s="9" t="s">
        <v>216</v>
      </c>
      <c r="F3826" s="37" t="s">
        <v>33</v>
      </c>
      <c r="G3826" s="11" t="s">
        <v>26</v>
      </c>
      <c r="H3826" s="3"/>
      <c r="I3826" s="3"/>
      <c r="J3826" s="4" t="s">
        <v>175</v>
      </c>
      <c r="K3826" s="31" t="s">
        <v>580</v>
      </c>
      <c r="L3826" s="4" t="s">
        <v>176</v>
      </c>
      <c r="M3826" s="4"/>
      <c r="N3826" s="4"/>
      <c r="O3826" s="4" t="str">
        <f t="shared" si="432"/>
        <v>Ceratina (Zadontomerus) acantha</v>
      </c>
      <c r="P3826" s="85" t="str">
        <f t="shared" si="427"/>
        <v>Ceratina acantha</v>
      </c>
      <c r="Q3826" s="11" t="s">
        <v>43</v>
      </c>
      <c r="R3826" s="11"/>
      <c r="S3826" s="12"/>
      <c r="T3826" s="12"/>
      <c r="U3826" s="12"/>
      <c r="V3826" s="10" t="s">
        <v>182</v>
      </c>
      <c r="W3826" s="118">
        <v>42009</v>
      </c>
      <c r="X3826" s="2" t="s">
        <v>332</v>
      </c>
      <c r="Y3826" s="129">
        <f t="shared" si="428"/>
        <v>1</v>
      </c>
      <c r="Z3826" s="110">
        <f t="shared" si="429"/>
        <v>0</v>
      </c>
      <c r="AA3826" s="1">
        <f t="shared" si="430"/>
        <v>0</v>
      </c>
    </row>
    <row r="3827" spans="1:27" ht="14.25" customHeight="1">
      <c r="A3827" s="148">
        <v>4405</v>
      </c>
      <c r="B3827" s="139">
        <v>20180905</v>
      </c>
      <c r="C3827" s="57" t="str">
        <f t="shared" si="426"/>
        <v>POS</v>
      </c>
      <c r="D3827" s="115">
        <f t="shared" si="431"/>
        <v>41886</v>
      </c>
      <c r="E3827" s="9" t="s">
        <v>216</v>
      </c>
      <c r="F3827" s="37" t="s">
        <v>33</v>
      </c>
      <c r="G3827" s="11" t="s">
        <v>26</v>
      </c>
      <c r="H3827" s="3"/>
      <c r="I3827" s="3"/>
      <c r="J3827" s="4" t="s">
        <v>175</v>
      </c>
      <c r="K3827" s="31" t="s">
        <v>580</v>
      </c>
      <c r="L3827" s="4" t="s">
        <v>176</v>
      </c>
      <c r="M3827" s="4"/>
      <c r="N3827" s="4"/>
      <c r="O3827" s="4" t="str">
        <f t="shared" si="432"/>
        <v>Ceratina (Zadontomerus) acantha</v>
      </c>
      <c r="P3827" s="85" t="str">
        <f t="shared" si="427"/>
        <v>Ceratina acantha</v>
      </c>
      <c r="Q3827" s="11" t="s">
        <v>43</v>
      </c>
      <c r="R3827" s="11"/>
      <c r="S3827" s="12"/>
      <c r="T3827" s="12"/>
      <c r="U3827" s="12"/>
      <c r="V3827" s="10" t="s">
        <v>182</v>
      </c>
      <c r="W3827" s="118">
        <v>42009</v>
      </c>
      <c r="X3827" s="2" t="s">
        <v>332</v>
      </c>
      <c r="Y3827" s="129">
        <f t="shared" si="428"/>
        <v>1</v>
      </c>
      <c r="Z3827" s="110">
        <f t="shared" si="429"/>
        <v>0</v>
      </c>
      <c r="AA3827" s="1">
        <f t="shared" si="430"/>
        <v>0</v>
      </c>
    </row>
    <row r="3828" spans="1:27" ht="14.25" customHeight="1">
      <c r="A3828" s="148">
        <v>4406</v>
      </c>
      <c r="B3828" s="139">
        <v>20180905</v>
      </c>
      <c r="C3828" s="57" t="str">
        <f t="shared" si="426"/>
        <v>POS</v>
      </c>
      <c r="D3828" s="115">
        <f t="shared" si="431"/>
        <v>41886</v>
      </c>
      <c r="E3828" s="9" t="s">
        <v>216</v>
      </c>
      <c r="F3828" s="37" t="s">
        <v>33</v>
      </c>
      <c r="G3828" s="11" t="s">
        <v>26</v>
      </c>
      <c r="H3828" s="3"/>
      <c r="I3828" s="3"/>
      <c r="J3828" s="4" t="s">
        <v>175</v>
      </c>
      <c r="K3828" s="31" t="s">
        <v>580</v>
      </c>
      <c r="L3828" s="31" t="s">
        <v>176</v>
      </c>
      <c r="M3828" s="4"/>
      <c r="N3828" s="4"/>
      <c r="O3828" s="4" t="str">
        <f t="shared" si="432"/>
        <v>Ceratina (Zadontomerus) acantha</v>
      </c>
      <c r="P3828" s="85" t="str">
        <f t="shared" si="427"/>
        <v>Ceratina acantha</v>
      </c>
      <c r="Q3828" s="11" t="s">
        <v>29</v>
      </c>
      <c r="R3828" s="11"/>
      <c r="S3828" s="12"/>
      <c r="T3828" s="12"/>
      <c r="U3828" s="12"/>
      <c r="V3828" s="10" t="s">
        <v>182</v>
      </c>
      <c r="W3828" s="118">
        <v>42009</v>
      </c>
      <c r="X3828" s="2" t="s">
        <v>332</v>
      </c>
      <c r="Y3828" s="129">
        <f t="shared" si="428"/>
        <v>1</v>
      </c>
      <c r="Z3828" s="110">
        <f t="shared" si="429"/>
        <v>0</v>
      </c>
      <c r="AA3828" s="1">
        <f t="shared" si="430"/>
        <v>0</v>
      </c>
    </row>
    <row r="3829" spans="1:27" ht="14.25" customHeight="1">
      <c r="A3829" s="148">
        <v>4407</v>
      </c>
      <c r="B3829" s="139">
        <v>20180905</v>
      </c>
      <c r="C3829" s="57" t="str">
        <f t="shared" si="426"/>
        <v>POS</v>
      </c>
      <c r="D3829" s="115">
        <f t="shared" si="431"/>
        <v>41886</v>
      </c>
      <c r="E3829" s="9" t="s">
        <v>216</v>
      </c>
      <c r="F3829" s="37" t="s">
        <v>33</v>
      </c>
      <c r="G3829" s="11" t="s">
        <v>26</v>
      </c>
      <c r="H3829" s="3"/>
      <c r="I3829" s="3"/>
      <c r="J3829" s="4" t="s">
        <v>175</v>
      </c>
      <c r="K3829" s="31" t="s">
        <v>580</v>
      </c>
      <c r="L3829" s="31" t="s">
        <v>176</v>
      </c>
      <c r="M3829" s="4"/>
      <c r="N3829" s="4"/>
      <c r="O3829" s="4" t="str">
        <f t="shared" si="432"/>
        <v>Ceratina (Zadontomerus) acantha</v>
      </c>
      <c r="P3829" s="85" t="str">
        <f t="shared" si="427"/>
        <v>Ceratina acantha</v>
      </c>
      <c r="Q3829" s="11" t="s">
        <v>29</v>
      </c>
      <c r="R3829" s="11"/>
      <c r="S3829" s="12"/>
      <c r="T3829" s="12"/>
      <c r="U3829" s="12"/>
      <c r="V3829" s="10" t="s">
        <v>182</v>
      </c>
      <c r="W3829" s="118">
        <v>42009</v>
      </c>
      <c r="X3829" s="2" t="s">
        <v>332</v>
      </c>
      <c r="Y3829" s="129">
        <f t="shared" si="428"/>
        <v>1</v>
      </c>
      <c r="Z3829" s="110">
        <f t="shared" si="429"/>
        <v>0</v>
      </c>
      <c r="AA3829" s="1">
        <f t="shared" si="430"/>
        <v>0</v>
      </c>
    </row>
    <row r="3830" spans="1:27" ht="14.25" customHeight="1">
      <c r="A3830" s="148">
        <v>4408</v>
      </c>
      <c r="B3830" s="139">
        <v>20180905</v>
      </c>
      <c r="C3830" s="57" t="str">
        <f t="shared" si="426"/>
        <v>POS</v>
      </c>
      <c r="D3830" s="115">
        <f t="shared" si="431"/>
        <v>41886</v>
      </c>
      <c r="E3830" s="9" t="s">
        <v>216</v>
      </c>
      <c r="F3830" s="37" t="s">
        <v>33</v>
      </c>
      <c r="G3830" s="11" t="s">
        <v>26</v>
      </c>
      <c r="H3830" s="3"/>
      <c r="I3830" s="3"/>
      <c r="J3830" s="4" t="s">
        <v>175</v>
      </c>
      <c r="K3830" s="31" t="s">
        <v>580</v>
      </c>
      <c r="L3830" s="31" t="s">
        <v>176</v>
      </c>
      <c r="M3830" s="4"/>
      <c r="N3830" s="4"/>
      <c r="O3830" s="4" t="str">
        <f t="shared" si="432"/>
        <v>Ceratina (Zadontomerus) acantha</v>
      </c>
      <c r="P3830" s="85" t="str">
        <f t="shared" si="427"/>
        <v>Ceratina acantha</v>
      </c>
      <c r="Q3830" s="11" t="s">
        <v>29</v>
      </c>
      <c r="R3830" s="11"/>
      <c r="S3830" s="12"/>
      <c r="T3830" s="12"/>
      <c r="U3830" s="12"/>
      <c r="V3830" s="10" t="s">
        <v>182</v>
      </c>
      <c r="W3830" s="118">
        <v>42009</v>
      </c>
      <c r="X3830" s="2" t="s">
        <v>332</v>
      </c>
      <c r="Y3830" s="129">
        <f t="shared" si="428"/>
        <v>1</v>
      </c>
      <c r="Z3830" s="110">
        <f t="shared" si="429"/>
        <v>0</v>
      </c>
      <c r="AA3830" s="1">
        <f t="shared" si="430"/>
        <v>0</v>
      </c>
    </row>
    <row r="3831" spans="1:27" ht="14.25" customHeight="1">
      <c r="A3831" s="148">
        <v>4409</v>
      </c>
      <c r="B3831" s="139">
        <v>20180905</v>
      </c>
      <c r="C3831" s="57" t="str">
        <f t="shared" si="426"/>
        <v>POS</v>
      </c>
      <c r="D3831" s="115">
        <f t="shared" si="431"/>
        <v>41886</v>
      </c>
      <c r="E3831" s="9" t="s">
        <v>216</v>
      </c>
      <c r="F3831" s="37" t="s">
        <v>33</v>
      </c>
      <c r="G3831" s="11" t="s">
        <v>26</v>
      </c>
      <c r="H3831" s="3"/>
      <c r="I3831" s="3"/>
      <c r="J3831" s="4" t="s">
        <v>175</v>
      </c>
      <c r="K3831" s="31" t="s">
        <v>580</v>
      </c>
      <c r="L3831" s="31" t="s">
        <v>176</v>
      </c>
      <c r="M3831" s="4"/>
      <c r="N3831" s="4"/>
      <c r="O3831" s="4" t="str">
        <f t="shared" si="432"/>
        <v>Ceratina (Zadontomerus) acantha</v>
      </c>
      <c r="P3831" s="85" t="str">
        <f t="shared" si="427"/>
        <v>Ceratina acantha</v>
      </c>
      <c r="Q3831" s="11" t="s">
        <v>29</v>
      </c>
      <c r="R3831" s="11"/>
      <c r="S3831" s="12"/>
      <c r="T3831" s="12"/>
      <c r="U3831" s="12"/>
      <c r="V3831" s="10" t="s">
        <v>182</v>
      </c>
      <c r="W3831" s="118">
        <v>42009</v>
      </c>
      <c r="X3831" s="2" t="s">
        <v>332</v>
      </c>
      <c r="Y3831" s="129">
        <f t="shared" si="428"/>
        <v>1</v>
      </c>
      <c r="Z3831" s="110">
        <f t="shared" si="429"/>
        <v>0</v>
      </c>
      <c r="AA3831" s="1">
        <f t="shared" si="430"/>
        <v>0</v>
      </c>
    </row>
    <row r="3832" spans="1:27" ht="14.25" customHeight="1">
      <c r="A3832" s="148">
        <v>4410</v>
      </c>
      <c r="B3832" s="139">
        <v>20180905</v>
      </c>
      <c r="C3832" s="57" t="str">
        <f t="shared" si="426"/>
        <v>POS</v>
      </c>
      <c r="D3832" s="115">
        <f t="shared" si="431"/>
        <v>41886</v>
      </c>
      <c r="E3832" s="9" t="s">
        <v>216</v>
      </c>
      <c r="F3832" s="37" t="s">
        <v>33</v>
      </c>
      <c r="G3832" s="11" t="s">
        <v>26</v>
      </c>
      <c r="H3832" s="3"/>
      <c r="I3832" s="3"/>
      <c r="J3832" s="4" t="s">
        <v>175</v>
      </c>
      <c r="K3832" s="31" t="s">
        <v>580</v>
      </c>
      <c r="L3832" s="31" t="s">
        <v>176</v>
      </c>
      <c r="M3832" s="4"/>
      <c r="N3832" s="4"/>
      <c r="O3832" s="4" t="str">
        <f t="shared" si="432"/>
        <v>Ceratina (Zadontomerus) acantha</v>
      </c>
      <c r="P3832" s="85" t="str">
        <f t="shared" si="427"/>
        <v>Ceratina acantha</v>
      </c>
      <c r="Q3832" s="11" t="s">
        <v>29</v>
      </c>
      <c r="R3832" s="11"/>
      <c r="S3832" s="12"/>
      <c r="T3832" s="12"/>
      <c r="U3832" s="12"/>
      <c r="V3832" s="10" t="s">
        <v>182</v>
      </c>
      <c r="W3832" s="118">
        <v>42009</v>
      </c>
      <c r="X3832" s="2" t="s">
        <v>332</v>
      </c>
      <c r="Y3832" s="129">
        <f t="shared" si="428"/>
        <v>1</v>
      </c>
      <c r="Z3832" s="110">
        <f t="shared" si="429"/>
        <v>0</v>
      </c>
      <c r="AA3832" s="1">
        <f t="shared" si="430"/>
        <v>0</v>
      </c>
    </row>
    <row r="3833" spans="1:27" ht="14.25" customHeight="1">
      <c r="A3833" s="148">
        <v>4411</v>
      </c>
      <c r="B3833" s="139">
        <v>20180905</v>
      </c>
      <c r="C3833" s="57" t="str">
        <f t="shared" si="426"/>
        <v>POS</v>
      </c>
      <c r="D3833" s="115">
        <f t="shared" si="431"/>
        <v>41886</v>
      </c>
      <c r="E3833" s="9" t="s">
        <v>216</v>
      </c>
      <c r="F3833" s="37" t="s">
        <v>33</v>
      </c>
      <c r="G3833" s="11" t="s">
        <v>26</v>
      </c>
      <c r="H3833" s="3"/>
      <c r="I3833" s="3"/>
      <c r="J3833" s="4" t="s">
        <v>175</v>
      </c>
      <c r="K3833" s="31" t="s">
        <v>580</v>
      </c>
      <c r="L3833" s="31" t="s">
        <v>176</v>
      </c>
      <c r="M3833" s="4"/>
      <c r="N3833" s="4"/>
      <c r="O3833" s="4" t="str">
        <f t="shared" si="432"/>
        <v>Ceratina (Zadontomerus) acantha</v>
      </c>
      <c r="P3833" s="85" t="str">
        <f t="shared" si="427"/>
        <v>Ceratina acantha</v>
      </c>
      <c r="Q3833" s="11" t="s">
        <v>29</v>
      </c>
      <c r="R3833" s="11"/>
      <c r="S3833" s="12"/>
      <c r="T3833" s="12"/>
      <c r="U3833" s="12"/>
      <c r="V3833" s="10" t="s">
        <v>182</v>
      </c>
      <c r="W3833" s="118">
        <v>42009</v>
      </c>
      <c r="X3833" s="2" t="s">
        <v>332</v>
      </c>
      <c r="Y3833" s="129">
        <f t="shared" si="428"/>
        <v>1</v>
      </c>
      <c r="Z3833" s="110">
        <f t="shared" si="429"/>
        <v>0</v>
      </c>
      <c r="AA3833" s="1">
        <f t="shared" si="430"/>
        <v>0</v>
      </c>
    </row>
    <row r="3834" spans="1:27" ht="14.25" customHeight="1">
      <c r="A3834" s="148">
        <v>4412</v>
      </c>
      <c r="B3834" s="139">
        <v>20180905</v>
      </c>
      <c r="C3834" s="57" t="str">
        <f t="shared" si="426"/>
        <v>POS</v>
      </c>
      <c r="D3834" s="115">
        <f t="shared" si="431"/>
        <v>41886</v>
      </c>
      <c r="E3834" s="9" t="s">
        <v>216</v>
      </c>
      <c r="F3834" s="37" t="s">
        <v>33</v>
      </c>
      <c r="G3834" s="11" t="s">
        <v>26</v>
      </c>
      <c r="H3834" s="3"/>
      <c r="I3834" s="3"/>
      <c r="J3834" s="4" t="s">
        <v>175</v>
      </c>
      <c r="K3834" s="31" t="s">
        <v>580</v>
      </c>
      <c r="L3834" s="31" t="s">
        <v>176</v>
      </c>
      <c r="M3834" s="4"/>
      <c r="N3834" s="4"/>
      <c r="O3834" s="4" t="str">
        <f t="shared" si="432"/>
        <v>Ceratina (Zadontomerus) acantha</v>
      </c>
      <c r="P3834" s="85" t="str">
        <f t="shared" si="427"/>
        <v>Ceratina acantha</v>
      </c>
      <c r="Q3834" s="11" t="s">
        <v>29</v>
      </c>
      <c r="R3834" s="11"/>
      <c r="S3834" s="12"/>
      <c r="T3834" s="12"/>
      <c r="U3834" s="12"/>
      <c r="V3834" s="10" t="s">
        <v>182</v>
      </c>
      <c r="W3834" s="118">
        <v>42009</v>
      </c>
      <c r="X3834" s="2" t="s">
        <v>332</v>
      </c>
      <c r="Y3834" s="129">
        <f t="shared" si="428"/>
        <v>1</v>
      </c>
      <c r="Z3834" s="110">
        <f t="shared" si="429"/>
        <v>0</v>
      </c>
      <c r="AA3834" s="1">
        <f t="shared" si="430"/>
        <v>0</v>
      </c>
    </row>
    <row r="3835" spans="1:27" ht="14.25" customHeight="1">
      <c r="A3835" s="148">
        <v>4413</v>
      </c>
      <c r="B3835" s="139">
        <v>20180905</v>
      </c>
      <c r="C3835" s="57" t="str">
        <f t="shared" si="426"/>
        <v>POS</v>
      </c>
      <c r="D3835" s="115">
        <f t="shared" si="431"/>
        <v>41886</v>
      </c>
      <c r="E3835" s="9" t="s">
        <v>216</v>
      </c>
      <c r="F3835" s="37" t="s">
        <v>33</v>
      </c>
      <c r="G3835" s="11" t="s">
        <v>26</v>
      </c>
      <c r="H3835" s="3"/>
      <c r="I3835" s="3"/>
      <c r="J3835" s="4" t="s">
        <v>175</v>
      </c>
      <c r="K3835" s="31" t="s">
        <v>580</v>
      </c>
      <c r="L3835" s="31" t="s">
        <v>176</v>
      </c>
      <c r="M3835" s="4"/>
      <c r="N3835" s="4"/>
      <c r="O3835" s="4" t="str">
        <f t="shared" si="432"/>
        <v>Ceratina (Zadontomerus) acantha</v>
      </c>
      <c r="P3835" s="85" t="str">
        <f t="shared" si="427"/>
        <v>Ceratina acantha</v>
      </c>
      <c r="Q3835" s="11" t="s">
        <v>29</v>
      </c>
      <c r="R3835" s="11"/>
      <c r="S3835" s="12"/>
      <c r="T3835" s="12"/>
      <c r="U3835" s="12"/>
      <c r="V3835" s="10" t="s">
        <v>182</v>
      </c>
      <c r="W3835" s="118">
        <v>42009</v>
      </c>
      <c r="X3835" s="2" t="s">
        <v>332</v>
      </c>
      <c r="Y3835" s="129">
        <f t="shared" si="428"/>
        <v>1</v>
      </c>
      <c r="Z3835" s="110">
        <f t="shared" si="429"/>
        <v>0</v>
      </c>
      <c r="AA3835" s="1">
        <f t="shared" si="430"/>
        <v>0</v>
      </c>
    </row>
    <row r="3836" spans="1:27" ht="14.25" customHeight="1">
      <c r="A3836" s="148">
        <v>4414</v>
      </c>
      <c r="B3836" s="139">
        <v>20180905</v>
      </c>
      <c r="C3836" s="57" t="str">
        <f t="shared" si="426"/>
        <v>POS</v>
      </c>
      <c r="D3836" s="115">
        <f t="shared" si="431"/>
        <v>41886</v>
      </c>
      <c r="E3836" s="9" t="s">
        <v>216</v>
      </c>
      <c r="F3836" s="37" t="s">
        <v>33</v>
      </c>
      <c r="G3836" s="11" t="s">
        <v>26</v>
      </c>
      <c r="H3836" s="3"/>
      <c r="I3836" s="3"/>
      <c r="J3836" s="4" t="s">
        <v>175</v>
      </c>
      <c r="K3836" s="31" t="s">
        <v>580</v>
      </c>
      <c r="L3836" s="31" t="s">
        <v>176</v>
      </c>
      <c r="M3836" s="4"/>
      <c r="N3836" s="4"/>
      <c r="O3836" s="4" t="str">
        <f t="shared" si="432"/>
        <v>Ceratina (Zadontomerus) acantha</v>
      </c>
      <c r="P3836" s="85" t="str">
        <f t="shared" si="427"/>
        <v>Ceratina acantha</v>
      </c>
      <c r="Q3836" s="11" t="s">
        <v>29</v>
      </c>
      <c r="R3836" s="11"/>
      <c r="S3836" s="12"/>
      <c r="T3836" s="12"/>
      <c r="U3836" s="12"/>
      <c r="V3836" s="10" t="s">
        <v>182</v>
      </c>
      <c r="W3836" s="118">
        <v>42009</v>
      </c>
      <c r="X3836" s="2" t="s">
        <v>332</v>
      </c>
      <c r="Y3836" s="129">
        <f t="shared" si="428"/>
        <v>1</v>
      </c>
      <c r="Z3836" s="110">
        <f t="shared" si="429"/>
        <v>0</v>
      </c>
      <c r="AA3836" s="1">
        <f t="shared" si="430"/>
        <v>0</v>
      </c>
    </row>
    <row r="3837" spans="1:27" ht="14.25" customHeight="1">
      <c r="A3837" s="148">
        <v>4415</v>
      </c>
      <c r="B3837" s="139">
        <v>20180905</v>
      </c>
      <c r="C3837" s="57" t="str">
        <f t="shared" si="426"/>
        <v>POS</v>
      </c>
      <c r="D3837" s="115">
        <f t="shared" si="431"/>
        <v>41886</v>
      </c>
      <c r="E3837" s="9" t="s">
        <v>216</v>
      </c>
      <c r="F3837" s="37" t="s">
        <v>33</v>
      </c>
      <c r="G3837" s="11" t="s">
        <v>26</v>
      </c>
      <c r="H3837" s="3"/>
      <c r="I3837" s="3"/>
      <c r="J3837" s="4" t="s">
        <v>175</v>
      </c>
      <c r="K3837" s="31" t="s">
        <v>580</v>
      </c>
      <c r="L3837" s="31" t="s">
        <v>176</v>
      </c>
      <c r="M3837" s="4"/>
      <c r="N3837" s="4"/>
      <c r="O3837" s="4" t="str">
        <f t="shared" si="432"/>
        <v>Ceratina (Zadontomerus) acantha</v>
      </c>
      <c r="P3837" s="85" t="str">
        <f t="shared" si="427"/>
        <v>Ceratina acantha</v>
      </c>
      <c r="Q3837" s="11" t="s">
        <v>29</v>
      </c>
      <c r="R3837" s="11"/>
      <c r="S3837" s="12"/>
      <c r="T3837" s="12"/>
      <c r="U3837" s="12"/>
      <c r="V3837" s="10" t="s">
        <v>182</v>
      </c>
      <c r="W3837" s="118">
        <v>42009</v>
      </c>
      <c r="X3837" s="2" t="s">
        <v>332</v>
      </c>
      <c r="Y3837" s="129">
        <f t="shared" si="428"/>
        <v>1</v>
      </c>
      <c r="Z3837" s="110">
        <f t="shared" si="429"/>
        <v>0</v>
      </c>
      <c r="AA3837" s="1">
        <f t="shared" si="430"/>
        <v>0</v>
      </c>
    </row>
    <row r="3838" spans="1:27" ht="14.25" customHeight="1">
      <c r="A3838" s="148">
        <v>4416</v>
      </c>
      <c r="B3838" s="139">
        <v>20180905</v>
      </c>
      <c r="C3838" s="57" t="str">
        <f t="shared" si="426"/>
        <v>POS</v>
      </c>
      <c r="D3838" s="115">
        <f t="shared" si="431"/>
        <v>41886</v>
      </c>
      <c r="E3838" s="9" t="s">
        <v>216</v>
      </c>
      <c r="F3838" s="37" t="s">
        <v>33</v>
      </c>
      <c r="G3838" s="11" t="s">
        <v>26</v>
      </c>
      <c r="H3838" s="3"/>
      <c r="I3838" s="3"/>
      <c r="J3838" s="4" t="s">
        <v>175</v>
      </c>
      <c r="K3838" s="31" t="s">
        <v>580</v>
      </c>
      <c r="L3838" s="31" t="s">
        <v>176</v>
      </c>
      <c r="M3838" s="4"/>
      <c r="N3838" s="4"/>
      <c r="O3838" s="4" t="str">
        <f t="shared" si="432"/>
        <v>Ceratina (Zadontomerus) acantha</v>
      </c>
      <c r="P3838" s="85" t="str">
        <f t="shared" si="427"/>
        <v>Ceratina acantha</v>
      </c>
      <c r="Q3838" s="11" t="s">
        <v>29</v>
      </c>
      <c r="R3838" s="11"/>
      <c r="S3838" s="12"/>
      <c r="T3838" s="12"/>
      <c r="U3838" s="12"/>
      <c r="V3838" s="10" t="s">
        <v>182</v>
      </c>
      <c r="W3838" s="118">
        <v>42009</v>
      </c>
      <c r="X3838" s="2" t="s">
        <v>332</v>
      </c>
      <c r="Y3838" s="129">
        <f t="shared" si="428"/>
        <v>1</v>
      </c>
      <c r="Z3838" s="110">
        <f t="shared" si="429"/>
        <v>0</v>
      </c>
      <c r="AA3838" s="1">
        <f t="shared" si="430"/>
        <v>0</v>
      </c>
    </row>
    <row r="3839" spans="1:27" ht="14.25" customHeight="1">
      <c r="A3839" s="148">
        <v>4417</v>
      </c>
      <c r="B3839" s="139">
        <v>20180905</v>
      </c>
      <c r="C3839" s="57" t="str">
        <f t="shared" si="426"/>
        <v>POS</v>
      </c>
      <c r="D3839" s="115">
        <f t="shared" si="431"/>
        <v>41886</v>
      </c>
      <c r="E3839" s="9" t="s">
        <v>216</v>
      </c>
      <c r="F3839" s="37" t="s">
        <v>33</v>
      </c>
      <c r="G3839" s="11" t="s">
        <v>26</v>
      </c>
      <c r="H3839" s="3"/>
      <c r="I3839" s="3"/>
      <c r="J3839" s="4" t="s">
        <v>175</v>
      </c>
      <c r="K3839" s="31" t="s">
        <v>580</v>
      </c>
      <c r="L3839" s="4" t="s">
        <v>176</v>
      </c>
      <c r="M3839" s="4"/>
      <c r="N3839" s="4"/>
      <c r="O3839" s="4" t="str">
        <f t="shared" si="432"/>
        <v>Ceratina (Zadontomerus) acantha</v>
      </c>
      <c r="P3839" s="85" t="str">
        <f t="shared" si="427"/>
        <v>Ceratina acantha</v>
      </c>
      <c r="Q3839" s="11" t="s">
        <v>29</v>
      </c>
      <c r="R3839" s="11"/>
      <c r="S3839" s="12"/>
      <c r="T3839" s="12"/>
      <c r="U3839" s="12"/>
      <c r="V3839" s="10" t="s">
        <v>182</v>
      </c>
      <c r="W3839" s="118">
        <v>42009</v>
      </c>
      <c r="X3839" s="2" t="s">
        <v>332</v>
      </c>
      <c r="Y3839" s="129">
        <f t="shared" si="428"/>
        <v>1</v>
      </c>
      <c r="Z3839" s="110">
        <f t="shared" si="429"/>
        <v>0</v>
      </c>
      <c r="AA3839" s="1">
        <f t="shared" si="430"/>
        <v>0</v>
      </c>
    </row>
    <row r="3840" spans="1:27" ht="14.25" customHeight="1">
      <c r="A3840" s="148">
        <v>4418</v>
      </c>
      <c r="B3840" s="139">
        <v>20180905</v>
      </c>
      <c r="C3840" s="57" t="str">
        <f t="shared" ref="C3840:C3903" si="433">LEFT(E3840,3)</f>
        <v>POS</v>
      </c>
      <c r="D3840" s="115">
        <f t="shared" si="431"/>
        <v>41886</v>
      </c>
      <c r="E3840" s="9" t="s">
        <v>216</v>
      </c>
      <c r="F3840" s="37" t="s">
        <v>33</v>
      </c>
      <c r="G3840" s="11" t="s">
        <v>26</v>
      </c>
      <c r="H3840" s="3"/>
      <c r="I3840" s="3"/>
      <c r="J3840" s="4" t="s">
        <v>175</v>
      </c>
      <c r="K3840" s="31" t="s">
        <v>580</v>
      </c>
      <c r="L3840" s="31" t="s">
        <v>176</v>
      </c>
      <c r="M3840" s="4"/>
      <c r="N3840" s="4"/>
      <c r="O3840" s="4" t="str">
        <f t="shared" si="432"/>
        <v>Ceratina (Zadontomerus) acantha</v>
      </c>
      <c r="P3840" s="85" t="str">
        <f t="shared" ref="P3840:P3903" si="434">J3840&amp;" "&amp;L3840</f>
        <v>Ceratina acantha</v>
      </c>
      <c r="Q3840" s="11" t="s">
        <v>29</v>
      </c>
      <c r="R3840" s="11"/>
      <c r="S3840" s="12"/>
      <c r="T3840" s="12"/>
      <c r="U3840" s="12"/>
      <c r="V3840" s="10" t="s">
        <v>182</v>
      </c>
      <c r="W3840" s="118">
        <v>42009</v>
      </c>
      <c r="X3840" s="2" t="s">
        <v>332</v>
      </c>
      <c r="Y3840" s="129">
        <f t="shared" si="428"/>
        <v>1</v>
      </c>
      <c r="Z3840" s="110">
        <f t="shared" si="429"/>
        <v>0</v>
      </c>
      <c r="AA3840" s="1">
        <f t="shared" si="430"/>
        <v>0</v>
      </c>
    </row>
    <row r="3841" spans="1:27" ht="14.25" customHeight="1">
      <c r="A3841" s="148">
        <v>4419</v>
      </c>
      <c r="B3841" s="139">
        <v>20180905</v>
      </c>
      <c r="C3841" s="57" t="str">
        <f t="shared" si="433"/>
        <v>POS</v>
      </c>
      <c r="D3841" s="115">
        <f t="shared" si="431"/>
        <v>41886</v>
      </c>
      <c r="E3841" s="9" t="s">
        <v>216</v>
      </c>
      <c r="F3841" s="37" t="s">
        <v>33</v>
      </c>
      <c r="G3841" s="11" t="s">
        <v>26</v>
      </c>
      <c r="H3841" s="3"/>
      <c r="I3841" s="3"/>
      <c r="J3841" s="4" t="s">
        <v>175</v>
      </c>
      <c r="K3841" s="31" t="s">
        <v>580</v>
      </c>
      <c r="L3841" s="4" t="s">
        <v>176</v>
      </c>
      <c r="M3841" s="4"/>
      <c r="N3841" s="4"/>
      <c r="O3841" s="4" t="str">
        <f t="shared" si="432"/>
        <v>Ceratina (Zadontomerus) acantha</v>
      </c>
      <c r="P3841" s="85" t="str">
        <f t="shared" si="434"/>
        <v>Ceratina acantha</v>
      </c>
      <c r="Q3841" s="11" t="s">
        <v>29</v>
      </c>
      <c r="R3841" s="11"/>
      <c r="S3841" s="12"/>
      <c r="T3841" s="12"/>
      <c r="U3841" s="12"/>
      <c r="V3841" s="10" t="s">
        <v>182</v>
      </c>
      <c r="W3841" s="118">
        <v>42009</v>
      </c>
      <c r="X3841" s="2" t="s">
        <v>332</v>
      </c>
      <c r="Y3841" s="129">
        <f t="shared" si="428"/>
        <v>1</v>
      </c>
      <c r="Z3841" s="110">
        <f t="shared" si="429"/>
        <v>0</v>
      </c>
      <c r="AA3841" s="1">
        <f t="shared" si="430"/>
        <v>0</v>
      </c>
    </row>
    <row r="3842" spans="1:27" ht="14.25" customHeight="1">
      <c r="A3842" s="148">
        <v>4420</v>
      </c>
      <c r="B3842" s="139">
        <v>20180905</v>
      </c>
      <c r="C3842" s="57" t="str">
        <f t="shared" si="433"/>
        <v>POS</v>
      </c>
      <c r="D3842" s="115">
        <f t="shared" si="431"/>
        <v>41886</v>
      </c>
      <c r="E3842" s="9" t="s">
        <v>216</v>
      </c>
      <c r="F3842" s="37" t="s">
        <v>33</v>
      </c>
      <c r="G3842" s="11" t="s">
        <v>26</v>
      </c>
      <c r="H3842" s="3"/>
      <c r="I3842" s="3"/>
      <c r="J3842" s="4" t="s">
        <v>175</v>
      </c>
      <c r="K3842" s="31" t="s">
        <v>580</v>
      </c>
      <c r="L3842" s="31" t="s">
        <v>176</v>
      </c>
      <c r="M3842" s="4"/>
      <c r="N3842" s="4"/>
      <c r="O3842" s="4" t="str">
        <f t="shared" si="432"/>
        <v>Ceratina (Zadontomerus) acantha</v>
      </c>
      <c r="P3842" s="85" t="str">
        <f t="shared" si="434"/>
        <v>Ceratina acantha</v>
      </c>
      <c r="Q3842" s="11" t="s">
        <v>29</v>
      </c>
      <c r="R3842" s="11"/>
      <c r="S3842" s="12"/>
      <c r="T3842" s="12"/>
      <c r="U3842" s="12"/>
      <c r="V3842" s="10" t="s">
        <v>182</v>
      </c>
      <c r="W3842" s="118">
        <v>42009</v>
      </c>
      <c r="X3842" s="2" t="s">
        <v>332</v>
      </c>
      <c r="Y3842" s="129">
        <f t="shared" ref="Y3842:Y3905" si="435">IF(R3842&gt;0,R3842,1)</f>
        <v>1</v>
      </c>
      <c r="Z3842" s="110">
        <f t="shared" si="429"/>
        <v>0</v>
      </c>
      <c r="AA3842" s="1">
        <f t="shared" si="430"/>
        <v>0</v>
      </c>
    </row>
    <row r="3843" spans="1:27" ht="14.25" customHeight="1">
      <c r="A3843" s="148">
        <v>4421</v>
      </c>
      <c r="B3843" s="139">
        <v>20180905</v>
      </c>
      <c r="C3843" s="57" t="str">
        <f t="shared" si="433"/>
        <v>POS</v>
      </c>
      <c r="D3843" s="115">
        <f t="shared" si="431"/>
        <v>41886</v>
      </c>
      <c r="E3843" s="9" t="s">
        <v>216</v>
      </c>
      <c r="F3843" s="37" t="s">
        <v>33</v>
      </c>
      <c r="G3843" s="11" t="s">
        <v>26</v>
      </c>
      <c r="H3843" s="3"/>
      <c r="I3843" s="3"/>
      <c r="J3843" s="4" t="s">
        <v>175</v>
      </c>
      <c r="K3843" s="31" t="s">
        <v>580</v>
      </c>
      <c r="L3843" s="31" t="s">
        <v>176</v>
      </c>
      <c r="M3843" s="4"/>
      <c r="N3843" s="4"/>
      <c r="O3843" s="4" t="str">
        <f t="shared" si="432"/>
        <v>Ceratina (Zadontomerus) acantha</v>
      </c>
      <c r="P3843" s="85" t="str">
        <f t="shared" si="434"/>
        <v>Ceratina acantha</v>
      </c>
      <c r="Q3843" s="11" t="s">
        <v>29</v>
      </c>
      <c r="R3843" s="11"/>
      <c r="S3843" s="12"/>
      <c r="T3843" s="12"/>
      <c r="U3843" s="12"/>
      <c r="V3843" s="10" t="s">
        <v>182</v>
      </c>
      <c r="W3843" s="118">
        <v>42009</v>
      </c>
      <c r="X3843" s="2" t="s">
        <v>332</v>
      </c>
      <c r="Y3843" s="129">
        <f t="shared" si="435"/>
        <v>1</v>
      </c>
      <c r="Z3843" s="110">
        <f t="shared" si="429"/>
        <v>0</v>
      </c>
      <c r="AA3843" s="1">
        <f t="shared" si="430"/>
        <v>0</v>
      </c>
    </row>
    <row r="3844" spans="1:27" ht="14.25" customHeight="1">
      <c r="A3844" s="148">
        <v>4422</v>
      </c>
      <c r="B3844" s="139">
        <v>20180905</v>
      </c>
      <c r="C3844" s="57" t="str">
        <f t="shared" si="433"/>
        <v>POS</v>
      </c>
      <c r="D3844" s="115">
        <f t="shared" si="431"/>
        <v>41886</v>
      </c>
      <c r="E3844" s="9" t="s">
        <v>216</v>
      </c>
      <c r="F3844" s="37" t="s">
        <v>33</v>
      </c>
      <c r="G3844" s="11" t="s">
        <v>26</v>
      </c>
      <c r="H3844" s="3"/>
      <c r="I3844" s="3"/>
      <c r="J3844" s="4" t="s">
        <v>175</v>
      </c>
      <c r="K3844" s="31" t="s">
        <v>580</v>
      </c>
      <c r="L3844" s="31" t="s">
        <v>176</v>
      </c>
      <c r="M3844" s="4"/>
      <c r="N3844" s="4"/>
      <c r="O3844" s="4" t="str">
        <f t="shared" si="432"/>
        <v>Ceratina (Zadontomerus) acantha</v>
      </c>
      <c r="P3844" s="85" t="str">
        <f t="shared" si="434"/>
        <v>Ceratina acantha</v>
      </c>
      <c r="Q3844" s="11" t="s">
        <v>29</v>
      </c>
      <c r="R3844" s="11"/>
      <c r="S3844" s="12"/>
      <c r="T3844" s="12"/>
      <c r="U3844" s="12"/>
      <c r="V3844" s="10" t="s">
        <v>182</v>
      </c>
      <c r="W3844" s="118">
        <v>42009</v>
      </c>
      <c r="X3844" s="2" t="s">
        <v>332</v>
      </c>
      <c r="Y3844" s="129">
        <f t="shared" si="435"/>
        <v>1</v>
      </c>
      <c r="Z3844" s="110">
        <f t="shared" ref="Z3844:Z3907" si="436">IF(ISNUMBER(SEARCH($Z$1,X3844)),1,0)</f>
        <v>0</v>
      </c>
      <c r="AA3844" s="1">
        <f t="shared" ref="AA3844:AA3907" si="437">IF(ISNUMBER(SEARCH($AA$1,X3844)),1,0)</f>
        <v>0</v>
      </c>
    </row>
    <row r="3845" spans="1:27" ht="14.25" customHeight="1">
      <c r="A3845" s="148">
        <v>4423</v>
      </c>
      <c r="B3845" s="139">
        <v>20180905</v>
      </c>
      <c r="C3845" s="57" t="str">
        <f t="shared" si="433"/>
        <v>POS</v>
      </c>
      <c r="D3845" s="115">
        <f t="shared" si="431"/>
        <v>41886</v>
      </c>
      <c r="E3845" s="9" t="s">
        <v>216</v>
      </c>
      <c r="F3845" s="37" t="s">
        <v>33</v>
      </c>
      <c r="G3845" s="11" t="s">
        <v>26</v>
      </c>
      <c r="H3845" s="3"/>
      <c r="I3845" s="3"/>
      <c r="J3845" s="4" t="s">
        <v>175</v>
      </c>
      <c r="K3845" s="31" t="s">
        <v>580</v>
      </c>
      <c r="L3845" s="31" t="s">
        <v>176</v>
      </c>
      <c r="M3845" s="4"/>
      <c r="N3845" s="4"/>
      <c r="O3845" s="4" t="str">
        <f t="shared" si="432"/>
        <v>Ceratina (Zadontomerus) acantha</v>
      </c>
      <c r="P3845" s="85" t="str">
        <f t="shared" si="434"/>
        <v>Ceratina acantha</v>
      </c>
      <c r="Q3845" s="11" t="s">
        <v>29</v>
      </c>
      <c r="R3845" s="11"/>
      <c r="S3845" s="12"/>
      <c r="T3845" s="12"/>
      <c r="U3845" s="12"/>
      <c r="V3845" s="10" t="s">
        <v>182</v>
      </c>
      <c r="W3845" s="118">
        <v>42009</v>
      </c>
      <c r="X3845" s="2" t="s">
        <v>332</v>
      </c>
      <c r="Y3845" s="129">
        <f t="shared" si="435"/>
        <v>1</v>
      </c>
      <c r="Z3845" s="110">
        <f t="shared" si="436"/>
        <v>0</v>
      </c>
      <c r="AA3845" s="1">
        <f t="shared" si="437"/>
        <v>0</v>
      </c>
    </row>
    <row r="3846" spans="1:27" ht="14.25" customHeight="1">
      <c r="A3846" s="148">
        <v>4424</v>
      </c>
      <c r="B3846" s="139">
        <v>20180905</v>
      </c>
      <c r="C3846" s="57" t="str">
        <f t="shared" si="433"/>
        <v>POS</v>
      </c>
      <c r="D3846" s="115">
        <f t="shared" si="431"/>
        <v>41886</v>
      </c>
      <c r="E3846" s="9" t="s">
        <v>216</v>
      </c>
      <c r="F3846" s="37" t="s">
        <v>33</v>
      </c>
      <c r="G3846" s="11" t="s">
        <v>26</v>
      </c>
      <c r="H3846" s="3"/>
      <c r="I3846" s="3"/>
      <c r="J3846" s="4" t="s">
        <v>175</v>
      </c>
      <c r="K3846" s="31" t="s">
        <v>580</v>
      </c>
      <c r="L3846" s="4" t="s">
        <v>176</v>
      </c>
      <c r="M3846" s="4"/>
      <c r="N3846" s="4"/>
      <c r="O3846" s="4" t="str">
        <f t="shared" si="432"/>
        <v>Ceratina (Zadontomerus) acantha</v>
      </c>
      <c r="P3846" s="85" t="str">
        <f t="shared" si="434"/>
        <v>Ceratina acantha</v>
      </c>
      <c r="Q3846" s="11" t="s">
        <v>29</v>
      </c>
      <c r="R3846" s="11"/>
      <c r="S3846" s="12"/>
      <c r="T3846" s="12"/>
      <c r="U3846" s="12"/>
      <c r="V3846" s="10" t="s">
        <v>182</v>
      </c>
      <c r="W3846" s="118">
        <v>42009</v>
      </c>
      <c r="X3846" s="2" t="s">
        <v>332</v>
      </c>
      <c r="Y3846" s="129">
        <f t="shared" si="435"/>
        <v>1</v>
      </c>
      <c r="Z3846" s="110">
        <f t="shared" si="436"/>
        <v>0</v>
      </c>
      <c r="AA3846" s="1">
        <f t="shared" si="437"/>
        <v>0</v>
      </c>
    </row>
    <row r="3847" spans="1:27" ht="14.25" customHeight="1">
      <c r="A3847" s="148">
        <v>4425</v>
      </c>
      <c r="B3847" s="139">
        <v>20180905</v>
      </c>
      <c r="C3847" s="57" t="str">
        <f t="shared" si="433"/>
        <v>POS</v>
      </c>
      <c r="D3847" s="115">
        <f t="shared" si="431"/>
        <v>41886</v>
      </c>
      <c r="E3847" s="9" t="s">
        <v>216</v>
      </c>
      <c r="F3847" s="37" t="s">
        <v>33</v>
      </c>
      <c r="G3847" s="11" t="s">
        <v>26</v>
      </c>
      <c r="H3847" s="3"/>
      <c r="I3847" s="3"/>
      <c r="J3847" s="4" t="s">
        <v>115</v>
      </c>
      <c r="K3847" s="31" t="s">
        <v>581</v>
      </c>
      <c r="L3847" s="4" t="s">
        <v>116</v>
      </c>
      <c r="M3847" s="4"/>
      <c r="N3847" s="4"/>
      <c r="O3847" s="4" t="str">
        <f t="shared" si="432"/>
        <v>Coelioxys (Boreocoelioxys) rufitarsis</v>
      </c>
      <c r="P3847" s="85" t="str">
        <f t="shared" si="434"/>
        <v>Coelioxys rufitarsis</v>
      </c>
      <c r="Q3847" s="11" t="s">
        <v>43</v>
      </c>
      <c r="R3847" s="11"/>
      <c r="S3847" s="12"/>
      <c r="T3847" s="12"/>
      <c r="U3847" s="12"/>
      <c r="V3847" s="10" t="s">
        <v>182</v>
      </c>
      <c r="W3847" s="118">
        <v>42009</v>
      </c>
      <c r="X3847" s="2" t="s">
        <v>332</v>
      </c>
      <c r="Y3847" s="129">
        <f t="shared" si="435"/>
        <v>1</v>
      </c>
      <c r="Z3847" s="110">
        <f t="shared" si="436"/>
        <v>0</v>
      </c>
      <c r="AA3847" s="1">
        <f t="shared" si="437"/>
        <v>0</v>
      </c>
    </row>
    <row r="3848" spans="1:27" ht="14.25" customHeight="1">
      <c r="A3848" s="148">
        <v>4426</v>
      </c>
      <c r="B3848" s="139">
        <v>20180906</v>
      </c>
      <c r="C3848" s="57" t="str">
        <f t="shared" si="433"/>
        <v>POS</v>
      </c>
      <c r="D3848" s="115">
        <f t="shared" si="431"/>
        <v>41887</v>
      </c>
      <c r="E3848" s="9" t="s">
        <v>216</v>
      </c>
      <c r="F3848" s="37" t="s">
        <v>33</v>
      </c>
      <c r="G3848" s="11" t="s">
        <v>26</v>
      </c>
      <c r="H3848" s="3"/>
      <c r="I3848" s="3"/>
      <c r="J3848" s="4" t="s">
        <v>91</v>
      </c>
      <c r="K3848" s="112" t="s">
        <v>587</v>
      </c>
      <c r="L3848" s="4" t="s">
        <v>92</v>
      </c>
      <c r="M3848" s="4"/>
      <c r="N3848" s="4"/>
      <c r="O3848" s="4" t="str">
        <f t="shared" si="432"/>
        <v>Megachile (Chelostomoides) angelarum</v>
      </c>
      <c r="P3848" s="85" t="str">
        <f t="shared" si="434"/>
        <v>Megachile angelarum</v>
      </c>
      <c r="Q3848" s="11" t="s">
        <v>29</v>
      </c>
      <c r="R3848" s="11"/>
      <c r="S3848" s="12"/>
      <c r="T3848" s="12"/>
      <c r="U3848" s="12"/>
      <c r="V3848" s="10" t="s">
        <v>182</v>
      </c>
      <c r="W3848" s="118">
        <v>42009</v>
      </c>
      <c r="X3848" s="2" t="s">
        <v>332</v>
      </c>
      <c r="Y3848" s="129">
        <f t="shared" si="435"/>
        <v>1</v>
      </c>
      <c r="Z3848" s="110">
        <f t="shared" si="436"/>
        <v>0</v>
      </c>
      <c r="AA3848" s="1">
        <f t="shared" si="437"/>
        <v>0</v>
      </c>
    </row>
    <row r="3849" spans="1:27" ht="14.25" customHeight="1">
      <c r="A3849" s="148">
        <v>4427</v>
      </c>
      <c r="B3849" s="139">
        <v>20180905</v>
      </c>
      <c r="C3849" s="57" t="str">
        <f t="shared" si="433"/>
        <v>POS</v>
      </c>
      <c r="D3849" s="115">
        <f t="shared" si="431"/>
        <v>41886</v>
      </c>
      <c r="E3849" s="9" t="s">
        <v>296</v>
      </c>
      <c r="F3849" s="37" t="s">
        <v>33</v>
      </c>
      <c r="G3849" s="11" t="s">
        <v>26</v>
      </c>
      <c r="H3849" s="3"/>
      <c r="I3849" s="3"/>
      <c r="J3849" s="4" t="s">
        <v>51</v>
      </c>
      <c r="K3849" s="84" t="s">
        <v>582</v>
      </c>
      <c r="L3849" s="4" t="s">
        <v>52</v>
      </c>
      <c r="M3849" s="4"/>
      <c r="N3849" s="4"/>
      <c r="O3849" s="4" t="str">
        <f t="shared" si="432"/>
        <v>Halictus (Seladonia) tripartitus</v>
      </c>
      <c r="P3849" s="85" t="str">
        <f t="shared" si="434"/>
        <v>Halictus tripartitus</v>
      </c>
      <c r="Q3849" s="11" t="s">
        <v>29</v>
      </c>
      <c r="R3849" s="11"/>
      <c r="S3849" s="12"/>
      <c r="T3849" s="12"/>
      <c r="U3849" s="12"/>
      <c r="V3849" s="10" t="s">
        <v>182</v>
      </c>
      <c r="W3849" s="118">
        <v>42009</v>
      </c>
      <c r="X3849" s="2" t="s">
        <v>335</v>
      </c>
      <c r="Y3849" s="129">
        <f t="shared" si="435"/>
        <v>1</v>
      </c>
      <c r="Z3849" s="110">
        <f t="shared" si="436"/>
        <v>0</v>
      </c>
      <c r="AA3849" s="1">
        <f t="shared" si="437"/>
        <v>0</v>
      </c>
    </row>
    <row r="3850" spans="1:27" ht="14.25" customHeight="1">
      <c r="A3850" s="148">
        <v>4428</v>
      </c>
      <c r="B3850" s="139">
        <v>20180905</v>
      </c>
      <c r="C3850" s="57" t="str">
        <f t="shared" si="433"/>
        <v>POS</v>
      </c>
      <c r="D3850" s="115">
        <f t="shared" si="431"/>
        <v>41886</v>
      </c>
      <c r="E3850" s="9" t="s">
        <v>296</v>
      </c>
      <c r="F3850" s="37" t="s">
        <v>33</v>
      </c>
      <c r="G3850" s="11" t="s">
        <v>26</v>
      </c>
      <c r="H3850" s="3"/>
      <c r="I3850" s="3"/>
      <c r="J3850" s="4" t="s">
        <v>51</v>
      </c>
      <c r="K3850" s="84" t="s">
        <v>582</v>
      </c>
      <c r="L3850" s="4" t="s">
        <v>52</v>
      </c>
      <c r="M3850" s="4"/>
      <c r="N3850" s="4"/>
      <c r="O3850" s="4" t="str">
        <f t="shared" si="432"/>
        <v>Halictus (Seladonia) tripartitus</v>
      </c>
      <c r="P3850" s="85" t="str">
        <f t="shared" si="434"/>
        <v>Halictus tripartitus</v>
      </c>
      <c r="Q3850" s="11" t="s">
        <v>29</v>
      </c>
      <c r="R3850" s="11"/>
      <c r="S3850" s="12"/>
      <c r="T3850" s="12"/>
      <c r="U3850" s="12"/>
      <c r="V3850" s="10" t="s">
        <v>182</v>
      </c>
      <c r="W3850" s="118">
        <v>42009</v>
      </c>
      <c r="X3850" s="2" t="s">
        <v>335</v>
      </c>
      <c r="Y3850" s="129">
        <f t="shared" si="435"/>
        <v>1</v>
      </c>
      <c r="Z3850" s="110">
        <f t="shared" si="436"/>
        <v>0</v>
      </c>
      <c r="AA3850" s="1">
        <f t="shared" si="437"/>
        <v>0</v>
      </c>
    </row>
    <row r="3851" spans="1:27" ht="14.25" customHeight="1">
      <c r="A3851" s="148">
        <v>4429</v>
      </c>
      <c r="B3851" s="139">
        <v>20180905</v>
      </c>
      <c r="C3851" s="57" t="str">
        <f t="shared" si="433"/>
        <v>POS</v>
      </c>
      <c r="D3851" s="115">
        <f t="shared" si="431"/>
        <v>41886</v>
      </c>
      <c r="E3851" s="9" t="s">
        <v>296</v>
      </c>
      <c r="F3851" s="37" t="s">
        <v>33</v>
      </c>
      <c r="G3851" s="11" t="s">
        <v>26</v>
      </c>
      <c r="H3851" s="3"/>
      <c r="I3851" s="3"/>
      <c r="J3851" s="4" t="s">
        <v>175</v>
      </c>
      <c r="K3851" s="31" t="s">
        <v>580</v>
      </c>
      <c r="L3851" s="4" t="s">
        <v>176</v>
      </c>
      <c r="M3851" s="4"/>
      <c r="N3851" s="4"/>
      <c r="O3851" s="4" t="str">
        <f t="shared" si="432"/>
        <v>Ceratina (Zadontomerus) acantha</v>
      </c>
      <c r="P3851" s="85" t="str">
        <f t="shared" si="434"/>
        <v>Ceratina acantha</v>
      </c>
      <c r="Q3851" s="11" t="s">
        <v>43</v>
      </c>
      <c r="R3851" s="11"/>
      <c r="S3851" s="12"/>
      <c r="T3851" s="12"/>
      <c r="U3851" s="12"/>
      <c r="V3851" s="10" t="s">
        <v>182</v>
      </c>
      <c r="W3851" s="118">
        <v>42009</v>
      </c>
      <c r="X3851" s="2" t="s">
        <v>335</v>
      </c>
      <c r="Y3851" s="129">
        <f t="shared" si="435"/>
        <v>1</v>
      </c>
      <c r="Z3851" s="110">
        <f t="shared" si="436"/>
        <v>0</v>
      </c>
      <c r="AA3851" s="1">
        <f t="shared" si="437"/>
        <v>0</v>
      </c>
    </row>
    <row r="3852" spans="1:27" ht="14.25" customHeight="1">
      <c r="A3852" s="148">
        <v>4430</v>
      </c>
      <c r="B3852" s="139">
        <v>20180906</v>
      </c>
      <c r="C3852" s="57" t="str">
        <f t="shared" si="433"/>
        <v>POS</v>
      </c>
      <c r="D3852" s="115">
        <f t="shared" si="431"/>
        <v>41887</v>
      </c>
      <c r="E3852" s="9" t="s">
        <v>298</v>
      </c>
      <c r="F3852" s="37" t="s">
        <v>33</v>
      </c>
      <c r="G3852" s="11" t="s">
        <v>26</v>
      </c>
      <c r="H3852" s="3"/>
      <c r="I3852" s="3"/>
      <c r="J3852" s="4" t="s">
        <v>51</v>
      </c>
      <c r="K3852" s="84" t="s">
        <v>582</v>
      </c>
      <c r="L3852" s="4" t="s">
        <v>52</v>
      </c>
      <c r="M3852" s="4"/>
      <c r="N3852" s="4"/>
      <c r="O3852" s="4" t="str">
        <f t="shared" si="432"/>
        <v>Halictus (Seladonia) tripartitus</v>
      </c>
      <c r="P3852" s="85" t="str">
        <f t="shared" si="434"/>
        <v>Halictus tripartitus</v>
      </c>
      <c r="Q3852" s="11" t="s">
        <v>29</v>
      </c>
      <c r="R3852" s="11"/>
      <c r="S3852" s="12"/>
      <c r="T3852" s="12"/>
      <c r="U3852" s="12"/>
      <c r="V3852" s="10" t="s">
        <v>182</v>
      </c>
      <c r="W3852" s="118">
        <v>42009</v>
      </c>
      <c r="X3852" s="2" t="s">
        <v>336</v>
      </c>
      <c r="Y3852" s="129">
        <f t="shared" si="435"/>
        <v>1</v>
      </c>
      <c r="Z3852" s="110">
        <f t="shared" si="436"/>
        <v>0</v>
      </c>
      <c r="AA3852" s="1">
        <f t="shared" si="437"/>
        <v>0</v>
      </c>
    </row>
    <row r="3853" spans="1:27" ht="14.25" customHeight="1">
      <c r="A3853" s="148">
        <v>4431</v>
      </c>
      <c r="B3853" s="139">
        <v>20180906</v>
      </c>
      <c r="C3853" s="57" t="str">
        <f t="shared" si="433"/>
        <v>POS</v>
      </c>
      <c r="D3853" s="115">
        <f t="shared" si="431"/>
        <v>41887</v>
      </c>
      <c r="E3853" s="9" t="s">
        <v>298</v>
      </c>
      <c r="F3853" s="37" t="s">
        <v>33</v>
      </c>
      <c r="G3853" s="11" t="s">
        <v>26</v>
      </c>
      <c r="H3853" s="3"/>
      <c r="I3853" s="3"/>
      <c r="J3853" s="4" t="s">
        <v>175</v>
      </c>
      <c r="K3853" s="31" t="s">
        <v>580</v>
      </c>
      <c r="L3853" s="4" t="s">
        <v>176</v>
      </c>
      <c r="M3853" s="4"/>
      <c r="N3853" s="4"/>
      <c r="O3853" s="4" t="str">
        <f t="shared" si="432"/>
        <v>Ceratina (Zadontomerus) acantha</v>
      </c>
      <c r="P3853" s="85" t="str">
        <f t="shared" si="434"/>
        <v>Ceratina acantha</v>
      </c>
      <c r="Q3853" s="11" t="s">
        <v>43</v>
      </c>
      <c r="R3853" s="11"/>
      <c r="S3853" s="12"/>
      <c r="T3853" s="12"/>
      <c r="U3853" s="12"/>
      <c r="V3853" s="10" t="s">
        <v>182</v>
      </c>
      <c r="W3853" s="118">
        <v>42009</v>
      </c>
      <c r="X3853" s="2" t="s">
        <v>309</v>
      </c>
      <c r="Y3853" s="129">
        <f t="shared" si="435"/>
        <v>1</v>
      </c>
      <c r="Z3853" s="110">
        <f t="shared" si="436"/>
        <v>0</v>
      </c>
      <c r="AA3853" s="1">
        <f t="shared" si="437"/>
        <v>0</v>
      </c>
    </row>
    <row r="3854" spans="1:27" ht="14.25" customHeight="1">
      <c r="A3854" s="148">
        <v>4432</v>
      </c>
      <c r="B3854" s="139">
        <v>20180906</v>
      </c>
      <c r="C3854" s="57" t="str">
        <f t="shared" si="433"/>
        <v>POS</v>
      </c>
      <c r="D3854" s="115">
        <f t="shared" si="431"/>
        <v>41887</v>
      </c>
      <c r="E3854" s="9" t="s">
        <v>298</v>
      </c>
      <c r="F3854" s="37" t="s">
        <v>33</v>
      </c>
      <c r="G3854" s="11" t="s">
        <v>26</v>
      </c>
      <c r="H3854" s="3"/>
      <c r="I3854" s="3"/>
      <c r="J3854" s="4" t="s">
        <v>175</v>
      </c>
      <c r="K3854" s="31" t="s">
        <v>580</v>
      </c>
      <c r="L3854" s="4" t="s">
        <v>176</v>
      </c>
      <c r="M3854" s="4"/>
      <c r="N3854" s="4"/>
      <c r="O3854" s="4" t="str">
        <f t="shared" si="432"/>
        <v>Ceratina (Zadontomerus) acantha</v>
      </c>
      <c r="P3854" s="85" t="str">
        <f t="shared" si="434"/>
        <v>Ceratina acantha</v>
      </c>
      <c r="Q3854" s="11" t="s">
        <v>43</v>
      </c>
      <c r="R3854" s="11"/>
      <c r="S3854" s="12"/>
      <c r="T3854" s="12"/>
      <c r="U3854" s="12"/>
      <c r="V3854" s="10" t="s">
        <v>182</v>
      </c>
      <c r="W3854" s="118">
        <v>42009</v>
      </c>
      <c r="X3854" s="2" t="s">
        <v>309</v>
      </c>
      <c r="Y3854" s="129">
        <f t="shared" si="435"/>
        <v>1</v>
      </c>
      <c r="Z3854" s="110">
        <f t="shared" si="436"/>
        <v>0</v>
      </c>
      <c r="AA3854" s="1">
        <f t="shared" si="437"/>
        <v>0</v>
      </c>
    </row>
    <row r="3855" spans="1:27" ht="14.25" customHeight="1">
      <c r="A3855" s="148">
        <v>4433</v>
      </c>
      <c r="B3855" s="139">
        <v>20180906</v>
      </c>
      <c r="C3855" s="57" t="str">
        <f t="shared" si="433"/>
        <v>POS</v>
      </c>
      <c r="D3855" s="115">
        <f t="shared" si="431"/>
        <v>41887</v>
      </c>
      <c r="E3855" s="9" t="s">
        <v>298</v>
      </c>
      <c r="F3855" s="37" t="s">
        <v>33</v>
      </c>
      <c r="G3855" s="11" t="s">
        <v>26</v>
      </c>
      <c r="H3855" s="3"/>
      <c r="I3855" s="3"/>
      <c r="J3855" s="4" t="s">
        <v>175</v>
      </c>
      <c r="K3855" s="31" t="s">
        <v>580</v>
      </c>
      <c r="L3855" s="4" t="s">
        <v>176</v>
      </c>
      <c r="M3855" s="4"/>
      <c r="N3855" s="4"/>
      <c r="O3855" s="4" t="str">
        <f t="shared" si="432"/>
        <v>Ceratina (Zadontomerus) acantha</v>
      </c>
      <c r="P3855" s="85" t="str">
        <f t="shared" si="434"/>
        <v>Ceratina acantha</v>
      </c>
      <c r="Q3855" s="11" t="s">
        <v>43</v>
      </c>
      <c r="R3855" s="11"/>
      <c r="S3855" s="12"/>
      <c r="T3855" s="12"/>
      <c r="U3855" s="12"/>
      <c r="V3855" s="10" t="s">
        <v>182</v>
      </c>
      <c r="W3855" s="118">
        <v>42009</v>
      </c>
      <c r="X3855" s="2" t="s">
        <v>309</v>
      </c>
      <c r="Y3855" s="129">
        <f t="shared" si="435"/>
        <v>1</v>
      </c>
      <c r="Z3855" s="110">
        <f t="shared" si="436"/>
        <v>0</v>
      </c>
      <c r="AA3855" s="1">
        <f t="shared" si="437"/>
        <v>0</v>
      </c>
    </row>
    <row r="3856" spans="1:27" ht="14.25" customHeight="1">
      <c r="A3856" s="148">
        <v>4434</v>
      </c>
      <c r="B3856" s="139">
        <v>20180906</v>
      </c>
      <c r="C3856" s="57" t="str">
        <f t="shared" si="433"/>
        <v>POS</v>
      </c>
      <c r="D3856" s="115">
        <f t="shared" si="431"/>
        <v>41887</v>
      </c>
      <c r="E3856" s="9" t="s">
        <v>262</v>
      </c>
      <c r="F3856" s="37" t="s">
        <v>33</v>
      </c>
      <c r="G3856" s="11" t="s">
        <v>26</v>
      </c>
      <c r="H3856" s="3"/>
      <c r="I3856" s="3"/>
      <c r="J3856" s="4" t="s">
        <v>181</v>
      </c>
      <c r="K3856" s="4" t="s">
        <v>181</v>
      </c>
      <c r="L3856" s="4" t="s">
        <v>586</v>
      </c>
      <c r="M3856" s="4"/>
      <c r="N3856" s="4"/>
      <c r="O3856" s="4" t="str">
        <f t="shared" si="432"/>
        <v>Hylaeus (Hylaeus) mesillae</v>
      </c>
      <c r="P3856" s="85" t="str">
        <f t="shared" si="434"/>
        <v>Hylaeus mesillae</v>
      </c>
      <c r="Q3856" s="11" t="s">
        <v>43</v>
      </c>
      <c r="R3856" s="11"/>
      <c r="S3856" s="12"/>
      <c r="T3856" s="12"/>
      <c r="U3856" s="12"/>
      <c r="V3856" s="10" t="s">
        <v>182</v>
      </c>
      <c r="W3856" s="118">
        <v>42009</v>
      </c>
      <c r="X3856" s="2" t="s">
        <v>1142</v>
      </c>
      <c r="Y3856" s="129">
        <f t="shared" si="435"/>
        <v>1</v>
      </c>
      <c r="Z3856" s="110">
        <f t="shared" si="436"/>
        <v>0</v>
      </c>
      <c r="AA3856" s="1">
        <f t="shared" si="437"/>
        <v>0</v>
      </c>
    </row>
    <row r="3857" spans="1:27" ht="14.25" customHeight="1">
      <c r="A3857" s="148">
        <v>4435</v>
      </c>
      <c r="B3857" s="139">
        <v>20180906</v>
      </c>
      <c r="C3857" s="57" t="str">
        <f t="shared" si="433"/>
        <v>POS</v>
      </c>
      <c r="D3857" s="115">
        <f t="shared" si="431"/>
        <v>41887</v>
      </c>
      <c r="E3857" s="9" t="s">
        <v>262</v>
      </c>
      <c r="F3857" s="37" t="s">
        <v>33</v>
      </c>
      <c r="G3857" s="11" t="s">
        <v>26</v>
      </c>
      <c r="H3857" s="3"/>
      <c r="I3857" s="3"/>
      <c r="J3857" s="4" t="s">
        <v>51</v>
      </c>
      <c r="K3857" s="84" t="s">
        <v>582</v>
      </c>
      <c r="L3857" s="4" t="s">
        <v>52</v>
      </c>
      <c r="M3857" s="4"/>
      <c r="N3857" s="4"/>
      <c r="O3857" s="4" t="str">
        <f t="shared" si="432"/>
        <v>Halictus (Seladonia) tripartitus</v>
      </c>
      <c r="P3857" s="85" t="str">
        <f t="shared" si="434"/>
        <v>Halictus tripartitus</v>
      </c>
      <c r="Q3857" s="11" t="s">
        <v>29</v>
      </c>
      <c r="R3857" s="11"/>
      <c r="S3857" s="12"/>
      <c r="T3857" s="12"/>
      <c r="U3857" s="12"/>
      <c r="V3857" s="10" t="s">
        <v>182</v>
      </c>
      <c r="W3857" s="118">
        <v>42009</v>
      </c>
      <c r="X3857" s="2" t="s">
        <v>337</v>
      </c>
      <c r="Y3857" s="129">
        <f t="shared" si="435"/>
        <v>1</v>
      </c>
      <c r="Z3857" s="110">
        <f t="shared" si="436"/>
        <v>0</v>
      </c>
      <c r="AA3857" s="1">
        <f t="shared" si="437"/>
        <v>0</v>
      </c>
    </row>
    <row r="3858" spans="1:27" ht="14.25" customHeight="1">
      <c r="A3858" s="148">
        <v>4436</v>
      </c>
      <c r="B3858" s="139">
        <v>20180906</v>
      </c>
      <c r="C3858" s="57" t="str">
        <f t="shared" si="433"/>
        <v>POS</v>
      </c>
      <c r="D3858" s="115">
        <f t="shared" si="431"/>
        <v>41887</v>
      </c>
      <c r="E3858" s="9" t="s">
        <v>262</v>
      </c>
      <c r="F3858" s="37" t="s">
        <v>33</v>
      </c>
      <c r="G3858" s="11" t="s">
        <v>26</v>
      </c>
      <c r="H3858" s="3"/>
      <c r="I3858" s="3"/>
      <c r="J3858" s="4" t="s">
        <v>201</v>
      </c>
      <c r="K3858" s="4"/>
      <c r="L3858" s="4" t="s">
        <v>1429</v>
      </c>
      <c r="M3858" s="4"/>
      <c r="N3858" s="4"/>
      <c r="O3858" s="4" t="str">
        <f t="shared" si="432"/>
        <v>Sphecodes msp. BS0062</v>
      </c>
      <c r="P3858" s="85" t="str">
        <f t="shared" si="434"/>
        <v>Sphecodes msp. BS0062</v>
      </c>
      <c r="Q3858" s="11" t="s">
        <v>29</v>
      </c>
      <c r="R3858" s="11"/>
      <c r="S3858" s="12"/>
      <c r="T3858" s="12" t="s">
        <v>1379</v>
      </c>
      <c r="U3858" s="12"/>
      <c r="V3858" s="10" t="s">
        <v>182</v>
      </c>
      <c r="W3858" s="118">
        <v>42009</v>
      </c>
      <c r="X3858" s="2" t="s">
        <v>1430</v>
      </c>
      <c r="Y3858" s="129">
        <f t="shared" si="435"/>
        <v>1</v>
      </c>
      <c r="Z3858" s="110">
        <f t="shared" si="436"/>
        <v>0</v>
      </c>
      <c r="AA3858" s="1">
        <f t="shared" si="437"/>
        <v>0</v>
      </c>
    </row>
    <row r="3859" spans="1:27" ht="14.25" customHeight="1">
      <c r="A3859" s="148">
        <v>4437</v>
      </c>
      <c r="B3859" s="139">
        <v>20180525</v>
      </c>
      <c r="C3859" s="57" t="str">
        <f t="shared" si="433"/>
        <v>BPF</v>
      </c>
      <c r="D3859" s="115">
        <f t="shared" si="431"/>
        <v>41783</v>
      </c>
      <c r="E3859" s="9" t="s">
        <v>338</v>
      </c>
      <c r="F3859" s="37" t="s">
        <v>33</v>
      </c>
      <c r="G3859" s="11" t="s">
        <v>26</v>
      </c>
      <c r="H3859" s="3"/>
      <c r="I3859" s="3"/>
      <c r="J3859" s="4" t="s">
        <v>27</v>
      </c>
      <c r="K3859" s="4" t="s">
        <v>578</v>
      </c>
      <c r="L3859" s="4" t="s">
        <v>87</v>
      </c>
      <c r="M3859" s="4"/>
      <c r="N3859" s="4"/>
      <c r="O3859" s="4" t="str">
        <f t="shared" si="432"/>
        <v>Bombus (Pyrobombus) flavifrons</v>
      </c>
      <c r="P3859" s="85" t="str">
        <f t="shared" si="434"/>
        <v>Bombus flavifrons</v>
      </c>
      <c r="Q3859" s="11" t="s">
        <v>29</v>
      </c>
      <c r="R3859" s="11"/>
      <c r="S3859" s="12"/>
      <c r="T3859" s="12" t="s">
        <v>55</v>
      </c>
      <c r="U3859" s="12"/>
      <c r="V3859" s="10" t="s">
        <v>182</v>
      </c>
      <c r="W3859" s="118">
        <v>42009</v>
      </c>
      <c r="X3859" s="2" t="s">
        <v>339</v>
      </c>
      <c r="Y3859" s="129">
        <f t="shared" si="435"/>
        <v>1</v>
      </c>
      <c r="Z3859" s="110">
        <f t="shared" si="436"/>
        <v>0</v>
      </c>
      <c r="AA3859" s="1">
        <f t="shared" si="437"/>
        <v>0</v>
      </c>
    </row>
    <row r="3860" spans="1:27" ht="14.25" customHeight="1">
      <c r="A3860" s="148">
        <v>4438</v>
      </c>
      <c r="B3860" s="139">
        <v>20180525</v>
      </c>
      <c r="C3860" s="57" t="str">
        <f t="shared" si="433"/>
        <v>BPF</v>
      </c>
      <c r="D3860" s="115">
        <f t="shared" si="431"/>
        <v>41783</v>
      </c>
      <c r="E3860" s="9" t="s">
        <v>338</v>
      </c>
      <c r="F3860" s="37" t="s">
        <v>33</v>
      </c>
      <c r="G3860" s="11" t="s">
        <v>26</v>
      </c>
      <c r="H3860" s="3"/>
      <c r="I3860" s="3"/>
      <c r="J3860" s="4" t="s">
        <v>27</v>
      </c>
      <c r="K3860" s="4" t="s">
        <v>578</v>
      </c>
      <c r="L3860" s="4" t="s">
        <v>87</v>
      </c>
      <c r="M3860" s="4"/>
      <c r="N3860" s="4"/>
      <c r="O3860" s="4" t="str">
        <f t="shared" si="432"/>
        <v>Bombus (Pyrobombus) flavifrons</v>
      </c>
      <c r="P3860" s="85" t="str">
        <f t="shared" si="434"/>
        <v>Bombus flavifrons</v>
      </c>
      <c r="Q3860" s="11" t="s">
        <v>29</v>
      </c>
      <c r="R3860" s="11"/>
      <c r="S3860" s="12"/>
      <c r="T3860" s="12" t="s">
        <v>55</v>
      </c>
      <c r="U3860" s="12"/>
      <c r="V3860" s="10" t="s">
        <v>182</v>
      </c>
      <c r="W3860" s="118">
        <v>42009</v>
      </c>
      <c r="X3860" s="2" t="s">
        <v>339</v>
      </c>
      <c r="Y3860" s="129">
        <f t="shared" si="435"/>
        <v>1</v>
      </c>
      <c r="Z3860" s="110">
        <f t="shared" si="436"/>
        <v>0</v>
      </c>
      <c r="AA3860" s="1">
        <f t="shared" si="437"/>
        <v>0</v>
      </c>
    </row>
    <row r="3861" spans="1:27" ht="14.25" customHeight="1">
      <c r="A3861" s="148">
        <v>4439</v>
      </c>
      <c r="B3861" s="139">
        <v>20180525</v>
      </c>
      <c r="C3861" s="57" t="str">
        <f t="shared" si="433"/>
        <v>BPF</v>
      </c>
      <c r="D3861" s="115">
        <f t="shared" si="431"/>
        <v>41783</v>
      </c>
      <c r="E3861" s="9" t="s">
        <v>338</v>
      </c>
      <c r="F3861" s="37" t="s">
        <v>33</v>
      </c>
      <c r="G3861" s="11" t="s">
        <v>26</v>
      </c>
      <c r="H3861" s="3"/>
      <c r="I3861" s="3"/>
      <c r="J3861" s="4" t="s">
        <v>27</v>
      </c>
      <c r="K3861" s="4" t="s">
        <v>578</v>
      </c>
      <c r="L3861" s="4" t="s">
        <v>87</v>
      </c>
      <c r="M3861" s="4"/>
      <c r="N3861" s="4"/>
      <c r="O3861" s="4" t="str">
        <f t="shared" si="432"/>
        <v>Bombus (Pyrobombus) flavifrons</v>
      </c>
      <c r="P3861" s="85" t="str">
        <f t="shared" si="434"/>
        <v>Bombus flavifrons</v>
      </c>
      <c r="Q3861" s="11" t="s">
        <v>29</v>
      </c>
      <c r="R3861" s="11"/>
      <c r="S3861" s="12"/>
      <c r="T3861" s="12" t="s">
        <v>55</v>
      </c>
      <c r="U3861" s="12"/>
      <c r="V3861" s="10" t="s">
        <v>182</v>
      </c>
      <c r="W3861" s="118">
        <v>42009</v>
      </c>
      <c r="X3861" s="2" t="s">
        <v>339</v>
      </c>
      <c r="Y3861" s="129">
        <f t="shared" si="435"/>
        <v>1</v>
      </c>
      <c r="Z3861" s="110">
        <f t="shared" si="436"/>
        <v>0</v>
      </c>
      <c r="AA3861" s="1">
        <f t="shared" si="437"/>
        <v>0</v>
      </c>
    </row>
    <row r="3862" spans="1:27" ht="14.25" customHeight="1">
      <c r="A3862" s="148">
        <v>4440</v>
      </c>
      <c r="B3862" s="139">
        <v>20180525</v>
      </c>
      <c r="C3862" s="57" t="str">
        <f t="shared" si="433"/>
        <v>BPF</v>
      </c>
      <c r="D3862" s="115">
        <f t="shared" si="431"/>
        <v>41783</v>
      </c>
      <c r="E3862" s="9" t="s">
        <v>338</v>
      </c>
      <c r="F3862" s="37" t="s">
        <v>33</v>
      </c>
      <c r="G3862" s="11" t="s">
        <v>26</v>
      </c>
      <c r="H3862" s="3"/>
      <c r="I3862" s="3"/>
      <c r="J3862" s="4" t="s">
        <v>27</v>
      </c>
      <c r="K3862" s="4" t="s">
        <v>578</v>
      </c>
      <c r="L3862" s="4" t="s">
        <v>87</v>
      </c>
      <c r="M3862" s="4"/>
      <c r="N3862" s="4"/>
      <c r="O3862" s="4" t="str">
        <f t="shared" si="432"/>
        <v>Bombus (Pyrobombus) flavifrons</v>
      </c>
      <c r="P3862" s="85" t="str">
        <f t="shared" si="434"/>
        <v>Bombus flavifrons</v>
      </c>
      <c r="Q3862" s="11" t="s">
        <v>43</v>
      </c>
      <c r="R3862" s="11"/>
      <c r="S3862" s="12"/>
      <c r="T3862" s="12" t="s">
        <v>55</v>
      </c>
      <c r="U3862" s="12"/>
      <c r="V3862" s="10" t="s">
        <v>182</v>
      </c>
      <c r="W3862" s="118">
        <v>42009</v>
      </c>
      <c r="X3862" s="2" t="s">
        <v>339</v>
      </c>
      <c r="Y3862" s="129">
        <f t="shared" si="435"/>
        <v>1</v>
      </c>
      <c r="Z3862" s="110">
        <f t="shared" si="436"/>
        <v>0</v>
      </c>
      <c r="AA3862" s="1">
        <f t="shared" si="437"/>
        <v>0</v>
      </c>
    </row>
    <row r="3863" spans="1:27" ht="14.25" customHeight="1">
      <c r="A3863" s="148">
        <v>4441</v>
      </c>
      <c r="B3863" s="139">
        <v>20180525</v>
      </c>
      <c r="C3863" s="57" t="str">
        <f t="shared" si="433"/>
        <v>BPF</v>
      </c>
      <c r="D3863" s="115">
        <f t="shared" si="431"/>
        <v>41783</v>
      </c>
      <c r="E3863" s="9" t="s">
        <v>338</v>
      </c>
      <c r="F3863" s="37" t="s">
        <v>33</v>
      </c>
      <c r="G3863" s="11" t="s">
        <v>26</v>
      </c>
      <c r="H3863" s="3"/>
      <c r="I3863" s="3"/>
      <c r="J3863" s="4" t="s">
        <v>27</v>
      </c>
      <c r="K3863" s="4" t="s">
        <v>578</v>
      </c>
      <c r="L3863" s="4" t="s">
        <v>87</v>
      </c>
      <c r="M3863" s="4"/>
      <c r="N3863" s="4"/>
      <c r="O3863" s="4" t="str">
        <f t="shared" si="432"/>
        <v>Bombus (Pyrobombus) flavifrons</v>
      </c>
      <c r="P3863" s="85" t="str">
        <f t="shared" si="434"/>
        <v>Bombus flavifrons</v>
      </c>
      <c r="Q3863" s="11" t="s">
        <v>43</v>
      </c>
      <c r="R3863" s="11"/>
      <c r="S3863" s="12"/>
      <c r="T3863" s="12" t="s">
        <v>55</v>
      </c>
      <c r="U3863" s="12"/>
      <c r="V3863" s="10" t="s">
        <v>182</v>
      </c>
      <c r="W3863" s="118">
        <v>42009</v>
      </c>
      <c r="X3863" s="2" t="s">
        <v>339</v>
      </c>
      <c r="Y3863" s="129">
        <f t="shared" si="435"/>
        <v>1</v>
      </c>
      <c r="Z3863" s="110">
        <f t="shared" si="436"/>
        <v>0</v>
      </c>
      <c r="AA3863" s="1">
        <f t="shared" si="437"/>
        <v>0</v>
      </c>
    </row>
    <row r="3864" spans="1:27" ht="14.25" customHeight="1">
      <c r="A3864" s="148">
        <v>4442</v>
      </c>
      <c r="B3864" s="139">
        <v>20180525</v>
      </c>
      <c r="C3864" s="57" t="str">
        <f t="shared" si="433"/>
        <v>BPF</v>
      </c>
      <c r="D3864" s="115">
        <f t="shared" si="431"/>
        <v>41783</v>
      </c>
      <c r="E3864" s="9" t="s">
        <v>338</v>
      </c>
      <c r="F3864" s="37" t="s">
        <v>33</v>
      </c>
      <c r="G3864" s="11" t="s">
        <v>26</v>
      </c>
      <c r="H3864" s="3"/>
      <c r="I3864" s="3"/>
      <c r="J3864" s="4" t="s">
        <v>27</v>
      </c>
      <c r="K3864" s="4" t="s">
        <v>578</v>
      </c>
      <c r="L3864" s="4" t="s">
        <v>47</v>
      </c>
      <c r="M3864" s="4"/>
      <c r="N3864" s="4"/>
      <c r="O3864" s="4" t="str">
        <f t="shared" si="432"/>
        <v>Bombus (Pyrobombus) vosnesenskii</v>
      </c>
      <c r="P3864" s="85" t="str">
        <f t="shared" si="434"/>
        <v>Bombus vosnesenskii</v>
      </c>
      <c r="Q3864" s="11" t="s">
        <v>43</v>
      </c>
      <c r="R3864" s="11"/>
      <c r="S3864" s="12"/>
      <c r="T3864" s="12"/>
      <c r="U3864" s="12"/>
      <c r="V3864" s="10" t="s">
        <v>182</v>
      </c>
      <c r="W3864" s="118">
        <v>42009</v>
      </c>
      <c r="X3864" s="2" t="s">
        <v>339</v>
      </c>
      <c r="Y3864" s="129">
        <f t="shared" si="435"/>
        <v>1</v>
      </c>
      <c r="Z3864" s="110">
        <f t="shared" si="436"/>
        <v>0</v>
      </c>
      <c r="AA3864" s="1">
        <f t="shared" si="437"/>
        <v>0</v>
      </c>
    </row>
    <row r="3865" spans="1:27" ht="14.25" customHeight="1">
      <c r="A3865" s="148">
        <v>4443</v>
      </c>
      <c r="B3865" s="139">
        <v>20180706</v>
      </c>
      <c r="C3865" s="57" t="str">
        <f t="shared" si="433"/>
        <v>BPF</v>
      </c>
      <c r="D3865" s="115">
        <f t="shared" si="431"/>
        <v>41825</v>
      </c>
      <c r="E3865" s="9" t="s">
        <v>340</v>
      </c>
      <c r="F3865" s="37" t="s">
        <v>33</v>
      </c>
      <c r="G3865" s="11" t="s">
        <v>26</v>
      </c>
      <c r="H3865" s="3"/>
      <c r="I3865" s="3"/>
      <c r="J3865" s="4" t="s">
        <v>117</v>
      </c>
      <c r="K3865" s="4" t="s">
        <v>198</v>
      </c>
      <c r="L3865" s="4" t="s">
        <v>913</v>
      </c>
      <c r="M3865" s="4"/>
      <c r="N3865" s="4"/>
      <c r="O3865" s="4" t="str">
        <f t="shared" si="432"/>
        <v>Lasioglossum (Hemihalictus) villosulum</v>
      </c>
      <c r="P3865" s="85" t="str">
        <f t="shared" si="434"/>
        <v>Lasioglossum villosulum</v>
      </c>
      <c r="Q3865" s="11" t="s">
        <v>29</v>
      </c>
      <c r="R3865" s="11"/>
      <c r="S3865" s="12"/>
      <c r="T3865" s="12"/>
      <c r="U3865" s="12"/>
      <c r="V3865" s="10" t="s">
        <v>182</v>
      </c>
      <c r="W3865" s="118">
        <v>42009</v>
      </c>
      <c r="X3865" s="2" t="s">
        <v>1055</v>
      </c>
      <c r="Y3865" s="129">
        <f t="shared" si="435"/>
        <v>1</v>
      </c>
      <c r="Z3865" s="110">
        <f t="shared" si="436"/>
        <v>0</v>
      </c>
      <c r="AA3865" s="1">
        <f t="shared" si="437"/>
        <v>0</v>
      </c>
    </row>
    <row r="3866" spans="1:27" ht="14.25" customHeight="1">
      <c r="A3866" s="148">
        <v>4444</v>
      </c>
      <c r="B3866" s="139">
        <v>20180706</v>
      </c>
      <c r="C3866" s="57" t="str">
        <f t="shared" si="433"/>
        <v>BPF</v>
      </c>
      <c r="D3866" s="115">
        <f t="shared" si="431"/>
        <v>41825</v>
      </c>
      <c r="E3866" s="9" t="s">
        <v>340</v>
      </c>
      <c r="F3866" s="37" t="s">
        <v>33</v>
      </c>
      <c r="G3866" s="11" t="s">
        <v>26</v>
      </c>
      <c r="H3866" s="3"/>
      <c r="I3866" s="3"/>
      <c r="J3866" s="4" t="s">
        <v>117</v>
      </c>
      <c r="K3866" s="4" t="s">
        <v>198</v>
      </c>
      <c r="L3866" s="4" t="s">
        <v>913</v>
      </c>
      <c r="M3866" s="4"/>
      <c r="N3866" s="4"/>
      <c r="O3866" s="4" t="str">
        <f t="shared" si="432"/>
        <v>Lasioglossum (Hemihalictus) villosulum</v>
      </c>
      <c r="P3866" s="85" t="str">
        <f t="shared" si="434"/>
        <v>Lasioglossum villosulum</v>
      </c>
      <c r="Q3866" s="11" t="s">
        <v>29</v>
      </c>
      <c r="R3866" s="11"/>
      <c r="S3866" s="12"/>
      <c r="T3866" s="12"/>
      <c r="U3866" s="12"/>
      <c r="V3866" s="10" t="s">
        <v>182</v>
      </c>
      <c r="W3866" s="118">
        <v>42009</v>
      </c>
      <c r="X3866" s="2" t="s">
        <v>1055</v>
      </c>
      <c r="Y3866" s="129">
        <f t="shared" si="435"/>
        <v>1</v>
      </c>
      <c r="Z3866" s="110">
        <f t="shared" si="436"/>
        <v>0</v>
      </c>
      <c r="AA3866" s="1">
        <f t="shared" si="437"/>
        <v>0</v>
      </c>
    </row>
    <row r="3867" spans="1:27" ht="14.25" customHeight="1">
      <c r="A3867" s="148">
        <v>4445</v>
      </c>
      <c r="B3867" s="139">
        <v>20180706</v>
      </c>
      <c r="C3867" s="57" t="str">
        <f t="shared" si="433"/>
        <v>BPF</v>
      </c>
      <c r="D3867" s="115">
        <f t="shared" si="431"/>
        <v>41825</v>
      </c>
      <c r="E3867" s="9" t="s">
        <v>340</v>
      </c>
      <c r="F3867" s="37" t="s">
        <v>33</v>
      </c>
      <c r="G3867" s="11" t="s">
        <v>26</v>
      </c>
      <c r="H3867" s="3"/>
      <c r="I3867" s="3"/>
      <c r="J3867" s="4" t="s">
        <v>117</v>
      </c>
      <c r="K3867" s="4" t="s">
        <v>198</v>
      </c>
      <c r="L3867" s="4" t="s">
        <v>913</v>
      </c>
      <c r="M3867" s="4"/>
      <c r="N3867" s="4"/>
      <c r="O3867" s="4" t="str">
        <f t="shared" si="432"/>
        <v>Lasioglossum (Hemihalictus) villosulum</v>
      </c>
      <c r="P3867" s="85" t="str">
        <f t="shared" si="434"/>
        <v>Lasioglossum villosulum</v>
      </c>
      <c r="Q3867" s="11" t="s">
        <v>29</v>
      </c>
      <c r="R3867" s="11"/>
      <c r="S3867" s="12"/>
      <c r="T3867" s="12"/>
      <c r="U3867" s="12"/>
      <c r="V3867" s="10" t="s">
        <v>182</v>
      </c>
      <c r="W3867" s="118">
        <v>42009</v>
      </c>
      <c r="X3867" s="2" t="s">
        <v>1055</v>
      </c>
      <c r="Y3867" s="129">
        <f t="shared" si="435"/>
        <v>1</v>
      </c>
      <c r="Z3867" s="110">
        <f t="shared" si="436"/>
        <v>0</v>
      </c>
      <c r="AA3867" s="1">
        <f t="shared" si="437"/>
        <v>0</v>
      </c>
    </row>
    <row r="3868" spans="1:27" ht="14.25" customHeight="1">
      <c r="A3868" s="148">
        <v>4446</v>
      </c>
      <c r="B3868" s="139">
        <v>20180706</v>
      </c>
      <c r="C3868" s="57" t="str">
        <f t="shared" si="433"/>
        <v>BPF</v>
      </c>
      <c r="D3868" s="115">
        <f t="shared" si="431"/>
        <v>41825</v>
      </c>
      <c r="E3868" s="9" t="s">
        <v>340</v>
      </c>
      <c r="F3868" s="37" t="s">
        <v>33</v>
      </c>
      <c r="G3868" s="11" t="s">
        <v>26</v>
      </c>
      <c r="H3868" s="3"/>
      <c r="I3868" s="3"/>
      <c r="J3868" s="4" t="s">
        <v>51</v>
      </c>
      <c r="K3868" s="84" t="s">
        <v>582</v>
      </c>
      <c r="L3868" s="4" t="s">
        <v>196</v>
      </c>
      <c r="M3868" s="4"/>
      <c r="N3868" s="4"/>
      <c r="O3868" s="4" t="str">
        <f t="shared" si="432"/>
        <v>Halictus (Seladonia) confusus</v>
      </c>
      <c r="P3868" s="85" t="str">
        <f t="shared" si="434"/>
        <v>Halictus confusus</v>
      </c>
      <c r="Q3868" s="11" t="s">
        <v>43</v>
      </c>
      <c r="R3868" s="11"/>
      <c r="S3868" s="12"/>
      <c r="T3868" s="12"/>
      <c r="U3868" s="12"/>
      <c r="V3868" s="10" t="s">
        <v>182</v>
      </c>
      <c r="W3868" s="118">
        <v>42009</v>
      </c>
      <c r="X3868" s="2" t="s">
        <v>341</v>
      </c>
      <c r="Y3868" s="129">
        <f t="shared" si="435"/>
        <v>1</v>
      </c>
      <c r="Z3868" s="110">
        <f t="shared" si="436"/>
        <v>0</v>
      </c>
      <c r="AA3868" s="1">
        <f t="shared" si="437"/>
        <v>0</v>
      </c>
    </row>
    <row r="3869" spans="1:27" ht="14.25" customHeight="1">
      <c r="A3869" s="148">
        <v>4447</v>
      </c>
      <c r="B3869" s="139">
        <v>20180707</v>
      </c>
      <c r="C3869" s="57" t="str">
        <f t="shared" si="433"/>
        <v>BPF</v>
      </c>
      <c r="D3869" s="115">
        <f t="shared" si="431"/>
        <v>41826</v>
      </c>
      <c r="E3869" s="9" t="s">
        <v>342</v>
      </c>
      <c r="F3869" s="37" t="s">
        <v>33</v>
      </c>
      <c r="G3869" s="11" t="s">
        <v>26</v>
      </c>
      <c r="H3869" s="3"/>
      <c r="I3869" s="3"/>
      <c r="J3869" s="4" t="s">
        <v>27</v>
      </c>
      <c r="K3869" s="4" t="s">
        <v>578</v>
      </c>
      <c r="L3869" s="4" t="s">
        <v>47</v>
      </c>
      <c r="M3869" s="4"/>
      <c r="N3869" s="4"/>
      <c r="O3869" s="4" t="str">
        <f t="shared" si="432"/>
        <v>Bombus (Pyrobombus) vosnesenskii</v>
      </c>
      <c r="P3869" s="85" t="str">
        <f t="shared" si="434"/>
        <v>Bombus vosnesenskii</v>
      </c>
      <c r="Q3869" s="11" t="s">
        <v>29</v>
      </c>
      <c r="R3869" s="11"/>
      <c r="S3869" s="12"/>
      <c r="T3869" s="12"/>
      <c r="U3869" s="12"/>
      <c r="V3869" s="10" t="s">
        <v>182</v>
      </c>
      <c r="W3869" s="118">
        <v>42009</v>
      </c>
      <c r="X3869" s="2" t="s">
        <v>343</v>
      </c>
      <c r="Y3869" s="129">
        <f t="shared" si="435"/>
        <v>1</v>
      </c>
      <c r="Z3869" s="110">
        <f t="shared" si="436"/>
        <v>0</v>
      </c>
      <c r="AA3869" s="1">
        <f t="shared" si="437"/>
        <v>0</v>
      </c>
    </row>
    <row r="3870" spans="1:27" ht="14.25" customHeight="1">
      <c r="A3870" s="148">
        <v>4448</v>
      </c>
      <c r="B3870" s="139">
        <v>20180707</v>
      </c>
      <c r="C3870" s="57" t="str">
        <f t="shared" si="433"/>
        <v>BPF</v>
      </c>
      <c r="D3870" s="115">
        <f t="shared" si="431"/>
        <v>41826</v>
      </c>
      <c r="E3870" s="9" t="s">
        <v>342</v>
      </c>
      <c r="F3870" s="37" t="s">
        <v>33</v>
      </c>
      <c r="G3870" s="11" t="s">
        <v>26</v>
      </c>
      <c r="H3870" s="3"/>
      <c r="I3870" s="3"/>
      <c r="J3870" s="4" t="s">
        <v>27</v>
      </c>
      <c r="K3870" s="4" t="s">
        <v>578</v>
      </c>
      <c r="L3870" s="4" t="s">
        <v>47</v>
      </c>
      <c r="M3870" s="4"/>
      <c r="N3870" s="4"/>
      <c r="O3870" s="4" t="str">
        <f t="shared" si="432"/>
        <v>Bombus (Pyrobombus) vosnesenskii</v>
      </c>
      <c r="P3870" s="85" t="str">
        <f t="shared" si="434"/>
        <v>Bombus vosnesenskii</v>
      </c>
      <c r="Q3870" s="11" t="s">
        <v>29</v>
      </c>
      <c r="R3870" s="11"/>
      <c r="S3870" s="12"/>
      <c r="T3870" s="12"/>
      <c r="U3870" s="12"/>
      <c r="V3870" s="10" t="s">
        <v>182</v>
      </c>
      <c r="W3870" s="118">
        <v>42009</v>
      </c>
      <c r="X3870" s="2" t="s">
        <v>343</v>
      </c>
      <c r="Y3870" s="129">
        <f t="shared" si="435"/>
        <v>1</v>
      </c>
      <c r="Z3870" s="110">
        <f t="shared" si="436"/>
        <v>0</v>
      </c>
      <c r="AA3870" s="1">
        <f t="shared" si="437"/>
        <v>0</v>
      </c>
    </row>
    <row r="3871" spans="1:27" ht="14.25" customHeight="1">
      <c r="A3871" s="148">
        <v>4449</v>
      </c>
      <c r="B3871" s="139">
        <v>20180707</v>
      </c>
      <c r="C3871" s="57" t="str">
        <f t="shared" si="433"/>
        <v>BPF</v>
      </c>
      <c r="D3871" s="115">
        <f t="shared" si="431"/>
        <v>41826</v>
      </c>
      <c r="E3871" s="9" t="s">
        <v>342</v>
      </c>
      <c r="F3871" s="37" t="s">
        <v>33</v>
      </c>
      <c r="G3871" s="11" t="s">
        <v>26</v>
      </c>
      <c r="H3871" s="3"/>
      <c r="I3871" s="3"/>
      <c r="J3871" s="4" t="s">
        <v>27</v>
      </c>
      <c r="K3871" s="4" t="s">
        <v>578</v>
      </c>
      <c r="L3871" s="4" t="s">
        <v>47</v>
      </c>
      <c r="M3871" s="4"/>
      <c r="N3871" s="4"/>
      <c r="O3871" s="4" t="str">
        <f t="shared" si="432"/>
        <v>Bombus (Pyrobombus) vosnesenskii</v>
      </c>
      <c r="P3871" s="85" t="str">
        <f t="shared" si="434"/>
        <v>Bombus vosnesenskii</v>
      </c>
      <c r="Q3871" s="11" t="s">
        <v>29</v>
      </c>
      <c r="R3871" s="11"/>
      <c r="S3871" s="12"/>
      <c r="T3871" s="12"/>
      <c r="U3871" s="12"/>
      <c r="V3871" s="10" t="s">
        <v>182</v>
      </c>
      <c r="W3871" s="118">
        <v>42009</v>
      </c>
      <c r="X3871" s="2" t="s">
        <v>343</v>
      </c>
      <c r="Y3871" s="129">
        <f t="shared" si="435"/>
        <v>1</v>
      </c>
      <c r="Z3871" s="110">
        <f t="shared" si="436"/>
        <v>0</v>
      </c>
      <c r="AA3871" s="1">
        <f t="shared" si="437"/>
        <v>0</v>
      </c>
    </row>
    <row r="3872" spans="1:27" ht="14.25" customHeight="1">
      <c r="A3872" s="148">
        <v>4450</v>
      </c>
      <c r="B3872" s="139">
        <v>20180707</v>
      </c>
      <c r="C3872" s="57" t="str">
        <f t="shared" si="433"/>
        <v>BPF</v>
      </c>
      <c r="D3872" s="115">
        <f t="shared" si="431"/>
        <v>41826</v>
      </c>
      <c r="E3872" s="9" t="s">
        <v>342</v>
      </c>
      <c r="F3872" s="37" t="s">
        <v>33</v>
      </c>
      <c r="G3872" s="11" t="s">
        <v>26</v>
      </c>
      <c r="H3872" s="3"/>
      <c r="I3872" s="3"/>
      <c r="J3872" s="4" t="s">
        <v>27</v>
      </c>
      <c r="K3872" s="4" t="s">
        <v>578</v>
      </c>
      <c r="L3872" s="4" t="s">
        <v>87</v>
      </c>
      <c r="M3872" s="4"/>
      <c r="N3872" s="4"/>
      <c r="O3872" s="4" t="str">
        <f t="shared" si="432"/>
        <v>Bombus (Pyrobombus) flavifrons</v>
      </c>
      <c r="P3872" s="85" t="str">
        <f t="shared" si="434"/>
        <v>Bombus flavifrons</v>
      </c>
      <c r="Q3872" s="11" t="s">
        <v>29</v>
      </c>
      <c r="R3872" s="11"/>
      <c r="S3872" s="12"/>
      <c r="T3872" s="12" t="s">
        <v>55</v>
      </c>
      <c r="U3872" s="12"/>
      <c r="V3872" s="10" t="s">
        <v>182</v>
      </c>
      <c r="W3872" s="118">
        <v>42009</v>
      </c>
      <c r="X3872" s="2" t="s">
        <v>343</v>
      </c>
      <c r="Y3872" s="129">
        <f t="shared" si="435"/>
        <v>1</v>
      </c>
      <c r="Z3872" s="110">
        <f t="shared" si="436"/>
        <v>0</v>
      </c>
      <c r="AA3872" s="1">
        <f t="shared" si="437"/>
        <v>0</v>
      </c>
    </row>
    <row r="3873" spans="1:27" ht="14.25" customHeight="1">
      <c r="A3873" s="148">
        <v>4451</v>
      </c>
      <c r="B3873" s="139">
        <v>20180707</v>
      </c>
      <c r="C3873" s="57" t="str">
        <f t="shared" si="433"/>
        <v>BPF</v>
      </c>
      <c r="D3873" s="115">
        <f t="shared" si="431"/>
        <v>41826</v>
      </c>
      <c r="E3873" s="9" t="s">
        <v>342</v>
      </c>
      <c r="F3873" s="37" t="s">
        <v>33</v>
      </c>
      <c r="G3873" s="11" t="s">
        <v>26</v>
      </c>
      <c r="H3873" s="3"/>
      <c r="I3873" s="3"/>
      <c r="J3873" s="4" t="s">
        <v>51</v>
      </c>
      <c r="K3873" s="82" t="s">
        <v>583</v>
      </c>
      <c r="L3873" s="4" t="s">
        <v>157</v>
      </c>
      <c r="M3873" s="4"/>
      <c r="N3873" s="4"/>
      <c r="O3873" s="4" t="str">
        <f t="shared" si="432"/>
        <v>Halictus (Protohalictus) rubicundus</v>
      </c>
      <c r="P3873" s="85" t="str">
        <f t="shared" si="434"/>
        <v>Halictus rubicundus</v>
      </c>
      <c r="Q3873" s="11" t="s">
        <v>29</v>
      </c>
      <c r="R3873" s="11"/>
      <c r="S3873" s="12"/>
      <c r="T3873" s="12"/>
      <c r="U3873" s="12"/>
      <c r="V3873" s="10" t="s">
        <v>182</v>
      </c>
      <c r="W3873" s="118">
        <v>42009</v>
      </c>
      <c r="X3873" s="2" t="s">
        <v>343</v>
      </c>
      <c r="Y3873" s="129">
        <f t="shared" si="435"/>
        <v>1</v>
      </c>
      <c r="Z3873" s="110">
        <f t="shared" si="436"/>
        <v>0</v>
      </c>
      <c r="AA3873" s="1">
        <f t="shared" si="437"/>
        <v>0</v>
      </c>
    </row>
    <row r="3874" spans="1:27" ht="14.25" customHeight="1">
      <c r="A3874" s="148">
        <v>4452</v>
      </c>
      <c r="B3874" s="139">
        <v>20180706</v>
      </c>
      <c r="C3874" s="57" t="str">
        <f t="shared" si="433"/>
        <v>BPF</v>
      </c>
      <c r="D3874" s="115">
        <f t="shared" si="431"/>
        <v>41825</v>
      </c>
      <c r="E3874" s="9" t="s">
        <v>342</v>
      </c>
      <c r="F3874" s="37" t="s">
        <v>33</v>
      </c>
      <c r="G3874" s="11" t="s">
        <v>26</v>
      </c>
      <c r="H3874" s="3"/>
      <c r="I3874" s="3"/>
      <c r="J3874" s="4" t="s">
        <v>117</v>
      </c>
      <c r="K3874" s="4" t="s">
        <v>198</v>
      </c>
      <c r="L3874" s="4" t="s">
        <v>913</v>
      </c>
      <c r="M3874" s="4"/>
      <c r="N3874" s="4"/>
      <c r="O3874" s="4" t="str">
        <f t="shared" si="432"/>
        <v>Lasioglossum (Hemihalictus) villosulum</v>
      </c>
      <c r="P3874" s="85" t="str">
        <f t="shared" si="434"/>
        <v>Lasioglossum villosulum</v>
      </c>
      <c r="Q3874" s="11" t="s">
        <v>29</v>
      </c>
      <c r="R3874" s="11"/>
      <c r="S3874" s="12"/>
      <c r="T3874" s="12"/>
      <c r="U3874" s="12"/>
      <c r="V3874" s="10" t="s">
        <v>182</v>
      </c>
      <c r="W3874" s="118">
        <v>42009</v>
      </c>
      <c r="X3874" s="2" t="s">
        <v>1056</v>
      </c>
      <c r="Y3874" s="129">
        <f t="shared" si="435"/>
        <v>1</v>
      </c>
      <c r="Z3874" s="110">
        <f t="shared" si="436"/>
        <v>0</v>
      </c>
      <c r="AA3874" s="1">
        <f t="shared" si="437"/>
        <v>0</v>
      </c>
    </row>
    <row r="3875" spans="1:27" ht="14.25" customHeight="1">
      <c r="A3875" s="148">
        <v>4453</v>
      </c>
      <c r="B3875" s="139">
        <v>20180706</v>
      </c>
      <c r="C3875" s="57" t="str">
        <f t="shared" si="433"/>
        <v>BPF</v>
      </c>
      <c r="D3875" s="115">
        <f t="shared" si="431"/>
        <v>41825</v>
      </c>
      <c r="E3875" s="9" t="s">
        <v>342</v>
      </c>
      <c r="F3875" s="37" t="s">
        <v>33</v>
      </c>
      <c r="G3875" s="11" t="s">
        <v>26</v>
      </c>
      <c r="H3875" s="3"/>
      <c r="I3875" s="3"/>
      <c r="J3875" s="4" t="s">
        <v>117</v>
      </c>
      <c r="K3875" s="4" t="s">
        <v>198</v>
      </c>
      <c r="L3875" s="4" t="s">
        <v>913</v>
      </c>
      <c r="M3875" s="4"/>
      <c r="N3875" s="4"/>
      <c r="O3875" s="4" t="str">
        <f t="shared" si="432"/>
        <v>Lasioglossum (Hemihalictus) villosulum</v>
      </c>
      <c r="P3875" s="85" t="str">
        <f t="shared" si="434"/>
        <v>Lasioglossum villosulum</v>
      </c>
      <c r="Q3875" s="11" t="s">
        <v>29</v>
      </c>
      <c r="R3875" s="11"/>
      <c r="S3875" s="12"/>
      <c r="T3875" s="12"/>
      <c r="U3875" s="12"/>
      <c r="V3875" s="10" t="s">
        <v>182</v>
      </c>
      <c r="W3875" s="118">
        <v>42009</v>
      </c>
      <c r="X3875" s="2" t="s">
        <v>1056</v>
      </c>
      <c r="Y3875" s="129">
        <f t="shared" si="435"/>
        <v>1</v>
      </c>
      <c r="Z3875" s="110">
        <f t="shared" si="436"/>
        <v>0</v>
      </c>
      <c r="AA3875" s="1">
        <f t="shared" si="437"/>
        <v>0</v>
      </c>
    </row>
    <row r="3876" spans="1:27" ht="14.25" customHeight="1">
      <c r="A3876" s="148">
        <v>4454</v>
      </c>
      <c r="B3876" s="139">
        <v>20180707</v>
      </c>
      <c r="C3876" s="57" t="str">
        <f t="shared" si="433"/>
        <v>BPF</v>
      </c>
      <c r="D3876" s="115">
        <f t="shared" si="431"/>
        <v>41826</v>
      </c>
      <c r="E3876" s="9" t="s">
        <v>344</v>
      </c>
      <c r="F3876" s="37" t="s">
        <v>33</v>
      </c>
      <c r="G3876" s="11" t="s">
        <v>26</v>
      </c>
      <c r="H3876" s="3"/>
      <c r="I3876" s="3"/>
      <c r="J3876" s="4" t="s">
        <v>27</v>
      </c>
      <c r="K3876" s="4" t="s">
        <v>578</v>
      </c>
      <c r="L3876" s="4" t="s">
        <v>47</v>
      </c>
      <c r="M3876" s="4"/>
      <c r="N3876" s="4"/>
      <c r="O3876" s="4" t="str">
        <f t="shared" si="432"/>
        <v>Bombus (Pyrobombus) vosnesenskii</v>
      </c>
      <c r="P3876" s="85" t="str">
        <f t="shared" si="434"/>
        <v>Bombus vosnesenskii</v>
      </c>
      <c r="Q3876" s="11" t="s">
        <v>29</v>
      </c>
      <c r="R3876" s="11"/>
      <c r="S3876" s="12"/>
      <c r="T3876" s="12"/>
      <c r="U3876" s="12"/>
      <c r="V3876" s="10" t="s">
        <v>182</v>
      </c>
      <c r="W3876" s="118">
        <v>42009</v>
      </c>
      <c r="X3876" s="2" t="s">
        <v>345</v>
      </c>
      <c r="Y3876" s="129">
        <f t="shared" si="435"/>
        <v>1</v>
      </c>
      <c r="Z3876" s="110">
        <f t="shared" si="436"/>
        <v>0</v>
      </c>
      <c r="AA3876" s="1">
        <f t="shared" si="437"/>
        <v>0</v>
      </c>
    </row>
    <row r="3877" spans="1:27" ht="14.25" customHeight="1">
      <c r="A3877" s="148">
        <v>4455</v>
      </c>
      <c r="B3877" s="139">
        <v>20180707</v>
      </c>
      <c r="C3877" s="57" t="str">
        <f t="shared" si="433"/>
        <v>BPF</v>
      </c>
      <c r="D3877" s="115">
        <f t="shared" si="431"/>
        <v>41826</v>
      </c>
      <c r="E3877" s="9" t="s">
        <v>344</v>
      </c>
      <c r="F3877" s="37" t="s">
        <v>33</v>
      </c>
      <c r="G3877" s="11" t="s">
        <v>26</v>
      </c>
      <c r="H3877" s="3"/>
      <c r="I3877" s="3"/>
      <c r="J3877" s="4" t="s">
        <v>53</v>
      </c>
      <c r="K3877" s="84" t="s">
        <v>591</v>
      </c>
      <c r="L3877" s="4" t="s">
        <v>152</v>
      </c>
      <c r="M3877" s="4"/>
      <c r="N3877" s="4"/>
      <c r="O3877" s="4" t="str">
        <f t="shared" si="432"/>
        <v>Melissodes (Eumelissodes) microsticta</v>
      </c>
      <c r="P3877" s="85" t="str">
        <f t="shared" si="434"/>
        <v>Melissodes microsticta</v>
      </c>
      <c r="Q3877" s="11" t="s">
        <v>43</v>
      </c>
      <c r="R3877" s="11"/>
      <c r="S3877" s="12"/>
      <c r="T3877" s="12"/>
      <c r="U3877" s="12"/>
      <c r="V3877" s="10" t="s">
        <v>182</v>
      </c>
      <c r="W3877" s="118">
        <v>42009</v>
      </c>
      <c r="X3877" s="2" t="s">
        <v>345</v>
      </c>
      <c r="Y3877" s="129">
        <f t="shared" si="435"/>
        <v>1</v>
      </c>
      <c r="Z3877" s="110">
        <f t="shared" si="436"/>
        <v>0</v>
      </c>
      <c r="AA3877" s="1">
        <f t="shared" si="437"/>
        <v>0</v>
      </c>
    </row>
    <row r="3878" spans="1:27" ht="14.25" customHeight="1">
      <c r="A3878" s="148">
        <v>4456</v>
      </c>
      <c r="B3878" s="139">
        <v>20180707</v>
      </c>
      <c r="C3878" s="57" t="str">
        <f t="shared" si="433"/>
        <v>BPF</v>
      </c>
      <c r="D3878" s="115">
        <f t="shared" si="431"/>
        <v>41826</v>
      </c>
      <c r="E3878" s="9" t="s">
        <v>344</v>
      </c>
      <c r="F3878" s="37" t="s">
        <v>33</v>
      </c>
      <c r="G3878" s="11" t="s">
        <v>26</v>
      </c>
      <c r="H3878" s="3"/>
      <c r="I3878" s="3"/>
      <c r="J3878" s="4" t="s">
        <v>117</v>
      </c>
      <c r="K3878" s="4" t="s">
        <v>202</v>
      </c>
      <c r="L3878" s="4" t="s">
        <v>120</v>
      </c>
      <c r="M3878" s="4"/>
      <c r="N3878" s="4" t="s">
        <v>55</v>
      </c>
      <c r="O3878" s="4" t="str">
        <f t="shared" si="432"/>
        <v>Lasioglossum (Sphecodogastra) nr. cooleyi</v>
      </c>
      <c r="P3878" s="85" t="str">
        <f t="shared" si="434"/>
        <v>Lasioglossum cooleyi</v>
      </c>
      <c r="Q3878" s="11" t="s">
        <v>29</v>
      </c>
      <c r="R3878" s="11"/>
      <c r="S3878" s="12"/>
      <c r="T3878" s="12"/>
      <c r="U3878" s="12"/>
      <c r="V3878" s="10" t="s">
        <v>182</v>
      </c>
      <c r="W3878" s="118">
        <v>42009</v>
      </c>
      <c r="X3878" s="2" t="s">
        <v>1240</v>
      </c>
      <c r="Y3878" s="129">
        <f t="shared" si="435"/>
        <v>1</v>
      </c>
      <c r="Z3878" s="110">
        <f t="shared" si="436"/>
        <v>0</v>
      </c>
      <c r="AA3878" s="1">
        <f t="shared" si="437"/>
        <v>1</v>
      </c>
    </row>
    <row r="3879" spans="1:27" ht="14.25" customHeight="1">
      <c r="A3879" s="148">
        <v>4457</v>
      </c>
      <c r="B3879" s="139">
        <v>20180707</v>
      </c>
      <c r="C3879" s="57" t="str">
        <f t="shared" si="433"/>
        <v>BPF</v>
      </c>
      <c r="D3879" s="115">
        <f t="shared" si="431"/>
        <v>41826</v>
      </c>
      <c r="E3879" s="9" t="s">
        <v>344</v>
      </c>
      <c r="F3879" s="37" t="s">
        <v>33</v>
      </c>
      <c r="G3879" s="11" t="s">
        <v>26</v>
      </c>
      <c r="H3879" s="3"/>
      <c r="I3879" s="3"/>
      <c r="J3879" s="4" t="s">
        <v>117</v>
      </c>
      <c r="K3879" s="4" t="s">
        <v>198</v>
      </c>
      <c r="L3879" s="4" t="s">
        <v>913</v>
      </c>
      <c r="M3879" s="4"/>
      <c r="N3879" s="4"/>
      <c r="O3879" s="4" t="str">
        <f t="shared" si="432"/>
        <v>Lasioglossum (Hemihalictus) villosulum</v>
      </c>
      <c r="P3879" s="85" t="str">
        <f t="shared" si="434"/>
        <v>Lasioglossum villosulum</v>
      </c>
      <c r="Q3879" s="11" t="s">
        <v>43</v>
      </c>
      <c r="R3879" s="11"/>
      <c r="S3879" s="12"/>
      <c r="T3879" s="12"/>
      <c r="U3879" s="12"/>
      <c r="V3879" s="10" t="s">
        <v>182</v>
      </c>
      <c r="W3879" s="118">
        <v>42009</v>
      </c>
      <c r="X3879" s="2" t="s">
        <v>922</v>
      </c>
      <c r="Y3879" s="129">
        <f t="shared" si="435"/>
        <v>1</v>
      </c>
      <c r="Z3879" s="110">
        <f t="shared" si="436"/>
        <v>0</v>
      </c>
      <c r="AA3879" s="1">
        <f t="shared" si="437"/>
        <v>0</v>
      </c>
    </row>
    <row r="3880" spans="1:27" ht="14.25" customHeight="1">
      <c r="A3880" s="148">
        <v>4458</v>
      </c>
      <c r="B3880" s="139">
        <v>20180707</v>
      </c>
      <c r="C3880" s="57" t="str">
        <f t="shared" si="433"/>
        <v>BPF</v>
      </c>
      <c r="D3880" s="115">
        <f t="shared" si="431"/>
        <v>41826</v>
      </c>
      <c r="E3880" s="9" t="s">
        <v>344</v>
      </c>
      <c r="F3880" s="37" t="s">
        <v>33</v>
      </c>
      <c r="G3880" s="11" t="s">
        <v>26</v>
      </c>
      <c r="H3880" s="3"/>
      <c r="I3880" s="3"/>
      <c r="J3880" s="4" t="s">
        <v>117</v>
      </c>
      <c r="K3880" s="4" t="s">
        <v>198</v>
      </c>
      <c r="L3880" s="4" t="s">
        <v>913</v>
      </c>
      <c r="M3880" s="4"/>
      <c r="N3880" s="4"/>
      <c r="O3880" s="4" t="str">
        <f t="shared" si="432"/>
        <v>Lasioglossum (Hemihalictus) villosulum</v>
      </c>
      <c r="P3880" s="85" t="str">
        <f t="shared" si="434"/>
        <v>Lasioglossum villosulum</v>
      </c>
      <c r="Q3880" s="11" t="s">
        <v>43</v>
      </c>
      <c r="R3880" s="11"/>
      <c r="S3880" s="12" t="s">
        <v>55</v>
      </c>
      <c r="T3880" s="12"/>
      <c r="U3880" s="12"/>
      <c r="V3880" s="10" t="s">
        <v>182</v>
      </c>
      <c r="W3880" s="118">
        <v>42009</v>
      </c>
      <c r="X3880" s="2" t="s">
        <v>1230</v>
      </c>
      <c r="Y3880" s="129">
        <f t="shared" si="435"/>
        <v>1</v>
      </c>
      <c r="Z3880" s="110">
        <f t="shared" si="436"/>
        <v>0</v>
      </c>
      <c r="AA3880" s="1">
        <f t="shared" si="437"/>
        <v>1</v>
      </c>
    </row>
    <row r="3881" spans="1:27" ht="14.25" customHeight="1">
      <c r="A3881" s="148">
        <v>4459</v>
      </c>
      <c r="B3881" s="139">
        <v>20180707</v>
      </c>
      <c r="C3881" s="57" t="str">
        <f t="shared" si="433"/>
        <v>BPF</v>
      </c>
      <c r="D3881" s="115">
        <f t="shared" ref="D3881:D3944" si="438">DATEVALUE(LEFT(B3881,4)&amp;"/"&amp;MID(B3881,5,2)&amp;"/"&amp;RIGHT(B3881,2))</f>
        <v>41826</v>
      </c>
      <c r="E3881" s="9" t="s">
        <v>344</v>
      </c>
      <c r="F3881" s="37" t="s">
        <v>33</v>
      </c>
      <c r="G3881" s="11" t="s">
        <v>26</v>
      </c>
      <c r="H3881" s="3"/>
      <c r="I3881" s="3"/>
      <c r="J3881" s="4" t="s">
        <v>117</v>
      </c>
      <c r="K3881" s="4" t="s">
        <v>167</v>
      </c>
      <c r="L3881" s="4" t="s">
        <v>1211</v>
      </c>
      <c r="M3881" s="4"/>
      <c r="N3881" s="4"/>
      <c r="O3881" s="4" t="str">
        <f t="shared" ref="O3881:O3944" si="439">J3881&amp;" "&amp;IF(LEN(K3881)&gt;0,"("&amp;K3881&amp;") ","")&amp;IF(LEN(N3881)&gt;0,"nr. ","")&amp;L3881&amp;IF(LEN(M3881)&gt;0," ssp. "&amp;M3881,"")</f>
        <v>Lasioglossum (Dialictus) aff. tenax</v>
      </c>
      <c r="P3881" s="85" t="str">
        <f t="shared" si="434"/>
        <v>Lasioglossum aff. tenax</v>
      </c>
      <c r="Q3881" s="11" t="s">
        <v>29</v>
      </c>
      <c r="R3881" s="11"/>
      <c r="S3881" s="12"/>
      <c r="T3881" s="12"/>
      <c r="U3881" s="12"/>
      <c r="V3881" s="10" t="s">
        <v>182</v>
      </c>
      <c r="W3881" s="118">
        <v>42009</v>
      </c>
      <c r="X3881" s="2" t="s">
        <v>1374</v>
      </c>
      <c r="Y3881" s="129">
        <f t="shared" si="435"/>
        <v>1</v>
      </c>
      <c r="Z3881" s="110">
        <f t="shared" si="436"/>
        <v>0</v>
      </c>
      <c r="AA3881" s="1">
        <f t="shared" si="437"/>
        <v>1</v>
      </c>
    </row>
    <row r="3882" spans="1:27" ht="14.25" customHeight="1">
      <c r="A3882" s="148">
        <v>4460</v>
      </c>
      <c r="B3882" s="139">
        <v>20180707</v>
      </c>
      <c r="C3882" s="57" t="str">
        <f t="shared" si="433"/>
        <v>BPF</v>
      </c>
      <c r="D3882" s="115">
        <f t="shared" si="438"/>
        <v>41826</v>
      </c>
      <c r="E3882" s="9" t="s">
        <v>344</v>
      </c>
      <c r="F3882" s="37" t="s">
        <v>33</v>
      </c>
      <c r="G3882" s="11" t="s">
        <v>26</v>
      </c>
      <c r="H3882" s="3"/>
      <c r="I3882" s="3"/>
      <c r="J3882" s="4" t="s">
        <v>117</v>
      </c>
      <c r="K3882" s="4" t="s">
        <v>167</v>
      </c>
      <c r="L3882" s="4" t="s">
        <v>705</v>
      </c>
      <c r="M3882" s="4"/>
      <c r="N3882" s="4"/>
      <c r="O3882" s="4" t="str">
        <f t="shared" si="439"/>
        <v>Lasioglossum (Dialictus) knereri</v>
      </c>
      <c r="P3882" s="85" t="str">
        <f t="shared" si="434"/>
        <v>Lasioglossum knereri</v>
      </c>
      <c r="Q3882" s="11" t="s">
        <v>29</v>
      </c>
      <c r="R3882" s="11"/>
      <c r="S3882" s="12" t="s">
        <v>55</v>
      </c>
      <c r="T3882" s="12"/>
      <c r="U3882" s="12"/>
      <c r="V3882" s="10" t="s">
        <v>182</v>
      </c>
      <c r="W3882" s="118">
        <v>42009</v>
      </c>
      <c r="X3882" s="2" t="s">
        <v>1341</v>
      </c>
      <c r="Y3882" s="129">
        <f t="shared" si="435"/>
        <v>1</v>
      </c>
      <c r="Z3882" s="110">
        <f t="shared" si="436"/>
        <v>0</v>
      </c>
      <c r="AA3882" s="1">
        <f t="shared" si="437"/>
        <v>1</v>
      </c>
    </row>
    <row r="3883" spans="1:27" ht="14.25" customHeight="1">
      <c r="A3883" s="148">
        <v>4461</v>
      </c>
      <c r="B3883" s="139">
        <v>20180707</v>
      </c>
      <c r="C3883" s="57" t="str">
        <f t="shared" si="433"/>
        <v>BPF</v>
      </c>
      <c r="D3883" s="115">
        <f t="shared" si="438"/>
        <v>41826</v>
      </c>
      <c r="E3883" s="9" t="s">
        <v>344</v>
      </c>
      <c r="F3883" s="37" t="s">
        <v>33</v>
      </c>
      <c r="G3883" s="11" t="s">
        <v>26</v>
      </c>
      <c r="H3883" s="3"/>
      <c r="I3883" s="3"/>
      <c r="J3883" s="4" t="s">
        <v>117</v>
      </c>
      <c r="K3883" s="4" t="s">
        <v>198</v>
      </c>
      <c r="L3883" s="4" t="s">
        <v>913</v>
      </c>
      <c r="M3883" s="4"/>
      <c r="N3883" s="4"/>
      <c r="O3883" s="4" t="str">
        <f t="shared" si="439"/>
        <v>Lasioglossum (Hemihalictus) villosulum</v>
      </c>
      <c r="P3883" s="85" t="str">
        <f t="shared" si="434"/>
        <v>Lasioglossum villosulum</v>
      </c>
      <c r="Q3883" s="11" t="s">
        <v>29</v>
      </c>
      <c r="R3883" s="11"/>
      <c r="S3883" s="12"/>
      <c r="T3883" s="12"/>
      <c r="U3883" s="12"/>
      <c r="V3883" s="10" t="s">
        <v>182</v>
      </c>
      <c r="W3883" s="118">
        <v>42009</v>
      </c>
      <c r="X3883" s="2" t="s">
        <v>1062</v>
      </c>
      <c r="Y3883" s="129">
        <f t="shared" si="435"/>
        <v>1</v>
      </c>
      <c r="Z3883" s="110">
        <f t="shared" si="436"/>
        <v>1</v>
      </c>
      <c r="AA3883" s="1">
        <f t="shared" si="437"/>
        <v>0</v>
      </c>
    </row>
    <row r="3884" spans="1:27" ht="14.25" customHeight="1">
      <c r="A3884" s="148">
        <v>4462</v>
      </c>
      <c r="B3884" s="139">
        <v>20180707</v>
      </c>
      <c r="C3884" s="57" t="str">
        <f t="shared" si="433"/>
        <v>BPF</v>
      </c>
      <c r="D3884" s="115">
        <f t="shared" si="438"/>
        <v>41826</v>
      </c>
      <c r="E3884" s="9" t="s">
        <v>344</v>
      </c>
      <c r="F3884" s="37" t="s">
        <v>33</v>
      </c>
      <c r="G3884" s="11" t="s">
        <v>26</v>
      </c>
      <c r="H3884" s="3"/>
      <c r="I3884" s="3"/>
      <c r="J3884" s="4" t="s">
        <v>117</v>
      </c>
      <c r="K3884" s="4" t="s">
        <v>167</v>
      </c>
      <c r="L3884" s="4" t="s">
        <v>705</v>
      </c>
      <c r="M3884" s="4"/>
      <c r="N3884" s="4"/>
      <c r="O3884" s="4" t="str">
        <f t="shared" si="439"/>
        <v>Lasioglossum (Dialictus) knereri</v>
      </c>
      <c r="P3884" s="85" t="str">
        <f t="shared" si="434"/>
        <v>Lasioglossum knereri</v>
      </c>
      <c r="Q3884" s="11" t="s">
        <v>43</v>
      </c>
      <c r="R3884" s="11"/>
      <c r="S3884" s="12"/>
      <c r="T3884" s="12"/>
      <c r="U3884" s="12"/>
      <c r="V3884" s="10" t="s">
        <v>182</v>
      </c>
      <c r="W3884" s="118">
        <v>42009</v>
      </c>
      <c r="X3884" s="2" t="s">
        <v>1001</v>
      </c>
      <c r="Y3884" s="129">
        <f t="shared" si="435"/>
        <v>1</v>
      </c>
      <c r="Z3884" s="110">
        <f t="shared" si="436"/>
        <v>0</v>
      </c>
      <c r="AA3884" s="1">
        <f t="shared" si="437"/>
        <v>0</v>
      </c>
    </row>
    <row r="3885" spans="1:27" ht="14.25" customHeight="1">
      <c r="A3885" s="148">
        <v>4463</v>
      </c>
      <c r="B3885" s="139">
        <v>20180707</v>
      </c>
      <c r="C3885" s="57" t="str">
        <f t="shared" si="433"/>
        <v>BPF</v>
      </c>
      <c r="D3885" s="115">
        <f t="shared" si="438"/>
        <v>41826</v>
      </c>
      <c r="E3885" s="9" t="s">
        <v>344</v>
      </c>
      <c r="F3885" s="37" t="s">
        <v>33</v>
      </c>
      <c r="G3885" s="11" t="s">
        <v>26</v>
      </c>
      <c r="H3885" s="3"/>
      <c r="I3885" s="3"/>
      <c r="J3885" s="4" t="s">
        <v>117</v>
      </c>
      <c r="K3885" s="4" t="s">
        <v>198</v>
      </c>
      <c r="L3885" s="4" t="s">
        <v>913</v>
      </c>
      <c r="M3885" s="4"/>
      <c r="N3885" s="4"/>
      <c r="O3885" s="4" t="str">
        <f t="shared" si="439"/>
        <v>Lasioglossum (Hemihalictus) villosulum</v>
      </c>
      <c r="P3885" s="85" t="str">
        <f t="shared" si="434"/>
        <v>Lasioglossum villosulum</v>
      </c>
      <c r="Q3885" s="11" t="s">
        <v>43</v>
      </c>
      <c r="R3885" s="11"/>
      <c r="S3885" s="12"/>
      <c r="T3885" s="12"/>
      <c r="U3885" s="12"/>
      <c r="V3885" s="10" t="s">
        <v>182</v>
      </c>
      <c r="W3885" s="118">
        <v>42009</v>
      </c>
      <c r="X3885" s="2" t="s">
        <v>345</v>
      </c>
      <c r="Y3885" s="129">
        <f t="shared" si="435"/>
        <v>1</v>
      </c>
      <c r="Z3885" s="110">
        <f t="shared" si="436"/>
        <v>0</v>
      </c>
      <c r="AA3885" s="1">
        <f t="shared" si="437"/>
        <v>0</v>
      </c>
    </row>
    <row r="3886" spans="1:27" ht="14.25" customHeight="1">
      <c r="A3886" s="148">
        <v>4464</v>
      </c>
      <c r="B3886" s="139">
        <v>20180707</v>
      </c>
      <c r="C3886" s="57" t="str">
        <f t="shared" si="433"/>
        <v>BPF</v>
      </c>
      <c r="D3886" s="115">
        <f t="shared" si="438"/>
        <v>41826</v>
      </c>
      <c r="E3886" s="9" t="s">
        <v>344</v>
      </c>
      <c r="F3886" s="37" t="s">
        <v>33</v>
      </c>
      <c r="G3886" s="11" t="s">
        <v>26</v>
      </c>
      <c r="H3886" s="3"/>
      <c r="I3886" s="3"/>
      <c r="J3886" s="4" t="s">
        <v>51</v>
      </c>
      <c r="K3886" s="84" t="s">
        <v>582</v>
      </c>
      <c r="L3886" s="4" t="s">
        <v>196</v>
      </c>
      <c r="M3886" s="4"/>
      <c r="N3886" s="4"/>
      <c r="O3886" s="4" t="str">
        <f t="shared" si="439"/>
        <v>Halictus (Seladonia) confusus</v>
      </c>
      <c r="P3886" s="85" t="str">
        <f t="shared" si="434"/>
        <v>Halictus confusus</v>
      </c>
      <c r="Q3886" s="11" t="s">
        <v>43</v>
      </c>
      <c r="R3886" s="11"/>
      <c r="S3886" s="12"/>
      <c r="T3886" s="12"/>
      <c r="U3886" s="12"/>
      <c r="V3886" s="10" t="s">
        <v>182</v>
      </c>
      <c r="W3886" s="118">
        <v>42009</v>
      </c>
      <c r="X3886" s="2" t="s">
        <v>345</v>
      </c>
      <c r="Y3886" s="129">
        <f t="shared" si="435"/>
        <v>1</v>
      </c>
      <c r="Z3886" s="110">
        <f t="shared" si="436"/>
        <v>0</v>
      </c>
      <c r="AA3886" s="1">
        <f t="shared" si="437"/>
        <v>0</v>
      </c>
    </row>
    <row r="3887" spans="1:27" ht="14.25" customHeight="1">
      <c r="A3887" s="148">
        <v>4465</v>
      </c>
      <c r="B3887" s="139">
        <v>20180707</v>
      </c>
      <c r="C3887" s="57" t="str">
        <f t="shared" si="433"/>
        <v>BPF</v>
      </c>
      <c r="D3887" s="115">
        <f t="shared" si="438"/>
        <v>41826</v>
      </c>
      <c r="E3887" s="9" t="s">
        <v>344</v>
      </c>
      <c r="F3887" s="37" t="s">
        <v>33</v>
      </c>
      <c r="G3887" s="11" t="s">
        <v>26</v>
      </c>
      <c r="H3887" s="3"/>
      <c r="I3887" s="3"/>
      <c r="J3887" s="4" t="s">
        <v>51</v>
      </c>
      <c r="K3887" s="84" t="s">
        <v>582</v>
      </c>
      <c r="L3887" s="4" t="s">
        <v>196</v>
      </c>
      <c r="M3887" s="4"/>
      <c r="N3887" s="4"/>
      <c r="O3887" s="4" t="str">
        <f t="shared" si="439"/>
        <v>Halictus (Seladonia) confusus</v>
      </c>
      <c r="P3887" s="85" t="str">
        <f t="shared" si="434"/>
        <v>Halictus confusus</v>
      </c>
      <c r="Q3887" s="11" t="s">
        <v>43</v>
      </c>
      <c r="R3887" s="11"/>
      <c r="S3887" s="12"/>
      <c r="T3887" s="12"/>
      <c r="U3887" s="12"/>
      <c r="V3887" s="10" t="s">
        <v>182</v>
      </c>
      <c r="W3887" s="118">
        <v>42009</v>
      </c>
      <c r="X3887" s="2" t="s">
        <v>345</v>
      </c>
      <c r="Y3887" s="129">
        <f t="shared" si="435"/>
        <v>1</v>
      </c>
      <c r="Z3887" s="110">
        <f t="shared" si="436"/>
        <v>0</v>
      </c>
      <c r="AA3887" s="1">
        <f t="shared" si="437"/>
        <v>0</v>
      </c>
    </row>
    <row r="3888" spans="1:27" ht="14.25" customHeight="1">
      <c r="A3888" s="148">
        <v>4466</v>
      </c>
      <c r="B3888" s="139">
        <v>20180730</v>
      </c>
      <c r="C3888" s="57" t="str">
        <f t="shared" si="433"/>
        <v>BPF</v>
      </c>
      <c r="D3888" s="115">
        <f t="shared" si="438"/>
        <v>41849</v>
      </c>
      <c r="E3888" s="9" t="s">
        <v>338</v>
      </c>
      <c r="F3888" s="37" t="s">
        <v>33</v>
      </c>
      <c r="G3888" s="11" t="s">
        <v>26</v>
      </c>
      <c r="H3888" s="3"/>
      <c r="I3888" s="3"/>
      <c r="J3888" s="4" t="s">
        <v>27</v>
      </c>
      <c r="K3888" s="4" t="s">
        <v>578</v>
      </c>
      <c r="L3888" s="4" t="s">
        <v>47</v>
      </c>
      <c r="M3888" s="4"/>
      <c r="N3888" s="4"/>
      <c r="O3888" s="4" t="str">
        <f t="shared" si="439"/>
        <v>Bombus (Pyrobombus) vosnesenskii</v>
      </c>
      <c r="P3888" s="85" t="str">
        <f t="shared" si="434"/>
        <v>Bombus vosnesenskii</v>
      </c>
      <c r="Q3888" s="11" t="s">
        <v>29</v>
      </c>
      <c r="R3888" s="11"/>
      <c r="S3888" s="12"/>
      <c r="T3888" s="12"/>
      <c r="U3888" s="12"/>
      <c r="V3888" s="10" t="s">
        <v>182</v>
      </c>
      <c r="W3888" s="118">
        <v>42009</v>
      </c>
      <c r="X3888" s="2" t="s">
        <v>346</v>
      </c>
      <c r="Y3888" s="129">
        <f t="shared" si="435"/>
        <v>1</v>
      </c>
      <c r="Z3888" s="110">
        <f t="shared" si="436"/>
        <v>0</v>
      </c>
      <c r="AA3888" s="1">
        <f t="shared" si="437"/>
        <v>0</v>
      </c>
    </row>
    <row r="3889" spans="1:27" ht="14.25" customHeight="1">
      <c r="A3889" s="148">
        <v>4467</v>
      </c>
      <c r="B3889" s="139">
        <v>20180730</v>
      </c>
      <c r="C3889" s="57" t="str">
        <f t="shared" si="433"/>
        <v>BPF</v>
      </c>
      <c r="D3889" s="115">
        <f t="shared" si="438"/>
        <v>41849</v>
      </c>
      <c r="E3889" s="9" t="s">
        <v>338</v>
      </c>
      <c r="F3889" s="37" t="s">
        <v>33</v>
      </c>
      <c r="G3889" s="11" t="s">
        <v>26</v>
      </c>
      <c r="H3889" s="3"/>
      <c r="I3889" s="3"/>
      <c r="J3889" s="4" t="s">
        <v>27</v>
      </c>
      <c r="K3889" s="4" t="s">
        <v>578</v>
      </c>
      <c r="L3889" s="4" t="s">
        <v>47</v>
      </c>
      <c r="M3889" s="4"/>
      <c r="N3889" s="4"/>
      <c r="O3889" s="4" t="str">
        <f t="shared" si="439"/>
        <v>Bombus (Pyrobombus) vosnesenskii</v>
      </c>
      <c r="P3889" s="85" t="str">
        <f t="shared" si="434"/>
        <v>Bombus vosnesenskii</v>
      </c>
      <c r="Q3889" s="11" t="s">
        <v>29</v>
      </c>
      <c r="R3889" s="11"/>
      <c r="S3889" s="12"/>
      <c r="T3889" s="12"/>
      <c r="U3889" s="12"/>
      <c r="V3889" s="10" t="s">
        <v>182</v>
      </c>
      <c r="W3889" s="118">
        <v>42009</v>
      </c>
      <c r="X3889" s="2" t="s">
        <v>346</v>
      </c>
      <c r="Y3889" s="129">
        <f t="shared" si="435"/>
        <v>1</v>
      </c>
      <c r="Z3889" s="110">
        <f t="shared" si="436"/>
        <v>0</v>
      </c>
      <c r="AA3889" s="1">
        <f t="shared" si="437"/>
        <v>0</v>
      </c>
    </row>
    <row r="3890" spans="1:27" ht="14.25" customHeight="1">
      <c r="A3890" s="148">
        <v>4468</v>
      </c>
      <c r="B3890" s="139">
        <v>20180730</v>
      </c>
      <c r="C3890" s="57" t="str">
        <f t="shared" si="433"/>
        <v>BPF</v>
      </c>
      <c r="D3890" s="115">
        <f t="shared" si="438"/>
        <v>41849</v>
      </c>
      <c r="E3890" s="9" t="s">
        <v>338</v>
      </c>
      <c r="F3890" s="37" t="s">
        <v>33</v>
      </c>
      <c r="G3890" s="11" t="s">
        <v>26</v>
      </c>
      <c r="H3890" s="3"/>
      <c r="I3890" s="3"/>
      <c r="J3890" s="4" t="s">
        <v>27</v>
      </c>
      <c r="K3890" s="4" t="s">
        <v>578</v>
      </c>
      <c r="L3890" s="4" t="s">
        <v>47</v>
      </c>
      <c r="M3890" s="4"/>
      <c r="N3890" s="4"/>
      <c r="O3890" s="4" t="str">
        <f t="shared" si="439"/>
        <v>Bombus (Pyrobombus) vosnesenskii</v>
      </c>
      <c r="P3890" s="85" t="str">
        <f t="shared" si="434"/>
        <v>Bombus vosnesenskii</v>
      </c>
      <c r="Q3890" s="11" t="s">
        <v>29</v>
      </c>
      <c r="R3890" s="11"/>
      <c r="S3890" s="12"/>
      <c r="T3890" s="12"/>
      <c r="U3890" s="12"/>
      <c r="V3890" s="10" t="s">
        <v>182</v>
      </c>
      <c r="W3890" s="118">
        <v>42009</v>
      </c>
      <c r="X3890" s="2" t="s">
        <v>346</v>
      </c>
      <c r="Y3890" s="129">
        <f t="shared" si="435"/>
        <v>1</v>
      </c>
      <c r="Z3890" s="110">
        <f t="shared" si="436"/>
        <v>0</v>
      </c>
      <c r="AA3890" s="1">
        <f t="shared" si="437"/>
        <v>0</v>
      </c>
    </row>
    <row r="3891" spans="1:27" ht="14.25" customHeight="1">
      <c r="A3891" s="148">
        <v>4469</v>
      </c>
      <c r="B3891" s="139">
        <v>20180730</v>
      </c>
      <c r="C3891" s="57" t="str">
        <f t="shared" si="433"/>
        <v>BPF</v>
      </c>
      <c r="D3891" s="115">
        <f t="shared" si="438"/>
        <v>41849</v>
      </c>
      <c r="E3891" s="9" t="s">
        <v>338</v>
      </c>
      <c r="F3891" s="37" t="s">
        <v>33</v>
      </c>
      <c r="G3891" s="11" t="s">
        <v>26</v>
      </c>
      <c r="H3891" s="3"/>
      <c r="I3891" s="3"/>
      <c r="J3891" s="4" t="s">
        <v>59</v>
      </c>
      <c r="K3891" s="4" t="s">
        <v>59</v>
      </c>
      <c r="L3891" s="4" t="s">
        <v>191</v>
      </c>
      <c r="M3891" s="4"/>
      <c r="N3891" s="4" t="s">
        <v>55</v>
      </c>
      <c r="O3891" s="4" t="str">
        <f t="shared" si="439"/>
        <v>Andrena (Andrena) nr. thaspii</v>
      </c>
      <c r="P3891" s="85" t="str">
        <f t="shared" si="434"/>
        <v>Andrena thaspii</v>
      </c>
      <c r="Q3891" s="11" t="s">
        <v>29</v>
      </c>
      <c r="R3891" s="11"/>
      <c r="S3891" s="12"/>
      <c r="T3891" s="12"/>
      <c r="U3891" s="12"/>
      <c r="V3891" s="10" t="s">
        <v>182</v>
      </c>
      <c r="W3891" s="118">
        <v>42009</v>
      </c>
      <c r="X3891" s="2" t="s">
        <v>886</v>
      </c>
      <c r="Y3891" s="129">
        <f t="shared" si="435"/>
        <v>1</v>
      </c>
      <c r="Z3891" s="110">
        <f t="shared" si="436"/>
        <v>0</v>
      </c>
      <c r="AA3891" s="1">
        <f t="shared" si="437"/>
        <v>0</v>
      </c>
    </row>
    <row r="3892" spans="1:27" ht="14.25" customHeight="1">
      <c r="A3892" s="148">
        <v>4470</v>
      </c>
      <c r="B3892" s="139">
        <v>20180730</v>
      </c>
      <c r="C3892" s="57" t="str">
        <f t="shared" si="433"/>
        <v>BPF</v>
      </c>
      <c r="D3892" s="115">
        <f t="shared" si="438"/>
        <v>41849</v>
      </c>
      <c r="E3892" s="9" t="s">
        <v>338</v>
      </c>
      <c r="F3892" s="37" t="s">
        <v>33</v>
      </c>
      <c r="G3892" s="11" t="s">
        <v>26</v>
      </c>
      <c r="H3892" s="3"/>
      <c r="I3892" s="3"/>
      <c r="J3892" s="4" t="s">
        <v>117</v>
      </c>
      <c r="K3892" s="4" t="s">
        <v>202</v>
      </c>
      <c r="L3892" s="4" t="s">
        <v>120</v>
      </c>
      <c r="M3892" s="4"/>
      <c r="N3892" s="4" t="s">
        <v>55</v>
      </c>
      <c r="O3892" s="4" t="str">
        <f t="shared" si="439"/>
        <v>Lasioglossum (Sphecodogastra) nr. cooleyi</v>
      </c>
      <c r="P3892" s="85" t="str">
        <f t="shared" si="434"/>
        <v>Lasioglossum cooleyi</v>
      </c>
      <c r="Q3892" s="11" t="s">
        <v>29</v>
      </c>
      <c r="R3892" s="11"/>
      <c r="S3892" s="12"/>
      <c r="T3892" s="12"/>
      <c r="U3892" s="12" t="s">
        <v>55</v>
      </c>
      <c r="V3892" s="10" t="s">
        <v>182</v>
      </c>
      <c r="W3892" s="118">
        <v>42009</v>
      </c>
      <c r="X3892" s="2" t="s">
        <v>1261</v>
      </c>
      <c r="Y3892" s="129">
        <f t="shared" si="435"/>
        <v>1</v>
      </c>
      <c r="Z3892" s="110">
        <f t="shared" si="436"/>
        <v>1</v>
      </c>
      <c r="AA3892" s="1">
        <f t="shared" si="437"/>
        <v>1</v>
      </c>
    </row>
    <row r="3893" spans="1:27" ht="14.25" customHeight="1">
      <c r="A3893" s="148">
        <v>4471</v>
      </c>
      <c r="B3893" s="139">
        <v>20180730</v>
      </c>
      <c r="C3893" s="57" t="str">
        <f t="shared" si="433"/>
        <v>BPF</v>
      </c>
      <c r="D3893" s="115">
        <f t="shared" si="438"/>
        <v>41849</v>
      </c>
      <c r="E3893" s="9" t="s">
        <v>338</v>
      </c>
      <c r="F3893" s="37" t="s">
        <v>33</v>
      </c>
      <c r="G3893" s="11" t="s">
        <v>26</v>
      </c>
      <c r="H3893" s="3"/>
      <c r="I3893" s="3"/>
      <c r="J3893" s="4" t="s">
        <v>51</v>
      </c>
      <c r="K3893" s="84" t="s">
        <v>582</v>
      </c>
      <c r="L3893" s="4" t="s">
        <v>52</v>
      </c>
      <c r="M3893" s="4"/>
      <c r="N3893" s="4"/>
      <c r="O3893" s="4" t="str">
        <f t="shared" si="439"/>
        <v>Halictus (Seladonia) tripartitus</v>
      </c>
      <c r="P3893" s="85" t="str">
        <f t="shared" si="434"/>
        <v>Halictus tripartitus</v>
      </c>
      <c r="Q3893" s="11" t="s">
        <v>29</v>
      </c>
      <c r="R3893" s="11"/>
      <c r="S3893" s="12"/>
      <c r="T3893" s="12"/>
      <c r="U3893" s="12"/>
      <c r="V3893" s="10" t="s">
        <v>182</v>
      </c>
      <c r="W3893" s="118">
        <v>42009</v>
      </c>
      <c r="X3893" s="2" t="s">
        <v>346</v>
      </c>
      <c r="Y3893" s="129">
        <f t="shared" si="435"/>
        <v>1</v>
      </c>
      <c r="Z3893" s="110">
        <f t="shared" si="436"/>
        <v>0</v>
      </c>
      <c r="AA3893" s="1">
        <f t="shared" si="437"/>
        <v>0</v>
      </c>
    </row>
    <row r="3894" spans="1:27" ht="14.25" customHeight="1">
      <c r="A3894" s="148">
        <v>4472</v>
      </c>
      <c r="B3894" s="139">
        <v>20180730</v>
      </c>
      <c r="C3894" s="57" t="str">
        <f t="shared" si="433"/>
        <v>BPF</v>
      </c>
      <c r="D3894" s="115">
        <f t="shared" si="438"/>
        <v>41849</v>
      </c>
      <c r="E3894" s="9" t="s">
        <v>338</v>
      </c>
      <c r="F3894" s="37" t="s">
        <v>33</v>
      </c>
      <c r="G3894" s="11" t="s">
        <v>26</v>
      </c>
      <c r="H3894" s="3"/>
      <c r="I3894" s="3"/>
      <c r="J3894" s="4" t="s">
        <v>51</v>
      </c>
      <c r="K3894" s="84" t="s">
        <v>582</v>
      </c>
      <c r="L3894" s="4" t="s">
        <v>196</v>
      </c>
      <c r="M3894" s="4"/>
      <c r="N3894" s="4"/>
      <c r="O3894" s="4" t="str">
        <f t="shared" si="439"/>
        <v>Halictus (Seladonia) confusus</v>
      </c>
      <c r="P3894" s="85" t="str">
        <f t="shared" si="434"/>
        <v>Halictus confusus</v>
      </c>
      <c r="Q3894" s="11" t="s">
        <v>43</v>
      </c>
      <c r="R3894" s="11"/>
      <c r="S3894" s="12"/>
      <c r="T3894" s="12"/>
      <c r="U3894" s="12"/>
      <c r="V3894" s="10" t="s">
        <v>182</v>
      </c>
      <c r="W3894" s="118">
        <v>42009</v>
      </c>
      <c r="X3894" s="2" t="s">
        <v>346</v>
      </c>
      <c r="Y3894" s="129">
        <f t="shared" si="435"/>
        <v>1</v>
      </c>
      <c r="Z3894" s="110">
        <f t="shared" si="436"/>
        <v>0</v>
      </c>
      <c r="AA3894" s="1">
        <f t="shared" si="437"/>
        <v>0</v>
      </c>
    </row>
    <row r="3895" spans="1:27" ht="14.25" customHeight="1">
      <c r="A3895" s="148">
        <v>4473</v>
      </c>
      <c r="B3895" s="139">
        <v>20180730</v>
      </c>
      <c r="C3895" s="57" t="str">
        <f t="shared" si="433"/>
        <v>BPF</v>
      </c>
      <c r="D3895" s="115">
        <f t="shared" si="438"/>
        <v>41849</v>
      </c>
      <c r="E3895" s="9" t="s">
        <v>338</v>
      </c>
      <c r="F3895" s="37" t="s">
        <v>33</v>
      </c>
      <c r="G3895" s="11" t="s">
        <v>26</v>
      </c>
      <c r="H3895" s="3"/>
      <c r="I3895" s="3"/>
      <c r="J3895" s="4" t="s">
        <v>117</v>
      </c>
      <c r="K3895" s="4" t="s">
        <v>167</v>
      </c>
      <c r="L3895" s="4" t="s">
        <v>705</v>
      </c>
      <c r="M3895" s="4"/>
      <c r="N3895" s="4"/>
      <c r="O3895" s="4" t="str">
        <f t="shared" si="439"/>
        <v>Lasioglossum (Dialictus) knereri</v>
      </c>
      <c r="P3895" s="85" t="str">
        <f t="shared" si="434"/>
        <v>Lasioglossum knereri</v>
      </c>
      <c r="Q3895" s="11" t="s">
        <v>43</v>
      </c>
      <c r="R3895" s="11"/>
      <c r="S3895" s="12"/>
      <c r="T3895" s="12"/>
      <c r="U3895" s="12"/>
      <c r="V3895" s="10" t="s">
        <v>182</v>
      </c>
      <c r="W3895" s="118">
        <v>42009</v>
      </c>
      <c r="X3895" s="2" t="s">
        <v>1002</v>
      </c>
      <c r="Y3895" s="129">
        <f t="shared" si="435"/>
        <v>1</v>
      </c>
      <c r="Z3895" s="110">
        <f t="shared" si="436"/>
        <v>0</v>
      </c>
      <c r="AA3895" s="1">
        <f t="shared" si="437"/>
        <v>0</v>
      </c>
    </row>
    <row r="3896" spans="1:27" ht="14.25" customHeight="1">
      <c r="A3896" s="148">
        <v>4474</v>
      </c>
      <c r="B3896" s="139">
        <v>20180730</v>
      </c>
      <c r="C3896" s="57" t="str">
        <f t="shared" si="433"/>
        <v>BPF</v>
      </c>
      <c r="D3896" s="115">
        <f t="shared" si="438"/>
        <v>41849</v>
      </c>
      <c r="E3896" s="9" t="s">
        <v>338</v>
      </c>
      <c r="F3896" s="37" t="s">
        <v>33</v>
      </c>
      <c r="G3896" s="11" t="s">
        <v>26</v>
      </c>
      <c r="H3896" s="3"/>
      <c r="I3896" s="3"/>
      <c r="J3896" s="4" t="s">
        <v>117</v>
      </c>
      <c r="K3896" s="4" t="s">
        <v>167</v>
      </c>
      <c r="L3896" s="4" t="s">
        <v>660</v>
      </c>
      <c r="M3896" s="4"/>
      <c r="N3896" s="4"/>
      <c r="O3896" s="4" t="str">
        <f t="shared" si="439"/>
        <v>Lasioglossum (Dialictus) laevissimum</v>
      </c>
      <c r="P3896" s="85" t="str">
        <f t="shared" si="434"/>
        <v>Lasioglossum laevissimum</v>
      </c>
      <c r="Q3896" s="11" t="s">
        <v>29</v>
      </c>
      <c r="R3896" s="11"/>
      <c r="S3896" s="12" t="s">
        <v>55</v>
      </c>
      <c r="T3896" s="12"/>
      <c r="U3896" s="12"/>
      <c r="V3896" s="10" t="s">
        <v>182</v>
      </c>
      <c r="W3896" s="118">
        <v>42009</v>
      </c>
      <c r="X3896" s="2" t="s">
        <v>1351</v>
      </c>
      <c r="Y3896" s="129">
        <f t="shared" si="435"/>
        <v>1</v>
      </c>
      <c r="Z3896" s="110">
        <f t="shared" si="436"/>
        <v>0</v>
      </c>
      <c r="AA3896" s="1">
        <f t="shared" si="437"/>
        <v>1</v>
      </c>
    </row>
    <row r="3897" spans="1:27" ht="14.25" customHeight="1">
      <c r="A3897" s="148">
        <v>4475</v>
      </c>
      <c r="B3897" s="139">
        <v>20180730</v>
      </c>
      <c r="C3897" s="57" t="str">
        <f t="shared" si="433"/>
        <v>BPF</v>
      </c>
      <c r="D3897" s="115">
        <f t="shared" si="438"/>
        <v>41849</v>
      </c>
      <c r="E3897" s="9" t="s">
        <v>338</v>
      </c>
      <c r="F3897" s="37" t="s">
        <v>33</v>
      </c>
      <c r="G3897" s="11" t="s">
        <v>26</v>
      </c>
      <c r="H3897" s="3"/>
      <c r="I3897" s="3"/>
      <c r="J3897" s="4" t="s">
        <v>117</v>
      </c>
      <c r="K3897" s="4" t="s">
        <v>167</v>
      </c>
      <c r="L3897" s="4" t="s">
        <v>660</v>
      </c>
      <c r="M3897" s="4"/>
      <c r="N3897" s="4"/>
      <c r="O3897" s="4" t="str">
        <f t="shared" si="439"/>
        <v>Lasioglossum (Dialictus) laevissimum</v>
      </c>
      <c r="P3897" s="85" t="str">
        <f t="shared" si="434"/>
        <v>Lasioglossum laevissimum</v>
      </c>
      <c r="Q3897" s="11" t="s">
        <v>29</v>
      </c>
      <c r="R3897" s="11"/>
      <c r="S3897" s="12" t="s">
        <v>55</v>
      </c>
      <c r="T3897" s="12"/>
      <c r="U3897" s="12"/>
      <c r="V3897" s="10" t="s">
        <v>182</v>
      </c>
      <c r="W3897" s="118">
        <v>42009</v>
      </c>
      <c r="X3897" s="2" t="s">
        <v>959</v>
      </c>
      <c r="Y3897" s="129">
        <f t="shared" si="435"/>
        <v>1</v>
      </c>
      <c r="Z3897" s="110">
        <f t="shared" si="436"/>
        <v>0</v>
      </c>
      <c r="AA3897" s="1">
        <f t="shared" si="437"/>
        <v>0</v>
      </c>
    </row>
    <row r="3898" spans="1:27" ht="14.25" customHeight="1">
      <c r="A3898" s="148">
        <v>4476</v>
      </c>
      <c r="B3898" s="139">
        <v>20180730</v>
      </c>
      <c r="C3898" s="57" t="str">
        <f t="shared" si="433"/>
        <v>BPF</v>
      </c>
      <c r="D3898" s="115">
        <f t="shared" si="438"/>
        <v>41849</v>
      </c>
      <c r="E3898" s="9" t="s">
        <v>338</v>
      </c>
      <c r="F3898" s="37" t="s">
        <v>33</v>
      </c>
      <c r="G3898" s="11" t="s">
        <v>26</v>
      </c>
      <c r="H3898" s="3"/>
      <c r="I3898" s="3"/>
      <c r="J3898" s="4" t="s">
        <v>117</v>
      </c>
      <c r="K3898" s="4" t="s">
        <v>198</v>
      </c>
      <c r="L3898" s="4" t="s">
        <v>913</v>
      </c>
      <c r="M3898" s="4"/>
      <c r="N3898" s="4"/>
      <c r="O3898" s="4" t="str">
        <f t="shared" si="439"/>
        <v>Lasioglossum (Hemihalictus) villosulum</v>
      </c>
      <c r="P3898" s="85" t="str">
        <f t="shared" si="434"/>
        <v>Lasioglossum villosulum</v>
      </c>
      <c r="Q3898" s="11" t="s">
        <v>29</v>
      </c>
      <c r="R3898" s="11"/>
      <c r="S3898" s="12"/>
      <c r="T3898" s="12"/>
      <c r="U3898" s="12"/>
      <c r="V3898" s="10" t="s">
        <v>182</v>
      </c>
      <c r="W3898" s="118">
        <v>42009</v>
      </c>
      <c r="X3898" s="2" t="s">
        <v>1063</v>
      </c>
      <c r="Y3898" s="129">
        <f t="shared" si="435"/>
        <v>1</v>
      </c>
      <c r="Z3898" s="110">
        <f t="shared" si="436"/>
        <v>1</v>
      </c>
      <c r="AA3898" s="1">
        <f t="shared" si="437"/>
        <v>0</v>
      </c>
    </row>
    <row r="3899" spans="1:27" ht="14.25" customHeight="1">
      <c r="A3899" s="148">
        <v>4477</v>
      </c>
      <c r="B3899" s="139">
        <v>20180730</v>
      </c>
      <c r="C3899" s="57" t="str">
        <f t="shared" si="433"/>
        <v>BPF</v>
      </c>
      <c r="D3899" s="115">
        <f t="shared" si="438"/>
        <v>41849</v>
      </c>
      <c r="E3899" s="9" t="s">
        <v>338</v>
      </c>
      <c r="F3899" s="37" t="s">
        <v>33</v>
      </c>
      <c r="G3899" s="11" t="s">
        <v>26</v>
      </c>
      <c r="H3899" s="3"/>
      <c r="I3899" s="3"/>
      <c r="J3899" s="4" t="s">
        <v>117</v>
      </c>
      <c r="K3899" s="4" t="s">
        <v>198</v>
      </c>
      <c r="L3899" s="4" t="s">
        <v>913</v>
      </c>
      <c r="M3899" s="4"/>
      <c r="N3899" s="4"/>
      <c r="O3899" s="4" t="str">
        <f t="shared" si="439"/>
        <v>Lasioglossum (Hemihalictus) villosulum</v>
      </c>
      <c r="P3899" s="85" t="str">
        <f t="shared" si="434"/>
        <v>Lasioglossum villosulum</v>
      </c>
      <c r="Q3899" s="11" t="s">
        <v>29</v>
      </c>
      <c r="R3899" s="11"/>
      <c r="S3899" s="12"/>
      <c r="T3899" s="12"/>
      <c r="U3899" s="12"/>
      <c r="V3899" s="10" t="s">
        <v>182</v>
      </c>
      <c r="W3899" s="118">
        <v>42009</v>
      </c>
      <c r="X3899" s="2" t="s">
        <v>1063</v>
      </c>
      <c r="Y3899" s="129">
        <f t="shared" si="435"/>
        <v>1</v>
      </c>
      <c r="Z3899" s="110">
        <f t="shared" si="436"/>
        <v>1</v>
      </c>
      <c r="AA3899" s="1">
        <f t="shared" si="437"/>
        <v>0</v>
      </c>
    </row>
    <row r="3900" spans="1:27" ht="14.25" customHeight="1">
      <c r="A3900" s="148">
        <v>4478</v>
      </c>
      <c r="B3900" s="139">
        <v>20180730</v>
      </c>
      <c r="C3900" s="57" t="str">
        <f t="shared" si="433"/>
        <v>BPF</v>
      </c>
      <c r="D3900" s="115">
        <f t="shared" si="438"/>
        <v>41849</v>
      </c>
      <c r="E3900" s="9" t="s">
        <v>338</v>
      </c>
      <c r="F3900" s="37" t="s">
        <v>33</v>
      </c>
      <c r="G3900" s="11" t="s">
        <v>26</v>
      </c>
      <c r="H3900" s="3"/>
      <c r="I3900" s="3"/>
      <c r="J3900" s="4" t="s">
        <v>117</v>
      </c>
      <c r="K3900" s="4" t="s">
        <v>198</v>
      </c>
      <c r="L3900" s="4" t="s">
        <v>913</v>
      </c>
      <c r="M3900" s="4"/>
      <c r="N3900" s="4"/>
      <c r="O3900" s="4" t="str">
        <f t="shared" si="439"/>
        <v>Lasioglossum (Hemihalictus) villosulum</v>
      </c>
      <c r="P3900" s="85" t="str">
        <f t="shared" si="434"/>
        <v>Lasioglossum villosulum</v>
      </c>
      <c r="Q3900" s="11" t="s">
        <v>29</v>
      </c>
      <c r="R3900" s="11"/>
      <c r="S3900" s="12"/>
      <c r="T3900" s="12"/>
      <c r="U3900" s="12"/>
      <c r="V3900" s="10" t="s">
        <v>182</v>
      </c>
      <c r="W3900" s="118">
        <v>42009</v>
      </c>
      <c r="X3900" s="2" t="s">
        <v>1063</v>
      </c>
      <c r="Y3900" s="129">
        <f t="shared" si="435"/>
        <v>1</v>
      </c>
      <c r="Z3900" s="110">
        <f t="shared" si="436"/>
        <v>1</v>
      </c>
      <c r="AA3900" s="1">
        <f t="shared" si="437"/>
        <v>0</v>
      </c>
    </row>
    <row r="3901" spans="1:27" ht="14.25" customHeight="1">
      <c r="A3901" s="148">
        <v>4479</v>
      </c>
      <c r="B3901" s="139">
        <v>20180730</v>
      </c>
      <c r="C3901" s="57" t="str">
        <f t="shared" si="433"/>
        <v>BPF</v>
      </c>
      <c r="D3901" s="115">
        <f t="shared" si="438"/>
        <v>41849</v>
      </c>
      <c r="E3901" s="9" t="s">
        <v>338</v>
      </c>
      <c r="F3901" s="37" t="s">
        <v>33</v>
      </c>
      <c r="G3901" s="11" t="s">
        <v>26</v>
      </c>
      <c r="H3901" s="3"/>
      <c r="I3901" s="3"/>
      <c r="J3901" s="4" t="s">
        <v>117</v>
      </c>
      <c r="K3901" s="4" t="s">
        <v>198</v>
      </c>
      <c r="L3901" s="4" t="s">
        <v>913</v>
      </c>
      <c r="M3901" s="4"/>
      <c r="N3901" s="4"/>
      <c r="O3901" s="4" t="str">
        <f t="shared" si="439"/>
        <v>Lasioglossum (Hemihalictus) villosulum</v>
      </c>
      <c r="P3901" s="85" t="str">
        <f t="shared" si="434"/>
        <v>Lasioglossum villosulum</v>
      </c>
      <c r="Q3901" s="11" t="s">
        <v>43</v>
      </c>
      <c r="R3901" s="11"/>
      <c r="S3901" s="12"/>
      <c r="T3901" s="12"/>
      <c r="U3901" s="12"/>
      <c r="V3901" s="10" t="s">
        <v>182</v>
      </c>
      <c r="W3901" s="118">
        <v>42009</v>
      </c>
      <c r="X3901" s="2" t="s">
        <v>1045</v>
      </c>
      <c r="Y3901" s="129">
        <f t="shared" si="435"/>
        <v>1</v>
      </c>
      <c r="Z3901" s="110">
        <f t="shared" si="436"/>
        <v>0</v>
      </c>
      <c r="AA3901" s="1">
        <f t="shared" si="437"/>
        <v>0</v>
      </c>
    </row>
    <row r="3902" spans="1:27" ht="14.25" customHeight="1">
      <c r="A3902" s="148">
        <v>4480</v>
      </c>
      <c r="B3902" s="139">
        <v>20180730</v>
      </c>
      <c r="C3902" s="57" t="str">
        <f t="shared" si="433"/>
        <v>BPF</v>
      </c>
      <c r="D3902" s="115">
        <f t="shared" si="438"/>
        <v>41849</v>
      </c>
      <c r="E3902" s="9" t="s">
        <v>338</v>
      </c>
      <c r="F3902" s="37" t="s">
        <v>33</v>
      </c>
      <c r="G3902" s="11" t="s">
        <v>26</v>
      </c>
      <c r="H3902" s="3"/>
      <c r="I3902" s="3"/>
      <c r="J3902" s="4" t="s">
        <v>117</v>
      </c>
      <c r="K3902" s="4" t="s">
        <v>198</v>
      </c>
      <c r="L3902" s="4" t="s">
        <v>913</v>
      </c>
      <c r="M3902" s="4"/>
      <c r="N3902" s="4"/>
      <c r="O3902" s="4" t="str">
        <f t="shared" si="439"/>
        <v>Lasioglossum (Hemihalictus) villosulum</v>
      </c>
      <c r="P3902" s="85" t="str">
        <f t="shared" si="434"/>
        <v>Lasioglossum villosulum</v>
      </c>
      <c r="Q3902" s="11" t="s">
        <v>43</v>
      </c>
      <c r="R3902" s="11"/>
      <c r="S3902" s="12"/>
      <c r="T3902" s="12"/>
      <c r="U3902" s="12"/>
      <c r="V3902" s="10" t="s">
        <v>182</v>
      </c>
      <c r="W3902" s="118">
        <v>42009</v>
      </c>
      <c r="X3902" s="2" t="s">
        <v>1045</v>
      </c>
      <c r="Y3902" s="129">
        <f t="shared" si="435"/>
        <v>1</v>
      </c>
      <c r="Z3902" s="110">
        <f t="shared" si="436"/>
        <v>0</v>
      </c>
      <c r="AA3902" s="1">
        <f t="shared" si="437"/>
        <v>0</v>
      </c>
    </row>
    <row r="3903" spans="1:27" ht="14.25" customHeight="1">
      <c r="A3903" s="148">
        <v>4481</v>
      </c>
      <c r="B3903" s="139">
        <v>20180730</v>
      </c>
      <c r="C3903" s="57" t="str">
        <f t="shared" si="433"/>
        <v>BPF</v>
      </c>
      <c r="D3903" s="115">
        <f t="shared" si="438"/>
        <v>41849</v>
      </c>
      <c r="E3903" s="9" t="s">
        <v>338</v>
      </c>
      <c r="F3903" s="37" t="s">
        <v>33</v>
      </c>
      <c r="G3903" s="11" t="s">
        <v>26</v>
      </c>
      <c r="H3903" s="3"/>
      <c r="I3903" s="3"/>
      <c r="J3903" s="4" t="s">
        <v>117</v>
      </c>
      <c r="K3903" s="4" t="s">
        <v>198</v>
      </c>
      <c r="L3903" s="4" t="s">
        <v>913</v>
      </c>
      <c r="M3903" s="4"/>
      <c r="N3903" s="4"/>
      <c r="O3903" s="4" t="str">
        <f t="shared" si="439"/>
        <v>Lasioglossum (Hemihalictus) villosulum</v>
      </c>
      <c r="P3903" s="85" t="str">
        <f t="shared" si="434"/>
        <v>Lasioglossum villosulum</v>
      </c>
      <c r="Q3903" s="11" t="s">
        <v>43</v>
      </c>
      <c r="R3903" s="11"/>
      <c r="S3903" s="12"/>
      <c r="T3903" s="12"/>
      <c r="U3903" s="12"/>
      <c r="V3903" s="10" t="s">
        <v>182</v>
      </c>
      <c r="W3903" s="118">
        <v>42009</v>
      </c>
      <c r="X3903" s="2" t="s">
        <v>1045</v>
      </c>
      <c r="Y3903" s="129">
        <f t="shared" si="435"/>
        <v>1</v>
      </c>
      <c r="Z3903" s="110">
        <f t="shared" si="436"/>
        <v>0</v>
      </c>
      <c r="AA3903" s="1">
        <f t="shared" si="437"/>
        <v>0</v>
      </c>
    </row>
    <row r="3904" spans="1:27" ht="14.25" customHeight="1">
      <c r="A3904" s="148">
        <v>4482</v>
      </c>
      <c r="B3904" s="139">
        <v>20180730</v>
      </c>
      <c r="C3904" s="57" t="str">
        <f t="shared" ref="C3904:C3967" si="440">LEFT(E3904,3)</f>
        <v>BPF</v>
      </c>
      <c r="D3904" s="115">
        <f t="shared" si="438"/>
        <v>41849</v>
      </c>
      <c r="E3904" s="9" t="s">
        <v>338</v>
      </c>
      <c r="F3904" s="37" t="s">
        <v>33</v>
      </c>
      <c r="G3904" s="11" t="s">
        <v>26</v>
      </c>
      <c r="H3904" s="3"/>
      <c r="I3904" s="3"/>
      <c r="J3904" s="4" t="s">
        <v>51</v>
      </c>
      <c r="K3904" s="82" t="s">
        <v>583</v>
      </c>
      <c r="L3904" s="4" t="s">
        <v>157</v>
      </c>
      <c r="M3904" s="4"/>
      <c r="N3904" s="4"/>
      <c r="O3904" s="4" t="str">
        <f t="shared" si="439"/>
        <v>Halictus (Protohalictus) rubicundus</v>
      </c>
      <c r="P3904" s="85" t="str">
        <f t="shared" ref="P3904:P3967" si="441">J3904&amp;" "&amp;L3904</f>
        <v>Halictus rubicundus</v>
      </c>
      <c r="Q3904" s="11" t="s">
        <v>29</v>
      </c>
      <c r="R3904" s="11"/>
      <c r="S3904" s="12"/>
      <c r="T3904" s="12"/>
      <c r="U3904" s="12"/>
      <c r="V3904" s="10" t="s">
        <v>182</v>
      </c>
      <c r="W3904" s="118">
        <v>42009</v>
      </c>
      <c r="X3904" s="2" t="s">
        <v>346</v>
      </c>
      <c r="Y3904" s="129">
        <f t="shared" si="435"/>
        <v>1</v>
      </c>
      <c r="Z3904" s="110">
        <f t="shared" si="436"/>
        <v>0</v>
      </c>
      <c r="AA3904" s="1">
        <f t="shared" si="437"/>
        <v>0</v>
      </c>
    </row>
    <row r="3905" spans="1:27" ht="14.25" customHeight="1">
      <c r="A3905" s="148">
        <v>4483</v>
      </c>
      <c r="B3905" s="139">
        <v>20180730</v>
      </c>
      <c r="C3905" s="57" t="str">
        <f t="shared" si="440"/>
        <v>BPF</v>
      </c>
      <c r="D3905" s="115">
        <f t="shared" si="438"/>
        <v>41849</v>
      </c>
      <c r="E3905" s="9" t="s">
        <v>338</v>
      </c>
      <c r="F3905" s="37" t="s">
        <v>33</v>
      </c>
      <c r="G3905" s="11" t="s">
        <v>26</v>
      </c>
      <c r="H3905" s="3"/>
      <c r="I3905" s="3"/>
      <c r="J3905" s="4" t="s">
        <v>51</v>
      </c>
      <c r="K3905" s="82" t="s">
        <v>583</v>
      </c>
      <c r="L3905" s="4" t="s">
        <v>157</v>
      </c>
      <c r="M3905" s="4"/>
      <c r="N3905" s="4"/>
      <c r="O3905" s="4" t="str">
        <f t="shared" si="439"/>
        <v>Halictus (Protohalictus) rubicundus</v>
      </c>
      <c r="P3905" s="85" t="str">
        <f t="shared" si="441"/>
        <v>Halictus rubicundus</v>
      </c>
      <c r="Q3905" s="11" t="s">
        <v>43</v>
      </c>
      <c r="R3905" s="11"/>
      <c r="S3905" s="12"/>
      <c r="T3905" s="12"/>
      <c r="U3905" s="12"/>
      <c r="V3905" s="10" t="s">
        <v>182</v>
      </c>
      <c r="W3905" s="118">
        <v>42009</v>
      </c>
      <c r="X3905" s="2" t="s">
        <v>346</v>
      </c>
      <c r="Y3905" s="129">
        <f t="shared" si="435"/>
        <v>1</v>
      </c>
      <c r="Z3905" s="110">
        <f t="shared" si="436"/>
        <v>0</v>
      </c>
      <c r="AA3905" s="1">
        <f t="shared" si="437"/>
        <v>0</v>
      </c>
    </row>
    <row r="3906" spans="1:27" ht="14.25" customHeight="1">
      <c r="A3906" s="148">
        <v>4484</v>
      </c>
      <c r="B3906" s="139">
        <v>20180730</v>
      </c>
      <c r="C3906" s="57" t="str">
        <f t="shared" si="440"/>
        <v>BPF</v>
      </c>
      <c r="D3906" s="115">
        <f t="shared" si="438"/>
        <v>41849</v>
      </c>
      <c r="E3906" s="9" t="s">
        <v>338</v>
      </c>
      <c r="F3906" s="37" t="s">
        <v>33</v>
      </c>
      <c r="G3906" s="11" t="s">
        <v>26</v>
      </c>
      <c r="H3906" s="3"/>
      <c r="I3906" s="3"/>
      <c r="J3906" s="4" t="s">
        <v>117</v>
      </c>
      <c r="K3906" s="4" t="s">
        <v>202</v>
      </c>
      <c r="L3906" s="4" t="s">
        <v>120</v>
      </c>
      <c r="M3906" s="4"/>
      <c r="N3906" s="4" t="s">
        <v>55</v>
      </c>
      <c r="O3906" s="4" t="str">
        <f t="shared" si="439"/>
        <v>Lasioglossum (Sphecodogastra) nr. cooleyi</v>
      </c>
      <c r="P3906" s="85" t="str">
        <f t="shared" si="441"/>
        <v>Lasioglossum cooleyi</v>
      </c>
      <c r="Q3906" s="11" t="s">
        <v>43</v>
      </c>
      <c r="R3906" s="11"/>
      <c r="S3906" s="12"/>
      <c r="T3906" s="12"/>
      <c r="U3906" s="12"/>
      <c r="V3906" s="10" t="s">
        <v>182</v>
      </c>
      <c r="W3906" s="118">
        <v>42009</v>
      </c>
      <c r="X3906" s="2" t="s">
        <v>1241</v>
      </c>
      <c r="Y3906" s="129">
        <f t="shared" ref="Y3906:Y3969" si="442">IF(R3906&gt;0,R3906,1)</f>
        <v>1</v>
      </c>
      <c r="Z3906" s="110">
        <f t="shared" si="436"/>
        <v>1</v>
      </c>
      <c r="AA3906" s="1">
        <f t="shared" si="437"/>
        <v>1</v>
      </c>
    </row>
    <row r="3907" spans="1:27" ht="14.25" customHeight="1">
      <c r="A3907" s="148">
        <v>4485</v>
      </c>
      <c r="B3907" s="139">
        <v>20180730</v>
      </c>
      <c r="C3907" s="57" t="str">
        <f t="shared" si="440"/>
        <v>BPF</v>
      </c>
      <c r="D3907" s="115">
        <f t="shared" si="438"/>
        <v>41849</v>
      </c>
      <c r="E3907" s="9" t="s">
        <v>338</v>
      </c>
      <c r="F3907" s="37" t="s">
        <v>33</v>
      </c>
      <c r="G3907" s="11" t="s">
        <v>26</v>
      </c>
      <c r="H3907" s="3"/>
      <c r="I3907" s="3"/>
      <c r="J3907" s="4" t="s">
        <v>51</v>
      </c>
      <c r="K3907" s="82" t="s">
        <v>583</v>
      </c>
      <c r="L3907" s="4" t="s">
        <v>157</v>
      </c>
      <c r="M3907" s="4"/>
      <c r="N3907" s="4"/>
      <c r="O3907" s="4" t="str">
        <f t="shared" si="439"/>
        <v>Halictus (Protohalictus) rubicundus</v>
      </c>
      <c r="P3907" s="85" t="str">
        <f t="shared" si="441"/>
        <v>Halictus rubicundus</v>
      </c>
      <c r="Q3907" s="11" t="s">
        <v>43</v>
      </c>
      <c r="R3907" s="11"/>
      <c r="S3907" s="12"/>
      <c r="T3907" s="12"/>
      <c r="U3907" s="12"/>
      <c r="V3907" s="10" t="s">
        <v>182</v>
      </c>
      <c r="W3907" s="118">
        <v>42009</v>
      </c>
      <c r="X3907" s="2" t="s">
        <v>346</v>
      </c>
      <c r="Y3907" s="129">
        <f t="shared" si="442"/>
        <v>1</v>
      </c>
      <c r="Z3907" s="110">
        <f t="shared" si="436"/>
        <v>0</v>
      </c>
      <c r="AA3907" s="1">
        <f t="shared" si="437"/>
        <v>0</v>
      </c>
    </row>
    <row r="3908" spans="1:27" ht="14.25" customHeight="1">
      <c r="A3908" s="148">
        <v>4486</v>
      </c>
      <c r="B3908" s="139">
        <v>20180730</v>
      </c>
      <c r="C3908" s="57" t="str">
        <f t="shared" si="440"/>
        <v>BPF</v>
      </c>
      <c r="D3908" s="115">
        <f t="shared" si="438"/>
        <v>41849</v>
      </c>
      <c r="E3908" s="9" t="s">
        <v>338</v>
      </c>
      <c r="F3908" s="37" t="s">
        <v>33</v>
      </c>
      <c r="G3908" s="11" t="s">
        <v>26</v>
      </c>
      <c r="H3908" s="3"/>
      <c r="I3908" s="3"/>
      <c r="J3908" s="4" t="s">
        <v>51</v>
      </c>
      <c r="K3908" s="82" t="s">
        <v>583</v>
      </c>
      <c r="L3908" s="4" t="s">
        <v>157</v>
      </c>
      <c r="M3908" s="4"/>
      <c r="N3908" s="4"/>
      <c r="O3908" s="4" t="str">
        <f t="shared" si="439"/>
        <v>Halictus (Protohalictus) rubicundus</v>
      </c>
      <c r="P3908" s="85" t="str">
        <f t="shared" si="441"/>
        <v>Halictus rubicundus</v>
      </c>
      <c r="Q3908" s="11" t="s">
        <v>43</v>
      </c>
      <c r="R3908" s="11"/>
      <c r="S3908" s="12"/>
      <c r="T3908" s="12"/>
      <c r="U3908" s="12"/>
      <c r="V3908" s="10" t="s">
        <v>182</v>
      </c>
      <c r="W3908" s="118">
        <v>42009</v>
      </c>
      <c r="X3908" s="2" t="s">
        <v>346</v>
      </c>
      <c r="Y3908" s="129">
        <f t="shared" si="442"/>
        <v>1</v>
      </c>
      <c r="Z3908" s="110">
        <f t="shared" ref="Z3908:Z3971" si="443">IF(ISNUMBER(SEARCH($Z$1,X3908)),1,0)</f>
        <v>0</v>
      </c>
      <c r="AA3908" s="1">
        <f t="shared" ref="AA3908:AA3971" si="444">IF(ISNUMBER(SEARCH($AA$1,X3908)),1,0)</f>
        <v>0</v>
      </c>
    </row>
    <row r="3909" spans="1:27" ht="14.25" customHeight="1">
      <c r="A3909" s="148">
        <v>4487</v>
      </c>
      <c r="B3909" s="139">
        <v>20180730</v>
      </c>
      <c r="C3909" s="57" t="str">
        <f t="shared" si="440"/>
        <v>BPF</v>
      </c>
      <c r="D3909" s="115">
        <f t="shared" si="438"/>
        <v>41849</v>
      </c>
      <c r="E3909" s="9" t="s">
        <v>338</v>
      </c>
      <c r="F3909" s="37" t="s">
        <v>33</v>
      </c>
      <c r="G3909" s="11" t="s">
        <v>26</v>
      </c>
      <c r="H3909" s="3"/>
      <c r="I3909" s="3"/>
      <c r="J3909" s="4" t="s">
        <v>51</v>
      </c>
      <c r="K3909" s="82" t="s">
        <v>583</v>
      </c>
      <c r="L3909" s="4" t="s">
        <v>157</v>
      </c>
      <c r="M3909" s="4"/>
      <c r="N3909" s="4"/>
      <c r="O3909" s="4" t="str">
        <f t="shared" si="439"/>
        <v>Halictus (Protohalictus) rubicundus</v>
      </c>
      <c r="P3909" s="85" t="str">
        <f t="shared" si="441"/>
        <v>Halictus rubicundus</v>
      </c>
      <c r="Q3909" s="11" t="s">
        <v>43</v>
      </c>
      <c r="R3909" s="11"/>
      <c r="S3909" s="12"/>
      <c r="T3909" s="12"/>
      <c r="U3909" s="12"/>
      <c r="V3909" s="10" t="s">
        <v>182</v>
      </c>
      <c r="W3909" s="118">
        <v>42009</v>
      </c>
      <c r="X3909" s="2" t="s">
        <v>346</v>
      </c>
      <c r="Y3909" s="129">
        <f t="shared" si="442"/>
        <v>1</v>
      </c>
      <c r="Z3909" s="110">
        <f t="shared" si="443"/>
        <v>0</v>
      </c>
      <c r="AA3909" s="1">
        <f t="shared" si="444"/>
        <v>0</v>
      </c>
    </row>
    <row r="3910" spans="1:27" ht="14.25" customHeight="1">
      <c r="A3910" s="148">
        <v>4488</v>
      </c>
      <c r="B3910" s="139">
        <v>20180730</v>
      </c>
      <c r="C3910" s="57" t="str">
        <f t="shared" si="440"/>
        <v>BPF</v>
      </c>
      <c r="D3910" s="115">
        <f t="shared" si="438"/>
        <v>41849</v>
      </c>
      <c r="E3910" s="9" t="s">
        <v>347</v>
      </c>
      <c r="F3910" s="37" t="s">
        <v>33</v>
      </c>
      <c r="G3910" s="11" t="s">
        <v>26</v>
      </c>
      <c r="H3910" s="3"/>
      <c r="I3910" s="3"/>
      <c r="J3910" s="4" t="s">
        <v>27</v>
      </c>
      <c r="K3910" s="4" t="s">
        <v>578</v>
      </c>
      <c r="L3910" s="4" t="s">
        <v>47</v>
      </c>
      <c r="M3910" s="4"/>
      <c r="N3910" s="4"/>
      <c r="O3910" s="4" t="str">
        <f t="shared" si="439"/>
        <v>Bombus (Pyrobombus) vosnesenskii</v>
      </c>
      <c r="P3910" s="85" t="str">
        <f t="shared" si="441"/>
        <v>Bombus vosnesenskii</v>
      </c>
      <c r="Q3910" s="11" t="s">
        <v>29</v>
      </c>
      <c r="R3910" s="11"/>
      <c r="S3910" s="12"/>
      <c r="T3910" s="12"/>
      <c r="U3910" s="12"/>
      <c r="V3910" s="10" t="s">
        <v>182</v>
      </c>
      <c r="W3910" s="118">
        <v>42009</v>
      </c>
      <c r="X3910" s="2" t="s">
        <v>348</v>
      </c>
      <c r="Y3910" s="129">
        <f t="shared" si="442"/>
        <v>1</v>
      </c>
      <c r="Z3910" s="110">
        <f t="shared" si="443"/>
        <v>0</v>
      </c>
      <c r="AA3910" s="1">
        <f t="shared" si="444"/>
        <v>0</v>
      </c>
    </row>
    <row r="3911" spans="1:27" ht="14.25" customHeight="1">
      <c r="A3911" s="148">
        <v>4489</v>
      </c>
      <c r="B3911" s="139">
        <v>20180730</v>
      </c>
      <c r="C3911" s="57" t="str">
        <f t="shared" si="440"/>
        <v>BPF</v>
      </c>
      <c r="D3911" s="115">
        <f t="shared" si="438"/>
        <v>41849</v>
      </c>
      <c r="E3911" s="9" t="s">
        <v>347</v>
      </c>
      <c r="F3911" s="37" t="s">
        <v>33</v>
      </c>
      <c r="G3911" s="11" t="s">
        <v>26</v>
      </c>
      <c r="H3911" s="3"/>
      <c r="I3911" s="3"/>
      <c r="J3911" s="4" t="s">
        <v>201</v>
      </c>
      <c r="K3911" s="4"/>
      <c r="L3911" s="4" t="s">
        <v>610</v>
      </c>
      <c r="M3911" s="4"/>
      <c r="N3911" s="4"/>
      <c r="O3911" s="4" t="str">
        <f t="shared" si="439"/>
        <v>Sphecodes msp. BS0017</v>
      </c>
      <c r="P3911" s="85" t="str">
        <f t="shared" si="441"/>
        <v>Sphecodes msp. BS0017</v>
      </c>
      <c r="Q3911" s="11" t="s">
        <v>43</v>
      </c>
      <c r="R3911" s="11"/>
      <c r="S3911" s="12"/>
      <c r="T3911" s="12"/>
      <c r="U3911" s="12"/>
      <c r="V3911" s="10" t="s">
        <v>182</v>
      </c>
      <c r="W3911" s="118">
        <v>42009</v>
      </c>
      <c r="X3911" s="2" t="s">
        <v>348</v>
      </c>
      <c r="Y3911" s="129">
        <f t="shared" si="442"/>
        <v>1</v>
      </c>
      <c r="Z3911" s="110">
        <f t="shared" si="443"/>
        <v>0</v>
      </c>
      <c r="AA3911" s="1">
        <f t="shared" si="444"/>
        <v>0</v>
      </c>
    </row>
    <row r="3912" spans="1:27" ht="14.25" customHeight="1">
      <c r="A3912" s="148">
        <v>4490</v>
      </c>
      <c r="B3912" s="139">
        <v>20180730</v>
      </c>
      <c r="C3912" s="57" t="str">
        <f t="shared" si="440"/>
        <v>BPF</v>
      </c>
      <c r="D3912" s="115">
        <f t="shared" si="438"/>
        <v>41849</v>
      </c>
      <c r="E3912" s="9" t="s">
        <v>347</v>
      </c>
      <c r="F3912" s="37" t="s">
        <v>33</v>
      </c>
      <c r="G3912" s="11" t="s">
        <v>26</v>
      </c>
      <c r="H3912" s="3"/>
      <c r="I3912" s="3"/>
      <c r="J3912" s="4" t="s">
        <v>117</v>
      </c>
      <c r="K3912" s="4" t="s">
        <v>198</v>
      </c>
      <c r="L3912" s="4" t="s">
        <v>913</v>
      </c>
      <c r="M3912" s="4"/>
      <c r="N3912" s="4"/>
      <c r="O3912" s="4" t="str">
        <f t="shared" si="439"/>
        <v>Lasioglossum (Hemihalictus) villosulum</v>
      </c>
      <c r="P3912" s="85" t="str">
        <f t="shared" si="441"/>
        <v>Lasioglossum villosulum</v>
      </c>
      <c r="Q3912" s="11" t="s">
        <v>43</v>
      </c>
      <c r="R3912" s="11"/>
      <c r="S3912" s="12"/>
      <c r="T3912" s="12"/>
      <c r="U3912" s="12"/>
      <c r="V3912" s="10" t="s">
        <v>182</v>
      </c>
      <c r="W3912" s="118">
        <v>42009</v>
      </c>
      <c r="X3912" s="2" t="s">
        <v>923</v>
      </c>
      <c r="Y3912" s="129">
        <f t="shared" si="442"/>
        <v>1</v>
      </c>
      <c r="Z3912" s="110">
        <f t="shared" si="443"/>
        <v>0</v>
      </c>
      <c r="AA3912" s="1">
        <f t="shared" si="444"/>
        <v>0</v>
      </c>
    </row>
    <row r="3913" spans="1:27" ht="14.25" customHeight="1">
      <c r="A3913" s="148">
        <v>4491</v>
      </c>
      <c r="B3913" s="139">
        <v>20180730</v>
      </c>
      <c r="C3913" s="57" t="str">
        <f t="shared" si="440"/>
        <v>BPF</v>
      </c>
      <c r="D3913" s="115">
        <f t="shared" si="438"/>
        <v>41849</v>
      </c>
      <c r="E3913" s="9" t="s">
        <v>347</v>
      </c>
      <c r="F3913" s="37" t="s">
        <v>33</v>
      </c>
      <c r="G3913" s="11" t="s">
        <v>26</v>
      </c>
      <c r="H3913" s="3"/>
      <c r="I3913" s="3"/>
      <c r="J3913" s="4" t="s">
        <v>117</v>
      </c>
      <c r="K3913" s="4" t="s">
        <v>198</v>
      </c>
      <c r="L3913" s="4" t="s">
        <v>913</v>
      </c>
      <c r="M3913" s="4"/>
      <c r="N3913" s="4"/>
      <c r="O3913" s="4" t="str">
        <f t="shared" si="439"/>
        <v>Lasioglossum (Hemihalictus) villosulum</v>
      </c>
      <c r="P3913" s="85" t="str">
        <f t="shared" si="441"/>
        <v>Lasioglossum villosulum</v>
      </c>
      <c r="Q3913" s="11" t="s">
        <v>43</v>
      </c>
      <c r="R3913" s="11"/>
      <c r="S3913" s="12"/>
      <c r="T3913" s="12"/>
      <c r="U3913" s="12"/>
      <c r="V3913" s="10" t="s">
        <v>182</v>
      </c>
      <c r="W3913" s="118">
        <v>42009</v>
      </c>
      <c r="X3913" s="2" t="s">
        <v>1046</v>
      </c>
      <c r="Y3913" s="129">
        <f t="shared" si="442"/>
        <v>1</v>
      </c>
      <c r="Z3913" s="110">
        <f t="shared" si="443"/>
        <v>0</v>
      </c>
      <c r="AA3913" s="1">
        <f t="shared" si="444"/>
        <v>0</v>
      </c>
    </row>
    <row r="3914" spans="1:27" ht="14.25" customHeight="1">
      <c r="A3914" s="148">
        <v>4492</v>
      </c>
      <c r="B3914" s="139">
        <v>20180730</v>
      </c>
      <c r="C3914" s="57" t="str">
        <f t="shared" si="440"/>
        <v>BPF</v>
      </c>
      <c r="D3914" s="115">
        <f t="shared" si="438"/>
        <v>41849</v>
      </c>
      <c r="E3914" s="9" t="s">
        <v>347</v>
      </c>
      <c r="F3914" s="37" t="s">
        <v>33</v>
      </c>
      <c r="G3914" s="11" t="s">
        <v>26</v>
      </c>
      <c r="H3914" s="3"/>
      <c r="I3914" s="3"/>
      <c r="J3914" s="4" t="s">
        <v>51</v>
      </c>
      <c r="K3914" s="84" t="s">
        <v>582</v>
      </c>
      <c r="L3914" s="4" t="s">
        <v>196</v>
      </c>
      <c r="M3914" s="4"/>
      <c r="N3914" s="4" t="s">
        <v>55</v>
      </c>
      <c r="O3914" s="4" t="str">
        <f t="shared" si="439"/>
        <v>Halictus (Seladonia) nr. confusus</v>
      </c>
      <c r="P3914" s="85" t="str">
        <f t="shared" si="441"/>
        <v>Halictus confusus</v>
      </c>
      <c r="Q3914" s="11" t="s">
        <v>43</v>
      </c>
      <c r="R3914" s="11"/>
      <c r="S3914" s="12"/>
      <c r="T3914" s="12"/>
      <c r="U3914" s="12"/>
      <c r="V3914" s="10" t="s">
        <v>182</v>
      </c>
      <c r="W3914" s="118">
        <v>42009</v>
      </c>
      <c r="X3914" s="2" t="s">
        <v>651</v>
      </c>
      <c r="Y3914" s="129">
        <f t="shared" si="442"/>
        <v>1</v>
      </c>
      <c r="Z3914" s="110">
        <f t="shared" si="443"/>
        <v>0</v>
      </c>
      <c r="AA3914" s="1">
        <f t="shared" si="444"/>
        <v>0</v>
      </c>
    </row>
    <row r="3915" spans="1:27" ht="14.25" customHeight="1">
      <c r="A3915" s="148">
        <v>4493</v>
      </c>
      <c r="B3915" s="139">
        <v>20180730</v>
      </c>
      <c r="C3915" s="57" t="str">
        <f t="shared" si="440"/>
        <v>BPF</v>
      </c>
      <c r="D3915" s="115">
        <f t="shared" si="438"/>
        <v>41849</v>
      </c>
      <c r="E3915" s="9" t="s">
        <v>347</v>
      </c>
      <c r="F3915" s="37" t="s">
        <v>33</v>
      </c>
      <c r="G3915" s="11" t="s">
        <v>26</v>
      </c>
      <c r="H3915" s="3"/>
      <c r="I3915" s="3"/>
      <c r="J3915" s="4" t="s">
        <v>51</v>
      </c>
      <c r="K3915" s="84" t="s">
        <v>582</v>
      </c>
      <c r="L3915" s="4" t="s">
        <v>196</v>
      </c>
      <c r="M3915" s="4"/>
      <c r="N3915" s="4"/>
      <c r="O3915" s="4" t="str">
        <f t="shared" si="439"/>
        <v>Halictus (Seladonia) confusus</v>
      </c>
      <c r="P3915" s="85" t="str">
        <f t="shared" si="441"/>
        <v>Halictus confusus</v>
      </c>
      <c r="Q3915" s="11" t="s">
        <v>43</v>
      </c>
      <c r="R3915" s="11"/>
      <c r="S3915" s="12"/>
      <c r="T3915" s="12"/>
      <c r="U3915" s="12"/>
      <c r="V3915" s="10" t="s">
        <v>182</v>
      </c>
      <c r="W3915" s="118">
        <v>42009</v>
      </c>
      <c r="X3915" s="2" t="s">
        <v>348</v>
      </c>
      <c r="Y3915" s="129">
        <f t="shared" si="442"/>
        <v>1</v>
      </c>
      <c r="Z3915" s="110">
        <f t="shared" si="443"/>
        <v>0</v>
      </c>
      <c r="AA3915" s="1">
        <f t="shared" si="444"/>
        <v>0</v>
      </c>
    </row>
    <row r="3916" spans="1:27" ht="14.25" customHeight="1">
      <c r="A3916" s="148">
        <v>4494</v>
      </c>
      <c r="B3916" s="139">
        <v>20180730</v>
      </c>
      <c r="C3916" s="57" t="str">
        <f t="shared" si="440"/>
        <v>BPF</v>
      </c>
      <c r="D3916" s="115">
        <f t="shared" si="438"/>
        <v>41849</v>
      </c>
      <c r="E3916" s="9" t="s">
        <v>347</v>
      </c>
      <c r="F3916" s="37" t="s">
        <v>33</v>
      </c>
      <c r="G3916" s="11" t="s">
        <v>26</v>
      </c>
      <c r="H3916" s="3"/>
      <c r="I3916" s="3"/>
      <c r="J3916" s="4" t="s">
        <v>51</v>
      </c>
      <c r="K3916" s="84" t="s">
        <v>582</v>
      </c>
      <c r="L3916" s="4" t="s">
        <v>196</v>
      </c>
      <c r="M3916" s="4"/>
      <c r="N3916" s="4"/>
      <c r="O3916" s="4" t="str">
        <f t="shared" si="439"/>
        <v>Halictus (Seladonia) confusus</v>
      </c>
      <c r="P3916" s="85" t="str">
        <f t="shared" si="441"/>
        <v>Halictus confusus</v>
      </c>
      <c r="Q3916" s="11" t="s">
        <v>43</v>
      </c>
      <c r="R3916" s="11"/>
      <c r="S3916" s="12"/>
      <c r="T3916" s="12"/>
      <c r="U3916" s="12"/>
      <c r="V3916" s="10" t="s">
        <v>182</v>
      </c>
      <c r="W3916" s="118">
        <v>42009</v>
      </c>
      <c r="X3916" s="2" t="s">
        <v>348</v>
      </c>
      <c r="Y3916" s="129">
        <f t="shared" si="442"/>
        <v>1</v>
      </c>
      <c r="Z3916" s="110">
        <f t="shared" si="443"/>
        <v>0</v>
      </c>
      <c r="AA3916" s="1">
        <f t="shared" si="444"/>
        <v>0</v>
      </c>
    </row>
    <row r="3917" spans="1:27" ht="14.25" customHeight="1">
      <c r="A3917" s="148">
        <v>4495</v>
      </c>
      <c r="B3917" s="139">
        <v>20180730</v>
      </c>
      <c r="C3917" s="57" t="str">
        <f t="shared" si="440"/>
        <v>BPF</v>
      </c>
      <c r="D3917" s="115">
        <f t="shared" si="438"/>
        <v>41849</v>
      </c>
      <c r="E3917" s="9" t="s">
        <v>347</v>
      </c>
      <c r="F3917" s="37" t="s">
        <v>33</v>
      </c>
      <c r="G3917" s="11" t="s">
        <v>26</v>
      </c>
      <c r="H3917" s="3"/>
      <c r="I3917" s="3"/>
      <c r="J3917" s="4" t="s">
        <v>27</v>
      </c>
      <c r="K3917" s="4" t="s">
        <v>578</v>
      </c>
      <c r="L3917" s="4" t="s">
        <v>47</v>
      </c>
      <c r="M3917" s="4"/>
      <c r="N3917" s="4"/>
      <c r="O3917" s="4" t="str">
        <f t="shared" si="439"/>
        <v>Bombus (Pyrobombus) vosnesenskii</v>
      </c>
      <c r="P3917" s="85" t="str">
        <f t="shared" si="441"/>
        <v>Bombus vosnesenskii</v>
      </c>
      <c r="Q3917" s="11" t="s">
        <v>29</v>
      </c>
      <c r="R3917" s="11"/>
      <c r="S3917" s="12"/>
      <c r="T3917" s="12"/>
      <c r="U3917" s="12"/>
      <c r="V3917" s="10" t="s">
        <v>182</v>
      </c>
      <c r="W3917" s="118">
        <v>42009</v>
      </c>
      <c r="X3917" s="2" t="s">
        <v>348</v>
      </c>
      <c r="Y3917" s="129">
        <f t="shared" si="442"/>
        <v>1</v>
      </c>
      <c r="Z3917" s="110">
        <f t="shared" si="443"/>
        <v>0</v>
      </c>
      <c r="AA3917" s="1">
        <f t="shared" si="444"/>
        <v>0</v>
      </c>
    </row>
    <row r="3918" spans="1:27" ht="14.25" customHeight="1">
      <c r="A3918" s="148">
        <v>4496</v>
      </c>
      <c r="B3918" s="139">
        <v>20180730</v>
      </c>
      <c r="C3918" s="57" t="str">
        <f t="shared" si="440"/>
        <v>BPF</v>
      </c>
      <c r="D3918" s="115">
        <f t="shared" si="438"/>
        <v>41849</v>
      </c>
      <c r="E3918" s="9" t="s">
        <v>347</v>
      </c>
      <c r="F3918" s="37" t="s">
        <v>33</v>
      </c>
      <c r="G3918" s="11" t="s">
        <v>26</v>
      </c>
      <c r="H3918" s="3"/>
      <c r="I3918" s="3"/>
      <c r="J3918" s="4" t="s">
        <v>51</v>
      </c>
      <c r="K3918" s="82" t="s">
        <v>583</v>
      </c>
      <c r="L3918" s="4" t="s">
        <v>157</v>
      </c>
      <c r="M3918" s="4"/>
      <c r="N3918" s="4"/>
      <c r="O3918" s="4" t="str">
        <f t="shared" si="439"/>
        <v>Halictus (Protohalictus) rubicundus</v>
      </c>
      <c r="P3918" s="85" t="str">
        <f t="shared" si="441"/>
        <v>Halictus rubicundus</v>
      </c>
      <c r="Q3918" s="11" t="s">
        <v>29</v>
      </c>
      <c r="R3918" s="11"/>
      <c r="S3918" s="12"/>
      <c r="T3918" s="12"/>
      <c r="U3918" s="12"/>
      <c r="V3918" s="10" t="s">
        <v>182</v>
      </c>
      <c r="W3918" s="118">
        <v>42009</v>
      </c>
      <c r="X3918" s="2" t="s">
        <v>348</v>
      </c>
      <c r="Y3918" s="129">
        <f t="shared" si="442"/>
        <v>1</v>
      </c>
      <c r="Z3918" s="110">
        <f t="shared" si="443"/>
        <v>0</v>
      </c>
      <c r="AA3918" s="1">
        <f t="shared" si="444"/>
        <v>0</v>
      </c>
    </row>
    <row r="3919" spans="1:27" ht="14.25" customHeight="1">
      <c r="A3919" s="148">
        <v>4497</v>
      </c>
      <c r="B3919" s="139">
        <v>20180730</v>
      </c>
      <c r="C3919" s="57" t="str">
        <f t="shared" si="440"/>
        <v>BPF</v>
      </c>
      <c r="D3919" s="115">
        <f t="shared" si="438"/>
        <v>41849</v>
      </c>
      <c r="E3919" s="9" t="s">
        <v>347</v>
      </c>
      <c r="F3919" s="37" t="s">
        <v>33</v>
      </c>
      <c r="G3919" s="11" t="s">
        <v>26</v>
      </c>
      <c r="H3919" s="3"/>
      <c r="I3919" s="3"/>
      <c r="J3919" s="4" t="s">
        <v>51</v>
      </c>
      <c r="K3919" s="82" t="s">
        <v>583</v>
      </c>
      <c r="L3919" s="4" t="s">
        <v>157</v>
      </c>
      <c r="M3919" s="4"/>
      <c r="N3919" s="4"/>
      <c r="O3919" s="4" t="str">
        <f t="shared" si="439"/>
        <v>Halictus (Protohalictus) rubicundus</v>
      </c>
      <c r="P3919" s="85" t="str">
        <f t="shared" si="441"/>
        <v>Halictus rubicundus</v>
      </c>
      <c r="Q3919" s="11" t="s">
        <v>29</v>
      </c>
      <c r="R3919" s="11"/>
      <c r="S3919" s="12"/>
      <c r="T3919" s="12"/>
      <c r="U3919" s="12"/>
      <c r="V3919" s="10" t="s">
        <v>182</v>
      </c>
      <c r="W3919" s="118">
        <v>42009</v>
      </c>
      <c r="X3919" s="2" t="s">
        <v>348</v>
      </c>
      <c r="Y3919" s="129">
        <f t="shared" si="442"/>
        <v>1</v>
      </c>
      <c r="Z3919" s="110">
        <f t="shared" si="443"/>
        <v>0</v>
      </c>
      <c r="AA3919" s="1">
        <f t="shared" si="444"/>
        <v>0</v>
      </c>
    </row>
    <row r="3920" spans="1:27" ht="14.25" customHeight="1">
      <c r="A3920" s="148">
        <v>4498</v>
      </c>
      <c r="B3920" s="139">
        <v>20180730</v>
      </c>
      <c r="C3920" s="57" t="str">
        <f t="shared" si="440"/>
        <v>BPF</v>
      </c>
      <c r="D3920" s="115">
        <f t="shared" si="438"/>
        <v>41849</v>
      </c>
      <c r="E3920" s="9" t="s">
        <v>347</v>
      </c>
      <c r="F3920" s="37" t="s">
        <v>33</v>
      </c>
      <c r="G3920" s="11" t="s">
        <v>26</v>
      </c>
      <c r="H3920" s="3"/>
      <c r="I3920" s="3"/>
      <c r="J3920" s="4" t="s">
        <v>51</v>
      </c>
      <c r="K3920" s="82" t="s">
        <v>583</v>
      </c>
      <c r="L3920" s="4" t="s">
        <v>157</v>
      </c>
      <c r="M3920" s="4"/>
      <c r="N3920" s="4"/>
      <c r="O3920" s="4" t="str">
        <f t="shared" si="439"/>
        <v>Halictus (Protohalictus) rubicundus</v>
      </c>
      <c r="P3920" s="85" t="str">
        <f t="shared" si="441"/>
        <v>Halictus rubicundus</v>
      </c>
      <c r="Q3920" s="11" t="s">
        <v>29</v>
      </c>
      <c r="R3920" s="11"/>
      <c r="S3920" s="12"/>
      <c r="T3920" s="12"/>
      <c r="U3920" s="12"/>
      <c r="V3920" s="10" t="s">
        <v>182</v>
      </c>
      <c r="W3920" s="118">
        <v>42009</v>
      </c>
      <c r="X3920" s="2" t="s">
        <v>348</v>
      </c>
      <c r="Y3920" s="129">
        <f t="shared" si="442"/>
        <v>1</v>
      </c>
      <c r="Z3920" s="110">
        <f t="shared" si="443"/>
        <v>0</v>
      </c>
      <c r="AA3920" s="1">
        <f t="shared" si="444"/>
        <v>0</v>
      </c>
    </row>
    <row r="3921" spans="1:27" ht="14.25" customHeight="1">
      <c r="A3921" s="148">
        <v>4499</v>
      </c>
      <c r="B3921" s="139">
        <v>20180730</v>
      </c>
      <c r="C3921" s="57" t="str">
        <f t="shared" si="440"/>
        <v>BPF</v>
      </c>
      <c r="D3921" s="115">
        <f t="shared" si="438"/>
        <v>41849</v>
      </c>
      <c r="E3921" s="9" t="s">
        <v>347</v>
      </c>
      <c r="F3921" s="37" t="s">
        <v>33</v>
      </c>
      <c r="G3921" s="11" t="s">
        <v>26</v>
      </c>
      <c r="H3921" s="3"/>
      <c r="I3921" s="3"/>
      <c r="J3921" s="4" t="s">
        <v>51</v>
      </c>
      <c r="K3921" s="82" t="s">
        <v>583</v>
      </c>
      <c r="L3921" s="4" t="s">
        <v>157</v>
      </c>
      <c r="M3921" s="4"/>
      <c r="N3921" s="4"/>
      <c r="O3921" s="4" t="str">
        <f t="shared" si="439"/>
        <v>Halictus (Protohalictus) rubicundus</v>
      </c>
      <c r="P3921" s="85" t="str">
        <f t="shared" si="441"/>
        <v>Halictus rubicundus</v>
      </c>
      <c r="Q3921" s="11" t="s">
        <v>29</v>
      </c>
      <c r="R3921" s="11"/>
      <c r="S3921" s="12"/>
      <c r="T3921" s="12"/>
      <c r="U3921" s="12"/>
      <c r="V3921" s="10" t="s">
        <v>182</v>
      </c>
      <c r="W3921" s="118">
        <v>42009</v>
      </c>
      <c r="X3921" s="2" t="s">
        <v>348</v>
      </c>
      <c r="Y3921" s="129">
        <f t="shared" si="442"/>
        <v>1</v>
      </c>
      <c r="Z3921" s="110">
        <f t="shared" si="443"/>
        <v>0</v>
      </c>
      <c r="AA3921" s="1">
        <f t="shared" si="444"/>
        <v>0</v>
      </c>
    </row>
    <row r="3922" spans="1:27" ht="14.25" customHeight="1">
      <c r="A3922" s="148">
        <v>4500</v>
      </c>
      <c r="B3922" s="139">
        <v>20180730</v>
      </c>
      <c r="C3922" s="57" t="str">
        <f t="shared" si="440"/>
        <v>BPF</v>
      </c>
      <c r="D3922" s="115">
        <f t="shared" si="438"/>
        <v>41849</v>
      </c>
      <c r="E3922" s="9" t="s">
        <v>347</v>
      </c>
      <c r="F3922" s="37" t="s">
        <v>33</v>
      </c>
      <c r="G3922" s="11" t="s">
        <v>26</v>
      </c>
      <c r="H3922" s="3"/>
      <c r="I3922" s="3"/>
      <c r="J3922" s="4" t="s">
        <v>51</v>
      </c>
      <c r="K3922" s="82" t="s">
        <v>583</v>
      </c>
      <c r="L3922" s="4" t="s">
        <v>157</v>
      </c>
      <c r="M3922" s="4"/>
      <c r="N3922" s="4"/>
      <c r="O3922" s="4" t="str">
        <f t="shared" si="439"/>
        <v>Halictus (Protohalictus) rubicundus</v>
      </c>
      <c r="P3922" s="85" t="str">
        <f t="shared" si="441"/>
        <v>Halictus rubicundus</v>
      </c>
      <c r="Q3922" s="11" t="s">
        <v>29</v>
      </c>
      <c r="R3922" s="11"/>
      <c r="S3922" s="12"/>
      <c r="T3922" s="12"/>
      <c r="U3922" s="12"/>
      <c r="V3922" s="10" t="s">
        <v>182</v>
      </c>
      <c r="W3922" s="118">
        <v>42009</v>
      </c>
      <c r="X3922" s="2" t="s">
        <v>348</v>
      </c>
      <c r="Y3922" s="129">
        <f t="shared" si="442"/>
        <v>1</v>
      </c>
      <c r="Z3922" s="110">
        <f t="shared" si="443"/>
        <v>0</v>
      </c>
      <c r="AA3922" s="1">
        <f t="shared" si="444"/>
        <v>0</v>
      </c>
    </row>
    <row r="3923" spans="1:27" ht="14.25" customHeight="1">
      <c r="A3923" s="148">
        <v>4501</v>
      </c>
      <c r="B3923" s="139">
        <v>20180730</v>
      </c>
      <c r="C3923" s="57" t="str">
        <f t="shared" si="440"/>
        <v>BPF</v>
      </c>
      <c r="D3923" s="115">
        <f t="shared" si="438"/>
        <v>41849</v>
      </c>
      <c r="E3923" s="9" t="s">
        <v>347</v>
      </c>
      <c r="F3923" s="37" t="s">
        <v>33</v>
      </c>
      <c r="G3923" s="11" t="s">
        <v>26</v>
      </c>
      <c r="H3923" s="3"/>
      <c r="I3923" s="3"/>
      <c r="J3923" s="4" t="s">
        <v>51</v>
      </c>
      <c r="K3923" s="82" t="s">
        <v>583</v>
      </c>
      <c r="L3923" s="4" t="s">
        <v>157</v>
      </c>
      <c r="M3923" s="4"/>
      <c r="N3923" s="4"/>
      <c r="O3923" s="4" t="str">
        <f t="shared" si="439"/>
        <v>Halictus (Protohalictus) rubicundus</v>
      </c>
      <c r="P3923" s="85" t="str">
        <f t="shared" si="441"/>
        <v>Halictus rubicundus</v>
      </c>
      <c r="Q3923" s="11" t="s">
        <v>29</v>
      </c>
      <c r="R3923" s="11"/>
      <c r="S3923" s="12"/>
      <c r="T3923" s="12"/>
      <c r="U3923" s="12"/>
      <c r="V3923" s="10" t="s">
        <v>182</v>
      </c>
      <c r="W3923" s="118">
        <v>42009</v>
      </c>
      <c r="X3923" s="2" t="s">
        <v>348</v>
      </c>
      <c r="Y3923" s="129">
        <f t="shared" si="442"/>
        <v>1</v>
      </c>
      <c r="Z3923" s="110">
        <f t="shared" si="443"/>
        <v>0</v>
      </c>
      <c r="AA3923" s="1">
        <f t="shared" si="444"/>
        <v>0</v>
      </c>
    </row>
    <row r="3924" spans="1:27" ht="14.25" customHeight="1">
      <c r="A3924" s="148">
        <v>4502</v>
      </c>
      <c r="B3924" s="139">
        <v>20180730</v>
      </c>
      <c r="C3924" s="57" t="str">
        <f t="shared" si="440"/>
        <v>BPF</v>
      </c>
      <c r="D3924" s="115">
        <f t="shared" si="438"/>
        <v>41849</v>
      </c>
      <c r="E3924" s="9" t="s">
        <v>347</v>
      </c>
      <c r="F3924" s="37" t="s">
        <v>33</v>
      </c>
      <c r="G3924" s="11" t="s">
        <v>26</v>
      </c>
      <c r="H3924" s="3"/>
      <c r="I3924" s="3"/>
      <c r="J3924" s="4" t="s">
        <v>51</v>
      </c>
      <c r="K3924" s="82" t="s">
        <v>583</v>
      </c>
      <c r="L3924" s="4" t="s">
        <v>157</v>
      </c>
      <c r="M3924" s="4"/>
      <c r="N3924" s="4"/>
      <c r="O3924" s="4" t="str">
        <f t="shared" si="439"/>
        <v>Halictus (Protohalictus) rubicundus</v>
      </c>
      <c r="P3924" s="85" t="str">
        <f t="shared" si="441"/>
        <v>Halictus rubicundus</v>
      </c>
      <c r="Q3924" s="11" t="s">
        <v>29</v>
      </c>
      <c r="R3924" s="11"/>
      <c r="S3924" s="12"/>
      <c r="T3924" s="12"/>
      <c r="U3924" s="12"/>
      <c r="V3924" s="10" t="s">
        <v>182</v>
      </c>
      <c r="W3924" s="118">
        <v>42009</v>
      </c>
      <c r="X3924" s="2" t="s">
        <v>348</v>
      </c>
      <c r="Y3924" s="129">
        <f t="shared" si="442"/>
        <v>1</v>
      </c>
      <c r="Z3924" s="110">
        <f t="shared" si="443"/>
        <v>0</v>
      </c>
      <c r="AA3924" s="1">
        <f t="shared" si="444"/>
        <v>0</v>
      </c>
    </row>
    <row r="3925" spans="1:27" ht="14.25" customHeight="1">
      <c r="A3925" s="148">
        <v>4503</v>
      </c>
      <c r="B3925" s="139">
        <v>20180730</v>
      </c>
      <c r="C3925" s="57" t="str">
        <f t="shared" si="440"/>
        <v>BPF</v>
      </c>
      <c r="D3925" s="115">
        <f t="shared" si="438"/>
        <v>41849</v>
      </c>
      <c r="E3925" s="9" t="s">
        <v>347</v>
      </c>
      <c r="F3925" s="37" t="s">
        <v>33</v>
      </c>
      <c r="G3925" s="11" t="s">
        <v>26</v>
      </c>
      <c r="H3925" s="3"/>
      <c r="I3925" s="3"/>
      <c r="J3925" s="4" t="s">
        <v>51</v>
      </c>
      <c r="K3925" s="82" t="s">
        <v>583</v>
      </c>
      <c r="L3925" s="4" t="s">
        <v>157</v>
      </c>
      <c r="M3925" s="4"/>
      <c r="N3925" s="4"/>
      <c r="O3925" s="4" t="str">
        <f t="shared" si="439"/>
        <v>Halictus (Protohalictus) rubicundus</v>
      </c>
      <c r="P3925" s="85" t="str">
        <f t="shared" si="441"/>
        <v>Halictus rubicundus</v>
      </c>
      <c r="Q3925" s="11" t="s">
        <v>29</v>
      </c>
      <c r="R3925" s="11"/>
      <c r="S3925" s="12"/>
      <c r="T3925" s="12"/>
      <c r="U3925" s="12"/>
      <c r="V3925" s="10" t="s">
        <v>182</v>
      </c>
      <c r="W3925" s="118">
        <v>42009</v>
      </c>
      <c r="X3925" s="2" t="s">
        <v>348</v>
      </c>
      <c r="Y3925" s="129">
        <f t="shared" si="442"/>
        <v>1</v>
      </c>
      <c r="Z3925" s="110">
        <f t="shared" si="443"/>
        <v>0</v>
      </c>
      <c r="AA3925" s="1">
        <f t="shared" si="444"/>
        <v>0</v>
      </c>
    </row>
    <row r="3926" spans="1:27" ht="14.25" customHeight="1">
      <c r="A3926" s="148">
        <v>4504</v>
      </c>
      <c r="B3926" s="139">
        <v>20180730</v>
      </c>
      <c r="C3926" s="57" t="str">
        <f t="shared" si="440"/>
        <v>BPF</v>
      </c>
      <c r="D3926" s="115">
        <f t="shared" si="438"/>
        <v>41849</v>
      </c>
      <c r="E3926" s="9" t="s">
        <v>347</v>
      </c>
      <c r="F3926" s="37" t="s">
        <v>33</v>
      </c>
      <c r="G3926" s="11" t="s">
        <v>26</v>
      </c>
      <c r="H3926" s="3"/>
      <c r="I3926" s="3"/>
      <c r="J3926" s="4" t="s">
        <v>51</v>
      </c>
      <c r="K3926" s="82" t="s">
        <v>583</v>
      </c>
      <c r="L3926" s="4" t="s">
        <v>157</v>
      </c>
      <c r="M3926" s="4"/>
      <c r="N3926" s="4"/>
      <c r="O3926" s="4" t="str">
        <f t="shared" si="439"/>
        <v>Halictus (Protohalictus) rubicundus</v>
      </c>
      <c r="P3926" s="85" t="str">
        <f t="shared" si="441"/>
        <v>Halictus rubicundus</v>
      </c>
      <c r="Q3926" s="11" t="s">
        <v>29</v>
      </c>
      <c r="R3926" s="11"/>
      <c r="S3926" s="12"/>
      <c r="T3926" s="12"/>
      <c r="U3926" s="12"/>
      <c r="V3926" s="10" t="s">
        <v>182</v>
      </c>
      <c r="W3926" s="118">
        <v>42009</v>
      </c>
      <c r="X3926" s="2" t="s">
        <v>348</v>
      </c>
      <c r="Y3926" s="129">
        <f t="shared" si="442"/>
        <v>1</v>
      </c>
      <c r="Z3926" s="110">
        <f t="shared" si="443"/>
        <v>0</v>
      </c>
      <c r="AA3926" s="1">
        <f t="shared" si="444"/>
        <v>0</v>
      </c>
    </row>
    <row r="3927" spans="1:27" ht="14.25" customHeight="1">
      <c r="A3927" s="148">
        <v>4505</v>
      </c>
      <c r="B3927" s="139">
        <v>20180730</v>
      </c>
      <c r="C3927" s="57" t="str">
        <f t="shared" si="440"/>
        <v>BPF</v>
      </c>
      <c r="D3927" s="115">
        <f t="shared" si="438"/>
        <v>41849</v>
      </c>
      <c r="E3927" s="9" t="s">
        <v>347</v>
      </c>
      <c r="F3927" s="37" t="s">
        <v>33</v>
      </c>
      <c r="G3927" s="11" t="s">
        <v>26</v>
      </c>
      <c r="H3927" s="3"/>
      <c r="I3927" s="3"/>
      <c r="J3927" s="4" t="s">
        <v>51</v>
      </c>
      <c r="K3927" s="82" t="s">
        <v>583</v>
      </c>
      <c r="L3927" s="4" t="s">
        <v>157</v>
      </c>
      <c r="M3927" s="4"/>
      <c r="N3927" s="4"/>
      <c r="O3927" s="4" t="str">
        <f t="shared" si="439"/>
        <v>Halictus (Protohalictus) rubicundus</v>
      </c>
      <c r="P3927" s="85" t="str">
        <f t="shared" si="441"/>
        <v>Halictus rubicundus</v>
      </c>
      <c r="Q3927" s="11" t="s">
        <v>29</v>
      </c>
      <c r="R3927" s="11"/>
      <c r="S3927" s="12"/>
      <c r="T3927" s="12"/>
      <c r="U3927" s="12"/>
      <c r="V3927" s="10" t="s">
        <v>182</v>
      </c>
      <c r="W3927" s="118">
        <v>42009</v>
      </c>
      <c r="X3927" s="2" t="s">
        <v>348</v>
      </c>
      <c r="Y3927" s="129">
        <f t="shared" si="442"/>
        <v>1</v>
      </c>
      <c r="Z3927" s="110">
        <f t="shared" si="443"/>
        <v>0</v>
      </c>
      <c r="AA3927" s="1">
        <f t="shared" si="444"/>
        <v>0</v>
      </c>
    </row>
    <row r="3928" spans="1:27" ht="14.25" customHeight="1">
      <c r="A3928" s="148">
        <v>4506</v>
      </c>
      <c r="B3928" s="139">
        <v>20180730</v>
      </c>
      <c r="C3928" s="57" t="str">
        <f t="shared" si="440"/>
        <v>BPF</v>
      </c>
      <c r="D3928" s="115">
        <f t="shared" si="438"/>
        <v>41849</v>
      </c>
      <c r="E3928" s="9" t="s">
        <v>347</v>
      </c>
      <c r="F3928" s="37" t="s">
        <v>33</v>
      </c>
      <c r="G3928" s="11" t="s">
        <v>26</v>
      </c>
      <c r="H3928" s="3"/>
      <c r="I3928" s="3"/>
      <c r="J3928" s="4" t="s">
        <v>51</v>
      </c>
      <c r="K3928" s="82" t="s">
        <v>583</v>
      </c>
      <c r="L3928" s="4" t="s">
        <v>157</v>
      </c>
      <c r="M3928" s="4"/>
      <c r="N3928" s="4"/>
      <c r="O3928" s="4" t="str">
        <f t="shared" si="439"/>
        <v>Halictus (Protohalictus) rubicundus</v>
      </c>
      <c r="P3928" s="85" t="str">
        <f t="shared" si="441"/>
        <v>Halictus rubicundus</v>
      </c>
      <c r="Q3928" s="11" t="s">
        <v>29</v>
      </c>
      <c r="R3928" s="11"/>
      <c r="S3928" s="12"/>
      <c r="T3928" s="12"/>
      <c r="U3928" s="12"/>
      <c r="V3928" s="10" t="s">
        <v>182</v>
      </c>
      <c r="W3928" s="118">
        <v>42009</v>
      </c>
      <c r="X3928" s="2" t="s">
        <v>348</v>
      </c>
      <c r="Y3928" s="129">
        <f t="shared" si="442"/>
        <v>1</v>
      </c>
      <c r="Z3928" s="110">
        <f t="shared" si="443"/>
        <v>0</v>
      </c>
      <c r="AA3928" s="1">
        <f t="shared" si="444"/>
        <v>0</v>
      </c>
    </row>
    <row r="3929" spans="1:27" ht="14.25" customHeight="1">
      <c r="A3929" s="148">
        <v>4507</v>
      </c>
      <c r="B3929" s="139">
        <v>20180423</v>
      </c>
      <c r="C3929" s="57" t="str">
        <f t="shared" si="440"/>
        <v>POS</v>
      </c>
      <c r="D3929" s="115">
        <f t="shared" si="438"/>
        <v>41751</v>
      </c>
      <c r="E3929" s="9" t="s">
        <v>37</v>
      </c>
      <c r="F3929" s="37" t="s">
        <v>25</v>
      </c>
      <c r="G3929" s="11" t="s">
        <v>26</v>
      </c>
      <c r="H3929" s="3"/>
      <c r="I3929" s="3"/>
      <c r="J3929" s="4" t="s">
        <v>124</v>
      </c>
      <c r="K3929" s="4" t="s">
        <v>165</v>
      </c>
      <c r="L3929" s="4" t="s">
        <v>139</v>
      </c>
      <c r="M3929" s="4"/>
      <c r="N3929" s="4"/>
      <c r="O3929" s="4" t="str">
        <f t="shared" si="439"/>
        <v>Osmia (Melanosmia) giliarum</v>
      </c>
      <c r="P3929" s="85" t="str">
        <f t="shared" si="441"/>
        <v>Osmia giliarum</v>
      </c>
      <c r="Q3929" s="11" t="s">
        <v>43</v>
      </c>
      <c r="R3929" s="11"/>
      <c r="S3929" s="12"/>
      <c r="T3929" s="12" t="s">
        <v>55</v>
      </c>
      <c r="U3929" s="12"/>
      <c r="V3929" s="10" t="s">
        <v>182</v>
      </c>
      <c r="W3929" s="118">
        <v>42011</v>
      </c>
      <c r="X3929" s="2" t="s">
        <v>564</v>
      </c>
      <c r="Y3929" s="129">
        <f t="shared" si="442"/>
        <v>1</v>
      </c>
      <c r="Z3929" s="110">
        <f t="shared" si="443"/>
        <v>0</v>
      </c>
      <c r="AA3929" s="1">
        <f t="shared" si="444"/>
        <v>0</v>
      </c>
    </row>
    <row r="3930" spans="1:27" ht="14.25" customHeight="1">
      <c r="A3930" s="148">
        <v>4508</v>
      </c>
      <c r="B3930" s="139">
        <v>20180423</v>
      </c>
      <c r="C3930" s="57" t="str">
        <f t="shared" si="440"/>
        <v>POS</v>
      </c>
      <c r="D3930" s="115">
        <f t="shared" si="438"/>
        <v>41751</v>
      </c>
      <c r="E3930" s="9" t="s">
        <v>37</v>
      </c>
      <c r="F3930" s="37" t="s">
        <v>25</v>
      </c>
      <c r="G3930" s="11" t="s">
        <v>26</v>
      </c>
      <c r="H3930" s="3"/>
      <c r="I3930" s="3"/>
      <c r="J3930" s="4" t="s">
        <v>124</v>
      </c>
      <c r="K3930" s="4" t="s">
        <v>165</v>
      </c>
      <c r="L3930" s="4" t="s">
        <v>139</v>
      </c>
      <c r="M3930" s="4"/>
      <c r="N3930" s="4"/>
      <c r="O3930" s="4" t="str">
        <f t="shared" si="439"/>
        <v>Osmia (Melanosmia) giliarum</v>
      </c>
      <c r="P3930" s="85" t="str">
        <f t="shared" si="441"/>
        <v>Osmia giliarum</v>
      </c>
      <c r="Q3930" s="11" t="s">
        <v>43</v>
      </c>
      <c r="R3930" s="11"/>
      <c r="S3930" s="12"/>
      <c r="T3930" s="12" t="s">
        <v>55</v>
      </c>
      <c r="U3930" s="12"/>
      <c r="V3930" s="10" t="s">
        <v>182</v>
      </c>
      <c r="W3930" s="118">
        <v>42011</v>
      </c>
      <c r="X3930" s="2" t="s">
        <v>564</v>
      </c>
      <c r="Y3930" s="129">
        <f t="shared" si="442"/>
        <v>1</v>
      </c>
      <c r="Z3930" s="110">
        <f t="shared" si="443"/>
        <v>0</v>
      </c>
      <c r="AA3930" s="1">
        <f t="shared" si="444"/>
        <v>0</v>
      </c>
    </row>
    <row r="3931" spans="1:27" ht="14.25" customHeight="1">
      <c r="A3931" s="148">
        <v>4509</v>
      </c>
      <c r="B3931" s="139">
        <v>20180423</v>
      </c>
      <c r="C3931" s="57" t="str">
        <f t="shared" si="440"/>
        <v>POS</v>
      </c>
      <c r="D3931" s="115">
        <f t="shared" si="438"/>
        <v>41751</v>
      </c>
      <c r="E3931" s="9" t="s">
        <v>37</v>
      </c>
      <c r="F3931" s="37" t="s">
        <v>25</v>
      </c>
      <c r="G3931" s="11" t="s">
        <v>26</v>
      </c>
      <c r="H3931" s="3"/>
      <c r="I3931" s="3"/>
      <c r="J3931" s="4" t="s">
        <v>117</v>
      </c>
      <c r="K3931" s="4" t="s">
        <v>167</v>
      </c>
      <c r="L3931" s="4" t="s">
        <v>665</v>
      </c>
      <c r="M3931" s="4"/>
      <c r="N3931" s="4"/>
      <c r="O3931" s="4" t="str">
        <f t="shared" si="439"/>
        <v>Lasioglossum (Dialictus) nevadense</v>
      </c>
      <c r="P3931" s="85" t="str">
        <f t="shared" si="441"/>
        <v>Lasioglossum nevadense</v>
      </c>
      <c r="Q3931" s="11" t="s">
        <v>29</v>
      </c>
      <c r="R3931" s="11"/>
      <c r="S3931" s="12"/>
      <c r="T3931" s="12"/>
      <c r="U3931" s="12"/>
      <c r="V3931" s="10" t="s">
        <v>182</v>
      </c>
      <c r="W3931" s="118">
        <v>42011</v>
      </c>
      <c r="X3931" s="2" t="s">
        <v>1087</v>
      </c>
      <c r="Y3931" s="129">
        <f t="shared" si="442"/>
        <v>1</v>
      </c>
      <c r="Z3931" s="110">
        <f t="shared" si="443"/>
        <v>0</v>
      </c>
      <c r="AA3931" s="1">
        <f t="shared" si="444"/>
        <v>0</v>
      </c>
    </row>
    <row r="3932" spans="1:27" ht="14.25" customHeight="1">
      <c r="A3932" s="148">
        <v>4510</v>
      </c>
      <c r="B3932" s="139">
        <v>20180423</v>
      </c>
      <c r="C3932" s="57" t="str">
        <f t="shared" si="440"/>
        <v>POS</v>
      </c>
      <c r="D3932" s="115">
        <f t="shared" si="438"/>
        <v>41751</v>
      </c>
      <c r="E3932" s="9" t="s">
        <v>37</v>
      </c>
      <c r="F3932" s="37" t="s">
        <v>25</v>
      </c>
      <c r="G3932" s="11" t="s">
        <v>26</v>
      </c>
      <c r="H3932" s="3"/>
      <c r="I3932" s="3"/>
      <c r="J3932" s="4" t="s">
        <v>175</v>
      </c>
      <c r="K3932" s="31" t="s">
        <v>580</v>
      </c>
      <c r="L3932" s="4" t="s">
        <v>176</v>
      </c>
      <c r="M3932" s="4"/>
      <c r="N3932" s="4"/>
      <c r="O3932" s="4" t="str">
        <f t="shared" si="439"/>
        <v>Ceratina (Zadontomerus) acantha</v>
      </c>
      <c r="P3932" s="85" t="str">
        <f t="shared" si="441"/>
        <v>Ceratina acantha</v>
      </c>
      <c r="Q3932" s="11" t="s">
        <v>43</v>
      </c>
      <c r="R3932" s="11"/>
      <c r="S3932" s="12"/>
      <c r="T3932" s="12"/>
      <c r="U3932" s="12"/>
      <c r="V3932" s="10" t="s">
        <v>182</v>
      </c>
      <c r="W3932" s="118">
        <v>42011</v>
      </c>
      <c r="X3932" s="2"/>
      <c r="Y3932" s="129">
        <f t="shared" si="442"/>
        <v>1</v>
      </c>
      <c r="Z3932" s="110">
        <f t="shared" si="443"/>
        <v>0</v>
      </c>
      <c r="AA3932" s="1">
        <f t="shared" si="444"/>
        <v>0</v>
      </c>
    </row>
    <row r="3933" spans="1:27" ht="14.25" customHeight="1">
      <c r="A3933" s="148">
        <v>4511</v>
      </c>
      <c r="B3933" s="139">
        <v>20180423</v>
      </c>
      <c r="C3933" s="57" t="str">
        <f t="shared" si="440"/>
        <v>POS</v>
      </c>
      <c r="D3933" s="115">
        <f t="shared" si="438"/>
        <v>41751</v>
      </c>
      <c r="E3933" s="9" t="s">
        <v>37</v>
      </c>
      <c r="F3933" s="37" t="s">
        <v>25</v>
      </c>
      <c r="G3933" s="11" t="s">
        <v>26</v>
      </c>
      <c r="H3933" s="3"/>
      <c r="I3933" s="3"/>
      <c r="J3933" s="4" t="s">
        <v>117</v>
      </c>
      <c r="K3933" s="4" t="s">
        <v>167</v>
      </c>
      <c r="L3933" s="4" t="s">
        <v>666</v>
      </c>
      <c r="M3933" s="4"/>
      <c r="N3933" s="4"/>
      <c r="O3933" s="4" t="str">
        <f t="shared" si="439"/>
        <v>Lasioglossum (Dialictus) incompletum</v>
      </c>
      <c r="P3933" s="85" t="str">
        <f t="shared" si="441"/>
        <v>Lasioglossum incompletum</v>
      </c>
      <c r="Q3933" s="11" t="s">
        <v>29</v>
      </c>
      <c r="R3933" s="11"/>
      <c r="S3933" s="12"/>
      <c r="T3933" s="12"/>
      <c r="U3933" s="12"/>
      <c r="V3933" s="10" t="s">
        <v>182</v>
      </c>
      <c r="W3933" s="118">
        <v>42011</v>
      </c>
      <c r="X3933" s="2"/>
      <c r="Y3933" s="129">
        <f t="shared" si="442"/>
        <v>1</v>
      </c>
      <c r="Z3933" s="110">
        <f t="shared" si="443"/>
        <v>0</v>
      </c>
      <c r="AA3933" s="1">
        <f t="shared" si="444"/>
        <v>0</v>
      </c>
    </row>
    <row r="3934" spans="1:27" ht="14.25" customHeight="1">
      <c r="A3934" s="148">
        <v>4512</v>
      </c>
      <c r="B3934" s="139">
        <v>20180423</v>
      </c>
      <c r="C3934" s="57" t="str">
        <f t="shared" si="440"/>
        <v>POS</v>
      </c>
      <c r="D3934" s="115">
        <f t="shared" si="438"/>
        <v>41751</v>
      </c>
      <c r="E3934" s="9" t="s">
        <v>37</v>
      </c>
      <c r="F3934" s="37" t="s">
        <v>25</v>
      </c>
      <c r="G3934" s="11" t="s">
        <v>26</v>
      </c>
      <c r="H3934" s="3"/>
      <c r="I3934" s="3"/>
      <c r="J3934" s="4" t="s">
        <v>51</v>
      </c>
      <c r="K3934" s="84" t="s">
        <v>582</v>
      </c>
      <c r="L3934" s="4" t="s">
        <v>52</v>
      </c>
      <c r="M3934" s="4"/>
      <c r="N3934" s="4"/>
      <c r="O3934" s="4" t="str">
        <f t="shared" si="439"/>
        <v>Halictus (Seladonia) tripartitus</v>
      </c>
      <c r="P3934" s="85" t="str">
        <f t="shared" si="441"/>
        <v>Halictus tripartitus</v>
      </c>
      <c r="Q3934" s="11" t="s">
        <v>29</v>
      </c>
      <c r="R3934" s="11"/>
      <c r="S3934" s="12"/>
      <c r="T3934" s="12" t="s">
        <v>55</v>
      </c>
      <c r="U3934" s="12"/>
      <c r="V3934" s="10" t="s">
        <v>182</v>
      </c>
      <c r="W3934" s="118">
        <v>42011</v>
      </c>
      <c r="X3934" s="2"/>
      <c r="Y3934" s="129">
        <f t="shared" si="442"/>
        <v>1</v>
      </c>
      <c r="Z3934" s="110">
        <f t="shared" si="443"/>
        <v>0</v>
      </c>
      <c r="AA3934" s="1">
        <f t="shared" si="444"/>
        <v>0</v>
      </c>
    </row>
    <row r="3935" spans="1:27" ht="14.25" customHeight="1">
      <c r="A3935" s="148">
        <v>4513</v>
      </c>
      <c r="B3935" s="139">
        <v>20180423</v>
      </c>
      <c r="C3935" s="57" t="str">
        <f t="shared" si="440"/>
        <v>POS</v>
      </c>
      <c r="D3935" s="115">
        <f t="shared" si="438"/>
        <v>41751</v>
      </c>
      <c r="E3935" s="9" t="s">
        <v>38</v>
      </c>
      <c r="F3935" s="37" t="s">
        <v>25</v>
      </c>
      <c r="G3935" s="11" t="s">
        <v>26</v>
      </c>
      <c r="H3935" s="3"/>
      <c r="I3935" s="3"/>
      <c r="J3935" s="4" t="s">
        <v>117</v>
      </c>
      <c r="K3935" s="4" t="s">
        <v>167</v>
      </c>
      <c r="L3935" s="4" t="s">
        <v>665</v>
      </c>
      <c r="M3935" s="4"/>
      <c r="N3935" s="4"/>
      <c r="O3935" s="4" t="str">
        <f t="shared" si="439"/>
        <v>Lasioglossum (Dialictus) nevadense</v>
      </c>
      <c r="P3935" s="85" t="str">
        <f t="shared" si="441"/>
        <v>Lasioglossum nevadense</v>
      </c>
      <c r="Q3935" s="11" t="s">
        <v>29</v>
      </c>
      <c r="R3935" s="11"/>
      <c r="S3935" s="12"/>
      <c r="T3935" s="12"/>
      <c r="U3935" s="12"/>
      <c r="V3935" s="10" t="s">
        <v>182</v>
      </c>
      <c r="W3935" s="118">
        <v>42011</v>
      </c>
      <c r="X3935" s="2" t="s">
        <v>1354</v>
      </c>
      <c r="Y3935" s="129">
        <f t="shared" si="442"/>
        <v>1</v>
      </c>
      <c r="Z3935" s="110">
        <f t="shared" si="443"/>
        <v>0</v>
      </c>
      <c r="AA3935" s="1">
        <f t="shared" si="444"/>
        <v>1</v>
      </c>
    </row>
    <row r="3936" spans="1:27" ht="14.25" customHeight="1">
      <c r="A3936" s="148">
        <v>4514</v>
      </c>
      <c r="B3936" s="139">
        <v>20180423</v>
      </c>
      <c r="C3936" s="57" t="str">
        <f t="shared" si="440"/>
        <v>POS</v>
      </c>
      <c r="D3936" s="115">
        <f t="shared" si="438"/>
        <v>41751</v>
      </c>
      <c r="E3936" s="9" t="s">
        <v>38</v>
      </c>
      <c r="F3936" s="37" t="s">
        <v>25</v>
      </c>
      <c r="G3936" s="11" t="s">
        <v>26</v>
      </c>
      <c r="H3936" s="3"/>
      <c r="I3936" s="3"/>
      <c r="J3936" s="4" t="s">
        <v>51</v>
      </c>
      <c r="K3936" s="84" t="s">
        <v>582</v>
      </c>
      <c r="L3936" s="4" t="s">
        <v>52</v>
      </c>
      <c r="M3936" s="4"/>
      <c r="N3936" s="4"/>
      <c r="O3936" s="4" t="str">
        <f t="shared" si="439"/>
        <v>Halictus (Seladonia) tripartitus</v>
      </c>
      <c r="P3936" s="85" t="str">
        <f t="shared" si="441"/>
        <v>Halictus tripartitus</v>
      </c>
      <c r="Q3936" s="11" t="s">
        <v>29</v>
      </c>
      <c r="R3936" s="11"/>
      <c r="S3936" s="12"/>
      <c r="T3936" s="12" t="s">
        <v>55</v>
      </c>
      <c r="U3936" s="12"/>
      <c r="V3936" s="10" t="s">
        <v>182</v>
      </c>
      <c r="W3936" s="118">
        <v>42011</v>
      </c>
      <c r="X3936" s="2"/>
      <c r="Y3936" s="129">
        <f t="shared" si="442"/>
        <v>1</v>
      </c>
      <c r="Z3936" s="110">
        <f t="shared" si="443"/>
        <v>0</v>
      </c>
      <c r="AA3936" s="1">
        <f t="shared" si="444"/>
        <v>0</v>
      </c>
    </row>
    <row r="3937" spans="1:27" ht="14.25" customHeight="1">
      <c r="A3937" s="148">
        <v>4515</v>
      </c>
      <c r="B3937" s="139">
        <v>20180423</v>
      </c>
      <c r="C3937" s="57" t="str">
        <f t="shared" si="440"/>
        <v>POS</v>
      </c>
      <c r="D3937" s="115">
        <f t="shared" si="438"/>
        <v>41751</v>
      </c>
      <c r="E3937" s="9" t="s">
        <v>38</v>
      </c>
      <c r="F3937" s="37" t="s">
        <v>25</v>
      </c>
      <c r="G3937" s="11" t="s">
        <v>26</v>
      </c>
      <c r="H3937" s="3"/>
      <c r="I3937" s="3"/>
      <c r="J3937" s="4" t="s">
        <v>124</v>
      </c>
      <c r="K3937" s="4" t="s">
        <v>165</v>
      </c>
      <c r="L3937" s="4" t="s">
        <v>134</v>
      </c>
      <c r="M3937" s="4"/>
      <c r="N3937" s="4" t="s">
        <v>55</v>
      </c>
      <c r="O3937" s="4" t="str">
        <f t="shared" si="439"/>
        <v>Osmia (Melanosmia) nr. proxima</v>
      </c>
      <c r="P3937" s="85" t="str">
        <f t="shared" si="441"/>
        <v>Osmia proxima</v>
      </c>
      <c r="Q3937" s="11" t="s">
        <v>29</v>
      </c>
      <c r="R3937" s="11"/>
      <c r="S3937" s="12"/>
      <c r="T3937" s="12"/>
      <c r="U3937" s="12"/>
      <c r="V3937" s="10" t="s">
        <v>182</v>
      </c>
      <c r="W3937" s="118">
        <v>42011</v>
      </c>
      <c r="X3937" s="2" t="s">
        <v>564</v>
      </c>
      <c r="Y3937" s="129">
        <f t="shared" si="442"/>
        <v>1</v>
      </c>
      <c r="Z3937" s="110">
        <f t="shared" si="443"/>
        <v>0</v>
      </c>
      <c r="AA3937" s="1">
        <f t="shared" si="444"/>
        <v>0</v>
      </c>
    </row>
    <row r="3938" spans="1:27" ht="14.25" customHeight="1">
      <c r="A3938" s="148">
        <v>4516</v>
      </c>
      <c r="B3938" s="139">
        <v>20180423</v>
      </c>
      <c r="C3938" s="57" t="str">
        <f t="shared" si="440"/>
        <v>POS</v>
      </c>
      <c r="D3938" s="115">
        <f t="shared" si="438"/>
        <v>41751</v>
      </c>
      <c r="E3938" s="9" t="s">
        <v>38</v>
      </c>
      <c r="F3938" s="37" t="s">
        <v>25</v>
      </c>
      <c r="G3938" s="11" t="s">
        <v>26</v>
      </c>
      <c r="H3938" s="3"/>
      <c r="I3938" s="3"/>
      <c r="J3938" s="4" t="s">
        <v>27</v>
      </c>
      <c r="K3938" s="4" t="s">
        <v>578</v>
      </c>
      <c r="L3938" s="4" t="s">
        <v>87</v>
      </c>
      <c r="M3938" s="4"/>
      <c r="N3938" s="4"/>
      <c r="O3938" s="4" t="str">
        <f t="shared" si="439"/>
        <v>Bombus (Pyrobombus) flavifrons</v>
      </c>
      <c r="P3938" s="85" t="str">
        <f t="shared" si="441"/>
        <v>Bombus flavifrons</v>
      </c>
      <c r="Q3938" s="11" t="s">
        <v>29</v>
      </c>
      <c r="R3938" s="11"/>
      <c r="S3938" s="12"/>
      <c r="T3938" s="12" t="s">
        <v>55</v>
      </c>
      <c r="U3938" s="12"/>
      <c r="V3938" s="10" t="s">
        <v>182</v>
      </c>
      <c r="W3938" s="118">
        <v>42011</v>
      </c>
      <c r="X3938" s="2" t="s">
        <v>657</v>
      </c>
      <c r="Y3938" s="129">
        <f t="shared" si="442"/>
        <v>1</v>
      </c>
      <c r="Z3938" s="110">
        <f t="shared" si="443"/>
        <v>0</v>
      </c>
      <c r="AA3938" s="1">
        <f t="shared" si="444"/>
        <v>0</v>
      </c>
    </row>
    <row r="3939" spans="1:27" ht="14.25" customHeight="1">
      <c r="A3939" s="148">
        <v>4517</v>
      </c>
      <c r="B3939" s="139">
        <v>20180423</v>
      </c>
      <c r="C3939" s="57" t="str">
        <f t="shared" si="440"/>
        <v>POS</v>
      </c>
      <c r="D3939" s="115">
        <f t="shared" si="438"/>
        <v>41751</v>
      </c>
      <c r="E3939" s="9" t="s">
        <v>38</v>
      </c>
      <c r="F3939" s="37" t="s">
        <v>25</v>
      </c>
      <c r="G3939" s="11" t="s">
        <v>26</v>
      </c>
      <c r="H3939" s="3"/>
      <c r="I3939" s="3"/>
      <c r="J3939" s="4" t="s">
        <v>27</v>
      </c>
      <c r="K3939" s="4" t="s">
        <v>578</v>
      </c>
      <c r="L3939" s="4" t="s">
        <v>44</v>
      </c>
      <c r="M3939" s="4"/>
      <c r="N3939" s="4"/>
      <c r="O3939" s="4" t="str">
        <f t="shared" si="439"/>
        <v>Bombus (Pyrobombus) mixtus</v>
      </c>
      <c r="P3939" s="85" t="str">
        <f t="shared" si="441"/>
        <v>Bombus mixtus</v>
      </c>
      <c r="Q3939" s="11" t="s">
        <v>29</v>
      </c>
      <c r="R3939" s="11"/>
      <c r="S3939" s="12"/>
      <c r="T3939" s="12" t="s">
        <v>55</v>
      </c>
      <c r="U3939" s="12"/>
      <c r="V3939" s="10" t="s">
        <v>182</v>
      </c>
      <c r="W3939" s="118">
        <v>42011</v>
      </c>
      <c r="X3939" s="2"/>
      <c r="Y3939" s="129">
        <f t="shared" si="442"/>
        <v>1</v>
      </c>
      <c r="Z3939" s="110">
        <f t="shared" si="443"/>
        <v>0</v>
      </c>
      <c r="AA3939" s="1">
        <f t="shared" si="444"/>
        <v>0</v>
      </c>
    </row>
    <row r="3940" spans="1:27" ht="14.25" customHeight="1">
      <c r="A3940" s="148">
        <v>4518</v>
      </c>
      <c r="B3940" s="139">
        <v>20180423</v>
      </c>
      <c r="C3940" s="57" t="str">
        <f t="shared" si="440"/>
        <v>POS</v>
      </c>
      <c r="D3940" s="115">
        <f t="shared" si="438"/>
        <v>41751</v>
      </c>
      <c r="E3940" s="9" t="s">
        <v>213</v>
      </c>
      <c r="F3940" s="37" t="s">
        <v>25</v>
      </c>
      <c r="G3940" s="11" t="s">
        <v>26</v>
      </c>
      <c r="H3940" s="3"/>
      <c r="I3940" s="3"/>
      <c r="J3940" s="4" t="s">
        <v>59</v>
      </c>
      <c r="K3940" s="84" t="s">
        <v>280</v>
      </c>
      <c r="L3940" s="4" t="s">
        <v>66</v>
      </c>
      <c r="M3940" s="4"/>
      <c r="N3940" s="4"/>
      <c r="O3940" s="4" t="str">
        <f t="shared" si="439"/>
        <v>Andrena (Trachandrena) salicifloris</v>
      </c>
      <c r="P3940" s="85" t="str">
        <f t="shared" si="441"/>
        <v>Andrena salicifloris</v>
      </c>
      <c r="Q3940" s="11" t="s">
        <v>29</v>
      </c>
      <c r="R3940" s="11"/>
      <c r="S3940" s="12"/>
      <c r="T3940" s="12"/>
      <c r="U3940" s="12"/>
      <c r="V3940" s="10" t="s">
        <v>182</v>
      </c>
      <c r="W3940" s="118">
        <v>42011</v>
      </c>
      <c r="X3940" s="2" t="s">
        <v>893</v>
      </c>
      <c r="Y3940" s="129">
        <f t="shared" si="442"/>
        <v>1</v>
      </c>
      <c r="Z3940" s="110">
        <f t="shared" si="443"/>
        <v>0</v>
      </c>
      <c r="AA3940" s="1">
        <f t="shared" si="444"/>
        <v>0</v>
      </c>
    </row>
    <row r="3941" spans="1:27" ht="14.25" customHeight="1">
      <c r="A3941" s="148">
        <v>4519</v>
      </c>
      <c r="B3941" s="139">
        <v>20180423</v>
      </c>
      <c r="C3941" s="57" t="str">
        <f t="shared" si="440"/>
        <v>POS</v>
      </c>
      <c r="D3941" s="115">
        <f t="shared" si="438"/>
        <v>41751</v>
      </c>
      <c r="E3941" s="9" t="s">
        <v>213</v>
      </c>
      <c r="F3941" s="37" t="s">
        <v>25</v>
      </c>
      <c r="G3941" s="11" t="s">
        <v>26</v>
      </c>
      <c r="H3941" s="3"/>
      <c r="I3941" s="3"/>
      <c r="J3941" s="4" t="s">
        <v>124</v>
      </c>
      <c r="K3941" s="4" t="s">
        <v>165</v>
      </c>
      <c r="L3941" s="4" t="s">
        <v>134</v>
      </c>
      <c r="M3941" s="4"/>
      <c r="N3941" s="4" t="s">
        <v>55</v>
      </c>
      <c r="O3941" s="4" t="str">
        <f t="shared" si="439"/>
        <v>Osmia (Melanosmia) nr. proxima</v>
      </c>
      <c r="P3941" s="85" t="str">
        <f t="shared" si="441"/>
        <v>Osmia proxima</v>
      </c>
      <c r="Q3941" s="11" t="s">
        <v>29</v>
      </c>
      <c r="R3941" s="11"/>
      <c r="S3941" s="12"/>
      <c r="T3941" s="12"/>
      <c r="U3941" s="12"/>
      <c r="V3941" s="10" t="s">
        <v>182</v>
      </c>
      <c r="W3941" s="118">
        <v>42011</v>
      </c>
      <c r="X3941" s="2" t="s">
        <v>564</v>
      </c>
      <c r="Y3941" s="129">
        <f t="shared" si="442"/>
        <v>1</v>
      </c>
      <c r="Z3941" s="110">
        <f t="shared" si="443"/>
        <v>0</v>
      </c>
      <c r="AA3941" s="1">
        <f t="shared" si="444"/>
        <v>0</v>
      </c>
    </row>
    <row r="3942" spans="1:27" ht="14.25" customHeight="1">
      <c r="A3942" s="148">
        <v>4520</v>
      </c>
      <c r="B3942" s="139">
        <v>20180423</v>
      </c>
      <c r="C3942" s="57" t="str">
        <f t="shared" si="440"/>
        <v>POS</v>
      </c>
      <c r="D3942" s="115">
        <f t="shared" si="438"/>
        <v>41751</v>
      </c>
      <c r="E3942" s="9" t="s">
        <v>213</v>
      </c>
      <c r="F3942" s="37" t="s">
        <v>25</v>
      </c>
      <c r="G3942" s="11" t="s">
        <v>26</v>
      </c>
      <c r="H3942" s="3"/>
      <c r="I3942" s="3"/>
      <c r="J3942" s="4" t="s">
        <v>124</v>
      </c>
      <c r="K3942" s="4" t="s">
        <v>165</v>
      </c>
      <c r="L3942" s="4" t="s">
        <v>134</v>
      </c>
      <c r="M3942" s="4"/>
      <c r="N3942" s="4" t="s">
        <v>55</v>
      </c>
      <c r="O3942" s="4" t="str">
        <f t="shared" si="439"/>
        <v>Osmia (Melanosmia) nr. proxima</v>
      </c>
      <c r="P3942" s="85" t="str">
        <f t="shared" si="441"/>
        <v>Osmia proxima</v>
      </c>
      <c r="Q3942" s="11" t="s">
        <v>29</v>
      </c>
      <c r="R3942" s="11"/>
      <c r="S3942" s="12"/>
      <c r="T3942" s="12"/>
      <c r="U3942" s="12"/>
      <c r="V3942" s="10" t="s">
        <v>182</v>
      </c>
      <c r="W3942" s="118">
        <v>42011</v>
      </c>
      <c r="X3942" s="2" t="s">
        <v>564</v>
      </c>
      <c r="Y3942" s="129">
        <f t="shared" si="442"/>
        <v>1</v>
      </c>
      <c r="Z3942" s="110">
        <f t="shared" si="443"/>
        <v>0</v>
      </c>
      <c r="AA3942" s="1">
        <f t="shared" si="444"/>
        <v>0</v>
      </c>
    </row>
    <row r="3943" spans="1:27" ht="14.25" customHeight="1">
      <c r="A3943" s="148">
        <v>4521</v>
      </c>
      <c r="B3943" s="139">
        <v>20180423</v>
      </c>
      <c r="C3943" s="57" t="str">
        <f t="shared" si="440"/>
        <v>POS</v>
      </c>
      <c r="D3943" s="115">
        <f t="shared" si="438"/>
        <v>41751</v>
      </c>
      <c r="E3943" s="9" t="s">
        <v>213</v>
      </c>
      <c r="F3943" s="37" t="s">
        <v>25</v>
      </c>
      <c r="G3943" s="11" t="s">
        <v>26</v>
      </c>
      <c r="H3943" s="3"/>
      <c r="I3943" s="3"/>
      <c r="J3943" s="4" t="s">
        <v>175</v>
      </c>
      <c r="K3943" s="31" t="s">
        <v>580</v>
      </c>
      <c r="L3943" s="4" t="s">
        <v>218</v>
      </c>
      <c r="M3943" s="4"/>
      <c r="N3943" s="4"/>
      <c r="O3943" s="4" t="str">
        <f t="shared" si="439"/>
        <v>Ceratina (Zadontomerus) nanula</v>
      </c>
      <c r="P3943" s="85" t="str">
        <f t="shared" si="441"/>
        <v>Ceratina nanula</v>
      </c>
      <c r="Q3943" s="11" t="s">
        <v>43</v>
      </c>
      <c r="R3943" s="11"/>
      <c r="S3943" s="12"/>
      <c r="T3943" s="12"/>
      <c r="U3943" s="12"/>
      <c r="V3943" s="10" t="s">
        <v>182</v>
      </c>
      <c r="W3943" s="118">
        <v>42011</v>
      </c>
      <c r="X3943" s="2"/>
      <c r="Y3943" s="129">
        <f t="shared" si="442"/>
        <v>1</v>
      </c>
      <c r="Z3943" s="110">
        <f t="shared" si="443"/>
        <v>0</v>
      </c>
      <c r="AA3943" s="1">
        <f t="shared" si="444"/>
        <v>0</v>
      </c>
    </row>
    <row r="3944" spans="1:27" ht="14.25" customHeight="1">
      <c r="A3944" s="148">
        <v>4522</v>
      </c>
      <c r="B3944" s="139">
        <v>20180423</v>
      </c>
      <c r="C3944" s="57" t="str">
        <f t="shared" si="440"/>
        <v>POS</v>
      </c>
      <c r="D3944" s="115">
        <f t="shared" si="438"/>
        <v>41751</v>
      </c>
      <c r="E3944" s="9" t="s">
        <v>213</v>
      </c>
      <c r="F3944" s="37" t="s">
        <v>25</v>
      </c>
      <c r="G3944" s="11" t="s">
        <v>26</v>
      </c>
      <c r="H3944" s="3"/>
      <c r="I3944" s="3"/>
      <c r="J3944" s="4" t="s">
        <v>51</v>
      </c>
      <c r="K3944" s="84" t="s">
        <v>582</v>
      </c>
      <c r="L3944" s="4" t="s">
        <v>52</v>
      </c>
      <c r="M3944" s="4"/>
      <c r="N3944" s="4"/>
      <c r="O3944" s="4" t="str">
        <f t="shared" si="439"/>
        <v>Halictus (Seladonia) tripartitus</v>
      </c>
      <c r="P3944" s="85" t="str">
        <f t="shared" si="441"/>
        <v>Halictus tripartitus</v>
      </c>
      <c r="Q3944" s="11" t="s">
        <v>29</v>
      </c>
      <c r="R3944" s="11"/>
      <c r="S3944" s="12"/>
      <c r="T3944" s="12" t="s">
        <v>55</v>
      </c>
      <c r="U3944" s="12"/>
      <c r="V3944" s="10" t="s">
        <v>182</v>
      </c>
      <c r="W3944" s="118">
        <v>42011</v>
      </c>
      <c r="X3944" s="2"/>
      <c r="Y3944" s="129">
        <f t="shared" si="442"/>
        <v>1</v>
      </c>
      <c r="Z3944" s="110">
        <f t="shared" si="443"/>
        <v>0</v>
      </c>
      <c r="AA3944" s="1">
        <f t="shared" si="444"/>
        <v>0</v>
      </c>
    </row>
    <row r="3945" spans="1:27" ht="14.25" customHeight="1">
      <c r="A3945" s="148">
        <v>4523</v>
      </c>
      <c r="B3945" s="139">
        <v>20180423</v>
      </c>
      <c r="C3945" s="57" t="str">
        <f t="shared" si="440"/>
        <v>POS</v>
      </c>
      <c r="D3945" s="115">
        <f t="shared" ref="D3945:D4008" si="445">DATEVALUE(LEFT(B3945,4)&amp;"/"&amp;MID(B3945,5,2)&amp;"/"&amp;RIGHT(B3945,2))</f>
        <v>41751</v>
      </c>
      <c r="E3945" s="9" t="s">
        <v>213</v>
      </c>
      <c r="F3945" s="37" t="s">
        <v>25</v>
      </c>
      <c r="G3945" s="11" t="s">
        <v>26</v>
      </c>
      <c r="H3945" s="3"/>
      <c r="I3945" s="3"/>
      <c r="J3945" s="4" t="s">
        <v>117</v>
      </c>
      <c r="K3945" s="4" t="s">
        <v>167</v>
      </c>
      <c r="L3945" s="4" t="s">
        <v>705</v>
      </c>
      <c r="M3945" s="4"/>
      <c r="N3945" s="4"/>
      <c r="O3945" s="4" t="str">
        <f t="shared" ref="O3945:O4008" si="446">J3945&amp;" "&amp;IF(LEN(K3945)&gt;0,"("&amp;K3945&amp;") ","")&amp;IF(LEN(N3945)&gt;0,"nr. ","")&amp;L3945&amp;IF(LEN(M3945)&gt;0," ssp. "&amp;M3945,"")</f>
        <v>Lasioglossum (Dialictus) knereri</v>
      </c>
      <c r="P3945" s="85" t="str">
        <f t="shared" si="441"/>
        <v>Lasioglossum knereri</v>
      </c>
      <c r="Q3945" s="11" t="s">
        <v>29</v>
      </c>
      <c r="R3945" s="11"/>
      <c r="S3945" s="12" t="s">
        <v>55</v>
      </c>
      <c r="T3945" s="12"/>
      <c r="U3945" s="12"/>
      <c r="V3945" s="10" t="s">
        <v>182</v>
      </c>
      <c r="W3945" s="118">
        <v>42011</v>
      </c>
      <c r="X3945" s="2" t="s">
        <v>1358</v>
      </c>
      <c r="Y3945" s="129">
        <f t="shared" si="442"/>
        <v>1</v>
      </c>
      <c r="Z3945" s="110">
        <f t="shared" si="443"/>
        <v>0</v>
      </c>
      <c r="AA3945" s="1">
        <f t="shared" si="444"/>
        <v>1</v>
      </c>
    </row>
    <row r="3946" spans="1:27" ht="14.25" customHeight="1">
      <c r="A3946" s="148">
        <v>4524</v>
      </c>
      <c r="B3946" s="139">
        <v>20180423</v>
      </c>
      <c r="C3946" s="57" t="str">
        <f t="shared" si="440"/>
        <v>POS</v>
      </c>
      <c r="D3946" s="115">
        <f t="shared" si="445"/>
        <v>41751</v>
      </c>
      <c r="E3946" s="9" t="s">
        <v>227</v>
      </c>
      <c r="F3946" s="37" t="s">
        <v>25</v>
      </c>
      <c r="G3946" s="11" t="s">
        <v>26</v>
      </c>
      <c r="H3946" s="3"/>
      <c r="I3946" s="3"/>
      <c r="J3946" s="4" t="s">
        <v>124</v>
      </c>
      <c r="K3946" s="4" t="s">
        <v>165</v>
      </c>
      <c r="L3946" s="4" t="s">
        <v>158</v>
      </c>
      <c r="M3946" s="4"/>
      <c r="N3946" s="4" t="s">
        <v>55</v>
      </c>
      <c r="O3946" s="4" t="str">
        <f t="shared" si="446"/>
        <v>Osmia (Melanosmia) nr. albolateralis</v>
      </c>
      <c r="P3946" s="85" t="str">
        <f t="shared" si="441"/>
        <v>Osmia albolateralis</v>
      </c>
      <c r="Q3946" s="11" t="s">
        <v>43</v>
      </c>
      <c r="R3946" s="11"/>
      <c r="S3946" s="12"/>
      <c r="T3946" s="12" t="s">
        <v>55</v>
      </c>
      <c r="U3946" s="12"/>
      <c r="V3946" s="10" t="s">
        <v>182</v>
      </c>
      <c r="W3946" s="118">
        <v>42011</v>
      </c>
      <c r="X3946" s="2" t="s">
        <v>690</v>
      </c>
      <c r="Y3946" s="129">
        <f t="shared" si="442"/>
        <v>1</v>
      </c>
      <c r="Z3946" s="110">
        <f t="shared" si="443"/>
        <v>0</v>
      </c>
      <c r="AA3946" s="1">
        <f t="shared" si="444"/>
        <v>0</v>
      </c>
    </row>
    <row r="3947" spans="1:27" ht="14.25" customHeight="1">
      <c r="A3947" s="148">
        <v>4525</v>
      </c>
      <c r="B3947" s="139">
        <v>20180423</v>
      </c>
      <c r="C3947" s="57" t="str">
        <f t="shared" si="440"/>
        <v>POS</v>
      </c>
      <c r="D3947" s="115">
        <f t="shared" si="445"/>
        <v>41751</v>
      </c>
      <c r="E3947" s="9" t="s">
        <v>227</v>
      </c>
      <c r="F3947" s="37" t="s">
        <v>25</v>
      </c>
      <c r="G3947" s="11" t="s">
        <v>26</v>
      </c>
      <c r="H3947" s="3"/>
      <c r="I3947" s="3"/>
      <c r="J3947" s="4" t="s">
        <v>117</v>
      </c>
      <c r="K3947" s="4" t="s">
        <v>167</v>
      </c>
      <c r="L3947" s="4" t="s">
        <v>665</v>
      </c>
      <c r="M3947" s="4"/>
      <c r="N3947" s="4"/>
      <c r="O3947" s="4" t="str">
        <f t="shared" si="446"/>
        <v>Lasioglossum (Dialictus) nevadense</v>
      </c>
      <c r="P3947" s="85" t="str">
        <f t="shared" si="441"/>
        <v>Lasioglossum nevadense</v>
      </c>
      <c r="Q3947" s="11" t="s">
        <v>29</v>
      </c>
      <c r="R3947" s="11"/>
      <c r="S3947" s="12"/>
      <c r="T3947" s="12"/>
      <c r="U3947" s="12"/>
      <c r="V3947" s="10" t="s">
        <v>182</v>
      </c>
      <c r="W3947" s="118">
        <v>42011</v>
      </c>
      <c r="X3947" s="2" t="s">
        <v>1106</v>
      </c>
      <c r="Y3947" s="129">
        <f t="shared" si="442"/>
        <v>1</v>
      </c>
      <c r="Z3947" s="110">
        <f t="shared" si="443"/>
        <v>0</v>
      </c>
      <c r="AA3947" s="1">
        <f t="shared" si="444"/>
        <v>0</v>
      </c>
    </row>
    <row r="3948" spans="1:27" ht="14.25" customHeight="1">
      <c r="A3948" s="148">
        <v>4526</v>
      </c>
      <c r="B3948" s="139">
        <v>20180423</v>
      </c>
      <c r="C3948" s="57" t="str">
        <f t="shared" si="440"/>
        <v>POS</v>
      </c>
      <c r="D3948" s="115">
        <f t="shared" si="445"/>
        <v>41751</v>
      </c>
      <c r="E3948" s="9" t="s">
        <v>227</v>
      </c>
      <c r="F3948" s="37" t="s">
        <v>25</v>
      </c>
      <c r="G3948" s="11" t="s">
        <v>26</v>
      </c>
      <c r="H3948" s="3"/>
      <c r="I3948" s="3"/>
      <c r="J3948" s="4" t="s">
        <v>117</v>
      </c>
      <c r="K3948" s="4" t="s">
        <v>167</v>
      </c>
      <c r="L3948" s="4" t="s">
        <v>665</v>
      </c>
      <c r="M3948" s="4"/>
      <c r="N3948" s="4"/>
      <c r="O3948" s="4" t="str">
        <f t="shared" si="446"/>
        <v>Lasioglossum (Dialictus) nevadense</v>
      </c>
      <c r="P3948" s="85" t="str">
        <f t="shared" si="441"/>
        <v>Lasioglossum nevadense</v>
      </c>
      <c r="Q3948" s="11" t="s">
        <v>29</v>
      </c>
      <c r="R3948" s="11"/>
      <c r="S3948" s="12"/>
      <c r="T3948" s="12"/>
      <c r="U3948" s="12"/>
      <c r="V3948" s="10" t="s">
        <v>182</v>
      </c>
      <c r="W3948" s="118">
        <v>42011</v>
      </c>
      <c r="X3948" s="2" t="s">
        <v>1107</v>
      </c>
      <c r="Y3948" s="129">
        <f t="shared" si="442"/>
        <v>1</v>
      </c>
      <c r="Z3948" s="110">
        <f t="shared" si="443"/>
        <v>0</v>
      </c>
      <c r="AA3948" s="1">
        <f t="shared" si="444"/>
        <v>0</v>
      </c>
    </row>
    <row r="3949" spans="1:27" ht="14.25" customHeight="1">
      <c r="A3949" s="148">
        <v>4527</v>
      </c>
      <c r="B3949" s="139">
        <v>20180423</v>
      </c>
      <c r="C3949" s="57" t="str">
        <f t="shared" si="440"/>
        <v>POS</v>
      </c>
      <c r="D3949" s="115">
        <f t="shared" si="445"/>
        <v>41751</v>
      </c>
      <c r="E3949" s="9" t="s">
        <v>241</v>
      </c>
      <c r="F3949" s="37" t="s">
        <v>25</v>
      </c>
      <c r="G3949" s="11" t="s">
        <v>26</v>
      </c>
      <c r="H3949" s="3"/>
      <c r="I3949" s="3"/>
      <c r="J3949" s="4" t="s">
        <v>124</v>
      </c>
      <c r="K3949" s="4" t="s">
        <v>165</v>
      </c>
      <c r="L3949" s="4" t="s">
        <v>158</v>
      </c>
      <c r="M3949" s="4"/>
      <c r="N3949" s="4" t="s">
        <v>55</v>
      </c>
      <c r="O3949" s="4" t="str">
        <f t="shared" si="446"/>
        <v>Osmia (Melanosmia) nr. albolateralis</v>
      </c>
      <c r="P3949" s="85" t="str">
        <f t="shared" si="441"/>
        <v>Osmia albolateralis</v>
      </c>
      <c r="Q3949" s="11" t="s">
        <v>43</v>
      </c>
      <c r="R3949" s="11"/>
      <c r="S3949" s="12"/>
      <c r="T3949" s="12" t="s">
        <v>55</v>
      </c>
      <c r="U3949" s="12"/>
      <c r="V3949" s="10" t="s">
        <v>182</v>
      </c>
      <c r="W3949" s="118">
        <v>42011</v>
      </c>
      <c r="X3949" s="2" t="s">
        <v>690</v>
      </c>
      <c r="Y3949" s="129">
        <f t="shared" si="442"/>
        <v>1</v>
      </c>
      <c r="Z3949" s="110">
        <f t="shared" si="443"/>
        <v>0</v>
      </c>
      <c r="AA3949" s="1">
        <f t="shared" si="444"/>
        <v>0</v>
      </c>
    </row>
    <row r="3950" spans="1:27" ht="14.25" customHeight="1">
      <c r="A3950" s="148">
        <v>4528</v>
      </c>
      <c r="B3950" s="139">
        <v>20180423</v>
      </c>
      <c r="C3950" s="57" t="str">
        <f t="shared" si="440"/>
        <v>POS</v>
      </c>
      <c r="D3950" s="115">
        <f t="shared" si="445"/>
        <v>41751</v>
      </c>
      <c r="E3950" s="9" t="s">
        <v>241</v>
      </c>
      <c r="F3950" s="37" t="s">
        <v>25</v>
      </c>
      <c r="G3950" s="11" t="s">
        <v>26</v>
      </c>
      <c r="H3950" s="3"/>
      <c r="I3950" s="3"/>
      <c r="J3950" s="4" t="s">
        <v>88</v>
      </c>
      <c r="K3950" s="4"/>
      <c r="L3950" s="112" t="s">
        <v>464</v>
      </c>
      <c r="M3950" s="4"/>
      <c r="N3950" s="4"/>
      <c r="O3950" s="4" t="str">
        <f t="shared" si="446"/>
        <v>Nomada msp. 2016C_CABS</v>
      </c>
      <c r="P3950" s="85" t="str">
        <f t="shared" si="441"/>
        <v>Nomada msp. 2016C_CABS</v>
      </c>
      <c r="Q3950" s="11" t="s">
        <v>29</v>
      </c>
      <c r="R3950" s="11"/>
      <c r="S3950" s="12"/>
      <c r="T3950" s="12"/>
      <c r="U3950" s="12"/>
      <c r="V3950" s="10" t="s">
        <v>182</v>
      </c>
      <c r="W3950" s="118">
        <v>42011</v>
      </c>
      <c r="X3950" s="52" t="s">
        <v>459</v>
      </c>
      <c r="Y3950" s="129">
        <f t="shared" si="442"/>
        <v>1</v>
      </c>
      <c r="Z3950" s="110">
        <f t="shared" si="443"/>
        <v>0</v>
      </c>
      <c r="AA3950" s="1">
        <f t="shared" si="444"/>
        <v>0</v>
      </c>
    </row>
    <row r="3951" spans="1:27" ht="14.25" customHeight="1">
      <c r="A3951" s="148">
        <v>4529</v>
      </c>
      <c r="B3951" s="139">
        <v>20180423</v>
      </c>
      <c r="C3951" s="57" t="str">
        <f t="shared" si="440"/>
        <v>POS</v>
      </c>
      <c r="D3951" s="115">
        <f t="shared" si="445"/>
        <v>41751</v>
      </c>
      <c r="E3951" s="9" t="s">
        <v>241</v>
      </c>
      <c r="F3951" s="37" t="s">
        <v>25</v>
      </c>
      <c r="G3951" s="11" t="s">
        <v>26</v>
      </c>
      <c r="H3951" s="3"/>
      <c r="I3951" s="3"/>
      <c r="J3951" s="4" t="s">
        <v>88</v>
      </c>
      <c r="K3951" s="4"/>
      <c r="L3951" s="112" t="s">
        <v>464</v>
      </c>
      <c r="M3951" s="4"/>
      <c r="N3951" s="4"/>
      <c r="O3951" s="4" t="str">
        <f t="shared" si="446"/>
        <v>Nomada msp. 2016C_CABS</v>
      </c>
      <c r="P3951" s="85" t="str">
        <f t="shared" si="441"/>
        <v>Nomada msp. 2016C_CABS</v>
      </c>
      <c r="Q3951" s="11" t="s">
        <v>29</v>
      </c>
      <c r="R3951" s="11"/>
      <c r="S3951" s="12"/>
      <c r="T3951" s="12"/>
      <c r="U3951" s="12"/>
      <c r="V3951" s="10" t="s">
        <v>182</v>
      </c>
      <c r="W3951" s="118">
        <v>42011</v>
      </c>
      <c r="X3951" s="52" t="s">
        <v>459</v>
      </c>
      <c r="Y3951" s="129">
        <f t="shared" si="442"/>
        <v>1</v>
      </c>
      <c r="Z3951" s="110">
        <f t="shared" si="443"/>
        <v>0</v>
      </c>
      <c r="AA3951" s="1">
        <f t="shared" si="444"/>
        <v>0</v>
      </c>
    </row>
    <row r="3952" spans="1:27" ht="14.25" customHeight="1">
      <c r="A3952" s="148">
        <v>4530</v>
      </c>
      <c r="B3952" s="139">
        <v>20180423</v>
      </c>
      <c r="C3952" s="57" t="str">
        <f t="shared" si="440"/>
        <v>POS</v>
      </c>
      <c r="D3952" s="115">
        <f t="shared" si="445"/>
        <v>41751</v>
      </c>
      <c r="E3952" s="9" t="s">
        <v>241</v>
      </c>
      <c r="F3952" s="37" t="s">
        <v>25</v>
      </c>
      <c r="G3952" s="11" t="s">
        <v>26</v>
      </c>
      <c r="H3952" s="3"/>
      <c r="I3952" s="3"/>
      <c r="J3952" s="4" t="s">
        <v>117</v>
      </c>
      <c r="K3952" s="4" t="s">
        <v>167</v>
      </c>
      <c r="L3952" s="4" t="s">
        <v>665</v>
      </c>
      <c r="M3952" s="4"/>
      <c r="N3952" s="4"/>
      <c r="O3952" s="4" t="str">
        <f t="shared" si="446"/>
        <v>Lasioglossum (Dialictus) nevadense</v>
      </c>
      <c r="P3952" s="85" t="str">
        <f t="shared" si="441"/>
        <v>Lasioglossum nevadense</v>
      </c>
      <c r="Q3952" s="11" t="s">
        <v>29</v>
      </c>
      <c r="R3952" s="11"/>
      <c r="S3952" s="12"/>
      <c r="T3952" s="12"/>
      <c r="U3952" s="12"/>
      <c r="V3952" s="10" t="s">
        <v>182</v>
      </c>
      <c r="W3952" s="118">
        <v>42011</v>
      </c>
      <c r="X3952" s="2" t="s">
        <v>960</v>
      </c>
      <c r="Y3952" s="129">
        <f t="shared" si="442"/>
        <v>1</v>
      </c>
      <c r="Z3952" s="110">
        <f t="shared" si="443"/>
        <v>0</v>
      </c>
      <c r="AA3952" s="1">
        <f t="shared" si="444"/>
        <v>0</v>
      </c>
    </row>
    <row r="3953" spans="1:27" ht="14.25" customHeight="1">
      <c r="A3953" s="148">
        <v>4531</v>
      </c>
      <c r="B3953" s="139">
        <v>20180423</v>
      </c>
      <c r="C3953" s="57" t="str">
        <f t="shared" si="440"/>
        <v>POS</v>
      </c>
      <c r="D3953" s="115">
        <f t="shared" si="445"/>
        <v>41751</v>
      </c>
      <c r="E3953" s="9" t="s">
        <v>241</v>
      </c>
      <c r="F3953" s="37" t="s">
        <v>25</v>
      </c>
      <c r="G3953" s="11" t="s">
        <v>26</v>
      </c>
      <c r="H3953" s="3"/>
      <c r="I3953" s="3"/>
      <c r="J3953" s="4" t="s">
        <v>117</v>
      </c>
      <c r="K3953" s="4" t="s">
        <v>167</v>
      </c>
      <c r="L3953" s="4" t="s">
        <v>665</v>
      </c>
      <c r="M3953" s="4"/>
      <c r="N3953" s="4"/>
      <c r="O3953" s="4" t="str">
        <f t="shared" si="446"/>
        <v>Lasioglossum (Dialictus) nevadense</v>
      </c>
      <c r="P3953" s="85" t="str">
        <f t="shared" si="441"/>
        <v>Lasioglossum nevadense</v>
      </c>
      <c r="Q3953" s="11" t="s">
        <v>29</v>
      </c>
      <c r="R3953" s="11"/>
      <c r="S3953" s="12"/>
      <c r="T3953" s="12"/>
      <c r="U3953" s="12"/>
      <c r="V3953" s="10" t="s">
        <v>182</v>
      </c>
      <c r="W3953" s="118">
        <v>42011</v>
      </c>
      <c r="X3953" s="2" t="s">
        <v>1106</v>
      </c>
      <c r="Y3953" s="129">
        <f t="shared" si="442"/>
        <v>1</v>
      </c>
      <c r="Z3953" s="110">
        <f t="shared" si="443"/>
        <v>0</v>
      </c>
      <c r="AA3953" s="1">
        <f t="shared" si="444"/>
        <v>0</v>
      </c>
    </row>
    <row r="3954" spans="1:27" ht="14.25" customHeight="1">
      <c r="A3954" s="148">
        <v>4532</v>
      </c>
      <c r="B3954" s="139">
        <v>20180423</v>
      </c>
      <c r="C3954" s="57" t="str">
        <f t="shared" si="440"/>
        <v>POS</v>
      </c>
      <c r="D3954" s="115">
        <f t="shared" si="445"/>
        <v>41751</v>
      </c>
      <c r="E3954" s="9" t="s">
        <v>241</v>
      </c>
      <c r="F3954" s="37" t="s">
        <v>25</v>
      </c>
      <c r="G3954" s="11" t="s">
        <v>26</v>
      </c>
      <c r="H3954" s="3"/>
      <c r="I3954" s="3"/>
      <c r="J3954" s="4" t="s">
        <v>117</v>
      </c>
      <c r="K3954" s="4" t="s">
        <v>167</v>
      </c>
      <c r="L3954" s="4" t="s">
        <v>705</v>
      </c>
      <c r="M3954" s="4"/>
      <c r="N3954" s="4"/>
      <c r="O3954" s="4" t="str">
        <f t="shared" si="446"/>
        <v>Lasioglossum (Dialictus) knereri</v>
      </c>
      <c r="P3954" s="85" t="str">
        <f t="shared" si="441"/>
        <v>Lasioglossum knereri</v>
      </c>
      <c r="Q3954" s="11" t="s">
        <v>29</v>
      </c>
      <c r="R3954" s="11"/>
      <c r="S3954" s="12"/>
      <c r="T3954" s="12"/>
      <c r="U3954" s="12"/>
      <c r="V3954" s="10" t="s">
        <v>182</v>
      </c>
      <c r="W3954" s="118">
        <v>42011</v>
      </c>
      <c r="X3954" s="2" t="s">
        <v>1295</v>
      </c>
      <c r="Y3954" s="129">
        <f t="shared" si="442"/>
        <v>1</v>
      </c>
      <c r="Z3954" s="110">
        <f t="shared" si="443"/>
        <v>0</v>
      </c>
      <c r="AA3954" s="1">
        <f t="shared" si="444"/>
        <v>0</v>
      </c>
    </row>
    <row r="3955" spans="1:27" ht="14.25" customHeight="1">
      <c r="A3955" s="148">
        <v>4533</v>
      </c>
      <c r="B3955" s="139">
        <v>20180423</v>
      </c>
      <c r="C3955" s="57" t="str">
        <f t="shared" si="440"/>
        <v>POS</v>
      </c>
      <c r="D3955" s="115">
        <f t="shared" si="445"/>
        <v>41751</v>
      </c>
      <c r="E3955" s="9" t="s">
        <v>241</v>
      </c>
      <c r="F3955" s="37" t="s">
        <v>25</v>
      </c>
      <c r="G3955" s="11" t="s">
        <v>26</v>
      </c>
      <c r="H3955" s="3"/>
      <c r="I3955" s="3"/>
      <c r="J3955" s="4" t="s">
        <v>175</v>
      </c>
      <c r="K3955" s="31" t="s">
        <v>580</v>
      </c>
      <c r="L3955" s="4" t="s">
        <v>218</v>
      </c>
      <c r="M3955" s="4"/>
      <c r="N3955" s="4"/>
      <c r="O3955" s="4" t="str">
        <f t="shared" si="446"/>
        <v>Ceratina (Zadontomerus) nanula</v>
      </c>
      <c r="P3955" s="85" t="str">
        <f t="shared" si="441"/>
        <v>Ceratina nanula</v>
      </c>
      <c r="Q3955" s="11" t="s">
        <v>43</v>
      </c>
      <c r="R3955" s="11"/>
      <c r="S3955" s="12"/>
      <c r="T3955" s="12"/>
      <c r="U3955" s="12"/>
      <c r="V3955" s="10" t="s">
        <v>182</v>
      </c>
      <c r="W3955" s="118">
        <v>42011</v>
      </c>
      <c r="X3955" s="2"/>
      <c r="Y3955" s="129">
        <f t="shared" si="442"/>
        <v>1</v>
      </c>
      <c r="Z3955" s="110">
        <f t="shared" si="443"/>
        <v>0</v>
      </c>
      <c r="AA3955" s="1">
        <f t="shared" si="444"/>
        <v>0</v>
      </c>
    </row>
    <row r="3956" spans="1:27" ht="14.25" customHeight="1">
      <c r="A3956" s="148">
        <v>4534</v>
      </c>
      <c r="B3956" s="139">
        <v>20180423</v>
      </c>
      <c r="C3956" s="57" t="str">
        <f t="shared" si="440"/>
        <v>POS</v>
      </c>
      <c r="D3956" s="115">
        <f t="shared" si="445"/>
        <v>41751</v>
      </c>
      <c r="E3956" s="9" t="s">
        <v>296</v>
      </c>
      <c r="F3956" s="37" t="s">
        <v>25</v>
      </c>
      <c r="G3956" s="11" t="s">
        <v>26</v>
      </c>
      <c r="H3956" s="3"/>
      <c r="I3956" s="3"/>
      <c r="J3956" s="4" t="s">
        <v>117</v>
      </c>
      <c r="K3956" s="4" t="s">
        <v>202</v>
      </c>
      <c r="L3956" s="4" t="s">
        <v>120</v>
      </c>
      <c r="M3956" s="4"/>
      <c r="N3956" s="4" t="s">
        <v>55</v>
      </c>
      <c r="O3956" s="4" t="str">
        <f t="shared" si="446"/>
        <v>Lasioglossum (Sphecodogastra) nr. cooleyi</v>
      </c>
      <c r="P3956" s="85" t="str">
        <f t="shared" si="441"/>
        <v>Lasioglossum cooleyi</v>
      </c>
      <c r="Q3956" s="11" t="s">
        <v>29</v>
      </c>
      <c r="R3956" s="11"/>
      <c r="S3956" s="12"/>
      <c r="T3956" s="12"/>
      <c r="U3956" s="12"/>
      <c r="V3956" s="10" t="s">
        <v>182</v>
      </c>
      <c r="W3956" s="118">
        <v>42011</v>
      </c>
      <c r="X3956" s="2" t="s">
        <v>1242</v>
      </c>
      <c r="Y3956" s="129">
        <f t="shared" si="442"/>
        <v>1</v>
      </c>
      <c r="Z3956" s="110">
        <f t="shared" si="443"/>
        <v>0</v>
      </c>
      <c r="AA3956" s="1">
        <f t="shared" si="444"/>
        <v>1</v>
      </c>
    </row>
    <row r="3957" spans="1:27" ht="14.25" customHeight="1">
      <c r="A3957" s="148">
        <v>4535</v>
      </c>
      <c r="B3957" s="139">
        <v>20180423</v>
      </c>
      <c r="C3957" s="57" t="str">
        <f t="shared" si="440"/>
        <v>POS</v>
      </c>
      <c r="D3957" s="115">
        <f t="shared" si="445"/>
        <v>41751</v>
      </c>
      <c r="E3957" s="9" t="s">
        <v>296</v>
      </c>
      <c r="F3957" s="37" t="s">
        <v>25</v>
      </c>
      <c r="G3957" s="11" t="s">
        <v>26</v>
      </c>
      <c r="H3957" s="3"/>
      <c r="I3957" s="3"/>
      <c r="J3957" s="4" t="s">
        <v>51</v>
      </c>
      <c r="K3957" s="84" t="s">
        <v>582</v>
      </c>
      <c r="L3957" s="4" t="s">
        <v>52</v>
      </c>
      <c r="M3957" s="4"/>
      <c r="N3957" s="4"/>
      <c r="O3957" s="4" t="str">
        <f t="shared" si="446"/>
        <v>Halictus (Seladonia) tripartitus</v>
      </c>
      <c r="P3957" s="85" t="str">
        <f t="shared" si="441"/>
        <v>Halictus tripartitus</v>
      </c>
      <c r="Q3957" s="11" t="s">
        <v>29</v>
      </c>
      <c r="R3957" s="11"/>
      <c r="S3957" s="12"/>
      <c r="T3957" s="12" t="s">
        <v>55</v>
      </c>
      <c r="U3957" s="12"/>
      <c r="V3957" s="10" t="s">
        <v>182</v>
      </c>
      <c r="W3957" s="118">
        <v>42011</v>
      </c>
      <c r="X3957" s="2"/>
      <c r="Y3957" s="129">
        <f t="shared" si="442"/>
        <v>1</v>
      </c>
      <c r="Z3957" s="110">
        <f t="shared" si="443"/>
        <v>0</v>
      </c>
      <c r="AA3957" s="1">
        <f t="shared" si="444"/>
        <v>0</v>
      </c>
    </row>
    <row r="3958" spans="1:27" ht="14.25" customHeight="1">
      <c r="A3958" s="148">
        <v>4536</v>
      </c>
      <c r="B3958" s="139">
        <v>20180423</v>
      </c>
      <c r="C3958" s="57" t="str">
        <f t="shared" si="440"/>
        <v>POS</v>
      </c>
      <c r="D3958" s="115">
        <f t="shared" si="445"/>
        <v>41751</v>
      </c>
      <c r="E3958" s="9" t="s">
        <v>296</v>
      </c>
      <c r="F3958" s="37" t="s">
        <v>25</v>
      </c>
      <c r="G3958" s="11" t="s">
        <v>26</v>
      </c>
      <c r="H3958" s="3"/>
      <c r="I3958" s="3"/>
      <c r="J3958" s="4" t="s">
        <v>117</v>
      </c>
      <c r="K3958" s="4" t="s">
        <v>167</v>
      </c>
      <c r="L3958" s="4" t="s">
        <v>665</v>
      </c>
      <c r="M3958" s="4"/>
      <c r="N3958" s="4"/>
      <c r="O3958" s="4" t="str">
        <f t="shared" si="446"/>
        <v>Lasioglossum (Dialictus) nevadense</v>
      </c>
      <c r="P3958" s="85" t="str">
        <f t="shared" si="441"/>
        <v>Lasioglossum nevadense</v>
      </c>
      <c r="Q3958" s="11" t="s">
        <v>29</v>
      </c>
      <c r="R3958" s="11"/>
      <c r="S3958" s="12"/>
      <c r="T3958" s="12"/>
      <c r="U3958" s="12"/>
      <c r="V3958" s="10" t="s">
        <v>182</v>
      </c>
      <c r="W3958" s="118">
        <v>42011</v>
      </c>
      <c r="X3958" s="2" t="s">
        <v>1105</v>
      </c>
      <c r="Y3958" s="129">
        <f t="shared" si="442"/>
        <v>1</v>
      </c>
      <c r="Z3958" s="110">
        <f t="shared" si="443"/>
        <v>1</v>
      </c>
      <c r="AA3958" s="1">
        <f t="shared" si="444"/>
        <v>0</v>
      </c>
    </row>
    <row r="3959" spans="1:27" ht="14.25" customHeight="1">
      <c r="A3959" s="148">
        <v>4537</v>
      </c>
      <c r="B3959" s="139">
        <v>20180423</v>
      </c>
      <c r="C3959" s="57" t="str">
        <f t="shared" si="440"/>
        <v>POS</v>
      </c>
      <c r="D3959" s="115">
        <f t="shared" si="445"/>
        <v>41751</v>
      </c>
      <c r="E3959" s="9" t="s">
        <v>298</v>
      </c>
      <c r="F3959" s="37" t="s">
        <v>25</v>
      </c>
      <c r="G3959" s="11" t="s">
        <v>26</v>
      </c>
      <c r="H3959" s="3"/>
      <c r="I3959" s="3"/>
      <c r="J3959" s="4" t="s">
        <v>59</v>
      </c>
      <c r="K3959" s="4"/>
      <c r="L3959" s="4" t="s">
        <v>109</v>
      </c>
      <c r="M3959" s="4"/>
      <c r="N3959" s="4"/>
      <c r="O3959" s="4" t="str">
        <f t="shared" si="446"/>
        <v>Andrena sp.</v>
      </c>
      <c r="P3959" s="85" t="str">
        <f t="shared" si="441"/>
        <v>Andrena sp.</v>
      </c>
      <c r="Q3959" s="11" t="s">
        <v>43</v>
      </c>
      <c r="R3959" s="11"/>
      <c r="S3959" s="12"/>
      <c r="T3959" s="12"/>
      <c r="U3959" s="12"/>
      <c r="V3959" s="10" t="s">
        <v>182</v>
      </c>
      <c r="W3959" s="118">
        <v>42011</v>
      </c>
      <c r="X3959" s="2" t="s">
        <v>863</v>
      </c>
      <c r="Y3959" s="129">
        <f t="shared" si="442"/>
        <v>1</v>
      </c>
      <c r="Z3959" s="110">
        <f t="shared" si="443"/>
        <v>0</v>
      </c>
      <c r="AA3959" s="1">
        <f t="shared" si="444"/>
        <v>0</v>
      </c>
    </row>
    <row r="3960" spans="1:27" ht="14.25" customHeight="1">
      <c r="A3960" s="148">
        <v>4538</v>
      </c>
      <c r="B3960" s="139">
        <v>20180423</v>
      </c>
      <c r="C3960" s="57" t="str">
        <f t="shared" si="440"/>
        <v>POS</v>
      </c>
      <c r="D3960" s="115">
        <f t="shared" si="445"/>
        <v>41751</v>
      </c>
      <c r="E3960" s="9" t="s">
        <v>298</v>
      </c>
      <c r="F3960" s="37" t="s">
        <v>25</v>
      </c>
      <c r="G3960" s="11" t="s">
        <v>26</v>
      </c>
      <c r="H3960" s="3"/>
      <c r="I3960" s="3"/>
      <c r="J3960" s="4" t="s">
        <v>88</v>
      </c>
      <c r="K3960" s="4"/>
      <c r="L3960" s="4" t="s">
        <v>1392</v>
      </c>
      <c r="M3960" s="4"/>
      <c r="N3960" s="4"/>
      <c r="O3960" s="4" t="str">
        <f t="shared" si="446"/>
        <v>Nomada msp. 2023G_CABS</v>
      </c>
      <c r="P3960" s="85" t="str">
        <f t="shared" si="441"/>
        <v>Nomada msp. 2023G_CABS</v>
      </c>
      <c r="Q3960" s="11" t="s">
        <v>29</v>
      </c>
      <c r="R3960" s="11"/>
      <c r="S3960" s="12"/>
      <c r="T3960" s="12"/>
      <c r="U3960" s="12"/>
      <c r="V3960" s="10" t="s">
        <v>182</v>
      </c>
      <c r="W3960" s="118">
        <v>42011</v>
      </c>
      <c r="X3960" s="52" t="s">
        <v>1391</v>
      </c>
      <c r="Y3960" s="129">
        <f t="shared" si="442"/>
        <v>1</v>
      </c>
      <c r="Z3960" s="110">
        <f t="shared" si="443"/>
        <v>0</v>
      </c>
      <c r="AA3960" s="1">
        <f t="shared" si="444"/>
        <v>0</v>
      </c>
    </row>
    <row r="3961" spans="1:27" ht="14.25" customHeight="1">
      <c r="A3961" s="148">
        <v>4539</v>
      </c>
      <c r="B3961" s="139">
        <v>20180423</v>
      </c>
      <c r="C3961" s="57" t="str">
        <f t="shared" si="440"/>
        <v>POS</v>
      </c>
      <c r="D3961" s="115">
        <f t="shared" si="445"/>
        <v>41751</v>
      </c>
      <c r="E3961" s="9" t="s">
        <v>298</v>
      </c>
      <c r="F3961" s="37" t="s">
        <v>25</v>
      </c>
      <c r="G3961" s="11" t="s">
        <v>26</v>
      </c>
      <c r="H3961" s="3"/>
      <c r="I3961" s="3"/>
      <c r="J3961" s="4" t="s">
        <v>124</v>
      </c>
      <c r="K3961" s="4" t="s">
        <v>165</v>
      </c>
      <c r="L3961" s="4" t="s">
        <v>158</v>
      </c>
      <c r="M3961" s="4"/>
      <c r="N3961" s="4"/>
      <c r="O3961" s="4" t="str">
        <f t="shared" si="446"/>
        <v>Osmia (Melanosmia) albolateralis</v>
      </c>
      <c r="P3961" s="85" t="str">
        <f t="shared" si="441"/>
        <v>Osmia albolateralis</v>
      </c>
      <c r="Q3961" s="11" t="s">
        <v>43</v>
      </c>
      <c r="R3961" s="11"/>
      <c r="S3961" s="12"/>
      <c r="T3961" s="12"/>
      <c r="U3961" s="12"/>
      <c r="V3961" s="10" t="s">
        <v>182</v>
      </c>
      <c r="W3961" s="118">
        <v>42011</v>
      </c>
      <c r="X3961" s="2" t="s">
        <v>806</v>
      </c>
      <c r="Y3961" s="129">
        <f t="shared" si="442"/>
        <v>1</v>
      </c>
      <c r="Z3961" s="110">
        <f t="shared" si="443"/>
        <v>0</v>
      </c>
      <c r="AA3961" s="1">
        <f t="shared" si="444"/>
        <v>0</v>
      </c>
    </row>
    <row r="3962" spans="1:27" ht="14.25" customHeight="1">
      <c r="A3962" s="148">
        <v>4540</v>
      </c>
      <c r="B3962" s="139">
        <v>20180423</v>
      </c>
      <c r="C3962" s="57" t="str">
        <f t="shared" si="440"/>
        <v>POS</v>
      </c>
      <c r="D3962" s="115">
        <f t="shared" si="445"/>
        <v>41751</v>
      </c>
      <c r="E3962" s="9" t="s">
        <v>298</v>
      </c>
      <c r="F3962" s="37" t="s">
        <v>25</v>
      </c>
      <c r="G3962" s="11" t="s">
        <v>26</v>
      </c>
      <c r="H3962" s="3"/>
      <c r="I3962" s="3"/>
      <c r="J3962" s="4" t="s">
        <v>124</v>
      </c>
      <c r="K3962" s="4" t="s">
        <v>165</v>
      </c>
      <c r="L3962" s="4" t="s">
        <v>139</v>
      </c>
      <c r="M3962" s="4"/>
      <c r="N3962" s="4"/>
      <c r="O3962" s="4" t="str">
        <f t="shared" si="446"/>
        <v>Osmia (Melanosmia) giliarum</v>
      </c>
      <c r="P3962" s="85" t="str">
        <f t="shared" si="441"/>
        <v>Osmia giliarum</v>
      </c>
      <c r="Q3962" s="11" t="s">
        <v>43</v>
      </c>
      <c r="R3962" s="11"/>
      <c r="S3962" s="12"/>
      <c r="T3962" s="12" t="s">
        <v>55</v>
      </c>
      <c r="U3962" s="12"/>
      <c r="V3962" s="10" t="s">
        <v>182</v>
      </c>
      <c r="W3962" s="118">
        <v>42011</v>
      </c>
      <c r="X3962" s="2" t="s">
        <v>564</v>
      </c>
      <c r="Y3962" s="129">
        <f t="shared" si="442"/>
        <v>1</v>
      </c>
      <c r="Z3962" s="110">
        <f t="shared" si="443"/>
        <v>0</v>
      </c>
      <c r="AA3962" s="1">
        <f t="shared" si="444"/>
        <v>0</v>
      </c>
    </row>
    <row r="3963" spans="1:27" ht="14.25" customHeight="1">
      <c r="A3963" s="148">
        <v>4541</v>
      </c>
      <c r="B3963" s="139">
        <v>20180423</v>
      </c>
      <c r="C3963" s="57" t="str">
        <f t="shared" si="440"/>
        <v>POS</v>
      </c>
      <c r="D3963" s="115">
        <f t="shared" si="445"/>
        <v>41751</v>
      </c>
      <c r="E3963" s="9" t="s">
        <v>298</v>
      </c>
      <c r="F3963" s="37" t="s">
        <v>25</v>
      </c>
      <c r="G3963" s="11" t="s">
        <v>26</v>
      </c>
      <c r="H3963" s="3"/>
      <c r="I3963" s="3"/>
      <c r="J3963" s="4" t="s">
        <v>124</v>
      </c>
      <c r="K3963" s="4" t="s">
        <v>165</v>
      </c>
      <c r="L3963" s="4" t="s">
        <v>139</v>
      </c>
      <c r="M3963" s="4"/>
      <c r="N3963" s="4"/>
      <c r="O3963" s="4" t="str">
        <f t="shared" si="446"/>
        <v>Osmia (Melanosmia) giliarum</v>
      </c>
      <c r="P3963" s="85" t="str">
        <f t="shared" si="441"/>
        <v>Osmia giliarum</v>
      </c>
      <c r="Q3963" s="11" t="s">
        <v>43</v>
      </c>
      <c r="R3963" s="11"/>
      <c r="S3963" s="12"/>
      <c r="T3963" s="12" t="s">
        <v>55</v>
      </c>
      <c r="U3963" s="12"/>
      <c r="V3963" s="10" t="s">
        <v>182</v>
      </c>
      <c r="W3963" s="118">
        <v>42011</v>
      </c>
      <c r="X3963" s="2" t="s">
        <v>564</v>
      </c>
      <c r="Y3963" s="129">
        <f t="shared" si="442"/>
        <v>1</v>
      </c>
      <c r="Z3963" s="110">
        <f t="shared" si="443"/>
        <v>0</v>
      </c>
      <c r="AA3963" s="1">
        <f t="shared" si="444"/>
        <v>0</v>
      </c>
    </row>
    <row r="3964" spans="1:27" ht="14.25" customHeight="1">
      <c r="A3964" s="148">
        <v>4542</v>
      </c>
      <c r="B3964" s="139">
        <v>20180423</v>
      </c>
      <c r="C3964" s="57" t="str">
        <f t="shared" si="440"/>
        <v>POS</v>
      </c>
      <c r="D3964" s="115">
        <f t="shared" si="445"/>
        <v>41751</v>
      </c>
      <c r="E3964" s="9" t="s">
        <v>298</v>
      </c>
      <c r="F3964" s="37" t="s">
        <v>25</v>
      </c>
      <c r="G3964" s="11" t="s">
        <v>26</v>
      </c>
      <c r="H3964" s="3"/>
      <c r="I3964" s="3"/>
      <c r="J3964" s="4" t="s">
        <v>124</v>
      </c>
      <c r="K3964" s="4" t="s">
        <v>165</v>
      </c>
      <c r="L3964" s="4" t="s">
        <v>139</v>
      </c>
      <c r="M3964" s="4"/>
      <c r="N3964" s="4"/>
      <c r="O3964" s="4" t="str">
        <f t="shared" si="446"/>
        <v>Osmia (Melanosmia) giliarum</v>
      </c>
      <c r="P3964" s="85" t="str">
        <f t="shared" si="441"/>
        <v>Osmia giliarum</v>
      </c>
      <c r="Q3964" s="11" t="s">
        <v>43</v>
      </c>
      <c r="R3964" s="11"/>
      <c r="S3964" s="12"/>
      <c r="T3964" s="12" t="s">
        <v>55</v>
      </c>
      <c r="U3964" s="12"/>
      <c r="V3964" s="10" t="s">
        <v>182</v>
      </c>
      <c r="W3964" s="118">
        <v>42011</v>
      </c>
      <c r="X3964" s="2" t="s">
        <v>564</v>
      </c>
      <c r="Y3964" s="129">
        <f t="shared" si="442"/>
        <v>1</v>
      </c>
      <c r="Z3964" s="110">
        <f t="shared" si="443"/>
        <v>0</v>
      </c>
      <c r="AA3964" s="1">
        <f t="shared" si="444"/>
        <v>0</v>
      </c>
    </row>
    <row r="3965" spans="1:27" ht="14.25" customHeight="1">
      <c r="A3965" s="148">
        <v>4543</v>
      </c>
      <c r="B3965" s="139">
        <v>20180423</v>
      </c>
      <c r="C3965" s="57" t="str">
        <f t="shared" si="440"/>
        <v>POS</v>
      </c>
      <c r="D3965" s="115">
        <f t="shared" si="445"/>
        <v>41751</v>
      </c>
      <c r="E3965" s="9" t="s">
        <v>298</v>
      </c>
      <c r="F3965" s="37" t="s">
        <v>25</v>
      </c>
      <c r="G3965" s="11" t="s">
        <v>26</v>
      </c>
      <c r="H3965" s="3"/>
      <c r="I3965" s="3"/>
      <c r="J3965" s="4" t="s">
        <v>124</v>
      </c>
      <c r="K3965" s="4" t="s">
        <v>165</v>
      </c>
      <c r="L3965" s="4" t="s">
        <v>139</v>
      </c>
      <c r="M3965" s="4"/>
      <c r="N3965" s="4"/>
      <c r="O3965" s="4" t="str">
        <f t="shared" si="446"/>
        <v>Osmia (Melanosmia) giliarum</v>
      </c>
      <c r="P3965" s="85" t="str">
        <f t="shared" si="441"/>
        <v>Osmia giliarum</v>
      </c>
      <c r="Q3965" s="11" t="s">
        <v>43</v>
      </c>
      <c r="R3965" s="11"/>
      <c r="S3965" s="12"/>
      <c r="T3965" s="12" t="s">
        <v>55</v>
      </c>
      <c r="U3965" s="12"/>
      <c r="V3965" s="10" t="s">
        <v>182</v>
      </c>
      <c r="W3965" s="118">
        <v>42011</v>
      </c>
      <c r="X3965" s="2" t="s">
        <v>564</v>
      </c>
      <c r="Y3965" s="129">
        <f t="shared" si="442"/>
        <v>1</v>
      </c>
      <c r="Z3965" s="110">
        <f t="shared" si="443"/>
        <v>0</v>
      </c>
      <c r="AA3965" s="1">
        <f t="shared" si="444"/>
        <v>0</v>
      </c>
    </row>
    <row r="3966" spans="1:27" ht="14.25" customHeight="1">
      <c r="A3966" s="148">
        <v>4544</v>
      </c>
      <c r="B3966" s="139">
        <v>20180423</v>
      </c>
      <c r="C3966" s="57" t="str">
        <f t="shared" si="440"/>
        <v>POS</v>
      </c>
      <c r="D3966" s="115">
        <f t="shared" si="445"/>
        <v>41751</v>
      </c>
      <c r="E3966" s="9" t="s">
        <v>298</v>
      </c>
      <c r="F3966" s="37" t="s">
        <v>25</v>
      </c>
      <c r="G3966" s="11" t="s">
        <v>26</v>
      </c>
      <c r="H3966" s="3"/>
      <c r="I3966" s="3"/>
      <c r="J3966" s="4" t="s">
        <v>124</v>
      </c>
      <c r="K3966" s="4" t="s">
        <v>165</v>
      </c>
      <c r="L3966" s="4" t="s">
        <v>139</v>
      </c>
      <c r="M3966" s="4"/>
      <c r="N3966" s="4"/>
      <c r="O3966" s="4" t="str">
        <f t="shared" si="446"/>
        <v>Osmia (Melanosmia) giliarum</v>
      </c>
      <c r="P3966" s="85" t="str">
        <f t="shared" si="441"/>
        <v>Osmia giliarum</v>
      </c>
      <c r="Q3966" s="11" t="s">
        <v>43</v>
      </c>
      <c r="R3966" s="11"/>
      <c r="S3966" s="12"/>
      <c r="T3966" s="12" t="s">
        <v>55</v>
      </c>
      <c r="U3966" s="12"/>
      <c r="V3966" s="10" t="s">
        <v>182</v>
      </c>
      <c r="W3966" s="118">
        <v>42011</v>
      </c>
      <c r="X3966" s="2" t="s">
        <v>564</v>
      </c>
      <c r="Y3966" s="129">
        <f t="shared" si="442"/>
        <v>1</v>
      </c>
      <c r="Z3966" s="110">
        <f t="shared" si="443"/>
        <v>0</v>
      </c>
      <c r="AA3966" s="1">
        <f t="shared" si="444"/>
        <v>0</v>
      </c>
    </row>
    <row r="3967" spans="1:27" ht="14.25" customHeight="1">
      <c r="A3967" s="148">
        <v>4545</v>
      </c>
      <c r="B3967" s="139">
        <v>20180423</v>
      </c>
      <c r="C3967" s="57" t="str">
        <f t="shared" si="440"/>
        <v>POS</v>
      </c>
      <c r="D3967" s="115">
        <f t="shared" si="445"/>
        <v>41751</v>
      </c>
      <c r="E3967" s="9" t="s">
        <v>298</v>
      </c>
      <c r="F3967" s="37" t="s">
        <v>25</v>
      </c>
      <c r="G3967" s="11" t="s">
        <v>26</v>
      </c>
      <c r="H3967" s="3"/>
      <c r="I3967" s="3"/>
      <c r="J3967" s="4" t="s">
        <v>124</v>
      </c>
      <c r="K3967" s="4" t="s">
        <v>165</v>
      </c>
      <c r="L3967" s="4" t="s">
        <v>139</v>
      </c>
      <c r="M3967" s="4"/>
      <c r="N3967" s="4"/>
      <c r="O3967" s="4" t="str">
        <f t="shared" si="446"/>
        <v>Osmia (Melanosmia) giliarum</v>
      </c>
      <c r="P3967" s="85" t="str">
        <f t="shared" si="441"/>
        <v>Osmia giliarum</v>
      </c>
      <c r="Q3967" s="11" t="s">
        <v>43</v>
      </c>
      <c r="R3967" s="11"/>
      <c r="S3967" s="12"/>
      <c r="T3967" s="12" t="s">
        <v>55</v>
      </c>
      <c r="U3967" s="12"/>
      <c r="V3967" s="10" t="s">
        <v>182</v>
      </c>
      <c r="W3967" s="118">
        <v>42011</v>
      </c>
      <c r="X3967" s="2" t="s">
        <v>564</v>
      </c>
      <c r="Y3967" s="129">
        <f t="shared" si="442"/>
        <v>1</v>
      </c>
      <c r="Z3967" s="110">
        <f t="shared" si="443"/>
        <v>0</v>
      </c>
      <c r="AA3967" s="1">
        <f t="shared" si="444"/>
        <v>0</v>
      </c>
    </row>
    <row r="3968" spans="1:27" ht="14.25" customHeight="1">
      <c r="A3968" s="148">
        <v>4546</v>
      </c>
      <c r="B3968" s="139">
        <v>20180423</v>
      </c>
      <c r="C3968" s="57" t="str">
        <f t="shared" ref="C3968:C4031" si="447">LEFT(E3968,3)</f>
        <v>POS</v>
      </c>
      <c r="D3968" s="115">
        <f t="shared" si="445"/>
        <v>41751</v>
      </c>
      <c r="E3968" s="9" t="s">
        <v>298</v>
      </c>
      <c r="F3968" s="37" t="s">
        <v>25</v>
      </c>
      <c r="G3968" s="11" t="s">
        <v>26</v>
      </c>
      <c r="H3968" s="3"/>
      <c r="I3968" s="3"/>
      <c r="J3968" s="4" t="s">
        <v>124</v>
      </c>
      <c r="K3968" s="4" t="s">
        <v>165</v>
      </c>
      <c r="L3968" s="4" t="s">
        <v>139</v>
      </c>
      <c r="M3968" s="4"/>
      <c r="N3968" s="4"/>
      <c r="O3968" s="4" t="str">
        <f t="shared" si="446"/>
        <v>Osmia (Melanosmia) giliarum</v>
      </c>
      <c r="P3968" s="85" t="str">
        <f t="shared" ref="P3968:P4031" si="448">J3968&amp;" "&amp;L3968</f>
        <v>Osmia giliarum</v>
      </c>
      <c r="Q3968" s="11" t="s">
        <v>43</v>
      </c>
      <c r="R3968" s="11"/>
      <c r="S3968" s="12"/>
      <c r="T3968" s="12" t="s">
        <v>55</v>
      </c>
      <c r="U3968" s="12"/>
      <c r="V3968" s="10" t="s">
        <v>182</v>
      </c>
      <c r="W3968" s="118">
        <v>42011</v>
      </c>
      <c r="X3968" s="2" t="s">
        <v>564</v>
      </c>
      <c r="Y3968" s="129">
        <f t="shared" si="442"/>
        <v>1</v>
      </c>
      <c r="Z3968" s="110">
        <f t="shared" si="443"/>
        <v>0</v>
      </c>
      <c r="AA3968" s="1">
        <f t="shared" si="444"/>
        <v>0</v>
      </c>
    </row>
    <row r="3969" spans="1:27" ht="14.25" customHeight="1">
      <c r="A3969" s="148">
        <v>4547</v>
      </c>
      <c r="B3969" s="139">
        <v>20180423</v>
      </c>
      <c r="C3969" s="57" t="str">
        <f t="shared" si="447"/>
        <v>POS</v>
      </c>
      <c r="D3969" s="115">
        <f t="shared" si="445"/>
        <v>41751</v>
      </c>
      <c r="E3969" s="9" t="s">
        <v>298</v>
      </c>
      <c r="F3969" s="37" t="s">
        <v>25</v>
      </c>
      <c r="G3969" s="11" t="s">
        <v>26</v>
      </c>
      <c r="H3969" s="3"/>
      <c r="I3969" s="3"/>
      <c r="J3969" s="4" t="s">
        <v>124</v>
      </c>
      <c r="K3969" s="4" t="s">
        <v>165</v>
      </c>
      <c r="L3969" s="4" t="s">
        <v>139</v>
      </c>
      <c r="M3969" s="4"/>
      <c r="N3969" s="4"/>
      <c r="O3969" s="4" t="str">
        <f t="shared" si="446"/>
        <v>Osmia (Melanosmia) giliarum</v>
      </c>
      <c r="P3969" s="85" t="str">
        <f t="shared" si="448"/>
        <v>Osmia giliarum</v>
      </c>
      <c r="Q3969" s="11" t="s">
        <v>43</v>
      </c>
      <c r="R3969" s="11"/>
      <c r="S3969" s="12"/>
      <c r="T3969" s="12" t="s">
        <v>55</v>
      </c>
      <c r="U3969" s="12"/>
      <c r="V3969" s="10" t="s">
        <v>182</v>
      </c>
      <c r="W3969" s="118">
        <v>42011</v>
      </c>
      <c r="X3969" s="2" t="s">
        <v>564</v>
      </c>
      <c r="Y3969" s="129">
        <f t="shared" si="442"/>
        <v>1</v>
      </c>
      <c r="Z3969" s="110">
        <f t="shared" si="443"/>
        <v>0</v>
      </c>
      <c r="AA3969" s="1">
        <f t="shared" si="444"/>
        <v>0</v>
      </c>
    </row>
    <row r="3970" spans="1:27" ht="14.25" customHeight="1">
      <c r="A3970" s="148">
        <v>4548</v>
      </c>
      <c r="B3970" s="139">
        <v>20180423</v>
      </c>
      <c r="C3970" s="57" t="str">
        <f t="shared" si="447"/>
        <v>POS</v>
      </c>
      <c r="D3970" s="115">
        <f t="shared" si="445"/>
        <v>41751</v>
      </c>
      <c r="E3970" s="9" t="s">
        <v>298</v>
      </c>
      <c r="F3970" s="37" t="s">
        <v>25</v>
      </c>
      <c r="G3970" s="11" t="s">
        <v>26</v>
      </c>
      <c r="H3970" s="3"/>
      <c r="I3970" s="3"/>
      <c r="J3970" s="4" t="s">
        <v>124</v>
      </c>
      <c r="K3970" s="4" t="s">
        <v>165</v>
      </c>
      <c r="L3970" s="4" t="s">
        <v>139</v>
      </c>
      <c r="M3970" s="4"/>
      <c r="N3970" s="4"/>
      <c r="O3970" s="4" t="str">
        <f t="shared" si="446"/>
        <v>Osmia (Melanosmia) giliarum</v>
      </c>
      <c r="P3970" s="85" t="str">
        <f t="shared" si="448"/>
        <v>Osmia giliarum</v>
      </c>
      <c r="Q3970" s="11" t="s">
        <v>43</v>
      </c>
      <c r="R3970" s="11"/>
      <c r="S3970" s="12"/>
      <c r="T3970" s="12" t="s">
        <v>55</v>
      </c>
      <c r="U3970" s="12"/>
      <c r="V3970" s="10" t="s">
        <v>182</v>
      </c>
      <c r="W3970" s="118">
        <v>42011</v>
      </c>
      <c r="X3970" s="2" t="s">
        <v>564</v>
      </c>
      <c r="Y3970" s="129">
        <f t="shared" ref="Y3970:Y4033" si="449">IF(R3970&gt;0,R3970,1)</f>
        <v>1</v>
      </c>
      <c r="Z3970" s="110">
        <f t="shared" si="443"/>
        <v>0</v>
      </c>
      <c r="AA3970" s="1">
        <f t="shared" si="444"/>
        <v>0</v>
      </c>
    </row>
    <row r="3971" spans="1:27" ht="14.25" customHeight="1">
      <c r="A3971" s="148">
        <v>4549</v>
      </c>
      <c r="B3971" s="139">
        <v>20180423</v>
      </c>
      <c r="C3971" s="57" t="str">
        <f t="shared" si="447"/>
        <v>POS</v>
      </c>
      <c r="D3971" s="115">
        <f t="shared" si="445"/>
        <v>41751</v>
      </c>
      <c r="E3971" s="9" t="s">
        <v>298</v>
      </c>
      <c r="F3971" s="37" t="s">
        <v>25</v>
      </c>
      <c r="G3971" s="11" t="s">
        <v>26</v>
      </c>
      <c r="H3971" s="3"/>
      <c r="I3971" s="3"/>
      <c r="J3971" s="4" t="s">
        <v>124</v>
      </c>
      <c r="K3971" s="4" t="s">
        <v>165</v>
      </c>
      <c r="L3971" s="4" t="s">
        <v>139</v>
      </c>
      <c r="M3971" s="4"/>
      <c r="N3971" s="4"/>
      <c r="O3971" s="4" t="str">
        <f t="shared" si="446"/>
        <v>Osmia (Melanosmia) giliarum</v>
      </c>
      <c r="P3971" s="85" t="str">
        <f t="shared" si="448"/>
        <v>Osmia giliarum</v>
      </c>
      <c r="Q3971" s="11" t="s">
        <v>43</v>
      </c>
      <c r="R3971" s="11"/>
      <c r="S3971" s="12"/>
      <c r="T3971" s="12" t="s">
        <v>55</v>
      </c>
      <c r="U3971" s="12"/>
      <c r="V3971" s="10" t="s">
        <v>182</v>
      </c>
      <c r="W3971" s="118">
        <v>42011</v>
      </c>
      <c r="X3971" s="2" t="s">
        <v>564</v>
      </c>
      <c r="Y3971" s="129">
        <f t="shared" si="449"/>
        <v>1</v>
      </c>
      <c r="Z3971" s="110">
        <f t="shared" si="443"/>
        <v>0</v>
      </c>
      <c r="AA3971" s="1">
        <f t="shared" si="444"/>
        <v>0</v>
      </c>
    </row>
    <row r="3972" spans="1:27" ht="14.25" customHeight="1">
      <c r="A3972" s="148">
        <v>4550</v>
      </c>
      <c r="B3972" s="139">
        <v>20180423</v>
      </c>
      <c r="C3972" s="57" t="str">
        <f t="shared" si="447"/>
        <v>POS</v>
      </c>
      <c r="D3972" s="115">
        <f t="shared" si="445"/>
        <v>41751</v>
      </c>
      <c r="E3972" s="9" t="s">
        <v>298</v>
      </c>
      <c r="F3972" s="37" t="s">
        <v>25</v>
      </c>
      <c r="G3972" s="11" t="s">
        <v>26</v>
      </c>
      <c r="H3972" s="3"/>
      <c r="I3972" s="3"/>
      <c r="J3972" s="4" t="s">
        <v>124</v>
      </c>
      <c r="K3972" s="4" t="s">
        <v>165</v>
      </c>
      <c r="L3972" s="4" t="s">
        <v>139</v>
      </c>
      <c r="M3972" s="4"/>
      <c r="N3972" s="4"/>
      <c r="O3972" s="4" t="str">
        <f t="shared" si="446"/>
        <v>Osmia (Melanosmia) giliarum</v>
      </c>
      <c r="P3972" s="85" t="str">
        <f t="shared" si="448"/>
        <v>Osmia giliarum</v>
      </c>
      <c r="Q3972" s="11" t="s">
        <v>43</v>
      </c>
      <c r="R3972" s="11"/>
      <c r="S3972" s="12"/>
      <c r="T3972" s="12" t="s">
        <v>55</v>
      </c>
      <c r="U3972" s="12"/>
      <c r="V3972" s="10" t="s">
        <v>182</v>
      </c>
      <c r="W3972" s="118">
        <v>42011</v>
      </c>
      <c r="X3972" s="2" t="s">
        <v>564</v>
      </c>
      <c r="Y3972" s="129">
        <f t="shared" si="449"/>
        <v>1</v>
      </c>
      <c r="Z3972" s="110">
        <f t="shared" ref="Z3972:Z4035" si="450">IF(ISNUMBER(SEARCH($Z$1,X3972)),1,0)</f>
        <v>0</v>
      </c>
      <c r="AA3972" s="1">
        <f t="shared" ref="AA3972:AA4035" si="451">IF(ISNUMBER(SEARCH($AA$1,X3972)),1,0)</f>
        <v>0</v>
      </c>
    </row>
    <row r="3973" spans="1:27" ht="14.25" customHeight="1">
      <c r="A3973" s="148">
        <v>4551</v>
      </c>
      <c r="B3973" s="139">
        <v>20180423</v>
      </c>
      <c r="C3973" s="57" t="str">
        <f t="shared" si="447"/>
        <v>POS</v>
      </c>
      <c r="D3973" s="115">
        <f t="shared" si="445"/>
        <v>41751</v>
      </c>
      <c r="E3973" s="9" t="s">
        <v>298</v>
      </c>
      <c r="F3973" s="37" t="s">
        <v>25</v>
      </c>
      <c r="G3973" s="11" t="s">
        <v>26</v>
      </c>
      <c r="H3973" s="3"/>
      <c r="I3973" s="3"/>
      <c r="J3973" s="4" t="s">
        <v>124</v>
      </c>
      <c r="K3973" s="4" t="s">
        <v>165</v>
      </c>
      <c r="L3973" s="4" t="s">
        <v>139</v>
      </c>
      <c r="M3973" s="4"/>
      <c r="N3973" s="4"/>
      <c r="O3973" s="4" t="str">
        <f t="shared" si="446"/>
        <v>Osmia (Melanosmia) giliarum</v>
      </c>
      <c r="P3973" s="85" t="str">
        <f t="shared" si="448"/>
        <v>Osmia giliarum</v>
      </c>
      <c r="Q3973" s="11" t="s">
        <v>43</v>
      </c>
      <c r="R3973" s="11"/>
      <c r="S3973" s="12"/>
      <c r="T3973" s="12" t="s">
        <v>55</v>
      </c>
      <c r="U3973" s="12"/>
      <c r="V3973" s="10" t="s">
        <v>182</v>
      </c>
      <c r="W3973" s="118">
        <v>42011</v>
      </c>
      <c r="X3973" s="2" t="s">
        <v>564</v>
      </c>
      <c r="Y3973" s="129">
        <f t="shared" si="449"/>
        <v>1</v>
      </c>
      <c r="Z3973" s="110">
        <f t="shared" si="450"/>
        <v>0</v>
      </c>
      <c r="AA3973" s="1">
        <f t="shared" si="451"/>
        <v>0</v>
      </c>
    </row>
    <row r="3974" spans="1:27" ht="14.25" customHeight="1">
      <c r="A3974" s="148">
        <v>4552</v>
      </c>
      <c r="B3974" s="139">
        <v>20180423</v>
      </c>
      <c r="C3974" s="57" t="str">
        <f t="shared" si="447"/>
        <v>POS</v>
      </c>
      <c r="D3974" s="115">
        <f t="shared" si="445"/>
        <v>41751</v>
      </c>
      <c r="E3974" s="9" t="s">
        <v>298</v>
      </c>
      <c r="F3974" s="37" t="s">
        <v>25</v>
      </c>
      <c r="G3974" s="11" t="s">
        <v>26</v>
      </c>
      <c r="H3974" s="3"/>
      <c r="I3974" s="3"/>
      <c r="J3974" s="4" t="s">
        <v>124</v>
      </c>
      <c r="K3974" s="4" t="s">
        <v>165</v>
      </c>
      <c r="L3974" s="4" t="s">
        <v>139</v>
      </c>
      <c r="M3974" s="4"/>
      <c r="N3974" s="4"/>
      <c r="O3974" s="4" t="str">
        <f t="shared" si="446"/>
        <v>Osmia (Melanosmia) giliarum</v>
      </c>
      <c r="P3974" s="85" t="str">
        <f t="shared" si="448"/>
        <v>Osmia giliarum</v>
      </c>
      <c r="Q3974" s="11" t="s">
        <v>43</v>
      </c>
      <c r="R3974" s="11"/>
      <c r="S3974" s="12"/>
      <c r="T3974" s="12" t="s">
        <v>55</v>
      </c>
      <c r="U3974" s="12"/>
      <c r="V3974" s="10" t="s">
        <v>182</v>
      </c>
      <c r="W3974" s="118">
        <v>42011</v>
      </c>
      <c r="X3974" s="2" t="s">
        <v>564</v>
      </c>
      <c r="Y3974" s="129">
        <f t="shared" si="449"/>
        <v>1</v>
      </c>
      <c r="Z3974" s="110">
        <f t="shared" si="450"/>
        <v>0</v>
      </c>
      <c r="AA3974" s="1">
        <f t="shared" si="451"/>
        <v>0</v>
      </c>
    </row>
    <row r="3975" spans="1:27" ht="14.25" customHeight="1">
      <c r="A3975" s="148">
        <v>4553</v>
      </c>
      <c r="B3975" s="139">
        <v>20180423</v>
      </c>
      <c r="C3975" s="57" t="str">
        <f t="shared" si="447"/>
        <v>POS</v>
      </c>
      <c r="D3975" s="115">
        <f t="shared" si="445"/>
        <v>41751</v>
      </c>
      <c r="E3975" s="9" t="s">
        <v>298</v>
      </c>
      <c r="F3975" s="37" t="s">
        <v>25</v>
      </c>
      <c r="G3975" s="11" t="s">
        <v>26</v>
      </c>
      <c r="H3975" s="3"/>
      <c r="I3975" s="3"/>
      <c r="J3975" s="4" t="s">
        <v>175</v>
      </c>
      <c r="K3975" s="31" t="s">
        <v>580</v>
      </c>
      <c r="L3975" s="31" t="s">
        <v>176</v>
      </c>
      <c r="M3975" s="4"/>
      <c r="N3975" s="4"/>
      <c r="O3975" s="4" t="str">
        <f t="shared" si="446"/>
        <v>Ceratina (Zadontomerus) acantha</v>
      </c>
      <c r="P3975" s="85" t="str">
        <f t="shared" si="448"/>
        <v>Ceratina acantha</v>
      </c>
      <c r="Q3975" s="11" t="s">
        <v>29</v>
      </c>
      <c r="R3975" s="11"/>
      <c r="S3975" s="12"/>
      <c r="T3975" s="12"/>
      <c r="U3975" s="12"/>
      <c r="V3975" s="10" t="s">
        <v>182</v>
      </c>
      <c r="W3975" s="118">
        <v>42011</v>
      </c>
      <c r="X3975" s="2"/>
      <c r="Y3975" s="129">
        <f t="shared" si="449"/>
        <v>1</v>
      </c>
      <c r="Z3975" s="110">
        <f t="shared" si="450"/>
        <v>0</v>
      </c>
      <c r="AA3975" s="1">
        <f t="shared" si="451"/>
        <v>0</v>
      </c>
    </row>
    <row r="3976" spans="1:27" ht="14.25" customHeight="1">
      <c r="A3976" s="148">
        <v>4554</v>
      </c>
      <c r="B3976" s="139">
        <v>20180423</v>
      </c>
      <c r="C3976" s="57" t="str">
        <f t="shared" si="447"/>
        <v>POS</v>
      </c>
      <c r="D3976" s="115">
        <f t="shared" si="445"/>
        <v>41751</v>
      </c>
      <c r="E3976" s="9" t="s">
        <v>298</v>
      </c>
      <c r="F3976" s="37" t="s">
        <v>25</v>
      </c>
      <c r="G3976" s="11" t="s">
        <v>26</v>
      </c>
      <c r="H3976" s="3"/>
      <c r="I3976" s="3"/>
      <c r="J3976" s="4" t="s">
        <v>175</v>
      </c>
      <c r="K3976" s="31" t="s">
        <v>580</v>
      </c>
      <c r="L3976" s="4" t="s">
        <v>176</v>
      </c>
      <c r="M3976" s="4"/>
      <c r="N3976" s="4"/>
      <c r="O3976" s="4" t="str">
        <f t="shared" si="446"/>
        <v>Ceratina (Zadontomerus) acantha</v>
      </c>
      <c r="P3976" s="85" t="str">
        <f t="shared" si="448"/>
        <v>Ceratina acantha</v>
      </c>
      <c r="Q3976" s="11" t="s">
        <v>43</v>
      </c>
      <c r="R3976" s="11"/>
      <c r="S3976" s="12"/>
      <c r="T3976" s="12"/>
      <c r="U3976" s="12"/>
      <c r="V3976" s="10" t="s">
        <v>182</v>
      </c>
      <c r="W3976" s="118">
        <v>42011</v>
      </c>
      <c r="X3976" s="2"/>
      <c r="Y3976" s="129">
        <f t="shared" si="449"/>
        <v>1</v>
      </c>
      <c r="Z3976" s="110">
        <f t="shared" si="450"/>
        <v>0</v>
      </c>
      <c r="AA3976" s="1">
        <f t="shared" si="451"/>
        <v>0</v>
      </c>
    </row>
    <row r="3977" spans="1:27" ht="14.25" customHeight="1">
      <c r="A3977" s="148">
        <v>4555</v>
      </c>
      <c r="B3977" s="139">
        <v>20180423</v>
      </c>
      <c r="C3977" s="57" t="str">
        <f t="shared" si="447"/>
        <v>POS</v>
      </c>
      <c r="D3977" s="115">
        <f t="shared" si="445"/>
        <v>41751</v>
      </c>
      <c r="E3977" s="9" t="s">
        <v>298</v>
      </c>
      <c r="F3977" s="37" t="s">
        <v>25</v>
      </c>
      <c r="G3977" s="11" t="s">
        <v>26</v>
      </c>
      <c r="H3977" s="3"/>
      <c r="I3977" s="3"/>
      <c r="J3977" s="4" t="s">
        <v>175</v>
      </c>
      <c r="K3977" s="31" t="s">
        <v>580</v>
      </c>
      <c r="L3977" s="31" t="s">
        <v>176</v>
      </c>
      <c r="M3977" s="4"/>
      <c r="N3977" s="4"/>
      <c r="O3977" s="4" t="str">
        <f t="shared" si="446"/>
        <v>Ceratina (Zadontomerus) acantha</v>
      </c>
      <c r="P3977" s="85" t="str">
        <f t="shared" si="448"/>
        <v>Ceratina acantha</v>
      </c>
      <c r="Q3977" s="11" t="s">
        <v>29</v>
      </c>
      <c r="R3977" s="11"/>
      <c r="S3977" s="12"/>
      <c r="T3977" s="12"/>
      <c r="U3977" s="12"/>
      <c r="V3977" s="10" t="s">
        <v>182</v>
      </c>
      <c r="W3977" s="118">
        <v>42011</v>
      </c>
      <c r="X3977" s="2"/>
      <c r="Y3977" s="129">
        <f t="shared" si="449"/>
        <v>1</v>
      </c>
      <c r="Z3977" s="110">
        <f t="shared" si="450"/>
        <v>0</v>
      </c>
      <c r="AA3977" s="1">
        <f t="shared" si="451"/>
        <v>0</v>
      </c>
    </row>
    <row r="3978" spans="1:27" ht="14.25" customHeight="1">
      <c r="A3978" s="148">
        <v>4556</v>
      </c>
      <c r="B3978" s="139">
        <v>20180423</v>
      </c>
      <c r="C3978" s="57" t="str">
        <f t="shared" si="447"/>
        <v>POS</v>
      </c>
      <c r="D3978" s="115">
        <f t="shared" si="445"/>
        <v>41751</v>
      </c>
      <c r="E3978" s="9" t="s">
        <v>298</v>
      </c>
      <c r="F3978" s="37" t="s">
        <v>25</v>
      </c>
      <c r="G3978" s="11" t="s">
        <v>26</v>
      </c>
      <c r="H3978" s="3"/>
      <c r="I3978" s="3"/>
      <c r="J3978" s="4" t="s">
        <v>175</v>
      </c>
      <c r="K3978" s="31" t="s">
        <v>580</v>
      </c>
      <c r="L3978" s="4" t="s">
        <v>176</v>
      </c>
      <c r="M3978" s="4"/>
      <c r="N3978" s="4"/>
      <c r="O3978" s="4" t="str">
        <f t="shared" si="446"/>
        <v>Ceratina (Zadontomerus) acantha</v>
      </c>
      <c r="P3978" s="85" t="str">
        <f t="shared" si="448"/>
        <v>Ceratina acantha</v>
      </c>
      <c r="Q3978" s="11" t="s">
        <v>43</v>
      </c>
      <c r="R3978" s="11"/>
      <c r="S3978" s="12"/>
      <c r="T3978" s="12"/>
      <c r="U3978" s="12"/>
      <c r="V3978" s="10" t="s">
        <v>182</v>
      </c>
      <c r="W3978" s="118">
        <v>42011</v>
      </c>
      <c r="X3978" s="2"/>
      <c r="Y3978" s="129">
        <f t="shared" si="449"/>
        <v>1</v>
      </c>
      <c r="Z3978" s="110">
        <f t="shared" si="450"/>
        <v>0</v>
      </c>
      <c r="AA3978" s="1">
        <f t="shared" si="451"/>
        <v>0</v>
      </c>
    </row>
    <row r="3979" spans="1:27" ht="14.25" customHeight="1">
      <c r="A3979" s="148">
        <v>4557</v>
      </c>
      <c r="B3979" s="139">
        <v>20180423</v>
      </c>
      <c r="C3979" s="57" t="str">
        <f t="shared" si="447"/>
        <v>POS</v>
      </c>
      <c r="D3979" s="115">
        <f t="shared" si="445"/>
        <v>41751</v>
      </c>
      <c r="E3979" s="9" t="s">
        <v>298</v>
      </c>
      <c r="F3979" s="37" t="s">
        <v>25</v>
      </c>
      <c r="G3979" s="11" t="s">
        <v>26</v>
      </c>
      <c r="H3979" s="3"/>
      <c r="I3979" s="3"/>
      <c r="J3979" s="4" t="s">
        <v>175</v>
      </c>
      <c r="K3979" s="31" t="s">
        <v>580</v>
      </c>
      <c r="L3979" s="4" t="s">
        <v>176</v>
      </c>
      <c r="M3979" s="4"/>
      <c r="N3979" s="4"/>
      <c r="O3979" s="4" t="str">
        <f t="shared" si="446"/>
        <v>Ceratina (Zadontomerus) acantha</v>
      </c>
      <c r="P3979" s="85" t="str">
        <f t="shared" si="448"/>
        <v>Ceratina acantha</v>
      </c>
      <c r="Q3979" s="11" t="s">
        <v>43</v>
      </c>
      <c r="R3979" s="11"/>
      <c r="S3979" s="12"/>
      <c r="T3979" s="12"/>
      <c r="U3979" s="12"/>
      <c r="V3979" s="10" t="s">
        <v>182</v>
      </c>
      <c r="W3979" s="118">
        <v>42011</v>
      </c>
      <c r="X3979" s="2"/>
      <c r="Y3979" s="129">
        <f t="shared" si="449"/>
        <v>1</v>
      </c>
      <c r="Z3979" s="110">
        <f t="shared" si="450"/>
        <v>0</v>
      </c>
      <c r="AA3979" s="1">
        <f t="shared" si="451"/>
        <v>0</v>
      </c>
    </row>
    <row r="3980" spans="1:27" ht="14.25" customHeight="1">
      <c r="A3980" s="148">
        <v>4558</v>
      </c>
      <c r="B3980" s="139">
        <v>20180423</v>
      </c>
      <c r="C3980" s="57" t="str">
        <f t="shared" si="447"/>
        <v>POS</v>
      </c>
      <c r="D3980" s="115">
        <f t="shared" si="445"/>
        <v>41751</v>
      </c>
      <c r="E3980" s="9" t="s">
        <v>298</v>
      </c>
      <c r="F3980" s="37" t="s">
        <v>25</v>
      </c>
      <c r="G3980" s="11" t="s">
        <v>26</v>
      </c>
      <c r="H3980" s="3"/>
      <c r="I3980" s="3"/>
      <c r="J3980" s="4" t="s">
        <v>175</v>
      </c>
      <c r="K3980" s="31" t="s">
        <v>580</v>
      </c>
      <c r="L3980" s="4" t="s">
        <v>176</v>
      </c>
      <c r="M3980" s="4"/>
      <c r="N3980" s="4"/>
      <c r="O3980" s="4" t="str">
        <f t="shared" si="446"/>
        <v>Ceratina (Zadontomerus) acantha</v>
      </c>
      <c r="P3980" s="85" t="str">
        <f t="shared" si="448"/>
        <v>Ceratina acantha</v>
      </c>
      <c r="Q3980" s="11" t="s">
        <v>43</v>
      </c>
      <c r="R3980" s="11"/>
      <c r="S3980" s="12"/>
      <c r="T3980" s="12"/>
      <c r="U3980" s="12"/>
      <c r="V3980" s="10" t="s">
        <v>182</v>
      </c>
      <c r="W3980" s="118">
        <v>42011</v>
      </c>
      <c r="X3980" s="2"/>
      <c r="Y3980" s="129">
        <f t="shared" si="449"/>
        <v>1</v>
      </c>
      <c r="Z3980" s="110">
        <f t="shared" si="450"/>
        <v>0</v>
      </c>
      <c r="AA3980" s="1">
        <f t="shared" si="451"/>
        <v>0</v>
      </c>
    </row>
    <row r="3981" spans="1:27" ht="14.25" customHeight="1">
      <c r="A3981" s="148">
        <v>4559</v>
      </c>
      <c r="B3981" s="139">
        <v>20180423</v>
      </c>
      <c r="C3981" s="57" t="str">
        <f t="shared" si="447"/>
        <v>POS</v>
      </c>
      <c r="D3981" s="115">
        <f t="shared" si="445"/>
        <v>41751</v>
      </c>
      <c r="E3981" s="9" t="s">
        <v>298</v>
      </c>
      <c r="F3981" s="37" t="s">
        <v>25</v>
      </c>
      <c r="G3981" s="11" t="s">
        <v>26</v>
      </c>
      <c r="H3981" s="3"/>
      <c r="I3981" s="3"/>
      <c r="J3981" s="4" t="s">
        <v>175</v>
      </c>
      <c r="K3981" s="31" t="s">
        <v>580</v>
      </c>
      <c r="L3981" s="4" t="s">
        <v>176</v>
      </c>
      <c r="M3981" s="4"/>
      <c r="N3981" s="4"/>
      <c r="O3981" s="4" t="str">
        <f t="shared" si="446"/>
        <v>Ceratina (Zadontomerus) acantha</v>
      </c>
      <c r="P3981" s="85" t="str">
        <f t="shared" si="448"/>
        <v>Ceratina acantha</v>
      </c>
      <c r="Q3981" s="11" t="s">
        <v>43</v>
      </c>
      <c r="R3981" s="11"/>
      <c r="S3981" s="12"/>
      <c r="T3981" s="12"/>
      <c r="U3981" s="12"/>
      <c r="V3981" s="10" t="s">
        <v>182</v>
      </c>
      <c r="W3981" s="118">
        <v>42011</v>
      </c>
      <c r="X3981" s="2"/>
      <c r="Y3981" s="129">
        <f t="shared" si="449"/>
        <v>1</v>
      </c>
      <c r="Z3981" s="110">
        <f t="shared" si="450"/>
        <v>0</v>
      </c>
      <c r="AA3981" s="1">
        <f t="shared" si="451"/>
        <v>0</v>
      </c>
    </row>
    <row r="3982" spans="1:27" ht="14.25" customHeight="1">
      <c r="A3982" s="148">
        <v>4560</v>
      </c>
      <c r="B3982" s="139">
        <v>20180423</v>
      </c>
      <c r="C3982" s="57" t="str">
        <f t="shared" si="447"/>
        <v>POS</v>
      </c>
      <c r="D3982" s="115">
        <f t="shared" si="445"/>
        <v>41751</v>
      </c>
      <c r="E3982" s="9" t="s">
        <v>298</v>
      </c>
      <c r="F3982" s="37" t="s">
        <v>25</v>
      </c>
      <c r="G3982" s="11" t="s">
        <v>26</v>
      </c>
      <c r="H3982" s="3"/>
      <c r="I3982" s="3"/>
      <c r="J3982" s="4" t="s">
        <v>175</v>
      </c>
      <c r="K3982" s="31" t="s">
        <v>580</v>
      </c>
      <c r="L3982" s="4" t="s">
        <v>176</v>
      </c>
      <c r="M3982" s="4"/>
      <c r="N3982" s="4"/>
      <c r="O3982" s="4" t="str">
        <f t="shared" si="446"/>
        <v>Ceratina (Zadontomerus) acantha</v>
      </c>
      <c r="P3982" s="85" t="str">
        <f t="shared" si="448"/>
        <v>Ceratina acantha</v>
      </c>
      <c r="Q3982" s="11" t="s">
        <v>43</v>
      </c>
      <c r="R3982" s="11"/>
      <c r="S3982" s="12"/>
      <c r="T3982" s="12"/>
      <c r="U3982" s="12"/>
      <c r="V3982" s="10" t="s">
        <v>182</v>
      </c>
      <c r="W3982" s="118">
        <v>42011</v>
      </c>
      <c r="X3982" s="2"/>
      <c r="Y3982" s="129">
        <f t="shared" si="449"/>
        <v>1</v>
      </c>
      <c r="Z3982" s="110">
        <f t="shared" si="450"/>
        <v>0</v>
      </c>
      <c r="AA3982" s="1">
        <f t="shared" si="451"/>
        <v>0</v>
      </c>
    </row>
    <row r="3983" spans="1:27" ht="14.25" customHeight="1">
      <c r="A3983" s="148">
        <v>4561</v>
      </c>
      <c r="B3983" s="139">
        <v>20180423</v>
      </c>
      <c r="C3983" s="57" t="str">
        <f t="shared" si="447"/>
        <v>POS</v>
      </c>
      <c r="D3983" s="115">
        <f t="shared" si="445"/>
        <v>41751</v>
      </c>
      <c r="E3983" s="9" t="s">
        <v>298</v>
      </c>
      <c r="F3983" s="37" t="s">
        <v>25</v>
      </c>
      <c r="G3983" s="11" t="s">
        <v>26</v>
      </c>
      <c r="H3983" s="3"/>
      <c r="I3983" s="3"/>
      <c r="J3983" s="4" t="s">
        <v>175</v>
      </c>
      <c r="K3983" s="31" t="s">
        <v>580</v>
      </c>
      <c r="L3983" s="4" t="s">
        <v>176</v>
      </c>
      <c r="M3983" s="4"/>
      <c r="N3983" s="4"/>
      <c r="O3983" s="4" t="str">
        <f t="shared" si="446"/>
        <v>Ceratina (Zadontomerus) acantha</v>
      </c>
      <c r="P3983" s="85" t="str">
        <f t="shared" si="448"/>
        <v>Ceratina acantha</v>
      </c>
      <c r="Q3983" s="11" t="s">
        <v>43</v>
      </c>
      <c r="R3983" s="11"/>
      <c r="S3983" s="12"/>
      <c r="T3983" s="12"/>
      <c r="U3983" s="12"/>
      <c r="V3983" s="10" t="s">
        <v>182</v>
      </c>
      <c r="W3983" s="118">
        <v>42011</v>
      </c>
      <c r="X3983" s="2"/>
      <c r="Y3983" s="129">
        <f t="shared" si="449"/>
        <v>1</v>
      </c>
      <c r="Z3983" s="110">
        <f t="shared" si="450"/>
        <v>0</v>
      </c>
      <c r="AA3983" s="1">
        <f t="shared" si="451"/>
        <v>0</v>
      </c>
    </row>
    <row r="3984" spans="1:27" ht="14.25" customHeight="1">
      <c r="A3984" s="148">
        <v>4562</v>
      </c>
      <c r="B3984" s="139">
        <v>20180423</v>
      </c>
      <c r="C3984" s="57" t="str">
        <f t="shared" si="447"/>
        <v>POS</v>
      </c>
      <c r="D3984" s="115">
        <f t="shared" si="445"/>
        <v>41751</v>
      </c>
      <c r="E3984" s="9" t="s">
        <v>298</v>
      </c>
      <c r="F3984" s="37" t="s">
        <v>25</v>
      </c>
      <c r="G3984" s="11" t="s">
        <v>26</v>
      </c>
      <c r="H3984" s="3"/>
      <c r="I3984" s="3"/>
      <c r="J3984" s="4" t="s">
        <v>175</v>
      </c>
      <c r="K3984" s="31" t="s">
        <v>580</v>
      </c>
      <c r="L3984" s="4" t="s">
        <v>176</v>
      </c>
      <c r="M3984" s="4"/>
      <c r="N3984" s="4"/>
      <c r="O3984" s="4" t="str">
        <f t="shared" si="446"/>
        <v>Ceratina (Zadontomerus) acantha</v>
      </c>
      <c r="P3984" s="85" t="str">
        <f t="shared" si="448"/>
        <v>Ceratina acantha</v>
      </c>
      <c r="Q3984" s="11" t="s">
        <v>43</v>
      </c>
      <c r="R3984" s="11"/>
      <c r="S3984" s="12"/>
      <c r="T3984" s="12"/>
      <c r="U3984" s="12"/>
      <c r="V3984" s="10" t="s">
        <v>182</v>
      </c>
      <c r="W3984" s="118">
        <v>42011</v>
      </c>
      <c r="X3984" s="2"/>
      <c r="Y3984" s="129">
        <f t="shared" si="449"/>
        <v>1</v>
      </c>
      <c r="Z3984" s="110">
        <f t="shared" si="450"/>
        <v>0</v>
      </c>
      <c r="AA3984" s="1">
        <f t="shared" si="451"/>
        <v>0</v>
      </c>
    </row>
    <row r="3985" spans="1:27" ht="14.25" customHeight="1">
      <c r="A3985" s="148">
        <v>4563</v>
      </c>
      <c r="B3985" s="139">
        <v>20180423</v>
      </c>
      <c r="C3985" s="57" t="str">
        <f t="shared" si="447"/>
        <v>POS</v>
      </c>
      <c r="D3985" s="115">
        <f t="shared" si="445"/>
        <v>41751</v>
      </c>
      <c r="E3985" s="9" t="s">
        <v>298</v>
      </c>
      <c r="F3985" s="37" t="s">
        <v>25</v>
      </c>
      <c r="G3985" s="11" t="s">
        <v>26</v>
      </c>
      <c r="H3985" s="3"/>
      <c r="I3985" s="3"/>
      <c r="J3985" s="4" t="s">
        <v>175</v>
      </c>
      <c r="K3985" s="31" t="s">
        <v>580</v>
      </c>
      <c r="L3985" s="4" t="s">
        <v>176</v>
      </c>
      <c r="M3985" s="4"/>
      <c r="N3985" s="4"/>
      <c r="O3985" s="4" t="str">
        <f t="shared" si="446"/>
        <v>Ceratina (Zadontomerus) acantha</v>
      </c>
      <c r="P3985" s="85" t="str">
        <f t="shared" si="448"/>
        <v>Ceratina acantha</v>
      </c>
      <c r="Q3985" s="11" t="s">
        <v>43</v>
      </c>
      <c r="R3985" s="11"/>
      <c r="S3985" s="12"/>
      <c r="T3985" s="12"/>
      <c r="U3985" s="12"/>
      <c r="V3985" s="10" t="s">
        <v>182</v>
      </c>
      <c r="W3985" s="118">
        <v>42011</v>
      </c>
      <c r="X3985" s="2"/>
      <c r="Y3985" s="129">
        <f t="shared" si="449"/>
        <v>1</v>
      </c>
      <c r="Z3985" s="110">
        <f t="shared" si="450"/>
        <v>0</v>
      </c>
      <c r="AA3985" s="1">
        <f t="shared" si="451"/>
        <v>0</v>
      </c>
    </row>
    <row r="3986" spans="1:27" ht="14.25" customHeight="1">
      <c r="A3986" s="148">
        <v>4564</v>
      </c>
      <c r="B3986" s="139">
        <v>20180423</v>
      </c>
      <c r="C3986" s="57" t="str">
        <f t="shared" si="447"/>
        <v>POS</v>
      </c>
      <c r="D3986" s="115">
        <f t="shared" si="445"/>
        <v>41751</v>
      </c>
      <c r="E3986" s="9" t="s">
        <v>298</v>
      </c>
      <c r="F3986" s="37" t="s">
        <v>25</v>
      </c>
      <c r="G3986" s="11" t="s">
        <v>26</v>
      </c>
      <c r="H3986" s="3"/>
      <c r="I3986" s="3"/>
      <c r="J3986" s="4" t="s">
        <v>175</v>
      </c>
      <c r="K3986" s="31" t="s">
        <v>580</v>
      </c>
      <c r="L3986" s="31" t="s">
        <v>176</v>
      </c>
      <c r="M3986" s="4"/>
      <c r="N3986" s="4"/>
      <c r="O3986" s="4" t="str">
        <f t="shared" si="446"/>
        <v>Ceratina (Zadontomerus) acantha</v>
      </c>
      <c r="P3986" s="85" t="str">
        <f t="shared" si="448"/>
        <v>Ceratina acantha</v>
      </c>
      <c r="Q3986" s="11" t="s">
        <v>29</v>
      </c>
      <c r="R3986" s="11"/>
      <c r="S3986" s="12"/>
      <c r="T3986" s="12"/>
      <c r="U3986" s="12"/>
      <c r="V3986" s="10" t="s">
        <v>182</v>
      </c>
      <c r="W3986" s="118">
        <v>42011</v>
      </c>
      <c r="X3986" s="2"/>
      <c r="Y3986" s="129">
        <f t="shared" si="449"/>
        <v>1</v>
      </c>
      <c r="Z3986" s="110">
        <f t="shared" si="450"/>
        <v>0</v>
      </c>
      <c r="AA3986" s="1">
        <f t="shared" si="451"/>
        <v>0</v>
      </c>
    </row>
    <row r="3987" spans="1:27" ht="14.25" customHeight="1">
      <c r="A3987" s="148">
        <v>4565</v>
      </c>
      <c r="B3987" s="139">
        <v>20180423</v>
      </c>
      <c r="C3987" s="57" t="str">
        <f t="shared" si="447"/>
        <v>POS</v>
      </c>
      <c r="D3987" s="115">
        <f t="shared" si="445"/>
        <v>41751</v>
      </c>
      <c r="E3987" s="9" t="s">
        <v>298</v>
      </c>
      <c r="F3987" s="37" t="s">
        <v>25</v>
      </c>
      <c r="G3987" s="11" t="s">
        <v>26</v>
      </c>
      <c r="H3987" s="3"/>
      <c r="I3987" s="3"/>
      <c r="J3987" s="4" t="s">
        <v>175</v>
      </c>
      <c r="K3987" s="31" t="s">
        <v>580</v>
      </c>
      <c r="L3987" s="4" t="s">
        <v>176</v>
      </c>
      <c r="M3987" s="4"/>
      <c r="N3987" s="4"/>
      <c r="O3987" s="4" t="str">
        <f t="shared" si="446"/>
        <v>Ceratina (Zadontomerus) acantha</v>
      </c>
      <c r="P3987" s="85" t="str">
        <f t="shared" si="448"/>
        <v>Ceratina acantha</v>
      </c>
      <c r="Q3987" s="11" t="s">
        <v>43</v>
      </c>
      <c r="R3987" s="11"/>
      <c r="S3987" s="12"/>
      <c r="T3987" s="12"/>
      <c r="U3987" s="12"/>
      <c r="V3987" s="10" t="s">
        <v>182</v>
      </c>
      <c r="W3987" s="118">
        <v>42011</v>
      </c>
      <c r="X3987" s="2"/>
      <c r="Y3987" s="129">
        <f t="shared" si="449"/>
        <v>1</v>
      </c>
      <c r="Z3987" s="110">
        <f t="shared" si="450"/>
        <v>0</v>
      </c>
      <c r="AA3987" s="1">
        <f t="shared" si="451"/>
        <v>0</v>
      </c>
    </row>
    <row r="3988" spans="1:27" ht="14.25" customHeight="1">
      <c r="A3988" s="148">
        <v>4566</v>
      </c>
      <c r="B3988" s="139">
        <v>20180423</v>
      </c>
      <c r="C3988" s="57" t="str">
        <f t="shared" si="447"/>
        <v>POS</v>
      </c>
      <c r="D3988" s="115">
        <f t="shared" si="445"/>
        <v>41751</v>
      </c>
      <c r="E3988" s="9" t="s">
        <v>300</v>
      </c>
      <c r="F3988" s="37" t="s">
        <v>25</v>
      </c>
      <c r="G3988" s="11" t="s">
        <v>26</v>
      </c>
      <c r="H3988" s="3"/>
      <c r="I3988" s="3"/>
      <c r="J3988" s="4" t="s">
        <v>124</v>
      </c>
      <c r="K3988" s="4" t="s">
        <v>165</v>
      </c>
      <c r="L3988" s="4" t="s">
        <v>139</v>
      </c>
      <c r="M3988" s="4"/>
      <c r="N3988" s="4"/>
      <c r="O3988" s="4" t="str">
        <f t="shared" si="446"/>
        <v>Osmia (Melanosmia) giliarum</v>
      </c>
      <c r="P3988" s="85" t="str">
        <f t="shared" si="448"/>
        <v>Osmia giliarum</v>
      </c>
      <c r="Q3988" s="11" t="s">
        <v>43</v>
      </c>
      <c r="R3988" s="11"/>
      <c r="S3988" s="12"/>
      <c r="T3988" s="12" t="s">
        <v>55</v>
      </c>
      <c r="U3988" s="12"/>
      <c r="V3988" s="10" t="s">
        <v>182</v>
      </c>
      <c r="W3988" s="118">
        <v>42011</v>
      </c>
      <c r="X3988" s="2" t="s">
        <v>564</v>
      </c>
      <c r="Y3988" s="129">
        <f t="shared" si="449"/>
        <v>1</v>
      </c>
      <c r="Z3988" s="110">
        <f t="shared" si="450"/>
        <v>0</v>
      </c>
      <c r="AA3988" s="1">
        <f t="shared" si="451"/>
        <v>0</v>
      </c>
    </row>
    <row r="3989" spans="1:27" ht="14.25" customHeight="1">
      <c r="A3989" s="148">
        <v>4567</v>
      </c>
      <c r="B3989" s="139">
        <v>20180423</v>
      </c>
      <c r="C3989" s="57" t="str">
        <f t="shared" si="447"/>
        <v>POS</v>
      </c>
      <c r="D3989" s="115">
        <f t="shared" si="445"/>
        <v>41751</v>
      </c>
      <c r="E3989" s="9" t="s">
        <v>300</v>
      </c>
      <c r="F3989" s="37" t="s">
        <v>25</v>
      </c>
      <c r="G3989" s="11" t="s">
        <v>26</v>
      </c>
      <c r="H3989" s="3"/>
      <c r="I3989" s="3"/>
      <c r="J3989" s="4" t="s">
        <v>124</v>
      </c>
      <c r="K3989" s="4" t="s">
        <v>165</v>
      </c>
      <c r="L3989" s="4" t="s">
        <v>158</v>
      </c>
      <c r="M3989" s="4"/>
      <c r="N3989" s="4"/>
      <c r="O3989" s="4" t="str">
        <f t="shared" si="446"/>
        <v>Osmia (Melanosmia) albolateralis</v>
      </c>
      <c r="P3989" s="85" t="str">
        <f t="shared" si="448"/>
        <v>Osmia albolateralis</v>
      </c>
      <c r="Q3989" s="11" t="s">
        <v>43</v>
      </c>
      <c r="R3989" s="11"/>
      <c r="S3989" s="12"/>
      <c r="T3989" s="12" t="s">
        <v>55</v>
      </c>
      <c r="U3989" s="12"/>
      <c r="V3989" s="10" t="s">
        <v>182</v>
      </c>
      <c r="W3989" s="118">
        <v>42011</v>
      </c>
      <c r="X3989" s="2" t="s">
        <v>689</v>
      </c>
      <c r="Y3989" s="129">
        <f t="shared" si="449"/>
        <v>1</v>
      </c>
      <c r="Z3989" s="110">
        <f t="shared" si="450"/>
        <v>0</v>
      </c>
      <c r="AA3989" s="1">
        <f t="shared" si="451"/>
        <v>0</v>
      </c>
    </row>
    <row r="3990" spans="1:27" ht="14.25" customHeight="1">
      <c r="A3990" s="148">
        <v>4568</v>
      </c>
      <c r="B3990" s="139">
        <v>20180423</v>
      </c>
      <c r="C3990" s="57" t="str">
        <f t="shared" si="447"/>
        <v>POS</v>
      </c>
      <c r="D3990" s="115">
        <f t="shared" si="445"/>
        <v>41751</v>
      </c>
      <c r="E3990" s="9" t="s">
        <v>300</v>
      </c>
      <c r="F3990" s="37" t="s">
        <v>25</v>
      </c>
      <c r="G3990" s="11" t="s">
        <v>26</v>
      </c>
      <c r="H3990" s="3"/>
      <c r="I3990" s="3"/>
      <c r="J3990" s="4" t="s">
        <v>117</v>
      </c>
      <c r="K3990" s="4" t="s">
        <v>198</v>
      </c>
      <c r="L3990" s="4" t="s">
        <v>913</v>
      </c>
      <c r="M3990" s="4"/>
      <c r="N3990" s="4"/>
      <c r="O3990" s="4" t="str">
        <f t="shared" si="446"/>
        <v>Lasioglossum (Hemihalictus) villosulum</v>
      </c>
      <c r="P3990" s="85" t="str">
        <f t="shared" si="448"/>
        <v>Lasioglossum villosulum</v>
      </c>
      <c r="Q3990" s="11" t="s">
        <v>29</v>
      </c>
      <c r="R3990" s="11"/>
      <c r="S3990" s="12"/>
      <c r="T3990" s="12"/>
      <c r="U3990" s="12"/>
      <c r="V3990" s="10" t="s">
        <v>182</v>
      </c>
      <c r="W3990" s="118">
        <v>42011</v>
      </c>
      <c r="X3990" s="2" t="s">
        <v>1057</v>
      </c>
      <c r="Y3990" s="129">
        <f t="shared" si="449"/>
        <v>1</v>
      </c>
      <c r="Z3990" s="110">
        <f t="shared" si="450"/>
        <v>0</v>
      </c>
      <c r="AA3990" s="1">
        <f t="shared" si="451"/>
        <v>0</v>
      </c>
    </row>
    <row r="3991" spans="1:27" ht="14.25" customHeight="1">
      <c r="A3991" s="148">
        <v>4569</v>
      </c>
      <c r="B3991" s="139">
        <v>20180423</v>
      </c>
      <c r="C3991" s="57" t="str">
        <f t="shared" si="447"/>
        <v>POS</v>
      </c>
      <c r="D3991" s="115">
        <f t="shared" si="445"/>
        <v>41751</v>
      </c>
      <c r="E3991" s="9" t="s">
        <v>300</v>
      </c>
      <c r="F3991" s="37" t="s">
        <v>25</v>
      </c>
      <c r="G3991" s="11" t="s">
        <v>26</v>
      </c>
      <c r="H3991" s="3"/>
      <c r="I3991" s="3"/>
      <c r="J3991" s="4" t="s">
        <v>117</v>
      </c>
      <c r="K3991" s="4" t="s">
        <v>167</v>
      </c>
      <c r="L3991" s="4" t="s">
        <v>665</v>
      </c>
      <c r="M3991" s="4"/>
      <c r="N3991" s="4"/>
      <c r="O3991" s="4" t="str">
        <f t="shared" si="446"/>
        <v>Lasioglossum (Dialictus) nevadense</v>
      </c>
      <c r="P3991" s="85" t="str">
        <f t="shared" si="448"/>
        <v>Lasioglossum nevadense</v>
      </c>
      <c r="Q3991" s="11" t="s">
        <v>29</v>
      </c>
      <c r="R3991" s="11"/>
      <c r="S3991" s="12"/>
      <c r="T3991" s="12"/>
      <c r="U3991" s="12"/>
      <c r="V3991" s="10" t="s">
        <v>182</v>
      </c>
      <c r="W3991" s="118">
        <v>42011</v>
      </c>
      <c r="X3991" s="2" t="s">
        <v>1106</v>
      </c>
      <c r="Y3991" s="129">
        <f t="shared" si="449"/>
        <v>1</v>
      </c>
      <c r="Z3991" s="110">
        <f t="shared" si="450"/>
        <v>0</v>
      </c>
      <c r="AA3991" s="1">
        <f t="shared" si="451"/>
        <v>0</v>
      </c>
    </row>
    <row r="3992" spans="1:27" ht="14.25" customHeight="1">
      <c r="A3992" s="148">
        <v>4570</v>
      </c>
      <c r="B3992" s="139">
        <v>20180423</v>
      </c>
      <c r="C3992" s="57" t="str">
        <f t="shared" si="447"/>
        <v>POS</v>
      </c>
      <c r="D3992" s="115">
        <f t="shared" si="445"/>
        <v>41751</v>
      </c>
      <c r="E3992" s="9" t="s">
        <v>300</v>
      </c>
      <c r="F3992" s="37" t="s">
        <v>25</v>
      </c>
      <c r="G3992" s="11" t="s">
        <v>26</v>
      </c>
      <c r="H3992" s="3"/>
      <c r="I3992" s="3"/>
      <c r="J3992" s="4" t="s">
        <v>117</v>
      </c>
      <c r="K3992" s="4" t="s">
        <v>167</v>
      </c>
      <c r="L3992" s="4" t="s">
        <v>666</v>
      </c>
      <c r="M3992" s="4"/>
      <c r="N3992" s="4"/>
      <c r="O3992" s="4" t="str">
        <f t="shared" si="446"/>
        <v>Lasioglossum (Dialictus) incompletum</v>
      </c>
      <c r="P3992" s="85" t="str">
        <f t="shared" si="448"/>
        <v>Lasioglossum incompletum</v>
      </c>
      <c r="Q3992" s="11" t="s">
        <v>29</v>
      </c>
      <c r="R3992" s="11"/>
      <c r="S3992" s="12"/>
      <c r="T3992" s="12"/>
      <c r="U3992" s="12"/>
      <c r="V3992" s="10" t="s">
        <v>182</v>
      </c>
      <c r="W3992" s="118">
        <v>42011</v>
      </c>
      <c r="X3992" s="2" t="s">
        <v>1205</v>
      </c>
      <c r="Y3992" s="129">
        <f t="shared" si="449"/>
        <v>1</v>
      </c>
      <c r="Z3992" s="110">
        <f t="shared" si="450"/>
        <v>1</v>
      </c>
      <c r="AA3992" s="1">
        <f t="shared" si="451"/>
        <v>1</v>
      </c>
    </row>
    <row r="3993" spans="1:27" ht="14.25" customHeight="1">
      <c r="A3993" s="148">
        <v>4571</v>
      </c>
      <c r="B3993" s="139">
        <v>20180423</v>
      </c>
      <c r="C3993" s="57" t="str">
        <f t="shared" si="447"/>
        <v>POS</v>
      </c>
      <c r="D3993" s="115">
        <f t="shared" si="445"/>
        <v>41751</v>
      </c>
      <c r="E3993" s="9" t="s">
        <v>300</v>
      </c>
      <c r="F3993" s="37" t="s">
        <v>25</v>
      </c>
      <c r="G3993" s="11" t="s">
        <v>26</v>
      </c>
      <c r="H3993" s="3"/>
      <c r="I3993" s="3"/>
      <c r="J3993" s="4" t="s">
        <v>117</v>
      </c>
      <c r="K3993" s="4" t="s">
        <v>167</v>
      </c>
      <c r="L3993" s="4" t="s">
        <v>666</v>
      </c>
      <c r="M3993" s="4"/>
      <c r="N3993" s="4"/>
      <c r="O3993" s="4" t="str">
        <f t="shared" si="446"/>
        <v>Lasioglossum (Dialictus) incompletum</v>
      </c>
      <c r="P3993" s="85" t="str">
        <f t="shared" si="448"/>
        <v>Lasioglossum incompletum</v>
      </c>
      <c r="Q3993" s="11" t="s">
        <v>29</v>
      </c>
      <c r="R3993" s="11"/>
      <c r="S3993" s="12"/>
      <c r="T3993" s="12"/>
      <c r="U3993" s="12"/>
      <c r="V3993" s="10" t="s">
        <v>182</v>
      </c>
      <c r="W3993" s="118">
        <v>42011</v>
      </c>
      <c r="X3993" s="2"/>
      <c r="Y3993" s="129">
        <f t="shared" si="449"/>
        <v>1</v>
      </c>
      <c r="Z3993" s="110">
        <f t="shared" si="450"/>
        <v>0</v>
      </c>
      <c r="AA3993" s="1">
        <f t="shared" si="451"/>
        <v>0</v>
      </c>
    </row>
    <row r="3994" spans="1:27" ht="14.25" customHeight="1">
      <c r="A3994" s="148">
        <v>4572</v>
      </c>
      <c r="B3994" s="139">
        <v>20180423</v>
      </c>
      <c r="C3994" s="57" t="str">
        <f t="shared" si="447"/>
        <v>POS</v>
      </c>
      <c r="D3994" s="115">
        <f t="shared" si="445"/>
        <v>41751</v>
      </c>
      <c r="E3994" s="9" t="s">
        <v>300</v>
      </c>
      <c r="F3994" s="37" t="s">
        <v>25</v>
      </c>
      <c r="G3994" s="11" t="s">
        <v>26</v>
      </c>
      <c r="H3994" s="3"/>
      <c r="I3994" s="3"/>
      <c r="J3994" s="4" t="s">
        <v>175</v>
      </c>
      <c r="K3994" s="31" t="s">
        <v>580</v>
      </c>
      <c r="L3994" s="31" t="s">
        <v>176</v>
      </c>
      <c r="M3994" s="4"/>
      <c r="N3994" s="4"/>
      <c r="O3994" s="4" t="str">
        <f t="shared" si="446"/>
        <v>Ceratina (Zadontomerus) acantha</v>
      </c>
      <c r="P3994" s="85" t="str">
        <f t="shared" si="448"/>
        <v>Ceratina acantha</v>
      </c>
      <c r="Q3994" s="11" t="s">
        <v>29</v>
      </c>
      <c r="R3994" s="11"/>
      <c r="S3994" s="12"/>
      <c r="T3994" s="12"/>
      <c r="U3994" s="12"/>
      <c r="V3994" s="10" t="s">
        <v>182</v>
      </c>
      <c r="W3994" s="118">
        <v>42011</v>
      </c>
      <c r="X3994" s="2"/>
      <c r="Y3994" s="129">
        <f t="shared" si="449"/>
        <v>1</v>
      </c>
      <c r="Z3994" s="110">
        <f t="shared" si="450"/>
        <v>0</v>
      </c>
      <c r="AA3994" s="1">
        <f t="shared" si="451"/>
        <v>0</v>
      </c>
    </row>
    <row r="3995" spans="1:27" ht="14.25" customHeight="1">
      <c r="A3995" s="148">
        <v>4573</v>
      </c>
      <c r="B3995" s="139">
        <v>20180423</v>
      </c>
      <c r="C3995" s="57" t="str">
        <f t="shared" si="447"/>
        <v>POS</v>
      </c>
      <c r="D3995" s="115">
        <f t="shared" si="445"/>
        <v>41751</v>
      </c>
      <c r="E3995" s="9" t="s">
        <v>300</v>
      </c>
      <c r="F3995" s="37" t="s">
        <v>25</v>
      </c>
      <c r="G3995" s="11" t="s">
        <v>26</v>
      </c>
      <c r="H3995" s="3"/>
      <c r="I3995" s="3"/>
      <c r="J3995" s="4" t="s">
        <v>175</v>
      </c>
      <c r="K3995" s="31" t="s">
        <v>580</v>
      </c>
      <c r="L3995" s="4" t="s">
        <v>176</v>
      </c>
      <c r="M3995" s="4"/>
      <c r="N3995" s="4"/>
      <c r="O3995" s="4" t="str">
        <f t="shared" si="446"/>
        <v>Ceratina (Zadontomerus) acantha</v>
      </c>
      <c r="P3995" s="85" t="str">
        <f t="shared" si="448"/>
        <v>Ceratina acantha</v>
      </c>
      <c r="Q3995" s="11" t="s">
        <v>29</v>
      </c>
      <c r="R3995" s="11"/>
      <c r="S3995" s="12"/>
      <c r="T3995" s="12"/>
      <c r="U3995" s="12"/>
      <c r="V3995" s="10" t="s">
        <v>182</v>
      </c>
      <c r="W3995" s="118">
        <v>42011</v>
      </c>
      <c r="X3995" s="2"/>
      <c r="Y3995" s="129">
        <f t="shared" si="449"/>
        <v>1</v>
      </c>
      <c r="Z3995" s="110">
        <f t="shared" si="450"/>
        <v>0</v>
      </c>
      <c r="AA3995" s="1">
        <f t="shared" si="451"/>
        <v>0</v>
      </c>
    </row>
    <row r="3996" spans="1:27" ht="14.25" customHeight="1">
      <c r="A3996" s="148">
        <v>4574</v>
      </c>
      <c r="B3996" s="139">
        <v>20180423</v>
      </c>
      <c r="C3996" s="57" t="str">
        <f t="shared" si="447"/>
        <v>POS</v>
      </c>
      <c r="D3996" s="115">
        <f t="shared" si="445"/>
        <v>41751</v>
      </c>
      <c r="E3996" s="9" t="s">
        <v>300</v>
      </c>
      <c r="F3996" s="37" t="s">
        <v>25</v>
      </c>
      <c r="G3996" s="11" t="s">
        <v>26</v>
      </c>
      <c r="H3996" s="3"/>
      <c r="I3996" s="3"/>
      <c r="J3996" s="4" t="s">
        <v>175</v>
      </c>
      <c r="K3996" s="31" t="s">
        <v>580</v>
      </c>
      <c r="L3996" s="4" t="s">
        <v>176</v>
      </c>
      <c r="M3996" s="4"/>
      <c r="N3996" s="4"/>
      <c r="O3996" s="4" t="str">
        <f t="shared" si="446"/>
        <v>Ceratina (Zadontomerus) acantha</v>
      </c>
      <c r="P3996" s="85" t="str">
        <f t="shared" si="448"/>
        <v>Ceratina acantha</v>
      </c>
      <c r="Q3996" s="11" t="s">
        <v>43</v>
      </c>
      <c r="R3996" s="11"/>
      <c r="S3996" s="12"/>
      <c r="T3996" s="12"/>
      <c r="U3996" s="12"/>
      <c r="V3996" s="10" t="s">
        <v>182</v>
      </c>
      <c r="W3996" s="118">
        <v>42011</v>
      </c>
      <c r="X3996" s="2"/>
      <c r="Y3996" s="129">
        <f t="shared" si="449"/>
        <v>1</v>
      </c>
      <c r="Z3996" s="110">
        <f t="shared" si="450"/>
        <v>0</v>
      </c>
      <c r="AA3996" s="1">
        <f t="shared" si="451"/>
        <v>0</v>
      </c>
    </row>
    <row r="3997" spans="1:27" ht="14.25" customHeight="1">
      <c r="A3997" s="148">
        <v>4575</v>
      </c>
      <c r="B3997" s="139">
        <v>20180423</v>
      </c>
      <c r="C3997" s="57" t="str">
        <f t="shared" si="447"/>
        <v>POS</v>
      </c>
      <c r="D3997" s="115">
        <f t="shared" si="445"/>
        <v>41751</v>
      </c>
      <c r="E3997" s="9" t="s">
        <v>300</v>
      </c>
      <c r="F3997" s="37" t="s">
        <v>25</v>
      </c>
      <c r="G3997" s="11" t="s">
        <v>26</v>
      </c>
      <c r="H3997" s="3"/>
      <c r="I3997" s="3"/>
      <c r="J3997" s="4" t="s">
        <v>175</v>
      </c>
      <c r="K3997" s="31" t="s">
        <v>580</v>
      </c>
      <c r="L3997" s="4" t="s">
        <v>176</v>
      </c>
      <c r="M3997" s="4"/>
      <c r="N3997" s="4"/>
      <c r="O3997" s="4" t="str">
        <f t="shared" si="446"/>
        <v>Ceratina (Zadontomerus) acantha</v>
      </c>
      <c r="P3997" s="85" t="str">
        <f t="shared" si="448"/>
        <v>Ceratina acantha</v>
      </c>
      <c r="Q3997" s="11" t="s">
        <v>43</v>
      </c>
      <c r="R3997" s="11"/>
      <c r="S3997" s="12"/>
      <c r="T3997" s="12"/>
      <c r="U3997" s="12"/>
      <c r="V3997" s="10" t="s">
        <v>182</v>
      </c>
      <c r="W3997" s="118">
        <v>42011</v>
      </c>
      <c r="X3997" s="2"/>
      <c r="Y3997" s="129">
        <f t="shared" si="449"/>
        <v>1</v>
      </c>
      <c r="Z3997" s="110">
        <f t="shared" si="450"/>
        <v>0</v>
      </c>
      <c r="AA3997" s="1">
        <f t="shared" si="451"/>
        <v>0</v>
      </c>
    </row>
    <row r="3998" spans="1:27" ht="14.25" customHeight="1">
      <c r="A3998" s="148">
        <v>4576</v>
      </c>
      <c r="B3998" s="139">
        <v>20180423</v>
      </c>
      <c r="C3998" s="57" t="str">
        <f t="shared" si="447"/>
        <v>POS</v>
      </c>
      <c r="D3998" s="115">
        <f t="shared" si="445"/>
        <v>41751</v>
      </c>
      <c r="E3998" s="9" t="s">
        <v>300</v>
      </c>
      <c r="F3998" s="37" t="s">
        <v>25</v>
      </c>
      <c r="G3998" s="11" t="s">
        <v>26</v>
      </c>
      <c r="H3998" s="3"/>
      <c r="I3998" s="3"/>
      <c r="J3998" s="4" t="s">
        <v>175</v>
      </c>
      <c r="K3998" s="31" t="s">
        <v>580</v>
      </c>
      <c r="L3998" s="31" t="s">
        <v>176</v>
      </c>
      <c r="M3998" s="4"/>
      <c r="N3998" s="4"/>
      <c r="O3998" s="4" t="str">
        <f t="shared" si="446"/>
        <v>Ceratina (Zadontomerus) acantha</v>
      </c>
      <c r="P3998" s="85" t="str">
        <f t="shared" si="448"/>
        <v>Ceratina acantha</v>
      </c>
      <c r="Q3998" s="11" t="s">
        <v>29</v>
      </c>
      <c r="R3998" s="11"/>
      <c r="S3998" s="12"/>
      <c r="T3998" s="12"/>
      <c r="U3998" s="12"/>
      <c r="V3998" s="10" t="s">
        <v>182</v>
      </c>
      <c r="W3998" s="118">
        <v>42011</v>
      </c>
      <c r="X3998" s="2"/>
      <c r="Y3998" s="129">
        <f t="shared" si="449"/>
        <v>1</v>
      </c>
      <c r="Z3998" s="110">
        <f t="shared" si="450"/>
        <v>0</v>
      </c>
      <c r="AA3998" s="1">
        <f t="shared" si="451"/>
        <v>0</v>
      </c>
    </row>
    <row r="3999" spans="1:27" ht="14.25" customHeight="1">
      <c r="A3999" s="148">
        <v>4577</v>
      </c>
      <c r="B3999" s="139">
        <v>20180423</v>
      </c>
      <c r="C3999" s="57" t="str">
        <f t="shared" si="447"/>
        <v>POS</v>
      </c>
      <c r="D3999" s="115">
        <f t="shared" si="445"/>
        <v>41751</v>
      </c>
      <c r="E3999" s="9" t="s">
        <v>300</v>
      </c>
      <c r="F3999" s="37" t="s">
        <v>25</v>
      </c>
      <c r="G3999" s="11" t="s">
        <v>26</v>
      </c>
      <c r="H3999" s="3"/>
      <c r="I3999" s="3"/>
      <c r="J3999" s="4" t="s">
        <v>175</v>
      </c>
      <c r="K3999" s="31" t="s">
        <v>580</v>
      </c>
      <c r="L3999" s="31" t="s">
        <v>176</v>
      </c>
      <c r="M3999" s="4"/>
      <c r="N3999" s="4"/>
      <c r="O3999" s="4" t="str">
        <f t="shared" si="446"/>
        <v>Ceratina (Zadontomerus) acantha</v>
      </c>
      <c r="P3999" s="85" t="str">
        <f t="shared" si="448"/>
        <v>Ceratina acantha</v>
      </c>
      <c r="Q3999" s="11" t="s">
        <v>29</v>
      </c>
      <c r="R3999" s="11"/>
      <c r="S3999" s="12"/>
      <c r="T3999" s="12"/>
      <c r="U3999" s="12"/>
      <c r="V3999" s="10" t="s">
        <v>182</v>
      </c>
      <c r="W3999" s="118">
        <v>42011</v>
      </c>
      <c r="X3999" s="2"/>
      <c r="Y3999" s="129">
        <f t="shared" si="449"/>
        <v>1</v>
      </c>
      <c r="Z3999" s="110">
        <f t="shared" si="450"/>
        <v>0</v>
      </c>
      <c r="AA3999" s="1">
        <f t="shared" si="451"/>
        <v>0</v>
      </c>
    </row>
    <row r="4000" spans="1:27" ht="14.25" customHeight="1">
      <c r="A4000" s="148">
        <v>4578</v>
      </c>
      <c r="B4000" s="139">
        <v>20180423</v>
      </c>
      <c r="C4000" s="57" t="str">
        <f t="shared" si="447"/>
        <v>POS</v>
      </c>
      <c r="D4000" s="115">
        <f t="shared" si="445"/>
        <v>41751</v>
      </c>
      <c r="E4000" s="9" t="s">
        <v>300</v>
      </c>
      <c r="F4000" s="37" t="s">
        <v>25</v>
      </c>
      <c r="G4000" s="11" t="s">
        <v>26</v>
      </c>
      <c r="H4000" s="3"/>
      <c r="I4000" s="3"/>
      <c r="J4000" s="4" t="s">
        <v>175</v>
      </c>
      <c r="K4000" s="31" t="s">
        <v>580</v>
      </c>
      <c r="L4000" s="4" t="s">
        <v>176</v>
      </c>
      <c r="M4000" s="4"/>
      <c r="N4000" s="4"/>
      <c r="O4000" s="4" t="str">
        <f t="shared" si="446"/>
        <v>Ceratina (Zadontomerus) acantha</v>
      </c>
      <c r="P4000" s="85" t="str">
        <f t="shared" si="448"/>
        <v>Ceratina acantha</v>
      </c>
      <c r="Q4000" s="11" t="s">
        <v>43</v>
      </c>
      <c r="R4000" s="11"/>
      <c r="S4000" s="12"/>
      <c r="T4000" s="12"/>
      <c r="U4000" s="12"/>
      <c r="V4000" s="10" t="s">
        <v>182</v>
      </c>
      <c r="W4000" s="118">
        <v>42011</v>
      </c>
      <c r="X4000" s="2"/>
      <c r="Y4000" s="129">
        <f t="shared" si="449"/>
        <v>1</v>
      </c>
      <c r="Z4000" s="110">
        <f t="shared" si="450"/>
        <v>0</v>
      </c>
      <c r="AA4000" s="1">
        <f t="shared" si="451"/>
        <v>0</v>
      </c>
    </row>
    <row r="4001" spans="1:27" ht="14.25" customHeight="1">
      <c r="A4001" s="148">
        <v>4579</v>
      </c>
      <c r="B4001" s="139">
        <v>20180423</v>
      </c>
      <c r="C4001" s="57" t="str">
        <f t="shared" si="447"/>
        <v>POS</v>
      </c>
      <c r="D4001" s="115">
        <f t="shared" si="445"/>
        <v>41751</v>
      </c>
      <c r="E4001" s="9" t="s">
        <v>300</v>
      </c>
      <c r="F4001" s="37" t="s">
        <v>25</v>
      </c>
      <c r="G4001" s="11" t="s">
        <v>26</v>
      </c>
      <c r="H4001" s="3"/>
      <c r="I4001" s="3"/>
      <c r="J4001" s="4" t="s">
        <v>175</v>
      </c>
      <c r="K4001" s="31" t="s">
        <v>580</v>
      </c>
      <c r="L4001" s="31" t="s">
        <v>176</v>
      </c>
      <c r="M4001" s="4"/>
      <c r="N4001" s="4"/>
      <c r="O4001" s="4" t="str">
        <f t="shared" si="446"/>
        <v>Ceratina (Zadontomerus) acantha</v>
      </c>
      <c r="P4001" s="85" t="str">
        <f t="shared" si="448"/>
        <v>Ceratina acantha</v>
      </c>
      <c r="Q4001" s="11" t="s">
        <v>29</v>
      </c>
      <c r="R4001" s="11"/>
      <c r="S4001" s="12"/>
      <c r="T4001" s="12"/>
      <c r="U4001" s="12"/>
      <c r="V4001" s="10" t="s">
        <v>182</v>
      </c>
      <c r="W4001" s="118">
        <v>42011</v>
      </c>
      <c r="X4001" s="2"/>
      <c r="Y4001" s="129">
        <f t="shared" si="449"/>
        <v>1</v>
      </c>
      <c r="Z4001" s="110">
        <f t="shared" si="450"/>
        <v>0</v>
      </c>
      <c r="AA4001" s="1">
        <f t="shared" si="451"/>
        <v>0</v>
      </c>
    </row>
    <row r="4002" spans="1:27" ht="14.25" customHeight="1">
      <c r="A4002" s="148">
        <v>4580</v>
      </c>
      <c r="B4002" s="139">
        <v>20180423</v>
      </c>
      <c r="C4002" s="57" t="str">
        <f t="shared" si="447"/>
        <v>POS</v>
      </c>
      <c r="D4002" s="115">
        <f t="shared" si="445"/>
        <v>41751</v>
      </c>
      <c r="E4002" s="9" t="s">
        <v>300</v>
      </c>
      <c r="F4002" s="37" t="s">
        <v>25</v>
      </c>
      <c r="G4002" s="11" t="s">
        <v>26</v>
      </c>
      <c r="H4002" s="3"/>
      <c r="I4002" s="3"/>
      <c r="J4002" s="4" t="s">
        <v>175</v>
      </c>
      <c r="K4002" s="31" t="s">
        <v>580</v>
      </c>
      <c r="L4002" s="4" t="s">
        <v>176</v>
      </c>
      <c r="M4002" s="4"/>
      <c r="N4002" s="4"/>
      <c r="O4002" s="4" t="str">
        <f t="shared" si="446"/>
        <v>Ceratina (Zadontomerus) acantha</v>
      </c>
      <c r="P4002" s="85" t="str">
        <f t="shared" si="448"/>
        <v>Ceratina acantha</v>
      </c>
      <c r="Q4002" s="11" t="s">
        <v>43</v>
      </c>
      <c r="R4002" s="11"/>
      <c r="S4002" s="12"/>
      <c r="T4002" s="12"/>
      <c r="U4002" s="12"/>
      <c r="V4002" s="10" t="s">
        <v>182</v>
      </c>
      <c r="W4002" s="118">
        <v>42011</v>
      </c>
      <c r="X4002" s="2"/>
      <c r="Y4002" s="129">
        <f t="shared" si="449"/>
        <v>1</v>
      </c>
      <c r="Z4002" s="110">
        <f t="shared" si="450"/>
        <v>0</v>
      </c>
      <c r="AA4002" s="1">
        <f t="shared" si="451"/>
        <v>0</v>
      </c>
    </row>
    <row r="4003" spans="1:27" ht="14.25" customHeight="1">
      <c r="A4003" s="148">
        <v>4581</v>
      </c>
      <c r="B4003" s="139">
        <v>20180423</v>
      </c>
      <c r="C4003" s="57" t="str">
        <f t="shared" si="447"/>
        <v>POS</v>
      </c>
      <c r="D4003" s="115">
        <f t="shared" si="445"/>
        <v>41751</v>
      </c>
      <c r="E4003" s="9" t="s">
        <v>300</v>
      </c>
      <c r="F4003" s="37" t="s">
        <v>25</v>
      </c>
      <c r="G4003" s="11" t="s">
        <v>26</v>
      </c>
      <c r="H4003" s="3"/>
      <c r="I4003" s="3"/>
      <c r="J4003" s="4" t="s">
        <v>175</v>
      </c>
      <c r="K4003" s="31" t="s">
        <v>580</v>
      </c>
      <c r="L4003" s="4" t="s">
        <v>176</v>
      </c>
      <c r="M4003" s="4"/>
      <c r="N4003" s="4"/>
      <c r="O4003" s="4" t="str">
        <f t="shared" si="446"/>
        <v>Ceratina (Zadontomerus) acantha</v>
      </c>
      <c r="P4003" s="85" t="str">
        <f t="shared" si="448"/>
        <v>Ceratina acantha</v>
      </c>
      <c r="Q4003" s="11" t="s">
        <v>43</v>
      </c>
      <c r="R4003" s="11"/>
      <c r="S4003" s="12"/>
      <c r="T4003" s="12"/>
      <c r="U4003" s="12"/>
      <c r="V4003" s="10" t="s">
        <v>182</v>
      </c>
      <c r="W4003" s="118">
        <v>42011</v>
      </c>
      <c r="X4003" s="2"/>
      <c r="Y4003" s="129">
        <f t="shared" si="449"/>
        <v>1</v>
      </c>
      <c r="Z4003" s="110">
        <f t="shared" si="450"/>
        <v>0</v>
      </c>
      <c r="AA4003" s="1">
        <f t="shared" si="451"/>
        <v>0</v>
      </c>
    </row>
    <row r="4004" spans="1:27" ht="14.25" customHeight="1">
      <c r="A4004" s="148">
        <v>4582</v>
      </c>
      <c r="B4004" s="139">
        <v>20180423</v>
      </c>
      <c r="C4004" s="57" t="str">
        <f t="shared" si="447"/>
        <v>POS</v>
      </c>
      <c r="D4004" s="115">
        <f t="shared" si="445"/>
        <v>41751</v>
      </c>
      <c r="E4004" s="9" t="s">
        <v>300</v>
      </c>
      <c r="F4004" s="37" t="s">
        <v>25</v>
      </c>
      <c r="G4004" s="11" t="s">
        <v>26</v>
      </c>
      <c r="H4004" s="3"/>
      <c r="I4004" s="3"/>
      <c r="J4004" s="4" t="s">
        <v>175</v>
      </c>
      <c r="K4004" s="31" t="s">
        <v>580</v>
      </c>
      <c r="L4004" s="4" t="s">
        <v>176</v>
      </c>
      <c r="M4004" s="4"/>
      <c r="N4004" s="4"/>
      <c r="O4004" s="4" t="str">
        <f t="shared" si="446"/>
        <v>Ceratina (Zadontomerus) acantha</v>
      </c>
      <c r="P4004" s="85" t="str">
        <f t="shared" si="448"/>
        <v>Ceratina acantha</v>
      </c>
      <c r="Q4004" s="11" t="s">
        <v>43</v>
      </c>
      <c r="R4004" s="11"/>
      <c r="S4004" s="12"/>
      <c r="T4004" s="12"/>
      <c r="U4004" s="12"/>
      <c r="V4004" s="10" t="s">
        <v>182</v>
      </c>
      <c r="W4004" s="118">
        <v>42011</v>
      </c>
      <c r="X4004" s="2"/>
      <c r="Y4004" s="129">
        <f t="shared" si="449"/>
        <v>1</v>
      </c>
      <c r="Z4004" s="110">
        <f t="shared" si="450"/>
        <v>0</v>
      </c>
      <c r="AA4004" s="1">
        <f t="shared" si="451"/>
        <v>0</v>
      </c>
    </row>
    <row r="4005" spans="1:27" ht="14.25" customHeight="1">
      <c r="A4005" s="148">
        <v>4583</v>
      </c>
      <c r="B4005" s="139">
        <v>20180423</v>
      </c>
      <c r="C4005" s="57" t="str">
        <f t="shared" si="447"/>
        <v>POS</v>
      </c>
      <c r="D4005" s="115">
        <f t="shared" si="445"/>
        <v>41751</v>
      </c>
      <c r="E4005" s="9" t="s">
        <v>300</v>
      </c>
      <c r="F4005" s="37" t="s">
        <v>25</v>
      </c>
      <c r="G4005" s="11" t="s">
        <v>26</v>
      </c>
      <c r="H4005" s="3"/>
      <c r="I4005" s="3"/>
      <c r="J4005" s="4" t="s">
        <v>175</v>
      </c>
      <c r="K4005" s="31" t="s">
        <v>580</v>
      </c>
      <c r="L4005" s="4" t="s">
        <v>176</v>
      </c>
      <c r="M4005" s="4"/>
      <c r="N4005" s="4"/>
      <c r="O4005" s="4" t="str">
        <f t="shared" si="446"/>
        <v>Ceratina (Zadontomerus) acantha</v>
      </c>
      <c r="P4005" s="85" t="str">
        <f t="shared" si="448"/>
        <v>Ceratina acantha</v>
      </c>
      <c r="Q4005" s="11" t="s">
        <v>43</v>
      </c>
      <c r="R4005" s="11"/>
      <c r="S4005" s="12"/>
      <c r="T4005" s="12"/>
      <c r="U4005" s="12"/>
      <c r="V4005" s="10" t="s">
        <v>182</v>
      </c>
      <c r="W4005" s="118">
        <v>42011</v>
      </c>
      <c r="X4005" s="2"/>
      <c r="Y4005" s="129">
        <f t="shared" si="449"/>
        <v>1</v>
      </c>
      <c r="Z4005" s="110">
        <f t="shared" si="450"/>
        <v>0</v>
      </c>
      <c r="AA4005" s="1">
        <f t="shared" si="451"/>
        <v>0</v>
      </c>
    </row>
    <row r="4006" spans="1:27" ht="14.25" customHeight="1">
      <c r="A4006" s="148">
        <v>4584</v>
      </c>
      <c r="B4006" s="139">
        <v>20180423</v>
      </c>
      <c r="C4006" s="57" t="str">
        <f t="shared" si="447"/>
        <v>POS</v>
      </c>
      <c r="D4006" s="115">
        <f t="shared" si="445"/>
        <v>41751</v>
      </c>
      <c r="E4006" s="9" t="s">
        <v>300</v>
      </c>
      <c r="F4006" s="37" t="s">
        <v>25</v>
      </c>
      <c r="G4006" s="11" t="s">
        <v>26</v>
      </c>
      <c r="H4006" s="3"/>
      <c r="I4006" s="3"/>
      <c r="J4006" s="4" t="s">
        <v>175</v>
      </c>
      <c r="K4006" s="31" t="s">
        <v>580</v>
      </c>
      <c r="L4006" s="31" t="s">
        <v>176</v>
      </c>
      <c r="M4006" s="4"/>
      <c r="N4006" s="4"/>
      <c r="O4006" s="4" t="str">
        <f t="shared" si="446"/>
        <v>Ceratina (Zadontomerus) acantha</v>
      </c>
      <c r="P4006" s="85" t="str">
        <f t="shared" si="448"/>
        <v>Ceratina acantha</v>
      </c>
      <c r="Q4006" s="11" t="s">
        <v>29</v>
      </c>
      <c r="R4006" s="11"/>
      <c r="S4006" s="12"/>
      <c r="T4006" s="12"/>
      <c r="U4006" s="12"/>
      <c r="V4006" s="10" t="s">
        <v>182</v>
      </c>
      <c r="W4006" s="118">
        <v>42011</v>
      </c>
      <c r="X4006" s="2"/>
      <c r="Y4006" s="129">
        <f t="shared" si="449"/>
        <v>1</v>
      </c>
      <c r="Z4006" s="110">
        <f t="shared" si="450"/>
        <v>0</v>
      </c>
      <c r="AA4006" s="1">
        <f t="shared" si="451"/>
        <v>0</v>
      </c>
    </row>
    <row r="4007" spans="1:27" ht="14.25" customHeight="1">
      <c r="A4007" s="148">
        <v>4585</v>
      </c>
      <c r="B4007" s="139">
        <v>20180423</v>
      </c>
      <c r="C4007" s="57" t="str">
        <f t="shared" si="447"/>
        <v>POS</v>
      </c>
      <c r="D4007" s="115">
        <f t="shared" si="445"/>
        <v>41751</v>
      </c>
      <c r="E4007" s="9" t="s">
        <v>300</v>
      </c>
      <c r="F4007" s="37" t="s">
        <v>25</v>
      </c>
      <c r="G4007" s="11" t="s">
        <v>26</v>
      </c>
      <c r="H4007" s="3"/>
      <c r="I4007" s="3"/>
      <c r="J4007" s="4" t="s">
        <v>175</v>
      </c>
      <c r="K4007" s="31" t="s">
        <v>580</v>
      </c>
      <c r="L4007" s="4" t="s">
        <v>176</v>
      </c>
      <c r="M4007" s="4"/>
      <c r="N4007" s="4"/>
      <c r="O4007" s="4" t="str">
        <f t="shared" si="446"/>
        <v>Ceratina (Zadontomerus) acantha</v>
      </c>
      <c r="P4007" s="85" t="str">
        <f t="shared" si="448"/>
        <v>Ceratina acantha</v>
      </c>
      <c r="Q4007" s="11" t="s">
        <v>43</v>
      </c>
      <c r="R4007" s="11"/>
      <c r="S4007" s="12"/>
      <c r="T4007" s="12"/>
      <c r="U4007" s="12"/>
      <c r="V4007" s="10" t="s">
        <v>182</v>
      </c>
      <c r="W4007" s="118">
        <v>42011</v>
      </c>
      <c r="X4007" s="2"/>
      <c r="Y4007" s="129">
        <f t="shared" si="449"/>
        <v>1</v>
      </c>
      <c r="Z4007" s="110">
        <f t="shared" si="450"/>
        <v>0</v>
      </c>
      <c r="AA4007" s="1">
        <f t="shared" si="451"/>
        <v>0</v>
      </c>
    </row>
    <row r="4008" spans="1:27" ht="14.25" customHeight="1">
      <c r="A4008" s="148">
        <v>4586</v>
      </c>
      <c r="B4008" s="139">
        <v>20180423</v>
      </c>
      <c r="C4008" s="57" t="str">
        <f t="shared" si="447"/>
        <v>POS</v>
      </c>
      <c r="D4008" s="115">
        <f t="shared" si="445"/>
        <v>41751</v>
      </c>
      <c r="E4008" s="9" t="s">
        <v>300</v>
      </c>
      <c r="F4008" s="37" t="s">
        <v>25</v>
      </c>
      <c r="G4008" s="11" t="s">
        <v>26</v>
      </c>
      <c r="H4008" s="3"/>
      <c r="I4008" s="3"/>
      <c r="J4008" s="4" t="s">
        <v>175</v>
      </c>
      <c r="K4008" s="31" t="s">
        <v>580</v>
      </c>
      <c r="L4008" s="4" t="s">
        <v>176</v>
      </c>
      <c r="M4008" s="4"/>
      <c r="N4008" s="4"/>
      <c r="O4008" s="4" t="str">
        <f t="shared" si="446"/>
        <v>Ceratina (Zadontomerus) acantha</v>
      </c>
      <c r="P4008" s="85" t="str">
        <f t="shared" si="448"/>
        <v>Ceratina acantha</v>
      </c>
      <c r="Q4008" s="11" t="s">
        <v>43</v>
      </c>
      <c r="R4008" s="11"/>
      <c r="S4008" s="12"/>
      <c r="T4008" s="12"/>
      <c r="U4008" s="12"/>
      <c r="V4008" s="10" t="s">
        <v>182</v>
      </c>
      <c r="W4008" s="118">
        <v>42011</v>
      </c>
      <c r="X4008" s="2"/>
      <c r="Y4008" s="129">
        <f t="shared" si="449"/>
        <v>1</v>
      </c>
      <c r="Z4008" s="110">
        <f t="shared" si="450"/>
        <v>0</v>
      </c>
      <c r="AA4008" s="1">
        <f t="shared" si="451"/>
        <v>0</v>
      </c>
    </row>
    <row r="4009" spans="1:27" ht="14.25" customHeight="1">
      <c r="A4009" s="148">
        <v>4587</v>
      </c>
      <c r="B4009" s="139">
        <v>20180423</v>
      </c>
      <c r="C4009" s="57" t="str">
        <f t="shared" si="447"/>
        <v>POS</v>
      </c>
      <c r="D4009" s="115">
        <f t="shared" ref="D4009:D4072" si="452">DATEVALUE(LEFT(B4009,4)&amp;"/"&amp;MID(B4009,5,2)&amp;"/"&amp;RIGHT(B4009,2))</f>
        <v>41751</v>
      </c>
      <c r="E4009" s="9" t="s">
        <v>300</v>
      </c>
      <c r="F4009" s="37" t="s">
        <v>25</v>
      </c>
      <c r="G4009" s="11" t="s">
        <v>26</v>
      </c>
      <c r="H4009" s="3"/>
      <c r="I4009" s="3"/>
      <c r="J4009" s="4" t="s">
        <v>175</v>
      </c>
      <c r="K4009" s="31" t="s">
        <v>580</v>
      </c>
      <c r="L4009" s="4" t="s">
        <v>176</v>
      </c>
      <c r="M4009" s="4"/>
      <c r="N4009" s="4"/>
      <c r="O4009" s="4" t="str">
        <f t="shared" ref="O4009:O4072" si="453">J4009&amp;" "&amp;IF(LEN(K4009)&gt;0,"("&amp;K4009&amp;") ","")&amp;IF(LEN(N4009)&gt;0,"nr. ","")&amp;L4009&amp;IF(LEN(M4009)&gt;0," ssp. "&amp;M4009,"")</f>
        <v>Ceratina (Zadontomerus) acantha</v>
      </c>
      <c r="P4009" s="85" t="str">
        <f t="shared" si="448"/>
        <v>Ceratina acantha</v>
      </c>
      <c r="Q4009" s="11" t="s">
        <v>43</v>
      </c>
      <c r="R4009" s="11"/>
      <c r="S4009" s="12"/>
      <c r="T4009" s="12"/>
      <c r="U4009" s="12"/>
      <c r="V4009" s="10" t="s">
        <v>182</v>
      </c>
      <c r="W4009" s="118">
        <v>42011</v>
      </c>
      <c r="X4009" s="2"/>
      <c r="Y4009" s="129">
        <f t="shared" si="449"/>
        <v>1</v>
      </c>
      <c r="Z4009" s="110">
        <f t="shared" si="450"/>
        <v>0</v>
      </c>
      <c r="AA4009" s="1">
        <f t="shared" si="451"/>
        <v>0</v>
      </c>
    </row>
    <row r="4010" spans="1:27" ht="14.25" customHeight="1">
      <c r="A4010" s="148">
        <v>4588</v>
      </c>
      <c r="B4010" s="139">
        <v>20180423</v>
      </c>
      <c r="C4010" s="57" t="str">
        <f t="shared" si="447"/>
        <v>POS</v>
      </c>
      <c r="D4010" s="115">
        <f t="shared" si="452"/>
        <v>41751</v>
      </c>
      <c r="E4010" s="9" t="s">
        <v>300</v>
      </c>
      <c r="F4010" s="37" t="s">
        <v>25</v>
      </c>
      <c r="G4010" s="11" t="s">
        <v>26</v>
      </c>
      <c r="H4010" s="3"/>
      <c r="I4010" s="3"/>
      <c r="J4010" s="4" t="s">
        <v>175</v>
      </c>
      <c r="K4010" s="31" t="s">
        <v>580</v>
      </c>
      <c r="L4010" s="31" t="s">
        <v>176</v>
      </c>
      <c r="M4010" s="4"/>
      <c r="N4010" s="4"/>
      <c r="O4010" s="4" t="str">
        <f t="shared" si="453"/>
        <v>Ceratina (Zadontomerus) acantha</v>
      </c>
      <c r="P4010" s="85" t="str">
        <f t="shared" si="448"/>
        <v>Ceratina acantha</v>
      </c>
      <c r="Q4010" s="11" t="s">
        <v>29</v>
      </c>
      <c r="R4010" s="11"/>
      <c r="S4010" s="12"/>
      <c r="T4010" s="12"/>
      <c r="U4010" s="12"/>
      <c r="V4010" s="10" t="s">
        <v>182</v>
      </c>
      <c r="W4010" s="118">
        <v>42011</v>
      </c>
      <c r="X4010" s="2"/>
      <c r="Y4010" s="129">
        <f t="shared" si="449"/>
        <v>1</v>
      </c>
      <c r="Z4010" s="110">
        <f t="shared" si="450"/>
        <v>0</v>
      </c>
      <c r="AA4010" s="1">
        <f t="shared" si="451"/>
        <v>0</v>
      </c>
    </row>
    <row r="4011" spans="1:27" ht="14.25" customHeight="1">
      <c r="A4011" s="148">
        <v>4589</v>
      </c>
      <c r="B4011" s="139">
        <v>20180423</v>
      </c>
      <c r="C4011" s="57" t="str">
        <f t="shared" si="447"/>
        <v>POS</v>
      </c>
      <c r="D4011" s="115">
        <f t="shared" si="452"/>
        <v>41751</v>
      </c>
      <c r="E4011" s="9" t="s">
        <v>300</v>
      </c>
      <c r="F4011" s="37" t="s">
        <v>25</v>
      </c>
      <c r="G4011" s="11" t="s">
        <v>26</v>
      </c>
      <c r="H4011" s="3"/>
      <c r="I4011" s="3"/>
      <c r="J4011" s="4" t="s">
        <v>175</v>
      </c>
      <c r="K4011" s="31" t="s">
        <v>580</v>
      </c>
      <c r="L4011" s="4" t="s">
        <v>176</v>
      </c>
      <c r="M4011" s="4"/>
      <c r="N4011" s="4"/>
      <c r="O4011" s="4" t="str">
        <f t="shared" si="453"/>
        <v>Ceratina (Zadontomerus) acantha</v>
      </c>
      <c r="P4011" s="85" t="str">
        <f t="shared" si="448"/>
        <v>Ceratina acantha</v>
      </c>
      <c r="Q4011" s="11" t="s">
        <v>43</v>
      </c>
      <c r="R4011" s="11"/>
      <c r="S4011" s="12"/>
      <c r="T4011" s="12"/>
      <c r="U4011" s="12"/>
      <c r="V4011" s="10" t="s">
        <v>182</v>
      </c>
      <c r="W4011" s="118">
        <v>42011</v>
      </c>
      <c r="X4011" s="2"/>
      <c r="Y4011" s="129">
        <f t="shared" si="449"/>
        <v>1</v>
      </c>
      <c r="Z4011" s="110">
        <f t="shared" si="450"/>
        <v>0</v>
      </c>
      <c r="AA4011" s="1">
        <f t="shared" si="451"/>
        <v>0</v>
      </c>
    </row>
    <row r="4012" spans="1:27" ht="14.25" customHeight="1">
      <c r="A4012" s="148">
        <v>4590</v>
      </c>
      <c r="B4012" s="139">
        <v>20180423</v>
      </c>
      <c r="C4012" s="57" t="str">
        <f t="shared" si="447"/>
        <v>BPF</v>
      </c>
      <c r="D4012" s="115">
        <f t="shared" si="452"/>
        <v>41751</v>
      </c>
      <c r="E4012" s="9" t="s">
        <v>338</v>
      </c>
      <c r="F4012" s="37" t="s">
        <v>25</v>
      </c>
      <c r="G4012" s="11" t="s">
        <v>26</v>
      </c>
      <c r="H4012" s="3"/>
      <c r="I4012" s="3"/>
      <c r="J4012" s="4" t="s">
        <v>124</v>
      </c>
      <c r="K4012" s="4" t="s">
        <v>124</v>
      </c>
      <c r="L4012" s="4" t="s">
        <v>125</v>
      </c>
      <c r="M4012" s="4"/>
      <c r="N4012" s="4"/>
      <c r="O4012" s="4" t="str">
        <f t="shared" si="453"/>
        <v>Osmia (Osmia) lignaria</v>
      </c>
      <c r="P4012" s="85" t="str">
        <f t="shared" si="448"/>
        <v>Osmia lignaria</v>
      </c>
      <c r="Q4012" s="11" t="s">
        <v>43</v>
      </c>
      <c r="R4012" s="11"/>
      <c r="S4012" s="12"/>
      <c r="T4012" s="12" t="s">
        <v>55</v>
      </c>
      <c r="U4012" s="12"/>
      <c r="V4012" s="10" t="s">
        <v>182</v>
      </c>
      <c r="W4012" s="118">
        <v>42011</v>
      </c>
      <c r="X4012" s="2" t="s">
        <v>561</v>
      </c>
      <c r="Y4012" s="129">
        <f t="shared" si="449"/>
        <v>1</v>
      </c>
      <c r="Z4012" s="110">
        <f t="shared" si="450"/>
        <v>0</v>
      </c>
      <c r="AA4012" s="1">
        <f t="shared" si="451"/>
        <v>0</v>
      </c>
    </row>
    <row r="4013" spans="1:27" ht="14.25" customHeight="1">
      <c r="A4013" s="148">
        <v>4591</v>
      </c>
      <c r="B4013" s="139">
        <v>20180423</v>
      </c>
      <c r="C4013" s="57" t="str">
        <f t="shared" si="447"/>
        <v>BPF</v>
      </c>
      <c r="D4013" s="115">
        <f t="shared" si="452"/>
        <v>41751</v>
      </c>
      <c r="E4013" s="9" t="s">
        <v>338</v>
      </c>
      <c r="F4013" s="37" t="s">
        <v>25</v>
      </c>
      <c r="G4013" s="11" t="s">
        <v>26</v>
      </c>
      <c r="H4013" s="3"/>
      <c r="I4013" s="3"/>
      <c r="J4013" s="4" t="s">
        <v>117</v>
      </c>
      <c r="K4013" s="4" t="s">
        <v>167</v>
      </c>
      <c r="L4013" s="4" t="s">
        <v>1010</v>
      </c>
      <c r="M4013" s="4"/>
      <c r="N4013" s="4"/>
      <c r="O4013" s="4" t="str">
        <f t="shared" si="453"/>
        <v>Lasioglossum (Dialictus) pacatum</v>
      </c>
      <c r="P4013" s="85" t="str">
        <f t="shared" si="448"/>
        <v>Lasioglossum pacatum</v>
      </c>
      <c r="Q4013" s="11" t="s">
        <v>29</v>
      </c>
      <c r="R4013" s="11"/>
      <c r="S4013" s="12"/>
      <c r="T4013" s="12"/>
      <c r="U4013" s="12"/>
      <c r="V4013" s="10" t="s">
        <v>182</v>
      </c>
      <c r="W4013" s="118">
        <v>42011</v>
      </c>
      <c r="X4013" s="2" t="s">
        <v>1339</v>
      </c>
      <c r="Y4013" s="129">
        <f t="shared" si="449"/>
        <v>1</v>
      </c>
      <c r="Z4013" s="110">
        <f t="shared" si="450"/>
        <v>0</v>
      </c>
      <c r="AA4013" s="1">
        <f t="shared" si="451"/>
        <v>1</v>
      </c>
    </row>
    <row r="4014" spans="1:27" ht="14.25" customHeight="1">
      <c r="A4014" s="148">
        <v>4592</v>
      </c>
      <c r="B4014" s="139">
        <v>20180423</v>
      </c>
      <c r="C4014" s="57" t="str">
        <f t="shared" si="447"/>
        <v>BPF</v>
      </c>
      <c r="D4014" s="115">
        <f t="shared" si="452"/>
        <v>41751</v>
      </c>
      <c r="E4014" s="9" t="s">
        <v>338</v>
      </c>
      <c r="F4014" s="37" t="s">
        <v>25</v>
      </c>
      <c r="G4014" s="11" t="s">
        <v>26</v>
      </c>
      <c r="H4014" s="3"/>
      <c r="I4014" s="3"/>
      <c r="J4014" s="4" t="s">
        <v>117</v>
      </c>
      <c r="K4014" s="4" t="s">
        <v>167</v>
      </c>
      <c r="L4014" s="4" t="s">
        <v>665</v>
      </c>
      <c r="M4014" s="4"/>
      <c r="N4014" s="4"/>
      <c r="O4014" s="4" t="str">
        <f t="shared" si="453"/>
        <v>Lasioglossum (Dialictus) nevadense</v>
      </c>
      <c r="P4014" s="85" t="str">
        <f t="shared" si="448"/>
        <v>Lasioglossum nevadense</v>
      </c>
      <c r="Q4014" s="11" t="s">
        <v>29</v>
      </c>
      <c r="R4014" s="11"/>
      <c r="S4014" s="12"/>
      <c r="T4014" s="12"/>
      <c r="U4014" s="12"/>
      <c r="V4014" s="10" t="s">
        <v>182</v>
      </c>
      <c r="W4014" s="118">
        <v>42011</v>
      </c>
      <c r="X4014" s="2" t="s">
        <v>1087</v>
      </c>
      <c r="Y4014" s="129">
        <f t="shared" si="449"/>
        <v>1</v>
      </c>
      <c r="Z4014" s="110">
        <f t="shared" si="450"/>
        <v>0</v>
      </c>
      <c r="AA4014" s="1">
        <f t="shared" si="451"/>
        <v>0</v>
      </c>
    </row>
    <row r="4015" spans="1:27" ht="14.25" customHeight="1">
      <c r="A4015" s="148">
        <v>4593</v>
      </c>
      <c r="B4015" s="139">
        <v>20180423</v>
      </c>
      <c r="C4015" s="57" t="str">
        <f t="shared" si="447"/>
        <v>BPF</v>
      </c>
      <c r="D4015" s="115">
        <f t="shared" si="452"/>
        <v>41751</v>
      </c>
      <c r="E4015" s="9" t="s">
        <v>340</v>
      </c>
      <c r="F4015" s="37" t="s">
        <v>25</v>
      </c>
      <c r="G4015" s="11" t="s">
        <v>26</v>
      </c>
      <c r="H4015" s="3"/>
      <c r="I4015" s="3"/>
      <c r="J4015" s="4" t="s">
        <v>124</v>
      </c>
      <c r="K4015" s="4" t="s">
        <v>165</v>
      </c>
      <c r="L4015" s="4" t="s">
        <v>134</v>
      </c>
      <c r="M4015" s="4"/>
      <c r="N4015" s="4" t="s">
        <v>55</v>
      </c>
      <c r="O4015" s="4" t="str">
        <f t="shared" si="453"/>
        <v>Osmia (Melanosmia) nr. proxima</v>
      </c>
      <c r="P4015" s="85" t="str">
        <f t="shared" si="448"/>
        <v>Osmia proxima</v>
      </c>
      <c r="Q4015" s="11" t="s">
        <v>29</v>
      </c>
      <c r="R4015" s="11"/>
      <c r="S4015" s="12"/>
      <c r="T4015" s="12"/>
      <c r="U4015" s="12"/>
      <c r="V4015" s="10" t="s">
        <v>182</v>
      </c>
      <c r="W4015" s="118">
        <v>42011</v>
      </c>
      <c r="X4015" s="2" t="s">
        <v>564</v>
      </c>
      <c r="Y4015" s="129">
        <f t="shared" si="449"/>
        <v>1</v>
      </c>
      <c r="Z4015" s="110">
        <f t="shared" si="450"/>
        <v>0</v>
      </c>
      <c r="AA4015" s="1">
        <f t="shared" si="451"/>
        <v>0</v>
      </c>
    </row>
    <row r="4016" spans="1:27" ht="14.25" customHeight="1">
      <c r="A4016" s="148">
        <v>4594</v>
      </c>
      <c r="B4016" s="139">
        <v>20180423</v>
      </c>
      <c r="C4016" s="57" t="str">
        <f t="shared" si="447"/>
        <v>BPF</v>
      </c>
      <c r="D4016" s="115">
        <f t="shared" si="452"/>
        <v>41751</v>
      </c>
      <c r="E4016" s="9" t="s">
        <v>340</v>
      </c>
      <c r="F4016" s="37" t="s">
        <v>25</v>
      </c>
      <c r="G4016" s="11" t="s">
        <v>26</v>
      </c>
      <c r="H4016" s="3"/>
      <c r="I4016" s="3"/>
      <c r="J4016" s="4" t="s">
        <v>124</v>
      </c>
      <c r="K4016" s="4" t="s">
        <v>165</v>
      </c>
      <c r="L4016" s="4" t="s">
        <v>139</v>
      </c>
      <c r="M4016" s="4"/>
      <c r="N4016" s="4"/>
      <c r="O4016" s="4" t="str">
        <f t="shared" si="453"/>
        <v>Osmia (Melanosmia) giliarum</v>
      </c>
      <c r="P4016" s="85" t="str">
        <f t="shared" si="448"/>
        <v>Osmia giliarum</v>
      </c>
      <c r="Q4016" s="11" t="s">
        <v>43</v>
      </c>
      <c r="R4016" s="11"/>
      <c r="S4016" s="12"/>
      <c r="T4016" s="12" t="s">
        <v>55</v>
      </c>
      <c r="U4016" s="12"/>
      <c r="V4016" s="10" t="s">
        <v>182</v>
      </c>
      <c r="W4016" s="118">
        <v>42011</v>
      </c>
      <c r="X4016" s="2" t="s">
        <v>564</v>
      </c>
      <c r="Y4016" s="129">
        <f t="shared" si="449"/>
        <v>1</v>
      </c>
      <c r="Z4016" s="110">
        <f t="shared" si="450"/>
        <v>0</v>
      </c>
      <c r="AA4016" s="1">
        <f t="shared" si="451"/>
        <v>0</v>
      </c>
    </row>
    <row r="4017" spans="1:27" ht="14.25" customHeight="1">
      <c r="A4017" s="148">
        <v>4595</v>
      </c>
      <c r="B4017" s="139">
        <v>20180423</v>
      </c>
      <c r="C4017" s="57" t="str">
        <f t="shared" si="447"/>
        <v>BPF</v>
      </c>
      <c r="D4017" s="115">
        <f t="shared" si="452"/>
        <v>41751</v>
      </c>
      <c r="E4017" s="9" t="s">
        <v>340</v>
      </c>
      <c r="F4017" s="37" t="s">
        <v>25</v>
      </c>
      <c r="G4017" s="11" t="s">
        <v>26</v>
      </c>
      <c r="H4017" s="3"/>
      <c r="I4017" s="3"/>
      <c r="J4017" s="4" t="s">
        <v>124</v>
      </c>
      <c r="K4017" s="4" t="s">
        <v>165</v>
      </c>
      <c r="L4017" s="4" t="s">
        <v>139</v>
      </c>
      <c r="M4017" s="4"/>
      <c r="N4017" s="4"/>
      <c r="O4017" s="4" t="str">
        <f t="shared" si="453"/>
        <v>Osmia (Melanosmia) giliarum</v>
      </c>
      <c r="P4017" s="85" t="str">
        <f t="shared" si="448"/>
        <v>Osmia giliarum</v>
      </c>
      <c r="Q4017" s="11" t="s">
        <v>43</v>
      </c>
      <c r="R4017" s="11"/>
      <c r="S4017" s="12"/>
      <c r="T4017" s="12" t="s">
        <v>55</v>
      </c>
      <c r="U4017" s="12"/>
      <c r="V4017" s="10" t="s">
        <v>182</v>
      </c>
      <c r="W4017" s="118">
        <v>42011</v>
      </c>
      <c r="X4017" s="2" t="s">
        <v>564</v>
      </c>
      <c r="Y4017" s="129">
        <f t="shared" si="449"/>
        <v>1</v>
      </c>
      <c r="Z4017" s="110">
        <f t="shared" si="450"/>
        <v>0</v>
      </c>
      <c r="AA4017" s="1">
        <f t="shared" si="451"/>
        <v>0</v>
      </c>
    </row>
    <row r="4018" spans="1:27" ht="14.25" customHeight="1">
      <c r="A4018" s="148">
        <v>4596</v>
      </c>
      <c r="B4018" s="139">
        <v>20180423</v>
      </c>
      <c r="C4018" s="57" t="str">
        <f t="shared" si="447"/>
        <v>BPF</v>
      </c>
      <c r="D4018" s="115">
        <f t="shared" si="452"/>
        <v>41751</v>
      </c>
      <c r="E4018" s="9" t="s">
        <v>340</v>
      </c>
      <c r="F4018" s="37" t="s">
        <v>25</v>
      </c>
      <c r="G4018" s="11" t="s">
        <v>26</v>
      </c>
      <c r="H4018" s="3"/>
      <c r="I4018" s="3"/>
      <c r="J4018" s="4" t="s">
        <v>88</v>
      </c>
      <c r="K4018" s="83" t="s">
        <v>88</v>
      </c>
      <c r="L4018" s="112" t="s">
        <v>463</v>
      </c>
      <c r="M4018" s="4"/>
      <c r="N4018" s="4"/>
      <c r="O4018" s="4" t="str">
        <f t="shared" si="453"/>
        <v>Nomada (Nomada) msp. 2016B_CABS</v>
      </c>
      <c r="P4018" s="85" t="str">
        <f t="shared" si="448"/>
        <v>Nomada msp. 2016B_CABS</v>
      </c>
      <c r="Q4018" s="11" t="s">
        <v>43</v>
      </c>
      <c r="R4018" s="11"/>
      <c r="S4018" s="12"/>
      <c r="T4018" s="12"/>
      <c r="U4018" s="12"/>
      <c r="V4018" s="10" t="s">
        <v>182</v>
      </c>
      <c r="W4018" s="118">
        <v>42011</v>
      </c>
      <c r="X4018" s="52" t="s">
        <v>831</v>
      </c>
      <c r="Y4018" s="129">
        <f t="shared" si="449"/>
        <v>1</v>
      </c>
      <c r="Z4018" s="110">
        <f t="shared" si="450"/>
        <v>0</v>
      </c>
      <c r="AA4018" s="1">
        <f t="shared" si="451"/>
        <v>0</v>
      </c>
    </row>
    <row r="4019" spans="1:27" ht="14.25" customHeight="1">
      <c r="A4019" s="148">
        <v>4597</v>
      </c>
      <c r="B4019" s="139">
        <v>20180423</v>
      </c>
      <c r="C4019" s="57" t="str">
        <f t="shared" si="447"/>
        <v>BPF</v>
      </c>
      <c r="D4019" s="115">
        <f t="shared" si="452"/>
        <v>41751</v>
      </c>
      <c r="E4019" s="9" t="s">
        <v>340</v>
      </c>
      <c r="F4019" s="37" t="s">
        <v>25</v>
      </c>
      <c r="G4019" s="11" t="s">
        <v>26</v>
      </c>
      <c r="H4019" s="3"/>
      <c r="I4019" s="3"/>
      <c r="J4019" s="4" t="s">
        <v>124</v>
      </c>
      <c r="K4019" s="4" t="s">
        <v>165</v>
      </c>
      <c r="L4019" s="4" t="s">
        <v>139</v>
      </c>
      <c r="M4019" s="4"/>
      <c r="N4019" s="4"/>
      <c r="O4019" s="4" t="str">
        <f t="shared" si="453"/>
        <v>Osmia (Melanosmia) giliarum</v>
      </c>
      <c r="P4019" s="85" t="str">
        <f t="shared" si="448"/>
        <v>Osmia giliarum</v>
      </c>
      <c r="Q4019" s="11" t="s">
        <v>43</v>
      </c>
      <c r="R4019" s="11"/>
      <c r="S4019" s="12"/>
      <c r="T4019" s="12" t="s">
        <v>55</v>
      </c>
      <c r="U4019" s="12"/>
      <c r="V4019" s="10" t="s">
        <v>182</v>
      </c>
      <c r="W4019" s="118">
        <v>42011</v>
      </c>
      <c r="X4019" s="2" t="s">
        <v>564</v>
      </c>
      <c r="Y4019" s="129">
        <f t="shared" si="449"/>
        <v>1</v>
      </c>
      <c r="Z4019" s="110">
        <f t="shared" si="450"/>
        <v>0</v>
      </c>
      <c r="AA4019" s="1">
        <f t="shared" si="451"/>
        <v>0</v>
      </c>
    </row>
    <row r="4020" spans="1:27" ht="14.25" customHeight="1">
      <c r="A4020" s="148">
        <v>4598</v>
      </c>
      <c r="B4020" s="139">
        <v>20180423</v>
      </c>
      <c r="C4020" s="57" t="str">
        <f t="shared" si="447"/>
        <v>BPF</v>
      </c>
      <c r="D4020" s="115">
        <f t="shared" si="452"/>
        <v>41751</v>
      </c>
      <c r="E4020" s="9" t="s">
        <v>340</v>
      </c>
      <c r="F4020" s="37" t="s">
        <v>25</v>
      </c>
      <c r="G4020" s="11" t="s">
        <v>26</v>
      </c>
      <c r="H4020" s="3"/>
      <c r="I4020" s="3"/>
      <c r="J4020" s="4" t="s">
        <v>117</v>
      </c>
      <c r="K4020" s="4" t="s">
        <v>167</v>
      </c>
      <c r="L4020" s="4" t="s">
        <v>665</v>
      </c>
      <c r="M4020" s="4"/>
      <c r="N4020" s="4"/>
      <c r="O4020" s="4" t="str">
        <f t="shared" si="453"/>
        <v>Lasioglossum (Dialictus) nevadense</v>
      </c>
      <c r="P4020" s="85" t="str">
        <f t="shared" si="448"/>
        <v>Lasioglossum nevadense</v>
      </c>
      <c r="Q4020" s="11" t="s">
        <v>29</v>
      </c>
      <c r="R4020" s="11"/>
      <c r="S4020" s="12"/>
      <c r="T4020" s="12"/>
      <c r="U4020" s="12"/>
      <c r="V4020" s="10" t="s">
        <v>182</v>
      </c>
      <c r="W4020" s="118">
        <v>42011</v>
      </c>
      <c r="X4020" s="2" t="s">
        <v>1087</v>
      </c>
      <c r="Y4020" s="129">
        <f t="shared" si="449"/>
        <v>1</v>
      </c>
      <c r="Z4020" s="110">
        <f t="shared" si="450"/>
        <v>0</v>
      </c>
      <c r="AA4020" s="1">
        <f t="shared" si="451"/>
        <v>0</v>
      </c>
    </row>
    <row r="4021" spans="1:27" ht="14.25" customHeight="1">
      <c r="A4021" s="148">
        <v>4599</v>
      </c>
      <c r="B4021" s="139">
        <v>20180423</v>
      </c>
      <c r="C4021" s="57" t="str">
        <f t="shared" si="447"/>
        <v>BPF</v>
      </c>
      <c r="D4021" s="115">
        <f t="shared" si="452"/>
        <v>41751</v>
      </c>
      <c r="E4021" s="9" t="s">
        <v>340</v>
      </c>
      <c r="F4021" s="37" t="s">
        <v>25</v>
      </c>
      <c r="G4021" s="11" t="s">
        <v>26</v>
      </c>
      <c r="H4021" s="3"/>
      <c r="I4021" s="3"/>
      <c r="J4021" s="4" t="s">
        <v>117</v>
      </c>
      <c r="K4021" s="4" t="s">
        <v>167</v>
      </c>
      <c r="L4021" s="4" t="s">
        <v>665</v>
      </c>
      <c r="M4021" s="4"/>
      <c r="N4021" s="4"/>
      <c r="O4021" s="4" t="str">
        <f t="shared" si="453"/>
        <v>Lasioglossum (Dialictus) nevadense</v>
      </c>
      <c r="P4021" s="85" t="str">
        <f t="shared" si="448"/>
        <v>Lasioglossum nevadense</v>
      </c>
      <c r="Q4021" s="11" t="s">
        <v>29</v>
      </c>
      <c r="R4021" s="11"/>
      <c r="S4021" s="12"/>
      <c r="T4021" s="12"/>
      <c r="U4021" s="12"/>
      <c r="V4021" s="10" t="s">
        <v>182</v>
      </c>
      <c r="W4021" s="118">
        <v>42011</v>
      </c>
      <c r="X4021" s="2" t="s">
        <v>1087</v>
      </c>
      <c r="Y4021" s="129">
        <f t="shared" si="449"/>
        <v>1</v>
      </c>
      <c r="Z4021" s="110">
        <f t="shared" si="450"/>
        <v>0</v>
      </c>
      <c r="AA4021" s="1">
        <f t="shared" si="451"/>
        <v>0</v>
      </c>
    </row>
    <row r="4022" spans="1:27" ht="14.25" customHeight="1">
      <c r="A4022" s="148">
        <v>4600</v>
      </c>
      <c r="B4022" s="139">
        <v>20180423</v>
      </c>
      <c r="C4022" s="57" t="str">
        <f t="shared" si="447"/>
        <v>BPF</v>
      </c>
      <c r="D4022" s="115">
        <f t="shared" si="452"/>
        <v>41751</v>
      </c>
      <c r="E4022" s="9" t="s">
        <v>340</v>
      </c>
      <c r="F4022" s="37" t="s">
        <v>25</v>
      </c>
      <c r="G4022" s="11" t="s">
        <v>26</v>
      </c>
      <c r="H4022" s="3"/>
      <c r="I4022" s="3"/>
      <c r="J4022" s="4" t="s">
        <v>117</v>
      </c>
      <c r="K4022" s="4" t="s">
        <v>167</v>
      </c>
      <c r="L4022" s="4" t="s">
        <v>665</v>
      </c>
      <c r="M4022" s="4"/>
      <c r="N4022" s="4"/>
      <c r="O4022" s="4" t="str">
        <f t="shared" si="453"/>
        <v>Lasioglossum (Dialictus) nevadense</v>
      </c>
      <c r="P4022" s="85" t="str">
        <f t="shared" si="448"/>
        <v>Lasioglossum nevadense</v>
      </c>
      <c r="Q4022" s="11" t="s">
        <v>29</v>
      </c>
      <c r="R4022" s="11"/>
      <c r="S4022" s="12"/>
      <c r="T4022" s="12"/>
      <c r="U4022" s="12"/>
      <c r="V4022" s="10" t="s">
        <v>182</v>
      </c>
      <c r="W4022" s="118">
        <v>42011</v>
      </c>
      <c r="X4022" s="2" t="s">
        <v>1087</v>
      </c>
      <c r="Y4022" s="129">
        <f t="shared" si="449"/>
        <v>1</v>
      </c>
      <c r="Z4022" s="110">
        <f t="shared" si="450"/>
        <v>0</v>
      </c>
      <c r="AA4022" s="1">
        <f t="shared" si="451"/>
        <v>0</v>
      </c>
    </row>
    <row r="4023" spans="1:27" ht="14.25" customHeight="1">
      <c r="A4023" s="148">
        <v>4601</v>
      </c>
      <c r="B4023" s="139">
        <v>20180423</v>
      </c>
      <c r="C4023" s="57" t="str">
        <f t="shared" si="447"/>
        <v>BPF</v>
      </c>
      <c r="D4023" s="115">
        <f t="shared" si="452"/>
        <v>41751</v>
      </c>
      <c r="E4023" s="9" t="s">
        <v>340</v>
      </c>
      <c r="F4023" s="37" t="s">
        <v>25</v>
      </c>
      <c r="G4023" s="11" t="s">
        <v>26</v>
      </c>
      <c r="H4023" s="3"/>
      <c r="I4023" s="3"/>
      <c r="J4023" s="4" t="s">
        <v>117</v>
      </c>
      <c r="K4023" s="4" t="s">
        <v>167</v>
      </c>
      <c r="L4023" s="4" t="s">
        <v>665</v>
      </c>
      <c r="M4023" s="4"/>
      <c r="N4023" s="4"/>
      <c r="O4023" s="4" t="str">
        <f t="shared" si="453"/>
        <v>Lasioglossum (Dialictus) nevadense</v>
      </c>
      <c r="P4023" s="85" t="str">
        <f t="shared" si="448"/>
        <v>Lasioglossum nevadense</v>
      </c>
      <c r="Q4023" s="11" t="s">
        <v>29</v>
      </c>
      <c r="R4023" s="11"/>
      <c r="S4023" s="12"/>
      <c r="T4023" s="12"/>
      <c r="U4023" s="12"/>
      <c r="V4023" s="10" t="s">
        <v>182</v>
      </c>
      <c r="W4023" s="118">
        <v>42011</v>
      </c>
      <c r="X4023" s="2" t="s">
        <v>1087</v>
      </c>
      <c r="Y4023" s="129">
        <f t="shared" si="449"/>
        <v>1</v>
      </c>
      <c r="Z4023" s="110">
        <f t="shared" si="450"/>
        <v>0</v>
      </c>
      <c r="AA4023" s="1">
        <f t="shared" si="451"/>
        <v>0</v>
      </c>
    </row>
    <row r="4024" spans="1:27" ht="14.25" customHeight="1">
      <c r="A4024" s="148">
        <v>4602</v>
      </c>
      <c r="B4024" s="139">
        <v>20180423</v>
      </c>
      <c r="C4024" s="57" t="str">
        <f t="shared" si="447"/>
        <v>BPF</v>
      </c>
      <c r="D4024" s="115">
        <f t="shared" si="452"/>
        <v>41751</v>
      </c>
      <c r="E4024" s="9" t="s">
        <v>342</v>
      </c>
      <c r="F4024" s="37" t="s">
        <v>25</v>
      </c>
      <c r="G4024" s="11" t="s">
        <v>26</v>
      </c>
      <c r="H4024" s="3"/>
      <c r="I4024" s="3"/>
      <c r="J4024" s="4" t="s">
        <v>124</v>
      </c>
      <c r="K4024" s="4" t="s">
        <v>165</v>
      </c>
      <c r="L4024" s="4" t="s">
        <v>134</v>
      </c>
      <c r="M4024" s="4"/>
      <c r="N4024" s="4" t="s">
        <v>55</v>
      </c>
      <c r="O4024" s="4" t="str">
        <f t="shared" si="453"/>
        <v>Osmia (Melanosmia) nr. proxima</v>
      </c>
      <c r="P4024" s="85" t="str">
        <f t="shared" si="448"/>
        <v>Osmia proxima</v>
      </c>
      <c r="Q4024" s="11" t="s">
        <v>29</v>
      </c>
      <c r="R4024" s="11"/>
      <c r="S4024" s="12"/>
      <c r="T4024" s="12"/>
      <c r="U4024" s="12"/>
      <c r="V4024" s="10" t="s">
        <v>182</v>
      </c>
      <c r="W4024" s="118">
        <v>42011</v>
      </c>
      <c r="X4024" s="2" t="s">
        <v>564</v>
      </c>
      <c r="Y4024" s="129">
        <f t="shared" si="449"/>
        <v>1</v>
      </c>
      <c r="Z4024" s="110">
        <f t="shared" si="450"/>
        <v>0</v>
      </c>
      <c r="AA4024" s="1">
        <f t="shared" si="451"/>
        <v>0</v>
      </c>
    </row>
    <row r="4025" spans="1:27" ht="14.25" customHeight="1">
      <c r="A4025" s="148">
        <v>4603</v>
      </c>
      <c r="B4025" s="139">
        <v>20180423</v>
      </c>
      <c r="C4025" s="57" t="str">
        <f t="shared" si="447"/>
        <v>BPF</v>
      </c>
      <c r="D4025" s="115">
        <f t="shared" si="452"/>
        <v>41751</v>
      </c>
      <c r="E4025" s="9" t="s">
        <v>342</v>
      </c>
      <c r="F4025" s="37" t="s">
        <v>25</v>
      </c>
      <c r="G4025" s="11" t="s">
        <v>26</v>
      </c>
      <c r="H4025" s="3"/>
      <c r="I4025" s="3"/>
      <c r="J4025" s="4" t="s">
        <v>117</v>
      </c>
      <c r="K4025" s="4" t="s">
        <v>167</v>
      </c>
      <c r="L4025" s="4" t="s">
        <v>661</v>
      </c>
      <c r="M4025" s="4"/>
      <c r="N4025" s="4"/>
      <c r="O4025" s="4" t="str">
        <f t="shared" si="453"/>
        <v>Lasioglossum (Dialictus) cressonii</v>
      </c>
      <c r="P4025" s="85" t="str">
        <f t="shared" si="448"/>
        <v>Lasioglossum cressonii</v>
      </c>
      <c r="Q4025" s="11" t="s">
        <v>29</v>
      </c>
      <c r="R4025" s="11"/>
      <c r="S4025" s="12"/>
      <c r="T4025" s="12" t="s">
        <v>55</v>
      </c>
      <c r="U4025" s="12"/>
      <c r="V4025" s="10" t="s">
        <v>182</v>
      </c>
      <c r="W4025" s="118">
        <v>42011</v>
      </c>
      <c r="X4025" s="2"/>
      <c r="Y4025" s="129">
        <f t="shared" si="449"/>
        <v>1</v>
      </c>
      <c r="Z4025" s="110">
        <f t="shared" si="450"/>
        <v>0</v>
      </c>
      <c r="AA4025" s="1">
        <f t="shared" si="451"/>
        <v>0</v>
      </c>
    </row>
    <row r="4026" spans="1:27" ht="14.25" customHeight="1">
      <c r="A4026" s="148">
        <v>4604</v>
      </c>
      <c r="B4026" s="139">
        <v>20180423</v>
      </c>
      <c r="C4026" s="57" t="str">
        <f t="shared" si="447"/>
        <v>BPF</v>
      </c>
      <c r="D4026" s="115">
        <f t="shared" si="452"/>
        <v>41751</v>
      </c>
      <c r="E4026" s="9" t="s">
        <v>342</v>
      </c>
      <c r="F4026" s="37" t="s">
        <v>25</v>
      </c>
      <c r="G4026" s="11" t="s">
        <v>26</v>
      </c>
      <c r="H4026" s="3"/>
      <c r="I4026" s="3"/>
      <c r="J4026" s="4" t="s">
        <v>201</v>
      </c>
      <c r="K4026" s="4"/>
      <c r="L4026" s="4" t="s">
        <v>609</v>
      </c>
      <c r="M4026" s="4"/>
      <c r="N4026" s="4"/>
      <c r="O4026" s="4" t="str">
        <f t="shared" si="453"/>
        <v>Sphecodes msp. BS0003</v>
      </c>
      <c r="P4026" s="85" t="str">
        <f t="shared" si="448"/>
        <v>Sphecodes msp. BS0003</v>
      </c>
      <c r="Q4026" s="11" t="s">
        <v>29</v>
      </c>
      <c r="R4026" s="11"/>
      <c r="S4026" s="12"/>
      <c r="T4026" s="12" t="s">
        <v>1379</v>
      </c>
      <c r="U4026" s="12"/>
      <c r="V4026" s="10" t="s">
        <v>182</v>
      </c>
      <c r="W4026" s="118">
        <v>42011</v>
      </c>
      <c r="X4026" s="2"/>
      <c r="Y4026" s="129">
        <f t="shared" si="449"/>
        <v>1</v>
      </c>
      <c r="Z4026" s="110">
        <f t="shared" si="450"/>
        <v>0</v>
      </c>
      <c r="AA4026" s="1">
        <f t="shared" si="451"/>
        <v>0</v>
      </c>
    </row>
    <row r="4027" spans="1:27" ht="14.25" customHeight="1">
      <c r="A4027" s="148">
        <v>4605</v>
      </c>
      <c r="B4027" s="139">
        <v>20180423</v>
      </c>
      <c r="C4027" s="57" t="str">
        <f t="shared" si="447"/>
        <v>BPF</v>
      </c>
      <c r="D4027" s="115">
        <f t="shared" si="452"/>
        <v>41751</v>
      </c>
      <c r="E4027" s="9" t="s">
        <v>349</v>
      </c>
      <c r="F4027" s="37" t="s">
        <v>25</v>
      </c>
      <c r="G4027" s="11" t="s">
        <v>26</v>
      </c>
      <c r="H4027" s="3"/>
      <c r="I4027" s="3"/>
      <c r="J4027" s="4" t="s">
        <v>59</v>
      </c>
      <c r="K4027" s="4"/>
      <c r="L4027" s="4" t="s">
        <v>109</v>
      </c>
      <c r="M4027" s="4"/>
      <c r="N4027" s="4"/>
      <c r="O4027" s="4" t="str">
        <f t="shared" si="453"/>
        <v>Andrena sp.</v>
      </c>
      <c r="P4027" s="85" t="str">
        <f t="shared" si="448"/>
        <v>Andrena sp.</v>
      </c>
      <c r="Q4027" s="11" t="s">
        <v>43</v>
      </c>
      <c r="R4027" s="11"/>
      <c r="S4027" s="12"/>
      <c r="T4027" s="12" t="s">
        <v>55</v>
      </c>
      <c r="U4027" s="12"/>
      <c r="V4027" s="10" t="s">
        <v>182</v>
      </c>
      <c r="W4027" s="118">
        <v>42011</v>
      </c>
      <c r="X4027" s="2" t="s">
        <v>1572</v>
      </c>
      <c r="Y4027" s="129">
        <f t="shared" si="449"/>
        <v>1</v>
      </c>
      <c r="Z4027" s="110">
        <f t="shared" si="450"/>
        <v>0</v>
      </c>
      <c r="AA4027" s="1">
        <f t="shared" si="451"/>
        <v>0</v>
      </c>
    </row>
    <row r="4028" spans="1:27" ht="14.25" customHeight="1">
      <c r="A4028" s="148">
        <v>4606</v>
      </c>
      <c r="B4028" s="139">
        <v>20180423</v>
      </c>
      <c r="C4028" s="57" t="str">
        <f t="shared" si="447"/>
        <v>BPF</v>
      </c>
      <c r="D4028" s="115">
        <f t="shared" si="452"/>
        <v>41751</v>
      </c>
      <c r="E4028" s="9" t="s">
        <v>349</v>
      </c>
      <c r="F4028" s="37" t="s">
        <v>25</v>
      </c>
      <c r="G4028" s="11" t="s">
        <v>26</v>
      </c>
      <c r="H4028" s="3"/>
      <c r="I4028" s="3"/>
      <c r="J4028" s="4" t="s">
        <v>117</v>
      </c>
      <c r="K4028" s="4" t="s">
        <v>167</v>
      </c>
      <c r="L4028" s="4" t="s">
        <v>665</v>
      </c>
      <c r="M4028" s="4"/>
      <c r="N4028" s="4"/>
      <c r="O4028" s="4" t="str">
        <f t="shared" si="453"/>
        <v>Lasioglossum (Dialictus) nevadense</v>
      </c>
      <c r="P4028" s="85" t="str">
        <f t="shared" si="448"/>
        <v>Lasioglossum nevadense</v>
      </c>
      <c r="Q4028" s="11" t="s">
        <v>29</v>
      </c>
      <c r="R4028" s="11"/>
      <c r="S4028" s="12"/>
      <c r="T4028" s="12"/>
      <c r="U4028" s="12"/>
      <c r="V4028" s="10" t="s">
        <v>182</v>
      </c>
      <c r="W4028" s="118">
        <v>42011</v>
      </c>
      <c r="X4028" s="2" t="s">
        <v>1087</v>
      </c>
      <c r="Y4028" s="129">
        <f t="shared" si="449"/>
        <v>1</v>
      </c>
      <c r="Z4028" s="110">
        <f t="shared" si="450"/>
        <v>0</v>
      </c>
      <c r="AA4028" s="1">
        <f t="shared" si="451"/>
        <v>0</v>
      </c>
    </row>
    <row r="4029" spans="1:27" ht="14.25" customHeight="1">
      <c r="A4029" s="148">
        <v>4607</v>
      </c>
      <c r="B4029" s="139">
        <v>20180423</v>
      </c>
      <c r="C4029" s="57" t="str">
        <f t="shared" si="447"/>
        <v>BPF</v>
      </c>
      <c r="D4029" s="115">
        <f t="shared" si="452"/>
        <v>41751</v>
      </c>
      <c r="E4029" s="9" t="s">
        <v>349</v>
      </c>
      <c r="F4029" s="37" t="s">
        <v>25</v>
      </c>
      <c r="G4029" s="11" t="s">
        <v>26</v>
      </c>
      <c r="H4029" s="3"/>
      <c r="I4029" s="3"/>
      <c r="J4029" s="4" t="s">
        <v>117</v>
      </c>
      <c r="K4029" s="4" t="s">
        <v>167</v>
      </c>
      <c r="L4029" s="4" t="s">
        <v>665</v>
      </c>
      <c r="M4029" s="4"/>
      <c r="N4029" s="4"/>
      <c r="O4029" s="4" t="str">
        <f t="shared" si="453"/>
        <v>Lasioglossum (Dialictus) nevadense</v>
      </c>
      <c r="P4029" s="85" t="str">
        <f t="shared" si="448"/>
        <v>Lasioglossum nevadense</v>
      </c>
      <c r="Q4029" s="11" t="s">
        <v>29</v>
      </c>
      <c r="R4029" s="11"/>
      <c r="S4029" s="12"/>
      <c r="T4029" s="12"/>
      <c r="U4029" s="12"/>
      <c r="V4029" s="10" t="s">
        <v>182</v>
      </c>
      <c r="W4029" s="118">
        <v>42011</v>
      </c>
      <c r="X4029" s="2"/>
      <c r="Y4029" s="129">
        <f t="shared" si="449"/>
        <v>1</v>
      </c>
      <c r="Z4029" s="110">
        <f t="shared" si="450"/>
        <v>0</v>
      </c>
      <c r="AA4029" s="1">
        <f t="shared" si="451"/>
        <v>0</v>
      </c>
    </row>
    <row r="4030" spans="1:27" ht="14.25" customHeight="1">
      <c r="A4030" s="148">
        <v>4608</v>
      </c>
      <c r="B4030" s="139">
        <v>20180423</v>
      </c>
      <c r="C4030" s="57" t="str">
        <f t="shared" si="447"/>
        <v>BPF</v>
      </c>
      <c r="D4030" s="115">
        <f t="shared" si="452"/>
        <v>41751</v>
      </c>
      <c r="E4030" s="9" t="s">
        <v>347</v>
      </c>
      <c r="F4030" s="37" t="s">
        <v>25</v>
      </c>
      <c r="G4030" s="11" t="s">
        <v>26</v>
      </c>
      <c r="H4030" s="3"/>
      <c r="I4030" s="3"/>
      <c r="J4030" s="4" t="s">
        <v>124</v>
      </c>
      <c r="K4030" s="4" t="s">
        <v>124</v>
      </c>
      <c r="L4030" s="4" t="s">
        <v>125</v>
      </c>
      <c r="M4030" s="4"/>
      <c r="N4030" s="4"/>
      <c r="O4030" s="4" t="str">
        <f t="shared" si="453"/>
        <v>Osmia (Osmia) lignaria</v>
      </c>
      <c r="P4030" s="85" t="str">
        <f t="shared" si="448"/>
        <v>Osmia lignaria</v>
      </c>
      <c r="Q4030" s="11" t="s">
        <v>29</v>
      </c>
      <c r="R4030" s="11"/>
      <c r="S4030" s="12"/>
      <c r="T4030" s="12" t="s">
        <v>55</v>
      </c>
      <c r="U4030" s="12"/>
      <c r="V4030" s="10" t="s">
        <v>182</v>
      </c>
      <c r="W4030" s="118">
        <v>42011</v>
      </c>
      <c r="X4030" s="2" t="s">
        <v>561</v>
      </c>
      <c r="Y4030" s="129">
        <f t="shared" si="449"/>
        <v>1</v>
      </c>
      <c r="Z4030" s="110">
        <f t="shared" si="450"/>
        <v>0</v>
      </c>
      <c r="AA4030" s="1">
        <f t="shared" si="451"/>
        <v>0</v>
      </c>
    </row>
    <row r="4031" spans="1:27" ht="14.25" customHeight="1">
      <c r="A4031" s="148">
        <v>4609</v>
      </c>
      <c r="B4031" s="139">
        <v>20180423</v>
      </c>
      <c r="C4031" s="57" t="str">
        <f t="shared" si="447"/>
        <v>BPF</v>
      </c>
      <c r="D4031" s="115">
        <f t="shared" si="452"/>
        <v>41751</v>
      </c>
      <c r="E4031" s="9" t="s">
        <v>347</v>
      </c>
      <c r="F4031" s="37" t="s">
        <v>25</v>
      </c>
      <c r="G4031" s="11" t="s">
        <v>26</v>
      </c>
      <c r="H4031" s="3"/>
      <c r="I4031" s="3"/>
      <c r="J4031" s="4" t="s">
        <v>51</v>
      </c>
      <c r="K4031" s="82" t="s">
        <v>583</v>
      </c>
      <c r="L4031" s="4" t="s">
        <v>157</v>
      </c>
      <c r="M4031" s="4"/>
      <c r="N4031" s="4"/>
      <c r="O4031" s="4" t="str">
        <f t="shared" si="453"/>
        <v>Halictus (Protohalictus) rubicundus</v>
      </c>
      <c r="P4031" s="85" t="str">
        <f t="shared" si="448"/>
        <v>Halictus rubicundus</v>
      </c>
      <c r="Q4031" s="11" t="s">
        <v>29</v>
      </c>
      <c r="R4031" s="11"/>
      <c r="S4031" s="12"/>
      <c r="T4031" s="12"/>
      <c r="U4031" s="12"/>
      <c r="V4031" s="10" t="s">
        <v>182</v>
      </c>
      <c r="W4031" s="118">
        <v>42011</v>
      </c>
      <c r="X4031" s="2"/>
      <c r="Y4031" s="129">
        <f t="shared" si="449"/>
        <v>1</v>
      </c>
      <c r="Z4031" s="110">
        <f t="shared" si="450"/>
        <v>0</v>
      </c>
      <c r="AA4031" s="1">
        <f t="shared" si="451"/>
        <v>0</v>
      </c>
    </row>
    <row r="4032" spans="1:27" ht="14.25" customHeight="1">
      <c r="A4032" s="148">
        <v>4610</v>
      </c>
      <c r="B4032" s="139">
        <v>20180423</v>
      </c>
      <c r="C4032" s="57" t="str">
        <f t="shared" ref="C4032:C4095" si="454">LEFT(E4032,3)</f>
        <v>BPF</v>
      </c>
      <c r="D4032" s="115">
        <f t="shared" si="452"/>
        <v>41751</v>
      </c>
      <c r="E4032" s="9" t="s">
        <v>347</v>
      </c>
      <c r="F4032" s="37" t="s">
        <v>25</v>
      </c>
      <c r="G4032" s="11" t="s">
        <v>26</v>
      </c>
      <c r="H4032" s="3"/>
      <c r="I4032" s="3"/>
      <c r="J4032" s="4" t="s">
        <v>59</v>
      </c>
      <c r="K4032" s="84" t="s">
        <v>280</v>
      </c>
      <c r="L4032" s="4" t="s">
        <v>66</v>
      </c>
      <c r="M4032" s="4"/>
      <c r="N4032" s="4"/>
      <c r="O4032" s="4" t="str">
        <f t="shared" si="453"/>
        <v>Andrena (Trachandrena) salicifloris</v>
      </c>
      <c r="P4032" s="85" t="str">
        <f t="shared" ref="P4032:P4095" si="455">J4032&amp;" "&amp;L4032</f>
        <v>Andrena salicifloris</v>
      </c>
      <c r="Q4032" s="11" t="s">
        <v>29</v>
      </c>
      <c r="R4032" s="11"/>
      <c r="S4032" s="12"/>
      <c r="T4032" s="12"/>
      <c r="U4032" s="12"/>
      <c r="V4032" s="10" t="s">
        <v>182</v>
      </c>
      <c r="W4032" s="118">
        <v>42011</v>
      </c>
      <c r="X4032" s="2" t="s">
        <v>893</v>
      </c>
      <c r="Y4032" s="129">
        <f t="shared" si="449"/>
        <v>1</v>
      </c>
      <c r="Z4032" s="110">
        <f t="shared" si="450"/>
        <v>0</v>
      </c>
      <c r="AA4032" s="1">
        <f t="shared" si="451"/>
        <v>0</v>
      </c>
    </row>
    <row r="4033" spans="1:27" ht="14.25" customHeight="1">
      <c r="A4033" s="148">
        <v>4611</v>
      </c>
      <c r="B4033" s="139">
        <v>20180423</v>
      </c>
      <c r="C4033" s="57" t="str">
        <f t="shared" si="454"/>
        <v>BPF</v>
      </c>
      <c r="D4033" s="115">
        <f t="shared" si="452"/>
        <v>41751</v>
      </c>
      <c r="E4033" s="9" t="s">
        <v>347</v>
      </c>
      <c r="F4033" s="37" t="s">
        <v>25</v>
      </c>
      <c r="G4033" s="11" t="s">
        <v>26</v>
      </c>
      <c r="H4033" s="3"/>
      <c r="I4033" s="3"/>
      <c r="J4033" s="4" t="s">
        <v>124</v>
      </c>
      <c r="K4033" s="4" t="s">
        <v>165</v>
      </c>
      <c r="L4033" s="4" t="s">
        <v>139</v>
      </c>
      <c r="M4033" s="4"/>
      <c r="N4033" s="4"/>
      <c r="O4033" s="4" t="str">
        <f t="shared" si="453"/>
        <v>Osmia (Melanosmia) giliarum</v>
      </c>
      <c r="P4033" s="85" t="str">
        <f t="shared" si="455"/>
        <v>Osmia giliarum</v>
      </c>
      <c r="Q4033" s="11" t="s">
        <v>43</v>
      </c>
      <c r="R4033" s="11"/>
      <c r="S4033" s="12"/>
      <c r="T4033" s="12" t="s">
        <v>55</v>
      </c>
      <c r="U4033" s="12"/>
      <c r="V4033" s="10" t="s">
        <v>182</v>
      </c>
      <c r="W4033" s="118">
        <v>42011</v>
      </c>
      <c r="X4033" s="2" t="s">
        <v>564</v>
      </c>
      <c r="Y4033" s="129">
        <f t="shared" si="449"/>
        <v>1</v>
      </c>
      <c r="Z4033" s="110">
        <f t="shared" si="450"/>
        <v>0</v>
      </c>
      <c r="AA4033" s="1">
        <f t="shared" si="451"/>
        <v>0</v>
      </c>
    </row>
    <row r="4034" spans="1:27" ht="14.25" customHeight="1">
      <c r="A4034" s="148">
        <v>4612</v>
      </c>
      <c r="B4034" s="139">
        <v>20180423</v>
      </c>
      <c r="C4034" s="57" t="str">
        <f t="shared" si="454"/>
        <v>BPF</v>
      </c>
      <c r="D4034" s="115">
        <f t="shared" si="452"/>
        <v>41751</v>
      </c>
      <c r="E4034" s="9" t="s">
        <v>347</v>
      </c>
      <c r="F4034" s="37" t="s">
        <v>25</v>
      </c>
      <c r="G4034" s="11" t="s">
        <v>26</v>
      </c>
      <c r="H4034" s="3"/>
      <c r="I4034" s="3"/>
      <c r="J4034" s="4" t="s">
        <v>117</v>
      </c>
      <c r="K4034" s="4" t="s">
        <v>167</v>
      </c>
      <c r="L4034" s="4" t="s">
        <v>665</v>
      </c>
      <c r="M4034" s="4"/>
      <c r="N4034" s="4"/>
      <c r="O4034" s="4" t="str">
        <f t="shared" si="453"/>
        <v>Lasioglossum (Dialictus) nevadense</v>
      </c>
      <c r="P4034" s="85" t="str">
        <f t="shared" si="455"/>
        <v>Lasioglossum nevadense</v>
      </c>
      <c r="Q4034" s="11" t="s">
        <v>29</v>
      </c>
      <c r="R4034" s="11"/>
      <c r="S4034" s="12"/>
      <c r="T4034" s="12"/>
      <c r="U4034" s="12"/>
      <c r="V4034" s="10" t="s">
        <v>182</v>
      </c>
      <c r="W4034" s="118">
        <v>42011</v>
      </c>
      <c r="X4034" s="2" t="s">
        <v>1087</v>
      </c>
      <c r="Y4034" s="129">
        <f t="shared" ref="Y4034:Y4097" si="456">IF(R4034&gt;0,R4034,1)</f>
        <v>1</v>
      </c>
      <c r="Z4034" s="110">
        <f t="shared" si="450"/>
        <v>0</v>
      </c>
      <c r="AA4034" s="1">
        <f t="shared" si="451"/>
        <v>0</v>
      </c>
    </row>
    <row r="4035" spans="1:27" ht="14.25" customHeight="1">
      <c r="A4035" s="148">
        <v>4613</v>
      </c>
      <c r="B4035" s="139">
        <v>20180423</v>
      </c>
      <c r="C4035" s="57" t="str">
        <f t="shared" si="454"/>
        <v>BPF</v>
      </c>
      <c r="D4035" s="115">
        <f t="shared" si="452"/>
        <v>41751</v>
      </c>
      <c r="E4035" s="9" t="s">
        <v>347</v>
      </c>
      <c r="F4035" s="37" t="s">
        <v>25</v>
      </c>
      <c r="G4035" s="11" t="s">
        <v>26</v>
      </c>
      <c r="H4035" s="3"/>
      <c r="I4035" s="3"/>
      <c r="J4035" s="4" t="s">
        <v>117</v>
      </c>
      <c r="K4035" s="4" t="s">
        <v>167</v>
      </c>
      <c r="L4035" s="4" t="s">
        <v>665</v>
      </c>
      <c r="M4035" s="4"/>
      <c r="N4035" s="4"/>
      <c r="O4035" s="4" t="str">
        <f t="shared" si="453"/>
        <v>Lasioglossum (Dialictus) nevadense</v>
      </c>
      <c r="P4035" s="85" t="str">
        <f t="shared" si="455"/>
        <v>Lasioglossum nevadense</v>
      </c>
      <c r="Q4035" s="11" t="s">
        <v>29</v>
      </c>
      <c r="R4035" s="11"/>
      <c r="S4035" s="12"/>
      <c r="T4035" s="12"/>
      <c r="U4035" s="12"/>
      <c r="V4035" s="10" t="s">
        <v>182</v>
      </c>
      <c r="W4035" s="118">
        <v>42011</v>
      </c>
      <c r="X4035" s="2" t="s">
        <v>1087</v>
      </c>
      <c r="Y4035" s="129">
        <f t="shared" si="456"/>
        <v>1</v>
      </c>
      <c r="Z4035" s="110">
        <f t="shared" si="450"/>
        <v>0</v>
      </c>
      <c r="AA4035" s="1">
        <f t="shared" si="451"/>
        <v>0</v>
      </c>
    </row>
    <row r="4036" spans="1:27" ht="14.25" customHeight="1">
      <c r="A4036" s="148">
        <v>4614</v>
      </c>
      <c r="B4036" s="139">
        <v>20180423</v>
      </c>
      <c r="C4036" s="57" t="str">
        <f t="shared" si="454"/>
        <v>BPF</v>
      </c>
      <c r="D4036" s="115">
        <f t="shared" si="452"/>
        <v>41751</v>
      </c>
      <c r="E4036" s="9" t="s">
        <v>347</v>
      </c>
      <c r="F4036" s="37" t="s">
        <v>25</v>
      </c>
      <c r="G4036" s="11" t="s">
        <v>26</v>
      </c>
      <c r="H4036" s="3"/>
      <c r="I4036" s="3"/>
      <c r="J4036" s="4" t="s">
        <v>51</v>
      </c>
      <c r="K4036" s="84" t="s">
        <v>582</v>
      </c>
      <c r="L4036" s="4" t="s">
        <v>196</v>
      </c>
      <c r="M4036" s="4"/>
      <c r="N4036" s="4"/>
      <c r="O4036" s="4" t="str">
        <f t="shared" si="453"/>
        <v>Halictus (Seladonia) confusus</v>
      </c>
      <c r="P4036" s="85" t="str">
        <f t="shared" si="455"/>
        <v>Halictus confusus</v>
      </c>
      <c r="Q4036" s="11" t="s">
        <v>29</v>
      </c>
      <c r="R4036" s="11"/>
      <c r="S4036" s="12"/>
      <c r="T4036" s="12"/>
      <c r="U4036" s="12"/>
      <c r="V4036" s="10" t="s">
        <v>182</v>
      </c>
      <c r="W4036" s="118">
        <v>42011</v>
      </c>
      <c r="X4036" s="2" t="s">
        <v>940</v>
      </c>
      <c r="Y4036" s="129">
        <f t="shared" si="456"/>
        <v>1</v>
      </c>
      <c r="Z4036" s="110">
        <f t="shared" ref="Z4036:Z4099" si="457">IF(ISNUMBER(SEARCH($Z$1,X4036)),1,0)</f>
        <v>0</v>
      </c>
      <c r="AA4036" s="1">
        <f t="shared" ref="AA4036:AA4099" si="458">IF(ISNUMBER(SEARCH($AA$1,X4036)),1,0)</f>
        <v>0</v>
      </c>
    </row>
    <row r="4037" spans="1:27" ht="14.25" customHeight="1">
      <c r="A4037" s="148">
        <v>4615</v>
      </c>
      <c r="B4037" s="139">
        <v>20180423</v>
      </c>
      <c r="C4037" s="57" t="str">
        <f t="shared" si="454"/>
        <v>BPF</v>
      </c>
      <c r="D4037" s="115">
        <f t="shared" si="452"/>
        <v>41751</v>
      </c>
      <c r="E4037" s="9" t="s">
        <v>347</v>
      </c>
      <c r="F4037" s="37" t="s">
        <v>25</v>
      </c>
      <c r="G4037" s="11" t="s">
        <v>26</v>
      </c>
      <c r="H4037" s="3"/>
      <c r="I4037" s="3"/>
      <c r="J4037" s="4" t="s">
        <v>117</v>
      </c>
      <c r="K4037" s="4" t="s">
        <v>167</v>
      </c>
      <c r="L4037" s="4" t="s">
        <v>665</v>
      </c>
      <c r="M4037" s="4"/>
      <c r="N4037" s="4"/>
      <c r="O4037" s="4" t="str">
        <f t="shared" si="453"/>
        <v>Lasioglossum (Dialictus) nevadense</v>
      </c>
      <c r="P4037" s="85" t="str">
        <f t="shared" si="455"/>
        <v>Lasioglossum nevadense</v>
      </c>
      <c r="Q4037" s="11" t="s">
        <v>29</v>
      </c>
      <c r="R4037" s="11"/>
      <c r="S4037" s="12"/>
      <c r="T4037" s="12"/>
      <c r="U4037" s="12"/>
      <c r="V4037" s="10" t="s">
        <v>182</v>
      </c>
      <c r="W4037" s="118">
        <v>42011</v>
      </c>
      <c r="X4037" s="2" t="s">
        <v>1112</v>
      </c>
      <c r="Y4037" s="129">
        <f t="shared" si="456"/>
        <v>1</v>
      </c>
      <c r="Z4037" s="110">
        <f t="shared" si="457"/>
        <v>0</v>
      </c>
      <c r="AA4037" s="1">
        <f t="shared" si="458"/>
        <v>0</v>
      </c>
    </row>
    <row r="4038" spans="1:27" ht="14.25" customHeight="1">
      <c r="A4038" s="148">
        <v>4616</v>
      </c>
      <c r="B4038" s="139">
        <v>20180423</v>
      </c>
      <c r="C4038" s="57" t="str">
        <f t="shared" si="454"/>
        <v>BPF</v>
      </c>
      <c r="D4038" s="115">
        <f t="shared" si="452"/>
        <v>41751</v>
      </c>
      <c r="E4038" s="9" t="s">
        <v>347</v>
      </c>
      <c r="F4038" s="37" t="s">
        <v>25</v>
      </c>
      <c r="G4038" s="11" t="s">
        <v>26</v>
      </c>
      <c r="H4038" s="3"/>
      <c r="I4038" s="3"/>
      <c r="J4038" s="4" t="s">
        <v>117</v>
      </c>
      <c r="K4038" s="4" t="s">
        <v>167</v>
      </c>
      <c r="L4038" s="4" t="s">
        <v>662</v>
      </c>
      <c r="M4038" s="4"/>
      <c r="N4038" s="4"/>
      <c r="O4038" s="4" t="str">
        <f t="shared" si="453"/>
        <v>Lasioglossum (Dialictus) ruidosense</v>
      </c>
      <c r="P4038" s="85" t="str">
        <f t="shared" si="455"/>
        <v>Lasioglossum ruidosense</v>
      </c>
      <c r="Q4038" s="11" t="s">
        <v>29</v>
      </c>
      <c r="R4038" s="11"/>
      <c r="S4038" s="12" t="s">
        <v>55</v>
      </c>
      <c r="T4038" s="12"/>
      <c r="U4038" s="12"/>
      <c r="V4038" s="10" t="s">
        <v>182</v>
      </c>
      <c r="W4038" s="118">
        <v>42011</v>
      </c>
      <c r="X4038" s="2" t="s">
        <v>974</v>
      </c>
      <c r="Y4038" s="129">
        <f t="shared" si="456"/>
        <v>1</v>
      </c>
      <c r="Z4038" s="110">
        <f t="shared" si="457"/>
        <v>0</v>
      </c>
      <c r="AA4038" s="1">
        <f t="shared" si="458"/>
        <v>0</v>
      </c>
    </row>
    <row r="4039" spans="1:27" ht="14.25" customHeight="1">
      <c r="A4039" s="148">
        <v>4617</v>
      </c>
      <c r="B4039" s="139">
        <v>20180423</v>
      </c>
      <c r="C4039" s="57" t="str">
        <f t="shared" si="454"/>
        <v>BPF</v>
      </c>
      <c r="D4039" s="115">
        <f t="shared" si="452"/>
        <v>41751</v>
      </c>
      <c r="E4039" s="9" t="s">
        <v>347</v>
      </c>
      <c r="F4039" s="37" t="s">
        <v>25</v>
      </c>
      <c r="G4039" s="11" t="s">
        <v>26</v>
      </c>
      <c r="H4039" s="3"/>
      <c r="I4039" s="3"/>
      <c r="J4039" s="4" t="s">
        <v>117</v>
      </c>
      <c r="K4039" s="4" t="s">
        <v>167</v>
      </c>
      <c r="L4039" s="4" t="s">
        <v>665</v>
      </c>
      <c r="M4039" s="4"/>
      <c r="N4039" s="4"/>
      <c r="O4039" s="4" t="str">
        <f t="shared" si="453"/>
        <v>Lasioglossum (Dialictus) nevadense</v>
      </c>
      <c r="P4039" s="85" t="str">
        <f t="shared" si="455"/>
        <v>Lasioglossum nevadense</v>
      </c>
      <c r="Q4039" s="11" t="s">
        <v>29</v>
      </c>
      <c r="R4039" s="11"/>
      <c r="S4039" s="12"/>
      <c r="T4039" s="12"/>
      <c r="U4039" s="12"/>
      <c r="V4039" s="10" t="s">
        <v>182</v>
      </c>
      <c r="W4039" s="118">
        <v>42011</v>
      </c>
      <c r="X4039" s="2" t="s">
        <v>961</v>
      </c>
      <c r="Y4039" s="129">
        <f t="shared" si="456"/>
        <v>1</v>
      </c>
      <c r="Z4039" s="110">
        <f t="shared" si="457"/>
        <v>0</v>
      </c>
      <c r="AA4039" s="1">
        <f t="shared" si="458"/>
        <v>0</v>
      </c>
    </row>
    <row r="4040" spans="1:27" ht="14.25" customHeight="1">
      <c r="A4040" s="148">
        <v>4618</v>
      </c>
      <c r="B4040" s="139">
        <v>20180423</v>
      </c>
      <c r="C4040" s="57" t="str">
        <f t="shared" si="454"/>
        <v>BPF</v>
      </c>
      <c r="D4040" s="115">
        <f t="shared" si="452"/>
        <v>41751</v>
      </c>
      <c r="E4040" s="9" t="s">
        <v>347</v>
      </c>
      <c r="F4040" s="37" t="s">
        <v>25</v>
      </c>
      <c r="G4040" s="11" t="s">
        <v>26</v>
      </c>
      <c r="H4040" s="3"/>
      <c r="I4040" s="3"/>
      <c r="J4040" s="4" t="s">
        <v>117</v>
      </c>
      <c r="K4040" s="4" t="s">
        <v>167</v>
      </c>
      <c r="L4040" s="4" t="s">
        <v>662</v>
      </c>
      <c r="M4040" s="4"/>
      <c r="N4040" s="4"/>
      <c r="O4040" s="4" t="str">
        <f t="shared" si="453"/>
        <v>Lasioglossum (Dialictus) ruidosense</v>
      </c>
      <c r="P4040" s="85" t="str">
        <f t="shared" si="455"/>
        <v>Lasioglossum ruidosense</v>
      </c>
      <c r="Q4040" s="11" t="s">
        <v>29</v>
      </c>
      <c r="R4040" s="11"/>
      <c r="S4040" s="12"/>
      <c r="T4040" s="12"/>
      <c r="U4040" s="12"/>
      <c r="V4040" s="10" t="s">
        <v>182</v>
      </c>
      <c r="W4040" s="118">
        <v>42011</v>
      </c>
      <c r="X4040" s="2" t="s">
        <v>974</v>
      </c>
      <c r="Y4040" s="129">
        <f t="shared" si="456"/>
        <v>1</v>
      </c>
      <c r="Z4040" s="110">
        <f t="shared" si="457"/>
        <v>0</v>
      </c>
      <c r="AA4040" s="1">
        <f t="shared" si="458"/>
        <v>0</v>
      </c>
    </row>
    <row r="4041" spans="1:27" ht="14.25" customHeight="1">
      <c r="A4041" s="148">
        <v>4619</v>
      </c>
      <c r="B4041" s="139">
        <v>20180423</v>
      </c>
      <c r="C4041" s="57" t="str">
        <f t="shared" si="454"/>
        <v>BPF</v>
      </c>
      <c r="D4041" s="115">
        <f t="shared" si="452"/>
        <v>41751</v>
      </c>
      <c r="E4041" s="9" t="s">
        <v>347</v>
      </c>
      <c r="F4041" s="37" t="s">
        <v>25</v>
      </c>
      <c r="G4041" s="11" t="s">
        <v>26</v>
      </c>
      <c r="H4041" s="3"/>
      <c r="I4041" s="3"/>
      <c r="J4041" s="4" t="s">
        <v>117</v>
      </c>
      <c r="K4041" s="4" t="s">
        <v>198</v>
      </c>
      <c r="L4041" s="4" t="s">
        <v>913</v>
      </c>
      <c r="M4041" s="4"/>
      <c r="N4041" s="4"/>
      <c r="O4041" s="4" t="str">
        <f t="shared" si="453"/>
        <v>Lasioglossum (Hemihalictus) villosulum</v>
      </c>
      <c r="P4041" s="85" t="str">
        <f t="shared" si="455"/>
        <v>Lasioglossum villosulum</v>
      </c>
      <c r="Q4041" s="11" t="s">
        <v>29</v>
      </c>
      <c r="R4041" s="11"/>
      <c r="S4041" s="12"/>
      <c r="T4041" s="12"/>
      <c r="U4041" s="12"/>
      <c r="V4041" s="10" t="s">
        <v>182</v>
      </c>
      <c r="W4041" s="118">
        <v>42011</v>
      </c>
      <c r="X4041" s="2" t="s">
        <v>1057</v>
      </c>
      <c r="Y4041" s="129">
        <f t="shared" si="456"/>
        <v>1</v>
      </c>
      <c r="Z4041" s="110">
        <f t="shared" si="457"/>
        <v>0</v>
      </c>
      <c r="AA4041" s="1">
        <f t="shared" si="458"/>
        <v>0</v>
      </c>
    </row>
    <row r="4042" spans="1:27" ht="14.25" customHeight="1">
      <c r="A4042" s="148">
        <v>4620</v>
      </c>
      <c r="B4042" s="139">
        <v>20180423</v>
      </c>
      <c r="C4042" s="57" t="str">
        <f t="shared" si="454"/>
        <v>BPF</v>
      </c>
      <c r="D4042" s="115">
        <f t="shared" si="452"/>
        <v>41751</v>
      </c>
      <c r="E4042" s="9" t="s">
        <v>347</v>
      </c>
      <c r="F4042" s="37" t="s">
        <v>25</v>
      </c>
      <c r="G4042" s="11" t="s">
        <v>26</v>
      </c>
      <c r="H4042" s="3"/>
      <c r="I4042" s="3"/>
      <c r="J4042" s="4" t="s">
        <v>117</v>
      </c>
      <c r="K4042" s="4" t="s">
        <v>167</v>
      </c>
      <c r="L4042" s="4" t="s">
        <v>665</v>
      </c>
      <c r="M4042" s="4"/>
      <c r="N4042" s="4"/>
      <c r="O4042" s="4" t="str">
        <f t="shared" si="453"/>
        <v>Lasioglossum (Dialictus) nevadense</v>
      </c>
      <c r="P4042" s="85" t="str">
        <f t="shared" si="455"/>
        <v>Lasioglossum nevadense</v>
      </c>
      <c r="Q4042" s="11" t="s">
        <v>29</v>
      </c>
      <c r="R4042" s="11"/>
      <c r="S4042" s="12"/>
      <c r="T4042" s="12"/>
      <c r="U4042" s="12"/>
      <c r="V4042" s="10" t="s">
        <v>182</v>
      </c>
      <c r="W4042" s="118">
        <v>42011</v>
      </c>
      <c r="X4042" s="2"/>
      <c r="Y4042" s="129">
        <f t="shared" si="456"/>
        <v>1</v>
      </c>
      <c r="Z4042" s="110">
        <f t="shared" si="457"/>
        <v>0</v>
      </c>
      <c r="AA4042" s="1">
        <f t="shared" si="458"/>
        <v>0</v>
      </c>
    </row>
    <row r="4043" spans="1:27" ht="14.25" customHeight="1">
      <c r="A4043" s="148">
        <v>4621</v>
      </c>
      <c r="B4043" s="139">
        <v>20180423</v>
      </c>
      <c r="C4043" s="57" t="str">
        <f t="shared" si="454"/>
        <v>BPF</v>
      </c>
      <c r="D4043" s="115">
        <f t="shared" si="452"/>
        <v>41751</v>
      </c>
      <c r="E4043" s="9" t="s">
        <v>350</v>
      </c>
      <c r="F4043" s="37" t="s">
        <v>25</v>
      </c>
      <c r="G4043" s="11" t="s">
        <v>26</v>
      </c>
      <c r="H4043" s="3"/>
      <c r="I4043" s="3"/>
      <c r="J4043" s="4" t="s">
        <v>124</v>
      </c>
      <c r="K4043" s="4" t="s">
        <v>165</v>
      </c>
      <c r="L4043" s="4" t="s">
        <v>139</v>
      </c>
      <c r="M4043" s="4"/>
      <c r="N4043" s="4"/>
      <c r="O4043" s="4" t="str">
        <f t="shared" si="453"/>
        <v>Osmia (Melanosmia) giliarum</v>
      </c>
      <c r="P4043" s="85" t="str">
        <f t="shared" si="455"/>
        <v>Osmia giliarum</v>
      </c>
      <c r="Q4043" s="11" t="s">
        <v>43</v>
      </c>
      <c r="R4043" s="11"/>
      <c r="S4043" s="12"/>
      <c r="T4043" s="12" t="s">
        <v>55</v>
      </c>
      <c r="U4043" s="12"/>
      <c r="V4043" s="10" t="s">
        <v>182</v>
      </c>
      <c r="W4043" s="118">
        <v>42011</v>
      </c>
      <c r="X4043" s="2" t="s">
        <v>564</v>
      </c>
      <c r="Y4043" s="129">
        <f t="shared" si="456"/>
        <v>1</v>
      </c>
      <c r="Z4043" s="110">
        <f t="shared" si="457"/>
        <v>0</v>
      </c>
      <c r="AA4043" s="1">
        <f t="shared" si="458"/>
        <v>0</v>
      </c>
    </row>
    <row r="4044" spans="1:27" ht="14.25" customHeight="1">
      <c r="A4044" s="148">
        <v>4622</v>
      </c>
      <c r="B4044" s="139">
        <v>20180526</v>
      </c>
      <c r="C4044" s="57" t="str">
        <f t="shared" si="454"/>
        <v>POS</v>
      </c>
      <c r="D4044" s="115">
        <f t="shared" si="452"/>
        <v>41784</v>
      </c>
      <c r="E4044" s="9" t="s">
        <v>37</v>
      </c>
      <c r="F4044" s="37" t="s">
        <v>25</v>
      </c>
      <c r="G4044" s="11" t="s">
        <v>26</v>
      </c>
      <c r="H4044" s="3"/>
      <c r="I4044" s="3"/>
      <c r="J4044" s="4" t="s">
        <v>27</v>
      </c>
      <c r="K4044" s="4" t="s">
        <v>578</v>
      </c>
      <c r="L4044" s="4" t="s">
        <v>87</v>
      </c>
      <c r="M4044" s="4"/>
      <c r="N4044" s="4"/>
      <c r="O4044" s="4" t="str">
        <f t="shared" si="453"/>
        <v>Bombus (Pyrobombus) flavifrons</v>
      </c>
      <c r="P4044" s="85" t="str">
        <f t="shared" si="455"/>
        <v>Bombus flavifrons</v>
      </c>
      <c r="Q4044" s="11" t="s">
        <v>29</v>
      </c>
      <c r="R4044" s="11"/>
      <c r="S4044" s="12"/>
      <c r="T4044" s="12" t="s">
        <v>55</v>
      </c>
      <c r="U4044" s="12"/>
      <c r="V4044" s="10" t="s">
        <v>182</v>
      </c>
      <c r="W4044" s="118">
        <v>42011</v>
      </c>
      <c r="X4044" s="2"/>
      <c r="Y4044" s="129">
        <f t="shared" si="456"/>
        <v>1</v>
      </c>
      <c r="Z4044" s="110">
        <f t="shared" si="457"/>
        <v>0</v>
      </c>
      <c r="AA4044" s="1">
        <f t="shared" si="458"/>
        <v>0</v>
      </c>
    </row>
    <row r="4045" spans="1:27" ht="14.25" customHeight="1">
      <c r="A4045" s="148">
        <v>4623</v>
      </c>
      <c r="B4045" s="139">
        <v>20180526</v>
      </c>
      <c r="C4045" s="57" t="str">
        <f t="shared" si="454"/>
        <v>POS</v>
      </c>
      <c r="D4045" s="115">
        <f t="shared" si="452"/>
        <v>41784</v>
      </c>
      <c r="E4045" s="9" t="s">
        <v>37</v>
      </c>
      <c r="F4045" s="37" t="s">
        <v>25</v>
      </c>
      <c r="G4045" s="11" t="s">
        <v>26</v>
      </c>
      <c r="H4045" s="3"/>
      <c r="I4045" s="3"/>
      <c r="J4045" s="4" t="s">
        <v>27</v>
      </c>
      <c r="K4045" s="4" t="s">
        <v>578</v>
      </c>
      <c r="L4045" s="4" t="s">
        <v>44</v>
      </c>
      <c r="M4045" s="4"/>
      <c r="N4045" s="4"/>
      <c r="O4045" s="4" t="str">
        <f t="shared" si="453"/>
        <v>Bombus (Pyrobombus) mixtus</v>
      </c>
      <c r="P4045" s="85" t="str">
        <f t="shared" si="455"/>
        <v>Bombus mixtus</v>
      </c>
      <c r="Q4045" s="11" t="s">
        <v>29</v>
      </c>
      <c r="R4045" s="11"/>
      <c r="S4045" s="12"/>
      <c r="T4045" s="12" t="s">
        <v>55</v>
      </c>
      <c r="U4045" s="12"/>
      <c r="V4045" s="10" t="s">
        <v>182</v>
      </c>
      <c r="W4045" s="118">
        <v>42011</v>
      </c>
      <c r="X4045" s="2"/>
      <c r="Y4045" s="129">
        <f t="shared" si="456"/>
        <v>1</v>
      </c>
      <c r="Z4045" s="110">
        <f t="shared" si="457"/>
        <v>0</v>
      </c>
      <c r="AA4045" s="1">
        <f t="shared" si="458"/>
        <v>0</v>
      </c>
    </row>
    <row r="4046" spans="1:27" ht="14.25" customHeight="1">
      <c r="A4046" s="148">
        <v>4624</v>
      </c>
      <c r="B4046" s="139">
        <v>20180526</v>
      </c>
      <c r="C4046" s="57" t="str">
        <f t="shared" si="454"/>
        <v>POS</v>
      </c>
      <c r="D4046" s="115">
        <f t="shared" si="452"/>
        <v>41784</v>
      </c>
      <c r="E4046" s="9" t="s">
        <v>37</v>
      </c>
      <c r="F4046" s="37" t="s">
        <v>25</v>
      </c>
      <c r="G4046" s="11" t="s">
        <v>26</v>
      </c>
      <c r="H4046" s="3"/>
      <c r="I4046" s="3"/>
      <c r="J4046" s="4" t="s">
        <v>27</v>
      </c>
      <c r="K4046" s="4" t="s">
        <v>578</v>
      </c>
      <c r="L4046" s="4" t="s">
        <v>44</v>
      </c>
      <c r="M4046" s="4"/>
      <c r="N4046" s="4"/>
      <c r="O4046" s="4" t="str">
        <f t="shared" si="453"/>
        <v>Bombus (Pyrobombus) mixtus</v>
      </c>
      <c r="P4046" s="85" t="str">
        <f t="shared" si="455"/>
        <v>Bombus mixtus</v>
      </c>
      <c r="Q4046" s="11" t="s">
        <v>29</v>
      </c>
      <c r="R4046" s="11"/>
      <c r="S4046" s="12"/>
      <c r="T4046" s="12" t="s">
        <v>55</v>
      </c>
      <c r="U4046" s="12"/>
      <c r="V4046" s="10" t="s">
        <v>182</v>
      </c>
      <c r="W4046" s="118">
        <v>42011</v>
      </c>
      <c r="X4046" s="2"/>
      <c r="Y4046" s="129">
        <f t="shared" si="456"/>
        <v>1</v>
      </c>
      <c r="Z4046" s="110">
        <f t="shared" si="457"/>
        <v>0</v>
      </c>
      <c r="AA4046" s="1">
        <f t="shared" si="458"/>
        <v>0</v>
      </c>
    </row>
    <row r="4047" spans="1:27" ht="14.25" customHeight="1">
      <c r="A4047" s="148">
        <v>4625</v>
      </c>
      <c r="B4047" s="139">
        <v>20180526</v>
      </c>
      <c r="C4047" s="57" t="str">
        <f t="shared" si="454"/>
        <v>POS</v>
      </c>
      <c r="D4047" s="115">
        <f t="shared" si="452"/>
        <v>41784</v>
      </c>
      <c r="E4047" s="9" t="s">
        <v>37</v>
      </c>
      <c r="F4047" s="37" t="s">
        <v>25</v>
      </c>
      <c r="G4047" s="11" t="s">
        <v>26</v>
      </c>
      <c r="H4047" s="3"/>
      <c r="I4047" s="3"/>
      <c r="J4047" s="4" t="s">
        <v>91</v>
      </c>
      <c r="K4047" s="112" t="s">
        <v>590</v>
      </c>
      <c r="L4047" s="4" t="s">
        <v>99</v>
      </c>
      <c r="M4047" s="4"/>
      <c r="N4047" s="4"/>
      <c r="O4047" s="4" t="str">
        <f t="shared" si="453"/>
        <v>Megachile (Xanthosarus) melanophaea</v>
      </c>
      <c r="P4047" s="85" t="str">
        <f t="shared" si="455"/>
        <v>Megachile melanophaea</v>
      </c>
      <c r="Q4047" s="11" t="s">
        <v>43</v>
      </c>
      <c r="R4047" s="11"/>
      <c r="S4047" s="12"/>
      <c r="T4047" s="12"/>
      <c r="U4047" s="12"/>
      <c r="V4047" s="10" t="s">
        <v>182</v>
      </c>
      <c r="W4047" s="118">
        <v>42011</v>
      </c>
      <c r="X4047" s="2"/>
      <c r="Y4047" s="129">
        <f t="shared" si="456"/>
        <v>1</v>
      </c>
      <c r="Z4047" s="110">
        <f t="shared" si="457"/>
        <v>0</v>
      </c>
      <c r="AA4047" s="1">
        <f t="shared" si="458"/>
        <v>0</v>
      </c>
    </row>
    <row r="4048" spans="1:27" ht="14.25" customHeight="1">
      <c r="A4048" s="148">
        <v>4626</v>
      </c>
      <c r="B4048" s="139">
        <v>20180526</v>
      </c>
      <c r="C4048" s="57" t="str">
        <f t="shared" si="454"/>
        <v>POS</v>
      </c>
      <c r="D4048" s="115">
        <f t="shared" si="452"/>
        <v>41784</v>
      </c>
      <c r="E4048" s="9" t="s">
        <v>37</v>
      </c>
      <c r="F4048" s="37" t="s">
        <v>25</v>
      </c>
      <c r="G4048" s="11" t="s">
        <v>26</v>
      </c>
      <c r="H4048" s="3"/>
      <c r="I4048" s="3"/>
      <c r="J4048" s="4" t="s">
        <v>51</v>
      </c>
      <c r="K4048" s="82" t="s">
        <v>583</v>
      </c>
      <c r="L4048" s="4" t="s">
        <v>157</v>
      </c>
      <c r="M4048" s="4"/>
      <c r="N4048" s="4"/>
      <c r="O4048" s="4" t="str">
        <f t="shared" si="453"/>
        <v>Halictus (Protohalictus) rubicundus</v>
      </c>
      <c r="P4048" s="85" t="str">
        <f t="shared" si="455"/>
        <v>Halictus rubicundus</v>
      </c>
      <c r="Q4048" s="11" t="s">
        <v>29</v>
      </c>
      <c r="R4048" s="11"/>
      <c r="S4048" s="12"/>
      <c r="T4048" s="12"/>
      <c r="U4048" s="12"/>
      <c r="V4048" s="10" t="s">
        <v>182</v>
      </c>
      <c r="W4048" s="118">
        <v>42011</v>
      </c>
      <c r="X4048" s="2"/>
      <c r="Y4048" s="129">
        <f t="shared" si="456"/>
        <v>1</v>
      </c>
      <c r="Z4048" s="110">
        <f t="shared" si="457"/>
        <v>0</v>
      </c>
      <c r="AA4048" s="1">
        <f t="shared" si="458"/>
        <v>0</v>
      </c>
    </row>
    <row r="4049" spans="1:27" ht="14.25" customHeight="1">
      <c r="A4049" s="148">
        <v>4627</v>
      </c>
      <c r="B4049" s="139">
        <v>20180526</v>
      </c>
      <c r="C4049" s="57" t="str">
        <f t="shared" si="454"/>
        <v>POS</v>
      </c>
      <c r="D4049" s="115">
        <f t="shared" si="452"/>
        <v>41784</v>
      </c>
      <c r="E4049" s="9" t="s">
        <v>37</v>
      </c>
      <c r="F4049" s="37" t="s">
        <v>25</v>
      </c>
      <c r="G4049" s="11" t="s">
        <v>26</v>
      </c>
      <c r="H4049" s="3"/>
      <c r="I4049" s="3"/>
      <c r="J4049" s="4" t="s">
        <v>51</v>
      </c>
      <c r="K4049" s="82" t="s">
        <v>583</v>
      </c>
      <c r="L4049" s="4" t="s">
        <v>157</v>
      </c>
      <c r="M4049" s="4"/>
      <c r="N4049" s="4"/>
      <c r="O4049" s="4" t="str">
        <f t="shared" si="453"/>
        <v>Halictus (Protohalictus) rubicundus</v>
      </c>
      <c r="P4049" s="85" t="str">
        <f t="shared" si="455"/>
        <v>Halictus rubicundus</v>
      </c>
      <c r="Q4049" s="11" t="s">
        <v>29</v>
      </c>
      <c r="R4049" s="11"/>
      <c r="S4049" s="12"/>
      <c r="T4049" s="12"/>
      <c r="U4049" s="12"/>
      <c r="V4049" s="10" t="s">
        <v>182</v>
      </c>
      <c r="W4049" s="118">
        <v>42011</v>
      </c>
      <c r="X4049" s="2"/>
      <c r="Y4049" s="129">
        <f t="shared" si="456"/>
        <v>1</v>
      </c>
      <c r="Z4049" s="110">
        <f t="shared" si="457"/>
        <v>0</v>
      </c>
      <c r="AA4049" s="1">
        <f t="shared" si="458"/>
        <v>0</v>
      </c>
    </row>
    <row r="4050" spans="1:27" ht="14.25" customHeight="1">
      <c r="A4050" s="148">
        <v>4628</v>
      </c>
      <c r="B4050" s="139">
        <v>20180526</v>
      </c>
      <c r="C4050" s="57" t="str">
        <f t="shared" si="454"/>
        <v>POS</v>
      </c>
      <c r="D4050" s="115">
        <f t="shared" si="452"/>
        <v>41784</v>
      </c>
      <c r="E4050" s="9" t="s">
        <v>37</v>
      </c>
      <c r="F4050" s="37" t="s">
        <v>25</v>
      </c>
      <c r="G4050" s="11" t="s">
        <v>26</v>
      </c>
      <c r="H4050" s="3"/>
      <c r="I4050" s="3"/>
      <c r="J4050" s="4" t="s">
        <v>124</v>
      </c>
      <c r="K4050" s="83" t="s">
        <v>165</v>
      </c>
      <c r="L4050" s="4" t="s">
        <v>158</v>
      </c>
      <c r="M4050" s="4"/>
      <c r="N4050" s="4"/>
      <c r="O4050" s="4" t="str">
        <f t="shared" si="453"/>
        <v>Osmia (Melanosmia) albolateralis</v>
      </c>
      <c r="P4050" s="85" t="str">
        <f t="shared" si="455"/>
        <v>Osmia albolateralis</v>
      </c>
      <c r="Q4050" s="11" t="s">
        <v>29</v>
      </c>
      <c r="R4050" s="11"/>
      <c r="S4050" s="12"/>
      <c r="T4050" s="12" t="s">
        <v>55</v>
      </c>
      <c r="U4050" s="12"/>
      <c r="V4050" s="10" t="s">
        <v>182</v>
      </c>
      <c r="W4050" s="118">
        <v>42011</v>
      </c>
      <c r="X4050" s="2" t="s">
        <v>564</v>
      </c>
      <c r="Y4050" s="129">
        <f t="shared" si="456"/>
        <v>1</v>
      </c>
      <c r="Z4050" s="110">
        <f t="shared" si="457"/>
        <v>0</v>
      </c>
      <c r="AA4050" s="1">
        <f t="shared" si="458"/>
        <v>0</v>
      </c>
    </row>
    <row r="4051" spans="1:27" ht="14.25" customHeight="1">
      <c r="A4051" s="148">
        <v>4629</v>
      </c>
      <c r="B4051" s="139">
        <v>20180526</v>
      </c>
      <c r="C4051" s="57" t="str">
        <f t="shared" si="454"/>
        <v>POS</v>
      </c>
      <c r="D4051" s="115">
        <f t="shared" si="452"/>
        <v>41784</v>
      </c>
      <c r="E4051" s="9" t="s">
        <v>37</v>
      </c>
      <c r="F4051" s="37" t="s">
        <v>25</v>
      </c>
      <c r="G4051" s="11" t="s">
        <v>26</v>
      </c>
      <c r="H4051" s="3"/>
      <c r="I4051" s="3"/>
      <c r="J4051" s="4" t="s">
        <v>124</v>
      </c>
      <c r="K4051" s="4" t="s">
        <v>165</v>
      </c>
      <c r="L4051" s="4" t="s">
        <v>134</v>
      </c>
      <c r="M4051" s="4"/>
      <c r="N4051" s="4" t="s">
        <v>55</v>
      </c>
      <c r="O4051" s="4" t="str">
        <f t="shared" si="453"/>
        <v>Osmia (Melanosmia) nr. proxima</v>
      </c>
      <c r="P4051" s="85" t="str">
        <f t="shared" si="455"/>
        <v>Osmia proxima</v>
      </c>
      <c r="Q4051" s="11" t="s">
        <v>29</v>
      </c>
      <c r="R4051" s="11"/>
      <c r="S4051" s="12"/>
      <c r="T4051" s="12"/>
      <c r="U4051" s="12"/>
      <c r="V4051" s="10" t="s">
        <v>182</v>
      </c>
      <c r="W4051" s="118">
        <v>42011</v>
      </c>
      <c r="X4051" s="2" t="s">
        <v>564</v>
      </c>
      <c r="Y4051" s="129">
        <f t="shared" si="456"/>
        <v>1</v>
      </c>
      <c r="Z4051" s="110">
        <f t="shared" si="457"/>
        <v>0</v>
      </c>
      <c r="AA4051" s="1">
        <f t="shared" si="458"/>
        <v>0</v>
      </c>
    </row>
    <row r="4052" spans="1:27" ht="14.25" customHeight="1">
      <c r="A4052" s="148">
        <v>4630</v>
      </c>
      <c r="B4052" s="139">
        <v>20180526</v>
      </c>
      <c r="C4052" s="57" t="str">
        <f t="shared" si="454"/>
        <v>POS</v>
      </c>
      <c r="D4052" s="115">
        <f t="shared" si="452"/>
        <v>41784</v>
      </c>
      <c r="E4052" s="9" t="s">
        <v>37</v>
      </c>
      <c r="F4052" s="37" t="s">
        <v>25</v>
      </c>
      <c r="G4052" s="11" t="s">
        <v>26</v>
      </c>
      <c r="H4052" s="3"/>
      <c r="I4052" s="3"/>
      <c r="J4052" s="4" t="s">
        <v>124</v>
      </c>
      <c r="K4052" s="4" t="s">
        <v>165</v>
      </c>
      <c r="L4052" s="4" t="s">
        <v>134</v>
      </c>
      <c r="M4052" s="4"/>
      <c r="N4052" s="4" t="s">
        <v>55</v>
      </c>
      <c r="O4052" s="4" t="str">
        <f t="shared" si="453"/>
        <v>Osmia (Melanosmia) nr. proxima</v>
      </c>
      <c r="P4052" s="85" t="str">
        <f t="shared" si="455"/>
        <v>Osmia proxima</v>
      </c>
      <c r="Q4052" s="11" t="s">
        <v>29</v>
      </c>
      <c r="R4052" s="11"/>
      <c r="S4052" s="12"/>
      <c r="T4052" s="12"/>
      <c r="U4052" s="12"/>
      <c r="V4052" s="10" t="s">
        <v>182</v>
      </c>
      <c r="W4052" s="118">
        <v>42011</v>
      </c>
      <c r="X4052" s="2" t="s">
        <v>564</v>
      </c>
      <c r="Y4052" s="129">
        <f t="shared" si="456"/>
        <v>1</v>
      </c>
      <c r="Z4052" s="110">
        <f t="shared" si="457"/>
        <v>0</v>
      </c>
      <c r="AA4052" s="1">
        <f t="shared" si="458"/>
        <v>0</v>
      </c>
    </row>
    <row r="4053" spans="1:27" ht="14.25" customHeight="1">
      <c r="A4053" s="148">
        <v>4631</v>
      </c>
      <c r="B4053" s="139">
        <v>20180526</v>
      </c>
      <c r="C4053" s="57" t="str">
        <f t="shared" si="454"/>
        <v>POS</v>
      </c>
      <c r="D4053" s="115">
        <f t="shared" si="452"/>
        <v>41784</v>
      </c>
      <c r="E4053" s="9" t="s">
        <v>37</v>
      </c>
      <c r="F4053" s="37" t="s">
        <v>25</v>
      </c>
      <c r="G4053" s="11" t="s">
        <v>26</v>
      </c>
      <c r="H4053" s="3"/>
      <c r="I4053" s="3"/>
      <c r="J4053" s="4" t="s">
        <v>124</v>
      </c>
      <c r="K4053" s="4" t="s">
        <v>165</v>
      </c>
      <c r="L4053" s="4" t="s">
        <v>718</v>
      </c>
      <c r="M4053" s="4"/>
      <c r="N4053" s="4"/>
      <c r="O4053" s="4" t="str">
        <f t="shared" si="453"/>
        <v>Osmia (Melanosmia) msp. BS0056</v>
      </c>
      <c r="P4053" s="85" t="str">
        <f t="shared" si="455"/>
        <v>Osmia msp. BS0056</v>
      </c>
      <c r="Q4053" s="11" t="s">
        <v>29</v>
      </c>
      <c r="R4053" s="11"/>
      <c r="S4053" s="12"/>
      <c r="T4053" s="12" t="s">
        <v>55</v>
      </c>
      <c r="U4053" s="12"/>
      <c r="V4053" s="10" t="s">
        <v>182</v>
      </c>
      <c r="W4053" s="118">
        <v>42011</v>
      </c>
      <c r="X4053" s="2" t="s">
        <v>950</v>
      </c>
      <c r="Y4053" s="129">
        <f t="shared" si="456"/>
        <v>1</v>
      </c>
      <c r="Z4053" s="110">
        <f t="shared" si="457"/>
        <v>0</v>
      </c>
      <c r="AA4053" s="1">
        <f t="shared" si="458"/>
        <v>0</v>
      </c>
    </row>
    <row r="4054" spans="1:27" ht="14.25" customHeight="1">
      <c r="A4054" s="148">
        <v>4632</v>
      </c>
      <c r="B4054" s="139">
        <v>20180526</v>
      </c>
      <c r="C4054" s="57" t="str">
        <f t="shared" si="454"/>
        <v>POS</v>
      </c>
      <c r="D4054" s="115">
        <f t="shared" si="452"/>
        <v>41784</v>
      </c>
      <c r="E4054" s="9" t="s">
        <v>37</v>
      </c>
      <c r="F4054" s="37" t="s">
        <v>25</v>
      </c>
      <c r="G4054" s="11" t="s">
        <v>26</v>
      </c>
      <c r="H4054" s="3"/>
      <c r="I4054" s="3"/>
      <c r="J4054" s="4" t="s">
        <v>201</v>
      </c>
      <c r="K4054" s="4"/>
      <c r="L4054" s="4" t="s">
        <v>609</v>
      </c>
      <c r="M4054" s="4"/>
      <c r="N4054" s="4"/>
      <c r="O4054" s="4" t="str">
        <f t="shared" si="453"/>
        <v>Sphecodes msp. BS0003</v>
      </c>
      <c r="P4054" s="85" t="str">
        <f t="shared" si="455"/>
        <v>Sphecodes msp. BS0003</v>
      </c>
      <c r="Q4054" s="11" t="s">
        <v>29</v>
      </c>
      <c r="R4054" s="11"/>
      <c r="S4054" s="12"/>
      <c r="T4054" s="12" t="s">
        <v>1379</v>
      </c>
      <c r="U4054" s="12"/>
      <c r="V4054" s="10" t="s">
        <v>182</v>
      </c>
      <c r="W4054" s="118">
        <v>42011</v>
      </c>
      <c r="X4054" s="2"/>
      <c r="Y4054" s="129">
        <f t="shared" si="456"/>
        <v>1</v>
      </c>
      <c r="Z4054" s="110">
        <f t="shared" si="457"/>
        <v>0</v>
      </c>
      <c r="AA4054" s="1">
        <f t="shared" si="458"/>
        <v>0</v>
      </c>
    </row>
    <row r="4055" spans="1:27" ht="14.25" customHeight="1">
      <c r="A4055" s="148">
        <v>4633</v>
      </c>
      <c r="B4055" s="139">
        <v>20180526</v>
      </c>
      <c r="C4055" s="57" t="str">
        <f t="shared" si="454"/>
        <v>POS</v>
      </c>
      <c r="D4055" s="115">
        <f t="shared" si="452"/>
        <v>41784</v>
      </c>
      <c r="E4055" s="9" t="s">
        <v>37</v>
      </c>
      <c r="F4055" s="37" t="s">
        <v>25</v>
      </c>
      <c r="G4055" s="11" t="s">
        <v>26</v>
      </c>
      <c r="H4055" s="3"/>
      <c r="I4055" s="3"/>
      <c r="J4055" s="4" t="s">
        <v>175</v>
      </c>
      <c r="K4055" s="31" t="s">
        <v>580</v>
      </c>
      <c r="L4055" s="4" t="s">
        <v>176</v>
      </c>
      <c r="M4055" s="4"/>
      <c r="N4055" s="4"/>
      <c r="O4055" s="4" t="str">
        <f t="shared" si="453"/>
        <v>Ceratina (Zadontomerus) acantha</v>
      </c>
      <c r="P4055" s="85" t="str">
        <f t="shared" si="455"/>
        <v>Ceratina acantha</v>
      </c>
      <c r="Q4055" s="11" t="s">
        <v>43</v>
      </c>
      <c r="R4055" s="11"/>
      <c r="S4055" s="12"/>
      <c r="T4055" s="12"/>
      <c r="U4055" s="12"/>
      <c r="V4055" s="10" t="s">
        <v>182</v>
      </c>
      <c r="W4055" s="118">
        <v>42011</v>
      </c>
      <c r="X4055" s="2"/>
      <c r="Y4055" s="129">
        <f t="shared" si="456"/>
        <v>1</v>
      </c>
      <c r="Z4055" s="110">
        <f t="shared" si="457"/>
        <v>0</v>
      </c>
      <c r="AA4055" s="1">
        <f t="shared" si="458"/>
        <v>0</v>
      </c>
    </row>
    <row r="4056" spans="1:27" ht="14.25" customHeight="1">
      <c r="A4056" s="148">
        <v>4634</v>
      </c>
      <c r="B4056" s="139">
        <v>20180526</v>
      </c>
      <c r="C4056" s="57" t="str">
        <f t="shared" si="454"/>
        <v>POS</v>
      </c>
      <c r="D4056" s="115">
        <f t="shared" si="452"/>
        <v>41784</v>
      </c>
      <c r="E4056" s="9" t="s">
        <v>37</v>
      </c>
      <c r="F4056" s="37" t="s">
        <v>25</v>
      </c>
      <c r="G4056" s="11" t="s">
        <v>26</v>
      </c>
      <c r="H4056" s="3"/>
      <c r="I4056" s="3"/>
      <c r="J4056" s="4" t="s">
        <v>175</v>
      </c>
      <c r="K4056" s="31" t="s">
        <v>580</v>
      </c>
      <c r="L4056" s="31" t="s">
        <v>176</v>
      </c>
      <c r="M4056" s="4"/>
      <c r="N4056" s="4"/>
      <c r="O4056" s="4" t="str">
        <f t="shared" si="453"/>
        <v>Ceratina (Zadontomerus) acantha</v>
      </c>
      <c r="P4056" s="85" t="str">
        <f t="shared" si="455"/>
        <v>Ceratina acantha</v>
      </c>
      <c r="Q4056" s="11" t="s">
        <v>29</v>
      </c>
      <c r="R4056" s="11"/>
      <c r="S4056" s="12"/>
      <c r="T4056" s="12"/>
      <c r="U4056" s="12"/>
      <c r="V4056" s="10" t="s">
        <v>182</v>
      </c>
      <c r="W4056" s="118">
        <v>42011</v>
      </c>
      <c r="X4056" s="2"/>
      <c r="Y4056" s="129">
        <f t="shared" si="456"/>
        <v>1</v>
      </c>
      <c r="Z4056" s="110">
        <f t="shared" si="457"/>
        <v>0</v>
      </c>
      <c r="AA4056" s="1">
        <f t="shared" si="458"/>
        <v>0</v>
      </c>
    </row>
    <row r="4057" spans="1:27" ht="14.25" customHeight="1">
      <c r="A4057" s="148">
        <v>4635</v>
      </c>
      <c r="B4057" s="139">
        <v>20180526</v>
      </c>
      <c r="C4057" s="57" t="str">
        <f t="shared" si="454"/>
        <v>POS</v>
      </c>
      <c r="D4057" s="115">
        <f t="shared" si="452"/>
        <v>41784</v>
      </c>
      <c r="E4057" s="9" t="s">
        <v>37</v>
      </c>
      <c r="F4057" s="37" t="s">
        <v>25</v>
      </c>
      <c r="G4057" s="11" t="s">
        <v>26</v>
      </c>
      <c r="H4057" s="3"/>
      <c r="I4057" s="3"/>
      <c r="J4057" s="4" t="s">
        <v>51</v>
      </c>
      <c r="K4057" s="84" t="s">
        <v>582</v>
      </c>
      <c r="L4057" s="4" t="s">
        <v>52</v>
      </c>
      <c r="M4057" s="4"/>
      <c r="N4057" s="4"/>
      <c r="O4057" s="4" t="str">
        <f t="shared" si="453"/>
        <v>Halictus (Seladonia) tripartitus</v>
      </c>
      <c r="P4057" s="85" t="str">
        <f t="shared" si="455"/>
        <v>Halictus tripartitus</v>
      </c>
      <c r="Q4057" s="11" t="s">
        <v>29</v>
      </c>
      <c r="R4057" s="11"/>
      <c r="S4057" s="12"/>
      <c r="T4057" s="12" t="s">
        <v>55</v>
      </c>
      <c r="U4057" s="12"/>
      <c r="V4057" s="10" t="s">
        <v>182</v>
      </c>
      <c r="W4057" s="118">
        <v>42011</v>
      </c>
      <c r="X4057" s="2"/>
      <c r="Y4057" s="129">
        <f t="shared" si="456"/>
        <v>1</v>
      </c>
      <c r="Z4057" s="110">
        <f t="shared" si="457"/>
        <v>0</v>
      </c>
      <c r="AA4057" s="1">
        <f t="shared" si="458"/>
        <v>0</v>
      </c>
    </row>
    <row r="4058" spans="1:27" ht="14.25" customHeight="1">
      <c r="A4058" s="148">
        <v>4636</v>
      </c>
      <c r="B4058" s="139">
        <v>20180526</v>
      </c>
      <c r="C4058" s="57" t="str">
        <f t="shared" si="454"/>
        <v>POS</v>
      </c>
      <c r="D4058" s="115">
        <f t="shared" si="452"/>
        <v>41784</v>
      </c>
      <c r="E4058" s="9" t="s">
        <v>37</v>
      </c>
      <c r="F4058" s="37" t="s">
        <v>25</v>
      </c>
      <c r="G4058" s="11" t="s">
        <v>26</v>
      </c>
      <c r="H4058" s="3"/>
      <c r="I4058" s="3"/>
      <c r="J4058" s="4" t="s">
        <v>117</v>
      </c>
      <c r="K4058" s="4" t="s">
        <v>167</v>
      </c>
      <c r="L4058" s="4" t="s">
        <v>705</v>
      </c>
      <c r="M4058" s="4"/>
      <c r="N4058" s="4"/>
      <c r="O4058" s="4" t="str">
        <f t="shared" si="453"/>
        <v>Lasioglossum (Dialictus) knereri</v>
      </c>
      <c r="P4058" s="85" t="str">
        <f t="shared" si="455"/>
        <v>Lasioglossum knereri</v>
      </c>
      <c r="Q4058" s="11" t="s">
        <v>29</v>
      </c>
      <c r="R4058" s="11"/>
      <c r="S4058" s="12"/>
      <c r="T4058" s="12"/>
      <c r="U4058" s="12"/>
      <c r="V4058" s="10" t="s">
        <v>182</v>
      </c>
      <c r="W4058" s="118">
        <v>42011</v>
      </c>
      <c r="X4058" s="2" t="s">
        <v>1295</v>
      </c>
      <c r="Y4058" s="129">
        <f t="shared" si="456"/>
        <v>1</v>
      </c>
      <c r="Z4058" s="110">
        <f t="shared" si="457"/>
        <v>0</v>
      </c>
      <c r="AA4058" s="1">
        <f t="shared" si="458"/>
        <v>0</v>
      </c>
    </row>
    <row r="4059" spans="1:27" ht="14.25" customHeight="1">
      <c r="A4059" s="148">
        <v>4637</v>
      </c>
      <c r="B4059" s="139">
        <v>20180526</v>
      </c>
      <c r="C4059" s="57" t="str">
        <f t="shared" si="454"/>
        <v>POS</v>
      </c>
      <c r="D4059" s="115">
        <f t="shared" si="452"/>
        <v>41784</v>
      </c>
      <c r="E4059" s="9" t="s">
        <v>37</v>
      </c>
      <c r="F4059" s="37" t="s">
        <v>25</v>
      </c>
      <c r="G4059" s="11" t="s">
        <v>26</v>
      </c>
      <c r="H4059" s="3"/>
      <c r="I4059" s="3"/>
      <c r="J4059" s="4" t="s">
        <v>117</v>
      </c>
      <c r="K4059" s="4" t="s">
        <v>119</v>
      </c>
      <c r="L4059" s="4" t="s">
        <v>109</v>
      </c>
      <c r="M4059" s="4"/>
      <c r="N4059" s="4"/>
      <c r="O4059" s="4" t="str">
        <f t="shared" si="453"/>
        <v>Lasioglossum (Evylaeus) sp.</v>
      </c>
      <c r="P4059" s="85" t="str">
        <f t="shared" si="455"/>
        <v>Lasioglossum sp.</v>
      </c>
      <c r="Q4059" s="11" t="s">
        <v>29</v>
      </c>
      <c r="R4059" s="11"/>
      <c r="S4059" s="12"/>
      <c r="T4059" s="12" t="s">
        <v>55</v>
      </c>
      <c r="U4059" s="12"/>
      <c r="V4059" s="10" t="s">
        <v>182</v>
      </c>
      <c r="W4059" s="118">
        <v>42011</v>
      </c>
      <c r="X4059" s="2"/>
      <c r="Y4059" s="129">
        <f t="shared" si="456"/>
        <v>1</v>
      </c>
      <c r="Z4059" s="110">
        <f t="shared" si="457"/>
        <v>0</v>
      </c>
      <c r="AA4059" s="1">
        <f t="shared" si="458"/>
        <v>0</v>
      </c>
    </row>
    <row r="4060" spans="1:27" ht="14.25" customHeight="1">
      <c r="A4060" s="148">
        <v>4638</v>
      </c>
      <c r="B4060" s="139">
        <v>20180526</v>
      </c>
      <c r="C4060" s="57" t="str">
        <f t="shared" si="454"/>
        <v>POS</v>
      </c>
      <c r="D4060" s="115">
        <f t="shared" si="452"/>
        <v>41784</v>
      </c>
      <c r="E4060" s="9" t="s">
        <v>37</v>
      </c>
      <c r="F4060" s="37" t="s">
        <v>25</v>
      </c>
      <c r="G4060" s="11" t="s">
        <v>26</v>
      </c>
      <c r="H4060" s="3"/>
      <c r="I4060" s="3"/>
      <c r="J4060" s="4" t="s">
        <v>117</v>
      </c>
      <c r="K4060" s="4" t="s">
        <v>119</v>
      </c>
      <c r="L4060" s="4" t="s">
        <v>109</v>
      </c>
      <c r="M4060" s="4"/>
      <c r="N4060" s="4"/>
      <c r="O4060" s="4" t="str">
        <f t="shared" si="453"/>
        <v>Lasioglossum (Evylaeus) sp.</v>
      </c>
      <c r="P4060" s="85" t="str">
        <f t="shared" si="455"/>
        <v>Lasioglossum sp.</v>
      </c>
      <c r="Q4060" s="11" t="s">
        <v>29</v>
      </c>
      <c r="R4060" s="11"/>
      <c r="S4060" s="12"/>
      <c r="T4060" s="12" t="s">
        <v>55</v>
      </c>
      <c r="U4060" s="12"/>
      <c r="V4060" s="10" t="s">
        <v>182</v>
      </c>
      <c r="W4060" s="118">
        <v>42011</v>
      </c>
      <c r="X4060" s="2"/>
      <c r="Y4060" s="129">
        <f t="shared" si="456"/>
        <v>1</v>
      </c>
      <c r="Z4060" s="110">
        <f t="shared" si="457"/>
        <v>0</v>
      </c>
      <c r="AA4060" s="1">
        <f t="shared" si="458"/>
        <v>0</v>
      </c>
    </row>
    <row r="4061" spans="1:27" ht="14.25" customHeight="1">
      <c r="A4061" s="148">
        <v>4639</v>
      </c>
      <c r="B4061" s="139">
        <v>20180526</v>
      </c>
      <c r="C4061" s="57" t="str">
        <f t="shared" si="454"/>
        <v>POS</v>
      </c>
      <c r="D4061" s="115">
        <f t="shared" si="452"/>
        <v>41784</v>
      </c>
      <c r="E4061" s="9" t="s">
        <v>37</v>
      </c>
      <c r="F4061" s="37" t="s">
        <v>25</v>
      </c>
      <c r="G4061" s="11" t="s">
        <v>26</v>
      </c>
      <c r="H4061" s="3"/>
      <c r="I4061" s="3"/>
      <c r="J4061" s="4" t="s">
        <v>117</v>
      </c>
      <c r="K4061" s="4" t="s">
        <v>167</v>
      </c>
      <c r="L4061" s="4" t="s">
        <v>665</v>
      </c>
      <c r="M4061" s="4"/>
      <c r="N4061" s="4"/>
      <c r="O4061" s="4" t="str">
        <f t="shared" si="453"/>
        <v>Lasioglossum (Dialictus) nevadense</v>
      </c>
      <c r="P4061" s="85" t="str">
        <f t="shared" si="455"/>
        <v>Lasioglossum nevadense</v>
      </c>
      <c r="Q4061" s="11" t="s">
        <v>29</v>
      </c>
      <c r="R4061" s="11"/>
      <c r="S4061" s="12"/>
      <c r="T4061" s="12"/>
      <c r="U4061" s="12"/>
      <c r="V4061" s="10" t="s">
        <v>182</v>
      </c>
      <c r="W4061" s="118">
        <v>42011</v>
      </c>
      <c r="X4061" s="2" t="s">
        <v>1095</v>
      </c>
      <c r="Y4061" s="129">
        <f t="shared" si="456"/>
        <v>1</v>
      </c>
      <c r="Z4061" s="110">
        <f t="shared" si="457"/>
        <v>0</v>
      </c>
      <c r="AA4061" s="1">
        <f t="shared" si="458"/>
        <v>0</v>
      </c>
    </row>
    <row r="4062" spans="1:27" ht="14.25" customHeight="1">
      <c r="A4062" s="148">
        <v>4640</v>
      </c>
      <c r="B4062" s="139">
        <v>20180526</v>
      </c>
      <c r="C4062" s="57" t="str">
        <f t="shared" si="454"/>
        <v>POS</v>
      </c>
      <c r="D4062" s="115">
        <f t="shared" si="452"/>
        <v>41784</v>
      </c>
      <c r="E4062" s="9" t="s">
        <v>37</v>
      </c>
      <c r="F4062" s="37" t="s">
        <v>25</v>
      </c>
      <c r="G4062" s="11" t="s">
        <v>26</v>
      </c>
      <c r="H4062" s="3"/>
      <c r="I4062" s="3"/>
      <c r="J4062" s="4" t="s">
        <v>117</v>
      </c>
      <c r="K4062" s="4" t="s">
        <v>167</v>
      </c>
      <c r="L4062" s="4" t="s">
        <v>665</v>
      </c>
      <c r="M4062" s="4"/>
      <c r="N4062" s="4"/>
      <c r="O4062" s="4" t="str">
        <f t="shared" si="453"/>
        <v>Lasioglossum (Dialictus) nevadense</v>
      </c>
      <c r="P4062" s="85" t="str">
        <f t="shared" si="455"/>
        <v>Lasioglossum nevadense</v>
      </c>
      <c r="Q4062" s="11" t="s">
        <v>29</v>
      </c>
      <c r="R4062" s="11"/>
      <c r="S4062" s="12"/>
      <c r="T4062" s="12"/>
      <c r="U4062" s="12"/>
      <c r="V4062" s="10" t="s">
        <v>182</v>
      </c>
      <c r="W4062" s="118">
        <v>42011</v>
      </c>
      <c r="X4062" s="2" t="s">
        <v>1108</v>
      </c>
      <c r="Y4062" s="129">
        <f t="shared" si="456"/>
        <v>1</v>
      </c>
      <c r="Z4062" s="110">
        <f t="shared" si="457"/>
        <v>0</v>
      </c>
      <c r="AA4062" s="1">
        <f t="shared" si="458"/>
        <v>0</v>
      </c>
    </row>
    <row r="4063" spans="1:27" ht="14.25" customHeight="1">
      <c r="A4063" s="148">
        <v>4641</v>
      </c>
      <c r="B4063" s="139">
        <v>20180526</v>
      </c>
      <c r="C4063" s="57" t="str">
        <f t="shared" si="454"/>
        <v>POS</v>
      </c>
      <c r="D4063" s="115">
        <f t="shared" si="452"/>
        <v>41784</v>
      </c>
      <c r="E4063" s="9" t="s">
        <v>37</v>
      </c>
      <c r="F4063" s="37" t="s">
        <v>25</v>
      </c>
      <c r="G4063" s="11" t="s">
        <v>26</v>
      </c>
      <c r="H4063" s="3"/>
      <c r="I4063" s="3"/>
      <c r="J4063" s="4" t="s">
        <v>117</v>
      </c>
      <c r="K4063" s="4" t="s">
        <v>198</v>
      </c>
      <c r="L4063" s="4" t="s">
        <v>913</v>
      </c>
      <c r="M4063" s="4"/>
      <c r="N4063" s="4"/>
      <c r="O4063" s="4" t="str">
        <f t="shared" si="453"/>
        <v>Lasioglossum (Hemihalictus) villosulum</v>
      </c>
      <c r="P4063" s="85" t="str">
        <f t="shared" si="455"/>
        <v>Lasioglossum villosulum</v>
      </c>
      <c r="Q4063" s="11" t="s">
        <v>29</v>
      </c>
      <c r="R4063" s="11"/>
      <c r="S4063" s="12"/>
      <c r="T4063" s="12"/>
      <c r="U4063" s="12"/>
      <c r="V4063" s="10" t="s">
        <v>182</v>
      </c>
      <c r="W4063" s="118">
        <v>42011</v>
      </c>
      <c r="X4063" s="2" t="s">
        <v>1057</v>
      </c>
      <c r="Y4063" s="129">
        <f t="shared" si="456"/>
        <v>1</v>
      </c>
      <c r="Z4063" s="110">
        <f t="shared" si="457"/>
        <v>0</v>
      </c>
      <c r="AA4063" s="1">
        <f t="shared" si="458"/>
        <v>0</v>
      </c>
    </row>
    <row r="4064" spans="1:27" ht="14.25" customHeight="1">
      <c r="A4064" s="148">
        <v>4642</v>
      </c>
      <c r="B4064" s="139">
        <v>20180526</v>
      </c>
      <c r="C4064" s="57" t="str">
        <f t="shared" si="454"/>
        <v>POS</v>
      </c>
      <c r="D4064" s="115">
        <f t="shared" si="452"/>
        <v>41784</v>
      </c>
      <c r="E4064" s="9" t="s">
        <v>37</v>
      </c>
      <c r="F4064" s="37" t="s">
        <v>25</v>
      </c>
      <c r="G4064" s="11" t="s">
        <v>26</v>
      </c>
      <c r="H4064" s="3"/>
      <c r="I4064" s="3"/>
      <c r="J4064" s="4" t="s">
        <v>175</v>
      </c>
      <c r="K4064" s="31" t="s">
        <v>580</v>
      </c>
      <c r="L4064" s="31" t="s">
        <v>176</v>
      </c>
      <c r="M4064" s="4"/>
      <c r="N4064" s="4"/>
      <c r="O4064" s="4" t="str">
        <f t="shared" si="453"/>
        <v>Ceratina (Zadontomerus) acantha</v>
      </c>
      <c r="P4064" s="85" t="str">
        <f t="shared" si="455"/>
        <v>Ceratina acantha</v>
      </c>
      <c r="Q4064" s="11" t="s">
        <v>29</v>
      </c>
      <c r="R4064" s="11"/>
      <c r="S4064" s="12"/>
      <c r="T4064" s="12"/>
      <c r="U4064" s="12"/>
      <c r="V4064" s="10" t="s">
        <v>182</v>
      </c>
      <c r="W4064" s="118">
        <v>42011</v>
      </c>
      <c r="X4064" s="2"/>
      <c r="Y4064" s="129">
        <f t="shared" si="456"/>
        <v>1</v>
      </c>
      <c r="Z4064" s="110">
        <f t="shared" si="457"/>
        <v>0</v>
      </c>
      <c r="AA4064" s="1">
        <f t="shared" si="458"/>
        <v>0</v>
      </c>
    </row>
    <row r="4065" spans="1:27" ht="14.25" customHeight="1">
      <c r="A4065" s="148">
        <v>4643</v>
      </c>
      <c r="B4065" s="139">
        <v>20180526</v>
      </c>
      <c r="C4065" s="57" t="str">
        <f t="shared" si="454"/>
        <v>POS</v>
      </c>
      <c r="D4065" s="115">
        <f t="shared" si="452"/>
        <v>41784</v>
      </c>
      <c r="E4065" s="9" t="s">
        <v>37</v>
      </c>
      <c r="F4065" s="37" t="s">
        <v>25</v>
      </c>
      <c r="G4065" s="11" t="s">
        <v>26</v>
      </c>
      <c r="H4065" s="3"/>
      <c r="I4065" s="3"/>
      <c r="J4065" s="4" t="s">
        <v>175</v>
      </c>
      <c r="K4065" s="31" t="s">
        <v>580</v>
      </c>
      <c r="L4065" s="31" t="s">
        <v>176</v>
      </c>
      <c r="M4065" s="4"/>
      <c r="N4065" s="4"/>
      <c r="O4065" s="4" t="str">
        <f t="shared" si="453"/>
        <v>Ceratina (Zadontomerus) acantha</v>
      </c>
      <c r="P4065" s="85" t="str">
        <f t="shared" si="455"/>
        <v>Ceratina acantha</v>
      </c>
      <c r="Q4065" s="11" t="s">
        <v>29</v>
      </c>
      <c r="R4065" s="11"/>
      <c r="S4065" s="12"/>
      <c r="T4065" s="12"/>
      <c r="U4065" s="12"/>
      <c r="V4065" s="10" t="s">
        <v>182</v>
      </c>
      <c r="W4065" s="118">
        <v>42011</v>
      </c>
      <c r="X4065" s="2"/>
      <c r="Y4065" s="129">
        <f t="shared" si="456"/>
        <v>1</v>
      </c>
      <c r="Z4065" s="110">
        <f t="shared" si="457"/>
        <v>0</v>
      </c>
      <c r="AA4065" s="1">
        <f t="shared" si="458"/>
        <v>0</v>
      </c>
    </row>
    <row r="4066" spans="1:27" ht="14.25" customHeight="1">
      <c r="A4066" s="148">
        <v>4644</v>
      </c>
      <c r="B4066" s="139">
        <v>20180526</v>
      </c>
      <c r="C4066" s="57" t="str">
        <f t="shared" si="454"/>
        <v>POS</v>
      </c>
      <c r="D4066" s="115">
        <f t="shared" si="452"/>
        <v>41784</v>
      </c>
      <c r="E4066" s="9" t="s">
        <v>37</v>
      </c>
      <c r="F4066" s="37" t="s">
        <v>25</v>
      </c>
      <c r="G4066" s="11" t="s">
        <v>26</v>
      </c>
      <c r="H4066" s="3"/>
      <c r="I4066" s="3"/>
      <c r="J4066" s="4" t="s">
        <v>175</v>
      </c>
      <c r="K4066" s="31" t="s">
        <v>580</v>
      </c>
      <c r="L4066" s="31" t="s">
        <v>176</v>
      </c>
      <c r="M4066" s="4"/>
      <c r="N4066" s="4"/>
      <c r="O4066" s="4" t="str">
        <f t="shared" si="453"/>
        <v>Ceratina (Zadontomerus) acantha</v>
      </c>
      <c r="P4066" s="85" t="str">
        <f t="shared" si="455"/>
        <v>Ceratina acantha</v>
      </c>
      <c r="Q4066" s="11" t="s">
        <v>29</v>
      </c>
      <c r="R4066" s="11"/>
      <c r="S4066" s="12"/>
      <c r="T4066" s="12"/>
      <c r="U4066" s="12"/>
      <c r="V4066" s="10" t="s">
        <v>182</v>
      </c>
      <c r="W4066" s="118">
        <v>42011</v>
      </c>
      <c r="X4066" s="2"/>
      <c r="Y4066" s="129">
        <f t="shared" si="456"/>
        <v>1</v>
      </c>
      <c r="Z4066" s="110">
        <f t="shared" si="457"/>
        <v>0</v>
      </c>
      <c r="AA4066" s="1">
        <f t="shared" si="458"/>
        <v>0</v>
      </c>
    </row>
    <row r="4067" spans="1:27" ht="14.25" customHeight="1">
      <c r="A4067" s="148">
        <v>4645</v>
      </c>
      <c r="B4067" s="139">
        <v>20180526</v>
      </c>
      <c r="C4067" s="57" t="str">
        <f t="shared" si="454"/>
        <v>POS</v>
      </c>
      <c r="D4067" s="115">
        <f t="shared" si="452"/>
        <v>41784</v>
      </c>
      <c r="E4067" s="9" t="s">
        <v>37</v>
      </c>
      <c r="F4067" s="37" t="s">
        <v>25</v>
      </c>
      <c r="G4067" s="11" t="s">
        <v>26</v>
      </c>
      <c r="H4067" s="3"/>
      <c r="I4067" s="3"/>
      <c r="J4067" s="4" t="s">
        <v>117</v>
      </c>
      <c r="K4067" s="4" t="s">
        <v>198</v>
      </c>
      <c r="L4067" s="4" t="s">
        <v>913</v>
      </c>
      <c r="M4067" s="4"/>
      <c r="N4067" s="4"/>
      <c r="O4067" s="4" t="str">
        <f t="shared" si="453"/>
        <v>Lasioglossum (Hemihalictus) villosulum</v>
      </c>
      <c r="P4067" s="85" t="str">
        <f t="shared" si="455"/>
        <v>Lasioglossum villosulum</v>
      </c>
      <c r="Q4067" s="11" t="s">
        <v>29</v>
      </c>
      <c r="R4067" s="11"/>
      <c r="S4067" s="12"/>
      <c r="T4067" s="12"/>
      <c r="U4067" s="12"/>
      <c r="V4067" s="10" t="s">
        <v>182</v>
      </c>
      <c r="W4067" s="118">
        <v>42011</v>
      </c>
      <c r="X4067" s="2" t="s">
        <v>1057</v>
      </c>
      <c r="Y4067" s="129">
        <f t="shared" si="456"/>
        <v>1</v>
      </c>
      <c r="Z4067" s="110">
        <f t="shared" si="457"/>
        <v>0</v>
      </c>
      <c r="AA4067" s="1">
        <f t="shared" si="458"/>
        <v>0</v>
      </c>
    </row>
    <row r="4068" spans="1:27" ht="14.25" customHeight="1">
      <c r="A4068" s="148">
        <v>4646</v>
      </c>
      <c r="B4068" s="139">
        <v>20180526</v>
      </c>
      <c r="C4068" s="57" t="str">
        <f t="shared" si="454"/>
        <v>POS</v>
      </c>
      <c r="D4068" s="115">
        <f t="shared" si="452"/>
        <v>41784</v>
      </c>
      <c r="E4068" s="9" t="s">
        <v>37</v>
      </c>
      <c r="F4068" s="37" t="s">
        <v>25</v>
      </c>
      <c r="G4068" s="11" t="s">
        <v>26</v>
      </c>
      <c r="H4068" s="3"/>
      <c r="I4068" s="3"/>
      <c r="J4068" s="4" t="s">
        <v>117</v>
      </c>
      <c r="K4068" s="4" t="s">
        <v>198</v>
      </c>
      <c r="L4068" s="4" t="s">
        <v>913</v>
      </c>
      <c r="M4068" s="4"/>
      <c r="N4068" s="4"/>
      <c r="O4068" s="4" t="str">
        <f t="shared" si="453"/>
        <v>Lasioglossum (Hemihalictus) villosulum</v>
      </c>
      <c r="P4068" s="85" t="str">
        <f t="shared" si="455"/>
        <v>Lasioglossum villosulum</v>
      </c>
      <c r="Q4068" s="11" t="s">
        <v>29</v>
      </c>
      <c r="R4068" s="11"/>
      <c r="S4068" s="12"/>
      <c r="T4068" s="12"/>
      <c r="U4068" s="12"/>
      <c r="V4068" s="10" t="s">
        <v>182</v>
      </c>
      <c r="W4068" s="118">
        <v>42011</v>
      </c>
      <c r="X4068" s="2" t="s">
        <v>1057</v>
      </c>
      <c r="Y4068" s="129">
        <f t="shared" si="456"/>
        <v>1</v>
      </c>
      <c r="Z4068" s="110">
        <f t="shared" si="457"/>
        <v>0</v>
      </c>
      <c r="AA4068" s="1">
        <f t="shared" si="458"/>
        <v>0</v>
      </c>
    </row>
    <row r="4069" spans="1:27" ht="14.25" customHeight="1">
      <c r="A4069" s="148">
        <v>4647</v>
      </c>
      <c r="B4069" s="139">
        <v>20180526</v>
      </c>
      <c r="C4069" s="57" t="str">
        <f t="shared" si="454"/>
        <v>POS</v>
      </c>
      <c r="D4069" s="115">
        <f t="shared" si="452"/>
        <v>41784</v>
      </c>
      <c r="E4069" s="9" t="s">
        <v>37</v>
      </c>
      <c r="F4069" s="37" t="s">
        <v>25</v>
      </c>
      <c r="G4069" s="11" t="s">
        <v>26</v>
      </c>
      <c r="H4069" s="3"/>
      <c r="I4069" s="3"/>
      <c r="J4069" s="4" t="s">
        <v>175</v>
      </c>
      <c r="K4069" s="31" t="s">
        <v>580</v>
      </c>
      <c r="L4069" s="4" t="s">
        <v>176</v>
      </c>
      <c r="M4069" s="4"/>
      <c r="N4069" s="4"/>
      <c r="O4069" s="4" t="str">
        <f t="shared" si="453"/>
        <v>Ceratina (Zadontomerus) acantha</v>
      </c>
      <c r="P4069" s="85" t="str">
        <f t="shared" si="455"/>
        <v>Ceratina acantha</v>
      </c>
      <c r="Q4069" s="11" t="s">
        <v>29</v>
      </c>
      <c r="R4069" s="11"/>
      <c r="S4069" s="12"/>
      <c r="T4069" s="12"/>
      <c r="U4069" s="12"/>
      <c r="V4069" s="10" t="s">
        <v>182</v>
      </c>
      <c r="W4069" s="118">
        <v>42011</v>
      </c>
      <c r="X4069" s="2"/>
      <c r="Y4069" s="129">
        <f t="shared" si="456"/>
        <v>1</v>
      </c>
      <c r="Z4069" s="110">
        <f t="shared" si="457"/>
        <v>0</v>
      </c>
      <c r="AA4069" s="1">
        <f t="shared" si="458"/>
        <v>0</v>
      </c>
    </row>
    <row r="4070" spans="1:27" ht="14.25" customHeight="1">
      <c r="A4070" s="148">
        <v>4648</v>
      </c>
      <c r="B4070" s="139">
        <v>20180526</v>
      </c>
      <c r="C4070" s="57" t="str">
        <f t="shared" si="454"/>
        <v>POS</v>
      </c>
      <c r="D4070" s="115">
        <f t="shared" si="452"/>
        <v>41784</v>
      </c>
      <c r="E4070" s="9" t="s">
        <v>37</v>
      </c>
      <c r="F4070" s="37" t="s">
        <v>25</v>
      </c>
      <c r="G4070" s="11" t="s">
        <v>26</v>
      </c>
      <c r="H4070" s="3"/>
      <c r="I4070" s="3"/>
      <c r="J4070" s="4" t="s">
        <v>175</v>
      </c>
      <c r="K4070" s="31" t="s">
        <v>580</v>
      </c>
      <c r="L4070" s="31" t="s">
        <v>176</v>
      </c>
      <c r="M4070" s="4"/>
      <c r="N4070" s="4"/>
      <c r="O4070" s="4" t="str">
        <f t="shared" si="453"/>
        <v>Ceratina (Zadontomerus) acantha</v>
      </c>
      <c r="P4070" s="85" t="str">
        <f t="shared" si="455"/>
        <v>Ceratina acantha</v>
      </c>
      <c r="Q4070" s="11" t="s">
        <v>29</v>
      </c>
      <c r="R4070" s="11"/>
      <c r="S4070" s="12"/>
      <c r="T4070" s="12"/>
      <c r="U4070" s="12"/>
      <c r="V4070" s="10" t="s">
        <v>182</v>
      </c>
      <c r="W4070" s="118">
        <v>42011</v>
      </c>
      <c r="X4070" s="2"/>
      <c r="Y4070" s="129">
        <f t="shared" si="456"/>
        <v>1</v>
      </c>
      <c r="Z4070" s="110">
        <f t="shared" si="457"/>
        <v>0</v>
      </c>
      <c r="AA4070" s="1">
        <f t="shared" si="458"/>
        <v>0</v>
      </c>
    </row>
    <row r="4071" spans="1:27" ht="14.25" customHeight="1">
      <c r="A4071" s="148">
        <v>4649</v>
      </c>
      <c r="B4071" s="139">
        <v>20180526</v>
      </c>
      <c r="C4071" s="57" t="str">
        <f t="shared" si="454"/>
        <v>POS</v>
      </c>
      <c r="D4071" s="115">
        <f t="shared" si="452"/>
        <v>41784</v>
      </c>
      <c r="E4071" s="9" t="s">
        <v>37</v>
      </c>
      <c r="F4071" s="37" t="s">
        <v>25</v>
      </c>
      <c r="G4071" s="11" t="s">
        <v>26</v>
      </c>
      <c r="H4071" s="3"/>
      <c r="I4071" s="3"/>
      <c r="J4071" s="4" t="s">
        <v>175</v>
      </c>
      <c r="K4071" s="31" t="s">
        <v>580</v>
      </c>
      <c r="L4071" s="31" t="s">
        <v>176</v>
      </c>
      <c r="M4071" s="4"/>
      <c r="N4071" s="4"/>
      <c r="O4071" s="4" t="str">
        <f t="shared" si="453"/>
        <v>Ceratina (Zadontomerus) acantha</v>
      </c>
      <c r="P4071" s="85" t="str">
        <f t="shared" si="455"/>
        <v>Ceratina acantha</v>
      </c>
      <c r="Q4071" s="11" t="s">
        <v>29</v>
      </c>
      <c r="R4071" s="11"/>
      <c r="S4071" s="12"/>
      <c r="T4071" s="12"/>
      <c r="U4071" s="12"/>
      <c r="V4071" s="10" t="s">
        <v>182</v>
      </c>
      <c r="W4071" s="118">
        <v>42011</v>
      </c>
      <c r="X4071" s="2" t="s">
        <v>351</v>
      </c>
      <c r="Y4071" s="129">
        <f t="shared" si="456"/>
        <v>1</v>
      </c>
      <c r="Z4071" s="110">
        <f t="shared" si="457"/>
        <v>0</v>
      </c>
      <c r="AA4071" s="1">
        <f t="shared" si="458"/>
        <v>0</v>
      </c>
    </row>
    <row r="4072" spans="1:27" ht="14.25" customHeight="1">
      <c r="A4072" s="148">
        <v>4650</v>
      </c>
      <c r="B4072" s="139">
        <v>20180526</v>
      </c>
      <c r="C4072" s="57" t="str">
        <f t="shared" si="454"/>
        <v>POS</v>
      </c>
      <c r="D4072" s="115">
        <f t="shared" si="452"/>
        <v>41784</v>
      </c>
      <c r="E4072" s="9" t="s">
        <v>38</v>
      </c>
      <c r="F4072" s="37" t="s">
        <v>25</v>
      </c>
      <c r="G4072" s="11" t="s">
        <v>26</v>
      </c>
      <c r="H4072" s="3"/>
      <c r="I4072" s="3"/>
      <c r="J4072" s="4" t="s">
        <v>27</v>
      </c>
      <c r="K4072" s="4" t="s">
        <v>578</v>
      </c>
      <c r="L4072" s="4" t="s">
        <v>87</v>
      </c>
      <c r="M4072" s="4"/>
      <c r="N4072" s="4"/>
      <c r="O4072" s="4" t="str">
        <f t="shared" si="453"/>
        <v>Bombus (Pyrobombus) flavifrons</v>
      </c>
      <c r="P4072" s="85" t="str">
        <f t="shared" si="455"/>
        <v>Bombus flavifrons</v>
      </c>
      <c r="Q4072" s="11" t="s">
        <v>29</v>
      </c>
      <c r="R4072" s="11"/>
      <c r="S4072" s="12"/>
      <c r="T4072" s="12" t="s">
        <v>55</v>
      </c>
      <c r="U4072" s="12"/>
      <c r="V4072" s="10" t="s">
        <v>182</v>
      </c>
      <c r="W4072" s="118">
        <v>42011</v>
      </c>
      <c r="X4072" s="2"/>
      <c r="Y4072" s="129">
        <f t="shared" si="456"/>
        <v>1</v>
      </c>
      <c r="Z4072" s="110">
        <f t="shared" si="457"/>
        <v>0</v>
      </c>
      <c r="AA4072" s="1">
        <f t="shared" si="458"/>
        <v>0</v>
      </c>
    </row>
    <row r="4073" spans="1:27" ht="14.25" customHeight="1">
      <c r="A4073" s="148">
        <v>4651</v>
      </c>
      <c r="B4073" s="139">
        <v>20180526</v>
      </c>
      <c r="C4073" s="57" t="str">
        <f t="shared" si="454"/>
        <v>POS</v>
      </c>
      <c r="D4073" s="115">
        <f t="shared" ref="D4073:D4136" si="459">DATEVALUE(LEFT(B4073,4)&amp;"/"&amp;MID(B4073,5,2)&amp;"/"&amp;RIGHT(B4073,2))</f>
        <v>41784</v>
      </c>
      <c r="E4073" s="9" t="s">
        <v>38</v>
      </c>
      <c r="F4073" s="37" t="s">
        <v>25</v>
      </c>
      <c r="G4073" s="11" t="s">
        <v>26</v>
      </c>
      <c r="H4073" s="3"/>
      <c r="I4073" s="3"/>
      <c r="J4073" s="4" t="s">
        <v>27</v>
      </c>
      <c r="K4073" s="4" t="s">
        <v>578</v>
      </c>
      <c r="L4073" s="4" t="s">
        <v>87</v>
      </c>
      <c r="M4073" s="4"/>
      <c r="N4073" s="4"/>
      <c r="O4073" s="4" t="str">
        <f t="shared" ref="O4073:O4136" si="460">J4073&amp;" "&amp;IF(LEN(K4073)&gt;0,"("&amp;K4073&amp;") ","")&amp;IF(LEN(N4073)&gt;0,"nr. ","")&amp;L4073&amp;IF(LEN(M4073)&gt;0," ssp. "&amp;M4073,"")</f>
        <v>Bombus (Pyrobombus) flavifrons</v>
      </c>
      <c r="P4073" s="85" t="str">
        <f t="shared" si="455"/>
        <v>Bombus flavifrons</v>
      </c>
      <c r="Q4073" s="11" t="s">
        <v>29</v>
      </c>
      <c r="R4073" s="11"/>
      <c r="S4073" s="12"/>
      <c r="T4073" s="12" t="s">
        <v>55</v>
      </c>
      <c r="U4073" s="12"/>
      <c r="V4073" s="10" t="s">
        <v>182</v>
      </c>
      <c r="W4073" s="118">
        <v>42011</v>
      </c>
      <c r="X4073" s="2"/>
      <c r="Y4073" s="129">
        <f t="shared" si="456"/>
        <v>1</v>
      </c>
      <c r="Z4073" s="110">
        <f t="shared" si="457"/>
        <v>0</v>
      </c>
      <c r="AA4073" s="1">
        <f t="shared" si="458"/>
        <v>0</v>
      </c>
    </row>
    <row r="4074" spans="1:27" ht="14.25" customHeight="1">
      <c r="A4074" s="148">
        <v>4652</v>
      </c>
      <c r="B4074" s="139">
        <v>20180526</v>
      </c>
      <c r="C4074" s="57" t="str">
        <f t="shared" si="454"/>
        <v>POS</v>
      </c>
      <c r="D4074" s="115">
        <f t="shared" si="459"/>
        <v>41784</v>
      </c>
      <c r="E4074" s="9" t="s">
        <v>38</v>
      </c>
      <c r="F4074" s="37" t="s">
        <v>25</v>
      </c>
      <c r="G4074" s="11" t="s">
        <v>26</v>
      </c>
      <c r="H4074" s="3"/>
      <c r="I4074" s="3"/>
      <c r="J4074" s="4" t="s">
        <v>27</v>
      </c>
      <c r="K4074" s="4" t="s">
        <v>578</v>
      </c>
      <c r="L4074" s="4" t="s">
        <v>87</v>
      </c>
      <c r="M4074" s="4"/>
      <c r="N4074" s="4"/>
      <c r="O4074" s="4" t="str">
        <f t="shared" si="460"/>
        <v>Bombus (Pyrobombus) flavifrons</v>
      </c>
      <c r="P4074" s="85" t="str">
        <f t="shared" si="455"/>
        <v>Bombus flavifrons</v>
      </c>
      <c r="Q4074" s="11" t="s">
        <v>29</v>
      </c>
      <c r="R4074" s="11"/>
      <c r="S4074" s="12"/>
      <c r="T4074" s="12" t="s">
        <v>55</v>
      </c>
      <c r="U4074" s="12"/>
      <c r="V4074" s="10" t="s">
        <v>182</v>
      </c>
      <c r="W4074" s="118">
        <v>42011</v>
      </c>
      <c r="X4074" s="2"/>
      <c r="Y4074" s="129">
        <f t="shared" si="456"/>
        <v>1</v>
      </c>
      <c r="Z4074" s="110">
        <f t="shared" si="457"/>
        <v>0</v>
      </c>
      <c r="AA4074" s="1">
        <f t="shared" si="458"/>
        <v>0</v>
      </c>
    </row>
    <row r="4075" spans="1:27" ht="14.25" customHeight="1">
      <c r="A4075" s="148">
        <v>4653</v>
      </c>
      <c r="B4075" s="139">
        <v>20180526</v>
      </c>
      <c r="C4075" s="57" t="str">
        <f t="shared" si="454"/>
        <v>POS</v>
      </c>
      <c r="D4075" s="115">
        <f t="shared" si="459"/>
        <v>41784</v>
      </c>
      <c r="E4075" s="9" t="s">
        <v>38</v>
      </c>
      <c r="F4075" s="37" t="s">
        <v>25</v>
      </c>
      <c r="G4075" s="11" t="s">
        <v>26</v>
      </c>
      <c r="H4075" s="3"/>
      <c r="I4075" s="3"/>
      <c r="J4075" s="4" t="s">
        <v>91</v>
      </c>
      <c r="K4075" s="112" t="s">
        <v>590</v>
      </c>
      <c r="L4075" s="4" t="s">
        <v>99</v>
      </c>
      <c r="M4075" s="4"/>
      <c r="N4075" s="4"/>
      <c r="O4075" s="4" t="str">
        <f t="shared" si="460"/>
        <v>Megachile (Xanthosarus) melanophaea</v>
      </c>
      <c r="P4075" s="85" t="str">
        <f t="shared" si="455"/>
        <v>Megachile melanophaea</v>
      </c>
      <c r="Q4075" s="11" t="s">
        <v>29</v>
      </c>
      <c r="R4075" s="11"/>
      <c r="S4075" s="12"/>
      <c r="T4075" s="12"/>
      <c r="U4075" s="12"/>
      <c r="V4075" s="10" t="s">
        <v>182</v>
      </c>
      <c r="W4075" s="118">
        <v>42011</v>
      </c>
      <c r="X4075" s="2"/>
      <c r="Y4075" s="129">
        <f t="shared" si="456"/>
        <v>1</v>
      </c>
      <c r="Z4075" s="110">
        <f t="shared" si="457"/>
        <v>0</v>
      </c>
      <c r="AA4075" s="1">
        <f t="shared" si="458"/>
        <v>0</v>
      </c>
    </row>
    <row r="4076" spans="1:27" ht="14.25" customHeight="1">
      <c r="A4076" s="148">
        <v>4654</v>
      </c>
      <c r="B4076" s="139">
        <v>20180526</v>
      </c>
      <c r="C4076" s="57" t="str">
        <f t="shared" si="454"/>
        <v>POS</v>
      </c>
      <c r="D4076" s="115">
        <f t="shared" si="459"/>
        <v>41784</v>
      </c>
      <c r="E4076" s="9" t="s">
        <v>38</v>
      </c>
      <c r="F4076" s="37" t="s">
        <v>25</v>
      </c>
      <c r="G4076" s="11" t="s">
        <v>26</v>
      </c>
      <c r="H4076" s="3"/>
      <c r="I4076" s="3"/>
      <c r="J4076" s="4" t="s">
        <v>91</v>
      </c>
      <c r="K4076" s="112" t="s">
        <v>590</v>
      </c>
      <c r="L4076" s="4" t="s">
        <v>99</v>
      </c>
      <c r="M4076" s="4"/>
      <c r="N4076" s="4"/>
      <c r="O4076" s="4" t="str">
        <f t="shared" si="460"/>
        <v>Megachile (Xanthosarus) melanophaea</v>
      </c>
      <c r="P4076" s="85" t="str">
        <f t="shared" si="455"/>
        <v>Megachile melanophaea</v>
      </c>
      <c r="Q4076" s="11" t="s">
        <v>29</v>
      </c>
      <c r="R4076" s="11"/>
      <c r="S4076" s="12"/>
      <c r="T4076" s="12"/>
      <c r="U4076" s="12"/>
      <c r="V4076" s="10" t="s">
        <v>182</v>
      </c>
      <c r="W4076" s="118">
        <v>42011</v>
      </c>
      <c r="X4076" s="2"/>
      <c r="Y4076" s="129">
        <f t="shared" si="456"/>
        <v>1</v>
      </c>
      <c r="Z4076" s="110">
        <f t="shared" si="457"/>
        <v>0</v>
      </c>
      <c r="AA4076" s="1">
        <f t="shared" si="458"/>
        <v>0</v>
      </c>
    </row>
    <row r="4077" spans="1:27" ht="14.25" customHeight="1">
      <c r="A4077" s="148">
        <v>4655</v>
      </c>
      <c r="B4077" s="139">
        <v>20180526</v>
      </c>
      <c r="C4077" s="57" t="str">
        <f t="shared" si="454"/>
        <v>POS</v>
      </c>
      <c r="D4077" s="115">
        <f t="shared" si="459"/>
        <v>41784</v>
      </c>
      <c r="E4077" s="9" t="s">
        <v>38</v>
      </c>
      <c r="F4077" s="37" t="s">
        <v>25</v>
      </c>
      <c r="G4077" s="11" t="s">
        <v>26</v>
      </c>
      <c r="H4077" s="3"/>
      <c r="I4077" s="3"/>
      <c r="J4077" s="4" t="s">
        <v>91</v>
      </c>
      <c r="K4077" s="112" t="s">
        <v>590</v>
      </c>
      <c r="L4077" s="4" t="s">
        <v>99</v>
      </c>
      <c r="M4077" s="4"/>
      <c r="N4077" s="4"/>
      <c r="O4077" s="4" t="str">
        <f t="shared" si="460"/>
        <v>Megachile (Xanthosarus) melanophaea</v>
      </c>
      <c r="P4077" s="85" t="str">
        <f t="shared" si="455"/>
        <v>Megachile melanophaea</v>
      </c>
      <c r="Q4077" s="11" t="s">
        <v>29</v>
      </c>
      <c r="R4077" s="11"/>
      <c r="S4077" s="12"/>
      <c r="T4077" s="12"/>
      <c r="U4077" s="12"/>
      <c r="V4077" s="10" t="s">
        <v>182</v>
      </c>
      <c r="W4077" s="118">
        <v>42011</v>
      </c>
      <c r="X4077" s="2"/>
      <c r="Y4077" s="129">
        <f t="shared" si="456"/>
        <v>1</v>
      </c>
      <c r="Z4077" s="110">
        <f t="shared" si="457"/>
        <v>0</v>
      </c>
      <c r="AA4077" s="1">
        <f t="shared" si="458"/>
        <v>0</v>
      </c>
    </row>
    <row r="4078" spans="1:27" ht="14.25" customHeight="1">
      <c r="A4078" s="148">
        <v>4656</v>
      </c>
      <c r="B4078" s="139">
        <v>20180526</v>
      </c>
      <c r="C4078" s="57" t="str">
        <f t="shared" si="454"/>
        <v>POS</v>
      </c>
      <c r="D4078" s="115">
        <f t="shared" si="459"/>
        <v>41784</v>
      </c>
      <c r="E4078" s="9" t="s">
        <v>38</v>
      </c>
      <c r="F4078" s="37" t="s">
        <v>25</v>
      </c>
      <c r="G4078" s="11" t="s">
        <v>26</v>
      </c>
      <c r="H4078" s="3"/>
      <c r="I4078" s="3"/>
      <c r="J4078" s="4" t="s">
        <v>91</v>
      </c>
      <c r="K4078" s="112" t="s">
        <v>590</v>
      </c>
      <c r="L4078" s="4" t="s">
        <v>99</v>
      </c>
      <c r="M4078" s="4"/>
      <c r="N4078" s="4"/>
      <c r="O4078" s="4" t="str">
        <f t="shared" si="460"/>
        <v>Megachile (Xanthosarus) melanophaea</v>
      </c>
      <c r="P4078" s="85" t="str">
        <f t="shared" si="455"/>
        <v>Megachile melanophaea</v>
      </c>
      <c r="Q4078" s="11" t="s">
        <v>29</v>
      </c>
      <c r="R4078" s="11"/>
      <c r="S4078" s="12"/>
      <c r="T4078" s="12"/>
      <c r="U4078" s="12"/>
      <c r="V4078" s="10" t="s">
        <v>182</v>
      </c>
      <c r="W4078" s="118">
        <v>42011</v>
      </c>
      <c r="X4078" s="2"/>
      <c r="Y4078" s="129">
        <f t="shared" si="456"/>
        <v>1</v>
      </c>
      <c r="Z4078" s="110">
        <f t="shared" si="457"/>
        <v>0</v>
      </c>
      <c r="AA4078" s="1">
        <f t="shared" si="458"/>
        <v>0</v>
      </c>
    </row>
    <row r="4079" spans="1:27" ht="14.25" customHeight="1">
      <c r="A4079" s="148">
        <v>4657</v>
      </c>
      <c r="B4079" s="139">
        <v>20180526</v>
      </c>
      <c r="C4079" s="57" t="str">
        <f t="shared" si="454"/>
        <v>POS</v>
      </c>
      <c r="D4079" s="115">
        <f t="shared" si="459"/>
        <v>41784</v>
      </c>
      <c r="E4079" s="9" t="s">
        <v>38</v>
      </c>
      <c r="F4079" s="37" t="s">
        <v>25</v>
      </c>
      <c r="G4079" s="11" t="s">
        <v>26</v>
      </c>
      <c r="H4079" s="3"/>
      <c r="I4079" s="3"/>
      <c r="J4079" s="4" t="s">
        <v>91</v>
      </c>
      <c r="K4079" s="112" t="s">
        <v>590</v>
      </c>
      <c r="L4079" s="4" t="s">
        <v>99</v>
      </c>
      <c r="M4079" s="4"/>
      <c r="N4079" s="4"/>
      <c r="O4079" s="4" t="str">
        <f t="shared" si="460"/>
        <v>Megachile (Xanthosarus) melanophaea</v>
      </c>
      <c r="P4079" s="85" t="str">
        <f t="shared" si="455"/>
        <v>Megachile melanophaea</v>
      </c>
      <c r="Q4079" s="11" t="s">
        <v>29</v>
      </c>
      <c r="R4079" s="11"/>
      <c r="S4079" s="12"/>
      <c r="T4079" s="12"/>
      <c r="U4079" s="12"/>
      <c r="V4079" s="10" t="s">
        <v>182</v>
      </c>
      <c r="W4079" s="118">
        <v>42011</v>
      </c>
      <c r="X4079" s="2"/>
      <c r="Y4079" s="129">
        <f t="shared" si="456"/>
        <v>1</v>
      </c>
      <c r="Z4079" s="110">
        <f t="shared" si="457"/>
        <v>0</v>
      </c>
      <c r="AA4079" s="1">
        <f t="shared" si="458"/>
        <v>0</v>
      </c>
    </row>
    <row r="4080" spans="1:27" ht="14.25" customHeight="1">
      <c r="A4080" s="148">
        <v>4658</v>
      </c>
      <c r="B4080" s="139">
        <v>20180526</v>
      </c>
      <c r="C4080" s="57" t="str">
        <f t="shared" si="454"/>
        <v>POS</v>
      </c>
      <c r="D4080" s="115">
        <f t="shared" si="459"/>
        <v>41784</v>
      </c>
      <c r="E4080" s="9" t="s">
        <v>38</v>
      </c>
      <c r="F4080" s="37" t="s">
        <v>25</v>
      </c>
      <c r="G4080" s="11" t="s">
        <v>26</v>
      </c>
      <c r="H4080" s="3"/>
      <c r="I4080" s="3"/>
      <c r="J4080" s="4" t="s">
        <v>91</v>
      </c>
      <c r="K4080" s="112" t="s">
        <v>590</v>
      </c>
      <c r="L4080" s="4" t="s">
        <v>99</v>
      </c>
      <c r="M4080" s="4"/>
      <c r="N4080" s="4"/>
      <c r="O4080" s="4" t="str">
        <f t="shared" si="460"/>
        <v>Megachile (Xanthosarus) melanophaea</v>
      </c>
      <c r="P4080" s="85" t="str">
        <f t="shared" si="455"/>
        <v>Megachile melanophaea</v>
      </c>
      <c r="Q4080" s="11" t="s">
        <v>29</v>
      </c>
      <c r="R4080" s="11"/>
      <c r="S4080" s="12"/>
      <c r="T4080" s="12"/>
      <c r="U4080" s="12"/>
      <c r="V4080" s="10" t="s">
        <v>182</v>
      </c>
      <c r="W4080" s="118">
        <v>42011</v>
      </c>
      <c r="X4080" s="2"/>
      <c r="Y4080" s="129">
        <f t="shared" si="456"/>
        <v>1</v>
      </c>
      <c r="Z4080" s="110">
        <f t="shared" si="457"/>
        <v>0</v>
      </c>
      <c r="AA4080" s="1">
        <f t="shared" si="458"/>
        <v>0</v>
      </c>
    </row>
    <row r="4081" spans="1:27" ht="14.25" customHeight="1">
      <c r="A4081" s="148">
        <v>4659</v>
      </c>
      <c r="B4081" s="139">
        <v>20180526</v>
      </c>
      <c r="C4081" s="57" t="str">
        <f t="shared" si="454"/>
        <v>POS</v>
      </c>
      <c r="D4081" s="115">
        <f t="shared" si="459"/>
        <v>41784</v>
      </c>
      <c r="E4081" s="9" t="s">
        <v>38</v>
      </c>
      <c r="F4081" s="37" t="s">
        <v>25</v>
      </c>
      <c r="G4081" s="11" t="s">
        <v>26</v>
      </c>
      <c r="H4081" s="3"/>
      <c r="I4081" s="3"/>
      <c r="J4081" s="4" t="s">
        <v>91</v>
      </c>
      <c r="K4081" s="112" t="s">
        <v>590</v>
      </c>
      <c r="L4081" s="4" t="s">
        <v>98</v>
      </c>
      <c r="M4081" s="4"/>
      <c r="N4081" s="4"/>
      <c r="O4081" s="4" t="str">
        <f t="shared" si="460"/>
        <v>Megachile (Xanthosarus) perihirta</v>
      </c>
      <c r="P4081" s="85" t="str">
        <f t="shared" si="455"/>
        <v>Megachile perihirta</v>
      </c>
      <c r="Q4081" s="11" t="s">
        <v>29</v>
      </c>
      <c r="R4081" s="11"/>
      <c r="S4081" s="12"/>
      <c r="T4081" s="12"/>
      <c r="U4081" s="12"/>
      <c r="V4081" s="10" t="s">
        <v>182</v>
      </c>
      <c r="W4081" s="118">
        <v>42011</v>
      </c>
      <c r="X4081" s="2"/>
      <c r="Y4081" s="129">
        <f t="shared" si="456"/>
        <v>1</v>
      </c>
      <c r="Z4081" s="110">
        <f t="shared" si="457"/>
        <v>0</v>
      </c>
      <c r="AA4081" s="1">
        <f t="shared" si="458"/>
        <v>0</v>
      </c>
    </row>
    <row r="4082" spans="1:27" ht="14.25" customHeight="1">
      <c r="A4082" s="148">
        <v>4660</v>
      </c>
      <c r="B4082" s="139">
        <v>20180526</v>
      </c>
      <c r="C4082" s="57" t="str">
        <f t="shared" si="454"/>
        <v>POS</v>
      </c>
      <c r="D4082" s="115">
        <f t="shared" si="459"/>
        <v>41784</v>
      </c>
      <c r="E4082" s="9" t="s">
        <v>38</v>
      </c>
      <c r="F4082" s="37" t="s">
        <v>25</v>
      </c>
      <c r="G4082" s="11" t="s">
        <v>26</v>
      </c>
      <c r="H4082" s="3"/>
      <c r="I4082" s="3"/>
      <c r="J4082" s="4" t="s">
        <v>91</v>
      </c>
      <c r="K4082" s="112" t="s">
        <v>590</v>
      </c>
      <c r="L4082" s="4" t="s">
        <v>99</v>
      </c>
      <c r="M4082" s="4"/>
      <c r="N4082" s="4"/>
      <c r="O4082" s="4" t="str">
        <f t="shared" si="460"/>
        <v>Megachile (Xanthosarus) melanophaea</v>
      </c>
      <c r="P4082" s="85" t="str">
        <f t="shared" si="455"/>
        <v>Megachile melanophaea</v>
      </c>
      <c r="Q4082" s="11" t="s">
        <v>43</v>
      </c>
      <c r="R4082" s="11"/>
      <c r="S4082" s="12"/>
      <c r="T4082" s="12"/>
      <c r="U4082" s="12"/>
      <c r="V4082" s="10" t="s">
        <v>182</v>
      </c>
      <c r="W4082" s="118">
        <v>42011</v>
      </c>
      <c r="X4082" s="2"/>
      <c r="Y4082" s="129">
        <f t="shared" si="456"/>
        <v>1</v>
      </c>
      <c r="Z4082" s="110">
        <f t="shared" si="457"/>
        <v>0</v>
      </c>
      <c r="AA4082" s="1">
        <f t="shared" si="458"/>
        <v>0</v>
      </c>
    </row>
    <row r="4083" spans="1:27" ht="14.25" customHeight="1">
      <c r="A4083" s="148">
        <v>4661</v>
      </c>
      <c r="B4083" s="139">
        <v>20180526</v>
      </c>
      <c r="C4083" s="57" t="str">
        <f t="shared" si="454"/>
        <v>POS</v>
      </c>
      <c r="D4083" s="115">
        <f t="shared" si="459"/>
        <v>41784</v>
      </c>
      <c r="E4083" s="9" t="s">
        <v>38</v>
      </c>
      <c r="F4083" s="37" t="s">
        <v>25</v>
      </c>
      <c r="G4083" s="11" t="s">
        <v>26</v>
      </c>
      <c r="H4083" s="3"/>
      <c r="I4083" s="3"/>
      <c r="J4083" s="4" t="s">
        <v>115</v>
      </c>
      <c r="K4083" s="4" t="s">
        <v>115</v>
      </c>
      <c r="L4083" s="4" t="s">
        <v>352</v>
      </c>
      <c r="M4083" s="4"/>
      <c r="N4083" s="4"/>
      <c r="O4083" s="4" t="str">
        <f t="shared" si="460"/>
        <v>Coelioxys (Coelioxys) sodalis</v>
      </c>
      <c r="P4083" s="85" t="str">
        <f t="shared" si="455"/>
        <v>Coelioxys sodalis</v>
      </c>
      <c r="Q4083" s="11" t="s">
        <v>43</v>
      </c>
      <c r="R4083" s="11"/>
      <c r="S4083" s="12"/>
      <c r="T4083" s="12"/>
      <c r="U4083" s="12"/>
      <c r="V4083" s="10" t="s">
        <v>182</v>
      </c>
      <c r="W4083" s="118">
        <v>42011</v>
      </c>
      <c r="X4083" s="2"/>
      <c r="Y4083" s="129">
        <f t="shared" si="456"/>
        <v>1</v>
      </c>
      <c r="Z4083" s="110">
        <f t="shared" si="457"/>
        <v>0</v>
      </c>
      <c r="AA4083" s="1">
        <f t="shared" si="458"/>
        <v>0</v>
      </c>
    </row>
    <row r="4084" spans="1:27" ht="14.25" customHeight="1">
      <c r="A4084" s="148">
        <v>4662</v>
      </c>
      <c r="B4084" s="139">
        <v>20180526</v>
      </c>
      <c r="C4084" s="57" t="str">
        <f t="shared" si="454"/>
        <v>POS</v>
      </c>
      <c r="D4084" s="115">
        <f t="shared" si="459"/>
        <v>41784</v>
      </c>
      <c r="E4084" s="9" t="s">
        <v>38</v>
      </c>
      <c r="F4084" s="37" t="s">
        <v>25</v>
      </c>
      <c r="G4084" s="11" t="s">
        <v>26</v>
      </c>
      <c r="H4084" s="3"/>
      <c r="I4084" s="3"/>
      <c r="J4084" s="4" t="s">
        <v>124</v>
      </c>
      <c r="K4084" s="83" t="s">
        <v>165</v>
      </c>
      <c r="L4084" s="4" t="s">
        <v>158</v>
      </c>
      <c r="M4084" s="4"/>
      <c r="N4084" s="4"/>
      <c r="O4084" s="4" t="str">
        <f t="shared" si="460"/>
        <v>Osmia (Melanosmia) albolateralis</v>
      </c>
      <c r="P4084" s="85" t="str">
        <f t="shared" si="455"/>
        <v>Osmia albolateralis</v>
      </c>
      <c r="Q4084" s="11" t="s">
        <v>29</v>
      </c>
      <c r="R4084" s="11"/>
      <c r="S4084" s="12"/>
      <c r="T4084" s="12" t="s">
        <v>55</v>
      </c>
      <c r="U4084" s="12"/>
      <c r="V4084" s="10" t="s">
        <v>182</v>
      </c>
      <c r="W4084" s="118">
        <v>42011</v>
      </c>
      <c r="X4084" s="2" t="s">
        <v>564</v>
      </c>
      <c r="Y4084" s="129">
        <f t="shared" si="456"/>
        <v>1</v>
      </c>
      <c r="Z4084" s="110">
        <f t="shared" si="457"/>
        <v>0</v>
      </c>
      <c r="AA4084" s="1">
        <f t="shared" si="458"/>
        <v>0</v>
      </c>
    </row>
    <row r="4085" spans="1:27" ht="14.25" customHeight="1">
      <c r="A4085" s="148">
        <v>4663</v>
      </c>
      <c r="B4085" s="139">
        <v>20180526</v>
      </c>
      <c r="C4085" s="57" t="str">
        <f t="shared" si="454"/>
        <v>POS</v>
      </c>
      <c r="D4085" s="115">
        <f t="shared" si="459"/>
        <v>41784</v>
      </c>
      <c r="E4085" s="9" t="s">
        <v>38</v>
      </c>
      <c r="F4085" s="37" t="s">
        <v>25</v>
      </c>
      <c r="G4085" s="11" t="s">
        <v>26</v>
      </c>
      <c r="H4085" s="3"/>
      <c r="I4085" s="3"/>
      <c r="J4085" s="4" t="s">
        <v>124</v>
      </c>
      <c r="K4085" s="83" t="s">
        <v>165</v>
      </c>
      <c r="L4085" s="4" t="s">
        <v>158</v>
      </c>
      <c r="M4085" s="4"/>
      <c r="N4085" s="4"/>
      <c r="O4085" s="4" t="str">
        <f t="shared" si="460"/>
        <v>Osmia (Melanosmia) albolateralis</v>
      </c>
      <c r="P4085" s="85" t="str">
        <f t="shared" si="455"/>
        <v>Osmia albolateralis</v>
      </c>
      <c r="Q4085" s="11" t="s">
        <v>29</v>
      </c>
      <c r="R4085" s="11"/>
      <c r="S4085" s="12"/>
      <c r="T4085" s="12" t="s">
        <v>55</v>
      </c>
      <c r="U4085" s="12"/>
      <c r="V4085" s="10" t="s">
        <v>182</v>
      </c>
      <c r="W4085" s="118">
        <v>42011</v>
      </c>
      <c r="X4085" s="2" t="s">
        <v>564</v>
      </c>
      <c r="Y4085" s="129">
        <f t="shared" si="456"/>
        <v>1</v>
      </c>
      <c r="Z4085" s="110">
        <f t="shared" si="457"/>
        <v>0</v>
      </c>
      <c r="AA4085" s="1">
        <f t="shared" si="458"/>
        <v>0</v>
      </c>
    </row>
    <row r="4086" spans="1:27" ht="14.25" customHeight="1">
      <c r="A4086" s="148">
        <v>4664</v>
      </c>
      <c r="B4086" s="139">
        <v>20180526</v>
      </c>
      <c r="C4086" s="57" t="str">
        <f t="shared" si="454"/>
        <v>POS</v>
      </c>
      <c r="D4086" s="115">
        <f t="shared" si="459"/>
        <v>41784</v>
      </c>
      <c r="E4086" s="9" t="s">
        <v>38</v>
      </c>
      <c r="F4086" s="37" t="s">
        <v>25</v>
      </c>
      <c r="G4086" s="11" t="s">
        <v>26</v>
      </c>
      <c r="H4086" s="3"/>
      <c r="I4086" s="3"/>
      <c r="J4086" s="4" t="s">
        <v>124</v>
      </c>
      <c r="K4086" s="4" t="s">
        <v>165</v>
      </c>
      <c r="L4086" s="4" t="s">
        <v>134</v>
      </c>
      <c r="M4086" s="4"/>
      <c r="N4086" s="4" t="s">
        <v>55</v>
      </c>
      <c r="O4086" s="4" t="str">
        <f t="shared" si="460"/>
        <v>Osmia (Melanosmia) nr. proxima</v>
      </c>
      <c r="P4086" s="85" t="str">
        <f t="shared" si="455"/>
        <v>Osmia proxima</v>
      </c>
      <c r="Q4086" s="11" t="s">
        <v>29</v>
      </c>
      <c r="R4086" s="11"/>
      <c r="S4086" s="12"/>
      <c r="T4086" s="12"/>
      <c r="U4086" s="12"/>
      <c r="V4086" s="10" t="s">
        <v>182</v>
      </c>
      <c r="W4086" s="118">
        <v>42011</v>
      </c>
      <c r="X4086" s="2" t="s">
        <v>564</v>
      </c>
      <c r="Y4086" s="129">
        <f t="shared" si="456"/>
        <v>1</v>
      </c>
      <c r="Z4086" s="110">
        <f t="shared" si="457"/>
        <v>0</v>
      </c>
      <c r="AA4086" s="1">
        <f t="shared" si="458"/>
        <v>0</v>
      </c>
    </row>
    <row r="4087" spans="1:27" ht="14.25" customHeight="1">
      <c r="A4087" s="148">
        <v>4665</v>
      </c>
      <c r="B4087" s="139">
        <v>20180526</v>
      </c>
      <c r="C4087" s="57" t="str">
        <f t="shared" si="454"/>
        <v>POS</v>
      </c>
      <c r="D4087" s="115">
        <f t="shared" si="459"/>
        <v>41784</v>
      </c>
      <c r="E4087" s="9" t="s">
        <v>38</v>
      </c>
      <c r="F4087" s="37" t="s">
        <v>25</v>
      </c>
      <c r="G4087" s="11" t="s">
        <v>26</v>
      </c>
      <c r="H4087" s="3"/>
      <c r="I4087" s="3"/>
      <c r="J4087" s="4" t="s">
        <v>124</v>
      </c>
      <c r="K4087" s="83" t="s">
        <v>165</v>
      </c>
      <c r="L4087" s="4" t="s">
        <v>158</v>
      </c>
      <c r="M4087" s="4"/>
      <c r="N4087" s="4"/>
      <c r="O4087" s="4" t="str">
        <f t="shared" si="460"/>
        <v>Osmia (Melanosmia) albolateralis</v>
      </c>
      <c r="P4087" s="85" t="str">
        <f t="shared" si="455"/>
        <v>Osmia albolateralis</v>
      </c>
      <c r="Q4087" s="11" t="s">
        <v>29</v>
      </c>
      <c r="R4087" s="11"/>
      <c r="S4087" s="12"/>
      <c r="T4087" s="12" t="s">
        <v>55</v>
      </c>
      <c r="U4087" s="12"/>
      <c r="V4087" s="10" t="s">
        <v>182</v>
      </c>
      <c r="W4087" s="118">
        <v>42011</v>
      </c>
      <c r="X4087" s="2" t="s">
        <v>564</v>
      </c>
      <c r="Y4087" s="129">
        <f t="shared" si="456"/>
        <v>1</v>
      </c>
      <c r="Z4087" s="110">
        <f t="shared" si="457"/>
        <v>0</v>
      </c>
      <c r="AA4087" s="1">
        <f t="shared" si="458"/>
        <v>0</v>
      </c>
    </row>
    <row r="4088" spans="1:27" ht="14.25" customHeight="1">
      <c r="A4088" s="148">
        <v>4666</v>
      </c>
      <c r="B4088" s="139">
        <v>20180526</v>
      </c>
      <c r="C4088" s="57" t="str">
        <f t="shared" si="454"/>
        <v>POS</v>
      </c>
      <c r="D4088" s="115">
        <f t="shared" si="459"/>
        <v>41784</v>
      </c>
      <c r="E4088" s="9" t="s">
        <v>38</v>
      </c>
      <c r="F4088" s="37" t="s">
        <v>25</v>
      </c>
      <c r="G4088" s="11" t="s">
        <v>26</v>
      </c>
      <c r="H4088" s="3"/>
      <c r="I4088" s="3"/>
      <c r="J4088" s="4" t="s">
        <v>124</v>
      </c>
      <c r="K4088" s="4" t="s">
        <v>165</v>
      </c>
      <c r="L4088" s="4" t="s">
        <v>134</v>
      </c>
      <c r="M4088" s="4"/>
      <c r="N4088" s="4" t="s">
        <v>55</v>
      </c>
      <c r="O4088" s="4" t="str">
        <f t="shared" si="460"/>
        <v>Osmia (Melanosmia) nr. proxima</v>
      </c>
      <c r="P4088" s="85" t="str">
        <f t="shared" si="455"/>
        <v>Osmia proxima</v>
      </c>
      <c r="Q4088" s="11" t="s">
        <v>29</v>
      </c>
      <c r="R4088" s="11"/>
      <c r="S4088" s="12"/>
      <c r="T4088" s="12"/>
      <c r="U4088" s="12"/>
      <c r="V4088" s="10" t="s">
        <v>182</v>
      </c>
      <c r="W4088" s="118">
        <v>42011</v>
      </c>
      <c r="X4088" s="2" t="s">
        <v>564</v>
      </c>
      <c r="Y4088" s="129">
        <f t="shared" si="456"/>
        <v>1</v>
      </c>
      <c r="Z4088" s="110">
        <f t="shared" si="457"/>
        <v>0</v>
      </c>
      <c r="AA4088" s="1">
        <f t="shared" si="458"/>
        <v>0</v>
      </c>
    </row>
    <row r="4089" spans="1:27" ht="14.25" customHeight="1">
      <c r="A4089" s="148">
        <v>4667</v>
      </c>
      <c r="B4089" s="139">
        <v>20180526</v>
      </c>
      <c r="C4089" s="57" t="str">
        <f t="shared" si="454"/>
        <v>POS</v>
      </c>
      <c r="D4089" s="115">
        <f t="shared" si="459"/>
        <v>41784</v>
      </c>
      <c r="E4089" s="9" t="s">
        <v>38</v>
      </c>
      <c r="F4089" s="37" t="s">
        <v>25</v>
      </c>
      <c r="G4089" s="11" t="s">
        <v>26</v>
      </c>
      <c r="H4089" s="3"/>
      <c r="I4089" s="3"/>
      <c r="J4089" s="4" t="s">
        <v>124</v>
      </c>
      <c r="K4089" s="4" t="s">
        <v>165</v>
      </c>
      <c r="L4089" s="4" t="s">
        <v>134</v>
      </c>
      <c r="M4089" s="4"/>
      <c r="N4089" s="4" t="s">
        <v>55</v>
      </c>
      <c r="O4089" s="4" t="str">
        <f t="shared" si="460"/>
        <v>Osmia (Melanosmia) nr. proxima</v>
      </c>
      <c r="P4089" s="85" t="str">
        <f t="shared" si="455"/>
        <v>Osmia proxima</v>
      </c>
      <c r="Q4089" s="11" t="s">
        <v>29</v>
      </c>
      <c r="R4089" s="11"/>
      <c r="S4089" s="12"/>
      <c r="T4089" s="12"/>
      <c r="U4089" s="12"/>
      <c r="V4089" s="10" t="s">
        <v>182</v>
      </c>
      <c r="W4089" s="118">
        <v>42011</v>
      </c>
      <c r="X4089" s="2" t="s">
        <v>564</v>
      </c>
      <c r="Y4089" s="129">
        <f t="shared" si="456"/>
        <v>1</v>
      </c>
      <c r="Z4089" s="110">
        <f t="shared" si="457"/>
        <v>0</v>
      </c>
      <c r="AA4089" s="1">
        <f t="shared" si="458"/>
        <v>0</v>
      </c>
    </row>
    <row r="4090" spans="1:27" ht="14.25" customHeight="1">
      <c r="A4090" s="148">
        <v>4668</v>
      </c>
      <c r="B4090" s="139">
        <v>20180526</v>
      </c>
      <c r="C4090" s="57" t="str">
        <f t="shared" si="454"/>
        <v>POS</v>
      </c>
      <c r="D4090" s="115">
        <f t="shared" si="459"/>
        <v>41784</v>
      </c>
      <c r="E4090" s="9" t="s">
        <v>38</v>
      </c>
      <c r="F4090" s="37" t="s">
        <v>25</v>
      </c>
      <c r="G4090" s="11" t="s">
        <v>26</v>
      </c>
      <c r="H4090" s="3"/>
      <c r="I4090" s="3"/>
      <c r="J4090" s="4" t="s">
        <v>124</v>
      </c>
      <c r="K4090" s="4" t="s">
        <v>165</v>
      </c>
      <c r="L4090" s="4" t="s">
        <v>134</v>
      </c>
      <c r="M4090" s="4"/>
      <c r="N4090" s="4" t="s">
        <v>55</v>
      </c>
      <c r="O4090" s="4" t="str">
        <f t="shared" si="460"/>
        <v>Osmia (Melanosmia) nr. proxima</v>
      </c>
      <c r="P4090" s="85" t="str">
        <f t="shared" si="455"/>
        <v>Osmia proxima</v>
      </c>
      <c r="Q4090" s="11" t="s">
        <v>29</v>
      </c>
      <c r="R4090" s="11"/>
      <c r="S4090" s="12"/>
      <c r="T4090" s="12"/>
      <c r="U4090" s="12"/>
      <c r="V4090" s="10" t="s">
        <v>182</v>
      </c>
      <c r="W4090" s="118">
        <v>42011</v>
      </c>
      <c r="X4090" s="2" t="s">
        <v>564</v>
      </c>
      <c r="Y4090" s="129">
        <f t="shared" si="456"/>
        <v>1</v>
      </c>
      <c r="Z4090" s="110">
        <f t="shared" si="457"/>
        <v>0</v>
      </c>
      <c r="AA4090" s="1">
        <f t="shared" si="458"/>
        <v>0</v>
      </c>
    </row>
    <row r="4091" spans="1:27" ht="14.25" customHeight="1">
      <c r="A4091" s="148">
        <v>4669</v>
      </c>
      <c r="B4091" s="139">
        <v>20180526</v>
      </c>
      <c r="C4091" s="57" t="str">
        <f t="shared" si="454"/>
        <v>POS</v>
      </c>
      <c r="D4091" s="115">
        <f t="shared" si="459"/>
        <v>41784</v>
      </c>
      <c r="E4091" s="9" t="s">
        <v>38</v>
      </c>
      <c r="F4091" s="37" t="s">
        <v>25</v>
      </c>
      <c r="G4091" s="11" t="s">
        <v>26</v>
      </c>
      <c r="H4091" s="3"/>
      <c r="I4091" s="3"/>
      <c r="J4091" s="4" t="s">
        <v>91</v>
      </c>
      <c r="K4091" s="112" t="s">
        <v>590</v>
      </c>
      <c r="L4091" s="4" t="s">
        <v>99</v>
      </c>
      <c r="M4091" s="4"/>
      <c r="N4091" s="4"/>
      <c r="O4091" s="4" t="str">
        <f t="shared" si="460"/>
        <v>Megachile (Xanthosarus) melanophaea</v>
      </c>
      <c r="P4091" s="85" t="str">
        <f t="shared" si="455"/>
        <v>Megachile melanophaea</v>
      </c>
      <c r="Q4091" s="11" t="s">
        <v>43</v>
      </c>
      <c r="R4091" s="11"/>
      <c r="S4091" s="12"/>
      <c r="T4091" s="12"/>
      <c r="U4091" s="12"/>
      <c r="V4091" s="10" t="s">
        <v>182</v>
      </c>
      <c r="W4091" s="118">
        <v>42011</v>
      </c>
      <c r="X4091" s="2"/>
      <c r="Y4091" s="129">
        <f t="shared" si="456"/>
        <v>1</v>
      </c>
      <c r="Z4091" s="110">
        <f t="shared" si="457"/>
        <v>0</v>
      </c>
      <c r="AA4091" s="1">
        <f t="shared" si="458"/>
        <v>0</v>
      </c>
    </row>
    <row r="4092" spans="1:27" ht="14.25" customHeight="1">
      <c r="A4092" s="148">
        <v>4670</v>
      </c>
      <c r="B4092" s="139">
        <v>20180526</v>
      </c>
      <c r="C4092" s="57" t="str">
        <f t="shared" si="454"/>
        <v>POS</v>
      </c>
      <c r="D4092" s="115">
        <f t="shared" si="459"/>
        <v>41784</v>
      </c>
      <c r="E4092" s="9" t="s">
        <v>38</v>
      </c>
      <c r="F4092" s="37" t="s">
        <v>25</v>
      </c>
      <c r="G4092" s="11" t="s">
        <v>26</v>
      </c>
      <c r="H4092" s="3"/>
      <c r="I4092" s="3"/>
      <c r="J4092" s="4" t="s">
        <v>124</v>
      </c>
      <c r="K4092" s="4" t="s">
        <v>165</v>
      </c>
      <c r="L4092" s="4" t="s">
        <v>134</v>
      </c>
      <c r="M4092" s="4"/>
      <c r="N4092" s="4" t="s">
        <v>55</v>
      </c>
      <c r="O4092" s="4" t="str">
        <f t="shared" si="460"/>
        <v>Osmia (Melanosmia) nr. proxima</v>
      </c>
      <c r="P4092" s="85" t="str">
        <f t="shared" si="455"/>
        <v>Osmia proxima</v>
      </c>
      <c r="Q4092" s="11" t="s">
        <v>29</v>
      </c>
      <c r="R4092" s="11"/>
      <c r="S4092" s="12"/>
      <c r="T4092" s="12"/>
      <c r="U4092" s="12"/>
      <c r="V4092" s="10" t="s">
        <v>182</v>
      </c>
      <c r="W4092" s="118">
        <v>42011</v>
      </c>
      <c r="X4092" s="2" t="s">
        <v>564</v>
      </c>
      <c r="Y4092" s="129">
        <f t="shared" si="456"/>
        <v>1</v>
      </c>
      <c r="Z4092" s="110">
        <f t="shared" si="457"/>
        <v>0</v>
      </c>
      <c r="AA4092" s="1">
        <f t="shared" si="458"/>
        <v>0</v>
      </c>
    </row>
    <row r="4093" spans="1:27" ht="14.25" customHeight="1">
      <c r="A4093" s="148">
        <v>4671</v>
      </c>
      <c r="B4093" s="139">
        <v>20180526</v>
      </c>
      <c r="C4093" s="57" t="str">
        <f t="shared" si="454"/>
        <v>POS</v>
      </c>
      <c r="D4093" s="115">
        <f t="shared" si="459"/>
        <v>41784</v>
      </c>
      <c r="E4093" s="9" t="s">
        <v>38</v>
      </c>
      <c r="F4093" s="37" t="s">
        <v>25</v>
      </c>
      <c r="G4093" s="11" t="s">
        <v>26</v>
      </c>
      <c r="H4093" s="3"/>
      <c r="I4093" s="3"/>
      <c r="J4093" s="4" t="s">
        <v>124</v>
      </c>
      <c r="K4093" s="4" t="s">
        <v>165</v>
      </c>
      <c r="L4093" s="4" t="s">
        <v>134</v>
      </c>
      <c r="M4093" s="4"/>
      <c r="N4093" s="4" t="s">
        <v>55</v>
      </c>
      <c r="O4093" s="4" t="str">
        <f t="shared" si="460"/>
        <v>Osmia (Melanosmia) nr. proxima</v>
      </c>
      <c r="P4093" s="85" t="str">
        <f t="shared" si="455"/>
        <v>Osmia proxima</v>
      </c>
      <c r="Q4093" s="11" t="s">
        <v>29</v>
      </c>
      <c r="R4093" s="11"/>
      <c r="S4093" s="12"/>
      <c r="T4093" s="12"/>
      <c r="U4093" s="12"/>
      <c r="V4093" s="10" t="s">
        <v>182</v>
      </c>
      <c r="W4093" s="118">
        <v>42011</v>
      </c>
      <c r="X4093" s="2" t="s">
        <v>564</v>
      </c>
      <c r="Y4093" s="129">
        <f t="shared" si="456"/>
        <v>1</v>
      </c>
      <c r="Z4093" s="110">
        <f t="shared" si="457"/>
        <v>0</v>
      </c>
      <c r="AA4093" s="1">
        <f t="shared" si="458"/>
        <v>0</v>
      </c>
    </row>
    <row r="4094" spans="1:27" ht="14.25" customHeight="1">
      <c r="A4094" s="148">
        <v>4672</v>
      </c>
      <c r="B4094" s="139">
        <v>20180526</v>
      </c>
      <c r="C4094" s="57" t="str">
        <f t="shared" si="454"/>
        <v>POS</v>
      </c>
      <c r="D4094" s="115">
        <f t="shared" si="459"/>
        <v>41784</v>
      </c>
      <c r="E4094" s="9" t="s">
        <v>38</v>
      </c>
      <c r="F4094" s="37" t="s">
        <v>25</v>
      </c>
      <c r="G4094" s="11" t="s">
        <v>26</v>
      </c>
      <c r="H4094" s="3"/>
      <c r="I4094" s="3"/>
      <c r="J4094" s="4" t="s">
        <v>124</v>
      </c>
      <c r="K4094" s="83" t="s">
        <v>165</v>
      </c>
      <c r="L4094" s="4" t="s">
        <v>158</v>
      </c>
      <c r="M4094" s="4"/>
      <c r="N4094" s="4"/>
      <c r="O4094" s="4" t="str">
        <f t="shared" si="460"/>
        <v>Osmia (Melanosmia) albolateralis</v>
      </c>
      <c r="P4094" s="85" t="str">
        <f t="shared" si="455"/>
        <v>Osmia albolateralis</v>
      </c>
      <c r="Q4094" s="11" t="s">
        <v>43</v>
      </c>
      <c r="R4094" s="11"/>
      <c r="S4094" s="12"/>
      <c r="T4094" s="12" t="s">
        <v>55</v>
      </c>
      <c r="U4094" s="12"/>
      <c r="V4094" s="10" t="s">
        <v>182</v>
      </c>
      <c r="W4094" s="118">
        <v>42011</v>
      </c>
      <c r="X4094" s="2" t="s">
        <v>564</v>
      </c>
      <c r="Y4094" s="129">
        <f t="shared" si="456"/>
        <v>1</v>
      </c>
      <c r="Z4094" s="110">
        <f t="shared" si="457"/>
        <v>0</v>
      </c>
      <c r="AA4094" s="1">
        <f t="shared" si="458"/>
        <v>0</v>
      </c>
    </row>
    <row r="4095" spans="1:27" ht="14.25" customHeight="1">
      <c r="A4095" s="148">
        <v>4673</v>
      </c>
      <c r="B4095" s="139">
        <v>20180526</v>
      </c>
      <c r="C4095" s="57" t="str">
        <f t="shared" si="454"/>
        <v>POS</v>
      </c>
      <c r="D4095" s="115">
        <f t="shared" si="459"/>
        <v>41784</v>
      </c>
      <c r="E4095" s="9" t="s">
        <v>38</v>
      </c>
      <c r="F4095" s="37" t="s">
        <v>25</v>
      </c>
      <c r="G4095" s="11" t="s">
        <v>26</v>
      </c>
      <c r="H4095" s="3"/>
      <c r="I4095" s="3"/>
      <c r="J4095" s="4" t="s">
        <v>124</v>
      </c>
      <c r="K4095" s="83" t="s">
        <v>165</v>
      </c>
      <c r="L4095" s="4" t="s">
        <v>158</v>
      </c>
      <c r="M4095" s="4"/>
      <c r="N4095" s="4"/>
      <c r="O4095" s="4" t="str">
        <f t="shared" si="460"/>
        <v>Osmia (Melanosmia) albolateralis</v>
      </c>
      <c r="P4095" s="85" t="str">
        <f t="shared" si="455"/>
        <v>Osmia albolateralis</v>
      </c>
      <c r="Q4095" s="11" t="s">
        <v>43</v>
      </c>
      <c r="R4095" s="11"/>
      <c r="S4095" s="12"/>
      <c r="T4095" s="12" t="s">
        <v>55</v>
      </c>
      <c r="U4095" s="12"/>
      <c r="V4095" s="10" t="s">
        <v>182</v>
      </c>
      <c r="W4095" s="118">
        <v>42011</v>
      </c>
      <c r="X4095" s="2" t="s">
        <v>564</v>
      </c>
      <c r="Y4095" s="129">
        <f t="shared" si="456"/>
        <v>1</v>
      </c>
      <c r="Z4095" s="110">
        <f t="shared" si="457"/>
        <v>0</v>
      </c>
      <c r="AA4095" s="1">
        <f t="shared" si="458"/>
        <v>0</v>
      </c>
    </row>
    <row r="4096" spans="1:27" ht="14.25" customHeight="1">
      <c r="A4096" s="148">
        <v>4674</v>
      </c>
      <c r="B4096" s="139">
        <v>20180526</v>
      </c>
      <c r="C4096" s="57" t="str">
        <f t="shared" ref="C4096:C4159" si="461">LEFT(E4096,3)</f>
        <v>POS</v>
      </c>
      <c r="D4096" s="115">
        <f t="shared" si="459"/>
        <v>41784</v>
      </c>
      <c r="E4096" s="9" t="s">
        <v>38</v>
      </c>
      <c r="F4096" s="37" t="s">
        <v>25</v>
      </c>
      <c r="G4096" s="11" t="s">
        <v>26</v>
      </c>
      <c r="H4096" s="3"/>
      <c r="I4096" s="3"/>
      <c r="J4096" s="4" t="s">
        <v>124</v>
      </c>
      <c r="K4096" s="4" t="s">
        <v>165</v>
      </c>
      <c r="L4096" s="4" t="s">
        <v>134</v>
      </c>
      <c r="M4096" s="4"/>
      <c r="N4096" s="4" t="s">
        <v>55</v>
      </c>
      <c r="O4096" s="4" t="str">
        <f t="shared" si="460"/>
        <v>Osmia (Melanosmia) nr. proxima</v>
      </c>
      <c r="P4096" s="85" t="str">
        <f t="shared" ref="P4096:P4159" si="462">J4096&amp;" "&amp;L4096</f>
        <v>Osmia proxima</v>
      </c>
      <c r="Q4096" s="11" t="s">
        <v>29</v>
      </c>
      <c r="R4096" s="11"/>
      <c r="S4096" s="12"/>
      <c r="T4096" s="12"/>
      <c r="U4096" s="12"/>
      <c r="V4096" s="10" t="s">
        <v>182</v>
      </c>
      <c r="W4096" s="118">
        <v>42011</v>
      </c>
      <c r="X4096" s="2" t="s">
        <v>564</v>
      </c>
      <c r="Y4096" s="129">
        <f t="shared" si="456"/>
        <v>1</v>
      </c>
      <c r="Z4096" s="110">
        <f t="shared" si="457"/>
        <v>0</v>
      </c>
      <c r="AA4096" s="1">
        <f t="shared" si="458"/>
        <v>0</v>
      </c>
    </row>
    <row r="4097" spans="1:27" ht="14.25" customHeight="1">
      <c r="A4097" s="148">
        <v>4675</v>
      </c>
      <c r="B4097" s="139">
        <v>20180526</v>
      </c>
      <c r="C4097" s="57" t="str">
        <f t="shared" si="461"/>
        <v>POS</v>
      </c>
      <c r="D4097" s="115">
        <f t="shared" si="459"/>
        <v>41784</v>
      </c>
      <c r="E4097" s="9" t="s">
        <v>38</v>
      </c>
      <c r="F4097" s="37" t="s">
        <v>25</v>
      </c>
      <c r="G4097" s="11" t="s">
        <v>26</v>
      </c>
      <c r="H4097" s="3"/>
      <c r="I4097" s="3"/>
      <c r="J4097" s="4" t="s">
        <v>124</v>
      </c>
      <c r="K4097" s="4" t="s">
        <v>165</v>
      </c>
      <c r="L4097" s="4" t="s">
        <v>135</v>
      </c>
      <c r="M4097" s="4"/>
      <c r="N4097" s="4" t="s">
        <v>55</v>
      </c>
      <c r="O4097" s="4" t="str">
        <f t="shared" si="460"/>
        <v>Osmia (Melanosmia) nr. dolerosa</v>
      </c>
      <c r="P4097" s="85" t="str">
        <f t="shared" si="462"/>
        <v>Osmia dolerosa</v>
      </c>
      <c r="Q4097" s="11" t="s">
        <v>43</v>
      </c>
      <c r="R4097" s="11"/>
      <c r="S4097" s="12"/>
      <c r="T4097" s="12" t="s">
        <v>55</v>
      </c>
      <c r="U4097" s="12"/>
      <c r="V4097" s="10" t="s">
        <v>182</v>
      </c>
      <c r="W4097" s="118">
        <v>42011</v>
      </c>
      <c r="X4097" s="2" t="s">
        <v>953</v>
      </c>
      <c r="Y4097" s="129">
        <f t="shared" si="456"/>
        <v>1</v>
      </c>
      <c r="Z4097" s="110">
        <f t="shared" si="457"/>
        <v>0</v>
      </c>
      <c r="AA4097" s="1">
        <f t="shared" si="458"/>
        <v>0</v>
      </c>
    </row>
    <row r="4098" spans="1:27" ht="14.25" customHeight="1">
      <c r="A4098" s="148">
        <v>4676</v>
      </c>
      <c r="B4098" s="139">
        <v>20180526</v>
      </c>
      <c r="C4098" s="57" t="str">
        <f t="shared" si="461"/>
        <v>POS</v>
      </c>
      <c r="D4098" s="115">
        <f t="shared" si="459"/>
        <v>41784</v>
      </c>
      <c r="E4098" s="9" t="s">
        <v>38</v>
      </c>
      <c r="F4098" s="37" t="s">
        <v>25</v>
      </c>
      <c r="G4098" s="11" t="s">
        <v>26</v>
      </c>
      <c r="H4098" s="3"/>
      <c r="I4098" s="3"/>
      <c r="J4098" s="4" t="s">
        <v>124</v>
      </c>
      <c r="K4098" s="4" t="s">
        <v>165</v>
      </c>
      <c r="L4098" s="4" t="s">
        <v>134</v>
      </c>
      <c r="M4098" s="4"/>
      <c r="N4098" s="4" t="s">
        <v>55</v>
      </c>
      <c r="O4098" s="4" t="str">
        <f t="shared" si="460"/>
        <v>Osmia (Melanosmia) nr. proxima</v>
      </c>
      <c r="P4098" s="85" t="str">
        <f t="shared" si="462"/>
        <v>Osmia proxima</v>
      </c>
      <c r="Q4098" s="11" t="s">
        <v>29</v>
      </c>
      <c r="R4098" s="11"/>
      <c r="S4098" s="12"/>
      <c r="T4098" s="12"/>
      <c r="U4098" s="12"/>
      <c r="V4098" s="10" t="s">
        <v>182</v>
      </c>
      <c r="W4098" s="118">
        <v>42011</v>
      </c>
      <c r="X4098" s="2" t="s">
        <v>564</v>
      </c>
      <c r="Y4098" s="129">
        <f t="shared" ref="Y4098:Y4161" si="463">IF(R4098&gt;0,R4098,1)</f>
        <v>1</v>
      </c>
      <c r="Z4098" s="110">
        <f t="shared" si="457"/>
        <v>0</v>
      </c>
      <c r="AA4098" s="1">
        <f t="shared" si="458"/>
        <v>0</v>
      </c>
    </row>
    <row r="4099" spans="1:27" ht="14.25" customHeight="1">
      <c r="A4099" s="148">
        <v>4677</v>
      </c>
      <c r="B4099" s="139">
        <v>20180526</v>
      </c>
      <c r="C4099" s="57" t="str">
        <f t="shared" si="461"/>
        <v>POS</v>
      </c>
      <c r="D4099" s="115">
        <f t="shared" si="459"/>
        <v>41784</v>
      </c>
      <c r="E4099" s="9" t="s">
        <v>38</v>
      </c>
      <c r="F4099" s="37" t="s">
        <v>25</v>
      </c>
      <c r="G4099" s="11" t="s">
        <v>26</v>
      </c>
      <c r="H4099" s="3"/>
      <c r="I4099" s="3"/>
      <c r="J4099" s="4" t="s">
        <v>117</v>
      </c>
      <c r="K4099" s="4" t="s">
        <v>198</v>
      </c>
      <c r="L4099" s="4" t="s">
        <v>913</v>
      </c>
      <c r="M4099" s="4"/>
      <c r="N4099" s="4"/>
      <c r="O4099" s="4" t="str">
        <f t="shared" si="460"/>
        <v>Lasioglossum (Hemihalictus) villosulum</v>
      </c>
      <c r="P4099" s="85" t="str">
        <f t="shared" si="462"/>
        <v>Lasioglossum villosulum</v>
      </c>
      <c r="Q4099" s="11" t="s">
        <v>29</v>
      </c>
      <c r="R4099" s="11"/>
      <c r="S4099" s="12"/>
      <c r="T4099" s="12"/>
      <c r="U4099" s="12"/>
      <c r="V4099" s="10" t="s">
        <v>182</v>
      </c>
      <c r="W4099" s="118">
        <v>42011</v>
      </c>
      <c r="X4099" s="2" t="s">
        <v>1057</v>
      </c>
      <c r="Y4099" s="129">
        <f t="shared" si="463"/>
        <v>1</v>
      </c>
      <c r="Z4099" s="110">
        <f t="shared" si="457"/>
        <v>0</v>
      </c>
      <c r="AA4099" s="1">
        <f t="shared" si="458"/>
        <v>0</v>
      </c>
    </row>
    <row r="4100" spans="1:27" ht="14.25" customHeight="1">
      <c r="A4100" s="148">
        <v>4678</v>
      </c>
      <c r="B4100" s="139">
        <v>20180526</v>
      </c>
      <c r="C4100" s="57" t="str">
        <f t="shared" si="461"/>
        <v>POS</v>
      </c>
      <c r="D4100" s="115">
        <f t="shared" si="459"/>
        <v>41784</v>
      </c>
      <c r="E4100" s="9" t="s">
        <v>38</v>
      </c>
      <c r="F4100" s="37" t="s">
        <v>25</v>
      </c>
      <c r="G4100" s="11" t="s">
        <v>26</v>
      </c>
      <c r="H4100" s="3"/>
      <c r="I4100" s="3"/>
      <c r="J4100" s="4" t="s">
        <v>124</v>
      </c>
      <c r="K4100" s="4" t="s">
        <v>165</v>
      </c>
      <c r="L4100" s="4" t="s">
        <v>134</v>
      </c>
      <c r="M4100" s="4"/>
      <c r="N4100" s="4" t="s">
        <v>55</v>
      </c>
      <c r="O4100" s="4" t="str">
        <f t="shared" si="460"/>
        <v>Osmia (Melanosmia) nr. proxima</v>
      </c>
      <c r="P4100" s="85" t="str">
        <f t="shared" si="462"/>
        <v>Osmia proxima</v>
      </c>
      <c r="Q4100" s="11" t="s">
        <v>29</v>
      </c>
      <c r="R4100" s="11"/>
      <c r="S4100" s="12"/>
      <c r="T4100" s="12"/>
      <c r="U4100" s="12"/>
      <c r="V4100" s="10" t="s">
        <v>182</v>
      </c>
      <c r="W4100" s="118">
        <v>42011</v>
      </c>
      <c r="X4100" s="2" t="s">
        <v>564</v>
      </c>
      <c r="Y4100" s="129">
        <f t="shared" si="463"/>
        <v>1</v>
      </c>
      <c r="Z4100" s="110">
        <f t="shared" ref="Z4100:Z4163" si="464">IF(ISNUMBER(SEARCH($Z$1,X4100)),1,0)</f>
        <v>0</v>
      </c>
      <c r="AA4100" s="1">
        <f t="shared" ref="AA4100:AA4163" si="465">IF(ISNUMBER(SEARCH($AA$1,X4100)),1,0)</f>
        <v>0</v>
      </c>
    </row>
    <row r="4101" spans="1:27" ht="14.25" customHeight="1">
      <c r="A4101" s="148">
        <v>4679</v>
      </c>
      <c r="B4101" s="139">
        <v>20180526</v>
      </c>
      <c r="C4101" s="57" t="str">
        <f t="shared" si="461"/>
        <v>POS</v>
      </c>
      <c r="D4101" s="115">
        <f t="shared" si="459"/>
        <v>41784</v>
      </c>
      <c r="E4101" s="9" t="s">
        <v>38</v>
      </c>
      <c r="F4101" s="37" t="s">
        <v>25</v>
      </c>
      <c r="G4101" s="11" t="s">
        <v>26</v>
      </c>
      <c r="H4101" s="3"/>
      <c r="I4101" s="3"/>
      <c r="J4101" s="4" t="s">
        <v>124</v>
      </c>
      <c r="K4101" s="4" t="s">
        <v>165</v>
      </c>
      <c r="L4101" s="4" t="s">
        <v>134</v>
      </c>
      <c r="M4101" s="4"/>
      <c r="N4101" s="4"/>
      <c r="O4101" s="4" t="str">
        <f t="shared" si="460"/>
        <v>Osmia (Melanosmia) proxima</v>
      </c>
      <c r="P4101" s="85" t="str">
        <f t="shared" si="462"/>
        <v>Osmia proxima</v>
      </c>
      <c r="Q4101" s="11" t="s">
        <v>43</v>
      </c>
      <c r="R4101" s="11"/>
      <c r="S4101" s="12" t="s">
        <v>55</v>
      </c>
      <c r="T4101" s="12"/>
      <c r="U4101" s="12"/>
      <c r="V4101" s="10" t="s">
        <v>182</v>
      </c>
      <c r="W4101" s="118">
        <v>42011</v>
      </c>
      <c r="X4101" s="2" t="s">
        <v>791</v>
      </c>
      <c r="Y4101" s="129">
        <f t="shared" si="463"/>
        <v>1</v>
      </c>
      <c r="Z4101" s="110">
        <f t="shared" si="464"/>
        <v>0</v>
      </c>
      <c r="AA4101" s="1">
        <f t="shared" si="465"/>
        <v>0</v>
      </c>
    </row>
    <row r="4102" spans="1:27" ht="14.25" customHeight="1">
      <c r="A4102" s="148">
        <v>4680</v>
      </c>
      <c r="B4102" s="139">
        <v>20180526</v>
      </c>
      <c r="C4102" s="57" t="str">
        <f t="shared" si="461"/>
        <v>POS</v>
      </c>
      <c r="D4102" s="115">
        <f t="shared" si="459"/>
        <v>41784</v>
      </c>
      <c r="E4102" s="9" t="s">
        <v>38</v>
      </c>
      <c r="F4102" s="37" t="s">
        <v>25</v>
      </c>
      <c r="G4102" s="11" t="s">
        <v>26</v>
      </c>
      <c r="H4102" s="3"/>
      <c r="I4102" s="3"/>
      <c r="J4102" s="4" t="s">
        <v>124</v>
      </c>
      <c r="K4102" s="83" t="s">
        <v>165</v>
      </c>
      <c r="L4102" s="4" t="s">
        <v>158</v>
      </c>
      <c r="M4102" s="4"/>
      <c r="N4102" s="4"/>
      <c r="O4102" s="4" t="str">
        <f t="shared" si="460"/>
        <v>Osmia (Melanosmia) albolateralis</v>
      </c>
      <c r="P4102" s="85" t="str">
        <f t="shared" si="462"/>
        <v>Osmia albolateralis</v>
      </c>
      <c r="Q4102" s="11" t="s">
        <v>43</v>
      </c>
      <c r="R4102" s="11"/>
      <c r="S4102" s="12"/>
      <c r="T4102" s="12" t="s">
        <v>55</v>
      </c>
      <c r="U4102" s="12"/>
      <c r="V4102" s="10" t="s">
        <v>182</v>
      </c>
      <c r="W4102" s="118">
        <v>42011</v>
      </c>
      <c r="X4102" s="2" t="s">
        <v>564</v>
      </c>
      <c r="Y4102" s="129">
        <f t="shared" si="463"/>
        <v>1</v>
      </c>
      <c r="Z4102" s="110">
        <f t="shared" si="464"/>
        <v>0</v>
      </c>
      <c r="AA4102" s="1">
        <f t="shared" si="465"/>
        <v>0</v>
      </c>
    </row>
    <row r="4103" spans="1:27" ht="14.25" customHeight="1">
      <c r="A4103" s="148">
        <v>4681</v>
      </c>
      <c r="B4103" s="139">
        <v>20180526</v>
      </c>
      <c r="C4103" s="57" t="str">
        <f t="shared" si="461"/>
        <v>POS</v>
      </c>
      <c r="D4103" s="115">
        <f t="shared" si="459"/>
        <v>41784</v>
      </c>
      <c r="E4103" s="9" t="s">
        <v>38</v>
      </c>
      <c r="F4103" s="37" t="s">
        <v>25</v>
      </c>
      <c r="G4103" s="11" t="s">
        <v>26</v>
      </c>
      <c r="H4103" s="3"/>
      <c r="I4103" s="3"/>
      <c r="J4103" s="4" t="s">
        <v>124</v>
      </c>
      <c r="K4103" s="4" t="s">
        <v>165</v>
      </c>
      <c r="L4103" s="4" t="s">
        <v>774</v>
      </c>
      <c r="M4103" s="4"/>
      <c r="N4103" s="4" t="s">
        <v>55</v>
      </c>
      <c r="O4103" s="4" t="str">
        <f t="shared" si="460"/>
        <v>Osmia (Melanosmia) nr. pusilla</v>
      </c>
      <c r="P4103" s="85" t="str">
        <f t="shared" si="462"/>
        <v>Osmia pusilla</v>
      </c>
      <c r="Q4103" s="11" t="s">
        <v>43</v>
      </c>
      <c r="R4103" s="11"/>
      <c r="S4103" s="12"/>
      <c r="T4103" s="12"/>
      <c r="U4103" s="12"/>
      <c r="V4103" s="10" t="s">
        <v>182</v>
      </c>
      <c r="W4103" s="118">
        <v>42011</v>
      </c>
      <c r="X4103" s="2" t="s">
        <v>948</v>
      </c>
      <c r="Y4103" s="129">
        <f t="shared" si="463"/>
        <v>1</v>
      </c>
      <c r="Z4103" s="110">
        <f t="shared" si="464"/>
        <v>0</v>
      </c>
      <c r="AA4103" s="1">
        <f t="shared" si="465"/>
        <v>0</v>
      </c>
    </row>
    <row r="4104" spans="1:27" ht="14.25" customHeight="1">
      <c r="A4104" s="148">
        <v>4682</v>
      </c>
      <c r="B4104" s="139">
        <v>20180526</v>
      </c>
      <c r="C4104" s="57" t="str">
        <f t="shared" si="461"/>
        <v>POS</v>
      </c>
      <c r="D4104" s="115">
        <f t="shared" si="459"/>
        <v>41784</v>
      </c>
      <c r="E4104" s="9" t="s">
        <v>38</v>
      </c>
      <c r="F4104" s="37" t="s">
        <v>25</v>
      </c>
      <c r="G4104" s="11" t="s">
        <v>26</v>
      </c>
      <c r="H4104" s="3"/>
      <c r="I4104" s="3"/>
      <c r="J4104" s="4" t="s">
        <v>124</v>
      </c>
      <c r="K4104" s="4" t="s">
        <v>165</v>
      </c>
      <c r="L4104" s="4" t="s">
        <v>134</v>
      </c>
      <c r="M4104" s="4"/>
      <c r="N4104" s="4"/>
      <c r="O4104" s="4" t="str">
        <f t="shared" si="460"/>
        <v>Osmia (Melanosmia) proxima</v>
      </c>
      <c r="P4104" s="85" t="str">
        <f t="shared" si="462"/>
        <v>Osmia proxima</v>
      </c>
      <c r="Q4104" s="11" t="s">
        <v>43</v>
      </c>
      <c r="R4104" s="11"/>
      <c r="S4104" s="12"/>
      <c r="T4104" s="12"/>
      <c r="U4104" s="12"/>
      <c r="V4104" s="10" t="s">
        <v>182</v>
      </c>
      <c r="W4104" s="118">
        <v>42011</v>
      </c>
      <c r="X4104" s="2" t="s">
        <v>803</v>
      </c>
      <c r="Y4104" s="129">
        <f t="shared" si="463"/>
        <v>1</v>
      </c>
      <c r="Z4104" s="110">
        <f t="shared" si="464"/>
        <v>0</v>
      </c>
      <c r="AA4104" s="1">
        <f t="shared" si="465"/>
        <v>0</v>
      </c>
    </row>
    <row r="4105" spans="1:27" ht="14.25" customHeight="1">
      <c r="A4105" s="148">
        <v>4683</v>
      </c>
      <c r="B4105" s="139">
        <v>20180526</v>
      </c>
      <c r="C4105" s="57" t="str">
        <f t="shared" si="461"/>
        <v>POS</v>
      </c>
      <c r="D4105" s="115">
        <f t="shared" si="459"/>
        <v>41784</v>
      </c>
      <c r="E4105" s="9" t="s">
        <v>38</v>
      </c>
      <c r="F4105" s="37" t="s">
        <v>25</v>
      </c>
      <c r="G4105" s="11" t="s">
        <v>26</v>
      </c>
      <c r="H4105" s="3"/>
      <c r="I4105" s="3"/>
      <c r="J4105" s="4" t="s">
        <v>117</v>
      </c>
      <c r="K4105" s="4" t="s">
        <v>117</v>
      </c>
      <c r="L4105" s="4" t="s">
        <v>199</v>
      </c>
      <c r="M4105" s="4"/>
      <c r="N4105" s="4"/>
      <c r="O4105" s="4" t="str">
        <f t="shared" si="460"/>
        <v>Lasioglossum (Lasioglossum) sisymbrii</v>
      </c>
      <c r="P4105" s="85" t="str">
        <f t="shared" si="462"/>
        <v>Lasioglossum sisymbrii</v>
      </c>
      <c r="Q4105" s="11" t="s">
        <v>29</v>
      </c>
      <c r="R4105" s="11"/>
      <c r="S4105" s="12"/>
      <c r="T4105" s="12"/>
      <c r="U4105" s="12"/>
      <c r="V4105" s="10" t="s">
        <v>182</v>
      </c>
      <c r="W4105" s="118">
        <v>42011</v>
      </c>
      <c r="X4105" s="2"/>
      <c r="Y4105" s="129">
        <f t="shared" si="463"/>
        <v>1</v>
      </c>
      <c r="Z4105" s="110">
        <f t="shared" si="464"/>
        <v>0</v>
      </c>
      <c r="AA4105" s="1">
        <f t="shared" si="465"/>
        <v>0</v>
      </c>
    </row>
    <row r="4106" spans="1:27" ht="14.25" customHeight="1">
      <c r="A4106" s="148">
        <v>4684</v>
      </c>
      <c r="B4106" s="139">
        <v>20180526</v>
      </c>
      <c r="C4106" s="57" t="str">
        <f t="shared" si="461"/>
        <v>POS</v>
      </c>
      <c r="D4106" s="115">
        <f t="shared" si="459"/>
        <v>41784</v>
      </c>
      <c r="E4106" s="9" t="s">
        <v>38</v>
      </c>
      <c r="F4106" s="37" t="s">
        <v>25</v>
      </c>
      <c r="G4106" s="11" t="s">
        <v>26</v>
      </c>
      <c r="H4106" s="3"/>
      <c r="I4106" s="3"/>
      <c r="J4106" s="4" t="s">
        <v>117</v>
      </c>
      <c r="K4106" s="4" t="s">
        <v>117</v>
      </c>
      <c r="L4106" s="4" t="s">
        <v>199</v>
      </c>
      <c r="M4106" s="4"/>
      <c r="N4106" s="4"/>
      <c r="O4106" s="4" t="str">
        <f t="shared" si="460"/>
        <v>Lasioglossum (Lasioglossum) sisymbrii</v>
      </c>
      <c r="P4106" s="85" t="str">
        <f t="shared" si="462"/>
        <v>Lasioglossum sisymbrii</v>
      </c>
      <c r="Q4106" s="11" t="s">
        <v>29</v>
      </c>
      <c r="R4106" s="11"/>
      <c r="S4106" s="12"/>
      <c r="T4106" s="12"/>
      <c r="U4106" s="12"/>
      <c r="V4106" s="10" t="s">
        <v>182</v>
      </c>
      <c r="W4106" s="118">
        <v>42011</v>
      </c>
      <c r="X4106" s="2"/>
      <c r="Y4106" s="129">
        <f t="shared" si="463"/>
        <v>1</v>
      </c>
      <c r="Z4106" s="110">
        <f t="shared" si="464"/>
        <v>0</v>
      </c>
      <c r="AA4106" s="1">
        <f t="shared" si="465"/>
        <v>0</v>
      </c>
    </row>
    <row r="4107" spans="1:27" ht="14.25" customHeight="1">
      <c r="A4107" s="148">
        <v>4685</v>
      </c>
      <c r="B4107" s="139">
        <v>20180526</v>
      </c>
      <c r="C4107" s="57" t="str">
        <f t="shared" si="461"/>
        <v>POS</v>
      </c>
      <c r="D4107" s="115">
        <f t="shared" si="459"/>
        <v>41784</v>
      </c>
      <c r="E4107" s="9" t="s">
        <v>38</v>
      </c>
      <c r="F4107" s="37" t="s">
        <v>25</v>
      </c>
      <c r="G4107" s="11" t="s">
        <v>26</v>
      </c>
      <c r="H4107" s="3"/>
      <c r="I4107" s="3"/>
      <c r="J4107" s="4" t="s">
        <v>201</v>
      </c>
      <c r="K4107" s="4"/>
      <c r="L4107" s="4" t="s">
        <v>622</v>
      </c>
      <c r="M4107" s="4"/>
      <c r="N4107" s="4"/>
      <c r="O4107" s="4" t="str">
        <f t="shared" si="460"/>
        <v>Sphecodes msp. BS0002</v>
      </c>
      <c r="P4107" s="85" t="str">
        <f t="shared" si="462"/>
        <v>Sphecodes msp. BS0002</v>
      </c>
      <c r="Q4107" s="11" t="s">
        <v>29</v>
      </c>
      <c r="R4107" s="11"/>
      <c r="S4107" s="12"/>
      <c r="T4107" s="12" t="s">
        <v>1379</v>
      </c>
      <c r="U4107" s="12"/>
      <c r="V4107" s="10" t="s">
        <v>182</v>
      </c>
      <c r="W4107" s="118">
        <v>42011</v>
      </c>
      <c r="X4107" s="2" t="s">
        <v>353</v>
      </c>
      <c r="Y4107" s="129">
        <f t="shared" si="463"/>
        <v>1</v>
      </c>
      <c r="Z4107" s="110">
        <f t="shared" si="464"/>
        <v>0</v>
      </c>
      <c r="AA4107" s="1">
        <f t="shared" si="465"/>
        <v>0</v>
      </c>
    </row>
    <row r="4108" spans="1:27" ht="14.25" customHeight="1">
      <c r="A4108" s="148">
        <v>4686</v>
      </c>
      <c r="B4108" s="139">
        <v>20180526</v>
      </c>
      <c r="C4108" s="57" t="str">
        <f t="shared" si="461"/>
        <v>POS</v>
      </c>
      <c r="D4108" s="115">
        <f t="shared" si="459"/>
        <v>41784</v>
      </c>
      <c r="E4108" s="9" t="s">
        <v>38</v>
      </c>
      <c r="F4108" s="37" t="s">
        <v>25</v>
      </c>
      <c r="G4108" s="11" t="s">
        <v>26</v>
      </c>
      <c r="H4108" s="3"/>
      <c r="I4108" s="3"/>
      <c r="J4108" s="4" t="s">
        <v>88</v>
      </c>
      <c r="K4108" s="4"/>
      <c r="L4108" s="4" t="s">
        <v>822</v>
      </c>
      <c r="M4108" s="4"/>
      <c r="N4108" s="4"/>
      <c r="O4108" s="4" t="str">
        <f t="shared" si="460"/>
        <v>Nomada msp. 2023A_CABS</v>
      </c>
      <c r="P4108" s="85" t="str">
        <f t="shared" si="462"/>
        <v>Nomada msp. 2023A_CABS</v>
      </c>
      <c r="Q4108" s="11" t="s">
        <v>29</v>
      </c>
      <c r="R4108" s="11"/>
      <c r="S4108" s="12"/>
      <c r="T4108" s="12"/>
      <c r="U4108" s="12"/>
      <c r="V4108" s="10" t="s">
        <v>182</v>
      </c>
      <c r="W4108" s="118">
        <v>42011</v>
      </c>
      <c r="X4108" s="52" t="s">
        <v>1380</v>
      </c>
      <c r="Y4108" s="129">
        <f t="shared" si="463"/>
        <v>1</v>
      </c>
      <c r="Z4108" s="110">
        <f t="shared" si="464"/>
        <v>0</v>
      </c>
      <c r="AA4108" s="1">
        <f t="shared" si="465"/>
        <v>0</v>
      </c>
    </row>
    <row r="4109" spans="1:27" ht="14.25" customHeight="1">
      <c r="A4109" s="148">
        <v>4687</v>
      </c>
      <c r="B4109" s="139">
        <v>20180526</v>
      </c>
      <c r="C4109" s="57" t="str">
        <f t="shared" si="461"/>
        <v>POS</v>
      </c>
      <c r="D4109" s="115">
        <f t="shared" si="459"/>
        <v>41784</v>
      </c>
      <c r="E4109" s="9" t="s">
        <v>38</v>
      </c>
      <c r="F4109" s="37" t="s">
        <v>25</v>
      </c>
      <c r="G4109" s="11" t="s">
        <v>26</v>
      </c>
      <c r="H4109" s="3"/>
      <c r="I4109" s="3"/>
      <c r="J4109" s="4" t="s">
        <v>124</v>
      </c>
      <c r="K4109" s="4" t="s">
        <v>165</v>
      </c>
      <c r="L4109" s="4" t="s">
        <v>134</v>
      </c>
      <c r="M4109" s="4"/>
      <c r="N4109" s="4" t="s">
        <v>55</v>
      </c>
      <c r="O4109" s="4" t="str">
        <f t="shared" si="460"/>
        <v>Osmia (Melanosmia) nr. proxima</v>
      </c>
      <c r="P4109" s="85" t="str">
        <f t="shared" si="462"/>
        <v>Osmia proxima</v>
      </c>
      <c r="Q4109" s="11" t="s">
        <v>29</v>
      </c>
      <c r="R4109" s="11"/>
      <c r="S4109" s="12"/>
      <c r="T4109" s="12"/>
      <c r="U4109" s="12"/>
      <c r="V4109" s="10" t="s">
        <v>182</v>
      </c>
      <c r="W4109" s="118">
        <v>42011</v>
      </c>
      <c r="X4109" s="2" t="s">
        <v>564</v>
      </c>
      <c r="Y4109" s="129">
        <f t="shared" si="463"/>
        <v>1</v>
      </c>
      <c r="Z4109" s="110">
        <f t="shared" si="464"/>
        <v>0</v>
      </c>
      <c r="AA4109" s="1">
        <f t="shared" si="465"/>
        <v>0</v>
      </c>
    </row>
    <row r="4110" spans="1:27" ht="14.25" customHeight="1">
      <c r="A4110" s="148">
        <v>4688</v>
      </c>
      <c r="B4110" s="139">
        <v>20180526</v>
      </c>
      <c r="C4110" s="57" t="str">
        <f t="shared" si="461"/>
        <v>POS</v>
      </c>
      <c r="D4110" s="115">
        <f t="shared" si="459"/>
        <v>41784</v>
      </c>
      <c r="E4110" s="9" t="s">
        <v>38</v>
      </c>
      <c r="F4110" s="37" t="s">
        <v>25</v>
      </c>
      <c r="G4110" s="11" t="s">
        <v>26</v>
      </c>
      <c r="H4110" s="3"/>
      <c r="I4110" s="3"/>
      <c r="J4110" s="4" t="s">
        <v>117</v>
      </c>
      <c r="K4110" s="4" t="s">
        <v>198</v>
      </c>
      <c r="L4110" s="4" t="s">
        <v>913</v>
      </c>
      <c r="M4110" s="4"/>
      <c r="N4110" s="4"/>
      <c r="O4110" s="4" t="str">
        <f t="shared" si="460"/>
        <v>Lasioglossum (Hemihalictus) villosulum</v>
      </c>
      <c r="P4110" s="85" t="str">
        <f t="shared" si="462"/>
        <v>Lasioglossum villosulum</v>
      </c>
      <c r="Q4110" s="11" t="s">
        <v>29</v>
      </c>
      <c r="R4110" s="11"/>
      <c r="S4110" s="12"/>
      <c r="T4110" s="12"/>
      <c r="U4110" s="12"/>
      <c r="V4110" s="10" t="s">
        <v>182</v>
      </c>
      <c r="W4110" s="118">
        <v>42011</v>
      </c>
      <c r="X4110" s="2" t="s">
        <v>1040</v>
      </c>
      <c r="Y4110" s="129">
        <f t="shared" si="463"/>
        <v>1</v>
      </c>
      <c r="Z4110" s="110">
        <f t="shared" si="464"/>
        <v>0</v>
      </c>
      <c r="AA4110" s="1">
        <f t="shared" si="465"/>
        <v>0</v>
      </c>
    </row>
    <row r="4111" spans="1:27" ht="14.25" customHeight="1">
      <c r="A4111" s="148">
        <v>4689</v>
      </c>
      <c r="B4111" s="139">
        <v>20180526</v>
      </c>
      <c r="C4111" s="57" t="str">
        <f t="shared" si="461"/>
        <v>POS</v>
      </c>
      <c r="D4111" s="115">
        <f t="shared" si="459"/>
        <v>41784</v>
      </c>
      <c r="E4111" s="9" t="s">
        <v>38</v>
      </c>
      <c r="F4111" s="37" t="s">
        <v>25</v>
      </c>
      <c r="G4111" s="11" t="s">
        <v>26</v>
      </c>
      <c r="H4111" s="3"/>
      <c r="I4111" s="3"/>
      <c r="J4111" s="4" t="s">
        <v>117</v>
      </c>
      <c r="K4111" s="4" t="s">
        <v>198</v>
      </c>
      <c r="L4111" s="4" t="s">
        <v>913</v>
      </c>
      <c r="M4111" s="4"/>
      <c r="N4111" s="4"/>
      <c r="O4111" s="4" t="str">
        <f t="shared" si="460"/>
        <v>Lasioglossum (Hemihalictus) villosulum</v>
      </c>
      <c r="P4111" s="85" t="str">
        <f t="shared" si="462"/>
        <v>Lasioglossum villosulum</v>
      </c>
      <c r="Q4111" s="11" t="s">
        <v>29</v>
      </c>
      <c r="R4111" s="11"/>
      <c r="S4111" s="12"/>
      <c r="T4111" s="12"/>
      <c r="U4111" s="12"/>
      <c r="V4111" s="10" t="s">
        <v>182</v>
      </c>
      <c r="W4111" s="118">
        <v>42011</v>
      </c>
      <c r="X4111" s="2" t="s">
        <v>1057</v>
      </c>
      <c r="Y4111" s="129">
        <f t="shared" si="463"/>
        <v>1</v>
      </c>
      <c r="Z4111" s="110">
        <f t="shared" si="464"/>
        <v>0</v>
      </c>
      <c r="AA4111" s="1">
        <f t="shared" si="465"/>
        <v>0</v>
      </c>
    </row>
    <row r="4112" spans="1:27" ht="14.25" customHeight="1">
      <c r="A4112" s="148">
        <v>4690</v>
      </c>
      <c r="B4112" s="139">
        <v>20180526</v>
      </c>
      <c r="C4112" s="57" t="str">
        <f t="shared" si="461"/>
        <v>POS</v>
      </c>
      <c r="D4112" s="115">
        <f t="shared" si="459"/>
        <v>41784</v>
      </c>
      <c r="E4112" s="9" t="s">
        <v>38</v>
      </c>
      <c r="F4112" s="37" t="s">
        <v>25</v>
      </c>
      <c r="G4112" s="11" t="s">
        <v>26</v>
      </c>
      <c r="H4112" s="3"/>
      <c r="I4112" s="3"/>
      <c r="J4112" s="4" t="s">
        <v>124</v>
      </c>
      <c r="K4112" s="4" t="s">
        <v>165</v>
      </c>
      <c r="L4112" s="4" t="s">
        <v>774</v>
      </c>
      <c r="M4112" s="4"/>
      <c r="N4112" s="4"/>
      <c r="O4112" s="4" t="str">
        <f t="shared" si="460"/>
        <v>Osmia (Melanosmia) pusilla</v>
      </c>
      <c r="P4112" s="85" t="str">
        <f t="shared" si="462"/>
        <v>Osmia pusilla</v>
      </c>
      <c r="Q4112" s="11" t="s">
        <v>43</v>
      </c>
      <c r="R4112" s="11"/>
      <c r="S4112" s="12" t="s">
        <v>55</v>
      </c>
      <c r="T4112" s="12"/>
      <c r="U4112" s="12"/>
      <c r="V4112" s="10" t="s">
        <v>182</v>
      </c>
      <c r="W4112" s="118">
        <v>42011</v>
      </c>
      <c r="X4112" s="2" t="s">
        <v>792</v>
      </c>
      <c r="Y4112" s="129">
        <f t="shared" si="463"/>
        <v>1</v>
      </c>
      <c r="Z4112" s="110">
        <f t="shared" si="464"/>
        <v>0</v>
      </c>
      <c r="AA4112" s="1">
        <f t="shared" si="465"/>
        <v>0</v>
      </c>
    </row>
    <row r="4113" spans="1:27" ht="14.25" customHeight="1">
      <c r="A4113" s="148">
        <v>4691</v>
      </c>
      <c r="B4113" s="139">
        <v>20180526</v>
      </c>
      <c r="C4113" s="57" t="str">
        <f t="shared" si="461"/>
        <v>POS</v>
      </c>
      <c r="D4113" s="115">
        <f t="shared" si="459"/>
        <v>41784</v>
      </c>
      <c r="E4113" s="9" t="s">
        <v>38</v>
      </c>
      <c r="F4113" s="37" t="s">
        <v>25</v>
      </c>
      <c r="G4113" s="11" t="s">
        <v>26</v>
      </c>
      <c r="H4113" s="3"/>
      <c r="I4113" s="3"/>
      <c r="J4113" s="4" t="s">
        <v>117</v>
      </c>
      <c r="K4113" s="4" t="s">
        <v>198</v>
      </c>
      <c r="L4113" s="4" t="s">
        <v>913</v>
      </c>
      <c r="M4113" s="4"/>
      <c r="N4113" s="4"/>
      <c r="O4113" s="4" t="str">
        <f t="shared" si="460"/>
        <v>Lasioglossum (Hemihalictus) villosulum</v>
      </c>
      <c r="P4113" s="85" t="str">
        <f t="shared" si="462"/>
        <v>Lasioglossum villosulum</v>
      </c>
      <c r="Q4113" s="11" t="s">
        <v>29</v>
      </c>
      <c r="R4113" s="11"/>
      <c r="S4113" s="12"/>
      <c r="T4113" s="12"/>
      <c r="U4113" s="12"/>
      <c r="V4113" s="10" t="s">
        <v>182</v>
      </c>
      <c r="W4113" s="118">
        <v>42011</v>
      </c>
      <c r="X4113" s="2" t="s">
        <v>1057</v>
      </c>
      <c r="Y4113" s="129">
        <f t="shared" si="463"/>
        <v>1</v>
      </c>
      <c r="Z4113" s="110">
        <f t="shared" si="464"/>
        <v>0</v>
      </c>
      <c r="AA4113" s="1">
        <f t="shared" si="465"/>
        <v>0</v>
      </c>
    </row>
    <row r="4114" spans="1:27" ht="14.25" customHeight="1">
      <c r="A4114" s="148">
        <v>4692</v>
      </c>
      <c r="B4114" s="139">
        <v>20180526</v>
      </c>
      <c r="C4114" s="57" t="str">
        <f t="shared" si="461"/>
        <v>POS</v>
      </c>
      <c r="D4114" s="115">
        <f t="shared" si="459"/>
        <v>41784</v>
      </c>
      <c r="E4114" s="9" t="s">
        <v>38</v>
      </c>
      <c r="F4114" s="37" t="s">
        <v>25</v>
      </c>
      <c r="G4114" s="11" t="s">
        <v>26</v>
      </c>
      <c r="H4114" s="3"/>
      <c r="I4114" s="3"/>
      <c r="J4114" s="4" t="s">
        <v>117</v>
      </c>
      <c r="K4114" s="4" t="s">
        <v>167</v>
      </c>
      <c r="L4114" s="4" t="s">
        <v>705</v>
      </c>
      <c r="M4114" s="4"/>
      <c r="N4114" s="4"/>
      <c r="O4114" s="4" t="str">
        <f t="shared" si="460"/>
        <v>Lasioglossum (Dialictus) knereri</v>
      </c>
      <c r="P4114" s="85" t="str">
        <f t="shared" si="462"/>
        <v>Lasioglossum knereri</v>
      </c>
      <c r="Q4114" s="11" t="s">
        <v>29</v>
      </c>
      <c r="R4114" s="11"/>
      <c r="S4114" s="12"/>
      <c r="T4114" s="12"/>
      <c r="U4114" s="12"/>
      <c r="V4114" s="10" t="s">
        <v>182</v>
      </c>
      <c r="W4114" s="118">
        <v>42011</v>
      </c>
      <c r="X4114" s="2" t="s">
        <v>1295</v>
      </c>
      <c r="Y4114" s="129">
        <f t="shared" si="463"/>
        <v>1</v>
      </c>
      <c r="Z4114" s="110">
        <f t="shared" si="464"/>
        <v>0</v>
      </c>
      <c r="AA4114" s="1">
        <f t="shared" si="465"/>
        <v>0</v>
      </c>
    </row>
    <row r="4115" spans="1:27" ht="14.25" customHeight="1">
      <c r="A4115" s="148">
        <v>4693</v>
      </c>
      <c r="B4115" s="139">
        <v>20180526</v>
      </c>
      <c r="C4115" s="57" t="str">
        <f t="shared" si="461"/>
        <v>POS</v>
      </c>
      <c r="D4115" s="115">
        <f t="shared" si="459"/>
        <v>41784</v>
      </c>
      <c r="E4115" s="9" t="s">
        <v>38</v>
      </c>
      <c r="F4115" s="37" t="s">
        <v>25</v>
      </c>
      <c r="G4115" s="11" t="s">
        <v>26</v>
      </c>
      <c r="H4115" s="3"/>
      <c r="I4115" s="3"/>
      <c r="J4115" s="4" t="s">
        <v>117</v>
      </c>
      <c r="K4115" s="4" t="s">
        <v>198</v>
      </c>
      <c r="L4115" s="4" t="s">
        <v>913</v>
      </c>
      <c r="M4115" s="4"/>
      <c r="N4115" s="4"/>
      <c r="O4115" s="4" t="str">
        <f t="shared" si="460"/>
        <v>Lasioglossum (Hemihalictus) villosulum</v>
      </c>
      <c r="P4115" s="85" t="str">
        <f t="shared" si="462"/>
        <v>Lasioglossum villosulum</v>
      </c>
      <c r="Q4115" s="11" t="s">
        <v>29</v>
      </c>
      <c r="R4115" s="11"/>
      <c r="S4115" s="12"/>
      <c r="T4115" s="12"/>
      <c r="U4115" s="12"/>
      <c r="V4115" s="10" t="s">
        <v>182</v>
      </c>
      <c r="W4115" s="118">
        <v>42011</v>
      </c>
      <c r="X4115" s="2" t="s">
        <v>1057</v>
      </c>
      <c r="Y4115" s="129">
        <f t="shared" si="463"/>
        <v>1</v>
      </c>
      <c r="Z4115" s="110">
        <f t="shared" si="464"/>
        <v>0</v>
      </c>
      <c r="AA4115" s="1">
        <f t="shared" si="465"/>
        <v>0</v>
      </c>
    </row>
    <row r="4116" spans="1:27" ht="14.25" customHeight="1">
      <c r="A4116" s="148">
        <v>4694</v>
      </c>
      <c r="B4116" s="139">
        <v>20180526</v>
      </c>
      <c r="C4116" s="57" t="str">
        <f t="shared" si="461"/>
        <v>POS</v>
      </c>
      <c r="D4116" s="115">
        <f t="shared" si="459"/>
        <v>41784</v>
      </c>
      <c r="E4116" s="9" t="s">
        <v>38</v>
      </c>
      <c r="F4116" s="37" t="s">
        <v>25</v>
      </c>
      <c r="G4116" s="11" t="s">
        <v>26</v>
      </c>
      <c r="H4116" s="3"/>
      <c r="I4116" s="3"/>
      <c r="J4116" s="4" t="s">
        <v>117</v>
      </c>
      <c r="K4116" s="4" t="s">
        <v>198</v>
      </c>
      <c r="L4116" s="4" t="s">
        <v>913</v>
      </c>
      <c r="M4116" s="4"/>
      <c r="N4116" s="4"/>
      <c r="O4116" s="4" t="str">
        <f t="shared" si="460"/>
        <v>Lasioglossum (Hemihalictus) villosulum</v>
      </c>
      <c r="P4116" s="85" t="str">
        <f t="shared" si="462"/>
        <v>Lasioglossum villosulum</v>
      </c>
      <c r="Q4116" s="11" t="s">
        <v>29</v>
      </c>
      <c r="R4116" s="11"/>
      <c r="S4116" s="12"/>
      <c r="T4116" s="12"/>
      <c r="U4116" s="12"/>
      <c r="V4116" s="10" t="s">
        <v>182</v>
      </c>
      <c r="W4116" s="118">
        <v>42011</v>
      </c>
      <c r="X4116" s="2" t="s">
        <v>1057</v>
      </c>
      <c r="Y4116" s="129">
        <f t="shared" si="463"/>
        <v>1</v>
      </c>
      <c r="Z4116" s="110">
        <f t="shared" si="464"/>
        <v>0</v>
      </c>
      <c r="AA4116" s="1">
        <f t="shared" si="465"/>
        <v>0</v>
      </c>
    </row>
    <row r="4117" spans="1:27" ht="14.25" customHeight="1">
      <c r="A4117" s="148">
        <v>4695</v>
      </c>
      <c r="B4117" s="139">
        <v>20180526</v>
      </c>
      <c r="C4117" s="57" t="str">
        <f t="shared" si="461"/>
        <v>POS</v>
      </c>
      <c r="D4117" s="115">
        <f t="shared" si="459"/>
        <v>41784</v>
      </c>
      <c r="E4117" s="9" t="s">
        <v>38</v>
      </c>
      <c r="F4117" s="37" t="s">
        <v>25</v>
      </c>
      <c r="G4117" s="11" t="s">
        <v>26</v>
      </c>
      <c r="H4117" s="3"/>
      <c r="I4117" s="3"/>
      <c r="J4117" s="4" t="s">
        <v>117</v>
      </c>
      <c r="K4117" s="4" t="s">
        <v>198</v>
      </c>
      <c r="L4117" s="4" t="s">
        <v>913</v>
      </c>
      <c r="M4117" s="4"/>
      <c r="N4117" s="4"/>
      <c r="O4117" s="4" t="str">
        <f t="shared" si="460"/>
        <v>Lasioglossum (Hemihalictus) villosulum</v>
      </c>
      <c r="P4117" s="85" t="str">
        <f t="shared" si="462"/>
        <v>Lasioglossum villosulum</v>
      </c>
      <c r="Q4117" s="11" t="s">
        <v>29</v>
      </c>
      <c r="R4117" s="11"/>
      <c r="S4117" s="12"/>
      <c r="T4117" s="12"/>
      <c r="U4117" s="12"/>
      <c r="V4117" s="10" t="s">
        <v>182</v>
      </c>
      <c r="W4117" s="118">
        <v>42011</v>
      </c>
      <c r="X4117" s="2" t="s">
        <v>1057</v>
      </c>
      <c r="Y4117" s="129">
        <f t="shared" si="463"/>
        <v>1</v>
      </c>
      <c r="Z4117" s="110">
        <f t="shared" si="464"/>
        <v>0</v>
      </c>
      <c r="AA4117" s="1">
        <f t="shared" si="465"/>
        <v>0</v>
      </c>
    </row>
    <row r="4118" spans="1:27" ht="14.25" customHeight="1">
      <c r="A4118" s="148">
        <v>4696</v>
      </c>
      <c r="B4118" s="139">
        <v>20180526</v>
      </c>
      <c r="C4118" s="57" t="str">
        <f t="shared" si="461"/>
        <v>POS</v>
      </c>
      <c r="D4118" s="115">
        <f t="shared" si="459"/>
        <v>41784</v>
      </c>
      <c r="E4118" s="9" t="s">
        <v>38</v>
      </c>
      <c r="F4118" s="37" t="s">
        <v>25</v>
      </c>
      <c r="G4118" s="11" t="s">
        <v>26</v>
      </c>
      <c r="H4118" s="3"/>
      <c r="I4118" s="3"/>
      <c r="J4118" s="4" t="s">
        <v>117</v>
      </c>
      <c r="K4118" s="4" t="s">
        <v>167</v>
      </c>
      <c r="L4118" s="4" t="s">
        <v>665</v>
      </c>
      <c r="M4118" s="4"/>
      <c r="N4118" s="4"/>
      <c r="O4118" s="4" t="str">
        <f t="shared" si="460"/>
        <v>Lasioglossum (Dialictus) nevadense</v>
      </c>
      <c r="P4118" s="85" t="str">
        <f t="shared" si="462"/>
        <v>Lasioglossum nevadense</v>
      </c>
      <c r="Q4118" s="11" t="s">
        <v>29</v>
      </c>
      <c r="R4118" s="11"/>
      <c r="S4118" s="12"/>
      <c r="T4118" s="12"/>
      <c r="U4118" s="12"/>
      <c r="V4118" s="10" t="s">
        <v>182</v>
      </c>
      <c r="W4118" s="118">
        <v>42011</v>
      </c>
      <c r="X4118" s="2" t="s">
        <v>1190</v>
      </c>
      <c r="Y4118" s="129">
        <f t="shared" si="463"/>
        <v>1</v>
      </c>
      <c r="Z4118" s="110">
        <f t="shared" si="464"/>
        <v>0</v>
      </c>
      <c r="AA4118" s="1">
        <f t="shared" si="465"/>
        <v>1</v>
      </c>
    </row>
    <row r="4119" spans="1:27" ht="14.25" customHeight="1">
      <c r="A4119" s="148">
        <v>4697</v>
      </c>
      <c r="B4119" s="139">
        <v>20180526</v>
      </c>
      <c r="C4119" s="57" t="str">
        <f t="shared" si="461"/>
        <v>POS</v>
      </c>
      <c r="D4119" s="115">
        <f t="shared" si="459"/>
        <v>41784</v>
      </c>
      <c r="E4119" s="9" t="s">
        <v>38</v>
      </c>
      <c r="F4119" s="37" t="s">
        <v>25</v>
      </c>
      <c r="G4119" s="11" t="s">
        <v>26</v>
      </c>
      <c r="H4119" s="3"/>
      <c r="I4119" s="3"/>
      <c r="J4119" s="4" t="s">
        <v>51</v>
      </c>
      <c r="K4119" s="84" t="s">
        <v>582</v>
      </c>
      <c r="L4119" s="4" t="s">
        <v>52</v>
      </c>
      <c r="M4119" s="4"/>
      <c r="N4119" s="4"/>
      <c r="O4119" s="4" t="str">
        <f t="shared" si="460"/>
        <v>Halictus (Seladonia) tripartitus</v>
      </c>
      <c r="P4119" s="85" t="str">
        <f t="shared" si="462"/>
        <v>Halictus tripartitus</v>
      </c>
      <c r="Q4119" s="11" t="s">
        <v>29</v>
      </c>
      <c r="R4119" s="11"/>
      <c r="S4119" s="12"/>
      <c r="T4119" s="12" t="s">
        <v>55</v>
      </c>
      <c r="U4119" s="12"/>
      <c r="V4119" s="10" t="s">
        <v>182</v>
      </c>
      <c r="W4119" s="118">
        <v>42011</v>
      </c>
      <c r="X4119" s="2"/>
      <c r="Y4119" s="129">
        <f t="shared" si="463"/>
        <v>1</v>
      </c>
      <c r="Z4119" s="110">
        <f t="shared" si="464"/>
        <v>0</v>
      </c>
      <c r="AA4119" s="1">
        <f t="shared" si="465"/>
        <v>0</v>
      </c>
    </row>
    <row r="4120" spans="1:27" ht="14.25" customHeight="1">
      <c r="A4120" s="148">
        <v>4698</v>
      </c>
      <c r="B4120" s="139">
        <v>20180526</v>
      </c>
      <c r="C4120" s="57" t="str">
        <f t="shared" si="461"/>
        <v>POS</v>
      </c>
      <c r="D4120" s="115">
        <f t="shared" si="459"/>
        <v>41784</v>
      </c>
      <c r="E4120" s="9" t="s">
        <v>38</v>
      </c>
      <c r="F4120" s="37" t="s">
        <v>25</v>
      </c>
      <c r="G4120" s="11" t="s">
        <v>26</v>
      </c>
      <c r="H4120" s="3"/>
      <c r="I4120" s="3"/>
      <c r="J4120" s="4" t="s">
        <v>117</v>
      </c>
      <c r="K4120" s="4" t="s">
        <v>198</v>
      </c>
      <c r="L4120" s="4" t="s">
        <v>913</v>
      </c>
      <c r="M4120" s="4"/>
      <c r="N4120" s="4"/>
      <c r="O4120" s="4" t="str">
        <f t="shared" si="460"/>
        <v>Lasioglossum (Hemihalictus) villosulum</v>
      </c>
      <c r="P4120" s="85" t="str">
        <f t="shared" si="462"/>
        <v>Lasioglossum villosulum</v>
      </c>
      <c r="Q4120" s="11" t="s">
        <v>29</v>
      </c>
      <c r="R4120" s="11"/>
      <c r="S4120" s="12"/>
      <c r="T4120" s="12"/>
      <c r="U4120" s="12"/>
      <c r="V4120" s="10" t="s">
        <v>182</v>
      </c>
      <c r="W4120" s="118">
        <v>42011</v>
      </c>
      <c r="X4120" s="2" t="s">
        <v>1057</v>
      </c>
      <c r="Y4120" s="129">
        <f t="shared" si="463"/>
        <v>1</v>
      </c>
      <c r="Z4120" s="110">
        <f t="shared" si="464"/>
        <v>0</v>
      </c>
      <c r="AA4120" s="1">
        <f t="shared" si="465"/>
        <v>0</v>
      </c>
    </row>
    <row r="4121" spans="1:27" ht="14.25" customHeight="1">
      <c r="A4121" s="148">
        <v>4699</v>
      </c>
      <c r="B4121" s="139">
        <v>20180526</v>
      </c>
      <c r="C4121" s="57" t="str">
        <f t="shared" si="461"/>
        <v>POS</v>
      </c>
      <c r="D4121" s="115">
        <f t="shared" si="459"/>
        <v>41784</v>
      </c>
      <c r="E4121" s="9" t="s">
        <v>38</v>
      </c>
      <c r="F4121" s="37" t="s">
        <v>25</v>
      </c>
      <c r="G4121" s="11" t="s">
        <v>26</v>
      </c>
      <c r="H4121" s="3"/>
      <c r="I4121" s="3"/>
      <c r="J4121" s="4" t="s">
        <v>51</v>
      </c>
      <c r="K4121" s="84" t="s">
        <v>582</v>
      </c>
      <c r="L4121" s="4" t="s">
        <v>52</v>
      </c>
      <c r="M4121" s="4"/>
      <c r="N4121" s="4"/>
      <c r="O4121" s="4" t="str">
        <f t="shared" si="460"/>
        <v>Halictus (Seladonia) tripartitus</v>
      </c>
      <c r="P4121" s="85" t="str">
        <f t="shared" si="462"/>
        <v>Halictus tripartitus</v>
      </c>
      <c r="Q4121" s="11" t="s">
        <v>29</v>
      </c>
      <c r="R4121" s="11"/>
      <c r="S4121" s="12"/>
      <c r="T4121" s="12" t="s">
        <v>55</v>
      </c>
      <c r="U4121" s="12"/>
      <c r="V4121" s="10" t="s">
        <v>182</v>
      </c>
      <c r="W4121" s="118">
        <v>42011</v>
      </c>
      <c r="X4121" s="2"/>
      <c r="Y4121" s="129">
        <f t="shared" si="463"/>
        <v>1</v>
      </c>
      <c r="Z4121" s="110">
        <f t="shared" si="464"/>
        <v>0</v>
      </c>
      <c r="AA4121" s="1">
        <f t="shared" si="465"/>
        <v>0</v>
      </c>
    </row>
    <row r="4122" spans="1:27" ht="14.25" customHeight="1">
      <c r="A4122" s="148">
        <v>4700</v>
      </c>
      <c r="B4122" s="139">
        <v>20180526</v>
      </c>
      <c r="C4122" s="57" t="str">
        <f t="shared" si="461"/>
        <v>POS</v>
      </c>
      <c r="D4122" s="115">
        <f t="shared" si="459"/>
        <v>41784</v>
      </c>
      <c r="E4122" s="9" t="s">
        <v>38</v>
      </c>
      <c r="F4122" s="37" t="s">
        <v>25</v>
      </c>
      <c r="G4122" s="11" t="s">
        <v>26</v>
      </c>
      <c r="H4122" s="3"/>
      <c r="I4122" s="3"/>
      <c r="J4122" s="4" t="s">
        <v>201</v>
      </c>
      <c r="K4122" s="4"/>
      <c r="L4122" s="4" t="s">
        <v>609</v>
      </c>
      <c r="M4122" s="4"/>
      <c r="N4122" s="4"/>
      <c r="O4122" s="4" t="str">
        <f t="shared" si="460"/>
        <v>Sphecodes msp. BS0003</v>
      </c>
      <c r="P4122" s="85" t="str">
        <f t="shared" si="462"/>
        <v>Sphecodes msp. BS0003</v>
      </c>
      <c r="Q4122" s="11" t="s">
        <v>29</v>
      </c>
      <c r="R4122" s="11"/>
      <c r="S4122" s="12"/>
      <c r="T4122" s="12" t="s">
        <v>1379</v>
      </c>
      <c r="U4122" s="12"/>
      <c r="V4122" s="10" t="s">
        <v>182</v>
      </c>
      <c r="W4122" s="118">
        <v>42011</v>
      </c>
      <c r="X4122" s="2"/>
      <c r="Y4122" s="129">
        <f t="shared" si="463"/>
        <v>1</v>
      </c>
      <c r="Z4122" s="110">
        <f t="shared" si="464"/>
        <v>0</v>
      </c>
      <c r="AA4122" s="1">
        <f t="shared" si="465"/>
        <v>0</v>
      </c>
    </row>
    <row r="4123" spans="1:27" ht="14.25" customHeight="1">
      <c r="A4123" s="148">
        <v>4701</v>
      </c>
      <c r="B4123" s="139">
        <v>20180526</v>
      </c>
      <c r="C4123" s="57" t="str">
        <f t="shared" si="461"/>
        <v>POS</v>
      </c>
      <c r="D4123" s="115">
        <f t="shared" si="459"/>
        <v>41784</v>
      </c>
      <c r="E4123" s="9" t="s">
        <v>38</v>
      </c>
      <c r="F4123" s="37" t="s">
        <v>25</v>
      </c>
      <c r="G4123" s="11" t="s">
        <v>26</v>
      </c>
      <c r="H4123" s="3"/>
      <c r="I4123" s="3"/>
      <c r="J4123" s="4" t="s">
        <v>201</v>
      </c>
      <c r="K4123" s="4"/>
      <c r="L4123" s="4" t="s">
        <v>609</v>
      </c>
      <c r="M4123" s="4"/>
      <c r="N4123" s="4"/>
      <c r="O4123" s="4" t="str">
        <f t="shared" si="460"/>
        <v>Sphecodes msp. BS0003</v>
      </c>
      <c r="P4123" s="85" t="str">
        <f t="shared" si="462"/>
        <v>Sphecodes msp. BS0003</v>
      </c>
      <c r="Q4123" s="11" t="s">
        <v>29</v>
      </c>
      <c r="R4123" s="11"/>
      <c r="S4123" s="12"/>
      <c r="T4123" s="12" t="s">
        <v>1379</v>
      </c>
      <c r="U4123" s="12"/>
      <c r="V4123" s="10" t="s">
        <v>182</v>
      </c>
      <c r="W4123" s="118">
        <v>42011</v>
      </c>
      <c r="X4123" s="2"/>
      <c r="Y4123" s="129">
        <f t="shared" si="463"/>
        <v>1</v>
      </c>
      <c r="Z4123" s="110">
        <f t="shared" si="464"/>
        <v>0</v>
      </c>
      <c r="AA4123" s="1">
        <f t="shared" si="465"/>
        <v>0</v>
      </c>
    </row>
    <row r="4124" spans="1:27" ht="14.25" customHeight="1">
      <c r="A4124" s="148">
        <v>4702</v>
      </c>
      <c r="B4124" s="139">
        <v>20180526</v>
      </c>
      <c r="C4124" s="57" t="str">
        <f t="shared" si="461"/>
        <v>POS</v>
      </c>
      <c r="D4124" s="115">
        <f t="shared" si="459"/>
        <v>41784</v>
      </c>
      <c r="E4124" s="9" t="s">
        <v>38</v>
      </c>
      <c r="F4124" s="37" t="s">
        <v>25</v>
      </c>
      <c r="G4124" s="11" t="s">
        <v>26</v>
      </c>
      <c r="H4124" s="3"/>
      <c r="I4124" s="3"/>
      <c r="J4124" s="4" t="s">
        <v>117</v>
      </c>
      <c r="K4124" s="4" t="s">
        <v>167</v>
      </c>
      <c r="L4124" s="4" t="s">
        <v>705</v>
      </c>
      <c r="M4124" s="4"/>
      <c r="N4124" s="4"/>
      <c r="O4124" s="4" t="str">
        <f t="shared" si="460"/>
        <v>Lasioglossum (Dialictus) knereri</v>
      </c>
      <c r="P4124" s="85" t="str">
        <f t="shared" si="462"/>
        <v>Lasioglossum knereri</v>
      </c>
      <c r="Q4124" s="11" t="s">
        <v>29</v>
      </c>
      <c r="R4124" s="11"/>
      <c r="S4124" s="12"/>
      <c r="T4124" s="12"/>
      <c r="U4124" s="12"/>
      <c r="V4124" s="10" t="s">
        <v>182</v>
      </c>
      <c r="W4124" s="118">
        <v>42011</v>
      </c>
      <c r="X4124" s="2" t="s">
        <v>1359</v>
      </c>
      <c r="Y4124" s="129">
        <f t="shared" si="463"/>
        <v>1</v>
      </c>
      <c r="Z4124" s="110">
        <f t="shared" si="464"/>
        <v>0</v>
      </c>
      <c r="AA4124" s="1">
        <f t="shared" si="465"/>
        <v>1</v>
      </c>
    </row>
    <row r="4125" spans="1:27" ht="14.25" customHeight="1">
      <c r="A4125" s="148">
        <v>4703</v>
      </c>
      <c r="B4125" s="139">
        <v>20180526</v>
      </c>
      <c r="C4125" s="57" t="str">
        <f t="shared" si="461"/>
        <v>POS</v>
      </c>
      <c r="D4125" s="115">
        <f t="shared" si="459"/>
        <v>41784</v>
      </c>
      <c r="E4125" s="9" t="s">
        <v>38</v>
      </c>
      <c r="F4125" s="37" t="s">
        <v>25</v>
      </c>
      <c r="G4125" s="11" t="s">
        <v>26</v>
      </c>
      <c r="H4125" s="3"/>
      <c r="I4125" s="3"/>
      <c r="J4125" s="4" t="s">
        <v>27</v>
      </c>
      <c r="K4125" s="4" t="s">
        <v>578</v>
      </c>
      <c r="L4125" s="4" t="s">
        <v>87</v>
      </c>
      <c r="M4125" s="4"/>
      <c r="N4125" s="4"/>
      <c r="O4125" s="4" t="str">
        <f t="shared" si="460"/>
        <v>Bombus (Pyrobombus) flavifrons</v>
      </c>
      <c r="P4125" s="85" t="str">
        <f t="shared" si="462"/>
        <v>Bombus flavifrons</v>
      </c>
      <c r="Q4125" s="11" t="s">
        <v>29</v>
      </c>
      <c r="R4125" s="11"/>
      <c r="S4125" s="12"/>
      <c r="T4125" s="12" t="s">
        <v>55</v>
      </c>
      <c r="U4125" s="12"/>
      <c r="V4125" s="10" t="s">
        <v>182</v>
      </c>
      <c r="W4125" s="118">
        <v>42011</v>
      </c>
      <c r="X4125" s="2" t="s">
        <v>211</v>
      </c>
      <c r="Y4125" s="129">
        <f t="shared" si="463"/>
        <v>1</v>
      </c>
      <c r="Z4125" s="110">
        <f t="shared" si="464"/>
        <v>0</v>
      </c>
      <c r="AA4125" s="1">
        <f t="shared" si="465"/>
        <v>0</v>
      </c>
    </row>
    <row r="4126" spans="1:27" ht="14.25" customHeight="1">
      <c r="A4126" s="148">
        <v>4704</v>
      </c>
      <c r="B4126" s="139">
        <v>20180526</v>
      </c>
      <c r="C4126" s="57" t="str">
        <f t="shared" si="461"/>
        <v>POS</v>
      </c>
      <c r="D4126" s="115">
        <f t="shared" si="459"/>
        <v>41784</v>
      </c>
      <c r="E4126" s="9" t="s">
        <v>38</v>
      </c>
      <c r="F4126" s="37" t="s">
        <v>25</v>
      </c>
      <c r="G4126" s="11" t="s">
        <v>26</v>
      </c>
      <c r="H4126" s="3"/>
      <c r="I4126" s="3"/>
      <c r="J4126" s="4" t="s">
        <v>27</v>
      </c>
      <c r="K4126" s="4" t="s">
        <v>578</v>
      </c>
      <c r="L4126" s="4" t="s">
        <v>50</v>
      </c>
      <c r="M4126" s="4"/>
      <c r="N4126" s="4"/>
      <c r="O4126" s="4" t="str">
        <f t="shared" si="460"/>
        <v>Bombus (Pyrobombus) melanopygus</v>
      </c>
      <c r="P4126" s="85" t="str">
        <f t="shared" si="462"/>
        <v>Bombus melanopygus</v>
      </c>
      <c r="Q4126" s="11" t="s">
        <v>43</v>
      </c>
      <c r="R4126" s="11"/>
      <c r="S4126" s="12"/>
      <c r="T4126" s="12"/>
      <c r="U4126" s="12"/>
      <c r="V4126" s="10" t="s">
        <v>182</v>
      </c>
      <c r="W4126" s="118">
        <v>42011</v>
      </c>
      <c r="X4126" s="2"/>
      <c r="Y4126" s="129">
        <f t="shared" si="463"/>
        <v>1</v>
      </c>
      <c r="Z4126" s="110">
        <f t="shared" si="464"/>
        <v>0</v>
      </c>
      <c r="AA4126" s="1">
        <f t="shared" si="465"/>
        <v>0</v>
      </c>
    </row>
    <row r="4127" spans="1:27" ht="14.25" customHeight="1">
      <c r="A4127" s="148">
        <v>4705</v>
      </c>
      <c r="B4127" s="139">
        <v>20180526</v>
      </c>
      <c r="C4127" s="57" t="str">
        <f t="shared" si="461"/>
        <v>POS</v>
      </c>
      <c r="D4127" s="115">
        <f t="shared" si="459"/>
        <v>41784</v>
      </c>
      <c r="E4127" s="9" t="s">
        <v>38</v>
      </c>
      <c r="F4127" s="37" t="s">
        <v>25</v>
      </c>
      <c r="G4127" s="11" t="s">
        <v>26</v>
      </c>
      <c r="H4127" s="3"/>
      <c r="I4127" s="3"/>
      <c r="J4127" s="4" t="s">
        <v>27</v>
      </c>
      <c r="K4127" s="4" t="s">
        <v>578</v>
      </c>
      <c r="L4127" s="4" t="s">
        <v>87</v>
      </c>
      <c r="M4127" s="4"/>
      <c r="N4127" s="4"/>
      <c r="O4127" s="4" t="str">
        <f t="shared" si="460"/>
        <v>Bombus (Pyrobombus) flavifrons</v>
      </c>
      <c r="P4127" s="85" t="str">
        <f t="shared" si="462"/>
        <v>Bombus flavifrons</v>
      </c>
      <c r="Q4127" s="11" t="s">
        <v>43</v>
      </c>
      <c r="R4127" s="11"/>
      <c r="S4127" s="12"/>
      <c r="T4127" s="12" t="s">
        <v>55</v>
      </c>
      <c r="U4127" s="12"/>
      <c r="V4127" s="10" t="s">
        <v>182</v>
      </c>
      <c r="W4127" s="118">
        <v>42011</v>
      </c>
      <c r="X4127" s="2"/>
      <c r="Y4127" s="129">
        <f t="shared" si="463"/>
        <v>1</v>
      </c>
      <c r="Z4127" s="110">
        <f t="shared" si="464"/>
        <v>0</v>
      </c>
      <c r="AA4127" s="1">
        <f t="shared" si="465"/>
        <v>0</v>
      </c>
    </row>
    <row r="4128" spans="1:27" ht="14.25" customHeight="1">
      <c r="A4128" s="148">
        <v>4706</v>
      </c>
      <c r="B4128" s="139">
        <v>20180526</v>
      </c>
      <c r="C4128" s="57" t="str">
        <f t="shared" si="461"/>
        <v>POS</v>
      </c>
      <c r="D4128" s="115">
        <f t="shared" si="459"/>
        <v>41784</v>
      </c>
      <c r="E4128" s="9" t="s">
        <v>38</v>
      </c>
      <c r="F4128" s="37" t="s">
        <v>25</v>
      </c>
      <c r="G4128" s="11" t="s">
        <v>26</v>
      </c>
      <c r="H4128" s="3"/>
      <c r="I4128" s="3"/>
      <c r="J4128" s="4" t="s">
        <v>27</v>
      </c>
      <c r="K4128" s="4" t="s">
        <v>578</v>
      </c>
      <c r="L4128" s="4" t="s">
        <v>87</v>
      </c>
      <c r="M4128" s="4"/>
      <c r="N4128" s="4"/>
      <c r="O4128" s="4" t="str">
        <f t="shared" si="460"/>
        <v>Bombus (Pyrobombus) flavifrons</v>
      </c>
      <c r="P4128" s="85" t="str">
        <f t="shared" si="462"/>
        <v>Bombus flavifrons</v>
      </c>
      <c r="Q4128" s="11" t="s">
        <v>29</v>
      </c>
      <c r="R4128" s="11"/>
      <c r="S4128" s="12"/>
      <c r="T4128" s="12" t="s">
        <v>55</v>
      </c>
      <c r="U4128" s="12"/>
      <c r="V4128" s="10" t="s">
        <v>182</v>
      </c>
      <c r="W4128" s="118">
        <v>42011</v>
      </c>
      <c r="X4128" s="2"/>
      <c r="Y4128" s="129">
        <f t="shared" si="463"/>
        <v>1</v>
      </c>
      <c r="Z4128" s="110">
        <f t="shared" si="464"/>
        <v>0</v>
      </c>
      <c r="AA4128" s="1">
        <f t="shared" si="465"/>
        <v>0</v>
      </c>
    </row>
    <row r="4129" spans="1:27" ht="14.25" customHeight="1">
      <c r="A4129" s="148">
        <v>4707</v>
      </c>
      <c r="B4129" s="139">
        <v>20180526</v>
      </c>
      <c r="C4129" s="57" t="str">
        <f t="shared" si="461"/>
        <v>POS</v>
      </c>
      <c r="D4129" s="115">
        <f t="shared" si="459"/>
        <v>41784</v>
      </c>
      <c r="E4129" s="9" t="s">
        <v>38</v>
      </c>
      <c r="F4129" s="37" t="s">
        <v>25</v>
      </c>
      <c r="G4129" s="11" t="s">
        <v>26</v>
      </c>
      <c r="H4129" s="3"/>
      <c r="I4129" s="3"/>
      <c r="J4129" s="4" t="s">
        <v>27</v>
      </c>
      <c r="K4129" s="4" t="s">
        <v>578</v>
      </c>
      <c r="L4129" s="4" t="s">
        <v>44</v>
      </c>
      <c r="M4129" s="4"/>
      <c r="N4129" s="4"/>
      <c r="O4129" s="4" t="str">
        <f t="shared" si="460"/>
        <v>Bombus (Pyrobombus) mixtus</v>
      </c>
      <c r="P4129" s="85" t="str">
        <f t="shared" si="462"/>
        <v>Bombus mixtus</v>
      </c>
      <c r="Q4129" s="11" t="s">
        <v>43</v>
      </c>
      <c r="R4129" s="11"/>
      <c r="S4129" s="12"/>
      <c r="T4129" s="12" t="s">
        <v>55</v>
      </c>
      <c r="U4129" s="12"/>
      <c r="V4129" s="10" t="s">
        <v>182</v>
      </c>
      <c r="W4129" s="118">
        <v>42011</v>
      </c>
      <c r="X4129" s="2"/>
      <c r="Y4129" s="129">
        <f t="shared" si="463"/>
        <v>1</v>
      </c>
      <c r="Z4129" s="110">
        <f t="shared" si="464"/>
        <v>0</v>
      </c>
      <c r="AA4129" s="1">
        <f t="shared" si="465"/>
        <v>0</v>
      </c>
    </row>
    <row r="4130" spans="1:27" ht="14.25" customHeight="1">
      <c r="A4130" s="148">
        <v>4708</v>
      </c>
      <c r="B4130" s="139">
        <v>20180526</v>
      </c>
      <c r="C4130" s="57" t="str">
        <f t="shared" si="461"/>
        <v>POS</v>
      </c>
      <c r="D4130" s="115">
        <f t="shared" si="459"/>
        <v>41784</v>
      </c>
      <c r="E4130" s="9" t="s">
        <v>38</v>
      </c>
      <c r="F4130" s="37" t="s">
        <v>25</v>
      </c>
      <c r="G4130" s="11" t="s">
        <v>26</v>
      </c>
      <c r="H4130" s="3"/>
      <c r="I4130" s="3"/>
      <c r="J4130" s="4" t="s">
        <v>27</v>
      </c>
      <c r="K4130" s="4" t="s">
        <v>578</v>
      </c>
      <c r="L4130" s="4" t="s">
        <v>87</v>
      </c>
      <c r="M4130" s="4"/>
      <c r="N4130" s="4"/>
      <c r="O4130" s="4" t="str">
        <f t="shared" si="460"/>
        <v>Bombus (Pyrobombus) flavifrons</v>
      </c>
      <c r="P4130" s="85" t="str">
        <f t="shared" si="462"/>
        <v>Bombus flavifrons</v>
      </c>
      <c r="Q4130" s="11" t="s">
        <v>29</v>
      </c>
      <c r="R4130" s="11"/>
      <c r="S4130" s="12"/>
      <c r="T4130" s="12" t="s">
        <v>55</v>
      </c>
      <c r="U4130" s="12"/>
      <c r="V4130" s="10" t="s">
        <v>182</v>
      </c>
      <c r="W4130" s="118">
        <v>42011</v>
      </c>
      <c r="X4130" s="2"/>
      <c r="Y4130" s="129">
        <f t="shared" si="463"/>
        <v>1</v>
      </c>
      <c r="Z4130" s="110">
        <f t="shared" si="464"/>
        <v>0</v>
      </c>
      <c r="AA4130" s="1">
        <f t="shared" si="465"/>
        <v>0</v>
      </c>
    </row>
    <row r="4131" spans="1:27" ht="14.25" customHeight="1">
      <c r="A4131" s="148">
        <v>4709</v>
      </c>
      <c r="B4131" s="139">
        <v>20180526</v>
      </c>
      <c r="C4131" s="57" t="str">
        <f t="shared" si="461"/>
        <v>POS</v>
      </c>
      <c r="D4131" s="115">
        <f t="shared" si="459"/>
        <v>41784</v>
      </c>
      <c r="E4131" s="9" t="s">
        <v>38</v>
      </c>
      <c r="F4131" s="37" t="s">
        <v>25</v>
      </c>
      <c r="G4131" s="11" t="s">
        <v>26</v>
      </c>
      <c r="H4131" s="3"/>
      <c r="I4131" s="3"/>
      <c r="J4131" s="4" t="s">
        <v>27</v>
      </c>
      <c r="K4131" s="4" t="s">
        <v>578</v>
      </c>
      <c r="L4131" s="4" t="s">
        <v>44</v>
      </c>
      <c r="M4131" s="4"/>
      <c r="N4131" s="4"/>
      <c r="O4131" s="4" t="str">
        <f t="shared" si="460"/>
        <v>Bombus (Pyrobombus) mixtus</v>
      </c>
      <c r="P4131" s="85" t="str">
        <f t="shared" si="462"/>
        <v>Bombus mixtus</v>
      </c>
      <c r="Q4131" s="11" t="s">
        <v>29</v>
      </c>
      <c r="R4131" s="11"/>
      <c r="S4131" s="12"/>
      <c r="T4131" s="12" t="s">
        <v>55</v>
      </c>
      <c r="U4131" s="12"/>
      <c r="V4131" s="10" t="s">
        <v>182</v>
      </c>
      <c r="W4131" s="118">
        <v>42011</v>
      </c>
      <c r="X4131" s="2"/>
      <c r="Y4131" s="129">
        <f t="shared" si="463"/>
        <v>1</v>
      </c>
      <c r="Z4131" s="110">
        <f t="shared" si="464"/>
        <v>0</v>
      </c>
      <c r="AA4131" s="1">
        <f t="shared" si="465"/>
        <v>0</v>
      </c>
    </row>
    <row r="4132" spans="1:27" ht="14.25" customHeight="1">
      <c r="A4132" s="148">
        <v>4710</v>
      </c>
      <c r="B4132" s="139">
        <v>20180526</v>
      </c>
      <c r="C4132" s="57" t="str">
        <f t="shared" si="461"/>
        <v>POS</v>
      </c>
      <c r="D4132" s="115">
        <f t="shared" si="459"/>
        <v>41784</v>
      </c>
      <c r="E4132" s="9" t="s">
        <v>213</v>
      </c>
      <c r="F4132" s="37" t="s">
        <v>25</v>
      </c>
      <c r="G4132" s="11" t="s">
        <v>26</v>
      </c>
      <c r="H4132" s="3"/>
      <c r="I4132" s="3"/>
      <c r="J4132" s="4" t="s">
        <v>27</v>
      </c>
      <c r="K4132" s="4" t="s">
        <v>578</v>
      </c>
      <c r="L4132" s="4" t="s">
        <v>87</v>
      </c>
      <c r="M4132" s="4"/>
      <c r="N4132" s="4"/>
      <c r="O4132" s="4" t="str">
        <f t="shared" si="460"/>
        <v>Bombus (Pyrobombus) flavifrons</v>
      </c>
      <c r="P4132" s="85" t="str">
        <f t="shared" si="462"/>
        <v>Bombus flavifrons</v>
      </c>
      <c r="Q4132" s="11" t="s">
        <v>29</v>
      </c>
      <c r="R4132" s="11"/>
      <c r="S4132" s="12"/>
      <c r="T4132" s="12" t="s">
        <v>55</v>
      </c>
      <c r="U4132" s="12"/>
      <c r="V4132" s="10" t="s">
        <v>182</v>
      </c>
      <c r="W4132" s="118">
        <v>42011</v>
      </c>
      <c r="X4132" s="2"/>
      <c r="Y4132" s="129">
        <f t="shared" si="463"/>
        <v>1</v>
      </c>
      <c r="Z4132" s="110">
        <f t="shared" si="464"/>
        <v>0</v>
      </c>
      <c r="AA4132" s="1">
        <f t="shared" si="465"/>
        <v>0</v>
      </c>
    </row>
    <row r="4133" spans="1:27" ht="14.25" customHeight="1">
      <c r="A4133" s="148">
        <v>4711</v>
      </c>
      <c r="B4133" s="139">
        <v>20180526</v>
      </c>
      <c r="C4133" s="57" t="str">
        <f t="shared" si="461"/>
        <v>POS</v>
      </c>
      <c r="D4133" s="115">
        <f t="shared" si="459"/>
        <v>41784</v>
      </c>
      <c r="E4133" s="9" t="s">
        <v>213</v>
      </c>
      <c r="F4133" s="37" t="s">
        <v>25</v>
      </c>
      <c r="G4133" s="11" t="s">
        <v>26</v>
      </c>
      <c r="H4133" s="3"/>
      <c r="I4133" s="3"/>
      <c r="J4133" s="4" t="s">
        <v>175</v>
      </c>
      <c r="K4133" s="31" t="s">
        <v>580</v>
      </c>
      <c r="L4133" s="4" t="s">
        <v>176</v>
      </c>
      <c r="M4133" s="4"/>
      <c r="N4133" s="4"/>
      <c r="O4133" s="4" t="str">
        <f t="shared" si="460"/>
        <v>Ceratina (Zadontomerus) acantha</v>
      </c>
      <c r="P4133" s="85" t="str">
        <f t="shared" si="462"/>
        <v>Ceratina acantha</v>
      </c>
      <c r="Q4133" s="11" t="s">
        <v>29</v>
      </c>
      <c r="R4133" s="11"/>
      <c r="S4133" s="12"/>
      <c r="T4133" s="12"/>
      <c r="U4133" s="12"/>
      <c r="V4133" s="10" t="s">
        <v>182</v>
      </c>
      <c r="W4133" s="118">
        <v>42011</v>
      </c>
      <c r="X4133" s="2"/>
      <c r="Y4133" s="129">
        <f t="shared" si="463"/>
        <v>1</v>
      </c>
      <c r="Z4133" s="110">
        <f t="shared" si="464"/>
        <v>0</v>
      </c>
      <c r="AA4133" s="1">
        <f t="shared" si="465"/>
        <v>0</v>
      </c>
    </row>
    <row r="4134" spans="1:27" ht="14.25" customHeight="1">
      <c r="A4134" s="148">
        <v>4712</v>
      </c>
      <c r="B4134" s="139">
        <v>20180526</v>
      </c>
      <c r="C4134" s="57" t="str">
        <f t="shared" si="461"/>
        <v>POS</v>
      </c>
      <c r="D4134" s="115">
        <f t="shared" si="459"/>
        <v>41784</v>
      </c>
      <c r="E4134" s="9" t="s">
        <v>213</v>
      </c>
      <c r="F4134" s="37" t="s">
        <v>25</v>
      </c>
      <c r="G4134" s="11" t="s">
        <v>26</v>
      </c>
      <c r="H4134" s="3"/>
      <c r="I4134" s="3"/>
      <c r="J4134" s="4" t="s">
        <v>27</v>
      </c>
      <c r="K4134" s="4" t="s">
        <v>578</v>
      </c>
      <c r="L4134" s="4" t="s">
        <v>87</v>
      </c>
      <c r="M4134" s="4"/>
      <c r="N4134" s="4"/>
      <c r="O4134" s="4" t="str">
        <f t="shared" si="460"/>
        <v>Bombus (Pyrobombus) flavifrons</v>
      </c>
      <c r="P4134" s="85" t="str">
        <f t="shared" si="462"/>
        <v>Bombus flavifrons</v>
      </c>
      <c r="Q4134" s="11" t="s">
        <v>29</v>
      </c>
      <c r="R4134" s="11"/>
      <c r="S4134" s="12"/>
      <c r="T4134" s="12" t="s">
        <v>55</v>
      </c>
      <c r="U4134" s="12"/>
      <c r="V4134" s="10" t="s">
        <v>182</v>
      </c>
      <c r="W4134" s="118">
        <v>42011</v>
      </c>
      <c r="X4134" s="2"/>
      <c r="Y4134" s="129">
        <f t="shared" si="463"/>
        <v>1</v>
      </c>
      <c r="Z4134" s="110">
        <f t="shared" si="464"/>
        <v>0</v>
      </c>
      <c r="AA4134" s="1">
        <f t="shared" si="465"/>
        <v>0</v>
      </c>
    </row>
    <row r="4135" spans="1:27" ht="14.25" customHeight="1">
      <c r="A4135" s="148">
        <v>4713</v>
      </c>
      <c r="B4135" s="139">
        <v>20180526</v>
      </c>
      <c r="C4135" s="57" t="str">
        <f t="shared" si="461"/>
        <v>POS</v>
      </c>
      <c r="D4135" s="115">
        <f t="shared" si="459"/>
        <v>41784</v>
      </c>
      <c r="E4135" s="9" t="s">
        <v>213</v>
      </c>
      <c r="F4135" s="37" t="s">
        <v>25</v>
      </c>
      <c r="G4135" s="11" t="s">
        <v>26</v>
      </c>
      <c r="H4135" s="3"/>
      <c r="I4135" s="3"/>
      <c r="J4135" s="4" t="s">
        <v>27</v>
      </c>
      <c r="K4135" s="4" t="s">
        <v>578</v>
      </c>
      <c r="L4135" s="4" t="s">
        <v>87</v>
      </c>
      <c r="M4135" s="4"/>
      <c r="N4135" s="4"/>
      <c r="O4135" s="4" t="str">
        <f t="shared" si="460"/>
        <v>Bombus (Pyrobombus) flavifrons</v>
      </c>
      <c r="P4135" s="85" t="str">
        <f t="shared" si="462"/>
        <v>Bombus flavifrons</v>
      </c>
      <c r="Q4135" s="11" t="s">
        <v>29</v>
      </c>
      <c r="R4135" s="11"/>
      <c r="S4135" s="12"/>
      <c r="T4135" s="12" t="s">
        <v>55</v>
      </c>
      <c r="U4135" s="12"/>
      <c r="V4135" s="10" t="s">
        <v>182</v>
      </c>
      <c r="W4135" s="118">
        <v>42011</v>
      </c>
      <c r="X4135" s="2"/>
      <c r="Y4135" s="129">
        <f t="shared" si="463"/>
        <v>1</v>
      </c>
      <c r="Z4135" s="110">
        <f t="shared" si="464"/>
        <v>0</v>
      </c>
      <c r="AA4135" s="1">
        <f t="shared" si="465"/>
        <v>0</v>
      </c>
    </row>
    <row r="4136" spans="1:27" ht="14.25" customHeight="1">
      <c r="A4136" s="148">
        <v>4714</v>
      </c>
      <c r="B4136" s="139">
        <v>20180526</v>
      </c>
      <c r="C4136" s="57" t="str">
        <f t="shared" si="461"/>
        <v>POS</v>
      </c>
      <c r="D4136" s="115">
        <f t="shared" si="459"/>
        <v>41784</v>
      </c>
      <c r="E4136" s="9" t="s">
        <v>213</v>
      </c>
      <c r="F4136" s="37" t="s">
        <v>25</v>
      </c>
      <c r="G4136" s="11" t="s">
        <v>26</v>
      </c>
      <c r="H4136" s="3"/>
      <c r="I4136" s="3"/>
      <c r="J4136" s="4" t="s">
        <v>27</v>
      </c>
      <c r="K4136" s="4" t="s">
        <v>578</v>
      </c>
      <c r="L4136" s="4" t="s">
        <v>87</v>
      </c>
      <c r="M4136" s="4"/>
      <c r="N4136" s="4"/>
      <c r="O4136" s="4" t="str">
        <f t="shared" si="460"/>
        <v>Bombus (Pyrobombus) flavifrons</v>
      </c>
      <c r="P4136" s="85" t="str">
        <f t="shared" si="462"/>
        <v>Bombus flavifrons</v>
      </c>
      <c r="Q4136" s="11" t="s">
        <v>29</v>
      </c>
      <c r="R4136" s="11"/>
      <c r="S4136" s="12"/>
      <c r="T4136" s="12" t="s">
        <v>55</v>
      </c>
      <c r="U4136" s="12"/>
      <c r="V4136" s="10" t="s">
        <v>182</v>
      </c>
      <c r="W4136" s="118">
        <v>42011</v>
      </c>
      <c r="X4136" s="2"/>
      <c r="Y4136" s="129">
        <f t="shared" si="463"/>
        <v>1</v>
      </c>
      <c r="Z4136" s="110">
        <f t="shared" si="464"/>
        <v>0</v>
      </c>
      <c r="AA4136" s="1">
        <f t="shared" si="465"/>
        <v>0</v>
      </c>
    </row>
    <row r="4137" spans="1:27" ht="14.25" customHeight="1">
      <c r="A4137" s="148">
        <v>4715</v>
      </c>
      <c r="B4137" s="139">
        <v>20180526</v>
      </c>
      <c r="C4137" s="57" t="str">
        <f t="shared" si="461"/>
        <v>POS</v>
      </c>
      <c r="D4137" s="115">
        <f t="shared" ref="D4137:D4200" si="466">DATEVALUE(LEFT(B4137,4)&amp;"/"&amp;MID(B4137,5,2)&amp;"/"&amp;RIGHT(B4137,2))</f>
        <v>41784</v>
      </c>
      <c r="E4137" s="9" t="s">
        <v>213</v>
      </c>
      <c r="F4137" s="37" t="s">
        <v>25</v>
      </c>
      <c r="G4137" s="11" t="s">
        <v>26</v>
      </c>
      <c r="H4137" s="3"/>
      <c r="I4137" s="3"/>
      <c r="J4137" s="4" t="s">
        <v>27</v>
      </c>
      <c r="K4137" s="4" t="s">
        <v>578</v>
      </c>
      <c r="L4137" s="4" t="s">
        <v>87</v>
      </c>
      <c r="M4137" s="4"/>
      <c r="N4137" s="4"/>
      <c r="O4137" s="4" t="str">
        <f t="shared" ref="O4137:O4200" si="467">J4137&amp;" "&amp;IF(LEN(K4137)&gt;0,"("&amp;K4137&amp;") ","")&amp;IF(LEN(N4137)&gt;0,"nr. ","")&amp;L4137&amp;IF(LEN(M4137)&gt;0," ssp. "&amp;M4137,"")</f>
        <v>Bombus (Pyrobombus) flavifrons</v>
      </c>
      <c r="P4137" s="85" t="str">
        <f t="shared" si="462"/>
        <v>Bombus flavifrons</v>
      </c>
      <c r="Q4137" s="11" t="s">
        <v>29</v>
      </c>
      <c r="R4137" s="11"/>
      <c r="S4137" s="12"/>
      <c r="T4137" s="12" t="s">
        <v>55</v>
      </c>
      <c r="U4137" s="12"/>
      <c r="V4137" s="10" t="s">
        <v>182</v>
      </c>
      <c r="W4137" s="118">
        <v>42011</v>
      </c>
      <c r="X4137" s="2"/>
      <c r="Y4137" s="129">
        <f t="shared" si="463"/>
        <v>1</v>
      </c>
      <c r="Z4137" s="110">
        <f t="shared" si="464"/>
        <v>0</v>
      </c>
      <c r="AA4137" s="1">
        <f t="shared" si="465"/>
        <v>0</v>
      </c>
    </row>
    <row r="4138" spans="1:27" ht="14.25" customHeight="1">
      <c r="A4138" s="148">
        <v>4716</v>
      </c>
      <c r="B4138" s="139">
        <v>20180526</v>
      </c>
      <c r="C4138" s="57" t="str">
        <f t="shared" si="461"/>
        <v>POS</v>
      </c>
      <c r="D4138" s="115">
        <f t="shared" si="466"/>
        <v>41784</v>
      </c>
      <c r="E4138" s="9" t="s">
        <v>213</v>
      </c>
      <c r="F4138" s="37" t="s">
        <v>25</v>
      </c>
      <c r="G4138" s="11" t="s">
        <v>26</v>
      </c>
      <c r="H4138" s="3"/>
      <c r="I4138" s="3"/>
      <c r="J4138" s="4" t="s">
        <v>27</v>
      </c>
      <c r="K4138" s="4" t="s">
        <v>578</v>
      </c>
      <c r="L4138" s="4" t="s">
        <v>87</v>
      </c>
      <c r="M4138" s="4"/>
      <c r="N4138" s="4"/>
      <c r="O4138" s="4" t="str">
        <f t="shared" si="467"/>
        <v>Bombus (Pyrobombus) flavifrons</v>
      </c>
      <c r="P4138" s="85" t="str">
        <f t="shared" si="462"/>
        <v>Bombus flavifrons</v>
      </c>
      <c r="Q4138" s="11" t="s">
        <v>43</v>
      </c>
      <c r="R4138" s="11"/>
      <c r="S4138" s="12"/>
      <c r="T4138" s="12" t="s">
        <v>55</v>
      </c>
      <c r="U4138" s="12"/>
      <c r="V4138" s="10" t="s">
        <v>182</v>
      </c>
      <c r="W4138" s="118">
        <v>42011</v>
      </c>
      <c r="X4138" s="2"/>
      <c r="Y4138" s="129">
        <f t="shared" si="463"/>
        <v>1</v>
      </c>
      <c r="Z4138" s="110">
        <f t="shared" si="464"/>
        <v>0</v>
      </c>
      <c r="AA4138" s="1">
        <f t="shared" si="465"/>
        <v>0</v>
      </c>
    </row>
    <row r="4139" spans="1:27" ht="14.25" customHeight="1">
      <c r="A4139" s="148">
        <v>4717</v>
      </c>
      <c r="B4139" s="139">
        <v>20180526</v>
      </c>
      <c r="C4139" s="57" t="str">
        <f t="shared" si="461"/>
        <v>POS</v>
      </c>
      <c r="D4139" s="115">
        <f t="shared" si="466"/>
        <v>41784</v>
      </c>
      <c r="E4139" s="9" t="s">
        <v>213</v>
      </c>
      <c r="F4139" s="37" t="s">
        <v>25</v>
      </c>
      <c r="G4139" s="11" t="s">
        <v>26</v>
      </c>
      <c r="H4139" s="3"/>
      <c r="I4139" s="3"/>
      <c r="J4139" s="4" t="s">
        <v>27</v>
      </c>
      <c r="K4139" s="4" t="s">
        <v>578</v>
      </c>
      <c r="L4139" s="4" t="s">
        <v>87</v>
      </c>
      <c r="M4139" s="4"/>
      <c r="N4139" s="4"/>
      <c r="O4139" s="4" t="str">
        <f t="shared" si="467"/>
        <v>Bombus (Pyrobombus) flavifrons</v>
      </c>
      <c r="P4139" s="85" t="str">
        <f t="shared" si="462"/>
        <v>Bombus flavifrons</v>
      </c>
      <c r="Q4139" s="11" t="s">
        <v>29</v>
      </c>
      <c r="R4139" s="11"/>
      <c r="S4139" s="12"/>
      <c r="T4139" s="12" t="s">
        <v>55</v>
      </c>
      <c r="U4139" s="12"/>
      <c r="V4139" s="10" t="s">
        <v>182</v>
      </c>
      <c r="W4139" s="118">
        <v>42011</v>
      </c>
      <c r="X4139" s="2"/>
      <c r="Y4139" s="129">
        <f t="shared" si="463"/>
        <v>1</v>
      </c>
      <c r="Z4139" s="110">
        <f t="shared" si="464"/>
        <v>0</v>
      </c>
      <c r="AA4139" s="1">
        <f t="shared" si="465"/>
        <v>0</v>
      </c>
    </row>
    <row r="4140" spans="1:27" ht="14.25" customHeight="1">
      <c r="A4140" s="148">
        <v>4718</v>
      </c>
      <c r="B4140" s="139">
        <v>20180526</v>
      </c>
      <c r="C4140" s="57" t="str">
        <f t="shared" si="461"/>
        <v>POS</v>
      </c>
      <c r="D4140" s="115">
        <f t="shared" si="466"/>
        <v>41784</v>
      </c>
      <c r="E4140" s="9" t="s">
        <v>213</v>
      </c>
      <c r="F4140" s="37" t="s">
        <v>25</v>
      </c>
      <c r="G4140" s="11" t="s">
        <v>26</v>
      </c>
      <c r="H4140" s="3"/>
      <c r="I4140" s="3"/>
      <c r="J4140" s="4" t="s">
        <v>27</v>
      </c>
      <c r="K4140" s="4" t="s">
        <v>578</v>
      </c>
      <c r="L4140" s="4" t="s">
        <v>87</v>
      </c>
      <c r="M4140" s="4"/>
      <c r="N4140" s="4"/>
      <c r="O4140" s="4" t="str">
        <f t="shared" si="467"/>
        <v>Bombus (Pyrobombus) flavifrons</v>
      </c>
      <c r="P4140" s="85" t="str">
        <f t="shared" si="462"/>
        <v>Bombus flavifrons</v>
      </c>
      <c r="Q4140" s="11" t="s">
        <v>29</v>
      </c>
      <c r="R4140" s="11"/>
      <c r="S4140" s="12"/>
      <c r="T4140" s="12" t="s">
        <v>55</v>
      </c>
      <c r="U4140" s="12"/>
      <c r="V4140" s="10" t="s">
        <v>182</v>
      </c>
      <c r="W4140" s="118">
        <v>42011</v>
      </c>
      <c r="X4140" s="2"/>
      <c r="Y4140" s="129">
        <f t="shared" si="463"/>
        <v>1</v>
      </c>
      <c r="Z4140" s="110">
        <f t="shared" si="464"/>
        <v>0</v>
      </c>
      <c r="AA4140" s="1">
        <f t="shared" si="465"/>
        <v>0</v>
      </c>
    </row>
    <row r="4141" spans="1:27" ht="14.25" customHeight="1">
      <c r="A4141" s="148">
        <v>4719</v>
      </c>
      <c r="B4141" s="139">
        <v>20180526</v>
      </c>
      <c r="C4141" s="57" t="str">
        <f t="shared" si="461"/>
        <v>POS</v>
      </c>
      <c r="D4141" s="115">
        <f t="shared" si="466"/>
        <v>41784</v>
      </c>
      <c r="E4141" s="9" t="s">
        <v>213</v>
      </c>
      <c r="F4141" s="37" t="s">
        <v>25</v>
      </c>
      <c r="G4141" s="11" t="s">
        <v>26</v>
      </c>
      <c r="H4141" s="3"/>
      <c r="I4141" s="3"/>
      <c r="J4141" s="4" t="s">
        <v>59</v>
      </c>
      <c r="K4141" s="84" t="s">
        <v>573</v>
      </c>
      <c r="L4141" s="4" t="s">
        <v>64</v>
      </c>
      <c r="M4141" s="4"/>
      <c r="N4141" s="4"/>
      <c r="O4141" s="4" t="str">
        <f t="shared" si="467"/>
        <v>Andrena (Plastandrena) prunorum</v>
      </c>
      <c r="P4141" s="85" t="str">
        <f t="shared" si="462"/>
        <v>Andrena prunorum</v>
      </c>
      <c r="Q4141" s="11" t="s">
        <v>29</v>
      </c>
      <c r="R4141" s="11"/>
      <c r="S4141" s="12"/>
      <c r="T4141" s="12" t="s">
        <v>55</v>
      </c>
      <c r="U4141" s="12"/>
      <c r="V4141" s="10" t="s">
        <v>58</v>
      </c>
      <c r="W4141" s="118">
        <v>42042</v>
      </c>
      <c r="X4141" s="2"/>
      <c r="Y4141" s="129">
        <f t="shared" si="463"/>
        <v>1</v>
      </c>
      <c r="Z4141" s="110">
        <f t="shared" si="464"/>
        <v>0</v>
      </c>
      <c r="AA4141" s="1">
        <f t="shared" si="465"/>
        <v>0</v>
      </c>
    </row>
    <row r="4142" spans="1:27" ht="14.25" customHeight="1">
      <c r="A4142" s="148">
        <v>4720</v>
      </c>
      <c r="B4142" s="139">
        <v>20180526</v>
      </c>
      <c r="C4142" s="57" t="str">
        <f t="shared" si="461"/>
        <v>POS</v>
      </c>
      <c r="D4142" s="115">
        <f t="shared" si="466"/>
        <v>41784</v>
      </c>
      <c r="E4142" s="9" t="s">
        <v>213</v>
      </c>
      <c r="F4142" s="37" t="s">
        <v>25</v>
      </c>
      <c r="G4142" s="11" t="s">
        <v>26</v>
      </c>
      <c r="H4142" s="3"/>
      <c r="I4142" s="3"/>
      <c r="J4142" s="4" t="s">
        <v>91</v>
      </c>
      <c r="K4142" s="112" t="s">
        <v>590</v>
      </c>
      <c r="L4142" s="4" t="s">
        <v>99</v>
      </c>
      <c r="M4142" s="4"/>
      <c r="N4142" s="4"/>
      <c r="O4142" s="4" t="str">
        <f t="shared" si="467"/>
        <v>Megachile (Xanthosarus) melanophaea</v>
      </c>
      <c r="P4142" s="85" t="str">
        <f t="shared" si="462"/>
        <v>Megachile melanophaea</v>
      </c>
      <c r="Q4142" s="11" t="s">
        <v>29</v>
      </c>
      <c r="R4142" s="11"/>
      <c r="S4142" s="12"/>
      <c r="T4142" s="12"/>
      <c r="U4142" s="12"/>
      <c r="V4142" s="10" t="s">
        <v>182</v>
      </c>
      <c r="W4142" s="118">
        <v>42011</v>
      </c>
      <c r="X4142" s="2"/>
      <c r="Y4142" s="129">
        <f t="shared" si="463"/>
        <v>1</v>
      </c>
      <c r="Z4142" s="110">
        <f t="shared" si="464"/>
        <v>0</v>
      </c>
      <c r="AA4142" s="1">
        <f t="shared" si="465"/>
        <v>0</v>
      </c>
    </row>
    <row r="4143" spans="1:27" ht="14.25" customHeight="1">
      <c r="A4143" s="148">
        <v>4721</v>
      </c>
      <c r="B4143" s="139">
        <v>20180526</v>
      </c>
      <c r="C4143" s="57" t="str">
        <f t="shared" si="461"/>
        <v>POS</v>
      </c>
      <c r="D4143" s="115">
        <f t="shared" si="466"/>
        <v>41784</v>
      </c>
      <c r="E4143" s="9" t="s">
        <v>213</v>
      </c>
      <c r="F4143" s="37" t="s">
        <v>25</v>
      </c>
      <c r="G4143" s="11" t="s">
        <v>26</v>
      </c>
      <c r="H4143" s="3"/>
      <c r="I4143" s="3"/>
      <c r="J4143" s="4" t="s">
        <v>91</v>
      </c>
      <c r="K4143" s="4"/>
      <c r="L4143" s="4" t="s">
        <v>109</v>
      </c>
      <c r="M4143" s="4"/>
      <c r="N4143" s="4"/>
      <c r="O4143" s="4" t="str">
        <f t="shared" si="467"/>
        <v>Megachile sp.</v>
      </c>
      <c r="P4143" s="85" t="str">
        <f t="shared" si="462"/>
        <v>Megachile sp.</v>
      </c>
      <c r="Q4143" s="11" t="s">
        <v>29</v>
      </c>
      <c r="R4143" s="11"/>
      <c r="S4143" s="12"/>
      <c r="T4143" s="12" t="s">
        <v>55</v>
      </c>
      <c r="U4143" s="12"/>
      <c r="V4143" s="10" t="s">
        <v>182</v>
      </c>
      <c r="W4143" s="118">
        <v>42011</v>
      </c>
      <c r="X4143" s="2"/>
      <c r="Y4143" s="129">
        <f t="shared" si="463"/>
        <v>1</v>
      </c>
      <c r="Z4143" s="110">
        <f t="shared" si="464"/>
        <v>0</v>
      </c>
      <c r="AA4143" s="1">
        <f t="shared" si="465"/>
        <v>0</v>
      </c>
    </row>
    <row r="4144" spans="1:27" ht="14.25" customHeight="1">
      <c r="A4144" s="148">
        <v>4722</v>
      </c>
      <c r="B4144" s="139">
        <v>20180526</v>
      </c>
      <c r="C4144" s="57" t="str">
        <f t="shared" si="461"/>
        <v>POS</v>
      </c>
      <c r="D4144" s="115">
        <f t="shared" si="466"/>
        <v>41784</v>
      </c>
      <c r="E4144" s="9" t="s">
        <v>213</v>
      </c>
      <c r="F4144" s="37" t="s">
        <v>25</v>
      </c>
      <c r="G4144" s="11" t="s">
        <v>26</v>
      </c>
      <c r="H4144" s="3"/>
      <c r="I4144" s="3"/>
      <c r="J4144" s="4" t="s">
        <v>124</v>
      </c>
      <c r="K4144" s="83" t="s">
        <v>165</v>
      </c>
      <c r="L4144" s="4" t="s">
        <v>158</v>
      </c>
      <c r="M4144" s="4"/>
      <c r="N4144" s="4"/>
      <c r="O4144" s="4" t="str">
        <f t="shared" si="467"/>
        <v>Osmia (Melanosmia) albolateralis</v>
      </c>
      <c r="P4144" s="85" t="str">
        <f t="shared" si="462"/>
        <v>Osmia albolateralis</v>
      </c>
      <c r="Q4144" s="11" t="s">
        <v>29</v>
      </c>
      <c r="R4144" s="11"/>
      <c r="S4144" s="12"/>
      <c r="T4144" s="12" t="s">
        <v>55</v>
      </c>
      <c r="U4144" s="12"/>
      <c r="V4144" s="10" t="s">
        <v>182</v>
      </c>
      <c r="W4144" s="118">
        <v>42011</v>
      </c>
      <c r="X4144" s="2" t="s">
        <v>564</v>
      </c>
      <c r="Y4144" s="129">
        <f t="shared" si="463"/>
        <v>1</v>
      </c>
      <c r="Z4144" s="110">
        <f t="shared" si="464"/>
        <v>0</v>
      </c>
      <c r="AA4144" s="1">
        <f t="shared" si="465"/>
        <v>0</v>
      </c>
    </row>
    <row r="4145" spans="1:27" ht="14.25" customHeight="1">
      <c r="A4145" s="148">
        <v>4723</v>
      </c>
      <c r="B4145" s="139">
        <v>20180526</v>
      </c>
      <c r="C4145" s="57" t="str">
        <f t="shared" si="461"/>
        <v>POS</v>
      </c>
      <c r="D4145" s="115">
        <f t="shared" si="466"/>
        <v>41784</v>
      </c>
      <c r="E4145" s="9" t="s">
        <v>213</v>
      </c>
      <c r="F4145" s="37" t="s">
        <v>25</v>
      </c>
      <c r="G4145" s="11" t="s">
        <v>26</v>
      </c>
      <c r="H4145" s="3"/>
      <c r="I4145" s="3"/>
      <c r="J4145" s="4" t="s">
        <v>124</v>
      </c>
      <c r="K4145" s="83" t="s">
        <v>165</v>
      </c>
      <c r="L4145" s="4" t="s">
        <v>158</v>
      </c>
      <c r="M4145" s="4"/>
      <c r="N4145" s="4"/>
      <c r="O4145" s="4" t="str">
        <f t="shared" si="467"/>
        <v>Osmia (Melanosmia) albolateralis</v>
      </c>
      <c r="P4145" s="85" t="str">
        <f t="shared" si="462"/>
        <v>Osmia albolateralis</v>
      </c>
      <c r="Q4145" s="11" t="s">
        <v>29</v>
      </c>
      <c r="R4145" s="11"/>
      <c r="S4145" s="12"/>
      <c r="T4145" s="12" t="s">
        <v>55</v>
      </c>
      <c r="U4145" s="12"/>
      <c r="V4145" s="10" t="s">
        <v>182</v>
      </c>
      <c r="W4145" s="118">
        <v>42011</v>
      </c>
      <c r="X4145" s="2" t="s">
        <v>564</v>
      </c>
      <c r="Y4145" s="129">
        <f t="shared" si="463"/>
        <v>1</v>
      </c>
      <c r="Z4145" s="110">
        <f t="shared" si="464"/>
        <v>0</v>
      </c>
      <c r="AA4145" s="1">
        <f t="shared" si="465"/>
        <v>0</v>
      </c>
    </row>
    <row r="4146" spans="1:27" ht="14.25" customHeight="1">
      <c r="A4146" s="148">
        <v>4724</v>
      </c>
      <c r="B4146" s="139">
        <v>20180526</v>
      </c>
      <c r="C4146" s="57" t="str">
        <f t="shared" si="461"/>
        <v>POS</v>
      </c>
      <c r="D4146" s="115">
        <f t="shared" si="466"/>
        <v>41784</v>
      </c>
      <c r="E4146" s="9" t="s">
        <v>213</v>
      </c>
      <c r="F4146" s="37" t="s">
        <v>25</v>
      </c>
      <c r="G4146" s="11" t="s">
        <v>26</v>
      </c>
      <c r="H4146" s="3"/>
      <c r="I4146" s="3"/>
      <c r="J4146" s="4" t="s">
        <v>124</v>
      </c>
      <c r="K4146" s="83" t="s">
        <v>165</v>
      </c>
      <c r="L4146" s="4" t="s">
        <v>158</v>
      </c>
      <c r="M4146" s="4"/>
      <c r="N4146" s="4"/>
      <c r="O4146" s="4" t="str">
        <f t="shared" si="467"/>
        <v>Osmia (Melanosmia) albolateralis</v>
      </c>
      <c r="P4146" s="85" t="str">
        <f t="shared" si="462"/>
        <v>Osmia albolateralis</v>
      </c>
      <c r="Q4146" s="11" t="s">
        <v>43</v>
      </c>
      <c r="R4146" s="11"/>
      <c r="S4146" s="12"/>
      <c r="T4146" s="12" t="s">
        <v>55</v>
      </c>
      <c r="U4146" s="12"/>
      <c r="V4146" s="10" t="s">
        <v>182</v>
      </c>
      <c r="W4146" s="118">
        <v>42011</v>
      </c>
      <c r="X4146" s="2" t="s">
        <v>564</v>
      </c>
      <c r="Y4146" s="129">
        <f t="shared" si="463"/>
        <v>1</v>
      </c>
      <c r="Z4146" s="110">
        <f t="shared" si="464"/>
        <v>0</v>
      </c>
      <c r="AA4146" s="1">
        <f t="shared" si="465"/>
        <v>0</v>
      </c>
    </row>
    <row r="4147" spans="1:27" ht="14.25" customHeight="1">
      <c r="A4147" s="148">
        <v>4725</v>
      </c>
      <c r="B4147" s="139">
        <v>20180526</v>
      </c>
      <c r="C4147" s="57" t="str">
        <f t="shared" si="461"/>
        <v>POS</v>
      </c>
      <c r="D4147" s="115">
        <f t="shared" si="466"/>
        <v>41784</v>
      </c>
      <c r="E4147" s="9" t="s">
        <v>213</v>
      </c>
      <c r="F4147" s="37" t="s">
        <v>25</v>
      </c>
      <c r="G4147" s="11" t="s">
        <v>26</v>
      </c>
      <c r="H4147" s="3"/>
      <c r="I4147" s="3"/>
      <c r="J4147" s="4" t="s">
        <v>124</v>
      </c>
      <c r="K4147" s="83" t="s">
        <v>165</v>
      </c>
      <c r="L4147" s="4" t="s">
        <v>162</v>
      </c>
      <c r="M4147" s="4"/>
      <c r="N4147" s="4"/>
      <c r="O4147" s="4" t="str">
        <f t="shared" si="467"/>
        <v>Osmia (Melanosmia) trifoliama</v>
      </c>
      <c r="P4147" s="85" t="str">
        <f t="shared" si="462"/>
        <v>Osmia trifoliama</v>
      </c>
      <c r="Q4147" s="11" t="s">
        <v>43</v>
      </c>
      <c r="R4147" s="11"/>
      <c r="S4147" s="12"/>
      <c r="T4147" s="12"/>
      <c r="U4147" s="12"/>
      <c r="V4147" s="10" t="s">
        <v>182</v>
      </c>
      <c r="W4147" s="118">
        <v>42011</v>
      </c>
      <c r="X4147" s="2" t="s">
        <v>561</v>
      </c>
      <c r="Y4147" s="129">
        <f t="shared" si="463"/>
        <v>1</v>
      </c>
      <c r="Z4147" s="110">
        <f t="shared" si="464"/>
        <v>0</v>
      </c>
      <c r="AA4147" s="1">
        <f t="shared" si="465"/>
        <v>0</v>
      </c>
    </row>
    <row r="4148" spans="1:27" ht="14.25" customHeight="1">
      <c r="A4148" s="148">
        <v>4726</v>
      </c>
      <c r="B4148" s="139">
        <v>20180526</v>
      </c>
      <c r="C4148" s="57" t="str">
        <f t="shared" si="461"/>
        <v>POS</v>
      </c>
      <c r="D4148" s="115">
        <f t="shared" si="466"/>
        <v>41784</v>
      </c>
      <c r="E4148" s="9" t="s">
        <v>213</v>
      </c>
      <c r="F4148" s="37" t="s">
        <v>25</v>
      </c>
      <c r="G4148" s="11" t="s">
        <v>26</v>
      </c>
      <c r="H4148" s="3"/>
      <c r="I4148" s="3"/>
      <c r="J4148" s="4" t="s">
        <v>51</v>
      </c>
      <c r="K4148" s="82" t="s">
        <v>583</v>
      </c>
      <c r="L4148" s="4" t="s">
        <v>157</v>
      </c>
      <c r="M4148" s="4"/>
      <c r="N4148" s="4"/>
      <c r="O4148" s="4" t="str">
        <f t="shared" si="467"/>
        <v>Halictus (Protohalictus) rubicundus</v>
      </c>
      <c r="P4148" s="85" t="str">
        <f t="shared" si="462"/>
        <v>Halictus rubicundus</v>
      </c>
      <c r="Q4148" s="11" t="s">
        <v>29</v>
      </c>
      <c r="R4148" s="11"/>
      <c r="S4148" s="12"/>
      <c r="T4148" s="12"/>
      <c r="U4148" s="12"/>
      <c r="V4148" s="10" t="s">
        <v>182</v>
      </c>
      <c r="W4148" s="118">
        <v>42011</v>
      </c>
      <c r="X4148" s="2"/>
      <c r="Y4148" s="129">
        <f t="shared" si="463"/>
        <v>1</v>
      </c>
      <c r="Z4148" s="110">
        <f t="shared" si="464"/>
        <v>0</v>
      </c>
      <c r="AA4148" s="1">
        <f t="shared" si="465"/>
        <v>0</v>
      </c>
    </row>
    <row r="4149" spans="1:27" ht="14.25" customHeight="1">
      <c r="A4149" s="148">
        <v>4727</v>
      </c>
      <c r="B4149" s="139">
        <v>20180526</v>
      </c>
      <c r="C4149" s="57" t="str">
        <f t="shared" si="461"/>
        <v>POS</v>
      </c>
      <c r="D4149" s="115">
        <f t="shared" si="466"/>
        <v>41784</v>
      </c>
      <c r="E4149" s="9" t="s">
        <v>213</v>
      </c>
      <c r="F4149" s="37" t="s">
        <v>25</v>
      </c>
      <c r="G4149" s="11" t="s">
        <v>26</v>
      </c>
      <c r="H4149" s="3"/>
      <c r="I4149" s="3"/>
      <c r="J4149" s="4" t="s">
        <v>117</v>
      </c>
      <c r="K4149" s="4" t="s">
        <v>621</v>
      </c>
      <c r="L4149" s="4" t="s">
        <v>221</v>
      </c>
      <c r="M4149" s="4"/>
      <c r="N4149" s="4"/>
      <c r="O4149" s="4" t="str">
        <f t="shared" si="467"/>
        <v>Lasioglossum (Leuchalictus) zonulum</v>
      </c>
      <c r="P4149" s="85" t="str">
        <f t="shared" si="462"/>
        <v>Lasioglossum zonulum</v>
      </c>
      <c r="Q4149" s="11" t="s">
        <v>29</v>
      </c>
      <c r="R4149" s="11"/>
      <c r="S4149" s="12"/>
      <c r="T4149" s="12"/>
      <c r="U4149" s="12"/>
      <c r="V4149" s="10" t="s">
        <v>182</v>
      </c>
      <c r="W4149" s="118">
        <v>42011</v>
      </c>
      <c r="X4149" s="2"/>
      <c r="Y4149" s="129">
        <f t="shared" si="463"/>
        <v>1</v>
      </c>
      <c r="Z4149" s="110">
        <f t="shared" si="464"/>
        <v>0</v>
      </c>
      <c r="AA4149" s="1">
        <f t="shared" si="465"/>
        <v>0</v>
      </c>
    </row>
    <row r="4150" spans="1:27" ht="14.25" customHeight="1">
      <c r="A4150" s="148">
        <v>4728</v>
      </c>
      <c r="B4150" s="139">
        <v>20180526</v>
      </c>
      <c r="C4150" s="57" t="str">
        <f t="shared" si="461"/>
        <v>POS</v>
      </c>
      <c r="D4150" s="115">
        <f t="shared" si="466"/>
        <v>41784</v>
      </c>
      <c r="E4150" s="9" t="s">
        <v>213</v>
      </c>
      <c r="F4150" s="37" t="s">
        <v>25</v>
      </c>
      <c r="G4150" s="11" t="s">
        <v>26</v>
      </c>
      <c r="H4150" s="3"/>
      <c r="I4150" s="3"/>
      <c r="J4150" s="4" t="s">
        <v>117</v>
      </c>
      <c r="K4150" s="4" t="s">
        <v>117</v>
      </c>
      <c r="L4150" s="4" t="s">
        <v>199</v>
      </c>
      <c r="M4150" s="4"/>
      <c r="N4150" s="4"/>
      <c r="O4150" s="4" t="str">
        <f t="shared" si="467"/>
        <v>Lasioglossum (Lasioglossum) sisymbrii</v>
      </c>
      <c r="P4150" s="85" t="str">
        <f t="shared" si="462"/>
        <v>Lasioglossum sisymbrii</v>
      </c>
      <c r="Q4150" s="11" t="s">
        <v>29</v>
      </c>
      <c r="R4150" s="11"/>
      <c r="S4150" s="12"/>
      <c r="T4150" s="12"/>
      <c r="U4150" s="12"/>
      <c r="V4150" s="10" t="s">
        <v>182</v>
      </c>
      <c r="W4150" s="118">
        <v>42011</v>
      </c>
      <c r="X4150" s="2"/>
      <c r="Y4150" s="129">
        <f t="shared" si="463"/>
        <v>1</v>
      </c>
      <c r="Z4150" s="110">
        <f t="shared" si="464"/>
        <v>0</v>
      </c>
      <c r="AA4150" s="1">
        <f t="shared" si="465"/>
        <v>0</v>
      </c>
    </row>
    <row r="4151" spans="1:27" ht="14.25" customHeight="1">
      <c r="A4151" s="148">
        <v>4729</v>
      </c>
      <c r="B4151" s="139">
        <v>20180526</v>
      </c>
      <c r="C4151" s="57" t="str">
        <f t="shared" si="461"/>
        <v>POS</v>
      </c>
      <c r="D4151" s="115">
        <f t="shared" si="466"/>
        <v>41784</v>
      </c>
      <c r="E4151" s="9" t="s">
        <v>213</v>
      </c>
      <c r="F4151" s="37" t="s">
        <v>25</v>
      </c>
      <c r="G4151" s="11" t="s">
        <v>26</v>
      </c>
      <c r="H4151" s="3"/>
      <c r="I4151" s="3"/>
      <c r="J4151" s="4" t="s">
        <v>117</v>
      </c>
      <c r="K4151" s="4" t="s">
        <v>621</v>
      </c>
      <c r="L4151" s="4" t="s">
        <v>221</v>
      </c>
      <c r="M4151" s="4"/>
      <c r="N4151" s="4"/>
      <c r="O4151" s="4" t="str">
        <f t="shared" si="467"/>
        <v>Lasioglossum (Leuchalictus) zonulum</v>
      </c>
      <c r="P4151" s="85" t="str">
        <f t="shared" si="462"/>
        <v>Lasioglossum zonulum</v>
      </c>
      <c r="Q4151" s="11" t="s">
        <v>29</v>
      </c>
      <c r="R4151" s="11"/>
      <c r="S4151" s="12"/>
      <c r="T4151" s="12"/>
      <c r="U4151" s="12"/>
      <c r="V4151" s="10" t="s">
        <v>182</v>
      </c>
      <c r="W4151" s="118">
        <v>42011</v>
      </c>
      <c r="X4151" s="2" t="s">
        <v>597</v>
      </c>
      <c r="Y4151" s="129">
        <f t="shared" si="463"/>
        <v>1</v>
      </c>
      <c r="Z4151" s="110">
        <f t="shared" si="464"/>
        <v>0</v>
      </c>
      <c r="AA4151" s="1">
        <f t="shared" si="465"/>
        <v>0</v>
      </c>
    </row>
    <row r="4152" spans="1:27" ht="14.25" customHeight="1">
      <c r="A4152" s="148">
        <v>4730</v>
      </c>
      <c r="B4152" s="139">
        <v>20180526</v>
      </c>
      <c r="C4152" s="57" t="str">
        <f t="shared" si="461"/>
        <v>POS</v>
      </c>
      <c r="D4152" s="115">
        <f t="shared" si="466"/>
        <v>41784</v>
      </c>
      <c r="E4152" s="9" t="s">
        <v>213</v>
      </c>
      <c r="F4152" s="37" t="s">
        <v>25</v>
      </c>
      <c r="G4152" s="11" t="s">
        <v>26</v>
      </c>
      <c r="H4152" s="3"/>
      <c r="I4152" s="3"/>
      <c r="J4152" s="4" t="s">
        <v>175</v>
      </c>
      <c r="K4152" s="31" t="s">
        <v>580</v>
      </c>
      <c r="L4152" s="31" t="s">
        <v>176</v>
      </c>
      <c r="M4152" s="4"/>
      <c r="N4152" s="4"/>
      <c r="O4152" s="4" t="str">
        <f t="shared" si="467"/>
        <v>Ceratina (Zadontomerus) acantha</v>
      </c>
      <c r="P4152" s="85" t="str">
        <f t="shared" si="462"/>
        <v>Ceratina acantha</v>
      </c>
      <c r="Q4152" s="11" t="s">
        <v>29</v>
      </c>
      <c r="R4152" s="11"/>
      <c r="S4152" s="12"/>
      <c r="T4152" s="12"/>
      <c r="U4152" s="12"/>
      <c r="V4152" s="10" t="s">
        <v>182</v>
      </c>
      <c r="W4152" s="118">
        <v>42011</v>
      </c>
      <c r="X4152" s="2"/>
      <c r="Y4152" s="129">
        <f t="shared" si="463"/>
        <v>1</v>
      </c>
      <c r="Z4152" s="110">
        <f t="shared" si="464"/>
        <v>0</v>
      </c>
      <c r="AA4152" s="1">
        <f t="shared" si="465"/>
        <v>0</v>
      </c>
    </row>
    <row r="4153" spans="1:27" ht="14.25" customHeight="1">
      <c r="A4153" s="148">
        <v>4731</v>
      </c>
      <c r="B4153" s="139">
        <v>20180526</v>
      </c>
      <c r="C4153" s="57" t="str">
        <f t="shared" si="461"/>
        <v>POS</v>
      </c>
      <c r="D4153" s="115">
        <f t="shared" si="466"/>
        <v>41784</v>
      </c>
      <c r="E4153" s="9" t="s">
        <v>213</v>
      </c>
      <c r="F4153" s="37" t="s">
        <v>25</v>
      </c>
      <c r="G4153" s="11" t="s">
        <v>26</v>
      </c>
      <c r="H4153" s="3"/>
      <c r="I4153" s="3"/>
      <c r="J4153" s="4" t="s">
        <v>175</v>
      </c>
      <c r="K4153" s="31" t="s">
        <v>580</v>
      </c>
      <c r="L4153" s="31" t="s">
        <v>176</v>
      </c>
      <c r="M4153" s="4"/>
      <c r="N4153" s="4"/>
      <c r="O4153" s="4" t="str">
        <f t="shared" si="467"/>
        <v>Ceratina (Zadontomerus) acantha</v>
      </c>
      <c r="P4153" s="85" t="str">
        <f t="shared" si="462"/>
        <v>Ceratina acantha</v>
      </c>
      <c r="Q4153" s="11" t="s">
        <v>29</v>
      </c>
      <c r="R4153" s="11"/>
      <c r="S4153" s="12"/>
      <c r="T4153" s="12"/>
      <c r="U4153" s="12"/>
      <c r="V4153" s="10" t="s">
        <v>182</v>
      </c>
      <c r="W4153" s="118">
        <v>42011</v>
      </c>
      <c r="X4153" s="2"/>
      <c r="Y4153" s="129">
        <f t="shared" si="463"/>
        <v>1</v>
      </c>
      <c r="Z4153" s="110">
        <f t="shared" si="464"/>
        <v>0</v>
      </c>
      <c r="AA4153" s="1">
        <f t="shared" si="465"/>
        <v>0</v>
      </c>
    </row>
    <row r="4154" spans="1:27" ht="14.25" customHeight="1">
      <c r="A4154" s="148">
        <v>4732</v>
      </c>
      <c r="B4154" s="139">
        <v>20180526</v>
      </c>
      <c r="C4154" s="57" t="str">
        <f t="shared" si="461"/>
        <v>POS</v>
      </c>
      <c r="D4154" s="115">
        <f t="shared" si="466"/>
        <v>41784</v>
      </c>
      <c r="E4154" s="9" t="s">
        <v>213</v>
      </c>
      <c r="F4154" s="37" t="s">
        <v>25</v>
      </c>
      <c r="G4154" s="11" t="s">
        <v>26</v>
      </c>
      <c r="H4154" s="3"/>
      <c r="I4154" s="3"/>
      <c r="J4154" s="4" t="s">
        <v>175</v>
      </c>
      <c r="K4154" s="31" t="s">
        <v>580</v>
      </c>
      <c r="L4154" s="31" t="s">
        <v>176</v>
      </c>
      <c r="M4154" s="4"/>
      <c r="N4154" s="4"/>
      <c r="O4154" s="4" t="str">
        <f t="shared" si="467"/>
        <v>Ceratina (Zadontomerus) acantha</v>
      </c>
      <c r="P4154" s="85" t="str">
        <f t="shared" si="462"/>
        <v>Ceratina acantha</v>
      </c>
      <c r="Q4154" s="11" t="s">
        <v>29</v>
      </c>
      <c r="R4154" s="11"/>
      <c r="S4154" s="12"/>
      <c r="T4154" s="12"/>
      <c r="U4154" s="12"/>
      <c r="V4154" s="10" t="s">
        <v>182</v>
      </c>
      <c r="W4154" s="118">
        <v>42011</v>
      </c>
      <c r="X4154" s="2"/>
      <c r="Y4154" s="129">
        <f t="shared" si="463"/>
        <v>1</v>
      </c>
      <c r="Z4154" s="110">
        <f t="shared" si="464"/>
        <v>0</v>
      </c>
      <c r="AA4154" s="1">
        <f t="shared" si="465"/>
        <v>0</v>
      </c>
    </row>
    <row r="4155" spans="1:27" ht="14.25" customHeight="1">
      <c r="A4155" s="148">
        <v>4733</v>
      </c>
      <c r="B4155" s="139">
        <v>20180526</v>
      </c>
      <c r="C4155" s="57" t="str">
        <f t="shared" si="461"/>
        <v>POS</v>
      </c>
      <c r="D4155" s="115">
        <f t="shared" si="466"/>
        <v>41784</v>
      </c>
      <c r="E4155" s="9" t="s">
        <v>213</v>
      </c>
      <c r="F4155" s="37" t="s">
        <v>25</v>
      </c>
      <c r="G4155" s="11" t="s">
        <v>26</v>
      </c>
      <c r="H4155" s="3"/>
      <c r="I4155" s="3"/>
      <c r="J4155" s="4" t="s">
        <v>175</v>
      </c>
      <c r="K4155" s="31" t="s">
        <v>580</v>
      </c>
      <c r="L4155" s="31" t="s">
        <v>176</v>
      </c>
      <c r="M4155" s="4"/>
      <c r="N4155" s="4"/>
      <c r="O4155" s="4" t="str">
        <f t="shared" si="467"/>
        <v>Ceratina (Zadontomerus) acantha</v>
      </c>
      <c r="P4155" s="85" t="str">
        <f t="shared" si="462"/>
        <v>Ceratina acantha</v>
      </c>
      <c r="Q4155" s="11" t="s">
        <v>29</v>
      </c>
      <c r="R4155" s="11"/>
      <c r="S4155" s="12"/>
      <c r="T4155" s="12"/>
      <c r="U4155" s="12"/>
      <c r="V4155" s="10" t="s">
        <v>182</v>
      </c>
      <c r="W4155" s="118">
        <v>42011</v>
      </c>
      <c r="X4155" s="2"/>
      <c r="Y4155" s="129">
        <f t="shared" si="463"/>
        <v>1</v>
      </c>
      <c r="Z4155" s="110">
        <f t="shared" si="464"/>
        <v>0</v>
      </c>
      <c r="AA4155" s="1">
        <f t="shared" si="465"/>
        <v>0</v>
      </c>
    </row>
    <row r="4156" spans="1:27" ht="14.25" customHeight="1">
      <c r="A4156" s="148">
        <v>4734</v>
      </c>
      <c r="B4156" s="139">
        <v>20180526</v>
      </c>
      <c r="C4156" s="57" t="str">
        <f t="shared" si="461"/>
        <v>POS</v>
      </c>
      <c r="D4156" s="115">
        <f t="shared" si="466"/>
        <v>41784</v>
      </c>
      <c r="E4156" s="9" t="s">
        <v>213</v>
      </c>
      <c r="F4156" s="37" t="s">
        <v>25</v>
      </c>
      <c r="G4156" s="11" t="s">
        <v>26</v>
      </c>
      <c r="H4156" s="3"/>
      <c r="I4156" s="3"/>
      <c r="J4156" s="4" t="s">
        <v>175</v>
      </c>
      <c r="K4156" s="31" t="s">
        <v>580</v>
      </c>
      <c r="L4156" s="31" t="s">
        <v>176</v>
      </c>
      <c r="M4156" s="4"/>
      <c r="N4156" s="4"/>
      <c r="O4156" s="4" t="str">
        <f t="shared" si="467"/>
        <v>Ceratina (Zadontomerus) acantha</v>
      </c>
      <c r="P4156" s="85" t="str">
        <f t="shared" si="462"/>
        <v>Ceratina acantha</v>
      </c>
      <c r="Q4156" s="11" t="s">
        <v>29</v>
      </c>
      <c r="R4156" s="11"/>
      <c r="S4156" s="12"/>
      <c r="T4156" s="12"/>
      <c r="U4156" s="12"/>
      <c r="V4156" s="10" t="s">
        <v>182</v>
      </c>
      <c r="W4156" s="118">
        <v>42011</v>
      </c>
      <c r="X4156" s="2"/>
      <c r="Y4156" s="129">
        <f t="shared" si="463"/>
        <v>1</v>
      </c>
      <c r="Z4156" s="110">
        <f t="shared" si="464"/>
        <v>0</v>
      </c>
      <c r="AA4156" s="1">
        <f t="shared" si="465"/>
        <v>0</v>
      </c>
    </row>
    <row r="4157" spans="1:27" ht="14.25" customHeight="1">
      <c r="A4157" s="148">
        <v>4735</v>
      </c>
      <c r="B4157" s="139">
        <v>20180526</v>
      </c>
      <c r="C4157" s="57" t="str">
        <f t="shared" si="461"/>
        <v>POS</v>
      </c>
      <c r="D4157" s="115">
        <f t="shared" si="466"/>
        <v>41784</v>
      </c>
      <c r="E4157" s="9" t="s">
        <v>213</v>
      </c>
      <c r="F4157" s="37" t="s">
        <v>25</v>
      </c>
      <c r="G4157" s="11" t="s">
        <v>26</v>
      </c>
      <c r="H4157" s="3"/>
      <c r="I4157" s="3"/>
      <c r="J4157" s="4" t="s">
        <v>175</v>
      </c>
      <c r="K4157" s="31" t="s">
        <v>580</v>
      </c>
      <c r="L4157" s="4" t="s">
        <v>176</v>
      </c>
      <c r="M4157" s="4"/>
      <c r="N4157" s="4"/>
      <c r="O4157" s="4" t="str">
        <f t="shared" si="467"/>
        <v>Ceratina (Zadontomerus) acantha</v>
      </c>
      <c r="P4157" s="85" t="str">
        <f t="shared" si="462"/>
        <v>Ceratina acantha</v>
      </c>
      <c r="Q4157" s="11" t="s">
        <v>29</v>
      </c>
      <c r="R4157" s="11"/>
      <c r="S4157" s="12"/>
      <c r="T4157" s="12"/>
      <c r="U4157" s="12"/>
      <c r="V4157" s="10" t="s">
        <v>182</v>
      </c>
      <c r="W4157" s="118">
        <v>42011</v>
      </c>
      <c r="X4157" s="2"/>
      <c r="Y4157" s="129">
        <f t="shared" si="463"/>
        <v>1</v>
      </c>
      <c r="Z4157" s="110">
        <f t="shared" si="464"/>
        <v>0</v>
      </c>
      <c r="AA4157" s="1">
        <f t="shared" si="465"/>
        <v>0</v>
      </c>
    </row>
    <row r="4158" spans="1:27" ht="14.25" customHeight="1">
      <c r="A4158" s="148">
        <v>4736</v>
      </c>
      <c r="B4158" s="139">
        <v>20180526</v>
      </c>
      <c r="C4158" s="57" t="str">
        <f t="shared" si="461"/>
        <v>POS</v>
      </c>
      <c r="D4158" s="115">
        <f t="shared" si="466"/>
        <v>41784</v>
      </c>
      <c r="E4158" s="9" t="s">
        <v>213</v>
      </c>
      <c r="F4158" s="37" t="s">
        <v>25</v>
      </c>
      <c r="G4158" s="11" t="s">
        <v>26</v>
      </c>
      <c r="H4158" s="3"/>
      <c r="I4158" s="3"/>
      <c r="J4158" s="4" t="s">
        <v>175</v>
      </c>
      <c r="K4158" s="31" t="s">
        <v>580</v>
      </c>
      <c r="L4158" s="31" t="s">
        <v>176</v>
      </c>
      <c r="M4158" s="4"/>
      <c r="N4158" s="4"/>
      <c r="O4158" s="4" t="str">
        <f t="shared" si="467"/>
        <v>Ceratina (Zadontomerus) acantha</v>
      </c>
      <c r="P4158" s="85" t="str">
        <f t="shared" si="462"/>
        <v>Ceratina acantha</v>
      </c>
      <c r="Q4158" s="11" t="s">
        <v>29</v>
      </c>
      <c r="R4158" s="11"/>
      <c r="S4158" s="12"/>
      <c r="T4158" s="12"/>
      <c r="U4158" s="12"/>
      <c r="V4158" s="10" t="s">
        <v>182</v>
      </c>
      <c r="W4158" s="118">
        <v>42011</v>
      </c>
      <c r="X4158" s="2"/>
      <c r="Y4158" s="129">
        <f t="shared" si="463"/>
        <v>1</v>
      </c>
      <c r="Z4158" s="110">
        <f t="shared" si="464"/>
        <v>0</v>
      </c>
      <c r="AA4158" s="1">
        <f t="shared" si="465"/>
        <v>0</v>
      </c>
    </row>
    <row r="4159" spans="1:27" ht="14.25" customHeight="1">
      <c r="A4159" s="148">
        <v>4737</v>
      </c>
      <c r="B4159" s="139">
        <v>20180526</v>
      </c>
      <c r="C4159" s="57" t="str">
        <f t="shared" si="461"/>
        <v>POS</v>
      </c>
      <c r="D4159" s="115">
        <f t="shared" si="466"/>
        <v>41784</v>
      </c>
      <c r="E4159" s="9" t="s">
        <v>213</v>
      </c>
      <c r="F4159" s="37" t="s">
        <v>25</v>
      </c>
      <c r="G4159" s="11" t="s">
        <v>26</v>
      </c>
      <c r="H4159" s="3"/>
      <c r="I4159" s="3"/>
      <c r="J4159" s="4" t="s">
        <v>85</v>
      </c>
      <c r="K4159" s="4"/>
      <c r="L4159" s="4" t="s">
        <v>86</v>
      </c>
      <c r="M4159" s="4"/>
      <c r="N4159" s="4"/>
      <c r="O4159" s="4" t="str">
        <f t="shared" si="467"/>
        <v>Panurginus atriceps</v>
      </c>
      <c r="P4159" s="85" t="str">
        <f t="shared" si="462"/>
        <v>Panurginus atriceps</v>
      </c>
      <c r="Q4159" s="11" t="s">
        <v>29</v>
      </c>
      <c r="R4159" s="11"/>
      <c r="S4159" s="12"/>
      <c r="T4159" s="12"/>
      <c r="U4159" s="12"/>
      <c r="V4159" s="10" t="s">
        <v>182</v>
      </c>
      <c r="W4159" s="118">
        <v>42011</v>
      </c>
      <c r="X4159" s="2"/>
      <c r="Y4159" s="129">
        <f t="shared" si="463"/>
        <v>1</v>
      </c>
      <c r="Z4159" s="110">
        <f t="shared" si="464"/>
        <v>0</v>
      </c>
      <c r="AA4159" s="1">
        <f t="shared" si="465"/>
        <v>0</v>
      </c>
    </row>
    <row r="4160" spans="1:27" ht="14.25" customHeight="1">
      <c r="A4160" s="148">
        <v>4738</v>
      </c>
      <c r="B4160" s="139">
        <v>20180526</v>
      </c>
      <c r="C4160" s="57" t="str">
        <f t="shared" ref="C4160:C4223" si="468">LEFT(E4160,3)</f>
        <v>POS</v>
      </c>
      <c r="D4160" s="115">
        <f t="shared" si="466"/>
        <v>41784</v>
      </c>
      <c r="E4160" s="9" t="s">
        <v>213</v>
      </c>
      <c r="F4160" s="37" t="s">
        <v>25</v>
      </c>
      <c r="G4160" s="11" t="s">
        <v>26</v>
      </c>
      <c r="H4160" s="3"/>
      <c r="I4160" s="3"/>
      <c r="J4160" s="4" t="s">
        <v>175</v>
      </c>
      <c r="K4160" s="31" t="s">
        <v>580</v>
      </c>
      <c r="L4160" s="4" t="s">
        <v>176</v>
      </c>
      <c r="M4160" s="4"/>
      <c r="N4160" s="4"/>
      <c r="O4160" s="4" t="str">
        <f t="shared" si="467"/>
        <v>Ceratina (Zadontomerus) acantha</v>
      </c>
      <c r="P4160" s="85" t="str">
        <f t="shared" ref="P4160:P4223" si="469">J4160&amp;" "&amp;L4160</f>
        <v>Ceratina acantha</v>
      </c>
      <c r="Q4160" s="11" t="s">
        <v>43</v>
      </c>
      <c r="R4160" s="11"/>
      <c r="S4160" s="12"/>
      <c r="T4160" s="12"/>
      <c r="U4160" s="12"/>
      <c r="V4160" s="10" t="s">
        <v>182</v>
      </c>
      <c r="W4160" s="118">
        <v>42011</v>
      </c>
      <c r="X4160" s="2"/>
      <c r="Y4160" s="129">
        <f t="shared" si="463"/>
        <v>1</v>
      </c>
      <c r="Z4160" s="110">
        <f t="shared" si="464"/>
        <v>0</v>
      </c>
      <c r="AA4160" s="1">
        <f t="shared" si="465"/>
        <v>0</v>
      </c>
    </row>
    <row r="4161" spans="1:27" ht="14.25" customHeight="1">
      <c r="A4161" s="148">
        <v>4739</v>
      </c>
      <c r="B4161" s="139">
        <v>20180526</v>
      </c>
      <c r="C4161" s="57" t="str">
        <f t="shared" si="468"/>
        <v>POS</v>
      </c>
      <c r="D4161" s="115">
        <f t="shared" si="466"/>
        <v>41784</v>
      </c>
      <c r="E4161" s="9" t="s">
        <v>213</v>
      </c>
      <c r="F4161" s="37" t="s">
        <v>25</v>
      </c>
      <c r="G4161" s="11" t="s">
        <v>26</v>
      </c>
      <c r="H4161" s="3"/>
      <c r="I4161" s="3"/>
      <c r="J4161" s="4" t="s">
        <v>117</v>
      </c>
      <c r="K4161" s="4" t="s">
        <v>198</v>
      </c>
      <c r="L4161" s="4" t="s">
        <v>913</v>
      </c>
      <c r="M4161" s="4"/>
      <c r="N4161" s="4"/>
      <c r="O4161" s="4" t="str">
        <f t="shared" si="467"/>
        <v>Lasioglossum (Hemihalictus) villosulum</v>
      </c>
      <c r="P4161" s="85" t="str">
        <f t="shared" si="469"/>
        <v>Lasioglossum villosulum</v>
      </c>
      <c r="Q4161" s="11" t="s">
        <v>29</v>
      </c>
      <c r="R4161" s="11"/>
      <c r="S4161" s="12"/>
      <c r="T4161" s="12"/>
      <c r="U4161" s="12"/>
      <c r="V4161" s="10" t="s">
        <v>182</v>
      </c>
      <c r="W4161" s="118">
        <v>42011</v>
      </c>
      <c r="X4161" s="2" t="s">
        <v>1057</v>
      </c>
      <c r="Y4161" s="129">
        <f t="shared" si="463"/>
        <v>1</v>
      </c>
      <c r="Z4161" s="110">
        <f t="shared" si="464"/>
        <v>0</v>
      </c>
      <c r="AA4161" s="1">
        <f t="shared" si="465"/>
        <v>0</v>
      </c>
    </row>
    <row r="4162" spans="1:27" ht="14.25" customHeight="1">
      <c r="A4162" s="148">
        <v>4740</v>
      </c>
      <c r="B4162" s="139">
        <v>20180526</v>
      </c>
      <c r="C4162" s="57" t="str">
        <f t="shared" si="468"/>
        <v>POS</v>
      </c>
      <c r="D4162" s="115">
        <f t="shared" si="466"/>
        <v>41784</v>
      </c>
      <c r="E4162" s="9" t="s">
        <v>213</v>
      </c>
      <c r="F4162" s="37" t="s">
        <v>25</v>
      </c>
      <c r="G4162" s="11" t="s">
        <v>26</v>
      </c>
      <c r="H4162" s="3"/>
      <c r="I4162" s="3"/>
      <c r="J4162" s="4" t="s">
        <v>117</v>
      </c>
      <c r="K4162" s="4" t="s">
        <v>198</v>
      </c>
      <c r="L4162" s="4" t="s">
        <v>913</v>
      </c>
      <c r="M4162" s="4"/>
      <c r="N4162" s="4"/>
      <c r="O4162" s="4" t="str">
        <f t="shared" si="467"/>
        <v>Lasioglossum (Hemihalictus) villosulum</v>
      </c>
      <c r="P4162" s="85" t="str">
        <f t="shared" si="469"/>
        <v>Lasioglossum villosulum</v>
      </c>
      <c r="Q4162" s="11" t="s">
        <v>29</v>
      </c>
      <c r="R4162" s="11"/>
      <c r="S4162" s="12"/>
      <c r="T4162" s="12"/>
      <c r="U4162" s="12"/>
      <c r="V4162" s="10" t="s">
        <v>182</v>
      </c>
      <c r="W4162" s="118">
        <v>42011</v>
      </c>
      <c r="X4162" s="2" t="s">
        <v>1057</v>
      </c>
      <c r="Y4162" s="129">
        <f t="shared" ref="Y4162:Y4225" si="470">IF(R4162&gt;0,R4162,1)</f>
        <v>1</v>
      </c>
      <c r="Z4162" s="110">
        <f t="shared" si="464"/>
        <v>0</v>
      </c>
      <c r="AA4162" s="1">
        <f t="shared" si="465"/>
        <v>0</v>
      </c>
    </row>
    <row r="4163" spans="1:27" ht="14.25" customHeight="1">
      <c r="A4163" s="148">
        <v>4741</v>
      </c>
      <c r="B4163" s="139">
        <v>20180526</v>
      </c>
      <c r="C4163" s="57" t="str">
        <f t="shared" si="468"/>
        <v>POS</v>
      </c>
      <c r="D4163" s="115">
        <f t="shared" si="466"/>
        <v>41784</v>
      </c>
      <c r="E4163" s="9" t="s">
        <v>213</v>
      </c>
      <c r="F4163" s="37" t="s">
        <v>25</v>
      </c>
      <c r="G4163" s="11" t="s">
        <v>26</v>
      </c>
      <c r="H4163" s="3"/>
      <c r="I4163" s="3"/>
      <c r="J4163" s="4" t="s">
        <v>51</v>
      </c>
      <c r="K4163" s="84" t="s">
        <v>582</v>
      </c>
      <c r="L4163" s="4" t="s">
        <v>52</v>
      </c>
      <c r="M4163" s="4"/>
      <c r="N4163" s="4"/>
      <c r="O4163" s="4" t="str">
        <f t="shared" si="467"/>
        <v>Halictus (Seladonia) tripartitus</v>
      </c>
      <c r="P4163" s="85" t="str">
        <f t="shared" si="469"/>
        <v>Halictus tripartitus</v>
      </c>
      <c r="Q4163" s="11" t="s">
        <v>29</v>
      </c>
      <c r="R4163" s="11"/>
      <c r="S4163" s="12"/>
      <c r="T4163" s="12" t="s">
        <v>55</v>
      </c>
      <c r="U4163" s="12"/>
      <c r="V4163" s="10" t="s">
        <v>182</v>
      </c>
      <c r="W4163" s="118">
        <v>42011</v>
      </c>
      <c r="X4163" s="2"/>
      <c r="Y4163" s="129">
        <f t="shared" si="470"/>
        <v>1</v>
      </c>
      <c r="Z4163" s="110">
        <f t="shared" si="464"/>
        <v>0</v>
      </c>
      <c r="AA4163" s="1">
        <f t="shared" si="465"/>
        <v>0</v>
      </c>
    </row>
    <row r="4164" spans="1:27" ht="14.25" customHeight="1">
      <c r="A4164" s="148">
        <v>4742</v>
      </c>
      <c r="B4164" s="139">
        <v>20180526</v>
      </c>
      <c r="C4164" s="57" t="str">
        <f t="shared" si="468"/>
        <v>POS</v>
      </c>
      <c r="D4164" s="115">
        <f t="shared" si="466"/>
        <v>41784</v>
      </c>
      <c r="E4164" s="9" t="s">
        <v>213</v>
      </c>
      <c r="F4164" s="37" t="s">
        <v>25</v>
      </c>
      <c r="G4164" s="11" t="s">
        <v>26</v>
      </c>
      <c r="H4164" s="3"/>
      <c r="I4164" s="3"/>
      <c r="J4164" s="4" t="s">
        <v>117</v>
      </c>
      <c r="K4164" s="4" t="s">
        <v>198</v>
      </c>
      <c r="L4164" s="4" t="s">
        <v>913</v>
      </c>
      <c r="M4164" s="4"/>
      <c r="N4164" s="4"/>
      <c r="O4164" s="4" t="str">
        <f t="shared" si="467"/>
        <v>Lasioglossum (Hemihalictus) villosulum</v>
      </c>
      <c r="P4164" s="85" t="str">
        <f t="shared" si="469"/>
        <v>Lasioglossum villosulum</v>
      </c>
      <c r="Q4164" s="11" t="s">
        <v>29</v>
      </c>
      <c r="R4164" s="11"/>
      <c r="S4164" s="12"/>
      <c r="T4164" s="12"/>
      <c r="U4164" s="12"/>
      <c r="V4164" s="10" t="s">
        <v>182</v>
      </c>
      <c r="W4164" s="118">
        <v>42011</v>
      </c>
      <c r="X4164" s="2" t="s">
        <v>1057</v>
      </c>
      <c r="Y4164" s="129">
        <f t="shared" si="470"/>
        <v>1</v>
      </c>
      <c r="Z4164" s="110">
        <f t="shared" ref="Z4164:Z4227" si="471">IF(ISNUMBER(SEARCH($Z$1,X4164)),1,0)</f>
        <v>0</v>
      </c>
      <c r="AA4164" s="1">
        <f t="shared" ref="AA4164:AA4227" si="472">IF(ISNUMBER(SEARCH($AA$1,X4164)),1,0)</f>
        <v>0</v>
      </c>
    </row>
    <row r="4165" spans="1:27" ht="14.25" customHeight="1">
      <c r="A4165" s="148">
        <v>4743</v>
      </c>
      <c r="B4165" s="139">
        <v>20180526</v>
      </c>
      <c r="C4165" s="57" t="str">
        <f t="shared" si="468"/>
        <v>POS</v>
      </c>
      <c r="D4165" s="115">
        <f t="shared" si="466"/>
        <v>41784</v>
      </c>
      <c r="E4165" s="9" t="s">
        <v>213</v>
      </c>
      <c r="F4165" s="37" t="s">
        <v>25</v>
      </c>
      <c r="G4165" s="11" t="s">
        <v>26</v>
      </c>
      <c r="H4165" s="3"/>
      <c r="I4165" s="3"/>
      <c r="J4165" s="4" t="s">
        <v>51</v>
      </c>
      <c r="K4165" s="84" t="s">
        <v>582</v>
      </c>
      <c r="L4165" s="4" t="s">
        <v>52</v>
      </c>
      <c r="M4165" s="4"/>
      <c r="N4165" s="4"/>
      <c r="O4165" s="4" t="str">
        <f t="shared" si="467"/>
        <v>Halictus (Seladonia) tripartitus</v>
      </c>
      <c r="P4165" s="85" t="str">
        <f t="shared" si="469"/>
        <v>Halictus tripartitus</v>
      </c>
      <c r="Q4165" s="11" t="s">
        <v>29</v>
      </c>
      <c r="R4165" s="11"/>
      <c r="S4165" s="12"/>
      <c r="T4165" s="12" t="s">
        <v>55</v>
      </c>
      <c r="U4165" s="12"/>
      <c r="V4165" s="10" t="s">
        <v>182</v>
      </c>
      <c r="W4165" s="118">
        <v>42011</v>
      </c>
      <c r="X4165" s="2"/>
      <c r="Y4165" s="129">
        <f t="shared" si="470"/>
        <v>1</v>
      </c>
      <c r="Z4165" s="110">
        <f t="shared" si="471"/>
        <v>0</v>
      </c>
      <c r="AA4165" s="1">
        <f t="shared" si="472"/>
        <v>0</v>
      </c>
    </row>
    <row r="4166" spans="1:27" ht="14.25" customHeight="1">
      <c r="A4166" s="148">
        <v>4744</v>
      </c>
      <c r="B4166" s="139">
        <v>20180526</v>
      </c>
      <c r="C4166" s="57" t="str">
        <f t="shared" si="468"/>
        <v>POS</v>
      </c>
      <c r="D4166" s="115">
        <f t="shared" si="466"/>
        <v>41784</v>
      </c>
      <c r="E4166" s="9" t="s">
        <v>213</v>
      </c>
      <c r="F4166" s="37" t="s">
        <v>25</v>
      </c>
      <c r="G4166" s="11" t="s">
        <v>26</v>
      </c>
      <c r="H4166" s="3"/>
      <c r="I4166" s="3"/>
      <c r="J4166" s="4" t="s">
        <v>85</v>
      </c>
      <c r="K4166" s="4"/>
      <c r="L4166" s="4" t="s">
        <v>86</v>
      </c>
      <c r="M4166" s="4"/>
      <c r="N4166" s="4"/>
      <c r="O4166" s="4" t="str">
        <f t="shared" si="467"/>
        <v>Panurginus atriceps</v>
      </c>
      <c r="P4166" s="85" t="str">
        <f t="shared" si="469"/>
        <v>Panurginus atriceps</v>
      </c>
      <c r="Q4166" s="11" t="s">
        <v>29</v>
      </c>
      <c r="R4166" s="11"/>
      <c r="S4166" s="12"/>
      <c r="T4166" s="12"/>
      <c r="U4166" s="12"/>
      <c r="V4166" s="10" t="s">
        <v>182</v>
      </c>
      <c r="W4166" s="118">
        <v>42011</v>
      </c>
      <c r="X4166" s="2" t="s">
        <v>1114</v>
      </c>
      <c r="Y4166" s="129">
        <f t="shared" si="470"/>
        <v>1</v>
      </c>
      <c r="Z4166" s="110">
        <f t="shared" si="471"/>
        <v>0</v>
      </c>
      <c r="AA4166" s="1">
        <f t="shared" si="472"/>
        <v>0</v>
      </c>
    </row>
    <row r="4167" spans="1:27" ht="14.25" customHeight="1">
      <c r="A4167" s="148">
        <v>4745</v>
      </c>
      <c r="B4167" s="139">
        <v>20180526</v>
      </c>
      <c r="C4167" s="57" t="str">
        <f t="shared" si="468"/>
        <v>POS</v>
      </c>
      <c r="D4167" s="115">
        <f t="shared" si="466"/>
        <v>41784</v>
      </c>
      <c r="E4167" s="9" t="s">
        <v>213</v>
      </c>
      <c r="F4167" s="37" t="s">
        <v>25</v>
      </c>
      <c r="G4167" s="11" t="s">
        <v>26</v>
      </c>
      <c r="H4167" s="3"/>
      <c r="I4167" s="3"/>
      <c r="J4167" s="4" t="s">
        <v>117</v>
      </c>
      <c r="K4167" s="4" t="s">
        <v>198</v>
      </c>
      <c r="L4167" s="4" t="s">
        <v>913</v>
      </c>
      <c r="M4167" s="4"/>
      <c r="N4167" s="4"/>
      <c r="O4167" s="4" t="str">
        <f t="shared" si="467"/>
        <v>Lasioglossum (Hemihalictus) villosulum</v>
      </c>
      <c r="P4167" s="85" t="str">
        <f t="shared" si="469"/>
        <v>Lasioglossum villosulum</v>
      </c>
      <c r="Q4167" s="11" t="s">
        <v>29</v>
      </c>
      <c r="R4167" s="11"/>
      <c r="S4167" s="12"/>
      <c r="T4167" s="12"/>
      <c r="U4167" s="12"/>
      <c r="V4167" s="10" t="s">
        <v>182</v>
      </c>
      <c r="W4167" s="118">
        <v>42011</v>
      </c>
      <c r="X4167" s="2" t="s">
        <v>1040</v>
      </c>
      <c r="Y4167" s="129">
        <f t="shared" si="470"/>
        <v>1</v>
      </c>
      <c r="Z4167" s="110">
        <f t="shared" si="471"/>
        <v>0</v>
      </c>
      <c r="AA4167" s="1">
        <f t="shared" si="472"/>
        <v>0</v>
      </c>
    </row>
    <row r="4168" spans="1:27" ht="14.25" customHeight="1">
      <c r="A4168" s="148">
        <v>4746</v>
      </c>
      <c r="B4168" s="139">
        <v>20180526</v>
      </c>
      <c r="C4168" s="57" t="str">
        <f t="shared" si="468"/>
        <v>POS</v>
      </c>
      <c r="D4168" s="115">
        <f t="shared" si="466"/>
        <v>41784</v>
      </c>
      <c r="E4168" s="9" t="s">
        <v>213</v>
      </c>
      <c r="F4168" s="37" t="s">
        <v>25</v>
      </c>
      <c r="G4168" s="11" t="s">
        <v>26</v>
      </c>
      <c r="H4168" s="3"/>
      <c r="I4168" s="3"/>
      <c r="J4168" s="4" t="s">
        <v>117</v>
      </c>
      <c r="K4168" s="4" t="s">
        <v>198</v>
      </c>
      <c r="L4168" s="4" t="s">
        <v>913</v>
      </c>
      <c r="M4168" s="4"/>
      <c r="N4168" s="4"/>
      <c r="O4168" s="4" t="str">
        <f t="shared" si="467"/>
        <v>Lasioglossum (Hemihalictus) villosulum</v>
      </c>
      <c r="P4168" s="85" t="str">
        <f t="shared" si="469"/>
        <v>Lasioglossum villosulum</v>
      </c>
      <c r="Q4168" s="11" t="s">
        <v>29</v>
      </c>
      <c r="R4168" s="11"/>
      <c r="S4168" s="12"/>
      <c r="T4168" s="12"/>
      <c r="U4168" s="12"/>
      <c r="V4168" s="10" t="s">
        <v>182</v>
      </c>
      <c r="W4168" s="118">
        <v>42011</v>
      </c>
      <c r="X4168" s="2" t="s">
        <v>1057</v>
      </c>
      <c r="Y4168" s="129">
        <f t="shared" si="470"/>
        <v>1</v>
      </c>
      <c r="Z4168" s="110">
        <f t="shared" si="471"/>
        <v>0</v>
      </c>
      <c r="AA4168" s="1">
        <f t="shared" si="472"/>
        <v>0</v>
      </c>
    </row>
    <row r="4169" spans="1:27" ht="14.25" customHeight="1">
      <c r="A4169" s="148">
        <v>4747</v>
      </c>
      <c r="B4169" s="139">
        <v>20180526</v>
      </c>
      <c r="C4169" s="57" t="str">
        <f t="shared" si="468"/>
        <v>POS</v>
      </c>
      <c r="D4169" s="115">
        <f t="shared" si="466"/>
        <v>41784</v>
      </c>
      <c r="E4169" s="9" t="s">
        <v>213</v>
      </c>
      <c r="F4169" s="37" t="s">
        <v>25</v>
      </c>
      <c r="G4169" s="11" t="s">
        <v>26</v>
      </c>
      <c r="H4169" s="3"/>
      <c r="I4169" s="3"/>
      <c r="J4169" s="4" t="s">
        <v>51</v>
      </c>
      <c r="K4169" s="84" t="s">
        <v>582</v>
      </c>
      <c r="L4169" s="4" t="s">
        <v>52</v>
      </c>
      <c r="M4169" s="4"/>
      <c r="N4169" s="4"/>
      <c r="O4169" s="4" t="str">
        <f t="shared" si="467"/>
        <v>Halictus (Seladonia) tripartitus</v>
      </c>
      <c r="P4169" s="85" t="str">
        <f t="shared" si="469"/>
        <v>Halictus tripartitus</v>
      </c>
      <c r="Q4169" s="11" t="s">
        <v>29</v>
      </c>
      <c r="R4169" s="11"/>
      <c r="S4169" s="12"/>
      <c r="T4169" s="12" t="s">
        <v>55</v>
      </c>
      <c r="U4169" s="12"/>
      <c r="V4169" s="10" t="s">
        <v>182</v>
      </c>
      <c r="W4169" s="118">
        <v>42011</v>
      </c>
      <c r="X4169" s="2"/>
      <c r="Y4169" s="129">
        <f t="shared" si="470"/>
        <v>1</v>
      </c>
      <c r="Z4169" s="110">
        <f t="shared" si="471"/>
        <v>0</v>
      </c>
      <c r="AA4169" s="1">
        <f t="shared" si="472"/>
        <v>0</v>
      </c>
    </row>
    <row r="4170" spans="1:27" ht="14.25" customHeight="1">
      <c r="A4170" s="148">
        <v>4748</v>
      </c>
      <c r="B4170" s="139">
        <v>20180526</v>
      </c>
      <c r="C4170" s="57" t="str">
        <f t="shared" si="468"/>
        <v>POS</v>
      </c>
      <c r="D4170" s="115">
        <f t="shared" si="466"/>
        <v>41784</v>
      </c>
      <c r="E4170" s="9" t="s">
        <v>213</v>
      </c>
      <c r="F4170" s="37" t="s">
        <v>25</v>
      </c>
      <c r="G4170" s="11" t="s">
        <v>26</v>
      </c>
      <c r="H4170" s="3"/>
      <c r="I4170" s="3"/>
      <c r="J4170" s="4" t="s">
        <v>117</v>
      </c>
      <c r="K4170" s="4" t="s">
        <v>167</v>
      </c>
      <c r="L4170" s="4" t="s">
        <v>665</v>
      </c>
      <c r="M4170" s="4"/>
      <c r="N4170" s="4"/>
      <c r="O4170" s="4" t="str">
        <f t="shared" si="467"/>
        <v>Lasioglossum (Dialictus) nevadense</v>
      </c>
      <c r="P4170" s="85" t="str">
        <f t="shared" si="469"/>
        <v>Lasioglossum nevadense</v>
      </c>
      <c r="Q4170" s="11" t="s">
        <v>29</v>
      </c>
      <c r="R4170" s="11"/>
      <c r="S4170" s="12"/>
      <c r="T4170" s="12"/>
      <c r="U4170" s="12"/>
      <c r="V4170" s="10" t="s">
        <v>182</v>
      </c>
      <c r="W4170" s="118">
        <v>42011</v>
      </c>
      <c r="X4170" s="2" t="s">
        <v>960</v>
      </c>
      <c r="Y4170" s="129">
        <f t="shared" si="470"/>
        <v>1</v>
      </c>
      <c r="Z4170" s="110">
        <f t="shared" si="471"/>
        <v>0</v>
      </c>
      <c r="AA4170" s="1">
        <f t="shared" si="472"/>
        <v>0</v>
      </c>
    </row>
    <row r="4171" spans="1:27" ht="14.25" customHeight="1">
      <c r="A4171" s="148">
        <v>4749</v>
      </c>
      <c r="B4171" s="139">
        <v>20180526</v>
      </c>
      <c r="C4171" s="57" t="str">
        <f t="shared" si="468"/>
        <v>POS</v>
      </c>
      <c r="D4171" s="115">
        <f t="shared" si="466"/>
        <v>41784</v>
      </c>
      <c r="E4171" s="9" t="s">
        <v>213</v>
      </c>
      <c r="F4171" s="37" t="s">
        <v>25</v>
      </c>
      <c r="G4171" s="11" t="s">
        <v>26</v>
      </c>
      <c r="H4171" s="3"/>
      <c r="I4171" s="3"/>
      <c r="J4171" s="4" t="s">
        <v>51</v>
      </c>
      <c r="K4171" s="84" t="s">
        <v>582</v>
      </c>
      <c r="L4171" s="4" t="s">
        <v>52</v>
      </c>
      <c r="M4171" s="4"/>
      <c r="N4171" s="4"/>
      <c r="O4171" s="4" t="str">
        <f t="shared" si="467"/>
        <v>Halictus (Seladonia) tripartitus</v>
      </c>
      <c r="P4171" s="85" t="str">
        <f t="shared" si="469"/>
        <v>Halictus tripartitus</v>
      </c>
      <c r="Q4171" s="11" t="s">
        <v>29</v>
      </c>
      <c r="R4171" s="11"/>
      <c r="S4171" s="12"/>
      <c r="T4171" s="12" t="s">
        <v>55</v>
      </c>
      <c r="U4171" s="12"/>
      <c r="V4171" s="10" t="s">
        <v>182</v>
      </c>
      <c r="W4171" s="118">
        <v>42011</v>
      </c>
      <c r="X4171" s="2"/>
      <c r="Y4171" s="129">
        <f t="shared" si="470"/>
        <v>1</v>
      </c>
      <c r="Z4171" s="110">
        <f t="shared" si="471"/>
        <v>0</v>
      </c>
      <c r="AA4171" s="1">
        <f t="shared" si="472"/>
        <v>0</v>
      </c>
    </row>
    <row r="4172" spans="1:27" ht="14.25" customHeight="1">
      <c r="A4172" s="148">
        <v>4750</v>
      </c>
      <c r="B4172" s="139">
        <v>20180526</v>
      </c>
      <c r="C4172" s="57" t="str">
        <f t="shared" si="468"/>
        <v>POS</v>
      </c>
      <c r="D4172" s="115">
        <f t="shared" si="466"/>
        <v>41784</v>
      </c>
      <c r="E4172" s="9" t="s">
        <v>213</v>
      </c>
      <c r="F4172" s="37" t="s">
        <v>25</v>
      </c>
      <c r="G4172" s="11" t="s">
        <v>26</v>
      </c>
      <c r="H4172" s="3"/>
      <c r="I4172" s="3"/>
      <c r="J4172" s="4" t="s">
        <v>201</v>
      </c>
      <c r="K4172" s="4"/>
      <c r="L4172" s="4" t="s">
        <v>609</v>
      </c>
      <c r="M4172" s="4"/>
      <c r="N4172" s="4"/>
      <c r="O4172" s="4" t="str">
        <f t="shared" si="467"/>
        <v>Sphecodes msp. BS0003</v>
      </c>
      <c r="P4172" s="85" t="str">
        <f t="shared" si="469"/>
        <v>Sphecodes msp. BS0003</v>
      </c>
      <c r="Q4172" s="11" t="s">
        <v>29</v>
      </c>
      <c r="R4172" s="11"/>
      <c r="S4172" s="12"/>
      <c r="T4172" s="12" t="s">
        <v>1379</v>
      </c>
      <c r="U4172" s="12"/>
      <c r="V4172" s="10" t="s">
        <v>182</v>
      </c>
      <c r="W4172" s="118">
        <v>42011</v>
      </c>
      <c r="X4172" s="2"/>
      <c r="Y4172" s="129">
        <f t="shared" si="470"/>
        <v>1</v>
      </c>
      <c r="Z4172" s="110">
        <f t="shared" si="471"/>
        <v>0</v>
      </c>
      <c r="AA4172" s="1">
        <f t="shared" si="472"/>
        <v>0</v>
      </c>
    </row>
    <row r="4173" spans="1:27" ht="14.25" customHeight="1">
      <c r="A4173" s="148">
        <v>4751</v>
      </c>
      <c r="B4173" s="139">
        <v>20180526</v>
      </c>
      <c r="C4173" s="57" t="str">
        <f t="shared" si="468"/>
        <v>POS</v>
      </c>
      <c r="D4173" s="115">
        <f t="shared" si="466"/>
        <v>41784</v>
      </c>
      <c r="E4173" s="9" t="s">
        <v>213</v>
      </c>
      <c r="F4173" s="37" t="s">
        <v>25</v>
      </c>
      <c r="G4173" s="11" t="s">
        <v>26</v>
      </c>
      <c r="H4173" s="3"/>
      <c r="I4173" s="3"/>
      <c r="J4173" s="4" t="s">
        <v>201</v>
      </c>
      <c r="K4173" s="4"/>
      <c r="L4173" s="4" t="s">
        <v>609</v>
      </c>
      <c r="M4173" s="4"/>
      <c r="N4173" s="4"/>
      <c r="O4173" s="4" t="str">
        <f t="shared" si="467"/>
        <v>Sphecodes msp. BS0003</v>
      </c>
      <c r="P4173" s="85" t="str">
        <f t="shared" si="469"/>
        <v>Sphecodes msp. BS0003</v>
      </c>
      <c r="Q4173" s="11" t="s">
        <v>29</v>
      </c>
      <c r="R4173" s="11"/>
      <c r="S4173" s="12"/>
      <c r="T4173" s="12" t="s">
        <v>1379</v>
      </c>
      <c r="U4173" s="12"/>
      <c r="V4173" s="10" t="s">
        <v>182</v>
      </c>
      <c r="W4173" s="118">
        <v>42011</v>
      </c>
      <c r="X4173" s="2"/>
      <c r="Y4173" s="129">
        <f t="shared" si="470"/>
        <v>1</v>
      </c>
      <c r="Z4173" s="110">
        <f t="shared" si="471"/>
        <v>0</v>
      </c>
      <c r="AA4173" s="1">
        <f t="shared" si="472"/>
        <v>0</v>
      </c>
    </row>
    <row r="4174" spans="1:27" ht="14.25" customHeight="1">
      <c r="A4174" s="148">
        <v>4752</v>
      </c>
      <c r="B4174" s="139">
        <v>20180526</v>
      </c>
      <c r="C4174" s="57" t="str">
        <f t="shared" si="468"/>
        <v>POS</v>
      </c>
      <c r="D4174" s="115">
        <f t="shared" si="466"/>
        <v>41784</v>
      </c>
      <c r="E4174" s="9" t="s">
        <v>213</v>
      </c>
      <c r="F4174" s="37" t="s">
        <v>25</v>
      </c>
      <c r="G4174" s="11" t="s">
        <v>26</v>
      </c>
      <c r="H4174" s="3"/>
      <c r="I4174" s="3"/>
      <c r="J4174" s="4" t="s">
        <v>85</v>
      </c>
      <c r="K4174" s="4"/>
      <c r="L4174" s="4" t="s">
        <v>86</v>
      </c>
      <c r="M4174" s="4"/>
      <c r="N4174" s="4"/>
      <c r="O4174" s="4" t="str">
        <f t="shared" si="467"/>
        <v>Panurginus atriceps</v>
      </c>
      <c r="P4174" s="85" t="str">
        <f t="shared" si="469"/>
        <v>Panurginus atriceps</v>
      </c>
      <c r="Q4174" s="11" t="s">
        <v>29</v>
      </c>
      <c r="R4174" s="11"/>
      <c r="S4174" s="12"/>
      <c r="T4174" s="12"/>
      <c r="U4174" s="12"/>
      <c r="V4174" s="10" t="s">
        <v>182</v>
      </c>
      <c r="W4174" s="118">
        <v>42011</v>
      </c>
      <c r="X4174" s="2"/>
      <c r="Y4174" s="129">
        <f t="shared" si="470"/>
        <v>1</v>
      </c>
      <c r="Z4174" s="110">
        <f t="shared" si="471"/>
        <v>0</v>
      </c>
      <c r="AA4174" s="1">
        <f t="shared" si="472"/>
        <v>0</v>
      </c>
    </row>
    <row r="4175" spans="1:27" ht="14.25" customHeight="1">
      <c r="A4175" s="148">
        <v>4753</v>
      </c>
      <c r="B4175" s="139">
        <v>20180526</v>
      </c>
      <c r="C4175" s="57" t="str">
        <f t="shared" si="468"/>
        <v>POS</v>
      </c>
      <c r="D4175" s="115">
        <f t="shared" si="466"/>
        <v>41784</v>
      </c>
      <c r="E4175" s="9" t="s">
        <v>213</v>
      </c>
      <c r="F4175" s="37" t="s">
        <v>25</v>
      </c>
      <c r="G4175" s="11" t="s">
        <v>26</v>
      </c>
      <c r="H4175" s="3"/>
      <c r="I4175" s="3"/>
      <c r="J4175" s="4" t="s">
        <v>85</v>
      </c>
      <c r="K4175" s="4"/>
      <c r="L4175" s="4" t="s">
        <v>86</v>
      </c>
      <c r="M4175" s="4"/>
      <c r="N4175" s="4"/>
      <c r="O4175" s="4" t="str">
        <f t="shared" si="467"/>
        <v>Panurginus atriceps</v>
      </c>
      <c r="P4175" s="85" t="str">
        <f t="shared" si="469"/>
        <v>Panurginus atriceps</v>
      </c>
      <c r="Q4175" s="11" t="s">
        <v>29</v>
      </c>
      <c r="R4175" s="11"/>
      <c r="S4175" s="12"/>
      <c r="T4175" s="12"/>
      <c r="U4175" s="12"/>
      <c r="V4175" s="10" t="s">
        <v>182</v>
      </c>
      <c r="W4175" s="118">
        <v>42011</v>
      </c>
      <c r="X4175" s="2"/>
      <c r="Y4175" s="129">
        <f t="shared" si="470"/>
        <v>1</v>
      </c>
      <c r="Z4175" s="110">
        <f t="shared" si="471"/>
        <v>0</v>
      </c>
      <c r="AA4175" s="1">
        <f t="shared" si="472"/>
        <v>0</v>
      </c>
    </row>
    <row r="4176" spans="1:27" ht="14.25" customHeight="1">
      <c r="A4176" s="148">
        <v>4754</v>
      </c>
      <c r="B4176" s="139">
        <v>20180526</v>
      </c>
      <c r="C4176" s="57" t="str">
        <f t="shared" si="468"/>
        <v>POS</v>
      </c>
      <c r="D4176" s="115">
        <f t="shared" si="466"/>
        <v>41784</v>
      </c>
      <c r="E4176" s="9" t="s">
        <v>213</v>
      </c>
      <c r="F4176" s="37" t="s">
        <v>25</v>
      </c>
      <c r="G4176" s="11" t="s">
        <v>26</v>
      </c>
      <c r="H4176" s="3"/>
      <c r="I4176" s="3"/>
      <c r="J4176" s="4" t="s">
        <v>85</v>
      </c>
      <c r="K4176" s="4"/>
      <c r="L4176" s="4" t="s">
        <v>86</v>
      </c>
      <c r="M4176" s="4"/>
      <c r="N4176" s="4"/>
      <c r="O4176" s="4" t="str">
        <f t="shared" si="467"/>
        <v>Panurginus atriceps</v>
      </c>
      <c r="P4176" s="85" t="str">
        <f t="shared" si="469"/>
        <v>Panurginus atriceps</v>
      </c>
      <c r="Q4176" s="11" t="s">
        <v>29</v>
      </c>
      <c r="R4176" s="11"/>
      <c r="S4176" s="12"/>
      <c r="T4176" s="12"/>
      <c r="U4176" s="12"/>
      <c r="V4176" s="10" t="s">
        <v>182</v>
      </c>
      <c r="W4176" s="118">
        <v>42011</v>
      </c>
      <c r="X4176" s="2"/>
      <c r="Y4176" s="129">
        <f t="shared" si="470"/>
        <v>1</v>
      </c>
      <c r="Z4176" s="110">
        <f t="shared" si="471"/>
        <v>0</v>
      </c>
      <c r="AA4176" s="1">
        <f t="shared" si="472"/>
        <v>0</v>
      </c>
    </row>
    <row r="4177" spans="1:27" ht="14.25" customHeight="1">
      <c r="A4177" s="148">
        <v>4755</v>
      </c>
      <c r="B4177" s="139">
        <v>20180526</v>
      </c>
      <c r="C4177" s="57" t="str">
        <f t="shared" si="468"/>
        <v>POS</v>
      </c>
      <c r="D4177" s="115">
        <f t="shared" si="466"/>
        <v>41784</v>
      </c>
      <c r="E4177" s="9" t="s">
        <v>213</v>
      </c>
      <c r="F4177" s="37" t="s">
        <v>25</v>
      </c>
      <c r="G4177" s="11" t="s">
        <v>26</v>
      </c>
      <c r="H4177" s="3"/>
      <c r="I4177" s="3"/>
      <c r="J4177" s="4" t="s">
        <v>85</v>
      </c>
      <c r="K4177" s="4"/>
      <c r="L4177" s="4" t="s">
        <v>86</v>
      </c>
      <c r="M4177" s="4"/>
      <c r="N4177" s="4"/>
      <c r="O4177" s="4" t="str">
        <f t="shared" si="467"/>
        <v>Panurginus atriceps</v>
      </c>
      <c r="P4177" s="85" t="str">
        <f t="shared" si="469"/>
        <v>Panurginus atriceps</v>
      </c>
      <c r="Q4177" s="11" t="s">
        <v>29</v>
      </c>
      <c r="R4177" s="11"/>
      <c r="S4177" s="12"/>
      <c r="T4177" s="12"/>
      <c r="U4177" s="12"/>
      <c r="V4177" s="10" t="s">
        <v>182</v>
      </c>
      <c r="W4177" s="118">
        <v>42011</v>
      </c>
      <c r="X4177" s="2"/>
      <c r="Y4177" s="129">
        <f t="shared" si="470"/>
        <v>1</v>
      </c>
      <c r="Z4177" s="110">
        <f t="shared" si="471"/>
        <v>0</v>
      </c>
      <c r="AA4177" s="1">
        <f t="shared" si="472"/>
        <v>0</v>
      </c>
    </row>
    <row r="4178" spans="1:27" ht="14.25" customHeight="1">
      <c r="A4178" s="148">
        <v>4756</v>
      </c>
      <c r="B4178" s="139">
        <v>20180526</v>
      </c>
      <c r="C4178" s="57" t="str">
        <f t="shared" si="468"/>
        <v>POS</v>
      </c>
      <c r="D4178" s="115">
        <f t="shared" si="466"/>
        <v>41784</v>
      </c>
      <c r="E4178" s="9" t="s">
        <v>213</v>
      </c>
      <c r="F4178" s="37" t="s">
        <v>25</v>
      </c>
      <c r="G4178" s="11" t="s">
        <v>26</v>
      </c>
      <c r="H4178" s="3"/>
      <c r="I4178" s="3"/>
      <c r="J4178" s="4" t="s">
        <v>85</v>
      </c>
      <c r="K4178" s="4"/>
      <c r="L4178" s="4" t="s">
        <v>86</v>
      </c>
      <c r="M4178" s="4"/>
      <c r="N4178" s="4"/>
      <c r="O4178" s="4" t="str">
        <f t="shared" si="467"/>
        <v>Panurginus atriceps</v>
      </c>
      <c r="P4178" s="85" t="str">
        <f t="shared" si="469"/>
        <v>Panurginus atriceps</v>
      </c>
      <c r="Q4178" s="11" t="s">
        <v>29</v>
      </c>
      <c r="R4178" s="11"/>
      <c r="S4178" s="12"/>
      <c r="T4178" s="12"/>
      <c r="U4178" s="12"/>
      <c r="V4178" s="10" t="s">
        <v>182</v>
      </c>
      <c r="W4178" s="118">
        <v>42011</v>
      </c>
      <c r="X4178" s="2"/>
      <c r="Y4178" s="129">
        <f t="shared" si="470"/>
        <v>1</v>
      </c>
      <c r="Z4178" s="110">
        <f t="shared" si="471"/>
        <v>0</v>
      </c>
      <c r="AA4178" s="1">
        <f t="shared" si="472"/>
        <v>0</v>
      </c>
    </row>
    <row r="4179" spans="1:27" ht="14.25" customHeight="1">
      <c r="A4179" s="148">
        <v>4757</v>
      </c>
      <c r="B4179" s="139">
        <v>20180526</v>
      </c>
      <c r="C4179" s="57" t="str">
        <f t="shared" si="468"/>
        <v>POS</v>
      </c>
      <c r="D4179" s="115">
        <f t="shared" si="466"/>
        <v>41784</v>
      </c>
      <c r="E4179" s="9" t="s">
        <v>227</v>
      </c>
      <c r="F4179" s="37" t="s">
        <v>25</v>
      </c>
      <c r="G4179" s="11" t="s">
        <v>26</v>
      </c>
      <c r="H4179" s="3"/>
      <c r="I4179" s="3"/>
      <c r="J4179" s="4" t="s">
        <v>27</v>
      </c>
      <c r="K4179" s="4" t="s">
        <v>578</v>
      </c>
      <c r="L4179" s="4" t="s">
        <v>87</v>
      </c>
      <c r="M4179" s="4"/>
      <c r="N4179" s="4"/>
      <c r="O4179" s="4" t="str">
        <f t="shared" si="467"/>
        <v>Bombus (Pyrobombus) flavifrons</v>
      </c>
      <c r="P4179" s="85" t="str">
        <f t="shared" si="469"/>
        <v>Bombus flavifrons</v>
      </c>
      <c r="Q4179" s="11" t="s">
        <v>29</v>
      </c>
      <c r="R4179" s="11"/>
      <c r="S4179" s="12"/>
      <c r="T4179" s="12" t="s">
        <v>55</v>
      </c>
      <c r="U4179" s="12"/>
      <c r="V4179" s="10" t="s">
        <v>182</v>
      </c>
      <c r="W4179" s="118">
        <v>42011</v>
      </c>
      <c r="X4179" s="2"/>
      <c r="Y4179" s="129">
        <f t="shared" si="470"/>
        <v>1</v>
      </c>
      <c r="Z4179" s="110">
        <f t="shared" si="471"/>
        <v>0</v>
      </c>
      <c r="AA4179" s="1">
        <f t="shared" si="472"/>
        <v>0</v>
      </c>
    </row>
    <row r="4180" spans="1:27" ht="14.25" customHeight="1">
      <c r="A4180" s="148">
        <v>4758</v>
      </c>
      <c r="B4180" s="139">
        <v>20180526</v>
      </c>
      <c r="C4180" s="57" t="str">
        <f t="shared" si="468"/>
        <v>POS</v>
      </c>
      <c r="D4180" s="115">
        <f t="shared" si="466"/>
        <v>41784</v>
      </c>
      <c r="E4180" s="9" t="s">
        <v>227</v>
      </c>
      <c r="F4180" s="37" t="s">
        <v>25</v>
      </c>
      <c r="G4180" s="11" t="s">
        <v>26</v>
      </c>
      <c r="H4180" s="3"/>
      <c r="I4180" s="3"/>
      <c r="J4180" s="4" t="s">
        <v>27</v>
      </c>
      <c r="K4180" s="4" t="s">
        <v>578</v>
      </c>
      <c r="L4180" s="4" t="s">
        <v>87</v>
      </c>
      <c r="M4180" s="4"/>
      <c r="N4180" s="4"/>
      <c r="O4180" s="4" t="str">
        <f t="shared" si="467"/>
        <v>Bombus (Pyrobombus) flavifrons</v>
      </c>
      <c r="P4180" s="85" t="str">
        <f t="shared" si="469"/>
        <v>Bombus flavifrons</v>
      </c>
      <c r="Q4180" s="11" t="s">
        <v>29</v>
      </c>
      <c r="R4180" s="11"/>
      <c r="S4180" s="12"/>
      <c r="T4180" s="12" t="s">
        <v>55</v>
      </c>
      <c r="U4180" s="12"/>
      <c r="V4180" s="10" t="s">
        <v>182</v>
      </c>
      <c r="W4180" s="118">
        <v>42011</v>
      </c>
      <c r="X4180" s="2"/>
      <c r="Y4180" s="129">
        <f t="shared" si="470"/>
        <v>1</v>
      </c>
      <c r="Z4180" s="110">
        <f t="shared" si="471"/>
        <v>0</v>
      </c>
      <c r="AA4180" s="1">
        <f t="shared" si="472"/>
        <v>0</v>
      </c>
    </row>
    <row r="4181" spans="1:27" ht="14.25" customHeight="1">
      <c r="A4181" s="148">
        <v>4759</v>
      </c>
      <c r="B4181" s="139">
        <v>20180526</v>
      </c>
      <c r="C4181" s="57" t="str">
        <f t="shared" si="468"/>
        <v>POS</v>
      </c>
      <c r="D4181" s="115">
        <f t="shared" si="466"/>
        <v>41784</v>
      </c>
      <c r="E4181" s="9" t="s">
        <v>227</v>
      </c>
      <c r="F4181" s="37" t="s">
        <v>25</v>
      </c>
      <c r="G4181" s="11" t="s">
        <v>26</v>
      </c>
      <c r="H4181" s="3"/>
      <c r="I4181" s="3"/>
      <c r="J4181" s="4" t="s">
        <v>27</v>
      </c>
      <c r="K4181" s="4" t="s">
        <v>578</v>
      </c>
      <c r="L4181" s="4" t="s">
        <v>87</v>
      </c>
      <c r="M4181" s="4"/>
      <c r="N4181" s="4"/>
      <c r="O4181" s="4" t="str">
        <f t="shared" si="467"/>
        <v>Bombus (Pyrobombus) flavifrons</v>
      </c>
      <c r="P4181" s="85" t="str">
        <f t="shared" si="469"/>
        <v>Bombus flavifrons</v>
      </c>
      <c r="Q4181" s="11" t="s">
        <v>29</v>
      </c>
      <c r="R4181" s="11"/>
      <c r="S4181" s="12"/>
      <c r="T4181" s="12" t="s">
        <v>55</v>
      </c>
      <c r="U4181" s="12"/>
      <c r="V4181" s="10" t="s">
        <v>182</v>
      </c>
      <c r="W4181" s="118">
        <v>42011</v>
      </c>
      <c r="X4181" s="2"/>
      <c r="Y4181" s="129">
        <f t="shared" si="470"/>
        <v>1</v>
      </c>
      <c r="Z4181" s="110">
        <f t="shared" si="471"/>
        <v>0</v>
      </c>
      <c r="AA4181" s="1">
        <f t="shared" si="472"/>
        <v>0</v>
      </c>
    </row>
    <row r="4182" spans="1:27" ht="14.25" customHeight="1">
      <c r="A4182" s="148">
        <v>4760</v>
      </c>
      <c r="B4182" s="139">
        <v>20180526</v>
      </c>
      <c r="C4182" s="57" t="str">
        <f t="shared" si="468"/>
        <v>POS</v>
      </c>
      <c r="D4182" s="115">
        <f t="shared" si="466"/>
        <v>41784</v>
      </c>
      <c r="E4182" s="9" t="s">
        <v>227</v>
      </c>
      <c r="F4182" s="37" t="s">
        <v>25</v>
      </c>
      <c r="G4182" s="11" t="s">
        <v>26</v>
      </c>
      <c r="H4182" s="3"/>
      <c r="I4182" s="3"/>
      <c r="J4182" s="4" t="s">
        <v>124</v>
      </c>
      <c r="K4182" s="83" t="s">
        <v>165</v>
      </c>
      <c r="L4182" s="4" t="s">
        <v>158</v>
      </c>
      <c r="M4182" s="4"/>
      <c r="N4182" s="4"/>
      <c r="O4182" s="4" t="str">
        <f t="shared" si="467"/>
        <v>Osmia (Melanosmia) albolateralis</v>
      </c>
      <c r="P4182" s="85" t="str">
        <f t="shared" si="469"/>
        <v>Osmia albolateralis</v>
      </c>
      <c r="Q4182" s="11" t="s">
        <v>29</v>
      </c>
      <c r="R4182" s="11"/>
      <c r="S4182" s="12"/>
      <c r="T4182" s="12" t="s">
        <v>55</v>
      </c>
      <c r="U4182" s="12"/>
      <c r="V4182" s="10" t="s">
        <v>182</v>
      </c>
      <c r="W4182" s="118">
        <v>42011</v>
      </c>
      <c r="X4182" s="2" t="s">
        <v>564</v>
      </c>
      <c r="Y4182" s="129">
        <f t="shared" si="470"/>
        <v>1</v>
      </c>
      <c r="Z4182" s="110">
        <f t="shared" si="471"/>
        <v>0</v>
      </c>
      <c r="AA4182" s="1">
        <f t="shared" si="472"/>
        <v>0</v>
      </c>
    </row>
    <row r="4183" spans="1:27" ht="14.25" customHeight="1">
      <c r="A4183" s="148">
        <v>4761</v>
      </c>
      <c r="B4183" s="139">
        <v>20180526</v>
      </c>
      <c r="C4183" s="57" t="str">
        <f t="shared" si="468"/>
        <v>POS</v>
      </c>
      <c r="D4183" s="115">
        <f t="shared" si="466"/>
        <v>41784</v>
      </c>
      <c r="E4183" s="9" t="s">
        <v>227</v>
      </c>
      <c r="F4183" s="37" t="s">
        <v>25</v>
      </c>
      <c r="G4183" s="11" t="s">
        <v>26</v>
      </c>
      <c r="H4183" s="3"/>
      <c r="I4183" s="3"/>
      <c r="J4183" s="4" t="s">
        <v>124</v>
      </c>
      <c r="K4183" s="83" t="s">
        <v>165</v>
      </c>
      <c r="L4183" s="4" t="s">
        <v>158</v>
      </c>
      <c r="M4183" s="4"/>
      <c r="N4183" s="4"/>
      <c r="O4183" s="4" t="str">
        <f t="shared" si="467"/>
        <v>Osmia (Melanosmia) albolateralis</v>
      </c>
      <c r="P4183" s="85" t="str">
        <f t="shared" si="469"/>
        <v>Osmia albolateralis</v>
      </c>
      <c r="Q4183" s="11" t="s">
        <v>29</v>
      </c>
      <c r="R4183" s="11"/>
      <c r="S4183" s="12"/>
      <c r="T4183" s="12" t="s">
        <v>55</v>
      </c>
      <c r="U4183" s="12"/>
      <c r="V4183" s="10" t="s">
        <v>182</v>
      </c>
      <c r="W4183" s="118">
        <v>42011</v>
      </c>
      <c r="X4183" s="2" t="s">
        <v>564</v>
      </c>
      <c r="Y4183" s="129">
        <f t="shared" si="470"/>
        <v>1</v>
      </c>
      <c r="Z4183" s="110">
        <f t="shared" si="471"/>
        <v>0</v>
      </c>
      <c r="AA4183" s="1">
        <f t="shared" si="472"/>
        <v>0</v>
      </c>
    </row>
    <row r="4184" spans="1:27" ht="14.25" customHeight="1">
      <c r="A4184" s="148">
        <v>4762</v>
      </c>
      <c r="B4184" s="139">
        <v>20180526</v>
      </c>
      <c r="C4184" s="57" t="str">
        <f t="shared" si="468"/>
        <v>POS</v>
      </c>
      <c r="D4184" s="115">
        <f t="shared" si="466"/>
        <v>41784</v>
      </c>
      <c r="E4184" s="9" t="s">
        <v>227</v>
      </c>
      <c r="F4184" s="37" t="s">
        <v>25</v>
      </c>
      <c r="G4184" s="11" t="s">
        <v>26</v>
      </c>
      <c r="H4184" s="3"/>
      <c r="I4184" s="3"/>
      <c r="J4184" s="4" t="s">
        <v>124</v>
      </c>
      <c r="K4184" s="83" t="s">
        <v>165</v>
      </c>
      <c r="L4184" s="4" t="s">
        <v>158</v>
      </c>
      <c r="M4184" s="4"/>
      <c r="N4184" s="4"/>
      <c r="O4184" s="4" t="str">
        <f t="shared" si="467"/>
        <v>Osmia (Melanosmia) albolateralis</v>
      </c>
      <c r="P4184" s="85" t="str">
        <f t="shared" si="469"/>
        <v>Osmia albolateralis</v>
      </c>
      <c r="Q4184" s="11" t="s">
        <v>29</v>
      </c>
      <c r="R4184" s="11"/>
      <c r="S4184" s="12"/>
      <c r="T4184" s="12" t="s">
        <v>55</v>
      </c>
      <c r="U4184" s="12"/>
      <c r="V4184" s="10" t="s">
        <v>182</v>
      </c>
      <c r="W4184" s="118">
        <v>42011</v>
      </c>
      <c r="X4184" s="2" t="s">
        <v>564</v>
      </c>
      <c r="Y4184" s="129">
        <f t="shared" si="470"/>
        <v>1</v>
      </c>
      <c r="Z4184" s="110">
        <f t="shared" si="471"/>
        <v>0</v>
      </c>
      <c r="AA4184" s="1">
        <f t="shared" si="472"/>
        <v>0</v>
      </c>
    </row>
    <row r="4185" spans="1:27" ht="14.25" customHeight="1">
      <c r="A4185" s="148">
        <v>4763</v>
      </c>
      <c r="B4185" s="139">
        <v>20180526</v>
      </c>
      <c r="C4185" s="57" t="str">
        <f t="shared" si="468"/>
        <v>POS</v>
      </c>
      <c r="D4185" s="115">
        <f t="shared" si="466"/>
        <v>41784</v>
      </c>
      <c r="E4185" s="9" t="s">
        <v>227</v>
      </c>
      <c r="F4185" s="37" t="s">
        <v>25</v>
      </c>
      <c r="G4185" s="11" t="s">
        <v>26</v>
      </c>
      <c r="H4185" s="3"/>
      <c r="I4185" s="3"/>
      <c r="J4185" s="4" t="s">
        <v>124</v>
      </c>
      <c r="K4185" s="83" t="s">
        <v>165</v>
      </c>
      <c r="L4185" s="4" t="s">
        <v>158</v>
      </c>
      <c r="M4185" s="4"/>
      <c r="N4185" s="4"/>
      <c r="O4185" s="4" t="str">
        <f t="shared" si="467"/>
        <v>Osmia (Melanosmia) albolateralis</v>
      </c>
      <c r="P4185" s="85" t="str">
        <f t="shared" si="469"/>
        <v>Osmia albolateralis</v>
      </c>
      <c r="Q4185" s="11" t="s">
        <v>43</v>
      </c>
      <c r="R4185" s="11"/>
      <c r="S4185" s="12"/>
      <c r="T4185" s="12" t="s">
        <v>55</v>
      </c>
      <c r="U4185" s="12"/>
      <c r="V4185" s="10" t="s">
        <v>182</v>
      </c>
      <c r="W4185" s="118">
        <v>42011</v>
      </c>
      <c r="X4185" s="2" t="s">
        <v>564</v>
      </c>
      <c r="Y4185" s="129">
        <f t="shared" si="470"/>
        <v>1</v>
      </c>
      <c r="Z4185" s="110">
        <f t="shared" si="471"/>
        <v>0</v>
      </c>
      <c r="AA4185" s="1">
        <f t="shared" si="472"/>
        <v>0</v>
      </c>
    </row>
    <row r="4186" spans="1:27" ht="14.25" customHeight="1">
      <c r="A4186" s="148">
        <v>4764</v>
      </c>
      <c r="B4186" s="139">
        <v>20180526</v>
      </c>
      <c r="C4186" s="57" t="str">
        <f t="shared" si="468"/>
        <v>POS</v>
      </c>
      <c r="D4186" s="115">
        <f t="shared" si="466"/>
        <v>41784</v>
      </c>
      <c r="E4186" s="9" t="s">
        <v>227</v>
      </c>
      <c r="F4186" s="37" t="s">
        <v>25</v>
      </c>
      <c r="G4186" s="11" t="s">
        <v>26</v>
      </c>
      <c r="H4186" s="3"/>
      <c r="I4186" s="3"/>
      <c r="J4186" s="4" t="s">
        <v>124</v>
      </c>
      <c r="K4186" s="83" t="s">
        <v>165</v>
      </c>
      <c r="L4186" s="4" t="s">
        <v>158</v>
      </c>
      <c r="M4186" s="4"/>
      <c r="N4186" s="4"/>
      <c r="O4186" s="4" t="str">
        <f t="shared" si="467"/>
        <v>Osmia (Melanosmia) albolateralis</v>
      </c>
      <c r="P4186" s="85" t="str">
        <f t="shared" si="469"/>
        <v>Osmia albolateralis</v>
      </c>
      <c r="Q4186" s="11" t="s">
        <v>43</v>
      </c>
      <c r="R4186" s="11"/>
      <c r="S4186" s="12"/>
      <c r="T4186" s="12" t="s">
        <v>55</v>
      </c>
      <c r="U4186" s="12"/>
      <c r="V4186" s="10" t="s">
        <v>182</v>
      </c>
      <c r="W4186" s="118">
        <v>42011</v>
      </c>
      <c r="X4186" s="2" t="s">
        <v>564</v>
      </c>
      <c r="Y4186" s="129">
        <f t="shared" si="470"/>
        <v>1</v>
      </c>
      <c r="Z4186" s="110">
        <f t="shared" si="471"/>
        <v>0</v>
      </c>
      <c r="AA4186" s="1">
        <f t="shared" si="472"/>
        <v>0</v>
      </c>
    </row>
    <row r="4187" spans="1:27" ht="14.25" customHeight="1">
      <c r="A4187" s="148">
        <v>4765</v>
      </c>
      <c r="B4187" s="139">
        <v>20180526</v>
      </c>
      <c r="C4187" s="57" t="str">
        <f t="shared" si="468"/>
        <v>POS</v>
      </c>
      <c r="D4187" s="115">
        <f t="shared" si="466"/>
        <v>41784</v>
      </c>
      <c r="E4187" s="9" t="s">
        <v>227</v>
      </c>
      <c r="F4187" s="37" t="s">
        <v>25</v>
      </c>
      <c r="G4187" s="11" t="s">
        <v>26</v>
      </c>
      <c r="H4187" s="3"/>
      <c r="I4187" s="3"/>
      <c r="J4187" s="4" t="s">
        <v>124</v>
      </c>
      <c r="K4187" s="83" t="s">
        <v>165</v>
      </c>
      <c r="L4187" s="4" t="s">
        <v>162</v>
      </c>
      <c r="M4187" s="4"/>
      <c r="N4187" s="4"/>
      <c r="O4187" s="4" t="str">
        <f t="shared" si="467"/>
        <v>Osmia (Melanosmia) trifoliama</v>
      </c>
      <c r="P4187" s="85" t="str">
        <f t="shared" si="469"/>
        <v>Osmia trifoliama</v>
      </c>
      <c r="Q4187" s="11" t="s">
        <v>43</v>
      </c>
      <c r="R4187" s="11"/>
      <c r="S4187" s="12"/>
      <c r="T4187" s="12"/>
      <c r="U4187" s="12"/>
      <c r="V4187" s="10" t="s">
        <v>182</v>
      </c>
      <c r="W4187" s="118">
        <v>42011</v>
      </c>
      <c r="X4187" s="2" t="s">
        <v>561</v>
      </c>
      <c r="Y4187" s="129">
        <f t="shared" si="470"/>
        <v>1</v>
      </c>
      <c r="Z4187" s="110">
        <f t="shared" si="471"/>
        <v>0</v>
      </c>
      <c r="AA4187" s="1">
        <f t="shared" si="472"/>
        <v>0</v>
      </c>
    </row>
    <row r="4188" spans="1:27" ht="14.25" customHeight="1">
      <c r="A4188" s="148">
        <v>4766</v>
      </c>
      <c r="B4188" s="139">
        <v>20180526</v>
      </c>
      <c r="C4188" s="57" t="str">
        <f t="shared" si="468"/>
        <v>POS</v>
      </c>
      <c r="D4188" s="115">
        <f t="shared" si="466"/>
        <v>41784</v>
      </c>
      <c r="E4188" s="9" t="s">
        <v>227</v>
      </c>
      <c r="F4188" s="37" t="s">
        <v>25</v>
      </c>
      <c r="G4188" s="11" t="s">
        <v>26</v>
      </c>
      <c r="H4188" s="3"/>
      <c r="I4188" s="3"/>
      <c r="J4188" s="4" t="s">
        <v>124</v>
      </c>
      <c r="K4188" s="83" t="s">
        <v>165</v>
      </c>
      <c r="L4188" s="4" t="s">
        <v>158</v>
      </c>
      <c r="M4188" s="4"/>
      <c r="N4188" s="4"/>
      <c r="O4188" s="4" t="str">
        <f t="shared" si="467"/>
        <v>Osmia (Melanosmia) albolateralis</v>
      </c>
      <c r="P4188" s="85" t="str">
        <f t="shared" si="469"/>
        <v>Osmia albolateralis</v>
      </c>
      <c r="Q4188" s="11" t="s">
        <v>43</v>
      </c>
      <c r="R4188" s="11"/>
      <c r="S4188" s="12"/>
      <c r="T4188" s="12" t="s">
        <v>55</v>
      </c>
      <c r="U4188" s="12"/>
      <c r="V4188" s="10" t="s">
        <v>182</v>
      </c>
      <c r="W4188" s="118">
        <v>42011</v>
      </c>
      <c r="X4188" s="2" t="s">
        <v>564</v>
      </c>
      <c r="Y4188" s="129">
        <f t="shared" si="470"/>
        <v>1</v>
      </c>
      <c r="Z4188" s="110">
        <f t="shared" si="471"/>
        <v>0</v>
      </c>
      <c r="AA4188" s="1">
        <f t="shared" si="472"/>
        <v>0</v>
      </c>
    </row>
    <row r="4189" spans="1:27" ht="14.25" customHeight="1">
      <c r="A4189" s="148">
        <v>4767</v>
      </c>
      <c r="B4189" s="139">
        <v>20180526</v>
      </c>
      <c r="C4189" s="57" t="str">
        <f t="shared" si="468"/>
        <v>POS</v>
      </c>
      <c r="D4189" s="115">
        <f t="shared" si="466"/>
        <v>41784</v>
      </c>
      <c r="E4189" s="9" t="s">
        <v>227</v>
      </c>
      <c r="F4189" s="37" t="s">
        <v>25</v>
      </c>
      <c r="G4189" s="11" t="s">
        <v>26</v>
      </c>
      <c r="H4189" s="3"/>
      <c r="I4189" s="3"/>
      <c r="J4189" s="4" t="s">
        <v>124</v>
      </c>
      <c r="K4189" s="83" t="s">
        <v>165</v>
      </c>
      <c r="L4189" s="4" t="s">
        <v>162</v>
      </c>
      <c r="M4189" s="4"/>
      <c r="N4189" s="4"/>
      <c r="O4189" s="4" t="str">
        <f t="shared" si="467"/>
        <v>Osmia (Melanosmia) trifoliama</v>
      </c>
      <c r="P4189" s="85" t="str">
        <f t="shared" si="469"/>
        <v>Osmia trifoliama</v>
      </c>
      <c r="Q4189" s="11" t="s">
        <v>43</v>
      </c>
      <c r="R4189" s="11"/>
      <c r="S4189" s="12"/>
      <c r="T4189" s="12"/>
      <c r="U4189" s="12"/>
      <c r="V4189" s="10" t="s">
        <v>182</v>
      </c>
      <c r="W4189" s="118">
        <v>42011</v>
      </c>
      <c r="X4189" s="2" t="s">
        <v>561</v>
      </c>
      <c r="Y4189" s="129">
        <f t="shared" si="470"/>
        <v>1</v>
      </c>
      <c r="Z4189" s="110">
        <f t="shared" si="471"/>
        <v>0</v>
      </c>
      <c r="AA4189" s="1">
        <f t="shared" si="472"/>
        <v>0</v>
      </c>
    </row>
    <row r="4190" spans="1:27" ht="14.25" customHeight="1">
      <c r="A4190" s="148">
        <v>4768</v>
      </c>
      <c r="B4190" s="139">
        <v>20180526</v>
      </c>
      <c r="C4190" s="57" t="str">
        <f t="shared" si="468"/>
        <v>POS</v>
      </c>
      <c r="D4190" s="115">
        <f t="shared" si="466"/>
        <v>41784</v>
      </c>
      <c r="E4190" s="9" t="s">
        <v>227</v>
      </c>
      <c r="F4190" s="37" t="s">
        <v>25</v>
      </c>
      <c r="G4190" s="11" t="s">
        <v>26</v>
      </c>
      <c r="H4190" s="3"/>
      <c r="I4190" s="3"/>
      <c r="J4190" s="4" t="s">
        <v>124</v>
      </c>
      <c r="K4190" s="83" t="s">
        <v>165</v>
      </c>
      <c r="L4190" s="4" t="s">
        <v>158</v>
      </c>
      <c r="M4190" s="4"/>
      <c r="N4190" s="4"/>
      <c r="O4190" s="4" t="str">
        <f t="shared" si="467"/>
        <v>Osmia (Melanosmia) albolateralis</v>
      </c>
      <c r="P4190" s="85" t="str">
        <f t="shared" si="469"/>
        <v>Osmia albolateralis</v>
      </c>
      <c r="Q4190" s="11" t="s">
        <v>43</v>
      </c>
      <c r="R4190" s="11"/>
      <c r="S4190" s="12"/>
      <c r="T4190" s="12" t="s">
        <v>55</v>
      </c>
      <c r="U4190" s="12"/>
      <c r="V4190" s="10" t="s">
        <v>182</v>
      </c>
      <c r="W4190" s="118">
        <v>42011</v>
      </c>
      <c r="X4190" s="2" t="s">
        <v>564</v>
      </c>
      <c r="Y4190" s="129">
        <f t="shared" si="470"/>
        <v>1</v>
      </c>
      <c r="Z4190" s="110">
        <f t="shared" si="471"/>
        <v>0</v>
      </c>
      <c r="AA4190" s="1">
        <f t="shared" si="472"/>
        <v>0</v>
      </c>
    </row>
    <row r="4191" spans="1:27" ht="14.25" customHeight="1">
      <c r="A4191" s="148">
        <v>4769</v>
      </c>
      <c r="B4191" s="139">
        <v>20180526</v>
      </c>
      <c r="C4191" s="57" t="str">
        <f t="shared" si="468"/>
        <v>POS</v>
      </c>
      <c r="D4191" s="115">
        <f t="shared" si="466"/>
        <v>41784</v>
      </c>
      <c r="E4191" s="9" t="s">
        <v>227</v>
      </c>
      <c r="F4191" s="37" t="s">
        <v>25</v>
      </c>
      <c r="G4191" s="11" t="s">
        <v>26</v>
      </c>
      <c r="H4191" s="3"/>
      <c r="I4191" s="3"/>
      <c r="J4191" s="4" t="s">
        <v>354</v>
      </c>
      <c r="K4191" s="4" t="s">
        <v>354</v>
      </c>
      <c r="L4191" s="4" t="s">
        <v>594</v>
      </c>
      <c r="M4191" s="4"/>
      <c r="N4191" s="4"/>
      <c r="O4191" s="4" t="str">
        <f t="shared" si="467"/>
        <v>Stelis (Stelis) subcaerulea</v>
      </c>
      <c r="P4191" s="85" t="str">
        <f t="shared" si="469"/>
        <v>Stelis subcaerulea</v>
      </c>
      <c r="Q4191" s="11" t="s">
        <v>43</v>
      </c>
      <c r="R4191" s="11"/>
      <c r="S4191" s="12"/>
      <c r="T4191" s="12"/>
      <c r="U4191" s="12"/>
      <c r="V4191" s="10" t="s">
        <v>182</v>
      </c>
      <c r="W4191" s="118">
        <v>42011</v>
      </c>
      <c r="X4191" s="2" t="s">
        <v>355</v>
      </c>
      <c r="Y4191" s="129">
        <f t="shared" si="470"/>
        <v>1</v>
      </c>
      <c r="Z4191" s="110">
        <f t="shared" si="471"/>
        <v>0</v>
      </c>
      <c r="AA4191" s="1">
        <f t="shared" si="472"/>
        <v>0</v>
      </c>
    </row>
    <row r="4192" spans="1:27" ht="14.25" customHeight="1">
      <c r="A4192" s="148">
        <v>4770</v>
      </c>
      <c r="B4192" s="139">
        <v>20180526</v>
      </c>
      <c r="C4192" s="57" t="str">
        <f t="shared" si="468"/>
        <v>POS</v>
      </c>
      <c r="D4192" s="115">
        <f t="shared" si="466"/>
        <v>41784</v>
      </c>
      <c r="E4192" s="9" t="s">
        <v>227</v>
      </c>
      <c r="F4192" s="37" t="s">
        <v>25</v>
      </c>
      <c r="G4192" s="11" t="s">
        <v>26</v>
      </c>
      <c r="H4192" s="3"/>
      <c r="I4192" s="3"/>
      <c r="J4192" s="4" t="s">
        <v>51</v>
      </c>
      <c r="K4192" s="82" t="s">
        <v>583</v>
      </c>
      <c r="L4192" s="4" t="s">
        <v>157</v>
      </c>
      <c r="M4192" s="4"/>
      <c r="N4192" s="4"/>
      <c r="O4192" s="4" t="str">
        <f t="shared" si="467"/>
        <v>Halictus (Protohalictus) rubicundus</v>
      </c>
      <c r="P4192" s="85" t="str">
        <f t="shared" si="469"/>
        <v>Halictus rubicundus</v>
      </c>
      <c r="Q4192" s="11" t="s">
        <v>29</v>
      </c>
      <c r="R4192" s="11"/>
      <c r="S4192" s="12"/>
      <c r="T4192" s="12"/>
      <c r="U4192" s="12"/>
      <c r="V4192" s="10" t="s">
        <v>182</v>
      </c>
      <c r="W4192" s="118">
        <v>42011</v>
      </c>
      <c r="X4192" s="2"/>
      <c r="Y4192" s="129">
        <f t="shared" si="470"/>
        <v>1</v>
      </c>
      <c r="Z4192" s="110">
        <f t="shared" si="471"/>
        <v>0</v>
      </c>
      <c r="AA4192" s="1">
        <f t="shared" si="472"/>
        <v>0</v>
      </c>
    </row>
    <row r="4193" spans="1:27" ht="14.25" customHeight="1">
      <c r="A4193" s="148">
        <v>4771</v>
      </c>
      <c r="B4193" s="139">
        <v>20180526</v>
      </c>
      <c r="C4193" s="57" t="str">
        <f t="shared" si="468"/>
        <v>POS</v>
      </c>
      <c r="D4193" s="115">
        <f t="shared" si="466"/>
        <v>41784</v>
      </c>
      <c r="E4193" s="9" t="s">
        <v>227</v>
      </c>
      <c r="F4193" s="37" t="s">
        <v>25</v>
      </c>
      <c r="G4193" s="11" t="s">
        <v>26</v>
      </c>
      <c r="H4193" s="3"/>
      <c r="I4193" s="3"/>
      <c r="J4193" s="4" t="s">
        <v>117</v>
      </c>
      <c r="K4193" s="4" t="s">
        <v>621</v>
      </c>
      <c r="L4193" s="4" t="s">
        <v>221</v>
      </c>
      <c r="M4193" s="4"/>
      <c r="N4193" s="4"/>
      <c r="O4193" s="4" t="str">
        <f t="shared" si="467"/>
        <v>Lasioglossum (Leuchalictus) zonulum</v>
      </c>
      <c r="P4193" s="85" t="str">
        <f t="shared" si="469"/>
        <v>Lasioglossum zonulum</v>
      </c>
      <c r="Q4193" s="11" t="s">
        <v>29</v>
      </c>
      <c r="R4193" s="11"/>
      <c r="S4193" s="12"/>
      <c r="T4193" s="12"/>
      <c r="U4193" s="12"/>
      <c r="V4193" s="10" t="s">
        <v>182</v>
      </c>
      <c r="W4193" s="118">
        <v>42011</v>
      </c>
      <c r="X4193" s="2" t="s">
        <v>639</v>
      </c>
      <c r="Y4193" s="129">
        <f t="shared" si="470"/>
        <v>1</v>
      </c>
      <c r="Z4193" s="110">
        <f t="shared" si="471"/>
        <v>1</v>
      </c>
      <c r="AA4193" s="1">
        <f t="shared" si="472"/>
        <v>0</v>
      </c>
    </row>
    <row r="4194" spans="1:27" ht="14.25" customHeight="1">
      <c r="A4194" s="148">
        <v>4772</v>
      </c>
      <c r="B4194" s="139">
        <v>20180526</v>
      </c>
      <c r="C4194" s="57" t="str">
        <f t="shared" si="468"/>
        <v>POS</v>
      </c>
      <c r="D4194" s="115">
        <f t="shared" si="466"/>
        <v>41784</v>
      </c>
      <c r="E4194" s="9" t="s">
        <v>227</v>
      </c>
      <c r="F4194" s="37" t="s">
        <v>25</v>
      </c>
      <c r="G4194" s="11" t="s">
        <v>26</v>
      </c>
      <c r="H4194" s="3"/>
      <c r="I4194" s="3"/>
      <c r="J4194" s="4" t="s">
        <v>117</v>
      </c>
      <c r="K4194" s="4" t="s">
        <v>621</v>
      </c>
      <c r="L4194" s="4" t="s">
        <v>221</v>
      </c>
      <c r="M4194" s="4"/>
      <c r="N4194" s="4"/>
      <c r="O4194" s="4" t="str">
        <f t="shared" si="467"/>
        <v>Lasioglossum (Leuchalictus) zonulum</v>
      </c>
      <c r="P4194" s="85" t="str">
        <f t="shared" si="469"/>
        <v>Lasioglossum zonulum</v>
      </c>
      <c r="Q4194" s="11" t="s">
        <v>29</v>
      </c>
      <c r="R4194" s="11"/>
      <c r="S4194" s="12"/>
      <c r="T4194" s="12"/>
      <c r="U4194" s="12"/>
      <c r="V4194" s="10" t="s">
        <v>182</v>
      </c>
      <c r="W4194" s="118">
        <v>42011</v>
      </c>
      <c r="X4194" s="2" t="s">
        <v>639</v>
      </c>
      <c r="Y4194" s="129">
        <f t="shared" si="470"/>
        <v>1</v>
      </c>
      <c r="Z4194" s="110">
        <f t="shared" si="471"/>
        <v>1</v>
      </c>
      <c r="AA4194" s="1">
        <f t="shared" si="472"/>
        <v>0</v>
      </c>
    </row>
    <row r="4195" spans="1:27" ht="14.25" customHeight="1">
      <c r="A4195" s="148">
        <v>4773</v>
      </c>
      <c r="B4195" s="139">
        <v>20180526</v>
      </c>
      <c r="C4195" s="57" t="str">
        <f t="shared" si="468"/>
        <v>POS</v>
      </c>
      <c r="D4195" s="115">
        <f t="shared" si="466"/>
        <v>41784</v>
      </c>
      <c r="E4195" s="9" t="s">
        <v>227</v>
      </c>
      <c r="F4195" s="37" t="s">
        <v>25</v>
      </c>
      <c r="G4195" s="11" t="s">
        <v>26</v>
      </c>
      <c r="H4195" s="3"/>
      <c r="I4195" s="3"/>
      <c r="J4195" s="4" t="s">
        <v>117</v>
      </c>
      <c r="K4195" s="4" t="s">
        <v>621</v>
      </c>
      <c r="L4195" s="4" t="s">
        <v>221</v>
      </c>
      <c r="M4195" s="4"/>
      <c r="N4195" s="4"/>
      <c r="O4195" s="4" t="str">
        <f t="shared" si="467"/>
        <v>Lasioglossum (Leuchalictus) zonulum</v>
      </c>
      <c r="P4195" s="85" t="str">
        <f t="shared" si="469"/>
        <v>Lasioglossum zonulum</v>
      </c>
      <c r="Q4195" s="11" t="s">
        <v>29</v>
      </c>
      <c r="R4195" s="11"/>
      <c r="S4195" s="12"/>
      <c r="T4195" s="12"/>
      <c r="U4195" s="12"/>
      <c r="V4195" s="10" t="s">
        <v>182</v>
      </c>
      <c r="W4195" s="118">
        <v>42011</v>
      </c>
      <c r="X4195" s="2" t="s">
        <v>639</v>
      </c>
      <c r="Y4195" s="129">
        <f t="shared" si="470"/>
        <v>1</v>
      </c>
      <c r="Z4195" s="110">
        <f t="shared" si="471"/>
        <v>1</v>
      </c>
      <c r="AA4195" s="1">
        <f t="shared" si="472"/>
        <v>0</v>
      </c>
    </row>
    <row r="4196" spans="1:27" ht="14.25" customHeight="1">
      <c r="A4196" s="148">
        <v>4774</v>
      </c>
      <c r="B4196" s="139">
        <v>20180526</v>
      </c>
      <c r="C4196" s="57" t="str">
        <f t="shared" si="468"/>
        <v>POS</v>
      </c>
      <c r="D4196" s="115">
        <f t="shared" si="466"/>
        <v>41784</v>
      </c>
      <c r="E4196" s="9" t="s">
        <v>227</v>
      </c>
      <c r="F4196" s="37" t="s">
        <v>25</v>
      </c>
      <c r="G4196" s="11" t="s">
        <v>26</v>
      </c>
      <c r="H4196" s="3"/>
      <c r="I4196" s="3"/>
      <c r="J4196" s="4" t="s">
        <v>117</v>
      </c>
      <c r="K4196" s="4" t="s">
        <v>198</v>
      </c>
      <c r="L4196" s="4" t="s">
        <v>913</v>
      </c>
      <c r="M4196" s="4"/>
      <c r="N4196" s="4"/>
      <c r="O4196" s="4" t="str">
        <f t="shared" si="467"/>
        <v>Lasioglossum (Hemihalictus) villosulum</v>
      </c>
      <c r="P4196" s="85" t="str">
        <f t="shared" si="469"/>
        <v>Lasioglossum villosulum</v>
      </c>
      <c r="Q4196" s="11" t="s">
        <v>29</v>
      </c>
      <c r="R4196" s="11"/>
      <c r="S4196" s="12"/>
      <c r="T4196" s="12"/>
      <c r="U4196" s="12"/>
      <c r="V4196" s="10" t="s">
        <v>182</v>
      </c>
      <c r="W4196" s="118">
        <v>42011</v>
      </c>
      <c r="X4196" s="2" t="s">
        <v>1049</v>
      </c>
      <c r="Y4196" s="129">
        <f t="shared" si="470"/>
        <v>1</v>
      </c>
      <c r="Z4196" s="110">
        <f t="shared" si="471"/>
        <v>0</v>
      </c>
      <c r="AA4196" s="1">
        <f t="shared" si="472"/>
        <v>0</v>
      </c>
    </row>
    <row r="4197" spans="1:27" ht="14.25" customHeight="1">
      <c r="A4197" s="148">
        <v>4775</v>
      </c>
      <c r="B4197" s="139">
        <v>20180526</v>
      </c>
      <c r="C4197" s="57" t="str">
        <f t="shared" si="468"/>
        <v>POS</v>
      </c>
      <c r="D4197" s="115">
        <f t="shared" si="466"/>
        <v>41784</v>
      </c>
      <c r="E4197" s="9" t="s">
        <v>227</v>
      </c>
      <c r="F4197" s="37" t="s">
        <v>25</v>
      </c>
      <c r="G4197" s="11" t="s">
        <v>26</v>
      </c>
      <c r="H4197" s="3"/>
      <c r="I4197" s="3"/>
      <c r="J4197" s="4" t="s">
        <v>117</v>
      </c>
      <c r="K4197" s="4" t="s">
        <v>198</v>
      </c>
      <c r="L4197" s="4" t="s">
        <v>913</v>
      </c>
      <c r="M4197" s="4"/>
      <c r="N4197" s="4"/>
      <c r="O4197" s="4" t="str">
        <f t="shared" si="467"/>
        <v>Lasioglossum (Hemihalictus) villosulum</v>
      </c>
      <c r="P4197" s="85" t="str">
        <f t="shared" si="469"/>
        <v>Lasioglossum villosulum</v>
      </c>
      <c r="Q4197" s="11" t="s">
        <v>29</v>
      </c>
      <c r="R4197" s="11"/>
      <c r="S4197" s="12"/>
      <c r="T4197" s="12"/>
      <c r="U4197" s="12"/>
      <c r="V4197" s="10" t="s">
        <v>182</v>
      </c>
      <c r="W4197" s="118">
        <v>42011</v>
      </c>
      <c r="X4197" s="2" t="s">
        <v>1049</v>
      </c>
      <c r="Y4197" s="129">
        <f t="shared" si="470"/>
        <v>1</v>
      </c>
      <c r="Z4197" s="110">
        <f t="shared" si="471"/>
        <v>0</v>
      </c>
      <c r="AA4197" s="1">
        <f t="shared" si="472"/>
        <v>0</v>
      </c>
    </row>
    <row r="4198" spans="1:27" ht="14.25" customHeight="1">
      <c r="A4198" s="148">
        <v>4776</v>
      </c>
      <c r="B4198" s="139">
        <v>20180526</v>
      </c>
      <c r="C4198" s="57" t="str">
        <f t="shared" si="468"/>
        <v>POS</v>
      </c>
      <c r="D4198" s="115">
        <f t="shared" si="466"/>
        <v>41784</v>
      </c>
      <c r="E4198" s="9" t="s">
        <v>227</v>
      </c>
      <c r="F4198" s="37" t="s">
        <v>25</v>
      </c>
      <c r="G4198" s="11" t="s">
        <v>26</v>
      </c>
      <c r="H4198" s="3"/>
      <c r="I4198" s="3"/>
      <c r="J4198" s="4" t="s">
        <v>117</v>
      </c>
      <c r="K4198" s="4" t="s">
        <v>198</v>
      </c>
      <c r="L4198" s="4" t="s">
        <v>913</v>
      </c>
      <c r="M4198" s="4"/>
      <c r="N4198" s="4"/>
      <c r="O4198" s="4" t="str">
        <f t="shared" si="467"/>
        <v>Lasioglossum (Hemihalictus) villosulum</v>
      </c>
      <c r="P4198" s="85" t="str">
        <f t="shared" si="469"/>
        <v>Lasioglossum villosulum</v>
      </c>
      <c r="Q4198" s="11" t="s">
        <v>29</v>
      </c>
      <c r="R4198" s="11"/>
      <c r="S4198" s="12"/>
      <c r="T4198" s="12"/>
      <c r="U4198" s="12"/>
      <c r="V4198" s="10" t="s">
        <v>182</v>
      </c>
      <c r="W4198" s="118">
        <v>42011</v>
      </c>
      <c r="X4198" s="2" t="s">
        <v>1049</v>
      </c>
      <c r="Y4198" s="129">
        <f t="shared" si="470"/>
        <v>1</v>
      </c>
      <c r="Z4198" s="110">
        <f t="shared" si="471"/>
        <v>0</v>
      </c>
      <c r="AA4198" s="1">
        <f t="shared" si="472"/>
        <v>0</v>
      </c>
    </row>
    <row r="4199" spans="1:27" ht="14.25" customHeight="1">
      <c r="A4199" s="148">
        <v>4777</v>
      </c>
      <c r="B4199" s="139">
        <v>20180526</v>
      </c>
      <c r="C4199" s="57" t="str">
        <f t="shared" si="468"/>
        <v>POS</v>
      </c>
      <c r="D4199" s="115">
        <f t="shared" si="466"/>
        <v>41784</v>
      </c>
      <c r="E4199" s="9" t="s">
        <v>227</v>
      </c>
      <c r="F4199" s="37" t="s">
        <v>25</v>
      </c>
      <c r="G4199" s="11" t="s">
        <v>26</v>
      </c>
      <c r="H4199" s="3"/>
      <c r="I4199" s="3"/>
      <c r="J4199" s="4" t="s">
        <v>51</v>
      </c>
      <c r="K4199" s="84" t="s">
        <v>582</v>
      </c>
      <c r="L4199" s="4" t="s">
        <v>196</v>
      </c>
      <c r="M4199" s="4"/>
      <c r="N4199" s="4"/>
      <c r="O4199" s="4" t="str">
        <f t="shared" si="467"/>
        <v>Halictus (Seladonia) confusus</v>
      </c>
      <c r="P4199" s="85" t="str">
        <f t="shared" si="469"/>
        <v>Halictus confusus</v>
      </c>
      <c r="Q4199" s="11" t="s">
        <v>29</v>
      </c>
      <c r="R4199" s="11"/>
      <c r="S4199" s="12"/>
      <c r="T4199" s="12"/>
      <c r="U4199" s="12"/>
      <c r="V4199" s="10" t="s">
        <v>182</v>
      </c>
      <c r="W4199" s="118">
        <v>42011</v>
      </c>
      <c r="X4199" s="2"/>
      <c r="Y4199" s="129">
        <f t="shared" si="470"/>
        <v>1</v>
      </c>
      <c r="Z4199" s="110">
        <f t="shared" si="471"/>
        <v>0</v>
      </c>
      <c r="AA4199" s="1">
        <f t="shared" si="472"/>
        <v>0</v>
      </c>
    </row>
    <row r="4200" spans="1:27" ht="14.25" customHeight="1">
      <c r="A4200" s="148">
        <v>4778</v>
      </c>
      <c r="B4200" s="139">
        <v>20180526</v>
      </c>
      <c r="C4200" s="57" t="str">
        <f t="shared" si="468"/>
        <v>POS</v>
      </c>
      <c r="D4200" s="115">
        <f t="shared" si="466"/>
        <v>41784</v>
      </c>
      <c r="E4200" s="9" t="s">
        <v>227</v>
      </c>
      <c r="F4200" s="37" t="s">
        <v>25</v>
      </c>
      <c r="G4200" s="11" t="s">
        <v>26</v>
      </c>
      <c r="H4200" s="3"/>
      <c r="I4200" s="3"/>
      <c r="J4200" s="4" t="s">
        <v>117</v>
      </c>
      <c r="K4200" s="4" t="s">
        <v>198</v>
      </c>
      <c r="L4200" s="4" t="s">
        <v>913</v>
      </c>
      <c r="M4200" s="4"/>
      <c r="N4200" s="4"/>
      <c r="O4200" s="4" t="str">
        <f t="shared" si="467"/>
        <v>Lasioglossum (Hemihalictus) villosulum</v>
      </c>
      <c r="P4200" s="85" t="str">
        <f t="shared" si="469"/>
        <v>Lasioglossum villosulum</v>
      </c>
      <c r="Q4200" s="11" t="s">
        <v>29</v>
      </c>
      <c r="R4200" s="11"/>
      <c r="S4200" s="12"/>
      <c r="T4200" s="12"/>
      <c r="U4200" s="12"/>
      <c r="V4200" s="10" t="s">
        <v>182</v>
      </c>
      <c r="W4200" s="118">
        <v>42011</v>
      </c>
      <c r="X4200" s="2" t="s">
        <v>1049</v>
      </c>
      <c r="Y4200" s="129">
        <f t="shared" si="470"/>
        <v>1</v>
      </c>
      <c r="Z4200" s="110">
        <f t="shared" si="471"/>
        <v>0</v>
      </c>
      <c r="AA4200" s="1">
        <f t="shared" si="472"/>
        <v>0</v>
      </c>
    </row>
    <row r="4201" spans="1:27" ht="14.25" customHeight="1">
      <c r="A4201" s="148">
        <v>4779</v>
      </c>
      <c r="B4201" s="139">
        <v>20180526</v>
      </c>
      <c r="C4201" s="57" t="str">
        <f t="shared" si="468"/>
        <v>POS</v>
      </c>
      <c r="D4201" s="115">
        <f t="shared" ref="D4201:D4264" si="473">DATEVALUE(LEFT(B4201,4)&amp;"/"&amp;MID(B4201,5,2)&amp;"/"&amp;RIGHT(B4201,2))</f>
        <v>41784</v>
      </c>
      <c r="E4201" s="9" t="s">
        <v>227</v>
      </c>
      <c r="F4201" s="37" t="s">
        <v>25</v>
      </c>
      <c r="G4201" s="11" t="s">
        <v>26</v>
      </c>
      <c r="H4201" s="3"/>
      <c r="I4201" s="3"/>
      <c r="J4201" s="4" t="s">
        <v>117</v>
      </c>
      <c r="K4201" s="4" t="s">
        <v>198</v>
      </c>
      <c r="L4201" s="4" t="s">
        <v>913</v>
      </c>
      <c r="M4201" s="4"/>
      <c r="N4201" s="4"/>
      <c r="O4201" s="4" t="str">
        <f t="shared" ref="O4201:O4264" si="474">J4201&amp;" "&amp;IF(LEN(K4201)&gt;0,"("&amp;K4201&amp;") ","")&amp;IF(LEN(N4201)&gt;0,"nr. ","")&amp;L4201&amp;IF(LEN(M4201)&gt;0," ssp. "&amp;M4201,"")</f>
        <v>Lasioglossum (Hemihalictus) villosulum</v>
      </c>
      <c r="P4201" s="85" t="str">
        <f t="shared" si="469"/>
        <v>Lasioglossum villosulum</v>
      </c>
      <c r="Q4201" s="11" t="s">
        <v>29</v>
      </c>
      <c r="R4201" s="11"/>
      <c r="S4201" s="12"/>
      <c r="T4201" s="12"/>
      <c r="U4201" s="12"/>
      <c r="V4201" s="10" t="s">
        <v>182</v>
      </c>
      <c r="W4201" s="118">
        <v>42011</v>
      </c>
      <c r="X4201" s="2" t="s">
        <v>1061</v>
      </c>
      <c r="Y4201" s="129">
        <f t="shared" si="470"/>
        <v>1</v>
      </c>
      <c r="Z4201" s="110">
        <f t="shared" si="471"/>
        <v>0</v>
      </c>
      <c r="AA4201" s="1">
        <f t="shared" si="472"/>
        <v>0</v>
      </c>
    </row>
    <row r="4202" spans="1:27" ht="14.25" customHeight="1">
      <c r="A4202" s="148">
        <v>4780</v>
      </c>
      <c r="B4202" s="139">
        <v>20180526</v>
      </c>
      <c r="C4202" s="57" t="str">
        <f t="shared" si="468"/>
        <v>POS</v>
      </c>
      <c r="D4202" s="115">
        <f t="shared" si="473"/>
        <v>41784</v>
      </c>
      <c r="E4202" s="9" t="s">
        <v>227</v>
      </c>
      <c r="F4202" s="37" t="s">
        <v>25</v>
      </c>
      <c r="G4202" s="11" t="s">
        <v>26</v>
      </c>
      <c r="H4202" s="3"/>
      <c r="I4202" s="3"/>
      <c r="J4202" s="4" t="s">
        <v>117</v>
      </c>
      <c r="K4202" s="4" t="s">
        <v>198</v>
      </c>
      <c r="L4202" s="4" t="s">
        <v>913</v>
      </c>
      <c r="M4202" s="4"/>
      <c r="N4202" s="4"/>
      <c r="O4202" s="4" t="str">
        <f t="shared" si="474"/>
        <v>Lasioglossum (Hemihalictus) villosulum</v>
      </c>
      <c r="P4202" s="85" t="str">
        <f t="shared" si="469"/>
        <v>Lasioglossum villosulum</v>
      </c>
      <c r="Q4202" s="11" t="s">
        <v>29</v>
      </c>
      <c r="R4202" s="11"/>
      <c r="S4202" s="12"/>
      <c r="T4202" s="12"/>
      <c r="U4202" s="12"/>
      <c r="V4202" s="10" t="s">
        <v>182</v>
      </c>
      <c r="W4202" s="118">
        <v>42011</v>
      </c>
      <c r="X4202" s="2" t="s">
        <v>1049</v>
      </c>
      <c r="Y4202" s="129">
        <f t="shared" si="470"/>
        <v>1</v>
      </c>
      <c r="Z4202" s="110">
        <f t="shared" si="471"/>
        <v>0</v>
      </c>
      <c r="AA4202" s="1">
        <f t="shared" si="472"/>
        <v>0</v>
      </c>
    </row>
    <row r="4203" spans="1:27" ht="14.25" customHeight="1">
      <c r="A4203" s="148">
        <v>4781</v>
      </c>
      <c r="B4203" s="139">
        <v>20180526</v>
      </c>
      <c r="C4203" s="57" t="str">
        <f t="shared" si="468"/>
        <v>POS</v>
      </c>
      <c r="D4203" s="115">
        <f t="shared" si="473"/>
        <v>41784</v>
      </c>
      <c r="E4203" s="9" t="s">
        <v>227</v>
      </c>
      <c r="F4203" s="37" t="s">
        <v>25</v>
      </c>
      <c r="G4203" s="11" t="s">
        <v>26</v>
      </c>
      <c r="H4203" s="3"/>
      <c r="I4203" s="3"/>
      <c r="J4203" s="4" t="s">
        <v>117</v>
      </c>
      <c r="K4203" s="4" t="s">
        <v>198</v>
      </c>
      <c r="L4203" s="4" t="s">
        <v>913</v>
      </c>
      <c r="M4203" s="4"/>
      <c r="N4203" s="4"/>
      <c r="O4203" s="4" t="str">
        <f t="shared" si="474"/>
        <v>Lasioglossum (Hemihalictus) villosulum</v>
      </c>
      <c r="P4203" s="85" t="str">
        <f t="shared" si="469"/>
        <v>Lasioglossum villosulum</v>
      </c>
      <c r="Q4203" s="11" t="s">
        <v>29</v>
      </c>
      <c r="R4203" s="11"/>
      <c r="S4203" s="12"/>
      <c r="T4203" s="12"/>
      <c r="U4203" s="12"/>
      <c r="V4203" s="10" t="s">
        <v>182</v>
      </c>
      <c r="W4203" s="118">
        <v>42011</v>
      </c>
      <c r="X4203" s="2" t="s">
        <v>1049</v>
      </c>
      <c r="Y4203" s="129">
        <f t="shared" si="470"/>
        <v>1</v>
      </c>
      <c r="Z4203" s="110">
        <f t="shared" si="471"/>
        <v>0</v>
      </c>
      <c r="AA4203" s="1">
        <f t="shared" si="472"/>
        <v>0</v>
      </c>
    </row>
    <row r="4204" spans="1:27" ht="14.25" customHeight="1">
      <c r="A4204" s="148">
        <v>4782</v>
      </c>
      <c r="B4204" s="139">
        <v>20180526</v>
      </c>
      <c r="C4204" s="57" t="str">
        <f t="shared" si="468"/>
        <v>POS</v>
      </c>
      <c r="D4204" s="115">
        <f t="shared" si="473"/>
        <v>41784</v>
      </c>
      <c r="E4204" s="9" t="s">
        <v>227</v>
      </c>
      <c r="F4204" s="37" t="s">
        <v>25</v>
      </c>
      <c r="G4204" s="11" t="s">
        <v>26</v>
      </c>
      <c r="H4204" s="3"/>
      <c r="I4204" s="3"/>
      <c r="J4204" s="4" t="s">
        <v>117</v>
      </c>
      <c r="K4204" s="4" t="s">
        <v>198</v>
      </c>
      <c r="L4204" s="4" t="s">
        <v>913</v>
      </c>
      <c r="M4204" s="4"/>
      <c r="N4204" s="4"/>
      <c r="O4204" s="4" t="str">
        <f t="shared" si="474"/>
        <v>Lasioglossum (Hemihalictus) villosulum</v>
      </c>
      <c r="P4204" s="85" t="str">
        <f t="shared" si="469"/>
        <v>Lasioglossum villosulum</v>
      </c>
      <c r="Q4204" s="11" t="s">
        <v>29</v>
      </c>
      <c r="R4204" s="11"/>
      <c r="S4204" s="12"/>
      <c r="T4204" s="12"/>
      <c r="U4204" s="12"/>
      <c r="V4204" s="10" t="s">
        <v>182</v>
      </c>
      <c r="W4204" s="118">
        <v>42011</v>
      </c>
      <c r="X4204" s="2" t="s">
        <v>1040</v>
      </c>
      <c r="Y4204" s="129">
        <f t="shared" si="470"/>
        <v>1</v>
      </c>
      <c r="Z4204" s="110">
        <f t="shared" si="471"/>
        <v>0</v>
      </c>
      <c r="AA4204" s="1">
        <f t="shared" si="472"/>
        <v>0</v>
      </c>
    </row>
    <row r="4205" spans="1:27" ht="14.25" customHeight="1">
      <c r="A4205" s="148">
        <v>4783</v>
      </c>
      <c r="B4205" s="139">
        <v>20180526</v>
      </c>
      <c r="C4205" s="57" t="str">
        <f t="shared" si="468"/>
        <v>POS</v>
      </c>
      <c r="D4205" s="115">
        <f t="shared" si="473"/>
        <v>41784</v>
      </c>
      <c r="E4205" s="9" t="s">
        <v>227</v>
      </c>
      <c r="F4205" s="37" t="s">
        <v>25</v>
      </c>
      <c r="G4205" s="11" t="s">
        <v>26</v>
      </c>
      <c r="H4205" s="3"/>
      <c r="I4205" s="3"/>
      <c r="J4205" s="4" t="s">
        <v>175</v>
      </c>
      <c r="K4205" s="31" t="s">
        <v>580</v>
      </c>
      <c r="L4205" s="4" t="s">
        <v>218</v>
      </c>
      <c r="M4205" s="4"/>
      <c r="N4205" s="4"/>
      <c r="O4205" s="4" t="str">
        <f t="shared" si="474"/>
        <v>Ceratina (Zadontomerus) nanula</v>
      </c>
      <c r="P4205" s="85" t="str">
        <f t="shared" si="469"/>
        <v>Ceratina nanula</v>
      </c>
      <c r="Q4205" s="11" t="s">
        <v>29</v>
      </c>
      <c r="R4205" s="11"/>
      <c r="S4205" s="12"/>
      <c r="T4205" s="12"/>
      <c r="U4205" s="12"/>
      <c r="V4205" s="10" t="s">
        <v>182</v>
      </c>
      <c r="W4205" s="118">
        <v>42011</v>
      </c>
      <c r="X4205" s="2"/>
      <c r="Y4205" s="129">
        <f t="shared" si="470"/>
        <v>1</v>
      </c>
      <c r="Z4205" s="110">
        <f t="shared" si="471"/>
        <v>0</v>
      </c>
      <c r="AA4205" s="1">
        <f t="shared" si="472"/>
        <v>0</v>
      </c>
    </row>
    <row r="4206" spans="1:27" ht="14.25" customHeight="1">
      <c r="A4206" s="148">
        <v>4784</v>
      </c>
      <c r="B4206" s="139">
        <v>20180526</v>
      </c>
      <c r="C4206" s="57" t="str">
        <f t="shared" si="468"/>
        <v>POS</v>
      </c>
      <c r="D4206" s="115">
        <f t="shared" si="473"/>
        <v>41784</v>
      </c>
      <c r="E4206" s="9" t="s">
        <v>227</v>
      </c>
      <c r="F4206" s="37" t="s">
        <v>25</v>
      </c>
      <c r="G4206" s="11" t="s">
        <v>26</v>
      </c>
      <c r="H4206" s="3"/>
      <c r="I4206" s="3"/>
      <c r="J4206" s="4" t="s">
        <v>175</v>
      </c>
      <c r="K4206" s="31" t="s">
        <v>580</v>
      </c>
      <c r="L4206" s="4" t="s">
        <v>218</v>
      </c>
      <c r="M4206" s="4"/>
      <c r="N4206" s="4"/>
      <c r="O4206" s="4" t="str">
        <f t="shared" si="474"/>
        <v>Ceratina (Zadontomerus) nanula</v>
      </c>
      <c r="P4206" s="85" t="str">
        <f t="shared" si="469"/>
        <v>Ceratina nanula</v>
      </c>
      <c r="Q4206" s="11" t="s">
        <v>29</v>
      </c>
      <c r="R4206" s="11"/>
      <c r="S4206" s="12"/>
      <c r="T4206" s="12"/>
      <c r="U4206" s="12"/>
      <c r="V4206" s="10" t="s">
        <v>182</v>
      </c>
      <c r="W4206" s="118">
        <v>42011</v>
      </c>
      <c r="X4206" s="2"/>
      <c r="Y4206" s="129">
        <f t="shared" si="470"/>
        <v>1</v>
      </c>
      <c r="Z4206" s="110">
        <f t="shared" si="471"/>
        <v>0</v>
      </c>
      <c r="AA4206" s="1">
        <f t="shared" si="472"/>
        <v>0</v>
      </c>
    </row>
    <row r="4207" spans="1:27" ht="14.25" customHeight="1">
      <c r="A4207" s="148">
        <v>4785</v>
      </c>
      <c r="B4207" s="139">
        <v>20180526</v>
      </c>
      <c r="C4207" s="57" t="str">
        <f t="shared" si="468"/>
        <v>POS</v>
      </c>
      <c r="D4207" s="115">
        <f t="shared" si="473"/>
        <v>41784</v>
      </c>
      <c r="E4207" s="9" t="s">
        <v>227</v>
      </c>
      <c r="F4207" s="37" t="s">
        <v>25</v>
      </c>
      <c r="G4207" s="11" t="s">
        <v>26</v>
      </c>
      <c r="H4207" s="3"/>
      <c r="I4207" s="3"/>
      <c r="J4207" s="4" t="s">
        <v>51</v>
      </c>
      <c r="K4207" s="84" t="s">
        <v>582</v>
      </c>
      <c r="L4207" s="4" t="s">
        <v>196</v>
      </c>
      <c r="M4207" s="4"/>
      <c r="N4207" s="4"/>
      <c r="O4207" s="4" t="str">
        <f t="shared" si="474"/>
        <v>Halictus (Seladonia) confusus</v>
      </c>
      <c r="P4207" s="85" t="str">
        <f t="shared" si="469"/>
        <v>Halictus confusus</v>
      </c>
      <c r="Q4207" s="11" t="s">
        <v>29</v>
      </c>
      <c r="R4207" s="11"/>
      <c r="S4207" s="12"/>
      <c r="T4207" s="12"/>
      <c r="U4207" s="12"/>
      <c r="V4207" s="10" t="s">
        <v>182</v>
      </c>
      <c r="W4207" s="118">
        <v>42011</v>
      </c>
      <c r="X4207" s="2"/>
      <c r="Y4207" s="129">
        <f t="shared" si="470"/>
        <v>1</v>
      </c>
      <c r="Z4207" s="110">
        <f t="shared" si="471"/>
        <v>0</v>
      </c>
      <c r="AA4207" s="1">
        <f t="shared" si="472"/>
        <v>0</v>
      </c>
    </row>
    <row r="4208" spans="1:27" ht="14.25" customHeight="1">
      <c r="A4208" s="148">
        <v>4786</v>
      </c>
      <c r="B4208" s="139">
        <v>20180526</v>
      </c>
      <c r="C4208" s="57" t="str">
        <f t="shared" si="468"/>
        <v>POS</v>
      </c>
      <c r="D4208" s="115">
        <f t="shared" si="473"/>
        <v>41784</v>
      </c>
      <c r="E4208" s="9" t="s">
        <v>227</v>
      </c>
      <c r="F4208" s="37" t="s">
        <v>25</v>
      </c>
      <c r="G4208" s="11" t="s">
        <v>26</v>
      </c>
      <c r="H4208" s="3"/>
      <c r="I4208" s="3"/>
      <c r="J4208" s="4" t="s">
        <v>117</v>
      </c>
      <c r="K4208" s="4" t="s">
        <v>167</v>
      </c>
      <c r="L4208" s="4" t="s">
        <v>705</v>
      </c>
      <c r="M4208" s="4"/>
      <c r="N4208" s="4"/>
      <c r="O4208" s="4" t="str">
        <f t="shared" si="474"/>
        <v>Lasioglossum (Dialictus) knereri</v>
      </c>
      <c r="P4208" s="85" t="str">
        <f t="shared" si="469"/>
        <v>Lasioglossum knereri</v>
      </c>
      <c r="Q4208" s="11" t="s">
        <v>29</v>
      </c>
      <c r="R4208" s="11"/>
      <c r="S4208" s="12"/>
      <c r="T4208" s="12"/>
      <c r="U4208" s="12"/>
      <c r="V4208" s="10" t="s">
        <v>182</v>
      </c>
      <c r="W4208" s="118">
        <v>42011</v>
      </c>
      <c r="X4208" s="2" t="s">
        <v>1445</v>
      </c>
      <c r="Y4208" s="129">
        <f t="shared" si="470"/>
        <v>1</v>
      </c>
      <c r="Z4208" s="110">
        <f t="shared" si="471"/>
        <v>0</v>
      </c>
      <c r="AA4208" s="1">
        <f t="shared" si="472"/>
        <v>0</v>
      </c>
    </row>
    <row r="4209" spans="1:27" ht="14.25" customHeight="1">
      <c r="A4209" s="148">
        <v>4787</v>
      </c>
      <c r="B4209" s="139">
        <v>20180526</v>
      </c>
      <c r="C4209" s="57" t="str">
        <f t="shared" si="468"/>
        <v>POS</v>
      </c>
      <c r="D4209" s="115">
        <f t="shared" si="473"/>
        <v>41784</v>
      </c>
      <c r="E4209" s="9" t="s">
        <v>227</v>
      </c>
      <c r="F4209" s="37" t="s">
        <v>25</v>
      </c>
      <c r="G4209" s="11" t="s">
        <v>26</v>
      </c>
      <c r="H4209" s="3"/>
      <c r="I4209" s="3"/>
      <c r="J4209" s="4" t="s">
        <v>117</v>
      </c>
      <c r="K4209" s="4" t="s">
        <v>167</v>
      </c>
      <c r="L4209" s="4" t="s">
        <v>666</v>
      </c>
      <c r="M4209" s="4"/>
      <c r="N4209" s="4"/>
      <c r="O4209" s="4" t="str">
        <f t="shared" si="474"/>
        <v>Lasioglossum (Dialictus) incompletum</v>
      </c>
      <c r="P4209" s="85" t="str">
        <f t="shared" si="469"/>
        <v>Lasioglossum incompletum</v>
      </c>
      <c r="Q4209" s="11" t="s">
        <v>29</v>
      </c>
      <c r="R4209" s="11"/>
      <c r="S4209" s="12"/>
      <c r="T4209" s="12"/>
      <c r="U4209" s="12"/>
      <c r="V4209" s="10" t="s">
        <v>182</v>
      </c>
      <c r="W4209" s="118">
        <v>42011</v>
      </c>
      <c r="X4209" s="2" t="s">
        <v>1095</v>
      </c>
      <c r="Y4209" s="129">
        <f t="shared" si="470"/>
        <v>1</v>
      </c>
      <c r="Z4209" s="110">
        <f t="shared" si="471"/>
        <v>0</v>
      </c>
      <c r="AA4209" s="1">
        <f t="shared" si="472"/>
        <v>0</v>
      </c>
    </row>
    <row r="4210" spans="1:27" ht="14.25" customHeight="1">
      <c r="A4210" s="148">
        <v>4788</v>
      </c>
      <c r="B4210" s="139">
        <v>20180526</v>
      </c>
      <c r="C4210" s="57" t="str">
        <f t="shared" si="468"/>
        <v>POS</v>
      </c>
      <c r="D4210" s="115">
        <f t="shared" si="473"/>
        <v>41784</v>
      </c>
      <c r="E4210" s="9" t="s">
        <v>227</v>
      </c>
      <c r="F4210" s="37" t="s">
        <v>25</v>
      </c>
      <c r="G4210" s="11" t="s">
        <v>26</v>
      </c>
      <c r="H4210" s="3"/>
      <c r="I4210" s="3"/>
      <c r="J4210" s="4" t="s">
        <v>117</v>
      </c>
      <c r="K4210" s="4" t="s">
        <v>167</v>
      </c>
      <c r="L4210" s="4" t="s">
        <v>666</v>
      </c>
      <c r="M4210" s="4"/>
      <c r="N4210" s="4"/>
      <c r="O4210" s="4" t="str">
        <f t="shared" si="474"/>
        <v>Lasioglossum (Dialictus) incompletum</v>
      </c>
      <c r="P4210" s="85" t="str">
        <f t="shared" si="469"/>
        <v>Lasioglossum incompletum</v>
      </c>
      <c r="Q4210" s="11" t="s">
        <v>29</v>
      </c>
      <c r="R4210" s="11"/>
      <c r="S4210" s="12"/>
      <c r="T4210" s="12"/>
      <c r="U4210" s="12"/>
      <c r="V4210" s="10" t="s">
        <v>182</v>
      </c>
      <c r="W4210" s="118">
        <v>42011</v>
      </c>
      <c r="X4210" s="2"/>
      <c r="Y4210" s="129">
        <f t="shared" si="470"/>
        <v>1</v>
      </c>
      <c r="Z4210" s="110">
        <f t="shared" si="471"/>
        <v>0</v>
      </c>
      <c r="AA4210" s="1">
        <f t="shared" si="472"/>
        <v>0</v>
      </c>
    </row>
    <row r="4211" spans="1:27" ht="14.25" customHeight="1">
      <c r="A4211" s="148">
        <v>4789</v>
      </c>
      <c r="B4211" s="139">
        <v>20180526</v>
      </c>
      <c r="C4211" s="57" t="str">
        <f t="shared" si="468"/>
        <v>POS</v>
      </c>
      <c r="D4211" s="115">
        <f t="shared" si="473"/>
        <v>41784</v>
      </c>
      <c r="E4211" s="9" t="s">
        <v>227</v>
      </c>
      <c r="F4211" s="37" t="s">
        <v>25</v>
      </c>
      <c r="G4211" s="11" t="s">
        <v>26</v>
      </c>
      <c r="H4211" s="3"/>
      <c r="I4211" s="3"/>
      <c r="J4211" s="4" t="s">
        <v>117</v>
      </c>
      <c r="K4211" s="4" t="s">
        <v>167</v>
      </c>
      <c r="L4211" s="4" t="s">
        <v>666</v>
      </c>
      <c r="M4211" s="4"/>
      <c r="N4211" s="4"/>
      <c r="O4211" s="4" t="str">
        <f t="shared" si="474"/>
        <v>Lasioglossum (Dialictus) incompletum</v>
      </c>
      <c r="P4211" s="85" t="str">
        <f t="shared" si="469"/>
        <v>Lasioglossum incompletum</v>
      </c>
      <c r="Q4211" s="11" t="s">
        <v>29</v>
      </c>
      <c r="R4211" s="11"/>
      <c r="S4211" s="12"/>
      <c r="T4211" s="12"/>
      <c r="U4211" s="12"/>
      <c r="V4211" s="10" t="s">
        <v>182</v>
      </c>
      <c r="W4211" s="118">
        <v>42011</v>
      </c>
      <c r="X4211" s="2" t="s">
        <v>1095</v>
      </c>
      <c r="Y4211" s="129">
        <f t="shared" si="470"/>
        <v>1</v>
      </c>
      <c r="Z4211" s="110">
        <f t="shared" si="471"/>
        <v>0</v>
      </c>
      <c r="AA4211" s="1">
        <f t="shared" si="472"/>
        <v>0</v>
      </c>
    </row>
    <row r="4212" spans="1:27" ht="14.25" customHeight="1">
      <c r="A4212" s="148">
        <v>4790</v>
      </c>
      <c r="B4212" s="139">
        <v>20180526</v>
      </c>
      <c r="C4212" s="57" t="str">
        <f t="shared" si="468"/>
        <v>POS</v>
      </c>
      <c r="D4212" s="115">
        <f t="shared" si="473"/>
        <v>41784</v>
      </c>
      <c r="E4212" s="9" t="s">
        <v>227</v>
      </c>
      <c r="F4212" s="37" t="s">
        <v>25</v>
      </c>
      <c r="G4212" s="11" t="s">
        <v>26</v>
      </c>
      <c r="H4212" s="3"/>
      <c r="I4212" s="3"/>
      <c r="J4212" s="4" t="s">
        <v>201</v>
      </c>
      <c r="K4212" s="4"/>
      <c r="L4212" s="4" t="s">
        <v>609</v>
      </c>
      <c r="M4212" s="4"/>
      <c r="N4212" s="4"/>
      <c r="O4212" s="4" t="str">
        <f t="shared" si="474"/>
        <v>Sphecodes msp. BS0003</v>
      </c>
      <c r="P4212" s="85" t="str">
        <f t="shared" si="469"/>
        <v>Sphecodes msp. BS0003</v>
      </c>
      <c r="Q4212" s="11" t="s">
        <v>29</v>
      </c>
      <c r="R4212" s="11"/>
      <c r="S4212" s="12"/>
      <c r="T4212" s="12" t="s">
        <v>1379</v>
      </c>
      <c r="U4212" s="12"/>
      <c r="V4212" s="10" t="s">
        <v>182</v>
      </c>
      <c r="W4212" s="118">
        <v>42011</v>
      </c>
      <c r="X4212" s="2"/>
      <c r="Y4212" s="129">
        <f t="shared" si="470"/>
        <v>1</v>
      </c>
      <c r="Z4212" s="110">
        <f t="shared" si="471"/>
        <v>0</v>
      </c>
      <c r="AA4212" s="1">
        <f t="shared" si="472"/>
        <v>0</v>
      </c>
    </row>
    <row r="4213" spans="1:27" ht="14.25" customHeight="1">
      <c r="A4213" s="148">
        <v>4791</v>
      </c>
      <c r="B4213" s="139">
        <v>20180526</v>
      </c>
      <c r="C4213" s="57" t="str">
        <f t="shared" si="468"/>
        <v>POS</v>
      </c>
      <c r="D4213" s="115">
        <f t="shared" si="473"/>
        <v>41784</v>
      </c>
      <c r="E4213" s="9" t="s">
        <v>227</v>
      </c>
      <c r="F4213" s="37" t="s">
        <v>25</v>
      </c>
      <c r="G4213" s="11" t="s">
        <v>26</v>
      </c>
      <c r="H4213" s="3"/>
      <c r="I4213" s="3"/>
      <c r="J4213" s="4" t="s">
        <v>201</v>
      </c>
      <c r="K4213" s="4"/>
      <c r="L4213" s="4" t="s">
        <v>609</v>
      </c>
      <c r="M4213" s="4"/>
      <c r="N4213" s="4"/>
      <c r="O4213" s="4" t="str">
        <f t="shared" si="474"/>
        <v>Sphecodes msp. BS0003</v>
      </c>
      <c r="P4213" s="85" t="str">
        <f t="shared" si="469"/>
        <v>Sphecodes msp. BS0003</v>
      </c>
      <c r="Q4213" s="11" t="s">
        <v>29</v>
      </c>
      <c r="R4213" s="11"/>
      <c r="S4213" s="12"/>
      <c r="T4213" s="12" t="s">
        <v>1379</v>
      </c>
      <c r="U4213" s="12"/>
      <c r="V4213" s="10" t="s">
        <v>182</v>
      </c>
      <c r="W4213" s="118">
        <v>42011</v>
      </c>
      <c r="X4213" s="2"/>
      <c r="Y4213" s="129">
        <f t="shared" si="470"/>
        <v>1</v>
      </c>
      <c r="Z4213" s="110">
        <f t="shared" si="471"/>
        <v>0</v>
      </c>
      <c r="AA4213" s="1">
        <f t="shared" si="472"/>
        <v>0</v>
      </c>
    </row>
    <row r="4214" spans="1:27" ht="14.25" customHeight="1">
      <c r="A4214" s="148">
        <v>4792</v>
      </c>
      <c r="B4214" s="139">
        <v>20180526</v>
      </c>
      <c r="C4214" s="57" t="str">
        <f t="shared" si="468"/>
        <v>POS</v>
      </c>
      <c r="D4214" s="115">
        <f t="shared" si="473"/>
        <v>41784</v>
      </c>
      <c r="E4214" s="9" t="s">
        <v>227</v>
      </c>
      <c r="F4214" s="37" t="s">
        <v>25</v>
      </c>
      <c r="G4214" s="11" t="s">
        <v>26</v>
      </c>
      <c r="H4214" s="3"/>
      <c r="I4214" s="3"/>
      <c r="J4214" s="4" t="s">
        <v>181</v>
      </c>
      <c r="K4214" s="4" t="s">
        <v>1152</v>
      </c>
      <c r="L4214" s="4" t="s">
        <v>1154</v>
      </c>
      <c r="M4214" s="4" t="s">
        <v>1155</v>
      </c>
      <c r="N4214" s="4" t="s">
        <v>55</v>
      </c>
      <c r="O4214" s="4" t="str">
        <f t="shared" si="474"/>
        <v>Hylaeus (Prosopis) nr. modestus ssp. citrinifrons</v>
      </c>
      <c r="P4214" s="85" t="str">
        <f t="shared" si="469"/>
        <v>Hylaeus modestus</v>
      </c>
      <c r="Q4214" s="11" t="s">
        <v>29</v>
      </c>
      <c r="R4214" s="11"/>
      <c r="S4214" s="12"/>
      <c r="T4214" s="12"/>
      <c r="U4214" s="12"/>
      <c r="V4214" s="10" t="s">
        <v>182</v>
      </c>
      <c r="W4214" s="118">
        <v>42011</v>
      </c>
      <c r="X4214" s="2" t="s">
        <v>1173</v>
      </c>
      <c r="Y4214" s="129">
        <f t="shared" si="470"/>
        <v>1</v>
      </c>
      <c r="Z4214" s="110">
        <f t="shared" si="471"/>
        <v>0</v>
      </c>
      <c r="AA4214" s="1">
        <f t="shared" si="472"/>
        <v>0</v>
      </c>
    </row>
    <row r="4215" spans="1:27" ht="14.25" customHeight="1">
      <c r="A4215" s="148">
        <v>4793</v>
      </c>
      <c r="B4215" s="139">
        <v>20180526</v>
      </c>
      <c r="C4215" s="57" t="str">
        <f t="shared" si="468"/>
        <v>POS</v>
      </c>
      <c r="D4215" s="115">
        <f t="shared" si="473"/>
        <v>41784</v>
      </c>
      <c r="E4215" s="9" t="s">
        <v>241</v>
      </c>
      <c r="F4215" s="37" t="s">
        <v>25</v>
      </c>
      <c r="G4215" s="11" t="s">
        <v>26</v>
      </c>
      <c r="H4215" s="3"/>
      <c r="I4215" s="3"/>
      <c r="J4215" s="4" t="s">
        <v>27</v>
      </c>
      <c r="K4215" s="4" t="s">
        <v>578</v>
      </c>
      <c r="L4215" s="4" t="s">
        <v>87</v>
      </c>
      <c r="M4215" s="4"/>
      <c r="N4215" s="4"/>
      <c r="O4215" s="4" t="str">
        <f t="shared" si="474"/>
        <v>Bombus (Pyrobombus) flavifrons</v>
      </c>
      <c r="P4215" s="85" t="str">
        <f t="shared" si="469"/>
        <v>Bombus flavifrons</v>
      </c>
      <c r="Q4215" s="11" t="s">
        <v>29</v>
      </c>
      <c r="R4215" s="11"/>
      <c r="S4215" s="12"/>
      <c r="T4215" s="12" t="s">
        <v>55</v>
      </c>
      <c r="U4215" s="12"/>
      <c r="V4215" s="10" t="s">
        <v>182</v>
      </c>
      <c r="W4215" s="118">
        <v>42011</v>
      </c>
      <c r="X4215" s="2"/>
      <c r="Y4215" s="129">
        <f t="shared" si="470"/>
        <v>1</v>
      </c>
      <c r="Z4215" s="110">
        <f t="shared" si="471"/>
        <v>0</v>
      </c>
      <c r="AA4215" s="1">
        <f t="shared" si="472"/>
        <v>0</v>
      </c>
    </row>
    <row r="4216" spans="1:27" ht="14.25" customHeight="1">
      <c r="A4216" s="148">
        <v>4794</v>
      </c>
      <c r="B4216" s="139">
        <v>20180526</v>
      </c>
      <c r="C4216" s="57" t="str">
        <f t="shared" si="468"/>
        <v>POS</v>
      </c>
      <c r="D4216" s="115">
        <f t="shared" si="473"/>
        <v>41784</v>
      </c>
      <c r="E4216" s="9" t="s">
        <v>241</v>
      </c>
      <c r="F4216" s="37" t="s">
        <v>25</v>
      </c>
      <c r="G4216" s="11" t="s">
        <v>26</v>
      </c>
      <c r="H4216" s="3"/>
      <c r="I4216" s="3"/>
      <c r="J4216" s="4" t="s">
        <v>27</v>
      </c>
      <c r="K4216" s="4" t="s">
        <v>578</v>
      </c>
      <c r="L4216" s="4" t="s">
        <v>87</v>
      </c>
      <c r="M4216" s="4"/>
      <c r="N4216" s="4"/>
      <c r="O4216" s="4" t="str">
        <f t="shared" si="474"/>
        <v>Bombus (Pyrobombus) flavifrons</v>
      </c>
      <c r="P4216" s="85" t="str">
        <f t="shared" si="469"/>
        <v>Bombus flavifrons</v>
      </c>
      <c r="Q4216" s="11" t="s">
        <v>29</v>
      </c>
      <c r="R4216" s="11"/>
      <c r="S4216" s="12"/>
      <c r="T4216" s="12" t="s">
        <v>55</v>
      </c>
      <c r="U4216" s="12"/>
      <c r="V4216" s="10" t="s">
        <v>182</v>
      </c>
      <c r="W4216" s="118">
        <v>42011</v>
      </c>
      <c r="X4216" s="2"/>
      <c r="Y4216" s="129">
        <f t="shared" si="470"/>
        <v>1</v>
      </c>
      <c r="Z4216" s="110">
        <f t="shared" si="471"/>
        <v>0</v>
      </c>
      <c r="AA4216" s="1">
        <f t="shared" si="472"/>
        <v>0</v>
      </c>
    </row>
    <row r="4217" spans="1:27" ht="14.25" customHeight="1">
      <c r="A4217" s="148">
        <v>4795</v>
      </c>
      <c r="B4217" s="139">
        <v>20180526</v>
      </c>
      <c r="C4217" s="57" t="str">
        <f t="shared" si="468"/>
        <v>POS</v>
      </c>
      <c r="D4217" s="115">
        <f t="shared" si="473"/>
        <v>41784</v>
      </c>
      <c r="E4217" s="9" t="s">
        <v>241</v>
      </c>
      <c r="F4217" s="37" t="s">
        <v>25</v>
      </c>
      <c r="G4217" s="11" t="s">
        <v>26</v>
      </c>
      <c r="H4217" s="3"/>
      <c r="I4217" s="3"/>
      <c r="J4217" s="4" t="s">
        <v>91</v>
      </c>
      <c r="K4217" s="112" t="s">
        <v>590</v>
      </c>
      <c r="L4217" s="4" t="s">
        <v>99</v>
      </c>
      <c r="M4217" s="4"/>
      <c r="N4217" s="4"/>
      <c r="O4217" s="4" t="str">
        <f t="shared" si="474"/>
        <v>Megachile (Xanthosarus) melanophaea</v>
      </c>
      <c r="P4217" s="85" t="str">
        <f t="shared" si="469"/>
        <v>Megachile melanophaea</v>
      </c>
      <c r="Q4217" s="11" t="s">
        <v>29</v>
      </c>
      <c r="R4217" s="11"/>
      <c r="S4217" s="12"/>
      <c r="T4217" s="12"/>
      <c r="U4217" s="12"/>
      <c r="V4217" s="10" t="s">
        <v>182</v>
      </c>
      <c r="W4217" s="118">
        <v>42011</v>
      </c>
      <c r="X4217" s="2"/>
      <c r="Y4217" s="129">
        <f t="shared" si="470"/>
        <v>1</v>
      </c>
      <c r="Z4217" s="110">
        <f t="shared" si="471"/>
        <v>0</v>
      </c>
      <c r="AA4217" s="1">
        <f t="shared" si="472"/>
        <v>0</v>
      </c>
    </row>
    <row r="4218" spans="1:27" ht="14.25" customHeight="1">
      <c r="A4218" s="148">
        <v>4796</v>
      </c>
      <c r="B4218" s="139">
        <v>20180526</v>
      </c>
      <c r="C4218" s="57" t="str">
        <f t="shared" si="468"/>
        <v>POS</v>
      </c>
      <c r="D4218" s="115">
        <f t="shared" si="473"/>
        <v>41784</v>
      </c>
      <c r="E4218" s="9" t="s">
        <v>241</v>
      </c>
      <c r="F4218" s="37" t="s">
        <v>25</v>
      </c>
      <c r="G4218" s="11" t="s">
        <v>26</v>
      </c>
      <c r="H4218" s="3"/>
      <c r="I4218" s="3"/>
      <c r="J4218" s="4" t="s">
        <v>140</v>
      </c>
      <c r="K4218" s="4" t="s">
        <v>140</v>
      </c>
      <c r="L4218" s="4" t="s">
        <v>144</v>
      </c>
      <c r="M4218" s="4"/>
      <c r="N4218" s="4"/>
      <c r="O4218" s="4" t="str">
        <f t="shared" si="474"/>
        <v>Agapostemon (Agapostemon) virescens</v>
      </c>
      <c r="P4218" s="85" t="str">
        <f t="shared" si="469"/>
        <v>Agapostemon virescens</v>
      </c>
      <c r="Q4218" s="11" t="s">
        <v>29</v>
      </c>
      <c r="R4218" s="11"/>
      <c r="S4218" s="12"/>
      <c r="T4218" s="12"/>
      <c r="U4218" s="12"/>
      <c r="V4218" s="10" t="s">
        <v>182</v>
      </c>
      <c r="W4218" s="118">
        <v>42011</v>
      </c>
      <c r="X4218" s="2"/>
      <c r="Y4218" s="129">
        <f t="shared" si="470"/>
        <v>1</v>
      </c>
      <c r="Z4218" s="110">
        <f t="shared" si="471"/>
        <v>0</v>
      </c>
      <c r="AA4218" s="1">
        <f t="shared" si="472"/>
        <v>0</v>
      </c>
    </row>
    <row r="4219" spans="1:27" ht="14.25" customHeight="1">
      <c r="A4219" s="148">
        <v>4797</v>
      </c>
      <c r="B4219" s="139">
        <v>20180526</v>
      </c>
      <c r="C4219" s="57" t="str">
        <f t="shared" si="468"/>
        <v>POS</v>
      </c>
      <c r="D4219" s="115">
        <f t="shared" si="473"/>
        <v>41784</v>
      </c>
      <c r="E4219" s="9" t="s">
        <v>241</v>
      </c>
      <c r="F4219" s="37" t="s">
        <v>25</v>
      </c>
      <c r="G4219" s="11" t="s">
        <v>26</v>
      </c>
      <c r="H4219" s="3"/>
      <c r="I4219" s="3"/>
      <c r="J4219" s="4" t="s">
        <v>51</v>
      </c>
      <c r="K4219" s="82" t="s">
        <v>583</v>
      </c>
      <c r="L4219" s="4" t="s">
        <v>157</v>
      </c>
      <c r="M4219" s="4"/>
      <c r="N4219" s="4"/>
      <c r="O4219" s="4" t="str">
        <f t="shared" si="474"/>
        <v>Halictus (Protohalictus) rubicundus</v>
      </c>
      <c r="P4219" s="85" t="str">
        <f t="shared" si="469"/>
        <v>Halictus rubicundus</v>
      </c>
      <c r="Q4219" s="11" t="s">
        <v>29</v>
      </c>
      <c r="R4219" s="11"/>
      <c r="S4219" s="12"/>
      <c r="T4219" s="12"/>
      <c r="U4219" s="12"/>
      <c r="V4219" s="10" t="s">
        <v>182</v>
      </c>
      <c r="W4219" s="118">
        <v>42011</v>
      </c>
      <c r="X4219" s="2"/>
      <c r="Y4219" s="129">
        <f t="shared" si="470"/>
        <v>1</v>
      </c>
      <c r="Z4219" s="110">
        <f t="shared" si="471"/>
        <v>0</v>
      </c>
      <c r="AA4219" s="1">
        <f t="shared" si="472"/>
        <v>0</v>
      </c>
    </row>
    <row r="4220" spans="1:27" ht="14.25" customHeight="1">
      <c r="A4220" s="148">
        <v>4798</v>
      </c>
      <c r="B4220" s="139">
        <v>20180526</v>
      </c>
      <c r="C4220" s="57" t="str">
        <f t="shared" si="468"/>
        <v>POS</v>
      </c>
      <c r="D4220" s="115">
        <f t="shared" si="473"/>
        <v>41784</v>
      </c>
      <c r="E4220" s="9" t="s">
        <v>241</v>
      </c>
      <c r="F4220" s="37" t="s">
        <v>25</v>
      </c>
      <c r="G4220" s="11" t="s">
        <v>26</v>
      </c>
      <c r="H4220" s="3"/>
      <c r="I4220" s="3"/>
      <c r="J4220" s="4" t="s">
        <v>51</v>
      </c>
      <c r="K4220" s="82" t="s">
        <v>583</v>
      </c>
      <c r="L4220" s="4" t="s">
        <v>157</v>
      </c>
      <c r="M4220" s="4"/>
      <c r="N4220" s="4"/>
      <c r="O4220" s="4" t="str">
        <f t="shared" si="474"/>
        <v>Halictus (Protohalictus) rubicundus</v>
      </c>
      <c r="P4220" s="85" t="str">
        <f t="shared" si="469"/>
        <v>Halictus rubicundus</v>
      </c>
      <c r="Q4220" s="11" t="s">
        <v>29</v>
      </c>
      <c r="R4220" s="11"/>
      <c r="S4220" s="12"/>
      <c r="T4220" s="12"/>
      <c r="U4220" s="12"/>
      <c r="V4220" s="10" t="s">
        <v>182</v>
      </c>
      <c r="W4220" s="118">
        <v>42011</v>
      </c>
      <c r="X4220" s="2"/>
      <c r="Y4220" s="129">
        <f t="shared" si="470"/>
        <v>1</v>
      </c>
      <c r="Z4220" s="110">
        <f t="shared" si="471"/>
        <v>0</v>
      </c>
      <c r="AA4220" s="1">
        <f t="shared" si="472"/>
        <v>0</v>
      </c>
    </row>
    <row r="4221" spans="1:27" ht="14.25" customHeight="1">
      <c r="A4221" s="148">
        <v>4799</v>
      </c>
      <c r="B4221" s="139">
        <v>20180526</v>
      </c>
      <c r="C4221" s="57" t="str">
        <f t="shared" si="468"/>
        <v>POS</v>
      </c>
      <c r="D4221" s="115">
        <f t="shared" si="473"/>
        <v>41784</v>
      </c>
      <c r="E4221" s="9" t="s">
        <v>241</v>
      </c>
      <c r="F4221" s="37" t="s">
        <v>25</v>
      </c>
      <c r="G4221" s="11" t="s">
        <v>26</v>
      </c>
      <c r="H4221" s="3"/>
      <c r="I4221" s="3"/>
      <c r="J4221" s="4" t="s">
        <v>117</v>
      </c>
      <c r="K4221" s="4" t="s">
        <v>117</v>
      </c>
      <c r="L4221" s="4" t="s">
        <v>118</v>
      </c>
      <c r="M4221" s="4"/>
      <c r="N4221" s="4"/>
      <c r="O4221" s="4" t="str">
        <f t="shared" si="474"/>
        <v>Lasioglossum (Lasioglossum) pacificum</v>
      </c>
      <c r="P4221" s="85" t="str">
        <f t="shared" si="469"/>
        <v>Lasioglossum pacificum</v>
      </c>
      <c r="Q4221" s="11" t="s">
        <v>29</v>
      </c>
      <c r="R4221" s="11"/>
      <c r="S4221" s="12"/>
      <c r="T4221" s="12"/>
      <c r="U4221" s="12"/>
      <c r="V4221" s="10" t="s">
        <v>182</v>
      </c>
      <c r="W4221" s="118">
        <v>42011</v>
      </c>
      <c r="X4221" s="2" t="s">
        <v>1083</v>
      </c>
      <c r="Y4221" s="129">
        <f t="shared" si="470"/>
        <v>1</v>
      </c>
      <c r="Z4221" s="110">
        <f t="shared" si="471"/>
        <v>1</v>
      </c>
      <c r="AA4221" s="1">
        <f t="shared" si="472"/>
        <v>0</v>
      </c>
    </row>
    <row r="4222" spans="1:27" ht="14.25" customHeight="1">
      <c r="A4222" s="148">
        <v>4800</v>
      </c>
      <c r="B4222" s="139">
        <v>20180526</v>
      </c>
      <c r="C4222" s="57" t="str">
        <f t="shared" si="468"/>
        <v>POS</v>
      </c>
      <c r="D4222" s="115">
        <f t="shared" si="473"/>
        <v>41784</v>
      </c>
      <c r="E4222" s="9" t="s">
        <v>241</v>
      </c>
      <c r="F4222" s="37" t="s">
        <v>25</v>
      </c>
      <c r="G4222" s="11" t="s">
        <v>26</v>
      </c>
      <c r="H4222" s="3"/>
      <c r="I4222" s="3"/>
      <c r="J4222" s="4" t="s">
        <v>201</v>
      </c>
      <c r="K4222" s="4"/>
      <c r="L4222" s="4" t="s">
        <v>616</v>
      </c>
      <c r="M4222" s="4"/>
      <c r="N4222" s="4"/>
      <c r="O4222" s="4" t="str">
        <f t="shared" si="474"/>
        <v>Sphecodes msp. BS0001</v>
      </c>
      <c r="P4222" s="85" t="str">
        <f t="shared" si="469"/>
        <v>Sphecodes msp. BS0001</v>
      </c>
      <c r="Q4222" s="11" t="s">
        <v>29</v>
      </c>
      <c r="R4222" s="11"/>
      <c r="S4222" s="12"/>
      <c r="T4222" s="12" t="s">
        <v>1379</v>
      </c>
      <c r="U4222" s="12"/>
      <c r="V4222" s="10" t="s">
        <v>182</v>
      </c>
      <c r="W4222" s="118">
        <v>42011</v>
      </c>
      <c r="X4222" s="2" t="s">
        <v>356</v>
      </c>
      <c r="Y4222" s="129">
        <f t="shared" si="470"/>
        <v>1</v>
      </c>
      <c r="Z4222" s="110">
        <f t="shared" si="471"/>
        <v>0</v>
      </c>
      <c r="AA4222" s="1">
        <f t="shared" si="472"/>
        <v>0</v>
      </c>
    </row>
    <row r="4223" spans="1:27" ht="14.25" customHeight="1">
      <c r="A4223" s="148">
        <v>4801</v>
      </c>
      <c r="B4223" s="139">
        <v>20180526</v>
      </c>
      <c r="C4223" s="57" t="str">
        <f t="shared" si="468"/>
        <v>POS</v>
      </c>
      <c r="D4223" s="115">
        <f t="shared" si="473"/>
        <v>41784</v>
      </c>
      <c r="E4223" s="9" t="s">
        <v>241</v>
      </c>
      <c r="F4223" s="37" t="s">
        <v>25</v>
      </c>
      <c r="G4223" s="11" t="s">
        <v>26</v>
      </c>
      <c r="H4223" s="3"/>
      <c r="I4223" s="3"/>
      <c r="J4223" s="4" t="s">
        <v>201</v>
      </c>
      <c r="K4223" s="4"/>
      <c r="L4223" s="4" t="s">
        <v>1429</v>
      </c>
      <c r="M4223" s="4"/>
      <c r="N4223" s="4"/>
      <c r="O4223" s="4" t="str">
        <f t="shared" si="474"/>
        <v>Sphecodes msp. BS0062</v>
      </c>
      <c r="P4223" s="85" t="str">
        <f t="shared" si="469"/>
        <v>Sphecodes msp. BS0062</v>
      </c>
      <c r="Q4223" s="11" t="s">
        <v>29</v>
      </c>
      <c r="R4223" s="11"/>
      <c r="S4223" s="12"/>
      <c r="T4223" s="12" t="s">
        <v>1379</v>
      </c>
      <c r="U4223" s="12"/>
      <c r="V4223" s="10" t="s">
        <v>182</v>
      </c>
      <c r="W4223" s="118">
        <v>42011</v>
      </c>
      <c r="X4223" s="2" t="s">
        <v>1428</v>
      </c>
      <c r="Y4223" s="129">
        <f t="shared" si="470"/>
        <v>1</v>
      </c>
      <c r="Z4223" s="110">
        <f t="shared" si="471"/>
        <v>0</v>
      </c>
      <c r="AA4223" s="1">
        <f t="shared" si="472"/>
        <v>0</v>
      </c>
    </row>
    <row r="4224" spans="1:27" ht="14.25" customHeight="1">
      <c r="A4224" s="148">
        <v>4802</v>
      </c>
      <c r="B4224" s="139">
        <v>20180526</v>
      </c>
      <c r="C4224" s="57" t="str">
        <f t="shared" ref="C4224:C4287" si="475">LEFT(E4224,3)</f>
        <v>POS</v>
      </c>
      <c r="D4224" s="115">
        <f t="shared" si="473"/>
        <v>41784</v>
      </c>
      <c r="E4224" s="9" t="s">
        <v>241</v>
      </c>
      <c r="F4224" s="37" t="s">
        <v>25</v>
      </c>
      <c r="G4224" s="11" t="s">
        <v>26</v>
      </c>
      <c r="H4224" s="3"/>
      <c r="I4224" s="3"/>
      <c r="J4224" s="4" t="s">
        <v>117</v>
      </c>
      <c r="K4224" s="4" t="s">
        <v>198</v>
      </c>
      <c r="L4224" s="4" t="s">
        <v>913</v>
      </c>
      <c r="M4224" s="4"/>
      <c r="N4224" s="4"/>
      <c r="O4224" s="4" t="str">
        <f t="shared" si="474"/>
        <v>Lasioglossum (Hemihalictus) villosulum</v>
      </c>
      <c r="P4224" s="85" t="str">
        <f t="shared" ref="P4224:P4287" si="476">J4224&amp;" "&amp;L4224</f>
        <v>Lasioglossum villosulum</v>
      </c>
      <c r="Q4224" s="11" t="s">
        <v>29</v>
      </c>
      <c r="R4224" s="11"/>
      <c r="S4224" s="12"/>
      <c r="T4224" s="12"/>
      <c r="U4224" s="12"/>
      <c r="V4224" s="10" t="s">
        <v>182</v>
      </c>
      <c r="W4224" s="118">
        <v>42011</v>
      </c>
      <c r="X4224" s="2" t="s">
        <v>1049</v>
      </c>
      <c r="Y4224" s="129">
        <f t="shared" si="470"/>
        <v>1</v>
      </c>
      <c r="Z4224" s="110">
        <f t="shared" si="471"/>
        <v>0</v>
      </c>
      <c r="AA4224" s="1">
        <f t="shared" si="472"/>
        <v>0</v>
      </c>
    </row>
    <row r="4225" spans="1:27" ht="14.25" customHeight="1">
      <c r="A4225" s="148">
        <v>4803</v>
      </c>
      <c r="B4225" s="139">
        <v>20180526</v>
      </c>
      <c r="C4225" s="57" t="str">
        <f t="shared" si="475"/>
        <v>POS</v>
      </c>
      <c r="D4225" s="115">
        <f t="shared" si="473"/>
        <v>41784</v>
      </c>
      <c r="E4225" s="9" t="s">
        <v>241</v>
      </c>
      <c r="F4225" s="37" t="s">
        <v>25</v>
      </c>
      <c r="G4225" s="11" t="s">
        <v>26</v>
      </c>
      <c r="H4225" s="3"/>
      <c r="I4225" s="3"/>
      <c r="J4225" s="4" t="s">
        <v>117</v>
      </c>
      <c r="K4225" s="4" t="s">
        <v>198</v>
      </c>
      <c r="L4225" s="4" t="s">
        <v>913</v>
      </c>
      <c r="M4225" s="4"/>
      <c r="N4225" s="4"/>
      <c r="O4225" s="4" t="str">
        <f t="shared" si="474"/>
        <v>Lasioglossum (Hemihalictus) villosulum</v>
      </c>
      <c r="P4225" s="85" t="str">
        <f t="shared" si="476"/>
        <v>Lasioglossum villosulum</v>
      </c>
      <c r="Q4225" s="11" t="s">
        <v>29</v>
      </c>
      <c r="R4225" s="11"/>
      <c r="S4225" s="12"/>
      <c r="T4225" s="12"/>
      <c r="U4225" s="12"/>
      <c r="V4225" s="10" t="s">
        <v>182</v>
      </c>
      <c r="W4225" s="118">
        <v>42011</v>
      </c>
      <c r="X4225" s="2" t="s">
        <v>1049</v>
      </c>
      <c r="Y4225" s="129">
        <f t="shared" si="470"/>
        <v>1</v>
      </c>
      <c r="Z4225" s="110">
        <f t="shared" si="471"/>
        <v>0</v>
      </c>
      <c r="AA4225" s="1">
        <f t="shared" si="472"/>
        <v>0</v>
      </c>
    </row>
    <row r="4226" spans="1:27" ht="14.25" customHeight="1">
      <c r="A4226" s="148">
        <v>4804</v>
      </c>
      <c r="B4226" s="139">
        <v>20180526</v>
      </c>
      <c r="C4226" s="57" t="str">
        <f t="shared" si="475"/>
        <v>POS</v>
      </c>
      <c r="D4226" s="115">
        <f t="shared" si="473"/>
        <v>41784</v>
      </c>
      <c r="E4226" s="9" t="s">
        <v>241</v>
      </c>
      <c r="F4226" s="37" t="s">
        <v>25</v>
      </c>
      <c r="G4226" s="11" t="s">
        <v>26</v>
      </c>
      <c r="H4226" s="3"/>
      <c r="I4226" s="3"/>
      <c r="J4226" s="4" t="s">
        <v>117</v>
      </c>
      <c r="K4226" s="4" t="s">
        <v>198</v>
      </c>
      <c r="L4226" s="4" t="s">
        <v>913</v>
      </c>
      <c r="M4226" s="4"/>
      <c r="N4226" s="4"/>
      <c r="O4226" s="4" t="str">
        <f t="shared" si="474"/>
        <v>Lasioglossum (Hemihalictus) villosulum</v>
      </c>
      <c r="P4226" s="85" t="str">
        <f t="shared" si="476"/>
        <v>Lasioglossum villosulum</v>
      </c>
      <c r="Q4226" s="11" t="s">
        <v>29</v>
      </c>
      <c r="R4226" s="11"/>
      <c r="S4226" s="12"/>
      <c r="T4226" s="12"/>
      <c r="U4226" s="12"/>
      <c r="V4226" s="10" t="s">
        <v>182</v>
      </c>
      <c r="W4226" s="118">
        <v>42011</v>
      </c>
      <c r="X4226" s="2" t="s">
        <v>1049</v>
      </c>
      <c r="Y4226" s="129">
        <f t="shared" ref="Y4226:Y4289" si="477">IF(R4226&gt;0,R4226,1)</f>
        <v>1</v>
      </c>
      <c r="Z4226" s="110">
        <f t="shared" si="471"/>
        <v>0</v>
      </c>
      <c r="AA4226" s="1">
        <f t="shared" si="472"/>
        <v>0</v>
      </c>
    </row>
    <row r="4227" spans="1:27" ht="14.25" customHeight="1">
      <c r="A4227" s="148">
        <v>4805</v>
      </c>
      <c r="B4227" s="139">
        <v>20180526</v>
      </c>
      <c r="C4227" s="57" t="str">
        <f t="shared" si="475"/>
        <v>POS</v>
      </c>
      <c r="D4227" s="115">
        <f t="shared" si="473"/>
        <v>41784</v>
      </c>
      <c r="E4227" s="9" t="s">
        <v>241</v>
      </c>
      <c r="F4227" s="37" t="s">
        <v>25</v>
      </c>
      <c r="G4227" s="11" t="s">
        <v>26</v>
      </c>
      <c r="H4227" s="3"/>
      <c r="I4227" s="3"/>
      <c r="J4227" s="4" t="s">
        <v>175</v>
      </c>
      <c r="K4227" s="31" t="s">
        <v>580</v>
      </c>
      <c r="L4227" s="31" t="s">
        <v>176</v>
      </c>
      <c r="M4227" s="4"/>
      <c r="N4227" s="4"/>
      <c r="O4227" s="4" t="str">
        <f t="shared" si="474"/>
        <v>Ceratina (Zadontomerus) acantha</v>
      </c>
      <c r="P4227" s="85" t="str">
        <f t="shared" si="476"/>
        <v>Ceratina acantha</v>
      </c>
      <c r="Q4227" s="11" t="s">
        <v>29</v>
      </c>
      <c r="R4227" s="11"/>
      <c r="S4227" s="12"/>
      <c r="T4227" s="12"/>
      <c r="U4227" s="12"/>
      <c r="V4227" s="10" t="s">
        <v>182</v>
      </c>
      <c r="W4227" s="118">
        <v>42011</v>
      </c>
      <c r="X4227" s="2"/>
      <c r="Y4227" s="129">
        <f t="shared" si="477"/>
        <v>1</v>
      </c>
      <c r="Z4227" s="110">
        <f t="shared" si="471"/>
        <v>0</v>
      </c>
      <c r="AA4227" s="1">
        <f t="shared" si="472"/>
        <v>0</v>
      </c>
    </row>
    <row r="4228" spans="1:27" ht="14.25" customHeight="1">
      <c r="A4228" s="148">
        <v>4806</v>
      </c>
      <c r="B4228" s="139">
        <v>20180526</v>
      </c>
      <c r="C4228" s="57" t="str">
        <f t="shared" si="475"/>
        <v>POS</v>
      </c>
      <c r="D4228" s="115">
        <f t="shared" si="473"/>
        <v>41784</v>
      </c>
      <c r="E4228" s="9" t="s">
        <v>241</v>
      </c>
      <c r="F4228" s="37" t="s">
        <v>25</v>
      </c>
      <c r="G4228" s="11" t="s">
        <v>26</v>
      </c>
      <c r="H4228" s="3"/>
      <c r="I4228" s="3"/>
      <c r="J4228" s="4" t="s">
        <v>175</v>
      </c>
      <c r="K4228" s="31" t="s">
        <v>580</v>
      </c>
      <c r="L4228" s="31" t="s">
        <v>176</v>
      </c>
      <c r="M4228" s="4"/>
      <c r="N4228" s="4"/>
      <c r="O4228" s="4" t="str">
        <f t="shared" si="474"/>
        <v>Ceratina (Zadontomerus) acantha</v>
      </c>
      <c r="P4228" s="85" t="str">
        <f t="shared" si="476"/>
        <v>Ceratina acantha</v>
      </c>
      <c r="Q4228" s="11" t="s">
        <v>29</v>
      </c>
      <c r="R4228" s="11"/>
      <c r="S4228" s="12"/>
      <c r="T4228" s="12"/>
      <c r="U4228" s="12"/>
      <c r="V4228" s="10" t="s">
        <v>182</v>
      </c>
      <c r="W4228" s="118">
        <v>42011</v>
      </c>
      <c r="X4228" s="2"/>
      <c r="Y4228" s="129">
        <f t="shared" si="477"/>
        <v>1</v>
      </c>
      <c r="Z4228" s="110">
        <f t="shared" ref="Z4228:Z4291" si="478">IF(ISNUMBER(SEARCH($Z$1,X4228)),1,0)</f>
        <v>0</v>
      </c>
      <c r="AA4228" s="1">
        <f t="shared" ref="AA4228:AA4291" si="479">IF(ISNUMBER(SEARCH($AA$1,X4228)),1,0)</f>
        <v>0</v>
      </c>
    </row>
    <row r="4229" spans="1:27" ht="14.25" customHeight="1">
      <c r="A4229" s="148">
        <v>4807</v>
      </c>
      <c r="B4229" s="139">
        <v>20180526</v>
      </c>
      <c r="C4229" s="57" t="str">
        <f t="shared" si="475"/>
        <v>POS</v>
      </c>
      <c r="D4229" s="115">
        <f t="shared" si="473"/>
        <v>41784</v>
      </c>
      <c r="E4229" s="9" t="s">
        <v>241</v>
      </c>
      <c r="F4229" s="37" t="s">
        <v>25</v>
      </c>
      <c r="G4229" s="11" t="s">
        <v>26</v>
      </c>
      <c r="H4229" s="3"/>
      <c r="I4229" s="3"/>
      <c r="J4229" s="4" t="s">
        <v>117</v>
      </c>
      <c r="K4229" s="4" t="s">
        <v>198</v>
      </c>
      <c r="L4229" s="4" t="s">
        <v>913</v>
      </c>
      <c r="M4229" s="4"/>
      <c r="N4229" s="4"/>
      <c r="O4229" s="4" t="str">
        <f t="shared" si="474"/>
        <v>Lasioglossum (Hemihalictus) villosulum</v>
      </c>
      <c r="P4229" s="85" t="str">
        <f t="shared" si="476"/>
        <v>Lasioglossum villosulum</v>
      </c>
      <c r="Q4229" s="11" t="s">
        <v>29</v>
      </c>
      <c r="R4229" s="11"/>
      <c r="S4229" s="12"/>
      <c r="T4229" s="12"/>
      <c r="U4229" s="12"/>
      <c r="V4229" s="10" t="s">
        <v>182</v>
      </c>
      <c r="W4229" s="118">
        <v>42011</v>
      </c>
      <c r="X4229" s="2" t="s">
        <v>1049</v>
      </c>
      <c r="Y4229" s="129">
        <f t="shared" si="477"/>
        <v>1</v>
      </c>
      <c r="Z4229" s="110">
        <f t="shared" si="478"/>
        <v>0</v>
      </c>
      <c r="AA4229" s="1">
        <f t="shared" si="479"/>
        <v>0</v>
      </c>
    </row>
    <row r="4230" spans="1:27" ht="14.25" customHeight="1">
      <c r="A4230" s="148">
        <v>4808</v>
      </c>
      <c r="B4230" s="139">
        <v>20180526</v>
      </c>
      <c r="C4230" s="57" t="str">
        <f t="shared" si="475"/>
        <v>POS</v>
      </c>
      <c r="D4230" s="115">
        <f t="shared" si="473"/>
        <v>41784</v>
      </c>
      <c r="E4230" s="9" t="s">
        <v>241</v>
      </c>
      <c r="F4230" s="37" t="s">
        <v>25</v>
      </c>
      <c r="G4230" s="11" t="s">
        <v>26</v>
      </c>
      <c r="H4230" s="3"/>
      <c r="I4230" s="3"/>
      <c r="J4230" s="4" t="s">
        <v>117</v>
      </c>
      <c r="K4230" s="4" t="s">
        <v>198</v>
      </c>
      <c r="L4230" s="4" t="s">
        <v>913</v>
      </c>
      <c r="M4230" s="4"/>
      <c r="N4230" s="4"/>
      <c r="O4230" s="4" t="str">
        <f t="shared" si="474"/>
        <v>Lasioglossum (Hemihalictus) villosulum</v>
      </c>
      <c r="P4230" s="85" t="str">
        <f t="shared" si="476"/>
        <v>Lasioglossum villosulum</v>
      </c>
      <c r="Q4230" s="11" t="s">
        <v>29</v>
      </c>
      <c r="R4230" s="11"/>
      <c r="S4230" s="12"/>
      <c r="T4230" s="12"/>
      <c r="U4230" s="12"/>
      <c r="V4230" s="10" t="s">
        <v>182</v>
      </c>
      <c r="W4230" s="118">
        <v>42011</v>
      </c>
      <c r="X4230" s="2" t="s">
        <v>1049</v>
      </c>
      <c r="Y4230" s="129">
        <f t="shared" si="477"/>
        <v>1</v>
      </c>
      <c r="Z4230" s="110">
        <f t="shared" si="478"/>
        <v>0</v>
      </c>
      <c r="AA4230" s="1">
        <f t="shared" si="479"/>
        <v>0</v>
      </c>
    </row>
    <row r="4231" spans="1:27" ht="14.25" customHeight="1">
      <c r="A4231" s="148">
        <v>4809</v>
      </c>
      <c r="B4231" s="139">
        <v>20180526</v>
      </c>
      <c r="C4231" s="57" t="str">
        <f t="shared" si="475"/>
        <v>POS</v>
      </c>
      <c r="D4231" s="115">
        <f t="shared" si="473"/>
        <v>41784</v>
      </c>
      <c r="E4231" s="9" t="s">
        <v>241</v>
      </c>
      <c r="F4231" s="37" t="s">
        <v>25</v>
      </c>
      <c r="G4231" s="11" t="s">
        <v>26</v>
      </c>
      <c r="H4231" s="3"/>
      <c r="I4231" s="3"/>
      <c r="J4231" s="4" t="s">
        <v>117</v>
      </c>
      <c r="K4231" s="4" t="s">
        <v>198</v>
      </c>
      <c r="L4231" s="4" t="s">
        <v>913</v>
      </c>
      <c r="M4231" s="4"/>
      <c r="N4231" s="4"/>
      <c r="O4231" s="4" t="str">
        <f t="shared" si="474"/>
        <v>Lasioglossum (Hemihalictus) villosulum</v>
      </c>
      <c r="P4231" s="85" t="str">
        <f t="shared" si="476"/>
        <v>Lasioglossum villosulum</v>
      </c>
      <c r="Q4231" s="11" t="s">
        <v>29</v>
      </c>
      <c r="R4231" s="11"/>
      <c r="S4231" s="12"/>
      <c r="T4231" s="12"/>
      <c r="U4231" s="12"/>
      <c r="V4231" s="10" t="s">
        <v>182</v>
      </c>
      <c r="W4231" s="118">
        <v>42011</v>
      </c>
      <c r="X4231" s="2" t="s">
        <v>1049</v>
      </c>
      <c r="Y4231" s="129">
        <f t="shared" si="477"/>
        <v>1</v>
      </c>
      <c r="Z4231" s="110">
        <f t="shared" si="478"/>
        <v>0</v>
      </c>
      <c r="AA4231" s="1">
        <f t="shared" si="479"/>
        <v>0</v>
      </c>
    </row>
    <row r="4232" spans="1:27" ht="14.25" customHeight="1">
      <c r="A4232" s="148">
        <v>4810</v>
      </c>
      <c r="B4232" s="139">
        <v>20180526</v>
      </c>
      <c r="C4232" s="57" t="str">
        <f t="shared" si="475"/>
        <v>POS</v>
      </c>
      <c r="D4232" s="115">
        <f t="shared" si="473"/>
        <v>41784</v>
      </c>
      <c r="E4232" s="9" t="s">
        <v>241</v>
      </c>
      <c r="F4232" s="37" t="s">
        <v>25</v>
      </c>
      <c r="G4232" s="11" t="s">
        <v>26</v>
      </c>
      <c r="H4232" s="3"/>
      <c r="I4232" s="3"/>
      <c r="J4232" s="4" t="s">
        <v>117</v>
      </c>
      <c r="K4232" s="4" t="s">
        <v>198</v>
      </c>
      <c r="L4232" s="4" t="s">
        <v>913</v>
      </c>
      <c r="M4232" s="4"/>
      <c r="N4232" s="4"/>
      <c r="O4232" s="4" t="str">
        <f t="shared" si="474"/>
        <v>Lasioglossum (Hemihalictus) villosulum</v>
      </c>
      <c r="P4232" s="85" t="str">
        <f t="shared" si="476"/>
        <v>Lasioglossum villosulum</v>
      </c>
      <c r="Q4232" s="11" t="s">
        <v>29</v>
      </c>
      <c r="R4232" s="11"/>
      <c r="S4232" s="12"/>
      <c r="T4232" s="12"/>
      <c r="U4232" s="12"/>
      <c r="V4232" s="10" t="s">
        <v>182</v>
      </c>
      <c r="W4232" s="118">
        <v>42011</v>
      </c>
      <c r="X4232" s="2" t="s">
        <v>1049</v>
      </c>
      <c r="Y4232" s="129">
        <f t="shared" si="477"/>
        <v>1</v>
      </c>
      <c r="Z4232" s="110">
        <f t="shared" si="478"/>
        <v>0</v>
      </c>
      <c r="AA4232" s="1">
        <f t="shared" si="479"/>
        <v>0</v>
      </c>
    </row>
    <row r="4233" spans="1:27" ht="14.25" customHeight="1">
      <c r="A4233" s="148">
        <v>4811</v>
      </c>
      <c r="B4233" s="139">
        <v>20180526</v>
      </c>
      <c r="C4233" s="57" t="str">
        <f t="shared" si="475"/>
        <v>POS</v>
      </c>
      <c r="D4233" s="115">
        <f t="shared" si="473"/>
        <v>41784</v>
      </c>
      <c r="E4233" s="9" t="s">
        <v>241</v>
      </c>
      <c r="F4233" s="37" t="s">
        <v>25</v>
      </c>
      <c r="G4233" s="11" t="s">
        <v>26</v>
      </c>
      <c r="H4233" s="3"/>
      <c r="I4233" s="3"/>
      <c r="J4233" s="4" t="s">
        <v>117</v>
      </c>
      <c r="K4233" s="4" t="s">
        <v>198</v>
      </c>
      <c r="L4233" s="4" t="s">
        <v>913</v>
      </c>
      <c r="M4233" s="4"/>
      <c r="N4233" s="4"/>
      <c r="O4233" s="4" t="str">
        <f t="shared" si="474"/>
        <v>Lasioglossum (Hemihalictus) villosulum</v>
      </c>
      <c r="P4233" s="85" t="str">
        <f t="shared" si="476"/>
        <v>Lasioglossum villosulum</v>
      </c>
      <c r="Q4233" s="11" t="s">
        <v>29</v>
      </c>
      <c r="R4233" s="11"/>
      <c r="S4233" s="12"/>
      <c r="T4233" s="12"/>
      <c r="U4233" s="12"/>
      <c r="V4233" s="10" t="s">
        <v>182</v>
      </c>
      <c r="W4233" s="118">
        <v>42011</v>
      </c>
      <c r="X4233" s="2" t="s">
        <v>1049</v>
      </c>
      <c r="Y4233" s="129">
        <f t="shared" si="477"/>
        <v>1</v>
      </c>
      <c r="Z4233" s="110">
        <f t="shared" si="478"/>
        <v>0</v>
      </c>
      <c r="AA4233" s="1">
        <f t="shared" si="479"/>
        <v>0</v>
      </c>
    </row>
    <row r="4234" spans="1:27" ht="14.25" customHeight="1">
      <c r="A4234" s="148">
        <v>4812</v>
      </c>
      <c r="B4234" s="139">
        <v>20180526</v>
      </c>
      <c r="C4234" s="57" t="str">
        <f t="shared" si="475"/>
        <v>POS</v>
      </c>
      <c r="D4234" s="115">
        <f t="shared" si="473"/>
        <v>41784</v>
      </c>
      <c r="E4234" s="9" t="s">
        <v>241</v>
      </c>
      <c r="F4234" s="37" t="s">
        <v>25</v>
      </c>
      <c r="G4234" s="11" t="s">
        <v>26</v>
      </c>
      <c r="H4234" s="3"/>
      <c r="I4234" s="3"/>
      <c r="J4234" s="4" t="s">
        <v>117</v>
      </c>
      <c r="K4234" s="4" t="s">
        <v>198</v>
      </c>
      <c r="L4234" s="4" t="s">
        <v>913</v>
      </c>
      <c r="M4234" s="4"/>
      <c r="N4234" s="4"/>
      <c r="O4234" s="4" t="str">
        <f t="shared" si="474"/>
        <v>Lasioglossum (Hemihalictus) villosulum</v>
      </c>
      <c r="P4234" s="85" t="str">
        <f t="shared" si="476"/>
        <v>Lasioglossum villosulum</v>
      </c>
      <c r="Q4234" s="11" t="s">
        <v>29</v>
      </c>
      <c r="R4234" s="11"/>
      <c r="S4234" s="12"/>
      <c r="T4234" s="12"/>
      <c r="U4234" s="12"/>
      <c r="V4234" s="10" t="s">
        <v>182</v>
      </c>
      <c r="W4234" s="118">
        <v>42011</v>
      </c>
      <c r="X4234" s="2" t="s">
        <v>1049</v>
      </c>
      <c r="Y4234" s="129">
        <f t="shared" si="477"/>
        <v>1</v>
      </c>
      <c r="Z4234" s="110">
        <f t="shared" si="478"/>
        <v>0</v>
      </c>
      <c r="AA4234" s="1">
        <f t="shared" si="479"/>
        <v>0</v>
      </c>
    </row>
    <row r="4235" spans="1:27" ht="14.25" customHeight="1">
      <c r="A4235" s="148">
        <v>4813</v>
      </c>
      <c r="B4235" s="139">
        <v>20180526</v>
      </c>
      <c r="C4235" s="57" t="str">
        <f t="shared" si="475"/>
        <v>POS</v>
      </c>
      <c r="D4235" s="115">
        <f t="shared" si="473"/>
        <v>41784</v>
      </c>
      <c r="E4235" s="9" t="s">
        <v>241</v>
      </c>
      <c r="F4235" s="37" t="s">
        <v>25</v>
      </c>
      <c r="G4235" s="11" t="s">
        <v>26</v>
      </c>
      <c r="H4235" s="3"/>
      <c r="I4235" s="3"/>
      <c r="J4235" s="4" t="s">
        <v>117</v>
      </c>
      <c r="K4235" s="4" t="s">
        <v>198</v>
      </c>
      <c r="L4235" s="4" t="s">
        <v>913</v>
      </c>
      <c r="M4235" s="4"/>
      <c r="N4235" s="4"/>
      <c r="O4235" s="4" t="str">
        <f t="shared" si="474"/>
        <v>Lasioglossum (Hemihalictus) villosulum</v>
      </c>
      <c r="P4235" s="85" t="str">
        <f t="shared" si="476"/>
        <v>Lasioglossum villosulum</v>
      </c>
      <c r="Q4235" s="11" t="s">
        <v>29</v>
      </c>
      <c r="R4235" s="11"/>
      <c r="S4235" s="12"/>
      <c r="T4235" s="12"/>
      <c r="U4235" s="12"/>
      <c r="V4235" s="10" t="s">
        <v>182</v>
      </c>
      <c r="W4235" s="118">
        <v>42011</v>
      </c>
      <c r="X4235" s="2" t="s">
        <v>1040</v>
      </c>
      <c r="Y4235" s="129">
        <f t="shared" si="477"/>
        <v>1</v>
      </c>
      <c r="Z4235" s="110">
        <f t="shared" si="478"/>
        <v>0</v>
      </c>
      <c r="AA4235" s="1">
        <f t="shared" si="479"/>
        <v>0</v>
      </c>
    </row>
    <row r="4236" spans="1:27" ht="14.25" customHeight="1">
      <c r="A4236" s="148">
        <v>4814</v>
      </c>
      <c r="B4236" s="139">
        <v>20180526</v>
      </c>
      <c r="C4236" s="57" t="str">
        <f t="shared" si="475"/>
        <v>POS</v>
      </c>
      <c r="D4236" s="115">
        <f t="shared" si="473"/>
        <v>41784</v>
      </c>
      <c r="E4236" s="9" t="s">
        <v>241</v>
      </c>
      <c r="F4236" s="37" t="s">
        <v>25</v>
      </c>
      <c r="G4236" s="11" t="s">
        <v>26</v>
      </c>
      <c r="H4236" s="3"/>
      <c r="I4236" s="3"/>
      <c r="J4236" s="4" t="s">
        <v>117</v>
      </c>
      <c r="K4236" s="4" t="s">
        <v>198</v>
      </c>
      <c r="L4236" s="4" t="s">
        <v>913</v>
      </c>
      <c r="M4236" s="4"/>
      <c r="N4236" s="4"/>
      <c r="O4236" s="4" t="str">
        <f t="shared" si="474"/>
        <v>Lasioglossum (Hemihalictus) villosulum</v>
      </c>
      <c r="P4236" s="85" t="str">
        <f t="shared" si="476"/>
        <v>Lasioglossum villosulum</v>
      </c>
      <c r="Q4236" s="11" t="s">
        <v>29</v>
      </c>
      <c r="R4236" s="11"/>
      <c r="S4236" s="12"/>
      <c r="T4236" s="12"/>
      <c r="U4236" s="12"/>
      <c r="V4236" s="10" t="s">
        <v>182</v>
      </c>
      <c r="W4236" s="118">
        <v>42011</v>
      </c>
      <c r="X4236" s="2" t="s">
        <v>1049</v>
      </c>
      <c r="Y4236" s="129">
        <f t="shared" si="477"/>
        <v>1</v>
      </c>
      <c r="Z4236" s="110">
        <f t="shared" si="478"/>
        <v>0</v>
      </c>
      <c r="AA4236" s="1">
        <f t="shared" si="479"/>
        <v>0</v>
      </c>
    </row>
    <row r="4237" spans="1:27" ht="14.25" customHeight="1">
      <c r="A4237" s="148">
        <v>4815</v>
      </c>
      <c r="B4237" s="139">
        <v>20180526</v>
      </c>
      <c r="C4237" s="57" t="str">
        <f t="shared" si="475"/>
        <v>POS</v>
      </c>
      <c r="D4237" s="115">
        <f t="shared" si="473"/>
        <v>41784</v>
      </c>
      <c r="E4237" s="9" t="s">
        <v>241</v>
      </c>
      <c r="F4237" s="37" t="s">
        <v>25</v>
      </c>
      <c r="G4237" s="11" t="s">
        <v>26</v>
      </c>
      <c r="H4237" s="3"/>
      <c r="I4237" s="3"/>
      <c r="J4237" s="4" t="s">
        <v>117</v>
      </c>
      <c r="K4237" s="4" t="s">
        <v>198</v>
      </c>
      <c r="L4237" s="4" t="s">
        <v>913</v>
      </c>
      <c r="M4237" s="4"/>
      <c r="N4237" s="4"/>
      <c r="O4237" s="4" t="str">
        <f t="shared" si="474"/>
        <v>Lasioglossum (Hemihalictus) villosulum</v>
      </c>
      <c r="P4237" s="85" t="str">
        <f t="shared" si="476"/>
        <v>Lasioglossum villosulum</v>
      </c>
      <c r="Q4237" s="11" t="s">
        <v>29</v>
      </c>
      <c r="R4237" s="11"/>
      <c r="S4237" s="12"/>
      <c r="T4237" s="12"/>
      <c r="U4237" s="12"/>
      <c r="V4237" s="10" t="s">
        <v>182</v>
      </c>
      <c r="W4237" s="118">
        <v>42011</v>
      </c>
      <c r="X4237" s="2" t="s">
        <v>1049</v>
      </c>
      <c r="Y4237" s="129">
        <f t="shared" si="477"/>
        <v>1</v>
      </c>
      <c r="Z4237" s="110">
        <f t="shared" si="478"/>
        <v>0</v>
      </c>
      <c r="AA4237" s="1">
        <f t="shared" si="479"/>
        <v>0</v>
      </c>
    </row>
    <row r="4238" spans="1:27" ht="14.25" customHeight="1">
      <c r="A4238" s="148">
        <v>4816</v>
      </c>
      <c r="B4238" s="139">
        <v>20180526</v>
      </c>
      <c r="C4238" s="57" t="str">
        <f t="shared" si="475"/>
        <v>POS</v>
      </c>
      <c r="D4238" s="115">
        <f t="shared" si="473"/>
        <v>41784</v>
      </c>
      <c r="E4238" s="9" t="s">
        <v>241</v>
      </c>
      <c r="F4238" s="37" t="s">
        <v>25</v>
      </c>
      <c r="G4238" s="11" t="s">
        <v>26</v>
      </c>
      <c r="H4238" s="3"/>
      <c r="I4238" s="3"/>
      <c r="J4238" s="4" t="s">
        <v>117</v>
      </c>
      <c r="K4238" s="4" t="s">
        <v>167</v>
      </c>
      <c r="L4238" s="4" t="s">
        <v>665</v>
      </c>
      <c r="M4238" s="4"/>
      <c r="N4238" s="4"/>
      <c r="O4238" s="4" t="str">
        <f t="shared" si="474"/>
        <v>Lasioglossum (Dialictus) nevadense</v>
      </c>
      <c r="P4238" s="85" t="str">
        <f t="shared" si="476"/>
        <v>Lasioglossum nevadense</v>
      </c>
      <c r="Q4238" s="11" t="s">
        <v>29</v>
      </c>
      <c r="R4238" s="11"/>
      <c r="S4238" s="12"/>
      <c r="T4238" s="12"/>
      <c r="U4238" s="12"/>
      <c r="V4238" s="10" t="s">
        <v>182</v>
      </c>
      <c r="W4238" s="118">
        <v>42011</v>
      </c>
      <c r="X4238" s="2" t="s">
        <v>1103</v>
      </c>
      <c r="Y4238" s="129">
        <f t="shared" si="477"/>
        <v>1</v>
      </c>
      <c r="Z4238" s="110">
        <f t="shared" si="478"/>
        <v>0</v>
      </c>
      <c r="AA4238" s="1">
        <f t="shared" si="479"/>
        <v>0</v>
      </c>
    </row>
    <row r="4239" spans="1:27" ht="14.25" customHeight="1">
      <c r="A4239" s="148">
        <v>4817</v>
      </c>
      <c r="B4239" s="139">
        <v>20180526</v>
      </c>
      <c r="C4239" s="57" t="str">
        <f t="shared" si="475"/>
        <v>POS</v>
      </c>
      <c r="D4239" s="115">
        <f t="shared" si="473"/>
        <v>41784</v>
      </c>
      <c r="E4239" s="9" t="s">
        <v>241</v>
      </c>
      <c r="F4239" s="37" t="s">
        <v>25</v>
      </c>
      <c r="G4239" s="11" t="s">
        <v>26</v>
      </c>
      <c r="H4239" s="3"/>
      <c r="I4239" s="3"/>
      <c r="J4239" s="4" t="s">
        <v>117</v>
      </c>
      <c r="K4239" s="4" t="s">
        <v>167</v>
      </c>
      <c r="L4239" s="4" t="s">
        <v>109</v>
      </c>
      <c r="M4239" s="4"/>
      <c r="N4239" s="4"/>
      <c r="O4239" s="4" t="str">
        <f t="shared" si="474"/>
        <v>Lasioglossum (Dialictus) sp.</v>
      </c>
      <c r="P4239" s="85" t="str">
        <f t="shared" si="476"/>
        <v>Lasioglossum sp.</v>
      </c>
      <c r="Q4239" s="11" t="s">
        <v>29</v>
      </c>
      <c r="R4239" s="11"/>
      <c r="S4239" s="12"/>
      <c r="T4239" s="12" t="s">
        <v>55</v>
      </c>
      <c r="U4239" s="12"/>
      <c r="V4239" s="10" t="s">
        <v>182</v>
      </c>
      <c r="W4239" s="118">
        <v>42011</v>
      </c>
      <c r="X4239" s="2"/>
      <c r="Y4239" s="129">
        <f t="shared" si="477"/>
        <v>1</v>
      </c>
      <c r="Z4239" s="110">
        <f t="shared" si="478"/>
        <v>0</v>
      </c>
      <c r="AA4239" s="1">
        <f t="shared" si="479"/>
        <v>0</v>
      </c>
    </row>
    <row r="4240" spans="1:27" ht="14.25" customHeight="1">
      <c r="A4240" s="148">
        <v>4818</v>
      </c>
      <c r="B4240" s="139">
        <v>20180526</v>
      </c>
      <c r="C4240" s="57" t="str">
        <f t="shared" si="475"/>
        <v>POS</v>
      </c>
      <c r="D4240" s="115">
        <f t="shared" si="473"/>
        <v>41784</v>
      </c>
      <c r="E4240" s="9" t="s">
        <v>241</v>
      </c>
      <c r="F4240" s="37" t="s">
        <v>25</v>
      </c>
      <c r="G4240" s="11" t="s">
        <v>26</v>
      </c>
      <c r="H4240" s="3"/>
      <c r="I4240" s="3"/>
      <c r="J4240" s="4" t="s">
        <v>117</v>
      </c>
      <c r="K4240" s="4" t="s">
        <v>167</v>
      </c>
      <c r="L4240" s="4" t="s">
        <v>666</v>
      </c>
      <c r="M4240" s="4"/>
      <c r="N4240" s="4"/>
      <c r="O4240" s="4" t="str">
        <f t="shared" si="474"/>
        <v>Lasioglossum (Dialictus) incompletum</v>
      </c>
      <c r="P4240" s="85" t="str">
        <f t="shared" si="476"/>
        <v>Lasioglossum incompletum</v>
      </c>
      <c r="Q4240" s="11" t="s">
        <v>29</v>
      </c>
      <c r="R4240" s="11"/>
      <c r="S4240" s="12"/>
      <c r="T4240" s="12"/>
      <c r="U4240" s="12"/>
      <c r="V4240" s="10" t="s">
        <v>182</v>
      </c>
      <c r="W4240" s="118">
        <v>42011</v>
      </c>
      <c r="X4240" s="2"/>
      <c r="Y4240" s="129">
        <f t="shared" si="477"/>
        <v>1</v>
      </c>
      <c r="Z4240" s="110">
        <f t="shared" si="478"/>
        <v>0</v>
      </c>
      <c r="AA4240" s="1">
        <f t="shared" si="479"/>
        <v>0</v>
      </c>
    </row>
    <row r="4241" spans="1:27" ht="14.25" customHeight="1">
      <c r="A4241" s="148">
        <v>4819</v>
      </c>
      <c r="B4241" s="139">
        <v>20180526</v>
      </c>
      <c r="C4241" s="57" t="str">
        <f t="shared" si="475"/>
        <v>POS</v>
      </c>
      <c r="D4241" s="115">
        <f t="shared" si="473"/>
        <v>41784</v>
      </c>
      <c r="E4241" s="9" t="s">
        <v>241</v>
      </c>
      <c r="F4241" s="37" t="s">
        <v>25</v>
      </c>
      <c r="G4241" s="11" t="s">
        <v>26</v>
      </c>
      <c r="H4241" s="3"/>
      <c r="I4241" s="3"/>
      <c r="J4241" s="4" t="s">
        <v>117</v>
      </c>
      <c r="K4241" s="4" t="s">
        <v>167</v>
      </c>
      <c r="L4241" s="4" t="s">
        <v>666</v>
      </c>
      <c r="M4241" s="4"/>
      <c r="N4241" s="4"/>
      <c r="O4241" s="4" t="str">
        <f t="shared" si="474"/>
        <v>Lasioglossum (Dialictus) incompletum</v>
      </c>
      <c r="P4241" s="85" t="str">
        <f t="shared" si="476"/>
        <v>Lasioglossum incompletum</v>
      </c>
      <c r="Q4241" s="11" t="s">
        <v>29</v>
      </c>
      <c r="R4241" s="11"/>
      <c r="S4241" s="12"/>
      <c r="T4241" s="12"/>
      <c r="U4241" s="12"/>
      <c r="V4241" s="10" t="s">
        <v>182</v>
      </c>
      <c r="W4241" s="118">
        <v>42011</v>
      </c>
      <c r="X4241" s="2" t="s">
        <v>1204</v>
      </c>
      <c r="Y4241" s="129">
        <f t="shared" si="477"/>
        <v>1</v>
      </c>
      <c r="Z4241" s="110">
        <f t="shared" si="478"/>
        <v>0</v>
      </c>
      <c r="AA4241" s="1">
        <f t="shared" si="479"/>
        <v>1</v>
      </c>
    </row>
    <row r="4242" spans="1:27" ht="14.25" customHeight="1">
      <c r="A4242" s="148">
        <v>4820</v>
      </c>
      <c r="B4242" s="139">
        <v>20180526</v>
      </c>
      <c r="C4242" s="57" t="str">
        <f t="shared" si="475"/>
        <v>POS</v>
      </c>
      <c r="D4242" s="115">
        <f t="shared" si="473"/>
        <v>41784</v>
      </c>
      <c r="E4242" s="9" t="s">
        <v>241</v>
      </c>
      <c r="F4242" s="37" t="s">
        <v>25</v>
      </c>
      <c r="G4242" s="11" t="s">
        <v>26</v>
      </c>
      <c r="H4242" s="3"/>
      <c r="I4242" s="3"/>
      <c r="J4242" s="4" t="s">
        <v>117</v>
      </c>
      <c r="K4242" s="4" t="s">
        <v>167</v>
      </c>
      <c r="L4242" s="4" t="s">
        <v>666</v>
      </c>
      <c r="M4242" s="4"/>
      <c r="N4242" s="4"/>
      <c r="O4242" s="4" t="str">
        <f t="shared" si="474"/>
        <v>Lasioglossum (Dialictus) incompletum</v>
      </c>
      <c r="P4242" s="85" t="str">
        <f t="shared" si="476"/>
        <v>Lasioglossum incompletum</v>
      </c>
      <c r="Q4242" s="11" t="s">
        <v>29</v>
      </c>
      <c r="R4242" s="11"/>
      <c r="S4242" s="12"/>
      <c r="T4242" s="12"/>
      <c r="U4242" s="12"/>
      <c r="V4242" s="10" t="s">
        <v>182</v>
      </c>
      <c r="W4242" s="118">
        <v>42011</v>
      </c>
      <c r="X4242" s="2"/>
      <c r="Y4242" s="129">
        <f t="shared" si="477"/>
        <v>1</v>
      </c>
      <c r="Z4242" s="110">
        <f t="shared" si="478"/>
        <v>0</v>
      </c>
      <c r="AA4242" s="1">
        <f t="shared" si="479"/>
        <v>0</v>
      </c>
    </row>
    <row r="4243" spans="1:27" ht="14.25" customHeight="1">
      <c r="A4243" s="148">
        <v>4821</v>
      </c>
      <c r="B4243" s="139">
        <v>20180526</v>
      </c>
      <c r="C4243" s="57" t="str">
        <f t="shared" si="475"/>
        <v>POS</v>
      </c>
      <c r="D4243" s="115">
        <f t="shared" si="473"/>
        <v>41784</v>
      </c>
      <c r="E4243" s="9" t="s">
        <v>241</v>
      </c>
      <c r="F4243" s="37" t="s">
        <v>25</v>
      </c>
      <c r="G4243" s="11" t="s">
        <v>26</v>
      </c>
      <c r="H4243" s="3"/>
      <c r="I4243" s="3"/>
      <c r="J4243" s="4" t="s">
        <v>117</v>
      </c>
      <c r="K4243" s="4" t="s">
        <v>167</v>
      </c>
      <c r="L4243" s="4" t="s">
        <v>666</v>
      </c>
      <c r="M4243" s="4"/>
      <c r="N4243" s="4"/>
      <c r="O4243" s="4" t="str">
        <f t="shared" si="474"/>
        <v>Lasioglossum (Dialictus) incompletum</v>
      </c>
      <c r="P4243" s="85" t="str">
        <f t="shared" si="476"/>
        <v>Lasioglossum incompletum</v>
      </c>
      <c r="Q4243" s="11" t="s">
        <v>29</v>
      </c>
      <c r="R4243" s="11"/>
      <c r="S4243" s="12"/>
      <c r="T4243" s="12"/>
      <c r="U4243" s="12"/>
      <c r="V4243" s="10" t="s">
        <v>182</v>
      </c>
      <c r="W4243" s="118">
        <v>42011</v>
      </c>
      <c r="X4243" s="2"/>
      <c r="Y4243" s="129">
        <f t="shared" si="477"/>
        <v>1</v>
      </c>
      <c r="Z4243" s="110">
        <f t="shared" si="478"/>
        <v>0</v>
      </c>
      <c r="AA4243" s="1">
        <f t="shared" si="479"/>
        <v>0</v>
      </c>
    </row>
    <row r="4244" spans="1:27" ht="14.25" customHeight="1">
      <c r="A4244" s="148">
        <v>4822</v>
      </c>
      <c r="B4244" s="139">
        <v>20180526</v>
      </c>
      <c r="C4244" s="57" t="str">
        <f t="shared" si="475"/>
        <v>POS</v>
      </c>
      <c r="D4244" s="115">
        <f t="shared" si="473"/>
        <v>41784</v>
      </c>
      <c r="E4244" s="9" t="s">
        <v>241</v>
      </c>
      <c r="F4244" s="37" t="s">
        <v>25</v>
      </c>
      <c r="G4244" s="11" t="s">
        <v>26</v>
      </c>
      <c r="H4244" s="3"/>
      <c r="I4244" s="3"/>
      <c r="J4244" s="4" t="s">
        <v>117</v>
      </c>
      <c r="K4244" s="4" t="s">
        <v>167</v>
      </c>
      <c r="L4244" s="4" t="s">
        <v>666</v>
      </c>
      <c r="M4244" s="4"/>
      <c r="N4244" s="4"/>
      <c r="O4244" s="4" t="str">
        <f t="shared" si="474"/>
        <v>Lasioglossum (Dialictus) incompletum</v>
      </c>
      <c r="P4244" s="85" t="str">
        <f t="shared" si="476"/>
        <v>Lasioglossum incompletum</v>
      </c>
      <c r="Q4244" s="11" t="s">
        <v>29</v>
      </c>
      <c r="R4244" s="11"/>
      <c r="S4244" s="12"/>
      <c r="T4244" s="12"/>
      <c r="U4244" s="12"/>
      <c r="V4244" s="10" t="s">
        <v>182</v>
      </c>
      <c r="W4244" s="118">
        <v>42011</v>
      </c>
      <c r="X4244" s="2" t="s">
        <v>1087</v>
      </c>
      <c r="Y4244" s="129">
        <f t="shared" si="477"/>
        <v>1</v>
      </c>
      <c r="Z4244" s="110">
        <f t="shared" si="478"/>
        <v>0</v>
      </c>
      <c r="AA4244" s="1">
        <f t="shared" si="479"/>
        <v>0</v>
      </c>
    </row>
    <row r="4245" spans="1:27" ht="14.25" customHeight="1">
      <c r="A4245" s="148">
        <v>4823</v>
      </c>
      <c r="B4245" s="139">
        <v>20180526</v>
      </c>
      <c r="C4245" s="57" t="str">
        <f t="shared" si="475"/>
        <v>POS</v>
      </c>
      <c r="D4245" s="115">
        <f t="shared" si="473"/>
        <v>41784</v>
      </c>
      <c r="E4245" s="9" t="s">
        <v>241</v>
      </c>
      <c r="F4245" s="37" t="s">
        <v>25</v>
      </c>
      <c r="G4245" s="11" t="s">
        <v>26</v>
      </c>
      <c r="H4245" s="3"/>
      <c r="I4245" s="3"/>
      <c r="J4245" s="4" t="s">
        <v>117</v>
      </c>
      <c r="K4245" s="4" t="s">
        <v>167</v>
      </c>
      <c r="L4245" s="4" t="s">
        <v>666</v>
      </c>
      <c r="M4245" s="4"/>
      <c r="N4245" s="4"/>
      <c r="O4245" s="4" t="str">
        <f t="shared" si="474"/>
        <v>Lasioglossum (Dialictus) incompletum</v>
      </c>
      <c r="P4245" s="85" t="str">
        <f t="shared" si="476"/>
        <v>Lasioglossum incompletum</v>
      </c>
      <c r="Q4245" s="11" t="s">
        <v>29</v>
      </c>
      <c r="R4245" s="11"/>
      <c r="S4245" s="12"/>
      <c r="T4245" s="12"/>
      <c r="U4245" s="12"/>
      <c r="V4245" s="10" t="s">
        <v>182</v>
      </c>
      <c r="W4245" s="118">
        <v>42011</v>
      </c>
      <c r="X4245" s="2"/>
      <c r="Y4245" s="129">
        <f t="shared" si="477"/>
        <v>1</v>
      </c>
      <c r="Z4245" s="110">
        <f t="shared" si="478"/>
        <v>0</v>
      </c>
      <c r="AA4245" s="1">
        <f t="shared" si="479"/>
        <v>0</v>
      </c>
    </row>
    <row r="4246" spans="1:27" ht="14.25" customHeight="1">
      <c r="A4246" s="148">
        <v>4824</v>
      </c>
      <c r="B4246" s="139">
        <v>20180526</v>
      </c>
      <c r="C4246" s="57" t="str">
        <f t="shared" si="475"/>
        <v>POS</v>
      </c>
      <c r="D4246" s="115">
        <f t="shared" si="473"/>
        <v>41784</v>
      </c>
      <c r="E4246" s="9" t="s">
        <v>241</v>
      </c>
      <c r="F4246" s="37" t="s">
        <v>25</v>
      </c>
      <c r="G4246" s="11" t="s">
        <v>26</v>
      </c>
      <c r="H4246" s="3"/>
      <c r="I4246" s="3"/>
      <c r="J4246" s="4" t="s">
        <v>201</v>
      </c>
      <c r="K4246" s="4"/>
      <c r="L4246" s="4" t="s">
        <v>609</v>
      </c>
      <c r="M4246" s="4"/>
      <c r="N4246" s="4"/>
      <c r="O4246" s="4" t="str">
        <f t="shared" si="474"/>
        <v>Sphecodes msp. BS0003</v>
      </c>
      <c r="P4246" s="85" t="str">
        <f t="shared" si="476"/>
        <v>Sphecodes msp. BS0003</v>
      </c>
      <c r="Q4246" s="11" t="s">
        <v>29</v>
      </c>
      <c r="R4246" s="11"/>
      <c r="S4246" s="12"/>
      <c r="T4246" s="12" t="s">
        <v>1379</v>
      </c>
      <c r="U4246" s="12"/>
      <c r="V4246" s="10" t="s">
        <v>182</v>
      </c>
      <c r="W4246" s="118">
        <v>42011</v>
      </c>
      <c r="X4246" s="2"/>
      <c r="Y4246" s="129">
        <f t="shared" si="477"/>
        <v>1</v>
      </c>
      <c r="Z4246" s="110">
        <f t="shared" si="478"/>
        <v>0</v>
      </c>
      <c r="AA4246" s="1">
        <f t="shared" si="479"/>
        <v>0</v>
      </c>
    </row>
    <row r="4247" spans="1:27" ht="14.25" customHeight="1">
      <c r="A4247" s="148">
        <v>4825</v>
      </c>
      <c r="B4247" s="139">
        <v>20180526</v>
      </c>
      <c r="C4247" s="57" t="str">
        <f t="shared" si="475"/>
        <v>POS</v>
      </c>
      <c r="D4247" s="115">
        <f t="shared" si="473"/>
        <v>41784</v>
      </c>
      <c r="E4247" s="9" t="s">
        <v>241</v>
      </c>
      <c r="F4247" s="37" t="s">
        <v>25</v>
      </c>
      <c r="G4247" s="11" t="s">
        <v>26</v>
      </c>
      <c r="H4247" s="3"/>
      <c r="I4247" s="3"/>
      <c r="J4247" s="4" t="s">
        <v>117</v>
      </c>
      <c r="K4247" s="4" t="s">
        <v>167</v>
      </c>
      <c r="L4247" s="4" t="s">
        <v>666</v>
      </c>
      <c r="M4247" s="4"/>
      <c r="N4247" s="4"/>
      <c r="O4247" s="4" t="str">
        <f t="shared" si="474"/>
        <v>Lasioglossum (Dialictus) incompletum</v>
      </c>
      <c r="P4247" s="85" t="str">
        <f t="shared" si="476"/>
        <v>Lasioglossum incompletum</v>
      </c>
      <c r="Q4247" s="11" t="s">
        <v>29</v>
      </c>
      <c r="R4247" s="11"/>
      <c r="S4247" s="12"/>
      <c r="T4247" s="12"/>
      <c r="U4247" s="12"/>
      <c r="V4247" s="10" t="s">
        <v>182</v>
      </c>
      <c r="W4247" s="118">
        <v>42011</v>
      </c>
      <c r="X4247" s="2" t="s">
        <v>1087</v>
      </c>
      <c r="Y4247" s="129">
        <f t="shared" si="477"/>
        <v>1</v>
      </c>
      <c r="Z4247" s="110">
        <f t="shared" si="478"/>
        <v>0</v>
      </c>
      <c r="AA4247" s="1">
        <f t="shared" si="479"/>
        <v>0</v>
      </c>
    </row>
    <row r="4248" spans="1:27" ht="14.25" customHeight="1">
      <c r="A4248" s="148">
        <v>4826</v>
      </c>
      <c r="B4248" s="139">
        <v>20180526</v>
      </c>
      <c r="C4248" s="57" t="str">
        <f t="shared" si="475"/>
        <v>POS</v>
      </c>
      <c r="D4248" s="115">
        <f t="shared" si="473"/>
        <v>41784</v>
      </c>
      <c r="E4248" s="9" t="s">
        <v>241</v>
      </c>
      <c r="F4248" s="37" t="s">
        <v>25</v>
      </c>
      <c r="G4248" s="11" t="s">
        <v>26</v>
      </c>
      <c r="H4248" s="3"/>
      <c r="I4248" s="3"/>
      <c r="J4248" s="4" t="s">
        <v>117</v>
      </c>
      <c r="K4248" s="4" t="s">
        <v>167</v>
      </c>
      <c r="L4248" s="4" t="s">
        <v>666</v>
      </c>
      <c r="M4248" s="4"/>
      <c r="N4248" s="4"/>
      <c r="O4248" s="4" t="str">
        <f t="shared" si="474"/>
        <v>Lasioglossum (Dialictus) incompletum</v>
      </c>
      <c r="P4248" s="85" t="str">
        <f t="shared" si="476"/>
        <v>Lasioglossum incompletum</v>
      </c>
      <c r="Q4248" s="11" t="s">
        <v>29</v>
      </c>
      <c r="R4248" s="11"/>
      <c r="S4248" s="12"/>
      <c r="T4248" s="12"/>
      <c r="U4248" s="12"/>
      <c r="V4248" s="10" t="s">
        <v>182</v>
      </c>
      <c r="W4248" s="118">
        <v>42011</v>
      </c>
      <c r="X4248" s="2"/>
      <c r="Y4248" s="129">
        <f t="shared" si="477"/>
        <v>1</v>
      </c>
      <c r="Z4248" s="110">
        <f t="shared" si="478"/>
        <v>0</v>
      </c>
      <c r="AA4248" s="1">
        <f t="shared" si="479"/>
        <v>0</v>
      </c>
    </row>
    <row r="4249" spans="1:27" ht="14.25" customHeight="1">
      <c r="A4249" s="148">
        <v>4827</v>
      </c>
      <c r="B4249" s="139">
        <v>20180526</v>
      </c>
      <c r="C4249" s="57" t="str">
        <f t="shared" si="475"/>
        <v>POS</v>
      </c>
      <c r="D4249" s="115">
        <f t="shared" si="473"/>
        <v>41784</v>
      </c>
      <c r="E4249" s="9" t="s">
        <v>241</v>
      </c>
      <c r="F4249" s="37" t="s">
        <v>25</v>
      </c>
      <c r="G4249" s="11" t="s">
        <v>26</v>
      </c>
      <c r="H4249" s="3"/>
      <c r="I4249" s="3"/>
      <c r="J4249" s="4" t="s">
        <v>201</v>
      </c>
      <c r="K4249" s="4"/>
      <c r="L4249" s="4" t="s">
        <v>609</v>
      </c>
      <c r="M4249" s="4"/>
      <c r="N4249" s="4"/>
      <c r="O4249" s="4" t="str">
        <f t="shared" si="474"/>
        <v>Sphecodes msp. BS0003</v>
      </c>
      <c r="P4249" s="85" t="str">
        <f t="shared" si="476"/>
        <v>Sphecodes msp. BS0003</v>
      </c>
      <c r="Q4249" s="11" t="s">
        <v>29</v>
      </c>
      <c r="R4249" s="11"/>
      <c r="S4249" s="12"/>
      <c r="T4249" s="12" t="s">
        <v>1379</v>
      </c>
      <c r="U4249" s="12"/>
      <c r="V4249" s="10" t="s">
        <v>182</v>
      </c>
      <c r="W4249" s="118">
        <v>42011</v>
      </c>
      <c r="X4249" s="2"/>
      <c r="Y4249" s="129">
        <f t="shared" si="477"/>
        <v>1</v>
      </c>
      <c r="Z4249" s="110">
        <f t="shared" si="478"/>
        <v>0</v>
      </c>
      <c r="AA4249" s="1">
        <f t="shared" si="479"/>
        <v>0</v>
      </c>
    </row>
    <row r="4250" spans="1:27" ht="14.25" customHeight="1">
      <c r="A4250" s="148">
        <v>4828</v>
      </c>
      <c r="B4250" s="139">
        <v>20180526</v>
      </c>
      <c r="C4250" s="57" t="str">
        <f t="shared" si="475"/>
        <v>POS</v>
      </c>
      <c r="D4250" s="115">
        <f t="shared" si="473"/>
        <v>41784</v>
      </c>
      <c r="E4250" s="9" t="s">
        <v>241</v>
      </c>
      <c r="F4250" s="37" t="s">
        <v>25</v>
      </c>
      <c r="G4250" s="11" t="s">
        <v>26</v>
      </c>
      <c r="H4250" s="3"/>
      <c r="I4250" s="3"/>
      <c r="J4250" s="4" t="s">
        <v>117</v>
      </c>
      <c r="K4250" s="4" t="s">
        <v>167</v>
      </c>
      <c r="L4250" s="4" t="s">
        <v>666</v>
      </c>
      <c r="M4250" s="4"/>
      <c r="N4250" s="4"/>
      <c r="O4250" s="4" t="str">
        <f t="shared" si="474"/>
        <v>Lasioglossum (Dialictus) incompletum</v>
      </c>
      <c r="P4250" s="85" t="str">
        <f t="shared" si="476"/>
        <v>Lasioglossum incompletum</v>
      </c>
      <c r="Q4250" s="11" t="s">
        <v>29</v>
      </c>
      <c r="R4250" s="11"/>
      <c r="S4250" s="12"/>
      <c r="T4250" s="12"/>
      <c r="U4250" s="12"/>
      <c r="V4250" s="10" t="s">
        <v>182</v>
      </c>
      <c r="W4250" s="118">
        <v>42011</v>
      </c>
      <c r="X4250" s="2" t="s">
        <v>978</v>
      </c>
      <c r="Y4250" s="129">
        <f t="shared" si="477"/>
        <v>1</v>
      </c>
      <c r="Z4250" s="110">
        <f t="shared" si="478"/>
        <v>0</v>
      </c>
      <c r="AA4250" s="1">
        <f t="shared" si="479"/>
        <v>0</v>
      </c>
    </row>
    <row r="4251" spans="1:27" ht="14.25" customHeight="1">
      <c r="A4251" s="148">
        <v>4829</v>
      </c>
      <c r="B4251" s="139">
        <v>20180526</v>
      </c>
      <c r="C4251" s="57" t="str">
        <f t="shared" si="475"/>
        <v>POS</v>
      </c>
      <c r="D4251" s="115">
        <f t="shared" si="473"/>
        <v>41784</v>
      </c>
      <c r="E4251" s="9" t="s">
        <v>296</v>
      </c>
      <c r="F4251" s="37" t="s">
        <v>25</v>
      </c>
      <c r="G4251" s="11" t="s">
        <v>26</v>
      </c>
      <c r="H4251" s="3"/>
      <c r="I4251" s="3"/>
      <c r="J4251" s="4" t="s">
        <v>27</v>
      </c>
      <c r="K4251" s="4" t="s">
        <v>578</v>
      </c>
      <c r="L4251" s="4" t="s">
        <v>87</v>
      </c>
      <c r="M4251" s="4"/>
      <c r="N4251" s="4"/>
      <c r="O4251" s="4" t="str">
        <f t="shared" si="474"/>
        <v>Bombus (Pyrobombus) flavifrons</v>
      </c>
      <c r="P4251" s="85" t="str">
        <f t="shared" si="476"/>
        <v>Bombus flavifrons</v>
      </c>
      <c r="Q4251" s="11" t="s">
        <v>29</v>
      </c>
      <c r="R4251" s="11"/>
      <c r="S4251" s="12"/>
      <c r="T4251" s="12" t="s">
        <v>55</v>
      </c>
      <c r="U4251" s="12"/>
      <c r="V4251" s="10" t="s">
        <v>182</v>
      </c>
      <c r="W4251" s="118">
        <v>42011</v>
      </c>
      <c r="X4251" s="2"/>
      <c r="Y4251" s="129">
        <f t="shared" si="477"/>
        <v>1</v>
      </c>
      <c r="Z4251" s="110">
        <f t="shared" si="478"/>
        <v>0</v>
      </c>
      <c r="AA4251" s="1">
        <f t="shared" si="479"/>
        <v>0</v>
      </c>
    </row>
    <row r="4252" spans="1:27" ht="14.25" customHeight="1">
      <c r="A4252" s="148">
        <v>4830</v>
      </c>
      <c r="B4252" s="139">
        <v>20180526</v>
      </c>
      <c r="C4252" s="57" t="str">
        <f t="shared" si="475"/>
        <v>POS</v>
      </c>
      <c r="D4252" s="115">
        <f t="shared" si="473"/>
        <v>41784</v>
      </c>
      <c r="E4252" s="9" t="s">
        <v>296</v>
      </c>
      <c r="F4252" s="37" t="s">
        <v>25</v>
      </c>
      <c r="G4252" s="11" t="s">
        <v>26</v>
      </c>
      <c r="H4252" s="3"/>
      <c r="I4252" s="3"/>
      <c r="J4252" s="4" t="s">
        <v>91</v>
      </c>
      <c r="K4252" s="112" t="s">
        <v>590</v>
      </c>
      <c r="L4252" s="4" t="s">
        <v>99</v>
      </c>
      <c r="M4252" s="4"/>
      <c r="N4252" s="4"/>
      <c r="O4252" s="4" t="str">
        <f t="shared" si="474"/>
        <v>Megachile (Xanthosarus) melanophaea</v>
      </c>
      <c r="P4252" s="85" t="str">
        <f t="shared" si="476"/>
        <v>Megachile melanophaea</v>
      </c>
      <c r="Q4252" s="11" t="s">
        <v>29</v>
      </c>
      <c r="R4252" s="11"/>
      <c r="S4252" s="12"/>
      <c r="T4252" s="12"/>
      <c r="U4252" s="12"/>
      <c r="V4252" s="10" t="s">
        <v>182</v>
      </c>
      <c r="W4252" s="118">
        <v>42011</v>
      </c>
      <c r="X4252" s="2"/>
      <c r="Y4252" s="129">
        <f t="shared" si="477"/>
        <v>1</v>
      </c>
      <c r="Z4252" s="110">
        <f t="shared" si="478"/>
        <v>0</v>
      </c>
      <c r="AA4252" s="1">
        <f t="shared" si="479"/>
        <v>0</v>
      </c>
    </row>
    <row r="4253" spans="1:27" ht="14.25" customHeight="1">
      <c r="A4253" s="148">
        <v>4831</v>
      </c>
      <c r="B4253" s="139">
        <v>20180526</v>
      </c>
      <c r="C4253" s="57" t="str">
        <f t="shared" si="475"/>
        <v>POS</v>
      </c>
      <c r="D4253" s="115">
        <f t="shared" si="473"/>
        <v>41784</v>
      </c>
      <c r="E4253" s="9" t="s">
        <v>296</v>
      </c>
      <c r="F4253" s="37" t="s">
        <v>25</v>
      </c>
      <c r="G4253" s="11" t="s">
        <v>26</v>
      </c>
      <c r="H4253" s="3"/>
      <c r="I4253" s="3"/>
      <c r="J4253" s="4" t="s">
        <v>91</v>
      </c>
      <c r="K4253" s="112" t="s">
        <v>590</v>
      </c>
      <c r="L4253" s="4" t="s">
        <v>99</v>
      </c>
      <c r="M4253" s="4"/>
      <c r="N4253" s="4"/>
      <c r="O4253" s="4" t="str">
        <f t="shared" si="474"/>
        <v>Megachile (Xanthosarus) melanophaea</v>
      </c>
      <c r="P4253" s="85" t="str">
        <f t="shared" si="476"/>
        <v>Megachile melanophaea</v>
      </c>
      <c r="Q4253" s="11" t="s">
        <v>29</v>
      </c>
      <c r="R4253" s="11"/>
      <c r="S4253" s="12"/>
      <c r="T4253" s="12"/>
      <c r="U4253" s="12"/>
      <c r="V4253" s="10" t="s">
        <v>182</v>
      </c>
      <c r="W4253" s="118">
        <v>42011</v>
      </c>
      <c r="X4253" s="2"/>
      <c r="Y4253" s="129">
        <f t="shared" si="477"/>
        <v>1</v>
      </c>
      <c r="Z4253" s="110">
        <f t="shared" si="478"/>
        <v>0</v>
      </c>
      <c r="AA4253" s="1">
        <f t="shared" si="479"/>
        <v>0</v>
      </c>
    </row>
    <row r="4254" spans="1:27" ht="14.25" customHeight="1">
      <c r="A4254" s="148">
        <v>4832</v>
      </c>
      <c r="B4254" s="139">
        <v>20180526</v>
      </c>
      <c r="C4254" s="57" t="str">
        <f t="shared" si="475"/>
        <v>POS</v>
      </c>
      <c r="D4254" s="115">
        <f t="shared" si="473"/>
        <v>41784</v>
      </c>
      <c r="E4254" s="9" t="s">
        <v>296</v>
      </c>
      <c r="F4254" s="37" t="s">
        <v>25</v>
      </c>
      <c r="G4254" s="11" t="s">
        <v>26</v>
      </c>
      <c r="H4254" s="3"/>
      <c r="I4254" s="3"/>
      <c r="J4254" s="4" t="s">
        <v>91</v>
      </c>
      <c r="K4254" s="112" t="s">
        <v>590</v>
      </c>
      <c r="L4254" s="4" t="s">
        <v>99</v>
      </c>
      <c r="M4254" s="4"/>
      <c r="N4254" s="4"/>
      <c r="O4254" s="4" t="str">
        <f t="shared" si="474"/>
        <v>Megachile (Xanthosarus) melanophaea</v>
      </c>
      <c r="P4254" s="85" t="str">
        <f t="shared" si="476"/>
        <v>Megachile melanophaea</v>
      </c>
      <c r="Q4254" s="11" t="s">
        <v>43</v>
      </c>
      <c r="R4254" s="11"/>
      <c r="S4254" s="12"/>
      <c r="T4254" s="12"/>
      <c r="U4254" s="12"/>
      <c r="V4254" s="10" t="s">
        <v>182</v>
      </c>
      <c r="W4254" s="118">
        <v>42011</v>
      </c>
      <c r="X4254" s="2"/>
      <c r="Y4254" s="129">
        <f t="shared" si="477"/>
        <v>1</v>
      </c>
      <c r="Z4254" s="110">
        <f t="shared" si="478"/>
        <v>0</v>
      </c>
      <c r="AA4254" s="1">
        <f t="shared" si="479"/>
        <v>0</v>
      </c>
    </row>
    <row r="4255" spans="1:27" ht="14.25" customHeight="1">
      <c r="A4255" s="148">
        <v>4833</v>
      </c>
      <c r="B4255" s="139">
        <v>20180526</v>
      </c>
      <c r="C4255" s="57" t="str">
        <f t="shared" si="475"/>
        <v>POS</v>
      </c>
      <c r="D4255" s="115">
        <f t="shared" si="473"/>
        <v>41784</v>
      </c>
      <c r="E4255" s="9" t="s">
        <v>296</v>
      </c>
      <c r="F4255" s="37" t="s">
        <v>25</v>
      </c>
      <c r="G4255" s="11" t="s">
        <v>26</v>
      </c>
      <c r="H4255" s="3"/>
      <c r="I4255" s="3"/>
      <c r="J4255" s="4" t="s">
        <v>91</v>
      </c>
      <c r="K4255" s="112" t="s">
        <v>590</v>
      </c>
      <c r="L4255" s="4" t="s">
        <v>99</v>
      </c>
      <c r="M4255" s="4"/>
      <c r="N4255" s="4"/>
      <c r="O4255" s="4" t="str">
        <f t="shared" si="474"/>
        <v>Megachile (Xanthosarus) melanophaea</v>
      </c>
      <c r="P4255" s="85" t="str">
        <f t="shared" si="476"/>
        <v>Megachile melanophaea</v>
      </c>
      <c r="Q4255" s="11" t="s">
        <v>43</v>
      </c>
      <c r="R4255" s="11"/>
      <c r="S4255" s="12"/>
      <c r="T4255" s="12"/>
      <c r="U4255" s="12"/>
      <c r="V4255" s="10" t="s">
        <v>182</v>
      </c>
      <c r="W4255" s="118">
        <v>42011</v>
      </c>
      <c r="X4255" s="2"/>
      <c r="Y4255" s="129">
        <f t="shared" si="477"/>
        <v>1</v>
      </c>
      <c r="Z4255" s="110">
        <f t="shared" si="478"/>
        <v>0</v>
      </c>
      <c r="AA4255" s="1">
        <f t="shared" si="479"/>
        <v>0</v>
      </c>
    </row>
    <row r="4256" spans="1:27" ht="14.25" customHeight="1">
      <c r="A4256" s="148">
        <v>4834</v>
      </c>
      <c r="B4256" s="139">
        <v>20180526</v>
      </c>
      <c r="C4256" s="57" t="str">
        <f t="shared" si="475"/>
        <v>POS</v>
      </c>
      <c r="D4256" s="115">
        <f t="shared" si="473"/>
        <v>41784</v>
      </c>
      <c r="E4256" s="9" t="s">
        <v>296</v>
      </c>
      <c r="F4256" s="37" t="s">
        <v>25</v>
      </c>
      <c r="G4256" s="11" t="s">
        <v>26</v>
      </c>
      <c r="H4256" s="3"/>
      <c r="I4256" s="3"/>
      <c r="J4256" s="4" t="s">
        <v>124</v>
      </c>
      <c r="K4256" s="83" t="s">
        <v>165</v>
      </c>
      <c r="L4256" s="4" t="s">
        <v>162</v>
      </c>
      <c r="M4256" s="4"/>
      <c r="N4256" s="4"/>
      <c r="O4256" s="4" t="str">
        <f t="shared" si="474"/>
        <v>Osmia (Melanosmia) trifoliama</v>
      </c>
      <c r="P4256" s="85" t="str">
        <f t="shared" si="476"/>
        <v>Osmia trifoliama</v>
      </c>
      <c r="Q4256" s="11" t="s">
        <v>29</v>
      </c>
      <c r="R4256" s="11"/>
      <c r="S4256" s="12"/>
      <c r="T4256" s="12"/>
      <c r="U4256" s="12"/>
      <c r="V4256" s="10" t="s">
        <v>182</v>
      </c>
      <c r="W4256" s="118">
        <v>42011</v>
      </c>
      <c r="X4256" s="2" t="s">
        <v>564</v>
      </c>
      <c r="Y4256" s="129">
        <f t="shared" si="477"/>
        <v>1</v>
      </c>
      <c r="Z4256" s="110">
        <f t="shared" si="478"/>
        <v>0</v>
      </c>
      <c r="AA4256" s="1">
        <f t="shared" si="479"/>
        <v>0</v>
      </c>
    </row>
    <row r="4257" spans="1:27" ht="14.25" customHeight="1">
      <c r="A4257" s="148">
        <v>4835</v>
      </c>
      <c r="B4257" s="139">
        <v>20180526</v>
      </c>
      <c r="C4257" s="57" t="str">
        <f t="shared" si="475"/>
        <v>POS</v>
      </c>
      <c r="D4257" s="115">
        <f t="shared" si="473"/>
        <v>41784</v>
      </c>
      <c r="E4257" s="9" t="s">
        <v>296</v>
      </c>
      <c r="F4257" s="37" t="s">
        <v>25</v>
      </c>
      <c r="G4257" s="11" t="s">
        <v>26</v>
      </c>
      <c r="H4257" s="3"/>
      <c r="I4257" s="3"/>
      <c r="J4257" s="4" t="s">
        <v>59</v>
      </c>
      <c r="K4257" s="4" t="s">
        <v>738</v>
      </c>
      <c r="L4257" s="4" t="s">
        <v>739</v>
      </c>
      <c r="M4257" s="4"/>
      <c r="N4257" s="4" t="s">
        <v>726</v>
      </c>
      <c r="O4257" s="4" t="str">
        <f t="shared" si="474"/>
        <v>Andrena (Ptilandrena) nr. nigrocaerulea</v>
      </c>
      <c r="P4257" s="85" t="str">
        <f t="shared" si="476"/>
        <v>Andrena nigrocaerulea</v>
      </c>
      <c r="Q4257" s="11" t="s">
        <v>29</v>
      </c>
      <c r="R4257" s="11"/>
      <c r="S4257" s="12"/>
      <c r="T4257" s="12"/>
      <c r="U4257" s="12"/>
      <c r="V4257" s="10" t="s">
        <v>182</v>
      </c>
      <c r="W4257" s="118">
        <v>42011</v>
      </c>
      <c r="X4257" s="2" t="s">
        <v>820</v>
      </c>
      <c r="Y4257" s="129">
        <f t="shared" si="477"/>
        <v>1</v>
      </c>
      <c r="Z4257" s="110">
        <f t="shared" si="478"/>
        <v>0</v>
      </c>
      <c r="AA4257" s="1">
        <f t="shared" si="479"/>
        <v>0</v>
      </c>
    </row>
    <row r="4258" spans="1:27" ht="14.25" customHeight="1">
      <c r="A4258" s="148">
        <v>4836</v>
      </c>
      <c r="B4258" s="139">
        <v>20180526</v>
      </c>
      <c r="C4258" s="57" t="str">
        <f t="shared" si="475"/>
        <v>POS</v>
      </c>
      <c r="D4258" s="115">
        <f t="shared" si="473"/>
        <v>41784</v>
      </c>
      <c r="E4258" s="9" t="s">
        <v>296</v>
      </c>
      <c r="F4258" s="37" t="s">
        <v>25</v>
      </c>
      <c r="G4258" s="11" t="s">
        <v>26</v>
      </c>
      <c r="H4258" s="3"/>
      <c r="I4258" s="3"/>
      <c r="J4258" s="4" t="s">
        <v>124</v>
      </c>
      <c r="K4258" s="4" t="s">
        <v>165</v>
      </c>
      <c r="L4258" s="4" t="s">
        <v>786</v>
      </c>
      <c r="M4258" s="4"/>
      <c r="N4258" s="4"/>
      <c r="O4258" s="4" t="str">
        <f t="shared" si="474"/>
        <v>Osmia (Melanosmia) bucephala</v>
      </c>
      <c r="P4258" s="85" t="str">
        <f t="shared" si="476"/>
        <v>Osmia bucephala</v>
      </c>
      <c r="Q4258" s="11" t="s">
        <v>43</v>
      </c>
      <c r="R4258" s="11"/>
      <c r="S4258" s="12" t="s">
        <v>55</v>
      </c>
      <c r="T4258" s="12"/>
      <c r="U4258" s="12"/>
      <c r="V4258" s="10" t="s">
        <v>182</v>
      </c>
      <c r="W4258" s="118">
        <v>42011</v>
      </c>
      <c r="X4258" s="2" t="s">
        <v>814</v>
      </c>
      <c r="Y4258" s="129">
        <f t="shared" si="477"/>
        <v>1</v>
      </c>
      <c r="Z4258" s="110">
        <f t="shared" si="478"/>
        <v>0</v>
      </c>
      <c r="AA4258" s="1">
        <f t="shared" si="479"/>
        <v>0</v>
      </c>
    </row>
    <row r="4259" spans="1:27" ht="14.25" customHeight="1">
      <c r="A4259" s="148">
        <v>4837</v>
      </c>
      <c r="B4259" s="139">
        <v>20180526</v>
      </c>
      <c r="C4259" s="57" t="str">
        <f t="shared" si="475"/>
        <v>POS</v>
      </c>
      <c r="D4259" s="115">
        <f t="shared" si="473"/>
        <v>41784</v>
      </c>
      <c r="E4259" s="9" t="s">
        <v>296</v>
      </c>
      <c r="F4259" s="37" t="s">
        <v>25</v>
      </c>
      <c r="G4259" s="11" t="s">
        <v>26</v>
      </c>
      <c r="H4259" s="3"/>
      <c r="I4259" s="3"/>
      <c r="J4259" s="4" t="s">
        <v>140</v>
      </c>
      <c r="K4259" s="4" t="s">
        <v>140</v>
      </c>
      <c r="L4259" s="4" t="s">
        <v>144</v>
      </c>
      <c r="M4259" s="4"/>
      <c r="N4259" s="4"/>
      <c r="O4259" s="4" t="str">
        <f t="shared" si="474"/>
        <v>Agapostemon (Agapostemon) virescens</v>
      </c>
      <c r="P4259" s="85" t="str">
        <f t="shared" si="476"/>
        <v>Agapostemon virescens</v>
      </c>
      <c r="Q4259" s="11" t="s">
        <v>29</v>
      </c>
      <c r="R4259" s="11"/>
      <c r="S4259" s="12"/>
      <c r="T4259" s="12"/>
      <c r="U4259" s="12"/>
      <c r="V4259" s="10" t="s">
        <v>182</v>
      </c>
      <c r="W4259" s="118">
        <v>42011</v>
      </c>
      <c r="X4259" s="2"/>
      <c r="Y4259" s="129">
        <f t="shared" si="477"/>
        <v>1</v>
      </c>
      <c r="Z4259" s="110">
        <f t="shared" si="478"/>
        <v>0</v>
      </c>
      <c r="AA4259" s="1">
        <f t="shared" si="479"/>
        <v>0</v>
      </c>
    </row>
    <row r="4260" spans="1:27" ht="14.25" customHeight="1">
      <c r="A4260" s="148">
        <v>4838</v>
      </c>
      <c r="B4260" s="139">
        <v>20180526</v>
      </c>
      <c r="C4260" s="57" t="str">
        <f t="shared" si="475"/>
        <v>POS</v>
      </c>
      <c r="D4260" s="115">
        <f t="shared" si="473"/>
        <v>41784</v>
      </c>
      <c r="E4260" s="9" t="s">
        <v>296</v>
      </c>
      <c r="F4260" s="37" t="s">
        <v>25</v>
      </c>
      <c r="G4260" s="11" t="s">
        <v>26</v>
      </c>
      <c r="H4260" s="3"/>
      <c r="I4260" s="3"/>
      <c r="J4260" s="4" t="s">
        <v>140</v>
      </c>
      <c r="K4260" s="4" t="s">
        <v>140</v>
      </c>
      <c r="L4260" s="4" t="s">
        <v>144</v>
      </c>
      <c r="M4260" s="4"/>
      <c r="N4260" s="4"/>
      <c r="O4260" s="4" t="str">
        <f t="shared" si="474"/>
        <v>Agapostemon (Agapostemon) virescens</v>
      </c>
      <c r="P4260" s="85" t="str">
        <f t="shared" si="476"/>
        <v>Agapostemon virescens</v>
      </c>
      <c r="Q4260" s="11" t="s">
        <v>29</v>
      </c>
      <c r="R4260" s="11"/>
      <c r="S4260" s="12"/>
      <c r="T4260" s="12"/>
      <c r="U4260" s="12"/>
      <c r="V4260" s="10" t="s">
        <v>182</v>
      </c>
      <c r="W4260" s="118">
        <v>42011</v>
      </c>
      <c r="X4260" s="2"/>
      <c r="Y4260" s="129">
        <f t="shared" si="477"/>
        <v>1</v>
      </c>
      <c r="Z4260" s="110">
        <f t="shared" si="478"/>
        <v>0</v>
      </c>
      <c r="AA4260" s="1">
        <f t="shared" si="479"/>
        <v>0</v>
      </c>
    </row>
    <row r="4261" spans="1:27" ht="14.25" customHeight="1">
      <c r="A4261" s="148">
        <v>4839</v>
      </c>
      <c r="B4261" s="139">
        <v>20180526</v>
      </c>
      <c r="C4261" s="57" t="str">
        <f t="shared" si="475"/>
        <v>POS</v>
      </c>
      <c r="D4261" s="115">
        <f t="shared" si="473"/>
        <v>41784</v>
      </c>
      <c r="E4261" s="9" t="s">
        <v>296</v>
      </c>
      <c r="F4261" s="37" t="s">
        <v>25</v>
      </c>
      <c r="G4261" s="11" t="s">
        <v>26</v>
      </c>
      <c r="H4261" s="3"/>
      <c r="I4261" s="3"/>
      <c r="J4261" s="4" t="s">
        <v>117</v>
      </c>
      <c r="K4261" s="4" t="s">
        <v>117</v>
      </c>
      <c r="L4261" s="4" t="s">
        <v>118</v>
      </c>
      <c r="M4261" s="4"/>
      <c r="N4261" s="4"/>
      <c r="O4261" s="4" t="str">
        <f t="shared" si="474"/>
        <v>Lasioglossum (Lasioglossum) pacificum</v>
      </c>
      <c r="P4261" s="85" t="str">
        <f t="shared" si="476"/>
        <v>Lasioglossum pacificum</v>
      </c>
      <c r="Q4261" s="11" t="s">
        <v>29</v>
      </c>
      <c r="R4261" s="11"/>
      <c r="S4261" s="12"/>
      <c r="T4261" s="12"/>
      <c r="U4261" s="12"/>
      <c r="V4261" s="10" t="s">
        <v>182</v>
      </c>
      <c r="W4261" s="118">
        <v>42011</v>
      </c>
      <c r="X4261" s="2" t="s">
        <v>1078</v>
      </c>
      <c r="Y4261" s="129">
        <f t="shared" si="477"/>
        <v>1</v>
      </c>
      <c r="Z4261" s="110">
        <f t="shared" si="478"/>
        <v>1</v>
      </c>
      <c r="AA4261" s="1">
        <f t="shared" si="479"/>
        <v>0</v>
      </c>
    </row>
    <row r="4262" spans="1:27" ht="14.25" customHeight="1">
      <c r="A4262" s="148">
        <v>4840</v>
      </c>
      <c r="B4262" s="139">
        <v>20180526</v>
      </c>
      <c r="C4262" s="57" t="str">
        <f t="shared" si="475"/>
        <v>POS</v>
      </c>
      <c r="D4262" s="115">
        <f t="shared" si="473"/>
        <v>41784</v>
      </c>
      <c r="E4262" s="9" t="s">
        <v>296</v>
      </c>
      <c r="F4262" s="37" t="s">
        <v>25</v>
      </c>
      <c r="G4262" s="11" t="s">
        <v>26</v>
      </c>
      <c r="H4262" s="3"/>
      <c r="I4262" s="3"/>
      <c r="J4262" s="4" t="s">
        <v>59</v>
      </c>
      <c r="K4262" s="4" t="s">
        <v>280</v>
      </c>
      <c r="L4262" s="4" t="s">
        <v>357</v>
      </c>
      <c r="M4262" s="4"/>
      <c r="N4262" s="4"/>
      <c r="O4262" s="4" t="str">
        <f t="shared" si="474"/>
        <v>Andrena (Trachandrena) miranda</v>
      </c>
      <c r="P4262" s="85" t="str">
        <f t="shared" si="476"/>
        <v>Andrena miranda</v>
      </c>
      <c r="Q4262" s="11" t="s">
        <v>29</v>
      </c>
      <c r="R4262" s="11"/>
      <c r="S4262" s="12"/>
      <c r="T4262" s="12"/>
      <c r="U4262" s="12"/>
      <c r="V4262" s="10" t="s">
        <v>182</v>
      </c>
      <c r="W4262" s="118">
        <v>42011</v>
      </c>
      <c r="X4262" s="2" t="s">
        <v>358</v>
      </c>
      <c r="Y4262" s="129">
        <f t="shared" si="477"/>
        <v>1</v>
      </c>
      <c r="Z4262" s="110">
        <f t="shared" si="478"/>
        <v>0</v>
      </c>
      <c r="AA4262" s="1">
        <f t="shared" si="479"/>
        <v>0</v>
      </c>
    </row>
    <row r="4263" spans="1:27" ht="14.25" customHeight="1">
      <c r="A4263" s="148">
        <v>4841</v>
      </c>
      <c r="B4263" s="139">
        <v>20180526</v>
      </c>
      <c r="C4263" s="57" t="str">
        <f t="shared" si="475"/>
        <v>POS</v>
      </c>
      <c r="D4263" s="115">
        <f t="shared" si="473"/>
        <v>41784</v>
      </c>
      <c r="E4263" s="9" t="s">
        <v>296</v>
      </c>
      <c r="F4263" s="37" t="s">
        <v>25</v>
      </c>
      <c r="G4263" s="11" t="s">
        <v>26</v>
      </c>
      <c r="H4263" s="3"/>
      <c r="I4263" s="3"/>
      <c r="J4263" s="4" t="s">
        <v>59</v>
      </c>
      <c r="K4263" s="4" t="s">
        <v>738</v>
      </c>
      <c r="L4263" s="4" t="s">
        <v>739</v>
      </c>
      <c r="M4263" s="4"/>
      <c r="N4263" s="4" t="s">
        <v>726</v>
      </c>
      <c r="O4263" s="4" t="str">
        <f t="shared" si="474"/>
        <v>Andrena (Ptilandrena) nr. nigrocaerulea</v>
      </c>
      <c r="P4263" s="85" t="str">
        <f t="shared" si="476"/>
        <v>Andrena nigrocaerulea</v>
      </c>
      <c r="Q4263" s="11" t="s">
        <v>29</v>
      </c>
      <c r="R4263" s="11"/>
      <c r="S4263" s="12"/>
      <c r="T4263" s="12"/>
      <c r="U4263" s="12"/>
      <c r="V4263" s="10" t="s">
        <v>182</v>
      </c>
      <c r="W4263" s="118">
        <v>42011</v>
      </c>
      <c r="X4263" s="2" t="s">
        <v>820</v>
      </c>
      <c r="Y4263" s="129">
        <f t="shared" si="477"/>
        <v>1</v>
      </c>
      <c r="Z4263" s="110">
        <f t="shared" si="478"/>
        <v>0</v>
      </c>
      <c r="AA4263" s="1">
        <f t="shared" si="479"/>
        <v>0</v>
      </c>
    </row>
    <row r="4264" spans="1:27" ht="14.25" customHeight="1">
      <c r="A4264" s="148">
        <v>4842</v>
      </c>
      <c r="B4264" s="139">
        <v>20180526</v>
      </c>
      <c r="C4264" s="57" t="str">
        <f t="shared" si="475"/>
        <v>POS</v>
      </c>
      <c r="D4264" s="115">
        <f t="shared" si="473"/>
        <v>41784</v>
      </c>
      <c r="E4264" s="9" t="s">
        <v>296</v>
      </c>
      <c r="F4264" s="37" t="s">
        <v>25</v>
      </c>
      <c r="G4264" s="11" t="s">
        <v>26</v>
      </c>
      <c r="H4264" s="3"/>
      <c r="I4264" s="3"/>
      <c r="J4264" s="4" t="s">
        <v>59</v>
      </c>
      <c r="K4264" s="4" t="s">
        <v>738</v>
      </c>
      <c r="L4264" s="4" t="s">
        <v>739</v>
      </c>
      <c r="M4264" s="4"/>
      <c r="N4264" s="4" t="s">
        <v>726</v>
      </c>
      <c r="O4264" s="4" t="str">
        <f t="shared" si="474"/>
        <v>Andrena (Ptilandrena) nr. nigrocaerulea</v>
      </c>
      <c r="P4264" s="85" t="str">
        <f t="shared" si="476"/>
        <v>Andrena nigrocaerulea</v>
      </c>
      <c r="Q4264" s="11" t="s">
        <v>29</v>
      </c>
      <c r="R4264" s="11"/>
      <c r="S4264" s="12"/>
      <c r="T4264" s="12"/>
      <c r="U4264" s="12"/>
      <c r="V4264" s="10" t="s">
        <v>182</v>
      </c>
      <c r="W4264" s="118">
        <v>42011</v>
      </c>
      <c r="X4264" s="2" t="s">
        <v>820</v>
      </c>
      <c r="Y4264" s="129">
        <f t="shared" si="477"/>
        <v>1</v>
      </c>
      <c r="Z4264" s="110">
        <f t="shared" si="478"/>
        <v>0</v>
      </c>
      <c r="AA4264" s="1">
        <f t="shared" si="479"/>
        <v>0</v>
      </c>
    </row>
    <row r="4265" spans="1:27" ht="14.25" customHeight="1">
      <c r="A4265" s="148">
        <v>4843</v>
      </c>
      <c r="B4265" s="139">
        <v>20180526</v>
      </c>
      <c r="C4265" s="57" t="str">
        <f t="shared" si="475"/>
        <v>POS</v>
      </c>
      <c r="D4265" s="115">
        <f t="shared" ref="D4265:D4328" si="480">DATEVALUE(LEFT(B4265,4)&amp;"/"&amp;MID(B4265,5,2)&amp;"/"&amp;RIGHT(B4265,2))</f>
        <v>41784</v>
      </c>
      <c r="E4265" s="9" t="s">
        <v>296</v>
      </c>
      <c r="F4265" s="37" t="s">
        <v>25</v>
      </c>
      <c r="G4265" s="11" t="s">
        <v>26</v>
      </c>
      <c r="H4265" s="3"/>
      <c r="I4265" s="3"/>
      <c r="J4265" s="4" t="s">
        <v>88</v>
      </c>
      <c r="K4265" s="4"/>
      <c r="L4265" s="112" t="s">
        <v>468</v>
      </c>
      <c r="M4265" s="4"/>
      <c r="N4265" s="4"/>
      <c r="O4265" s="4" t="str">
        <f t="shared" ref="O4265:O4328" si="481">J4265&amp;" "&amp;IF(LEN(K4265)&gt;0,"("&amp;K4265&amp;") ","")&amp;IF(LEN(N4265)&gt;0,"nr. ","")&amp;L4265&amp;IF(LEN(M4265)&gt;0," ssp. "&amp;M4265,"")</f>
        <v>Nomada msp. 2017A_CABS</v>
      </c>
      <c r="P4265" s="85" t="str">
        <f t="shared" si="476"/>
        <v>Nomada msp. 2017A_CABS</v>
      </c>
      <c r="Q4265" s="11" t="s">
        <v>43</v>
      </c>
      <c r="R4265" s="11"/>
      <c r="S4265" s="12"/>
      <c r="T4265" s="12"/>
      <c r="U4265" s="12"/>
      <c r="V4265" s="10" t="s">
        <v>182</v>
      </c>
      <c r="W4265" s="118">
        <v>42011</v>
      </c>
      <c r="X4265" s="2" t="s">
        <v>461</v>
      </c>
      <c r="Y4265" s="129">
        <f t="shared" si="477"/>
        <v>1</v>
      </c>
      <c r="Z4265" s="110">
        <f t="shared" si="478"/>
        <v>0</v>
      </c>
      <c r="AA4265" s="1">
        <f t="shared" si="479"/>
        <v>0</v>
      </c>
    </row>
    <row r="4266" spans="1:27" ht="14.25" customHeight="1">
      <c r="A4266" s="148">
        <v>4844</v>
      </c>
      <c r="B4266" s="139">
        <v>20180526</v>
      </c>
      <c r="C4266" s="57" t="str">
        <f t="shared" si="475"/>
        <v>POS</v>
      </c>
      <c r="D4266" s="115">
        <f t="shared" si="480"/>
        <v>41784</v>
      </c>
      <c r="E4266" s="9" t="s">
        <v>296</v>
      </c>
      <c r="F4266" s="37" t="s">
        <v>25</v>
      </c>
      <c r="G4266" s="11" t="s">
        <v>26</v>
      </c>
      <c r="H4266" s="3"/>
      <c r="I4266" s="3"/>
      <c r="J4266" s="4" t="s">
        <v>115</v>
      </c>
      <c r="K4266" s="4" t="s">
        <v>115</v>
      </c>
      <c r="L4266" s="4" t="s">
        <v>352</v>
      </c>
      <c r="M4266" s="4"/>
      <c r="N4266" s="4"/>
      <c r="O4266" s="4" t="str">
        <f t="shared" si="481"/>
        <v>Coelioxys (Coelioxys) sodalis</v>
      </c>
      <c r="P4266" s="85" t="str">
        <f t="shared" si="476"/>
        <v>Coelioxys sodalis</v>
      </c>
      <c r="Q4266" s="11" t="s">
        <v>43</v>
      </c>
      <c r="R4266" s="11"/>
      <c r="S4266" s="12"/>
      <c r="T4266" s="12"/>
      <c r="U4266" s="12"/>
      <c r="V4266" s="10" t="s">
        <v>182</v>
      </c>
      <c r="W4266" s="118">
        <v>42011</v>
      </c>
      <c r="X4266" s="2"/>
      <c r="Y4266" s="129">
        <f t="shared" si="477"/>
        <v>1</v>
      </c>
      <c r="Z4266" s="110">
        <f t="shared" si="478"/>
        <v>0</v>
      </c>
      <c r="AA4266" s="1">
        <f t="shared" si="479"/>
        <v>0</v>
      </c>
    </row>
    <row r="4267" spans="1:27" ht="14.25" customHeight="1">
      <c r="A4267" s="148">
        <v>4845</v>
      </c>
      <c r="B4267" s="139">
        <v>20180526</v>
      </c>
      <c r="C4267" s="57" t="str">
        <f t="shared" si="475"/>
        <v>POS</v>
      </c>
      <c r="D4267" s="115">
        <f t="shared" si="480"/>
        <v>41784</v>
      </c>
      <c r="E4267" s="9" t="s">
        <v>296</v>
      </c>
      <c r="F4267" s="37" t="s">
        <v>25</v>
      </c>
      <c r="G4267" s="11" t="s">
        <v>26</v>
      </c>
      <c r="H4267" s="3"/>
      <c r="I4267" s="3"/>
      <c r="J4267" s="4" t="s">
        <v>124</v>
      </c>
      <c r="K4267" s="83" t="s">
        <v>165</v>
      </c>
      <c r="L4267" s="4" t="s">
        <v>162</v>
      </c>
      <c r="M4267" s="4"/>
      <c r="N4267" s="4"/>
      <c r="O4267" s="4" t="str">
        <f t="shared" si="481"/>
        <v>Osmia (Melanosmia) trifoliama</v>
      </c>
      <c r="P4267" s="85" t="str">
        <f t="shared" si="476"/>
        <v>Osmia trifoliama</v>
      </c>
      <c r="Q4267" s="11" t="s">
        <v>43</v>
      </c>
      <c r="R4267" s="11"/>
      <c r="S4267" s="12"/>
      <c r="T4267" s="12"/>
      <c r="U4267" s="12"/>
      <c r="V4267" s="10" t="s">
        <v>182</v>
      </c>
      <c r="W4267" s="118">
        <v>42011</v>
      </c>
      <c r="X4267" s="2" t="s">
        <v>561</v>
      </c>
      <c r="Y4267" s="129">
        <f t="shared" si="477"/>
        <v>1</v>
      </c>
      <c r="Z4267" s="110">
        <f t="shared" si="478"/>
        <v>0</v>
      </c>
      <c r="AA4267" s="1">
        <f t="shared" si="479"/>
        <v>0</v>
      </c>
    </row>
    <row r="4268" spans="1:27" ht="14.25" customHeight="1">
      <c r="A4268" s="148">
        <v>4846</v>
      </c>
      <c r="B4268" s="139">
        <v>20180526</v>
      </c>
      <c r="C4268" s="57" t="str">
        <f t="shared" si="475"/>
        <v>POS</v>
      </c>
      <c r="D4268" s="115">
        <f t="shared" si="480"/>
        <v>41784</v>
      </c>
      <c r="E4268" s="9" t="s">
        <v>296</v>
      </c>
      <c r="F4268" s="37" t="s">
        <v>25</v>
      </c>
      <c r="G4268" s="11" t="s">
        <v>26</v>
      </c>
      <c r="H4268" s="3"/>
      <c r="I4268" s="3"/>
      <c r="J4268" s="4" t="s">
        <v>124</v>
      </c>
      <c r="K4268" s="4" t="s">
        <v>165</v>
      </c>
      <c r="L4268" s="4" t="s">
        <v>134</v>
      </c>
      <c r="M4268" s="4"/>
      <c r="N4268" s="4"/>
      <c r="O4268" s="4" t="str">
        <f t="shared" si="481"/>
        <v>Osmia (Melanosmia) proxima</v>
      </c>
      <c r="P4268" s="85" t="str">
        <f t="shared" si="476"/>
        <v>Osmia proxima</v>
      </c>
      <c r="Q4268" s="11" t="s">
        <v>43</v>
      </c>
      <c r="R4268" s="11"/>
      <c r="S4268" s="12"/>
      <c r="T4268" s="12"/>
      <c r="U4268" s="12"/>
      <c r="V4268" s="10" t="s">
        <v>182</v>
      </c>
      <c r="W4268" s="118">
        <v>42011</v>
      </c>
      <c r="X4268" s="2" t="s">
        <v>802</v>
      </c>
      <c r="Y4268" s="129">
        <f t="shared" si="477"/>
        <v>1</v>
      </c>
      <c r="Z4268" s="110">
        <f t="shared" si="478"/>
        <v>0</v>
      </c>
      <c r="AA4268" s="1">
        <f t="shared" si="479"/>
        <v>0</v>
      </c>
    </row>
    <row r="4269" spans="1:27" ht="14.25" customHeight="1">
      <c r="A4269" s="148">
        <v>4847</v>
      </c>
      <c r="B4269" s="139">
        <v>20180526</v>
      </c>
      <c r="C4269" s="57" t="str">
        <f t="shared" si="475"/>
        <v>POS</v>
      </c>
      <c r="D4269" s="115">
        <f t="shared" si="480"/>
        <v>41784</v>
      </c>
      <c r="E4269" s="9" t="s">
        <v>296</v>
      </c>
      <c r="F4269" s="37" t="s">
        <v>25</v>
      </c>
      <c r="G4269" s="11" t="s">
        <v>26</v>
      </c>
      <c r="H4269" s="3"/>
      <c r="I4269" s="3"/>
      <c r="J4269" s="4" t="s">
        <v>124</v>
      </c>
      <c r="K4269" s="4" t="s">
        <v>165</v>
      </c>
      <c r="L4269" s="4" t="s">
        <v>134</v>
      </c>
      <c r="M4269" s="4"/>
      <c r="N4269" s="4"/>
      <c r="O4269" s="4" t="str">
        <f t="shared" si="481"/>
        <v>Osmia (Melanosmia) proxima</v>
      </c>
      <c r="P4269" s="85" t="str">
        <f t="shared" si="476"/>
        <v>Osmia proxima</v>
      </c>
      <c r="Q4269" s="11" t="s">
        <v>43</v>
      </c>
      <c r="R4269" s="11"/>
      <c r="S4269" s="12"/>
      <c r="T4269" s="12"/>
      <c r="U4269" s="12"/>
      <c r="V4269" s="10" t="s">
        <v>182</v>
      </c>
      <c r="W4269" s="118">
        <v>42011</v>
      </c>
      <c r="X4269" s="2" t="s">
        <v>802</v>
      </c>
      <c r="Y4269" s="129">
        <f t="shared" si="477"/>
        <v>1</v>
      </c>
      <c r="Z4269" s="110">
        <f t="shared" si="478"/>
        <v>0</v>
      </c>
      <c r="AA4269" s="1">
        <f t="shared" si="479"/>
        <v>0</v>
      </c>
    </row>
    <row r="4270" spans="1:27" ht="14.25" customHeight="1">
      <c r="A4270" s="148">
        <v>4848</v>
      </c>
      <c r="B4270" s="139">
        <v>20180526</v>
      </c>
      <c r="C4270" s="57" t="str">
        <f t="shared" si="475"/>
        <v>POS</v>
      </c>
      <c r="D4270" s="115">
        <f t="shared" si="480"/>
        <v>41784</v>
      </c>
      <c r="E4270" s="9" t="s">
        <v>296</v>
      </c>
      <c r="F4270" s="37" t="s">
        <v>25</v>
      </c>
      <c r="G4270" s="11" t="s">
        <v>26</v>
      </c>
      <c r="H4270" s="3"/>
      <c r="I4270" s="3"/>
      <c r="J4270" s="4" t="s">
        <v>124</v>
      </c>
      <c r="K4270" s="4" t="s">
        <v>165</v>
      </c>
      <c r="L4270" s="4" t="s">
        <v>134</v>
      </c>
      <c r="M4270" s="4"/>
      <c r="N4270" s="4"/>
      <c r="O4270" s="4" t="str">
        <f t="shared" si="481"/>
        <v>Osmia (Melanosmia) proxima</v>
      </c>
      <c r="P4270" s="85" t="str">
        <f t="shared" si="476"/>
        <v>Osmia proxima</v>
      </c>
      <c r="Q4270" s="11" t="s">
        <v>43</v>
      </c>
      <c r="R4270" s="11"/>
      <c r="S4270" s="12" t="s">
        <v>55</v>
      </c>
      <c r="T4270" s="12"/>
      <c r="U4270" s="12"/>
      <c r="V4270" s="10" t="s">
        <v>182</v>
      </c>
      <c r="W4270" s="118">
        <v>42011</v>
      </c>
      <c r="X4270" s="2" t="s">
        <v>801</v>
      </c>
      <c r="Y4270" s="129">
        <f t="shared" si="477"/>
        <v>1</v>
      </c>
      <c r="Z4270" s="110">
        <f t="shared" si="478"/>
        <v>0</v>
      </c>
      <c r="AA4270" s="1">
        <f t="shared" si="479"/>
        <v>0</v>
      </c>
    </row>
    <row r="4271" spans="1:27" ht="14.25" customHeight="1">
      <c r="A4271" s="148">
        <v>4849</v>
      </c>
      <c r="B4271" s="139">
        <v>20180526</v>
      </c>
      <c r="C4271" s="57" t="str">
        <f t="shared" si="475"/>
        <v>POS</v>
      </c>
      <c r="D4271" s="115">
        <f t="shared" si="480"/>
        <v>41784</v>
      </c>
      <c r="E4271" s="9" t="s">
        <v>296</v>
      </c>
      <c r="F4271" s="37" t="s">
        <v>25</v>
      </c>
      <c r="G4271" s="11" t="s">
        <v>26</v>
      </c>
      <c r="H4271" s="3"/>
      <c r="I4271" s="3"/>
      <c r="J4271" s="4" t="s">
        <v>124</v>
      </c>
      <c r="K4271" s="83" t="s">
        <v>165</v>
      </c>
      <c r="L4271" s="4" t="s">
        <v>158</v>
      </c>
      <c r="M4271" s="4"/>
      <c r="N4271" s="4"/>
      <c r="O4271" s="4" t="str">
        <f t="shared" si="481"/>
        <v>Osmia (Melanosmia) albolateralis</v>
      </c>
      <c r="P4271" s="85" t="str">
        <f t="shared" si="476"/>
        <v>Osmia albolateralis</v>
      </c>
      <c r="Q4271" s="11" t="s">
        <v>43</v>
      </c>
      <c r="R4271" s="11"/>
      <c r="S4271" s="12"/>
      <c r="T4271" s="12" t="s">
        <v>55</v>
      </c>
      <c r="U4271" s="12"/>
      <c r="V4271" s="10" t="s">
        <v>182</v>
      </c>
      <c r="W4271" s="118">
        <v>42011</v>
      </c>
      <c r="X4271" s="2" t="s">
        <v>564</v>
      </c>
      <c r="Y4271" s="129">
        <f t="shared" si="477"/>
        <v>1</v>
      </c>
      <c r="Z4271" s="110">
        <f t="shared" si="478"/>
        <v>0</v>
      </c>
      <c r="AA4271" s="1">
        <f t="shared" si="479"/>
        <v>0</v>
      </c>
    </row>
    <row r="4272" spans="1:27" ht="14.25" customHeight="1">
      <c r="A4272" s="148">
        <v>4850</v>
      </c>
      <c r="B4272" s="139">
        <v>20180526</v>
      </c>
      <c r="C4272" s="57" t="str">
        <f t="shared" si="475"/>
        <v>POS</v>
      </c>
      <c r="D4272" s="115">
        <f t="shared" si="480"/>
        <v>41784</v>
      </c>
      <c r="E4272" s="9" t="s">
        <v>296</v>
      </c>
      <c r="F4272" s="37" t="s">
        <v>25</v>
      </c>
      <c r="G4272" s="11" t="s">
        <v>26</v>
      </c>
      <c r="H4272" s="3"/>
      <c r="I4272" s="3"/>
      <c r="J4272" s="4" t="s">
        <v>124</v>
      </c>
      <c r="K4272" s="83" t="s">
        <v>165</v>
      </c>
      <c r="L4272" s="4" t="s">
        <v>158</v>
      </c>
      <c r="M4272" s="4"/>
      <c r="N4272" s="4"/>
      <c r="O4272" s="4" t="str">
        <f t="shared" si="481"/>
        <v>Osmia (Melanosmia) albolateralis</v>
      </c>
      <c r="P4272" s="85" t="str">
        <f t="shared" si="476"/>
        <v>Osmia albolateralis</v>
      </c>
      <c r="Q4272" s="11" t="s">
        <v>43</v>
      </c>
      <c r="R4272" s="11"/>
      <c r="S4272" s="12"/>
      <c r="T4272" s="12" t="s">
        <v>55</v>
      </c>
      <c r="U4272" s="12"/>
      <c r="V4272" s="10" t="s">
        <v>182</v>
      </c>
      <c r="W4272" s="118">
        <v>42011</v>
      </c>
      <c r="X4272" s="2" t="s">
        <v>564</v>
      </c>
      <c r="Y4272" s="129">
        <f t="shared" si="477"/>
        <v>1</v>
      </c>
      <c r="Z4272" s="110">
        <f t="shared" si="478"/>
        <v>0</v>
      </c>
      <c r="AA4272" s="1">
        <f t="shared" si="479"/>
        <v>0</v>
      </c>
    </row>
    <row r="4273" spans="1:27" ht="14.25" customHeight="1">
      <c r="A4273" s="148">
        <v>4851</v>
      </c>
      <c r="B4273" s="139">
        <v>20180526</v>
      </c>
      <c r="C4273" s="57" t="str">
        <f t="shared" si="475"/>
        <v>POS</v>
      </c>
      <c r="D4273" s="115">
        <f t="shared" si="480"/>
        <v>41784</v>
      </c>
      <c r="E4273" s="9" t="s">
        <v>296</v>
      </c>
      <c r="F4273" s="37" t="s">
        <v>25</v>
      </c>
      <c r="G4273" s="11" t="s">
        <v>26</v>
      </c>
      <c r="H4273" s="3"/>
      <c r="I4273" s="3"/>
      <c r="J4273" s="4" t="s">
        <v>124</v>
      </c>
      <c r="K4273" s="83" t="s">
        <v>165</v>
      </c>
      <c r="L4273" s="4" t="s">
        <v>158</v>
      </c>
      <c r="M4273" s="4"/>
      <c r="N4273" s="4"/>
      <c r="O4273" s="4" t="str">
        <f t="shared" si="481"/>
        <v>Osmia (Melanosmia) albolateralis</v>
      </c>
      <c r="P4273" s="85" t="str">
        <f t="shared" si="476"/>
        <v>Osmia albolateralis</v>
      </c>
      <c r="Q4273" s="11" t="s">
        <v>43</v>
      </c>
      <c r="R4273" s="11"/>
      <c r="S4273" s="12"/>
      <c r="T4273" s="12" t="s">
        <v>55</v>
      </c>
      <c r="U4273" s="12"/>
      <c r="V4273" s="10" t="s">
        <v>182</v>
      </c>
      <c r="W4273" s="118">
        <v>42011</v>
      </c>
      <c r="X4273" s="2" t="s">
        <v>564</v>
      </c>
      <c r="Y4273" s="129">
        <f t="shared" si="477"/>
        <v>1</v>
      </c>
      <c r="Z4273" s="110">
        <f t="shared" si="478"/>
        <v>0</v>
      </c>
      <c r="AA4273" s="1">
        <f t="shared" si="479"/>
        <v>0</v>
      </c>
    </row>
    <row r="4274" spans="1:27" ht="14.25" customHeight="1">
      <c r="A4274" s="148">
        <v>4852</v>
      </c>
      <c r="B4274" s="139">
        <v>20180526</v>
      </c>
      <c r="C4274" s="57" t="str">
        <f t="shared" si="475"/>
        <v>POS</v>
      </c>
      <c r="D4274" s="115">
        <f t="shared" si="480"/>
        <v>41784</v>
      </c>
      <c r="E4274" s="9" t="s">
        <v>296</v>
      </c>
      <c r="F4274" s="37" t="s">
        <v>25</v>
      </c>
      <c r="G4274" s="11" t="s">
        <v>26</v>
      </c>
      <c r="H4274" s="3"/>
      <c r="I4274" s="3"/>
      <c r="J4274" s="4" t="s">
        <v>124</v>
      </c>
      <c r="K4274" s="83" t="s">
        <v>165</v>
      </c>
      <c r="L4274" s="4" t="s">
        <v>158</v>
      </c>
      <c r="M4274" s="4"/>
      <c r="N4274" s="4"/>
      <c r="O4274" s="4" t="str">
        <f t="shared" si="481"/>
        <v>Osmia (Melanosmia) albolateralis</v>
      </c>
      <c r="P4274" s="85" t="str">
        <f t="shared" si="476"/>
        <v>Osmia albolateralis</v>
      </c>
      <c r="Q4274" s="11" t="s">
        <v>43</v>
      </c>
      <c r="R4274" s="11"/>
      <c r="S4274" s="12"/>
      <c r="T4274" s="12" t="s">
        <v>55</v>
      </c>
      <c r="U4274" s="12"/>
      <c r="V4274" s="10" t="s">
        <v>182</v>
      </c>
      <c r="W4274" s="118">
        <v>42011</v>
      </c>
      <c r="X4274" s="2" t="s">
        <v>564</v>
      </c>
      <c r="Y4274" s="129">
        <f t="shared" si="477"/>
        <v>1</v>
      </c>
      <c r="Z4274" s="110">
        <f t="shared" si="478"/>
        <v>0</v>
      </c>
      <c r="AA4274" s="1">
        <f t="shared" si="479"/>
        <v>0</v>
      </c>
    </row>
    <row r="4275" spans="1:27" ht="14.25" customHeight="1">
      <c r="A4275" s="148">
        <v>4853</v>
      </c>
      <c r="B4275" s="139">
        <v>20180526</v>
      </c>
      <c r="C4275" s="57" t="str">
        <f t="shared" si="475"/>
        <v>POS</v>
      </c>
      <c r="D4275" s="115">
        <f t="shared" si="480"/>
        <v>41784</v>
      </c>
      <c r="E4275" s="9" t="s">
        <v>296</v>
      </c>
      <c r="F4275" s="37" t="s">
        <v>25</v>
      </c>
      <c r="G4275" s="11" t="s">
        <v>26</v>
      </c>
      <c r="H4275" s="3"/>
      <c r="I4275" s="3"/>
      <c r="J4275" s="4" t="s">
        <v>124</v>
      </c>
      <c r="K4275" s="83" t="s">
        <v>165</v>
      </c>
      <c r="L4275" s="4" t="s">
        <v>158</v>
      </c>
      <c r="M4275" s="4"/>
      <c r="N4275" s="4"/>
      <c r="O4275" s="4" t="str">
        <f t="shared" si="481"/>
        <v>Osmia (Melanosmia) albolateralis</v>
      </c>
      <c r="P4275" s="85" t="str">
        <f t="shared" si="476"/>
        <v>Osmia albolateralis</v>
      </c>
      <c r="Q4275" s="11" t="s">
        <v>43</v>
      </c>
      <c r="R4275" s="11"/>
      <c r="S4275" s="12"/>
      <c r="T4275" s="12" t="s">
        <v>55</v>
      </c>
      <c r="U4275" s="12"/>
      <c r="V4275" s="10" t="s">
        <v>182</v>
      </c>
      <c r="W4275" s="118">
        <v>42011</v>
      </c>
      <c r="X4275" s="2" t="s">
        <v>564</v>
      </c>
      <c r="Y4275" s="129">
        <f t="shared" si="477"/>
        <v>1</v>
      </c>
      <c r="Z4275" s="110">
        <f t="shared" si="478"/>
        <v>0</v>
      </c>
      <c r="AA4275" s="1">
        <f t="shared" si="479"/>
        <v>0</v>
      </c>
    </row>
    <row r="4276" spans="1:27" ht="14.25" customHeight="1">
      <c r="A4276" s="148">
        <v>4854</v>
      </c>
      <c r="B4276" s="139">
        <v>20180526</v>
      </c>
      <c r="C4276" s="57" t="str">
        <f t="shared" si="475"/>
        <v>POS</v>
      </c>
      <c r="D4276" s="115">
        <f t="shared" si="480"/>
        <v>41784</v>
      </c>
      <c r="E4276" s="9" t="s">
        <v>296</v>
      </c>
      <c r="F4276" s="37" t="s">
        <v>25</v>
      </c>
      <c r="G4276" s="11" t="s">
        <v>26</v>
      </c>
      <c r="H4276" s="3"/>
      <c r="I4276" s="3"/>
      <c r="J4276" s="4" t="s">
        <v>124</v>
      </c>
      <c r="K4276" s="83" t="s">
        <v>165</v>
      </c>
      <c r="L4276" s="4" t="s">
        <v>158</v>
      </c>
      <c r="M4276" s="4"/>
      <c r="N4276" s="4"/>
      <c r="O4276" s="4" t="str">
        <f t="shared" si="481"/>
        <v>Osmia (Melanosmia) albolateralis</v>
      </c>
      <c r="P4276" s="85" t="str">
        <f t="shared" si="476"/>
        <v>Osmia albolateralis</v>
      </c>
      <c r="Q4276" s="11" t="s">
        <v>43</v>
      </c>
      <c r="R4276" s="11"/>
      <c r="S4276" s="12" t="s">
        <v>55</v>
      </c>
      <c r="T4276" s="12"/>
      <c r="U4276" s="12"/>
      <c r="V4276" s="10" t="s">
        <v>182</v>
      </c>
      <c r="W4276" s="118">
        <v>42011</v>
      </c>
      <c r="X4276" s="2" t="s">
        <v>808</v>
      </c>
      <c r="Y4276" s="129">
        <f t="shared" si="477"/>
        <v>1</v>
      </c>
      <c r="Z4276" s="110">
        <f t="shared" si="478"/>
        <v>0</v>
      </c>
      <c r="AA4276" s="1">
        <f t="shared" si="479"/>
        <v>0</v>
      </c>
    </row>
    <row r="4277" spans="1:27" ht="14.25" customHeight="1">
      <c r="A4277" s="148">
        <v>4855</v>
      </c>
      <c r="B4277" s="139">
        <v>20180526</v>
      </c>
      <c r="C4277" s="57" t="str">
        <f t="shared" si="475"/>
        <v>POS</v>
      </c>
      <c r="D4277" s="115">
        <f t="shared" si="480"/>
        <v>41784</v>
      </c>
      <c r="E4277" s="9" t="s">
        <v>296</v>
      </c>
      <c r="F4277" s="37" t="s">
        <v>25</v>
      </c>
      <c r="G4277" s="11" t="s">
        <v>26</v>
      </c>
      <c r="H4277" s="3"/>
      <c r="I4277" s="3"/>
      <c r="J4277" s="4" t="s">
        <v>124</v>
      </c>
      <c r="K4277" s="83" t="s">
        <v>165</v>
      </c>
      <c r="L4277" s="4" t="s">
        <v>158</v>
      </c>
      <c r="M4277" s="4"/>
      <c r="N4277" s="4"/>
      <c r="O4277" s="4" t="str">
        <f t="shared" si="481"/>
        <v>Osmia (Melanosmia) albolateralis</v>
      </c>
      <c r="P4277" s="85" t="str">
        <f t="shared" si="476"/>
        <v>Osmia albolateralis</v>
      </c>
      <c r="Q4277" s="11" t="s">
        <v>43</v>
      </c>
      <c r="R4277" s="11"/>
      <c r="S4277" s="12"/>
      <c r="T4277" s="12" t="s">
        <v>55</v>
      </c>
      <c r="U4277" s="12"/>
      <c r="V4277" s="10" t="s">
        <v>182</v>
      </c>
      <c r="W4277" s="118">
        <v>42011</v>
      </c>
      <c r="X4277" s="2" t="s">
        <v>564</v>
      </c>
      <c r="Y4277" s="129">
        <f t="shared" si="477"/>
        <v>1</v>
      </c>
      <c r="Z4277" s="110">
        <f t="shared" si="478"/>
        <v>0</v>
      </c>
      <c r="AA4277" s="1">
        <f t="shared" si="479"/>
        <v>0</v>
      </c>
    </row>
    <row r="4278" spans="1:27" ht="14.25" customHeight="1">
      <c r="A4278" s="148">
        <v>4856</v>
      </c>
      <c r="B4278" s="139">
        <v>20180526</v>
      </c>
      <c r="C4278" s="57" t="str">
        <f t="shared" si="475"/>
        <v>POS</v>
      </c>
      <c r="D4278" s="115">
        <f t="shared" si="480"/>
        <v>41784</v>
      </c>
      <c r="E4278" s="9" t="s">
        <v>296</v>
      </c>
      <c r="F4278" s="37" t="s">
        <v>25</v>
      </c>
      <c r="G4278" s="11" t="s">
        <v>26</v>
      </c>
      <c r="H4278" s="3"/>
      <c r="I4278" s="3"/>
      <c r="J4278" s="4" t="s">
        <v>175</v>
      </c>
      <c r="K4278" s="4" t="s">
        <v>580</v>
      </c>
      <c r="L4278" s="4" t="s">
        <v>218</v>
      </c>
      <c r="M4278" s="4"/>
      <c r="N4278" s="4"/>
      <c r="O4278" s="4" t="str">
        <f t="shared" si="481"/>
        <v>Ceratina (Zadontomerus) nanula</v>
      </c>
      <c r="P4278" s="85" t="str">
        <f t="shared" si="476"/>
        <v>Ceratina nanula</v>
      </c>
      <c r="Q4278" s="11" t="s">
        <v>29</v>
      </c>
      <c r="R4278" s="11"/>
      <c r="S4278" s="12"/>
      <c r="T4278" s="12" t="s">
        <v>55</v>
      </c>
      <c r="U4278" s="12"/>
      <c r="V4278" s="10" t="s">
        <v>182</v>
      </c>
      <c r="W4278" s="118">
        <v>42011</v>
      </c>
      <c r="X4278" s="2"/>
      <c r="Y4278" s="129">
        <f t="shared" si="477"/>
        <v>1</v>
      </c>
      <c r="Z4278" s="110">
        <f t="shared" si="478"/>
        <v>0</v>
      </c>
      <c r="AA4278" s="1">
        <f t="shared" si="479"/>
        <v>0</v>
      </c>
    </row>
    <row r="4279" spans="1:27" ht="14.25" customHeight="1">
      <c r="A4279" s="148">
        <v>4857</v>
      </c>
      <c r="B4279" s="139">
        <v>20180526</v>
      </c>
      <c r="C4279" s="57" t="str">
        <f t="shared" si="475"/>
        <v>POS</v>
      </c>
      <c r="D4279" s="115">
        <f t="shared" si="480"/>
        <v>41784</v>
      </c>
      <c r="E4279" s="9" t="s">
        <v>296</v>
      </c>
      <c r="F4279" s="37" t="s">
        <v>25</v>
      </c>
      <c r="G4279" s="11" t="s">
        <v>26</v>
      </c>
      <c r="H4279" s="3"/>
      <c r="I4279" s="3"/>
      <c r="J4279" s="4" t="s">
        <v>175</v>
      </c>
      <c r="K4279" s="31" t="s">
        <v>580</v>
      </c>
      <c r="L4279" s="31" t="s">
        <v>176</v>
      </c>
      <c r="M4279" s="4"/>
      <c r="N4279" s="4"/>
      <c r="O4279" s="4" t="str">
        <f t="shared" si="481"/>
        <v>Ceratina (Zadontomerus) acantha</v>
      </c>
      <c r="P4279" s="85" t="str">
        <f t="shared" si="476"/>
        <v>Ceratina acantha</v>
      </c>
      <c r="Q4279" s="11" t="s">
        <v>29</v>
      </c>
      <c r="R4279" s="11"/>
      <c r="S4279" s="12"/>
      <c r="T4279" s="12"/>
      <c r="U4279" s="12"/>
      <c r="V4279" s="10" t="s">
        <v>182</v>
      </c>
      <c r="W4279" s="118">
        <v>42011</v>
      </c>
      <c r="X4279" s="2"/>
      <c r="Y4279" s="129">
        <f t="shared" si="477"/>
        <v>1</v>
      </c>
      <c r="Z4279" s="110">
        <f t="shared" si="478"/>
        <v>0</v>
      </c>
      <c r="AA4279" s="1">
        <f t="shared" si="479"/>
        <v>0</v>
      </c>
    </row>
    <row r="4280" spans="1:27" ht="14.25" customHeight="1">
      <c r="A4280" s="148">
        <v>4858</v>
      </c>
      <c r="B4280" s="139">
        <v>20180526</v>
      </c>
      <c r="C4280" s="57" t="str">
        <f t="shared" si="475"/>
        <v>POS</v>
      </c>
      <c r="D4280" s="115">
        <f t="shared" si="480"/>
        <v>41784</v>
      </c>
      <c r="E4280" s="9" t="s">
        <v>296</v>
      </c>
      <c r="F4280" s="37" t="s">
        <v>25</v>
      </c>
      <c r="G4280" s="11" t="s">
        <v>26</v>
      </c>
      <c r="H4280" s="3"/>
      <c r="I4280" s="3"/>
      <c r="J4280" s="4" t="s">
        <v>175</v>
      </c>
      <c r="K4280" s="31" t="s">
        <v>580</v>
      </c>
      <c r="L4280" s="31" t="s">
        <v>176</v>
      </c>
      <c r="M4280" s="4"/>
      <c r="N4280" s="4"/>
      <c r="O4280" s="4" t="str">
        <f t="shared" si="481"/>
        <v>Ceratina (Zadontomerus) acantha</v>
      </c>
      <c r="P4280" s="85" t="str">
        <f t="shared" si="476"/>
        <v>Ceratina acantha</v>
      </c>
      <c r="Q4280" s="11" t="s">
        <v>29</v>
      </c>
      <c r="R4280" s="11"/>
      <c r="S4280" s="12"/>
      <c r="T4280" s="12"/>
      <c r="U4280" s="12"/>
      <c r="V4280" s="10" t="s">
        <v>182</v>
      </c>
      <c r="W4280" s="118">
        <v>42011</v>
      </c>
      <c r="X4280" s="2"/>
      <c r="Y4280" s="129">
        <f t="shared" si="477"/>
        <v>1</v>
      </c>
      <c r="Z4280" s="110">
        <f t="shared" si="478"/>
        <v>0</v>
      </c>
      <c r="AA4280" s="1">
        <f t="shared" si="479"/>
        <v>0</v>
      </c>
    </row>
    <row r="4281" spans="1:27" ht="14.25" customHeight="1">
      <c r="A4281" s="148">
        <v>4859</v>
      </c>
      <c r="B4281" s="139">
        <v>20180526</v>
      </c>
      <c r="C4281" s="57" t="str">
        <f t="shared" si="475"/>
        <v>POS</v>
      </c>
      <c r="D4281" s="115">
        <f t="shared" si="480"/>
        <v>41784</v>
      </c>
      <c r="E4281" s="9" t="s">
        <v>296</v>
      </c>
      <c r="F4281" s="37" t="s">
        <v>25</v>
      </c>
      <c r="G4281" s="11" t="s">
        <v>26</v>
      </c>
      <c r="H4281" s="3"/>
      <c r="I4281" s="3"/>
      <c r="J4281" s="4" t="s">
        <v>175</v>
      </c>
      <c r="K4281" s="31" t="s">
        <v>580</v>
      </c>
      <c r="L4281" s="31" t="s">
        <v>176</v>
      </c>
      <c r="M4281" s="4"/>
      <c r="N4281" s="4"/>
      <c r="O4281" s="4" t="str">
        <f t="shared" si="481"/>
        <v>Ceratina (Zadontomerus) acantha</v>
      </c>
      <c r="P4281" s="85" t="str">
        <f t="shared" si="476"/>
        <v>Ceratina acantha</v>
      </c>
      <c r="Q4281" s="11" t="s">
        <v>29</v>
      </c>
      <c r="R4281" s="11"/>
      <c r="S4281" s="12"/>
      <c r="T4281" s="12"/>
      <c r="U4281" s="12"/>
      <c r="V4281" s="10" t="s">
        <v>182</v>
      </c>
      <c r="W4281" s="118">
        <v>42011</v>
      </c>
      <c r="X4281" s="2"/>
      <c r="Y4281" s="129">
        <f t="shared" si="477"/>
        <v>1</v>
      </c>
      <c r="Z4281" s="110">
        <f t="shared" si="478"/>
        <v>0</v>
      </c>
      <c r="AA4281" s="1">
        <f t="shared" si="479"/>
        <v>0</v>
      </c>
    </row>
    <row r="4282" spans="1:27" ht="14.25" customHeight="1">
      <c r="A4282" s="148">
        <v>4860</v>
      </c>
      <c r="B4282" s="139">
        <v>20180526</v>
      </c>
      <c r="C4282" s="57" t="str">
        <f t="shared" si="475"/>
        <v>POS</v>
      </c>
      <c r="D4282" s="115">
        <f t="shared" si="480"/>
        <v>41784</v>
      </c>
      <c r="E4282" s="9" t="s">
        <v>296</v>
      </c>
      <c r="F4282" s="37" t="s">
        <v>25</v>
      </c>
      <c r="G4282" s="11" t="s">
        <v>26</v>
      </c>
      <c r="H4282" s="3"/>
      <c r="I4282" s="3"/>
      <c r="J4282" s="4" t="s">
        <v>175</v>
      </c>
      <c r="K4282" s="31" t="s">
        <v>580</v>
      </c>
      <c r="L4282" s="31" t="s">
        <v>176</v>
      </c>
      <c r="M4282" s="4"/>
      <c r="N4282" s="4"/>
      <c r="O4282" s="4" t="str">
        <f t="shared" si="481"/>
        <v>Ceratina (Zadontomerus) acantha</v>
      </c>
      <c r="P4282" s="85" t="str">
        <f t="shared" si="476"/>
        <v>Ceratina acantha</v>
      </c>
      <c r="Q4282" s="11" t="s">
        <v>29</v>
      </c>
      <c r="R4282" s="11"/>
      <c r="S4282" s="12"/>
      <c r="T4282" s="12"/>
      <c r="U4282" s="12"/>
      <c r="V4282" s="10" t="s">
        <v>182</v>
      </c>
      <c r="W4282" s="118">
        <v>42011</v>
      </c>
      <c r="X4282" s="2"/>
      <c r="Y4282" s="129">
        <f t="shared" si="477"/>
        <v>1</v>
      </c>
      <c r="Z4282" s="110">
        <f t="shared" si="478"/>
        <v>0</v>
      </c>
      <c r="AA4282" s="1">
        <f t="shared" si="479"/>
        <v>0</v>
      </c>
    </row>
    <row r="4283" spans="1:27" ht="14.25" customHeight="1">
      <c r="A4283" s="148">
        <v>4861</v>
      </c>
      <c r="B4283" s="139">
        <v>20180526</v>
      </c>
      <c r="C4283" s="57" t="str">
        <f t="shared" si="475"/>
        <v>POS</v>
      </c>
      <c r="D4283" s="115">
        <f t="shared" si="480"/>
        <v>41784</v>
      </c>
      <c r="E4283" s="9" t="s">
        <v>296</v>
      </c>
      <c r="F4283" s="37" t="s">
        <v>25</v>
      </c>
      <c r="G4283" s="11" t="s">
        <v>26</v>
      </c>
      <c r="H4283" s="3"/>
      <c r="I4283" s="3"/>
      <c r="J4283" s="4" t="s">
        <v>85</v>
      </c>
      <c r="K4283" s="4"/>
      <c r="L4283" s="4" t="s">
        <v>86</v>
      </c>
      <c r="M4283" s="4"/>
      <c r="N4283" s="4"/>
      <c r="O4283" s="4" t="str">
        <f t="shared" si="481"/>
        <v>Panurginus atriceps</v>
      </c>
      <c r="P4283" s="85" t="str">
        <f t="shared" si="476"/>
        <v>Panurginus atriceps</v>
      </c>
      <c r="Q4283" s="11" t="s">
        <v>29</v>
      </c>
      <c r="R4283" s="11"/>
      <c r="S4283" s="12"/>
      <c r="T4283" s="12"/>
      <c r="U4283" s="12"/>
      <c r="V4283" s="10" t="s">
        <v>182</v>
      </c>
      <c r="W4283" s="118">
        <v>42011</v>
      </c>
      <c r="X4283" s="2"/>
      <c r="Y4283" s="129">
        <f t="shared" si="477"/>
        <v>1</v>
      </c>
      <c r="Z4283" s="110">
        <f t="shared" si="478"/>
        <v>0</v>
      </c>
      <c r="AA4283" s="1">
        <f t="shared" si="479"/>
        <v>0</v>
      </c>
    </row>
    <row r="4284" spans="1:27" ht="14.25" customHeight="1">
      <c r="A4284" s="148">
        <v>4862</v>
      </c>
      <c r="B4284" s="139">
        <v>20180526</v>
      </c>
      <c r="C4284" s="57" t="str">
        <f t="shared" si="475"/>
        <v>POS</v>
      </c>
      <c r="D4284" s="115">
        <f t="shared" si="480"/>
        <v>41784</v>
      </c>
      <c r="E4284" s="9" t="s">
        <v>296</v>
      </c>
      <c r="F4284" s="37" t="s">
        <v>25</v>
      </c>
      <c r="G4284" s="11" t="s">
        <v>26</v>
      </c>
      <c r="H4284" s="3"/>
      <c r="I4284" s="3"/>
      <c r="J4284" s="4" t="s">
        <v>175</v>
      </c>
      <c r="K4284" s="31" t="s">
        <v>580</v>
      </c>
      <c r="L4284" s="4" t="s">
        <v>218</v>
      </c>
      <c r="M4284" s="4"/>
      <c r="N4284" s="4"/>
      <c r="O4284" s="4" t="str">
        <f t="shared" si="481"/>
        <v>Ceratina (Zadontomerus) nanula</v>
      </c>
      <c r="P4284" s="85" t="str">
        <f t="shared" si="476"/>
        <v>Ceratina nanula</v>
      </c>
      <c r="Q4284" s="11" t="s">
        <v>29</v>
      </c>
      <c r="R4284" s="11"/>
      <c r="S4284" s="12"/>
      <c r="T4284" s="12"/>
      <c r="U4284" s="12"/>
      <c r="V4284" s="10" t="s">
        <v>182</v>
      </c>
      <c r="W4284" s="118">
        <v>42011</v>
      </c>
      <c r="X4284" s="2"/>
      <c r="Y4284" s="129">
        <f t="shared" si="477"/>
        <v>1</v>
      </c>
      <c r="Z4284" s="110">
        <f t="shared" si="478"/>
        <v>0</v>
      </c>
      <c r="AA4284" s="1">
        <f t="shared" si="479"/>
        <v>0</v>
      </c>
    </row>
    <row r="4285" spans="1:27" ht="14.25" customHeight="1">
      <c r="A4285" s="148">
        <v>4863</v>
      </c>
      <c r="B4285" s="139">
        <v>20180526</v>
      </c>
      <c r="C4285" s="57" t="str">
        <f t="shared" si="475"/>
        <v>POS</v>
      </c>
      <c r="D4285" s="115">
        <f t="shared" si="480"/>
        <v>41784</v>
      </c>
      <c r="E4285" s="9" t="s">
        <v>296</v>
      </c>
      <c r="F4285" s="37" t="s">
        <v>25</v>
      </c>
      <c r="G4285" s="11" t="s">
        <v>26</v>
      </c>
      <c r="H4285" s="3"/>
      <c r="I4285" s="3"/>
      <c r="J4285" s="4" t="s">
        <v>175</v>
      </c>
      <c r="K4285" s="31" t="s">
        <v>580</v>
      </c>
      <c r="L4285" s="31" t="s">
        <v>176</v>
      </c>
      <c r="M4285" s="4"/>
      <c r="N4285" s="4"/>
      <c r="O4285" s="4" t="str">
        <f t="shared" si="481"/>
        <v>Ceratina (Zadontomerus) acantha</v>
      </c>
      <c r="P4285" s="85" t="str">
        <f t="shared" si="476"/>
        <v>Ceratina acantha</v>
      </c>
      <c r="Q4285" s="11" t="s">
        <v>29</v>
      </c>
      <c r="R4285" s="11"/>
      <c r="S4285" s="12"/>
      <c r="T4285" s="12"/>
      <c r="U4285" s="12"/>
      <c r="V4285" s="10" t="s">
        <v>182</v>
      </c>
      <c r="W4285" s="118">
        <v>42011</v>
      </c>
      <c r="X4285" s="2"/>
      <c r="Y4285" s="129">
        <f t="shared" si="477"/>
        <v>1</v>
      </c>
      <c r="Z4285" s="110">
        <f t="shared" si="478"/>
        <v>0</v>
      </c>
      <c r="AA4285" s="1">
        <f t="shared" si="479"/>
        <v>0</v>
      </c>
    </row>
    <row r="4286" spans="1:27" ht="14.25" customHeight="1">
      <c r="A4286" s="148">
        <v>4864</v>
      </c>
      <c r="B4286" s="139">
        <v>20180526</v>
      </c>
      <c r="C4286" s="57" t="str">
        <f t="shared" si="475"/>
        <v>POS</v>
      </c>
      <c r="D4286" s="115">
        <f t="shared" si="480"/>
        <v>41784</v>
      </c>
      <c r="E4286" s="9" t="s">
        <v>296</v>
      </c>
      <c r="F4286" s="37" t="s">
        <v>25</v>
      </c>
      <c r="G4286" s="11" t="s">
        <v>26</v>
      </c>
      <c r="H4286" s="3"/>
      <c r="I4286" s="3"/>
      <c r="J4286" s="4" t="s">
        <v>175</v>
      </c>
      <c r="K4286" s="31" t="s">
        <v>580</v>
      </c>
      <c r="L4286" s="31" t="s">
        <v>176</v>
      </c>
      <c r="M4286" s="4"/>
      <c r="N4286" s="4"/>
      <c r="O4286" s="4" t="str">
        <f t="shared" si="481"/>
        <v>Ceratina (Zadontomerus) acantha</v>
      </c>
      <c r="P4286" s="85" t="str">
        <f t="shared" si="476"/>
        <v>Ceratina acantha</v>
      </c>
      <c r="Q4286" s="11" t="s">
        <v>29</v>
      </c>
      <c r="R4286" s="11"/>
      <c r="S4286" s="12"/>
      <c r="T4286" s="12"/>
      <c r="U4286" s="12"/>
      <c r="V4286" s="10" t="s">
        <v>182</v>
      </c>
      <c r="W4286" s="118">
        <v>42011</v>
      </c>
      <c r="X4286" s="2"/>
      <c r="Y4286" s="129">
        <f t="shared" si="477"/>
        <v>1</v>
      </c>
      <c r="Z4286" s="110">
        <f t="shared" si="478"/>
        <v>0</v>
      </c>
      <c r="AA4286" s="1">
        <f t="shared" si="479"/>
        <v>0</v>
      </c>
    </row>
    <row r="4287" spans="1:27" ht="14.25" customHeight="1">
      <c r="A4287" s="148">
        <v>4865</v>
      </c>
      <c r="B4287" s="139">
        <v>20180526</v>
      </c>
      <c r="C4287" s="57" t="str">
        <f t="shared" si="475"/>
        <v>POS</v>
      </c>
      <c r="D4287" s="115">
        <f t="shared" si="480"/>
        <v>41784</v>
      </c>
      <c r="E4287" s="9" t="s">
        <v>296</v>
      </c>
      <c r="F4287" s="37" t="s">
        <v>25</v>
      </c>
      <c r="G4287" s="11" t="s">
        <v>26</v>
      </c>
      <c r="H4287" s="3"/>
      <c r="I4287" s="3"/>
      <c r="J4287" s="4" t="s">
        <v>175</v>
      </c>
      <c r="K4287" s="31" t="s">
        <v>580</v>
      </c>
      <c r="L4287" s="4" t="s">
        <v>218</v>
      </c>
      <c r="M4287" s="4"/>
      <c r="N4287" s="4"/>
      <c r="O4287" s="4" t="str">
        <f t="shared" si="481"/>
        <v>Ceratina (Zadontomerus) nanula</v>
      </c>
      <c r="P4287" s="85" t="str">
        <f t="shared" si="476"/>
        <v>Ceratina nanula</v>
      </c>
      <c r="Q4287" s="11" t="s">
        <v>29</v>
      </c>
      <c r="R4287" s="11"/>
      <c r="S4287" s="12"/>
      <c r="T4287" s="12"/>
      <c r="U4287" s="12"/>
      <c r="V4287" s="10" t="s">
        <v>182</v>
      </c>
      <c r="W4287" s="118">
        <v>42011</v>
      </c>
      <c r="X4287" s="2"/>
      <c r="Y4287" s="129">
        <f t="shared" si="477"/>
        <v>1</v>
      </c>
      <c r="Z4287" s="110">
        <f t="shared" si="478"/>
        <v>0</v>
      </c>
      <c r="AA4287" s="1">
        <f t="shared" si="479"/>
        <v>0</v>
      </c>
    </row>
    <row r="4288" spans="1:27" ht="14.25" customHeight="1">
      <c r="A4288" s="148">
        <v>4866</v>
      </c>
      <c r="B4288" s="139">
        <v>20180526</v>
      </c>
      <c r="C4288" s="57" t="str">
        <f t="shared" ref="C4288:C4351" si="482">LEFT(E4288,3)</f>
        <v>POS</v>
      </c>
      <c r="D4288" s="115">
        <f t="shared" si="480"/>
        <v>41784</v>
      </c>
      <c r="E4288" s="9" t="s">
        <v>296</v>
      </c>
      <c r="F4288" s="37" t="s">
        <v>25</v>
      </c>
      <c r="G4288" s="11" t="s">
        <v>26</v>
      </c>
      <c r="H4288" s="3"/>
      <c r="I4288" s="3"/>
      <c r="J4288" s="4" t="s">
        <v>85</v>
      </c>
      <c r="K4288" s="4"/>
      <c r="L4288" s="4" t="s">
        <v>86</v>
      </c>
      <c r="M4288" s="4"/>
      <c r="N4288" s="4"/>
      <c r="O4288" s="4" t="str">
        <f t="shared" si="481"/>
        <v>Panurginus atriceps</v>
      </c>
      <c r="P4288" s="85" t="str">
        <f t="shared" ref="P4288:P4351" si="483">J4288&amp;" "&amp;L4288</f>
        <v>Panurginus atriceps</v>
      </c>
      <c r="Q4288" s="11" t="s">
        <v>29</v>
      </c>
      <c r="R4288" s="11"/>
      <c r="S4288" s="12"/>
      <c r="T4288" s="12"/>
      <c r="U4288" s="12"/>
      <c r="V4288" s="10" t="s">
        <v>182</v>
      </c>
      <c r="W4288" s="118">
        <v>42011</v>
      </c>
      <c r="X4288" s="2"/>
      <c r="Y4288" s="129">
        <f t="shared" si="477"/>
        <v>1</v>
      </c>
      <c r="Z4288" s="110">
        <f t="shared" si="478"/>
        <v>0</v>
      </c>
      <c r="AA4288" s="1">
        <f t="shared" si="479"/>
        <v>0</v>
      </c>
    </row>
    <row r="4289" spans="1:27" ht="14.25" customHeight="1">
      <c r="A4289" s="148">
        <v>4867</v>
      </c>
      <c r="B4289" s="139">
        <v>20180526</v>
      </c>
      <c r="C4289" s="57" t="str">
        <f t="shared" si="482"/>
        <v>POS</v>
      </c>
      <c r="D4289" s="115">
        <f t="shared" si="480"/>
        <v>41784</v>
      </c>
      <c r="E4289" s="9" t="s">
        <v>296</v>
      </c>
      <c r="F4289" s="37" t="s">
        <v>25</v>
      </c>
      <c r="G4289" s="11" t="s">
        <v>26</v>
      </c>
      <c r="H4289" s="3"/>
      <c r="I4289" s="3"/>
      <c r="J4289" s="4" t="s">
        <v>117</v>
      </c>
      <c r="K4289" s="4" t="s">
        <v>198</v>
      </c>
      <c r="L4289" s="4" t="s">
        <v>913</v>
      </c>
      <c r="M4289" s="4"/>
      <c r="N4289" s="4"/>
      <c r="O4289" s="4" t="str">
        <f t="shared" si="481"/>
        <v>Lasioglossum (Hemihalictus) villosulum</v>
      </c>
      <c r="P4289" s="85" t="str">
        <f t="shared" si="483"/>
        <v>Lasioglossum villosulum</v>
      </c>
      <c r="Q4289" s="11" t="s">
        <v>29</v>
      </c>
      <c r="R4289" s="11"/>
      <c r="S4289" s="12"/>
      <c r="T4289" s="12"/>
      <c r="U4289" s="12"/>
      <c r="V4289" s="10" t="s">
        <v>182</v>
      </c>
      <c r="W4289" s="118">
        <v>42011</v>
      </c>
      <c r="X4289" s="2" t="s">
        <v>1049</v>
      </c>
      <c r="Y4289" s="129">
        <f t="shared" si="477"/>
        <v>1</v>
      </c>
      <c r="Z4289" s="110">
        <f t="shared" si="478"/>
        <v>0</v>
      </c>
      <c r="AA4289" s="1">
        <f t="shared" si="479"/>
        <v>0</v>
      </c>
    </row>
    <row r="4290" spans="1:27" ht="14.25" customHeight="1">
      <c r="A4290" s="148">
        <v>4868</v>
      </c>
      <c r="B4290" s="139">
        <v>20180526</v>
      </c>
      <c r="C4290" s="57" t="str">
        <f t="shared" si="482"/>
        <v>POS</v>
      </c>
      <c r="D4290" s="115">
        <f t="shared" si="480"/>
        <v>41784</v>
      </c>
      <c r="E4290" s="9" t="s">
        <v>296</v>
      </c>
      <c r="F4290" s="37" t="s">
        <v>25</v>
      </c>
      <c r="G4290" s="11" t="s">
        <v>26</v>
      </c>
      <c r="H4290" s="3"/>
      <c r="I4290" s="3"/>
      <c r="J4290" s="4" t="s">
        <v>117</v>
      </c>
      <c r="K4290" s="4" t="s">
        <v>198</v>
      </c>
      <c r="L4290" s="4" t="s">
        <v>913</v>
      </c>
      <c r="M4290" s="4"/>
      <c r="N4290" s="4"/>
      <c r="O4290" s="4" t="str">
        <f t="shared" si="481"/>
        <v>Lasioglossum (Hemihalictus) villosulum</v>
      </c>
      <c r="P4290" s="85" t="str">
        <f t="shared" si="483"/>
        <v>Lasioglossum villosulum</v>
      </c>
      <c r="Q4290" s="11" t="s">
        <v>29</v>
      </c>
      <c r="R4290" s="11"/>
      <c r="S4290" s="12"/>
      <c r="T4290" s="12"/>
      <c r="U4290" s="12"/>
      <c r="V4290" s="10" t="s">
        <v>182</v>
      </c>
      <c r="W4290" s="118">
        <v>42011</v>
      </c>
      <c r="X4290" s="2" t="s">
        <v>1049</v>
      </c>
      <c r="Y4290" s="129">
        <f t="shared" ref="Y4290:Y4353" si="484">IF(R4290&gt;0,R4290,1)</f>
        <v>1</v>
      </c>
      <c r="Z4290" s="110">
        <f t="shared" si="478"/>
        <v>0</v>
      </c>
      <c r="AA4290" s="1">
        <f t="shared" si="479"/>
        <v>0</v>
      </c>
    </row>
    <row r="4291" spans="1:27" ht="14.25" customHeight="1">
      <c r="A4291" s="148">
        <v>4869</v>
      </c>
      <c r="B4291" s="139">
        <v>20180526</v>
      </c>
      <c r="C4291" s="57" t="str">
        <f t="shared" si="482"/>
        <v>POS</v>
      </c>
      <c r="D4291" s="115">
        <f t="shared" si="480"/>
        <v>41784</v>
      </c>
      <c r="E4291" s="9" t="s">
        <v>296</v>
      </c>
      <c r="F4291" s="37" t="s">
        <v>25</v>
      </c>
      <c r="G4291" s="11" t="s">
        <v>26</v>
      </c>
      <c r="H4291" s="3"/>
      <c r="I4291" s="3"/>
      <c r="J4291" s="4" t="s">
        <v>117</v>
      </c>
      <c r="K4291" s="4" t="s">
        <v>167</v>
      </c>
      <c r="L4291" s="4" t="s">
        <v>666</v>
      </c>
      <c r="M4291" s="4"/>
      <c r="N4291" s="4"/>
      <c r="O4291" s="4" t="str">
        <f t="shared" si="481"/>
        <v>Lasioglossum (Dialictus) incompletum</v>
      </c>
      <c r="P4291" s="85" t="str">
        <f t="shared" si="483"/>
        <v>Lasioglossum incompletum</v>
      </c>
      <c r="Q4291" s="11" t="s">
        <v>29</v>
      </c>
      <c r="R4291" s="11"/>
      <c r="S4291" s="12"/>
      <c r="T4291" s="12"/>
      <c r="U4291" s="12"/>
      <c r="V4291" s="10" t="s">
        <v>182</v>
      </c>
      <c r="W4291" s="118">
        <v>42011</v>
      </c>
      <c r="X4291" s="2"/>
      <c r="Y4291" s="129">
        <f t="shared" si="484"/>
        <v>1</v>
      </c>
      <c r="Z4291" s="110">
        <f t="shared" si="478"/>
        <v>0</v>
      </c>
      <c r="AA4291" s="1">
        <f t="shared" si="479"/>
        <v>0</v>
      </c>
    </row>
    <row r="4292" spans="1:27" ht="14.25" customHeight="1">
      <c r="A4292" s="148">
        <v>4870</v>
      </c>
      <c r="B4292" s="139">
        <v>20180526</v>
      </c>
      <c r="C4292" s="57" t="str">
        <f t="shared" si="482"/>
        <v>POS</v>
      </c>
      <c r="D4292" s="115">
        <f t="shared" si="480"/>
        <v>41784</v>
      </c>
      <c r="E4292" s="9" t="s">
        <v>296</v>
      </c>
      <c r="F4292" s="37" t="s">
        <v>25</v>
      </c>
      <c r="G4292" s="11" t="s">
        <v>26</v>
      </c>
      <c r="H4292" s="3"/>
      <c r="I4292" s="3"/>
      <c r="J4292" s="4" t="s">
        <v>117</v>
      </c>
      <c r="K4292" s="4" t="s">
        <v>198</v>
      </c>
      <c r="L4292" s="4" t="s">
        <v>913</v>
      </c>
      <c r="M4292" s="4"/>
      <c r="N4292" s="4"/>
      <c r="O4292" s="4" t="str">
        <f t="shared" si="481"/>
        <v>Lasioglossum (Hemihalictus) villosulum</v>
      </c>
      <c r="P4292" s="85" t="str">
        <f t="shared" si="483"/>
        <v>Lasioglossum villosulum</v>
      </c>
      <c r="Q4292" s="11" t="s">
        <v>29</v>
      </c>
      <c r="R4292" s="11"/>
      <c r="S4292" s="12"/>
      <c r="T4292" s="12"/>
      <c r="U4292" s="12"/>
      <c r="V4292" s="10" t="s">
        <v>182</v>
      </c>
      <c r="W4292" s="118">
        <v>42011</v>
      </c>
      <c r="X4292" s="2" t="s">
        <v>1049</v>
      </c>
      <c r="Y4292" s="129">
        <f t="shared" si="484"/>
        <v>1</v>
      </c>
      <c r="Z4292" s="110">
        <f t="shared" ref="Z4292:Z4355" si="485">IF(ISNUMBER(SEARCH($Z$1,X4292)),1,0)</f>
        <v>0</v>
      </c>
      <c r="AA4292" s="1">
        <f t="shared" ref="AA4292:AA4355" si="486">IF(ISNUMBER(SEARCH($AA$1,X4292)),1,0)</f>
        <v>0</v>
      </c>
    </row>
    <row r="4293" spans="1:27" ht="14.25" customHeight="1">
      <c r="A4293" s="148">
        <v>4871</v>
      </c>
      <c r="B4293" s="139">
        <v>20180526</v>
      </c>
      <c r="C4293" s="57" t="str">
        <f t="shared" si="482"/>
        <v>POS</v>
      </c>
      <c r="D4293" s="115">
        <f t="shared" si="480"/>
        <v>41784</v>
      </c>
      <c r="E4293" s="9" t="s">
        <v>296</v>
      </c>
      <c r="F4293" s="37" t="s">
        <v>25</v>
      </c>
      <c r="G4293" s="11" t="s">
        <v>26</v>
      </c>
      <c r="H4293" s="3"/>
      <c r="I4293" s="3"/>
      <c r="J4293" s="4" t="s">
        <v>117</v>
      </c>
      <c r="K4293" s="4" t="s">
        <v>167</v>
      </c>
      <c r="L4293" s="4" t="s">
        <v>705</v>
      </c>
      <c r="M4293" s="4"/>
      <c r="N4293" s="4"/>
      <c r="O4293" s="4" t="str">
        <f t="shared" si="481"/>
        <v>Lasioglossum (Dialictus) knereri</v>
      </c>
      <c r="P4293" s="85" t="str">
        <f t="shared" si="483"/>
        <v>Lasioglossum knereri</v>
      </c>
      <c r="Q4293" s="11" t="s">
        <v>29</v>
      </c>
      <c r="R4293" s="11"/>
      <c r="S4293" s="12"/>
      <c r="T4293" s="12"/>
      <c r="U4293" s="12"/>
      <c r="V4293" s="10" t="s">
        <v>182</v>
      </c>
      <c r="W4293" s="118">
        <v>42011</v>
      </c>
      <c r="X4293" s="2" t="s">
        <v>1447</v>
      </c>
      <c r="Y4293" s="129">
        <f t="shared" si="484"/>
        <v>1</v>
      </c>
      <c r="Z4293" s="110">
        <f t="shared" si="485"/>
        <v>0</v>
      </c>
      <c r="AA4293" s="1">
        <f t="shared" si="486"/>
        <v>0</v>
      </c>
    </row>
    <row r="4294" spans="1:27" ht="14.25" customHeight="1">
      <c r="A4294" s="148">
        <v>4872</v>
      </c>
      <c r="B4294" s="139">
        <v>20180526</v>
      </c>
      <c r="C4294" s="57" t="str">
        <f t="shared" si="482"/>
        <v>POS</v>
      </c>
      <c r="D4294" s="115">
        <f t="shared" si="480"/>
        <v>41784</v>
      </c>
      <c r="E4294" s="9" t="s">
        <v>296</v>
      </c>
      <c r="F4294" s="37" t="s">
        <v>25</v>
      </c>
      <c r="G4294" s="11" t="s">
        <v>26</v>
      </c>
      <c r="H4294" s="3"/>
      <c r="I4294" s="3"/>
      <c r="J4294" s="4" t="s">
        <v>117</v>
      </c>
      <c r="K4294" s="4" t="s">
        <v>167</v>
      </c>
      <c r="L4294" s="4" t="s">
        <v>666</v>
      </c>
      <c r="M4294" s="4"/>
      <c r="N4294" s="4"/>
      <c r="O4294" s="4" t="str">
        <f t="shared" si="481"/>
        <v>Lasioglossum (Dialictus) incompletum</v>
      </c>
      <c r="P4294" s="85" t="str">
        <f t="shared" si="483"/>
        <v>Lasioglossum incompletum</v>
      </c>
      <c r="Q4294" s="11" t="s">
        <v>29</v>
      </c>
      <c r="R4294" s="11"/>
      <c r="S4294" s="12"/>
      <c r="T4294" s="12"/>
      <c r="U4294" s="12"/>
      <c r="V4294" s="10" t="s">
        <v>182</v>
      </c>
      <c r="W4294" s="118">
        <v>42011</v>
      </c>
      <c r="X4294" s="2"/>
      <c r="Y4294" s="129">
        <f t="shared" si="484"/>
        <v>1</v>
      </c>
      <c r="Z4294" s="110">
        <f t="shared" si="485"/>
        <v>0</v>
      </c>
      <c r="AA4294" s="1">
        <f t="shared" si="486"/>
        <v>0</v>
      </c>
    </row>
    <row r="4295" spans="1:27" ht="14.25" customHeight="1">
      <c r="A4295" s="148">
        <v>4873</v>
      </c>
      <c r="B4295" s="139">
        <v>20180526</v>
      </c>
      <c r="C4295" s="57" t="str">
        <f t="shared" si="482"/>
        <v>POS</v>
      </c>
      <c r="D4295" s="115">
        <f t="shared" si="480"/>
        <v>41784</v>
      </c>
      <c r="E4295" s="9" t="s">
        <v>296</v>
      </c>
      <c r="F4295" s="37" t="s">
        <v>25</v>
      </c>
      <c r="G4295" s="11" t="s">
        <v>26</v>
      </c>
      <c r="H4295" s="3"/>
      <c r="I4295" s="3"/>
      <c r="J4295" s="4" t="s">
        <v>117</v>
      </c>
      <c r="K4295" s="4" t="s">
        <v>167</v>
      </c>
      <c r="L4295" s="4" t="s">
        <v>665</v>
      </c>
      <c r="M4295" s="4"/>
      <c r="N4295" s="4"/>
      <c r="O4295" s="4" t="str">
        <f t="shared" si="481"/>
        <v>Lasioglossum (Dialictus) nevadense</v>
      </c>
      <c r="P4295" s="85" t="str">
        <f t="shared" si="483"/>
        <v>Lasioglossum nevadense</v>
      </c>
      <c r="Q4295" s="11" t="s">
        <v>29</v>
      </c>
      <c r="R4295" s="11"/>
      <c r="S4295" s="12"/>
      <c r="T4295" s="12"/>
      <c r="U4295" s="12"/>
      <c r="V4295" s="10" t="s">
        <v>182</v>
      </c>
      <c r="W4295" s="118">
        <v>42011</v>
      </c>
      <c r="X4295" s="2" t="s">
        <v>1087</v>
      </c>
      <c r="Y4295" s="129">
        <f t="shared" si="484"/>
        <v>1</v>
      </c>
      <c r="Z4295" s="110">
        <f t="shared" si="485"/>
        <v>0</v>
      </c>
      <c r="AA4295" s="1">
        <f t="shared" si="486"/>
        <v>0</v>
      </c>
    </row>
    <row r="4296" spans="1:27" ht="14.25" customHeight="1">
      <c r="A4296" s="148">
        <v>4874</v>
      </c>
      <c r="B4296" s="139">
        <v>20180526</v>
      </c>
      <c r="C4296" s="57" t="str">
        <f t="shared" si="482"/>
        <v>POS</v>
      </c>
      <c r="D4296" s="115">
        <f t="shared" si="480"/>
        <v>41784</v>
      </c>
      <c r="E4296" s="9" t="s">
        <v>296</v>
      </c>
      <c r="F4296" s="37" t="s">
        <v>25</v>
      </c>
      <c r="G4296" s="11" t="s">
        <v>26</v>
      </c>
      <c r="H4296" s="3"/>
      <c r="I4296" s="3"/>
      <c r="J4296" s="4" t="s">
        <v>201</v>
      </c>
      <c r="K4296" s="4"/>
      <c r="L4296" s="4" t="s">
        <v>609</v>
      </c>
      <c r="M4296" s="4"/>
      <c r="N4296" s="4"/>
      <c r="O4296" s="4" t="str">
        <f t="shared" si="481"/>
        <v>Sphecodes msp. BS0003</v>
      </c>
      <c r="P4296" s="85" t="str">
        <f t="shared" si="483"/>
        <v>Sphecodes msp. BS0003</v>
      </c>
      <c r="Q4296" s="11" t="s">
        <v>29</v>
      </c>
      <c r="R4296" s="11"/>
      <c r="S4296" s="12"/>
      <c r="T4296" s="12" t="s">
        <v>1379</v>
      </c>
      <c r="U4296" s="12"/>
      <c r="V4296" s="10" t="s">
        <v>182</v>
      </c>
      <c r="W4296" s="118">
        <v>42011</v>
      </c>
      <c r="X4296" s="2"/>
      <c r="Y4296" s="129">
        <f t="shared" si="484"/>
        <v>1</v>
      </c>
      <c r="Z4296" s="110">
        <f t="shared" si="485"/>
        <v>0</v>
      </c>
      <c r="AA4296" s="1">
        <f t="shared" si="486"/>
        <v>0</v>
      </c>
    </row>
    <row r="4297" spans="1:27" ht="14.25" customHeight="1">
      <c r="A4297" s="148">
        <v>4875</v>
      </c>
      <c r="B4297" s="139">
        <v>20180526</v>
      </c>
      <c r="C4297" s="57" t="str">
        <f t="shared" si="482"/>
        <v>POS</v>
      </c>
      <c r="D4297" s="115">
        <f t="shared" si="480"/>
        <v>41784</v>
      </c>
      <c r="E4297" s="9" t="s">
        <v>296</v>
      </c>
      <c r="F4297" s="37" t="s">
        <v>25</v>
      </c>
      <c r="G4297" s="11" t="s">
        <v>26</v>
      </c>
      <c r="H4297" s="3"/>
      <c r="I4297" s="3"/>
      <c r="J4297" s="4" t="s">
        <v>201</v>
      </c>
      <c r="K4297" s="4"/>
      <c r="L4297" s="4" t="s">
        <v>609</v>
      </c>
      <c r="M4297" s="4"/>
      <c r="N4297" s="4"/>
      <c r="O4297" s="4" t="str">
        <f t="shared" si="481"/>
        <v>Sphecodes msp. BS0003</v>
      </c>
      <c r="P4297" s="85" t="str">
        <f t="shared" si="483"/>
        <v>Sphecodes msp. BS0003</v>
      </c>
      <c r="Q4297" s="11" t="s">
        <v>29</v>
      </c>
      <c r="R4297" s="11"/>
      <c r="S4297" s="12"/>
      <c r="T4297" s="12" t="s">
        <v>1379</v>
      </c>
      <c r="U4297" s="12"/>
      <c r="V4297" s="10" t="s">
        <v>182</v>
      </c>
      <c r="W4297" s="118">
        <v>42011</v>
      </c>
      <c r="X4297" s="2"/>
      <c r="Y4297" s="129">
        <f t="shared" si="484"/>
        <v>1</v>
      </c>
      <c r="Z4297" s="110">
        <f t="shared" si="485"/>
        <v>0</v>
      </c>
      <c r="AA4297" s="1">
        <f t="shared" si="486"/>
        <v>0</v>
      </c>
    </row>
    <row r="4298" spans="1:27" ht="14.25" customHeight="1">
      <c r="A4298" s="148">
        <v>4876</v>
      </c>
      <c r="B4298" s="139">
        <v>20180526</v>
      </c>
      <c r="C4298" s="57" t="str">
        <f t="shared" si="482"/>
        <v>POS</v>
      </c>
      <c r="D4298" s="115">
        <f t="shared" si="480"/>
        <v>41784</v>
      </c>
      <c r="E4298" s="9" t="s">
        <v>296</v>
      </c>
      <c r="F4298" s="37" t="s">
        <v>25</v>
      </c>
      <c r="G4298" s="11" t="s">
        <v>26</v>
      </c>
      <c r="H4298" s="3"/>
      <c r="I4298" s="3"/>
      <c r="J4298" s="4" t="s">
        <v>201</v>
      </c>
      <c r="K4298" s="4"/>
      <c r="L4298" s="4" t="s">
        <v>609</v>
      </c>
      <c r="M4298" s="4"/>
      <c r="N4298" s="4"/>
      <c r="O4298" s="4" t="str">
        <f t="shared" si="481"/>
        <v>Sphecodes msp. BS0003</v>
      </c>
      <c r="P4298" s="85" t="str">
        <f t="shared" si="483"/>
        <v>Sphecodes msp. BS0003</v>
      </c>
      <c r="Q4298" s="11" t="s">
        <v>29</v>
      </c>
      <c r="R4298" s="11"/>
      <c r="S4298" s="12"/>
      <c r="T4298" s="12" t="s">
        <v>1379</v>
      </c>
      <c r="U4298" s="12"/>
      <c r="V4298" s="10" t="s">
        <v>182</v>
      </c>
      <c r="W4298" s="118">
        <v>42011</v>
      </c>
      <c r="X4298" s="2"/>
      <c r="Y4298" s="129">
        <f t="shared" si="484"/>
        <v>1</v>
      </c>
      <c r="Z4298" s="110">
        <f t="shared" si="485"/>
        <v>0</v>
      </c>
      <c r="AA4298" s="1">
        <f t="shared" si="486"/>
        <v>0</v>
      </c>
    </row>
    <row r="4299" spans="1:27" ht="14.25" customHeight="1">
      <c r="A4299" s="148">
        <v>4877</v>
      </c>
      <c r="B4299" s="139">
        <v>20180526</v>
      </c>
      <c r="C4299" s="57" t="str">
        <f t="shared" si="482"/>
        <v>POS</v>
      </c>
      <c r="D4299" s="115">
        <f t="shared" si="480"/>
        <v>41784</v>
      </c>
      <c r="E4299" s="9" t="s">
        <v>298</v>
      </c>
      <c r="F4299" s="37" t="s">
        <v>25</v>
      </c>
      <c r="G4299" s="11" t="s">
        <v>26</v>
      </c>
      <c r="H4299" s="3"/>
      <c r="I4299" s="3"/>
      <c r="J4299" s="4" t="s">
        <v>27</v>
      </c>
      <c r="K4299" s="4" t="s">
        <v>578</v>
      </c>
      <c r="L4299" s="4" t="s">
        <v>87</v>
      </c>
      <c r="M4299" s="4"/>
      <c r="N4299" s="4"/>
      <c r="O4299" s="4" t="str">
        <f t="shared" si="481"/>
        <v>Bombus (Pyrobombus) flavifrons</v>
      </c>
      <c r="P4299" s="85" t="str">
        <f t="shared" si="483"/>
        <v>Bombus flavifrons</v>
      </c>
      <c r="Q4299" s="11" t="s">
        <v>43</v>
      </c>
      <c r="R4299" s="11"/>
      <c r="S4299" s="12"/>
      <c r="T4299" s="12" t="s">
        <v>55</v>
      </c>
      <c r="U4299" s="12"/>
      <c r="V4299" s="10" t="s">
        <v>182</v>
      </c>
      <c r="W4299" s="118">
        <v>42011</v>
      </c>
      <c r="X4299" s="2"/>
      <c r="Y4299" s="129">
        <f t="shared" si="484"/>
        <v>1</v>
      </c>
      <c r="Z4299" s="110">
        <f t="shared" si="485"/>
        <v>0</v>
      </c>
      <c r="AA4299" s="1">
        <f t="shared" si="486"/>
        <v>0</v>
      </c>
    </row>
    <row r="4300" spans="1:27" ht="14.25" customHeight="1">
      <c r="A4300" s="148">
        <v>4878</v>
      </c>
      <c r="B4300" s="139">
        <v>20180526</v>
      </c>
      <c r="C4300" s="57" t="str">
        <f t="shared" si="482"/>
        <v>POS</v>
      </c>
      <c r="D4300" s="115">
        <f t="shared" si="480"/>
        <v>41784</v>
      </c>
      <c r="E4300" s="9" t="s">
        <v>298</v>
      </c>
      <c r="F4300" s="37" t="s">
        <v>25</v>
      </c>
      <c r="G4300" s="11" t="s">
        <v>26</v>
      </c>
      <c r="H4300" s="3"/>
      <c r="I4300" s="3"/>
      <c r="J4300" s="4" t="s">
        <v>27</v>
      </c>
      <c r="K4300" s="4" t="s">
        <v>578</v>
      </c>
      <c r="L4300" s="4" t="s">
        <v>87</v>
      </c>
      <c r="M4300" s="4"/>
      <c r="N4300" s="4"/>
      <c r="O4300" s="4" t="str">
        <f t="shared" si="481"/>
        <v>Bombus (Pyrobombus) flavifrons</v>
      </c>
      <c r="P4300" s="85" t="str">
        <f t="shared" si="483"/>
        <v>Bombus flavifrons</v>
      </c>
      <c r="Q4300" s="11" t="s">
        <v>29</v>
      </c>
      <c r="R4300" s="11"/>
      <c r="S4300" s="12"/>
      <c r="T4300" s="12" t="s">
        <v>55</v>
      </c>
      <c r="U4300" s="12"/>
      <c r="V4300" s="10" t="s">
        <v>182</v>
      </c>
      <c r="W4300" s="118">
        <v>42011</v>
      </c>
      <c r="X4300" s="2"/>
      <c r="Y4300" s="129">
        <f t="shared" si="484"/>
        <v>1</v>
      </c>
      <c r="Z4300" s="110">
        <f t="shared" si="485"/>
        <v>0</v>
      </c>
      <c r="AA4300" s="1">
        <f t="shared" si="486"/>
        <v>0</v>
      </c>
    </row>
    <row r="4301" spans="1:27" ht="14.25" customHeight="1">
      <c r="A4301" s="148">
        <v>4879</v>
      </c>
      <c r="B4301" s="139">
        <v>20180526</v>
      </c>
      <c r="C4301" s="57" t="str">
        <f t="shared" si="482"/>
        <v>POS</v>
      </c>
      <c r="D4301" s="115">
        <f t="shared" si="480"/>
        <v>41784</v>
      </c>
      <c r="E4301" s="9" t="s">
        <v>298</v>
      </c>
      <c r="F4301" s="37" t="s">
        <v>25</v>
      </c>
      <c r="G4301" s="11" t="s">
        <v>26</v>
      </c>
      <c r="H4301" s="3"/>
      <c r="I4301" s="3"/>
      <c r="J4301" s="4" t="s">
        <v>27</v>
      </c>
      <c r="K4301" s="4" t="s">
        <v>578</v>
      </c>
      <c r="L4301" s="4" t="s">
        <v>87</v>
      </c>
      <c r="M4301" s="4"/>
      <c r="N4301" s="4"/>
      <c r="O4301" s="4" t="str">
        <f t="shared" si="481"/>
        <v>Bombus (Pyrobombus) flavifrons</v>
      </c>
      <c r="P4301" s="85" t="str">
        <f t="shared" si="483"/>
        <v>Bombus flavifrons</v>
      </c>
      <c r="Q4301" s="11" t="s">
        <v>29</v>
      </c>
      <c r="R4301" s="11"/>
      <c r="S4301" s="12"/>
      <c r="T4301" s="12" t="s">
        <v>55</v>
      </c>
      <c r="U4301" s="12"/>
      <c r="V4301" s="10" t="s">
        <v>182</v>
      </c>
      <c r="W4301" s="118">
        <v>42011</v>
      </c>
      <c r="X4301" s="2"/>
      <c r="Y4301" s="129">
        <f t="shared" si="484"/>
        <v>1</v>
      </c>
      <c r="Z4301" s="110">
        <f t="shared" si="485"/>
        <v>0</v>
      </c>
      <c r="AA4301" s="1">
        <f t="shared" si="486"/>
        <v>0</v>
      </c>
    </row>
    <row r="4302" spans="1:27" ht="14.25" customHeight="1">
      <c r="A4302" s="148">
        <v>4880</v>
      </c>
      <c r="B4302" s="139">
        <v>20180526</v>
      </c>
      <c r="C4302" s="57" t="str">
        <f t="shared" si="482"/>
        <v>POS</v>
      </c>
      <c r="D4302" s="115">
        <f t="shared" si="480"/>
        <v>41784</v>
      </c>
      <c r="E4302" s="9" t="s">
        <v>298</v>
      </c>
      <c r="F4302" s="37" t="s">
        <v>25</v>
      </c>
      <c r="G4302" s="11" t="s">
        <v>26</v>
      </c>
      <c r="H4302" s="3"/>
      <c r="I4302" s="3"/>
      <c r="J4302" s="4" t="s">
        <v>91</v>
      </c>
      <c r="K4302" s="112" t="s">
        <v>590</v>
      </c>
      <c r="L4302" s="4" t="s">
        <v>99</v>
      </c>
      <c r="M4302" s="4"/>
      <c r="N4302" s="4"/>
      <c r="O4302" s="4" t="str">
        <f t="shared" si="481"/>
        <v>Megachile (Xanthosarus) melanophaea</v>
      </c>
      <c r="P4302" s="85" t="str">
        <f t="shared" si="483"/>
        <v>Megachile melanophaea</v>
      </c>
      <c r="Q4302" s="11" t="s">
        <v>29</v>
      </c>
      <c r="R4302" s="11"/>
      <c r="S4302" s="12"/>
      <c r="T4302" s="12"/>
      <c r="U4302" s="12"/>
      <c r="V4302" s="10" t="s">
        <v>182</v>
      </c>
      <c r="W4302" s="118">
        <v>42011</v>
      </c>
      <c r="X4302" s="2"/>
      <c r="Y4302" s="129">
        <f t="shared" si="484"/>
        <v>1</v>
      </c>
      <c r="Z4302" s="110">
        <f t="shared" si="485"/>
        <v>0</v>
      </c>
      <c r="AA4302" s="1">
        <f t="shared" si="486"/>
        <v>0</v>
      </c>
    </row>
    <row r="4303" spans="1:27" ht="14.25" customHeight="1">
      <c r="A4303" s="148">
        <v>4881</v>
      </c>
      <c r="B4303" s="139">
        <v>20180526</v>
      </c>
      <c r="C4303" s="57" t="str">
        <f t="shared" si="482"/>
        <v>POS</v>
      </c>
      <c r="D4303" s="115">
        <f t="shared" si="480"/>
        <v>41784</v>
      </c>
      <c r="E4303" s="9" t="s">
        <v>298</v>
      </c>
      <c r="F4303" s="37" t="s">
        <v>25</v>
      </c>
      <c r="G4303" s="11" t="s">
        <v>26</v>
      </c>
      <c r="H4303" s="3"/>
      <c r="I4303" s="3"/>
      <c r="J4303" s="4" t="s">
        <v>91</v>
      </c>
      <c r="K4303" s="112" t="s">
        <v>590</v>
      </c>
      <c r="L4303" s="4" t="s">
        <v>99</v>
      </c>
      <c r="M4303" s="4"/>
      <c r="N4303" s="4"/>
      <c r="O4303" s="4" t="str">
        <f t="shared" si="481"/>
        <v>Megachile (Xanthosarus) melanophaea</v>
      </c>
      <c r="P4303" s="85" t="str">
        <f t="shared" si="483"/>
        <v>Megachile melanophaea</v>
      </c>
      <c r="Q4303" s="11" t="s">
        <v>29</v>
      </c>
      <c r="R4303" s="11"/>
      <c r="S4303" s="12"/>
      <c r="T4303" s="12"/>
      <c r="U4303" s="12"/>
      <c r="V4303" s="10" t="s">
        <v>182</v>
      </c>
      <c r="W4303" s="118">
        <v>42011</v>
      </c>
      <c r="X4303" s="2"/>
      <c r="Y4303" s="129">
        <f t="shared" si="484"/>
        <v>1</v>
      </c>
      <c r="Z4303" s="110">
        <f t="shared" si="485"/>
        <v>0</v>
      </c>
      <c r="AA4303" s="1">
        <f t="shared" si="486"/>
        <v>0</v>
      </c>
    </row>
    <row r="4304" spans="1:27" ht="14.25" customHeight="1">
      <c r="A4304" s="148">
        <v>4882</v>
      </c>
      <c r="B4304" s="139">
        <v>20180526</v>
      </c>
      <c r="C4304" s="57" t="str">
        <f t="shared" si="482"/>
        <v>POS</v>
      </c>
      <c r="D4304" s="115">
        <f t="shared" si="480"/>
        <v>41784</v>
      </c>
      <c r="E4304" s="9" t="s">
        <v>298</v>
      </c>
      <c r="F4304" s="37" t="s">
        <v>25</v>
      </c>
      <c r="G4304" s="11" t="s">
        <v>26</v>
      </c>
      <c r="H4304" s="3"/>
      <c r="I4304" s="3"/>
      <c r="J4304" s="4" t="s">
        <v>91</v>
      </c>
      <c r="K4304" s="112" t="s">
        <v>590</v>
      </c>
      <c r="L4304" s="4" t="s">
        <v>99</v>
      </c>
      <c r="M4304" s="4"/>
      <c r="N4304" s="4"/>
      <c r="O4304" s="4" t="str">
        <f t="shared" si="481"/>
        <v>Megachile (Xanthosarus) melanophaea</v>
      </c>
      <c r="P4304" s="85" t="str">
        <f t="shared" si="483"/>
        <v>Megachile melanophaea</v>
      </c>
      <c r="Q4304" s="11" t="s">
        <v>29</v>
      </c>
      <c r="R4304" s="11"/>
      <c r="S4304" s="12"/>
      <c r="T4304" s="12"/>
      <c r="U4304" s="12"/>
      <c r="V4304" s="10" t="s">
        <v>182</v>
      </c>
      <c r="W4304" s="118">
        <v>42011</v>
      </c>
      <c r="X4304" s="2"/>
      <c r="Y4304" s="129">
        <f t="shared" si="484"/>
        <v>1</v>
      </c>
      <c r="Z4304" s="110">
        <f t="shared" si="485"/>
        <v>0</v>
      </c>
      <c r="AA4304" s="1">
        <f t="shared" si="486"/>
        <v>0</v>
      </c>
    </row>
    <row r="4305" spans="1:27" ht="14.25" customHeight="1">
      <c r="A4305" s="148">
        <v>4883</v>
      </c>
      <c r="B4305" s="139">
        <v>20180526</v>
      </c>
      <c r="C4305" s="57" t="str">
        <f t="shared" si="482"/>
        <v>POS</v>
      </c>
      <c r="D4305" s="115">
        <f t="shared" si="480"/>
        <v>41784</v>
      </c>
      <c r="E4305" s="9" t="s">
        <v>298</v>
      </c>
      <c r="F4305" s="37" t="s">
        <v>25</v>
      </c>
      <c r="G4305" s="11" t="s">
        <v>26</v>
      </c>
      <c r="H4305" s="3"/>
      <c r="I4305" s="3"/>
      <c r="J4305" s="4" t="s">
        <v>91</v>
      </c>
      <c r="K4305" s="112" t="s">
        <v>590</v>
      </c>
      <c r="L4305" s="4" t="s">
        <v>98</v>
      </c>
      <c r="M4305" s="4"/>
      <c r="N4305" s="4"/>
      <c r="O4305" s="4" t="str">
        <f t="shared" si="481"/>
        <v>Megachile (Xanthosarus) perihirta</v>
      </c>
      <c r="P4305" s="85" t="str">
        <f t="shared" si="483"/>
        <v>Megachile perihirta</v>
      </c>
      <c r="Q4305" s="11" t="s">
        <v>29</v>
      </c>
      <c r="R4305" s="11"/>
      <c r="S4305" s="12"/>
      <c r="T4305" s="12"/>
      <c r="U4305" s="12"/>
      <c r="V4305" s="10" t="s">
        <v>182</v>
      </c>
      <c r="W4305" s="118">
        <v>42011</v>
      </c>
      <c r="X4305" s="2"/>
      <c r="Y4305" s="129">
        <f t="shared" si="484"/>
        <v>1</v>
      </c>
      <c r="Z4305" s="110">
        <f t="shared" si="485"/>
        <v>0</v>
      </c>
      <c r="AA4305" s="1">
        <f t="shared" si="486"/>
        <v>0</v>
      </c>
    </row>
    <row r="4306" spans="1:27" ht="14.25" customHeight="1">
      <c r="A4306" s="148">
        <v>4884</v>
      </c>
      <c r="B4306" s="139">
        <v>20180526</v>
      </c>
      <c r="C4306" s="57" t="str">
        <f t="shared" si="482"/>
        <v>POS</v>
      </c>
      <c r="D4306" s="115">
        <f t="shared" si="480"/>
        <v>41784</v>
      </c>
      <c r="E4306" s="9" t="s">
        <v>298</v>
      </c>
      <c r="F4306" s="37" t="s">
        <v>25</v>
      </c>
      <c r="G4306" s="11" t="s">
        <v>26</v>
      </c>
      <c r="H4306" s="3"/>
      <c r="I4306" s="3"/>
      <c r="J4306" s="4" t="s">
        <v>124</v>
      </c>
      <c r="K4306" s="83" t="s">
        <v>165</v>
      </c>
      <c r="L4306" s="4" t="s">
        <v>134</v>
      </c>
      <c r="M4306" s="4"/>
      <c r="N4306" s="4" t="s">
        <v>55</v>
      </c>
      <c r="O4306" s="4" t="str">
        <f t="shared" si="481"/>
        <v>Osmia (Melanosmia) nr. proxima</v>
      </c>
      <c r="P4306" s="85" t="str">
        <f t="shared" si="483"/>
        <v>Osmia proxima</v>
      </c>
      <c r="Q4306" s="11" t="s">
        <v>29</v>
      </c>
      <c r="R4306" s="11"/>
      <c r="S4306" s="12"/>
      <c r="T4306" s="12"/>
      <c r="U4306" s="12"/>
      <c r="V4306" s="10" t="s">
        <v>182</v>
      </c>
      <c r="W4306" s="118">
        <v>42011</v>
      </c>
      <c r="X4306" s="2" t="s">
        <v>712</v>
      </c>
      <c r="Y4306" s="129">
        <f t="shared" si="484"/>
        <v>1</v>
      </c>
      <c r="Z4306" s="110">
        <f t="shared" si="485"/>
        <v>0</v>
      </c>
      <c r="AA4306" s="1">
        <f t="shared" si="486"/>
        <v>0</v>
      </c>
    </row>
    <row r="4307" spans="1:27" ht="14.25" customHeight="1">
      <c r="A4307" s="148">
        <v>4885</v>
      </c>
      <c r="B4307" s="139">
        <v>20180526</v>
      </c>
      <c r="C4307" s="57" t="str">
        <f t="shared" si="482"/>
        <v>POS</v>
      </c>
      <c r="D4307" s="115">
        <f t="shared" si="480"/>
        <v>41784</v>
      </c>
      <c r="E4307" s="9" t="s">
        <v>298</v>
      </c>
      <c r="F4307" s="37" t="s">
        <v>25</v>
      </c>
      <c r="G4307" s="11" t="s">
        <v>26</v>
      </c>
      <c r="H4307" s="3"/>
      <c r="I4307" s="3"/>
      <c r="J4307" s="4" t="s">
        <v>124</v>
      </c>
      <c r="K4307" s="83" t="s">
        <v>165</v>
      </c>
      <c r="L4307" s="4" t="s">
        <v>158</v>
      </c>
      <c r="M4307" s="4"/>
      <c r="N4307" s="4"/>
      <c r="O4307" s="4" t="str">
        <f t="shared" si="481"/>
        <v>Osmia (Melanosmia) albolateralis</v>
      </c>
      <c r="P4307" s="85" t="str">
        <f t="shared" si="483"/>
        <v>Osmia albolateralis</v>
      </c>
      <c r="Q4307" s="11" t="s">
        <v>43</v>
      </c>
      <c r="R4307" s="11"/>
      <c r="S4307" s="12"/>
      <c r="T4307" s="12" t="s">
        <v>55</v>
      </c>
      <c r="U4307" s="12"/>
      <c r="V4307" s="10" t="s">
        <v>182</v>
      </c>
      <c r="W4307" s="118">
        <v>42011</v>
      </c>
      <c r="X4307" s="2" t="s">
        <v>564</v>
      </c>
      <c r="Y4307" s="129">
        <f t="shared" si="484"/>
        <v>1</v>
      </c>
      <c r="Z4307" s="110">
        <f t="shared" si="485"/>
        <v>0</v>
      </c>
      <c r="AA4307" s="1">
        <f t="shared" si="486"/>
        <v>0</v>
      </c>
    </row>
    <row r="4308" spans="1:27" ht="14.25" customHeight="1">
      <c r="A4308" s="148">
        <v>4886</v>
      </c>
      <c r="B4308" s="139">
        <v>20180526</v>
      </c>
      <c r="C4308" s="57" t="str">
        <f t="shared" si="482"/>
        <v>POS</v>
      </c>
      <c r="D4308" s="115">
        <f t="shared" si="480"/>
        <v>41784</v>
      </c>
      <c r="E4308" s="9" t="s">
        <v>298</v>
      </c>
      <c r="F4308" s="37" t="s">
        <v>25</v>
      </c>
      <c r="G4308" s="11" t="s">
        <v>26</v>
      </c>
      <c r="H4308" s="3"/>
      <c r="I4308" s="3"/>
      <c r="J4308" s="4" t="s">
        <v>124</v>
      </c>
      <c r="K4308" s="83" t="s">
        <v>165</v>
      </c>
      <c r="L4308" s="4" t="s">
        <v>774</v>
      </c>
      <c r="M4308" s="4"/>
      <c r="N4308" s="4"/>
      <c r="O4308" s="4" t="str">
        <f t="shared" si="481"/>
        <v>Osmia (Melanosmia) pusilla</v>
      </c>
      <c r="P4308" s="85" t="str">
        <f t="shared" si="483"/>
        <v>Osmia pusilla</v>
      </c>
      <c r="Q4308" s="11" t="s">
        <v>43</v>
      </c>
      <c r="R4308" s="11"/>
      <c r="S4308" s="12" t="s">
        <v>55</v>
      </c>
      <c r="T4308" s="12"/>
      <c r="U4308" s="12"/>
      <c r="V4308" s="10" t="s">
        <v>182</v>
      </c>
      <c r="W4308" s="118">
        <v>42011</v>
      </c>
      <c r="X4308" s="2" t="s">
        <v>810</v>
      </c>
      <c r="Y4308" s="129">
        <f t="shared" si="484"/>
        <v>1</v>
      </c>
      <c r="Z4308" s="110">
        <f t="shared" si="485"/>
        <v>0</v>
      </c>
      <c r="AA4308" s="1">
        <f t="shared" si="486"/>
        <v>0</v>
      </c>
    </row>
    <row r="4309" spans="1:27" ht="14.25" customHeight="1">
      <c r="A4309" s="148">
        <v>4887</v>
      </c>
      <c r="B4309" s="139">
        <v>20180526</v>
      </c>
      <c r="C4309" s="57" t="str">
        <f t="shared" si="482"/>
        <v>POS</v>
      </c>
      <c r="D4309" s="115">
        <f t="shared" si="480"/>
        <v>41784</v>
      </c>
      <c r="E4309" s="9" t="s">
        <v>298</v>
      </c>
      <c r="F4309" s="37" t="s">
        <v>25</v>
      </c>
      <c r="G4309" s="11" t="s">
        <v>26</v>
      </c>
      <c r="H4309" s="3"/>
      <c r="I4309" s="3"/>
      <c r="J4309" s="4" t="s">
        <v>124</v>
      </c>
      <c r="K4309" s="4" t="s">
        <v>165</v>
      </c>
      <c r="L4309" s="4" t="s">
        <v>716</v>
      </c>
      <c r="M4309" s="4"/>
      <c r="N4309" s="4"/>
      <c r="O4309" s="4" t="str">
        <f t="shared" si="481"/>
        <v>Osmia (Melanosmia) msp. BS0049</v>
      </c>
      <c r="P4309" s="85" t="str">
        <f t="shared" si="483"/>
        <v>Osmia msp. BS0049</v>
      </c>
      <c r="Q4309" s="11" t="s">
        <v>43</v>
      </c>
      <c r="R4309" s="11"/>
      <c r="S4309" s="12"/>
      <c r="T4309" s="12" t="s">
        <v>55</v>
      </c>
      <c r="U4309" s="12"/>
      <c r="V4309" s="10" t="s">
        <v>182</v>
      </c>
      <c r="W4309" s="118">
        <v>42011</v>
      </c>
      <c r="X4309" s="2" t="s">
        <v>815</v>
      </c>
      <c r="Y4309" s="129">
        <f t="shared" si="484"/>
        <v>1</v>
      </c>
      <c r="Z4309" s="110">
        <f t="shared" si="485"/>
        <v>0</v>
      </c>
      <c r="AA4309" s="1">
        <f t="shared" si="486"/>
        <v>0</v>
      </c>
    </row>
    <row r="4310" spans="1:27" ht="14.25" customHeight="1">
      <c r="A4310" s="148">
        <v>4888</v>
      </c>
      <c r="B4310" s="139">
        <v>20180526</v>
      </c>
      <c r="C4310" s="57" t="str">
        <f t="shared" si="482"/>
        <v>POS</v>
      </c>
      <c r="D4310" s="115">
        <f t="shared" si="480"/>
        <v>41784</v>
      </c>
      <c r="E4310" s="9" t="s">
        <v>298</v>
      </c>
      <c r="F4310" s="37" t="s">
        <v>25</v>
      </c>
      <c r="G4310" s="11" t="s">
        <v>26</v>
      </c>
      <c r="H4310" s="3"/>
      <c r="I4310" s="3"/>
      <c r="J4310" s="4" t="s">
        <v>124</v>
      </c>
      <c r="K4310" s="83" t="s">
        <v>165</v>
      </c>
      <c r="L4310" s="4" t="s">
        <v>158</v>
      </c>
      <c r="M4310" s="4"/>
      <c r="N4310" s="4"/>
      <c r="O4310" s="4" t="str">
        <f t="shared" si="481"/>
        <v>Osmia (Melanosmia) albolateralis</v>
      </c>
      <c r="P4310" s="85" t="str">
        <f t="shared" si="483"/>
        <v>Osmia albolateralis</v>
      </c>
      <c r="Q4310" s="11" t="s">
        <v>43</v>
      </c>
      <c r="R4310" s="11"/>
      <c r="S4310" s="12"/>
      <c r="T4310" s="12" t="s">
        <v>55</v>
      </c>
      <c r="U4310" s="12"/>
      <c r="V4310" s="10" t="s">
        <v>182</v>
      </c>
      <c r="W4310" s="118">
        <v>42011</v>
      </c>
      <c r="X4310" s="2" t="s">
        <v>564</v>
      </c>
      <c r="Y4310" s="129">
        <f t="shared" si="484"/>
        <v>1</v>
      </c>
      <c r="Z4310" s="110">
        <f t="shared" si="485"/>
        <v>0</v>
      </c>
      <c r="AA4310" s="1">
        <f t="shared" si="486"/>
        <v>0</v>
      </c>
    </row>
    <row r="4311" spans="1:27" ht="14.25" customHeight="1">
      <c r="A4311" s="148">
        <v>4889</v>
      </c>
      <c r="B4311" s="139">
        <v>20180526</v>
      </c>
      <c r="C4311" s="57" t="str">
        <f t="shared" si="482"/>
        <v>POS</v>
      </c>
      <c r="D4311" s="115">
        <f t="shared" si="480"/>
        <v>41784</v>
      </c>
      <c r="E4311" s="9" t="s">
        <v>298</v>
      </c>
      <c r="F4311" s="37" t="s">
        <v>25</v>
      </c>
      <c r="G4311" s="11" t="s">
        <v>26</v>
      </c>
      <c r="H4311" s="3"/>
      <c r="I4311" s="3"/>
      <c r="J4311" s="4" t="s">
        <v>59</v>
      </c>
      <c r="K4311" s="4" t="s">
        <v>738</v>
      </c>
      <c r="L4311" s="4" t="s">
        <v>739</v>
      </c>
      <c r="M4311" s="4"/>
      <c r="N4311" s="4" t="s">
        <v>726</v>
      </c>
      <c r="O4311" s="4" t="str">
        <f t="shared" si="481"/>
        <v>Andrena (Ptilandrena) nr. nigrocaerulea</v>
      </c>
      <c r="P4311" s="85" t="str">
        <f t="shared" si="483"/>
        <v>Andrena nigrocaerulea</v>
      </c>
      <c r="Q4311" s="11" t="s">
        <v>29</v>
      </c>
      <c r="R4311" s="11"/>
      <c r="S4311" s="12"/>
      <c r="T4311" s="12"/>
      <c r="U4311" s="12"/>
      <c r="V4311" s="10" t="s">
        <v>182</v>
      </c>
      <c r="W4311" s="118">
        <v>42011</v>
      </c>
      <c r="X4311" s="2" t="s">
        <v>820</v>
      </c>
      <c r="Y4311" s="129">
        <f t="shared" si="484"/>
        <v>1</v>
      </c>
      <c r="Z4311" s="110">
        <f t="shared" si="485"/>
        <v>0</v>
      </c>
      <c r="AA4311" s="1">
        <f t="shared" si="486"/>
        <v>0</v>
      </c>
    </row>
    <row r="4312" spans="1:27" ht="14.25" customHeight="1">
      <c r="A4312" s="148">
        <v>4890</v>
      </c>
      <c r="B4312" s="139">
        <v>20180526</v>
      </c>
      <c r="C4312" s="57" t="str">
        <f t="shared" si="482"/>
        <v>POS</v>
      </c>
      <c r="D4312" s="115">
        <f t="shared" si="480"/>
        <v>41784</v>
      </c>
      <c r="E4312" s="9" t="s">
        <v>298</v>
      </c>
      <c r="F4312" s="37" t="s">
        <v>25</v>
      </c>
      <c r="G4312" s="11" t="s">
        <v>26</v>
      </c>
      <c r="H4312" s="3"/>
      <c r="I4312" s="3"/>
      <c r="J4312" s="4" t="s">
        <v>140</v>
      </c>
      <c r="K4312" s="4" t="s">
        <v>140</v>
      </c>
      <c r="L4312" s="4" t="s">
        <v>144</v>
      </c>
      <c r="M4312" s="4"/>
      <c r="N4312" s="4"/>
      <c r="O4312" s="4" t="str">
        <f t="shared" si="481"/>
        <v>Agapostemon (Agapostemon) virescens</v>
      </c>
      <c r="P4312" s="85" t="str">
        <f t="shared" si="483"/>
        <v>Agapostemon virescens</v>
      </c>
      <c r="Q4312" s="11" t="s">
        <v>29</v>
      </c>
      <c r="R4312" s="11"/>
      <c r="S4312" s="12"/>
      <c r="T4312" s="12"/>
      <c r="U4312" s="12"/>
      <c r="V4312" s="10" t="s">
        <v>182</v>
      </c>
      <c r="W4312" s="118">
        <v>42011</v>
      </c>
      <c r="X4312" s="2"/>
      <c r="Y4312" s="129">
        <f t="shared" si="484"/>
        <v>1</v>
      </c>
      <c r="Z4312" s="110">
        <f t="shared" si="485"/>
        <v>0</v>
      </c>
      <c r="AA4312" s="1">
        <f t="shared" si="486"/>
        <v>0</v>
      </c>
    </row>
    <row r="4313" spans="1:27" ht="14.25" customHeight="1">
      <c r="A4313" s="148">
        <v>4891</v>
      </c>
      <c r="B4313" s="139">
        <v>20180526</v>
      </c>
      <c r="C4313" s="57" t="str">
        <f t="shared" si="482"/>
        <v>POS</v>
      </c>
      <c r="D4313" s="115">
        <f t="shared" si="480"/>
        <v>41784</v>
      </c>
      <c r="E4313" s="9" t="s">
        <v>298</v>
      </c>
      <c r="F4313" s="37" t="s">
        <v>25</v>
      </c>
      <c r="G4313" s="11" t="s">
        <v>26</v>
      </c>
      <c r="H4313" s="3"/>
      <c r="I4313" s="3"/>
      <c r="J4313" s="4" t="s">
        <v>140</v>
      </c>
      <c r="K4313" s="4" t="s">
        <v>140</v>
      </c>
      <c r="L4313" s="4" t="s">
        <v>144</v>
      </c>
      <c r="M4313" s="4"/>
      <c r="N4313" s="4"/>
      <c r="O4313" s="4" t="str">
        <f t="shared" si="481"/>
        <v>Agapostemon (Agapostemon) virescens</v>
      </c>
      <c r="P4313" s="85" t="str">
        <f t="shared" si="483"/>
        <v>Agapostemon virescens</v>
      </c>
      <c r="Q4313" s="11" t="s">
        <v>29</v>
      </c>
      <c r="R4313" s="11"/>
      <c r="S4313" s="12"/>
      <c r="T4313" s="12"/>
      <c r="U4313" s="12"/>
      <c r="V4313" s="10" t="s">
        <v>182</v>
      </c>
      <c r="W4313" s="118">
        <v>42011</v>
      </c>
      <c r="X4313" s="2"/>
      <c r="Y4313" s="129">
        <f t="shared" si="484"/>
        <v>1</v>
      </c>
      <c r="Z4313" s="110">
        <f t="shared" si="485"/>
        <v>0</v>
      </c>
      <c r="AA4313" s="1">
        <f t="shared" si="486"/>
        <v>0</v>
      </c>
    </row>
    <row r="4314" spans="1:27" ht="14.25" customHeight="1">
      <c r="A4314" s="148">
        <v>4892</v>
      </c>
      <c r="B4314" s="139">
        <v>20180526</v>
      </c>
      <c r="C4314" s="57" t="str">
        <f t="shared" si="482"/>
        <v>POS</v>
      </c>
      <c r="D4314" s="115">
        <f t="shared" si="480"/>
        <v>41784</v>
      </c>
      <c r="E4314" s="9" t="s">
        <v>298</v>
      </c>
      <c r="F4314" s="37" t="s">
        <v>25</v>
      </c>
      <c r="G4314" s="11" t="s">
        <v>26</v>
      </c>
      <c r="H4314" s="3"/>
      <c r="I4314" s="3"/>
      <c r="J4314" s="4" t="s">
        <v>140</v>
      </c>
      <c r="K4314" s="4" t="s">
        <v>140</v>
      </c>
      <c r="L4314" s="4" t="s">
        <v>144</v>
      </c>
      <c r="M4314" s="4"/>
      <c r="N4314" s="4"/>
      <c r="O4314" s="4" t="str">
        <f t="shared" si="481"/>
        <v>Agapostemon (Agapostemon) virescens</v>
      </c>
      <c r="P4314" s="85" t="str">
        <f t="shared" si="483"/>
        <v>Agapostemon virescens</v>
      </c>
      <c r="Q4314" s="11" t="s">
        <v>29</v>
      </c>
      <c r="R4314" s="11"/>
      <c r="S4314" s="12"/>
      <c r="T4314" s="12"/>
      <c r="U4314" s="12"/>
      <c r="V4314" s="10" t="s">
        <v>182</v>
      </c>
      <c r="W4314" s="118">
        <v>42011</v>
      </c>
      <c r="X4314" s="2"/>
      <c r="Y4314" s="129">
        <f t="shared" si="484"/>
        <v>1</v>
      </c>
      <c r="Z4314" s="110">
        <f t="shared" si="485"/>
        <v>0</v>
      </c>
      <c r="AA4314" s="1">
        <f t="shared" si="486"/>
        <v>0</v>
      </c>
    </row>
    <row r="4315" spans="1:27" ht="14.25" customHeight="1">
      <c r="A4315" s="148">
        <v>4893</v>
      </c>
      <c r="B4315" s="139">
        <v>20180526</v>
      </c>
      <c r="C4315" s="57" t="str">
        <f t="shared" si="482"/>
        <v>POS</v>
      </c>
      <c r="D4315" s="115">
        <f t="shared" si="480"/>
        <v>41784</v>
      </c>
      <c r="E4315" s="9" t="s">
        <v>298</v>
      </c>
      <c r="F4315" s="37" t="s">
        <v>25</v>
      </c>
      <c r="G4315" s="11" t="s">
        <v>26</v>
      </c>
      <c r="H4315" s="3"/>
      <c r="I4315" s="3"/>
      <c r="J4315" s="4" t="s">
        <v>140</v>
      </c>
      <c r="K4315" s="4" t="s">
        <v>140</v>
      </c>
      <c r="L4315" s="4" t="s">
        <v>144</v>
      </c>
      <c r="M4315" s="4"/>
      <c r="N4315" s="4"/>
      <c r="O4315" s="4" t="str">
        <f t="shared" si="481"/>
        <v>Agapostemon (Agapostemon) virescens</v>
      </c>
      <c r="P4315" s="85" t="str">
        <f t="shared" si="483"/>
        <v>Agapostemon virescens</v>
      </c>
      <c r="Q4315" s="11" t="s">
        <v>29</v>
      </c>
      <c r="R4315" s="11"/>
      <c r="S4315" s="12"/>
      <c r="T4315" s="12"/>
      <c r="U4315" s="12"/>
      <c r="V4315" s="10" t="s">
        <v>182</v>
      </c>
      <c r="W4315" s="118">
        <v>42011</v>
      </c>
      <c r="X4315" s="2"/>
      <c r="Y4315" s="129">
        <f t="shared" si="484"/>
        <v>1</v>
      </c>
      <c r="Z4315" s="110">
        <f t="shared" si="485"/>
        <v>0</v>
      </c>
      <c r="AA4315" s="1">
        <f t="shared" si="486"/>
        <v>0</v>
      </c>
    </row>
    <row r="4316" spans="1:27" ht="14.25" customHeight="1">
      <c r="A4316" s="148">
        <v>4894</v>
      </c>
      <c r="B4316" s="139">
        <v>20180526</v>
      </c>
      <c r="C4316" s="57" t="str">
        <f t="shared" si="482"/>
        <v>POS</v>
      </c>
      <c r="D4316" s="115">
        <f t="shared" si="480"/>
        <v>41784</v>
      </c>
      <c r="E4316" s="9" t="s">
        <v>298</v>
      </c>
      <c r="F4316" s="37" t="s">
        <v>25</v>
      </c>
      <c r="G4316" s="11" t="s">
        <v>26</v>
      </c>
      <c r="H4316" s="3"/>
      <c r="I4316" s="3"/>
      <c r="J4316" s="4" t="s">
        <v>140</v>
      </c>
      <c r="K4316" s="4" t="s">
        <v>140</v>
      </c>
      <c r="L4316" s="4" t="s">
        <v>144</v>
      </c>
      <c r="M4316" s="4"/>
      <c r="N4316" s="4"/>
      <c r="O4316" s="4" t="str">
        <f t="shared" si="481"/>
        <v>Agapostemon (Agapostemon) virescens</v>
      </c>
      <c r="P4316" s="85" t="str">
        <f t="shared" si="483"/>
        <v>Agapostemon virescens</v>
      </c>
      <c r="Q4316" s="11" t="s">
        <v>29</v>
      </c>
      <c r="R4316" s="11"/>
      <c r="S4316" s="12"/>
      <c r="T4316" s="12"/>
      <c r="U4316" s="12"/>
      <c r="V4316" s="10" t="s">
        <v>182</v>
      </c>
      <c r="W4316" s="118">
        <v>42011</v>
      </c>
      <c r="X4316" s="2"/>
      <c r="Y4316" s="129">
        <f t="shared" si="484"/>
        <v>1</v>
      </c>
      <c r="Z4316" s="110">
        <f t="shared" si="485"/>
        <v>0</v>
      </c>
      <c r="AA4316" s="1">
        <f t="shared" si="486"/>
        <v>0</v>
      </c>
    </row>
    <row r="4317" spans="1:27" ht="14.25" customHeight="1">
      <c r="A4317" s="148">
        <v>4895</v>
      </c>
      <c r="B4317" s="139">
        <v>20180526</v>
      </c>
      <c r="C4317" s="57" t="str">
        <f t="shared" si="482"/>
        <v>POS</v>
      </c>
      <c r="D4317" s="115">
        <f t="shared" si="480"/>
        <v>41784</v>
      </c>
      <c r="E4317" s="9" t="s">
        <v>298</v>
      </c>
      <c r="F4317" s="37" t="s">
        <v>25</v>
      </c>
      <c r="G4317" s="11" t="s">
        <v>26</v>
      </c>
      <c r="H4317" s="3"/>
      <c r="I4317" s="3"/>
      <c r="J4317" s="4" t="s">
        <v>51</v>
      </c>
      <c r="K4317" s="82" t="s">
        <v>583</v>
      </c>
      <c r="L4317" s="4" t="s">
        <v>157</v>
      </c>
      <c r="M4317" s="4"/>
      <c r="N4317" s="4"/>
      <c r="O4317" s="4" t="str">
        <f t="shared" si="481"/>
        <v>Halictus (Protohalictus) rubicundus</v>
      </c>
      <c r="P4317" s="85" t="str">
        <f t="shared" si="483"/>
        <v>Halictus rubicundus</v>
      </c>
      <c r="Q4317" s="11" t="s">
        <v>29</v>
      </c>
      <c r="R4317" s="11"/>
      <c r="S4317" s="12"/>
      <c r="T4317" s="12"/>
      <c r="U4317" s="12"/>
      <c r="V4317" s="10" t="s">
        <v>182</v>
      </c>
      <c r="W4317" s="118">
        <v>42011</v>
      </c>
      <c r="X4317" s="2"/>
      <c r="Y4317" s="129">
        <f t="shared" si="484"/>
        <v>1</v>
      </c>
      <c r="Z4317" s="110">
        <f t="shared" si="485"/>
        <v>0</v>
      </c>
      <c r="AA4317" s="1">
        <f t="shared" si="486"/>
        <v>0</v>
      </c>
    </row>
    <row r="4318" spans="1:27" ht="14.25" customHeight="1">
      <c r="A4318" s="148">
        <v>4896</v>
      </c>
      <c r="B4318" s="139">
        <v>20180526</v>
      </c>
      <c r="C4318" s="57" t="str">
        <f t="shared" si="482"/>
        <v>POS</v>
      </c>
      <c r="D4318" s="115">
        <f t="shared" si="480"/>
        <v>41784</v>
      </c>
      <c r="E4318" s="9" t="s">
        <v>298</v>
      </c>
      <c r="F4318" s="37" t="s">
        <v>25</v>
      </c>
      <c r="G4318" s="11" t="s">
        <v>26</v>
      </c>
      <c r="H4318" s="3"/>
      <c r="I4318" s="3"/>
      <c r="J4318" s="4" t="s">
        <v>117</v>
      </c>
      <c r="K4318" s="4" t="s">
        <v>117</v>
      </c>
      <c r="L4318" s="4" t="s">
        <v>118</v>
      </c>
      <c r="M4318" s="4"/>
      <c r="N4318" s="4"/>
      <c r="O4318" s="4" t="str">
        <f t="shared" si="481"/>
        <v>Lasioglossum (Lasioglossum) pacificum</v>
      </c>
      <c r="P4318" s="85" t="str">
        <f t="shared" si="483"/>
        <v>Lasioglossum pacificum</v>
      </c>
      <c r="Q4318" s="11" t="s">
        <v>29</v>
      </c>
      <c r="R4318" s="11"/>
      <c r="S4318" s="12"/>
      <c r="T4318" s="12"/>
      <c r="U4318" s="12"/>
      <c r="V4318" s="10" t="s">
        <v>182</v>
      </c>
      <c r="W4318" s="118">
        <v>42011</v>
      </c>
      <c r="X4318" s="2" t="s">
        <v>1078</v>
      </c>
      <c r="Y4318" s="129">
        <f t="shared" si="484"/>
        <v>1</v>
      </c>
      <c r="Z4318" s="110">
        <f t="shared" si="485"/>
        <v>1</v>
      </c>
      <c r="AA4318" s="1">
        <f t="shared" si="486"/>
        <v>0</v>
      </c>
    </row>
    <row r="4319" spans="1:27" ht="14.25" customHeight="1">
      <c r="A4319" s="148">
        <v>4897</v>
      </c>
      <c r="B4319" s="139">
        <v>20180526</v>
      </c>
      <c r="C4319" s="57" t="str">
        <f t="shared" si="482"/>
        <v>POS</v>
      </c>
      <c r="D4319" s="115">
        <f t="shared" si="480"/>
        <v>41784</v>
      </c>
      <c r="E4319" s="9" t="s">
        <v>298</v>
      </c>
      <c r="F4319" s="37" t="s">
        <v>25</v>
      </c>
      <c r="G4319" s="11" t="s">
        <v>26</v>
      </c>
      <c r="H4319" s="3"/>
      <c r="I4319" s="3"/>
      <c r="J4319" s="4" t="s">
        <v>175</v>
      </c>
      <c r="K4319" s="31" t="s">
        <v>580</v>
      </c>
      <c r="L4319" s="31" t="s">
        <v>176</v>
      </c>
      <c r="M4319" s="4"/>
      <c r="N4319" s="4"/>
      <c r="O4319" s="4" t="str">
        <f t="shared" si="481"/>
        <v>Ceratina (Zadontomerus) acantha</v>
      </c>
      <c r="P4319" s="85" t="str">
        <f t="shared" si="483"/>
        <v>Ceratina acantha</v>
      </c>
      <c r="Q4319" s="11" t="s">
        <v>29</v>
      </c>
      <c r="R4319" s="11"/>
      <c r="S4319" s="12"/>
      <c r="T4319" s="12"/>
      <c r="U4319" s="12"/>
      <c r="V4319" s="10" t="s">
        <v>182</v>
      </c>
      <c r="W4319" s="118">
        <v>42011</v>
      </c>
      <c r="X4319" s="2"/>
      <c r="Y4319" s="129">
        <f t="shared" si="484"/>
        <v>1</v>
      </c>
      <c r="Z4319" s="110">
        <f t="shared" si="485"/>
        <v>0</v>
      </c>
      <c r="AA4319" s="1">
        <f t="shared" si="486"/>
        <v>0</v>
      </c>
    </row>
    <row r="4320" spans="1:27" ht="14.25" customHeight="1">
      <c r="A4320" s="148">
        <v>4898</v>
      </c>
      <c r="B4320" s="139">
        <v>20180526</v>
      </c>
      <c r="C4320" s="57" t="str">
        <f t="shared" si="482"/>
        <v>POS</v>
      </c>
      <c r="D4320" s="115">
        <f t="shared" si="480"/>
        <v>41784</v>
      </c>
      <c r="E4320" s="9" t="s">
        <v>298</v>
      </c>
      <c r="F4320" s="37" t="s">
        <v>25</v>
      </c>
      <c r="G4320" s="11" t="s">
        <v>26</v>
      </c>
      <c r="H4320" s="3"/>
      <c r="I4320" s="3"/>
      <c r="J4320" s="4" t="s">
        <v>175</v>
      </c>
      <c r="K4320" s="31" t="s">
        <v>580</v>
      </c>
      <c r="L4320" s="31" t="s">
        <v>176</v>
      </c>
      <c r="M4320" s="4"/>
      <c r="N4320" s="4"/>
      <c r="O4320" s="4" t="str">
        <f t="shared" si="481"/>
        <v>Ceratina (Zadontomerus) acantha</v>
      </c>
      <c r="P4320" s="85" t="str">
        <f t="shared" si="483"/>
        <v>Ceratina acantha</v>
      </c>
      <c r="Q4320" s="11" t="s">
        <v>29</v>
      </c>
      <c r="R4320" s="11"/>
      <c r="S4320" s="12"/>
      <c r="T4320" s="12"/>
      <c r="U4320" s="12"/>
      <c r="V4320" s="10" t="s">
        <v>182</v>
      </c>
      <c r="W4320" s="118">
        <v>42011</v>
      </c>
      <c r="X4320" s="2"/>
      <c r="Y4320" s="129">
        <f t="shared" si="484"/>
        <v>1</v>
      </c>
      <c r="Z4320" s="110">
        <f t="shared" si="485"/>
        <v>0</v>
      </c>
      <c r="AA4320" s="1">
        <f t="shared" si="486"/>
        <v>0</v>
      </c>
    </row>
    <row r="4321" spans="1:27" ht="14.25" customHeight="1">
      <c r="A4321" s="148">
        <v>4899</v>
      </c>
      <c r="B4321" s="139">
        <v>20180526</v>
      </c>
      <c r="C4321" s="57" t="str">
        <f t="shared" si="482"/>
        <v>POS</v>
      </c>
      <c r="D4321" s="115">
        <f t="shared" si="480"/>
        <v>41784</v>
      </c>
      <c r="E4321" s="9" t="s">
        <v>298</v>
      </c>
      <c r="F4321" s="37" t="s">
        <v>25</v>
      </c>
      <c r="G4321" s="11" t="s">
        <v>26</v>
      </c>
      <c r="H4321" s="3"/>
      <c r="I4321" s="3"/>
      <c r="J4321" s="4" t="s">
        <v>175</v>
      </c>
      <c r="K4321" s="31" t="s">
        <v>580</v>
      </c>
      <c r="L4321" s="31" t="s">
        <v>176</v>
      </c>
      <c r="M4321" s="4"/>
      <c r="N4321" s="4"/>
      <c r="O4321" s="4" t="str">
        <f t="shared" si="481"/>
        <v>Ceratina (Zadontomerus) acantha</v>
      </c>
      <c r="P4321" s="85" t="str">
        <f t="shared" si="483"/>
        <v>Ceratina acantha</v>
      </c>
      <c r="Q4321" s="11" t="s">
        <v>29</v>
      </c>
      <c r="R4321" s="11"/>
      <c r="S4321" s="12"/>
      <c r="T4321" s="12"/>
      <c r="U4321" s="12"/>
      <c r="V4321" s="10" t="s">
        <v>182</v>
      </c>
      <c r="W4321" s="118">
        <v>42011</v>
      </c>
      <c r="X4321" s="2"/>
      <c r="Y4321" s="129">
        <f t="shared" si="484"/>
        <v>1</v>
      </c>
      <c r="Z4321" s="110">
        <f t="shared" si="485"/>
        <v>0</v>
      </c>
      <c r="AA4321" s="1">
        <f t="shared" si="486"/>
        <v>0</v>
      </c>
    </row>
    <row r="4322" spans="1:27" ht="14.25" customHeight="1">
      <c r="A4322" s="148">
        <v>4900</v>
      </c>
      <c r="B4322" s="139">
        <v>20180526</v>
      </c>
      <c r="C4322" s="57" t="str">
        <f t="shared" si="482"/>
        <v>POS</v>
      </c>
      <c r="D4322" s="115">
        <f t="shared" si="480"/>
        <v>41784</v>
      </c>
      <c r="E4322" s="9" t="s">
        <v>298</v>
      </c>
      <c r="F4322" s="37" t="s">
        <v>25</v>
      </c>
      <c r="G4322" s="11" t="s">
        <v>26</v>
      </c>
      <c r="H4322" s="3"/>
      <c r="I4322" s="3"/>
      <c r="J4322" s="4" t="s">
        <v>175</v>
      </c>
      <c r="K4322" s="31" t="s">
        <v>580</v>
      </c>
      <c r="L4322" s="31" t="s">
        <v>176</v>
      </c>
      <c r="M4322" s="4"/>
      <c r="N4322" s="4"/>
      <c r="O4322" s="4" t="str">
        <f t="shared" si="481"/>
        <v>Ceratina (Zadontomerus) acantha</v>
      </c>
      <c r="P4322" s="85" t="str">
        <f t="shared" si="483"/>
        <v>Ceratina acantha</v>
      </c>
      <c r="Q4322" s="11" t="s">
        <v>29</v>
      </c>
      <c r="R4322" s="11"/>
      <c r="S4322" s="12"/>
      <c r="T4322" s="12"/>
      <c r="U4322" s="12"/>
      <c r="V4322" s="10" t="s">
        <v>182</v>
      </c>
      <c r="W4322" s="118">
        <v>42011</v>
      </c>
      <c r="X4322" s="2"/>
      <c r="Y4322" s="129">
        <f t="shared" si="484"/>
        <v>1</v>
      </c>
      <c r="Z4322" s="110">
        <f t="shared" si="485"/>
        <v>0</v>
      </c>
      <c r="AA4322" s="1">
        <f t="shared" si="486"/>
        <v>0</v>
      </c>
    </row>
    <row r="4323" spans="1:27" ht="14.25" customHeight="1">
      <c r="A4323" s="148">
        <v>4901</v>
      </c>
      <c r="B4323" s="139">
        <v>20180526</v>
      </c>
      <c r="C4323" s="57" t="str">
        <f t="shared" si="482"/>
        <v>POS</v>
      </c>
      <c r="D4323" s="115">
        <f t="shared" si="480"/>
        <v>41784</v>
      </c>
      <c r="E4323" s="9" t="s">
        <v>298</v>
      </c>
      <c r="F4323" s="37" t="s">
        <v>25</v>
      </c>
      <c r="G4323" s="11" t="s">
        <v>26</v>
      </c>
      <c r="H4323" s="3"/>
      <c r="I4323" s="3"/>
      <c r="J4323" s="4" t="s">
        <v>175</v>
      </c>
      <c r="K4323" s="31" t="s">
        <v>580</v>
      </c>
      <c r="L4323" s="4" t="s">
        <v>176</v>
      </c>
      <c r="M4323" s="4"/>
      <c r="N4323" s="4"/>
      <c r="O4323" s="4" t="str">
        <f t="shared" si="481"/>
        <v>Ceratina (Zadontomerus) acantha</v>
      </c>
      <c r="P4323" s="85" t="str">
        <f t="shared" si="483"/>
        <v>Ceratina acantha</v>
      </c>
      <c r="Q4323" s="11" t="s">
        <v>29</v>
      </c>
      <c r="R4323" s="11"/>
      <c r="S4323" s="12"/>
      <c r="T4323" s="12"/>
      <c r="U4323" s="12"/>
      <c r="V4323" s="10" t="s">
        <v>182</v>
      </c>
      <c r="W4323" s="118">
        <v>42011</v>
      </c>
      <c r="X4323" s="2"/>
      <c r="Y4323" s="129">
        <f t="shared" si="484"/>
        <v>1</v>
      </c>
      <c r="Z4323" s="110">
        <f t="shared" si="485"/>
        <v>0</v>
      </c>
      <c r="AA4323" s="1">
        <f t="shared" si="486"/>
        <v>0</v>
      </c>
    </row>
    <row r="4324" spans="1:27" ht="14.25" customHeight="1">
      <c r="A4324" s="148">
        <v>4902</v>
      </c>
      <c r="B4324" s="139">
        <v>20180526</v>
      </c>
      <c r="C4324" s="57" t="str">
        <f t="shared" si="482"/>
        <v>POS</v>
      </c>
      <c r="D4324" s="115">
        <f t="shared" si="480"/>
        <v>41784</v>
      </c>
      <c r="E4324" s="9" t="s">
        <v>298</v>
      </c>
      <c r="F4324" s="37" t="s">
        <v>25</v>
      </c>
      <c r="G4324" s="11" t="s">
        <v>26</v>
      </c>
      <c r="H4324" s="3"/>
      <c r="I4324" s="3"/>
      <c r="J4324" s="4" t="s">
        <v>175</v>
      </c>
      <c r="K4324" s="31" t="s">
        <v>580</v>
      </c>
      <c r="L4324" s="31" t="s">
        <v>176</v>
      </c>
      <c r="M4324" s="4"/>
      <c r="N4324" s="4"/>
      <c r="O4324" s="4" t="str">
        <f t="shared" si="481"/>
        <v>Ceratina (Zadontomerus) acantha</v>
      </c>
      <c r="P4324" s="85" t="str">
        <f t="shared" si="483"/>
        <v>Ceratina acantha</v>
      </c>
      <c r="Q4324" s="11" t="s">
        <v>29</v>
      </c>
      <c r="R4324" s="11"/>
      <c r="S4324" s="12"/>
      <c r="T4324" s="12"/>
      <c r="U4324" s="12"/>
      <c r="V4324" s="10" t="s">
        <v>182</v>
      </c>
      <c r="W4324" s="118">
        <v>42011</v>
      </c>
      <c r="X4324" s="2"/>
      <c r="Y4324" s="129">
        <f t="shared" si="484"/>
        <v>1</v>
      </c>
      <c r="Z4324" s="110">
        <f t="shared" si="485"/>
        <v>0</v>
      </c>
      <c r="AA4324" s="1">
        <f t="shared" si="486"/>
        <v>0</v>
      </c>
    </row>
    <row r="4325" spans="1:27" ht="14.25" customHeight="1">
      <c r="A4325" s="148">
        <v>4903</v>
      </c>
      <c r="B4325" s="139">
        <v>20180526</v>
      </c>
      <c r="C4325" s="57" t="str">
        <f t="shared" si="482"/>
        <v>POS</v>
      </c>
      <c r="D4325" s="115">
        <f t="shared" si="480"/>
        <v>41784</v>
      </c>
      <c r="E4325" s="9" t="s">
        <v>298</v>
      </c>
      <c r="F4325" s="37" t="s">
        <v>25</v>
      </c>
      <c r="G4325" s="11" t="s">
        <v>26</v>
      </c>
      <c r="H4325" s="3"/>
      <c r="I4325" s="3"/>
      <c r="J4325" s="4" t="s">
        <v>175</v>
      </c>
      <c r="K4325" s="31" t="s">
        <v>580</v>
      </c>
      <c r="L4325" s="4" t="s">
        <v>176</v>
      </c>
      <c r="M4325" s="4"/>
      <c r="N4325" s="4"/>
      <c r="O4325" s="4" t="str">
        <f t="shared" si="481"/>
        <v>Ceratina (Zadontomerus) acantha</v>
      </c>
      <c r="P4325" s="85" t="str">
        <f t="shared" si="483"/>
        <v>Ceratina acantha</v>
      </c>
      <c r="Q4325" s="11" t="s">
        <v>29</v>
      </c>
      <c r="R4325" s="11"/>
      <c r="S4325" s="12"/>
      <c r="T4325" s="12"/>
      <c r="U4325" s="12"/>
      <c r="V4325" s="10" t="s">
        <v>182</v>
      </c>
      <c r="W4325" s="118">
        <v>42011</v>
      </c>
      <c r="X4325" s="2"/>
      <c r="Y4325" s="129">
        <f t="shared" si="484"/>
        <v>1</v>
      </c>
      <c r="Z4325" s="110">
        <f t="shared" si="485"/>
        <v>0</v>
      </c>
      <c r="AA4325" s="1">
        <f t="shared" si="486"/>
        <v>0</v>
      </c>
    </row>
    <row r="4326" spans="1:27" ht="14.25" customHeight="1">
      <c r="A4326" s="148">
        <v>4904</v>
      </c>
      <c r="B4326" s="139">
        <v>20180526</v>
      </c>
      <c r="C4326" s="57" t="str">
        <f t="shared" si="482"/>
        <v>POS</v>
      </c>
      <c r="D4326" s="115">
        <f t="shared" si="480"/>
        <v>41784</v>
      </c>
      <c r="E4326" s="9" t="s">
        <v>298</v>
      </c>
      <c r="F4326" s="37" t="s">
        <v>25</v>
      </c>
      <c r="G4326" s="11" t="s">
        <v>26</v>
      </c>
      <c r="H4326" s="3"/>
      <c r="I4326" s="3"/>
      <c r="J4326" s="4" t="s">
        <v>175</v>
      </c>
      <c r="K4326" s="31" t="s">
        <v>580</v>
      </c>
      <c r="L4326" s="31" t="s">
        <v>176</v>
      </c>
      <c r="M4326" s="4"/>
      <c r="N4326" s="4"/>
      <c r="O4326" s="4" t="str">
        <f t="shared" si="481"/>
        <v>Ceratina (Zadontomerus) acantha</v>
      </c>
      <c r="P4326" s="85" t="str">
        <f t="shared" si="483"/>
        <v>Ceratina acantha</v>
      </c>
      <c r="Q4326" s="11" t="s">
        <v>29</v>
      </c>
      <c r="R4326" s="11"/>
      <c r="S4326" s="12"/>
      <c r="T4326" s="12"/>
      <c r="U4326" s="12"/>
      <c r="V4326" s="10" t="s">
        <v>182</v>
      </c>
      <c r="W4326" s="118">
        <v>42011</v>
      </c>
      <c r="X4326" s="2"/>
      <c r="Y4326" s="129">
        <f t="shared" si="484"/>
        <v>1</v>
      </c>
      <c r="Z4326" s="110">
        <f t="shared" si="485"/>
        <v>0</v>
      </c>
      <c r="AA4326" s="1">
        <f t="shared" si="486"/>
        <v>0</v>
      </c>
    </row>
    <row r="4327" spans="1:27" ht="14.25" customHeight="1">
      <c r="A4327" s="148">
        <v>4905</v>
      </c>
      <c r="B4327" s="139">
        <v>20180526</v>
      </c>
      <c r="C4327" s="57" t="str">
        <f t="shared" si="482"/>
        <v>POS</v>
      </c>
      <c r="D4327" s="115">
        <f t="shared" si="480"/>
        <v>41784</v>
      </c>
      <c r="E4327" s="9" t="s">
        <v>298</v>
      </c>
      <c r="F4327" s="37" t="s">
        <v>25</v>
      </c>
      <c r="G4327" s="11" t="s">
        <v>26</v>
      </c>
      <c r="H4327" s="3"/>
      <c r="I4327" s="3"/>
      <c r="J4327" s="4" t="s">
        <v>175</v>
      </c>
      <c r="K4327" s="31" t="s">
        <v>580</v>
      </c>
      <c r="L4327" s="31" t="s">
        <v>176</v>
      </c>
      <c r="M4327" s="4"/>
      <c r="N4327" s="4"/>
      <c r="O4327" s="4" t="str">
        <f t="shared" si="481"/>
        <v>Ceratina (Zadontomerus) acantha</v>
      </c>
      <c r="P4327" s="85" t="str">
        <f t="shared" si="483"/>
        <v>Ceratina acantha</v>
      </c>
      <c r="Q4327" s="11" t="s">
        <v>29</v>
      </c>
      <c r="R4327" s="11"/>
      <c r="S4327" s="12"/>
      <c r="T4327" s="12"/>
      <c r="U4327" s="12"/>
      <c r="V4327" s="10" t="s">
        <v>182</v>
      </c>
      <c r="W4327" s="118">
        <v>42011</v>
      </c>
      <c r="X4327" s="2"/>
      <c r="Y4327" s="129">
        <f t="shared" si="484"/>
        <v>1</v>
      </c>
      <c r="Z4327" s="110">
        <f t="shared" si="485"/>
        <v>0</v>
      </c>
      <c r="AA4327" s="1">
        <f t="shared" si="486"/>
        <v>0</v>
      </c>
    </row>
    <row r="4328" spans="1:27" ht="14.25" customHeight="1">
      <c r="A4328" s="148">
        <v>4906</v>
      </c>
      <c r="B4328" s="139">
        <v>20180526</v>
      </c>
      <c r="C4328" s="57" t="str">
        <f t="shared" si="482"/>
        <v>POS</v>
      </c>
      <c r="D4328" s="115">
        <f t="shared" si="480"/>
        <v>41784</v>
      </c>
      <c r="E4328" s="9" t="s">
        <v>298</v>
      </c>
      <c r="F4328" s="37" t="s">
        <v>25</v>
      </c>
      <c r="G4328" s="11" t="s">
        <v>26</v>
      </c>
      <c r="H4328" s="3"/>
      <c r="I4328" s="3"/>
      <c r="J4328" s="4" t="s">
        <v>175</v>
      </c>
      <c r="K4328" s="31" t="s">
        <v>580</v>
      </c>
      <c r="L4328" s="31" t="s">
        <v>176</v>
      </c>
      <c r="M4328" s="4"/>
      <c r="N4328" s="4"/>
      <c r="O4328" s="4" t="str">
        <f t="shared" si="481"/>
        <v>Ceratina (Zadontomerus) acantha</v>
      </c>
      <c r="P4328" s="85" t="str">
        <f t="shared" si="483"/>
        <v>Ceratina acantha</v>
      </c>
      <c r="Q4328" s="11" t="s">
        <v>29</v>
      </c>
      <c r="R4328" s="11"/>
      <c r="S4328" s="12"/>
      <c r="T4328" s="12"/>
      <c r="U4328" s="12"/>
      <c r="V4328" s="10" t="s">
        <v>182</v>
      </c>
      <c r="W4328" s="118">
        <v>42011</v>
      </c>
      <c r="X4328" s="2"/>
      <c r="Y4328" s="129">
        <f t="shared" si="484"/>
        <v>1</v>
      </c>
      <c r="Z4328" s="110">
        <f t="shared" si="485"/>
        <v>0</v>
      </c>
      <c r="AA4328" s="1">
        <f t="shared" si="486"/>
        <v>0</v>
      </c>
    </row>
    <row r="4329" spans="1:27" ht="14.25" customHeight="1">
      <c r="A4329" s="148">
        <v>4907</v>
      </c>
      <c r="B4329" s="139">
        <v>20180526</v>
      </c>
      <c r="C4329" s="57" t="str">
        <f t="shared" si="482"/>
        <v>POS</v>
      </c>
      <c r="D4329" s="115">
        <f t="shared" ref="D4329:D4392" si="487">DATEVALUE(LEFT(B4329,4)&amp;"/"&amp;MID(B4329,5,2)&amp;"/"&amp;RIGHT(B4329,2))</f>
        <v>41784</v>
      </c>
      <c r="E4329" s="9" t="s">
        <v>298</v>
      </c>
      <c r="F4329" s="37" t="s">
        <v>25</v>
      </c>
      <c r="G4329" s="11" t="s">
        <v>26</v>
      </c>
      <c r="H4329" s="3"/>
      <c r="I4329" s="3"/>
      <c r="J4329" s="4" t="s">
        <v>175</v>
      </c>
      <c r="K4329" s="31" t="s">
        <v>580</v>
      </c>
      <c r="L4329" s="31" t="s">
        <v>176</v>
      </c>
      <c r="M4329" s="4"/>
      <c r="N4329" s="4"/>
      <c r="O4329" s="4" t="str">
        <f t="shared" ref="O4329:O4392" si="488">J4329&amp;" "&amp;IF(LEN(K4329)&gt;0,"("&amp;K4329&amp;") ","")&amp;IF(LEN(N4329)&gt;0,"nr. ","")&amp;L4329&amp;IF(LEN(M4329)&gt;0," ssp. "&amp;M4329,"")</f>
        <v>Ceratina (Zadontomerus) acantha</v>
      </c>
      <c r="P4329" s="85" t="str">
        <f t="shared" si="483"/>
        <v>Ceratina acantha</v>
      </c>
      <c r="Q4329" s="11" t="s">
        <v>29</v>
      </c>
      <c r="R4329" s="11"/>
      <c r="S4329" s="12"/>
      <c r="T4329" s="12"/>
      <c r="U4329" s="12"/>
      <c r="V4329" s="10" t="s">
        <v>182</v>
      </c>
      <c r="W4329" s="118">
        <v>42011</v>
      </c>
      <c r="X4329" s="2"/>
      <c r="Y4329" s="129">
        <f t="shared" si="484"/>
        <v>1</v>
      </c>
      <c r="Z4329" s="110">
        <f t="shared" si="485"/>
        <v>0</v>
      </c>
      <c r="AA4329" s="1">
        <f t="shared" si="486"/>
        <v>0</v>
      </c>
    </row>
    <row r="4330" spans="1:27" ht="14.25" customHeight="1">
      <c r="A4330" s="148">
        <v>4908</v>
      </c>
      <c r="B4330" s="139">
        <v>20180526</v>
      </c>
      <c r="C4330" s="57" t="str">
        <f t="shared" si="482"/>
        <v>POS</v>
      </c>
      <c r="D4330" s="115">
        <f t="shared" si="487"/>
        <v>41784</v>
      </c>
      <c r="E4330" s="9" t="s">
        <v>298</v>
      </c>
      <c r="F4330" s="37" t="s">
        <v>25</v>
      </c>
      <c r="G4330" s="11" t="s">
        <v>26</v>
      </c>
      <c r="H4330" s="3"/>
      <c r="I4330" s="3"/>
      <c r="J4330" s="4" t="s">
        <v>175</v>
      </c>
      <c r="K4330" s="31" t="s">
        <v>580</v>
      </c>
      <c r="L4330" s="31" t="s">
        <v>176</v>
      </c>
      <c r="M4330" s="4"/>
      <c r="N4330" s="4"/>
      <c r="O4330" s="4" t="str">
        <f t="shared" si="488"/>
        <v>Ceratina (Zadontomerus) acantha</v>
      </c>
      <c r="P4330" s="85" t="str">
        <f t="shared" si="483"/>
        <v>Ceratina acantha</v>
      </c>
      <c r="Q4330" s="11" t="s">
        <v>29</v>
      </c>
      <c r="R4330" s="11"/>
      <c r="S4330" s="12"/>
      <c r="T4330" s="12"/>
      <c r="U4330" s="12"/>
      <c r="V4330" s="10" t="s">
        <v>182</v>
      </c>
      <c r="W4330" s="118">
        <v>42011</v>
      </c>
      <c r="X4330" s="2"/>
      <c r="Y4330" s="129">
        <f t="shared" si="484"/>
        <v>1</v>
      </c>
      <c r="Z4330" s="110">
        <f t="shared" si="485"/>
        <v>0</v>
      </c>
      <c r="AA4330" s="1">
        <f t="shared" si="486"/>
        <v>0</v>
      </c>
    </row>
    <row r="4331" spans="1:27" ht="14.25" customHeight="1">
      <c r="A4331" s="148">
        <v>4909</v>
      </c>
      <c r="B4331" s="139">
        <v>20180526</v>
      </c>
      <c r="C4331" s="57" t="str">
        <f t="shared" si="482"/>
        <v>POS</v>
      </c>
      <c r="D4331" s="115">
        <f t="shared" si="487"/>
        <v>41784</v>
      </c>
      <c r="E4331" s="9" t="s">
        <v>298</v>
      </c>
      <c r="F4331" s="37" t="s">
        <v>25</v>
      </c>
      <c r="G4331" s="11" t="s">
        <v>26</v>
      </c>
      <c r="H4331" s="3"/>
      <c r="I4331" s="3"/>
      <c r="J4331" s="4" t="s">
        <v>175</v>
      </c>
      <c r="K4331" s="31" t="s">
        <v>580</v>
      </c>
      <c r="L4331" s="31" t="s">
        <v>176</v>
      </c>
      <c r="M4331" s="4"/>
      <c r="N4331" s="4"/>
      <c r="O4331" s="4" t="str">
        <f t="shared" si="488"/>
        <v>Ceratina (Zadontomerus) acantha</v>
      </c>
      <c r="P4331" s="85" t="str">
        <f t="shared" si="483"/>
        <v>Ceratina acantha</v>
      </c>
      <c r="Q4331" s="11" t="s">
        <v>29</v>
      </c>
      <c r="R4331" s="11"/>
      <c r="S4331" s="12"/>
      <c r="T4331" s="12"/>
      <c r="U4331" s="12"/>
      <c r="V4331" s="10" t="s">
        <v>182</v>
      </c>
      <c r="W4331" s="118">
        <v>42011</v>
      </c>
      <c r="X4331" s="2"/>
      <c r="Y4331" s="129">
        <f t="shared" si="484"/>
        <v>1</v>
      </c>
      <c r="Z4331" s="110">
        <f t="shared" si="485"/>
        <v>0</v>
      </c>
      <c r="AA4331" s="1">
        <f t="shared" si="486"/>
        <v>0</v>
      </c>
    </row>
    <row r="4332" spans="1:27" ht="14.25" customHeight="1">
      <c r="A4332" s="148">
        <v>4910</v>
      </c>
      <c r="B4332" s="139">
        <v>20180526</v>
      </c>
      <c r="C4332" s="57" t="str">
        <f t="shared" si="482"/>
        <v>POS</v>
      </c>
      <c r="D4332" s="115">
        <f t="shared" si="487"/>
        <v>41784</v>
      </c>
      <c r="E4332" s="9" t="s">
        <v>298</v>
      </c>
      <c r="F4332" s="37" t="s">
        <v>25</v>
      </c>
      <c r="G4332" s="11" t="s">
        <v>26</v>
      </c>
      <c r="H4332" s="3"/>
      <c r="I4332" s="3"/>
      <c r="J4332" s="4" t="s">
        <v>175</v>
      </c>
      <c r="K4332" s="31" t="s">
        <v>580</v>
      </c>
      <c r="L4332" s="4" t="s">
        <v>218</v>
      </c>
      <c r="M4332" s="4"/>
      <c r="N4332" s="4"/>
      <c r="O4332" s="4" t="str">
        <f t="shared" si="488"/>
        <v>Ceratina (Zadontomerus) nanula</v>
      </c>
      <c r="P4332" s="85" t="str">
        <f t="shared" si="483"/>
        <v>Ceratina nanula</v>
      </c>
      <c r="Q4332" s="11" t="s">
        <v>29</v>
      </c>
      <c r="R4332" s="11"/>
      <c r="S4332" s="12"/>
      <c r="T4332" s="12"/>
      <c r="U4332" s="12"/>
      <c r="V4332" s="10" t="s">
        <v>182</v>
      </c>
      <c r="W4332" s="118">
        <v>42011</v>
      </c>
      <c r="X4332" s="2"/>
      <c r="Y4332" s="129">
        <f t="shared" si="484"/>
        <v>1</v>
      </c>
      <c r="Z4332" s="110">
        <f t="shared" si="485"/>
        <v>0</v>
      </c>
      <c r="AA4332" s="1">
        <f t="shared" si="486"/>
        <v>0</v>
      </c>
    </row>
    <row r="4333" spans="1:27" ht="14.25" customHeight="1">
      <c r="A4333" s="148">
        <v>4911</v>
      </c>
      <c r="B4333" s="139">
        <v>20180526</v>
      </c>
      <c r="C4333" s="57" t="str">
        <f t="shared" si="482"/>
        <v>POS</v>
      </c>
      <c r="D4333" s="115">
        <f t="shared" si="487"/>
        <v>41784</v>
      </c>
      <c r="E4333" s="9" t="s">
        <v>298</v>
      </c>
      <c r="F4333" s="37" t="s">
        <v>25</v>
      </c>
      <c r="G4333" s="11" t="s">
        <v>26</v>
      </c>
      <c r="H4333" s="3"/>
      <c r="I4333" s="3"/>
      <c r="J4333" s="4" t="s">
        <v>175</v>
      </c>
      <c r="K4333" s="31" t="s">
        <v>580</v>
      </c>
      <c r="L4333" s="31" t="s">
        <v>176</v>
      </c>
      <c r="M4333" s="4"/>
      <c r="N4333" s="4"/>
      <c r="O4333" s="4" t="str">
        <f t="shared" si="488"/>
        <v>Ceratina (Zadontomerus) acantha</v>
      </c>
      <c r="P4333" s="85" t="str">
        <f t="shared" si="483"/>
        <v>Ceratina acantha</v>
      </c>
      <c r="Q4333" s="11" t="s">
        <v>29</v>
      </c>
      <c r="R4333" s="11"/>
      <c r="S4333" s="12"/>
      <c r="T4333" s="12"/>
      <c r="U4333" s="12"/>
      <c r="V4333" s="10" t="s">
        <v>182</v>
      </c>
      <c r="W4333" s="118">
        <v>42011</v>
      </c>
      <c r="X4333" s="2"/>
      <c r="Y4333" s="129">
        <f t="shared" si="484"/>
        <v>1</v>
      </c>
      <c r="Z4333" s="110">
        <f t="shared" si="485"/>
        <v>0</v>
      </c>
      <c r="AA4333" s="1">
        <f t="shared" si="486"/>
        <v>0</v>
      </c>
    </row>
    <row r="4334" spans="1:27" ht="14.25" customHeight="1">
      <c r="A4334" s="148">
        <v>4912</v>
      </c>
      <c r="B4334" s="139">
        <v>20180526</v>
      </c>
      <c r="C4334" s="57" t="str">
        <f t="shared" si="482"/>
        <v>POS</v>
      </c>
      <c r="D4334" s="115">
        <f t="shared" si="487"/>
        <v>41784</v>
      </c>
      <c r="E4334" s="9" t="s">
        <v>298</v>
      </c>
      <c r="F4334" s="37" t="s">
        <v>25</v>
      </c>
      <c r="G4334" s="11" t="s">
        <v>26</v>
      </c>
      <c r="H4334" s="3"/>
      <c r="I4334" s="3"/>
      <c r="J4334" s="4" t="s">
        <v>175</v>
      </c>
      <c r="K4334" s="31" t="s">
        <v>580</v>
      </c>
      <c r="L4334" s="4" t="s">
        <v>176</v>
      </c>
      <c r="M4334" s="4"/>
      <c r="N4334" s="4"/>
      <c r="O4334" s="4" t="str">
        <f t="shared" si="488"/>
        <v>Ceratina (Zadontomerus) acantha</v>
      </c>
      <c r="P4334" s="85" t="str">
        <f t="shared" si="483"/>
        <v>Ceratina acantha</v>
      </c>
      <c r="Q4334" s="11" t="s">
        <v>29</v>
      </c>
      <c r="R4334" s="11"/>
      <c r="S4334" s="12"/>
      <c r="T4334" s="12"/>
      <c r="U4334" s="12"/>
      <c r="V4334" s="10" t="s">
        <v>182</v>
      </c>
      <c r="W4334" s="118">
        <v>42011</v>
      </c>
      <c r="X4334" s="2"/>
      <c r="Y4334" s="129">
        <f t="shared" si="484"/>
        <v>1</v>
      </c>
      <c r="Z4334" s="110">
        <f t="shared" si="485"/>
        <v>0</v>
      </c>
      <c r="AA4334" s="1">
        <f t="shared" si="486"/>
        <v>0</v>
      </c>
    </row>
    <row r="4335" spans="1:27" ht="14.25" customHeight="1">
      <c r="A4335" s="148">
        <v>4913</v>
      </c>
      <c r="B4335" s="139">
        <v>20180526</v>
      </c>
      <c r="C4335" s="57" t="str">
        <f t="shared" si="482"/>
        <v>POS</v>
      </c>
      <c r="D4335" s="115">
        <f t="shared" si="487"/>
        <v>41784</v>
      </c>
      <c r="E4335" s="9" t="s">
        <v>298</v>
      </c>
      <c r="F4335" s="37" t="s">
        <v>25</v>
      </c>
      <c r="G4335" s="11" t="s">
        <v>26</v>
      </c>
      <c r="H4335" s="3"/>
      <c r="I4335" s="3"/>
      <c r="J4335" s="4" t="s">
        <v>117</v>
      </c>
      <c r="K4335" s="4" t="s">
        <v>198</v>
      </c>
      <c r="L4335" s="4" t="s">
        <v>913</v>
      </c>
      <c r="M4335" s="4"/>
      <c r="N4335" s="4"/>
      <c r="O4335" s="4" t="str">
        <f t="shared" si="488"/>
        <v>Lasioglossum (Hemihalictus) villosulum</v>
      </c>
      <c r="P4335" s="85" t="str">
        <f t="shared" si="483"/>
        <v>Lasioglossum villosulum</v>
      </c>
      <c r="Q4335" s="11" t="s">
        <v>29</v>
      </c>
      <c r="R4335" s="11"/>
      <c r="S4335" s="12"/>
      <c r="T4335" s="12"/>
      <c r="U4335" s="12"/>
      <c r="V4335" s="10" t="s">
        <v>182</v>
      </c>
      <c r="W4335" s="118">
        <v>42011</v>
      </c>
      <c r="X4335" s="2" t="s">
        <v>1049</v>
      </c>
      <c r="Y4335" s="129">
        <f t="shared" si="484"/>
        <v>1</v>
      </c>
      <c r="Z4335" s="110">
        <f t="shared" si="485"/>
        <v>0</v>
      </c>
      <c r="AA4335" s="1">
        <f t="shared" si="486"/>
        <v>0</v>
      </c>
    </row>
    <row r="4336" spans="1:27" ht="14.25" customHeight="1">
      <c r="A4336" s="148">
        <v>4914</v>
      </c>
      <c r="B4336" s="139">
        <v>20180526</v>
      </c>
      <c r="C4336" s="57" t="str">
        <f t="shared" si="482"/>
        <v>POS</v>
      </c>
      <c r="D4336" s="115">
        <f t="shared" si="487"/>
        <v>41784</v>
      </c>
      <c r="E4336" s="9" t="s">
        <v>298</v>
      </c>
      <c r="F4336" s="37" t="s">
        <v>25</v>
      </c>
      <c r="G4336" s="11" t="s">
        <v>26</v>
      </c>
      <c r="H4336" s="3"/>
      <c r="I4336" s="3"/>
      <c r="J4336" s="4" t="s">
        <v>85</v>
      </c>
      <c r="K4336" s="4"/>
      <c r="L4336" s="4" t="s">
        <v>86</v>
      </c>
      <c r="M4336" s="4"/>
      <c r="N4336" s="4"/>
      <c r="O4336" s="4" t="str">
        <f t="shared" si="488"/>
        <v>Panurginus atriceps</v>
      </c>
      <c r="P4336" s="85" t="str">
        <f t="shared" si="483"/>
        <v>Panurginus atriceps</v>
      </c>
      <c r="Q4336" s="11" t="s">
        <v>29</v>
      </c>
      <c r="R4336" s="11"/>
      <c r="S4336" s="12"/>
      <c r="T4336" s="12"/>
      <c r="U4336" s="12"/>
      <c r="V4336" s="10" t="s">
        <v>182</v>
      </c>
      <c r="W4336" s="118">
        <v>42011</v>
      </c>
      <c r="X4336" s="2"/>
      <c r="Y4336" s="129">
        <f t="shared" si="484"/>
        <v>1</v>
      </c>
      <c r="Z4336" s="110">
        <f t="shared" si="485"/>
        <v>0</v>
      </c>
      <c r="AA4336" s="1">
        <f t="shared" si="486"/>
        <v>0</v>
      </c>
    </row>
    <row r="4337" spans="1:27" ht="14.25" customHeight="1">
      <c r="A4337" s="148">
        <v>4915</v>
      </c>
      <c r="B4337" s="139">
        <v>20180526</v>
      </c>
      <c r="C4337" s="57" t="str">
        <f t="shared" si="482"/>
        <v>POS</v>
      </c>
      <c r="D4337" s="115">
        <f t="shared" si="487"/>
        <v>41784</v>
      </c>
      <c r="E4337" s="9" t="s">
        <v>298</v>
      </c>
      <c r="F4337" s="37" t="s">
        <v>25</v>
      </c>
      <c r="G4337" s="11" t="s">
        <v>26</v>
      </c>
      <c r="H4337" s="3"/>
      <c r="I4337" s="3"/>
      <c r="J4337" s="4" t="s">
        <v>85</v>
      </c>
      <c r="K4337" s="4"/>
      <c r="L4337" s="4" t="s">
        <v>86</v>
      </c>
      <c r="M4337" s="4"/>
      <c r="N4337" s="4"/>
      <c r="O4337" s="4" t="str">
        <f t="shared" si="488"/>
        <v>Panurginus atriceps</v>
      </c>
      <c r="P4337" s="85" t="str">
        <f t="shared" si="483"/>
        <v>Panurginus atriceps</v>
      </c>
      <c r="Q4337" s="11" t="s">
        <v>29</v>
      </c>
      <c r="R4337" s="11"/>
      <c r="S4337" s="12"/>
      <c r="T4337" s="12"/>
      <c r="U4337" s="12"/>
      <c r="V4337" s="10" t="s">
        <v>182</v>
      </c>
      <c r="W4337" s="118">
        <v>42011</v>
      </c>
      <c r="X4337" s="2" t="s">
        <v>1114</v>
      </c>
      <c r="Y4337" s="129">
        <f t="shared" si="484"/>
        <v>1</v>
      </c>
      <c r="Z4337" s="110">
        <f t="shared" si="485"/>
        <v>0</v>
      </c>
      <c r="AA4337" s="1">
        <f t="shared" si="486"/>
        <v>0</v>
      </c>
    </row>
    <row r="4338" spans="1:27" ht="14.25" customHeight="1">
      <c r="A4338" s="148">
        <v>4916</v>
      </c>
      <c r="B4338" s="139">
        <v>20180526</v>
      </c>
      <c r="C4338" s="57" t="str">
        <f t="shared" si="482"/>
        <v>POS</v>
      </c>
      <c r="D4338" s="115">
        <f t="shared" si="487"/>
        <v>41784</v>
      </c>
      <c r="E4338" s="9" t="s">
        <v>298</v>
      </c>
      <c r="F4338" s="37" t="s">
        <v>25</v>
      </c>
      <c r="G4338" s="11" t="s">
        <v>26</v>
      </c>
      <c r="H4338" s="3"/>
      <c r="I4338" s="3"/>
      <c r="J4338" s="4" t="s">
        <v>117</v>
      </c>
      <c r="K4338" s="4" t="s">
        <v>198</v>
      </c>
      <c r="L4338" s="4" t="s">
        <v>913</v>
      </c>
      <c r="M4338" s="4"/>
      <c r="N4338" s="4"/>
      <c r="O4338" s="4" t="str">
        <f t="shared" si="488"/>
        <v>Lasioglossum (Hemihalictus) villosulum</v>
      </c>
      <c r="P4338" s="85" t="str">
        <f t="shared" si="483"/>
        <v>Lasioglossum villosulum</v>
      </c>
      <c r="Q4338" s="11" t="s">
        <v>29</v>
      </c>
      <c r="R4338" s="11"/>
      <c r="S4338" s="12"/>
      <c r="T4338" s="12"/>
      <c r="U4338" s="12"/>
      <c r="V4338" s="10" t="s">
        <v>182</v>
      </c>
      <c r="W4338" s="118">
        <v>42011</v>
      </c>
      <c r="X4338" s="2" t="s">
        <v>1049</v>
      </c>
      <c r="Y4338" s="129">
        <f t="shared" si="484"/>
        <v>1</v>
      </c>
      <c r="Z4338" s="110">
        <f t="shared" si="485"/>
        <v>0</v>
      </c>
      <c r="AA4338" s="1">
        <f t="shared" si="486"/>
        <v>0</v>
      </c>
    </row>
    <row r="4339" spans="1:27" ht="14.25" customHeight="1">
      <c r="A4339" s="148">
        <v>4917</v>
      </c>
      <c r="B4339" s="139">
        <v>20180526</v>
      </c>
      <c r="C4339" s="57" t="str">
        <f t="shared" si="482"/>
        <v>POS</v>
      </c>
      <c r="D4339" s="115">
        <f t="shared" si="487"/>
        <v>41784</v>
      </c>
      <c r="E4339" s="9" t="s">
        <v>298</v>
      </c>
      <c r="F4339" s="37" t="s">
        <v>25</v>
      </c>
      <c r="G4339" s="11" t="s">
        <v>26</v>
      </c>
      <c r="H4339" s="3"/>
      <c r="I4339" s="3"/>
      <c r="J4339" s="4" t="s">
        <v>117</v>
      </c>
      <c r="K4339" s="4" t="s">
        <v>198</v>
      </c>
      <c r="L4339" s="4" t="s">
        <v>913</v>
      </c>
      <c r="M4339" s="4"/>
      <c r="N4339" s="4"/>
      <c r="O4339" s="4" t="str">
        <f t="shared" si="488"/>
        <v>Lasioglossum (Hemihalictus) villosulum</v>
      </c>
      <c r="P4339" s="85" t="str">
        <f t="shared" si="483"/>
        <v>Lasioglossum villosulum</v>
      </c>
      <c r="Q4339" s="11" t="s">
        <v>29</v>
      </c>
      <c r="R4339" s="11"/>
      <c r="S4339" s="12"/>
      <c r="T4339" s="12"/>
      <c r="U4339" s="12"/>
      <c r="V4339" s="10" t="s">
        <v>182</v>
      </c>
      <c r="W4339" s="118">
        <v>42011</v>
      </c>
      <c r="X4339" s="2" t="s">
        <v>1049</v>
      </c>
      <c r="Y4339" s="129">
        <f t="shared" si="484"/>
        <v>1</v>
      </c>
      <c r="Z4339" s="110">
        <f t="shared" si="485"/>
        <v>0</v>
      </c>
      <c r="AA4339" s="1">
        <f t="shared" si="486"/>
        <v>0</v>
      </c>
    </row>
    <row r="4340" spans="1:27" ht="14.25" customHeight="1">
      <c r="A4340" s="148">
        <v>4918</v>
      </c>
      <c r="B4340" s="139">
        <v>20180526</v>
      </c>
      <c r="C4340" s="57" t="str">
        <f t="shared" si="482"/>
        <v>POS</v>
      </c>
      <c r="D4340" s="115">
        <f t="shared" si="487"/>
        <v>41784</v>
      </c>
      <c r="E4340" s="9" t="s">
        <v>298</v>
      </c>
      <c r="F4340" s="37" t="s">
        <v>25</v>
      </c>
      <c r="G4340" s="11" t="s">
        <v>26</v>
      </c>
      <c r="H4340" s="3"/>
      <c r="I4340" s="3"/>
      <c r="J4340" s="4" t="s">
        <v>117</v>
      </c>
      <c r="K4340" s="4" t="s">
        <v>198</v>
      </c>
      <c r="L4340" s="4" t="s">
        <v>913</v>
      </c>
      <c r="M4340" s="4"/>
      <c r="N4340" s="4"/>
      <c r="O4340" s="4" t="str">
        <f t="shared" si="488"/>
        <v>Lasioglossum (Hemihalictus) villosulum</v>
      </c>
      <c r="P4340" s="85" t="str">
        <f t="shared" si="483"/>
        <v>Lasioglossum villosulum</v>
      </c>
      <c r="Q4340" s="11" t="s">
        <v>29</v>
      </c>
      <c r="R4340" s="11"/>
      <c r="S4340" s="12"/>
      <c r="T4340" s="12"/>
      <c r="U4340" s="12"/>
      <c r="V4340" s="10" t="s">
        <v>182</v>
      </c>
      <c r="W4340" s="118">
        <v>42011</v>
      </c>
      <c r="X4340" s="2" t="s">
        <v>1049</v>
      </c>
      <c r="Y4340" s="129">
        <f t="shared" si="484"/>
        <v>1</v>
      </c>
      <c r="Z4340" s="110">
        <f t="shared" si="485"/>
        <v>0</v>
      </c>
      <c r="AA4340" s="1">
        <f t="shared" si="486"/>
        <v>0</v>
      </c>
    </row>
    <row r="4341" spans="1:27" ht="14.25" customHeight="1">
      <c r="A4341" s="148">
        <v>4919</v>
      </c>
      <c r="B4341" s="139">
        <v>20180526</v>
      </c>
      <c r="C4341" s="57" t="str">
        <f t="shared" si="482"/>
        <v>POS</v>
      </c>
      <c r="D4341" s="115">
        <f t="shared" si="487"/>
        <v>41784</v>
      </c>
      <c r="E4341" s="9" t="s">
        <v>298</v>
      </c>
      <c r="F4341" s="37" t="s">
        <v>25</v>
      </c>
      <c r="G4341" s="11" t="s">
        <v>26</v>
      </c>
      <c r="H4341" s="3"/>
      <c r="I4341" s="3"/>
      <c r="J4341" s="4" t="s">
        <v>117</v>
      </c>
      <c r="K4341" s="4" t="s">
        <v>198</v>
      </c>
      <c r="L4341" s="4" t="s">
        <v>913</v>
      </c>
      <c r="M4341" s="4"/>
      <c r="N4341" s="4"/>
      <c r="O4341" s="4" t="str">
        <f t="shared" si="488"/>
        <v>Lasioglossum (Hemihalictus) villosulum</v>
      </c>
      <c r="P4341" s="85" t="str">
        <f t="shared" si="483"/>
        <v>Lasioglossum villosulum</v>
      </c>
      <c r="Q4341" s="11" t="s">
        <v>29</v>
      </c>
      <c r="R4341" s="11"/>
      <c r="S4341" s="12"/>
      <c r="T4341" s="12"/>
      <c r="U4341" s="12"/>
      <c r="V4341" s="10" t="s">
        <v>182</v>
      </c>
      <c r="W4341" s="118">
        <v>42011</v>
      </c>
      <c r="X4341" s="2" t="s">
        <v>1049</v>
      </c>
      <c r="Y4341" s="129">
        <f t="shared" si="484"/>
        <v>1</v>
      </c>
      <c r="Z4341" s="110">
        <f t="shared" si="485"/>
        <v>0</v>
      </c>
      <c r="AA4341" s="1">
        <f t="shared" si="486"/>
        <v>0</v>
      </c>
    </row>
    <row r="4342" spans="1:27" ht="14.25" customHeight="1">
      <c r="A4342" s="148">
        <v>4920</v>
      </c>
      <c r="B4342" s="139">
        <v>20180526</v>
      </c>
      <c r="C4342" s="57" t="str">
        <f t="shared" si="482"/>
        <v>POS</v>
      </c>
      <c r="D4342" s="115">
        <f t="shared" si="487"/>
        <v>41784</v>
      </c>
      <c r="E4342" s="9" t="s">
        <v>298</v>
      </c>
      <c r="F4342" s="37" t="s">
        <v>25</v>
      </c>
      <c r="G4342" s="11" t="s">
        <v>26</v>
      </c>
      <c r="H4342" s="3"/>
      <c r="I4342" s="3"/>
      <c r="J4342" s="4" t="s">
        <v>117</v>
      </c>
      <c r="K4342" s="4" t="s">
        <v>167</v>
      </c>
      <c r="L4342" s="4" t="s">
        <v>666</v>
      </c>
      <c r="M4342" s="4"/>
      <c r="N4342" s="4"/>
      <c r="O4342" s="4" t="str">
        <f t="shared" si="488"/>
        <v>Lasioglossum (Dialictus) incompletum</v>
      </c>
      <c r="P4342" s="85" t="str">
        <f t="shared" si="483"/>
        <v>Lasioglossum incompletum</v>
      </c>
      <c r="Q4342" s="11" t="s">
        <v>29</v>
      </c>
      <c r="R4342" s="11"/>
      <c r="S4342" s="12"/>
      <c r="T4342" s="12"/>
      <c r="U4342" s="12"/>
      <c r="V4342" s="10" t="s">
        <v>182</v>
      </c>
      <c r="W4342" s="118">
        <v>42011</v>
      </c>
      <c r="X4342" s="2"/>
      <c r="Y4342" s="129">
        <f t="shared" si="484"/>
        <v>1</v>
      </c>
      <c r="Z4342" s="110">
        <f t="shared" si="485"/>
        <v>0</v>
      </c>
      <c r="AA4342" s="1">
        <f t="shared" si="486"/>
        <v>0</v>
      </c>
    </row>
    <row r="4343" spans="1:27" ht="14.25" customHeight="1">
      <c r="A4343" s="148">
        <v>4921</v>
      </c>
      <c r="B4343" s="139">
        <v>20180526</v>
      </c>
      <c r="C4343" s="57" t="str">
        <f t="shared" si="482"/>
        <v>POS</v>
      </c>
      <c r="D4343" s="115">
        <f t="shared" si="487"/>
        <v>41784</v>
      </c>
      <c r="E4343" s="9" t="s">
        <v>298</v>
      </c>
      <c r="F4343" s="37" t="s">
        <v>25</v>
      </c>
      <c r="G4343" s="11" t="s">
        <v>26</v>
      </c>
      <c r="H4343" s="3"/>
      <c r="I4343" s="3"/>
      <c r="J4343" s="4" t="s">
        <v>117</v>
      </c>
      <c r="K4343" s="4" t="s">
        <v>167</v>
      </c>
      <c r="L4343" s="4" t="s">
        <v>665</v>
      </c>
      <c r="M4343" s="4"/>
      <c r="N4343" s="4"/>
      <c r="O4343" s="4" t="str">
        <f t="shared" si="488"/>
        <v>Lasioglossum (Dialictus) nevadense</v>
      </c>
      <c r="P4343" s="85" t="str">
        <f t="shared" si="483"/>
        <v>Lasioglossum nevadense</v>
      </c>
      <c r="Q4343" s="11" t="s">
        <v>29</v>
      </c>
      <c r="R4343" s="11"/>
      <c r="S4343" s="12"/>
      <c r="T4343" s="12"/>
      <c r="U4343" s="12"/>
      <c r="V4343" s="10" t="s">
        <v>182</v>
      </c>
      <c r="W4343" s="118">
        <v>42011</v>
      </c>
      <c r="X4343" s="2" t="s">
        <v>1087</v>
      </c>
      <c r="Y4343" s="129">
        <f t="shared" si="484"/>
        <v>1</v>
      </c>
      <c r="Z4343" s="110">
        <f t="shared" si="485"/>
        <v>0</v>
      </c>
      <c r="AA4343" s="1">
        <f t="shared" si="486"/>
        <v>0</v>
      </c>
    </row>
    <row r="4344" spans="1:27" ht="14.25" customHeight="1">
      <c r="A4344" s="148">
        <v>4922</v>
      </c>
      <c r="B4344" s="139">
        <v>20180526</v>
      </c>
      <c r="C4344" s="57" t="str">
        <f t="shared" si="482"/>
        <v>POS</v>
      </c>
      <c r="D4344" s="115">
        <f t="shared" si="487"/>
        <v>41784</v>
      </c>
      <c r="E4344" s="9" t="s">
        <v>298</v>
      </c>
      <c r="F4344" s="37" t="s">
        <v>25</v>
      </c>
      <c r="G4344" s="11" t="s">
        <v>26</v>
      </c>
      <c r="H4344" s="3"/>
      <c r="I4344" s="3"/>
      <c r="J4344" s="4" t="s">
        <v>117</v>
      </c>
      <c r="K4344" s="4" t="s">
        <v>167</v>
      </c>
      <c r="L4344" s="4" t="s">
        <v>666</v>
      </c>
      <c r="M4344" s="4"/>
      <c r="N4344" s="4"/>
      <c r="O4344" s="4" t="str">
        <f t="shared" si="488"/>
        <v>Lasioglossum (Dialictus) incompletum</v>
      </c>
      <c r="P4344" s="85" t="str">
        <f t="shared" si="483"/>
        <v>Lasioglossum incompletum</v>
      </c>
      <c r="Q4344" s="11" t="s">
        <v>29</v>
      </c>
      <c r="R4344" s="11"/>
      <c r="S4344" s="12"/>
      <c r="T4344" s="12"/>
      <c r="U4344" s="12"/>
      <c r="V4344" s="10" t="s">
        <v>182</v>
      </c>
      <c r="W4344" s="118">
        <v>42011</v>
      </c>
      <c r="X4344" s="2"/>
      <c r="Y4344" s="129">
        <f t="shared" si="484"/>
        <v>1</v>
      </c>
      <c r="Z4344" s="110">
        <f t="shared" si="485"/>
        <v>0</v>
      </c>
      <c r="AA4344" s="1">
        <f t="shared" si="486"/>
        <v>0</v>
      </c>
    </row>
    <row r="4345" spans="1:27" ht="14.25" customHeight="1">
      <c r="A4345" s="148">
        <v>4923</v>
      </c>
      <c r="B4345" s="139">
        <v>20180526</v>
      </c>
      <c r="C4345" s="57" t="str">
        <f t="shared" si="482"/>
        <v>POS</v>
      </c>
      <c r="D4345" s="115">
        <f t="shared" si="487"/>
        <v>41784</v>
      </c>
      <c r="E4345" s="9" t="s">
        <v>298</v>
      </c>
      <c r="F4345" s="37" t="s">
        <v>25</v>
      </c>
      <c r="G4345" s="11" t="s">
        <v>26</v>
      </c>
      <c r="H4345" s="3"/>
      <c r="I4345" s="3"/>
      <c r="J4345" s="4" t="s">
        <v>117</v>
      </c>
      <c r="K4345" s="4" t="s">
        <v>167</v>
      </c>
      <c r="L4345" s="4" t="s">
        <v>666</v>
      </c>
      <c r="M4345" s="4"/>
      <c r="N4345" s="4"/>
      <c r="O4345" s="4" t="str">
        <f t="shared" si="488"/>
        <v>Lasioglossum (Dialictus) incompletum</v>
      </c>
      <c r="P4345" s="85" t="str">
        <f t="shared" si="483"/>
        <v>Lasioglossum incompletum</v>
      </c>
      <c r="Q4345" s="11" t="s">
        <v>29</v>
      </c>
      <c r="R4345" s="11"/>
      <c r="S4345" s="12"/>
      <c r="T4345" s="12"/>
      <c r="U4345" s="12"/>
      <c r="V4345" s="10" t="s">
        <v>182</v>
      </c>
      <c r="W4345" s="118">
        <v>42011</v>
      </c>
      <c r="X4345" s="2" t="s">
        <v>1087</v>
      </c>
      <c r="Y4345" s="129">
        <f t="shared" si="484"/>
        <v>1</v>
      </c>
      <c r="Z4345" s="110">
        <f t="shared" si="485"/>
        <v>0</v>
      </c>
      <c r="AA4345" s="1">
        <f t="shared" si="486"/>
        <v>0</v>
      </c>
    </row>
    <row r="4346" spans="1:27" ht="14.25" customHeight="1">
      <c r="A4346" s="148">
        <v>4924</v>
      </c>
      <c r="B4346" s="139">
        <v>20180526</v>
      </c>
      <c r="C4346" s="57" t="str">
        <f t="shared" si="482"/>
        <v>POS</v>
      </c>
      <c r="D4346" s="115">
        <f t="shared" si="487"/>
        <v>41784</v>
      </c>
      <c r="E4346" s="9" t="s">
        <v>298</v>
      </c>
      <c r="F4346" s="37" t="s">
        <v>25</v>
      </c>
      <c r="G4346" s="11" t="s">
        <v>26</v>
      </c>
      <c r="H4346" s="3"/>
      <c r="I4346" s="3"/>
      <c r="J4346" s="4" t="s">
        <v>117</v>
      </c>
      <c r="K4346" s="4" t="s">
        <v>167</v>
      </c>
      <c r="L4346" s="4" t="s">
        <v>666</v>
      </c>
      <c r="M4346" s="4"/>
      <c r="N4346" s="4"/>
      <c r="O4346" s="4" t="str">
        <f t="shared" si="488"/>
        <v>Lasioglossum (Dialictus) incompletum</v>
      </c>
      <c r="P4346" s="85" t="str">
        <f t="shared" si="483"/>
        <v>Lasioglossum incompletum</v>
      </c>
      <c r="Q4346" s="11" t="s">
        <v>29</v>
      </c>
      <c r="R4346" s="11"/>
      <c r="S4346" s="12"/>
      <c r="T4346" s="12"/>
      <c r="U4346" s="12"/>
      <c r="V4346" s="10" t="s">
        <v>182</v>
      </c>
      <c r="W4346" s="118">
        <v>42011</v>
      </c>
      <c r="X4346" s="2"/>
      <c r="Y4346" s="129">
        <f t="shared" si="484"/>
        <v>1</v>
      </c>
      <c r="Z4346" s="110">
        <f t="shared" si="485"/>
        <v>0</v>
      </c>
      <c r="AA4346" s="1">
        <f t="shared" si="486"/>
        <v>0</v>
      </c>
    </row>
    <row r="4347" spans="1:27" ht="14.25" customHeight="1">
      <c r="A4347" s="148">
        <v>4925</v>
      </c>
      <c r="B4347" s="139">
        <v>20180526</v>
      </c>
      <c r="C4347" s="57" t="str">
        <f t="shared" si="482"/>
        <v>POS</v>
      </c>
      <c r="D4347" s="115">
        <f t="shared" si="487"/>
        <v>41784</v>
      </c>
      <c r="E4347" s="9" t="s">
        <v>298</v>
      </c>
      <c r="F4347" s="37" t="s">
        <v>25</v>
      </c>
      <c r="G4347" s="11" t="s">
        <v>26</v>
      </c>
      <c r="H4347" s="3"/>
      <c r="I4347" s="3"/>
      <c r="J4347" s="4" t="s">
        <v>201</v>
      </c>
      <c r="K4347" s="4"/>
      <c r="L4347" s="4" t="s">
        <v>609</v>
      </c>
      <c r="M4347" s="4"/>
      <c r="N4347" s="4"/>
      <c r="O4347" s="4" t="str">
        <f t="shared" si="488"/>
        <v>Sphecodes msp. BS0003</v>
      </c>
      <c r="P4347" s="85" t="str">
        <f t="shared" si="483"/>
        <v>Sphecodes msp. BS0003</v>
      </c>
      <c r="Q4347" s="11" t="s">
        <v>29</v>
      </c>
      <c r="R4347" s="11"/>
      <c r="S4347" s="12"/>
      <c r="T4347" s="12" t="s">
        <v>1379</v>
      </c>
      <c r="U4347" s="12"/>
      <c r="V4347" s="10" t="s">
        <v>182</v>
      </c>
      <c r="W4347" s="118">
        <v>42011</v>
      </c>
      <c r="X4347" s="2"/>
      <c r="Y4347" s="129">
        <f t="shared" si="484"/>
        <v>1</v>
      </c>
      <c r="Z4347" s="110">
        <f t="shared" si="485"/>
        <v>0</v>
      </c>
      <c r="AA4347" s="1">
        <f t="shared" si="486"/>
        <v>0</v>
      </c>
    </row>
    <row r="4348" spans="1:27" ht="14.25" customHeight="1">
      <c r="A4348" s="148">
        <v>4926</v>
      </c>
      <c r="B4348" s="139">
        <v>20180526</v>
      </c>
      <c r="C4348" s="57" t="str">
        <f t="shared" si="482"/>
        <v>POS</v>
      </c>
      <c r="D4348" s="115">
        <f t="shared" si="487"/>
        <v>41784</v>
      </c>
      <c r="E4348" s="9" t="s">
        <v>298</v>
      </c>
      <c r="F4348" s="37" t="s">
        <v>25</v>
      </c>
      <c r="G4348" s="11" t="s">
        <v>26</v>
      </c>
      <c r="H4348" s="3"/>
      <c r="I4348" s="3"/>
      <c r="J4348" s="4" t="s">
        <v>201</v>
      </c>
      <c r="K4348" s="4"/>
      <c r="L4348" s="4" t="s">
        <v>609</v>
      </c>
      <c r="M4348" s="4"/>
      <c r="N4348" s="4"/>
      <c r="O4348" s="4" t="str">
        <f t="shared" si="488"/>
        <v>Sphecodes msp. BS0003</v>
      </c>
      <c r="P4348" s="85" t="str">
        <f t="shared" si="483"/>
        <v>Sphecodes msp. BS0003</v>
      </c>
      <c r="Q4348" s="11" t="s">
        <v>29</v>
      </c>
      <c r="R4348" s="11"/>
      <c r="S4348" s="12"/>
      <c r="T4348" s="12" t="s">
        <v>1379</v>
      </c>
      <c r="U4348" s="12"/>
      <c r="V4348" s="10" t="s">
        <v>182</v>
      </c>
      <c r="W4348" s="118">
        <v>42011</v>
      </c>
      <c r="X4348" s="2"/>
      <c r="Y4348" s="129">
        <f t="shared" si="484"/>
        <v>1</v>
      </c>
      <c r="Z4348" s="110">
        <f t="shared" si="485"/>
        <v>0</v>
      </c>
      <c r="AA4348" s="1">
        <f t="shared" si="486"/>
        <v>0</v>
      </c>
    </row>
    <row r="4349" spans="1:27" ht="14.25" customHeight="1">
      <c r="A4349" s="148">
        <v>4927</v>
      </c>
      <c r="B4349" s="139">
        <v>20180526</v>
      </c>
      <c r="C4349" s="57" t="str">
        <f t="shared" si="482"/>
        <v>BPF</v>
      </c>
      <c r="D4349" s="115">
        <f t="shared" si="487"/>
        <v>41784</v>
      </c>
      <c r="E4349" s="9" t="s">
        <v>338</v>
      </c>
      <c r="F4349" s="37" t="s">
        <v>25</v>
      </c>
      <c r="G4349" s="11" t="s">
        <v>26</v>
      </c>
      <c r="H4349" s="3"/>
      <c r="I4349" s="3"/>
      <c r="J4349" s="4" t="s">
        <v>27</v>
      </c>
      <c r="K4349" s="4" t="s">
        <v>578</v>
      </c>
      <c r="L4349" s="4" t="s">
        <v>87</v>
      </c>
      <c r="M4349" s="4"/>
      <c r="N4349" s="4"/>
      <c r="O4349" s="4" t="str">
        <f t="shared" si="488"/>
        <v>Bombus (Pyrobombus) flavifrons</v>
      </c>
      <c r="P4349" s="85" t="str">
        <f t="shared" si="483"/>
        <v>Bombus flavifrons</v>
      </c>
      <c r="Q4349" s="11" t="s">
        <v>43</v>
      </c>
      <c r="R4349" s="11"/>
      <c r="S4349" s="12"/>
      <c r="T4349" s="12" t="s">
        <v>55</v>
      </c>
      <c r="U4349" s="12"/>
      <c r="V4349" s="10" t="s">
        <v>182</v>
      </c>
      <c r="W4349" s="118">
        <v>42011</v>
      </c>
      <c r="X4349" s="2"/>
      <c r="Y4349" s="129">
        <f t="shared" si="484"/>
        <v>1</v>
      </c>
      <c r="Z4349" s="110">
        <f t="shared" si="485"/>
        <v>0</v>
      </c>
      <c r="AA4349" s="1">
        <f t="shared" si="486"/>
        <v>0</v>
      </c>
    </row>
    <row r="4350" spans="1:27" ht="14.25" customHeight="1">
      <c r="A4350" s="148">
        <v>4928</v>
      </c>
      <c r="B4350" s="139">
        <v>20180526</v>
      </c>
      <c r="C4350" s="57" t="str">
        <f t="shared" si="482"/>
        <v>BPF</v>
      </c>
      <c r="D4350" s="115">
        <f t="shared" si="487"/>
        <v>41784</v>
      </c>
      <c r="E4350" s="9" t="s">
        <v>338</v>
      </c>
      <c r="F4350" s="37" t="s">
        <v>25</v>
      </c>
      <c r="G4350" s="11" t="s">
        <v>26</v>
      </c>
      <c r="H4350" s="3"/>
      <c r="I4350" s="3"/>
      <c r="J4350" s="4" t="s">
        <v>27</v>
      </c>
      <c r="K4350" s="4" t="s">
        <v>578</v>
      </c>
      <c r="L4350" s="4" t="s">
        <v>87</v>
      </c>
      <c r="M4350" s="4"/>
      <c r="N4350" s="4"/>
      <c r="O4350" s="4" t="str">
        <f t="shared" si="488"/>
        <v>Bombus (Pyrobombus) flavifrons</v>
      </c>
      <c r="P4350" s="85" t="str">
        <f t="shared" si="483"/>
        <v>Bombus flavifrons</v>
      </c>
      <c r="Q4350" s="11" t="s">
        <v>29</v>
      </c>
      <c r="R4350" s="11"/>
      <c r="S4350" s="12"/>
      <c r="T4350" s="12" t="s">
        <v>55</v>
      </c>
      <c r="U4350" s="12"/>
      <c r="V4350" s="10" t="s">
        <v>182</v>
      </c>
      <c r="W4350" s="118">
        <v>42011</v>
      </c>
      <c r="X4350" s="2"/>
      <c r="Y4350" s="129">
        <f t="shared" si="484"/>
        <v>1</v>
      </c>
      <c r="Z4350" s="110">
        <f t="shared" si="485"/>
        <v>0</v>
      </c>
      <c r="AA4350" s="1">
        <f t="shared" si="486"/>
        <v>0</v>
      </c>
    </row>
    <row r="4351" spans="1:27" ht="14.25" customHeight="1">
      <c r="A4351" s="148">
        <v>4929</v>
      </c>
      <c r="B4351" s="139">
        <v>20180526</v>
      </c>
      <c r="C4351" s="57" t="str">
        <f t="shared" si="482"/>
        <v>BPF</v>
      </c>
      <c r="D4351" s="115">
        <f t="shared" si="487"/>
        <v>41784</v>
      </c>
      <c r="E4351" s="9" t="s">
        <v>338</v>
      </c>
      <c r="F4351" s="37" t="s">
        <v>25</v>
      </c>
      <c r="G4351" s="11" t="s">
        <v>26</v>
      </c>
      <c r="H4351" s="3"/>
      <c r="I4351" s="3"/>
      <c r="J4351" s="4" t="s">
        <v>27</v>
      </c>
      <c r="K4351" s="4" t="s">
        <v>578</v>
      </c>
      <c r="L4351" s="4" t="s">
        <v>87</v>
      </c>
      <c r="M4351" s="4"/>
      <c r="N4351" s="4"/>
      <c r="O4351" s="4" t="str">
        <f t="shared" si="488"/>
        <v>Bombus (Pyrobombus) flavifrons</v>
      </c>
      <c r="P4351" s="85" t="str">
        <f t="shared" si="483"/>
        <v>Bombus flavifrons</v>
      </c>
      <c r="Q4351" s="11" t="s">
        <v>29</v>
      </c>
      <c r="R4351" s="11"/>
      <c r="S4351" s="12"/>
      <c r="T4351" s="12" t="s">
        <v>55</v>
      </c>
      <c r="U4351" s="12"/>
      <c r="V4351" s="10" t="s">
        <v>182</v>
      </c>
      <c r="W4351" s="118">
        <v>42011</v>
      </c>
      <c r="X4351" s="2"/>
      <c r="Y4351" s="129">
        <f t="shared" si="484"/>
        <v>1</v>
      </c>
      <c r="Z4351" s="110">
        <f t="shared" si="485"/>
        <v>0</v>
      </c>
      <c r="AA4351" s="1">
        <f t="shared" si="486"/>
        <v>0</v>
      </c>
    </row>
    <row r="4352" spans="1:27" ht="14.25" customHeight="1">
      <c r="A4352" s="148">
        <v>4930</v>
      </c>
      <c r="B4352" s="139">
        <v>20180526</v>
      </c>
      <c r="C4352" s="57" t="str">
        <f t="shared" ref="C4352:C4415" si="489">LEFT(E4352,3)</f>
        <v>BPF</v>
      </c>
      <c r="D4352" s="115">
        <f t="shared" si="487"/>
        <v>41784</v>
      </c>
      <c r="E4352" s="9" t="s">
        <v>338</v>
      </c>
      <c r="F4352" s="37" t="s">
        <v>25</v>
      </c>
      <c r="G4352" s="11" t="s">
        <v>26</v>
      </c>
      <c r="H4352" s="3"/>
      <c r="I4352" s="3"/>
      <c r="J4352" s="4" t="s">
        <v>27</v>
      </c>
      <c r="K4352" s="4" t="s">
        <v>578</v>
      </c>
      <c r="L4352" s="4" t="s">
        <v>87</v>
      </c>
      <c r="M4352" s="4"/>
      <c r="N4352" s="4"/>
      <c r="O4352" s="4" t="str">
        <f t="shared" si="488"/>
        <v>Bombus (Pyrobombus) flavifrons</v>
      </c>
      <c r="P4352" s="85" t="str">
        <f t="shared" ref="P4352:P4415" si="490">J4352&amp;" "&amp;L4352</f>
        <v>Bombus flavifrons</v>
      </c>
      <c r="Q4352" s="11" t="s">
        <v>29</v>
      </c>
      <c r="R4352" s="11"/>
      <c r="S4352" s="12"/>
      <c r="T4352" s="12" t="s">
        <v>55</v>
      </c>
      <c r="U4352" s="12"/>
      <c r="V4352" s="10" t="s">
        <v>182</v>
      </c>
      <c r="W4352" s="118">
        <v>42011</v>
      </c>
      <c r="X4352" s="2"/>
      <c r="Y4352" s="129">
        <f t="shared" si="484"/>
        <v>1</v>
      </c>
      <c r="Z4352" s="110">
        <f t="shared" si="485"/>
        <v>0</v>
      </c>
      <c r="AA4352" s="1">
        <f t="shared" si="486"/>
        <v>0</v>
      </c>
    </row>
    <row r="4353" spans="1:27" ht="14.25" customHeight="1">
      <c r="A4353" s="148">
        <v>4931</v>
      </c>
      <c r="B4353" s="139">
        <v>20180526</v>
      </c>
      <c r="C4353" s="57" t="str">
        <f t="shared" si="489"/>
        <v>BPF</v>
      </c>
      <c r="D4353" s="115">
        <f t="shared" si="487"/>
        <v>41784</v>
      </c>
      <c r="E4353" s="9" t="s">
        <v>338</v>
      </c>
      <c r="F4353" s="37" t="s">
        <v>25</v>
      </c>
      <c r="G4353" s="11" t="s">
        <v>26</v>
      </c>
      <c r="H4353" s="3"/>
      <c r="I4353" s="3"/>
      <c r="J4353" s="4" t="s">
        <v>27</v>
      </c>
      <c r="K4353" s="4" t="s">
        <v>578</v>
      </c>
      <c r="L4353" s="4" t="s">
        <v>87</v>
      </c>
      <c r="M4353" s="4"/>
      <c r="N4353" s="4"/>
      <c r="O4353" s="4" t="str">
        <f t="shared" si="488"/>
        <v>Bombus (Pyrobombus) flavifrons</v>
      </c>
      <c r="P4353" s="85" t="str">
        <f t="shared" si="490"/>
        <v>Bombus flavifrons</v>
      </c>
      <c r="Q4353" s="11" t="s">
        <v>29</v>
      </c>
      <c r="R4353" s="11"/>
      <c r="S4353" s="12"/>
      <c r="T4353" s="12" t="s">
        <v>55</v>
      </c>
      <c r="U4353" s="12"/>
      <c r="V4353" s="10" t="s">
        <v>182</v>
      </c>
      <c r="W4353" s="118">
        <v>42011</v>
      </c>
      <c r="X4353" s="2"/>
      <c r="Y4353" s="129">
        <f t="shared" si="484"/>
        <v>1</v>
      </c>
      <c r="Z4353" s="110">
        <f t="shared" si="485"/>
        <v>0</v>
      </c>
      <c r="AA4353" s="1">
        <f t="shared" si="486"/>
        <v>0</v>
      </c>
    </row>
    <row r="4354" spans="1:27" ht="14.25" customHeight="1">
      <c r="A4354" s="148">
        <v>4932</v>
      </c>
      <c r="B4354" s="139">
        <v>20180526</v>
      </c>
      <c r="C4354" s="57" t="str">
        <f t="shared" si="489"/>
        <v>BPF</v>
      </c>
      <c r="D4354" s="115">
        <f t="shared" si="487"/>
        <v>41784</v>
      </c>
      <c r="E4354" s="9" t="s">
        <v>338</v>
      </c>
      <c r="F4354" s="37" t="s">
        <v>25</v>
      </c>
      <c r="G4354" s="11" t="s">
        <v>26</v>
      </c>
      <c r="H4354" s="3"/>
      <c r="I4354" s="3"/>
      <c r="J4354" s="4" t="s">
        <v>27</v>
      </c>
      <c r="K4354" s="4" t="s">
        <v>578</v>
      </c>
      <c r="L4354" s="4" t="s">
        <v>87</v>
      </c>
      <c r="M4354" s="4"/>
      <c r="N4354" s="4"/>
      <c r="O4354" s="4" t="str">
        <f t="shared" si="488"/>
        <v>Bombus (Pyrobombus) flavifrons</v>
      </c>
      <c r="P4354" s="85" t="str">
        <f t="shared" si="490"/>
        <v>Bombus flavifrons</v>
      </c>
      <c r="Q4354" s="11" t="s">
        <v>29</v>
      </c>
      <c r="R4354" s="11"/>
      <c r="S4354" s="12"/>
      <c r="T4354" s="12" t="s">
        <v>55</v>
      </c>
      <c r="U4354" s="12"/>
      <c r="V4354" s="10" t="s">
        <v>182</v>
      </c>
      <c r="W4354" s="118">
        <v>42011</v>
      </c>
      <c r="X4354" s="2"/>
      <c r="Y4354" s="129">
        <f t="shared" ref="Y4354:Y4417" si="491">IF(R4354&gt;0,R4354,1)</f>
        <v>1</v>
      </c>
      <c r="Z4354" s="110">
        <f t="shared" si="485"/>
        <v>0</v>
      </c>
      <c r="AA4354" s="1">
        <f t="shared" si="486"/>
        <v>0</v>
      </c>
    </row>
    <row r="4355" spans="1:27" ht="14.25" customHeight="1">
      <c r="A4355" s="148">
        <v>4933</v>
      </c>
      <c r="B4355" s="139">
        <v>20180526</v>
      </c>
      <c r="C4355" s="57" t="str">
        <f t="shared" si="489"/>
        <v>BPF</v>
      </c>
      <c r="D4355" s="115">
        <f t="shared" si="487"/>
        <v>41784</v>
      </c>
      <c r="E4355" s="9" t="s">
        <v>338</v>
      </c>
      <c r="F4355" s="37" t="s">
        <v>25</v>
      </c>
      <c r="G4355" s="11" t="s">
        <v>26</v>
      </c>
      <c r="H4355" s="3"/>
      <c r="I4355" s="3"/>
      <c r="J4355" s="4" t="s">
        <v>27</v>
      </c>
      <c r="K4355" s="4" t="s">
        <v>578</v>
      </c>
      <c r="L4355" s="4" t="s">
        <v>87</v>
      </c>
      <c r="M4355" s="4"/>
      <c r="N4355" s="4"/>
      <c r="O4355" s="4" t="str">
        <f t="shared" si="488"/>
        <v>Bombus (Pyrobombus) flavifrons</v>
      </c>
      <c r="P4355" s="85" t="str">
        <f t="shared" si="490"/>
        <v>Bombus flavifrons</v>
      </c>
      <c r="Q4355" s="11" t="s">
        <v>29</v>
      </c>
      <c r="R4355" s="11"/>
      <c r="S4355" s="12"/>
      <c r="T4355" s="12" t="s">
        <v>55</v>
      </c>
      <c r="U4355" s="12"/>
      <c r="V4355" s="10" t="s">
        <v>182</v>
      </c>
      <c r="W4355" s="118">
        <v>42011</v>
      </c>
      <c r="X4355" s="2"/>
      <c r="Y4355" s="129">
        <f t="shared" si="491"/>
        <v>1</v>
      </c>
      <c r="Z4355" s="110">
        <f t="shared" si="485"/>
        <v>0</v>
      </c>
      <c r="AA4355" s="1">
        <f t="shared" si="486"/>
        <v>0</v>
      </c>
    </row>
    <row r="4356" spans="1:27" ht="14.25" customHeight="1">
      <c r="A4356" s="148">
        <v>4934</v>
      </c>
      <c r="B4356" s="139">
        <v>20180526</v>
      </c>
      <c r="C4356" s="57" t="str">
        <f t="shared" si="489"/>
        <v>BPF</v>
      </c>
      <c r="D4356" s="115">
        <f t="shared" si="487"/>
        <v>41784</v>
      </c>
      <c r="E4356" s="9" t="s">
        <v>338</v>
      </c>
      <c r="F4356" s="37" t="s">
        <v>25</v>
      </c>
      <c r="G4356" s="11" t="s">
        <v>26</v>
      </c>
      <c r="H4356" s="3"/>
      <c r="I4356" s="3"/>
      <c r="J4356" s="4" t="s">
        <v>27</v>
      </c>
      <c r="K4356" s="4" t="s">
        <v>578</v>
      </c>
      <c r="L4356" s="4" t="s">
        <v>87</v>
      </c>
      <c r="M4356" s="4"/>
      <c r="N4356" s="4"/>
      <c r="O4356" s="4" t="str">
        <f t="shared" si="488"/>
        <v>Bombus (Pyrobombus) flavifrons</v>
      </c>
      <c r="P4356" s="85" t="str">
        <f t="shared" si="490"/>
        <v>Bombus flavifrons</v>
      </c>
      <c r="Q4356" s="11" t="s">
        <v>29</v>
      </c>
      <c r="R4356" s="11"/>
      <c r="S4356" s="12"/>
      <c r="T4356" s="12" t="s">
        <v>55</v>
      </c>
      <c r="U4356" s="12"/>
      <c r="V4356" s="10" t="s">
        <v>182</v>
      </c>
      <c r="W4356" s="118">
        <v>42011</v>
      </c>
      <c r="X4356" s="2"/>
      <c r="Y4356" s="129">
        <f t="shared" si="491"/>
        <v>1</v>
      </c>
      <c r="Z4356" s="110">
        <f t="shared" ref="Z4356:Z4419" si="492">IF(ISNUMBER(SEARCH($Z$1,X4356)),1,0)</f>
        <v>0</v>
      </c>
      <c r="AA4356" s="1">
        <f t="shared" ref="AA4356:AA4419" si="493">IF(ISNUMBER(SEARCH($AA$1,X4356)),1,0)</f>
        <v>0</v>
      </c>
    </row>
    <row r="4357" spans="1:27" ht="14.25" customHeight="1">
      <c r="A4357" s="148">
        <v>4935</v>
      </c>
      <c r="B4357" s="139">
        <v>20180526</v>
      </c>
      <c r="C4357" s="57" t="str">
        <f t="shared" si="489"/>
        <v>BPF</v>
      </c>
      <c r="D4357" s="115">
        <f t="shared" si="487"/>
        <v>41784</v>
      </c>
      <c r="E4357" s="9" t="s">
        <v>338</v>
      </c>
      <c r="F4357" s="37" t="s">
        <v>25</v>
      </c>
      <c r="G4357" s="11" t="s">
        <v>26</v>
      </c>
      <c r="H4357" s="3"/>
      <c r="I4357" s="3"/>
      <c r="J4357" s="4" t="s">
        <v>27</v>
      </c>
      <c r="K4357" s="4" t="s">
        <v>578</v>
      </c>
      <c r="L4357" s="4" t="s">
        <v>87</v>
      </c>
      <c r="M4357" s="4"/>
      <c r="N4357" s="4"/>
      <c r="O4357" s="4" t="str">
        <f t="shared" si="488"/>
        <v>Bombus (Pyrobombus) flavifrons</v>
      </c>
      <c r="P4357" s="85" t="str">
        <f t="shared" si="490"/>
        <v>Bombus flavifrons</v>
      </c>
      <c r="Q4357" s="11" t="s">
        <v>29</v>
      </c>
      <c r="R4357" s="11"/>
      <c r="S4357" s="12"/>
      <c r="T4357" s="12" t="s">
        <v>55</v>
      </c>
      <c r="U4357" s="12"/>
      <c r="V4357" s="10" t="s">
        <v>182</v>
      </c>
      <c r="W4357" s="118">
        <v>42011</v>
      </c>
      <c r="X4357" s="2"/>
      <c r="Y4357" s="129">
        <f t="shared" si="491"/>
        <v>1</v>
      </c>
      <c r="Z4357" s="110">
        <f t="shared" si="492"/>
        <v>0</v>
      </c>
      <c r="AA4357" s="1">
        <f t="shared" si="493"/>
        <v>0</v>
      </c>
    </row>
    <row r="4358" spans="1:27" ht="14.25" customHeight="1">
      <c r="A4358" s="148">
        <v>4936</v>
      </c>
      <c r="B4358" s="139">
        <v>20180526</v>
      </c>
      <c r="C4358" s="57" t="str">
        <f t="shared" si="489"/>
        <v>BPF</v>
      </c>
      <c r="D4358" s="115">
        <f t="shared" si="487"/>
        <v>41784</v>
      </c>
      <c r="E4358" s="9" t="s">
        <v>338</v>
      </c>
      <c r="F4358" s="37" t="s">
        <v>25</v>
      </c>
      <c r="G4358" s="11" t="s">
        <v>26</v>
      </c>
      <c r="H4358" s="3"/>
      <c r="I4358" s="3"/>
      <c r="J4358" s="4" t="s">
        <v>27</v>
      </c>
      <c r="K4358" s="4" t="s">
        <v>578</v>
      </c>
      <c r="L4358" s="4" t="s">
        <v>87</v>
      </c>
      <c r="M4358" s="4"/>
      <c r="N4358" s="4"/>
      <c r="O4358" s="4" t="str">
        <f t="shared" si="488"/>
        <v>Bombus (Pyrobombus) flavifrons</v>
      </c>
      <c r="P4358" s="85" t="str">
        <f t="shared" si="490"/>
        <v>Bombus flavifrons</v>
      </c>
      <c r="Q4358" s="11" t="s">
        <v>43</v>
      </c>
      <c r="R4358" s="11"/>
      <c r="S4358" s="12"/>
      <c r="T4358" s="12" t="s">
        <v>55</v>
      </c>
      <c r="U4358" s="12"/>
      <c r="V4358" s="10" t="s">
        <v>182</v>
      </c>
      <c r="W4358" s="118">
        <v>42011</v>
      </c>
      <c r="X4358" s="2"/>
      <c r="Y4358" s="129">
        <f t="shared" si="491"/>
        <v>1</v>
      </c>
      <c r="Z4358" s="110">
        <f t="shared" si="492"/>
        <v>0</v>
      </c>
      <c r="AA4358" s="1">
        <f t="shared" si="493"/>
        <v>0</v>
      </c>
    </row>
    <row r="4359" spans="1:27" ht="14.25" customHeight="1">
      <c r="A4359" s="148">
        <v>4937</v>
      </c>
      <c r="B4359" s="139">
        <v>20180526</v>
      </c>
      <c r="C4359" s="57" t="str">
        <f t="shared" si="489"/>
        <v>BPF</v>
      </c>
      <c r="D4359" s="115">
        <f t="shared" si="487"/>
        <v>41784</v>
      </c>
      <c r="E4359" s="9" t="s">
        <v>338</v>
      </c>
      <c r="F4359" s="37" t="s">
        <v>25</v>
      </c>
      <c r="G4359" s="11" t="s">
        <v>26</v>
      </c>
      <c r="H4359" s="3"/>
      <c r="I4359" s="3"/>
      <c r="J4359" s="4" t="s">
        <v>27</v>
      </c>
      <c r="K4359" s="4" t="s">
        <v>578</v>
      </c>
      <c r="L4359" s="4" t="s">
        <v>50</v>
      </c>
      <c r="M4359" s="4"/>
      <c r="N4359" s="4"/>
      <c r="O4359" s="4" t="str">
        <f t="shared" si="488"/>
        <v>Bombus (Pyrobombus) melanopygus</v>
      </c>
      <c r="P4359" s="85" t="str">
        <f t="shared" si="490"/>
        <v>Bombus melanopygus</v>
      </c>
      <c r="Q4359" s="11" t="s">
        <v>29</v>
      </c>
      <c r="R4359" s="11"/>
      <c r="S4359" s="12"/>
      <c r="T4359" s="12"/>
      <c r="U4359" s="12"/>
      <c r="V4359" s="10" t="s">
        <v>182</v>
      </c>
      <c r="W4359" s="118">
        <v>42011</v>
      </c>
      <c r="X4359" s="2"/>
      <c r="Y4359" s="129">
        <f t="shared" si="491"/>
        <v>1</v>
      </c>
      <c r="Z4359" s="110">
        <f t="shared" si="492"/>
        <v>0</v>
      </c>
      <c r="AA4359" s="1">
        <f t="shared" si="493"/>
        <v>0</v>
      </c>
    </row>
    <row r="4360" spans="1:27" ht="14.25" customHeight="1">
      <c r="A4360" s="148">
        <v>4938</v>
      </c>
      <c r="B4360" s="139">
        <v>20180526</v>
      </c>
      <c r="C4360" s="57" t="str">
        <f t="shared" si="489"/>
        <v>BPF</v>
      </c>
      <c r="D4360" s="115">
        <f t="shared" si="487"/>
        <v>41784</v>
      </c>
      <c r="E4360" s="9" t="s">
        <v>338</v>
      </c>
      <c r="F4360" s="37" t="s">
        <v>25</v>
      </c>
      <c r="G4360" s="11" t="s">
        <v>26</v>
      </c>
      <c r="H4360" s="3"/>
      <c r="I4360" s="3"/>
      <c r="J4360" s="4" t="s">
        <v>27</v>
      </c>
      <c r="K4360" s="4" t="s">
        <v>578</v>
      </c>
      <c r="L4360" s="4" t="s">
        <v>50</v>
      </c>
      <c r="M4360" s="4"/>
      <c r="N4360" s="4"/>
      <c r="O4360" s="4" t="str">
        <f t="shared" si="488"/>
        <v>Bombus (Pyrobombus) melanopygus</v>
      </c>
      <c r="P4360" s="85" t="str">
        <f t="shared" si="490"/>
        <v>Bombus melanopygus</v>
      </c>
      <c r="Q4360" s="11" t="s">
        <v>29</v>
      </c>
      <c r="R4360" s="11"/>
      <c r="S4360" s="12"/>
      <c r="T4360" s="12"/>
      <c r="U4360" s="12"/>
      <c r="V4360" s="10" t="s">
        <v>182</v>
      </c>
      <c r="W4360" s="118">
        <v>42011</v>
      </c>
      <c r="X4360" s="2"/>
      <c r="Y4360" s="129">
        <f t="shared" si="491"/>
        <v>1</v>
      </c>
      <c r="Z4360" s="110">
        <f t="shared" si="492"/>
        <v>0</v>
      </c>
      <c r="AA4360" s="1">
        <f t="shared" si="493"/>
        <v>0</v>
      </c>
    </row>
    <row r="4361" spans="1:27" ht="14.25" customHeight="1">
      <c r="A4361" s="148">
        <v>4939</v>
      </c>
      <c r="B4361" s="139">
        <v>20180526</v>
      </c>
      <c r="C4361" s="57" t="str">
        <f t="shared" si="489"/>
        <v>BPF</v>
      </c>
      <c r="D4361" s="115">
        <f t="shared" si="487"/>
        <v>41784</v>
      </c>
      <c r="E4361" s="9" t="s">
        <v>338</v>
      </c>
      <c r="F4361" s="37" t="s">
        <v>25</v>
      </c>
      <c r="G4361" s="11" t="s">
        <v>26</v>
      </c>
      <c r="H4361" s="3"/>
      <c r="I4361" s="3"/>
      <c r="J4361" s="4" t="s">
        <v>27</v>
      </c>
      <c r="K4361" s="4" t="s">
        <v>578</v>
      </c>
      <c r="L4361" s="4" t="s">
        <v>50</v>
      </c>
      <c r="M4361" s="4"/>
      <c r="N4361" s="4"/>
      <c r="O4361" s="4" t="str">
        <f t="shared" si="488"/>
        <v>Bombus (Pyrobombus) melanopygus</v>
      </c>
      <c r="P4361" s="85" t="str">
        <f t="shared" si="490"/>
        <v>Bombus melanopygus</v>
      </c>
      <c r="Q4361" s="11" t="s">
        <v>29</v>
      </c>
      <c r="R4361" s="11"/>
      <c r="S4361" s="12"/>
      <c r="T4361" s="12"/>
      <c r="U4361" s="12"/>
      <c r="V4361" s="10" t="s">
        <v>182</v>
      </c>
      <c r="W4361" s="118">
        <v>42011</v>
      </c>
      <c r="X4361" s="2"/>
      <c r="Y4361" s="129">
        <f t="shared" si="491"/>
        <v>1</v>
      </c>
      <c r="Z4361" s="110">
        <f t="shared" si="492"/>
        <v>0</v>
      </c>
      <c r="AA4361" s="1">
        <f t="shared" si="493"/>
        <v>0</v>
      </c>
    </row>
    <row r="4362" spans="1:27" ht="14.25" customHeight="1">
      <c r="A4362" s="148">
        <v>4940</v>
      </c>
      <c r="B4362" s="139">
        <v>20180526</v>
      </c>
      <c r="C4362" s="57" t="str">
        <f t="shared" si="489"/>
        <v>BPF</v>
      </c>
      <c r="D4362" s="115">
        <f t="shared" si="487"/>
        <v>41784</v>
      </c>
      <c r="E4362" s="9" t="s">
        <v>338</v>
      </c>
      <c r="F4362" s="37" t="s">
        <v>25</v>
      </c>
      <c r="G4362" s="11" t="s">
        <v>26</v>
      </c>
      <c r="H4362" s="3"/>
      <c r="I4362" s="3"/>
      <c r="J4362" s="4" t="s">
        <v>117</v>
      </c>
      <c r="K4362" s="4" t="s">
        <v>198</v>
      </c>
      <c r="L4362" s="4" t="s">
        <v>913</v>
      </c>
      <c r="M4362" s="4"/>
      <c r="N4362" s="4"/>
      <c r="O4362" s="4" t="str">
        <f t="shared" si="488"/>
        <v>Lasioglossum (Hemihalictus) villosulum</v>
      </c>
      <c r="P4362" s="85" t="str">
        <f t="shared" si="490"/>
        <v>Lasioglossum villosulum</v>
      </c>
      <c r="Q4362" s="11" t="s">
        <v>29</v>
      </c>
      <c r="R4362" s="11"/>
      <c r="S4362" s="12"/>
      <c r="T4362" s="12"/>
      <c r="U4362" s="12"/>
      <c r="V4362" s="10" t="s">
        <v>182</v>
      </c>
      <c r="W4362" s="118">
        <v>42011</v>
      </c>
      <c r="X4362" s="2" t="s">
        <v>1049</v>
      </c>
      <c r="Y4362" s="129">
        <f t="shared" si="491"/>
        <v>1</v>
      </c>
      <c r="Z4362" s="110">
        <f t="shared" si="492"/>
        <v>0</v>
      </c>
      <c r="AA4362" s="1">
        <f t="shared" si="493"/>
        <v>0</v>
      </c>
    </row>
    <row r="4363" spans="1:27" ht="14.25" customHeight="1">
      <c r="A4363" s="148">
        <v>4941</v>
      </c>
      <c r="B4363" s="139">
        <v>20180526</v>
      </c>
      <c r="C4363" s="57" t="str">
        <f t="shared" si="489"/>
        <v>BPF</v>
      </c>
      <c r="D4363" s="115">
        <f t="shared" si="487"/>
        <v>41784</v>
      </c>
      <c r="E4363" s="9" t="s">
        <v>338</v>
      </c>
      <c r="F4363" s="37" t="s">
        <v>25</v>
      </c>
      <c r="G4363" s="11" t="s">
        <v>26</v>
      </c>
      <c r="H4363" s="3"/>
      <c r="I4363" s="3"/>
      <c r="J4363" s="4" t="s">
        <v>117</v>
      </c>
      <c r="K4363" s="4" t="s">
        <v>198</v>
      </c>
      <c r="L4363" s="4" t="s">
        <v>913</v>
      </c>
      <c r="M4363" s="4"/>
      <c r="N4363" s="4"/>
      <c r="O4363" s="4" t="str">
        <f t="shared" si="488"/>
        <v>Lasioglossum (Hemihalictus) villosulum</v>
      </c>
      <c r="P4363" s="85" t="str">
        <f t="shared" si="490"/>
        <v>Lasioglossum villosulum</v>
      </c>
      <c r="Q4363" s="11" t="s">
        <v>29</v>
      </c>
      <c r="R4363" s="11"/>
      <c r="S4363" s="12"/>
      <c r="T4363" s="12"/>
      <c r="U4363" s="12"/>
      <c r="V4363" s="10" t="s">
        <v>182</v>
      </c>
      <c r="W4363" s="118">
        <v>42011</v>
      </c>
      <c r="X4363" s="2" t="s">
        <v>1049</v>
      </c>
      <c r="Y4363" s="129">
        <f t="shared" si="491"/>
        <v>1</v>
      </c>
      <c r="Z4363" s="110">
        <f t="shared" si="492"/>
        <v>0</v>
      </c>
      <c r="AA4363" s="1">
        <f t="shared" si="493"/>
        <v>0</v>
      </c>
    </row>
    <row r="4364" spans="1:27" ht="14.25" customHeight="1">
      <c r="A4364" s="148">
        <v>4942</v>
      </c>
      <c r="B4364" s="139">
        <v>20180526</v>
      </c>
      <c r="C4364" s="57" t="str">
        <f t="shared" si="489"/>
        <v>BPF</v>
      </c>
      <c r="D4364" s="115">
        <f t="shared" si="487"/>
        <v>41784</v>
      </c>
      <c r="E4364" s="9" t="s">
        <v>340</v>
      </c>
      <c r="F4364" s="37" t="s">
        <v>25</v>
      </c>
      <c r="G4364" s="11" t="s">
        <v>26</v>
      </c>
      <c r="H4364" s="3"/>
      <c r="I4364" s="3"/>
      <c r="J4364" s="4" t="s">
        <v>27</v>
      </c>
      <c r="K4364" s="4" t="s">
        <v>578</v>
      </c>
      <c r="L4364" s="4" t="s">
        <v>87</v>
      </c>
      <c r="M4364" s="4"/>
      <c r="N4364" s="4"/>
      <c r="O4364" s="4" t="str">
        <f t="shared" si="488"/>
        <v>Bombus (Pyrobombus) flavifrons</v>
      </c>
      <c r="P4364" s="85" t="str">
        <f t="shared" si="490"/>
        <v>Bombus flavifrons</v>
      </c>
      <c r="Q4364" s="11" t="s">
        <v>43</v>
      </c>
      <c r="R4364" s="11"/>
      <c r="S4364" s="12"/>
      <c r="T4364" s="12" t="s">
        <v>55</v>
      </c>
      <c r="U4364" s="12"/>
      <c r="V4364" s="10" t="s">
        <v>182</v>
      </c>
      <c r="W4364" s="118">
        <v>42011</v>
      </c>
      <c r="X4364" s="2"/>
      <c r="Y4364" s="129">
        <f t="shared" si="491"/>
        <v>1</v>
      </c>
      <c r="Z4364" s="110">
        <f t="shared" si="492"/>
        <v>0</v>
      </c>
      <c r="AA4364" s="1">
        <f t="shared" si="493"/>
        <v>0</v>
      </c>
    </row>
    <row r="4365" spans="1:27" ht="14.25" customHeight="1">
      <c r="A4365" s="148">
        <v>4943</v>
      </c>
      <c r="B4365" s="139">
        <v>20180526</v>
      </c>
      <c r="C4365" s="57" t="str">
        <f t="shared" si="489"/>
        <v>BPF</v>
      </c>
      <c r="D4365" s="115">
        <f t="shared" si="487"/>
        <v>41784</v>
      </c>
      <c r="E4365" s="9" t="s">
        <v>340</v>
      </c>
      <c r="F4365" s="37" t="s">
        <v>25</v>
      </c>
      <c r="G4365" s="11" t="s">
        <v>26</v>
      </c>
      <c r="H4365" s="3"/>
      <c r="I4365" s="3"/>
      <c r="J4365" s="4" t="s">
        <v>27</v>
      </c>
      <c r="K4365" s="4" t="s">
        <v>578</v>
      </c>
      <c r="L4365" s="4" t="s">
        <v>28</v>
      </c>
      <c r="M4365" s="4"/>
      <c r="N4365" s="4"/>
      <c r="O4365" s="4" t="str">
        <f t="shared" si="488"/>
        <v>Bombus (Pyrobombus) sitkensis</v>
      </c>
      <c r="P4365" s="85" t="str">
        <f t="shared" si="490"/>
        <v>Bombus sitkensis</v>
      </c>
      <c r="Q4365" s="11" t="s">
        <v>43</v>
      </c>
      <c r="R4365" s="11"/>
      <c r="S4365" s="12"/>
      <c r="T4365" s="12" t="s">
        <v>55</v>
      </c>
      <c r="U4365" s="12"/>
      <c r="V4365" s="10" t="s">
        <v>182</v>
      </c>
      <c r="W4365" s="118">
        <v>42011</v>
      </c>
      <c r="X4365" s="2" t="s">
        <v>655</v>
      </c>
      <c r="Y4365" s="129">
        <f t="shared" si="491"/>
        <v>1</v>
      </c>
      <c r="Z4365" s="110">
        <f t="shared" si="492"/>
        <v>0</v>
      </c>
      <c r="AA4365" s="1">
        <f t="shared" si="493"/>
        <v>0</v>
      </c>
    </row>
    <row r="4366" spans="1:27" ht="14.25" customHeight="1">
      <c r="A4366" s="148">
        <v>4944</v>
      </c>
      <c r="B4366" s="139">
        <v>20180526</v>
      </c>
      <c r="C4366" s="57" t="str">
        <f t="shared" si="489"/>
        <v>BPF</v>
      </c>
      <c r="D4366" s="115">
        <f t="shared" si="487"/>
        <v>41784</v>
      </c>
      <c r="E4366" s="9" t="s">
        <v>340</v>
      </c>
      <c r="F4366" s="37" t="s">
        <v>25</v>
      </c>
      <c r="G4366" s="11" t="s">
        <v>26</v>
      </c>
      <c r="H4366" s="3"/>
      <c r="I4366" s="3"/>
      <c r="J4366" s="4" t="s">
        <v>27</v>
      </c>
      <c r="K4366" s="4" t="s">
        <v>578</v>
      </c>
      <c r="L4366" s="4" t="s">
        <v>87</v>
      </c>
      <c r="M4366" s="4"/>
      <c r="N4366" s="4"/>
      <c r="O4366" s="4" t="str">
        <f t="shared" si="488"/>
        <v>Bombus (Pyrobombus) flavifrons</v>
      </c>
      <c r="P4366" s="85" t="str">
        <f t="shared" si="490"/>
        <v>Bombus flavifrons</v>
      </c>
      <c r="Q4366" s="11" t="s">
        <v>29</v>
      </c>
      <c r="R4366" s="11"/>
      <c r="S4366" s="12"/>
      <c r="T4366" s="12" t="s">
        <v>55</v>
      </c>
      <c r="U4366" s="12"/>
      <c r="V4366" s="10" t="s">
        <v>182</v>
      </c>
      <c r="W4366" s="118">
        <v>42011</v>
      </c>
      <c r="X4366" s="2"/>
      <c r="Y4366" s="129">
        <f t="shared" si="491"/>
        <v>1</v>
      </c>
      <c r="Z4366" s="110">
        <f t="shared" si="492"/>
        <v>0</v>
      </c>
      <c r="AA4366" s="1">
        <f t="shared" si="493"/>
        <v>0</v>
      </c>
    </row>
    <row r="4367" spans="1:27" ht="14.25" customHeight="1">
      <c r="A4367" s="148">
        <v>4945</v>
      </c>
      <c r="B4367" s="139">
        <v>20180526</v>
      </c>
      <c r="C4367" s="57" t="str">
        <f t="shared" si="489"/>
        <v>BPF</v>
      </c>
      <c r="D4367" s="115">
        <f t="shared" si="487"/>
        <v>41784</v>
      </c>
      <c r="E4367" s="9" t="s">
        <v>340</v>
      </c>
      <c r="F4367" s="37" t="s">
        <v>25</v>
      </c>
      <c r="G4367" s="11" t="s">
        <v>26</v>
      </c>
      <c r="H4367" s="3"/>
      <c r="I4367" s="3"/>
      <c r="J4367" s="4" t="s">
        <v>27</v>
      </c>
      <c r="K4367" s="4" t="s">
        <v>578</v>
      </c>
      <c r="L4367" s="4" t="s">
        <v>87</v>
      </c>
      <c r="M4367" s="4"/>
      <c r="N4367" s="4"/>
      <c r="O4367" s="4" t="str">
        <f t="shared" si="488"/>
        <v>Bombus (Pyrobombus) flavifrons</v>
      </c>
      <c r="P4367" s="85" t="str">
        <f t="shared" si="490"/>
        <v>Bombus flavifrons</v>
      </c>
      <c r="Q4367" s="11" t="s">
        <v>29</v>
      </c>
      <c r="R4367" s="11"/>
      <c r="S4367" s="12"/>
      <c r="T4367" s="12" t="s">
        <v>55</v>
      </c>
      <c r="U4367" s="12"/>
      <c r="V4367" s="10" t="s">
        <v>182</v>
      </c>
      <c r="W4367" s="118">
        <v>42011</v>
      </c>
      <c r="X4367" s="2"/>
      <c r="Y4367" s="129">
        <f t="shared" si="491"/>
        <v>1</v>
      </c>
      <c r="Z4367" s="110">
        <f t="shared" si="492"/>
        <v>0</v>
      </c>
      <c r="AA4367" s="1">
        <f t="shared" si="493"/>
        <v>0</v>
      </c>
    </row>
    <row r="4368" spans="1:27" ht="14.25" customHeight="1">
      <c r="A4368" s="148">
        <v>4946</v>
      </c>
      <c r="B4368" s="139">
        <v>20180526</v>
      </c>
      <c r="C4368" s="57" t="str">
        <f t="shared" si="489"/>
        <v>BPF</v>
      </c>
      <c r="D4368" s="115">
        <f t="shared" si="487"/>
        <v>41784</v>
      </c>
      <c r="E4368" s="9" t="s">
        <v>340</v>
      </c>
      <c r="F4368" s="37" t="s">
        <v>25</v>
      </c>
      <c r="G4368" s="11" t="s">
        <v>26</v>
      </c>
      <c r="H4368" s="3"/>
      <c r="I4368" s="3"/>
      <c r="J4368" s="4" t="s">
        <v>27</v>
      </c>
      <c r="K4368" s="4" t="s">
        <v>578</v>
      </c>
      <c r="L4368" s="4" t="s">
        <v>87</v>
      </c>
      <c r="M4368" s="4"/>
      <c r="N4368" s="4"/>
      <c r="O4368" s="4" t="str">
        <f t="shared" si="488"/>
        <v>Bombus (Pyrobombus) flavifrons</v>
      </c>
      <c r="P4368" s="85" t="str">
        <f t="shared" si="490"/>
        <v>Bombus flavifrons</v>
      </c>
      <c r="Q4368" s="11" t="s">
        <v>29</v>
      </c>
      <c r="R4368" s="11"/>
      <c r="S4368" s="12"/>
      <c r="T4368" s="12" t="s">
        <v>55</v>
      </c>
      <c r="U4368" s="12"/>
      <c r="V4368" s="10" t="s">
        <v>182</v>
      </c>
      <c r="W4368" s="118">
        <v>42011</v>
      </c>
      <c r="X4368" s="2"/>
      <c r="Y4368" s="129">
        <f t="shared" si="491"/>
        <v>1</v>
      </c>
      <c r="Z4368" s="110">
        <f t="shared" si="492"/>
        <v>0</v>
      </c>
      <c r="AA4368" s="1">
        <f t="shared" si="493"/>
        <v>0</v>
      </c>
    </row>
    <row r="4369" spans="1:27" ht="14.25" customHeight="1">
      <c r="A4369" s="148">
        <v>4947</v>
      </c>
      <c r="B4369" s="139">
        <v>20180526</v>
      </c>
      <c r="C4369" s="57" t="str">
        <f t="shared" si="489"/>
        <v>BPF</v>
      </c>
      <c r="D4369" s="115">
        <f t="shared" si="487"/>
        <v>41784</v>
      </c>
      <c r="E4369" s="9" t="s">
        <v>340</v>
      </c>
      <c r="F4369" s="37" t="s">
        <v>25</v>
      </c>
      <c r="G4369" s="11" t="s">
        <v>26</v>
      </c>
      <c r="H4369" s="3"/>
      <c r="I4369" s="3"/>
      <c r="J4369" s="4" t="s">
        <v>27</v>
      </c>
      <c r="K4369" s="4" t="s">
        <v>578</v>
      </c>
      <c r="L4369" s="4" t="s">
        <v>87</v>
      </c>
      <c r="M4369" s="4"/>
      <c r="N4369" s="4"/>
      <c r="O4369" s="4" t="str">
        <f t="shared" si="488"/>
        <v>Bombus (Pyrobombus) flavifrons</v>
      </c>
      <c r="P4369" s="85" t="str">
        <f t="shared" si="490"/>
        <v>Bombus flavifrons</v>
      </c>
      <c r="Q4369" s="11" t="s">
        <v>43</v>
      </c>
      <c r="R4369" s="11"/>
      <c r="S4369" s="12"/>
      <c r="T4369" s="12" t="s">
        <v>55</v>
      </c>
      <c r="U4369" s="12"/>
      <c r="V4369" s="10" t="s">
        <v>182</v>
      </c>
      <c r="W4369" s="118">
        <v>42011</v>
      </c>
      <c r="X4369" s="2"/>
      <c r="Y4369" s="129">
        <f t="shared" si="491"/>
        <v>1</v>
      </c>
      <c r="Z4369" s="110">
        <f t="shared" si="492"/>
        <v>0</v>
      </c>
      <c r="AA4369" s="1">
        <f t="shared" si="493"/>
        <v>0</v>
      </c>
    </row>
    <row r="4370" spans="1:27" ht="14.25" customHeight="1">
      <c r="A4370" s="148">
        <v>4948</v>
      </c>
      <c r="B4370" s="139">
        <v>20180526</v>
      </c>
      <c r="C4370" s="57" t="str">
        <f t="shared" si="489"/>
        <v>BPF</v>
      </c>
      <c r="D4370" s="115">
        <f t="shared" si="487"/>
        <v>41784</v>
      </c>
      <c r="E4370" s="9" t="s">
        <v>340</v>
      </c>
      <c r="F4370" s="37" t="s">
        <v>25</v>
      </c>
      <c r="G4370" s="11" t="s">
        <v>26</v>
      </c>
      <c r="H4370" s="3"/>
      <c r="I4370" s="3"/>
      <c r="J4370" s="4" t="s">
        <v>27</v>
      </c>
      <c r="K4370" s="4" t="s">
        <v>578</v>
      </c>
      <c r="L4370" s="4" t="s">
        <v>50</v>
      </c>
      <c r="M4370" s="4"/>
      <c r="N4370" s="4"/>
      <c r="O4370" s="4" t="str">
        <f t="shared" si="488"/>
        <v>Bombus (Pyrobombus) melanopygus</v>
      </c>
      <c r="P4370" s="85" t="str">
        <f t="shared" si="490"/>
        <v>Bombus melanopygus</v>
      </c>
      <c r="Q4370" s="11" t="s">
        <v>29</v>
      </c>
      <c r="R4370" s="11"/>
      <c r="S4370" s="12"/>
      <c r="T4370" s="12"/>
      <c r="U4370" s="12"/>
      <c r="V4370" s="10" t="s">
        <v>182</v>
      </c>
      <c r="W4370" s="118">
        <v>42011</v>
      </c>
      <c r="X4370" s="2"/>
      <c r="Y4370" s="129">
        <f t="shared" si="491"/>
        <v>1</v>
      </c>
      <c r="Z4370" s="110">
        <f t="shared" si="492"/>
        <v>0</v>
      </c>
      <c r="AA4370" s="1">
        <f t="shared" si="493"/>
        <v>0</v>
      </c>
    </row>
    <row r="4371" spans="1:27" ht="14.25" customHeight="1">
      <c r="A4371" s="148">
        <v>4949</v>
      </c>
      <c r="B4371" s="139">
        <v>20180526</v>
      </c>
      <c r="C4371" s="57" t="str">
        <f t="shared" si="489"/>
        <v>BPF</v>
      </c>
      <c r="D4371" s="115">
        <f t="shared" si="487"/>
        <v>41784</v>
      </c>
      <c r="E4371" s="9" t="s">
        <v>340</v>
      </c>
      <c r="F4371" s="37" t="s">
        <v>25</v>
      </c>
      <c r="G4371" s="11" t="s">
        <v>26</v>
      </c>
      <c r="H4371" s="3"/>
      <c r="I4371" s="3"/>
      <c r="J4371" s="4" t="s">
        <v>27</v>
      </c>
      <c r="K4371" s="4" t="s">
        <v>578</v>
      </c>
      <c r="L4371" s="4" t="s">
        <v>50</v>
      </c>
      <c r="M4371" s="4"/>
      <c r="N4371" s="4"/>
      <c r="O4371" s="4" t="str">
        <f t="shared" si="488"/>
        <v>Bombus (Pyrobombus) melanopygus</v>
      </c>
      <c r="P4371" s="85" t="str">
        <f t="shared" si="490"/>
        <v>Bombus melanopygus</v>
      </c>
      <c r="Q4371" s="11" t="s">
        <v>43</v>
      </c>
      <c r="R4371" s="11"/>
      <c r="S4371" s="12"/>
      <c r="T4371" s="12"/>
      <c r="U4371" s="12"/>
      <c r="V4371" s="10" t="s">
        <v>182</v>
      </c>
      <c r="W4371" s="118">
        <v>42011</v>
      </c>
      <c r="X4371" s="2"/>
      <c r="Y4371" s="129">
        <f t="shared" si="491"/>
        <v>1</v>
      </c>
      <c r="Z4371" s="110">
        <f t="shared" si="492"/>
        <v>0</v>
      </c>
      <c r="AA4371" s="1">
        <f t="shared" si="493"/>
        <v>0</v>
      </c>
    </row>
    <row r="4372" spans="1:27" ht="14.25" customHeight="1">
      <c r="A4372" s="148">
        <v>4950</v>
      </c>
      <c r="B4372" s="139">
        <v>20180526</v>
      </c>
      <c r="C4372" s="57" t="str">
        <f t="shared" si="489"/>
        <v>BPF</v>
      </c>
      <c r="D4372" s="115">
        <f t="shared" si="487"/>
        <v>41784</v>
      </c>
      <c r="E4372" s="9" t="s">
        <v>340</v>
      </c>
      <c r="F4372" s="37" t="s">
        <v>25</v>
      </c>
      <c r="G4372" s="11" t="s">
        <v>26</v>
      </c>
      <c r="H4372" s="3"/>
      <c r="I4372" s="3"/>
      <c r="J4372" s="4" t="s">
        <v>124</v>
      </c>
      <c r="K4372" s="83" t="s">
        <v>165</v>
      </c>
      <c r="L4372" s="4" t="s">
        <v>162</v>
      </c>
      <c r="M4372" s="4"/>
      <c r="N4372" s="4"/>
      <c r="O4372" s="4" t="str">
        <f t="shared" si="488"/>
        <v>Osmia (Melanosmia) trifoliama</v>
      </c>
      <c r="P4372" s="85" t="str">
        <f t="shared" si="490"/>
        <v>Osmia trifoliama</v>
      </c>
      <c r="Q4372" s="11" t="s">
        <v>29</v>
      </c>
      <c r="R4372" s="11"/>
      <c r="S4372" s="12"/>
      <c r="T4372" s="12"/>
      <c r="U4372" s="12"/>
      <c r="V4372" s="10" t="s">
        <v>182</v>
      </c>
      <c r="W4372" s="118">
        <v>42011</v>
      </c>
      <c r="X4372" s="2" t="s">
        <v>564</v>
      </c>
      <c r="Y4372" s="129">
        <f t="shared" si="491"/>
        <v>1</v>
      </c>
      <c r="Z4372" s="110">
        <f t="shared" si="492"/>
        <v>0</v>
      </c>
      <c r="AA4372" s="1">
        <f t="shared" si="493"/>
        <v>0</v>
      </c>
    </row>
    <row r="4373" spans="1:27" ht="14.25" customHeight="1">
      <c r="A4373" s="148">
        <v>4951</v>
      </c>
      <c r="B4373" s="139">
        <v>20180526</v>
      </c>
      <c r="C4373" s="57" t="str">
        <f t="shared" si="489"/>
        <v>BPF</v>
      </c>
      <c r="D4373" s="115">
        <f t="shared" si="487"/>
        <v>41784</v>
      </c>
      <c r="E4373" s="9" t="s">
        <v>340</v>
      </c>
      <c r="F4373" s="37" t="s">
        <v>25</v>
      </c>
      <c r="G4373" s="11" t="s">
        <v>26</v>
      </c>
      <c r="H4373" s="3"/>
      <c r="I4373" s="3"/>
      <c r="J4373" s="4" t="s">
        <v>124</v>
      </c>
      <c r="K4373" s="83" t="s">
        <v>165</v>
      </c>
      <c r="L4373" s="4" t="s">
        <v>162</v>
      </c>
      <c r="M4373" s="4"/>
      <c r="N4373" s="4"/>
      <c r="O4373" s="4" t="str">
        <f t="shared" si="488"/>
        <v>Osmia (Melanosmia) trifoliama</v>
      </c>
      <c r="P4373" s="85" t="str">
        <f t="shared" si="490"/>
        <v>Osmia trifoliama</v>
      </c>
      <c r="Q4373" s="11" t="s">
        <v>43</v>
      </c>
      <c r="R4373" s="11"/>
      <c r="S4373" s="12"/>
      <c r="T4373" s="12"/>
      <c r="U4373" s="12"/>
      <c r="V4373" s="10" t="s">
        <v>182</v>
      </c>
      <c r="W4373" s="118">
        <v>42011</v>
      </c>
      <c r="X4373" s="2" t="s">
        <v>561</v>
      </c>
      <c r="Y4373" s="129">
        <f t="shared" si="491"/>
        <v>1</v>
      </c>
      <c r="Z4373" s="110">
        <f t="shared" si="492"/>
        <v>0</v>
      </c>
      <c r="AA4373" s="1">
        <f t="shared" si="493"/>
        <v>0</v>
      </c>
    </row>
    <row r="4374" spans="1:27" ht="14.25" customHeight="1">
      <c r="A4374" s="148">
        <v>4952</v>
      </c>
      <c r="B4374" s="139">
        <v>20180526</v>
      </c>
      <c r="C4374" s="57" t="str">
        <f t="shared" si="489"/>
        <v>BPF</v>
      </c>
      <c r="D4374" s="115">
        <f t="shared" si="487"/>
        <v>41784</v>
      </c>
      <c r="E4374" s="9" t="s">
        <v>340</v>
      </c>
      <c r="F4374" s="37" t="s">
        <v>25</v>
      </c>
      <c r="G4374" s="11" t="s">
        <v>26</v>
      </c>
      <c r="H4374" s="3"/>
      <c r="I4374" s="3"/>
      <c r="J4374" s="4" t="s">
        <v>117</v>
      </c>
      <c r="K4374" s="83" t="s">
        <v>198</v>
      </c>
      <c r="L4374" s="4" t="s">
        <v>913</v>
      </c>
      <c r="M4374" s="4"/>
      <c r="N4374" s="4"/>
      <c r="O4374" s="4" t="str">
        <f t="shared" si="488"/>
        <v>Lasioglossum (Hemihalictus) villosulum</v>
      </c>
      <c r="P4374" s="85" t="str">
        <f t="shared" si="490"/>
        <v>Lasioglossum villosulum</v>
      </c>
      <c r="Q4374" s="11" t="s">
        <v>29</v>
      </c>
      <c r="R4374" s="11"/>
      <c r="S4374" s="12"/>
      <c r="T4374" s="12"/>
      <c r="U4374" s="12"/>
      <c r="V4374" s="10" t="s">
        <v>182</v>
      </c>
      <c r="W4374" s="118">
        <v>42011</v>
      </c>
      <c r="X4374" s="2" t="s">
        <v>1049</v>
      </c>
      <c r="Y4374" s="129">
        <f t="shared" si="491"/>
        <v>1</v>
      </c>
      <c r="Z4374" s="110">
        <f t="shared" si="492"/>
        <v>0</v>
      </c>
      <c r="AA4374" s="1">
        <f t="shared" si="493"/>
        <v>0</v>
      </c>
    </row>
    <row r="4375" spans="1:27" ht="14.25" customHeight="1">
      <c r="A4375" s="148">
        <v>4953</v>
      </c>
      <c r="B4375" s="139">
        <v>20180526</v>
      </c>
      <c r="C4375" s="57" t="str">
        <f t="shared" si="489"/>
        <v>BPF</v>
      </c>
      <c r="D4375" s="115">
        <f t="shared" si="487"/>
        <v>41784</v>
      </c>
      <c r="E4375" s="9" t="s">
        <v>340</v>
      </c>
      <c r="F4375" s="37" t="s">
        <v>25</v>
      </c>
      <c r="G4375" s="11" t="s">
        <v>26</v>
      </c>
      <c r="H4375" s="3"/>
      <c r="I4375" s="3"/>
      <c r="J4375" s="4" t="s">
        <v>117</v>
      </c>
      <c r="K4375" s="4" t="s">
        <v>198</v>
      </c>
      <c r="L4375" s="4" t="s">
        <v>913</v>
      </c>
      <c r="M4375" s="4"/>
      <c r="N4375" s="4"/>
      <c r="O4375" s="4" t="str">
        <f t="shared" si="488"/>
        <v>Lasioglossum (Hemihalictus) villosulum</v>
      </c>
      <c r="P4375" s="85" t="str">
        <f t="shared" si="490"/>
        <v>Lasioglossum villosulum</v>
      </c>
      <c r="Q4375" s="11" t="s">
        <v>29</v>
      </c>
      <c r="R4375" s="11"/>
      <c r="S4375" s="12"/>
      <c r="T4375" s="12"/>
      <c r="U4375" s="12"/>
      <c r="V4375" s="10" t="s">
        <v>182</v>
      </c>
      <c r="W4375" s="118">
        <v>42011</v>
      </c>
      <c r="X4375" s="2" t="s">
        <v>1049</v>
      </c>
      <c r="Y4375" s="129">
        <f t="shared" si="491"/>
        <v>1</v>
      </c>
      <c r="Z4375" s="110">
        <f t="shared" si="492"/>
        <v>0</v>
      </c>
      <c r="AA4375" s="1">
        <f t="shared" si="493"/>
        <v>0</v>
      </c>
    </row>
    <row r="4376" spans="1:27" ht="14.25" customHeight="1">
      <c r="A4376" s="148">
        <v>4954</v>
      </c>
      <c r="B4376" s="139">
        <v>20180526</v>
      </c>
      <c r="C4376" s="57" t="str">
        <f t="shared" si="489"/>
        <v>BPF</v>
      </c>
      <c r="D4376" s="115">
        <f t="shared" si="487"/>
        <v>41784</v>
      </c>
      <c r="E4376" s="9" t="s">
        <v>340</v>
      </c>
      <c r="F4376" s="37" t="s">
        <v>25</v>
      </c>
      <c r="G4376" s="11" t="s">
        <v>26</v>
      </c>
      <c r="H4376" s="3"/>
      <c r="I4376" s="3"/>
      <c r="J4376" s="4" t="s">
        <v>117</v>
      </c>
      <c r="K4376" s="4" t="s">
        <v>198</v>
      </c>
      <c r="L4376" s="4" t="s">
        <v>913</v>
      </c>
      <c r="M4376" s="4"/>
      <c r="N4376" s="4"/>
      <c r="O4376" s="4" t="str">
        <f t="shared" si="488"/>
        <v>Lasioglossum (Hemihalictus) villosulum</v>
      </c>
      <c r="P4376" s="85" t="str">
        <f t="shared" si="490"/>
        <v>Lasioglossum villosulum</v>
      </c>
      <c r="Q4376" s="11" t="s">
        <v>29</v>
      </c>
      <c r="R4376" s="11"/>
      <c r="S4376" s="12"/>
      <c r="T4376" s="12"/>
      <c r="U4376" s="12"/>
      <c r="V4376" s="10" t="s">
        <v>182</v>
      </c>
      <c r="W4376" s="118">
        <v>42011</v>
      </c>
      <c r="X4376" s="2" t="s">
        <v>1049</v>
      </c>
      <c r="Y4376" s="129">
        <f t="shared" si="491"/>
        <v>1</v>
      </c>
      <c r="Z4376" s="110">
        <f t="shared" si="492"/>
        <v>0</v>
      </c>
      <c r="AA4376" s="1">
        <f t="shared" si="493"/>
        <v>0</v>
      </c>
    </row>
    <row r="4377" spans="1:27" ht="14.25" customHeight="1">
      <c r="A4377" s="148">
        <v>4955</v>
      </c>
      <c r="B4377" s="139">
        <v>20180526</v>
      </c>
      <c r="C4377" s="57" t="str">
        <f t="shared" si="489"/>
        <v>BPF</v>
      </c>
      <c r="D4377" s="115">
        <f t="shared" si="487"/>
        <v>41784</v>
      </c>
      <c r="E4377" s="9" t="s">
        <v>340</v>
      </c>
      <c r="F4377" s="37" t="s">
        <v>25</v>
      </c>
      <c r="G4377" s="11" t="s">
        <v>26</v>
      </c>
      <c r="H4377" s="3"/>
      <c r="I4377" s="3"/>
      <c r="J4377" s="4" t="s">
        <v>117</v>
      </c>
      <c r="K4377" s="4" t="s">
        <v>198</v>
      </c>
      <c r="L4377" s="4" t="s">
        <v>913</v>
      </c>
      <c r="M4377" s="4"/>
      <c r="N4377" s="4"/>
      <c r="O4377" s="4" t="str">
        <f t="shared" si="488"/>
        <v>Lasioglossum (Hemihalictus) villosulum</v>
      </c>
      <c r="P4377" s="85" t="str">
        <f t="shared" si="490"/>
        <v>Lasioglossum villosulum</v>
      </c>
      <c r="Q4377" s="11" t="s">
        <v>29</v>
      </c>
      <c r="R4377" s="11"/>
      <c r="S4377" s="12"/>
      <c r="T4377" s="12"/>
      <c r="U4377" s="12"/>
      <c r="V4377" s="10" t="s">
        <v>182</v>
      </c>
      <c r="W4377" s="118">
        <v>42011</v>
      </c>
      <c r="X4377" s="2" t="s">
        <v>1049</v>
      </c>
      <c r="Y4377" s="129">
        <f t="shared" si="491"/>
        <v>1</v>
      </c>
      <c r="Z4377" s="110">
        <f t="shared" si="492"/>
        <v>0</v>
      </c>
      <c r="AA4377" s="1">
        <f t="shared" si="493"/>
        <v>0</v>
      </c>
    </row>
    <row r="4378" spans="1:27" ht="14.25" customHeight="1">
      <c r="A4378" s="148">
        <v>4956</v>
      </c>
      <c r="B4378" s="139">
        <v>20180526</v>
      </c>
      <c r="C4378" s="57" t="str">
        <f t="shared" si="489"/>
        <v>BPF</v>
      </c>
      <c r="D4378" s="115">
        <f t="shared" si="487"/>
        <v>41784</v>
      </c>
      <c r="E4378" s="9" t="s">
        <v>340</v>
      </c>
      <c r="F4378" s="37" t="s">
        <v>25</v>
      </c>
      <c r="G4378" s="11" t="s">
        <v>26</v>
      </c>
      <c r="H4378" s="3"/>
      <c r="I4378" s="3"/>
      <c r="J4378" s="4" t="s">
        <v>117</v>
      </c>
      <c r="K4378" s="4" t="s">
        <v>198</v>
      </c>
      <c r="L4378" s="4" t="s">
        <v>913</v>
      </c>
      <c r="M4378" s="4"/>
      <c r="N4378" s="4"/>
      <c r="O4378" s="4" t="str">
        <f t="shared" si="488"/>
        <v>Lasioglossum (Hemihalictus) villosulum</v>
      </c>
      <c r="P4378" s="85" t="str">
        <f t="shared" si="490"/>
        <v>Lasioglossum villosulum</v>
      </c>
      <c r="Q4378" s="11" t="s">
        <v>29</v>
      </c>
      <c r="R4378" s="11"/>
      <c r="S4378" s="12"/>
      <c r="T4378" s="12"/>
      <c r="U4378" s="12"/>
      <c r="V4378" s="10" t="s">
        <v>182</v>
      </c>
      <c r="W4378" s="118">
        <v>42011</v>
      </c>
      <c r="X4378" s="2" t="s">
        <v>1049</v>
      </c>
      <c r="Y4378" s="129">
        <f t="shared" si="491"/>
        <v>1</v>
      </c>
      <c r="Z4378" s="110">
        <f t="shared" si="492"/>
        <v>0</v>
      </c>
      <c r="AA4378" s="1">
        <f t="shared" si="493"/>
        <v>0</v>
      </c>
    </row>
    <row r="4379" spans="1:27" ht="14.25" customHeight="1">
      <c r="A4379" s="148">
        <v>4957</v>
      </c>
      <c r="B4379" s="139">
        <v>20180526</v>
      </c>
      <c r="C4379" s="57" t="str">
        <f t="shared" si="489"/>
        <v>BPF</v>
      </c>
      <c r="D4379" s="115">
        <f t="shared" si="487"/>
        <v>41784</v>
      </c>
      <c r="E4379" s="9" t="s">
        <v>340</v>
      </c>
      <c r="F4379" s="37" t="s">
        <v>25</v>
      </c>
      <c r="G4379" s="11" t="s">
        <v>26</v>
      </c>
      <c r="H4379" s="3"/>
      <c r="I4379" s="3"/>
      <c r="J4379" s="4" t="s">
        <v>117</v>
      </c>
      <c r="K4379" s="4" t="s">
        <v>198</v>
      </c>
      <c r="L4379" s="4" t="s">
        <v>913</v>
      </c>
      <c r="M4379" s="4"/>
      <c r="N4379" s="4"/>
      <c r="O4379" s="4" t="str">
        <f t="shared" si="488"/>
        <v>Lasioglossum (Hemihalictus) villosulum</v>
      </c>
      <c r="P4379" s="85" t="str">
        <f t="shared" si="490"/>
        <v>Lasioglossum villosulum</v>
      </c>
      <c r="Q4379" s="11" t="s">
        <v>29</v>
      </c>
      <c r="R4379" s="11"/>
      <c r="S4379" s="12"/>
      <c r="T4379" s="12"/>
      <c r="U4379" s="12"/>
      <c r="V4379" s="10" t="s">
        <v>182</v>
      </c>
      <c r="W4379" s="118">
        <v>42011</v>
      </c>
      <c r="X4379" s="2" t="s">
        <v>1049</v>
      </c>
      <c r="Y4379" s="129">
        <f t="shared" si="491"/>
        <v>1</v>
      </c>
      <c r="Z4379" s="110">
        <f t="shared" si="492"/>
        <v>0</v>
      </c>
      <c r="AA4379" s="1">
        <f t="shared" si="493"/>
        <v>0</v>
      </c>
    </row>
    <row r="4380" spans="1:27" ht="14.25" customHeight="1">
      <c r="A4380" s="148">
        <v>4958</v>
      </c>
      <c r="B4380" s="139">
        <v>20180526</v>
      </c>
      <c r="C4380" s="57" t="str">
        <f t="shared" si="489"/>
        <v>BPF</v>
      </c>
      <c r="D4380" s="115">
        <f t="shared" si="487"/>
        <v>41784</v>
      </c>
      <c r="E4380" s="9" t="s">
        <v>340</v>
      </c>
      <c r="F4380" s="37" t="s">
        <v>25</v>
      </c>
      <c r="G4380" s="11" t="s">
        <v>26</v>
      </c>
      <c r="H4380" s="3"/>
      <c r="I4380" s="3"/>
      <c r="J4380" s="4" t="s">
        <v>117</v>
      </c>
      <c r="K4380" s="4" t="s">
        <v>198</v>
      </c>
      <c r="L4380" s="4" t="s">
        <v>913</v>
      </c>
      <c r="M4380" s="4"/>
      <c r="N4380" s="4"/>
      <c r="O4380" s="4" t="str">
        <f t="shared" si="488"/>
        <v>Lasioglossum (Hemihalictus) villosulum</v>
      </c>
      <c r="P4380" s="85" t="str">
        <f t="shared" si="490"/>
        <v>Lasioglossum villosulum</v>
      </c>
      <c r="Q4380" s="11" t="s">
        <v>29</v>
      </c>
      <c r="R4380" s="11"/>
      <c r="S4380" s="12"/>
      <c r="T4380" s="12"/>
      <c r="U4380" s="12"/>
      <c r="V4380" s="10" t="s">
        <v>182</v>
      </c>
      <c r="W4380" s="118">
        <v>42011</v>
      </c>
      <c r="X4380" s="2" t="s">
        <v>1049</v>
      </c>
      <c r="Y4380" s="129">
        <f t="shared" si="491"/>
        <v>1</v>
      </c>
      <c r="Z4380" s="110">
        <f t="shared" si="492"/>
        <v>0</v>
      </c>
      <c r="AA4380" s="1">
        <f t="shared" si="493"/>
        <v>0</v>
      </c>
    </row>
    <row r="4381" spans="1:27" ht="14.25" customHeight="1">
      <c r="A4381" s="148">
        <v>4959</v>
      </c>
      <c r="B4381" s="139">
        <v>20180526</v>
      </c>
      <c r="C4381" s="57" t="str">
        <f t="shared" si="489"/>
        <v>BPF</v>
      </c>
      <c r="D4381" s="115">
        <f t="shared" si="487"/>
        <v>41784</v>
      </c>
      <c r="E4381" s="9" t="s">
        <v>340</v>
      </c>
      <c r="F4381" s="37" t="s">
        <v>25</v>
      </c>
      <c r="G4381" s="11" t="s">
        <v>26</v>
      </c>
      <c r="H4381" s="3"/>
      <c r="I4381" s="3"/>
      <c r="J4381" s="4" t="s">
        <v>117</v>
      </c>
      <c r="K4381" s="4" t="s">
        <v>198</v>
      </c>
      <c r="L4381" s="4" t="s">
        <v>913</v>
      </c>
      <c r="M4381" s="4"/>
      <c r="N4381" s="4"/>
      <c r="O4381" s="4" t="str">
        <f t="shared" si="488"/>
        <v>Lasioglossum (Hemihalictus) villosulum</v>
      </c>
      <c r="P4381" s="85" t="str">
        <f t="shared" si="490"/>
        <v>Lasioglossum villosulum</v>
      </c>
      <c r="Q4381" s="11" t="s">
        <v>29</v>
      </c>
      <c r="R4381" s="11"/>
      <c r="S4381" s="12"/>
      <c r="T4381" s="12"/>
      <c r="U4381" s="12"/>
      <c r="V4381" s="10" t="s">
        <v>182</v>
      </c>
      <c r="W4381" s="118">
        <v>42011</v>
      </c>
      <c r="X4381" s="2" t="s">
        <v>1049</v>
      </c>
      <c r="Y4381" s="129">
        <f t="shared" si="491"/>
        <v>1</v>
      </c>
      <c r="Z4381" s="110">
        <f t="shared" si="492"/>
        <v>0</v>
      </c>
      <c r="AA4381" s="1">
        <f t="shared" si="493"/>
        <v>0</v>
      </c>
    </row>
    <row r="4382" spans="1:27" ht="14.25" customHeight="1">
      <c r="A4382" s="148">
        <v>4960</v>
      </c>
      <c r="B4382" s="139">
        <v>20180526</v>
      </c>
      <c r="C4382" s="57" t="str">
        <f t="shared" si="489"/>
        <v>BPF</v>
      </c>
      <c r="D4382" s="115">
        <f t="shared" si="487"/>
        <v>41784</v>
      </c>
      <c r="E4382" s="9" t="s">
        <v>340</v>
      </c>
      <c r="F4382" s="37" t="s">
        <v>25</v>
      </c>
      <c r="G4382" s="11" t="s">
        <v>26</v>
      </c>
      <c r="H4382" s="3"/>
      <c r="I4382" s="3"/>
      <c r="J4382" s="4" t="s">
        <v>117</v>
      </c>
      <c r="K4382" s="4" t="s">
        <v>198</v>
      </c>
      <c r="L4382" s="4" t="s">
        <v>913</v>
      </c>
      <c r="M4382" s="4"/>
      <c r="N4382" s="4"/>
      <c r="O4382" s="4" t="str">
        <f t="shared" si="488"/>
        <v>Lasioglossum (Hemihalictus) villosulum</v>
      </c>
      <c r="P4382" s="85" t="str">
        <f t="shared" si="490"/>
        <v>Lasioglossum villosulum</v>
      </c>
      <c r="Q4382" s="11" t="s">
        <v>29</v>
      </c>
      <c r="R4382" s="11"/>
      <c r="S4382" s="12"/>
      <c r="T4382" s="12"/>
      <c r="U4382" s="12"/>
      <c r="V4382" s="10" t="s">
        <v>182</v>
      </c>
      <c r="W4382" s="118">
        <v>42011</v>
      </c>
      <c r="X4382" s="2" t="s">
        <v>1049</v>
      </c>
      <c r="Y4382" s="129">
        <f t="shared" si="491"/>
        <v>1</v>
      </c>
      <c r="Z4382" s="110">
        <f t="shared" si="492"/>
        <v>0</v>
      </c>
      <c r="AA4382" s="1">
        <f t="shared" si="493"/>
        <v>0</v>
      </c>
    </row>
    <row r="4383" spans="1:27" ht="14.25" customHeight="1">
      <c r="A4383" s="148">
        <v>4961</v>
      </c>
      <c r="B4383" s="139">
        <v>20180526</v>
      </c>
      <c r="C4383" s="57" t="str">
        <f t="shared" si="489"/>
        <v>BPF</v>
      </c>
      <c r="D4383" s="115">
        <f t="shared" si="487"/>
        <v>41784</v>
      </c>
      <c r="E4383" s="9" t="s">
        <v>340</v>
      </c>
      <c r="F4383" s="37" t="s">
        <v>25</v>
      </c>
      <c r="G4383" s="11" t="s">
        <v>26</v>
      </c>
      <c r="H4383" s="3"/>
      <c r="I4383" s="3"/>
      <c r="J4383" s="4" t="s">
        <v>117</v>
      </c>
      <c r="K4383" s="4" t="s">
        <v>198</v>
      </c>
      <c r="L4383" s="4" t="s">
        <v>913</v>
      </c>
      <c r="M4383" s="4"/>
      <c r="N4383" s="4"/>
      <c r="O4383" s="4" t="str">
        <f t="shared" si="488"/>
        <v>Lasioglossum (Hemihalictus) villosulum</v>
      </c>
      <c r="P4383" s="85" t="str">
        <f t="shared" si="490"/>
        <v>Lasioglossum villosulum</v>
      </c>
      <c r="Q4383" s="11" t="s">
        <v>29</v>
      </c>
      <c r="R4383" s="11"/>
      <c r="S4383" s="12"/>
      <c r="T4383" s="12"/>
      <c r="U4383" s="12"/>
      <c r="V4383" s="10" t="s">
        <v>182</v>
      </c>
      <c r="W4383" s="118">
        <v>42011</v>
      </c>
      <c r="X4383" s="2" t="s">
        <v>1061</v>
      </c>
      <c r="Y4383" s="129">
        <f t="shared" si="491"/>
        <v>1</v>
      </c>
      <c r="Z4383" s="110">
        <f t="shared" si="492"/>
        <v>0</v>
      </c>
      <c r="AA4383" s="1">
        <f t="shared" si="493"/>
        <v>0</v>
      </c>
    </row>
    <row r="4384" spans="1:27" ht="14.25" customHeight="1">
      <c r="A4384" s="148">
        <v>4962</v>
      </c>
      <c r="B4384" s="139">
        <v>20180526</v>
      </c>
      <c r="C4384" s="57" t="str">
        <f t="shared" si="489"/>
        <v>BPF</v>
      </c>
      <c r="D4384" s="115">
        <f t="shared" si="487"/>
        <v>41784</v>
      </c>
      <c r="E4384" s="9" t="s">
        <v>340</v>
      </c>
      <c r="F4384" s="37" t="s">
        <v>25</v>
      </c>
      <c r="G4384" s="11" t="s">
        <v>26</v>
      </c>
      <c r="H4384" s="3"/>
      <c r="I4384" s="3"/>
      <c r="J4384" s="4" t="s">
        <v>117</v>
      </c>
      <c r="K4384" s="4" t="s">
        <v>198</v>
      </c>
      <c r="L4384" s="4" t="s">
        <v>913</v>
      </c>
      <c r="M4384" s="4"/>
      <c r="N4384" s="4"/>
      <c r="O4384" s="4" t="str">
        <f t="shared" si="488"/>
        <v>Lasioglossum (Hemihalictus) villosulum</v>
      </c>
      <c r="P4384" s="85" t="str">
        <f t="shared" si="490"/>
        <v>Lasioglossum villosulum</v>
      </c>
      <c r="Q4384" s="11" t="s">
        <v>29</v>
      </c>
      <c r="R4384" s="11"/>
      <c r="S4384" s="12"/>
      <c r="T4384" s="12"/>
      <c r="U4384" s="12"/>
      <c r="V4384" s="10" t="s">
        <v>182</v>
      </c>
      <c r="W4384" s="118">
        <v>42011</v>
      </c>
      <c r="X4384" s="2" t="s">
        <v>1049</v>
      </c>
      <c r="Y4384" s="129">
        <f t="shared" si="491"/>
        <v>1</v>
      </c>
      <c r="Z4384" s="110">
        <f t="shared" si="492"/>
        <v>0</v>
      </c>
      <c r="AA4384" s="1">
        <f t="shared" si="493"/>
        <v>0</v>
      </c>
    </row>
    <row r="4385" spans="1:27" ht="14.25" customHeight="1">
      <c r="A4385" s="148">
        <v>4963</v>
      </c>
      <c r="B4385" s="139">
        <v>20180526</v>
      </c>
      <c r="C4385" s="57" t="str">
        <f t="shared" si="489"/>
        <v>BPF</v>
      </c>
      <c r="D4385" s="115">
        <f t="shared" si="487"/>
        <v>41784</v>
      </c>
      <c r="E4385" s="9" t="s">
        <v>340</v>
      </c>
      <c r="F4385" s="37" t="s">
        <v>25</v>
      </c>
      <c r="G4385" s="11" t="s">
        <v>26</v>
      </c>
      <c r="H4385" s="3"/>
      <c r="I4385" s="3"/>
      <c r="J4385" s="4" t="s">
        <v>117</v>
      </c>
      <c r="K4385" s="4" t="s">
        <v>198</v>
      </c>
      <c r="L4385" s="4" t="s">
        <v>913</v>
      </c>
      <c r="M4385" s="4"/>
      <c r="N4385" s="4"/>
      <c r="O4385" s="4" t="str">
        <f t="shared" si="488"/>
        <v>Lasioglossum (Hemihalictus) villosulum</v>
      </c>
      <c r="P4385" s="85" t="str">
        <f t="shared" si="490"/>
        <v>Lasioglossum villosulum</v>
      </c>
      <c r="Q4385" s="11" t="s">
        <v>29</v>
      </c>
      <c r="R4385" s="11"/>
      <c r="S4385" s="12"/>
      <c r="T4385" s="12"/>
      <c r="U4385" s="12"/>
      <c r="V4385" s="10" t="s">
        <v>182</v>
      </c>
      <c r="W4385" s="118">
        <v>42011</v>
      </c>
      <c r="X4385" s="2" t="s">
        <v>1049</v>
      </c>
      <c r="Y4385" s="129">
        <f t="shared" si="491"/>
        <v>1</v>
      </c>
      <c r="Z4385" s="110">
        <f t="shared" si="492"/>
        <v>0</v>
      </c>
      <c r="AA4385" s="1">
        <f t="shared" si="493"/>
        <v>0</v>
      </c>
    </row>
    <row r="4386" spans="1:27" ht="14.25" customHeight="1">
      <c r="A4386" s="148">
        <v>4964</v>
      </c>
      <c r="B4386" s="139">
        <v>20180526</v>
      </c>
      <c r="C4386" s="57" t="str">
        <f t="shared" si="489"/>
        <v>BPF</v>
      </c>
      <c r="D4386" s="115">
        <f t="shared" si="487"/>
        <v>41784</v>
      </c>
      <c r="E4386" s="9" t="s">
        <v>340</v>
      </c>
      <c r="F4386" s="37" t="s">
        <v>25</v>
      </c>
      <c r="G4386" s="11" t="s">
        <v>26</v>
      </c>
      <c r="H4386" s="3"/>
      <c r="I4386" s="3"/>
      <c r="J4386" s="4" t="s">
        <v>117</v>
      </c>
      <c r="K4386" s="4" t="s">
        <v>198</v>
      </c>
      <c r="L4386" s="4" t="s">
        <v>913</v>
      </c>
      <c r="M4386" s="4"/>
      <c r="N4386" s="4"/>
      <c r="O4386" s="4" t="str">
        <f t="shared" si="488"/>
        <v>Lasioglossum (Hemihalictus) villosulum</v>
      </c>
      <c r="P4386" s="85" t="str">
        <f t="shared" si="490"/>
        <v>Lasioglossum villosulum</v>
      </c>
      <c r="Q4386" s="11" t="s">
        <v>29</v>
      </c>
      <c r="R4386" s="11"/>
      <c r="S4386" s="12"/>
      <c r="T4386" s="12"/>
      <c r="U4386" s="12"/>
      <c r="V4386" s="10" t="s">
        <v>182</v>
      </c>
      <c r="W4386" s="118">
        <v>42011</v>
      </c>
      <c r="X4386" s="2" t="s">
        <v>1049</v>
      </c>
      <c r="Y4386" s="129">
        <f t="shared" si="491"/>
        <v>1</v>
      </c>
      <c r="Z4386" s="110">
        <f t="shared" si="492"/>
        <v>0</v>
      </c>
      <c r="AA4386" s="1">
        <f t="shared" si="493"/>
        <v>0</v>
      </c>
    </row>
    <row r="4387" spans="1:27" ht="14.25" customHeight="1">
      <c r="A4387" s="148">
        <v>4965</v>
      </c>
      <c r="B4387" s="139">
        <v>20180526</v>
      </c>
      <c r="C4387" s="57" t="str">
        <f t="shared" si="489"/>
        <v>BPF</v>
      </c>
      <c r="D4387" s="115">
        <f t="shared" si="487"/>
        <v>41784</v>
      </c>
      <c r="E4387" s="9" t="s">
        <v>340</v>
      </c>
      <c r="F4387" s="37" t="s">
        <v>25</v>
      </c>
      <c r="G4387" s="11" t="s">
        <v>26</v>
      </c>
      <c r="H4387" s="3"/>
      <c r="I4387" s="3"/>
      <c r="J4387" s="4" t="s">
        <v>117</v>
      </c>
      <c r="K4387" s="4" t="s">
        <v>198</v>
      </c>
      <c r="L4387" s="4" t="s">
        <v>913</v>
      </c>
      <c r="M4387" s="4"/>
      <c r="N4387" s="4"/>
      <c r="O4387" s="4" t="str">
        <f t="shared" si="488"/>
        <v>Lasioglossum (Hemihalictus) villosulum</v>
      </c>
      <c r="P4387" s="85" t="str">
        <f t="shared" si="490"/>
        <v>Lasioglossum villosulum</v>
      </c>
      <c r="Q4387" s="11" t="s">
        <v>29</v>
      </c>
      <c r="R4387" s="11"/>
      <c r="S4387" s="12"/>
      <c r="T4387" s="12"/>
      <c r="U4387" s="12"/>
      <c r="V4387" s="10" t="s">
        <v>182</v>
      </c>
      <c r="W4387" s="118">
        <v>42011</v>
      </c>
      <c r="X4387" s="2" t="s">
        <v>1049</v>
      </c>
      <c r="Y4387" s="129">
        <f t="shared" si="491"/>
        <v>1</v>
      </c>
      <c r="Z4387" s="110">
        <f t="shared" si="492"/>
        <v>0</v>
      </c>
      <c r="AA4387" s="1">
        <f t="shared" si="493"/>
        <v>0</v>
      </c>
    </row>
    <row r="4388" spans="1:27" ht="14.25" customHeight="1">
      <c r="A4388" s="148">
        <v>4966</v>
      </c>
      <c r="B4388" s="139">
        <v>20180526</v>
      </c>
      <c r="C4388" s="57" t="str">
        <f t="shared" si="489"/>
        <v>BPF</v>
      </c>
      <c r="D4388" s="115">
        <f t="shared" si="487"/>
        <v>41784</v>
      </c>
      <c r="E4388" s="9" t="s">
        <v>340</v>
      </c>
      <c r="F4388" s="37" t="s">
        <v>25</v>
      </c>
      <c r="G4388" s="11" t="s">
        <v>26</v>
      </c>
      <c r="H4388" s="3"/>
      <c r="I4388" s="3"/>
      <c r="J4388" s="4" t="s">
        <v>117</v>
      </c>
      <c r="K4388" s="4" t="s">
        <v>198</v>
      </c>
      <c r="L4388" s="4" t="s">
        <v>913</v>
      </c>
      <c r="M4388" s="4"/>
      <c r="N4388" s="4"/>
      <c r="O4388" s="4" t="str">
        <f t="shared" si="488"/>
        <v>Lasioglossum (Hemihalictus) villosulum</v>
      </c>
      <c r="P4388" s="85" t="str">
        <f t="shared" si="490"/>
        <v>Lasioglossum villosulum</v>
      </c>
      <c r="Q4388" s="11" t="s">
        <v>29</v>
      </c>
      <c r="R4388" s="11"/>
      <c r="S4388" s="12"/>
      <c r="T4388" s="12"/>
      <c r="U4388" s="12"/>
      <c r="V4388" s="10" t="s">
        <v>182</v>
      </c>
      <c r="W4388" s="118">
        <v>42011</v>
      </c>
      <c r="X4388" s="2" t="s">
        <v>1049</v>
      </c>
      <c r="Y4388" s="129">
        <f t="shared" si="491"/>
        <v>1</v>
      </c>
      <c r="Z4388" s="110">
        <f t="shared" si="492"/>
        <v>0</v>
      </c>
      <c r="AA4388" s="1">
        <f t="shared" si="493"/>
        <v>0</v>
      </c>
    </row>
    <row r="4389" spans="1:27" ht="14.25" customHeight="1">
      <c r="A4389" s="148">
        <v>4967</v>
      </c>
      <c r="B4389" s="139">
        <v>20180526</v>
      </c>
      <c r="C4389" s="57" t="str">
        <f t="shared" si="489"/>
        <v>BPF</v>
      </c>
      <c r="D4389" s="115">
        <f t="shared" si="487"/>
        <v>41784</v>
      </c>
      <c r="E4389" s="9" t="s">
        <v>340</v>
      </c>
      <c r="F4389" s="37" t="s">
        <v>25</v>
      </c>
      <c r="G4389" s="11" t="s">
        <v>26</v>
      </c>
      <c r="H4389" s="3"/>
      <c r="I4389" s="3"/>
      <c r="J4389" s="4" t="s">
        <v>117</v>
      </c>
      <c r="K4389" s="4" t="s">
        <v>198</v>
      </c>
      <c r="L4389" s="4" t="s">
        <v>913</v>
      </c>
      <c r="M4389" s="4"/>
      <c r="N4389" s="4"/>
      <c r="O4389" s="4" t="str">
        <f t="shared" si="488"/>
        <v>Lasioglossum (Hemihalictus) villosulum</v>
      </c>
      <c r="P4389" s="85" t="str">
        <f t="shared" si="490"/>
        <v>Lasioglossum villosulum</v>
      </c>
      <c r="Q4389" s="11" t="s">
        <v>29</v>
      </c>
      <c r="R4389" s="11"/>
      <c r="S4389" s="12"/>
      <c r="T4389" s="12"/>
      <c r="U4389" s="12"/>
      <c r="V4389" s="10" t="s">
        <v>182</v>
      </c>
      <c r="W4389" s="118">
        <v>42011</v>
      </c>
      <c r="X4389" s="2" t="s">
        <v>1049</v>
      </c>
      <c r="Y4389" s="129">
        <f t="shared" si="491"/>
        <v>1</v>
      </c>
      <c r="Z4389" s="110">
        <f t="shared" si="492"/>
        <v>0</v>
      </c>
      <c r="AA4389" s="1">
        <f t="shared" si="493"/>
        <v>0</v>
      </c>
    </row>
    <row r="4390" spans="1:27" ht="14.25" customHeight="1">
      <c r="A4390" s="148">
        <v>4968</v>
      </c>
      <c r="B4390" s="139">
        <v>20180526</v>
      </c>
      <c r="C4390" s="57" t="str">
        <f t="shared" si="489"/>
        <v>BPF</v>
      </c>
      <c r="D4390" s="115">
        <f t="shared" si="487"/>
        <v>41784</v>
      </c>
      <c r="E4390" s="9" t="s">
        <v>340</v>
      </c>
      <c r="F4390" s="37" t="s">
        <v>25</v>
      </c>
      <c r="G4390" s="11" t="s">
        <v>26</v>
      </c>
      <c r="H4390" s="3"/>
      <c r="I4390" s="3"/>
      <c r="J4390" s="4" t="s">
        <v>117</v>
      </c>
      <c r="K4390" s="4" t="s">
        <v>198</v>
      </c>
      <c r="L4390" s="4" t="s">
        <v>913</v>
      </c>
      <c r="M4390" s="4"/>
      <c r="N4390" s="4"/>
      <c r="O4390" s="4" t="str">
        <f t="shared" si="488"/>
        <v>Lasioglossum (Hemihalictus) villosulum</v>
      </c>
      <c r="P4390" s="85" t="str">
        <f t="shared" si="490"/>
        <v>Lasioglossum villosulum</v>
      </c>
      <c r="Q4390" s="11" t="s">
        <v>29</v>
      </c>
      <c r="R4390" s="11"/>
      <c r="S4390" s="12"/>
      <c r="T4390" s="12"/>
      <c r="U4390" s="12"/>
      <c r="V4390" s="10" t="s">
        <v>182</v>
      </c>
      <c r="W4390" s="118">
        <v>42011</v>
      </c>
      <c r="X4390" s="2" t="s">
        <v>1049</v>
      </c>
      <c r="Y4390" s="129">
        <f t="shared" si="491"/>
        <v>1</v>
      </c>
      <c r="Z4390" s="110">
        <f t="shared" si="492"/>
        <v>0</v>
      </c>
      <c r="AA4390" s="1">
        <f t="shared" si="493"/>
        <v>0</v>
      </c>
    </row>
    <row r="4391" spans="1:27" ht="14.25" customHeight="1">
      <c r="A4391" s="148">
        <v>4969</v>
      </c>
      <c r="B4391" s="139">
        <v>20180526</v>
      </c>
      <c r="C4391" s="57" t="str">
        <f t="shared" si="489"/>
        <v>BPF</v>
      </c>
      <c r="D4391" s="115">
        <f t="shared" si="487"/>
        <v>41784</v>
      </c>
      <c r="E4391" s="9" t="s">
        <v>349</v>
      </c>
      <c r="F4391" s="37" t="s">
        <v>25</v>
      </c>
      <c r="G4391" s="11" t="s">
        <v>26</v>
      </c>
      <c r="H4391" s="3"/>
      <c r="I4391" s="3"/>
      <c r="J4391" s="4" t="s">
        <v>27</v>
      </c>
      <c r="K4391" s="4" t="s">
        <v>578</v>
      </c>
      <c r="L4391" s="4" t="s">
        <v>87</v>
      </c>
      <c r="M4391" s="4"/>
      <c r="N4391" s="4"/>
      <c r="O4391" s="4" t="str">
        <f t="shared" si="488"/>
        <v>Bombus (Pyrobombus) flavifrons</v>
      </c>
      <c r="P4391" s="85" t="str">
        <f t="shared" si="490"/>
        <v>Bombus flavifrons</v>
      </c>
      <c r="Q4391" s="11" t="s">
        <v>29</v>
      </c>
      <c r="R4391" s="11"/>
      <c r="S4391" s="12"/>
      <c r="T4391" s="12" t="s">
        <v>55</v>
      </c>
      <c r="U4391" s="12"/>
      <c r="V4391" s="10" t="s">
        <v>182</v>
      </c>
      <c r="W4391" s="118">
        <v>42011</v>
      </c>
      <c r="X4391" s="2"/>
      <c r="Y4391" s="129">
        <f t="shared" si="491"/>
        <v>1</v>
      </c>
      <c r="Z4391" s="110">
        <f t="shared" si="492"/>
        <v>0</v>
      </c>
      <c r="AA4391" s="1">
        <f t="shared" si="493"/>
        <v>0</v>
      </c>
    </row>
    <row r="4392" spans="1:27" ht="14.25" customHeight="1">
      <c r="A4392" s="148">
        <v>4970</v>
      </c>
      <c r="B4392" s="139">
        <v>20180526</v>
      </c>
      <c r="C4392" s="57" t="str">
        <f t="shared" si="489"/>
        <v>BPF</v>
      </c>
      <c r="D4392" s="115">
        <f t="shared" si="487"/>
        <v>41784</v>
      </c>
      <c r="E4392" s="9" t="s">
        <v>349</v>
      </c>
      <c r="F4392" s="37" t="s">
        <v>25</v>
      </c>
      <c r="G4392" s="11" t="s">
        <v>26</v>
      </c>
      <c r="H4392" s="3"/>
      <c r="I4392" s="3"/>
      <c r="J4392" s="4" t="s">
        <v>27</v>
      </c>
      <c r="K4392" s="4" t="s">
        <v>578</v>
      </c>
      <c r="L4392" s="4" t="s">
        <v>50</v>
      </c>
      <c r="M4392" s="4"/>
      <c r="N4392" s="4"/>
      <c r="O4392" s="4" t="str">
        <f t="shared" si="488"/>
        <v>Bombus (Pyrobombus) melanopygus</v>
      </c>
      <c r="P4392" s="85" t="str">
        <f t="shared" si="490"/>
        <v>Bombus melanopygus</v>
      </c>
      <c r="Q4392" s="11" t="s">
        <v>29</v>
      </c>
      <c r="R4392" s="11"/>
      <c r="S4392" s="12"/>
      <c r="T4392" s="12"/>
      <c r="U4392" s="12"/>
      <c r="V4392" s="10" t="s">
        <v>182</v>
      </c>
      <c r="W4392" s="118">
        <v>42011</v>
      </c>
      <c r="X4392" s="2"/>
      <c r="Y4392" s="129">
        <f t="shared" si="491"/>
        <v>1</v>
      </c>
      <c r="Z4392" s="110">
        <f t="shared" si="492"/>
        <v>0</v>
      </c>
      <c r="AA4392" s="1">
        <f t="shared" si="493"/>
        <v>0</v>
      </c>
    </row>
    <row r="4393" spans="1:27" ht="14.25" customHeight="1">
      <c r="A4393" s="148">
        <v>4971</v>
      </c>
      <c r="B4393" s="139">
        <v>20180526</v>
      </c>
      <c r="C4393" s="57" t="str">
        <f t="shared" si="489"/>
        <v>BPF</v>
      </c>
      <c r="D4393" s="115">
        <f t="shared" ref="D4393:D4456" si="494">DATEVALUE(LEFT(B4393,4)&amp;"/"&amp;MID(B4393,5,2)&amp;"/"&amp;RIGHT(B4393,2))</f>
        <v>41784</v>
      </c>
      <c r="E4393" s="9" t="s">
        <v>349</v>
      </c>
      <c r="F4393" s="37" t="s">
        <v>25</v>
      </c>
      <c r="G4393" s="11" t="s">
        <v>26</v>
      </c>
      <c r="H4393" s="3"/>
      <c r="I4393" s="3"/>
      <c r="J4393" s="4" t="s">
        <v>27</v>
      </c>
      <c r="K4393" s="4" t="s">
        <v>578</v>
      </c>
      <c r="L4393" s="4" t="s">
        <v>50</v>
      </c>
      <c r="M4393" s="4"/>
      <c r="N4393" s="4"/>
      <c r="O4393" s="4" t="str">
        <f t="shared" ref="O4393:O4456" si="495">J4393&amp;" "&amp;IF(LEN(K4393)&gt;0,"("&amp;K4393&amp;") ","")&amp;IF(LEN(N4393)&gt;0,"nr. ","")&amp;L4393&amp;IF(LEN(M4393)&gt;0," ssp. "&amp;M4393,"")</f>
        <v>Bombus (Pyrobombus) melanopygus</v>
      </c>
      <c r="P4393" s="85" t="str">
        <f t="shared" si="490"/>
        <v>Bombus melanopygus</v>
      </c>
      <c r="Q4393" s="11" t="s">
        <v>43</v>
      </c>
      <c r="R4393" s="11"/>
      <c r="S4393" s="12"/>
      <c r="T4393" s="12"/>
      <c r="U4393" s="12"/>
      <c r="V4393" s="10" t="s">
        <v>182</v>
      </c>
      <c r="W4393" s="118">
        <v>42011</v>
      </c>
      <c r="X4393" s="2"/>
      <c r="Y4393" s="129">
        <f t="shared" si="491"/>
        <v>1</v>
      </c>
      <c r="Z4393" s="110">
        <f t="shared" si="492"/>
        <v>0</v>
      </c>
      <c r="AA4393" s="1">
        <f t="shared" si="493"/>
        <v>0</v>
      </c>
    </row>
    <row r="4394" spans="1:27" ht="14.25" customHeight="1">
      <c r="A4394" s="148">
        <v>4972</v>
      </c>
      <c r="B4394" s="139">
        <v>20180526</v>
      </c>
      <c r="C4394" s="57" t="str">
        <f t="shared" si="489"/>
        <v>BPF</v>
      </c>
      <c r="D4394" s="115">
        <f t="shared" si="494"/>
        <v>41784</v>
      </c>
      <c r="E4394" s="9" t="s">
        <v>349</v>
      </c>
      <c r="F4394" s="37" t="s">
        <v>25</v>
      </c>
      <c r="G4394" s="11" t="s">
        <v>26</v>
      </c>
      <c r="H4394" s="3"/>
      <c r="I4394" s="3"/>
      <c r="J4394" s="4" t="s">
        <v>27</v>
      </c>
      <c r="K4394" s="4" t="s">
        <v>578</v>
      </c>
      <c r="L4394" s="4" t="s">
        <v>50</v>
      </c>
      <c r="M4394" s="4"/>
      <c r="N4394" s="4"/>
      <c r="O4394" s="4" t="str">
        <f t="shared" si="495"/>
        <v>Bombus (Pyrobombus) melanopygus</v>
      </c>
      <c r="P4394" s="85" t="str">
        <f t="shared" si="490"/>
        <v>Bombus melanopygus</v>
      </c>
      <c r="Q4394" s="11" t="s">
        <v>43</v>
      </c>
      <c r="R4394" s="11"/>
      <c r="S4394" s="12"/>
      <c r="T4394" s="12"/>
      <c r="U4394" s="12"/>
      <c r="V4394" s="10" t="s">
        <v>182</v>
      </c>
      <c r="W4394" s="118">
        <v>42011</v>
      </c>
      <c r="X4394" s="2"/>
      <c r="Y4394" s="129">
        <f t="shared" si="491"/>
        <v>1</v>
      </c>
      <c r="Z4394" s="110">
        <f t="shared" si="492"/>
        <v>0</v>
      </c>
      <c r="AA4394" s="1">
        <f t="shared" si="493"/>
        <v>0</v>
      </c>
    </row>
    <row r="4395" spans="1:27" ht="14.25" customHeight="1">
      <c r="A4395" s="148">
        <v>4973</v>
      </c>
      <c r="B4395" s="139">
        <v>20180526</v>
      </c>
      <c r="C4395" s="57" t="str">
        <f t="shared" si="489"/>
        <v>BPF</v>
      </c>
      <c r="D4395" s="115">
        <f t="shared" si="494"/>
        <v>41784</v>
      </c>
      <c r="E4395" s="9" t="s">
        <v>342</v>
      </c>
      <c r="F4395" s="37" t="s">
        <v>25</v>
      </c>
      <c r="G4395" s="11" t="s">
        <v>26</v>
      </c>
      <c r="H4395" s="3"/>
      <c r="I4395" s="3"/>
      <c r="J4395" s="4" t="s">
        <v>124</v>
      </c>
      <c r="K4395" s="83" t="s">
        <v>165</v>
      </c>
      <c r="L4395" s="4" t="s">
        <v>162</v>
      </c>
      <c r="M4395" s="4"/>
      <c r="N4395" s="4"/>
      <c r="O4395" s="4" t="str">
        <f t="shared" si="495"/>
        <v>Osmia (Melanosmia) trifoliama</v>
      </c>
      <c r="P4395" s="85" t="str">
        <f t="shared" si="490"/>
        <v>Osmia trifoliama</v>
      </c>
      <c r="Q4395" s="11" t="s">
        <v>43</v>
      </c>
      <c r="R4395" s="11"/>
      <c r="S4395" s="12"/>
      <c r="T4395" s="12"/>
      <c r="U4395" s="12"/>
      <c r="V4395" s="10" t="s">
        <v>182</v>
      </c>
      <c r="W4395" s="118">
        <v>42011</v>
      </c>
      <c r="X4395" s="2" t="s">
        <v>561</v>
      </c>
      <c r="Y4395" s="129">
        <f t="shared" si="491"/>
        <v>1</v>
      </c>
      <c r="Z4395" s="110">
        <f t="shared" si="492"/>
        <v>0</v>
      </c>
      <c r="AA4395" s="1">
        <f t="shared" si="493"/>
        <v>0</v>
      </c>
    </row>
    <row r="4396" spans="1:27" ht="14.25" customHeight="1">
      <c r="A4396" s="148">
        <v>4974</v>
      </c>
      <c r="B4396" s="139">
        <v>20180526</v>
      </c>
      <c r="C4396" s="57" t="str">
        <f t="shared" si="489"/>
        <v>BPF</v>
      </c>
      <c r="D4396" s="115">
        <f t="shared" si="494"/>
        <v>41784</v>
      </c>
      <c r="E4396" s="9" t="s">
        <v>342</v>
      </c>
      <c r="F4396" s="37" t="s">
        <v>25</v>
      </c>
      <c r="G4396" s="11" t="s">
        <v>26</v>
      </c>
      <c r="H4396" s="3"/>
      <c r="I4396" s="3"/>
      <c r="J4396" s="4" t="s">
        <v>124</v>
      </c>
      <c r="K4396" s="83" t="s">
        <v>165</v>
      </c>
      <c r="L4396" s="4" t="s">
        <v>162</v>
      </c>
      <c r="M4396" s="4"/>
      <c r="N4396" s="4"/>
      <c r="O4396" s="4" t="str">
        <f t="shared" si="495"/>
        <v>Osmia (Melanosmia) trifoliama</v>
      </c>
      <c r="P4396" s="85" t="str">
        <f t="shared" si="490"/>
        <v>Osmia trifoliama</v>
      </c>
      <c r="Q4396" s="11" t="s">
        <v>43</v>
      </c>
      <c r="R4396" s="11"/>
      <c r="S4396" s="12"/>
      <c r="T4396" s="12"/>
      <c r="U4396" s="12"/>
      <c r="V4396" s="10" t="s">
        <v>182</v>
      </c>
      <c r="W4396" s="118">
        <v>42011</v>
      </c>
      <c r="X4396" s="2" t="s">
        <v>561</v>
      </c>
      <c r="Y4396" s="129">
        <f t="shared" si="491"/>
        <v>1</v>
      </c>
      <c r="Z4396" s="110">
        <f t="shared" si="492"/>
        <v>0</v>
      </c>
      <c r="AA4396" s="1">
        <f t="shared" si="493"/>
        <v>0</v>
      </c>
    </row>
    <row r="4397" spans="1:27" ht="14.25" customHeight="1">
      <c r="A4397" s="148">
        <v>4975</v>
      </c>
      <c r="B4397" s="139">
        <v>20180526</v>
      </c>
      <c r="C4397" s="57" t="str">
        <f t="shared" si="489"/>
        <v>BPF</v>
      </c>
      <c r="D4397" s="115">
        <f t="shared" si="494"/>
        <v>41784</v>
      </c>
      <c r="E4397" s="9" t="s">
        <v>342</v>
      </c>
      <c r="F4397" s="37" t="s">
        <v>25</v>
      </c>
      <c r="G4397" s="11" t="s">
        <v>26</v>
      </c>
      <c r="H4397" s="3"/>
      <c r="I4397" s="3"/>
      <c r="J4397" s="4" t="s">
        <v>117</v>
      </c>
      <c r="K4397" s="4" t="s">
        <v>198</v>
      </c>
      <c r="L4397" s="4" t="s">
        <v>913</v>
      </c>
      <c r="M4397" s="4"/>
      <c r="N4397" s="4"/>
      <c r="O4397" s="4" t="str">
        <f t="shared" si="495"/>
        <v>Lasioglossum (Hemihalictus) villosulum</v>
      </c>
      <c r="P4397" s="85" t="str">
        <f t="shared" si="490"/>
        <v>Lasioglossum villosulum</v>
      </c>
      <c r="Q4397" s="11" t="s">
        <v>29</v>
      </c>
      <c r="R4397" s="11"/>
      <c r="S4397" s="12"/>
      <c r="T4397" s="12"/>
      <c r="U4397" s="12"/>
      <c r="V4397" s="10" t="s">
        <v>182</v>
      </c>
      <c r="W4397" s="118">
        <v>42011</v>
      </c>
      <c r="X4397" s="2" t="s">
        <v>1049</v>
      </c>
      <c r="Y4397" s="129">
        <f t="shared" si="491"/>
        <v>1</v>
      </c>
      <c r="Z4397" s="110">
        <f t="shared" si="492"/>
        <v>0</v>
      </c>
      <c r="AA4397" s="1">
        <f t="shared" si="493"/>
        <v>0</v>
      </c>
    </row>
    <row r="4398" spans="1:27" ht="14.25" customHeight="1">
      <c r="A4398" s="148">
        <v>4976</v>
      </c>
      <c r="B4398" s="139">
        <v>20180526</v>
      </c>
      <c r="C4398" s="57" t="str">
        <f t="shared" si="489"/>
        <v>BPF</v>
      </c>
      <c r="D4398" s="115">
        <f t="shared" si="494"/>
        <v>41784</v>
      </c>
      <c r="E4398" s="9" t="s">
        <v>342</v>
      </c>
      <c r="F4398" s="37" t="s">
        <v>25</v>
      </c>
      <c r="G4398" s="11" t="s">
        <v>26</v>
      </c>
      <c r="H4398" s="3"/>
      <c r="I4398" s="3"/>
      <c r="J4398" s="4" t="s">
        <v>117</v>
      </c>
      <c r="K4398" s="4" t="s">
        <v>198</v>
      </c>
      <c r="L4398" s="4" t="s">
        <v>913</v>
      </c>
      <c r="M4398" s="4"/>
      <c r="N4398" s="4"/>
      <c r="O4398" s="4" t="str">
        <f t="shared" si="495"/>
        <v>Lasioglossum (Hemihalictus) villosulum</v>
      </c>
      <c r="P4398" s="85" t="str">
        <f t="shared" si="490"/>
        <v>Lasioglossum villosulum</v>
      </c>
      <c r="Q4398" s="11" t="s">
        <v>29</v>
      </c>
      <c r="R4398" s="11"/>
      <c r="S4398" s="12"/>
      <c r="T4398" s="12"/>
      <c r="U4398" s="12"/>
      <c r="V4398" s="10" t="s">
        <v>182</v>
      </c>
      <c r="W4398" s="118">
        <v>42011</v>
      </c>
      <c r="X4398" s="2" t="s">
        <v>1049</v>
      </c>
      <c r="Y4398" s="129">
        <f t="shared" si="491"/>
        <v>1</v>
      </c>
      <c r="Z4398" s="110">
        <f t="shared" si="492"/>
        <v>0</v>
      </c>
      <c r="AA4398" s="1">
        <f t="shared" si="493"/>
        <v>0</v>
      </c>
    </row>
    <row r="4399" spans="1:27" ht="14.25" customHeight="1">
      <c r="A4399" s="148">
        <v>4977</v>
      </c>
      <c r="B4399" s="139">
        <v>20180526</v>
      </c>
      <c r="C4399" s="57" t="str">
        <f t="shared" si="489"/>
        <v>BPF</v>
      </c>
      <c r="D4399" s="115">
        <f t="shared" si="494"/>
        <v>41784</v>
      </c>
      <c r="E4399" s="9" t="s">
        <v>342</v>
      </c>
      <c r="F4399" s="37" t="s">
        <v>25</v>
      </c>
      <c r="G4399" s="11" t="s">
        <v>26</v>
      </c>
      <c r="H4399" s="3"/>
      <c r="I4399" s="3"/>
      <c r="J4399" s="4" t="s">
        <v>117</v>
      </c>
      <c r="K4399" s="4" t="s">
        <v>198</v>
      </c>
      <c r="L4399" s="4" t="s">
        <v>913</v>
      </c>
      <c r="M4399" s="4"/>
      <c r="N4399" s="4"/>
      <c r="O4399" s="4" t="str">
        <f t="shared" si="495"/>
        <v>Lasioglossum (Hemihalictus) villosulum</v>
      </c>
      <c r="P4399" s="85" t="str">
        <f t="shared" si="490"/>
        <v>Lasioglossum villosulum</v>
      </c>
      <c r="Q4399" s="11" t="s">
        <v>29</v>
      </c>
      <c r="R4399" s="11"/>
      <c r="S4399" s="12"/>
      <c r="T4399" s="12"/>
      <c r="U4399" s="12"/>
      <c r="V4399" s="10" t="s">
        <v>182</v>
      </c>
      <c r="W4399" s="118">
        <v>42011</v>
      </c>
      <c r="X4399" s="2" t="s">
        <v>1049</v>
      </c>
      <c r="Y4399" s="129">
        <f t="shared" si="491"/>
        <v>1</v>
      </c>
      <c r="Z4399" s="110">
        <f t="shared" si="492"/>
        <v>0</v>
      </c>
      <c r="AA4399" s="1">
        <f t="shared" si="493"/>
        <v>0</v>
      </c>
    </row>
    <row r="4400" spans="1:27" ht="14.25" customHeight="1">
      <c r="A4400" s="148">
        <v>4978</v>
      </c>
      <c r="B4400" s="139">
        <v>20180526</v>
      </c>
      <c r="C4400" s="57" t="str">
        <f t="shared" si="489"/>
        <v>BPF</v>
      </c>
      <c r="D4400" s="115">
        <f t="shared" si="494"/>
        <v>41784</v>
      </c>
      <c r="E4400" s="9" t="s">
        <v>342</v>
      </c>
      <c r="F4400" s="37" t="s">
        <v>25</v>
      </c>
      <c r="G4400" s="11" t="s">
        <v>26</v>
      </c>
      <c r="H4400" s="3"/>
      <c r="I4400" s="3"/>
      <c r="J4400" s="4" t="s">
        <v>117</v>
      </c>
      <c r="K4400" s="4" t="s">
        <v>198</v>
      </c>
      <c r="L4400" s="4" t="s">
        <v>913</v>
      </c>
      <c r="M4400" s="4"/>
      <c r="N4400" s="4"/>
      <c r="O4400" s="4" t="str">
        <f t="shared" si="495"/>
        <v>Lasioglossum (Hemihalictus) villosulum</v>
      </c>
      <c r="P4400" s="85" t="str">
        <f t="shared" si="490"/>
        <v>Lasioglossum villosulum</v>
      </c>
      <c r="Q4400" s="11" t="s">
        <v>29</v>
      </c>
      <c r="R4400" s="11"/>
      <c r="S4400" s="12"/>
      <c r="T4400" s="12"/>
      <c r="U4400" s="12"/>
      <c r="V4400" s="10" t="s">
        <v>182</v>
      </c>
      <c r="W4400" s="118">
        <v>42011</v>
      </c>
      <c r="X4400" s="2" t="s">
        <v>1049</v>
      </c>
      <c r="Y4400" s="129">
        <f t="shared" si="491"/>
        <v>1</v>
      </c>
      <c r="Z4400" s="110">
        <f t="shared" si="492"/>
        <v>0</v>
      </c>
      <c r="AA4400" s="1">
        <f t="shared" si="493"/>
        <v>0</v>
      </c>
    </row>
    <row r="4401" spans="1:27" ht="14.25" customHeight="1">
      <c r="A4401" s="148">
        <v>4979</v>
      </c>
      <c r="B4401" s="139">
        <v>20180526</v>
      </c>
      <c r="C4401" s="57" t="str">
        <f t="shared" si="489"/>
        <v>BPF</v>
      </c>
      <c r="D4401" s="115">
        <f t="shared" si="494"/>
        <v>41784</v>
      </c>
      <c r="E4401" s="9" t="s">
        <v>342</v>
      </c>
      <c r="F4401" s="37" t="s">
        <v>25</v>
      </c>
      <c r="G4401" s="11" t="s">
        <v>26</v>
      </c>
      <c r="H4401" s="3"/>
      <c r="I4401" s="3"/>
      <c r="J4401" s="4" t="s">
        <v>27</v>
      </c>
      <c r="K4401" s="4" t="s">
        <v>578</v>
      </c>
      <c r="L4401" s="4" t="s">
        <v>87</v>
      </c>
      <c r="M4401" s="4"/>
      <c r="N4401" s="4"/>
      <c r="O4401" s="4" t="str">
        <f t="shared" si="495"/>
        <v>Bombus (Pyrobombus) flavifrons</v>
      </c>
      <c r="P4401" s="85" t="str">
        <f t="shared" si="490"/>
        <v>Bombus flavifrons</v>
      </c>
      <c r="Q4401" s="11" t="s">
        <v>29</v>
      </c>
      <c r="R4401" s="11"/>
      <c r="S4401" s="12"/>
      <c r="T4401" s="12" t="s">
        <v>55</v>
      </c>
      <c r="U4401" s="12"/>
      <c r="V4401" s="10" t="s">
        <v>182</v>
      </c>
      <c r="W4401" s="118">
        <v>42011</v>
      </c>
      <c r="X4401" s="2"/>
      <c r="Y4401" s="129">
        <f t="shared" si="491"/>
        <v>1</v>
      </c>
      <c r="Z4401" s="110">
        <f t="shared" si="492"/>
        <v>0</v>
      </c>
      <c r="AA4401" s="1">
        <f t="shared" si="493"/>
        <v>0</v>
      </c>
    </row>
    <row r="4402" spans="1:27" ht="14.25" customHeight="1">
      <c r="A4402" s="148">
        <v>4980</v>
      </c>
      <c r="B4402" s="139">
        <v>20180526</v>
      </c>
      <c r="C4402" s="57" t="str">
        <f t="shared" si="489"/>
        <v>BPF</v>
      </c>
      <c r="D4402" s="115">
        <f t="shared" si="494"/>
        <v>41784</v>
      </c>
      <c r="E4402" s="9" t="s">
        <v>342</v>
      </c>
      <c r="F4402" s="37" t="s">
        <v>25</v>
      </c>
      <c r="G4402" s="11" t="s">
        <v>26</v>
      </c>
      <c r="H4402" s="3"/>
      <c r="I4402" s="3"/>
      <c r="J4402" s="4" t="s">
        <v>27</v>
      </c>
      <c r="K4402" s="4" t="s">
        <v>578</v>
      </c>
      <c r="L4402" s="4" t="s">
        <v>87</v>
      </c>
      <c r="M4402" s="4"/>
      <c r="N4402" s="4"/>
      <c r="O4402" s="4" t="str">
        <f t="shared" si="495"/>
        <v>Bombus (Pyrobombus) flavifrons</v>
      </c>
      <c r="P4402" s="85" t="str">
        <f t="shared" si="490"/>
        <v>Bombus flavifrons</v>
      </c>
      <c r="Q4402" s="11" t="s">
        <v>29</v>
      </c>
      <c r="R4402" s="11"/>
      <c r="S4402" s="12"/>
      <c r="T4402" s="12" t="s">
        <v>55</v>
      </c>
      <c r="U4402" s="12"/>
      <c r="V4402" s="10" t="s">
        <v>182</v>
      </c>
      <c r="W4402" s="118">
        <v>42011</v>
      </c>
      <c r="X4402" s="2"/>
      <c r="Y4402" s="129">
        <f t="shared" si="491"/>
        <v>1</v>
      </c>
      <c r="Z4402" s="110">
        <f t="shared" si="492"/>
        <v>0</v>
      </c>
      <c r="AA4402" s="1">
        <f t="shared" si="493"/>
        <v>0</v>
      </c>
    </row>
    <row r="4403" spans="1:27" ht="14.25" customHeight="1">
      <c r="A4403" s="148">
        <v>4981</v>
      </c>
      <c r="B4403" s="139">
        <v>20180526</v>
      </c>
      <c r="C4403" s="57" t="str">
        <f t="shared" si="489"/>
        <v>BPF</v>
      </c>
      <c r="D4403" s="115">
        <f t="shared" si="494"/>
        <v>41784</v>
      </c>
      <c r="E4403" s="9" t="s">
        <v>342</v>
      </c>
      <c r="F4403" s="37" t="s">
        <v>25</v>
      </c>
      <c r="G4403" s="11" t="s">
        <v>26</v>
      </c>
      <c r="H4403" s="3"/>
      <c r="I4403" s="3"/>
      <c r="J4403" s="4" t="s">
        <v>27</v>
      </c>
      <c r="K4403" s="4" t="s">
        <v>578</v>
      </c>
      <c r="L4403" s="4" t="s">
        <v>87</v>
      </c>
      <c r="M4403" s="4"/>
      <c r="N4403" s="4"/>
      <c r="O4403" s="4" t="str">
        <f t="shared" si="495"/>
        <v>Bombus (Pyrobombus) flavifrons</v>
      </c>
      <c r="P4403" s="85" t="str">
        <f t="shared" si="490"/>
        <v>Bombus flavifrons</v>
      </c>
      <c r="Q4403" s="11" t="s">
        <v>29</v>
      </c>
      <c r="R4403" s="11"/>
      <c r="S4403" s="12"/>
      <c r="T4403" s="12" t="s">
        <v>55</v>
      </c>
      <c r="U4403" s="12"/>
      <c r="V4403" s="10" t="s">
        <v>182</v>
      </c>
      <c r="W4403" s="118">
        <v>42011</v>
      </c>
      <c r="X4403" s="2"/>
      <c r="Y4403" s="129">
        <f t="shared" si="491"/>
        <v>1</v>
      </c>
      <c r="Z4403" s="110">
        <f t="shared" si="492"/>
        <v>0</v>
      </c>
      <c r="AA4403" s="1">
        <f t="shared" si="493"/>
        <v>0</v>
      </c>
    </row>
    <row r="4404" spans="1:27" ht="14.25" customHeight="1">
      <c r="A4404" s="148">
        <v>4982</v>
      </c>
      <c r="B4404" s="139">
        <v>20180526</v>
      </c>
      <c r="C4404" s="57" t="str">
        <f t="shared" si="489"/>
        <v>BPF</v>
      </c>
      <c r="D4404" s="115">
        <f t="shared" si="494"/>
        <v>41784</v>
      </c>
      <c r="E4404" s="9" t="s">
        <v>342</v>
      </c>
      <c r="F4404" s="37" t="s">
        <v>25</v>
      </c>
      <c r="G4404" s="11" t="s">
        <v>26</v>
      </c>
      <c r="H4404" s="3"/>
      <c r="I4404" s="3"/>
      <c r="J4404" s="4" t="s">
        <v>27</v>
      </c>
      <c r="K4404" s="4" t="s">
        <v>578</v>
      </c>
      <c r="L4404" s="4" t="s">
        <v>87</v>
      </c>
      <c r="M4404" s="4"/>
      <c r="N4404" s="4"/>
      <c r="O4404" s="4" t="str">
        <f t="shared" si="495"/>
        <v>Bombus (Pyrobombus) flavifrons</v>
      </c>
      <c r="P4404" s="85" t="str">
        <f t="shared" si="490"/>
        <v>Bombus flavifrons</v>
      </c>
      <c r="Q4404" s="11" t="s">
        <v>29</v>
      </c>
      <c r="R4404" s="11"/>
      <c r="S4404" s="12"/>
      <c r="T4404" s="12" t="s">
        <v>55</v>
      </c>
      <c r="U4404" s="12"/>
      <c r="V4404" s="10" t="s">
        <v>182</v>
      </c>
      <c r="W4404" s="118">
        <v>42011</v>
      </c>
      <c r="X4404" s="2"/>
      <c r="Y4404" s="129">
        <f t="shared" si="491"/>
        <v>1</v>
      </c>
      <c r="Z4404" s="110">
        <f t="shared" si="492"/>
        <v>0</v>
      </c>
      <c r="AA4404" s="1">
        <f t="shared" si="493"/>
        <v>0</v>
      </c>
    </row>
    <row r="4405" spans="1:27" ht="14.25" customHeight="1">
      <c r="A4405" s="148">
        <v>4983</v>
      </c>
      <c r="B4405" s="139">
        <v>20180526</v>
      </c>
      <c r="C4405" s="57" t="str">
        <f t="shared" si="489"/>
        <v>BPF</v>
      </c>
      <c r="D4405" s="115">
        <f t="shared" si="494"/>
        <v>41784</v>
      </c>
      <c r="E4405" s="9" t="s">
        <v>342</v>
      </c>
      <c r="F4405" s="37" t="s">
        <v>25</v>
      </c>
      <c r="G4405" s="11" t="s">
        <v>26</v>
      </c>
      <c r="H4405" s="3"/>
      <c r="I4405" s="3"/>
      <c r="J4405" s="4" t="s">
        <v>27</v>
      </c>
      <c r="K4405" s="4" t="s">
        <v>578</v>
      </c>
      <c r="L4405" s="4" t="s">
        <v>87</v>
      </c>
      <c r="M4405" s="4"/>
      <c r="N4405" s="4"/>
      <c r="O4405" s="4" t="str">
        <f t="shared" si="495"/>
        <v>Bombus (Pyrobombus) flavifrons</v>
      </c>
      <c r="P4405" s="85" t="str">
        <f t="shared" si="490"/>
        <v>Bombus flavifrons</v>
      </c>
      <c r="Q4405" s="11" t="s">
        <v>29</v>
      </c>
      <c r="R4405" s="11"/>
      <c r="S4405" s="12"/>
      <c r="T4405" s="12" t="s">
        <v>55</v>
      </c>
      <c r="U4405" s="12"/>
      <c r="V4405" s="10" t="s">
        <v>182</v>
      </c>
      <c r="W4405" s="118">
        <v>42011</v>
      </c>
      <c r="X4405" s="2"/>
      <c r="Y4405" s="129">
        <f t="shared" si="491"/>
        <v>1</v>
      </c>
      <c r="Z4405" s="110">
        <f t="shared" si="492"/>
        <v>0</v>
      </c>
      <c r="AA4405" s="1">
        <f t="shared" si="493"/>
        <v>0</v>
      </c>
    </row>
    <row r="4406" spans="1:27" ht="14.25" customHeight="1">
      <c r="A4406" s="148">
        <v>4984</v>
      </c>
      <c r="B4406" s="139">
        <v>20180526</v>
      </c>
      <c r="C4406" s="57" t="str">
        <f t="shared" si="489"/>
        <v>BPF</v>
      </c>
      <c r="D4406" s="115">
        <f t="shared" si="494"/>
        <v>41784</v>
      </c>
      <c r="E4406" s="9" t="s">
        <v>342</v>
      </c>
      <c r="F4406" s="37" t="s">
        <v>25</v>
      </c>
      <c r="G4406" s="11" t="s">
        <v>26</v>
      </c>
      <c r="H4406" s="3"/>
      <c r="I4406" s="3"/>
      <c r="J4406" s="4" t="s">
        <v>27</v>
      </c>
      <c r="K4406" s="4" t="s">
        <v>578</v>
      </c>
      <c r="L4406" s="4" t="s">
        <v>87</v>
      </c>
      <c r="M4406" s="4"/>
      <c r="N4406" s="4"/>
      <c r="O4406" s="4" t="str">
        <f t="shared" si="495"/>
        <v>Bombus (Pyrobombus) flavifrons</v>
      </c>
      <c r="P4406" s="85" t="str">
        <f t="shared" si="490"/>
        <v>Bombus flavifrons</v>
      </c>
      <c r="Q4406" s="11" t="s">
        <v>43</v>
      </c>
      <c r="R4406" s="11"/>
      <c r="S4406" s="12"/>
      <c r="T4406" s="12" t="s">
        <v>55</v>
      </c>
      <c r="U4406" s="12"/>
      <c r="V4406" s="10" t="s">
        <v>182</v>
      </c>
      <c r="W4406" s="118">
        <v>42011</v>
      </c>
      <c r="X4406" s="2"/>
      <c r="Y4406" s="129">
        <f t="shared" si="491"/>
        <v>1</v>
      </c>
      <c r="Z4406" s="110">
        <f t="shared" si="492"/>
        <v>0</v>
      </c>
      <c r="AA4406" s="1">
        <f t="shared" si="493"/>
        <v>0</v>
      </c>
    </row>
    <row r="4407" spans="1:27" ht="14.25" customHeight="1">
      <c r="A4407" s="148">
        <v>4985</v>
      </c>
      <c r="B4407" s="139">
        <v>20180526</v>
      </c>
      <c r="C4407" s="57" t="str">
        <f t="shared" si="489"/>
        <v>BPF</v>
      </c>
      <c r="D4407" s="115">
        <f t="shared" si="494"/>
        <v>41784</v>
      </c>
      <c r="E4407" s="9" t="s">
        <v>342</v>
      </c>
      <c r="F4407" s="37" t="s">
        <v>25</v>
      </c>
      <c r="G4407" s="11" t="s">
        <v>26</v>
      </c>
      <c r="H4407" s="3"/>
      <c r="I4407" s="3"/>
      <c r="J4407" s="4" t="s">
        <v>27</v>
      </c>
      <c r="K4407" s="4" t="s">
        <v>578</v>
      </c>
      <c r="L4407" s="4" t="s">
        <v>87</v>
      </c>
      <c r="M4407" s="4"/>
      <c r="N4407" s="4"/>
      <c r="O4407" s="4" t="str">
        <f t="shared" si="495"/>
        <v>Bombus (Pyrobombus) flavifrons</v>
      </c>
      <c r="P4407" s="85" t="str">
        <f t="shared" si="490"/>
        <v>Bombus flavifrons</v>
      </c>
      <c r="Q4407" s="11" t="s">
        <v>29</v>
      </c>
      <c r="R4407" s="11"/>
      <c r="S4407" s="12"/>
      <c r="T4407" s="12" t="s">
        <v>55</v>
      </c>
      <c r="U4407" s="12"/>
      <c r="V4407" s="10" t="s">
        <v>182</v>
      </c>
      <c r="W4407" s="118">
        <v>42011</v>
      </c>
      <c r="X4407" s="2"/>
      <c r="Y4407" s="129">
        <f t="shared" si="491"/>
        <v>1</v>
      </c>
      <c r="Z4407" s="110">
        <f t="shared" si="492"/>
        <v>0</v>
      </c>
      <c r="AA4407" s="1">
        <f t="shared" si="493"/>
        <v>0</v>
      </c>
    </row>
    <row r="4408" spans="1:27" ht="14.25" customHeight="1">
      <c r="A4408" s="148">
        <v>4986</v>
      </c>
      <c r="B4408" s="139">
        <v>20180526</v>
      </c>
      <c r="C4408" s="57" t="str">
        <f t="shared" si="489"/>
        <v>BPF</v>
      </c>
      <c r="D4408" s="115">
        <f t="shared" si="494"/>
        <v>41784</v>
      </c>
      <c r="E4408" s="9" t="s">
        <v>342</v>
      </c>
      <c r="F4408" s="37" t="s">
        <v>25</v>
      </c>
      <c r="G4408" s="11" t="s">
        <v>26</v>
      </c>
      <c r="H4408" s="3"/>
      <c r="I4408" s="3"/>
      <c r="J4408" s="4" t="s">
        <v>27</v>
      </c>
      <c r="K4408" s="4" t="s">
        <v>578</v>
      </c>
      <c r="L4408" s="4" t="s">
        <v>50</v>
      </c>
      <c r="M4408" s="4"/>
      <c r="N4408" s="4"/>
      <c r="O4408" s="4" t="str">
        <f t="shared" si="495"/>
        <v>Bombus (Pyrobombus) melanopygus</v>
      </c>
      <c r="P4408" s="85" t="str">
        <f t="shared" si="490"/>
        <v>Bombus melanopygus</v>
      </c>
      <c r="Q4408" s="11" t="s">
        <v>29</v>
      </c>
      <c r="R4408" s="11"/>
      <c r="S4408" s="12"/>
      <c r="T4408" s="12"/>
      <c r="U4408" s="12"/>
      <c r="V4408" s="10" t="s">
        <v>182</v>
      </c>
      <c r="W4408" s="118">
        <v>42011</v>
      </c>
      <c r="X4408" s="2"/>
      <c r="Y4408" s="129">
        <f t="shared" si="491"/>
        <v>1</v>
      </c>
      <c r="Z4408" s="110">
        <f t="shared" si="492"/>
        <v>0</v>
      </c>
      <c r="AA4408" s="1">
        <f t="shared" si="493"/>
        <v>0</v>
      </c>
    </row>
    <row r="4409" spans="1:27" ht="14.25" customHeight="1">
      <c r="A4409" s="148">
        <v>4987</v>
      </c>
      <c r="B4409" s="139">
        <v>20180526</v>
      </c>
      <c r="C4409" s="57" t="str">
        <f t="shared" si="489"/>
        <v>BPF</v>
      </c>
      <c r="D4409" s="115">
        <f t="shared" si="494"/>
        <v>41784</v>
      </c>
      <c r="E4409" s="9" t="s">
        <v>347</v>
      </c>
      <c r="F4409" s="37" t="s">
        <v>25</v>
      </c>
      <c r="G4409" s="11" t="s">
        <v>26</v>
      </c>
      <c r="H4409" s="3"/>
      <c r="I4409" s="3"/>
      <c r="J4409" s="4" t="s">
        <v>27</v>
      </c>
      <c r="K4409" s="4" t="s">
        <v>578</v>
      </c>
      <c r="L4409" s="4" t="s">
        <v>87</v>
      </c>
      <c r="M4409" s="4"/>
      <c r="N4409" s="4"/>
      <c r="O4409" s="4" t="str">
        <f t="shared" si="495"/>
        <v>Bombus (Pyrobombus) flavifrons</v>
      </c>
      <c r="P4409" s="85" t="str">
        <f t="shared" si="490"/>
        <v>Bombus flavifrons</v>
      </c>
      <c r="Q4409" s="11" t="s">
        <v>29</v>
      </c>
      <c r="R4409" s="11"/>
      <c r="S4409" s="12"/>
      <c r="T4409" s="12" t="s">
        <v>55</v>
      </c>
      <c r="U4409" s="12"/>
      <c r="V4409" s="10" t="s">
        <v>182</v>
      </c>
      <c r="W4409" s="118">
        <v>42011</v>
      </c>
      <c r="X4409" s="2"/>
      <c r="Y4409" s="129">
        <f t="shared" si="491"/>
        <v>1</v>
      </c>
      <c r="Z4409" s="110">
        <f t="shared" si="492"/>
        <v>0</v>
      </c>
      <c r="AA4409" s="1">
        <f t="shared" si="493"/>
        <v>0</v>
      </c>
    </row>
    <row r="4410" spans="1:27" ht="14.25" customHeight="1">
      <c r="A4410" s="148">
        <v>4988</v>
      </c>
      <c r="B4410" s="139">
        <v>20180526</v>
      </c>
      <c r="C4410" s="57" t="str">
        <f t="shared" si="489"/>
        <v>BPF</v>
      </c>
      <c r="D4410" s="115">
        <f t="shared" si="494"/>
        <v>41784</v>
      </c>
      <c r="E4410" s="9" t="s">
        <v>347</v>
      </c>
      <c r="F4410" s="37" t="s">
        <v>25</v>
      </c>
      <c r="G4410" s="11" t="s">
        <v>26</v>
      </c>
      <c r="H4410" s="3"/>
      <c r="I4410" s="3"/>
      <c r="J4410" s="4" t="s">
        <v>27</v>
      </c>
      <c r="K4410" s="4" t="s">
        <v>578</v>
      </c>
      <c r="L4410" s="4" t="s">
        <v>87</v>
      </c>
      <c r="M4410" s="4"/>
      <c r="N4410" s="4"/>
      <c r="O4410" s="4" t="str">
        <f t="shared" si="495"/>
        <v>Bombus (Pyrobombus) flavifrons</v>
      </c>
      <c r="P4410" s="85" t="str">
        <f t="shared" si="490"/>
        <v>Bombus flavifrons</v>
      </c>
      <c r="Q4410" s="11" t="s">
        <v>29</v>
      </c>
      <c r="R4410" s="11"/>
      <c r="S4410" s="12"/>
      <c r="T4410" s="12" t="s">
        <v>55</v>
      </c>
      <c r="U4410" s="12"/>
      <c r="V4410" s="10" t="s">
        <v>182</v>
      </c>
      <c r="W4410" s="118">
        <v>42011</v>
      </c>
      <c r="X4410" s="2"/>
      <c r="Y4410" s="129">
        <f t="shared" si="491"/>
        <v>1</v>
      </c>
      <c r="Z4410" s="110">
        <f t="shared" si="492"/>
        <v>0</v>
      </c>
      <c r="AA4410" s="1">
        <f t="shared" si="493"/>
        <v>0</v>
      </c>
    </row>
    <row r="4411" spans="1:27" ht="14.25" customHeight="1">
      <c r="A4411" s="148">
        <v>4989</v>
      </c>
      <c r="B4411" s="139">
        <v>20180526</v>
      </c>
      <c r="C4411" s="57" t="str">
        <f t="shared" si="489"/>
        <v>BPF</v>
      </c>
      <c r="D4411" s="115">
        <f t="shared" si="494"/>
        <v>41784</v>
      </c>
      <c r="E4411" s="9" t="s">
        <v>347</v>
      </c>
      <c r="F4411" s="37" t="s">
        <v>25</v>
      </c>
      <c r="G4411" s="11" t="s">
        <v>26</v>
      </c>
      <c r="H4411" s="3"/>
      <c r="I4411" s="3"/>
      <c r="J4411" s="4" t="s">
        <v>27</v>
      </c>
      <c r="K4411" s="4" t="s">
        <v>578</v>
      </c>
      <c r="L4411" s="4" t="s">
        <v>87</v>
      </c>
      <c r="M4411" s="4"/>
      <c r="N4411" s="4"/>
      <c r="O4411" s="4" t="str">
        <f t="shared" si="495"/>
        <v>Bombus (Pyrobombus) flavifrons</v>
      </c>
      <c r="P4411" s="85" t="str">
        <f t="shared" si="490"/>
        <v>Bombus flavifrons</v>
      </c>
      <c r="Q4411" s="11" t="s">
        <v>29</v>
      </c>
      <c r="R4411" s="11"/>
      <c r="S4411" s="12"/>
      <c r="T4411" s="12" t="s">
        <v>55</v>
      </c>
      <c r="U4411" s="12"/>
      <c r="V4411" s="10" t="s">
        <v>182</v>
      </c>
      <c r="W4411" s="118">
        <v>42011</v>
      </c>
      <c r="X4411" s="2"/>
      <c r="Y4411" s="129">
        <f t="shared" si="491"/>
        <v>1</v>
      </c>
      <c r="Z4411" s="110">
        <f t="shared" si="492"/>
        <v>0</v>
      </c>
      <c r="AA4411" s="1">
        <f t="shared" si="493"/>
        <v>0</v>
      </c>
    </row>
    <row r="4412" spans="1:27" ht="14.25" customHeight="1">
      <c r="A4412" s="148">
        <v>4990</v>
      </c>
      <c r="B4412" s="139">
        <v>20180526</v>
      </c>
      <c r="C4412" s="57" t="str">
        <f t="shared" si="489"/>
        <v>BPF</v>
      </c>
      <c r="D4412" s="115">
        <f t="shared" si="494"/>
        <v>41784</v>
      </c>
      <c r="E4412" s="9" t="s">
        <v>347</v>
      </c>
      <c r="F4412" s="37" t="s">
        <v>25</v>
      </c>
      <c r="G4412" s="11" t="s">
        <v>26</v>
      </c>
      <c r="H4412" s="3"/>
      <c r="I4412" s="3"/>
      <c r="J4412" s="4" t="s">
        <v>117</v>
      </c>
      <c r="K4412" s="4" t="s">
        <v>198</v>
      </c>
      <c r="L4412" s="4" t="s">
        <v>913</v>
      </c>
      <c r="M4412" s="4"/>
      <c r="N4412" s="4"/>
      <c r="O4412" s="4" t="str">
        <f t="shared" si="495"/>
        <v>Lasioglossum (Hemihalictus) villosulum</v>
      </c>
      <c r="P4412" s="85" t="str">
        <f t="shared" si="490"/>
        <v>Lasioglossum villosulum</v>
      </c>
      <c r="Q4412" s="11" t="s">
        <v>29</v>
      </c>
      <c r="R4412" s="11"/>
      <c r="S4412" s="12"/>
      <c r="T4412" s="12"/>
      <c r="U4412" s="12"/>
      <c r="V4412" s="10" t="s">
        <v>182</v>
      </c>
      <c r="W4412" s="118">
        <v>42011</v>
      </c>
      <c r="X4412" s="2" t="s">
        <v>1049</v>
      </c>
      <c r="Y4412" s="129">
        <f t="shared" si="491"/>
        <v>1</v>
      </c>
      <c r="Z4412" s="110">
        <f t="shared" si="492"/>
        <v>0</v>
      </c>
      <c r="AA4412" s="1">
        <f t="shared" si="493"/>
        <v>0</v>
      </c>
    </row>
    <row r="4413" spans="1:27" ht="14.25" customHeight="1">
      <c r="A4413" s="148">
        <v>4991</v>
      </c>
      <c r="B4413" s="139">
        <v>20180526</v>
      </c>
      <c r="C4413" s="57" t="str">
        <f t="shared" si="489"/>
        <v>BPF</v>
      </c>
      <c r="D4413" s="115">
        <f t="shared" si="494"/>
        <v>41784</v>
      </c>
      <c r="E4413" s="9" t="s">
        <v>347</v>
      </c>
      <c r="F4413" s="37" t="s">
        <v>25</v>
      </c>
      <c r="G4413" s="11" t="s">
        <v>26</v>
      </c>
      <c r="H4413" s="3"/>
      <c r="I4413" s="3"/>
      <c r="J4413" s="4" t="s">
        <v>117</v>
      </c>
      <c r="K4413" s="4" t="s">
        <v>198</v>
      </c>
      <c r="L4413" s="4" t="s">
        <v>913</v>
      </c>
      <c r="M4413" s="4"/>
      <c r="N4413" s="4"/>
      <c r="O4413" s="4" t="str">
        <f t="shared" si="495"/>
        <v>Lasioglossum (Hemihalictus) villosulum</v>
      </c>
      <c r="P4413" s="85" t="str">
        <f t="shared" si="490"/>
        <v>Lasioglossum villosulum</v>
      </c>
      <c r="Q4413" s="11" t="s">
        <v>29</v>
      </c>
      <c r="R4413" s="11"/>
      <c r="S4413" s="12"/>
      <c r="T4413" s="12"/>
      <c r="U4413" s="12"/>
      <c r="V4413" s="10" t="s">
        <v>182</v>
      </c>
      <c r="W4413" s="118">
        <v>42011</v>
      </c>
      <c r="X4413" s="2" t="s">
        <v>1049</v>
      </c>
      <c r="Y4413" s="129">
        <f t="shared" si="491"/>
        <v>1</v>
      </c>
      <c r="Z4413" s="110">
        <f t="shared" si="492"/>
        <v>0</v>
      </c>
      <c r="AA4413" s="1">
        <f t="shared" si="493"/>
        <v>0</v>
      </c>
    </row>
    <row r="4414" spans="1:27" ht="14.25" customHeight="1">
      <c r="A4414" s="148">
        <v>4992</v>
      </c>
      <c r="B4414" s="139">
        <v>20180526</v>
      </c>
      <c r="C4414" s="57" t="str">
        <f t="shared" si="489"/>
        <v>BPF</v>
      </c>
      <c r="D4414" s="115">
        <f t="shared" si="494"/>
        <v>41784</v>
      </c>
      <c r="E4414" s="9" t="s">
        <v>347</v>
      </c>
      <c r="F4414" s="37" t="s">
        <v>25</v>
      </c>
      <c r="G4414" s="11" t="s">
        <v>26</v>
      </c>
      <c r="H4414" s="3"/>
      <c r="I4414" s="3"/>
      <c r="J4414" s="4" t="s">
        <v>117</v>
      </c>
      <c r="K4414" s="4" t="s">
        <v>198</v>
      </c>
      <c r="L4414" s="4" t="s">
        <v>913</v>
      </c>
      <c r="M4414" s="4"/>
      <c r="N4414" s="4"/>
      <c r="O4414" s="4" t="str">
        <f t="shared" si="495"/>
        <v>Lasioglossum (Hemihalictus) villosulum</v>
      </c>
      <c r="P4414" s="85" t="str">
        <f t="shared" si="490"/>
        <v>Lasioglossum villosulum</v>
      </c>
      <c r="Q4414" s="11" t="s">
        <v>29</v>
      </c>
      <c r="R4414" s="11"/>
      <c r="S4414" s="12"/>
      <c r="T4414" s="12"/>
      <c r="U4414" s="12"/>
      <c r="V4414" s="10" t="s">
        <v>182</v>
      </c>
      <c r="W4414" s="118">
        <v>42011</v>
      </c>
      <c r="X4414" s="2" t="s">
        <v>1228</v>
      </c>
      <c r="Y4414" s="129">
        <f t="shared" si="491"/>
        <v>1</v>
      </c>
      <c r="Z4414" s="110">
        <f t="shared" si="492"/>
        <v>0</v>
      </c>
      <c r="AA4414" s="1">
        <f t="shared" si="493"/>
        <v>1</v>
      </c>
    </row>
    <row r="4415" spans="1:27" ht="14.25" customHeight="1">
      <c r="A4415" s="148">
        <v>4993</v>
      </c>
      <c r="B4415" s="139">
        <v>20180526</v>
      </c>
      <c r="C4415" s="57" t="str">
        <f t="shared" si="489"/>
        <v>BPF</v>
      </c>
      <c r="D4415" s="115">
        <f t="shared" si="494"/>
        <v>41784</v>
      </c>
      <c r="E4415" s="9" t="s">
        <v>347</v>
      </c>
      <c r="F4415" s="37" t="s">
        <v>25</v>
      </c>
      <c r="G4415" s="11" t="s">
        <v>26</v>
      </c>
      <c r="H4415" s="3"/>
      <c r="I4415" s="3"/>
      <c r="J4415" s="4" t="s">
        <v>117</v>
      </c>
      <c r="K4415" s="4" t="s">
        <v>167</v>
      </c>
      <c r="L4415" s="4" t="s">
        <v>665</v>
      </c>
      <c r="M4415" s="4"/>
      <c r="N4415" s="4"/>
      <c r="O4415" s="4" t="str">
        <f t="shared" si="495"/>
        <v>Lasioglossum (Dialictus) nevadense</v>
      </c>
      <c r="P4415" s="85" t="str">
        <f t="shared" si="490"/>
        <v>Lasioglossum nevadense</v>
      </c>
      <c r="Q4415" s="11" t="s">
        <v>29</v>
      </c>
      <c r="R4415" s="11"/>
      <c r="S4415" s="12"/>
      <c r="T4415" s="12"/>
      <c r="U4415" s="12"/>
      <c r="V4415" s="10" t="s">
        <v>182</v>
      </c>
      <c r="W4415" s="118">
        <v>42011</v>
      </c>
      <c r="X4415" s="2" t="s">
        <v>1095</v>
      </c>
      <c r="Y4415" s="129">
        <f t="shared" si="491"/>
        <v>1</v>
      </c>
      <c r="Z4415" s="110">
        <f t="shared" si="492"/>
        <v>0</v>
      </c>
      <c r="AA4415" s="1">
        <f t="shared" si="493"/>
        <v>0</v>
      </c>
    </row>
    <row r="4416" spans="1:27" ht="14.25" customHeight="1">
      <c r="A4416" s="148">
        <v>4994</v>
      </c>
      <c r="B4416" s="139">
        <v>20180526</v>
      </c>
      <c r="C4416" s="57" t="str">
        <f t="shared" ref="C4416:C4479" si="496">LEFT(E4416,3)</f>
        <v>BPF</v>
      </c>
      <c r="D4416" s="115">
        <f t="shared" si="494"/>
        <v>41784</v>
      </c>
      <c r="E4416" s="9" t="s">
        <v>347</v>
      </c>
      <c r="F4416" s="37" t="s">
        <v>25</v>
      </c>
      <c r="G4416" s="11" t="s">
        <v>26</v>
      </c>
      <c r="H4416" s="3"/>
      <c r="I4416" s="3"/>
      <c r="J4416" s="4" t="s">
        <v>117</v>
      </c>
      <c r="K4416" s="4" t="s">
        <v>198</v>
      </c>
      <c r="L4416" s="4" t="s">
        <v>913</v>
      </c>
      <c r="M4416" s="4"/>
      <c r="N4416" s="4"/>
      <c r="O4416" s="4" t="str">
        <f t="shared" si="495"/>
        <v>Lasioglossum (Hemihalictus) villosulum</v>
      </c>
      <c r="P4416" s="85" t="str">
        <f t="shared" ref="P4416:P4479" si="497">J4416&amp;" "&amp;L4416</f>
        <v>Lasioglossum villosulum</v>
      </c>
      <c r="Q4416" s="11" t="s">
        <v>29</v>
      </c>
      <c r="R4416" s="11"/>
      <c r="S4416" s="12"/>
      <c r="T4416" s="12"/>
      <c r="U4416" s="12"/>
      <c r="V4416" s="10" t="s">
        <v>182</v>
      </c>
      <c r="W4416" s="118">
        <v>42011</v>
      </c>
      <c r="X4416" s="2" t="s">
        <v>1049</v>
      </c>
      <c r="Y4416" s="129">
        <f t="shared" si="491"/>
        <v>1</v>
      </c>
      <c r="Z4416" s="110">
        <f t="shared" si="492"/>
        <v>0</v>
      </c>
      <c r="AA4416" s="1">
        <f t="shared" si="493"/>
        <v>0</v>
      </c>
    </row>
    <row r="4417" spans="1:27" ht="14.25" customHeight="1">
      <c r="A4417" s="148">
        <v>4995</v>
      </c>
      <c r="B4417" s="139">
        <v>20180526</v>
      </c>
      <c r="C4417" s="57" t="str">
        <f t="shared" si="496"/>
        <v>BPF</v>
      </c>
      <c r="D4417" s="115">
        <f t="shared" si="494"/>
        <v>41784</v>
      </c>
      <c r="E4417" s="9" t="s">
        <v>347</v>
      </c>
      <c r="F4417" s="37" t="s">
        <v>25</v>
      </c>
      <c r="G4417" s="11" t="s">
        <v>26</v>
      </c>
      <c r="H4417" s="3"/>
      <c r="I4417" s="3"/>
      <c r="J4417" s="4" t="s">
        <v>117</v>
      </c>
      <c r="K4417" s="4" t="s">
        <v>198</v>
      </c>
      <c r="L4417" s="4" t="s">
        <v>913</v>
      </c>
      <c r="M4417" s="4"/>
      <c r="N4417" s="4"/>
      <c r="O4417" s="4" t="str">
        <f t="shared" si="495"/>
        <v>Lasioglossum (Hemihalictus) villosulum</v>
      </c>
      <c r="P4417" s="85" t="str">
        <f t="shared" si="497"/>
        <v>Lasioglossum villosulum</v>
      </c>
      <c r="Q4417" s="11" t="s">
        <v>29</v>
      </c>
      <c r="R4417" s="11"/>
      <c r="S4417" s="12"/>
      <c r="T4417" s="12"/>
      <c r="U4417" s="12"/>
      <c r="V4417" s="10" t="s">
        <v>182</v>
      </c>
      <c r="W4417" s="118">
        <v>42011</v>
      </c>
      <c r="X4417" s="2" t="s">
        <v>1061</v>
      </c>
      <c r="Y4417" s="129">
        <f t="shared" si="491"/>
        <v>1</v>
      </c>
      <c r="Z4417" s="110">
        <f t="shared" si="492"/>
        <v>0</v>
      </c>
      <c r="AA4417" s="1">
        <f t="shared" si="493"/>
        <v>0</v>
      </c>
    </row>
    <row r="4418" spans="1:27" ht="14.25" customHeight="1">
      <c r="A4418" s="148">
        <v>4996</v>
      </c>
      <c r="B4418" s="139">
        <v>20180526</v>
      </c>
      <c r="C4418" s="57" t="str">
        <f t="shared" si="496"/>
        <v>BPF</v>
      </c>
      <c r="D4418" s="115">
        <f t="shared" si="494"/>
        <v>41784</v>
      </c>
      <c r="E4418" s="9" t="s">
        <v>347</v>
      </c>
      <c r="F4418" s="37" t="s">
        <v>25</v>
      </c>
      <c r="G4418" s="11" t="s">
        <v>26</v>
      </c>
      <c r="H4418" s="3"/>
      <c r="I4418" s="3"/>
      <c r="J4418" s="4" t="s">
        <v>117</v>
      </c>
      <c r="K4418" s="4" t="s">
        <v>198</v>
      </c>
      <c r="L4418" s="4" t="s">
        <v>913</v>
      </c>
      <c r="M4418" s="4"/>
      <c r="N4418" s="4"/>
      <c r="O4418" s="4" t="str">
        <f t="shared" si="495"/>
        <v>Lasioglossum (Hemihalictus) villosulum</v>
      </c>
      <c r="P4418" s="85" t="str">
        <f t="shared" si="497"/>
        <v>Lasioglossum villosulum</v>
      </c>
      <c r="Q4418" s="11" t="s">
        <v>29</v>
      </c>
      <c r="R4418" s="11"/>
      <c r="S4418" s="12"/>
      <c r="T4418" s="12"/>
      <c r="U4418" s="12"/>
      <c r="V4418" s="10" t="s">
        <v>182</v>
      </c>
      <c r="W4418" s="118">
        <v>42011</v>
      </c>
      <c r="X4418" s="2" t="s">
        <v>1049</v>
      </c>
      <c r="Y4418" s="129">
        <f t="shared" ref="Y4418:Y4481" si="498">IF(R4418&gt;0,R4418,1)</f>
        <v>1</v>
      </c>
      <c r="Z4418" s="110">
        <f t="shared" si="492"/>
        <v>0</v>
      </c>
      <c r="AA4418" s="1">
        <f t="shared" si="493"/>
        <v>0</v>
      </c>
    </row>
    <row r="4419" spans="1:27" ht="14.25" customHeight="1">
      <c r="A4419" s="148">
        <v>4997</v>
      </c>
      <c r="B4419" s="139">
        <v>20180526</v>
      </c>
      <c r="C4419" s="57" t="str">
        <f t="shared" si="496"/>
        <v>BPF</v>
      </c>
      <c r="D4419" s="115">
        <f t="shared" si="494"/>
        <v>41784</v>
      </c>
      <c r="E4419" s="9" t="s">
        <v>347</v>
      </c>
      <c r="F4419" s="37" t="s">
        <v>25</v>
      </c>
      <c r="G4419" s="11" t="s">
        <v>26</v>
      </c>
      <c r="H4419" s="3"/>
      <c r="I4419" s="3"/>
      <c r="J4419" s="4" t="s">
        <v>117</v>
      </c>
      <c r="K4419" s="4" t="s">
        <v>198</v>
      </c>
      <c r="L4419" s="4" t="s">
        <v>917</v>
      </c>
      <c r="M4419" s="4"/>
      <c r="N4419" s="4"/>
      <c r="O4419" s="4" t="str">
        <f t="shared" si="495"/>
        <v>Lasioglossum (Hemihalictus) inconditum</v>
      </c>
      <c r="P4419" s="85" t="str">
        <f t="shared" si="497"/>
        <v>Lasioglossum inconditum</v>
      </c>
      <c r="Q4419" s="11" t="s">
        <v>29</v>
      </c>
      <c r="R4419" s="11"/>
      <c r="S4419" s="12" t="s">
        <v>55</v>
      </c>
      <c r="T4419" s="12"/>
      <c r="U4419" s="12"/>
      <c r="V4419" s="10" t="s">
        <v>182</v>
      </c>
      <c r="W4419" s="118">
        <v>42011</v>
      </c>
      <c r="X4419" s="2" t="s">
        <v>1228</v>
      </c>
      <c r="Y4419" s="129">
        <f t="shared" si="498"/>
        <v>1</v>
      </c>
      <c r="Z4419" s="110">
        <f t="shared" si="492"/>
        <v>0</v>
      </c>
      <c r="AA4419" s="1">
        <f t="shared" si="493"/>
        <v>1</v>
      </c>
    </row>
    <row r="4420" spans="1:27" ht="14.25" customHeight="1">
      <c r="A4420" s="148">
        <v>4998</v>
      </c>
      <c r="B4420" s="139">
        <v>20180526</v>
      </c>
      <c r="C4420" s="57" t="str">
        <f t="shared" si="496"/>
        <v>BPF</v>
      </c>
      <c r="D4420" s="115">
        <f t="shared" si="494"/>
        <v>41784</v>
      </c>
      <c r="E4420" s="9" t="s">
        <v>347</v>
      </c>
      <c r="F4420" s="37" t="s">
        <v>25</v>
      </c>
      <c r="G4420" s="11" t="s">
        <v>26</v>
      </c>
      <c r="H4420" s="3"/>
      <c r="I4420" s="3"/>
      <c r="J4420" s="4" t="s">
        <v>117</v>
      </c>
      <c r="K4420" s="4" t="s">
        <v>198</v>
      </c>
      <c r="L4420" s="4" t="s">
        <v>913</v>
      </c>
      <c r="M4420" s="4"/>
      <c r="N4420" s="4"/>
      <c r="O4420" s="4" t="str">
        <f t="shared" si="495"/>
        <v>Lasioglossum (Hemihalictus) villosulum</v>
      </c>
      <c r="P4420" s="85" t="str">
        <f t="shared" si="497"/>
        <v>Lasioglossum villosulum</v>
      </c>
      <c r="Q4420" s="11" t="s">
        <v>29</v>
      </c>
      <c r="R4420" s="11"/>
      <c r="S4420" s="12"/>
      <c r="T4420" s="12"/>
      <c r="U4420" s="12"/>
      <c r="V4420" s="10" t="s">
        <v>182</v>
      </c>
      <c r="W4420" s="118">
        <v>42011</v>
      </c>
      <c r="X4420" s="2" t="s">
        <v>1049</v>
      </c>
      <c r="Y4420" s="129">
        <f t="shared" si="498"/>
        <v>1</v>
      </c>
      <c r="Z4420" s="110">
        <f t="shared" ref="Z4420:Z4483" si="499">IF(ISNUMBER(SEARCH($Z$1,X4420)),1,0)</f>
        <v>0</v>
      </c>
      <c r="AA4420" s="1">
        <f t="shared" ref="AA4420:AA4483" si="500">IF(ISNUMBER(SEARCH($AA$1,X4420)),1,0)</f>
        <v>0</v>
      </c>
    </row>
    <row r="4421" spans="1:27" ht="14.25" customHeight="1">
      <c r="A4421" s="148">
        <v>4999</v>
      </c>
      <c r="B4421" s="139">
        <v>20180526</v>
      </c>
      <c r="C4421" s="57" t="str">
        <f t="shared" si="496"/>
        <v>BPF</v>
      </c>
      <c r="D4421" s="115">
        <f t="shared" si="494"/>
        <v>41784</v>
      </c>
      <c r="E4421" s="9" t="s">
        <v>347</v>
      </c>
      <c r="F4421" s="37" t="s">
        <v>25</v>
      </c>
      <c r="G4421" s="11" t="s">
        <v>26</v>
      </c>
      <c r="H4421" s="3"/>
      <c r="I4421" s="3"/>
      <c r="J4421" s="4" t="s">
        <v>117</v>
      </c>
      <c r="K4421" s="4" t="s">
        <v>167</v>
      </c>
      <c r="L4421" s="4" t="s">
        <v>662</v>
      </c>
      <c r="M4421" s="4"/>
      <c r="N4421" s="4"/>
      <c r="O4421" s="4" t="str">
        <f t="shared" si="495"/>
        <v>Lasioglossum (Dialictus) ruidosense</v>
      </c>
      <c r="P4421" s="85" t="str">
        <f t="shared" si="497"/>
        <v>Lasioglossum ruidosense</v>
      </c>
      <c r="Q4421" s="11" t="s">
        <v>29</v>
      </c>
      <c r="R4421" s="11"/>
      <c r="S4421" s="12"/>
      <c r="T4421" s="12"/>
      <c r="U4421" s="12"/>
      <c r="V4421" s="10" t="s">
        <v>182</v>
      </c>
      <c r="W4421" s="118">
        <v>42011</v>
      </c>
      <c r="X4421" s="2" t="s">
        <v>1235</v>
      </c>
      <c r="Y4421" s="129">
        <f t="shared" si="498"/>
        <v>1</v>
      </c>
      <c r="Z4421" s="110">
        <f t="shared" si="499"/>
        <v>0</v>
      </c>
      <c r="AA4421" s="1">
        <f t="shared" si="500"/>
        <v>1</v>
      </c>
    </row>
    <row r="4422" spans="1:27" ht="14.25" customHeight="1">
      <c r="A4422" s="148">
        <v>5000</v>
      </c>
      <c r="B4422" s="139">
        <v>20180526</v>
      </c>
      <c r="C4422" s="57" t="str">
        <f t="shared" si="496"/>
        <v>BPF</v>
      </c>
      <c r="D4422" s="115">
        <f t="shared" si="494"/>
        <v>41784</v>
      </c>
      <c r="E4422" s="9" t="s">
        <v>350</v>
      </c>
      <c r="F4422" s="37" t="s">
        <v>25</v>
      </c>
      <c r="G4422" s="11" t="s">
        <v>26</v>
      </c>
      <c r="H4422" s="3"/>
      <c r="I4422" s="3"/>
      <c r="J4422" s="4" t="s">
        <v>27</v>
      </c>
      <c r="K4422" s="4" t="s">
        <v>578</v>
      </c>
      <c r="L4422" s="4" t="s">
        <v>87</v>
      </c>
      <c r="M4422" s="4"/>
      <c r="N4422" s="4"/>
      <c r="O4422" s="4" t="str">
        <f t="shared" si="495"/>
        <v>Bombus (Pyrobombus) flavifrons</v>
      </c>
      <c r="P4422" s="85" t="str">
        <f t="shared" si="497"/>
        <v>Bombus flavifrons</v>
      </c>
      <c r="Q4422" s="11" t="s">
        <v>29</v>
      </c>
      <c r="R4422" s="11"/>
      <c r="S4422" s="12"/>
      <c r="T4422" s="12" t="s">
        <v>55</v>
      </c>
      <c r="U4422" s="12"/>
      <c r="V4422" s="10" t="s">
        <v>182</v>
      </c>
      <c r="W4422" s="118">
        <v>42011</v>
      </c>
      <c r="X4422" s="2"/>
      <c r="Y4422" s="129">
        <f t="shared" si="498"/>
        <v>1</v>
      </c>
      <c r="Z4422" s="110">
        <f t="shared" si="499"/>
        <v>0</v>
      </c>
      <c r="AA4422" s="1">
        <f t="shared" si="500"/>
        <v>0</v>
      </c>
    </row>
    <row r="4423" spans="1:27" ht="14.25" customHeight="1">
      <c r="A4423" s="148">
        <v>5001</v>
      </c>
      <c r="B4423" s="139">
        <v>20180526</v>
      </c>
      <c r="C4423" s="57" t="str">
        <f t="shared" si="496"/>
        <v>BPF</v>
      </c>
      <c r="D4423" s="115">
        <f t="shared" si="494"/>
        <v>41784</v>
      </c>
      <c r="E4423" s="9" t="s">
        <v>350</v>
      </c>
      <c r="F4423" s="37" t="s">
        <v>25</v>
      </c>
      <c r="G4423" s="11" t="s">
        <v>26</v>
      </c>
      <c r="H4423" s="3"/>
      <c r="I4423" s="3"/>
      <c r="J4423" s="4" t="s">
        <v>27</v>
      </c>
      <c r="K4423" s="4" t="s">
        <v>578</v>
      </c>
      <c r="L4423" s="4" t="s">
        <v>87</v>
      </c>
      <c r="M4423" s="4"/>
      <c r="N4423" s="4"/>
      <c r="O4423" s="4" t="str">
        <f t="shared" si="495"/>
        <v>Bombus (Pyrobombus) flavifrons</v>
      </c>
      <c r="P4423" s="85" t="str">
        <f t="shared" si="497"/>
        <v>Bombus flavifrons</v>
      </c>
      <c r="Q4423" s="11" t="s">
        <v>43</v>
      </c>
      <c r="R4423" s="11"/>
      <c r="S4423" s="12"/>
      <c r="T4423" s="12" t="s">
        <v>55</v>
      </c>
      <c r="U4423" s="12"/>
      <c r="V4423" s="10" t="s">
        <v>182</v>
      </c>
      <c r="W4423" s="118">
        <v>42011</v>
      </c>
      <c r="X4423" s="2"/>
      <c r="Y4423" s="129">
        <f t="shared" si="498"/>
        <v>1</v>
      </c>
      <c r="Z4423" s="110">
        <f t="shared" si="499"/>
        <v>0</v>
      </c>
      <c r="AA4423" s="1">
        <f t="shared" si="500"/>
        <v>0</v>
      </c>
    </row>
    <row r="4424" spans="1:27" ht="14.25" customHeight="1">
      <c r="A4424" s="148">
        <v>5002</v>
      </c>
      <c r="B4424" s="139">
        <v>20180526</v>
      </c>
      <c r="C4424" s="57" t="str">
        <f t="shared" si="496"/>
        <v>BPF</v>
      </c>
      <c r="D4424" s="115">
        <f t="shared" si="494"/>
        <v>41784</v>
      </c>
      <c r="E4424" s="9" t="s">
        <v>350</v>
      </c>
      <c r="F4424" s="37" t="s">
        <v>25</v>
      </c>
      <c r="G4424" s="11" t="s">
        <v>26</v>
      </c>
      <c r="H4424" s="3"/>
      <c r="I4424" s="3"/>
      <c r="J4424" s="4" t="s">
        <v>27</v>
      </c>
      <c r="K4424" s="4" t="s">
        <v>578</v>
      </c>
      <c r="L4424" s="4" t="s">
        <v>87</v>
      </c>
      <c r="M4424" s="4"/>
      <c r="N4424" s="4"/>
      <c r="O4424" s="4" t="str">
        <f t="shared" si="495"/>
        <v>Bombus (Pyrobombus) flavifrons</v>
      </c>
      <c r="P4424" s="85" t="str">
        <f t="shared" si="497"/>
        <v>Bombus flavifrons</v>
      </c>
      <c r="Q4424" s="11" t="s">
        <v>43</v>
      </c>
      <c r="R4424" s="11"/>
      <c r="S4424" s="12"/>
      <c r="T4424" s="12" t="s">
        <v>55</v>
      </c>
      <c r="U4424" s="12"/>
      <c r="V4424" s="10" t="s">
        <v>182</v>
      </c>
      <c r="W4424" s="118">
        <v>42011</v>
      </c>
      <c r="X4424" s="2"/>
      <c r="Y4424" s="129">
        <f t="shared" si="498"/>
        <v>1</v>
      </c>
      <c r="Z4424" s="110">
        <f t="shared" si="499"/>
        <v>0</v>
      </c>
      <c r="AA4424" s="1">
        <f t="shared" si="500"/>
        <v>0</v>
      </c>
    </row>
    <row r="4425" spans="1:27" ht="14.25" customHeight="1">
      <c r="A4425" s="148">
        <v>5003</v>
      </c>
      <c r="B4425" s="139">
        <v>20180526</v>
      </c>
      <c r="C4425" s="57" t="str">
        <f t="shared" si="496"/>
        <v>BPF</v>
      </c>
      <c r="D4425" s="115">
        <f t="shared" si="494"/>
        <v>41784</v>
      </c>
      <c r="E4425" s="9" t="s">
        <v>350</v>
      </c>
      <c r="F4425" s="37" t="s">
        <v>25</v>
      </c>
      <c r="G4425" s="11" t="s">
        <v>26</v>
      </c>
      <c r="H4425" s="3"/>
      <c r="I4425" s="3"/>
      <c r="J4425" s="4" t="s">
        <v>27</v>
      </c>
      <c r="K4425" s="4" t="s">
        <v>578</v>
      </c>
      <c r="L4425" s="4" t="s">
        <v>87</v>
      </c>
      <c r="M4425" s="4"/>
      <c r="N4425" s="4"/>
      <c r="O4425" s="4" t="str">
        <f t="shared" si="495"/>
        <v>Bombus (Pyrobombus) flavifrons</v>
      </c>
      <c r="P4425" s="85" t="str">
        <f t="shared" si="497"/>
        <v>Bombus flavifrons</v>
      </c>
      <c r="Q4425" s="11" t="s">
        <v>29</v>
      </c>
      <c r="R4425" s="11"/>
      <c r="S4425" s="12"/>
      <c r="T4425" s="12" t="s">
        <v>55</v>
      </c>
      <c r="U4425" s="12"/>
      <c r="V4425" s="10" t="s">
        <v>182</v>
      </c>
      <c r="W4425" s="118">
        <v>42011</v>
      </c>
      <c r="X4425" s="2"/>
      <c r="Y4425" s="129">
        <f t="shared" si="498"/>
        <v>1</v>
      </c>
      <c r="Z4425" s="110">
        <f t="shared" si="499"/>
        <v>0</v>
      </c>
      <c r="AA4425" s="1">
        <f t="shared" si="500"/>
        <v>0</v>
      </c>
    </row>
    <row r="4426" spans="1:27" ht="14.25" customHeight="1">
      <c r="A4426" s="148">
        <v>5004</v>
      </c>
      <c r="B4426" s="139">
        <v>20180526</v>
      </c>
      <c r="C4426" s="57" t="str">
        <f t="shared" si="496"/>
        <v>BPF</v>
      </c>
      <c r="D4426" s="115">
        <f t="shared" si="494"/>
        <v>41784</v>
      </c>
      <c r="E4426" s="9" t="s">
        <v>350</v>
      </c>
      <c r="F4426" s="37" t="s">
        <v>25</v>
      </c>
      <c r="G4426" s="11" t="s">
        <v>26</v>
      </c>
      <c r="H4426" s="3"/>
      <c r="I4426" s="3"/>
      <c r="J4426" s="4" t="s">
        <v>117</v>
      </c>
      <c r="K4426" s="4" t="s">
        <v>198</v>
      </c>
      <c r="L4426" s="4" t="s">
        <v>913</v>
      </c>
      <c r="M4426" s="4"/>
      <c r="N4426" s="4"/>
      <c r="O4426" s="4" t="str">
        <f t="shared" si="495"/>
        <v>Lasioglossum (Hemihalictus) villosulum</v>
      </c>
      <c r="P4426" s="85" t="str">
        <f t="shared" si="497"/>
        <v>Lasioglossum villosulum</v>
      </c>
      <c r="Q4426" s="11" t="s">
        <v>29</v>
      </c>
      <c r="R4426" s="11"/>
      <c r="S4426" s="12"/>
      <c r="T4426" s="12"/>
      <c r="U4426" s="12"/>
      <c r="V4426" s="10" t="s">
        <v>182</v>
      </c>
      <c r="W4426" s="118">
        <v>42011</v>
      </c>
      <c r="X4426" s="2" t="s">
        <v>1049</v>
      </c>
      <c r="Y4426" s="129">
        <f t="shared" si="498"/>
        <v>1</v>
      </c>
      <c r="Z4426" s="110">
        <f t="shared" si="499"/>
        <v>0</v>
      </c>
      <c r="AA4426" s="1">
        <f t="shared" si="500"/>
        <v>0</v>
      </c>
    </row>
    <row r="4427" spans="1:27" ht="14.25" customHeight="1">
      <c r="A4427" s="148">
        <v>5005</v>
      </c>
      <c r="B4427" s="139">
        <v>20180526</v>
      </c>
      <c r="C4427" s="57" t="str">
        <f t="shared" si="496"/>
        <v>BPF</v>
      </c>
      <c r="D4427" s="115">
        <f t="shared" si="494"/>
        <v>41784</v>
      </c>
      <c r="E4427" s="9" t="s">
        <v>350</v>
      </c>
      <c r="F4427" s="37" t="s">
        <v>25</v>
      </c>
      <c r="G4427" s="11" t="s">
        <v>26</v>
      </c>
      <c r="H4427" s="3"/>
      <c r="I4427" s="3"/>
      <c r="J4427" s="4" t="s">
        <v>117</v>
      </c>
      <c r="K4427" s="4" t="s">
        <v>198</v>
      </c>
      <c r="L4427" s="4" t="s">
        <v>913</v>
      </c>
      <c r="M4427" s="4"/>
      <c r="N4427" s="4"/>
      <c r="O4427" s="4" t="str">
        <f t="shared" si="495"/>
        <v>Lasioglossum (Hemihalictus) villosulum</v>
      </c>
      <c r="P4427" s="85" t="str">
        <f t="shared" si="497"/>
        <v>Lasioglossum villosulum</v>
      </c>
      <c r="Q4427" s="11" t="s">
        <v>29</v>
      </c>
      <c r="R4427" s="11"/>
      <c r="S4427" s="12"/>
      <c r="T4427" s="12"/>
      <c r="U4427" s="12"/>
      <c r="V4427" s="10" t="s">
        <v>182</v>
      </c>
      <c r="W4427" s="118">
        <v>42011</v>
      </c>
      <c r="X4427" s="2" t="s">
        <v>1049</v>
      </c>
      <c r="Y4427" s="129">
        <f t="shared" si="498"/>
        <v>1</v>
      </c>
      <c r="Z4427" s="110">
        <f t="shared" si="499"/>
        <v>0</v>
      </c>
      <c r="AA4427" s="1">
        <f t="shared" si="500"/>
        <v>0</v>
      </c>
    </row>
    <row r="4428" spans="1:27" ht="14.25" customHeight="1">
      <c r="A4428" s="148">
        <v>5006</v>
      </c>
      <c r="B4428" s="139">
        <v>20180707</v>
      </c>
      <c r="C4428" s="57" t="str">
        <f t="shared" si="496"/>
        <v>BPF</v>
      </c>
      <c r="D4428" s="115">
        <f t="shared" si="494"/>
        <v>41826</v>
      </c>
      <c r="E4428" s="9" t="s">
        <v>338</v>
      </c>
      <c r="F4428" s="37" t="s">
        <v>25</v>
      </c>
      <c r="G4428" s="11" t="s">
        <v>26</v>
      </c>
      <c r="H4428" s="3"/>
      <c r="I4428" s="3"/>
      <c r="J4428" s="4" t="s">
        <v>27</v>
      </c>
      <c r="K4428" s="4" t="s">
        <v>578</v>
      </c>
      <c r="L4428" s="4" t="s">
        <v>87</v>
      </c>
      <c r="M4428" s="4"/>
      <c r="N4428" s="4"/>
      <c r="O4428" s="4" t="str">
        <f t="shared" si="495"/>
        <v>Bombus (Pyrobombus) flavifrons</v>
      </c>
      <c r="P4428" s="85" t="str">
        <f t="shared" si="497"/>
        <v>Bombus flavifrons</v>
      </c>
      <c r="Q4428" s="11" t="s">
        <v>29</v>
      </c>
      <c r="R4428" s="11"/>
      <c r="S4428" s="12"/>
      <c r="T4428" s="12" t="s">
        <v>55</v>
      </c>
      <c r="U4428" s="12"/>
      <c r="V4428" s="10" t="s">
        <v>182</v>
      </c>
      <c r="W4428" s="118">
        <v>42011</v>
      </c>
      <c r="X4428" s="2"/>
      <c r="Y4428" s="129">
        <f t="shared" si="498"/>
        <v>1</v>
      </c>
      <c r="Z4428" s="110">
        <f t="shared" si="499"/>
        <v>0</v>
      </c>
      <c r="AA4428" s="1">
        <f t="shared" si="500"/>
        <v>0</v>
      </c>
    </row>
    <row r="4429" spans="1:27" ht="14.25" customHeight="1">
      <c r="A4429" s="148">
        <v>5007</v>
      </c>
      <c r="B4429" s="139">
        <v>20180707</v>
      </c>
      <c r="C4429" s="57" t="str">
        <f t="shared" si="496"/>
        <v>BPF</v>
      </c>
      <c r="D4429" s="115">
        <f t="shared" si="494"/>
        <v>41826</v>
      </c>
      <c r="E4429" s="9" t="s">
        <v>338</v>
      </c>
      <c r="F4429" s="37" t="s">
        <v>25</v>
      </c>
      <c r="G4429" s="11" t="s">
        <v>26</v>
      </c>
      <c r="H4429" s="3"/>
      <c r="I4429" s="3"/>
      <c r="J4429" s="4" t="s">
        <v>27</v>
      </c>
      <c r="K4429" s="4" t="s">
        <v>578</v>
      </c>
      <c r="L4429" s="4" t="s">
        <v>87</v>
      </c>
      <c r="M4429" s="4"/>
      <c r="N4429" s="4"/>
      <c r="O4429" s="4" t="str">
        <f t="shared" si="495"/>
        <v>Bombus (Pyrobombus) flavifrons</v>
      </c>
      <c r="P4429" s="85" t="str">
        <f t="shared" si="497"/>
        <v>Bombus flavifrons</v>
      </c>
      <c r="Q4429" s="11" t="s">
        <v>29</v>
      </c>
      <c r="R4429" s="11"/>
      <c r="S4429" s="12"/>
      <c r="T4429" s="12" t="s">
        <v>55</v>
      </c>
      <c r="U4429" s="12"/>
      <c r="V4429" s="10" t="s">
        <v>182</v>
      </c>
      <c r="W4429" s="118">
        <v>42011</v>
      </c>
      <c r="X4429" s="2"/>
      <c r="Y4429" s="129">
        <f t="shared" si="498"/>
        <v>1</v>
      </c>
      <c r="Z4429" s="110">
        <f t="shared" si="499"/>
        <v>0</v>
      </c>
      <c r="AA4429" s="1">
        <f t="shared" si="500"/>
        <v>0</v>
      </c>
    </row>
    <row r="4430" spans="1:27" ht="14.25" customHeight="1">
      <c r="A4430" s="148">
        <v>5008</v>
      </c>
      <c r="B4430" s="139">
        <v>20180707</v>
      </c>
      <c r="C4430" s="57" t="str">
        <f t="shared" si="496"/>
        <v>BPF</v>
      </c>
      <c r="D4430" s="115">
        <f t="shared" si="494"/>
        <v>41826</v>
      </c>
      <c r="E4430" s="9" t="s">
        <v>338</v>
      </c>
      <c r="F4430" s="37" t="s">
        <v>25</v>
      </c>
      <c r="G4430" s="11" t="s">
        <v>26</v>
      </c>
      <c r="H4430" s="3"/>
      <c r="I4430" s="3"/>
      <c r="J4430" s="4" t="s">
        <v>27</v>
      </c>
      <c r="K4430" s="4" t="s">
        <v>578</v>
      </c>
      <c r="L4430" s="4" t="s">
        <v>87</v>
      </c>
      <c r="M4430" s="4"/>
      <c r="N4430" s="4"/>
      <c r="O4430" s="4" t="str">
        <f t="shared" si="495"/>
        <v>Bombus (Pyrobombus) flavifrons</v>
      </c>
      <c r="P4430" s="85" t="str">
        <f t="shared" si="497"/>
        <v>Bombus flavifrons</v>
      </c>
      <c r="Q4430" s="11" t="s">
        <v>43</v>
      </c>
      <c r="R4430" s="11"/>
      <c r="S4430" s="12"/>
      <c r="T4430" s="12" t="s">
        <v>55</v>
      </c>
      <c r="U4430" s="12"/>
      <c r="V4430" s="10" t="s">
        <v>182</v>
      </c>
      <c r="W4430" s="118">
        <v>42011</v>
      </c>
      <c r="X4430" s="2"/>
      <c r="Y4430" s="129">
        <f t="shared" si="498"/>
        <v>1</v>
      </c>
      <c r="Z4430" s="110">
        <f t="shared" si="499"/>
        <v>0</v>
      </c>
      <c r="AA4430" s="1">
        <f t="shared" si="500"/>
        <v>0</v>
      </c>
    </row>
    <row r="4431" spans="1:27" ht="14.25" customHeight="1">
      <c r="A4431" s="148">
        <v>5009</v>
      </c>
      <c r="B4431" s="139">
        <v>20180707</v>
      </c>
      <c r="C4431" s="57" t="str">
        <f t="shared" si="496"/>
        <v>BPF</v>
      </c>
      <c r="D4431" s="115">
        <f t="shared" si="494"/>
        <v>41826</v>
      </c>
      <c r="E4431" s="9" t="s">
        <v>338</v>
      </c>
      <c r="F4431" s="37" t="s">
        <v>25</v>
      </c>
      <c r="G4431" s="11" t="s">
        <v>26</v>
      </c>
      <c r="H4431" s="3"/>
      <c r="I4431" s="3"/>
      <c r="J4431" s="4" t="s">
        <v>27</v>
      </c>
      <c r="K4431" s="4" t="s">
        <v>578</v>
      </c>
      <c r="L4431" s="4" t="s">
        <v>87</v>
      </c>
      <c r="M4431" s="4"/>
      <c r="N4431" s="4"/>
      <c r="O4431" s="4" t="str">
        <f t="shared" si="495"/>
        <v>Bombus (Pyrobombus) flavifrons</v>
      </c>
      <c r="P4431" s="85" t="str">
        <f t="shared" si="497"/>
        <v>Bombus flavifrons</v>
      </c>
      <c r="Q4431" s="11" t="s">
        <v>43</v>
      </c>
      <c r="R4431" s="11"/>
      <c r="S4431" s="12"/>
      <c r="T4431" s="12" t="s">
        <v>55</v>
      </c>
      <c r="U4431" s="12"/>
      <c r="V4431" s="10" t="s">
        <v>182</v>
      </c>
      <c r="W4431" s="118">
        <v>42011</v>
      </c>
      <c r="X4431" s="2"/>
      <c r="Y4431" s="129">
        <f t="shared" si="498"/>
        <v>1</v>
      </c>
      <c r="Z4431" s="110">
        <f t="shared" si="499"/>
        <v>0</v>
      </c>
      <c r="AA4431" s="1">
        <f t="shared" si="500"/>
        <v>0</v>
      </c>
    </row>
    <row r="4432" spans="1:27" ht="14.25" customHeight="1">
      <c r="A4432" s="148">
        <v>5010</v>
      </c>
      <c r="B4432" s="139">
        <v>20180707</v>
      </c>
      <c r="C4432" s="57" t="str">
        <f t="shared" si="496"/>
        <v>BPF</v>
      </c>
      <c r="D4432" s="115">
        <f t="shared" si="494"/>
        <v>41826</v>
      </c>
      <c r="E4432" s="9" t="s">
        <v>338</v>
      </c>
      <c r="F4432" s="37" t="s">
        <v>25</v>
      </c>
      <c r="G4432" s="11" t="s">
        <v>26</v>
      </c>
      <c r="H4432" s="3"/>
      <c r="I4432" s="3"/>
      <c r="J4432" s="4" t="s">
        <v>53</v>
      </c>
      <c r="K4432" s="84" t="s">
        <v>592</v>
      </c>
      <c r="L4432" s="84" t="s">
        <v>56</v>
      </c>
      <c r="M4432" s="4"/>
      <c r="N4432" s="4"/>
      <c r="O4432" s="4" t="str">
        <f t="shared" si="495"/>
        <v>Melissodes (Heliomelissodes) rivalis</v>
      </c>
      <c r="P4432" s="85" t="str">
        <f t="shared" si="497"/>
        <v>Melissodes rivalis</v>
      </c>
      <c r="Q4432" s="11" t="s">
        <v>43</v>
      </c>
      <c r="R4432" s="11"/>
      <c r="S4432" s="12"/>
      <c r="T4432" s="12"/>
      <c r="U4432" s="12"/>
      <c r="V4432" s="10" t="s">
        <v>182</v>
      </c>
      <c r="W4432" s="118">
        <v>42011</v>
      </c>
      <c r="X4432" s="2"/>
      <c r="Y4432" s="129">
        <f t="shared" si="498"/>
        <v>1</v>
      </c>
      <c r="Z4432" s="110">
        <f t="shared" si="499"/>
        <v>0</v>
      </c>
      <c r="AA4432" s="1">
        <f t="shared" si="500"/>
        <v>0</v>
      </c>
    </row>
    <row r="4433" spans="1:27" ht="14.25" customHeight="1">
      <c r="A4433" s="148">
        <v>5011</v>
      </c>
      <c r="B4433" s="139">
        <v>20180707</v>
      </c>
      <c r="C4433" s="57" t="str">
        <f t="shared" si="496"/>
        <v>BPF</v>
      </c>
      <c r="D4433" s="115">
        <f t="shared" si="494"/>
        <v>41826</v>
      </c>
      <c r="E4433" s="9" t="s">
        <v>338</v>
      </c>
      <c r="F4433" s="37" t="s">
        <v>25</v>
      </c>
      <c r="G4433" s="11" t="s">
        <v>26</v>
      </c>
      <c r="H4433" s="3"/>
      <c r="I4433" s="3"/>
      <c r="J4433" s="4" t="s">
        <v>53</v>
      </c>
      <c r="K4433" s="84" t="s">
        <v>592</v>
      </c>
      <c r="L4433" s="84" t="s">
        <v>56</v>
      </c>
      <c r="M4433" s="4"/>
      <c r="N4433" s="4"/>
      <c r="O4433" s="4" t="str">
        <f t="shared" si="495"/>
        <v>Melissodes (Heliomelissodes) rivalis</v>
      </c>
      <c r="P4433" s="85" t="str">
        <f t="shared" si="497"/>
        <v>Melissodes rivalis</v>
      </c>
      <c r="Q4433" s="11" t="s">
        <v>43</v>
      </c>
      <c r="R4433" s="11"/>
      <c r="S4433" s="12"/>
      <c r="T4433" s="12"/>
      <c r="U4433" s="12"/>
      <c r="V4433" s="10" t="s">
        <v>182</v>
      </c>
      <c r="W4433" s="118">
        <v>42011</v>
      </c>
      <c r="X4433" s="2"/>
      <c r="Y4433" s="129">
        <f t="shared" si="498"/>
        <v>1</v>
      </c>
      <c r="Z4433" s="110">
        <f t="shared" si="499"/>
        <v>0</v>
      </c>
      <c r="AA4433" s="1">
        <f t="shared" si="500"/>
        <v>0</v>
      </c>
    </row>
    <row r="4434" spans="1:27" ht="14.25" customHeight="1">
      <c r="A4434" s="148">
        <v>5012</v>
      </c>
      <c r="B4434" s="139">
        <v>20180707</v>
      </c>
      <c r="C4434" s="57" t="str">
        <f t="shared" si="496"/>
        <v>BPF</v>
      </c>
      <c r="D4434" s="115">
        <f t="shared" si="494"/>
        <v>41826</v>
      </c>
      <c r="E4434" s="9" t="s">
        <v>338</v>
      </c>
      <c r="F4434" s="37" t="s">
        <v>25</v>
      </c>
      <c r="G4434" s="11" t="s">
        <v>26</v>
      </c>
      <c r="H4434" s="3"/>
      <c r="I4434" s="3"/>
      <c r="J4434" s="4" t="s">
        <v>53</v>
      </c>
      <c r="K4434" s="84" t="s">
        <v>592</v>
      </c>
      <c r="L4434" s="84" t="s">
        <v>56</v>
      </c>
      <c r="M4434" s="4"/>
      <c r="N4434" s="4"/>
      <c r="O4434" s="4" t="str">
        <f t="shared" si="495"/>
        <v>Melissodes (Heliomelissodes) rivalis</v>
      </c>
      <c r="P4434" s="85" t="str">
        <f t="shared" si="497"/>
        <v>Melissodes rivalis</v>
      </c>
      <c r="Q4434" s="11" t="s">
        <v>43</v>
      </c>
      <c r="R4434" s="11"/>
      <c r="S4434" s="12"/>
      <c r="T4434" s="12"/>
      <c r="U4434" s="12"/>
      <c r="V4434" s="10" t="s">
        <v>182</v>
      </c>
      <c r="W4434" s="118">
        <v>42011</v>
      </c>
      <c r="X4434" s="2"/>
      <c r="Y4434" s="129">
        <f t="shared" si="498"/>
        <v>1</v>
      </c>
      <c r="Z4434" s="110">
        <f t="shared" si="499"/>
        <v>0</v>
      </c>
      <c r="AA4434" s="1">
        <f t="shared" si="500"/>
        <v>0</v>
      </c>
    </row>
    <row r="4435" spans="1:27" ht="14.25" customHeight="1">
      <c r="A4435" s="148">
        <v>5013</v>
      </c>
      <c r="B4435" s="139">
        <v>20180707</v>
      </c>
      <c r="C4435" s="57" t="str">
        <f t="shared" si="496"/>
        <v>BPF</v>
      </c>
      <c r="D4435" s="115">
        <f t="shared" si="494"/>
        <v>41826</v>
      </c>
      <c r="E4435" s="9" t="s">
        <v>338</v>
      </c>
      <c r="F4435" s="37" t="s">
        <v>25</v>
      </c>
      <c r="G4435" s="11" t="s">
        <v>26</v>
      </c>
      <c r="H4435" s="3"/>
      <c r="I4435" s="3"/>
      <c r="J4435" s="4" t="s">
        <v>53</v>
      </c>
      <c r="K4435" s="84" t="s">
        <v>592</v>
      </c>
      <c r="L4435" s="84" t="s">
        <v>56</v>
      </c>
      <c r="M4435" s="4"/>
      <c r="N4435" s="4"/>
      <c r="O4435" s="4" t="str">
        <f t="shared" si="495"/>
        <v>Melissodes (Heliomelissodes) rivalis</v>
      </c>
      <c r="P4435" s="85" t="str">
        <f t="shared" si="497"/>
        <v>Melissodes rivalis</v>
      </c>
      <c r="Q4435" s="11" t="s">
        <v>29</v>
      </c>
      <c r="R4435" s="11"/>
      <c r="S4435" s="12"/>
      <c r="T4435" s="12"/>
      <c r="U4435" s="12"/>
      <c r="V4435" s="10" t="s">
        <v>182</v>
      </c>
      <c r="W4435" s="118">
        <v>42011</v>
      </c>
      <c r="X4435" s="2"/>
      <c r="Y4435" s="129">
        <f t="shared" si="498"/>
        <v>1</v>
      </c>
      <c r="Z4435" s="110">
        <f t="shared" si="499"/>
        <v>0</v>
      </c>
      <c r="AA4435" s="1">
        <f t="shared" si="500"/>
        <v>0</v>
      </c>
    </row>
    <row r="4436" spans="1:27" ht="14.25" customHeight="1">
      <c r="A4436" s="148">
        <v>5014</v>
      </c>
      <c r="B4436" s="139">
        <v>20180707</v>
      </c>
      <c r="C4436" s="57" t="str">
        <f t="shared" si="496"/>
        <v>BPF</v>
      </c>
      <c r="D4436" s="115">
        <f t="shared" si="494"/>
        <v>41826</v>
      </c>
      <c r="E4436" s="9" t="s">
        <v>338</v>
      </c>
      <c r="F4436" s="37" t="s">
        <v>25</v>
      </c>
      <c r="G4436" s="11" t="s">
        <v>26</v>
      </c>
      <c r="H4436" s="3"/>
      <c r="I4436" s="3"/>
      <c r="J4436" s="4" t="s">
        <v>53</v>
      </c>
      <c r="K4436" s="84" t="s">
        <v>592</v>
      </c>
      <c r="L4436" s="84" t="s">
        <v>56</v>
      </c>
      <c r="M4436" s="4"/>
      <c r="N4436" s="4"/>
      <c r="O4436" s="4" t="str">
        <f t="shared" si="495"/>
        <v>Melissodes (Heliomelissodes) rivalis</v>
      </c>
      <c r="P4436" s="85" t="str">
        <f t="shared" si="497"/>
        <v>Melissodes rivalis</v>
      </c>
      <c r="Q4436" s="11" t="s">
        <v>29</v>
      </c>
      <c r="R4436" s="11"/>
      <c r="S4436" s="12"/>
      <c r="T4436" s="12"/>
      <c r="U4436" s="12"/>
      <c r="V4436" s="10" t="s">
        <v>182</v>
      </c>
      <c r="W4436" s="118">
        <v>42011</v>
      </c>
      <c r="X4436" s="2"/>
      <c r="Y4436" s="129">
        <f t="shared" si="498"/>
        <v>1</v>
      </c>
      <c r="Z4436" s="110">
        <f t="shared" si="499"/>
        <v>0</v>
      </c>
      <c r="AA4436" s="1">
        <f t="shared" si="500"/>
        <v>0</v>
      </c>
    </row>
    <row r="4437" spans="1:27" ht="14.25" customHeight="1">
      <c r="A4437" s="148">
        <v>5015</v>
      </c>
      <c r="B4437" s="139">
        <v>20180707</v>
      </c>
      <c r="C4437" s="57" t="str">
        <f t="shared" si="496"/>
        <v>BPF</v>
      </c>
      <c r="D4437" s="115">
        <f t="shared" si="494"/>
        <v>41826</v>
      </c>
      <c r="E4437" s="9" t="s">
        <v>338</v>
      </c>
      <c r="F4437" s="37" t="s">
        <v>25</v>
      </c>
      <c r="G4437" s="11" t="s">
        <v>26</v>
      </c>
      <c r="H4437" s="3"/>
      <c r="I4437" s="3"/>
      <c r="J4437" s="4" t="s">
        <v>53</v>
      </c>
      <c r="K4437" s="84" t="s">
        <v>592</v>
      </c>
      <c r="L4437" s="84" t="s">
        <v>56</v>
      </c>
      <c r="M4437" s="4"/>
      <c r="N4437" s="4"/>
      <c r="O4437" s="4" t="str">
        <f t="shared" si="495"/>
        <v>Melissodes (Heliomelissodes) rivalis</v>
      </c>
      <c r="P4437" s="85" t="str">
        <f t="shared" si="497"/>
        <v>Melissodes rivalis</v>
      </c>
      <c r="Q4437" s="11" t="s">
        <v>29</v>
      </c>
      <c r="R4437" s="11"/>
      <c r="S4437" s="12"/>
      <c r="T4437" s="12"/>
      <c r="U4437" s="12"/>
      <c r="V4437" s="10" t="s">
        <v>182</v>
      </c>
      <c r="W4437" s="118">
        <v>42011</v>
      </c>
      <c r="X4437" s="2"/>
      <c r="Y4437" s="129">
        <f t="shared" si="498"/>
        <v>1</v>
      </c>
      <c r="Z4437" s="110">
        <f t="shared" si="499"/>
        <v>0</v>
      </c>
      <c r="AA4437" s="1">
        <f t="shared" si="500"/>
        <v>0</v>
      </c>
    </row>
    <row r="4438" spans="1:27" ht="14.25" customHeight="1">
      <c r="A4438" s="148">
        <v>5016</v>
      </c>
      <c r="B4438" s="139">
        <v>20180707</v>
      </c>
      <c r="C4438" s="57" t="str">
        <f t="shared" si="496"/>
        <v>BPF</v>
      </c>
      <c r="D4438" s="115">
        <f t="shared" si="494"/>
        <v>41826</v>
      </c>
      <c r="E4438" s="9" t="s">
        <v>338</v>
      </c>
      <c r="F4438" s="37" t="s">
        <v>25</v>
      </c>
      <c r="G4438" s="11" t="s">
        <v>26</v>
      </c>
      <c r="H4438" s="3"/>
      <c r="I4438" s="3"/>
      <c r="J4438" s="4" t="s">
        <v>53</v>
      </c>
      <c r="K4438" s="84" t="s">
        <v>592</v>
      </c>
      <c r="L4438" s="84" t="s">
        <v>56</v>
      </c>
      <c r="M4438" s="4"/>
      <c r="N4438" s="4"/>
      <c r="O4438" s="4" t="str">
        <f t="shared" si="495"/>
        <v>Melissodes (Heliomelissodes) rivalis</v>
      </c>
      <c r="P4438" s="85" t="str">
        <f t="shared" si="497"/>
        <v>Melissodes rivalis</v>
      </c>
      <c r="Q4438" s="11" t="s">
        <v>29</v>
      </c>
      <c r="R4438" s="11"/>
      <c r="S4438" s="12"/>
      <c r="T4438" s="12"/>
      <c r="U4438" s="12"/>
      <c r="V4438" s="10" t="s">
        <v>182</v>
      </c>
      <c r="W4438" s="118">
        <v>42011</v>
      </c>
      <c r="X4438" s="2"/>
      <c r="Y4438" s="129">
        <f t="shared" si="498"/>
        <v>1</v>
      </c>
      <c r="Z4438" s="110">
        <f t="shared" si="499"/>
        <v>0</v>
      </c>
      <c r="AA4438" s="1">
        <f t="shared" si="500"/>
        <v>0</v>
      </c>
    </row>
    <row r="4439" spans="1:27" ht="14.25" customHeight="1">
      <c r="A4439" s="148">
        <v>5017</v>
      </c>
      <c r="B4439" s="139">
        <v>20180707</v>
      </c>
      <c r="C4439" s="57" t="str">
        <f t="shared" si="496"/>
        <v>BPF</v>
      </c>
      <c r="D4439" s="115">
        <f t="shared" si="494"/>
        <v>41826</v>
      </c>
      <c r="E4439" s="9" t="s">
        <v>338</v>
      </c>
      <c r="F4439" s="37" t="s">
        <v>25</v>
      </c>
      <c r="G4439" s="11" t="s">
        <v>26</v>
      </c>
      <c r="H4439" s="3"/>
      <c r="I4439" s="3"/>
      <c r="J4439" s="4" t="s">
        <v>91</v>
      </c>
      <c r="K4439" s="31" t="s">
        <v>91</v>
      </c>
      <c r="L4439" s="4" t="s">
        <v>96</v>
      </c>
      <c r="M4439" s="4"/>
      <c r="N4439" s="4"/>
      <c r="O4439" s="4" t="str">
        <f t="shared" si="495"/>
        <v>Megachile (Megachile) montivaga</v>
      </c>
      <c r="P4439" s="85" t="str">
        <f t="shared" si="497"/>
        <v>Megachile montivaga</v>
      </c>
      <c r="Q4439" s="11" t="s">
        <v>29</v>
      </c>
      <c r="R4439" s="11"/>
      <c r="S4439" s="12"/>
      <c r="T4439" s="12"/>
      <c r="U4439" s="12"/>
      <c r="V4439" s="10" t="s">
        <v>182</v>
      </c>
      <c r="W4439" s="118">
        <v>42011</v>
      </c>
      <c r="X4439" s="2" t="s">
        <v>359</v>
      </c>
      <c r="Y4439" s="129">
        <f t="shared" si="498"/>
        <v>1</v>
      </c>
      <c r="Z4439" s="110">
        <f t="shared" si="499"/>
        <v>0</v>
      </c>
      <c r="AA4439" s="1">
        <f t="shared" si="500"/>
        <v>0</v>
      </c>
    </row>
    <row r="4440" spans="1:27" ht="14.25" customHeight="1">
      <c r="A4440" s="148">
        <v>5018</v>
      </c>
      <c r="B4440" s="139">
        <v>20180707</v>
      </c>
      <c r="C4440" s="57" t="str">
        <f t="shared" si="496"/>
        <v>BPF</v>
      </c>
      <c r="D4440" s="115">
        <f t="shared" si="494"/>
        <v>41826</v>
      </c>
      <c r="E4440" s="9" t="s">
        <v>338</v>
      </c>
      <c r="F4440" s="37" t="s">
        <v>25</v>
      </c>
      <c r="G4440" s="11" t="s">
        <v>26</v>
      </c>
      <c r="H4440" s="3"/>
      <c r="I4440" s="3"/>
      <c r="J4440" s="4" t="s">
        <v>107</v>
      </c>
      <c r="K4440" s="31" t="s">
        <v>585</v>
      </c>
      <c r="L4440" s="4" t="s">
        <v>360</v>
      </c>
      <c r="M4440" s="4" t="s">
        <v>361</v>
      </c>
      <c r="N4440" s="4"/>
      <c r="O4440" s="4" t="str">
        <f t="shared" si="495"/>
        <v>Hoplitis (Alcidamea) albifrons ssp. argentifrons</v>
      </c>
      <c r="P4440" s="85" t="str">
        <f t="shared" si="497"/>
        <v>Hoplitis albifrons</v>
      </c>
      <c r="Q4440" s="11" t="s">
        <v>29</v>
      </c>
      <c r="R4440" s="11"/>
      <c r="S4440" s="12"/>
      <c r="T4440" s="12"/>
      <c r="U4440" s="12"/>
      <c r="V4440" s="10" t="s">
        <v>182</v>
      </c>
      <c r="W4440" s="118">
        <v>42011</v>
      </c>
      <c r="X4440" s="2" t="s">
        <v>362</v>
      </c>
      <c r="Y4440" s="129">
        <f t="shared" si="498"/>
        <v>1</v>
      </c>
      <c r="Z4440" s="110">
        <f t="shared" si="499"/>
        <v>0</v>
      </c>
      <c r="AA4440" s="1">
        <f t="shared" si="500"/>
        <v>0</v>
      </c>
    </row>
    <row r="4441" spans="1:27" ht="14.25" customHeight="1">
      <c r="A4441" s="148">
        <v>5019</v>
      </c>
      <c r="B4441" s="139">
        <v>20180707</v>
      </c>
      <c r="C4441" s="57" t="str">
        <f t="shared" si="496"/>
        <v>BPF</v>
      </c>
      <c r="D4441" s="115">
        <f t="shared" si="494"/>
        <v>41826</v>
      </c>
      <c r="E4441" s="9" t="s">
        <v>338</v>
      </c>
      <c r="F4441" s="37" t="s">
        <v>25</v>
      </c>
      <c r="G4441" s="11" t="s">
        <v>26</v>
      </c>
      <c r="H4441" s="3"/>
      <c r="I4441" s="3"/>
      <c r="J4441" s="4" t="s">
        <v>124</v>
      </c>
      <c r="K4441" s="83" t="s">
        <v>165</v>
      </c>
      <c r="L4441" s="4" t="s">
        <v>162</v>
      </c>
      <c r="M4441" s="4"/>
      <c r="N4441" s="4"/>
      <c r="O4441" s="4" t="str">
        <f t="shared" si="495"/>
        <v>Osmia (Melanosmia) trifoliama</v>
      </c>
      <c r="P4441" s="85" t="str">
        <f t="shared" si="497"/>
        <v>Osmia trifoliama</v>
      </c>
      <c r="Q4441" s="11" t="s">
        <v>29</v>
      </c>
      <c r="R4441" s="11"/>
      <c r="S4441" s="12"/>
      <c r="T4441" s="12"/>
      <c r="U4441" s="12"/>
      <c r="V4441" s="10" t="s">
        <v>182</v>
      </c>
      <c r="W4441" s="118">
        <v>42011</v>
      </c>
      <c r="X4441" s="2" t="s">
        <v>564</v>
      </c>
      <c r="Y4441" s="129">
        <f t="shared" si="498"/>
        <v>1</v>
      </c>
      <c r="Z4441" s="110">
        <f t="shared" si="499"/>
        <v>0</v>
      </c>
      <c r="AA4441" s="1">
        <f t="shared" si="500"/>
        <v>0</v>
      </c>
    </row>
    <row r="4442" spans="1:27" ht="14.25" customHeight="1">
      <c r="A4442" s="148">
        <v>5020</v>
      </c>
      <c r="B4442" s="139">
        <v>20180707</v>
      </c>
      <c r="C4442" s="57" t="str">
        <f t="shared" si="496"/>
        <v>BPF</v>
      </c>
      <c r="D4442" s="115">
        <f t="shared" si="494"/>
        <v>41826</v>
      </c>
      <c r="E4442" s="9" t="s">
        <v>338</v>
      </c>
      <c r="F4442" s="37" t="s">
        <v>25</v>
      </c>
      <c r="G4442" s="11" t="s">
        <v>26</v>
      </c>
      <c r="H4442" s="3"/>
      <c r="I4442" s="3"/>
      <c r="J4442" s="4" t="s">
        <v>124</v>
      </c>
      <c r="K4442" s="4" t="s">
        <v>165</v>
      </c>
      <c r="L4442" s="4" t="s">
        <v>134</v>
      </c>
      <c r="M4442" s="4"/>
      <c r="N4442" s="4" t="s">
        <v>55</v>
      </c>
      <c r="O4442" s="4" t="str">
        <f t="shared" si="495"/>
        <v>Osmia (Melanosmia) nr. proxima</v>
      </c>
      <c r="P4442" s="85" t="str">
        <f t="shared" si="497"/>
        <v>Osmia proxima</v>
      </c>
      <c r="Q4442" s="11" t="s">
        <v>29</v>
      </c>
      <c r="R4442" s="11"/>
      <c r="S4442" s="12"/>
      <c r="T4442" s="12"/>
      <c r="U4442" s="12"/>
      <c r="V4442" s="10" t="s">
        <v>182</v>
      </c>
      <c r="W4442" s="118">
        <v>42011</v>
      </c>
      <c r="X4442" s="2" t="s">
        <v>564</v>
      </c>
      <c r="Y4442" s="129">
        <f t="shared" si="498"/>
        <v>1</v>
      </c>
      <c r="Z4442" s="110">
        <f t="shared" si="499"/>
        <v>0</v>
      </c>
      <c r="AA4442" s="1">
        <f t="shared" si="500"/>
        <v>0</v>
      </c>
    </row>
    <row r="4443" spans="1:27" ht="14.25" customHeight="1">
      <c r="A4443" s="148">
        <v>5021</v>
      </c>
      <c r="B4443" s="139">
        <v>20180707</v>
      </c>
      <c r="C4443" s="57" t="str">
        <f t="shared" si="496"/>
        <v>BPF</v>
      </c>
      <c r="D4443" s="115">
        <f t="shared" si="494"/>
        <v>41826</v>
      </c>
      <c r="E4443" s="9" t="s">
        <v>338</v>
      </c>
      <c r="F4443" s="37" t="s">
        <v>25</v>
      </c>
      <c r="G4443" s="11" t="s">
        <v>26</v>
      </c>
      <c r="H4443" s="3"/>
      <c r="I4443" s="3"/>
      <c r="J4443" s="4" t="s">
        <v>124</v>
      </c>
      <c r="K4443" s="83" t="s">
        <v>165</v>
      </c>
      <c r="L4443" s="4" t="s">
        <v>162</v>
      </c>
      <c r="M4443" s="4"/>
      <c r="N4443" s="4"/>
      <c r="O4443" s="4" t="str">
        <f t="shared" si="495"/>
        <v>Osmia (Melanosmia) trifoliama</v>
      </c>
      <c r="P4443" s="85" t="str">
        <f t="shared" si="497"/>
        <v>Osmia trifoliama</v>
      </c>
      <c r="Q4443" s="11" t="s">
        <v>29</v>
      </c>
      <c r="R4443" s="11"/>
      <c r="S4443" s="12"/>
      <c r="T4443" s="12"/>
      <c r="U4443" s="12"/>
      <c r="V4443" s="10" t="s">
        <v>182</v>
      </c>
      <c r="W4443" s="118">
        <v>42011</v>
      </c>
      <c r="X4443" s="2" t="s">
        <v>564</v>
      </c>
      <c r="Y4443" s="129">
        <f t="shared" si="498"/>
        <v>1</v>
      </c>
      <c r="Z4443" s="110">
        <f t="shared" si="499"/>
        <v>0</v>
      </c>
      <c r="AA4443" s="1">
        <f t="shared" si="500"/>
        <v>0</v>
      </c>
    </row>
    <row r="4444" spans="1:27" ht="14.25" customHeight="1">
      <c r="A4444" s="148">
        <v>5022</v>
      </c>
      <c r="B4444" s="139">
        <v>20180707</v>
      </c>
      <c r="C4444" s="57" t="str">
        <f t="shared" si="496"/>
        <v>BPF</v>
      </c>
      <c r="D4444" s="115">
        <f t="shared" si="494"/>
        <v>41826</v>
      </c>
      <c r="E4444" s="9" t="s">
        <v>338</v>
      </c>
      <c r="F4444" s="37" t="s">
        <v>25</v>
      </c>
      <c r="G4444" s="11" t="s">
        <v>26</v>
      </c>
      <c r="H4444" s="3"/>
      <c r="I4444" s="3"/>
      <c r="J4444" s="4" t="s">
        <v>51</v>
      </c>
      <c r="K4444" s="84" t="s">
        <v>582</v>
      </c>
      <c r="L4444" s="4" t="s">
        <v>196</v>
      </c>
      <c r="M4444" s="4"/>
      <c r="N4444" s="4"/>
      <c r="O4444" s="4" t="str">
        <f t="shared" si="495"/>
        <v>Halictus (Seladonia) confusus</v>
      </c>
      <c r="P4444" s="85" t="str">
        <f t="shared" si="497"/>
        <v>Halictus confusus</v>
      </c>
      <c r="Q4444" s="11" t="s">
        <v>29</v>
      </c>
      <c r="R4444" s="11"/>
      <c r="S4444" s="12"/>
      <c r="T4444" s="12"/>
      <c r="U4444" s="12"/>
      <c r="V4444" s="10" t="s">
        <v>182</v>
      </c>
      <c r="W4444" s="118">
        <v>42011</v>
      </c>
      <c r="X4444" s="2"/>
      <c r="Y4444" s="129">
        <f t="shared" si="498"/>
        <v>1</v>
      </c>
      <c r="Z4444" s="110">
        <f t="shared" si="499"/>
        <v>0</v>
      </c>
      <c r="AA4444" s="1">
        <f t="shared" si="500"/>
        <v>0</v>
      </c>
    </row>
    <row r="4445" spans="1:27" ht="14.25" customHeight="1">
      <c r="A4445" s="148">
        <v>5023</v>
      </c>
      <c r="B4445" s="139">
        <v>20180707</v>
      </c>
      <c r="C4445" s="57" t="str">
        <f t="shared" si="496"/>
        <v>BPF</v>
      </c>
      <c r="D4445" s="115">
        <f t="shared" si="494"/>
        <v>41826</v>
      </c>
      <c r="E4445" s="9" t="s">
        <v>340</v>
      </c>
      <c r="F4445" s="37" t="s">
        <v>25</v>
      </c>
      <c r="G4445" s="11" t="s">
        <v>26</v>
      </c>
      <c r="H4445" s="3"/>
      <c r="I4445" s="3"/>
      <c r="J4445" s="4" t="s">
        <v>27</v>
      </c>
      <c r="K4445" s="4" t="s">
        <v>578</v>
      </c>
      <c r="L4445" s="4" t="s">
        <v>87</v>
      </c>
      <c r="M4445" s="4"/>
      <c r="N4445" s="4"/>
      <c r="O4445" s="4" t="str">
        <f t="shared" si="495"/>
        <v>Bombus (Pyrobombus) flavifrons</v>
      </c>
      <c r="P4445" s="85" t="str">
        <f t="shared" si="497"/>
        <v>Bombus flavifrons</v>
      </c>
      <c r="Q4445" s="11" t="s">
        <v>29</v>
      </c>
      <c r="R4445" s="11"/>
      <c r="S4445" s="12"/>
      <c r="T4445" s="12" t="s">
        <v>55</v>
      </c>
      <c r="U4445" s="12"/>
      <c r="V4445" s="10" t="s">
        <v>182</v>
      </c>
      <c r="W4445" s="118">
        <v>42011</v>
      </c>
      <c r="X4445" s="2"/>
      <c r="Y4445" s="129">
        <f t="shared" si="498"/>
        <v>1</v>
      </c>
      <c r="Z4445" s="110">
        <f t="shared" si="499"/>
        <v>0</v>
      </c>
      <c r="AA4445" s="1">
        <f t="shared" si="500"/>
        <v>0</v>
      </c>
    </row>
    <row r="4446" spans="1:27" ht="14.25" customHeight="1">
      <c r="A4446" s="148">
        <v>5024</v>
      </c>
      <c r="B4446" s="139">
        <v>20180707</v>
      </c>
      <c r="C4446" s="57" t="str">
        <f t="shared" si="496"/>
        <v>BPF</v>
      </c>
      <c r="D4446" s="115">
        <f t="shared" si="494"/>
        <v>41826</v>
      </c>
      <c r="E4446" s="9" t="s">
        <v>340</v>
      </c>
      <c r="F4446" s="37" t="s">
        <v>25</v>
      </c>
      <c r="G4446" s="11" t="s">
        <v>26</v>
      </c>
      <c r="H4446" s="3"/>
      <c r="I4446" s="3"/>
      <c r="J4446" s="4" t="s">
        <v>27</v>
      </c>
      <c r="K4446" s="4" t="s">
        <v>578</v>
      </c>
      <c r="L4446" s="4" t="s">
        <v>87</v>
      </c>
      <c r="M4446" s="4"/>
      <c r="N4446" s="4"/>
      <c r="O4446" s="4" t="str">
        <f t="shared" si="495"/>
        <v>Bombus (Pyrobombus) flavifrons</v>
      </c>
      <c r="P4446" s="85" t="str">
        <f t="shared" si="497"/>
        <v>Bombus flavifrons</v>
      </c>
      <c r="Q4446" s="11" t="s">
        <v>29</v>
      </c>
      <c r="R4446" s="11"/>
      <c r="S4446" s="12"/>
      <c r="T4446" s="12" t="s">
        <v>55</v>
      </c>
      <c r="U4446" s="12"/>
      <c r="V4446" s="10" t="s">
        <v>182</v>
      </c>
      <c r="W4446" s="118">
        <v>42011</v>
      </c>
      <c r="X4446" s="2"/>
      <c r="Y4446" s="129">
        <f t="shared" si="498"/>
        <v>1</v>
      </c>
      <c r="Z4446" s="110">
        <f t="shared" si="499"/>
        <v>0</v>
      </c>
      <c r="AA4446" s="1">
        <f t="shared" si="500"/>
        <v>0</v>
      </c>
    </row>
    <row r="4447" spans="1:27" ht="14.25" customHeight="1">
      <c r="A4447" s="148">
        <v>5025</v>
      </c>
      <c r="B4447" s="139">
        <v>20180707</v>
      </c>
      <c r="C4447" s="57" t="str">
        <f t="shared" si="496"/>
        <v>BPF</v>
      </c>
      <c r="D4447" s="115">
        <f t="shared" si="494"/>
        <v>41826</v>
      </c>
      <c r="E4447" s="9" t="s">
        <v>340</v>
      </c>
      <c r="F4447" s="37" t="s">
        <v>25</v>
      </c>
      <c r="G4447" s="11" t="s">
        <v>26</v>
      </c>
      <c r="H4447" s="3"/>
      <c r="I4447" s="3"/>
      <c r="J4447" s="4" t="s">
        <v>27</v>
      </c>
      <c r="K4447" s="4" t="s">
        <v>578</v>
      </c>
      <c r="L4447" s="4" t="s">
        <v>87</v>
      </c>
      <c r="M4447" s="4"/>
      <c r="N4447" s="4"/>
      <c r="O4447" s="4" t="str">
        <f t="shared" si="495"/>
        <v>Bombus (Pyrobombus) flavifrons</v>
      </c>
      <c r="P4447" s="85" t="str">
        <f t="shared" si="497"/>
        <v>Bombus flavifrons</v>
      </c>
      <c r="Q4447" s="11" t="s">
        <v>29</v>
      </c>
      <c r="R4447" s="11"/>
      <c r="S4447" s="12"/>
      <c r="T4447" s="12" t="s">
        <v>55</v>
      </c>
      <c r="U4447" s="12"/>
      <c r="V4447" s="10" t="s">
        <v>182</v>
      </c>
      <c r="W4447" s="118">
        <v>42011</v>
      </c>
      <c r="X4447" s="2"/>
      <c r="Y4447" s="129">
        <f t="shared" si="498"/>
        <v>1</v>
      </c>
      <c r="Z4447" s="110">
        <f t="shared" si="499"/>
        <v>0</v>
      </c>
      <c r="AA4447" s="1">
        <f t="shared" si="500"/>
        <v>0</v>
      </c>
    </row>
    <row r="4448" spans="1:27" ht="14.25" customHeight="1">
      <c r="A4448" s="148">
        <v>5026</v>
      </c>
      <c r="B4448" s="139">
        <v>20180707</v>
      </c>
      <c r="C4448" s="57" t="str">
        <f t="shared" si="496"/>
        <v>BPF</v>
      </c>
      <c r="D4448" s="115">
        <f t="shared" si="494"/>
        <v>41826</v>
      </c>
      <c r="E4448" s="9" t="s">
        <v>340</v>
      </c>
      <c r="F4448" s="37" t="s">
        <v>25</v>
      </c>
      <c r="G4448" s="11" t="s">
        <v>26</v>
      </c>
      <c r="H4448" s="3"/>
      <c r="I4448" s="3"/>
      <c r="J4448" s="4" t="s">
        <v>53</v>
      </c>
      <c r="K4448" s="84" t="s">
        <v>592</v>
      </c>
      <c r="L4448" s="84" t="s">
        <v>56</v>
      </c>
      <c r="M4448" s="4"/>
      <c r="N4448" s="4"/>
      <c r="O4448" s="4" t="str">
        <f t="shared" si="495"/>
        <v>Melissodes (Heliomelissodes) rivalis</v>
      </c>
      <c r="P4448" s="85" t="str">
        <f t="shared" si="497"/>
        <v>Melissodes rivalis</v>
      </c>
      <c r="Q4448" s="11" t="s">
        <v>29</v>
      </c>
      <c r="R4448" s="11"/>
      <c r="S4448" s="12"/>
      <c r="T4448" s="12"/>
      <c r="U4448" s="12"/>
      <c r="V4448" s="10" t="s">
        <v>182</v>
      </c>
      <c r="W4448" s="118">
        <v>42011</v>
      </c>
      <c r="X4448" s="2"/>
      <c r="Y4448" s="129">
        <f t="shared" si="498"/>
        <v>1</v>
      </c>
      <c r="Z4448" s="110">
        <f t="shared" si="499"/>
        <v>0</v>
      </c>
      <c r="AA4448" s="1">
        <f t="shared" si="500"/>
        <v>0</v>
      </c>
    </row>
    <row r="4449" spans="1:27" ht="14.25" customHeight="1">
      <c r="A4449" s="148">
        <v>5027</v>
      </c>
      <c r="B4449" s="139">
        <v>20180707</v>
      </c>
      <c r="C4449" s="57" t="str">
        <f t="shared" si="496"/>
        <v>BPF</v>
      </c>
      <c r="D4449" s="115">
        <f t="shared" si="494"/>
        <v>41826</v>
      </c>
      <c r="E4449" s="9" t="s">
        <v>340</v>
      </c>
      <c r="F4449" s="37" t="s">
        <v>25</v>
      </c>
      <c r="G4449" s="11" t="s">
        <v>26</v>
      </c>
      <c r="H4449" s="3"/>
      <c r="I4449" s="3"/>
      <c r="J4449" s="4" t="s">
        <v>53</v>
      </c>
      <c r="K4449" s="84" t="s">
        <v>592</v>
      </c>
      <c r="L4449" s="84" t="s">
        <v>56</v>
      </c>
      <c r="M4449" s="4"/>
      <c r="N4449" s="4"/>
      <c r="O4449" s="4" t="str">
        <f t="shared" si="495"/>
        <v>Melissodes (Heliomelissodes) rivalis</v>
      </c>
      <c r="P4449" s="85" t="str">
        <f t="shared" si="497"/>
        <v>Melissodes rivalis</v>
      </c>
      <c r="Q4449" s="11" t="s">
        <v>29</v>
      </c>
      <c r="R4449" s="11"/>
      <c r="S4449" s="12"/>
      <c r="T4449" s="12"/>
      <c r="U4449" s="12"/>
      <c r="V4449" s="10" t="s">
        <v>182</v>
      </c>
      <c r="W4449" s="118">
        <v>42011</v>
      </c>
      <c r="X4449" s="2"/>
      <c r="Y4449" s="129">
        <f t="shared" si="498"/>
        <v>1</v>
      </c>
      <c r="Z4449" s="110">
        <f t="shared" si="499"/>
        <v>0</v>
      </c>
      <c r="AA4449" s="1">
        <f t="shared" si="500"/>
        <v>0</v>
      </c>
    </row>
    <row r="4450" spans="1:27" ht="14.25" customHeight="1">
      <c r="A4450" s="148">
        <v>5028</v>
      </c>
      <c r="B4450" s="139">
        <v>20180707</v>
      </c>
      <c r="C4450" s="57" t="str">
        <f t="shared" si="496"/>
        <v>BPF</v>
      </c>
      <c r="D4450" s="115">
        <f t="shared" si="494"/>
        <v>41826</v>
      </c>
      <c r="E4450" s="9" t="s">
        <v>340</v>
      </c>
      <c r="F4450" s="37" t="s">
        <v>25</v>
      </c>
      <c r="G4450" s="11" t="s">
        <v>26</v>
      </c>
      <c r="H4450" s="3"/>
      <c r="I4450" s="3"/>
      <c r="J4450" s="4" t="s">
        <v>53</v>
      </c>
      <c r="K4450" s="84" t="s">
        <v>592</v>
      </c>
      <c r="L4450" s="84" t="s">
        <v>56</v>
      </c>
      <c r="M4450" s="4"/>
      <c r="N4450" s="4"/>
      <c r="O4450" s="4" t="str">
        <f t="shared" si="495"/>
        <v>Melissodes (Heliomelissodes) rivalis</v>
      </c>
      <c r="P4450" s="85" t="str">
        <f t="shared" si="497"/>
        <v>Melissodes rivalis</v>
      </c>
      <c r="Q4450" s="11" t="s">
        <v>29</v>
      </c>
      <c r="R4450" s="11"/>
      <c r="S4450" s="12"/>
      <c r="T4450" s="12"/>
      <c r="U4450" s="12"/>
      <c r="V4450" s="10" t="s">
        <v>182</v>
      </c>
      <c r="W4450" s="118">
        <v>42011</v>
      </c>
      <c r="X4450" s="2" t="s">
        <v>825</v>
      </c>
      <c r="Y4450" s="129">
        <f t="shared" si="498"/>
        <v>1</v>
      </c>
      <c r="Z4450" s="110">
        <f t="shared" si="499"/>
        <v>0</v>
      </c>
      <c r="AA4450" s="1">
        <f t="shared" si="500"/>
        <v>0</v>
      </c>
    </row>
    <row r="4451" spans="1:27" ht="14.25" customHeight="1">
      <c r="A4451" s="148">
        <v>5029</v>
      </c>
      <c r="B4451" s="139">
        <v>20180707</v>
      </c>
      <c r="C4451" s="57" t="str">
        <f t="shared" si="496"/>
        <v>BPF</v>
      </c>
      <c r="D4451" s="115">
        <f t="shared" si="494"/>
        <v>41826</v>
      </c>
      <c r="E4451" s="9" t="s">
        <v>340</v>
      </c>
      <c r="F4451" s="37" t="s">
        <v>25</v>
      </c>
      <c r="G4451" s="11" t="s">
        <v>26</v>
      </c>
      <c r="H4451" s="3"/>
      <c r="I4451" s="3"/>
      <c r="J4451" s="4" t="s">
        <v>53</v>
      </c>
      <c r="K4451" s="84" t="s">
        <v>592</v>
      </c>
      <c r="L4451" s="84" t="s">
        <v>56</v>
      </c>
      <c r="M4451" s="4"/>
      <c r="N4451" s="4"/>
      <c r="O4451" s="4" t="str">
        <f t="shared" si="495"/>
        <v>Melissodes (Heliomelissodes) rivalis</v>
      </c>
      <c r="P4451" s="85" t="str">
        <f t="shared" si="497"/>
        <v>Melissodes rivalis</v>
      </c>
      <c r="Q4451" s="11" t="s">
        <v>29</v>
      </c>
      <c r="R4451" s="11"/>
      <c r="S4451" s="12"/>
      <c r="T4451" s="12"/>
      <c r="U4451" s="12"/>
      <c r="V4451" s="10" t="s">
        <v>182</v>
      </c>
      <c r="W4451" s="118">
        <v>42011</v>
      </c>
      <c r="X4451" s="2"/>
      <c r="Y4451" s="129">
        <f t="shared" si="498"/>
        <v>1</v>
      </c>
      <c r="Z4451" s="110">
        <f t="shared" si="499"/>
        <v>0</v>
      </c>
      <c r="AA4451" s="1">
        <f t="shared" si="500"/>
        <v>0</v>
      </c>
    </row>
    <row r="4452" spans="1:27" ht="14.25" customHeight="1">
      <c r="A4452" s="148">
        <v>5030</v>
      </c>
      <c r="B4452" s="139">
        <v>20180707</v>
      </c>
      <c r="C4452" s="57" t="str">
        <f t="shared" si="496"/>
        <v>BPF</v>
      </c>
      <c r="D4452" s="115">
        <f t="shared" si="494"/>
        <v>41826</v>
      </c>
      <c r="E4452" s="9" t="s">
        <v>340</v>
      </c>
      <c r="F4452" s="37" t="s">
        <v>25</v>
      </c>
      <c r="G4452" s="11" t="s">
        <v>26</v>
      </c>
      <c r="H4452" s="3"/>
      <c r="I4452" s="3"/>
      <c r="J4452" s="4" t="s">
        <v>53</v>
      </c>
      <c r="K4452" s="84" t="s">
        <v>592</v>
      </c>
      <c r="L4452" s="84" t="s">
        <v>56</v>
      </c>
      <c r="M4452" s="4"/>
      <c r="N4452" s="4"/>
      <c r="O4452" s="4" t="str">
        <f t="shared" si="495"/>
        <v>Melissodes (Heliomelissodes) rivalis</v>
      </c>
      <c r="P4452" s="85" t="str">
        <f t="shared" si="497"/>
        <v>Melissodes rivalis</v>
      </c>
      <c r="Q4452" s="11" t="s">
        <v>43</v>
      </c>
      <c r="R4452" s="11"/>
      <c r="S4452" s="12"/>
      <c r="T4452" s="12"/>
      <c r="U4452" s="12"/>
      <c r="V4452" s="10" t="s">
        <v>182</v>
      </c>
      <c r="W4452" s="118">
        <v>42011</v>
      </c>
      <c r="X4452" s="2"/>
      <c r="Y4452" s="129">
        <f t="shared" si="498"/>
        <v>1</v>
      </c>
      <c r="Z4452" s="110">
        <f t="shared" si="499"/>
        <v>0</v>
      </c>
      <c r="AA4452" s="1">
        <f t="shared" si="500"/>
        <v>0</v>
      </c>
    </row>
    <row r="4453" spans="1:27" ht="14.25" customHeight="1">
      <c r="A4453" s="148">
        <v>5031</v>
      </c>
      <c r="B4453" s="139">
        <v>20180707</v>
      </c>
      <c r="C4453" s="57" t="str">
        <f t="shared" si="496"/>
        <v>BPF</v>
      </c>
      <c r="D4453" s="115">
        <f t="shared" si="494"/>
        <v>41826</v>
      </c>
      <c r="E4453" s="9" t="s">
        <v>340</v>
      </c>
      <c r="F4453" s="37" t="s">
        <v>25</v>
      </c>
      <c r="G4453" s="11" t="s">
        <v>26</v>
      </c>
      <c r="H4453" s="3"/>
      <c r="I4453" s="3"/>
      <c r="J4453" s="4" t="s">
        <v>53</v>
      </c>
      <c r="K4453" s="84" t="s">
        <v>592</v>
      </c>
      <c r="L4453" s="84" t="s">
        <v>56</v>
      </c>
      <c r="M4453" s="4"/>
      <c r="N4453" s="4"/>
      <c r="O4453" s="4" t="str">
        <f t="shared" si="495"/>
        <v>Melissodes (Heliomelissodes) rivalis</v>
      </c>
      <c r="P4453" s="85" t="str">
        <f t="shared" si="497"/>
        <v>Melissodes rivalis</v>
      </c>
      <c r="Q4453" s="11" t="s">
        <v>43</v>
      </c>
      <c r="R4453" s="11"/>
      <c r="S4453" s="12"/>
      <c r="T4453" s="12"/>
      <c r="U4453" s="12"/>
      <c r="V4453" s="10" t="s">
        <v>182</v>
      </c>
      <c r="W4453" s="118">
        <v>42011</v>
      </c>
      <c r="X4453" s="2"/>
      <c r="Y4453" s="129">
        <f t="shared" si="498"/>
        <v>1</v>
      </c>
      <c r="Z4453" s="110">
        <f t="shared" si="499"/>
        <v>0</v>
      </c>
      <c r="AA4453" s="1">
        <f t="shared" si="500"/>
        <v>0</v>
      </c>
    </row>
    <row r="4454" spans="1:27" ht="14.25" customHeight="1">
      <c r="A4454" s="148">
        <v>5032</v>
      </c>
      <c r="B4454" s="139">
        <v>20180707</v>
      </c>
      <c r="C4454" s="57" t="str">
        <f t="shared" si="496"/>
        <v>BPF</v>
      </c>
      <c r="D4454" s="115">
        <f t="shared" si="494"/>
        <v>41826</v>
      </c>
      <c r="E4454" s="9" t="s">
        <v>340</v>
      </c>
      <c r="F4454" s="37" t="s">
        <v>25</v>
      </c>
      <c r="G4454" s="11" t="s">
        <v>26</v>
      </c>
      <c r="H4454" s="3"/>
      <c r="I4454" s="3"/>
      <c r="J4454" s="4" t="s">
        <v>53</v>
      </c>
      <c r="K4454" s="84" t="s">
        <v>592</v>
      </c>
      <c r="L4454" s="84" t="s">
        <v>56</v>
      </c>
      <c r="M4454" s="4"/>
      <c r="N4454" s="4"/>
      <c r="O4454" s="4" t="str">
        <f t="shared" si="495"/>
        <v>Melissodes (Heliomelissodes) rivalis</v>
      </c>
      <c r="P4454" s="85" t="str">
        <f t="shared" si="497"/>
        <v>Melissodes rivalis</v>
      </c>
      <c r="Q4454" s="11" t="s">
        <v>43</v>
      </c>
      <c r="R4454" s="11"/>
      <c r="S4454" s="12"/>
      <c r="T4454" s="12"/>
      <c r="U4454" s="12"/>
      <c r="V4454" s="10" t="s">
        <v>182</v>
      </c>
      <c r="W4454" s="118">
        <v>42011</v>
      </c>
      <c r="X4454" s="2"/>
      <c r="Y4454" s="129">
        <f t="shared" si="498"/>
        <v>1</v>
      </c>
      <c r="Z4454" s="110">
        <f t="shared" si="499"/>
        <v>0</v>
      </c>
      <c r="AA4454" s="1">
        <f t="shared" si="500"/>
        <v>0</v>
      </c>
    </row>
    <row r="4455" spans="1:27" ht="14.25" customHeight="1">
      <c r="A4455" s="148">
        <v>5033</v>
      </c>
      <c r="B4455" s="139">
        <v>20180707</v>
      </c>
      <c r="C4455" s="57" t="str">
        <f t="shared" si="496"/>
        <v>BPF</v>
      </c>
      <c r="D4455" s="115">
        <f t="shared" si="494"/>
        <v>41826</v>
      </c>
      <c r="E4455" s="9" t="s">
        <v>340</v>
      </c>
      <c r="F4455" s="37" t="s">
        <v>25</v>
      </c>
      <c r="G4455" s="11" t="s">
        <v>26</v>
      </c>
      <c r="H4455" s="3"/>
      <c r="I4455" s="3"/>
      <c r="J4455" s="4" t="s">
        <v>91</v>
      </c>
      <c r="K4455" s="31" t="s">
        <v>91</v>
      </c>
      <c r="L4455" s="4" t="s">
        <v>96</v>
      </c>
      <c r="M4455" s="4"/>
      <c r="N4455" s="4"/>
      <c r="O4455" s="4" t="str">
        <f t="shared" si="495"/>
        <v>Megachile (Megachile) montivaga</v>
      </c>
      <c r="P4455" s="85" t="str">
        <f t="shared" si="497"/>
        <v>Megachile montivaga</v>
      </c>
      <c r="Q4455" s="11" t="s">
        <v>29</v>
      </c>
      <c r="R4455" s="11"/>
      <c r="S4455" s="12"/>
      <c r="T4455" s="12"/>
      <c r="U4455" s="12"/>
      <c r="V4455" s="10" t="s">
        <v>182</v>
      </c>
      <c r="W4455" s="118">
        <v>42011</v>
      </c>
      <c r="X4455" s="2" t="s">
        <v>363</v>
      </c>
      <c r="Y4455" s="129">
        <f t="shared" si="498"/>
        <v>1</v>
      </c>
      <c r="Z4455" s="110">
        <f t="shared" si="499"/>
        <v>0</v>
      </c>
      <c r="AA4455" s="1">
        <f t="shared" si="500"/>
        <v>0</v>
      </c>
    </row>
    <row r="4456" spans="1:27" ht="14.25" customHeight="1">
      <c r="A4456" s="148">
        <v>5034</v>
      </c>
      <c r="B4456" s="139">
        <v>20180707</v>
      </c>
      <c r="C4456" s="57" t="str">
        <f t="shared" si="496"/>
        <v>BPF</v>
      </c>
      <c r="D4456" s="115">
        <f t="shared" si="494"/>
        <v>41826</v>
      </c>
      <c r="E4456" s="9" t="s">
        <v>340</v>
      </c>
      <c r="F4456" s="37" t="s">
        <v>25</v>
      </c>
      <c r="G4456" s="11" t="s">
        <v>26</v>
      </c>
      <c r="H4456" s="3"/>
      <c r="I4456" s="3"/>
      <c r="J4456" s="4" t="s">
        <v>51</v>
      </c>
      <c r="K4456" s="84" t="s">
        <v>582</v>
      </c>
      <c r="L4456" s="4" t="s">
        <v>196</v>
      </c>
      <c r="M4456" s="4"/>
      <c r="N4456" s="4"/>
      <c r="O4456" s="4" t="str">
        <f t="shared" si="495"/>
        <v>Halictus (Seladonia) confusus</v>
      </c>
      <c r="P4456" s="85" t="str">
        <f t="shared" si="497"/>
        <v>Halictus confusus</v>
      </c>
      <c r="Q4456" s="11" t="s">
        <v>29</v>
      </c>
      <c r="R4456" s="11"/>
      <c r="S4456" s="12"/>
      <c r="T4456" s="12" t="s">
        <v>55</v>
      </c>
      <c r="U4456" s="12"/>
      <c r="V4456" s="10" t="s">
        <v>182</v>
      </c>
      <c r="W4456" s="118">
        <v>42011</v>
      </c>
      <c r="X4456" s="2"/>
      <c r="Y4456" s="129">
        <f t="shared" si="498"/>
        <v>1</v>
      </c>
      <c r="Z4456" s="110">
        <f t="shared" si="499"/>
        <v>0</v>
      </c>
      <c r="AA4456" s="1">
        <f t="shared" si="500"/>
        <v>0</v>
      </c>
    </row>
    <row r="4457" spans="1:27" ht="14.25" customHeight="1">
      <c r="A4457" s="148">
        <v>5035</v>
      </c>
      <c r="B4457" s="139">
        <v>20180707</v>
      </c>
      <c r="C4457" s="57" t="str">
        <f t="shared" si="496"/>
        <v>BPF</v>
      </c>
      <c r="D4457" s="115">
        <f t="shared" ref="D4457:D4520" si="501">DATEVALUE(LEFT(B4457,4)&amp;"/"&amp;MID(B4457,5,2)&amp;"/"&amp;RIGHT(B4457,2))</f>
        <v>41826</v>
      </c>
      <c r="E4457" s="9" t="s">
        <v>340</v>
      </c>
      <c r="F4457" s="37" t="s">
        <v>25</v>
      </c>
      <c r="G4457" s="11" t="s">
        <v>26</v>
      </c>
      <c r="H4457" s="3"/>
      <c r="I4457" s="3"/>
      <c r="J4457" s="4" t="s">
        <v>51</v>
      </c>
      <c r="K4457" s="84" t="s">
        <v>582</v>
      </c>
      <c r="L4457" s="4" t="s">
        <v>196</v>
      </c>
      <c r="M4457" s="4"/>
      <c r="N4457" s="4"/>
      <c r="O4457" s="4" t="str">
        <f t="shared" ref="O4457:O4520" si="502">J4457&amp;" "&amp;IF(LEN(K4457)&gt;0,"("&amp;K4457&amp;") ","")&amp;IF(LEN(N4457)&gt;0,"nr. ","")&amp;L4457&amp;IF(LEN(M4457)&gt;0," ssp. "&amp;M4457,"")</f>
        <v>Halictus (Seladonia) confusus</v>
      </c>
      <c r="P4457" s="85" t="str">
        <f t="shared" si="497"/>
        <v>Halictus confusus</v>
      </c>
      <c r="Q4457" s="11" t="s">
        <v>29</v>
      </c>
      <c r="R4457" s="11"/>
      <c r="S4457" s="12"/>
      <c r="T4457" s="12" t="s">
        <v>55</v>
      </c>
      <c r="U4457" s="12"/>
      <c r="V4457" s="10" t="s">
        <v>182</v>
      </c>
      <c r="W4457" s="118">
        <v>42011</v>
      </c>
      <c r="X4457" s="2"/>
      <c r="Y4457" s="129">
        <f t="shared" si="498"/>
        <v>1</v>
      </c>
      <c r="Z4457" s="110">
        <f t="shared" si="499"/>
        <v>0</v>
      </c>
      <c r="AA4457" s="1">
        <f t="shared" si="500"/>
        <v>0</v>
      </c>
    </row>
    <row r="4458" spans="1:27" ht="14.25" customHeight="1">
      <c r="A4458" s="148">
        <v>5036</v>
      </c>
      <c r="B4458" s="139">
        <v>20180707</v>
      </c>
      <c r="C4458" s="57" t="str">
        <f t="shared" si="496"/>
        <v>BPF</v>
      </c>
      <c r="D4458" s="115">
        <f t="shared" si="501"/>
        <v>41826</v>
      </c>
      <c r="E4458" s="9" t="s">
        <v>340</v>
      </c>
      <c r="F4458" s="37" t="s">
        <v>25</v>
      </c>
      <c r="G4458" s="11" t="s">
        <v>26</v>
      </c>
      <c r="H4458" s="3"/>
      <c r="I4458" s="3"/>
      <c r="J4458" s="4" t="s">
        <v>107</v>
      </c>
      <c r="K4458" s="31" t="s">
        <v>585</v>
      </c>
      <c r="L4458" s="31" t="s">
        <v>108</v>
      </c>
      <c r="M4458" s="4"/>
      <c r="N4458" s="4" t="s">
        <v>55</v>
      </c>
      <c r="O4458" s="4" t="str">
        <f t="shared" si="502"/>
        <v>Hoplitis (Alcidamea) nr. producta</v>
      </c>
      <c r="P4458" s="85" t="str">
        <f t="shared" si="497"/>
        <v>Hoplitis producta</v>
      </c>
      <c r="Q4458" s="11" t="s">
        <v>29</v>
      </c>
      <c r="R4458" s="11"/>
      <c r="S4458" s="12"/>
      <c r="T4458" s="12"/>
      <c r="U4458" s="12"/>
      <c r="V4458" s="10" t="s">
        <v>182</v>
      </c>
      <c r="W4458" s="118">
        <v>42011</v>
      </c>
      <c r="X4458" s="2" t="s">
        <v>1114</v>
      </c>
      <c r="Y4458" s="129">
        <f t="shared" si="498"/>
        <v>1</v>
      </c>
      <c r="Z4458" s="110">
        <f t="shared" si="499"/>
        <v>0</v>
      </c>
      <c r="AA4458" s="1">
        <f t="shared" si="500"/>
        <v>0</v>
      </c>
    </row>
    <row r="4459" spans="1:27" ht="14.25" customHeight="1">
      <c r="A4459" s="148">
        <v>5037</v>
      </c>
      <c r="B4459" s="139">
        <v>20180707</v>
      </c>
      <c r="C4459" s="57" t="str">
        <f t="shared" si="496"/>
        <v>BPF</v>
      </c>
      <c r="D4459" s="115">
        <f t="shared" si="501"/>
        <v>41826</v>
      </c>
      <c r="E4459" s="9" t="s">
        <v>340</v>
      </c>
      <c r="F4459" s="37" t="s">
        <v>25</v>
      </c>
      <c r="G4459" s="11" t="s">
        <v>26</v>
      </c>
      <c r="H4459" s="3"/>
      <c r="I4459" s="3"/>
      <c r="J4459" s="4" t="s">
        <v>107</v>
      </c>
      <c r="K4459" s="31" t="s">
        <v>585</v>
      </c>
      <c r="L4459" s="4" t="s">
        <v>108</v>
      </c>
      <c r="M4459" s="4"/>
      <c r="N4459" s="4"/>
      <c r="O4459" s="4" t="str">
        <f t="shared" si="502"/>
        <v>Hoplitis (Alcidamea) producta</v>
      </c>
      <c r="P4459" s="85" t="str">
        <f t="shared" si="497"/>
        <v>Hoplitis producta</v>
      </c>
      <c r="Q4459" s="11" t="s">
        <v>43</v>
      </c>
      <c r="R4459" s="11"/>
      <c r="S4459" s="12"/>
      <c r="T4459" s="12"/>
      <c r="U4459" s="12"/>
      <c r="V4459" s="10" t="s">
        <v>182</v>
      </c>
      <c r="W4459" s="118">
        <v>42011</v>
      </c>
      <c r="X4459" s="2" t="s">
        <v>1125</v>
      </c>
      <c r="Y4459" s="129">
        <f t="shared" si="498"/>
        <v>1</v>
      </c>
      <c r="Z4459" s="110">
        <f t="shared" si="499"/>
        <v>0</v>
      </c>
      <c r="AA4459" s="1">
        <f t="shared" si="500"/>
        <v>0</v>
      </c>
    </row>
    <row r="4460" spans="1:27" ht="14.25" customHeight="1">
      <c r="A4460" s="148">
        <v>5038</v>
      </c>
      <c r="B4460" s="139">
        <v>20180707</v>
      </c>
      <c r="C4460" s="57" t="str">
        <f t="shared" si="496"/>
        <v>BPF</v>
      </c>
      <c r="D4460" s="115">
        <f t="shared" si="501"/>
        <v>41826</v>
      </c>
      <c r="E4460" s="9" t="s">
        <v>340</v>
      </c>
      <c r="F4460" s="37" t="s">
        <v>25</v>
      </c>
      <c r="G4460" s="11" t="s">
        <v>26</v>
      </c>
      <c r="H4460" s="3"/>
      <c r="I4460" s="3"/>
      <c r="J4460" s="4" t="s">
        <v>117</v>
      </c>
      <c r="K4460" s="4" t="s">
        <v>167</v>
      </c>
      <c r="L4460" s="5" t="s">
        <v>665</v>
      </c>
      <c r="M4460" s="4"/>
      <c r="N4460" s="4"/>
      <c r="O4460" s="4" t="str">
        <f t="shared" si="502"/>
        <v>Lasioglossum (Dialictus) nevadense</v>
      </c>
      <c r="P4460" s="85" t="str">
        <f t="shared" si="497"/>
        <v>Lasioglossum nevadense</v>
      </c>
      <c r="Q4460" s="11" t="s">
        <v>29</v>
      </c>
      <c r="R4460" s="11"/>
      <c r="S4460" s="12"/>
      <c r="T4460" s="12"/>
      <c r="U4460" s="12"/>
      <c r="V4460" s="10" t="s">
        <v>182</v>
      </c>
      <c r="W4460" s="118">
        <v>42011</v>
      </c>
      <c r="X4460" s="2" t="s">
        <v>960</v>
      </c>
      <c r="Y4460" s="129">
        <f t="shared" si="498"/>
        <v>1</v>
      </c>
      <c r="Z4460" s="110">
        <f t="shared" si="499"/>
        <v>0</v>
      </c>
      <c r="AA4460" s="1">
        <f t="shared" si="500"/>
        <v>0</v>
      </c>
    </row>
    <row r="4461" spans="1:27" ht="14.25" customHeight="1">
      <c r="A4461" s="148">
        <v>5039</v>
      </c>
      <c r="B4461" s="139">
        <v>20180707</v>
      </c>
      <c r="C4461" s="57" t="str">
        <f t="shared" si="496"/>
        <v>BPF</v>
      </c>
      <c r="D4461" s="115">
        <f t="shared" si="501"/>
        <v>41826</v>
      </c>
      <c r="E4461" s="9" t="s">
        <v>340</v>
      </c>
      <c r="F4461" s="37" t="s">
        <v>25</v>
      </c>
      <c r="G4461" s="11" t="s">
        <v>26</v>
      </c>
      <c r="H4461" s="3"/>
      <c r="I4461" s="3"/>
      <c r="J4461" s="4" t="s">
        <v>117</v>
      </c>
      <c r="K4461" s="4" t="s">
        <v>167</v>
      </c>
      <c r="L4461" s="5" t="s">
        <v>665</v>
      </c>
      <c r="M4461" s="4"/>
      <c r="N4461" s="4"/>
      <c r="O4461" s="4" t="str">
        <f t="shared" si="502"/>
        <v>Lasioglossum (Dialictus) nevadense</v>
      </c>
      <c r="P4461" s="85" t="str">
        <f t="shared" si="497"/>
        <v>Lasioglossum nevadense</v>
      </c>
      <c r="Q4461" s="11" t="s">
        <v>29</v>
      </c>
      <c r="R4461" s="11"/>
      <c r="S4461" s="12" t="s">
        <v>55</v>
      </c>
      <c r="T4461" s="12"/>
      <c r="U4461" s="12"/>
      <c r="V4461" s="10" t="s">
        <v>182</v>
      </c>
      <c r="W4461" s="118">
        <v>42011</v>
      </c>
      <c r="X4461" s="2" t="s">
        <v>960</v>
      </c>
      <c r="Y4461" s="129">
        <f t="shared" si="498"/>
        <v>1</v>
      </c>
      <c r="Z4461" s="110">
        <f t="shared" si="499"/>
        <v>0</v>
      </c>
      <c r="AA4461" s="1">
        <f t="shared" si="500"/>
        <v>0</v>
      </c>
    </row>
    <row r="4462" spans="1:27" ht="14.25" customHeight="1">
      <c r="A4462" s="148">
        <v>5040</v>
      </c>
      <c r="B4462" s="139">
        <v>20180707</v>
      </c>
      <c r="C4462" s="57" t="str">
        <f t="shared" si="496"/>
        <v>BPF</v>
      </c>
      <c r="D4462" s="115">
        <f t="shared" si="501"/>
        <v>41826</v>
      </c>
      <c r="E4462" s="9" t="s">
        <v>340</v>
      </c>
      <c r="F4462" s="37" t="s">
        <v>25</v>
      </c>
      <c r="G4462" s="11" t="s">
        <v>26</v>
      </c>
      <c r="H4462" s="3"/>
      <c r="I4462" s="3"/>
      <c r="J4462" s="4" t="s">
        <v>175</v>
      </c>
      <c r="K4462" s="31" t="s">
        <v>580</v>
      </c>
      <c r="L4462" s="4" t="s">
        <v>218</v>
      </c>
      <c r="M4462" s="4"/>
      <c r="N4462" s="4"/>
      <c r="O4462" s="4" t="str">
        <f t="shared" si="502"/>
        <v>Ceratina (Zadontomerus) nanula</v>
      </c>
      <c r="P4462" s="85" t="str">
        <f t="shared" si="497"/>
        <v>Ceratina nanula</v>
      </c>
      <c r="Q4462" s="11" t="s">
        <v>29</v>
      </c>
      <c r="R4462" s="11"/>
      <c r="S4462" s="12"/>
      <c r="T4462" s="12"/>
      <c r="U4462" s="12"/>
      <c r="V4462" s="10" t="s">
        <v>182</v>
      </c>
      <c r="W4462" s="118">
        <v>42011</v>
      </c>
      <c r="X4462" s="2"/>
      <c r="Y4462" s="129">
        <f t="shared" si="498"/>
        <v>1</v>
      </c>
      <c r="Z4462" s="110">
        <f t="shared" si="499"/>
        <v>0</v>
      </c>
      <c r="AA4462" s="1">
        <f t="shared" si="500"/>
        <v>0</v>
      </c>
    </row>
    <row r="4463" spans="1:27" ht="14.25" customHeight="1">
      <c r="A4463" s="148">
        <v>5041</v>
      </c>
      <c r="B4463" s="139">
        <v>20180707</v>
      </c>
      <c r="C4463" s="57" t="str">
        <f t="shared" si="496"/>
        <v>BPF</v>
      </c>
      <c r="D4463" s="115">
        <f t="shared" si="501"/>
        <v>41826</v>
      </c>
      <c r="E4463" s="9" t="s">
        <v>340</v>
      </c>
      <c r="F4463" s="37" t="s">
        <v>25</v>
      </c>
      <c r="G4463" s="11" t="s">
        <v>26</v>
      </c>
      <c r="H4463" s="3"/>
      <c r="I4463" s="3"/>
      <c r="J4463" s="4" t="s">
        <v>201</v>
      </c>
      <c r="K4463" s="4"/>
      <c r="L4463" s="4" t="s">
        <v>610</v>
      </c>
      <c r="M4463" s="4"/>
      <c r="N4463" s="4"/>
      <c r="O4463" s="4" t="str">
        <f t="shared" si="502"/>
        <v>Sphecodes msp. BS0017</v>
      </c>
      <c r="P4463" s="85" t="str">
        <f t="shared" si="497"/>
        <v>Sphecodes msp. BS0017</v>
      </c>
      <c r="Q4463" s="11" t="s">
        <v>43</v>
      </c>
      <c r="R4463" s="11"/>
      <c r="S4463" s="12"/>
      <c r="T4463" s="12"/>
      <c r="U4463" s="12"/>
      <c r="V4463" s="10" t="s">
        <v>182</v>
      </c>
      <c r="W4463" s="118">
        <v>42011</v>
      </c>
      <c r="X4463" s="2"/>
      <c r="Y4463" s="129">
        <f t="shared" si="498"/>
        <v>1</v>
      </c>
      <c r="Z4463" s="110">
        <f t="shared" si="499"/>
        <v>0</v>
      </c>
      <c r="AA4463" s="1">
        <f t="shared" si="500"/>
        <v>0</v>
      </c>
    </row>
    <row r="4464" spans="1:27" ht="14.25" customHeight="1">
      <c r="A4464" s="148">
        <v>5042</v>
      </c>
      <c r="B4464" s="139">
        <v>20180707</v>
      </c>
      <c r="C4464" s="57" t="str">
        <f t="shared" si="496"/>
        <v>BPF</v>
      </c>
      <c r="D4464" s="115">
        <f t="shared" si="501"/>
        <v>41826</v>
      </c>
      <c r="E4464" s="9" t="s">
        <v>342</v>
      </c>
      <c r="F4464" s="37" t="s">
        <v>25</v>
      </c>
      <c r="G4464" s="11" t="s">
        <v>26</v>
      </c>
      <c r="H4464" s="3"/>
      <c r="I4464" s="3"/>
      <c r="J4464" s="4" t="s">
        <v>27</v>
      </c>
      <c r="K4464" s="4" t="s">
        <v>578</v>
      </c>
      <c r="L4464" s="4" t="s">
        <v>87</v>
      </c>
      <c r="M4464" s="4"/>
      <c r="N4464" s="4"/>
      <c r="O4464" s="4" t="str">
        <f t="shared" si="502"/>
        <v>Bombus (Pyrobombus) flavifrons</v>
      </c>
      <c r="P4464" s="85" t="str">
        <f t="shared" si="497"/>
        <v>Bombus flavifrons</v>
      </c>
      <c r="Q4464" s="11" t="s">
        <v>43</v>
      </c>
      <c r="R4464" s="11"/>
      <c r="S4464" s="12"/>
      <c r="T4464" s="12" t="s">
        <v>55</v>
      </c>
      <c r="U4464" s="12"/>
      <c r="V4464" s="10" t="s">
        <v>182</v>
      </c>
      <c r="W4464" s="118">
        <v>42011</v>
      </c>
      <c r="X4464" s="2"/>
      <c r="Y4464" s="129">
        <f t="shared" si="498"/>
        <v>1</v>
      </c>
      <c r="Z4464" s="110">
        <f t="shared" si="499"/>
        <v>0</v>
      </c>
      <c r="AA4464" s="1">
        <f t="shared" si="500"/>
        <v>0</v>
      </c>
    </row>
    <row r="4465" spans="1:27" ht="14.25" customHeight="1">
      <c r="A4465" s="148">
        <v>5043</v>
      </c>
      <c r="B4465" s="139">
        <v>20180707</v>
      </c>
      <c r="C4465" s="57" t="str">
        <f t="shared" si="496"/>
        <v>BPF</v>
      </c>
      <c r="D4465" s="115">
        <f t="shared" si="501"/>
        <v>41826</v>
      </c>
      <c r="E4465" s="9" t="s">
        <v>342</v>
      </c>
      <c r="F4465" s="37" t="s">
        <v>25</v>
      </c>
      <c r="G4465" s="11" t="s">
        <v>26</v>
      </c>
      <c r="H4465" s="3"/>
      <c r="I4465" s="3"/>
      <c r="J4465" s="4" t="s">
        <v>27</v>
      </c>
      <c r="K4465" s="4" t="s">
        <v>578</v>
      </c>
      <c r="L4465" s="4" t="s">
        <v>87</v>
      </c>
      <c r="M4465" s="4"/>
      <c r="N4465" s="4"/>
      <c r="O4465" s="4" t="str">
        <f t="shared" si="502"/>
        <v>Bombus (Pyrobombus) flavifrons</v>
      </c>
      <c r="P4465" s="85" t="str">
        <f t="shared" si="497"/>
        <v>Bombus flavifrons</v>
      </c>
      <c r="Q4465" s="11" t="s">
        <v>29</v>
      </c>
      <c r="R4465" s="11"/>
      <c r="S4465" s="12"/>
      <c r="T4465" s="12" t="s">
        <v>55</v>
      </c>
      <c r="U4465" s="12"/>
      <c r="V4465" s="10" t="s">
        <v>182</v>
      </c>
      <c r="W4465" s="118">
        <v>42011</v>
      </c>
      <c r="X4465" s="2"/>
      <c r="Y4465" s="129">
        <f t="shared" si="498"/>
        <v>1</v>
      </c>
      <c r="Z4465" s="110">
        <f t="shared" si="499"/>
        <v>0</v>
      </c>
      <c r="AA4465" s="1">
        <f t="shared" si="500"/>
        <v>0</v>
      </c>
    </row>
    <row r="4466" spans="1:27" ht="14.25" customHeight="1">
      <c r="A4466" s="148">
        <v>5044</v>
      </c>
      <c r="B4466" s="139">
        <v>20180707</v>
      </c>
      <c r="C4466" s="57" t="str">
        <f t="shared" si="496"/>
        <v>BPF</v>
      </c>
      <c r="D4466" s="115">
        <f t="shared" si="501"/>
        <v>41826</v>
      </c>
      <c r="E4466" s="9" t="s">
        <v>342</v>
      </c>
      <c r="F4466" s="37" t="s">
        <v>25</v>
      </c>
      <c r="G4466" s="11" t="s">
        <v>26</v>
      </c>
      <c r="H4466" s="3"/>
      <c r="I4466" s="3"/>
      <c r="J4466" s="4" t="s">
        <v>27</v>
      </c>
      <c r="K4466" s="4" t="s">
        <v>578</v>
      </c>
      <c r="L4466" s="4" t="s">
        <v>87</v>
      </c>
      <c r="M4466" s="4"/>
      <c r="N4466" s="4"/>
      <c r="O4466" s="4" t="str">
        <f t="shared" si="502"/>
        <v>Bombus (Pyrobombus) flavifrons</v>
      </c>
      <c r="P4466" s="85" t="str">
        <f t="shared" si="497"/>
        <v>Bombus flavifrons</v>
      </c>
      <c r="Q4466" s="11" t="s">
        <v>29</v>
      </c>
      <c r="R4466" s="11"/>
      <c r="S4466" s="12"/>
      <c r="T4466" s="12" t="s">
        <v>55</v>
      </c>
      <c r="U4466" s="12"/>
      <c r="V4466" s="10" t="s">
        <v>182</v>
      </c>
      <c r="W4466" s="118">
        <v>42011</v>
      </c>
      <c r="X4466" s="2"/>
      <c r="Y4466" s="129">
        <f t="shared" si="498"/>
        <v>1</v>
      </c>
      <c r="Z4466" s="110">
        <f t="shared" si="499"/>
        <v>0</v>
      </c>
      <c r="AA4466" s="1">
        <f t="shared" si="500"/>
        <v>0</v>
      </c>
    </row>
    <row r="4467" spans="1:27" ht="14.25" customHeight="1">
      <c r="A4467" s="148">
        <v>5045</v>
      </c>
      <c r="B4467" s="139">
        <v>20180707</v>
      </c>
      <c r="C4467" s="57" t="str">
        <f t="shared" si="496"/>
        <v>BPF</v>
      </c>
      <c r="D4467" s="115">
        <f t="shared" si="501"/>
        <v>41826</v>
      </c>
      <c r="E4467" s="9" t="s">
        <v>342</v>
      </c>
      <c r="F4467" s="37" t="s">
        <v>25</v>
      </c>
      <c r="G4467" s="11" t="s">
        <v>26</v>
      </c>
      <c r="H4467" s="3"/>
      <c r="I4467" s="3"/>
      <c r="J4467" s="4" t="s">
        <v>27</v>
      </c>
      <c r="K4467" s="4" t="s">
        <v>578</v>
      </c>
      <c r="L4467" s="4" t="s">
        <v>87</v>
      </c>
      <c r="M4467" s="4"/>
      <c r="N4467" s="4"/>
      <c r="O4467" s="4" t="str">
        <f t="shared" si="502"/>
        <v>Bombus (Pyrobombus) flavifrons</v>
      </c>
      <c r="P4467" s="85" t="str">
        <f t="shared" si="497"/>
        <v>Bombus flavifrons</v>
      </c>
      <c r="Q4467" s="11" t="s">
        <v>29</v>
      </c>
      <c r="R4467" s="11"/>
      <c r="S4467" s="12"/>
      <c r="T4467" s="12" t="s">
        <v>55</v>
      </c>
      <c r="U4467" s="12"/>
      <c r="V4467" s="10" t="s">
        <v>182</v>
      </c>
      <c r="W4467" s="118">
        <v>42011</v>
      </c>
      <c r="X4467" s="2"/>
      <c r="Y4467" s="129">
        <f t="shared" si="498"/>
        <v>1</v>
      </c>
      <c r="Z4467" s="110">
        <f t="shared" si="499"/>
        <v>0</v>
      </c>
      <c r="AA4467" s="1">
        <f t="shared" si="500"/>
        <v>0</v>
      </c>
    </row>
    <row r="4468" spans="1:27" ht="14.25" customHeight="1">
      <c r="A4468" s="148">
        <v>5046</v>
      </c>
      <c r="B4468" s="139">
        <v>20180707</v>
      </c>
      <c r="C4468" s="57" t="str">
        <f t="shared" si="496"/>
        <v>BPF</v>
      </c>
      <c r="D4468" s="115">
        <f t="shared" si="501"/>
        <v>41826</v>
      </c>
      <c r="E4468" s="9" t="s">
        <v>342</v>
      </c>
      <c r="F4468" s="37" t="s">
        <v>25</v>
      </c>
      <c r="G4468" s="11" t="s">
        <v>26</v>
      </c>
      <c r="H4468" s="3"/>
      <c r="I4468" s="3"/>
      <c r="J4468" s="4" t="s">
        <v>27</v>
      </c>
      <c r="K4468" s="4" t="s">
        <v>578</v>
      </c>
      <c r="L4468" s="4" t="s">
        <v>87</v>
      </c>
      <c r="M4468" s="4"/>
      <c r="N4468" s="4"/>
      <c r="O4468" s="4" t="str">
        <f t="shared" si="502"/>
        <v>Bombus (Pyrobombus) flavifrons</v>
      </c>
      <c r="P4468" s="85" t="str">
        <f t="shared" si="497"/>
        <v>Bombus flavifrons</v>
      </c>
      <c r="Q4468" s="11" t="s">
        <v>29</v>
      </c>
      <c r="R4468" s="11"/>
      <c r="S4468" s="12"/>
      <c r="T4468" s="12" t="s">
        <v>55</v>
      </c>
      <c r="U4468" s="12"/>
      <c r="V4468" s="10" t="s">
        <v>182</v>
      </c>
      <c r="W4468" s="118">
        <v>42011</v>
      </c>
      <c r="X4468" s="2"/>
      <c r="Y4468" s="129">
        <f t="shared" si="498"/>
        <v>1</v>
      </c>
      <c r="Z4468" s="110">
        <f t="shared" si="499"/>
        <v>0</v>
      </c>
      <c r="AA4468" s="1">
        <f t="shared" si="500"/>
        <v>0</v>
      </c>
    </row>
    <row r="4469" spans="1:27" ht="14.25" customHeight="1">
      <c r="A4469" s="148">
        <v>5047</v>
      </c>
      <c r="B4469" s="139">
        <v>20180707</v>
      </c>
      <c r="C4469" s="57" t="str">
        <f t="shared" si="496"/>
        <v>BPF</v>
      </c>
      <c r="D4469" s="115">
        <f t="shared" si="501"/>
        <v>41826</v>
      </c>
      <c r="E4469" s="9" t="s">
        <v>342</v>
      </c>
      <c r="F4469" s="37" t="s">
        <v>25</v>
      </c>
      <c r="G4469" s="11" t="s">
        <v>26</v>
      </c>
      <c r="H4469" s="3"/>
      <c r="I4469" s="3"/>
      <c r="J4469" s="4" t="s">
        <v>27</v>
      </c>
      <c r="K4469" s="4" t="s">
        <v>578</v>
      </c>
      <c r="L4469" s="4" t="s">
        <v>87</v>
      </c>
      <c r="M4469" s="4"/>
      <c r="N4469" s="4"/>
      <c r="O4469" s="4" t="str">
        <f t="shared" si="502"/>
        <v>Bombus (Pyrobombus) flavifrons</v>
      </c>
      <c r="P4469" s="85" t="str">
        <f t="shared" si="497"/>
        <v>Bombus flavifrons</v>
      </c>
      <c r="Q4469" s="11" t="s">
        <v>29</v>
      </c>
      <c r="R4469" s="11"/>
      <c r="S4469" s="12"/>
      <c r="T4469" s="12" t="s">
        <v>55</v>
      </c>
      <c r="U4469" s="12"/>
      <c r="V4469" s="10" t="s">
        <v>182</v>
      </c>
      <c r="W4469" s="118">
        <v>42011</v>
      </c>
      <c r="X4469" s="2"/>
      <c r="Y4469" s="129">
        <f t="shared" si="498"/>
        <v>1</v>
      </c>
      <c r="Z4469" s="110">
        <f t="shared" si="499"/>
        <v>0</v>
      </c>
      <c r="AA4469" s="1">
        <f t="shared" si="500"/>
        <v>0</v>
      </c>
    </row>
    <row r="4470" spans="1:27" ht="14.25" customHeight="1">
      <c r="A4470" s="148">
        <v>5048</v>
      </c>
      <c r="B4470" s="139">
        <v>20180707</v>
      </c>
      <c r="C4470" s="57" t="str">
        <f t="shared" si="496"/>
        <v>BPF</v>
      </c>
      <c r="D4470" s="115">
        <f t="shared" si="501"/>
        <v>41826</v>
      </c>
      <c r="E4470" s="9" t="s">
        <v>342</v>
      </c>
      <c r="F4470" s="37" t="s">
        <v>25</v>
      </c>
      <c r="G4470" s="11" t="s">
        <v>26</v>
      </c>
      <c r="H4470" s="3"/>
      <c r="I4470" s="3"/>
      <c r="J4470" s="4" t="s">
        <v>27</v>
      </c>
      <c r="K4470" s="4" t="s">
        <v>578</v>
      </c>
      <c r="L4470" s="4" t="s">
        <v>87</v>
      </c>
      <c r="M4470" s="4"/>
      <c r="N4470" s="4"/>
      <c r="O4470" s="4" t="str">
        <f t="shared" si="502"/>
        <v>Bombus (Pyrobombus) flavifrons</v>
      </c>
      <c r="P4470" s="85" t="str">
        <f t="shared" si="497"/>
        <v>Bombus flavifrons</v>
      </c>
      <c r="Q4470" s="11" t="s">
        <v>29</v>
      </c>
      <c r="R4470" s="11"/>
      <c r="S4470" s="12"/>
      <c r="T4470" s="12" t="s">
        <v>55</v>
      </c>
      <c r="U4470" s="12"/>
      <c r="V4470" s="10" t="s">
        <v>182</v>
      </c>
      <c r="W4470" s="118">
        <v>42011</v>
      </c>
      <c r="X4470" s="2"/>
      <c r="Y4470" s="129">
        <f t="shared" si="498"/>
        <v>1</v>
      </c>
      <c r="Z4470" s="110">
        <f t="shared" si="499"/>
        <v>0</v>
      </c>
      <c r="AA4470" s="1">
        <f t="shared" si="500"/>
        <v>0</v>
      </c>
    </row>
    <row r="4471" spans="1:27" ht="14.25" customHeight="1">
      <c r="A4471" s="148">
        <v>5049</v>
      </c>
      <c r="B4471" s="139">
        <v>20180707</v>
      </c>
      <c r="C4471" s="57" t="str">
        <f t="shared" si="496"/>
        <v>BPF</v>
      </c>
      <c r="D4471" s="115">
        <f t="shared" si="501"/>
        <v>41826</v>
      </c>
      <c r="E4471" s="9" t="s">
        <v>342</v>
      </c>
      <c r="F4471" s="37" t="s">
        <v>25</v>
      </c>
      <c r="G4471" s="11" t="s">
        <v>26</v>
      </c>
      <c r="H4471" s="3"/>
      <c r="I4471" s="3"/>
      <c r="J4471" s="4" t="s">
        <v>53</v>
      </c>
      <c r="K4471" s="84" t="s">
        <v>592</v>
      </c>
      <c r="L4471" s="84" t="s">
        <v>56</v>
      </c>
      <c r="M4471" s="4"/>
      <c r="N4471" s="4"/>
      <c r="O4471" s="4" t="str">
        <f t="shared" si="502"/>
        <v>Melissodes (Heliomelissodes) rivalis</v>
      </c>
      <c r="P4471" s="85" t="str">
        <f t="shared" si="497"/>
        <v>Melissodes rivalis</v>
      </c>
      <c r="Q4471" s="11" t="s">
        <v>29</v>
      </c>
      <c r="R4471" s="11"/>
      <c r="S4471" s="12"/>
      <c r="T4471" s="12"/>
      <c r="U4471" s="12"/>
      <c r="V4471" s="10" t="s">
        <v>182</v>
      </c>
      <c r="W4471" s="118">
        <v>42011</v>
      </c>
      <c r="X4471" s="2" t="s">
        <v>825</v>
      </c>
      <c r="Y4471" s="129">
        <f t="shared" si="498"/>
        <v>1</v>
      </c>
      <c r="Z4471" s="110">
        <f t="shared" si="499"/>
        <v>0</v>
      </c>
      <c r="AA4471" s="1">
        <f t="shared" si="500"/>
        <v>0</v>
      </c>
    </row>
    <row r="4472" spans="1:27" ht="14.25" customHeight="1">
      <c r="A4472" s="148">
        <v>5050</v>
      </c>
      <c r="B4472" s="139">
        <v>20180707</v>
      </c>
      <c r="C4472" s="57" t="str">
        <f t="shared" si="496"/>
        <v>BPF</v>
      </c>
      <c r="D4472" s="115">
        <f t="shared" si="501"/>
        <v>41826</v>
      </c>
      <c r="E4472" s="9" t="s">
        <v>342</v>
      </c>
      <c r="F4472" s="37" t="s">
        <v>25</v>
      </c>
      <c r="G4472" s="11" t="s">
        <v>26</v>
      </c>
      <c r="H4472" s="3"/>
      <c r="I4472" s="3"/>
      <c r="J4472" s="4" t="s">
        <v>53</v>
      </c>
      <c r="K4472" s="84" t="s">
        <v>592</v>
      </c>
      <c r="L4472" s="84" t="s">
        <v>56</v>
      </c>
      <c r="M4472" s="4"/>
      <c r="N4472" s="4"/>
      <c r="O4472" s="4" t="str">
        <f t="shared" si="502"/>
        <v>Melissodes (Heliomelissodes) rivalis</v>
      </c>
      <c r="P4472" s="85" t="str">
        <f t="shared" si="497"/>
        <v>Melissodes rivalis</v>
      </c>
      <c r="Q4472" s="11" t="s">
        <v>29</v>
      </c>
      <c r="R4472" s="11"/>
      <c r="S4472" s="12"/>
      <c r="T4472" s="12"/>
      <c r="U4472" s="12"/>
      <c r="V4472" s="10" t="s">
        <v>182</v>
      </c>
      <c r="W4472" s="118">
        <v>42011</v>
      </c>
      <c r="X4472" s="2"/>
      <c r="Y4472" s="129">
        <f t="shared" si="498"/>
        <v>1</v>
      </c>
      <c r="Z4472" s="110">
        <f t="shared" si="499"/>
        <v>0</v>
      </c>
      <c r="AA4472" s="1">
        <f t="shared" si="500"/>
        <v>0</v>
      </c>
    </row>
    <row r="4473" spans="1:27" ht="14.25" customHeight="1">
      <c r="A4473" s="148">
        <v>5051</v>
      </c>
      <c r="B4473" s="139">
        <v>20180707</v>
      </c>
      <c r="C4473" s="57" t="str">
        <f t="shared" si="496"/>
        <v>BPF</v>
      </c>
      <c r="D4473" s="115">
        <f t="shared" si="501"/>
        <v>41826</v>
      </c>
      <c r="E4473" s="9" t="s">
        <v>342</v>
      </c>
      <c r="F4473" s="37" t="s">
        <v>25</v>
      </c>
      <c r="G4473" s="11" t="s">
        <v>26</v>
      </c>
      <c r="H4473" s="3"/>
      <c r="I4473" s="3"/>
      <c r="J4473" s="4" t="s">
        <v>53</v>
      </c>
      <c r="K4473" s="84" t="s">
        <v>591</v>
      </c>
      <c r="L4473" s="4" t="s">
        <v>152</v>
      </c>
      <c r="M4473" s="4"/>
      <c r="N4473" s="4"/>
      <c r="O4473" s="4" t="str">
        <f t="shared" si="502"/>
        <v>Melissodes (Eumelissodes) microsticta</v>
      </c>
      <c r="P4473" s="85" t="str">
        <f t="shared" si="497"/>
        <v>Melissodes microsticta</v>
      </c>
      <c r="Q4473" s="11" t="s">
        <v>29</v>
      </c>
      <c r="R4473" s="11"/>
      <c r="S4473" s="12"/>
      <c r="T4473" s="12"/>
      <c r="U4473" s="12"/>
      <c r="V4473" s="10" t="s">
        <v>182</v>
      </c>
      <c r="W4473" s="118">
        <v>42011</v>
      </c>
      <c r="X4473" s="2"/>
      <c r="Y4473" s="129">
        <f t="shared" si="498"/>
        <v>1</v>
      </c>
      <c r="Z4473" s="110">
        <f t="shared" si="499"/>
        <v>0</v>
      </c>
      <c r="AA4473" s="1">
        <f t="shared" si="500"/>
        <v>0</v>
      </c>
    </row>
    <row r="4474" spans="1:27" ht="14.25" customHeight="1">
      <c r="A4474" s="148">
        <v>5052</v>
      </c>
      <c r="B4474" s="139">
        <v>20180707</v>
      </c>
      <c r="C4474" s="57" t="str">
        <f t="shared" si="496"/>
        <v>BPF</v>
      </c>
      <c r="D4474" s="115">
        <f t="shared" si="501"/>
        <v>41826</v>
      </c>
      <c r="E4474" s="9" t="s">
        <v>342</v>
      </c>
      <c r="F4474" s="37" t="s">
        <v>25</v>
      </c>
      <c r="G4474" s="11" t="s">
        <v>26</v>
      </c>
      <c r="H4474" s="3"/>
      <c r="I4474" s="3"/>
      <c r="J4474" s="4" t="s">
        <v>53</v>
      </c>
      <c r="K4474" s="84" t="s">
        <v>591</v>
      </c>
      <c r="L4474" s="4" t="s">
        <v>152</v>
      </c>
      <c r="M4474" s="4"/>
      <c r="N4474" s="4"/>
      <c r="O4474" s="4" t="str">
        <f t="shared" si="502"/>
        <v>Melissodes (Eumelissodes) microsticta</v>
      </c>
      <c r="P4474" s="85" t="str">
        <f t="shared" si="497"/>
        <v>Melissodes microsticta</v>
      </c>
      <c r="Q4474" s="11" t="s">
        <v>43</v>
      </c>
      <c r="R4474" s="11"/>
      <c r="S4474" s="12"/>
      <c r="T4474" s="12"/>
      <c r="U4474" s="12"/>
      <c r="V4474" s="10" t="s">
        <v>182</v>
      </c>
      <c r="W4474" s="118">
        <v>42011</v>
      </c>
      <c r="X4474" s="2"/>
      <c r="Y4474" s="129">
        <f t="shared" si="498"/>
        <v>1</v>
      </c>
      <c r="Z4474" s="110">
        <f t="shared" si="499"/>
        <v>0</v>
      </c>
      <c r="AA4474" s="1">
        <f t="shared" si="500"/>
        <v>0</v>
      </c>
    </row>
    <row r="4475" spans="1:27" ht="14.25" customHeight="1">
      <c r="A4475" s="148">
        <v>5053</v>
      </c>
      <c r="B4475" s="139">
        <v>20180707</v>
      </c>
      <c r="C4475" s="57" t="str">
        <f t="shared" si="496"/>
        <v>BPF</v>
      </c>
      <c r="D4475" s="115">
        <f t="shared" si="501"/>
        <v>41826</v>
      </c>
      <c r="E4475" s="9" t="s">
        <v>342</v>
      </c>
      <c r="F4475" s="37" t="s">
        <v>25</v>
      </c>
      <c r="G4475" s="11" t="s">
        <v>26</v>
      </c>
      <c r="H4475" s="3"/>
      <c r="I4475" s="3"/>
      <c r="J4475" s="4" t="s">
        <v>53</v>
      </c>
      <c r="K4475" s="84" t="s">
        <v>591</v>
      </c>
      <c r="L4475" s="4" t="s">
        <v>152</v>
      </c>
      <c r="M4475" s="4"/>
      <c r="N4475" s="4"/>
      <c r="O4475" s="4" t="str">
        <f t="shared" si="502"/>
        <v>Melissodes (Eumelissodes) microsticta</v>
      </c>
      <c r="P4475" s="85" t="str">
        <f t="shared" si="497"/>
        <v>Melissodes microsticta</v>
      </c>
      <c r="Q4475" s="11" t="s">
        <v>43</v>
      </c>
      <c r="R4475" s="11"/>
      <c r="S4475" s="12"/>
      <c r="T4475" s="12"/>
      <c r="U4475" s="12"/>
      <c r="V4475" s="10" t="s">
        <v>182</v>
      </c>
      <c r="W4475" s="118">
        <v>42011</v>
      </c>
      <c r="X4475" s="2"/>
      <c r="Y4475" s="129">
        <f t="shared" si="498"/>
        <v>1</v>
      </c>
      <c r="Z4475" s="110">
        <f t="shared" si="499"/>
        <v>0</v>
      </c>
      <c r="AA4475" s="1">
        <f t="shared" si="500"/>
        <v>0</v>
      </c>
    </row>
    <row r="4476" spans="1:27" ht="14.25" customHeight="1">
      <c r="A4476" s="148">
        <v>5054</v>
      </c>
      <c r="B4476" s="139">
        <v>20180707</v>
      </c>
      <c r="C4476" s="57" t="str">
        <f t="shared" si="496"/>
        <v>BPF</v>
      </c>
      <c r="D4476" s="115">
        <f t="shared" si="501"/>
        <v>41826</v>
      </c>
      <c r="E4476" s="9" t="s">
        <v>342</v>
      </c>
      <c r="F4476" s="37" t="s">
        <v>25</v>
      </c>
      <c r="G4476" s="11" t="s">
        <v>26</v>
      </c>
      <c r="H4476" s="3"/>
      <c r="I4476" s="3"/>
      <c r="J4476" s="4" t="s">
        <v>107</v>
      </c>
      <c r="K4476" s="31" t="s">
        <v>585</v>
      </c>
      <c r="L4476" s="4" t="s">
        <v>108</v>
      </c>
      <c r="M4476" s="4"/>
      <c r="N4476" s="4"/>
      <c r="O4476" s="4" t="str">
        <f t="shared" si="502"/>
        <v>Hoplitis (Alcidamea) producta</v>
      </c>
      <c r="P4476" s="85" t="str">
        <f t="shared" si="497"/>
        <v>Hoplitis producta</v>
      </c>
      <c r="Q4476" s="11" t="s">
        <v>29</v>
      </c>
      <c r="R4476" s="11"/>
      <c r="S4476" s="12"/>
      <c r="T4476" s="12"/>
      <c r="U4476" s="12"/>
      <c r="V4476" s="10" t="s">
        <v>182</v>
      </c>
      <c r="W4476" s="118">
        <v>42011</v>
      </c>
      <c r="X4476" s="2" t="s">
        <v>1125</v>
      </c>
      <c r="Y4476" s="129">
        <f t="shared" si="498"/>
        <v>1</v>
      </c>
      <c r="Z4476" s="110">
        <f t="shared" si="499"/>
        <v>0</v>
      </c>
      <c r="AA4476" s="1">
        <f t="shared" si="500"/>
        <v>0</v>
      </c>
    </row>
    <row r="4477" spans="1:27" ht="14.25" customHeight="1">
      <c r="A4477" s="148">
        <v>5055</v>
      </c>
      <c r="B4477" s="139">
        <v>20180707</v>
      </c>
      <c r="C4477" s="57" t="str">
        <f t="shared" si="496"/>
        <v>BPF</v>
      </c>
      <c r="D4477" s="115">
        <f t="shared" si="501"/>
        <v>41826</v>
      </c>
      <c r="E4477" s="9" t="s">
        <v>342</v>
      </c>
      <c r="F4477" s="37" t="s">
        <v>25</v>
      </c>
      <c r="G4477" s="11" t="s">
        <v>26</v>
      </c>
      <c r="H4477" s="3"/>
      <c r="I4477" s="3"/>
      <c r="J4477" s="4" t="s">
        <v>107</v>
      </c>
      <c r="K4477" s="31" t="s">
        <v>585</v>
      </c>
      <c r="L4477" s="4" t="s">
        <v>108</v>
      </c>
      <c r="M4477" s="4"/>
      <c r="N4477" s="4"/>
      <c r="O4477" s="4" t="str">
        <f t="shared" si="502"/>
        <v>Hoplitis (Alcidamea) producta</v>
      </c>
      <c r="P4477" s="85" t="str">
        <f t="shared" si="497"/>
        <v>Hoplitis producta</v>
      </c>
      <c r="Q4477" s="11" t="s">
        <v>29</v>
      </c>
      <c r="R4477" s="11"/>
      <c r="S4477" s="12"/>
      <c r="T4477" s="12"/>
      <c r="U4477" s="12"/>
      <c r="V4477" s="10" t="s">
        <v>182</v>
      </c>
      <c r="W4477" s="118">
        <v>42011</v>
      </c>
      <c r="X4477" s="2" t="s">
        <v>1125</v>
      </c>
      <c r="Y4477" s="129">
        <f t="shared" si="498"/>
        <v>1</v>
      </c>
      <c r="Z4477" s="110">
        <f t="shared" si="499"/>
        <v>0</v>
      </c>
      <c r="AA4477" s="1">
        <f t="shared" si="500"/>
        <v>0</v>
      </c>
    </row>
    <row r="4478" spans="1:27" ht="14.25" customHeight="1">
      <c r="A4478" s="148">
        <v>5056</v>
      </c>
      <c r="B4478" s="139">
        <v>20180707</v>
      </c>
      <c r="C4478" s="57" t="str">
        <f t="shared" si="496"/>
        <v>BPF</v>
      </c>
      <c r="D4478" s="115">
        <f t="shared" si="501"/>
        <v>41826</v>
      </c>
      <c r="E4478" s="9" t="s">
        <v>342</v>
      </c>
      <c r="F4478" s="37" t="s">
        <v>25</v>
      </c>
      <c r="G4478" s="11" t="s">
        <v>26</v>
      </c>
      <c r="H4478" s="3"/>
      <c r="I4478" s="3"/>
      <c r="J4478" s="4" t="s">
        <v>107</v>
      </c>
      <c r="K4478" s="31" t="s">
        <v>585</v>
      </c>
      <c r="L4478" s="31" t="s">
        <v>108</v>
      </c>
      <c r="M4478" s="4"/>
      <c r="N4478" s="4" t="s">
        <v>55</v>
      </c>
      <c r="O4478" s="4" t="str">
        <f t="shared" si="502"/>
        <v>Hoplitis (Alcidamea) nr. producta</v>
      </c>
      <c r="P4478" s="85" t="str">
        <f t="shared" si="497"/>
        <v>Hoplitis producta</v>
      </c>
      <c r="Q4478" s="11" t="s">
        <v>43</v>
      </c>
      <c r="R4478" s="11"/>
      <c r="S4478" s="12"/>
      <c r="T4478" s="12"/>
      <c r="U4478" s="12"/>
      <c r="V4478" s="10" t="s">
        <v>182</v>
      </c>
      <c r="W4478" s="118">
        <v>42011</v>
      </c>
      <c r="X4478" s="2" t="s">
        <v>1114</v>
      </c>
      <c r="Y4478" s="129">
        <f t="shared" si="498"/>
        <v>1</v>
      </c>
      <c r="Z4478" s="110">
        <f t="shared" si="499"/>
        <v>0</v>
      </c>
      <c r="AA4478" s="1">
        <f t="shared" si="500"/>
        <v>0</v>
      </c>
    </row>
    <row r="4479" spans="1:27" ht="14.25" customHeight="1">
      <c r="A4479" s="148">
        <v>5057</v>
      </c>
      <c r="B4479" s="139">
        <v>20180707</v>
      </c>
      <c r="C4479" s="57" t="str">
        <f t="shared" si="496"/>
        <v>BPF</v>
      </c>
      <c r="D4479" s="115">
        <f t="shared" si="501"/>
        <v>41826</v>
      </c>
      <c r="E4479" s="9" t="s">
        <v>342</v>
      </c>
      <c r="F4479" s="37" t="s">
        <v>25</v>
      </c>
      <c r="G4479" s="11" t="s">
        <v>26</v>
      </c>
      <c r="H4479" s="3"/>
      <c r="I4479" s="3"/>
      <c r="J4479" s="4" t="s">
        <v>107</v>
      </c>
      <c r="K4479" s="31" t="s">
        <v>585</v>
      </c>
      <c r="L4479" s="4" t="s">
        <v>108</v>
      </c>
      <c r="M4479" s="4"/>
      <c r="N4479" s="4"/>
      <c r="O4479" s="4" t="str">
        <f t="shared" si="502"/>
        <v>Hoplitis (Alcidamea) producta</v>
      </c>
      <c r="P4479" s="85" t="str">
        <f t="shared" si="497"/>
        <v>Hoplitis producta</v>
      </c>
      <c r="Q4479" s="11" t="s">
        <v>43</v>
      </c>
      <c r="R4479" s="11"/>
      <c r="S4479" s="12"/>
      <c r="T4479" s="12"/>
      <c r="U4479" s="12"/>
      <c r="V4479" s="10" t="s">
        <v>182</v>
      </c>
      <c r="W4479" s="118">
        <v>42011</v>
      </c>
      <c r="X4479" s="2" t="s">
        <v>1125</v>
      </c>
      <c r="Y4479" s="129">
        <f t="shared" si="498"/>
        <v>1</v>
      </c>
      <c r="Z4479" s="110">
        <f t="shared" si="499"/>
        <v>0</v>
      </c>
      <c r="AA4479" s="1">
        <f t="shared" si="500"/>
        <v>0</v>
      </c>
    </row>
    <row r="4480" spans="1:27" ht="14.25" customHeight="1">
      <c r="A4480" s="148">
        <v>5058</v>
      </c>
      <c r="B4480" s="139">
        <v>20180707</v>
      </c>
      <c r="C4480" s="57" t="str">
        <f t="shared" ref="C4480:C4543" si="503">LEFT(E4480,3)</f>
        <v>BPF</v>
      </c>
      <c r="D4480" s="115">
        <f t="shared" si="501"/>
        <v>41826</v>
      </c>
      <c r="E4480" s="9" t="s">
        <v>342</v>
      </c>
      <c r="F4480" s="37" t="s">
        <v>25</v>
      </c>
      <c r="G4480" s="11" t="s">
        <v>26</v>
      </c>
      <c r="H4480" s="3"/>
      <c r="I4480" s="3"/>
      <c r="J4480" s="4" t="s">
        <v>107</v>
      </c>
      <c r="K4480" s="31" t="s">
        <v>585</v>
      </c>
      <c r="L4480" s="31" t="s">
        <v>108</v>
      </c>
      <c r="M4480" s="4"/>
      <c r="N4480" s="4" t="s">
        <v>55</v>
      </c>
      <c r="O4480" s="4" t="str">
        <f t="shared" si="502"/>
        <v>Hoplitis (Alcidamea) nr. producta</v>
      </c>
      <c r="P4480" s="85" t="str">
        <f t="shared" ref="P4480:P4543" si="504">J4480&amp;" "&amp;L4480</f>
        <v>Hoplitis producta</v>
      </c>
      <c r="Q4480" s="11" t="s">
        <v>43</v>
      </c>
      <c r="R4480" s="11"/>
      <c r="S4480" s="12"/>
      <c r="T4480" s="12"/>
      <c r="U4480" s="12"/>
      <c r="V4480" s="10" t="s">
        <v>182</v>
      </c>
      <c r="W4480" s="118">
        <v>42011</v>
      </c>
      <c r="X4480" s="2" t="s">
        <v>1114</v>
      </c>
      <c r="Y4480" s="129">
        <f t="shared" si="498"/>
        <v>1</v>
      </c>
      <c r="Z4480" s="110">
        <f t="shared" si="499"/>
        <v>0</v>
      </c>
      <c r="AA4480" s="1">
        <f t="shared" si="500"/>
        <v>0</v>
      </c>
    </row>
    <row r="4481" spans="1:27" ht="14.25" customHeight="1">
      <c r="A4481" s="148">
        <v>5059</v>
      </c>
      <c r="B4481" s="139">
        <v>20180707</v>
      </c>
      <c r="C4481" s="57" t="str">
        <f t="shared" si="503"/>
        <v>BPF</v>
      </c>
      <c r="D4481" s="115">
        <f t="shared" si="501"/>
        <v>41826</v>
      </c>
      <c r="E4481" s="9" t="s">
        <v>342</v>
      </c>
      <c r="F4481" s="37" t="s">
        <v>25</v>
      </c>
      <c r="G4481" s="11" t="s">
        <v>26</v>
      </c>
      <c r="H4481" s="3"/>
      <c r="I4481" s="3"/>
      <c r="J4481" s="4" t="s">
        <v>117</v>
      </c>
      <c r="K4481" s="4" t="s">
        <v>167</v>
      </c>
      <c r="L4481" s="4" t="s">
        <v>666</v>
      </c>
      <c r="M4481" s="4"/>
      <c r="N4481" s="4"/>
      <c r="O4481" s="4" t="str">
        <f t="shared" si="502"/>
        <v>Lasioglossum (Dialictus) incompletum</v>
      </c>
      <c r="P4481" s="85" t="str">
        <f t="shared" si="504"/>
        <v>Lasioglossum incompletum</v>
      </c>
      <c r="Q4481" s="11" t="s">
        <v>29</v>
      </c>
      <c r="R4481" s="11"/>
      <c r="S4481" s="12"/>
      <c r="T4481" s="12"/>
      <c r="U4481" s="12"/>
      <c r="V4481" s="10" t="s">
        <v>182</v>
      </c>
      <c r="W4481" s="118">
        <v>42011</v>
      </c>
      <c r="X4481" s="2" t="s">
        <v>1186</v>
      </c>
      <c r="Y4481" s="129">
        <f t="shared" si="498"/>
        <v>1</v>
      </c>
      <c r="Z4481" s="110">
        <f t="shared" si="499"/>
        <v>0</v>
      </c>
      <c r="AA4481" s="1">
        <f t="shared" si="500"/>
        <v>1</v>
      </c>
    </row>
    <row r="4482" spans="1:27" ht="14.25" customHeight="1">
      <c r="A4482" s="148">
        <v>5060</v>
      </c>
      <c r="B4482" s="139">
        <v>20180707</v>
      </c>
      <c r="C4482" s="57" t="str">
        <f t="shared" si="503"/>
        <v>BPF</v>
      </c>
      <c r="D4482" s="115">
        <f t="shared" si="501"/>
        <v>41826</v>
      </c>
      <c r="E4482" s="9" t="s">
        <v>342</v>
      </c>
      <c r="F4482" s="37" t="s">
        <v>25</v>
      </c>
      <c r="G4482" s="11" t="s">
        <v>26</v>
      </c>
      <c r="H4482" s="3"/>
      <c r="I4482" s="3"/>
      <c r="J4482" s="4" t="s">
        <v>51</v>
      </c>
      <c r="K4482" s="84" t="s">
        <v>582</v>
      </c>
      <c r="L4482" s="4" t="s">
        <v>196</v>
      </c>
      <c r="M4482" s="4"/>
      <c r="N4482" s="4"/>
      <c r="O4482" s="4" t="str">
        <f t="shared" si="502"/>
        <v>Halictus (Seladonia) confusus</v>
      </c>
      <c r="P4482" s="85" t="str">
        <f t="shared" si="504"/>
        <v>Halictus confusus</v>
      </c>
      <c r="Q4482" s="11" t="s">
        <v>29</v>
      </c>
      <c r="R4482" s="11"/>
      <c r="S4482" s="12"/>
      <c r="T4482" s="12" t="s">
        <v>55</v>
      </c>
      <c r="U4482" s="12"/>
      <c r="V4482" s="10" t="s">
        <v>182</v>
      </c>
      <c r="W4482" s="118">
        <v>42011</v>
      </c>
      <c r="X4482" s="2"/>
      <c r="Y4482" s="129">
        <f t="shared" ref="Y4482:Y4545" si="505">IF(R4482&gt;0,R4482,1)</f>
        <v>1</v>
      </c>
      <c r="Z4482" s="110">
        <f t="shared" si="499"/>
        <v>0</v>
      </c>
      <c r="AA4482" s="1">
        <f t="shared" si="500"/>
        <v>0</v>
      </c>
    </row>
    <row r="4483" spans="1:27" ht="14.25" customHeight="1">
      <c r="A4483" s="148">
        <v>5061</v>
      </c>
      <c r="B4483" s="139">
        <v>20180707</v>
      </c>
      <c r="C4483" s="57" t="str">
        <f t="shared" si="503"/>
        <v>BPF</v>
      </c>
      <c r="D4483" s="115">
        <f t="shared" si="501"/>
        <v>41826</v>
      </c>
      <c r="E4483" s="9" t="s">
        <v>342</v>
      </c>
      <c r="F4483" s="37" t="s">
        <v>25</v>
      </c>
      <c r="G4483" s="11" t="s">
        <v>26</v>
      </c>
      <c r="H4483" s="3"/>
      <c r="I4483" s="3"/>
      <c r="J4483" s="4" t="s">
        <v>117</v>
      </c>
      <c r="K4483" s="4" t="s">
        <v>167</v>
      </c>
      <c r="L4483" s="4" t="s">
        <v>665</v>
      </c>
      <c r="M4483" s="4"/>
      <c r="N4483" s="4"/>
      <c r="O4483" s="4" t="str">
        <f t="shared" si="502"/>
        <v>Lasioglossum (Dialictus) nevadense</v>
      </c>
      <c r="P4483" s="85" t="str">
        <f t="shared" si="504"/>
        <v>Lasioglossum nevadense</v>
      </c>
      <c r="Q4483" s="11" t="s">
        <v>29</v>
      </c>
      <c r="R4483" s="11"/>
      <c r="S4483" s="12"/>
      <c r="T4483" s="12"/>
      <c r="U4483" s="12"/>
      <c r="V4483" s="10" t="s">
        <v>182</v>
      </c>
      <c r="W4483" s="118">
        <v>42011</v>
      </c>
      <c r="X4483" s="2" t="s">
        <v>1087</v>
      </c>
      <c r="Y4483" s="129">
        <f t="shared" si="505"/>
        <v>1</v>
      </c>
      <c r="Z4483" s="110">
        <f t="shared" si="499"/>
        <v>0</v>
      </c>
      <c r="AA4483" s="1">
        <f t="shared" si="500"/>
        <v>0</v>
      </c>
    </row>
    <row r="4484" spans="1:27" ht="14.25" customHeight="1">
      <c r="A4484" s="148">
        <v>5062</v>
      </c>
      <c r="B4484" s="139">
        <v>20180707</v>
      </c>
      <c r="C4484" s="57" t="str">
        <f t="shared" si="503"/>
        <v>BPF</v>
      </c>
      <c r="D4484" s="115">
        <f t="shared" si="501"/>
        <v>41826</v>
      </c>
      <c r="E4484" s="9" t="s">
        <v>349</v>
      </c>
      <c r="F4484" s="37" t="s">
        <v>25</v>
      </c>
      <c r="G4484" s="11" t="s">
        <v>26</v>
      </c>
      <c r="H4484" s="3"/>
      <c r="I4484" s="3"/>
      <c r="J4484" s="4" t="s">
        <v>27</v>
      </c>
      <c r="K4484" s="4" t="s">
        <v>578</v>
      </c>
      <c r="L4484" s="4" t="s">
        <v>44</v>
      </c>
      <c r="M4484" s="4"/>
      <c r="N4484" s="4"/>
      <c r="O4484" s="4" t="str">
        <f t="shared" si="502"/>
        <v>Bombus (Pyrobombus) mixtus</v>
      </c>
      <c r="P4484" s="85" t="str">
        <f t="shared" si="504"/>
        <v>Bombus mixtus</v>
      </c>
      <c r="Q4484" s="11" t="s">
        <v>29</v>
      </c>
      <c r="R4484" s="11"/>
      <c r="S4484" s="12"/>
      <c r="T4484" s="12"/>
      <c r="U4484" s="12"/>
      <c r="V4484" s="10" t="s">
        <v>182</v>
      </c>
      <c r="W4484" s="118">
        <v>42011</v>
      </c>
      <c r="X4484" s="2"/>
      <c r="Y4484" s="129">
        <f t="shared" si="505"/>
        <v>1</v>
      </c>
      <c r="Z4484" s="110">
        <f t="shared" ref="Z4484:Z4547" si="506">IF(ISNUMBER(SEARCH($Z$1,X4484)),1,0)</f>
        <v>0</v>
      </c>
      <c r="AA4484" s="1">
        <f t="shared" ref="AA4484:AA4547" si="507">IF(ISNUMBER(SEARCH($AA$1,X4484)),1,0)</f>
        <v>0</v>
      </c>
    </row>
    <row r="4485" spans="1:27" ht="14.25" customHeight="1">
      <c r="A4485" s="148">
        <v>5063</v>
      </c>
      <c r="B4485" s="139">
        <v>20180707</v>
      </c>
      <c r="C4485" s="57" t="str">
        <f t="shared" si="503"/>
        <v>BPF</v>
      </c>
      <c r="D4485" s="115">
        <f t="shared" si="501"/>
        <v>41826</v>
      </c>
      <c r="E4485" s="9" t="s">
        <v>349</v>
      </c>
      <c r="F4485" s="37" t="s">
        <v>25</v>
      </c>
      <c r="G4485" s="11" t="s">
        <v>26</v>
      </c>
      <c r="H4485" s="3"/>
      <c r="I4485" s="3"/>
      <c r="J4485" s="4" t="s">
        <v>59</v>
      </c>
      <c r="K4485" s="84" t="s">
        <v>573</v>
      </c>
      <c r="L4485" s="4" t="s">
        <v>64</v>
      </c>
      <c r="M4485" s="4"/>
      <c r="N4485" s="4"/>
      <c r="O4485" s="4" t="str">
        <f t="shared" si="502"/>
        <v>Andrena (Plastandrena) prunorum</v>
      </c>
      <c r="P4485" s="85" t="str">
        <f t="shared" si="504"/>
        <v>Andrena prunorum</v>
      </c>
      <c r="Q4485" s="11" t="s">
        <v>29</v>
      </c>
      <c r="R4485" s="11"/>
      <c r="S4485" s="12"/>
      <c r="T4485" s="12" t="s">
        <v>55</v>
      </c>
      <c r="U4485" s="12"/>
      <c r="V4485" s="10" t="s">
        <v>58</v>
      </c>
      <c r="W4485" s="118">
        <v>42042</v>
      </c>
      <c r="X4485" s="2"/>
      <c r="Y4485" s="129">
        <f t="shared" si="505"/>
        <v>1</v>
      </c>
      <c r="Z4485" s="110">
        <f t="shared" si="506"/>
        <v>0</v>
      </c>
      <c r="AA4485" s="1">
        <f t="shared" si="507"/>
        <v>0</v>
      </c>
    </row>
    <row r="4486" spans="1:27" ht="14.25" customHeight="1">
      <c r="A4486" s="148">
        <v>5064</v>
      </c>
      <c r="B4486" s="139">
        <v>20180707</v>
      </c>
      <c r="C4486" s="57" t="str">
        <f t="shared" si="503"/>
        <v>BPF</v>
      </c>
      <c r="D4486" s="115">
        <f t="shared" si="501"/>
        <v>41826</v>
      </c>
      <c r="E4486" s="9" t="s">
        <v>349</v>
      </c>
      <c r="F4486" s="37" t="s">
        <v>25</v>
      </c>
      <c r="G4486" s="11" t="s">
        <v>26</v>
      </c>
      <c r="H4486" s="3"/>
      <c r="I4486" s="3"/>
      <c r="J4486" s="4" t="s">
        <v>53</v>
      </c>
      <c r="K4486" s="84" t="s">
        <v>592</v>
      </c>
      <c r="L4486" s="84" t="s">
        <v>56</v>
      </c>
      <c r="M4486" s="4"/>
      <c r="N4486" s="4"/>
      <c r="O4486" s="4" t="str">
        <f t="shared" si="502"/>
        <v>Melissodes (Heliomelissodes) rivalis</v>
      </c>
      <c r="P4486" s="85" t="str">
        <f t="shared" si="504"/>
        <v>Melissodes rivalis</v>
      </c>
      <c r="Q4486" s="11" t="s">
        <v>43</v>
      </c>
      <c r="R4486" s="11"/>
      <c r="S4486" s="12"/>
      <c r="T4486" s="12"/>
      <c r="U4486" s="12"/>
      <c r="V4486" s="10" t="s">
        <v>182</v>
      </c>
      <c r="W4486" s="118">
        <v>42011</v>
      </c>
      <c r="X4486" s="2"/>
      <c r="Y4486" s="129">
        <f t="shared" si="505"/>
        <v>1</v>
      </c>
      <c r="Z4486" s="110">
        <f t="shared" si="506"/>
        <v>0</v>
      </c>
      <c r="AA4486" s="1">
        <f t="shared" si="507"/>
        <v>0</v>
      </c>
    </row>
    <row r="4487" spans="1:27" ht="14.25" customHeight="1">
      <c r="A4487" s="148">
        <v>5065</v>
      </c>
      <c r="B4487" s="139">
        <v>20180707</v>
      </c>
      <c r="C4487" s="57" t="str">
        <f t="shared" si="503"/>
        <v>BPF</v>
      </c>
      <c r="D4487" s="115">
        <f t="shared" si="501"/>
        <v>41826</v>
      </c>
      <c r="E4487" s="9" t="s">
        <v>349</v>
      </c>
      <c r="F4487" s="37" t="s">
        <v>25</v>
      </c>
      <c r="G4487" s="11" t="s">
        <v>26</v>
      </c>
      <c r="H4487" s="3"/>
      <c r="I4487" s="3"/>
      <c r="J4487" s="4" t="s">
        <v>91</v>
      </c>
      <c r="K4487" s="82" t="s">
        <v>590</v>
      </c>
      <c r="L4487" s="4" t="s">
        <v>69</v>
      </c>
      <c r="M4487" s="4"/>
      <c r="N4487" s="4"/>
      <c r="O4487" s="4" t="str">
        <f t="shared" si="502"/>
        <v>Megachile (Xanthosarus) frigida</v>
      </c>
      <c r="P4487" s="85" t="str">
        <f t="shared" si="504"/>
        <v>Megachile frigida</v>
      </c>
      <c r="Q4487" s="11" t="s">
        <v>43</v>
      </c>
      <c r="R4487" s="11"/>
      <c r="S4487" s="12"/>
      <c r="T4487" s="12"/>
      <c r="U4487" s="12"/>
      <c r="V4487" s="10" t="s">
        <v>182</v>
      </c>
      <c r="W4487" s="118">
        <v>42011</v>
      </c>
      <c r="X4487" s="2" t="s">
        <v>76</v>
      </c>
      <c r="Y4487" s="129">
        <f t="shared" si="505"/>
        <v>1</v>
      </c>
      <c r="Z4487" s="110">
        <f t="shared" si="506"/>
        <v>0</v>
      </c>
      <c r="AA4487" s="1">
        <f t="shared" si="507"/>
        <v>0</v>
      </c>
    </row>
    <row r="4488" spans="1:27" ht="14.25" customHeight="1">
      <c r="A4488" s="148">
        <v>5066</v>
      </c>
      <c r="B4488" s="139">
        <v>20180707</v>
      </c>
      <c r="C4488" s="57" t="str">
        <f t="shared" si="503"/>
        <v>BPF</v>
      </c>
      <c r="D4488" s="115">
        <f t="shared" si="501"/>
        <v>41826</v>
      </c>
      <c r="E4488" s="9" t="s">
        <v>349</v>
      </c>
      <c r="F4488" s="37" t="s">
        <v>25</v>
      </c>
      <c r="G4488" s="11" t="s">
        <v>26</v>
      </c>
      <c r="H4488" s="3"/>
      <c r="I4488" s="3"/>
      <c r="J4488" s="4" t="s">
        <v>124</v>
      </c>
      <c r="K4488" s="4" t="s">
        <v>165</v>
      </c>
      <c r="L4488" s="4" t="s">
        <v>134</v>
      </c>
      <c r="M4488" s="4"/>
      <c r="N4488" s="4" t="s">
        <v>55</v>
      </c>
      <c r="O4488" s="4" t="str">
        <f t="shared" si="502"/>
        <v>Osmia (Melanosmia) nr. proxima</v>
      </c>
      <c r="P4488" s="85" t="str">
        <f t="shared" si="504"/>
        <v>Osmia proxima</v>
      </c>
      <c r="Q4488" s="11" t="s">
        <v>29</v>
      </c>
      <c r="R4488" s="11"/>
      <c r="S4488" s="12"/>
      <c r="T4488" s="12"/>
      <c r="U4488" s="12"/>
      <c r="V4488" s="10" t="s">
        <v>182</v>
      </c>
      <c r="W4488" s="118">
        <v>42011</v>
      </c>
      <c r="X4488" s="2" t="s">
        <v>564</v>
      </c>
      <c r="Y4488" s="129">
        <f t="shared" si="505"/>
        <v>1</v>
      </c>
      <c r="Z4488" s="110">
        <f t="shared" si="506"/>
        <v>0</v>
      </c>
      <c r="AA4488" s="1">
        <f t="shared" si="507"/>
        <v>0</v>
      </c>
    </row>
    <row r="4489" spans="1:27" ht="14.25" customHeight="1">
      <c r="A4489" s="148">
        <v>5067</v>
      </c>
      <c r="B4489" s="139">
        <v>20180707</v>
      </c>
      <c r="C4489" s="57" t="str">
        <f t="shared" si="503"/>
        <v>BPF</v>
      </c>
      <c r="D4489" s="115">
        <f t="shared" si="501"/>
        <v>41826</v>
      </c>
      <c r="E4489" s="9" t="s">
        <v>349</v>
      </c>
      <c r="F4489" s="37" t="s">
        <v>25</v>
      </c>
      <c r="G4489" s="11" t="s">
        <v>26</v>
      </c>
      <c r="H4489" s="3"/>
      <c r="I4489" s="3"/>
      <c r="J4489" s="4" t="s">
        <v>124</v>
      </c>
      <c r="K4489" s="4" t="s">
        <v>165</v>
      </c>
      <c r="L4489" s="4" t="s">
        <v>134</v>
      </c>
      <c r="M4489" s="4"/>
      <c r="N4489" s="4" t="s">
        <v>55</v>
      </c>
      <c r="O4489" s="4" t="str">
        <f t="shared" si="502"/>
        <v>Osmia (Melanosmia) nr. proxima</v>
      </c>
      <c r="P4489" s="85" t="str">
        <f t="shared" si="504"/>
        <v>Osmia proxima</v>
      </c>
      <c r="Q4489" s="11" t="s">
        <v>29</v>
      </c>
      <c r="R4489" s="11"/>
      <c r="S4489" s="12"/>
      <c r="T4489" s="12"/>
      <c r="U4489" s="12"/>
      <c r="V4489" s="10" t="s">
        <v>182</v>
      </c>
      <c r="W4489" s="118">
        <v>42011</v>
      </c>
      <c r="X4489" s="2" t="s">
        <v>564</v>
      </c>
      <c r="Y4489" s="129">
        <f t="shared" si="505"/>
        <v>1</v>
      </c>
      <c r="Z4489" s="110">
        <f t="shared" si="506"/>
        <v>0</v>
      </c>
      <c r="AA4489" s="1">
        <f t="shared" si="507"/>
        <v>0</v>
      </c>
    </row>
    <row r="4490" spans="1:27" ht="14.25" customHeight="1">
      <c r="A4490" s="148">
        <v>5068</v>
      </c>
      <c r="B4490" s="139">
        <v>20180707</v>
      </c>
      <c r="C4490" s="57" t="str">
        <f t="shared" si="503"/>
        <v>BPF</v>
      </c>
      <c r="D4490" s="115">
        <f t="shared" si="501"/>
        <v>41826</v>
      </c>
      <c r="E4490" s="9" t="s">
        <v>349</v>
      </c>
      <c r="F4490" s="37" t="s">
        <v>25</v>
      </c>
      <c r="G4490" s="11" t="s">
        <v>26</v>
      </c>
      <c r="H4490" s="3"/>
      <c r="I4490" s="3"/>
      <c r="J4490" s="4" t="s">
        <v>51</v>
      </c>
      <c r="K4490" s="84" t="s">
        <v>582</v>
      </c>
      <c r="L4490" s="4" t="s">
        <v>196</v>
      </c>
      <c r="M4490" s="4"/>
      <c r="N4490" s="4"/>
      <c r="O4490" s="4" t="str">
        <f t="shared" si="502"/>
        <v>Halictus (Seladonia) confusus</v>
      </c>
      <c r="P4490" s="85" t="str">
        <f t="shared" si="504"/>
        <v>Halictus confusus</v>
      </c>
      <c r="Q4490" s="11" t="s">
        <v>29</v>
      </c>
      <c r="R4490" s="11"/>
      <c r="S4490" s="12"/>
      <c r="T4490" s="12"/>
      <c r="U4490" s="12"/>
      <c r="V4490" s="10" t="s">
        <v>182</v>
      </c>
      <c r="W4490" s="118">
        <v>42011</v>
      </c>
      <c r="X4490" s="2" t="s">
        <v>940</v>
      </c>
      <c r="Y4490" s="129">
        <f t="shared" si="505"/>
        <v>1</v>
      </c>
      <c r="Z4490" s="110">
        <f t="shared" si="506"/>
        <v>0</v>
      </c>
      <c r="AA4490" s="1">
        <f t="shared" si="507"/>
        <v>0</v>
      </c>
    </row>
    <row r="4491" spans="1:27" ht="14.25" customHeight="1">
      <c r="A4491" s="148">
        <v>5069</v>
      </c>
      <c r="B4491" s="139">
        <v>20180707</v>
      </c>
      <c r="C4491" s="57" t="str">
        <f t="shared" si="503"/>
        <v>BPF</v>
      </c>
      <c r="D4491" s="115">
        <f t="shared" si="501"/>
        <v>41826</v>
      </c>
      <c r="E4491" s="9" t="s">
        <v>349</v>
      </c>
      <c r="F4491" s="37" t="s">
        <v>25</v>
      </c>
      <c r="G4491" s="11" t="s">
        <v>26</v>
      </c>
      <c r="H4491" s="3"/>
      <c r="I4491" s="3"/>
      <c r="J4491" s="4" t="s">
        <v>51</v>
      </c>
      <c r="K4491" s="84" t="s">
        <v>582</v>
      </c>
      <c r="L4491" s="4" t="s">
        <v>196</v>
      </c>
      <c r="M4491" s="4"/>
      <c r="N4491" s="4"/>
      <c r="O4491" s="4" t="str">
        <f t="shared" si="502"/>
        <v>Halictus (Seladonia) confusus</v>
      </c>
      <c r="P4491" s="85" t="str">
        <f t="shared" si="504"/>
        <v>Halictus confusus</v>
      </c>
      <c r="Q4491" s="11" t="s">
        <v>29</v>
      </c>
      <c r="R4491" s="11"/>
      <c r="S4491" s="12"/>
      <c r="T4491" s="12" t="s">
        <v>55</v>
      </c>
      <c r="U4491" s="12"/>
      <c r="V4491" s="10" t="s">
        <v>182</v>
      </c>
      <c r="W4491" s="118">
        <v>42011</v>
      </c>
      <c r="X4491" s="2"/>
      <c r="Y4491" s="129">
        <f t="shared" si="505"/>
        <v>1</v>
      </c>
      <c r="Z4491" s="110">
        <f t="shared" si="506"/>
        <v>0</v>
      </c>
      <c r="AA4491" s="1">
        <f t="shared" si="507"/>
        <v>0</v>
      </c>
    </row>
    <row r="4492" spans="1:27" ht="14.25" customHeight="1">
      <c r="A4492" s="148">
        <v>5070</v>
      </c>
      <c r="B4492" s="139">
        <v>20180707</v>
      </c>
      <c r="C4492" s="57" t="str">
        <f t="shared" si="503"/>
        <v>BPF</v>
      </c>
      <c r="D4492" s="115">
        <f t="shared" si="501"/>
        <v>41826</v>
      </c>
      <c r="E4492" s="9" t="s">
        <v>347</v>
      </c>
      <c r="F4492" s="37" t="s">
        <v>25</v>
      </c>
      <c r="G4492" s="11" t="s">
        <v>26</v>
      </c>
      <c r="H4492" s="3"/>
      <c r="I4492" s="3"/>
      <c r="J4492" s="4" t="s">
        <v>27</v>
      </c>
      <c r="K4492" s="4" t="s">
        <v>578</v>
      </c>
      <c r="L4492" s="4" t="s">
        <v>87</v>
      </c>
      <c r="M4492" s="4"/>
      <c r="N4492" s="4"/>
      <c r="O4492" s="4" t="str">
        <f t="shared" si="502"/>
        <v>Bombus (Pyrobombus) flavifrons</v>
      </c>
      <c r="P4492" s="85" t="str">
        <f t="shared" si="504"/>
        <v>Bombus flavifrons</v>
      </c>
      <c r="Q4492" s="11" t="s">
        <v>43</v>
      </c>
      <c r="R4492" s="11"/>
      <c r="S4492" s="12"/>
      <c r="T4492" s="12" t="s">
        <v>55</v>
      </c>
      <c r="U4492" s="12"/>
      <c r="V4492" s="10" t="s">
        <v>182</v>
      </c>
      <c r="W4492" s="118">
        <v>42011</v>
      </c>
      <c r="X4492" s="2"/>
      <c r="Y4492" s="129">
        <f t="shared" si="505"/>
        <v>1</v>
      </c>
      <c r="Z4492" s="110">
        <f t="shared" si="506"/>
        <v>0</v>
      </c>
      <c r="AA4492" s="1">
        <f t="shared" si="507"/>
        <v>0</v>
      </c>
    </row>
    <row r="4493" spans="1:27" ht="14.25" customHeight="1">
      <c r="A4493" s="148">
        <v>5071</v>
      </c>
      <c r="B4493" s="139">
        <v>20180707</v>
      </c>
      <c r="C4493" s="57" t="str">
        <f t="shared" si="503"/>
        <v>BPF</v>
      </c>
      <c r="D4493" s="115">
        <f t="shared" si="501"/>
        <v>41826</v>
      </c>
      <c r="E4493" s="9" t="s">
        <v>347</v>
      </c>
      <c r="F4493" s="37" t="s">
        <v>25</v>
      </c>
      <c r="G4493" s="11" t="s">
        <v>26</v>
      </c>
      <c r="H4493" s="3"/>
      <c r="I4493" s="3"/>
      <c r="J4493" s="4" t="s">
        <v>111</v>
      </c>
      <c r="K4493" s="31" t="s">
        <v>111</v>
      </c>
      <c r="L4493" s="4" t="s">
        <v>112</v>
      </c>
      <c r="M4493" s="4"/>
      <c r="N4493" s="4"/>
      <c r="O4493" s="4" t="str">
        <f t="shared" si="502"/>
        <v>Anthidium (Anthidium) manicatum</v>
      </c>
      <c r="P4493" s="85" t="str">
        <f t="shared" si="504"/>
        <v>Anthidium manicatum</v>
      </c>
      <c r="Q4493" s="11" t="s">
        <v>29</v>
      </c>
      <c r="R4493" s="11"/>
      <c r="S4493" s="12"/>
      <c r="T4493" s="12"/>
      <c r="U4493" s="12"/>
      <c r="V4493" s="10" t="s">
        <v>182</v>
      </c>
      <c r="W4493" s="118">
        <v>42011</v>
      </c>
      <c r="X4493" s="2"/>
      <c r="Y4493" s="129">
        <f t="shared" si="505"/>
        <v>1</v>
      </c>
      <c r="Z4493" s="110">
        <f t="shared" si="506"/>
        <v>0</v>
      </c>
      <c r="AA4493" s="1">
        <f t="shared" si="507"/>
        <v>0</v>
      </c>
    </row>
    <row r="4494" spans="1:27" ht="14.25" customHeight="1">
      <c r="A4494" s="148">
        <v>5072</v>
      </c>
      <c r="B4494" s="139">
        <v>20180707</v>
      </c>
      <c r="C4494" s="57" t="str">
        <f t="shared" si="503"/>
        <v>BPF</v>
      </c>
      <c r="D4494" s="115">
        <f t="shared" si="501"/>
        <v>41826</v>
      </c>
      <c r="E4494" s="9" t="s">
        <v>347</v>
      </c>
      <c r="F4494" s="37" t="s">
        <v>25</v>
      </c>
      <c r="G4494" s="11" t="s">
        <v>26</v>
      </c>
      <c r="H4494" s="3"/>
      <c r="I4494" s="3"/>
      <c r="J4494" s="4" t="s">
        <v>53</v>
      </c>
      <c r="K4494" s="84" t="s">
        <v>591</v>
      </c>
      <c r="L4494" s="4" t="s">
        <v>152</v>
      </c>
      <c r="M4494" s="4"/>
      <c r="N4494" s="4"/>
      <c r="O4494" s="4" t="str">
        <f t="shared" si="502"/>
        <v>Melissodes (Eumelissodes) microsticta</v>
      </c>
      <c r="P4494" s="85" t="str">
        <f t="shared" si="504"/>
        <v>Melissodes microsticta</v>
      </c>
      <c r="Q4494" s="11" t="s">
        <v>29</v>
      </c>
      <c r="R4494" s="11"/>
      <c r="S4494" s="12"/>
      <c r="T4494" s="12"/>
      <c r="U4494" s="12"/>
      <c r="V4494" s="10" t="s">
        <v>182</v>
      </c>
      <c r="W4494" s="118">
        <v>42011</v>
      </c>
      <c r="X4494" s="2"/>
      <c r="Y4494" s="129">
        <f t="shared" si="505"/>
        <v>1</v>
      </c>
      <c r="Z4494" s="110">
        <f t="shared" si="506"/>
        <v>0</v>
      </c>
      <c r="AA4494" s="1">
        <f t="shared" si="507"/>
        <v>0</v>
      </c>
    </row>
    <row r="4495" spans="1:27" ht="14.25" customHeight="1">
      <c r="A4495" s="148">
        <v>5073</v>
      </c>
      <c r="B4495" s="139">
        <v>20180707</v>
      </c>
      <c r="C4495" s="57" t="str">
        <f t="shared" si="503"/>
        <v>BPF</v>
      </c>
      <c r="D4495" s="115">
        <f t="shared" si="501"/>
        <v>41826</v>
      </c>
      <c r="E4495" s="9" t="s">
        <v>347</v>
      </c>
      <c r="F4495" s="37" t="s">
        <v>25</v>
      </c>
      <c r="G4495" s="11" t="s">
        <v>26</v>
      </c>
      <c r="H4495" s="3"/>
      <c r="I4495" s="3"/>
      <c r="J4495" s="4" t="s">
        <v>59</v>
      </c>
      <c r="K4495" s="84" t="s">
        <v>79</v>
      </c>
      <c r="L4495" s="4" t="s">
        <v>80</v>
      </c>
      <c r="M4495" s="4"/>
      <c r="N4495" s="4"/>
      <c r="O4495" s="4" t="str">
        <f t="shared" si="502"/>
        <v>Andrena (Geissandrena) trevoris</v>
      </c>
      <c r="P4495" s="85" t="str">
        <f t="shared" si="504"/>
        <v>Andrena trevoris</v>
      </c>
      <c r="Q4495" s="11" t="s">
        <v>29</v>
      </c>
      <c r="R4495" s="11"/>
      <c r="S4495" s="12"/>
      <c r="T4495" s="12"/>
      <c r="U4495" s="12"/>
      <c r="V4495" s="10" t="s">
        <v>182</v>
      </c>
      <c r="W4495" s="118">
        <v>42011</v>
      </c>
      <c r="X4495" s="2" t="s">
        <v>358</v>
      </c>
      <c r="Y4495" s="129">
        <f t="shared" si="505"/>
        <v>1</v>
      </c>
      <c r="Z4495" s="110">
        <f t="shared" si="506"/>
        <v>0</v>
      </c>
      <c r="AA4495" s="1">
        <f t="shared" si="507"/>
        <v>0</v>
      </c>
    </row>
    <row r="4496" spans="1:27" ht="14.25" customHeight="1">
      <c r="A4496" s="148">
        <v>5074</v>
      </c>
      <c r="B4496" s="139">
        <v>20180707</v>
      </c>
      <c r="C4496" s="57" t="str">
        <f t="shared" si="503"/>
        <v>BPF</v>
      </c>
      <c r="D4496" s="115">
        <f t="shared" si="501"/>
        <v>41826</v>
      </c>
      <c r="E4496" s="9" t="s">
        <v>347</v>
      </c>
      <c r="F4496" s="37" t="s">
        <v>25</v>
      </c>
      <c r="G4496" s="11" t="s">
        <v>26</v>
      </c>
      <c r="H4496" s="3"/>
      <c r="I4496" s="3"/>
      <c r="J4496" s="4" t="s">
        <v>88</v>
      </c>
      <c r="K4496" s="83" t="s">
        <v>88</v>
      </c>
      <c r="L4496" s="4" t="s">
        <v>822</v>
      </c>
      <c r="M4496" s="4"/>
      <c r="N4496" s="4"/>
      <c r="O4496" s="4" t="str">
        <f t="shared" si="502"/>
        <v>Nomada (Nomada) msp. 2023A_CABS</v>
      </c>
      <c r="P4496" s="85" t="str">
        <f t="shared" si="504"/>
        <v>Nomada msp. 2023A_CABS</v>
      </c>
      <c r="Q4496" s="11" t="s">
        <v>29</v>
      </c>
      <c r="R4496" s="11"/>
      <c r="S4496" s="12"/>
      <c r="T4496" s="12"/>
      <c r="U4496" s="12"/>
      <c r="V4496" s="10" t="s">
        <v>182</v>
      </c>
      <c r="W4496" s="118">
        <v>42011</v>
      </c>
      <c r="X4496" s="52" t="s">
        <v>824</v>
      </c>
      <c r="Y4496" s="129">
        <f t="shared" si="505"/>
        <v>1</v>
      </c>
      <c r="Z4496" s="110">
        <f t="shared" si="506"/>
        <v>0</v>
      </c>
      <c r="AA4496" s="1">
        <f t="shared" si="507"/>
        <v>0</v>
      </c>
    </row>
    <row r="4497" spans="1:27" ht="14.25" customHeight="1">
      <c r="A4497" s="148">
        <v>5075</v>
      </c>
      <c r="B4497" s="139">
        <v>20180707</v>
      </c>
      <c r="C4497" s="57" t="str">
        <f t="shared" si="503"/>
        <v>BPF</v>
      </c>
      <c r="D4497" s="115">
        <f t="shared" si="501"/>
        <v>41826</v>
      </c>
      <c r="E4497" s="9" t="s">
        <v>347</v>
      </c>
      <c r="F4497" s="37" t="s">
        <v>25</v>
      </c>
      <c r="G4497" s="11" t="s">
        <v>26</v>
      </c>
      <c r="H4497" s="3"/>
      <c r="I4497" s="3"/>
      <c r="J4497" s="4" t="s">
        <v>88</v>
      </c>
      <c r="K4497" s="4"/>
      <c r="L4497" s="4" t="s">
        <v>822</v>
      </c>
      <c r="M4497" s="4"/>
      <c r="N4497" s="4"/>
      <c r="O4497" s="4" t="str">
        <f t="shared" si="502"/>
        <v>Nomada msp. 2023A_CABS</v>
      </c>
      <c r="P4497" s="85" t="str">
        <f t="shared" si="504"/>
        <v>Nomada msp. 2023A_CABS</v>
      </c>
      <c r="Q4497" s="11" t="s">
        <v>29</v>
      </c>
      <c r="R4497" s="11"/>
      <c r="S4497" s="12"/>
      <c r="T4497" s="12"/>
      <c r="U4497" s="12"/>
      <c r="V4497" s="10" t="s">
        <v>182</v>
      </c>
      <c r="W4497" s="118">
        <v>42011</v>
      </c>
      <c r="X4497" s="52" t="s">
        <v>459</v>
      </c>
      <c r="Y4497" s="129">
        <f t="shared" si="505"/>
        <v>1</v>
      </c>
      <c r="Z4497" s="110">
        <f t="shared" si="506"/>
        <v>0</v>
      </c>
      <c r="AA4497" s="1">
        <f t="shared" si="507"/>
        <v>0</v>
      </c>
    </row>
    <row r="4498" spans="1:27" ht="14.25" customHeight="1">
      <c r="A4498" s="148">
        <v>5076</v>
      </c>
      <c r="B4498" s="139">
        <v>20180707</v>
      </c>
      <c r="C4498" s="57" t="str">
        <f t="shared" si="503"/>
        <v>BPF</v>
      </c>
      <c r="D4498" s="115">
        <f t="shared" si="501"/>
        <v>41826</v>
      </c>
      <c r="E4498" s="9" t="s">
        <v>347</v>
      </c>
      <c r="F4498" s="37" t="s">
        <v>25</v>
      </c>
      <c r="G4498" s="11" t="s">
        <v>26</v>
      </c>
      <c r="H4498" s="3"/>
      <c r="I4498" s="3"/>
      <c r="J4498" s="4" t="s">
        <v>88</v>
      </c>
      <c r="K4498" s="4"/>
      <c r="L4498" s="4" t="s">
        <v>822</v>
      </c>
      <c r="M4498" s="4"/>
      <c r="N4498" s="4"/>
      <c r="O4498" s="4" t="str">
        <f t="shared" si="502"/>
        <v>Nomada msp. 2023A_CABS</v>
      </c>
      <c r="P4498" s="85" t="str">
        <f t="shared" si="504"/>
        <v>Nomada msp. 2023A_CABS</v>
      </c>
      <c r="Q4498" s="11" t="s">
        <v>29</v>
      </c>
      <c r="R4498" s="11"/>
      <c r="S4498" s="12"/>
      <c r="T4498" s="12"/>
      <c r="U4498" s="12"/>
      <c r="V4498" s="10" t="s">
        <v>182</v>
      </c>
      <c r="W4498" s="118">
        <v>42011</v>
      </c>
      <c r="X4498" s="52" t="s">
        <v>459</v>
      </c>
      <c r="Y4498" s="129">
        <f t="shared" si="505"/>
        <v>1</v>
      </c>
      <c r="Z4498" s="110">
        <f t="shared" si="506"/>
        <v>0</v>
      </c>
      <c r="AA4498" s="1">
        <f t="shared" si="507"/>
        <v>0</v>
      </c>
    </row>
    <row r="4499" spans="1:27" ht="14.25" customHeight="1">
      <c r="A4499" s="148">
        <v>5077</v>
      </c>
      <c r="B4499" s="139">
        <v>20180707</v>
      </c>
      <c r="C4499" s="57" t="str">
        <f t="shared" si="503"/>
        <v>BPF</v>
      </c>
      <c r="D4499" s="115">
        <f t="shared" si="501"/>
        <v>41826</v>
      </c>
      <c r="E4499" s="9" t="s">
        <v>347</v>
      </c>
      <c r="F4499" s="37" t="s">
        <v>25</v>
      </c>
      <c r="G4499" s="11" t="s">
        <v>26</v>
      </c>
      <c r="H4499" s="3"/>
      <c r="I4499" s="3"/>
      <c r="J4499" s="4" t="s">
        <v>88</v>
      </c>
      <c r="K4499" s="4"/>
      <c r="L4499" s="4" t="s">
        <v>822</v>
      </c>
      <c r="M4499" s="4"/>
      <c r="N4499" s="4"/>
      <c r="O4499" s="4" t="str">
        <f t="shared" si="502"/>
        <v>Nomada msp. 2023A_CABS</v>
      </c>
      <c r="P4499" s="85" t="str">
        <f t="shared" si="504"/>
        <v>Nomada msp. 2023A_CABS</v>
      </c>
      <c r="Q4499" s="11" t="s">
        <v>29</v>
      </c>
      <c r="R4499" s="11"/>
      <c r="S4499" s="12"/>
      <c r="T4499" s="12"/>
      <c r="U4499" s="12"/>
      <c r="V4499" s="10" t="s">
        <v>182</v>
      </c>
      <c r="W4499" s="118">
        <v>42011</v>
      </c>
      <c r="X4499" s="52" t="s">
        <v>459</v>
      </c>
      <c r="Y4499" s="129">
        <f t="shared" si="505"/>
        <v>1</v>
      </c>
      <c r="Z4499" s="110">
        <f t="shared" si="506"/>
        <v>0</v>
      </c>
      <c r="AA4499" s="1">
        <f t="shared" si="507"/>
        <v>0</v>
      </c>
    </row>
    <row r="4500" spans="1:27" ht="14.25" customHeight="1">
      <c r="A4500" s="148">
        <v>5078</v>
      </c>
      <c r="B4500" s="139">
        <v>20180707</v>
      </c>
      <c r="C4500" s="57" t="str">
        <f t="shared" si="503"/>
        <v>BPF</v>
      </c>
      <c r="D4500" s="115">
        <f t="shared" si="501"/>
        <v>41826</v>
      </c>
      <c r="E4500" s="9" t="s">
        <v>347</v>
      </c>
      <c r="F4500" s="37" t="s">
        <v>25</v>
      </c>
      <c r="G4500" s="11" t="s">
        <v>26</v>
      </c>
      <c r="H4500" s="3"/>
      <c r="I4500" s="3"/>
      <c r="J4500" s="4" t="s">
        <v>88</v>
      </c>
      <c r="K4500" s="4"/>
      <c r="L4500" s="4" t="s">
        <v>822</v>
      </c>
      <c r="M4500" s="4"/>
      <c r="N4500" s="4"/>
      <c r="O4500" s="4" t="str">
        <f t="shared" si="502"/>
        <v>Nomada msp. 2023A_CABS</v>
      </c>
      <c r="P4500" s="85" t="str">
        <f t="shared" si="504"/>
        <v>Nomada msp. 2023A_CABS</v>
      </c>
      <c r="Q4500" s="11" t="s">
        <v>29</v>
      </c>
      <c r="R4500" s="11"/>
      <c r="S4500" s="12"/>
      <c r="T4500" s="12"/>
      <c r="U4500" s="12"/>
      <c r="V4500" s="10" t="s">
        <v>182</v>
      </c>
      <c r="W4500" s="118">
        <v>42011</v>
      </c>
      <c r="X4500" s="52" t="s">
        <v>459</v>
      </c>
      <c r="Y4500" s="129">
        <f t="shared" si="505"/>
        <v>1</v>
      </c>
      <c r="Z4500" s="110">
        <f t="shared" si="506"/>
        <v>0</v>
      </c>
      <c r="AA4500" s="1">
        <f t="shared" si="507"/>
        <v>0</v>
      </c>
    </row>
    <row r="4501" spans="1:27" ht="14.25" customHeight="1">
      <c r="A4501" s="148">
        <v>5079</v>
      </c>
      <c r="B4501" s="139">
        <v>20180707</v>
      </c>
      <c r="C4501" s="57" t="str">
        <f t="shared" si="503"/>
        <v>BPF</v>
      </c>
      <c r="D4501" s="115">
        <f t="shared" si="501"/>
        <v>41826</v>
      </c>
      <c r="E4501" s="9" t="s">
        <v>347</v>
      </c>
      <c r="F4501" s="37" t="s">
        <v>25</v>
      </c>
      <c r="G4501" s="11" t="s">
        <v>26</v>
      </c>
      <c r="H4501" s="3"/>
      <c r="I4501" s="3"/>
      <c r="J4501" s="4" t="s">
        <v>117</v>
      </c>
      <c r="K4501" s="4" t="s">
        <v>198</v>
      </c>
      <c r="L4501" s="4" t="s">
        <v>222</v>
      </c>
      <c r="M4501" s="4"/>
      <c r="N4501" s="4"/>
      <c r="O4501" s="4" t="str">
        <f t="shared" si="502"/>
        <v>Lasioglossum (Hemihalictus) kincaidii</v>
      </c>
      <c r="P4501" s="85" t="str">
        <f t="shared" si="504"/>
        <v>Lasioglossum kincaidii</v>
      </c>
      <c r="Q4501" s="11" t="s">
        <v>29</v>
      </c>
      <c r="R4501" s="11"/>
      <c r="S4501" s="12"/>
      <c r="T4501" s="12"/>
      <c r="U4501" s="12"/>
      <c r="V4501" s="10" t="s">
        <v>182</v>
      </c>
      <c r="W4501" s="118">
        <v>42011</v>
      </c>
      <c r="X4501" s="2"/>
      <c r="Y4501" s="129">
        <f t="shared" si="505"/>
        <v>1</v>
      </c>
      <c r="Z4501" s="110">
        <f t="shared" si="506"/>
        <v>0</v>
      </c>
      <c r="AA4501" s="1">
        <f t="shared" si="507"/>
        <v>0</v>
      </c>
    </row>
    <row r="4502" spans="1:27" ht="14.25" customHeight="1">
      <c r="A4502" s="148">
        <v>5080</v>
      </c>
      <c r="B4502" s="139">
        <v>20180707</v>
      </c>
      <c r="C4502" s="57" t="str">
        <f t="shared" si="503"/>
        <v>BPF</v>
      </c>
      <c r="D4502" s="115">
        <f t="shared" si="501"/>
        <v>41826</v>
      </c>
      <c r="E4502" s="9" t="s">
        <v>347</v>
      </c>
      <c r="F4502" s="37" t="s">
        <v>25</v>
      </c>
      <c r="G4502" s="11" t="s">
        <v>26</v>
      </c>
      <c r="H4502" s="3"/>
      <c r="I4502" s="3"/>
      <c r="J4502" s="4" t="s">
        <v>51</v>
      </c>
      <c r="K4502" s="84" t="s">
        <v>582</v>
      </c>
      <c r="L4502" s="4" t="s">
        <v>196</v>
      </c>
      <c r="M4502" s="4"/>
      <c r="N4502" s="4"/>
      <c r="O4502" s="4" t="str">
        <f t="shared" si="502"/>
        <v>Halictus (Seladonia) confusus</v>
      </c>
      <c r="P4502" s="85" t="str">
        <f t="shared" si="504"/>
        <v>Halictus confusus</v>
      </c>
      <c r="Q4502" s="11" t="s">
        <v>29</v>
      </c>
      <c r="R4502" s="11"/>
      <c r="S4502" s="12"/>
      <c r="T4502" s="12"/>
      <c r="U4502" s="12"/>
      <c r="V4502" s="10" t="s">
        <v>182</v>
      </c>
      <c r="W4502" s="118">
        <v>42011</v>
      </c>
      <c r="X4502" s="2"/>
      <c r="Y4502" s="129">
        <f t="shared" si="505"/>
        <v>1</v>
      </c>
      <c r="Z4502" s="110">
        <f t="shared" si="506"/>
        <v>0</v>
      </c>
      <c r="AA4502" s="1">
        <f t="shared" si="507"/>
        <v>0</v>
      </c>
    </row>
    <row r="4503" spans="1:27" ht="14.25" customHeight="1">
      <c r="A4503" s="148">
        <v>5081</v>
      </c>
      <c r="B4503" s="139">
        <v>20180707</v>
      </c>
      <c r="C4503" s="57" t="str">
        <f t="shared" si="503"/>
        <v>BPF</v>
      </c>
      <c r="D4503" s="115">
        <f t="shared" si="501"/>
        <v>41826</v>
      </c>
      <c r="E4503" s="9" t="s">
        <v>347</v>
      </c>
      <c r="F4503" s="37" t="s">
        <v>25</v>
      </c>
      <c r="G4503" s="11" t="s">
        <v>26</v>
      </c>
      <c r="H4503" s="3"/>
      <c r="I4503" s="3"/>
      <c r="J4503" s="4" t="s">
        <v>51</v>
      </c>
      <c r="K4503" s="84" t="s">
        <v>582</v>
      </c>
      <c r="L4503" s="4" t="s">
        <v>196</v>
      </c>
      <c r="M4503" s="4"/>
      <c r="N4503" s="4"/>
      <c r="O4503" s="4" t="str">
        <f t="shared" si="502"/>
        <v>Halictus (Seladonia) confusus</v>
      </c>
      <c r="P4503" s="85" t="str">
        <f t="shared" si="504"/>
        <v>Halictus confusus</v>
      </c>
      <c r="Q4503" s="11" t="s">
        <v>43</v>
      </c>
      <c r="R4503" s="11"/>
      <c r="S4503" s="12"/>
      <c r="T4503" s="12"/>
      <c r="U4503" s="12"/>
      <c r="V4503" s="10" t="s">
        <v>182</v>
      </c>
      <c r="W4503" s="118">
        <v>42011</v>
      </c>
      <c r="X4503" s="2"/>
      <c r="Y4503" s="129">
        <f t="shared" si="505"/>
        <v>1</v>
      </c>
      <c r="Z4503" s="110">
        <f t="shared" si="506"/>
        <v>0</v>
      </c>
      <c r="AA4503" s="1">
        <f t="shared" si="507"/>
        <v>0</v>
      </c>
    </row>
    <row r="4504" spans="1:27" ht="14.25" customHeight="1">
      <c r="A4504" s="148">
        <v>5082</v>
      </c>
      <c r="B4504" s="139">
        <v>20180707</v>
      </c>
      <c r="C4504" s="57" t="str">
        <f t="shared" si="503"/>
        <v>BPF</v>
      </c>
      <c r="D4504" s="115">
        <f t="shared" si="501"/>
        <v>41826</v>
      </c>
      <c r="E4504" s="9" t="s">
        <v>347</v>
      </c>
      <c r="F4504" s="37" t="s">
        <v>25</v>
      </c>
      <c r="G4504" s="11" t="s">
        <v>26</v>
      </c>
      <c r="H4504" s="3"/>
      <c r="I4504" s="3"/>
      <c r="J4504" s="4" t="s">
        <v>51</v>
      </c>
      <c r="K4504" s="84" t="s">
        <v>582</v>
      </c>
      <c r="L4504" s="4" t="s">
        <v>196</v>
      </c>
      <c r="M4504" s="4"/>
      <c r="N4504" s="4"/>
      <c r="O4504" s="4" t="str">
        <f t="shared" si="502"/>
        <v>Halictus (Seladonia) confusus</v>
      </c>
      <c r="P4504" s="85" t="str">
        <f t="shared" si="504"/>
        <v>Halictus confusus</v>
      </c>
      <c r="Q4504" s="11" t="s">
        <v>43</v>
      </c>
      <c r="R4504" s="11"/>
      <c r="S4504" s="12"/>
      <c r="T4504" s="12"/>
      <c r="U4504" s="12"/>
      <c r="V4504" s="10" t="s">
        <v>182</v>
      </c>
      <c r="W4504" s="118">
        <v>42011</v>
      </c>
      <c r="X4504" s="2"/>
      <c r="Y4504" s="129">
        <f t="shared" si="505"/>
        <v>1</v>
      </c>
      <c r="Z4504" s="110">
        <f t="shared" si="506"/>
        <v>0</v>
      </c>
      <c r="AA4504" s="1">
        <f t="shared" si="507"/>
        <v>0</v>
      </c>
    </row>
    <row r="4505" spans="1:27" ht="14.25" customHeight="1">
      <c r="A4505" s="148">
        <v>5083</v>
      </c>
      <c r="B4505" s="139">
        <v>20180707</v>
      </c>
      <c r="C4505" s="57" t="str">
        <f t="shared" si="503"/>
        <v>BPF</v>
      </c>
      <c r="D4505" s="115">
        <f t="shared" si="501"/>
        <v>41826</v>
      </c>
      <c r="E4505" s="9" t="s">
        <v>347</v>
      </c>
      <c r="F4505" s="37" t="s">
        <v>25</v>
      </c>
      <c r="G4505" s="11" t="s">
        <v>26</v>
      </c>
      <c r="H4505" s="3"/>
      <c r="I4505" s="3"/>
      <c r="J4505" s="4" t="s">
        <v>175</v>
      </c>
      <c r="K4505" s="31" t="s">
        <v>580</v>
      </c>
      <c r="L4505" s="4" t="s">
        <v>218</v>
      </c>
      <c r="M4505" s="4"/>
      <c r="N4505" s="4"/>
      <c r="O4505" s="4" t="str">
        <f t="shared" si="502"/>
        <v>Ceratina (Zadontomerus) nanula</v>
      </c>
      <c r="P4505" s="85" t="str">
        <f t="shared" si="504"/>
        <v>Ceratina nanula</v>
      </c>
      <c r="Q4505" s="11" t="s">
        <v>29</v>
      </c>
      <c r="R4505" s="11"/>
      <c r="S4505" s="12"/>
      <c r="T4505" s="12"/>
      <c r="U4505" s="12"/>
      <c r="V4505" s="10" t="s">
        <v>182</v>
      </c>
      <c r="W4505" s="118">
        <v>42011</v>
      </c>
      <c r="X4505" s="2"/>
      <c r="Y4505" s="129">
        <f t="shared" si="505"/>
        <v>1</v>
      </c>
      <c r="Z4505" s="110">
        <f t="shared" si="506"/>
        <v>0</v>
      </c>
      <c r="AA4505" s="1">
        <f t="shared" si="507"/>
        <v>0</v>
      </c>
    </row>
    <row r="4506" spans="1:27" ht="14.25" customHeight="1">
      <c r="A4506" s="148">
        <v>5084</v>
      </c>
      <c r="B4506" s="139">
        <v>20180707</v>
      </c>
      <c r="C4506" s="57" t="str">
        <f t="shared" si="503"/>
        <v>BPF</v>
      </c>
      <c r="D4506" s="115">
        <f t="shared" si="501"/>
        <v>41826</v>
      </c>
      <c r="E4506" s="9" t="s">
        <v>347</v>
      </c>
      <c r="F4506" s="37" t="s">
        <v>25</v>
      </c>
      <c r="G4506" s="11" t="s">
        <v>26</v>
      </c>
      <c r="H4506" s="3"/>
      <c r="I4506" s="3"/>
      <c r="J4506" s="4" t="s">
        <v>175</v>
      </c>
      <c r="K4506" s="31" t="s">
        <v>580</v>
      </c>
      <c r="L4506" s="4" t="s">
        <v>218</v>
      </c>
      <c r="M4506" s="4"/>
      <c r="N4506" s="4"/>
      <c r="O4506" s="4" t="str">
        <f t="shared" si="502"/>
        <v>Ceratina (Zadontomerus) nanula</v>
      </c>
      <c r="P4506" s="85" t="str">
        <f t="shared" si="504"/>
        <v>Ceratina nanula</v>
      </c>
      <c r="Q4506" s="11" t="s">
        <v>29</v>
      </c>
      <c r="R4506" s="11"/>
      <c r="S4506" s="12"/>
      <c r="T4506" s="12"/>
      <c r="U4506" s="12"/>
      <c r="V4506" s="10" t="s">
        <v>182</v>
      </c>
      <c r="W4506" s="118">
        <v>42011</v>
      </c>
      <c r="X4506" s="2"/>
      <c r="Y4506" s="129">
        <f t="shared" si="505"/>
        <v>1</v>
      </c>
      <c r="Z4506" s="110">
        <f t="shared" si="506"/>
        <v>0</v>
      </c>
      <c r="AA4506" s="1">
        <f t="shared" si="507"/>
        <v>0</v>
      </c>
    </row>
    <row r="4507" spans="1:27" ht="14.25" customHeight="1">
      <c r="A4507" s="148">
        <v>5085</v>
      </c>
      <c r="B4507" s="139">
        <v>20180707</v>
      </c>
      <c r="C4507" s="57" t="str">
        <f t="shared" si="503"/>
        <v>BPF</v>
      </c>
      <c r="D4507" s="115">
        <f t="shared" si="501"/>
        <v>41826</v>
      </c>
      <c r="E4507" s="9" t="s">
        <v>347</v>
      </c>
      <c r="F4507" s="37" t="s">
        <v>25</v>
      </c>
      <c r="G4507" s="11" t="s">
        <v>26</v>
      </c>
      <c r="H4507" s="3"/>
      <c r="I4507" s="3"/>
      <c r="J4507" s="4" t="s">
        <v>107</v>
      </c>
      <c r="K4507" s="31" t="s">
        <v>585</v>
      </c>
      <c r="L4507" s="4" t="s">
        <v>108</v>
      </c>
      <c r="M4507" s="4"/>
      <c r="N4507" s="4"/>
      <c r="O4507" s="4" t="str">
        <f t="shared" si="502"/>
        <v>Hoplitis (Alcidamea) producta</v>
      </c>
      <c r="P4507" s="85" t="str">
        <f t="shared" si="504"/>
        <v>Hoplitis producta</v>
      </c>
      <c r="Q4507" s="11" t="s">
        <v>29</v>
      </c>
      <c r="R4507" s="11"/>
      <c r="S4507" s="12"/>
      <c r="T4507" s="12"/>
      <c r="U4507" s="12"/>
      <c r="V4507" s="10" t="s">
        <v>182</v>
      </c>
      <c r="W4507" s="118">
        <v>42011</v>
      </c>
      <c r="X4507" s="2" t="s">
        <v>1124</v>
      </c>
      <c r="Y4507" s="129">
        <f t="shared" si="505"/>
        <v>1</v>
      </c>
      <c r="Z4507" s="110">
        <f t="shared" si="506"/>
        <v>0</v>
      </c>
      <c r="AA4507" s="1">
        <f t="shared" si="507"/>
        <v>0</v>
      </c>
    </row>
    <row r="4508" spans="1:27" ht="14.25" customHeight="1">
      <c r="A4508" s="148">
        <v>5086</v>
      </c>
      <c r="B4508" s="139">
        <v>20180707</v>
      </c>
      <c r="C4508" s="57" t="str">
        <f t="shared" si="503"/>
        <v>BPF</v>
      </c>
      <c r="D4508" s="115">
        <f t="shared" si="501"/>
        <v>41826</v>
      </c>
      <c r="E4508" s="9" t="s">
        <v>347</v>
      </c>
      <c r="F4508" s="37" t="s">
        <v>25</v>
      </c>
      <c r="G4508" s="11" t="s">
        <v>26</v>
      </c>
      <c r="H4508" s="3"/>
      <c r="I4508" s="3"/>
      <c r="J4508" s="4" t="s">
        <v>117</v>
      </c>
      <c r="K4508" s="4" t="s">
        <v>167</v>
      </c>
      <c r="L4508" s="4" t="s">
        <v>665</v>
      </c>
      <c r="M4508" s="4"/>
      <c r="N4508" s="4"/>
      <c r="O4508" s="4" t="str">
        <f t="shared" si="502"/>
        <v>Lasioglossum (Dialictus) nevadense</v>
      </c>
      <c r="P4508" s="85" t="str">
        <f t="shared" si="504"/>
        <v>Lasioglossum nevadense</v>
      </c>
      <c r="Q4508" s="11" t="s">
        <v>29</v>
      </c>
      <c r="R4508" s="11"/>
      <c r="S4508" s="12"/>
      <c r="T4508" s="12"/>
      <c r="U4508" s="12"/>
      <c r="V4508" s="10" t="s">
        <v>182</v>
      </c>
      <c r="W4508" s="118">
        <v>42011</v>
      </c>
      <c r="X4508" s="2" t="s">
        <v>1087</v>
      </c>
      <c r="Y4508" s="129">
        <f t="shared" si="505"/>
        <v>1</v>
      </c>
      <c r="Z4508" s="110">
        <f t="shared" si="506"/>
        <v>0</v>
      </c>
      <c r="AA4508" s="1">
        <f t="shared" si="507"/>
        <v>0</v>
      </c>
    </row>
    <row r="4509" spans="1:27" ht="14.25" customHeight="1">
      <c r="A4509" s="148">
        <v>5087</v>
      </c>
      <c r="B4509" s="139">
        <v>20180707</v>
      </c>
      <c r="C4509" s="57" t="str">
        <f t="shared" si="503"/>
        <v>BPF</v>
      </c>
      <c r="D4509" s="115">
        <f t="shared" si="501"/>
        <v>41826</v>
      </c>
      <c r="E4509" s="9" t="s">
        <v>347</v>
      </c>
      <c r="F4509" s="37" t="s">
        <v>25</v>
      </c>
      <c r="G4509" s="11" t="s">
        <v>26</v>
      </c>
      <c r="H4509" s="3"/>
      <c r="I4509" s="3"/>
      <c r="J4509" s="4" t="s">
        <v>201</v>
      </c>
      <c r="K4509" s="4"/>
      <c r="L4509" s="4" t="s">
        <v>609</v>
      </c>
      <c r="M4509" s="4"/>
      <c r="N4509" s="4"/>
      <c r="O4509" s="4" t="str">
        <f t="shared" si="502"/>
        <v>Sphecodes msp. BS0003</v>
      </c>
      <c r="P4509" s="85" t="str">
        <f t="shared" si="504"/>
        <v>Sphecodes msp. BS0003</v>
      </c>
      <c r="Q4509" s="11" t="s">
        <v>29</v>
      </c>
      <c r="R4509" s="11"/>
      <c r="S4509" s="12"/>
      <c r="T4509" s="12" t="s">
        <v>1379</v>
      </c>
      <c r="U4509" s="12"/>
      <c r="V4509" s="10" t="s">
        <v>182</v>
      </c>
      <c r="W4509" s="118">
        <v>42011</v>
      </c>
      <c r="X4509" s="2"/>
      <c r="Y4509" s="129">
        <f t="shared" si="505"/>
        <v>1</v>
      </c>
      <c r="Z4509" s="110">
        <f t="shared" si="506"/>
        <v>0</v>
      </c>
      <c r="AA4509" s="1">
        <f t="shared" si="507"/>
        <v>0</v>
      </c>
    </row>
    <row r="4510" spans="1:27" ht="14.25" customHeight="1">
      <c r="A4510" s="148">
        <v>5088</v>
      </c>
      <c r="B4510" s="139">
        <v>20180707</v>
      </c>
      <c r="C4510" s="57" t="str">
        <f t="shared" si="503"/>
        <v>BPF</v>
      </c>
      <c r="D4510" s="115">
        <f t="shared" si="501"/>
        <v>41826</v>
      </c>
      <c r="E4510" s="9" t="s">
        <v>347</v>
      </c>
      <c r="F4510" s="37" t="s">
        <v>25</v>
      </c>
      <c r="G4510" s="11" t="s">
        <v>26</v>
      </c>
      <c r="H4510" s="3"/>
      <c r="I4510" s="3"/>
      <c r="J4510" s="4" t="s">
        <v>201</v>
      </c>
      <c r="K4510" s="4"/>
      <c r="L4510" s="4" t="s">
        <v>610</v>
      </c>
      <c r="M4510" s="4"/>
      <c r="N4510" s="4"/>
      <c r="O4510" s="4" t="str">
        <f t="shared" si="502"/>
        <v>Sphecodes msp. BS0017</v>
      </c>
      <c r="P4510" s="85" t="str">
        <f t="shared" si="504"/>
        <v>Sphecodes msp. BS0017</v>
      </c>
      <c r="Q4510" s="11" t="s">
        <v>43</v>
      </c>
      <c r="R4510" s="11"/>
      <c r="S4510" s="12"/>
      <c r="T4510" s="12"/>
      <c r="U4510" s="12"/>
      <c r="V4510" s="10" t="s">
        <v>182</v>
      </c>
      <c r="W4510" s="118">
        <v>42011</v>
      </c>
      <c r="X4510" s="2"/>
      <c r="Y4510" s="129">
        <f t="shared" si="505"/>
        <v>1</v>
      </c>
      <c r="Z4510" s="110">
        <f t="shared" si="506"/>
        <v>0</v>
      </c>
      <c r="AA4510" s="1">
        <f t="shared" si="507"/>
        <v>0</v>
      </c>
    </row>
    <row r="4511" spans="1:27" ht="14.25" customHeight="1">
      <c r="A4511" s="148">
        <v>5089</v>
      </c>
      <c r="B4511" s="139">
        <v>20180707</v>
      </c>
      <c r="C4511" s="57" t="str">
        <f t="shared" si="503"/>
        <v>BPF</v>
      </c>
      <c r="D4511" s="115">
        <f t="shared" si="501"/>
        <v>41826</v>
      </c>
      <c r="E4511" s="9" t="s">
        <v>347</v>
      </c>
      <c r="F4511" s="37" t="s">
        <v>25</v>
      </c>
      <c r="G4511" s="11" t="s">
        <v>26</v>
      </c>
      <c r="H4511" s="3"/>
      <c r="I4511" s="3"/>
      <c r="J4511" s="4" t="s">
        <v>201</v>
      </c>
      <c r="K4511" s="4"/>
      <c r="L4511" s="4" t="s">
        <v>610</v>
      </c>
      <c r="M4511" s="4"/>
      <c r="N4511" s="4"/>
      <c r="O4511" s="4" t="str">
        <f t="shared" si="502"/>
        <v>Sphecodes msp. BS0017</v>
      </c>
      <c r="P4511" s="85" t="str">
        <f t="shared" si="504"/>
        <v>Sphecodes msp. BS0017</v>
      </c>
      <c r="Q4511" s="11" t="s">
        <v>43</v>
      </c>
      <c r="R4511" s="11"/>
      <c r="S4511" s="12"/>
      <c r="T4511" s="12"/>
      <c r="U4511" s="12"/>
      <c r="V4511" s="10" t="s">
        <v>182</v>
      </c>
      <c r="W4511" s="118">
        <v>42011</v>
      </c>
      <c r="X4511" s="2"/>
      <c r="Y4511" s="129">
        <f t="shared" si="505"/>
        <v>1</v>
      </c>
      <c r="Z4511" s="110">
        <f t="shared" si="506"/>
        <v>0</v>
      </c>
      <c r="AA4511" s="1">
        <f t="shared" si="507"/>
        <v>0</v>
      </c>
    </row>
    <row r="4512" spans="1:27" ht="14.25" customHeight="1">
      <c r="A4512" s="148">
        <v>5090</v>
      </c>
      <c r="B4512" s="139">
        <v>20180707</v>
      </c>
      <c r="C4512" s="57" t="str">
        <f t="shared" si="503"/>
        <v>BPF</v>
      </c>
      <c r="D4512" s="115">
        <f t="shared" si="501"/>
        <v>41826</v>
      </c>
      <c r="E4512" s="9" t="s">
        <v>347</v>
      </c>
      <c r="F4512" s="37" t="s">
        <v>25</v>
      </c>
      <c r="G4512" s="11" t="s">
        <v>26</v>
      </c>
      <c r="H4512" s="3"/>
      <c r="I4512" s="3"/>
      <c r="J4512" s="4" t="s">
        <v>201</v>
      </c>
      <c r="K4512" s="4"/>
      <c r="L4512" s="4" t="s">
        <v>610</v>
      </c>
      <c r="M4512" s="4"/>
      <c r="N4512" s="4"/>
      <c r="O4512" s="4" t="str">
        <f t="shared" si="502"/>
        <v>Sphecodes msp. BS0017</v>
      </c>
      <c r="P4512" s="85" t="str">
        <f t="shared" si="504"/>
        <v>Sphecodes msp. BS0017</v>
      </c>
      <c r="Q4512" s="11" t="s">
        <v>43</v>
      </c>
      <c r="R4512" s="11"/>
      <c r="S4512" s="12"/>
      <c r="T4512" s="12"/>
      <c r="U4512" s="12"/>
      <c r="V4512" s="10" t="s">
        <v>182</v>
      </c>
      <c r="W4512" s="118">
        <v>42011</v>
      </c>
      <c r="X4512" s="2"/>
      <c r="Y4512" s="129">
        <f t="shared" si="505"/>
        <v>1</v>
      </c>
      <c r="Z4512" s="110">
        <f t="shared" si="506"/>
        <v>0</v>
      </c>
      <c r="AA4512" s="1">
        <f t="shared" si="507"/>
        <v>0</v>
      </c>
    </row>
    <row r="4513" spans="1:27" ht="14.25" customHeight="1">
      <c r="A4513" s="148">
        <v>5091</v>
      </c>
      <c r="B4513" s="139">
        <v>20180707</v>
      </c>
      <c r="C4513" s="57" t="str">
        <f t="shared" si="503"/>
        <v>BPF</v>
      </c>
      <c r="D4513" s="115">
        <f t="shared" si="501"/>
        <v>41826</v>
      </c>
      <c r="E4513" s="9" t="s">
        <v>350</v>
      </c>
      <c r="F4513" s="37" t="s">
        <v>25</v>
      </c>
      <c r="G4513" s="11" t="s">
        <v>26</v>
      </c>
      <c r="H4513" s="3"/>
      <c r="I4513" s="3"/>
      <c r="J4513" s="4" t="s">
        <v>27</v>
      </c>
      <c r="K4513" s="4" t="s">
        <v>578</v>
      </c>
      <c r="L4513" s="4" t="s">
        <v>44</v>
      </c>
      <c r="M4513" s="4"/>
      <c r="N4513" s="4"/>
      <c r="O4513" s="4" t="str">
        <f t="shared" si="502"/>
        <v>Bombus (Pyrobombus) mixtus</v>
      </c>
      <c r="P4513" s="85" t="str">
        <f t="shared" si="504"/>
        <v>Bombus mixtus</v>
      </c>
      <c r="Q4513" s="11" t="s">
        <v>29</v>
      </c>
      <c r="R4513" s="11"/>
      <c r="S4513" s="12"/>
      <c r="T4513" s="12" t="s">
        <v>55</v>
      </c>
      <c r="U4513" s="12"/>
      <c r="V4513" s="10" t="s">
        <v>182</v>
      </c>
      <c r="W4513" s="118">
        <v>42011</v>
      </c>
      <c r="X4513" s="2" t="s">
        <v>1403</v>
      </c>
      <c r="Y4513" s="129">
        <f t="shared" si="505"/>
        <v>1</v>
      </c>
      <c r="Z4513" s="110">
        <f t="shared" si="506"/>
        <v>0</v>
      </c>
      <c r="AA4513" s="1">
        <f t="shared" si="507"/>
        <v>0</v>
      </c>
    </row>
    <row r="4514" spans="1:27" ht="14.25" customHeight="1">
      <c r="A4514" s="148">
        <v>5092</v>
      </c>
      <c r="B4514" s="139">
        <v>20180707</v>
      </c>
      <c r="C4514" s="57" t="str">
        <f t="shared" si="503"/>
        <v>BPF</v>
      </c>
      <c r="D4514" s="115">
        <f t="shared" si="501"/>
        <v>41826</v>
      </c>
      <c r="E4514" s="9" t="s">
        <v>350</v>
      </c>
      <c r="F4514" s="37" t="s">
        <v>25</v>
      </c>
      <c r="G4514" s="11" t="s">
        <v>26</v>
      </c>
      <c r="H4514" s="3"/>
      <c r="I4514" s="3"/>
      <c r="J4514" s="4" t="s">
        <v>27</v>
      </c>
      <c r="K4514" s="4" t="s">
        <v>578</v>
      </c>
      <c r="L4514" s="4" t="s">
        <v>44</v>
      </c>
      <c r="M4514" s="4"/>
      <c r="N4514" s="4"/>
      <c r="O4514" s="4" t="str">
        <f t="shared" si="502"/>
        <v>Bombus (Pyrobombus) mixtus</v>
      </c>
      <c r="P4514" s="85" t="str">
        <f t="shared" si="504"/>
        <v>Bombus mixtus</v>
      </c>
      <c r="Q4514" s="11" t="s">
        <v>29</v>
      </c>
      <c r="R4514" s="11"/>
      <c r="S4514" s="12"/>
      <c r="T4514" s="12" t="s">
        <v>55</v>
      </c>
      <c r="U4514" s="12"/>
      <c r="V4514" s="10" t="s">
        <v>182</v>
      </c>
      <c r="W4514" s="118">
        <v>42011</v>
      </c>
      <c r="X4514" s="2" t="s">
        <v>1404</v>
      </c>
      <c r="Y4514" s="129">
        <f t="shared" si="505"/>
        <v>1</v>
      </c>
      <c r="Z4514" s="110">
        <f t="shared" si="506"/>
        <v>0</v>
      </c>
      <c r="AA4514" s="1">
        <f t="shared" si="507"/>
        <v>0</v>
      </c>
    </row>
    <row r="4515" spans="1:27" ht="14.25" customHeight="1">
      <c r="A4515" s="148">
        <v>5093</v>
      </c>
      <c r="B4515" s="139">
        <v>20180707</v>
      </c>
      <c r="C4515" s="57" t="str">
        <f t="shared" si="503"/>
        <v>BPF</v>
      </c>
      <c r="D4515" s="115">
        <f t="shared" si="501"/>
        <v>41826</v>
      </c>
      <c r="E4515" s="9" t="s">
        <v>350</v>
      </c>
      <c r="F4515" s="37" t="s">
        <v>25</v>
      </c>
      <c r="G4515" s="11" t="s">
        <v>26</v>
      </c>
      <c r="H4515" s="3"/>
      <c r="I4515" s="3"/>
      <c r="J4515" s="4" t="s">
        <v>117</v>
      </c>
      <c r="K4515" s="4" t="s">
        <v>202</v>
      </c>
      <c r="L4515" s="4" t="s">
        <v>120</v>
      </c>
      <c r="M4515" s="4"/>
      <c r="N4515" s="4" t="s">
        <v>55</v>
      </c>
      <c r="O4515" s="4" t="str">
        <f t="shared" si="502"/>
        <v>Lasioglossum (Sphecodogastra) nr. cooleyi</v>
      </c>
      <c r="P4515" s="85" t="str">
        <f t="shared" si="504"/>
        <v>Lasioglossum cooleyi</v>
      </c>
      <c r="Q4515" s="11" t="s">
        <v>29</v>
      </c>
      <c r="R4515" s="11"/>
      <c r="S4515" s="12"/>
      <c r="T4515" s="12"/>
      <c r="U4515" s="12"/>
      <c r="V4515" s="10" t="s">
        <v>182</v>
      </c>
      <c r="W4515" s="118">
        <v>42011</v>
      </c>
      <c r="X4515" s="2" t="s">
        <v>1024</v>
      </c>
      <c r="Y4515" s="129">
        <f t="shared" si="505"/>
        <v>1</v>
      </c>
      <c r="Z4515" s="110">
        <f t="shared" si="506"/>
        <v>1</v>
      </c>
      <c r="AA4515" s="1">
        <f t="shared" si="507"/>
        <v>0</v>
      </c>
    </row>
    <row r="4516" spans="1:27" ht="14.25" customHeight="1">
      <c r="A4516" s="148">
        <v>5094</v>
      </c>
      <c r="B4516" s="139">
        <v>20180707</v>
      </c>
      <c r="C4516" s="57" t="str">
        <f t="shared" si="503"/>
        <v>BPF</v>
      </c>
      <c r="D4516" s="115">
        <f t="shared" si="501"/>
        <v>41826</v>
      </c>
      <c r="E4516" s="9" t="s">
        <v>350</v>
      </c>
      <c r="F4516" s="37" t="s">
        <v>25</v>
      </c>
      <c r="G4516" s="11" t="s">
        <v>26</v>
      </c>
      <c r="H4516" s="3"/>
      <c r="I4516" s="3"/>
      <c r="J4516" s="4" t="s">
        <v>117</v>
      </c>
      <c r="K4516" s="4" t="s">
        <v>621</v>
      </c>
      <c r="L4516" s="4" t="s">
        <v>221</v>
      </c>
      <c r="M4516" s="4"/>
      <c r="N4516" s="4"/>
      <c r="O4516" s="4" t="str">
        <f t="shared" si="502"/>
        <v>Lasioglossum (Leuchalictus) zonulum</v>
      </c>
      <c r="P4516" s="85" t="str">
        <f t="shared" si="504"/>
        <v>Lasioglossum zonulum</v>
      </c>
      <c r="Q4516" s="11" t="s">
        <v>29</v>
      </c>
      <c r="R4516" s="11"/>
      <c r="S4516" s="12"/>
      <c r="T4516" s="12"/>
      <c r="U4516" s="12"/>
      <c r="V4516" s="10" t="s">
        <v>182</v>
      </c>
      <c r="W4516" s="118">
        <v>42011</v>
      </c>
      <c r="X4516" s="2" t="s">
        <v>633</v>
      </c>
      <c r="Y4516" s="129">
        <f t="shared" si="505"/>
        <v>1</v>
      </c>
      <c r="Z4516" s="110">
        <f t="shared" si="506"/>
        <v>1</v>
      </c>
      <c r="AA4516" s="1">
        <f t="shared" si="507"/>
        <v>0</v>
      </c>
    </row>
    <row r="4517" spans="1:27" ht="14.25" customHeight="1">
      <c r="A4517" s="148">
        <v>5095</v>
      </c>
      <c r="B4517" s="139">
        <v>20180707</v>
      </c>
      <c r="C4517" s="57" t="str">
        <f t="shared" si="503"/>
        <v>BPF</v>
      </c>
      <c r="D4517" s="115">
        <f t="shared" si="501"/>
        <v>41826</v>
      </c>
      <c r="E4517" s="9" t="s">
        <v>350</v>
      </c>
      <c r="F4517" s="37" t="s">
        <v>25</v>
      </c>
      <c r="G4517" s="11" t="s">
        <v>26</v>
      </c>
      <c r="H4517" s="3"/>
      <c r="I4517" s="3"/>
      <c r="J4517" s="4" t="s">
        <v>175</v>
      </c>
      <c r="K4517" s="31" t="s">
        <v>580</v>
      </c>
      <c r="L4517" s="4" t="s">
        <v>218</v>
      </c>
      <c r="M4517" s="4"/>
      <c r="N4517" s="4"/>
      <c r="O4517" s="4" t="str">
        <f t="shared" si="502"/>
        <v>Ceratina (Zadontomerus) nanula</v>
      </c>
      <c r="P4517" s="85" t="str">
        <f t="shared" si="504"/>
        <v>Ceratina nanula</v>
      </c>
      <c r="Q4517" s="11" t="s">
        <v>29</v>
      </c>
      <c r="R4517" s="11"/>
      <c r="S4517" s="12"/>
      <c r="T4517" s="12"/>
      <c r="U4517" s="12"/>
      <c r="V4517" s="10" t="s">
        <v>182</v>
      </c>
      <c r="W4517" s="118">
        <v>42011</v>
      </c>
      <c r="X4517" s="2"/>
      <c r="Y4517" s="129">
        <f t="shared" si="505"/>
        <v>1</v>
      </c>
      <c r="Z4517" s="110">
        <f t="shared" si="506"/>
        <v>0</v>
      </c>
      <c r="AA4517" s="1">
        <f t="shared" si="507"/>
        <v>0</v>
      </c>
    </row>
    <row r="4518" spans="1:27" ht="14.25" customHeight="1">
      <c r="A4518" s="148">
        <v>5096</v>
      </c>
      <c r="B4518" s="139">
        <v>20180707</v>
      </c>
      <c r="C4518" s="57" t="str">
        <f t="shared" si="503"/>
        <v>BPF</v>
      </c>
      <c r="D4518" s="115">
        <f t="shared" si="501"/>
        <v>41826</v>
      </c>
      <c r="E4518" s="9" t="s">
        <v>350</v>
      </c>
      <c r="F4518" s="37" t="s">
        <v>25</v>
      </c>
      <c r="G4518" s="11" t="s">
        <v>26</v>
      </c>
      <c r="H4518" s="3"/>
      <c r="I4518" s="3"/>
      <c r="J4518" s="4" t="s">
        <v>51</v>
      </c>
      <c r="K4518" s="84" t="s">
        <v>582</v>
      </c>
      <c r="L4518" s="4" t="s">
        <v>196</v>
      </c>
      <c r="M4518" s="4"/>
      <c r="N4518" s="4"/>
      <c r="O4518" s="4" t="str">
        <f t="shared" si="502"/>
        <v>Halictus (Seladonia) confusus</v>
      </c>
      <c r="P4518" s="85" t="str">
        <f t="shared" si="504"/>
        <v>Halictus confusus</v>
      </c>
      <c r="Q4518" s="11" t="s">
        <v>29</v>
      </c>
      <c r="R4518" s="11"/>
      <c r="S4518" s="12"/>
      <c r="T4518" s="12"/>
      <c r="U4518" s="12"/>
      <c r="V4518" s="10" t="s">
        <v>182</v>
      </c>
      <c r="W4518" s="118">
        <v>42011</v>
      </c>
      <c r="X4518" s="2"/>
      <c r="Y4518" s="129">
        <f t="shared" si="505"/>
        <v>1</v>
      </c>
      <c r="Z4518" s="110">
        <f t="shared" si="506"/>
        <v>0</v>
      </c>
      <c r="AA4518" s="1">
        <f t="shared" si="507"/>
        <v>0</v>
      </c>
    </row>
    <row r="4519" spans="1:27" ht="14.25" customHeight="1">
      <c r="A4519" s="148">
        <v>5097</v>
      </c>
      <c r="B4519" s="139">
        <v>20180707</v>
      </c>
      <c r="C4519" s="57" t="str">
        <f t="shared" si="503"/>
        <v>BPF</v>
      </c>
      <c r="D4519" s="115">
        <f t="shared" si="501"/>
        <v>41826</v>
      </c>
      <c r="E4519" s="9" t="s">
        <v>350</v>
      </c>
      <c r="F4519" s="37" t="s">
        <v>25</v>
      </c>
      <c r="G4519" s="11" t="s">
        <v>26</v>
      </c>
      <c r="H4519" s="3"/>
      <c r="I4519" s="3"/>
      <c r="J4519" s="4" t="s">
        <v>175</v>
      </c>
      <c r="K4519" s="31" t="s">
        <v>580</v>
      </c>
      <c r="L4519" s="4" t="s">
        <v>218</v>
      </c>
      <c r="M4519" s="4"/>
      <c r="N4519" s="4"/>
      <c r="O4519" s="4" t="str">
        <f t="shared" si="502"/>
        <v>Ceratina (Zadontomerus) nanula</v>
      </c>
      <c r="P4519" s="85" t="str">
        <f t="shared" si="504"/>
        <v>Ceratina nanula</v>
      </c>
      <c r="Q4519" s="11" t="s">
        <v>29</v>
      </c>
      <c r="R4519" s="11"/>
      <c r="S4519" s="12"/>
      <c r="T4519" s="12"/>
      <c r="U4519" s="12"/>
      <c r="V4519" s="10" t="s">
        <v>182</v>
      </c>
      <c r="W4519" s="118">
        <v>42011</v>
      </c>
      <c r="X4519" s="2"/>
      <c r="Y4519" s="129">
        <f t="shared" si="505"/>
        <v>1</v>
      </c>
      <c r="Z4519" s="110">
        <f t="shared" si="506"/>
        <v>0</v>
      </c>
      <c r="AA4519" s="1">
        <f t="shared" si="507"/>
        <v>0</v>
      </c>
    </row>
    <row r="4520" spans="1:27" ht="14.25" customHeight="1">
      <c r="A4520" s="148">
        <v>5098</v>
      </c>
      <c r="B4520" s="139">
        <v>20180526</v>
      </c>
      <c r="C4520" s="57" t="str">
        <f t="shared" si="503"/>
        <v>POS</v>
      </c>
      <c r="D4520" s="115">
        <f t="shared" si="501"/>
        <v>41784</v>
      </c>
      <c r="E4520" s="9" t="s">
        <v>300</v>
      </c>
      <c r="F4520" s="37" t="s">
        <v>25</v>
      </c>
      <c r="G4520" s="11" t="s">
        <v>26</v>
      </c>
      <c r="H4520" s="3"/>
      <c r="I4520" s="3"/>
      <c r="J4520" s="4" t="s">
        <v>27</v>
      </c>
      <c r="K4520" s="4" t="s">
        <v>578</v>
      </c>
      <c r="L4520" s="4" t="s">
        <v>87</v>
      </c>
      <c r="M4520" s="4"/>
      <c r="N4520" s="4"/>
      <c r="O4520" s="4" t="str">
        <f t="shared" si="502"/>
        <v>Bombus (Pyrobombus) flavifrons</v>
      </c>
      <c r="P4520" s="85" t="str">
        <f t="shared" si="504"/>
        <v>Bombus flavifrons</v>
      </c>
      <c r="Q4520" s="11" t="s">
        <v>29</v>
      </c>
      <c r="R4520" s="11"/>
      <c r="S4520" s="12"/>
      <c r="T4520" s="12" t="s">
        <v>55</v>
      </c>
      <c r="U4520" s="12"/>
      <c r="V4520" s="10" t="s">
        <v>182</v>
      </c>
      <c r="W4520" s="118">
        <v>42011</v>
      </c>
      <c r="X4520" s="2"/>
      <c r="Y4520" s="129">
        <f t="shared" si="505"/>
        <v>1</v>
      </c>
      <c r="Z4520" s="110">
        <f t="shared" si="506"/>
        <v>0</v>
      </c>
      <c r="AA4520" s="1">
        <f t="shared" si="507"/>
        <v>0</v>
      </c>
    </row>
    <row r="4521" spans="1:27" ht="14.25" customHeight="1">
      <c r="A4521" s="148">
        <v>5099</v>
      </c>
      <c r="B4521" s="139">
        <v>20180526</v>
      </c>
      <c r="C4521" s="57" t="str">
        <f t="shared" si="503"/>
        <v>POS</v>
      </c>
      <c r="D4521" s="115">
        <f t="shared" ref="D4521:D4584" si="508">DATEVALUE(LEFT(B4521,4)&amp;"/"&amp;MID(B4521,5,2)&amp;"/"&amp;RIGHT(B4521,2))</f>
        <v>41784</v>
      </c>
      <c r="E4521" s="9" t="s">
        <v>300</v>
      </c>
      <c r="F4521" s="37" t="s">
        <v>25</v>
      </c>
      <c r="G4521" s="11" t="s">
        <v>26</v>
      </c>
      <c r="H4521" s="3"/>
      <c r="I4521" s="3"/>
      <c r="J4521" s="4" t="s">
        <v>27</v>
      </c>
      <c r="K4521" s="4" t="s">
        <v>577</v>
      </c>
      <c r="L4521" s="4" t="s">
        <v>39</v>
      </c>
      <c r="M4521" s="4"/>
      <c r="N4521" s="4"/>
      <c r="O4521" s="4" t="str">
        <f t="shared" ref="O4521:O4584" si="509">J4521&amp;" "&amp;IF(LEN(K4521)&gt;0,"("&amp;K4521&amp;") ","")&amp;IF(LEN(N4521)&gt;0,"nr. ","")&amp;L4521&amp;IF(LEN(M4521)&gt;0," ssp. "&amp;M4521,"")</f>
        <v>Bombus (Thoracobombus) fervidus</v>
      </c>
      <c r="P4521" s="85" t="str">
        <f t="shared" si="504"/>
        <v>Bombus fervidus</v>
      </c>
      <c r="Q4521" s="11" t="s">
        <v>29</v>
      </c>
      <c r="R4521" s="11"/>
      <c r="S4521" s="12"/>
      <c r="T4521" s="12" t="s">
        <v>55</v>
      </c>
      <c r="U4521" s="12"/>
      <c r="V4521" s="10" t="s">
        <v>182</v>
      </c>
      <c r="W4521" s="118">
        <v>42011</v>
      </c>
      <c r="X4521" s="2"/>
      <c r="Y4521" s="129">
        <f t="shared" si="505"/>
        <v>1</v>
      </c>
      <c r="Z4521" s="110">
        <f t="shared" si="506"/>
        <v>0</v>
      </c>
      <c r="AA4521" s="1">
        <f t="shared" si="507"/>
        <v>0</v>
      </c>
    </row>
    <row r="4522" spans="1:27" ht="14.25" customHeight="1">
      <c r="A4522" s="148">
        <v>5100</v>
      </c>
      <c r="B4522" s="139">
        <v>20180526</v>
      </c>
      <c r="C4522" s="57" t="str">
        <f t="shared" si="503"/>
        <v>POS</v>
      </c>
      <c r="D4522" s="115">
        <f t="shared" si="508"/>
        <v>41784</v>
      </c>
      <c r="E4522" s="9" t="s">
        <v>300</v>
      </c>
      <c r="F4522" s="37" t="s">
        <v>25</v>
      </c>
      <c r="G4522" s="11" t="s">
        <v>26</v>
      </c>
      <c r="H4522" s="3"/>
      <c r="I4522" s="3"/>
      <c r="J4522" s="4" t="s">
        <v>27</v>
      </c>
      <c r="K4522" s="4" t="s">
        <v>578</v>
      </c>
      <c r="L4522" s="4" t="s">
        <v>87</v>
      </c>
      <c r="M4522" s="4"/>
      <c r="N4522" s="4"/>
      <c r="O4522" s="4" t="str">
        <f t="shared" si="509"/>
        <v>Bombus (Pyrobombus) flavifrons</v>
      </c>
      <c r="P4522" s="85" t="str">
        <f t="shared" si="504"/>
        <v>Bombus flavifrons</v>
      </c>
      <c r="Q4522" s="11" t="s">
        <v>29</v>
      </c>
      <c r="R4522" s="11"/>
      <c r="S4522" s="12"/>
      <c r="T4522" s="12" t="s">
        <v>55</v>
      </c>
      <c r="U4522" s="12"/>
      <c r="V4522" s="10" t="s">
        <v>182</v>
      </c>
      <c r="W4522" s="118">
        <v>42011</v>
      </c>
      <c r="X4522" s="2"/>
      <c r="Y4522" s="129">
        <f t="shared" si="505"/>
        <v>1</v>
      </c>
      <c r="Z4522" s="110">
        <f t="shared" si="506"/>
        <v>0</v>
      </c>
      <c r="AA4522" s="1">
        <f t="shared" si="507"/>
        <v>0</v>
      </c>
    </row>
    <row r="4523" spans="1:27" ht="14.25" customHeight="1">
      <c r="A4523" s="148">
        <v>5101</v>
      </c>
      <c r="B4523" s="139">
        <v>20180526</v>
      </c>
      <c r="C4523" s="57" t="str">
        <f t="shared" si="503"/>
        <v>POS</v>
      </c>
      <c r="D4523" s="115">
        <f t="shared" si="508"/>
        <v>41784</v>
      </c>
      <c r="E4523" s="9" t="s">
        <v>300</v>
      </c>
      <c r="F4523" s="37" t="s">
        <v>25</v>
      </c>
      <c r="G4523" s="11" t="s">
        <v>26</v>
      </c>
      <c r="H4523" s="3"/>
      <c r="I4523" s="3"/>
      <c r="J4523" s="4" t="s">
        <v>27</v>
      </c>
      <c r="K4523" s="4" t="s">
        <v>578</v>
      </c>
      <c r="L4523" s="4" t="s">
        <v>87</v>
      </c>
      <c r="M4523" s="4"/>
      <c r="N4523" s="4"/>
      <c r="O4523" s="4" t="str">
        <f t="shared" si="509"/>
        <v>Bombus (Pyrobombus) flavifrons</v>
      </c>
      <c r="P4523" s="85" t="str">
        <f t="shared" si="504"/>
        <v>Bombus flavifrons</v>
      </c>
      <c r="Q4523" s="11" t="s">
        <v>29</v>
      </c>
      <c r="R4523" s="11"/>
      <c r="S4523" s="12"/>
      <c r="T4523" s="12" t="s">
        <v>55</v>
      </c>
      <c r="U4523" s="12"/>
      <c r="V4523" s="10" t="s">
        <v>182</v>
      </c>
      <c r="W4523" s="118">
        <v>42011</v>
      </c>
      <c r="X4523" s="2"/>
      <c r="Y4523" s="129">
        <f t="shared" si="505"/>
        <v>1</v>
      </c>
      <c r="Z4523" s="110">
        <f t="shared" si="506"/>
        <v>0</v>
      </c>
      <c r="AA4523" s="1">
        <f t="shared" si="507"/>
        <v>0</v>
      </c>
    </row>
    <row r="4524" spans="1:27" ht="14.25" customHeight="1">
      <c r="A4524" s="148">
        <v>5102</v>
      </c>
      <c r="B4524" s="139">
        <v>20180526</v>
      </c>
      <c r="C4524" s="57" t="str">
        <f t="shared" si="503"/>
        <v>POS</v>
      </c>
      <c r="D4524" s="115">
        <f t="shared" si="508"/>
        <v>41784</v>
      </c>
      <c r="E4524" s="9" t="s">
        <v>300</v>
      </c>
      <c r="F4524" s="37" t="s">
        <v>25</v>
      </c>
      <c r="G4524" s="11" t="s">
        <v>26</v>
      </c>
      <c r="H4524" s="3"/>
      <c r="I4524" s="3"/>
      <c r="J4524" s="4" t="s">
        <v>124</v>
      </c>
      <c r="K4524" s="83" t="s">
        <v>165</v>
      </c>
      <c r="L4524" s="4" t="s">
        <v>162</v>
      </c>
      <c r="M4524" s="4"/>
      <c r="N4524" s="4"/>
      <c r="O4524" s="4" t="str">
        <f t="shared" si="509"/>
        <v>Osmia (Melanosmia) trifoliama</v>
      </c>
      <c r="P4524" s="85" t="str">
        <f t="shared" si="504"/>
        <v>Osmia trifoliama</v>
      </c>
      <c r="Q4524" s="11" t="s">
        <v>29</v>
      </c>
      <c r="R4524" s="11"/>
      <c r="S4524" s="12"/>
      <c r="T4524" s="12"/>
      <c r="U4524" s="12"/>
      <c r="V4524" s="10" t="s">
        <v>182</v>
      </c>
      <c r="W4524" s="118">
        <v>42011</v>
      </c>
      <c r="X4524" s="2" t="s">
        <v>564</v>
      </c>
      <c r="Y4524" s="129">
        <f t="shared" si="505"/>
        <v>1</v>
      </c>
      <c r="Z4524" s="110">
        <f t="shared" si="506"/>
        <v>0</v>
      </c>
      <c r="AA4524" s="1">
        <f t="shared" si="507"/>
        <v>0</v>
      </c>
    </row>
    <row r="4525" spans="1:27" ht="14.25" customHeight="1">
      <c r="A4525" s="148">
        <v>5103</v>
      </c>
      <c r="B4525" s="139">
        <v>20180526</v>
      </c>
      <c r="C4525" s="57" t="str">
        <f t="shared" si="503"/>
        <v>POS</v>
      </c>
      <c r="D4525" s="115">
        <f t="shared" si="508"/>
        <v>41784</v>
      </c>
      <c r="E4525" s="9" t="s">
        <v>300</v>
      </c>
      <c r="F4525" s="37" t="s">
        <v>25</v>
      </c>
      <c r="G4525" s="11" t="s">
        <v>26</v>
      </c>
      <c r="H4525" s="3"/>
      <c r="I4525" s="3"/>
      <c r="J4525" s="4" t="s">
        <v>124</v>
      </c>
      <c r="K4525" s="4" t="s">
        <v>165</v>
      </c>
      <c r="L4525" s="4" t="s">
        <v>134</v>
      </c>
      <c r="M4525" s="4"/>
      <c r="N4525" s="4" t="s">
        <v>55</v>
      </c>
      <c r="O4525" s="4" t="str">
        <f t="shared" si="509"/>
        <v>Osmia (Melanosmia) nr. proxima</v>
      </c>
      <c r="P4525" s="85" t="str">
        <f t="shared" si="504"/>
        <v>Osmia proxima</v>
      </c>
      <c r="Q4525" s="11" t="s">
        <v>29</v>
      </c>
      <c r="R4525" s="11"/>
      <c r="S4525" s="12"/>
      <c r="T4525" s="12"/>
      <c r="U4525" s="12"/>
      <c r="V4525" s="10" t="s">
        <v>182</v>
      </c>
      <c r="W4525" s="118">
        <v>42011</v>
      </c>
      <c r="X4525" s="2" t="s">
        <v>564</v>
      </c>
      <c r="Y4525" s="129">
        <f t="shared" si="505"/>
        <v>1</v>
      </c>
      <c r="Z4525" s="110">
        <f t="shared" si="506"/>
        <v>0</v>
      </c>
      <c r="AA4525" s="1">
        <f t="shared" si="507"/>
        <v>0</v>
      </c>
    </row>
    <row r="4526" spans="1:27" ht="14.25" customHeight="1">
      <c r="A4526" s="148">
        <v>5104</v>
      </c>
      <c r="B4526" s="139">
        <v>20180526</v>
      </c>
      <c r="C4526" s="57" t="str">
        <f t="shared" si="503"/>
        <v>POS</v>
      </c>
      <c r="D4526" s="115">
        <f t="shared" si="508"/>
        <v>41784</v>
      </c>
      <c r="E4526" s="9" t="s">
        <v>300</v>
      </c>
      <c r="F4526" s="37" t="s">
        <v>25</v>
      </c>
      <c r="G4526" s="11" t="s">
        <v>26</v>
      </c>
      <c r="H4526" s="3"/>
      <c r="I4526" s="3"/>
      <c r="J4526" s="4" t="s">
        <v>124</v>
      </c>
      <c r="K4526" s="83" t="s">
        <v>165</v>
      </c>
      <c r="L4526" s="4" t="s">
        <v>158</v>
      </c>
      <c r="M4526" s="4"/>
      <c r="N4526" s="4"/>
      <c r="O4526" s="4" t="str">
        <f t="shared" si="509"/>
        <v>Osmia (Melanosmia) albolateralis</v>
      </c>
      <c r="P4526" s="85" t="str">
        <f t="shared" si="504"/>
        <v>Osmia albolateralis</v>
      </c>
      <c r="Q4526" s="11" t="s">
        <v>29</v>
      </c>
      <c r="R4526" s="11"/>
      <c r="S4526" s="12"/>
      <c r="T4526" s="12" t="s">
        <v>55</v>
      </c>
      <c r="U4526" s="12"/>
      <c r="V4526" s="10" t="s">
        <v>182</v>
      </c>
      <c r="W4526" s="118">
        <v>42011</v>
      </c>
      <c r="X4526" s="2" t="s">
        <v>564</v>
      </c>
      <c r="Y4526" s="129">
        <f t="shared" si="505"/>
        <v>1</v>
      </c>
      <c r="Z4526" s="110">
        <f t="shared" si="506"/>
        <v>0</v>
      </c>
      <c r="AA4526" s="1">
        <f t="shared" si="507"/>
        <v>0</v>
      </c>
    </row>
    <row r="4527" spans="1:27" ht="14.25" customHeight="1">
      <c r="A4527" s="148">
        <v>5105</v>
      </c>
      <c r="B4527" s="139">
        <v>20180526</v>
      </c>
      <c r="C4527" s="57" t="str">
        <f t="shared" si="503"/>
        <v>POS</v>
      </c>
      <c r="D4527" s="115">
        <f t="shared" si="508"/>
        <v>41784</v>
      </c>
      <c r="E4527" s="9" t="s">
        <v>300</v>
      </c>
      <c r="F4527" s="37" t="s">
        <v>25</v>
      </c>
      <c r="G4527" s="11" t="s">
        <v>26</v>
      </c>
      <c r="H4527" s="3"/>
      <c r="I4527" s="3"/>
      <c r="J4527" s="4" t="s">
        <v>124</v>
      </c>
      <c r="K4527" s="83" t="s">
        <v>165</v>
      </c>
      <c r="L4527" s="4" t="s">
        <v>158</v>
      </c>
      <c r="M4527" s="4"/>
      <c r="N4527" s="4"/>
      <c r="O4527" s="4" t="str">
        <f t="shared" si="509"/>
        <v>Osmia (Melanosmia) albolateralis</v>
      </c>
      <c r="P4527" s="85" t="str">
        <f t="shared" si="504"/>
        <v>Osmia albolateralis</v>
      </c>
      <c r="Q4527" s="11" t="s">
        <v>29</v>
      </c>
      <c r="R4527" s="11"/>
      <c r="S4527" s="12"/>
      <c r="T4527" s="12" t="s">
        <v>55</v>
      </c>
      <c r="U4527" s="12"/>
      <c r="V4527" s="10" t="s">
        <v>182</v>
      </c>
      <c r="W4527" s="118">
        <v>42011</v>
      </c>
      <c r="X4527" s="2" t="s">
        <v>564</v>
      </c>
      <c r="Y4527" s="129">
        <f t="shared" si="505"/>
        <v>1</v>
      </c>
      <c r="Z4527" s="110">
        <f t="shared" si="506"/>
        <v>0</v>
      </c>
      <c r="AA4527" s="1">
        <f t="shared" si="507"/>
        <v>0</v>
      </c>
    </row>
    <row r="4528" spans="1:27" ht="14.25" customHeight="1">
      <c r="A4528" s="148">
        <v>5106</v>
      </c>
      <c r="B4528" s="139">
        <v>20180526</v>
      </c>
      <c r="C4528" s="57" t="str">
        <f t="shared" si="503"/>
        <v>POS</v>
      </c>
      <c r="D4528" s="115">
        <f t="shared" si="508"/>
        <v>41784</v>
      </c>
      <c r="E4528" s="9" t="s">
        <v>300</v>
      </c>
      <c r="F4528" s="37" t="s">
        <v>25</v>
      </c>
      <c r="G4528" s="11" t="s">
        <v>26</v>
      </c>
      <c r="H4528" s="3"/>
      <c r="I4528" s="3"/>
      <c r="J4528" s="4" t="s">
        <v>91</v>
      </c>
      <c r="K4528" s="112" t="s">
        <v>590</v>
      </c>
      <c r="L4528" s="4" t="s">
        <v>99</v>
      </c>
      <c r="M4528" s="4"/>
      <c r="N4528" s="4"/>
      <c r="O4528" s="4" t="str">
        <f t="shared" si="509"/>
        <v>Megachile (Xanthosarus) melanophaea</v>
      </c>
      <c r="P4528" s="85" t="str">
        <f t="shared" si="504"/>
        <v>Megachile melanophaea</v>
      </c>
      <c r="Q4528" s="11" t="s">
        <v>29</v>
      </c>
      <c r="R4528" s="11"/>
      <c r="S4528" s="12"/>
      <c r="T4528" s="12"/>
      <c r="U4528" s="12"/>
      <c r="V4528" s="10" t="s">
        <v>182</v>
      </c>
      <c r="W4528" s="118">
        <v>42011</v>
      </c>
      <c r="X4528" s="2"/>
      <c r="Y4528" s="129">
        <f t="shared" si="505"/>
        <v>1</v>
      </c>
      <c r="Z4528" s="110">
        <f t="shared" si="506"/>
        <v>0</v>
      </c>
      <c r="AA4528" s="1">
        <f t="shared" si="507"/>
        <v>0</v>
      </c>
    </row>
    <row r="4529" spans="1:27" ht="14.25" customHeight="1">
      <c r="A4529" s="148">
        <v>5107</v>
      </c>
      <c r="B4529" s="139">
        <v>20180526</v>
      </c>
      <c r="C4529" s="57" t="str">
        <f t="shared" si="503"/>
        <v>POS</v>
      </c>
      <c r="D4529" s="115">
        <f t="shared" si="508"/>
        <v>41784</v>
      </c>
      <c r="E4529" s="9" t="s">
        <v>300</v>
      </c>
      <c r="F4529" s="37" t="s">
        <v>25</v>
      </c>
      <c r="G4529" s="11" t="s">
        <v>26</v>
      </c>
      <c r="H4529" s="3"/>
      <c r="I4529" s="3"/>
      <c r="J4529" s="4" t="s">
        <v>91</v>
      </c>
      <c r="K4529" s="112" t="s">
        <v>590</v>
      </c>
      <c r="L4529" s="4" t="s">
        <v>99</v>
      </c>
      <c r="M4529" s="4"/>
      <c r="N4529" s="4"/>
      <c r="O4529" s="4" t="str">
        <f t="shared" si="509"/>
        <v>Megachile (Xanthosarus) melanophaea</v>
      </c>
      <c r="P4529" s="85" t="str">
        <f t="shared" si="504"/>
        <v>Megachile melanophaea</v>
      </c>
      <c r="Q4529" s="11" t="s">
        <v>29</v>
      </c>
      <c r="R4529" s="11"/>
      <c r="S4529" s="12"/>
      <c r="T4529" s="12"/>
      <c r="U4529" s="12"/>
      <c r="V4529" s="10" t="s">
        <v>182</v>
      </c>
      <c r="W4529" s="118">
        <v>42011</v>
      </c>
      <c r="X4529" s="2"/>
      <c r="Y4529" s="129">
        <f t="shared" si="505"/>
        <v>1</v>
      </c>
      <c r="Z4529" s="110">
        <f t="shared" si="506"/>
        <v>0</v>
      </c>
      <c r="AA4529" s="1">
        <f t="shared" si="507"/>
        <v>0</v>
      </c>
    </row>
    <row r="4530" spans="1:27" ht="14.25" customHeight="1">
      <c r="A4530" s="148">
        <v>5108</v>
      </c>
      <c r="B4530" s="139">
        <v>20180526</v>
      </c>
      <c r="C4530" s="57" t="str">
        <f t="shared" si="503"/>
        <v>POS</v>
      </c>
      <c r="D4530" s="115">
        <f t="shared" si="508"/>
        <v>41784</v>
      </c>
      <c r="E4530" s="9" t="s">
        <v>300</v>
      </c>
      <c r="F4530" s="37" t="s">
        <v>25</v>
      </c>
      <c r="G4530" s="11" t="s">
        <v>26</v>
      </c>
      <c r="H4530" s="3"/>
      <c r="I4530" s="3"/>
      <c r="J4530" s="4" t="s">
        <v>91</v>
      </c>
      <c r="K4530" s="112" t="s">
        <v>590</v>
      </c>
      <c r="L4530" s="4" t="s">
        <v>99</v>
      </c>
      <c r="M4530" s="4"/>
      <c r="N4530" s="4"/>
      <c r="O4530" s="4" t="str">
        <f t="shared" si="509"/>
        <v>Megachile (Xanthosarus) melanophaea</v>
      </c>
      <c r="P4530" s="85" t="str">
        <f t="shared" si="504"/>
        <v>Megachile melanophaea</v>
      </c>
      <c r="Q4530" s="11" t="s">
        <v>29</v>
      </c>
      <c r="R4530" s="11"/>
      <c r="S4530" s="12"/>
      <c r="T4530" s="12"/>
      <c r="U4530" s="12"/>
      <c r="V4530" s="10" t="s">
        <v>182</v>
      </c>
      <c r="W4530" s="118">
        <v>42011</v>
      </c>
      <c r="X4530" s="2"/>
      <c r="Y4530" s="129">
        <f t="shared" si="505"/>
        <v>1</v>
      </c>
      <c r="Z4530" s="110">
        <f t="shared" si="506"/>
        <v>0</v>
      </c>
      <c r="AA4530" s="1">
        <f t="shared" si="507"/>
        <v>0</v>
      </c>
    </row>
    <row r="4531" spans="1:27" ht="14.25" customHeight="1">
      <c r="A4531" s="148">
        <v>5109</v>
      </c>
      <c r="B4531" s="139">
        <v>20180526</v>
      </c>
      <c r="C4531" s="57" t="str">
        <f t="shared" si="503"/>
        <v>POS</v>
      </c>
      <c r="D4531" s="115">
        <f t="shared" si="508"/>
        <v>41784</v>
      </c>
      <c r="E4531" s="9" t="s">
        <v>300</v>
      </c>
      <c r="F4531" s="37" t="s">
        <v>25</v>
      </c>
      <c r="G4531" s="11" t="s">
        <v>26</v>
      </c>
      <c r="H4531" s="3"/>
      <c r="I4531" s="3"/>
      <c r="J4531" s="4" t="s">
        <v>140</v>
      </c>
      <c r="K4531" s="4" t="s">
        <v>140</v>
      </c>
      <c r="L4531" s="4" t="s">
        <v>144</v>
      </c>
      <c r="M4531" s="4"/>
      <c r="N4531" s="4"/>
      <c r="O4531" s="4" t="str">
        <f t="shared" si="509"/>
        <v>Agapostemon (Agapostemon) virescens</v>
      </c>
      <c r="P4531" s="85" t="str">
        <f t="shared" si="504"/>
        <v>Agapostemon virescens</v>
      </c>
      <c r="Q4531" s="11" t="s">
        <v>29</v>
      </c>
      <c r="R4531" s="11"/>
      <c r="S4531" s="12"/>
      <c r="T4531" s="12"/>
      <c r="U4531" s="12"/>
      <c r="V4531" s="10" t="s">
        <v>182</v>
      </c>
      <c r="W4531" s="118">
        <v>42011</v>
      </c>
      <c r="X4531" s="2"/>
      <c r="Y4531" s="129">
        <f t="shared" si="505"/>
        <v>1</v>
      </c>
      <c r="Z4531" s="110">
        <f t="shared" si="506"/>
        <v>0</v>
      </c>
      <c r="AA4531" s="1">
        <f t="shared" si="507"/>
        <v>0</v>
      </c>
    </row>
    <row r="4532" spans="1:27" ht="14.25" customHeight="1">
      <c r="A4532" s="148">
        <v>5110</v>
      </c>
      <c r="B4532" s="139">
        <v>20180526</v>
      </c>
      <c r="C4532" s="57" t="str">
        <f t="shared" si="503"/>
        <v>POS</v>
      </c>
      <c r="D4532" s="115">
        <f t="shared" si="508"/>
        <v>41784</v>
      </c>
      <c r="E4532" s="9" t="s">
        <v>300</v>
      </c>
      <c r="F4532" s="37" t="s">
        <v>25</v>
      </c>
      <c r="G4532" s="11" t="s">
        <v>26</v>
      </c>
      <c r="H4532" s="3"/>
      <c r="I4532" s="3"/>
      <c r="J4532" s="4" t="s">
        <v>51</v>
      </c>
      <c r="K4532" s="82" t="s">
        <v>583</v>
      </c>
      <c r="L4532" s="4" t="s">
        <v>157</v>
      </c>
      <c r="M4532" s="4"/>
      <c r="N4532" s="4"/>
      <c r="O4532" s="4" t="str">
        <f t="shared" si="509"/>
        <v>Halictus (Protohalictus) rubicundus</v>
      </c>
      <c r="P4532" s="85" t="str">
        <f t="shared" si="504"/>
        <v>Halictus rubicundus</v>
      </c>
      <c r="Q4532" s="11" t="s">
        <v>29</v>
      </c>
      <c r="R4532" s="11"/>
      <c r="S4532" s="12"/>
      <c r="T4532" s="12"/>
      <c r="U4532" s="12"/>
      <c r="V4532" s="10" t="s">
        <v>182</v>
      </c>
      <c r="W4532" s="118">
        <v>42011</v>
      </c>
      <c r="X4532" s="2"/>
      <c r="Y4532" s="129">
        <f t="shared" si="505"/>
        <v>1</v>
      </c>
      <c r="Z4532" s="110">
        <f t="shared" si="506"/>
        <v>0</v>
      </c>
      <c r="AA4532" s="1">
        <f t="shared" si="507"/>
        <v>0</v>
      </c>
    </row>
    <row r="4533" spans="1:27" ht="14.25" customHeight="1">
      <c r="A4533" s="148">
        <v>5111</v>
      </c>
      <c r="B4533" s="139">
        <v>20180526</v>
      </c>
      <c r="C4533" s="57" t="str">
        <f t="shared" si="503"/>
        <v>POS</v>
      </c>
      <c r="D4533" s="115">
        <f t="shared" si="508"/>
        <v>41784</v>
      </c>
      <c r="E4533" s="9" t="s">
        <v>300</v>
      </c>
      <c r="F4533" s="37" t="s">
        <v>25</v>
      </c>
      <c r="G4533" s="11" t="s">
        <v>26</v>
      </c>
      <c r="H4533" s="3"/>
      <c r="I4533" s="3"/>
      <c r="J4533" s="4" t="s">
        <v>51</v>
      </c>
      <c r="K4533" s="82" t="s">
        <v>583</v>
      </c>
      <c r="L4533" s="4" t="s">
        <v>157</v>
      </c>
      <c r="M4533" s="4"/>
      <c r="N4533" s="4"/>
      <c r="O4533" s="4" t="str">
        <f t="shared" si="509"/>
        <v>Halictus (Protohalictus) rubicundus</v>
      </c>
      <c r="P4533" s="85" t="str">
        <f t="shared" si="504"/>
        <v>Halictus rubicundus</v>
      </c>
      <c r="Q4533" s="11" t="s">
        <v>29</v>
      </c>
      <c r="R4533" s="11"/>
      <c r="S4533" s="12"/>
      <c r="T4533" s="12"/>
      <c r="U4533" s="12"/>
      <c r="V4533" s="10" t="s">
        <v>182</v>
      </c>
      <c r="W4533" s="118">
        <v>42011</v>
      </c>
      <c r="X4533" s="2"/>
      <c r="Y4533" s="129">
        <f t="shared" si="505"/>
        <v>1</v>
      </c>
      <c r="Z4533" s="110">
        <f t="shared" si="506"/>
        <v>0</v>
      </c>
      <c r="AA4533" s="1">
        <f t="shared" si="507"/>
        <v>0</v>
      </c>
    </row>
    <row r="4534" spans="1:27" ht="14.25" customHeight="1">
      <c r="A4534" s="148">
        <v>5112</v>
      </c>
      <c r="B4534" s="139">
        <v>20180526</v>
      </c>
      <c r="C4534" s="57" t="str">
        <f t="shared" si="503"/>
        <v>POS</v>
      </c>
      <c r="D4534" s="115">
        <f t="shared" si="508"/>
        <v>41784</v>
      </c>
      <c r="E4534" s="9" t="s">
        <v>300</v>
      </c>
      <c r="F4534" s="37" t="s">
        <v>25</v>
      </c>
      <c r="G4534" s="11" t="s">
        <v>26</v>
      </c>
      <c r="H4534" s="3"/>
      <c r="I4534" s="3"/>
      <c r="J4534" s="4" t="s">
        <v>88</v>
      </c>
      <c r="K4534" s="4"/>
      <c r="L4534" s="112" t="s">
        <v>1388</v>
      </c>
      <c r="M4534" s="4"/>
      <c r="N4534" s="4"/>
      <c r="O4534" s="4" t="str">
        <f t="shared" si="509"/>
        <v>Nomada msp. 2023E_CABS</v>
      </c>
      <c r="P4534" s="85" t="str">
        <f t="shared" si="504"/>
        <v>Nomada msp. 2023E_CABS</v>
      </c>
      <c r="Q4534" s="11" t="s">
        <v>29</v>
      </c>
      <c r="R4534" s="11"/>
      <c r="S4534" s="12"/>
      <c r="T4534" s="12"/>
      <c r="U4534" s="12"/>
      <c r="V4534" s="10" t="s">
        <v>182</v>
      </c>
      <c r="W4534" s="118">
        <v>42011</v>
      </c>
      <c r="X4534" s="52" t="s">
        <v>1380</v>
      </c>
      <c r="Y4534" s="129">
        <f t="shared" si="505"/>
        <v>1</v>
      </c>
      <c r="Z4534" s="110">
        <f t="shared" si="506"/>
        <v>0</v>
      </c>
      <c r="AA4534" s="1">
        <f t="shared" si="507"/>
        <v>0</v>
      </c>
    </row>
    <row r="4535" spans="1:27" ht="14.25" customHeight="1">
      <c r="A4535" s="148">
        <v>5113</v>
      </c>
      <c r="B4535" s="139">
        <v>20180526</v>
      </c>
      <c r="C4535" s="57" t="str">
        <f t="shared" si="503"/>
        <v>POS</v>
      </c>
      <c r="D4535" s="115">
        <f t="shared" si="508"/>
        <v>41784</v>
      </c>
      <c r="E4535" s="9" t="s">
        <v>300</v>
      </c>
      <c r="F4535" s="37" t="s">
        <v>25</v>
      </c>
      <c r="G4535" s="11" t="s">
        <v>26</v>
      </c>
      <c r="H4535" s="3"/>
      <c r="I4535" s="3"/>
      <c r="J4535" s="4" t="s">
        <v>117</v>
      </c>
      <c r="K4535" s="4" t="s">
        <v>198</v>
      </c>
      <c r="L4535" s="4" t="s">
        <v>913</v>
      </c>
      <c r="M4535" s="4"/>
      <c r="N4535" s="4"/>
      <c r="O4535" s="4" t="str">
        <f t="shared" si="509"/>
        <v>Lasioglossum (Hemihalictus) villosulum</v>
      </c>
      <c r="P4535" s="85" t="str">
        <f t="shared" si="504"/>
        <v>Lasioglossum villosulum</v>
      </c>
      <c r="Q4535" s="11" t="s">
        <v>29</v>
      </c>
      <c r="R4535" s="11"/>
      <c r="S4535" s="12"/>
      <c r="T4535" s="12"/>
      <c r="U4535" s="12"/>
      <c r="V4535" s="10" t="s">
        <v>182</v>
      </c>
      <c r="W4535" s="118">
        <v>42011</v>
      </c>
      <c r="X4535" s="2" t="s">
        <v>1049</v>
      </c>
      <c r="Y4535" s="129">
        <f t="shared" si="505"/>
        <v>1</v>
      </c>
      <c r="Z4535" s="110">
        <f t="shared" si="506"/>
        <v>0</v>
      </c>
      <c r="AA4535" s="1">
        <f t="shared" si="507"/>
        <v>0</v>
      </c>
    </row>
    <row r="4536" spans="1:27" ht="14.25" customHeight="1">
      <c r="A4536" s="148">
        <v>5114</v>
      </c>
      <c r="B4536" s="139">
        <v>20180526</v>
      </c>
      <c r="C4536" s="57" t="str">
        <f t="shared" si="503"/>
        <v>POS</v>
      </c>
      <c r="D4536" s="115">
        <f t="shared" si="508"/>
        <v>41784</v>
      </c>
      <c r="E4536" s="9" t="s">
        <v>300</v>
      </c>
      <c r="F4536" s="37" t="s">
        <v>25</v>
      </c>
      <c r="G4536" s="11" t="s">
        <v>26</v>
      </c>
      <c r="H4536" s="3"/>
      <c r="I4536" s="3"/>
      <c r="J4536" s="4" t="s">
        <v>124</v>
      </c>
      <c r="K4536" s="4" t="s">
        <v>165</v>
      </c>
      <c r="L4536" s="4" t="s">
        <v>134</v>
      </c>
      <c r="M4536" s="4"/>
      <c r="N4536" s="4" t="s">
        <v>55</v>
      </c>
      <c r="O4536" s="4" t="str">
        <f t="shared" si="509"/>
        <v>Osmia (Melanosmia) nr. proxima</v>
      </c>
      <c r="P4536" s="85" t="str">
        <f t="shared" si="504"/>
        <v>Osmia proxima</v>
      </c>
      <c r="Q4536" s="11" t="s">
        <v>29</v>
      </c>
      <c r="R4536" s="11"/>
      <c r="S4536" s="12"/>
      <c r="T4536" s="12"/>
      <c r="U4536" s="12"/>
      <c r="V4536" s="10" t="s">
        <v>182</v>
      </c>
      <c r="W4536" s="118">
        <v>42011</v>
      </c>
      <c r="X4536" s="2" t="s">
        <v>564</v>
      </c>
      <c r="Y4536" s="129">
        <f t="shared" si="505"/>
        <v>1</v>
      </c>
      <c r="Z4536" s="110">
        <f t="shared" si="506"/>
        <v>0</v>
      </c>
      <c r="AA4536" s="1">
        <f t="shared" si="507"/>
        <v>0</v>
      </c>
    </row>
    <row r="4537" spans="1:27" ht="14.25" customHeight="1">
      <c r="A4537" s="148">
        <v>5115</v>
      </c>
      <c r="B4537" s="139">
        <v>20180526</v>
      </c>
      <c r="C4537" s="57" t="str">
        <f t="shared" si="503"/>
        <v>POS</v>
      </c>
      <c r="D4537" s="115">
        <f t="shared" si="508"/>
        <v>41784</v>
      </c>
      <c r="E4537" s="9" t="s">
        <v>300</v>
      </c>
      <c r="F4537" s="37" t="s">
        <v>25</v>
      </c>
      <c r="G4537" s="11" t="s">
        <v>26</v>
      </c>
      <c r="H4537" s="3"/>
      <c r="I4537" s="3"/>
      <c r="J4537" s="4" t="s">
        <v>175</v>
      </c>
      <c r="K4537" s="31" t="s">
        <v>580</v>
      </c>
      <c r="L4537" s="31" t="s">
        <v>176</v>
      </c>
      <c r="M4537" s="4"/>
      <c r="N4537" s="4"/>
      <c r="O4537" s="4" t="str">
        <f t="shared" si="509"/>
        <v>Ceratina (Zadontomerus) acantha</v>
      </c>
      <c r="P4537" s="85" t="str">
        <f t="shared" si="504"/>
        <v>Ceratina acantha</v>
      </c>
      <c r="Q4537" s="11" t="s">
        <v>29</v>
      </c>
      <c r="R4537" s="11"/>
      <c r="S4537" s="12"/>
      <c r="T4537" s="12"/>
      <c r="U4537" s="12"/>
      <c r="V4537" s="10" t="s">
        <v>182</v>
      </c>
      <c r="W4537" s="118">
        <v>42011</v>
      </c>
      <c r="X4537" s="2"/>
      <c r="Y4537" s="129">
        <f t="shared" si="505"/>
        <v>1</v>
      </c>
      <c r="Z4537" s="110">
        <f t="shared" si="506"/>
        <v>0</v>
      </c>
      <c r="AA4537" s="1">
        <f t="shared" si="507"/>
        <v>0</v>
      </c>
    </row>
    <row r="4538" spans="1:27" ht="14.25" customHeight="1">
      <c r="A4538" s="148">
        <v>5116</v>
      </c>
      <c r="B4538" s="139">
        <v>20180526</v>
      </c>
      <c r="C4538" s="57" t="str">
        <f t="shared" si="503"/>
        <v>POS</v>
      </c>
      <c r="D4538" s="115">
        <f t="shared" si="508"/>
        <v>41784</v>
      </c>
      <c r="E4538" s="9" t="s">
        <v>300</v>
      </c>
      <c r="F4538" s="37" t="s">
        <v>25</v>
      </c>
      <c r="G4538" s="11" t="s">
        <v>26</v>
      </c>
      <c r="H4538" s="3"/>
      <c r="I4538" s="3"/>
      <c r="J4538" s="4" t="s">
        <v>117</v>
      </c>
      <c r="K4538" s="4" t="s">
        <v>198</v>
      </c>
      <c r="L4538" s="4" t="s">
        <v>913</v>
      </c>
      <c r="M4538" s="4"/>
      <c r="N4538" s="4"/>
      <c r="O4538" s="4" t="str">
        <f t="shared" si="509"/>
        <v>Lasioglossum (Hemihalictus) villosulum</v>
      </c>
      <c r="P4538" s="85" t="str">
        <f t="shared" si="504"/>
        <v>Lasioglossum villosulum</v>
      </c>
      <c r="Q4538" s="11" t="s">
        <v>29</v>
      </c>
      <c r="R4538" s="11"/>
      <c r="S4538" s="12"/>
      <c r="T4538" s="12"/>
      <c r="U4538" s="12"/>
      <c r="V4538" s="10" t="s">
        <v>182</v>
      </c>
      <c r="W4538" s="118">
        <v>42011</v>
      </c>
      <c r="X4538" s="2" t="s">
        <v>1049</v>
      </c>
      <c r="Y4538" s="129">
        <f t="shared" si="505"/>
        <v>1</v>
      </c>
      <c r="Z4538" s="110">
        <f t="shared" si="506"/>
        <v>0</v>
      </c>
      <c r="AA4538" s="1">
        <f t="shared" si="507"/>
        <v>0</v>
      </c>
    </row>
    <row r="4539" spans="1:27" ht="14.25" customHeight="1">
      <c r="A4539" s="148">
        <v>5117</v>
      </c>
      <c r="B4539" s="139">
        <v>20180526</v>
      </c>
      <c r="C4539" s="57" t="str">
        <f t="shared" si="503"/>
        <v>POS</v>
      </c>
      <c r="D4539" s="115">
        <f t="shared" si="508"/>
        <v>41784</v>
      </c>
      <c r="E4539" s="9" t="s">
        <v>300</v>
      </c>
      <c r="F4539" s="37" t="s">
        <v>25</v>
      </c>
      <c r="G4539" s="11" t="s">
        <v>26</v>
      </c>
      <c r="H4539" s="3"/>
      <c r="I4539" s="3"/>
      <c r="J4539" s="4" t="s">
        <v>175</v>
      </c>
      <c r="K4539" s="31" t="s">
        <v>580</v>
      </c>
      <c r="L4539" s="4" t="s">
        <v>176</v>
      </c>
      <c r="M4539" s="4"/>
      <c r="N4539" s="4"/>
      <c r="O4539" s="4" t="str">
        <f t="shared" si="509"/>
        <v>Ceratina (Zadontomerus) acantha</v>
      </c>
      <c r="P4539" s="85" t="str">
        <f t="shared" si="504"/>
        <v>Ceratina acantha</v>
      </c>
      <c r="Q4539" s="11" t="s">
        <v>43</v>
      </c>
      <c r="R4539" s="11"/>
      <c r="S4539" s="12"/>
      <c r="T4539" s="12"/>
      <c r="U4539" s="12"/>
      <c r="V4539" s="10" t="s">
        <v>182</v>
      </c>
      <c r="W4539" s="118">
        <v>42011</v>
      </c>
      <c r="X4539" s="2"/>
      <c r="Y4539" s="129">
        <f t="shared" si="505"/>
        <v>1</v>
      </c>
      <c r="Z4539" s="110">
        <f t="shared" si="506"/>
        <v>0</v>
      </c>
      <c r="AA4539" s="1">
        <f t="shared" si="507"/>
        <v>0</v>
      </c>
    </row>
    <row r="4540" spans="1:27" ht="14.25" customHeight="1">
      <c r="A4540" s="148">
        <v>5118</v>
      </c>
      <c r="B4540" s="139">
        <v>20180526</v>
      </c>
      <c r="C4540" s="57" t="str">
        <f t="shared" si="503"/>
        <v>POS</v>
      </c>
      <c r="D4540" s="115">
        <f t="shared" si="508"/>
        <v>41784</v>
      </c>
      <c r="E4540" s="9" t="s">
        <v>300</v>
      </c>
      <c r="F4540" s="37" t="s">
        <v>25</v>
      </c>
      <c r="G4540" s="11" t="s">
        <v>26</v>
      </c>
      <c r="H4540" s="3"/>
      <c r="I4540" s="3"/>
      <c r="J4540" s="4" t="s">
        <v>175</v>
      </c>
      <c r="K4540" s="31" t="s">
        <v>580</v>
      </c>
      <c r="L4540" s="31" t="s">
        <v>176</v>
      </c>
      <c r="M4540" s="4"/>
      <c r="N4540" s="4"/>
      <c r="O4540" s="4" t="str">
        <f t="shared" si="509"/>
        <v>Ceratina (Zadontomerus) acantha</v>
      </c>
      <c r="P4540" s="85" t="str">
        <f t="shared" si="504"/>
        <v>Ceratina acantha</v>
      </c>
      <c r="Q4540" s="11" t="s">
        <v>29</v>
      </c>
      <c r="R4540" s="11"/>
      <c r="S4540" s="12"/>
      <c r="T4540" s="12"/>
      <c r="U4540" s="12"/>
      <c r="V4540" s="10" t="s">
        <v>182</v>
      </c>
      <c r="W4540" s="118">
        <v>42011</v>
      </c>
      <c r="X4540" s="2"/>
      <c r="Y4540" s="129">
        <f t="shared" si="505"/>
        <v>1</v>
      </c>
      <c r="Z4540" s="110">
        <f t="shared" si="506"/>
        <v>0</v>
      </c>
      <c r="AA4540" s="1">
        <f t="shared" si="507"/>
        <v>0</v>
      </c>
    </row>
    <row r="4541" spans="1:27" ht="14.25" customHeight="1">
      <c r="A4541" s="148">
        <v>5119</v>
      </c>
      <c r="B4541" s="139">
        <v>20180526</v>
      </c>
      <c r="C4541" s="57" t="str">
        <f t="shared" si="503"/>
        <v>POS</v>
      </c>
      <c r="D4541" s="115">
        <f t="shared" si="508"/>
        <v>41784</v>
      </c>
      <c r="E4541" s="9" t="s">
        <v>300</v>
      </c>
      <c r="F4541" s="37" t="s">
        <v>25</v>
      </c>
      <c r="G4541" s="11" t="s">
        <v>26</v>
      </c>
      <c r="H4541" s="3"/>
      <c r="I4541" s="3"/>
      <c r="J4541" s="4" t="s">
        <v>175</v>
      </c>
      <c r="K4541" s="31" t="s">
        <v>580</v>
      </c>
      <c r="L4541" s="31" t="s">
        <v>176</v>
      </c>
      <c r="M4541" s="4"/>
      <c r="N4541" s="4"/>
      <c r="O4541" s="4" t="str">
        <f t="shared" si="509"/>
        <v>Ceratina (Zadontomerus) acantha</v>
      </c>
      <c r="P4541" s="85" t="str">
        <f t="shared" si="504"/>
        <v>Ceratina acantha</v>
      </c>
      <c r="Q4541" s="11" t="s">
        <v>29</v>
      </c>
      <c r="R4541" s="11"/>
      <c r="S4541" s="12"/>
      <c r="T4541" s="12"/>
      <c r="U4541" s="12"/>
      <c r="V4541" s="10" t="s">
        <v>182</v>
      </c>
      <c r="W4541" s="118">
        <v>42011</v>
      </c>
      <c r="X4541" s="2"/>
      <c r="Y4541" s="129">
        <f t="shared" si="505"/>
        <v>1</v>
      </c>
      <c r="Z4541" s="110">
        <f t="shared" si="506"/>
        <v>0</v>
      </c>
      <c r="AA4541" s="1">
        <f t="shared" si="507"/>
        <v>0</v>
      </c>
    </row>
    <row r="4542" spans="1:27" ht="14.25" customHeight="1">
      <c r="A4542" s="148">
        <v>5120</v>
      </c>
      <c r="B4542" s="139">
        <v>20180526</v>
      </c>
      <c r="C4542" s="57" t="str">
        <f t="shared" si="503"/>
        <v>POS</v>
      </c>
      <c r="D4542" s="115">
        <f t="shared" si="508"/>
        <v>41784</v>
      </c>
      <c r="E4542" s="9" t="s">
        <v>300</v>
      </c>
      <c r="F4542" s="37" t="s">
        <v>25</v>
      </c>
      <c r="G4542" s="11" t="s">
        <v>26</v>
      </c>
      <c r="H4542" s="3"/>
      <c r="I4542" s="3"/>
      <c r="J4542" s="4" t="s">
        <v>117</v>
      </c>
      <c r="K4542" s="4" t="s">
        <v>198</v>
      </c>
      <c r="L4542" s="4" t="s">
        <v>913</v>
      </c>
      <c r="M4542" s="4"/>
      <c r="N4542" s="4"/>
      <c r="O4542" s="4" t="str">
        <f t="shared" si="509"/>
        <v>Lasioglossum (Hemihalictus) villosulum</v>
      </c>
      <c r="P4542" s="85" t="str">
        <f t="shared" si="504"/>
        <v>Lasioglossum villosulum</v>
      </c>
      <c r="Q4542" s="11" t="s">
        <v>29</v>
      </c>
      <c r="R4542" s="11"/>
      <c r="S4542" s="12"/>
      <c r="T4542" s="12"/>
      <c r="U4542" s="12"/>
      <c r="V4542" s="10" t="s">
        <v>182</v>
      </c>
      <c r="W4542" s="118">
        <v>42011</v>
      </c>
      <c r="X4542" s="2" t="s">
        <v>1049</v>
      </c>
      <c r="Y4542" s="129">
        <f t="shared" si="505"/>
        <v>1</v>
      </c>
      <c r="Z4542" s="110">
        <f t="shared" si="506"/>
        <v>0</v>
      </c>
      <c r="AA4542" s="1">
        <f t="shared" si="507"/>
        <v>0</v>
      </c>
    </row>
    <row r="4543" spans="1:27" ht="14.25" customHeight="1">
      <c r="A4543" s="148">
        <v>5121</v>
      </c>
      <c r="B4543" s="139">
        <v>20180526</v>
      </c>
      <c r="C4543" s="57" t="str">
        <f t="shared" si="503"/>
        <v>POS</v>
      </c>
      <c r="D4543" s="115">
        <f t="shared" si="508"/>
        <v>41784</v>
      </c>
      <c r="E4543" s="9" t="s">
        <v>300</v>
      </c>
      <c r="F4543" s="37" t="s">
        <v>25</v>
      </c>
      <c r="G4543" s="11" t="s">
        <v>26</v>
      </c>
      <c r="H4543" s="3"/>
      <c r="I4543" s="3"/>
      <c r="J4543" s="4" t="s">
        <v>117</v>
      </c>
      <c r="K4543" s="4" t="s">
        <v>198</v>
      </c>
      <c r="L4543" s="4" t="s">
        <v>913</v>
      </c>
      <c r="M4543" s="4"/>
      <c r="N4543" s="4"/>
      <c r="O4543" s="4" t="str">
        <f t="shared" si="509"/>
        <v>Lasioglossum (Hemihalictus) villosulum</v>
      </c>
      <c r="P4543" s="85" t="str">
        <f t="shared" si="504"/>
        <v>Lasioglossum villosulum</v>
      </c>
      <c r="Q4543" s="11" t="s">
        <v>29</v>
      </c>
      <c r="R4543" s="11"/>
      <c r="S4543" s="12"/>
      <c r="T4543" s="12"/>
      <c r="U4543" s="12"/>
      <c r="V4543" s="10" t="s">
        <v>182</v>
      </c>
      <c r="W4543" s="118">
        <v>42011</v>
      </c>
      <c r="X4543" s="2" t="s">
        <v>1049</v>
      </c>
      <c r="Y4543" s="129">
        <f t="shared" si="505"/>
        <v>1</v>
      </c>
      <c r="Z4543" s="110">
        <f t="shared" si="506"/>
        <v>0</v>
      </c>
      <c r="AA4543" s="1">
        <f t="shared" si="507"/>
        <v>0</v>
      </c>
    </row>
    <row r="4544" spans="1:27" ht="14.25" customHeight="1">
      <c r="A4544" s="148">
        <v>5122</v>
      </c>
      <c r="B4544" s="139">
        <v>20180526</v>
      </c>
      <c r="C4544" s="57" t="str">
        <f t="shared" ref="C4544:C4607" si="510">LEFT(E4544,3)</f>
        <v>POS</v>
      </c>
      <c r="D4544" s="115">
        <f t="shared" si="508"/>
        <v>41784</v>
      </c>
      <c r="E4544" s="9" t="s">
        <v>300</v>
      </c>
      <c r="F4544" s="37" t="s">
        <v>25</v>
      </c>
      <c r="G4544" s="11" t="s">
        <v>26</v>
      </c>
      <c r="H4544" s="3"/>
      <c r="I4544" s="3"/>
      <c r="J4544" s="4" t="s">
        <v>117</v>
      </c>
      <c r="K4544" s="4" t="s">
        <v>198</v>
      </c>
      <c r="L4544" s="4" t="s">
        <v>913</v>
      </c>
      <c r="M4544" s="4"/>
      <c r="N4544" s="4"/>
      <c r="O4544" s="4" t="str">
        <f t="shared" si="509"/>
        <v>Lasioglossum (Hemihalictus) villosulum</v>
      </c>
      <c r="P4544" s="85" t="str">
        <f t="shared" ref="P4544:P4607" si="511">J4544&amp;" "&amp;L4544</f>
        <v>Lasioglossum villosulum</v>
      </c>
      <c r="Q4544" s="11" t="s">
        <v>29</v>
      </c>
      <c r="R4544" s="11"/>
      <c r="S4544" s="12"/>
      <c r="T4544" s="12"/>
      <c r="U4544" s="12"/>
      <c r="V4544" s="10" t="s">
        <v>182</v>
      </c>
      <c r="W4544" s="118">
        <v>42011</v>
      </c>
      <c r="X4544" s="2" t="s">
        <v>1049</v>
      </c>
      <c r="Y4544" s="129">
        <f t="shared" si="505"/>
        <v>1</v>
      </c>
      <c r="Z4544" s="110">
        <f t="shared" si="506"/>
        <v>0</v>
      </c>
      <c r="AA4544" s="1">
        <f t="shared" si="507"/>
        <v>0</v>
      </c>
    </row>
    <row r="4545" spans="1:27" ht="14.25" customHeight="1">
      <c r="A4545" s="148">
        <v>5123</v>
      </c>
      <c r="B4545" s="139">
        <v>20180526</v>
      </c>
      <c r="C4545" s="57" t="str">
        <f t="shared" si="510"/>
        <v>POS</v>
      </c>
      <c r="D4545" s="115">
        <f t="shared" si="508"/>
        <v>41784</v>
      </c>
      <c r="E4545" s="9" t="s">
        <v>300</v>
      </c>
      <c r="F4545" s="37" t="s">
        <v>25</v>
      </c>
      <c r="G4545" s="11" t="s">
        <v>26</v>
      </c>
      <c r="H4545" s="3"/>
      <c r="I4545" s="3"/>
      <c r="J4545" s="4" t="s">
        <v>117</v>
      </c>
      <c r="K4545" s="4" t="s">
        <v>198</v>
      </c>
      <c r="L4545" s="4" t="s">
        <v>913</v>
      </c>
      <c r="M4545" s="4"/>
      <c r="N4545" s="4"/>
      <c r="O4545" s="4" t="str">
        <f t="shared" si="509"/>
        <v>Lasioglossum (Hemihalictus) villosulum</v>
      </c>
      <c r="P4545" s="85" t="str">
        <f t="shared" si="511"/>
        <v>Lasioglossum villosulum</v>
      </c>
      <c r="Q4545" s="11" t="s">
        <v>29</v>
      </c>
      <c r="R4545" s="11"/>
      <c r="S4545" s="12"/>
      <c r="T4545" s="12"/>
      <c r="U4545" s="12"/>
      <c r="V4545" s="10" t="s">
        <v>182</v>
      </c>
      <c r="W4545" s="118">
        <v>42011</v>
      </c>
      <c r="X4545" s="2" t="s">
        <v>1049</v>
      </c>
      <c r="Y4545" s="129">
        <f t="shared" si="505"/>
        <v>1</v>
      </c>
      <c r="Z4545" s="110">
        <f t="shared" si="506"/>
        <v>0</v>
      </c>
      <c r="AA4545" s="1">
        <f t="shared" si="507"/>
        <v>0</v>
      </c>
    </row>
    <row r="4546" spans="1:27" ht="14.25" customHeight="1">
      <c r="A4546" s="148">
        <v>5124</v>
      </c>
      <c r="B4546" s="139">
        <v>20180526</v>
      </c>
      <c r="C4546" s="57" t="str">
        <f t="shared" si="510"/>
        <v>POS</v>
      </c>
      <c r="D4546" s="115">
        <f t="shared" si="508"/>
        <v>41784</v>
      </c>
      <c r="E4546" s="9" t="s">
        <v>300</v>
      </c>
      <c r="F4546" s="37" t="s">
        <v>25</v>
      </c>
      <c r="G4546" s="11" t="s">
        <v>26</v>
      </c>
      <c r="H4546" s="3"/>
      <c r="I4546" s="3"/>
      <c r="J4546" s="4" t="s">
        <v>117</v>
      </c>
      <c r="K4546" s="4" t="s">
        <v>198</v>
      </c>
      <c r="L4546" s="4" t="s">
        <v>913</v>
      </c>
      <c r="M4546" s="4"/>
      <c r="N4546" s="4"/>
      <c r="O4546" s="4" t="str">
        <f t="shared" si="509"/>
        <v>Lasioglossum (Hemihalictus) villosulum</v>
      </c>
      <c r="P4546" s="85" t="str">
        <f t="shared" si="511"/>
        <v>Lasioglossum villosulum</v>
      </c>
      <c r="Q4546" s="11" t="s">
        <v>29</v>
      </c>
      <c r="R4546" s="11"/>
      <c r="S4546" s="12"/>
      <c r="T4546" s="12"/>
      <c r="U4546" s="12"/>
      <c r="V4546" s="10" t="s">
        <v>182</v>
      </c>
      <c r="W4546" s="118">
        <v>42011</v>
      </c>
      <c r="X4546" s="2" t="s">
        <v>1049</v>
      </c>
      <c r="Y4546" s="129">
        <f t="shared" ref="Y4546:Y4609" si="512">IF(R4546&gt;0,R4546,1)</f>
        <v>1</v>
      </c>
      <c r="Z4546" s="110">
        <f t="shared" si="506"/>
        <v>0</v>
      </c>
      <c r="AA4546" s="1">
        <f t="shared" si="507"/>
        <v>0</v>
      </c>
    </row>
    <row r="4547" spans="1:27" ht="14.25" customHeight="1">
      <c r="A4547" s="148">
        <v>5125</v>
      </c>
      <c r="B4547" s="139">
        <v>20180526</v>
      </c>
      <c r="C4547" s="57" t="str">
        <f t="shared" si="510"/>
        <v>POS</v>
      </c>
      <c r="D4547" s="115">
        <f t="shared" si="508"/>
        <v>41784</v>
      </c>
      <c r="E4547" s="9" t="s">
        <v>300</v>
      </c>
      <c r="F4547" s="37" t="s">
        <v>25</v>
      </c>
      <c r="G4547" s="11" t="s">
        <v>26</v>
      </c>
      <c r="H4547" s="3"/>
      <c r="I4547" s="3"/>
      <c r="J4547" s="4" t="s">
        <v>117</v>
      </c>
      <c r="K4547" s="4" t="s">
        <v>167</v>
      </c>
      <c r="L4547" s="4" t="s">
        <v>666</v>
      </c>
      <c r="M4547" s="4"/>
      <c r="N4547" s="4"/>
      <c r="O4547" s="4" t="str">
        <f t="shared" si="509"/>
        <v>Lasioglossum (Dialictus) incompletum</v>
      </c>
      <c r="P4547" s="85" t="str">
        <f t="shared" si="511"/>
        <v>Lasioglossum incompletum</v>
      </c>
      <c r="Q4547" s="11" t="s">
        <v>29</v>
      </c>
      <c r="R4547" s="11"/>
      <c r="S4547" s="12"/>
      <c r="T4547" s="12"/>
      <c r="U4547" s="12"/>
      <c r="V4547" s="10" t="s">
        <v>182</v>
      </c>
      <c r="W4547" s="118">
        <v>42011</v>
      </c>
      <c r="X4547" s="2"/>
      <c r="Y4547" s="129">
        <f t="shared" si="512"/>
        <v>1</v>
      </c>
      <c r="Z4547" s="110">
        <f t="shared" si="506"/>
        <v>0</v>
      </c>
      <c r="AA4547" s="1">
        <f t="shared" si="507"/>
        <v>0</v>
      </c>
    </row>
    <row r="4548" spans="1:27" ht="14.25" customHeight="1">
      <c r="A4548" s="148">
        <v>5126</v>
      </c>
      <c r="B4548" s="139">
        <v>20180707</v>
      </c>
      <c r="C4548" s="57" t="str">
        <f t="shared" si="510"/>
        <v>POS</v>
      </c>
      <c r="D4548" s="115">
        <f t="shared" si="508"/>
        <v>41826</v>
      </c>
      <c r="E4548" s="9" t="s">
        <v>37</v>
      </c>
      <c r="F4548" s="37" t="s">
        <v>25</v>
      </c>
      <c r="G4548" s="11" t="s">
        <v>26</v>
      </c>
      <c r="H4548" s="3"/>
      <c r="I4548" s="3"/>
      <c r="J4548" s="4" t="s">
        <v>27</v>
      </c>
      <c r="K4548" s="4" t="s">
        <v>578</v>
      </c>
      <c r="L4548" s="4" t="s">
        <v>87</v>
      </c>
      <c r="M4548" s="4"/>
      <c r="N4548" s="4"/>
      <c r="O4548" s="4" t="str">
        <f t="shared" si="509"/>
        <v>Bombus (Pyrobombus) flavifrons</v>
      </c>
      <c r="P4548" s="85" t="str">
        <f t="shared" si="511"/>
        <v>Bombus flavifrons</v>
      </c>
      <c r="Q4548" s="11" t="s">
        <v>29</v>
      </c>
      <c r="R4548" s="11"/>
      <c r="S4548" s="12"/>
      <c r="T4548" s="12" t="s">
        <v>55</v>
      </c>
      <c r="U4548" s="12"/>
      <c r="V4548" s="10" t="s">
        <v>182</v>
      </c>
      <c r="W4548" s="118">
        <v>42011</v>
      </c>
      <c r="X4548" s="2"/>
      <c r="Y4548" s="129">
        <f t="shared" si="512"/>
        <v>1</v>
      </c>
      <c r="Z4548" s="110">
        <f t="shared" ref="Z4548:Z4611" si="513">IF(ISNUMBER(SEARCH($Z$1,X4548)),1,0)</f>
        <v>0</v>
      </c>
      <c r="AA4548" s="1">
        <f t="shared" ref="AA4548:AA4611" si="514">IF(ISNUMBER(SEARCH($AA$1,X4548)),1,0)</f>
        <v>0</v>
      </c>
    </row>
    <row r="4549" spans="1:27" ht="14.25" customHeight="1">
      <c r="A4549" s="148">
        <v>5127</v>
      </c>
      <c r="B4549" s="139">
        <v>20180707</v>
      </c>
      <c r="C4549" s="57" t="str">
        <f t="shared" si="510"/>
        <v>POS</v>
      </c>
      <c r="D4549" s="115">
        <f t="shared" si="508"/>
        <v>41826</v>
      </c>
      <c r="E4549" s="9" t="s">
        <v>37</v>
      </c>
      <c r="F4549" s="37" t="s">
        <v>25</v>
      </c>
      <c r="G4549" s="11" t="s">
        <v>26</v>
      </c>
      <c r="H4549" s="3"/>
      <c r="I4549" s="3"/>
      <c r="J4549" s="4" t="s">
        <v>27</v>
      </c>
      <c r="K4549" s="4" t="s">
        <v>578</v>
      </c>
      <c r="L4549" s="4" t="s">
        <v>87</v>
      </c>
      <c r="M4549" s="4"/>
      <c r="N4549" s="4"/>
      <c r="O4549" s="4" t="str">
        <f t="shared" si="509"/>
        <v>Bombus (Pyrobombus) flavifrons</v>
      </c>
      <c r="P4549" s="85" t="str">
        <f t="shared" si="511"/>
        <v>Bombus flavifrons</v>
      </c>
      <c r="Q4549" s="11" t="s">
        <v>29</v>
      </c>
      <c r="R4549" s="11"/>
      <c r="S4549" s="12"/>
      <c r="T4549" s="12" t="s">
        <v>55</v>
      </c>
      <c r="U4549" s="12"/>
      <c r="V4549" s="10" t="s">
        <v>182</v>
      </c>
      <c r="W4549" s="118">
        <v>42011</v>
      </c>
      <c r="X4549" s="2"/>
      <c r="Y4549" s="129">
        <f t="shared" si="512"/>
        <v>1</v>
      </c>
      <c r="Z4549" s="110">
        <f t="shared" si="513"/>
        <v>0</v>
      </c>
      <c r="AA4549" s="1">
        <f t="shared" si="514"/>
        <v>0</v>
      </c>
    </row>
    <row r="4550" spans="1:27" ht="14.25" customHeight="1">
      <c r="A4550" s="148">
        <v>5128</v>
      </c>
      <c r="B4550" s="139">
        <v>20180707</v>
      </c>
      <c r="C4550" s="57" t="str">
        <f t="shared" si="510"/>
        <v>POS</v>
      </c>
      <c r="D4550" s="115">
        <f t="shared" si="508"/>
        <v>41826</v>
      </c>
      <c r="E4550" s="9" t="s">
        <v>37</v>
      </c>
      <c r="F4550" s="37" t="s">
        <v>25</v>
      </c>
      <c r="G4550" s="11" t="s">
        <v>26</v>
      </c>
      <c r="H4550" s="3"/>
      <c r="I4550" s="3"/>
      <c r="J4550" s="4" t="s">
        <v>27</v>
      </c>
      <c r="K4550" s="4" t="s">
        <v>578</v>
      </c>
      <c r="L4550" s="4" t="s">
        <v>87</v>
      </c>
      <c r="M4550" s="4"/>
      <c r="N4550" s="4"/>
      <c r="O4550" s="4" t="str">
        <f t="shared" si="509"/>
        <v>Bombus (Pyrobombus) flavifrons</v>
      </c>
      <c r="P4550" s="85" t="str">
        <f t="shared" si="511"/>
        <v>Bombus flavifrons</v>
      </c>
      <c r="Q4550" s="11" t="s">
        <v>43</v>
      </c>
      <c r="R4550" s="11"/>
      <c r="S4550" s="12"/>
      <c r="T4550" s="12" t="s">
        <v>55</v>
      </c>
      <c r="U4550" s="12"/>
      <c r="V4550" s="10" t="s">
        <v>182</v>
      </c>
      <c r="W4550" s="118">
        <v>42011</v>
      </c>
      <c r="X4550" s="2"/>
      <c r="Y4550" s="129">
        <f t="shared" si="512"/>
        <v>1</v>
      </c>
      <c r="Z4550" s="110">
        <f t="shared" si="513"/>
        <v>0</v>
      </c>
      <c r="AA4550" s="1">
        <f t="shared" si="514"/>
        <v>0</v>
      </c>
    </row>
    <row r="4551" spans="1:27" ht="14.25" customHeight="1">
      <c r="A4551" s="148">
        <v>5129</v>
      </c>
      <c r="B4551" s="139">
        <v>20180707</v>
      </c>
      <c r="C4551" s="57" t="str">
        <f t="shared" si="510"/>
        <v>POS</v>
      </c>
      <c r="D4551" s="115">
        <f t="shared" si="508"/>
        <v>41826</v>
      </c>
      <c r="E4551" s="9" t="s">
        <v>37</v>
      </c>
      <c r="F4551" s="37" t="s">
        <v>25</v>
      </c>
      <c r="G4551" s="11" t="s">
        <v>26</v>
      </c>
      <c r="H4551" s="3"/>
      <c r="I4551" s="3"/>
      <c r="J4551" s="4" t="s">
        <v>91</v>
      </c>
      <c r="K4551" s="112" t="s">
        <v>590</v>
      </c>
      <c r="L4551" s="4" t="s">
        <v>98</v>
      </c>
      <c r="M4551" s="4"/>
      <c r="N4551" s="4"/>
      <c r="O4551" s="4" t="str">
        <f t="shared" si="509"/>
        <v>Megachile (Xanthosarus) perihirta</v>
      </c>
      <c r="P4551" s="85" t="str">
        <f t="shared" si="511"/>
        <v>Megachile perihirta</v>
      </c>
      <c r="Q4551" s="11" t="s">
        <v>29</v>
      </c>
      <c r="R4551" s="11"/>
      <c r="S4551" s="12"/>
      <c r="T4551" s="12"/>
      <c r="U4551" s="12"/>
      <c r="V4551" s="10" t="s">
        <v>182</v>
      </c>
      <c r="W4551" s="118">
        <v>42011</v>
      </c>
      <c r="X4551" s="2"/>
      <c r="Y4551" s="129">
        <f t="shared" si="512"/>
        <v>1</v>
      </c>
      <c r="Z4551" s="110">
        <f t="shared" si="513"/>
        <v>0</v>
      </c>
      <c r="AA4551" s="1">
        <f t="shared" si="514"/>
        <v>0</v>
      </c>
    </row>
    <row r="4552" spans="1:27" ht="14.25" customHeight="1">
      <c r="A4552" s="148">
        <v>5130</v>
      </c>
      <c r="B4552" s="139">
        <v>20180707</v>
      </c>
      <c r="C4552" s="57" t="str">
        <f t="shared" si="510"/>
        <v>POS</v>
      </c>
      <c r="D4552" s="115">
        <f t="shared" si="508"/>
        <v>41826</v>
      </c>
      <c r="E4552" s="9" t="s">
        <v>37</v>
      </c>
      <c r="F4552" s="37" t="s">
        <v>25</v>
      </c>
      <c r="G4552" s="11" t="s">
        <v>26</v>
      </c>
      <c r="H4552" s="3"/>
      <c r="I4552" s="3"/>
      <c r="J4552" s="4" t="s">
        <v>91</v>
      </c>
      <c r="K4552" s="112" t="s">
        <v>590</v>
      </c>
      <c r="L4552" s="4" t="s">
        <v>98</v>
      </c>
      <c r="M4552" s="4"/>
      <c r="N4552" s="4"/>
      <c r="O4552" s="4" t="str">
        <f t="shared" si="509"/>
        <v>Megachile (Xanthosarus) perihirta</v>
      </c>
      <c r="P4552" s="85" t="str">
        <f t="shared" si="511"/>
        <v>Megachile perihirta</v>
      </c>
      <c r="Q4552" s="11" t="s">
        <v>29</v>
      </c>
      <c r="R4552" s="11"/>
      <c r="S4552" s="12"/>
      <c r="T4552" s="12"/>
      <c r="U4552" s="12"/>
      <c r="V4552" s="10" t="s">
        <v>182</v>
      </c>
      <c r="W4552" s="118">
        <v>42011</v>
      </c>
      <c r="X4552" s="2"/>
      <c r="Y4552" s="129">
        <f t="shared" si="512"/>
        <v>1</v>
      </c>
      <c r="Z4552" s="110">
        <f t="shared" si="513"/>
        <v>0</v>
      </c>
      <c r="AA4552" s="1">
        <f t="shared" si="514"/>
        <v>0</v>
      </c>
    </row>
    <row r="4553" spans="1:27" ht="14.25" customHeight="1">
      <c r="A4553" s="148">
        <v>5131</v>
      </c>
      <c r="B4553" s="139">
        <v>20180707</v>
      </c>
      <c r="C4553" s="57" t="str">
        <f t="shared" si="510"/>
        <v>POS</v>
      </c>
      <c r="D4553" s="115">
        <f t="shared" si="508"/>
        <v>41826</v>
      </c>
      <c r="E4553" s="9" t="s">
        <v>37</v>
      </c>
      <c r="F4553" s="37" t="s">
        <v>25</v>
      </c>
      <c r="G4553" s="11" t="s">
        <v>26</v>
      </c>
      <c r="H4553" s="3"/>
      <c r="I4553" s="3"/>
      <c r="J4553" s="4" t="s">
        <v>91</v>
      </c>
      <c r="K4553" s="31" t="s">
        <v>91</v>
      </c>
      <c r="L4553" s="4" t="s">
        <v>96</v>
      </c>
      <c r="M4553" s="4"/>
      <c r="N4553" s="4"/>
      <c r="O4553" s="4" t="str">
        <f t="shared" si="509"/>
        <v>Megachile (Megachile) montivaga</v>
      </c>
      <c r="P4553" s="85" t="str">
        <f t="shared" si="511"/>
        <v>Megachile montivaga</v>
      </c>
      <c r="Q4553" s="11" t="s">
        <v>29</v>
      </c>
      <c r="R4553" s="11"/>
      <c r="S4553" s="12"/>
      <c r="T4553" s="12"/>
      <c r="U4553" s="12"/>
      <c r="V4553" s="10" t="s">
        <v>182</v>
      </c>
      <c r="W4553" s="118">
        <v>42011</v>
      </c>
      <c r="X4553" s="55" t="s">
        <v>363</v>
      </c>
      <c r="Y4553" s="129">
        <f t="shared" si="512"/>
        <v>1</v>
      </c>
      <c r="Z4553" s="110">
        <f t="shared" si="513"/>
        <v>0</v>
      </c>
      <c r="AA4553" s="1">
        <f t="shared" si="514"/>
        <v>0</v>
      </c>
    </row>
    <row r="4554" spans="1:27" ht="14.25" customHeight="1">
      <c r="A4554" s="148">
        <v>5132</v>
      </c>
      <c r="B4554" s="139">
        <v>20180707</v>
      </c>
      <c r="C4554" s="57" t="str">
        <f t="shared" si="510"/>
        <v>POS</v>
      </c>
      <c r="D4554" s="115">
        <f t="shared" si="508"/>
        <v>41826</v>
      </c>
      <c r="E4554" s="9" t="s">
        <v>37</v>
      </c>
      <c r="F4554" s="37" t="s">
        <v>25</v>
      </c>
      <c r="G4554" s="11" t="s">
        <v>26</v>
      </c>
      <c r="H4554" s="3"/>
      <c r="I4554" s="3"/>
      <c r="J4554" s="4" t="s">
        <v>53</v>
      </c>
      <c r="K4554" s="84" t="s">
        <v>591</v>
      </c>
      <c r="L4554" s="4" t="s">
        <v>152</v>
      </c>
      <c r="M4554" s="4"/>
      <c r="N4554" s="4"/>
      <c r="O4554" s="4" t="str">
        <f t="shared" si="509"/>
        <v>Melissodes (Eumelissodes) microsticta</v>
      </c>
      <c r="P4554" s="85" t="str">
        <f t="shared" si="511"/>
        <v>Melissodes microsticta</v>
      </c>
      <c r="Q4554" s="11" t="s">
        <v>29</v>
      </c>
      <c r="R4554" s="11"/>
      <c r="S4554" s="12"/>
      <c r="T4554" s="12"/>
      <c r="U4554" s="12"/>
      <c r="V4554" s="10" t="s">
        <v>182</v>
      </c>
      <c r="W4554" s="118">
        <v>42011</v>
      </c>
      <c r="X4554" s="2"/>
      <c r="Y4554" s="129">
        <f t="shared" si="512"/>
        <v>1</v>
      </c>
      <c r="Z4554" s="110">
        <f t="shared" si="513"/>
        <v>0</v>
      </c>
      <c r="AA4554" s="1">
        <f t="shared" si="514"/>
        <v>0</v>
      </c>
    </row>
    <row r="4555" spans="1:27" ht="14.25" customHeight="1">
      <c r="A4555" s="148">
        <v>5133</v>
      </c>
      <c r="B4555" s="139">
        <v>20180707</v>
      </c>
      <c r="C4555" s="57" t="str">
        <f t="shared" si="510"/>
        <v>POS</v>
      </c>
      <c r="D4555" s="115">
        <f t="shared" si="508"/>
        <v>41826</v>
      </c>
      <c r="E4555" s="9" t="s">
        <v>37</v>
      </c>
      <c r="F4555" s="37" t="s">
        <v>25</v>
      </c>
      <c r="G4555" s="11" t="s">
        <v>26</v>
      </c>
      <c r="H4555" s="3"/>
      <c r="I4555" s="3"/>
      <c r="J4555" s="4" t="s">
        <v>140</v>
      </c>
      <c r="K4555" s="4" t="s">
        <v>140</v>
      </c>
      <c r="L4555" s="4" t="s">
        <v>144</v>
      </c>
      <c r="M4555" s="4"/>
      <c r="N4555" s="4"/>
      <c r="O4555" s="4" t="str">
        <f t="shared" si="509"/>
        <v>Agapostemon (Agapostemon) virescens</v>
      </c>
      <c r="P4555" s="85" t="str">
        <f t="shared" si="511"/>
        <v>Agapostemon virescens</v>
      </c>
      <c r="Q4555" s="11" t="s">
        <v>29</v>
      </c>
      <c r="R4555" s="11"/>
      <c r="S4555" s="12"/>
      <c r="T4555" s="12"/>
      <c r="U4555" s="12"/>
      <c r="V4555" s="10" t="s">
        <v>182</v>
      </c>
      <c r="W4555" s="118">
        <v>42011</v>
      </c>
      <c r="X4555" s="2"/>
      <c r="Y4555" s="129">
        <f t="shared" si="512"/>
        <v>1</v>
      </c>
      <c r="Z4555" s="110">
        <f t="shared" si="513"/>
        <v>0</v>
      </c>
      <c r="AA4555" s="1">
        <f t="shared" si="514"/>
        <v>0</v>
      </c>
    </row>
    <row r="4556" spans="1:27" ht="14.25" customHeight="1">
      <c r="A4556" s="148">
        <v>5134</v>
      </c>
      <c r="B4556" s="139">
        <v>20180707</v>
      </c>
      <c r="C4556" s="57" t="str">
        <f t="shared" si="510"/>
        <v>POS</v>
      </c>
      <c r="D4556" s="115">
        <f t="shared" si="508"/>
        <v>41826</v>
      </c>
      <c r="E4556" s="9" t="s">
        <v>37</v>
      </c>
      <c r="F4556" s="37" t="s">
        <v>25</v>
      </c>
      <c r="G4556" s="11" t="s">
        <v>26</v>
      </c>
      <c r="H4556" s="3"/>
      <c r="I4556" s="3"/>
      <c r="J4556" s="4" t="s">
        <v>51</v>
      </c>
      <c r="K4556" s="82" t="s">
        <v>583</v>
      </c>
      <c r="L4556" s="4" t="s">
        <v>157</v>
      </c>
      <c r="M4556" s="4"/>
      <c r="N4556" s="4"/>
      <c r="O4556" s="4" t="str">
        <f t="shared" si="509"/>
        <v>Halictus (Protohalictus) rubicundus</v>
      </c>
      <c r="P4556" s="85" t="str">
        <f t="shared" si="511"/>
        <v>Halictus rubicundus</v>
      </c>
      <c r="Q4556" s="11" t="s">
        <v>29</v>
      </c>
      <c r="R4556" s="11"/>
      <c r="S4556" s="12"/>
      <c r="T4556" s="12"/>
      <c r="U4556" s="12"/>
      <c r="V4556" s="10" t="s">
        <v>182</v>
      </c>
      <c r="W4556" s="118">
        <v>42011</v>
      </c>
      <c r="X4556" s="2"/>
      <c r="Y4556" s="129">
        <f t="shared" si="512"/>
        <v>1</v>
      </c>
      <c r="Z4556" s="110">
        <f t="shared" si="513"/>
        <v>0</v>
      </c>
      <c r="AA4556" s="1">
        <f t="shared" si="514"/>
        <v>0</v>
      </c>
    </row>
    <row r="4557" spans="1:27" ht="14.25" customHeight="1">
      <c r="A4557" s="148">
        <v>5135</v>
      </c>
      <c r="B4557" s="139">
        <v>20180707</v>
      </c>
      <c r="C4557" s="57" t="str">
        <f t="shared" si="510"/>
        <v>POS</v>
      </c>
      <c r="D4557" s="115">
        <f t="shared" si="508"/>
        <v>41826</v>
      </c>
      <c r="E4557" s="9" t="s">
        <v>37</v>
      </c>
      <c r="F4557" s="37" t="s">
        <v>25</v>
      </c>
      <c r="G4557" s="11" t="s">
        <v>26</v>
      </c>
      <c r="H4557" s="3"/>
      <c r="I4557" s="3"/>
      <c r="J4557" s="4" t="s">
        <v>124</v>
      </c>
      <c r="K4557" s="83" t="s">
        <v>165</v>
      </c>
      <c r="L4557" s="4" t="s">
        <v>158</v>
      </c>
      <c r="M4557" s="4"/>
      <c r="N4557" s="4"/>
      <c r="O4557" s="4" t="str">
        <f t="shared" si="509"/>
        <v>Osmia (Melanosmia) albolateralis</v>
      </c>
      <c r="P4557" s="85" t="str">
        <f t="shared" si="511"/>
        <v>Osmia albolateralis</v>
      </c>
      <c r="Q4557" s="11" t="s">
        <v>29</v>
      </c>
      <c r="R4557" s="11"/>
      <c r="S4557" s="12"/>
      <c r="T4557" s="12" t="s">
        <v>55</v>
      </c>
      <c r="U4557" s="12"/>
      <c r="V4557" s="10" t="s">
        <v>182</v>
      </c>
      <c r="W4557" s="118">
        <v>42011</v>
      </c>
      <c r="X4557" s="2" t="s">
        <v>564</v>
      </c>
      <c r="Y4557" s="129">
        <f t="shared" si="512"/>
        <v>1</v>
      </c>
      <c r="Z4557" s="110">
        <f t="shared" si="513"/>
        <v>0</v>
      </c>
      <c r="AA4557" s="1">
        <f t="shared" si="514"/>
        <v>0</v>
      </c>
    </row>
    <row r="4558" spans="1:27" ht="14.25" customHeight="1">
      <c r="A4558" s="148">
        <v>5136</v>
      </c>
      <c r="B4558" s="139">
        <v>20180707</v>
      </c>
      <c r="C4558" s="57" t="str">
        <f t="shared" si="510"/>
        <v>POS</v>
      </c>
      <c r="D4558" s="115">
        <f t="shared" si="508"/>
        <v>41826</v>
      </c>
      <c r="E4558" s="9" t="s">
        <v>37</v>
      </c>
      <c r="F4558" s="37" t="s">
        <v>25</v>
      </c>
      <c r="G4558" s="11" t="s">
        <v>26</v>
      </c>
      <c r="H4558" s="3"/>
      <c r="I4558" s="3"/>
      <c r="J4558" s="4" t="s">
        <v>184</v>
      </c>
      <c r="K4558" s="4"/>
      <c r="L4558" s="4" t="s">
        <v>185</v>
      </c>
      <c r="M4558" s="4"/>
      <c r="N4558" s="4"/>
      <c r="O4558" s="4" t="str">
        <f t="shared" si="509"/>
        <v>Colletes fulgidus</v>
      </c>
      <c r="P4558" s="85" t="str">
        <f t="shared" si="511"/>
        <v>Colletes fulgidus</v>
      </c>
      <c r="Q4558" s="11" t="s">
        <v>29</v>
      </c>
      <c r="R4558" s="11"/>
      <c r="S4558" s="12"/>
      <c r="T4558" s="12"/>
      <c r="U4558" s="12"/>
      <c r="V4558" s="10" t="s">
        <v>182</v>
      </c>
      <c r="W4558" s="118">
        <v>42011</v>
      </c>
      <c r="X4558" s="2" t="s">
        <v>1114</v>
      </c>
      <c r="Y4558" s="129">
        <f t="shared" si="512"/>
        <v>1</v>
      </c>
      <c r="Z4558" s="110">
        <f t="shared" si="513"/>
        <v>0</v>
      </c>
      <c r="AA4558" s="1">
        <f t="shared" si="514"/>
        <v>0</v>
      </c>
    </row>
    <row r="4559" spans="1:27" ht="14.25" customHeight="1">
      <c r="A4559" s="148">
        <v>5137</v>
      </c>
      <c r="B4559" s="139">
        <v>20180707</v>
      </c>
      <c r="C4559" s="57" t="str">
        <f t="shared" si="510"/>
        <v>POS</v>
      </c>
      <c r="D4559" s="115">
        <f t="shared" si="508"/>
        <v>41826</v>
      </c>
      <c r="E4559" s="9" t="s">
        <v>37</v>
      </c>
      <c r="F4559" s="37" t="s">
        <v>25</v>
      </c>
      <c r="G4559" s="11" t="s">
        <v>26</v>
      </c>
      <c r="H4559" s="3"/>
      <c r="I4559" s="3"/>
      <c r="J4559" s="4" t="s">
        <v>53</v>
      </c>
      <c r="K4559" s="84" t="s">
        <v>591</v>
      </c>
      <c r="L4559" s="4" t="s">
        <v>152</v>
      </c>
      <c r="M4559" s="4"/>
      <c r="N4559" s="4"/>
      <c r="O4559" s="4" t="str">
        <f t="shared" si="509"/>
        <v>Melissodes (Eumelissodes) microsticta</v>
      </c>
      <c r="P4559" s="85" t="str">
        <f t="shared" si="511"/>
        <v>Melissodes microsticta</v>
      </c>
      <c r="Q4559" s="11" t="s">
        <v>29</v>
      </c>
      <c r="R4559" s="11"/>
      <c r="S4559" s="12"/>
      <c r="T4559" s="12"/>
      <c r="U4559" s="12"/>
      <c r="V4559" s="10" t="s">
        <v>182</v>
      </c>
      <c r="W4559" s="118">
        <v>42011</v>
      </c>
      <c r="X4559" s="2"/>
      <c r="Y4559" s="129">
        <f t="shared" si="512"/>
        <v>1</v>
      </c>
      <c r="Z4559" s="110">
        <f t="shared" si="513"/>
        <v>0</v>
      </c>
      <c r="AA4559" s="1">
        <f t="shared" si="514"/>
        <v>0</v>
      </c>
    </row>
    <row r="4560" spans="1:27" ht="14.25" customHeight="1">
      <c r="A4560" s="148">
        <v>5138</v>
      </c>
      <c r="B4560" s="139">
        <v>20180707</v>
      </c>
      <c r="C4560" s="57" t="str">
        <f t="shared" si="510"/>
        <v>POS</v>
      </c>
      <c r="D4560" s="115">
        <f t="shared" si="508"/>
        <v>41826</v>
      </c>
      <c r="E4560" s="9" t="s">
        <v>37</v>
      </c>
      <c r="F4560" s="37" t="s">
        <v>25</v>
      </c>
      <c r="G4560" s="11" t="s">
        <v>26</v>
      </c>
      <c r="H4560" s="3"/>
      <c r="I4560" s="3"/>
      <c r="J4560" s="4" t="s">
        <v>53</v>
      </c>
      <c r="K4560" s="84" t="s">
        <v>591</v>
      </c>
      <c r="L4560" s="4" t="s">
        <v>152</v>
      </c>
      <c r="M4560" s="4"/>
      <c r="N4560" s="4"/>
      <c r="O4560" s="4" t="str">
        <f t="shared" si="509"/>
        <v>Melissodes (Eumelissodes) microsticta</v>
      </c>
      <c r="P4560" s="85" t="str">
        <f t="shared" si="511"/>
        <v>Melissodes microsticta</v>
      </c>
      <c r="Q4560" s="11" t="s">
        <v>29</v>
      </c>
      <c r="R4560" s="11"/>
      <c r="S4560" s="12"/>
      <c r="T4560" s="12"/>
      <c r="U4560" s="12"/>
      <c r="V4560" s="10" t="s">
        <v>182</v>
      </c>
      <c r="W4560" s="118">
        <v>42011</v>
      </c>
      <c r="X4560" s="2"/>
      <c r="Y4560" s="129">
        <f t="shared" si="512"/>
        <v>1</v>
      </c>
      <c r="Z4560" s="110">
        <f t="shared" si="513"/>
        <v>0</v>
      </c>
      <c r="AA4560" s="1">
        <f t="shared" si="514"/>
        <v>0</v>
      </c>
    </row>
    <row r="4561" spans="1:27" ht="14.25" customHeight="1">
      <c r="A4561" s="148">
        <v>5139</v>
      </c>
      <c r="B4561" s="139">
        <v>20180707</v>
      </c>
      <c r="C4561" s="57" t="str">
        <f t="shared" si="510"/>
        <v>POS</v>
      </c>
      <c r="D4561" s="115">
        <f t="shared" si="508"/>
        <v>41826</v>
      </c>
      <c r="E4561" s="9" t="s">
        <v>37</v>
      </c>
      <c r="F4561" s="37" t="s">
        <v>25</v>
      </c>
      <c r="G4561" s="11" t="s">
        <v>26</v>
      </c>
      <c r="H4561" s="3"/>
      <c r="I4561" s="3"/>
      <c r="J4561" s="4" t="s">
        <v>53</v>
      </c>
      <c r="K4561" s="84" t="s">
        <v>591</v>
      </c>
      <c r="L4561" s="4" t="s">
        <v>152</v>
      </c>
      <c r="M4561" s="4"/>
      <c r="N4561" s="4"/>
      <c r="O4561" s="4" t="str">
        <f t="shared" si="509"/>
        <v>Melissodes (Eumelissodes) microsticta</v>
      </c>
      <c r="P4561" s="85" t="str">
        <f t="shared" si="511"/>
        <v>Melissodes microsticta</v>
      </c>
      <c r="Q4561" s="11" t="s">
        <v>29</v>
      </c>
      <c r="R4561" s="11"/>
      <c r="S4561" s="12"/>
      <c r="T4561" s="12"/>
      <c r="U4561" s="12"/>
      <c r="V4561" s="10" t="s">
        <v>182</v>
      </c>
      <c r="W4561" s="118">
        <v>42011</v>
      </c>
      <c r="X4561" s="2"/>
      <c r="Y4561" s="129">
        <f t="shared" si="512"/>
        <v>1</v>
      </c>
      <c r="Z4561" s="110">
        <f t="shared" si="513"/>
        <v>0</v>
      </c>
      <c r="AA4561" s="1">
        <f t="shared" si="514"/>
        <v>0</v>
      </c>
    </row>
    <row r="4562" spans="1:27" ht="14.25" customHeight="1">
      <c r="A4562" s="148">
        <v>5140</v>
      </c>
      <c r="B4562" s="139">
        <v>20180707</v>
      </c>
      <c r="C4562" s="57" t="str">
        <f t="shared" si="510"/>
        <v>POS</v>
      </c>
      <c r="D4562" s="115">
        <f t="shared" si="508"/>
        <v>41826</v>
      </c>
      <c r="E4562" s="9" t="s">
        <v>37</v>
      </c>
      <c r="F4562" s="37" t="s">
        <v>25</v>
      </c>
      <c r="G4562" s="11" t="s">
        <v>26</v>
      </c>
      <c r="H4562" s="3"/>
      <c r="I4562" s="3"/>
      <c r="J4562" s="4" t="s">
        <v>53</v>
      </c>
      <c r="K4562" s="84" t="s">
        <v>591</v>
      </c>
      <c r="L4562" s="4" t="s">
        <v>152</v>
      </c>
      <c r="M4562" s="4"/>
      <c r="N4562" s="4"/>
      <c r="O4562" s="4" t="str">
        <f t="shared" si="509"/>
        <v>Melissodes (Eumelissodes) microsticta</v>
      </c>
      <c r="P4562" s="85" t="str">
        <f t="shared" si="511"/>
        <v>Melissodes microsticta</v>
      </c>
      <c r="Q4562" s="11" t="s">
        <v>43</v>
      </c>
      <c r="R4562" s="11"/>
      <c r="S4562" s="12"/>
      <c r="T4562" s="12"/>
      <c r="U4562" s="12"/>
      <c r="V4562" s="10" t="s">
        <v>182</v>
      </c>
      <c r="W4562" s="118">
        <v>42011</v>
      </c>
      <c r="X4562" s="2"/>
      <c r="Y4562" s="129">
        <f t="shared" si="512"/>
        <v>1</v>
      </c>
      <c r="Z4562" s="110">
        <f t="shared" si="513"/>
        <v>0</v>
      </c>
      <c r="AA4562" s="1">
        <f t="shared" si="514"/>
        <v>0</v>
      </c>
    </row>
    <row r="4563" spans="1:27" ht="14.25" customHeight="1">
      <c r="A4563" s="148">
        <v>5141</v>
      </c>
      <c r="B4563" s="139">
        <v>20180707</v>
      </c>
      <c r="C4563" s="57" t="str">
        <f t="shared" si="510"/>
        <v>POS</v>
      </c>
      <c r="D4563" s="115">
        <f t="shared" si="508"/>
        <v>41826</v>
      </c>
      <c r="E4563" s="9" t="s">
        <v>37</v>
      </c>
      <c r="F4563" s="37" t="s">
        <v>25</v>
      </c>
      <c r="G4563" s="11" t="s">
        <v>26</v>
      </c>
      <c r="H4563" s="3"/>
      <c r="I4563" s="3"/>
      <c r="J4563" s="4" t="s">
        <v>51</v>
      </c>
      <c r="K4563" s="84" t="s">
        <v>582</v>
      </c>
      <c r="L4563" s="4" t="s">
        <v>52</v>
      </c>
      <c r="M4563" s="4"/>
      <c r="N4563" s="4"/>
      <c r="O4563" s="4" t="str">
        <f t="shared" si="509"/>
        <v>Halictus (Seladonia) tripartitus</v>
      </c>
      <c r="P4563" s="85" t="str">
        <f t="shared" si="511"/>
        <v>Halictus tripartitus</v>
      </c>
      <c r="Q4563" s="11" t="s">
        <v>29</v>
      </c>
      <c r="R4563" s="11"/>
      <c r="S4563" s="12"/>
      <c r="T4563" s="12" t="s">
        <v>55</v>
      </c>
      <c r="U4563" s="12"/>
      <c r="V4563" s="10" t="s">
        <v>182</v>
      </c>
      <c r="W4563" s="118">
        <v>42011</v>
      </c>
      <c r="X4563" s="2"/>
      <c r="Y4563" s="129">
        <f t="shared" si="512"/>
        <v>1</v>
      </c>
      <c r="Z4563" s="110">
        <f t="shared" si="513"/>
        <v>0</v>
      </c>
      <c r="AA4563" s="1">
        <f t="shared" si="514"/>
        <v>0</v>
      </c>
    </row>
    <row r="4564" spans="1:27" ht="14.25" customHeight="1">
      <c r="A4564" s="148">
        <v>5142</v>
      </c>
      <c r="B4564" s="139">
        <v>20180707</v>
      </c>
      <c r="C4564" s="57" t="str">
        <f t="shared" si="510"/>
        <v>POS</v>
      </c>
      <c r="D4564" s="115">
        <f t="shared" si="508"/>
        <v>41826</v>
      </c>
      <c r="E4564" s="9" t="s">
        <v>37</v>
      </c>
      <c r="F4564" s="37" t="s">
        <v>25</v>
      </c>
      <c r="G4564" s="11" t="s">
        <v>26</v>
      </c>
      <c r="H4564" s="3"/>
      <c r="I4564" s="3"/>
      <c r="J4564" s="4" t="s">
        <v>51</v>
      </c>
      <c r="K4564" s="84" t="s">
        <v>582</v>
      </c>
      <c r="L4564" s="4" t="s">
        <v>52</v>
      </c>
      <c r="M4564" s="4"/>
      <c r="N4564" s="4"/>
      <c r="O4564" s="4" t="str">
        <f t="shared" si="509"/>
        <v>Halictus (Seladonia) tripartitus</v>
      </c>
      <c r="P4564" s="85" t="str">
        <f t="shared" si="511"/>
        <v>Halictus tripartitus</v>
      </c>
      <c r="Q4564" s="11" t="s">
        <v>29</v>
      </c>
      <c r="R4564" s="11"/>
      <c r="S4564" s="12"/>
      <c r="T4564" s="12" t="s">
        <v>55</v>
      </c>
      <c r="U4564" s="12"/>
      <c r="V4564" s="10" t="s">
        <v>182</v>
      </c>
      <c r="W4564" s="118">
        <v>42011</v>
      </c>
      <c r="X4564" s="2"/>
      <c r="Y4564" s="129">
        <f t="shared" si="512"/>
        <v>1</v>
      </c>
      <c r="Z4564" s="110">
        <f t="shared" si="513"/>
        <v>0</v>
      </c>
      <c r="AA4564" s="1">
        <f t="shared" si="514"/>
        <v>0</v>
      </c>
    </row>
    <row r="4565" spans="1:27" ht="14.25" customHeight="1">
      <c r="A4565" s="148">
        <v>5143</v>
      </c>
      <c r="B4565" s="139">
        <v>20180707</v>
      </c>
      <c r="C4565" s="57" t="str">
        <f t="shared" si="510"/>
        <v>POS</v>
      </c>
      <c r="D4565" s="115">
        <f t="shared" si="508"/>
        <v>41826</v>
      </c>
      <c r="E4565" s="9" t="s">
        <v>37</v>
      </c>
      <c r="F4565" s="37" t="s">
        <v>25</v>
      </c>
      <c r="G4565" s="11" t="s">
        <v>26</v>
      </c>
      <c r="H4565" s="3"/>
      <c r="I4565" s="3"/>
      <c r="J4565" s="4" t="s">
        <v>51</v>
      </c>
      <c r="K4565" s="84" t="s">
        <v>582</v>
      </c>
      <c r="L4565" s="4" t="s">
        <v>52</v>
      </c>
      <c r="M4565" s="4"/>
      <c r="N4565" s="4"/>
      <c r="O4565" s="4" t="str">
        <f t="shared" si="509"/>
        <v>Halictus (Seladonia) tripartitus</v>
      </c>
      <c r="P4565" s="85" t="str">
        <f t="shared" si="511"/>
        <v>Halictus tripartitus</v>
      </c>
      <c r="Q4565" s="11" t="s">
        <v>29</v>
      </c>
      <c r="R4565" s="11"/>
      <c r="S4565" s="12"/>
      <c r="T4565" s="12" t="s">
        <v>55</v>
      </c>
      <c r="U4565" s="12"/>
      <c r="V4565" s="10" t="s">
        <v>182</v>
      </c>
      <c r="W4565" s="118">
        <v>42011</v>
      </c>
      <c r="X4565" s="2"/>
      <c r="Y4565" s="129">
        <f t="shared" si="512"/>
        <v>1</v>
      </c>
      <c r="Z4565" s="110">
        <f t="shared" si="513"/>
        <v>0</v>
      </c>
      <c r="AA4565" s="1">
        <f t="shared" si="514"/>
        <v>0</v>
      </c>
    </row>
    <row r="4566" spans="1:27" ht="14.25" customHeight="1">
      <c r="A4566" s="148">
        <v>5144</v>
      </c>
      <c r="B4566" s="139">
        <v>20180707</v>
      </c>
      <c r="C4566" s="57" t="str">
        <f t="shared" si="510"/>
        <v>POS</v>
      </c>
      <c r="D4566" s="115">
        <f t="shared" si="508"/>
        <v>41826</v>
      </c>
      <c r="E4566" s="9" t="s">
        <v>37</v>
      </c>
      <c r="F4566" s="37" t="s">
        <v>25</v>
      </c>
      <c r="G4566" s="11" t="s">
        <v>26</v>
      </c>
      <c r="H4566" s="3"/>
      <c r="I4566" s="3"/>
      <c r="J4566" s="4" t="s">
        <v>51</v>
      </c>
      <c r="K4566" s="84" t="s">
        <v>582</v>
      </c>
      <c r="L4566" s="4" t="s">
        <v>52</v>
      </c>
      <c r="M4566" s="4"/>
      <c r="N4566" s="4"/>
      <c r="O4566" s="4" t="str">
        <f t="shared" si="509"/>
        <v>Halictus (Seladonia) tripartitus</v>
      </c>
      <c r="P4566" s="85" t="str">
        <f t="shared" si="511"/>
        <v>Halictus tripartitus</v>
      </c>
      <c r="Q4566" s="11" t="s">
        <v>29</v>
      </c>
      <c r="R4566" s="11"/>
      <c r="S4566" s="12"/>
      <c r="T4566" s="12" t="s">
        <v>55</v>
      </c>
      <c r="U4566" s="12"/>
      <c r="V4566" s="10" t="s">
        <v>182</v>
      </c>
      <c r="W4566" s="118">
        <v>42011</v>
      </c>
      <c r="X4566" s="2"/>
      <c r="Y4566" s="129">
        <f t="shared" si="512"/>
        <v>1</v>
      </c>
      <c r="Z4566" s="110">
        <f t="shared" si="513"/>
        <v>0</v>
      </c>
      <c r="AA4566" s="1">
        <f t="shared" si="514"/>
        <v>0</v>
      </c>
    </row>
    <row r="4567" spans="1:27" ht="14.25" customHeight="1">
      <c r="A4567" s="148">
        <v>5145</v>
      </c>
      <c r="B4567" s="139">
        <v>20180707</v>
      </c>
      <c r="C4567" s="57" t="str">
        <f t="shared" si="510"/>
        <v>POS</v>
      </c>
      <c r="D4567" s="115">
        <f t="shared" si="508"/>
        <v>41826</v>
      </c>
      <c r="E4567" s="9" t="s">
        <v>37</v>
      </c>
      <c r="F4567" s="37" t="s">
        <v>25</v>
      </c>
      <c r="G4567" s="11" t="s">
        <v>26</v>
      </c>
      <c r="H4567" s="3"/>
      <c r="I4567" s="3"/>
      <c r="J4567" s="4" t="s">
        <v>117</v>
      </c>
      <c r="K4567" s="4" t="s">
        <v>198</v>
      </c>
      <c r="L4567" s="4" t="s">
        <v>222</v>
      </c>
      <c r="M4567" s="4"/>
      <c r="N4567" s="4"/>
      <c r="O4567" s="4" t="str">
        <f t="shared" si="509"/>
        <v>Lasioglossum (Hemihalictus) kincaidii</v>
      </c>
      <c r="P4567" s="85" t="str">
        <f t="shared" si="511"/>
        <v>Lasioglossum kincaidii</v>
      </c>
      <c r="Q4567" s="11" t="s">
        <v>29</v>
      </c>
      <c r="R4567" s="11"/>
      <c r="S4567" s="12"/>
      <c r="T4567" s="12"/>
      <c r="U4567" s="12"/>
      <c r="V4567" s="10" t="s">
        <v>182</v>
      </c>
      <c r="W4567" s="118">
        <v>42011</v>
      </c>
      <c r="X4567" s="2"/>
      <c r="Y4567" s="129">
        <f t="shared" si="512"/>
        <v>1</v>
      </c>
      <c r="Z4567" s="110">
        <f t="shared" si="513"/>
        <v>0</v>
      </c>
      <c r="AA4567" s="1">
        <f t="shared" si="514"/>
        <v>0</v>
      </c>
    </row>
    <row r="4568" spans="1:27" ht="14.25" customHeight="1">
      <c r="A4568" s="148">
        <v>5146</v>
      </c>
      <c r="B4568" s="139">
        <v>20180707</v>
      </c>
      <c r="C4568" s="57" t="str">
        <f t="shared" si="510"/>
        <v>POS</v>
      </c>
      <c r="D4568" s="115">
        <f t="shared" si="508"/>
        <v>41826</v>
      </c>
      <c r="E4568" s="9" t="s">
        <v>213</v>
      </c>
      <c r="F4568" s="37" t="s">
        <v>25</v>
      </c>
      <c r="G4568" s="11" t="s">
        <v>26</v>
      </c>
      <c r="H4568" s="3"/>
      <c r="I4568" s="3"/>
      <c r="J4568" s="4" t="s">
        <v>27</v>
      </c>
      <c r="K4568" s="4" t="s">
        <v>578</v>
      </c>
      <c r="L4568" s="4" t="s">
        <v>87</v>
      </c>
      <c r="M4568" s="4"/>
      <c r="N4568" s="4"/>
      <c r="O4568" s="4" t="str">
        <f t="shared" si="509"/>
        <v>Bombus (Pyrobombus) flavifrons</v>
      </c>
      <c r="P4568" s="85" t="str">
        <f t="shared" si="511"/>
        <v>Bombus flavifrons</v>
      </c>
      <c r="Q4568" s="11" t="s">
        <v>29</v>
      </c>
      <c r="R4568" s="11"/>
      <c r="S4568" s="12"/>
      <c r="T4568" s="12" t="s">
        <v>55</v>
      </c>
      <c r="U4568" s="12"/>
      <c r="V4568" s="10" t="s">
        <v>182</v>
      </c>
      <c r="W4568" s="118">
        <v>42011</v>
      </c>
      <c r="X4568" s="2"/>
      <c r="Y4568" s="129">
        <f t="shared" si="512"/>
        <v>1</v>
      </c>
      <c r="Z4568" s="110">
        <f t="shared" si="513"/>
        <v>0</v>
      </c>
      <c r="AA4568" s="1">
        <f t="shared" si="514"/>
        <v>0</v>
      </c>
    </row>
    <row r="4569" spans="1:27" ht="14.25" customHeight="1">
      <c r="A4569" s="148">
        <v>5147</v>
      </c>
      <c r="B4569" s="139">
        <v>20180707</v>
      </c>
      <c r="C4569" s="57" t="str">
        <f t="shared" si="510"/>
        <v>POS</v>
      </c>
      <c r="D4569" s="115">
        <f t="shared" si="508"/>
        <v>41826</v>
      </c>
      <c r="E4569" s="9" t="s">
        <v>213</v>
      </c>
      <c r="F4569" s="37" t="s">
        <v>25</v>
      </c>
      <c r="G4569" s="11" t="s">
        <v>26</v>
      </c>
      <c r="H4569" s="3"/>
      <c r="I4569" s="3"/>
      <c r="J4569" s="4" t="s">
        <v>53</v>
      </c>
      <c r="K4569" s="84" t="s">
        <v>591</v>
      </c>
      <c r="L4569" s="4" t="s">
        <v>152</v>
      </c>
      <c r="M4569" s="4"/>
      <c r="N4569" s="4"/>
      <c r="O4569" s="4" t="str">
        <f t="shared" si="509"/>
        <v>Melissodes (Eumelissodes) microsticta</v>
      </c>
      <c r="P4569" s="85" t="str">
        <f t="shared" si="511"/>
        <v>Melissodes microsticta</v>
      </c>
      <c r="Q4569" s="11" t="s">
        <v>29</v>
      </c>
      <c r="R4569" s="11"/>
      <c r="S4569" s="12"/>
      <c r="T4569" s="12"/>
      <c r="U4569" s="12"/>
      <c r="V4569" s="10" t="s">
        <v>182</v>
      </c>
      <c r="W4569" s="118">
        <v>42011</v>
      </c>
      <c r="X4569" s="2"/>
      <c r="Y4569" s="129">
        <f t="shared" si="512"/>
        <v>1</v>
      </c>
      <c r="Z4569" s="110">
        <f t="shared" si="513"/>
        <v>0</v>
      </c>
      <c r="AA4569" s="1">
        <f t="shared" si="514"/>
        <v>0</v>
      </c>
    </row>
    <row r="4570" spans="1:27" ht="14.25" customHeight="1">
      <c r="A4570" s="148">
        <v>5148</v>
      </c>
      <c r="B4570" s="139">
        <v>20180707</v>
      </c>
      <c r="C4570" s="57" t="str">
        <f t="shared" si="510"/>
        <v>POS</v>
      </c>
      <c r="D4570" s="115">
        <f t="shared" si="508"/>
        <v>41826</v>
      </c>
      <c r="E4570" s="9" t="s">
        <v>213</v>
      </c>
      <c r="F4570" s="37" t="s">
        <v>25</v>
      </c>
      <c r="G4570" s="11" t="s">
        <v>26</v>
      </c>
      <c r="H4570" s="3"/>
      <c r="I4570" s="3"/>
      <c r="J4570" s="4" t="s">
        <v>53</v>
      </c>
      <c r="K4570" s="84" t="s">
        <v>591</v>
      </c>
      <c r="L4570" s="4" t="s">
        <v>152</v>
      </c>
      <c r="M4570" s="4"/>
      <c r="N4570" s="4"/>
      <c r="O4570" s="4" t="str">
        <f t="shared" si="509"/>
        <v>Melissodes (Eumelissodes) microsticta</v>
      </c>
      <c r="P4570" s="85" t="str">
        <f t="shared" si="511"/>
        <v>Melissodes microsticta</v>
      </c>
      <c r="Q4570" s="11" t="s">
        <v>29</v>
      </c>
      <c r="R4570" s="11"/>
      <c r="S4570" s="12"/>
      <c r="T4570" s="12"/>
      <c r="U4570" s="12"/>
      <c r="V4570" s="10" t="s">
        <v>182</v>
      </c>
      <c r="W4570" s="118">
        <v>42011</v>
      </c>
      <c r="X4570" s="2"/>
      <c r="Y4570" s="129">
        <f t="shared" si="512"/>
        <v>1</v>
      </c>
      <c r="Z4570" s="110">
        <f t="shared" si="513"/>
        <v>0</v>
      </c>
      <c r="AA4570" s="1">
        <f t="shared" si="514"/>
        <v>0</v>
      </c>
    </row>
    <row r="4571" spans="1:27" ht="14.25" customHeight="1">
      <c r="A4571" s="148">
        <v>5149</v>
      </c>
      <c r="B4571" s="139">
        <v>20180707</v>
      </c>
      <c r="C4571" s="57" t="str">
        <f t="shared" si="510"/>
        <v>POS</v>
      </c>
      <c r="D4571" s="115">
        <f t="shared" si="508"/>
        <v>41826</v>
      </c>
      <c r="E4571" s="9" t="s">
        <v>213</v>
      </c>
      <c r="F4571" s="37" t="s">
        <v>25</v>
      </c>
      <c r="G4571" s="11" t="s">
        <v>26</v>
      </c>
      <c r="H4571" s="3"/>
      <c r="I4571" s="3"/>
      <c r="J4571" s="4" t="s">
        <v>53</v>
      </c>
      <c r="K4571" s="84" t="s">
        <v>591</v>
      </c>
      <c r="L4571" s="4" t="s">
        <v>152</v>
      </c>
      <c r="M4571" s="4"/>
      <c r="N4571" s="4"/>
      <c r="O4571" s="4" t="str">
        <f t="shared" si="509"/>
        <v>Melissodes (Eumelissodes) microsticta</v>
      </c>
      <c r="P4571" s="85" t="str">
        <f t="shared" si="511"/>
        <v>Melissodes microsticta</v>
      </c>
      <c r="Q4571" s="11" t="s">
        <v>29</v>
      </c>
      <c r="R4571" s="11"/>
      <c r="S4571" s="12"/>
      <c r="T4571" s="12"/>
      <c r="U4571" s="12"/>
      <c r="V4571" s="10" t="s">
        <v>182</v>
      </c>
      <c r="W4571" s="118">
        <v>42011</v>
      </c>
      <c r="X4571" s="2"/>
      <c r="Y4571" s="129">
        <f t="shared" si="512"/>
        <v>1</v>
      </c>
      <c r="Z4571" s="110">
        <f t="shared" si="513"/>
        <v>0</v>
      </c>
      <c r="AA4571" s="1">
        <f t="shared" si="514"/>
        <v>0</v>
      </c>
    </row>
    <row r="4572" spans="1:27" ht="14.25" customHeight="1">
      <c r="A4572" s="148">
        <v>5150</v>
      </c>
      <c r="B4572" s="139">
        <v>20180707</v>
      </c>
      <c r="C4572" s="57" t="str">
        <f t="shared" si="510"/>
        <v>POS</v>
      </c>
      <c r="D4572" s="115">
        <f t="shared" si="508"/>
        <v>41826</v>
      </c>
      <c r="E4572" s="9" t="s">
        <v>213</v>
      </c>
      <c r="F4572" s="37" t="s">
        <v>25</v>
      </c>
      <c r="G4572" s="11" t="s">
        <v>26</v>
      </c>
      <c r="H4572" s="3"/>
      <c r="I4572" s="3"/>
      <c r="J4572" s="4" t="s">
        <v>53</v>
      </c>
      <c r="K4572" s="84" t="s">
        <v>591</v>
      </c>
      <c r="L4572" s="4" t="s">
        <v>152</v>
      </c>
      <c r="M4572" s="4"/>
      <c r="N4572" s="4"/>
      <c r="O4572" s="4" t="str">
        <f t="shared" si="509"/>
        <v>Melissodes (Eumelissodes) microsticta</v>
      </c>
      <c r="P4572" s="85" t="str">
        <f t="shared" si="511"/>
        <v>Melissodes microsticta</v>
      </c>
      <c r="Q4572" s="11" t="s">
        <v>29</v>
      </c>
      <c r="R4572" s="11"/>
      <c r="S4572" s="12"/>
      <c r="T4572" s="12"/>
      <c r="U4572" s="12"/>
      <c r="V4572" s="10" t="s">
        <v>182</v>
      </c>
      <c r="W4572" s="118">
        <v>42011</v>
      </c>
      <c r="X4572" s="2"/>
      <c r="Y4572" s="129">
        <f t="shared" si="512"/>
        <v>1</v>
      </c>
      <c r="Z4572" s="110">
        <f t="shared" si="513"/>
        <v>0</v>
      </c>
      <c r="AA4572" s="1">
        <f t="shared" si="514"/>
        <v>0</v>
      </c>
    </row>
    <row r="4573" spans="1:27" ht="14.25" customHeight="1">
      <c r="A4573" s="148">
        <v>5151</v>
      </c>
      <c r="B4573" s="139">
        <v>20180707</v>
      </c>
      <c r="C4573" s="57" t="str">
        <f t="shared" si="510"/>
        <v>POS</v>
      </c>
      <c r="D4573" s="115">
        <f t="shared" si="508"/>
        <v>41826</v>
      </c>
      <c r="E4573" s="9" t="s">
        <v>213</v>
      </c>
      <c r="F4573" s="37" t="s">
        <v>25</v>
      </c>
      <c r="G4573" s="11" t="s">
        <v>26</v>
      </c>
      <c r="H4573" s="3"/>
      <c r="I4573" s="3"/>
      <c r="J4573" s="4" t="s">
        <v>53</v>
      </c>
      <c r="K4573" s="84" t="s">
        <v>591</v>
      </c>
      <c r="L4573" s="4" t="s">
        <v>152</v>
      </c>
      <c r="M4573" s="4"/>
      <c r="N4573" s="4"/>
      <c r="O4573" s="4" t="str">
        <f t="shared" si="509"/>
        <v>Melissodes (Eumelissodes) microsticta</v>
      </c>
      <c r="P4573" s="85" t="str">
        <f t="shared" si="511"/>
        <v>Melissodes microsticta</v>
      </c>
      <c r="Q4573" s="11" t="s">
        <v>29</v>
      </c>
      <c r="R4573" s="11"/>
      <c r="S4573" s="12"/>
      <c r="T4573" s="12"/>
      <c r="U4573" s="12"/>
      <c r="V4573" s="10" t="s">
        <v>182</v>
      </c>
      <c r="W4573" s="118">
        <v>42011</v>
      </c>
      <c r="X4573" s="2"/>
      <c r="Y4573" s="129">
        <f t="shared" si="512"/>
        <v>1</v>
      </c>
      <c r="Z4573" s="110">
        <f t="shared" si="513"/>
        <v>0</v>
      </c>
      <c r="AA4573" s="1">
        <f t="shared" si="514"/>
        <v>0</v>
      </c>
    </row>
    <row r="4574" spans="1:27" ht="14.25" customHeight="1">
      <c r="A4574" s="148">
        <v>5152</v>
      </c>
      <c r="B4574" s="139">
        <v>20180707</v>
      </c>
      <c r="C4574" s="57" t="str">
        <f t="shared" si="510"/>
        <v>POS</v>
      </c>
      <c r="D4574" s="115">
        <f t="shared" si="508"/>
        <v>41826</v>
      </c>
      <c r="E4574" s="9" t="s">
        <v>213</v>
      </c>
      <c r="F4574" s="37" t="s">
        <v>25</v>
      </c>
      <c r="G4574" s="11" t="s">
        <v>26</v>
      </c>
      <c r="H4574" s="3"/>
      <c r="I4574" s="3"/>
      <c r="J4574" s="4" t="s">
        <v>53</v>
      </c>
      <c r="K4574" s="84" t="s">
        <v>591</v>
      </c>
      <c r="L4574" s="4" t="s">
        <v>152</v>
      </c>
      <c r="M4574" s="4"/>
      <c r="N4574" s="4"/>
      <c r="O4574" s="4" t="str">
        <f t="shared" si="509"/>
        <v>Melissodes (Eumelissodes) microsticta</v>
      </c>
      <c r="P4574" s="85" t="str">
        <f t="shared" si="511"/>
        <v>Melissodes microsticta</v>
      </c>
      <c r="Q4574" s="11" t="s">
        <v>29</v>
      </c>
      <c r="R4574" s="11"/>
      <c r="S4574" s="12"/>
      <c r="T4574" s="12"/>
      <c r="U4574" s="12"/>
      <c r="V4574" s="10" t="s">
        <v>182</v>
      </c>
      <c r="W4574" s="118">
        <v>42011</v>
      </c>
      <c r="X4574" s="2"/>
      <c r="Y4574" s="129">
        <f t="shared" si="512"/>
        <v>1</v>
      </c>
      <c r="Z4574" s="110">
        <f t="shared" si="513"/>
        <v>0</v>
      </c>
      <c r="AA4574" s="1">
        <f t="shared" si="514"/>
        <v>0</v>
      </c>
    </row>
    <row r="4575" spans="1:27" ht="14.25" customHeight="1">
      <c r="A4575" s="148">
        <v>5153</v>
      </c>
      <c r="B4575" s="139">
        <v>20180707</v>
      </c>
      <c r="C4575" s="57" t="str">
        <f t="shared" si="510"/>
        <v>POS</v>
      </c>
      <c r="D4575" s="115">
        <f t="shared" si="508"/>
        <v>41826</v>
      </c>
      <c r="E4575" s="9" t="s">
        <v>213</v>
      </c>
      <c r="F4575" s="37" t="s">
        <v>25</v>
      </c>
      <c r="G4575" s="11" t="s">
        <v>26</v>
      </c>
      <c r="H4575" s="3"/>
      <c r="I4575" s="3"/>
      <c r="J4575" s="4" t="s">
        <v>53</v>
      </c>
      <c r="K4575" s="84" t="s">
        <v>591</v>
      </c>
      <c r="L4575" s="4" t="s">
        <v>152</v>
      </c>
      <c r="M4575" s="4"/>
      <c r="N4575" s="4"/>
      <c r="O4575" s="4" t="str">
        <f t="shared" si="509"/>
        <v>Melissodes (Eumelissodes) microsticta</v>
      </c>
      <c r="P4575" s="85" t="str">
        <f t="shared" si="511"/>
        <v>Melissodes microsticta</v>
      </c>
      <c r="Q4575" s="11" t="s">
        <v>29</v>
      </c>
      <c r="R4575" s="11"/>
      <c r="S4575" s="12"/>
      <c r="T4575" s="12"/>
      <c r="U4575" s="12"/>
      <c r="V4575" s="10" t="s">
        <v>182</v>
      </c>
      <c r="W4575" s="118">
        <v>42011</v>
      </c>
      <c r="X4575" s="2"/>
      <c r="Y4575" s="129">
        <f t="shared" si="512"/>
        <v>1</v>
      </c>
      <c r="Z4575" s="110">
        <f t="shared" si="513"/>
        <v>0</v>
      </c>
      <c r="AA4575" s="1">
        <f t="shared" si="514"/>
        <v>0</v>
      </c>
    </row>
    <row r="4576" spans="1:27" ht="14.25" customHeight="1">
      <c r="A4576" s="148">
        <v>5154</v>
      </c>
      <c r="B4576" s="139">
        <v>20180707</v>
      </c>
      <c r="C4576" s="57" t="str">
        <f t="shared" si="510"/>
        <v>POS</v>
      </c>
      <c r="D4576" s="115">
        <f t="shared" si="508"/>
        <v>41826</v>
      </c>
      <c r="E4576" s="9" t="s">
        <v>213</v>
      </c>
      <c r="F4576" s="37" t="s">
        <v>25</v>
      </c>
      <c r="G4576" s="11" t="s">
        <v>26</v>
      </c>
      <c r="H4576" s="3"/>
      <c r="I4576" s="3"/>
      <c r="J4576" s="4" t="s">
        <v>53</v>
      </c>
      <c r="K4576" s="84" t="s">
        <v>591</v>
      </c>
      <c r="L4576" s="4" t="s">
        <v>152</v>
      </c>
      <c r="M4576" s="4"/>
      <c r="N4576" s="4"/>
      <c r="O4576" s="4" t="str">
        <f t="shared" si="509"/>
        <v>Melissodes (Eumelissodes) microsticta</v>
      </c>
      <c r="P4576" s="85" t="str">
        <f t="shared" si="511"/>
        <v>Melissodes microsticta</v>
      </c>
      <c r="Q4576" s="11" t="s">
        <v>29</v>
      </c>
      <c r="R4576" s="11"/>
      <c r="S4576" s="12"/>
      <c r="T4576" s="12"/>
      <c r="U4576" s="12"/>
      <c r="V4576" s="10" t="s">
        <v>182</v>
      </c>
      <c r="W4576" s="118">
        <v>42011</v>
      </c>
      <c r="X4576" s="2"/>
      <c r="Y4576" s="129">
        <f t="shared" si="512"/>
        <v>1</v>
      </c>
      <c r="Z4576" s="110">
        <f t="shared" si="513"/>
        <v>0</v>
      </c>
      <c r="AA4576" s="1">
        <f t="shared" si="514"/>
        <v>0</v>
      </c>
    </row>
    <row r="4577" spans="1:27" ht="14.25" customHeight="1">
      <c r="A4577" s="148">
        <v>5155</v>
      </c>
      <c r="B4577" s="139">
        <v>20180707</v>
      </c>
      <c r="C4577" s="57" t="str">
        <f t="shared" si="510"/>
        <v>POS</v>
      </c>
      <c r="D4577" s="115">
        <f t="shared" si="508"/>
        <v>41826</v>
      </c>
      <c r="E4577" s="9" t="s">
        <v>213</v>
      </c>
      <c r="F4577" s="37" t="s">
        <v>25</v>
      </c>
      <c r="G4577" s="11" t="s">
        <v>26</v>
      </c>
      <c r="H4577" s="3"/>
      <c r="I4577" s="3"/>
      <c r="J4577" s="4" t="s">
        <v>53</v>
      </c>
      <c r="K4577" s="84" t="s">
        <v>591</v>
      </c>
      <c r="L4577" s="4" t="s">
        <v>152</v>
      </c>
      <c r="M4577" s="4"/>
      <c r="N4577" s="4"/>
      <c r="O4577" s="4" t="str">
        <f t="shared" si="509"/>
        <v>Melissodes (Eumelissodes) microsticta</v>
      </c>
      <c r="P4577" s="85" t="str">
        <f t="shared" si="511"/>
        <v>Melissodes microsticta</v>
      </c>
      <c r="Q4577" s="11" t="s">
        <v>29</v>
      </c>
      <c r="R4577" s="11"/>
      <c r="S4577" s="12"/>
      <c r="T4577" s="12"/>
      <c r="U4577" s="12"/>
      <c r="V4577" s="10" t="s">
        <v>182</v>
      </c>
      <c r="W4577" s="118">
        <v>42011</v>
      </c>
      <c r="X4577" s="2"/>
      <c r="Y4577" s="129">
        <f t="shared" si="512"/>
        <v>1</v>
      </c>
      <c r="Z4577" s="110">
        <f t="shared" si="513"/>
        <v>0</v>
      </c>
      <c r="AA4577" s="1">
        <f t="shared" si="514"/>
        <v>0</v>
      </c>
    </row>
    <row r="4578" spans="1:27" ht="14.25" customHeight="1">
      <c r="A4578" s="148">
        <v>5156</v>
      </c>
      <c r="B4578" s="139">
        <v>20180707</v>
      </c>
      <c r="C4578" s="57" t="str">
        <f t="shared" si="510"/>
        <v>POS</v>
      </c>
      <c r="D4578" s="115">
        <f t="shared" si="508"/>
        <v>41826</v>
      </c>
      <c r="E4578" s="9" t="s">
        <v>213</v>
      </c>
      <c r="F4578" s="37" t="s">
        <v>25</v>
      </c>
      <c r="G4578" s="11" t="s">
        <v>26</v>
      </c>
      <c r="H4578" s="3"/>
      <c r="I4578" s="3"/>
      <c r="J4578" s="4" t="s">
        <v>53</v>
      </c>
      <c r="K4578" s="84" t="s">
        <v>591</v>
      </c>
      <c r="L4578" s="4" t="s">
        <v>152</v>
      </c>
      <c r="M4578" s="4"/>
      <c r="N4578" s="4"/>
      <c r="O4578" s="4" t="str">
        <f t="shared" si="509"/>
        <v>Melissodes (Eumelissodes) microsticta</v>
      </c>
      <c r="P4578" s="85" t="str">
        <f t="shared" si="511"/>
        <v>Melissodes microsticta</v>
      </c>
      <c r="Q4578" s="11" t="s">
        <v>29</v>
      </c>
      <c r="R4578" s="11"/>
      <c r="S4578" s="12"/>
      <c r="T4578" s="12"/>
      <c r="U4578" s="12"/>
      <c r="V4578" s="10" t="s">
        <v>182</v>
      </c>
      <c r="W4578" s="118">
        <v>42011</v>
      </c>
      <c r="X4578" s="2"/>
      <c r="Y4578" s="129">
        <f t="shared" si="512"/>
        <v>1</v>
      </c>
      <c r="Z4578" s="110">
        <f t="shared" si="513"/>
        <v>0</v>
      </c>
      <c r="AA4578" s="1">
        <f t="shared" si="514"/>
        <v>0</v>
      </c>
    </row>
    <row r="4579" spans="1:27" ht="14.25" customHeight="1">
      <c r="A4579" s="148">
        <v>5157</v>
      </c>
      <c r="B4579" s="139">
        <v>20180707</v>
      </c>
      <c r="C4579" s="57" t="str">
        <f t="shared" si="510"/>
        <v>POS</v>
      </c>
      <c r="D4579" s="115">
        <f t="shared" si="508"/>
        <v>41826</v>
      </c>
      <c r="E4579" s="9" t="s">
        <v>213</v>
      </c>
      <c r="F4579" s="37" t="s">
        <v>25</v>
      </c>
      <c r="G4579" s="11" t="s">
        <v>26</v>
      </c>
      <c r="H4579" s="3"/>
      <c r="I4579" s="3"/>
      <c r="J4579" s="4" t="s">
        <v>51</v>
      </c>
      <c r="K4579" s="84" t="s">
        <v>582</v>
      </c>
      <c r="L4579" s="4" t="s">
        <v>52</v>
      </c>
      <c r="M4579" s="4"/>
      <c r="N4579" s="4"/>
      <c r="O4579" s="4" t="str">
        <f t="shared" si="509"/>
        <v>Halictus (Seladonia) tripartitus</v>
      </c>
      <c r="P4579" s="85" t="str">
        <f t="shared" si="511"/>
        <v>Halictus tripartitus</v>
      </c>
      <c r="Q4579" s="11" t="s">
        <v>29</v>
      </c>
      <c r="R4579" s="11"/>
      <c r="S4579" s="12"/>
      <c r="T4579" s="12" t="s">
        <v>55</v>
      </c>
      <c r="U4579" s="12"/>
      <c r="V4579" s="10" t="s">
        <v>182</v>
      </c>
      <c r="W4579" s="118">
        <v>42011</v>
      </c>
      <c r="X4579" s="2"/>
      <c r="Y4579" s="129">
        <f t="shared" si="512"/>
        <v>1</v>
      </c>
      <c r="Z4579" s="110">
        <f t="shared" si="513"/>
        <v>0</v>
      </c>
      <c r="AA4579" s="1">
        <f t="shared" si="514"/>
        <v>0</v>
      </c>
    </row>
    <row r="4580" spans="1:27" ht="14.25" customHeight="1">
      <c r="A4580" s="148">
        <v>5158</v>
      </c>
      <c r="B4580" s="139">
        <v>20180707</v>
      </c>
      <c r="C4580" s="57" t="str">
        <f t="shared" si="510"/>
        <v>POS</v>
      </c>
      <c r="D4580" s="115">
        <f t="shared" si="508"/>
        <v>41826</v>
      </c>
      <c r="E4580" s="9" t="s">
        <v>213</v>
      </c>
      <c r="F4580" s="37" t="s">
        <v>25</v>
      </c>
      <c r="G4580" s="11" t="s">
        <v>26</v>
      </c>
      <c r="H4580" s="3"/>
      <c r="I4580" s="3"/>
      <c r="J4580" s="4" t="s">
        <v>91</v>
      </c>
      <c r="K4580" s="112" t="s">
        <v>590</v>
      </c>
      <c r="L4580" s="4" t="s">
        <v>98</v>
      </c>
      <c r="M4580" s="4"/>
      <c r="N4580" s="4"/>
      <c r="O4580" s="4" t="str">
        <f t="shared" si="509"/>
        <v>Megachile (Xanthosarus) perihirta</v>
      </c>
      <c r="P4580" s="85" t="str">
        <f t="shared" si="511"/>
        <v>Megachile perihirta</v>
      </c>
      <c r="Q4580" s="11" t="s">
        <v>43</v>
      </c>
      <c r="R4580" s="11"/>
      <c r="S4580" s="12"/>
      <c r="T4580" s="12"/>
      <c r="U4580" s="12"/>
      <c r="V4580" s="10" t="s">
        <v>182</v>
      </c>
      <c r="W4580" s="118">
        <v>42011</v>
      </c>
      <c r="X4580" s="2"/>
      <c r="Y4580" s="129">
        <f t="shared" si="512"/>
        <v>1</v>
      </c>
      <c r="Z4580" s="110">
        <f t="shared" si="513"/>
        <v>0</v>
      </c>
      <c r="AA4580" s="1">
        <f t="shared" si="514"/>
        <v>0</v>
      </c>
    </row>
    <row r="4581" spans="1:27" ht="14.25" customHeight="1">
      <c r="A4581" s="148">
        <v>5159</v>
      </c>
      <c r="B4581" s="139">
        <v>20180707</v>
      </c>
      <c r="C4581" s="57" t="str">
        <f t="shared" si="510"/>
        <v>POS</v>
      </c>
      <c r="D4581" s="115">
        <f t="shared" si="508"/>
        <v>41826</v>
      </c>
      <c r="E4581" s="9" t="s">
        <v>213</v>
      </c>
      <c r="F4581" s="37" t="s">
        <v>25</v>
      </c>
      <c r="G4581" s="11" t="s">
        <v>26</v>
      </c>
      <c r="H4581" s="3"/>
      <c r="I4581" s="3"/>
      <c r="J4581" s="4" t="s">
        <v>53</v>
      </c>
      <c r="K4581" s="84" t="s">
        <v>591</v>
      </c>
      <c r="L4581" s="4" t="s">
        <v>152</v>
      </c>
      <c r="M4581" s="4"/>
      <c r="N4581" s="4"/>
      <c r="O4581" s="4" t="str">
        <f t="shared" si="509"/>
        <v>Melissodes (Eumelissodes) microsticta</v>
      </c>
      <c r="P4581" s="85" t="str">
        <f t="shared" si="511"/>
        <v>Melissodes microsticta</v>
      </c>
      <c r="Q4581" s="11" t="s">
        <v>29</v>
      </c>
      <c r="R4581" s="11"/>
      <c r="S4581" s="12"/>
      <c r="T4581" s="12"/>
      <c r="U4581" s="12"/>
      <c r="V4581" s="10" t="s">
        <v>182</v>
      </c>
      <c r="W4581" s="118">
        <v>42011</v>
      </c>
      <c r="X4581" s="2"/>
      <c r="Y4581" s="129">
        <f t="shared" si="512"/>
        <v>1</v>
      </c>
      <c r="Z4581" s="110">
        <f t="shared" si="513"/>
        <v>0</v>
      </c>
      <c r="AA4581" s="1">
        <f t="shared" si="514"/>
        <v>0</v>
      </c>
    </row>
    <row r="4582" spans="1:27" ht="14.25" customHeight="1">
      <c r="A4582" s="148">
        <v>5160</v>
      </c>
      <c r="B4582" s="139">
        <v>20180707</v>
      </c>
      <c r="C4582" s="57" t="str">
        <f t="shared" si="510"/>
        <v>POS</v>
      </c>
      <c r="D4582" s="115">
        <f t="shared" si="508"/>
        <v>41826</v>
      </c>
      <c r="E4582" s="9" t="s">
        <v>213</v>
      </c>
      <c r="F4582" s="37" t="s">
        <v>25</v>
      </c>
      <c r="G4582" s="11" t="s">
        <v>26</v>
      </c>
      <c r="H4582" s="3"/>
      <c r="I4582" s="3"/>
      <c r="J4582" s="4" t="s">
        <v>53</v>
      </c>
      <c r="K4582" s="84" t="s">
        <v>591</v>
      </c>
      <c r="L4582" s="4" t="s">
        <v>152</v>
      </c>
      <c r="M4582" s="4"/>
      <c r="N4582" s="4"/>
      <c r="O4582" s="4" t="str">
        <f t="shared" si="509"/>
        <v>Melissodes (Eumelissodes) microsticta</v>
      </c>
      <c r="P4582" s="85" t="str">
        <f t="shared" si="511"/>
        <v>Melissodes microsticta</v>
      </c>
      <c r="Q4582" s="11" t="s">
        <v>43</v>
      </c>
      <c r="R4582" s="11"/>
      <c r="S4582" s="12"/>
      <c r="T4582" s="12"/>
      <c r="U4582" s="12"/>
      <c r="V4582" s="10" t="s">
        <v>182</v>
      </c>
      <c r="W4582" s="118">
        <v>42011</v>
      </c>
      <c r="X4582" s="2"/>
      <c r="Y4582" s="129">
        <f t="shared" si="512"/>
        <v>1</v>
      </c>
      <c r="Z4582" s="110">
        <f t="shared" si="513"/>
        <v>0</v>
      </c>
      <c r="AA4582" s="1">
        <f t="shared" si="514"/>
        <v>0</v>
      </c>
    </row>
    <row r="4583" spans="1:27" ht="14.25" customHeight="1">
      <c r="A4583" s="148">
        <v>5161</v>
      </c>
      <c r="B4583" s="139">
        <v>20180707</v>
      </c>
      <c r="C4583" s="57" t="str">
        <f t="shared" si="510"/>
        <v>POS</v>
      </c>
      <c r="D4583" s="115">
        <f t="shared" si="508"/>
        <v>41826</v>
      </c>
      <c r="E4583" s="9" t="s">
        <v>213</v>
      </c>
      <c r="F4583" s="37" t="s">
        <v>25</v>
      </c>
      <c r="G4583" s="11" t="s">
        <v>26</v>
      </c>
      <c r="H4583" s="3"/>
      <c r="I4583" s="3"/>
      <c r="J4583" s="4" t="s">
        <v>53</v>
      </c>
      <c r="K4583" s="84" t="s">
        <v>591</v>
      </c>
      <c r="L4583" s="4" t="s">
        <v>152</v>
      </c>
      <c r="M4583" s="4"/>
      <c r="N4583" s="4"/>
      <c r="O4583" s="4" t="str">
        <f t="shared" si="509"/>
        <v>Melissodes (Eumelissodes) microsticta</v>
      </c>
      <c r="P4583" s="85" t="str">
        <f t="shared" si="511"/>
        <v>Melissodes microsticta</v>
      </c>
      <c r="Q4583" s="11" t="s">
        <v>43</v>
      </c>
      <c r="R4583" s="11"/>
      <c r="S4583" s="12"/>
      <c r="T4583" s="12"/>
      <c r="U4583" s="12"/>
      <c r="V4583" s="10" t="s">
        <v>182</v>
      </c>
      <c r="W4583" s="118">
        <v>42011</v>
      </c>
      <c r="X4583" s="2"/>
      <c r="Y4583" s="129">
        <f t="shared" si="512"/>
        <v>1</v>
      </c>
      <c r="Z4583" s="110">
        <f t="shared" si="513"/>
        <v>0</v>
      </c>
      <c r="AA4583" s="1">
        <f t="shared" si="514"/>
        <v>0</v>
      </c>
    </row>
    <row r="4584" spans="1:27" ht="14.25" customHeight="1">
      <c r="A4584" s="148">
        <v>5162</v>
      </c>
      <c r="B4584" s="139">
        <v>20180707</v>
      </c>
      <c r="C4584" s="57" t="str">
        <f t="shared" si="510"/>
        <v>POS</v>
      </c>
      <c r="D4584" s="115">
        <f t="shared" si="508"/>
        <v>41826</v>
      </c>
      <c r="E4584" s="9" t="s">
        <v>213</v>
      </c>
      <c r="F4584" s="37" t="s">
        <v>25</v>
      </c>
      <c r="G4584" s="11" t="s">
        <v>26</v>
      </c>
      <c r="H4584" s="3"/>
      <c r="I4584" s="3"/>
      <c r="J4584" s="4" t="s">
        <v>53</v>
      </c>
      <c r="K4584" s="84" t="s">
        <v>591</v>
      </c>
      <c r="L4584" s="4" t="s">
        <v>152</v>
      </c>
      <c r="M4584" s="4"/>
      <c r="N4584" s="4"/>
      <c r="O4584" s="4" t="str">
        <f t="shared" si="509"/>
        <v>Melissodes (Eumelissodes) microsticta</v>
      </c>
      <c r="P4584" s="85" t="str">
        <f t="shared" si="511"/>
        <v>Melissodes microsticta</v>
      </c>
      <c r="Q4584" s="11" t="s">
        <v>43</v>
      </c>
      <c r="R4584" s="11"/>
      <c r="S4584" s="12"/>
      <c r="T4584" s="12"/>
      <c r="U4584" s="12"/>
      <c r="V4584" s="10" t="s">
        <v>182</v>
      </c>
      <c r="W4584" s="118">
        <v>42011</v>
      </c>
      <c r="X4584" s="2"/>
      <c r="Y4584" s="129">
        <f t="shared" si="512"/>
        <v>1</v>
      </c>
      <c r="Z4584" s="110">
        <f t="shared" si="513"/>
        <v>0</v>
      </c>
      <c r="AA4584" s="1">
        <f t="shared" si="514"/>
        <v>0</v>
      </c>
    </row>
    <row r="4585" spans="1:27" ht="14.25" customHeight="1">
      <c r="A4585" s="148">
        <v>5163</v>
      </c>
      <c r="B4585" s="139">
        <v>20180707</v>
      </c>
      <c r="C4585" s="57" t="str">
        <f t="shared" si="510"/>
        <v>POS</v>
      </c>
      <c r="D4585" s="115">
        <f t="shared" ref="D4585:D4648" si="515">DATEVALUE(LEFT(B4585,4)&amp;"/"&amp;MID(B4585,5,2)&amp;"/"&amp;RIGHT(B4585,2))</f>
        <v>41826</v>
      </c>
      <c r="E4585" s="9" t="s">
        <v>213</v>
      </c>
      <c r="F4585" s="37" t="s">
        <v>25</v>
      </c>
      <c r="G4585" s="11" t="s">
        <v>26</v>
      </c>
      <c r="H4585" s="3"/>
      <c r="I4585" s="3"/>
      <c r="J4585" s="4" t="s">
        <v>53</v>
      </c>
      <c r="K4585" s="84" t="s">
        <v>591</v>
      </c>
      <c r="L4585" s="4" t="s">
        <v>152</v>
      </c>
      <c r="M4585" s="4"/>
      <c r="N4585" s="4"/>
      <c r="O4585" s="4" t="str">
        <f t="shared" ref="O4585:O4648" si="516">J4585&amp;" "&amp;IF(LEN(K4585)&gt;0,"("&amp;K4585&amp;") ","")&amp;IF(LEN(N4585)&gt;0,"nr. ","")&amp;L4585&amp;IF(LEN(M4585)&gt;0," ssp. "&amp;M4585,"")</f>
        <v>Melissodes (Eumelissodes) microsticta</v>
      </c>
      <c r="P4585" s="85" t="str">
        <f t="shared" si="511"/>
        <v>Melissodes microsticta</v>
      </c>
      <c r="Q4585" s="11" t="s">
        <v>43</v>
      </c>
      <c r="R4585" s="11"/>
      <c r="S4585" s="12"/>
      <c r="T4585" s="12"/>
      <c r="U4585" s="12"/>
      <c r="V4585" s="10" t="s">
        <v>182</v>
      </c>
      <c r="W4585" s="118">
        <v>42011</v>
      </c>
      <c r="X4585" s="2"/>
      <c r="Y4585" s="129">
        <f t="shared" si="512"/>
        <v>1</v>
      </c>
      <c r="Z4585" s="110">
        <f t="shared" si="513"/>
        <v>0</v>
      </c>
      <c r="AA4585" s="1">
        <f t="shared" si="514"/>
        <v>0</v>
      </c>
    </row>
    <row r="4586" spans="1:27" ht="14.25" customHeight="1">
      <c r="A4586" s="148">
        <v>5164</v>
      </c>
      <c r="B4586" s="139">
        <v>20180707</v>
      </c>
      <c r="C4586" s="57" t="str">
        <f t="shared" si="510"/>
        <v>POS</v>
      </c>
      <c r="D4586" s="115">
        <f t="shared" si="515"/>
        <v>41826</v>
      </c>
      <c r="E4586" s="9" t="s">
        <v>213</v>
      </c>
      <c r="F4586" s="37" t="s">
        <v>25</v>
      </c>
      <c r="G4586" s="11" t="s">
        <v>26</v>
      </c>
      <c r="H4586" s="3"/>
      <c r="I4586" s="3"/>
      <c r="J4586" s="4" t="s">
        <v>91</v>
      </c>
      <c r="K4586" s="31" t="s">
        <v>91</v>
      </c>
      <c r="L4586" s="4" t="s">
        <v>96</v>
      </c>
      <c r="M4586" s="4"/>
      <c r="N4586" s="4"/>
      <c r="O4586" s="4" t="str">
        <f t="shared" si="516"/>
        <v>Megachile (Megachile) montivaga</v>
      </c>
      <c r="P4586" s="85" t="str">
        <f t="shared" si="511"/>
        <v>Megachile montivaga</v>
      </c>
      <c r="Q4586" s="11" t="s">
        <v>29</v>
      </c>
      <c r="R4586" s="11"/>
      <c r="S4586" s="12"/>
      <c r="T4586" s="12"/>
      <c r="U4586" s="12"/>
      <c r="V4586" s="10" t="s">
        <v>182</v>
      </c>
      <c r="W4586" s="118">
        <v>42011</v>
      </c>
      <c r="X4586" s="2" t="s">
        <v>359</v>
      </c>
      <c r="Y4586" s="129">
        <f t="shared" si="512"/>
        <v>1</v>
      </c>
      <c r="Z4586" s="110">
        <f t="shared" si="513"/>
        <v>0</v>
      </c>
      <c r="AA4586" s="1">
        <f t="shared" si="514"/>
        <v>0</v>
      </c>
    </row>
    <row r="4587" spans="1:27" ht="14.25" customHeight="1">
      <c r="A4587" s="148">
        <v>5165</v>
      </c>
      <c r="B4587" s="139">
        <v>20180707</v>
      </c>
      <c r="C4587" s="57" t="str">
        <f t="shared" si="510"/>
        <v>POS</v>
      </c>
      <c r="D4587" s="115">
        <f t="shared" si="515"/>
        <v>41826</v>
      </c>
      <c r="E4587" s="9" t="s">
        <v>213</v>
      </c>
      <c r="F4587" s="37" t="s">
        <v>25</v>
      </c>
      <c r="G4587" s="11" t="s">
        <v>26</v>
      </c>
      <c r="H4587" s="3"/>
      <c r="I4587" s="3"/>
      <c r="J4587" s="4" t="s">
        <v>53</v>
      </c>
      <c r="K4587" s="84" t="s">
        <v>591</v>
      </c>
      <c r="L4587" s="4" t="s">
        <v>152</v>
      </c>
      <c r="M4587" s="4"/>
      <c r="N4587" s="4"/>
      <c r="O4587" s="4" t="str">
        <f t="shared" si="516"/>
        <v>Melissodes (Eumelissodes) microsticta</v>
      </c>
      <c r="P4587" s="85" t="str">
        <f t="shared" si="511"/>
        <v>Melissodes microsticta</v>
      </c>
      <c r="Q4587" s="11" t="s">
        <v>29</v>
      </c>
      <c r="R4587" s="11"/>
      <c r="S4587" s="12"/>
      <c r="T4587" s="12"/>
      <c r="U4587" s="12"/>
      <c r="V4587" s="10" t="s">
        <v>182</v>
      </c>
      <c r="W4587" s="118">
        <v>42011</v>
      </c>
      <c r="X4587" s="2"/>
      <c r="Y4587" s="129">
        <f t="shared" si="512"/>
        <v>1</v>
      </c>
      <c r="Z4587" s="110">
        <f t="shared" si="513"/>
        <v>0</v>
      </c>
      <c r="AA4587" s="1">
        <f t="shared" si="514"/>
        <v>0</v>
      </c>
    </row>
    <row r="4588" spans="1:27" ht="14.25" customHeight="1">
      <c r="A4588" s="148">
        <v>5166</v>
      </c>
      <c r="B4588" s="139">
        <v>20180707</v>
      </c>
      <c r="C4588" s="57" t="str">
        <f t="shared" si="510"/>
        <v>POS</v>
      </c>
      <c r="D4588" s="115">
        <f t="shared" si="515"/>
        <v>41826</v>
      </c>
      <c r="E4588" s="9" t="s">
        <v>213</v>
      </c>
      <c r="F4588" s="37" t="s">
        <v>25</v>
      </c>
      <c r="G4588" s="11" t="s">
        <v>26</v>
      </c>
      <c r="H4588" s="3"/>
      <c r="I4588" s="3"/>
      <c r="J4588" s="4" t="s">
        <v>51</v>
      </c>
      <c r="K4588" s="84" t="s">
        <v>582</v>
      </c>
      <c r="L4588" s="4" t="s">
        <v>52</v>
      </c>
      <c r="M4588" s="4"/>
      <c r="N4588" s="4"/>
      <c r="O4588" s="4" t="str">
        <f t="shared" si="516"/>
        <v>Halictus (Seladonia) tripartitus</v>
      </c>
      <c r="P4588" s="85" t="str">
        <f t="shared" si="511"/>
        <v>Halictus tripartitus</v>
      </c>
      <c r="Q4588" s="11" t="s">
        <v>29</v>
      </c>
      <c r="R4588" s="11"/>
      <c r="S4588" s="12"/>
      <c r="T4588" s="12" t="s">
        <v>55</v>
      </c>
      <c r="U4588" s="12"/>
      <c r="V4588" s="10" t="s">
        <v>182</v>
      </c>
      <c r="W4588" s="118">
        <v>42011</v>
      </c>
      <c r="X4588" s="2"/>
      <c r="Y4588" s="129">
        <f t="shared" si="512"/>
        <v>1</v>
      </c>
      <c r="Z4588" s="110">
        <f t="shared" si="513"/>
        <v>0</v>
      </c>
      <c r="AA4588" s="1">
        <f t="shared" si="514"/>
        <v>0</v>
      </c>
    </row>
    <row r="4589" spans="1:27" ht="14.25" customHeight="1">
      <c r="A4589" s="148">
        <v>5167</v>
      </c>
      <c r="B4589" s="139">
        <v>20180707</v>
      </c>
      <c r="C4589" s="57" t="str">
        <f t="shared" si="510"/>
        <v>POS</v>
      </c>
      <c r="D4589" s="115">
        <f t="shared" si="515"/>
        <v>41826</v>
      </c>
      <c r="E4589" s="9" t="s">
        <v>213</v>
      </c>
      <c r="F4589" s="37" t="s">
        <v>25</v>
      </c>
      <c r="G4589" s="11" t="s">
        <v>26</v>
      </c>
      <c r="H4589" s="3"/>
      <c r="I4589" s="3"/>
      <c r="J4589" s="4" t="s">
        <v>51</v>
      </c>
      <c r="K4589" s="84" t="s">
        <v>582</v>
      </c>
      <c r="L4589" s="4" t="s">
        <v>52</v>
      </c>
      <c r="M4589" s="4"/>
      <c r="N4589" s="4"/>
      <c r="O4589" s="4" t="str">
        <f t="shared" si="516"/>
        <v>Halictus (Seladonia) tripartitus</v>
      </c>
      <c r="P4589" s="85" t="str">
        <f t="shared" si="511"/>
        <v>Halictus tripartitus</v>
      </c>
      <c r="Q4589" s="11" t="s">
        <v>29</v>
      </c>
      <c r="R4589" s="11"/>
      <c r="S4589" s="12"/>
      <c r="T4589" s="12" t="s">
        <v>55</v>
      </c>
      <c r="U4589" s="12"/>
      <c r="V4589" s="10" t="s">
        <v>182</v>
      </c>
      <c r="W4589" s="118">
        <v>42011</v>
      </c>
      <c r="X4589" s="2"/>
      <c r="Y4589" s="129">
        <f t="shared" si="512"/>
        <v>1</v>
      </c>
      <c r="Z4589" s="110">
        <f t="shared" si="513"/>
        <v>0</v>
      </c>
      <c r="AA4589" s="1">
        <f t="shared" si="514"/>
        <v>0</v>
      </c>
    </row>
    <row r="4590" spans="1:27" ht="14.25" customHeight="1">
      <c r="A4590" s="148">
        <v>5168</v>
      </c>
      <c r="B4590" s="139">
        <v>20180707</v>
      </c>
      <c r="C4590" s="57" t="str">
        <f t="shared" si="510"/>
        <v>POS</v>
      </c>
      <c r="D4590" s="115">
        <f t="shared" si="515"/>
        <v>41826</v>
      </c>
      <c r="E4590" s="9" t="s">
        <v>213</v>
      </c>
      <c r="F4590" s="37" t="s">
        <v>25</v>
      </c>
      <c r="G4590" s="11" t="s">
        <v>26</v>
      </c>
      <c r="H4590" s="3"/>
      <c r="I4590" s="3"/>
      <c r="J4590" s="4" t="s">
        <v>51</v>
      </c>
      <c r="K4590" s="84" t="s">
        <v>582</v>
      </c>
      <c r="L4590" s="4" t="s">
        <v>52</v>
      </c>
      <c r="M4590" s="4"/>
      <c r="N4590" s="4"/>
      <c r="O4590" s="4" t="str">
        <f t="shared" si="516"/>
        <v>Halictus (Seladonia) tripartitus</v>
      </c>
      <c r="P4590" s="85" t="str">
        <f t="shared" si="511"/>
        <v>Halictus tripartitus</v>
      </c>
      <c r="Q4590" s="11" t="s">
        <v>29</v>
      </c>
      <c r="R4590" s="11"/>
      <c r="S4590" s="12"/>
      <c r="T4590" s="12" t="s">
        <v>55</v>
      </c>
      <c r="U4590" s="12"/>
      <c r="V4590" s="10" t="s">
        <v>182</v>
      </c>
      <c r="W4590" s="118">
        <v>42011</v>
      </c>
      <c r="X4590" s="2"/>
      <c r="Y4590" s="129">
        <f t="shared" si="512"/>
        <v>1</v>
      </c>
      <c r="Z4590" s="110">
        <f t="shared" si="513"/>
        <v>0</v>
      </c>
      <c r="AA4590" s="1">
        <f t="shared" si="514"/>
        <v>0</v>
      </c>
    </row>
    <row r="4591" spans="1:27" ht="14.25" customHeight="1">
      <c r="A4591" s="148">
        <v>5169</v>
      </c>
      <c r="B4591" s="139">
        <v>20180707</v>
      </c>
      <c r="C4591" s="57" t="str">
        <f t="shared" si="510"/>
        <v>POS</v>
      </c>
      <c r="D4591" s="115">
        <f t="shared" si="515"/>
        <v>41826</v>
      </c>
      <c r="E4591" s="9" t="s">
        <v>213</v>
      </c>
      <c r="F4591" s="37" t="s">
        <v>25</v>
      </c>
      <c r="G4591" s="11" t="s">
        <v>26</v>
      </c>
      <c r="H4591" s="3"/>
      <c r="I4591" s="3"/>
      <c r="J4591" s="4" t="s">
        <v>51</v>
      </c>
      <c r="K4591" s="84" t="s">
        <v>582</v>
      </c>
      <c r="L4591" s="4" t="s">
        <v>52</v>
      </c>
      <c r="M4591" s="4"/>
      <c r="N4591" s="4"/>
      <c r="O4591" s="4" t="str">
        <f t="shared" si="516"/>
        <v>Halictus (Seladonia) tripartitus</v>
      </c>
      <c r="P4591" s="85" t="str">
        <f t="shared" si="511"/>
        <v>Halictus tripartitus</v>
      </c>
      <c r="Q4591" s="11" t="s">
        <v>29</v>
      </c>
      <c r="R4591" s="11"/>
      <c r="S4591" s="12"/>
      <c r="T4591" s="12" t="s">
        <v>55</v>
      </c>
      <c r="U4591" s="12"/>
      <c r="V4591" s="10" t="s">
        <v>182</v>
      </c>
      <c r="W4591" s="118">
        <v>42011</v>
      </c>
      <c r="X4591" s="2"/>
      <c r="Y4591" s="129">
        <f t="shared" si="512"/>
        <v>1</v>
      </c>
      <c r="Z4591" s="110">
        <f t="shared" si="513"/>
        <v>0</v>
      </c>
      <c r="AA4591" s="1">
        <f t="shared" si="514"/>
        <v>0</v>
      </c>
    </row>
    <row r="4592" spans="1:27" ht="14.25" customHeight="1">
      <c r="A4592" s="148">
        <v>5170</v>
      </c>
      <c r="B4592" s="139">
        <v>20180707</v>
      </c>
      <c r="C4592" s="57" t="str">
        <f t="shared" si="510"/>
        <v>POS</v>
      </c>
      <c r="D4592" s="115">
        <f t="shared" si="515"/>
        <v>41826</v>
      </c>
      <c r="E4592" s="9" t="s">
        <v>213</v>
      </c>
      <c r="F4592" s="37" t="s">
        <v>25</v>
      </c>
      <c r="G4592" s="11" t="s">
        <v>26</v>
      </c>
      <c r="H4592" s="3"/>
      <c r="I4592" s="3"/>
      <c r="J4592" s="4" t="s">
        <v>51</v>
      </c>
      <c r="K4592" s="84" t="s">
        <v>582</v>
      </c>
      <c r="L4592" s="4" t="s">
        <v>52</v>
      </c>
      <c r="M4592" s="4"/>
      <c r="N4592" s="4"/>
      <c r="O4592" s="4" t="str">
        <f t="shared" si="516"/>
        <v>Halictus (Seladonia) tripartitus</v>
      </c>
      <c r="P4592" s="85" t="str">
        <f t="shared" si="511"/>
        <v>Halictus tripartitus</v>
      </c>
      <c r="Q4592" s="11" t="s">
        <v>29</v>
      </c>
      <c r="R4592" s="11"/>
      <c r="S4592" s="12"/>
      <c r="T4592" s="12" t="s">
        <v>55</v>
      </c>
      <c r="U4592" s="12"/>
      <c r="V4592" s="10" t="s">
        <v>182</v>
      </c>
      <c r="W4592" s="118">
        <v>42011</v>
      </c>
      <c r="X4592" s="2"/>
      <c r="Y4592" s="129">
        <f t="shared" si="512"/>
        <v>1</v>
      </c>
      <c r="Z4592" s="110">
        <f t="shared" si="513"/>
        <v>0</v>
      </c>
      <c r="AA4592" s="1">
        <f t="shared" si="514"/>
        <v>0</v>
      </c>
    </row>
    <row r="4593" spans="1:27" ht="14.25" customHeight="1">
      <c r="A4593" s="148">
        <v>5171</v>
      </c>
      <c r="B4593" s="139">
        <v>20180707</v>
      </c>
      <c r="C4593" s="57" t="str">
        <f t="shared" si="510"/>
        <v>POS</v>
      </c>
      <c r="D4593" s="115">
        <f t="shared" si="515"/>
        <v>41826</v>
      </c>
      <c r="E4593" s="9" t="s">
        <v>213</v>
      </c>
      <c r="F4593" s="37" t="s">
        <v>25</v>
      </c>
      <c r="G4593" s="11" t="s">
        <v>26</v>
      </c>
      <c r="H4593" s="3"/>
      <c r="I4593" s="3"/>
      <c r="J4593" s="4" t="s">
        <v>117</v>
      </c>
      <c r="K4593" s="4" t="s">
        <v>198</v>
      </c>
      <c r="L4593" s="4" t="s">
        <v>913</v>
      </c>
      <c r="M4593" s="4"/>
      <c r="N4593" s="4"/>
      <c r="O4593" s="4" t="str">
        <f t="shared" si="516"/>
        <v>Lasioglossum (Hemihalictus) villosulum</v>
      </c>
      <c r="P4593" s="85" t="str">
        <f t="shared" si="511"/>
        <v>Lasioglossum villosulum</v>
      </c>
      <c r="Q4593" s="11" t="s">
        <v>29</v>
      </c>
      <c r="R4593" s="11"/>
      <c r="S4593" s="12"/>
      <c r="T4593" s="12"/>
      <c r="U4593" s="12"/>
      <c r="V4593" s="10" t="s">
        <v>182</v>
      </c>
      <c r="W4593" s="118">
        <v>42011</v>
      </c>
      <c r="X4593" s="2" t="s">
        <v>1049</v>
      </c>
      <c r="Y4593" s="129">
        <f t="shared" si="512"/>
        <v>1</v>
      </c>
      <c r="Z4593" s="110">
        <f t="shared" si="513"/>
        <v>0</v>
      </c>
      <c r="AA4593" s="1">
        <f t="shared" si="514"/>
        <v>0</v>
      </c>
    </row>
    <row r="4594" spans="1:27" ht="14.25" customHeight="1">
      <c r="A4594" s="148">
        <v>5172</v>
      </c>
      <c r="B4594" s="139">
        <v>20180707</v>
      </c>
      <c r="C4594" s="57" t="str">
        <f t="shared" si="510"/>
        <v>POS</v>
      </c>
      <c r="D4594" s="115">
        <f t="shared" si="515"/>
        <v>41826</v>
      </c>
      <c r="E4594" s="9" t="s">
        <v>213</v>
      </c>
      <c r="F4594" s="37" t="s">
        <v>25</v>
      </c>
      <c r="G4594" s="11" t="s">
        <v>26</v>
      </c>
      <c r="H4594" s="3"/>
      <c r="I4594" s="3"/>
      <c r="J4594" s="4" t="s">
        <v>51</v>
      </c>
      <c r="K4594" s="84" t="s">
        <v>582</v>
      </c>
      <c r="L4594" s="4" t="s">
        <v>52</v>
      </c>
      <c r="M4594" s="4"/>
      <c r="N4594" s="4"/>
      <c r="O4594" s="4" t="str">
        <f t="shared" si="516"/>
        <v>Halictus (Seladonia) tripartitus</v>
      </c>
      <c r="P4594" s="85" t="str">
        <f t="shared" si="511"/>
        <v>Halictus tripartitus</v>
      </c>
      <c r="Q4594" s="11" t="s">
        <v>29</v>
      </c>
      <c r="R4594" s="11"/>
      <c r="S4594" s="12"/>
      <c r="T4594" s="12" t="s">
        <v>55</v>
      </c>
      <c r="U4594" s="12"/>
      <c r="V4594" s="10" t="s">
        <v>182</v>
      </c>
      <c r="W4594" s="118">
        <v>42011</v>
      </c>
      <c r="X4594" s="2"/>
      <c r="Y4594" s="129">
        <f t="shared" si="512"/>
        <v>1</v>
      </c>
      <c r="Z4594" s="110">
        <f t="shared" si="513"/>
        <v>0</v>
      </c>
      <c r="AA4594" s="1">
        <f t="shared" si="514"/>
        <v>0</v>
      </c>
    </row>
    <row r="4595" spans="1:27" ht="14.25" customHeight="1">
      <c r="A4595" s="148">
        <v>5173</v>
      </c>
      <c r="B4595" s="139">
        <v>20180707</v>
      </c>
      <c r="C4595" s="57" t="str">
        <f t="shared" si="510"/>
        <v>POS</v>
      </c>
      <c r="D4595" s="115">
        <f t="shared" si="515"/>
        <v>41826</v>
      </c>
      <c r="E4595" s="9" t="s">
        <v>213</v>
      </c>
      <c r="F4595" s="37" t="s">
        <v>25</v>
      </c>
      <c r="G4595" s="11" t="s">
        <v>26</v>
      </c>
      <c r="H4595" s="3"/>
      <c r="I4595" s="3"/>
      <c r="J4595" s="4" t="s">
        <v>51</v>
      </c>
      <c r="K4595" s="84" t="s">
        <v>582</v>
      </c>
      <c r="L4595" s="4" t="s">
        <v>52</v>
      </c>
      <c r="M4595" s="4"/>
      <c r="N4595" s="4"/>
      <c r="O4595" s="4" t="str">
        <f t="shared" si="516"/>
        <v>Halictus (Seladonia) tripartitus</v>
      </c>
      <c r="P4595" s="85" t="str">
        <f t="shared" si="511"/>
        <v>Halictus tripartitus</v>
      </c>
      <c r="Q4595" s="11" t="s">
        <v>29</v>
      </c>
      <c r="R4595" s="11"/>
      <c r="S4595" s="12"/>
      <c r="T4595" s="12" t="s">
        <v>55</v>
      </c>
      <c r="U4595" s="12"/>
      <c r="V4595" s="10" t="s">
        <v>182</v>
      </c>
      <c r="W4595" s="118">
        <v>42011</v>
      </c>
      <c r="X4595" s="2"/>
      <c r="Y4595" s="129">
        <f t="shared" si="512"/>
        <v>1</v>
      </c>
      <c r="Z4595" s="110">
        <f t="shared" si="513"/>
        <v>0</v>
      </c>
      <c r="AA4595" s="1">
        <f t="shared" si="514"/>
        <v>0</v>
      </c>
    </row>
    <row r="4596" spans="1:27" ht="14.25" customHeight="1">
      <c r="A4596" s="148">
        <v>5174</v>
      </c>
      <c r="B4596" s="139">
        <v>20180707</v>
      </c>
      <c r="C4596" s="57" t="str">
        <f t="shared" si="510"/>
        <v>POS</v>
      </c>
      <c r="D4596" s="115">
        <f t="shared" si="515"/>
        <v>41826</v>
      </c>
      <c r="E4596" s="9" t="s">
        <v>213</v>
      </c>
      <c r="F4596" s="37" t="s">
        <v>25</v>
      </c>
      <c r="G4596" s="11" t="s">
        <v>26</v>
      </c>
      <c r="H4596" s="3"/>
      <c r="I4596" s="3"/>
      <c r="J4596" s="4" t="s">
        <v>51</v>
      </c>
      <c r="K4596" s="84" t="s">
        <v>582</v>
      </c>
      <c r="L4596" s="4" t="s">
        <v>52</v>
      </c>
      <c r="M4596" s="4"/>
      <c r="N4596" s="4"/>
      <c r="O4596" s="4" t="str">
        <f t="shared" si="516"/>
        <v>Halictus (Seladonia) tripartitus</v>
      </c>
      <c r="P4596" s="85" t="str">
        <f t="shared" si="511"/>
        <v>Halictus tripartitus</v>
      </c>
      <c r="Q4596" s="11" t="s">
        <v>29</v>
      </c>
      <c r="R4596" s="11"/>
      <c r="S4596" s="12"/>
      <c r="T4596" s="12" t="s">
        <v>55</v>
      </c>
      <c r="U4596" s="12"/>
      <c r="V4596" s="10" t="s">
        <v>182</v>
      </c>
      <c r="W4596" s="118">
        <v>42011</v>
      </c>
      <c r="X4596" s="2"/>
      <c r="Y4596" s="129">
        <f t="shared" si="512"/>
        <v>1</v>
      </c>
      <c r="Z4596" s="110">
        <f t="shared" si="513"/>
        <v>0</v>
      </c>
      <c r="AA4596" s="1">
        <f t="shared" si="514"/>
        <v>0</v>
      </c>
    </row>
    <row r="4597" spans="1:27" ht="14.25" customHeight="1">
      <c r="A4597" s="148">
        <v>5175</v>
      </c>
      <c r="B4597" s="139">
        <v>20180707</v>
      </c>
      <c r="C4597" s="57" t="str">
        <f t="shared" si="510"/>
        <v>POS</v>
      </c>
      <c r="D4597" s="115">
        <f t="shared" si="515"/>
        <v>41826</v>
      </c>
      <c r="E4597" s="9" t="s">
        <v>213</v>
      </c>
      <c r="F4597" s="37" t="s">
        <v>25</v>
      </c>
      <c r="G4597" s="11" t="s">
        <v>26</v>
      </c>
      <c r="H4597" s="3"/>
      <c r="I4597" s="3"/>
      <c r="J4597" s="4" t="s">
        <v>117</v>
      </c>
      <c r="K4597" s="4" t="s">
        <v>198</v>
      </c>
      <c r="L4597" s="4" t="s">
        <v>913</v>
      </c>
      <c r="M4597" s="4"/>
      <c r="N4597" s="4"/>
      <c r="O4597" s="4" t="str">
        <f t="shared" si="516"/>
        <v>Lasioglossum (Hemihalictus) villosulum</v>
      </c>
      <c r="P4597" s="85" t="str">
        <f t="shared" si="511"/>
        <v>Lasioglossum villosulum</v>
      </c>
      <c r="Q4597" s="11" t="s">
        <v>29</v>
      </c>
      <c r="R4597" s="11"/>
      <c r="S4597" s="12"/>
      <c r="T4597" s="12"/>
      <c r="U4597" s="12"/>
      <c r="V4597" s="10" t="s">
        <v>182</v>
      </c>
      <c r="W4597" s="118">
        <v>42011</v>
      </c>
      <c r="X4597" s="2" t="s">
        <v>1061</v>
      </c>
      <c r="Y4597" s="129">
        <f t="shared" si="512"/>
        <v>1</v>
      </c>
      <c r="Z4597" s="110">
        <f t="shared" si="513"/>
        <v>0</v>
      </c>
      <c r="AA4597" s="1">
        <f t="shared" si="514"/>
        <v>0</v>
      </c>
    </row>
    <row r="4598" spans="1:27" ht="14.25" customHeight="1">
      <c r="A4598" s="148">
        <v>5176</v>
      </c>
      <c r="B4598" s="139">
        <v>20180707</v>
      </c>
      <c r="C4598" s="57" t="str">
        <f t="shared" si="510"/>
        <v>POS</v>
      </c>
      <c r="D4598" s="115">
        <f t="shared" si="515"/>
        <v>41826</v>
      </c>
      <c r="E4598" s="9" t="s">
        <v>213</v>
      </c>
      <c r="F4598" s="37" t="s">
        <v>25</v>
      </c>
      <c r="G4598" s="11" t="s">
        <v>26</v>
      </c>
      <c r="H4598" s="3"/>
      <c r="I4598" s="3"/>
      <c r="J4598" s="4" t="s">
        <v>117</v>
      </c>
      <c r="K4598" s="4" t="s">
        <v>167</v>
      </c>
      <c r="L4598" s="4" t="s">
        <v>1010</v>
      </c>
      <c r="M4598" s="4"/>
      <c r="N4598" s="4"/>
      <c r="O4598" s="4" t="str">
        <f t="shared" si="516"/>
        <v>Lasioglossum (Dialictus) pacatum</v>
      </c>
      <c r="P4598" s="85" t="str">
        <f t="shared" si="511"/>
        <v>Lasioglossum pacatum</v>
      </c>
      <c r="Q4598" s="11" t="s">
        <v>29</v>
      </c>
      <c r="R4598" s="11"/>
      <c r="S4598" s="12"/>
      <c r="T4598" s="12"/>
      <c r="U4598" s="12"/>
      <c r="V4598" s="10" t="s">
        <v>182</v>
      </c>
      <c r="W4598" s="118">
        <v>42011</v>
      </c>
      <c r="X4598" s="2" t="s">
        <v>1292</v>
      </c>
      <c r="Y4598" s="129">
        <f t="shared" si="512"/>
        <v>1</v>
      </c>
      <c r="Z4598" s="110">
        <f t="shared" si="513"/>
        <v>0</v>
      </c>
      <c r="AA4598" s="1">
        <f t="shared" si="514"/>
        <v>0</v>
      </c>
    </row>
    <row r="4599" spans="1:27" ht="14.25" customHeight="1">
      <c r="A4599" s="148">
        <v>5177</v>
      </c>
      <c r="B4599" s="139">
        <v>20180707</v>
      </c>
      <c r="C4599" s="57" t="str">
        <f t="shared" si="510"/>
        <v>POS</v>
      </c>
      <c r="D4599" s="115">
        <f t="shared" si="515"/>
        <v>41826</v>
      </c>
      <c r="E4599" s="9" t="s">
        <v>38</v>
      </c>
      <c r="F4599" s="37" t="s">
        <v>25</v>
      </c>
      <c r="G4599" s="11" t="s">
        <v>26</v>
      </c>
      <c r="H4599" s="3"/>
      <c r="I4599" s="3"/>
      <c r="J4599" s="4" t="s">
        <v>27</v>
      </c>
      <c r="K4599" s="4" t="s">
        <v>578</v>
      </c>
      <c r="L4599" s="4" t="s">
        <v>44</v>
      </c>
      <c r="M4599" s="4"/>
      <c r="N4599" s="4"/>
      <c r="O4599" s="4" t="str">
        <f t="shared" si="516"/>
        <v>Bombus (Pyrobombus) mixtus</v>
      </c>
      <c r="P4599" s="85" t="str">
        <f t="shared" si="511"/>
        <v>Bombus mixtus</v>
      </c>
      <c r="Q4599" s="11" t="s">
        <v>29</v>
      </c>
      <c r="R4599" s="11"/>
      <c r="S4599" s="12"/>
      <c r="T4599" s="12" t="s">
        <v>55</v>
      </c>
      <c r="U4599" s="12"/>
      <c r="V4599" s="10" t="s">
        <v>182</v>
      </c>
      <c r="W4599" s="118">
        <v>42011</v>
      </c>
      <c r="X4599" s="2" t="s">
        <v>211</v>
      </c>
      <c r="Y4599" s="129">
        <f t="shared" si="512"/>
        <v>1</v>
      </c>
      <c r="Z4599" s="110">
        <f t="shared" si="513"/>
        <v>0</v>
      </c>
      <c r="AA4599" s="1">
        <f t="shared" si="514"/>
        <v>0</v>
      </c>
    </row>
    <row r="4600" spans="1:27" ht="14.25" customHeight="1">
      <c r="A4600" s="148">
        <v>5178</v>
      </c>
      <c r="B4600" s="139">
        <v>20180707</v>
      </c>
      <c r="C4600" s="57" t="str">
        <f t="shared" si="510"/>
        <v>POS</v>
      </c>
      <c r="D4600" s="115">
        <f t="shared" si="515"/>
        <v>41826</v>
      </c>
      <c r="E4600" s="9" t="s">
        <v>38</v>
      </c>
      <c r="F4600" s="37" t="s">
        <v>25</v>
      </c>
      <c r="G4600" s="11" t="s">
        <v>26</v>
      </c>
      <c r="H4600" s="3"/>
      <c r="I4600" s="3"/>
      <c r="J4600" s="4" t="s">
        <v>27</v>
      </c>
      <c r="K4600" s="4" t="s">
        <v>578</v>
      </c>
      <c r="L4600" s="4" t="s">
        <v>44</v>
      </c>
      <c r="M4600" s="4"/>
      <c r="N4600" s="4"/>
      <c r="O4600" s="4" t="str">
        <f t="shared" si="516"/>
        <v>Bombus (Pyrobombus) mixtus</v>
      </c>
      <c r="P4600" s="85" t="str">
        <f t="shared" si="511"/>
        <v>Bombus mixtus</v>
      </c>
      <c r="Q4600" s="11" t="s">
        <v>29</v>
      </c>
      <c r="R4600" s="11"/>
      <c r="S4600" s="12"/>
      <c r="T4600" s="12" t="s">
        <v>55</v>
      </c>
      <c r="U4600" s="12"/>
      <c r="V4600" s="10" t="s">
        <v>182</v>
      </c>
      <c r="W4600" s="118">
        <v>42011</v>
      </c>
      <c r="X4600" s="2" t="s">
        <v>211</v>
      </c>
      <c r="Y4600" s="129">
        <f t="shared" si="512"/>
        <v>1</v>
      </c>
      <c r="Z4600" s="110">
        <f t="shared" si="513"/>
        <v>0</v>
      </c>
      <c r="AA4600" s="1">
        <f t="shared" si="514"/>
        <v>0</v>
      </c>
    </row>
    <row r="4601" spans="1:27" ht="14.25" customHeight="1">
      <c r="A4601" s="148">
        <v>5179</v>
      </c>
      <c r="B4601" s="139">
        <v>20180707</v>
      </c>
      <c r="C4601" s="57" t="str">
        <f t="shared" si="510"/>
        <v>POS</v>
      </c>
      <c r="D4601" s="115">
        <f t="shared" si="515"/>
        <v>41826</v>
      </c>
      <c r="E4601" s="9" t="s">
        <v>38</v>
      </c>
      <c r="F4601" s="37" t="s">
        <v>25</v>
      </c>
      <c r="G4601" s="11" t="s">
        <v>26</v>
      </c>
      <c r="H4601" s="3"/>
      <c r="I4601" s="3"/>
      <c r="J4601" s="4" t="s">
        <v>27</v>
      </c>
      <c r="K4601" s="4" t="s">
        <v>578</v>
      </c>
      <c r="L4601" s="4" t="s">
        <v>44</v>
      </c>
      <c r="M4601" s="4"/>
      <c r="N4601" s="4"/>
      <c r="O4601" s="4" t="str">
        <f t="shared" si="516"/>
        <v>Bombus (Pyrobombus) mixtus</v>
      </c>
      <c r="P4601" s="85" t="str">
        <f t="shared" si="511"/>
        <v>Bombus mixtus</v>
      </c>
      <c r="Q4601" s="11" t="s">
        <v>29</v>
      </c>
      <c r="R4601" s="11"/>
      <c r="S4601" s="12"/>
      <c r="T4601" s="12" t="s">
        <v>55</v>
      </c>
      <c r="U4601" s="12"/>
      <c r="V4601" s="10" t="s">
        <v>182</v>
      </c>
      <c r="W4601" s="118">
        <v>42011</v>
      </c>
      <c r="X4601" s="2" t="s">
        <v>211</v>
      </c>
      <c r="Y4601" s="129">
        <f t="shared" si="512"/>
        <v>1</v>
      </c>
      <c r="Z4601" s="110">
        <f t="shared" si="513"/>
        <v>0</v>
      </c>
      <c r="AA4601" s="1">
        <f t="shared" si="514"/>
        <v>0</v>
      </c>
    </row>
    <row r="4602" spans="1:27" ht="14.25" customHeight="1">
      <c r="A4602" s="148">
        <v>5180</v>
      </c>
      <c r="B4602" s="139">
        <v>20180707</v>
      </c>
      <c r="C4602" s="57" t="str">
        <f t="shared" si="510"/>
        <v>POS</v>
      </c>
      <c r="D4602" s="115">
        <f t="shared" si="515"/>
        <v>41826</v>
      </c>
      <c r="E4602" s="9" t="s">
        <v>38</v>
      </c>
      <c r="F4602" s="37" t="s">
        <v>25</v>
      </c>
      <c r="G4602" s="11" t="s">
        <v>26</v>
      </c>
      <c r="H4602" s="3"/>
      <c r="I4602" s="3"/>
      <c r="J4602" s="4" t="s">
        <v>27</v>
      </c>
      <c r="K4602" s="4" t="s">
        <v>578</v>
      </c>
      <c r="L4602" s="4" t="s">
        <v>44</v>
      </c>
      <c r="M4602" s="4"/>
      <c r="N4602" s="4"/>
      <c r="O4602" s="4" t="str">
        <f t="shared" si="516"/>
        <v>Bombus (Pyrobombus) mixtus</v>
      </c>
      <c r="P4602" s="85" t="str">
        <f t="shared" si="511"/>
        <v>Bombus mixtus</v>
      </c>
      <c r="Q4602" s="11" t="s">
        <v>43</v>
      </c>
      <c r="R4602" s="11"/>
      <c r="S4602" s="12"/>
      <c r="T4602" s="12" t="s">
        <v>55</v>
      </c>
      <c r="U4602" s="12"/>
      <c r="V4602" s="10" t="s">
        <v>182</v>
      </c>
      <c r="W4602" s="118">
        <v>42011</v>
      </c>
      <c r="X4602" s="2"/>
      <c r="Y4602" s="129">
        <f t="shared" si="512"/>
        <v>1</v>
      </c>
      <c r="Z4602" s="110">
        <f t="shared" si="513"/>
        <v>0</v>
      </c>
      <c r="AA4602" s="1">
        <f t="shared" si="514"/>
        <v>0</v>
      </c>
    </row>
    <row r="4603" spans="1:27" ht="14.25" customHeight="1">
      <c r="A4603" s="148">
        <v>5181</v>
      </c>
      <c r="B4603" s="139">
        <v>20180707</v>
      </c>
      <c r="C4603" s="57" t="str">
        <f t="shared" si="510"/>
        <v>POS</v>
      </c>
      <c r="D4603" s="115">
        <f t="shared" si="515"/>
        <v>41826</v>
      </c>
      <c r="E4603" s="9" t="s">
        <v>38</v>
      </c>
      <c r="F4603" s="37" t="s">
        <v>25</v>
      </c>
      <c r="G4603" s="11" t="s">
        <v>26</v>
      </c>
      <c r="H4603" s="3"/>
      <c r="I4603" s="3"/>
      <c r="J4603" s="4" t="s">
        <v>27</v>
      </c>
      <c r="K4603" s="4" t="s">
        <v>578</v>
      </c>
      <c r="L4603" s="4" t="s">
        <v>87</v>
      </c>
      <c r="M4603" s="4"/>
      <c r="N4603" s="4"/>
      <c r="O4603" s="4" t="str">
        <f t="shared" si="516"/>
        <v>Bombus (Pyrobombus) flavifrons</v>
      </c>
      <c r="P4603" s="85" t="str">
        <f t="shared" si="511"/>
        <v>Bombus flavifrons</v>
      </c>
      <c r="Q4603" s="11" t="s">
        <v>29</v>
      </c>
      <c r="R4603" s="11"/>
      <c r="S4603" s="12"/>
      <c r="T4603" s="12" t="s">
        <v>55</v>
      </c>
      <c r="U4603" s="12"/>
      <c r="V4603" s="10" t="s">
        <v>182</v>
      </c>
      <c r="W4603" s="118">
        <v>42011</v>
      </c>
      <c r="X4603" s="2"/>
      <c r="Y4603" s="129">
        <f t="shared" si="512"/>
        <v>1</v>
      </c>
      <c r="Z4603" s="110">
        <f t="shared" si="513"/>
        <v>0</v>
      </c>
      <c r="AA4603" s="1">
        <f t="shared" si="514"/>
        <v>0</v>
      </c>
    </row>
    <row r="4604" spans="1:27" ht="14.25" customHeight="1">
      <c r="A4604" s="148">
        <v>5182</v>
      </c>
      <c r="B4604" s="139">
        <v>20180707</v>
      </c>
      <c r="C4604" s="57" t="str">
        <f t="shared" si="510"/>
        <v>POS</v>
      </c>
      <c r="D4604" s="115">
        <f t="shared" si="515"/>
        <v>41826</v>
      </c>
      <c r="E4604" s="9" t="s">
        <v>38</v>
      </c>
      <c r="F4604" s="37" t="s">
        <v>25</v>
      </c>
      <c r="G4604" s="11" t="s">
        <v>26</v>
      </c>
      <c r="H4604" s="3"/>
      <c r="I4604" s="3"/>
      <c r="J4604" s="4" t="s">
        <v>27</v>
      </c>
      <c r="K4604" s="4" t="s">
        <v>578</v>
      </c>
      <c r="L4604" s="4" t="s">
        <v>44</v>
      </c>
      <c r="M4604" s="4"/>
      <c r="N4604" s="4"/>
      <c r="O4604" s="4" t="str">
        <f t="shared" si="516"/>
        <v>Bombus (Pyrobombus) mixtus</v>
      </c>
      <c r="P4604" s="85" t="str">
        <f t="shared" si="511"/>
        <v>Bombus mixtus</v>
      </c>
      <c r="Q4604" s="11" t="s">
        <v>29</v>
      </c>
      <c r="R4604" s="11"/>
      <c r="S4604" s="12"/>
      <c r="T4604" s="12"/>
      <c r="U4604" s="12"/>
      <c r="V4604" s="10" t="s">
        <v>182</v>
      </c>
      <c r="W4604" s="118">
        <v>42011</v>
      </c>
      <c r="X4604" s="2"/>
      <c r="Y4604" s="129">
        <f t="shared" si="512"/>
        <v>1</v>
      </c>
      <c r="Z4604" s="110">
        <f t="shared" si="513"/>
        <v>0</v>
      </c>
      <c r="AA4604" s="1">
        <f t="shared" si="514"/>
        <v>0</v>
      </c>
    </row>
    <row r="4605" spans="1:27" ht="14.25" customHeight="1">
      <c r="A4605" s="148">
        <v>5183</v>
      </c>
      <c r="B4605" s="139">
        <v>20180707</v>
      </c>
      <c r="C4605" s="57" t="str">
        <f t="shared" si="510"/>
        <v>POS</v>
      </c>
      <c r="D4605" s="115">
        <f t="shared" si="515"/>
        <v>41826</v>
      </c>
      <c r="E4605" s="9" t="s">
        <v>38</v>
      </c>
      <c r="F4605" s="37" t="s">
        <v>25</v>
      </c>
      <c r="G4605" s="11" t="s">
        <v>26</v>
      </c>
      <c r="H4605" s="3"/>
      <c r="I4605" s="3"/>
      <c r="J4605" s="4" t="s">
        <v>27</v>
      </c>
      <c r="K4605" s="4" t="s">
        <v>578</v>
      </c>
      <c r="L4605" s="4" t="s">
        <v>44</v>
      </c>
      <c r="M4605" s="4"/>
      <c r="N4605" s="4"/>
      <c r="O4605" s="4" t="str">
        <f t="shared" si="516"/>
        <v>Bombus (Pyrobombus) mixtus</v>
      </c>
      <c r="P4605" s="85" t="str">
        <f t="shared" si="511"/>
        <v>Bombus mixtus</v>
      </c>
      <c r="Q4605" s="11" t="s">
        <v>29</v>
      </c>
      <c r="R4605" s="11"/>
      <c r="S4605" s="12"/>
      <c r="T4605" s="12" t="s">
        <v>55</v>
      </c>
      <c r="U4605" s="12"/>
      <c r="V4605" s="10" t="s">
        <v>182</v>
      </c>
      <c r="W4605" s="118">
        <v>42011</v>
      </c>
      <c r="X4605" s="2"/>
      <c r="Y4605" s="129">
        <f t="shared" si="512"/>
        <v>1</v>
      </c>
      <c r="Z4605" s="110">
        <f t="shared" si="513"/>
        <v>0</v>
      </c>
      <c r="AA4605" s="1">
        <f t="shared" si="514"/>
        <v>0</v>
      </c>
    </row>
    <row r="4606" spans="1:27" ht="14.25" customHeight="1">
      <c r="A4606" s="148">
        <v>5184</v>
      </c>
      <c r="B4606" s="139">
        <v>20180707</v>
      </c>
      <c r="C4606" s="57" t="str">
        <f t="shared" si="510"/>
        <v>POS</v>
      </c>
      <c r="D4606" s="115">
        <f t="shared" si="515"/>
        <v>41826</v>
      </c>
      <c r="E4606" s="9" t="s">
        <v>38</v>
      </c>
      <c r="F4606" s="37" t="s">
        <v>25</v>
      </c>
      <c r="G4606" s="11" t="s">
        <v>26</v>
      </c>
      <c r="H4606" s="3"/>
      <c r="I4606" s="3"/>
      <c r="J4606" s="4" t="s">
        <v>27</v>
      </c>
      <c r="K4606" s="4" t="s">
        <v>578</v>
      </c>
      <c r="L4606" s="4" t="s">
        <v>44</v>
      </c>
      <c r="M4606" s="4"/>
      <c r="N4606" s="4"/>
      <c r="O4606" s="4" t="str">
        <f t="shared" si="516"/>
        <v>Bombus (Pyrobombus) mixtus</v>
      </c>
      <c r="P4606" s="85" t="str">
        <f t="shared" si="511"/>
        <v>Bombus mixtus</v>
      </c>
      <c r="Q4606" s="11" t="s">
        <v>29</v>
      </c>
      <c r="R4606" s="11"/>
      <c r="S4606" s="12"/>
      <c r="T4606" s="12"/>
      <c r="U4606" s="12"/>
      <c r="V4606" s="10" t="s">
        <v>182</v>
      </c>
      <c r="W4606" s="118">
        <v>42011</v>
      </c>
      <c r="X4606" s="2"/>
      <c r="Y4606" s="129">
        <f t="shared" si="512"/>
        <v>1</v>
      </c>
      <c r="Z4606" s="110">
        <f t="shared" si="513"/>
        <v>0</v>
      </c>
      <c r="AA4606" s="1">
        <f t="shared" si="514"/>
        <v>0</v>
      </c>
    </row>
    <row r="4607" spans="1:27" ht="14.25" customHeight="1">
      <c r="A4607" s="148">
        <v>5185</v>
      </c>
      <c r="B4607" s="139">
        <v>20180707</v>
      </c>
      <c r="C4607" s="57" t="str">
        <f t="shared" si="510"/>
        <v>POS</v>
      </c>
      <c r="D4607" s="115">
        <f t="shared" si="515"/>
        <v>41826</v>
      </c>
      <c r="E4607" s="9" t="s">
        <v>38</v>
      </c>
      <c r="F4607" s="37" t="s">
        <v>25</v>
      </c>
      <c r="G4607" s="11" t="s">
        <v>26</v>
      </c>
      <c r="H4607" s="3"/>
      <c r="I4607" s="3"/>
      <c r="J4607" s="4" t="s">
        <v>27</v>
      </c>
      <c r="K4607" s="4" t="s">
        <v>578</v>
      </c>
      <c r="L4607" s="4" t="s">
        <v>47</v>
      </c>
      <c r="M4607" s="4"/>
      <c r="N4607" s="4"/>
      <c r="O4607" s="4" t="str">
        <f t="shared" si="516"/>
        <v>Bombus (Pyrobombus) vosnesenskii</v>
      </c>
      <c r="P4607" s="85" t="str">
        <f t="shared" si="511"/>
        <v>Bombus vosnesenskii</v>
      </c>
      <c r="Q4607" s="11" t="s">
        <v>29</v>
      </c>
      <c r="R4607" s="11"/>
      <c r="S4607" s="12"/>
      <c r="T4607" s="12"/>
      <c r="U4607" s="12"/>
      <c r="V4607" s="10" t="s">
        <v>182</v>
      </c>
      <c r="W4607" s="118">
        <v>42011</v>
      </c>
      <c r="X4607" s="2"/>
      <c r="Y4607" s="129">
        <f t="shared" si="512"/>
        <v>1</v>
      </c>
      <c r="Z4607" s="110">
        <f t="shared" si="513"/>
        <v>0</v>
      </c>
      <c r="AA4607" s="1">
        <f t="shared" si="514"/>
        <v>0</v>
      </c>
    </row>
    <row r="4608" spans="1:27" ht="14.25" customHeight="1">
      <c r="A4608" s="148">
        <v>5186</v>
      </c>
      <c r="B4608" s="139">
        <v>20180707</v>
      </c>
      <c r="C4608" s="57" t="str">
        <f t="shared" ref="C4608:C4671" si="517">LEFT(E4608,3)</f>
        <v>POS</v>
      </c>
      <c r="D4608" s="115">
        <f t="shared" si="515"/>
        <v>41826</v>
      </c>
      <c r="E4608" s="9" t="s">
        <v>38</v>
      </c>
      <c r="F4608" s="37" t="s">
        <v>25</v>
      </c>
      <c r="G4608" s="11" t="s">
        <v>26</v>
      </c>
      <c r="H4608" s="3"/>
      <c r="I4608" s="3"/>
      <c r="J4608" s="4" t="s">
        <v>27</v>
      </c>
      <c r="K4608" s="4" t="s">
        <v>578</v>
      </c>
      <c r="L4608" s="4" t="s">
        <v>87</v>
      </c>
      <c r="M4608" s="4"/>
      <c r="N4608" s="4"/>
      <c r="O4608" s="4" t="str">
        <f t="shared" si="516"/>
        <v>Bombus (Pyrobombus) flavifrons</v>
      </c>
      <c r="P4608" s="85" t="str">
        <f t="shared" ref="P4608:P4671" si="518">J4608&amp;" "&amp;L4608</f>
        <v>Bombus flavifrons</v>
      </c>
      <c r="Q4608" s="11" t="s">
        <v>29</v>
      </c>
      <c r="R4608" s="11"/>
      <c r="S4608" s="12"/>
      <c r="T4608" s="12" t="s">
        <v>55</v>
      </c>
      <c r="U4608" s="12"/>
      <c r="V4608" s="10" t="s">
        <v>182</v>
      </c>
      <c r="W4608" s="118">
        <v>42011</v>
      </c>
      <c r="X4608" s="2"/>
      <c r="Y4608" s="129">
        <f t="shared" si="512"/>
        <v>1</v>
      </c>
      <c r="Z4608" s="110">
        <f t="shared" si="513"/>
        <v>0</v>
      </c>
      <c r="AA4608" s="1">
        <f t="shared" si="514"/>
        <v>0</v>
      </c>
    </row>
    <row r="4609" spans="1:27" ht="14.25" customHeight="1">
      <c r="A4609" s="148">
        <v>5187</v>
      </c>
      <c r="B4609" s="139">
        <v>20180707</v>
      </c>
      <c r="C4609" s="57" t="str">
        <f t="shared" si="517"/>
        <v>POS</v>
      </c>
      <c r="D4609" s="115">
        <f t="shared" si="515"/>
        <v>41826</v>
      </c>
      <c r="E4609" s="9" t="s">
        <v>38</v>
      </c>
      <c r="F4609" s="37" t="s">
        <v>25</v>
      </c>
      <c r="G4609" s="11" t="s">
        <v>26</v>
      </c>
      <c r="H4609" s="3"/>
      <c r="I4609" s="3"/>
      <c r="J4609" s="4" t="s">
        <v>27</v>
      </c>
      <c r="K4609" s="4" t="s">
        <v>578</v>
      </c>
      <c r="L4609" s="4" t="s">
        <v>87</v>
      </c>
      <c r="M4609" s="4"/>
      <c r="N4609" s="4"/>
      <c r="O4609" s="4" t="str">
        <f t="shared" si="516"/>
        <v>Bombus (Pyrobombus) flavifrons</v>
      </c>
      <c r="P4609" s="85" t="str">
        <f t="shared" si="518"/>
        <v>Bombus flavifrons</v>
      </c>
      <c r="Q4609" s="11" t="s">
        <v>29</v>
      </c>
      <c r="R4609" s="11"/>
      <c r="S4609" s="12"/>
      <c r="T4609" s="12" t="s">
        <v>55</v>
      </c>
      <c r="U4609" s="12"/>
      <c r="V4609" s="10" t="s">
        <v>182</v>
      </c>
      <c r="W4609" s="118">
        <v>42011</v>
      </c>
      <c r="X4609" s="2"/>
      <c r="Y4609" s="129">
        <f t="shared" si="512"/>
        <v>1</v>
      </c>
      <c r="Z4609" s="110">
        <f t="shared" si="513"/>
        <v>0</v>
      </c>
      <c r="AA4609" s="1">
        <f t="shared" si="514"/>
        <v>0</v>
      </c>
    </row>
    <row r="4610" spans="1:27" ht="14.25" customHeight="1">
      <c r="A4610" s="148">
        <v>5188</v>
      </c>
      <c r="B4610" s="139">
        <v>20180707</v>
      </c>
      <c r="C4610" s="57" t="str">
        <f t="shared" si="517"/>
        <v>POS</v>
      </c>
      <c r="D4610" s="115">
        <f t="shared" si="515"/>
        <v>41826</v>
      </c>
      <c r="E4610" s="9" t="s">
        <v>38</v>
      </c>
      <c r="F4610" s="37" t="s">
        <v>25</v>
      </c>
      <c r="G4610" s="11" t="s">
        <v>26</v>
      </c>
      <c r="H4610" s="3"/>
      <c r="I4610" s="3"/>
      <c r="J4610" s="4" t="s">
        <v>27</v>
      </c>
      <c r="K4610" s="4" t="s">
        <v>578</v>
      </c>
      <c r="L4610" s="4" t="s">
        <v>87</v>
      </c>
      <c r="M4610" s="4"/>
      <c r="N4610" s="4"/>
      <c r="O4610" s="4" t="str">
        <f t="shared" si="516"/>
        <v>Bombus (Pyrobombus) flavifrons</v>
      </c>
      <c r="P4610" s="85" t="str">
        <f t="shared" si="518"/>
        <v>Bombus flavifrons</v>
      </c>
      <c r="Q4610" s="11" t="s">
        <v>29</v>
      </c>
      <c r="R4610" s="11"/>
      <c r="S4610" s="12"/>
      <c r="T4610" s="12" t="s">
        <v>55</v>
      </c>
      <c r="U4610" s="12"/>
      <c r="V4610" s="10" t="s">
        <v>182</v>
      </c>
      <c r="W4610" s="118">
        <v>42011</v>
      </c>
      <c r="X4610" s="2"/>
      <c r="Y4610" s="129">
        <f t="shared" ref="Y4610:Y4673" si="519">IF(R4610&gt;0,R4610,1)</f>
        <v>1</v>
      </c>
      <c r="Z4610" s="110">
        <f t="shared" si="513"/>
        <v>0</v>
      </c>
      <c r="AA4610" s="1">
        <f t="shared" si="514"/>
        <v>0</v>
      </c>
    </row>
    <row r="4611" spans="1:27" ht="14.25" customHeight="1">
      <c r="A4611" s="148">
        <v>5189</v>
      </c>
      <c r="B4611" s="139">
        <v>20180707</v>
      </c>
      <c r="C4611" s="57" t="str">
        <f t="shared" si="517"/>
        <v>POS</v>
      </c>
      <c r="D4611" s="115">
        <f t="shared" si="515"/>
        <v>41826</v>
      </c>
      <c r="E4611" s="9" t="s">
        <v>38</v>
      </c>
      <c r="F4611" s="37" t="s">
        <v>25</v>
      </c>
      <c r="G4611" s="11" t="s">
        <v>26</v>
      </c>
      <c r="H4611" s="3"/>
      <c r="I4611" s="3"/>
      <c r="J4611" s="4" t="s">
        <v>27</v>
      </c>
      <c r="K4611" s="4" t="s">
        <v>578</v>
      </c>
      <c r="L4611" s="4" t="s">
        <v>87</v>
      </c>
      <c r="M4611" s="4"/>
      <c r="N4611" s="4"/>
      <c r="O4611" s="4" t="str">
        <f t="shared" si="516"/>
        <v>Bombus (Pyrobombus) flavifrons</v>
      </c>
      <c r="P4611" s="85" t="str">
        <f t="shared" si="518"/>
        <v>Bombus flavifrons</v>
      </c>
      <c r="Q4611" s="11" t="s">
        <v>29</v>
      </c>
      <c r="R4611" s="11"/>
      <c r="S4611" s="12"/>
      <c r="T4611" s="12" t="s">
        <v>55</v>
      </c>
      <c r="U4611" s="12"/>
      <c r="V4611" s="10" t="s">
        <v>182</v>
      </c>
      <c r="W4611" s="118">
        <v>42011</v>
      </c>
      <c r="X4611" s="2"/>
      <c r="Y4611" s="129">
        <f t="shared" si="519"/>
        <v>1</v>
      </c>
      <c r="Z4611" s="110">
        <f t="shared" si="513"/>
        <v>0</v>
      </c>
      <c r="AA4611" s="1">
        <f t="shared" si="514"/>
        <v>0</v>
      </c>
    </row>
    <row r="4612" spans="1:27" ht="14.25" customHeight="1">
      <c r="A4612" s="148">
        <v>5190</v>
      </c>
      <c r="B4612" s="139">
        <v>20180707</v>
      </c>
      <c r="C4612" s="57" t="str">
        <f t="shared" si="517"/>
        <v>POS</v>
      </c>
      <c r="D4612" s="115">
        <f t="shared" si="515"/>
        <v>41826</v>
      </c>
      <c r="E4612" s="9" t="s">
        <v>38</v>
      </c>
      <c r="F4612" s="37" t="s">
        <v>25</v>
      </c>
      <c r="G4612" s="11" t="s">
        <v>26</v>
      </c>
      <c r="H4612" s="3"/>
      <c r="I4612" s="3"/>
      <c r="J4612" s="4" t="s">
        <v>27</v>
      </c>
      <c r="K4612" s="4" t="s">
        <v>578</v>
      </c>
      <c r="L4612" s="4" t="s">
        <v>87</v>
      </c>
      <c r="M4612" s="4"/>
      <c r="N4612" s="4"/>
      <c r="O4612" s="4" t="str">
        <f t="shared" si="516"/>
        <v>Bombus (Pyrobombus) flavifrons</v>
      </c>
      <c r="P4612" s="85" t="str">
        <f t="shared" si="518"/>
        <v>Bombus flavifrons</v>
      </c>
      <c r="Q4612" s="11" t="s">
        <v>29</v>
      </c>
      <c r="R4612" s="11"/>
      <c r="S4612" s="12"/>
      <c r="T4612" s="12" t="s">
        <v>55</v>
      </c>
      <c r="U4612" s="12"/>
      <c r="V4612" s="10" t="s">
        <v>182</v>
      </c>
      <c r="W4612" s="118">
        <v>42011</v>
      </c>
      <c r="X4612" s="2"/>
      <c r="Y4612" s="129">
        <f t="shared" si="519"/>
        <v>1</v>
      </c>
      <c r="Z4612" s="110">
        <f t="shared" ref="Z4612:Z4675" si="520">IF(ISNUMBER(SEARCH($Z$1,X4612)),1,0)</f>
        <v>0</v>
      </c>
      <c r="AA4612" s="1">
        <f t="shared" ref="AA4612:AA4675" si="521">IF(ISNUMBER(SEARCH($AA$1,X4612)),1,0)</f>
        <v>0</v>
      </c>
    </row>
    <row r="4613" spans="1:27" ht="14.25" customHeight="1">
      <c r="A4613" s="148">
        <v>5191</v>
      </c>
      <c r="B4613" s="139">
        <v>20180707</v>
      </c>
      <c r="C4613" s="57" t="str">
        <f t="shared" si="517"/>
        <v>POS</v>
      </c>
      <c r="D4613" s="115">
        <f t="shared" si="515"/>
        <v>41826</v>
      </c>
      <c r="E4613" s="9" t="s">
        <v>38</v>
      </c>
      <c r="F4613" s="37" t="s">
        <v>25</v>
      </c>
      <c r="G4613" s="11" t="s">
        <v>26</v>
      </c>
      <c r="H4613" s="3"/>
      <c r="I4613" s="3"/>
      <c r="J4613" s="4" t="s">
        <v>27</v>
      </c>
      <c r="K4613" s="4" t="s">
        <v>578</v>
      </c>
      <c r="L4613" s="4" t="s">
        <v>87</v>
      </c>
      <c r="M4613" s="4"/>
      <c r="N4613" s="4"/>
      <c r="O4613" s="4" t="str">
        <f t="shared" si="516"/>
        <v>Bombus (Pyrobombus) flavifrons</v>
      </c>
      <c r="P4613" s="85" t="str">
        <f t="shared" si="518"/>
        <v>Bombus flavifrons</v>
      </c>
      <c r="Q4613" s="11" t="s">
        <v>29</v>
      </c>
      <c r="R4613" s="11"/>
      <c r="S4613" s="12"/>
      <c r="T4613" s="12" t="s">
        <v>55</v>
      </c>
      <c r="U4613" s="12"/>
      <c r="V4613" s="10" t="s">
        <v>182</v>
      </c>
      <c r="W4613" s="118">
        <v>42011</v>
      </c>
      <c r="X4613" s="2"/>
      <c r="Y4613" s="129">
        <f t="shared" si="519"/>
        <v>1</v>
      </c>
      <c r="Z4613" s="110">
        <f t="shared" si="520"/>
        <v>0</v>
      </c>
      <c r="AA4613" s="1">
        <f t="shared" si="521"/>
        <v>0</v>
      </c>
    </row>
    <row r="4614" spans="1:27" ht="14.25" customHeight="1">
      <c r="A4614" s="148">
        <v>5192</v>
      </c>
      <c r="B4614" s="139">
        <v>20180707</v>
      </c>
      <c r="C4614" s="57" t="str">
        <f t="shared" si="517"/>
        <v>POS</v>
      </c>
      <c r="D4614" s="115">
        <f t="shared" si="515"/>
        <v>41826</v>
      </c>
      <c r="E4614" s="9" t="s">
        <v>38</v>
      </c>
      <c r="F4614" s="37" t="s">
        <v>25</v>
      </c>
      <c r="G4614" s="11" t="s">
        <v>26</v>
      </c>
      <c r="H4614" s="3"/>
      <c r="I4614" s="3"/>
      <c r="J4614" s="4" t="s">
        <v>27</v>
      </c>
      <c r="K4614" s="4" t="s">
        <v>578</v>
      </c>
      <c r="L4614" s="4" t="s">
        <v>87</v>
      </c>
      <c r="M4614" s="4"/>
      <c r="N4614" s="4"/>
      <c r="O4614" s="4" t="str">
        <f t="shared" si="516"/>
        <v>Bombus (Pyrobombus) flavifrons</v>
      </c>
      <c r="P4614" s="85" t="str">
        <f t="shared" si="518"/>
        <v>Bombus flavifrons</v>
      </c>
      <c r="Q4614" s="11" t="s">
        <v>29</v>
      </c>
      <c r="R4614" s="11"/>
      <c r="S4614" s="12"/>
      <c r="T4614" s="12" t="s">
        <v>55</v>
      </c>
      <c r="U4614" s="12"/>
      <c r="V4614" s="10" t="s">
        <v>182</v>
      </c>
      <c r="W4614" s="118">
        <v>42011</v>
      </c>
      <c r="X4614" s="2"/>
      <c r="Y4614" s="129">
        <f t="shared" si="519"/>
        <v>1</v>
      </c>
      <c r="Z4614" s="110">
        <f t="shared" si="520"/>
        <v>0</v>
      </c>
      <c r="AA4614" s="1">
        <f t="shared" si="521"/>
        <v>0</v>
      </c>
    </row>
    <row r="4615" spans="1:27" ht="14.25" customHeight="1">
      <c r="A4615" s="148">
        <v>5193</v>
      </c>
      <c r="B4615" s="139">
        <v>20180707</v>
      </c>
      <c r="C4615" s="57" t="str">
        <f t="shared" si="517"/>
        <v>POS</v>
      </c>
      <c r="D4615" s="115">
        <f t="shared" si="515"/>
        <v>41826</v>
      </c>
      <c r="E4615" s="9" t="s">
        <v>38</v>
      </c>
      <c r="F4615" s="37" t="s">
        <v>25</v>
      </c>
      <c r="G4615" s="11" t="s">
        <v>26</v>
      </c>
      <c r="H4615" s="3"/>
      <c r="I4615" s="3"/>
      <c r="J4615" s="4" t="s">
        <v>27</v>
      </c>
      <c r="K4615" s="4" t="s">
        <v>577</v>
      </c>
      <c r="L4615" s="4" t="s">
        <v>39</v>
      </c>
      <c r="M4615" s="4"/>
      <c r="N4615" s="4"/>
      <c r="O4615" s="4" t="str">
        <f t="shared" si="516"/>
        <v>Bombus (Thoracobombus) fervidus</v>
      </c>
      <c r="P4615" s="85" t="str">
        <f t="shared" si="518"/>
        <v>Bombus fervidus</v>
      </c>
      <c r="Q4615" s="11" t="s">
        <v>43</v>
      </c>
      <c r="R4615" s="11"/>
      <c r="S4615" s="12"/>
      <c r="T4615" s="12"/>
      <c r="U4615" s="12"/>
      <c r="V4615" s="10" t="s">
        <v>182</v>
      </c>
      <c r="W4615" s="118">
        <v>42011</v>
      </c>
      <c r="X4615" s="2"/>
      <c r="Y4615" s="129">
        <f t="shared" si="519"/>
        <v>1</v>
      </c>
      <c r="Z4615" s="110">
        <f t="shared" si="520"/>
        <v>0</v>
      </c>
      <c r="AA4615" s="1">
        <f t="shared" si="521"/>
        <v>0</v>
      </c>
    </row>
    <row r="4616" spans="1:27" ht="14.25" customHeight="1">
      <c r="A4616" s="148">
        <v>5194</v>
      </c>
      <c r="B4616" s="139">
        <v>20180707</v>
      </c>
      <c r="C4616" s="57" t="str">
        <f t="shared" si="517"/>
        <v>POS</v>
      </c>
      <c r="D4616" s="115">
        <f t="shared" si="515"/>
        <v>41826</v>
      </c>
      <c r="E4616" s="9" t="s">
        <v>38</v>
      </c>
      <c r="F4616" s="37" t="s">
        <v>25</v>
      </c>
      <c r="G4616" s="11" t="s">
        <v>26</v>
      </c>
      <c r="H4616" s="3"/>
      <c r="I4616" s="3"/>
      <c r="J4616" s="4" t="s">
        <v>27</v>
      </c>
      <c r="K4616" s="4" t="s">
        <v>578</v>
      </c>
      <c r="L4616" s="4" t="s">
        <v>87</v>
      </c>
      <c r="M4616" s="4"/>
      <c r="N4616" s="4"/>
      <c r="O4616" s="4" t="str">
        <f t="shared" si="516"/>
        <v>Bombus (Pyrobombus) flavifrons</v>
      </c>
      <c r="P4616" s="85" t="str">
        <f t="shared" si="518"/>
        <v>Bombus flavifrons</v>
      </c>
      <c r="Q4616" s="11" t="s">
        <v>29</v>
      </c>
      <c r="R4616" s="11"/>
      <c r="S4616" s="12"/>
      <c r="T4616" s="12" t="s">
        <v>55</v>
      </c>
      <c r="U4616" s="12"/>
      <c r="V4616" s="10" t="s">
        <v>182</v>
      </c>
      <c r="W4616" s="118">
        <v>42011</v>
      </c>
      <c r="X4616" s="2"/>
      <c r="Y4616" s="129">
        <f t="shared" si="519"/>
        <v>1</v>
      </c>
      <c r="Z4616" s="110">
        <f t="shared" si="520"/>
        <v>0</v>
      </c>
      <c r="AA4616" s="1">
        <f t="shared" si="521"/>
        <v>0</v>
      </c>
    </row>
    <row r="4617" spans="1:27" ht="14.25" customHeight="1">
      <c r="A4617" s="148">
        <v>5195</v>
      </c>
      <c r="B4617" s="139">
        <v>20180707</v>
      </c>
      <c r="C4617" s="57" t="str">
        <f t="shared" si="517"/>
        <v>POS</v>
      </c>
      <c r="D4617" s="115">
        <f t="shared" si="515"/>
        <v>41826</v>
      </c>
      <c r="E4617" s="9" t="s">
        <v>38</v>
      </c>
      <c r="F4617" s="37" t="s">
        <v>25</v>
      </c>
      <c r="G4617" s="11" t="s">
        <v>26</v>
      </c>
      <c r="H4617" s="3"/>
      <c r="I4617" s="3"/>
      <c r="J4617" s="4" t="s">
        <v>27</v>
      </c>
      <c r="K4617" s="4" t="s">
        <v>578</v>
      </c>
      <c r="L4617" s="4" t="s">
        <v>87</v>
      </c>
      <c r="M4617" s="4"/>
      <c r="N4617" s="4"/>
      <c r="O4617" s="4" t="str">
        <f t="shared" si="516"/>
        <v>Bombus (Pyrobombus) flavifrons</v>
      </c>
      <c r="P4617" s="85" t="str">
        <f t="shared" si="518"/>
        <v>Bombus flavifrons</v>
      </c>
      <c r="Q4617" s="11" t="s">
        <v>29</v>
      </c>
      <c r="R4617" s="11"/>
      <c r="S4617" s="12"/>
      <c r="T4617" s="12" t="s">
        <v>55</v>
      </c>
      <c r="U4617" s="12"/>
      <c r="V4617" s="10" t="s">
        <v>182</v>
      </c>
      <c r="W4617" s="118">
        <v>42011</v>
      </c>
      <c r="X4617" s="2"/>
      <c r="Y4617" s="129">
        <f t="shared" si="519"/>
        <v>1</v>
      </c>
      <c r="Z4617" s="110">
        <f t="shared" si="520"/>
        <v>0</v>
      </c>
      <c r="AA4617" s="1">
        <f t="shared" si="521"/>
        <v>0</v>
      </c>
    </row>
    <row r="4618" spans="1:27" ht="14.25" customHeight="1">
      <c r="A4618" s="148">
        <v>5196</v>
      </c>
      <c r="B4618" s="139">
        <v>20180707</v>
      </c>
      <c r="C4618" s="57" t="str">
        <f t="shared" si="517"/>
        <v>POS</v>
      </c>
      <c r="D4618" s="115">
        <f t="shared" si="515"/>
        <v>41826</v>
      </c>
      <c r="E4618" s="9" t="s">
        <v>38</v>
      </c>
      <c r="F4618" s="37" t="s">
        <v>25</v>
      </c>
      <c r="G4618" s="11" t="s">
        <v>26</v>
      </c>
      <c r="H4618" s="3"/>
      <c r="I4618" s="3"/>
      <c r="J4618" s="4" t="s">
        <v>27</v>
      </c>
      <c r="K4618" s="4" t="s">
        <v>578</v>
      </c>
      <c r="L4618" s="4" t="s">
        <v>87</v>
      </c>
      <c r="M4618" s="4"/>
      <c r="N4618" s="4"/>
      <c r="O4618" s="4" t="str">
        <f t="shared" si="516"/>
        <v>Bombus (Pyrobombus) flavifrons</v>
      </c>
      <c r="P4618" s="85" t="str">
        <f t="shared" si="518"/>
        <v>Bombus flavifrons</v>
      </c>
      <c r="Q4618" s="11" t="s">
        <v>29</v>
      </c>
      <c r="R4618" s="11"/>
      <c r="S4618" s="12"/>
      <c r="T4618" s="12" t="s">
        <v>55</v>
      </c>
      <c r="U4618" s="12"/>
      <c r="V4618" s="10" t="s">
        <v>182</v>
      </c>
      <c r="W4618" s="118">
        <v>42011</v>
      </c>
      <c r="X4618" s="2"/>
      <c r="Y4618" s="129">
        <f t="shared" si="519"/>
        <v>1</v>
      </c>
      <c r="Z4618" s="110">
        <f t="shared" si="520"/>
        <v>0</v>
      </c>
      <c r="AA4618" s="1">
        <f t="shared" si="521"/>
        <v>0</v>
      </c>
    </row>
    <row r="4619" spans="1:27" ht="14.25" customHeight="1">
      <c r="A4619" s="148">
        <v>5197</v>
      </c>
      <c r="B4619" s="139">
        <v>20180707</v>
      </c>
      <c r="C4619" s="57" t="str">
        <f t="shared" si="517"/>
        <v>POS</v>
      </c>
      <c r="D4619" s="115">
        <f t="shared" si="515"/>
        <v>41826</v>
      </c>
      <c r="E4619" s="9" t="s">
        <v>38</v>
      </c>
      <c r="F4619" s="37" t="s">
        <v>25</v>
      </c>
      <c r="G4619" s="11" t="s">
        <v>26</v>
      </c>
      <c r="H4619" s="3"/>
      <c r="I4619" s="3"/>
      <c r="J4619" s="4" t="s">
        <v>27</v>
      </c>
      <c r="K4619" s="4" t="s">
        <v>578</v>
      </c>
      <c r="L4619" s="4" t="s">
        <v>87</v>
      </c>
      <c r="M4619" s="4"/>
      <c r="N4619" s="4"/>
      <c r="O4619" s="4" t="str">
        <f t="shared" si="516"/>
        <v>Bombus (Pyrobombus) flavifrons</v>
      </c>
      <c r="P4619" s="85" t="str">
        <f t="shared" si="518"/>
        <v>Bombus flavifrons</v>
      </c>
      <c r="Q4619" s="11" t="s">
        <v>43</v>
      </c>
      <c r="R4619" s="11"/>
      <c r="S4619" s="12"/>
      <c r="T4619" s="12" t="s">
        <v>55</v>
      </c>
      <c r="U4619" s="12"/>
      <c r="V4619" s="10" t="s">
        <v>182</v>
      </c>
      <c r="W4619" s="118">
        <v>42011</v>
      </c>
      <c r="X4619" s="2"/>
      <c r="Y4619" s="129">
        <f t="shared" si="519"/>
        <v>1</v>
      </c>
      <c r="Z4619" s="110">
        <f t="shared" si="520"/>
        <v>0</v>
      </c>
      <c r="AA4619" s="1">
        <f t="shared" si="521"/>
        <v>0</v>
      </c>
    </row>
    <row r="4620" spans="1:27" ht="14.25" customHeight="1">
      <c r="A4620" s="148">
        <v>5198</v>
      </c>
      <c r="B4620" s="139">
        <v>20180707</v>
      </c>
      <c r="C4620" s="57" t="str">
        <f t="shared" si="517"/>
        <v>POS</v>
      </c>
      <c r="D4620" s="115">
        <f t="shared" si="515"/>
        <v>41826</v>
      </c>
      <c r="E4620" s="9" t="s">
        <v>38</v>
      </c>
      <c r="F4620" s="37" t="s">
        <v>25</v>
      </c>
      <c r="G4620" s="11" t="s">
        <v>26</v>
      </c>
      <c r="H4620" s="3"/>
      <c r="I4620" s="3"/>
      <c r="J4620" s="4" t="s">
        <v>27</v>
      </c>
      <c r="K4620" s="4" t="s">
        <v>578</v>
      </c>
      <c r="L4620" s="4" t="s">
        <v>87</v>
      </c>
      <c r="M4620" s="4"/>
      <c r="N4620" s="4"/>
      <c r="O4620" s="4" t="str">
        <f t="shared" si="516"/>
        <v>Bombus (Pyrobombus) flavifrons</v>
      </c>
      <c r="P4620" s="85" t="str">
        <f t="shared" si="518"/>
        <v>Bombus flavifrons</v>
      </c>
      <c r="Q4620" s="11" t="s">
        <v>43</v>
      </c>
      <c r="R4620" s="11"/>
      <c r="S4620" s="12"/>
      <c r="T4620" s="12" t="s">
        <v>55</v>
      </c>
      <c r="U4620" s="12"/>
      <c r="V4620" s="10" t="s">
        <v>182</v>
      </c>
      <c r="W4620" s="118">
        <v>42011</v>
      </c>
      <c r="X4620" s="2"/>
      <c r="Y4620" s="129">
        <f t="shared" si="519"/>
        <v>1</v>
      </c>
      <c r="Z4620" s="110">
        <f t="shared" si="520"/>
        <v>0</v>
      </c>
      <c r="AA4620" s="1">
        <f t="shared" si="521"/>
        <v>0</v>
      </c>
    </row>
    <row r="4621" spans="1:27" ht="14.25" customHeight="1">
      <c r="A4621" s="148">
        <v>5199</v>
      </c>
      <c r="B4621" s="139">
        <v>20180707</v>
      </c>
      <c r="C4621" s="57" t="str">
        <f t="shared" si="517"/>
        <v>POS</v>
      </c>
      <c r="D4621" s="115">
        <f t="shared" si="515"/>
        <v>41826</v>
      </c>
      <c r="E4621" s="9" t="s">
        <v>38</v>
      </c>
      <c r="F4621" s="37" t="s">
        <v>25</v>
      </c>
      <c r="G4621" s="11" t="s">
        <v>26</v>
      </c>
      <c r="H4621" s="3"/>
      <c r="I4621" s="3"/>
      <c r="J4621" s="4" t="s">
        <v>27</v>
      </c>
      <c r="K4621" s="4" t="s">
        <v>578</v>
      </c>
      <c r="L4621" s="4" t="s">
        <v>87</v>
      </c>
      <c r="M4621" s="4"/>
      <c r="N4621" s="4"/>
      <c r="O4621" s="4" t="str">
        <f t="shared" si="516"/>
        <v>Bombus (Pyrobombus) flavifrons</v>
      </c>
      <c r="P4621" s="85" t="str">
        <f t="shared" si="518"/>
        <v>Bombus flavifrons</v>
      </c>
      <c r="Q4621" s="11" t="s">
        <v>43</v>
      </c>
      <c r="R4621" s="11"/>
      <c r="S4621" s="12"/>
      <c r="T4621" s="12" t="s">
        <v>55</v>
      </c>
      <c r="U4621" s="12"/>
      <c r="V4621" s="10" t="s">
        <v>182</v>
      </c>
      <c r="W4621" s="118">
        <v>42011</v>
      </c>
      <c r="X4621" s="2"/>
      <c r="Y4621" s="129">
        <f t="shared" si="519"/>
        <v>1</v>
      </c>
      <c r="Z4621" s="110">
        <f t="shared" si="520"/>
        <v>0</v>
      </c>
      <c r="AA4621" s="1">
        <f t="shared" si="521"/>
        <v>0</v>
      </c>
    </row>
    <row r="4622" spans="1:27" ht="14.25" customHeight="1">
      <c r="A4622" s="148">
        <v>5200</v>
      </c>
      <c r="B4622" s="139">
        <v>20180707</v>
      </c>
      <c r="C4622" s="57" t="str">
        <f t="shared" si="517"/>
        <v>POS</v>
      </c>
      <c r="D4622" s="115">
        <f t="shared" si="515"/>
        <v>41826</v>
      </c>
      <c r="E4622" s="9" t="s">
        <v>38</v>
      </c>
      <c r="F4622" s="37" t="s">
        <v>25</v>
      </c>
      <c r="G4622" s="11" t="s">
        <v>26</v>
      </c>
      <c r="H4622" s="3"/>
      <c r="I4622" s="3"/>
      <c r="J4622" s="4" t="s">
        <v>27</v>
      </c>
      <c r="K4622" s="4" t="s">
        <v>578</v>
      </c>
      <c r="L4622" s="4" t="s">
        <v>87</v>
      </c>
      <c r="M4622" s="4"/>
      <c r="N4622" s="4"/>
      <c r="O4622" s="4" t="str">
        <f t="shared" si="516"/>
        <v>Bombus (Pyrobombus) flavifrons</v>
      </c>
      <c r="P4622" s="85" t="str">
        <f t="shared" si="518"/>
        <v>Bombus flavifrons</v>
      </c>
      <c r="Q4622" s="11" t="s">
        <v>43</v>
      </c>
      <c r="R4622" s="11"/>
      <c r="S4622" s="12"/>
      <c r="T4622" s="12" t="s">
        <v>55</v>
      </c>
      <c r="U4622" s="12"/>
      <c r="V4622" s="10" t="s">
        <v>182</v>
      </c>
      <c r="W4622" s="118">
        <v>42011</v>
      </c>
      <c r="X4622" s="2"/>
      <c r="Y4622" s="129">
        <f t="shared" si="519"/>
        <v>1</v>
      </c>
      <c r="Z4622" s="110">
        <f t="shared" si="520"/>
        <v>0</v>
      </c>
      <c r="AA4622" s="1">
        <f t="shared" si="521"/>
        <v>0</v>
      </c>
    </row>
    <row r="4623" spans="1:27" ht="14.25" customHeight="1">
      <c r="A4623" s="148">
        <v>5201</v>
      </c>
      <c r="B4623" s="139">
        <v>20180707</v>
      </c>
      <c r="C4623" s="57" t="str">
        <f t="shared" si="517"/>
        <v>POS</v>
      </c>
      <c r="D4623" s="115">
        <f t="shared" si="515"/>
        <v>41826</v>
      </c>
      <c r="E4623" s="9" t="s">
        <v>38</v>
      </c>
      <c r="F4623" s="37" t="s">
        <v>25</v>
      </c>
      <c r="G4623" s="11" t="s">
        <v>26</v>
      </c>
      <c r="H4623" s="3"/>
      <c r="I4623" s="3"/>
      <c r="J4623" s="4" t="s">
        <v>27</v>
      </c>
      <c r="K4623" s="4" t="s">
        <v>578</v>
      </c>
      <c r="L4623" s="4" t="s">
        <v>87</v>
      </c>
      <c r="M4623" s="4"/>
      <c r="N4623" s="4"/>
      <c r="O4623" s="4" t="str">
        <f t="shared" si="516"/>
        <v>Bombus (Pyrobombus) flavifrons</v>
      </c>
      <c r="P4623" s="85" t="str">
        <f t="shared" si="518"/>
        <v>Bombus flavifrons</v>
      </c>
      <c r="Q4623" s="11" t="s">
        <v>43</v>
      </c>
      <c r="R4623" s="11"/>
      <c r="S4623" s="12"/>
      <c r="T4623" s="12" t="s">
        <v>55</v>
      </c>
      <c r="U4623" s="12"/>
      <c r="V4623" s="10" t="s">
        <v>182</v>
      </c>
      <c r="W4623" s="118">
        <v>42011</v>
      </c>
      <c r="X4623" s="2"/>
      <c r="Y4623" s="129">
        <f t="shared" si="519"/>
        <v>1</v>
      </c>
      <c r="Z4623" s="110">
        <f t="shared" si="520"/>
        <v>0</v>
      </c>
      <c r="AA4623" s="1">
        <f t="shared" si="521"/>
        <v>0</v>
      </c>
    </row>
    <row r="4624" spans="1:27" ht="14.25" customHeight="1">
      <c r="A4624" s="148">
        <v>5202</v>
      </c>
      <c r="B4624" s="139">
        <v>20180707</v>
      </c>
      <c r="C4624" s="57" t="str">
        <f t="shared" si="517"/>
        <v>POS</v>
      </c>
      <c r="D4624" s="115">
        <f t="shared" si="515"/>
        <v>41826</v>
      </c>
      <c r="E4624" s="9" t="s">
        <v>38</v>
      </c>
      <c r="F4624" s="37" t="s">
        <v>25</v>
      </c>
      <c r="G4624" s="11" t="s">
        <v>26</v>
      </c>
      <c r="H4624" s="3"/>
      <c r="I4624" s="3"/>
      <c r="J4624" s="4" t="s">
        <v>27</v>
      </c>
      <c r="K4624" s="4" t="s">
        <v>578</v>
      </c>
      <c r="L4624" s="4" t="s">
        <v>87</v>
      </c>
      <c r="M4624" s="4"/>
      <c r="N4624" s="4"/>
      <c r="O4624" s="4" t="str">
        <f t="shared" si="516"/>
        <v>Bombus (Pyrobombus) flavifrons</v>
      </c>
      <c r="P4624" s="85" t="str">
        <f t="shared" si="518"/>
        <v>Bombus flavifrons</v>
      </c>
      <c r="Q4624" s="11" t="s">
        <v>43</v>
      </c>
      <c r="R4624" s="11"/>
      <c r="S4624" s="12"/>
      <c r="T4624" s="12" t="s">
        <v>55</v>
      </c>
      <c r="U4624" s="12"/>
      <c r="V4624" s="10" t="s">
        <v>182</v>
      </c>
      <c r="W4624" s="118">
        <v>42011</v>
      </c>
      <c r="X4624" s="2"/>
      <c r="Y4624" s="129">
        <f t="shared" si="519"/>
        <v>1</v>
      </c>
      <c r="Z4624" s="110">
        <f t="shared" si="520"/>
        <v>0</v>
      </c>
      <c r="AA4624" s="1">
        <f t="shared" si="521"/>
        <v>0</v>
      </c>
    </row>
    <row r="4625" spans="1:27" ht="14.25" customHeight="1">
      <c r="A4625" s="148">
        <v>5203</v>
      </c>
      <c r="B4625" s="139">
        <v>20180707</v>
      </c>
      <c r="C4625" s="57" t="str">
        <f t="shared" si="517"/>
        <v>POS</v>
      </c>
      <c r="D4625" s="115">
        <f t="shared" si="515"/>
        <v>41826</v>
      </c>
      <c r="E4625" s="9" t="s">
        <v>38</v>
      </c>
      <c r="F4625" s="37" t="s">
        <v>25</v>
      </c>
      <c r="G4625" s="11" t="s">
        <v>26</v>
      </c>
      <c r="H4625" s="3"/>
      <c r="I4625" s="3"/>
      <c r="J4625" s="4" t="s">
        <v>27</v>
      </c>
      <c r="K4625" s="4" t="s">
        <v>578</v>
      </c>
      <c r="L4625" s="4" t="s">
        <v>87</v>
      </c>
      <c r="M4625" s="4"/>
      <c r="N4625" s="4"/>
      <c r="O4625" s="4" t="str">
        <f t="shared" si="516"/>
        <v>Bombus (Pyrobombus) flavifrons</v>
      </c>
      <c r="P4625" s="85" t="str">
        <f t="shared" si="518"/>
        <v>Bombus flavifrons</v>
      </c>
      <c r="Q4625" s="11" t="s">
        <v>43</v>
      </c>
      <c r="R4625" s="11"/>
      <c r="S4625" s="12"/>
      <c r="T4625" s="12" t="s">
        <v>55</v>
      </c>
      <c r="U4625" s="12"/>
      <c r="V4625" s="10" t="s">
        <v>182</v>
      </c>
      <c r="W4625" s="118">
        <v>42011</v>
      </c>
      <c r="X4625" s="2"/>
      <c r="Y4625" s="129">
        <f t="shared" si="519"/>
        <v>1</v>
      </c>
      <c r="Z4625" s="110">
        <f t="shared" si="520"/>
        <v>0</v>
      </c>
      <c r="AA4625" s="1">
        <f t="shared" si="521"/>
        <v>0</v>
      </c>
    </row>
    <row r="4626" spans="1:27" ht="14.25" customHeight="1">
      <c r="A4626" s="148">
        <v>5204</v>
      </c>
      <c r="B4626" s="139">
        <v>20180707</v>
      </c>
      <c r="C4626" s="57" t="str">
        <f t="shared" si="517"/>
        <v>POS</v>
      </c>
      <c r="D4626" s="115">
        <f t="shared" si="515"/>
        <v>41826</v>
      </c>
      <c r="E4626" s="9" t="s">
        <v>38</v>
      </c>
      <c r="F4626" s="37" t="s">
        <v>25</v>
      </c>
      <c r="G4626" s="11" t="s">
        <v>26</v>
      </c>
      <c r="H4626" s="3"/>
      <c r="I4626" s="3"/>
      <c r="J4626" s="4" t="s">
        <v>27</v>
      </c>
      <c r="K4626" s="4" t="s">
        <v>578</v>
      </c>
      <c r="L4626" s="4" t="s">
        <v>87</v>
      </c>
      <c r="M4626" s="4"/>
      <c r="N4626" s="4"/>
      <c r="O4626" s="4" t="str">
        <f t="shared" si="516"/>
        <v>Bombus (Pyrobombus) flavifrons</v>
      </c>
      <c r="P4626" s="85" t="str">
        <f t="shared" si="518"/>
        <v>Bombus flavifrons</v>
      </c>
      <c r="Q4626" s="11" t="s">
        <v>43</v>
      </c>
      <c r="R4626" s="11"/>
      <c r="S4626" s="12"/>
      <c r="T4626" s="12" t="s">
        <v>55</v>
      </c>
      <c r="U4626" s="12"/>
      <c r="V4626" s="10" t="s">
        <v>182</v>
      </c>
      <c r="W4626" s="118">
        <v>42011</v>
      </c>
      <c r="X4626" s="2"/>
      <c r="Y4626" s="129">
        <f t="shared" si="519"/>
        <v>1</v>
      </c>
      <c r="Z4626" s="110">
        <f t="shared" si="520"/>
        <v>0</v>
      </c>
      <c r="AA4626" s="1">
        <f t="shared" si="521"/>
        <v>0</v>
      </c>
    </row>
    <row r="4627" spans="1:27" ht="14.25" customHeight="1">
      <c r="A4627" s="148">
        <v>5205</v>
      </c>
      <c r="B4627" s="139">
        <v>20180707</v>
      </c>
      <c r="C4627" s="57" t="str">
        <f t="shared" si="517"/>
        <v>POS</v>
      </c>
      <c r="D4627" s="115">
        <f t="shared" si="515"/>
        <v>41826</v>
      </c>
      <c r="E4627" s="9" t="s">
        <v>38</v>
      </c>
      <c r="F4627" s="37" t="s">
        <v>25</v>
      </c>
      <c r="G4627" s="11" t="s">
        <v>26</v>
      </c>
      <c r="H4627" s="3"/>
      <c r="I4627" s="3"/>
      <c r="J4627" s="4" t="s">
        <v>27</v>
      </c>
      <c r="K4627" s="4" t="s">
        <v>578</v>
      </c>
      <c r="L4627" s="4" t="s">
        <v>87</v>
      </c>
      <c r="M4627" s="4"/>
      <c r="N4627" s="4"/>
      <c r="O4627" s="4" t="str">
        <f t="shared" si="516"/>
        <v>Bombus (Pyrobombus) flavifrons</v>
      </c>
      <c r="P4627" s="85" t="str">
        <f t="shared" si="518"/>
        <v>Bombus flavifrons</v>
      </c>
      <c r="Q4627" s="11" t="s">
        <v>43</v>
      </c>
      <c r="R4627" s="11"/>
      <c r="S4627" s="12"/>
      <c r="T4627" s="12" t="s">
        <v>55</v>
      </c>
      <c r="U4627" s="12"/>
      <c r="V4627" s="10" t="s">
        <v>182</v>
      </c>
      <c r="W4627" s="118">
        <v>42011</v>
      </c>
      <c r="X4627" s="2"/>
      <c r="Y4627" s="129">
        <f t="shared" si="519"/>
        <v>1</v>
      </c>
      <c r="Z4627" s="110">
        <f t="shared" si="520"/>
        <v>0</v>
      </c>
      <c r="AA4627" s="1">
        <f t="shared" si="521"/>
        <v>0</v>
      </c>
    </row>
    <row r="4628" spans="1:27" ht="14.25" customHeight="1">
      <c r="A4628" s="148">
        <v>5206</v>
      </c>
      <c r="B4628" s="139">
        <v>20180707</v>
      </c>
      <c r="C4628" s="57" t="str">
        <f t="shared" si="517"/>
        <v>POS</v>
      </c>
      <c r="D4628" s="115">
        <f t="shared" si="515"/>
        <v>41826</v>
      </c>
      <c r="E4628" s="9" t="s">
        <v>38</v>
      </c>
      <c r="F4628" s="37" t="s">
        <v>25</v>
      </c>
      <c r="G4628" s="11" t="s">
        <v>26</v>
      </c>
      <c r="H4628" s="3"/>
      <c r="I4628" s="3"/>
      <c r="J4628" s="4" t="s">
        <v>27</v>
      </c>
      <c r="K4628" s="4" t="s">
        <v>578</v>
      </c>
      <c r="L4628" s="4" t="s">
        <v>87</v>
      </c>
      <c r="M4628" s="4"/>
      <c r="N4628" s="4"/>
      <c r="O4628" s="4" t="str">
        <f t="shared" si="516"/>
        <v>Bombus (Pyrobombus) flavifrons</v>
      </c>
      <c r="P4628" s="85" t="str">
        <f t="shared" si="518"/>
        <v>Bombus flavifrons</v>
      </c>
      <c r="Q4628" s="11" t="s">
        <v>43</v>
      </c>
      <c r="R4628" s="11"/>
      <c r="S4628" s="12"/>
      <c r="T4628" s="12" t="s">
        <v>55</v>
      </c>
      <c r="U4628" s="12"/>
      <c r="V4628" s="10" t="s">
        <v>182</v>
      </c>
      <c r="W4628" s="118">
        <v>42011</v>
      </c>
      <c r="X4628" s="2"/>
      <c r="Y4628" s="129">
        <f t="shared" si="519"/>
        <v>1</v>
      </c>
      <c r="Z4628" s="110">
        <f t="shared" si="520"/>
        <v>0</v>
      </c>
      <c r="AA4628" s="1">
        <f t="shared" si="521"/>
        <v>0</v>
      </c>
    </row>
    <row r="4629" spans="1:27" ht="14.25" customHeight="1">
      <c r="A4629" s="148">
        <v>5207</v>
      </c>
      <c r="B4629" s="139">
        <v>20180707</v>
      </c>
      <c r="C4629" s="57" t="str">
        <f t="shared" si="517"/>
        <v>POS</v>
      </c>
      <c r="D4629" s="115">
        <f t="shared" si="515"/>
        <v>41826</v>
      </c>
      <c r="E4629" s="9" t="s">
        <v>38</v>
      </c>
      <c r="F4629" s="37" t="s">
        <v>25</v>
      </c>
      <c r="G4629" s="11" t="s">
        <v>26</v>
      </c>
      <c r="H4629" s="3"/>
      <c r="I4629" s="3"/>
      <c r="J4629" s="4" t="s">
        <v>27</v>
      </c>
      <c r="K4629" s="4" t="s">
        <v>578</v>
      </c>
      <c r="L4629" s="4" t="s">
        <v>87</v>
      </c>
      <c r="M4629" s="4"/>
      <c r="N4629" s="4"/>
      <c r="O4629" s="4" t="str">
        <f t="shared" si="516"/>
        <v>Bombus (Pyrobombus) flavifrons</v>
      </c>
      <c r="P4629" s="85" t="str">
        <f t="shared" si="518"/>
        <v>Bombus flavifrons</v>
      </c>
      <c r="Q4629" s="11" t="s">
        <v>43</v>
      </c>
      <c r="R4629" s="11"/>
      <c r="S4629" s="12"/>
      <c r="T4629" s="12" t="s">
        <v>55</v>
      </c>
      <c r="U4629" s="12"/>
      <c r="V4629" s="10" t="s">
        <v>182</v>
      </c>
      <c r="W4629" s="118">
        <v>42011</v>
      </c>
      <c r="X4629" s="2"/>
      <c r="Y4629" s="129">
        <f t="shared" si="519"/>
        <v>1</v>
      </c>
      <c r="Z4629" s="110">
        <f t="shared" si="520"/>
        <v>0</v>
      </c>
      <c r="AA4629" s="1">
        <f t="shared" si="521"/>
        <v>0</v>
      </c>
    </row>
    <row r="4630" spans="1:27" ht="14.25" customHeight="1">
      <c r="A4630" s="148">
        <v>5208</v>
      </c>
      <c r="B4630" s="139">
        <v>20180707</v>
      </c>
      <c r="C4630" s="57" t="str">
        <f t="shared" si="517"/>
        <v>POS</v>
      </c>
      <c r="D4630" s="115">
        <f t="shared" si="515"/>
        <v>41826</v>
      </c>
      <c r="E4630" s="9" t="s">
        <v>38</v>
      </c>
      <c r="F4630" s="37" t="s">
        <v>25</v>
      </c>
      <c r="G4630" s="11" t="s">
        <v>26</v>
      </c>
      <c r="H4630" s="3"/>
      <c r="I4630" s="3"/>
      <c r="J4630" s="4" t="s">
        <v>27</v>
      </c>
      <c r="K4630" s="4" t="s">
        <v>578</v>
      </c>
      <c r="L4630" s="4" t="s">
        <v>87</v>
      </c>
      <c r="M4630" s="4"/>
      <c r="N4630" s="4"/>
      <c r="O4630" s="4" t="str">
        <f t="shared" si="516"/>
        <v>Bombus (Pyrobombus) flavifrons</v>
      </c>
      <c r="P4630" s="85" t="str">
        <f t="shared" si="518"/>
        <v>Bombus flavifrons</v>
      </c>
      <c r="Q4630" s="11" t="s">
        <v>43</v>
      </c>
      <c r="R4630" s="11"/>
      <c r="S4630" s="12"/>
      <c r="T4630" s="12" t="s">
        <v>55</v>
      </c>
      <c r="U4630" s="12"/>
      <c r="V4630" s="10" t="s">
        <v>182</v>
      </c>
      <c r="W4630" s="118">
        <v>42011</v>
      </c>
      <c r="X4630" s="2"/>
      <c r="Y4630" s="129">
        <f t="shared" si="519"/>
        <v>1</v>
      </c>
      <c r="Z4630" s="110">
        <f t="shared" si="520"/>
        <v>0</v>
      </c>
      <c r="AA4630" s="1">
        <f t="shared" si="521"/>
        <v>0</v>
      </c>
    </row>
    <row r="4631" spans="1:27" ht="14.25" customHeight="1">
      <c r="A4631" s="148">
        <v>5209</v>
      </c>
      <c r="B4631" s="139">
        <v>20180707</v>
      </c>
      <c r="C4631" s="57" t="str">
        <f t="shared" si="517"/>
        <v>POS</v>
      </c>
      <c r="D4631" s="115">
        <f t="shared" si="515"/>
        <v>41826</v>
      </c>
      <c r="E4631" s="9" t="s">
        <v>38</v>
      </c>
      <c r="F4631" s="37" t="s">
        <v>25</v>
      </c>
      <c r="G4631" s="11" t="s">
        <v>26</v>
      </c>
      <c r="H4631" s="3"/>
      <c r="I4631" s="3"/>
      <c r="J4631" s="4" t="s">
        <v>27</v>
      </c>
      <c r="K4631" s="4" t="s">
        <v>578</v>
      </c>
      <c r="L4631" s="4" t="s">
        <v>87</v>
      </c>
      <c r="M4631" s="4"/>
      <c r="N4631" s="4"/>
      <c r="O4631" s="4" t="str">
        <f t="shared" si="516"/>
        <v>Bombus (Pyrobombus) flavifrons</v>
      </c>
      <c r="P4631" s="85" t="str">
        <f t="shared" si="518"/>
        <v>Bombus flavifrons</v>
      </c>
      <c r="Q4631" s="11" t="s">
        <v>43</v>
      </c>
      <c r="R4631" s="11"/>
      <c r="S4631" s="12"/>
      <c r="T4631" s="12" t="s">
        <v>55</v>
      </c>
      <c r="U4631" s="12"/>
      <c r="V4631" s="10" t="s">
        <v>182</v>
      </c>
      <c r="W4631" s="118">
        <v>42011</v>
      </c>
      <c r="X4631" s="2"/>
      <c r="Y4631" s="129">
        <f t="shared" si="519"/>
        <v>1</v>
      </c>
      <c r="Z4631" s="110">
        <f t="shared" si="520"/>
        <v>0</v>
      </c>
      <c r="AA4631" s="1">
        <f t="shared" si="521"/>
        <v>0</v>
      </c>
    </row>
    <row r="4632" spans="1:27" ht="14.25" customHeight="1">
      <c r="A4632" s="148">
        <v>5210</v>
      </c>
      <c r="B4632" s="139">
        <v>20180707</v>
      </c>
      <c r="C4632" s="57" t="str">
        <f t="shared" si="517"/>
        <v>POS</v>
      </c>
      <c r="D4632" s="115">
        <f t="shared" si="515"/>
        <v>41826</v>
      </c>
      <c r="E4632" s="9" t="s">
        <v>38</v>
      </c>
      <c r="F4632" s="37" t="s">
        <v>25</v>
      </c>
      <c r="G4632" s="11" t="s">
        <v>26</v>
      </c>
      <c r="H4632" s="3"/>
      <c r="I4632" s="3"/>
      <c r="J4632" s="4" t="s">
        <v>27</v>
      </c>
      <c r="K4632" s="4" t="s">
        <v>578</v>
      </c>
      <c r="L4632" s="4" t="s">
        <v>87</v>
      </c>
      <c r="M4632" s="4"/>
      <c r="N4632" s="4"/>
      <c r="O4632" s="4" t="str">
        <f t="shared" si="516"/>
        <v>Bombus (Pyrobombus) flavifrons</v>
      </c>
      <c r="P4632" s="85" t="str">
        <f t="shared" si="518"/>
        <v>Bombus flavifrons</v>
      </c>
      <c r="Q4632" s="11" t="s">
        <v>43</v>
      </c>
      <c r="R4632" s="11"/>
      <c r="S4632" s="12"/>
      <c r="T4632" s="12" t="s">
        <v>55</v>
      </c>
      <c r="U4632" s="12"/>
      <c r="V4632" s="10" t="s">
        <v>182</v>
      </c>
      <c r="W4632" s="118">
        <v>42011</v>
      </c>
      <c r="X4632" s="2"/>
      <c r="Y4632" s="129">
        <f t="shared" si="519"/>
        <v>1</v>
      </c>
      <c r="Z4632" s="110">
        <f t="shared" si="520"/>
        <v>0</v>
      </c>
      <c r="AA4632" s="1">
        <f t="shared" si="521"/>
        <v>0</v>
      </c>
    </row>
    <row r="4633" spans="1:27" ht="14.25" customHeight="1">
      <c r="A4633" s="148">
        <v>5211</v>
      </c>
      <c r="B4633" s="139">
        <v>20180707</v>
      </c>
      <c r="C4633" s="57" t="str">
        <f t="shared" si="517"/>
        <v>POS</v>
      </c>
      <c r="D4633" s="115">
        <f t="shared" si="515"/>
        <v>41826</v>
      </c>
      <c r="E4633" s="9" t="s">
        <v>38</v>
      </c>
      <c r="F4633" s="37" t="s">
        <v>25</v>
      </c>
      <c r="G4633" s="11" t="s">
        <v>26</v>
      </c>
      <c r="H4633" s="3"/>
      <c r="I4633" s="3"/>
      <c r="J4633" s="4" t="s">
        <v>27</v>
      </c>
      <c r="K4633" s="4" t="s">
        <v>578</v>
      </c>
      <c r="L4633" s="4" t="s">
        <v>87</v>
      </c>
      <c r="M4633" s="4"/>
      <c r="N4633" s="4"/>
      <c r="O4633" s="4" t="str">
        <f t="shared" si="516"/>
        <v>Bombus (Pyrobombus) flavifrons</v>
      </c>
      <c r="P4633" s="85" t="str">
        <f t="shared" si="518"/>
        <v>Bombus flavifrons</v>
      </c>
      <c r="Q4633" s="11" t="s">
        <v>43</v>
      </c>
      <c r="R4633" s="11"/>
      <c r="S4633" s="12"/>
      <c r="T4633" s="12" t="s">
        <v>55</v>
      </c>
      <c r="U4633" s="12"/>
      <c r="V4633" s="10" t="s">
        <v>182</v>
      </c>
      <c r="W4633" s="118">
        <v>42011</v>
      </c>
      <c r="X4633" s="2"/>
      <c r="Y4633" s="129">
        <f t="shared" si="519"/>
        <v>1</v>
      </c>
      <c r="Z4633" s="110">
        <f t="shared" si="520"/>
        <v>0</v>
      </c>
      <c r="AA4633" s="1">
        <f t="shared" si="521"/>
        <v>0</v>
      </c>
    </row>
    <row r="4634" spans="1:27" ht="14.25" customHeight="1">
      <c r="A4634" s="148">
        <v>5212</v>
      </c>
      <c r="B4634" s="139">
        <v>20180707</v>
      </c>
      <c r="C4634" s="57" t="str">
        <f t="shared" si="517"/>
        <v>POS</v>
      </c>
      <c r="D4634" s="115">
        <f t="shared" si="515"/>
        <v>41826</v>
      </c>
      <c r="E4634" s="9" t="s">
        <v>38</v>
      </c>
      <c r="F4634" s="37" t="s">
        <v>25</v>
      </c>
      <c r="G4634" s="11" t="s">
        <v>26</v>
      </c>
      <c r="H4634" s="3"/>
      <c r="I4634" s="3"/>
      <c r="J4634" s="4" t="s">
        <v>27</v>
      </c>
      <c r="K4634" s="4" t="s">
        <v>578</v>
      </c>
      <c r="L4634" s="4" t="s">
        <v>87</v>
      </c>
      <c r="M4634" s="4"/>
      <c r="N4634" s="4"/>
      <c r="O4634" s="4" t="str">
        <f t="shared" si="516"/>
        <v>Bombus (Pyrobombus) flavifrons</v>
      </c>
      <c r="P4634" s="85" t="str">
        <f t="shared" si="518"/>
        <v>Bombus flavifrons</v>
      </c>
      <c r="Q4634" s="11" t="s">
        <v>43</v>
      </c>
      <c r="R4634" s="11"/>
      <c r="S4634" s="12"/>
      <c r="T4634" s="12" t="s">
        <v>55</v>
      </c>
      <c r="U4634" s="12"/>
      <c r="V4634" s="10" t="s">
        <v>182</v>
      </c>
      <c r="W4634" s="118">
        <v>42011</v>
      </c>
      <c r="X4634" s="2"/>
      <c r="Y4634" s="129">
        <f t="shared" si="519"/>
        <v>1</v>
      </c>
      <c r="Z4634" s="110">
        <f t="shared" si="520"/>
        <v>0</v>
      </c>
      <c r="AA4634" s="1">
        <f t="shared" si="521"/>
        <v>0</v>
      </c>
    </row>
    <row r="4635" spans="1:27" ht="14.25" customHeight="1">
      <c r="A4635" s="148">
        <v>5213</v>
      </c>
      <c r="B4635" s="139">
        <v>20180707</v>
      </c>
      <c r="C4635" s="57" t="str">
        <f t="shared" si="517"/>
        <v>POS</v>
      </c>
      <c r="D4635" s="115">
        <f t="shared" si="515"/>
        <v>41826</v>
      </c>
      <c r="E4635" s="9" t="s">
        <v>38</v>
      </c>
      <c r="F4635" s="37" t="s">
        <v>25</v>
      </c>
      <c r="G4635" s="11" t="s">
        <v>26</v>
      </c>
      <c r="H4635" s="3"/>
      <c r="I4635" s="3"/>
      <c r="J4635" s="4" t="s">
        <v>27</v>
      </c>
      <c r="K4635" s="4" t="s">
        <v>578</v>
      </c>
      <c r="L4635" s="4" t="s">
        <v>87</v>
      </c>
      <c r="M4635" s="4"/>
      <c r="N4635" s="4"/>
      <c r="O4635" s="4" t="str">
        <f t="shared" si="516"/>
        <v>Bombus (Pyrobombus) flavifrons</v>
      </c>
      <c r="P4635" s="85" t="str">
        <f t="shared" si="518"/>
        <v>Bombus flavifrons</v>
      </c>
      <c r="Q4635" s="11" t="s">
        <v>43</v>
      </c>
      <c r="R4635" s="11"/>
      <c r="S4635" s="12"/>
      <c r="T4635" s="12" t="s">
        <v>55</v>
      </c>
      <c r="U4635" s="12"/>
      <c r="V4635" s="10" t="s">
        <v>182</v>
      </c>
      <c r="W4635" s="118">
        <v>42011</v>
      </c>
      <c r="X4635" s="2"/>
      <c r="Y4635" s="129">
        <f t="shared" si="519"/>
        <v>1</v>
      </c>
      <c r="Z4635" s="110">
        <f t="shared" si="520"/>
        <v>0</v>
      </c>
      <c r="AA4635" s="1">
        <f t="shared" si="521"/>
        <v>0</v>
      </c>
    </row>
    <row r="4636" spans="1:27" ht="14.25" customHeight="1">
      <c r="A4636" s="148">
        <v>5214</v>
      </c>
      <c r="B4636" s="139">
        <v>20180707</v>
      </c>
      <c r="C4636" s="57" t="str">
        <f t="shared" si="517"/>
        <v>POS</v>
      </c>
      <c r="D4636" s="115">
        <f t="shared" si="515"/>
        <v>41826</v>
      </c>
      <c r="E4636" s="9" t="s">
        <v>38</v>
      </c>
      <c r="F4636" s="37" t="s">
        <v>25</v>
      </c>
      <c r="G4636" s="11" t="s">
        <v>26</v>
      </c>
      <c r="H4636" s="3"/>
      <c r="I4636" s="3"/>
      <c r="J4636" s="4" t="s">
        <v>27</v>
      </c>
      <c r="K4636" s="4" t="s">
        <v>578</v>
      </c>
      <c r="L4636" s="4" t="s">
        <v>87</v>
      </c>
      <c r="M4636" s="4"/>
      <c r="N4636" s="4"/>
      <c r="O4636" s="4" t="str">
        <f t="shared" si="516"/>
        <v>Bombus (Pyrobombus) flavifrons</v>
      </c>
      <c r="P4636" s="85" t="str">
        <f t="shared" si="518"/>
        <v>Bombus flavifrons</v>
      </c>
      <c r="Q4636" s="11" t="s">
        <v>43</v>
      </c>
      <c r="R4636" s="11"/>
      <c r="S4636" s="12"/>
      <c r="T4636" s="12" t="s">
        <v>55</v>
      </c>
      <c r="U4636" s="12"/>
      <c r="V4636" s="10" t="s">
        <v>182</v>
      </c>
      <c r="W4636" s="118">
        <v>42011</v>
      </c>
      <c r="X4636" s="2"/>
      <c r="Y4636" s="129">
        <f t="shared" si="519"/>
        <v>1</v>
      </c>
      <c r="Z4636" s="110">
        <f t="shared" si="520"/>
        <v>0</v>
      </c>
      <c r="AA4636" s="1">
        <f t="shared" si="521"/>
        <v>0</v>
      </c>
    </row>
    <row r="4637" spans="1:27" ht="14.25" customHeight="1">
      <c r="A4637" s="148">
        <v>5215</v>
      </c>
      <c r="B4637" s="139">
        <v>20180707</v>
      </c>
      <c r="C4637" s="57" t="str">
        <f t="shared" si="517"/>
        <v>POS</v>
      </c>
      <c r="D4637" s="115">
        <f t="shared" si="515"/>
        <v>41826</v>
      </c>
      <c r="E4637" s="9" t="s">
        <v>38</v>
      </c>
      <c r="F4637" s="37" t="s">
        <v>25</v>
      </c>
      <c r="G4637" s="11" t="s">
        <v>26</v>
      </c>
      <c r="H4637" s="3"/>
      <c r="I4637" s="3"/>
      <c r="J4637" s="4" t="s">
        <v>27</v>
      </c>
      <c r="K4637" s="4" t="s">
        <v>578</v>
      </c>
      <c r="L4637" s="4" t="s">
        <v>87</v>
      </c>
      <c r="M4637" s="4"/>
      <c r="N4637" s="4"/>
      <c r="O4637" s="4" t="str">
        <f t="shared" si="516"/>
        <v>Bombus (Pyrobombus) flavifrons</v>
      </c>
      <c r="P4637" s="85" t="str">
        <f t="shared" si="518"/>
        <v>Bombus flavifrons</v>
      </c>
      <c r="Q4637" s="11" t="s">
        <v>43</v>
      </c>
      <c r="R4637" s="11"/>
      <c r="S4637" s="12"/>
      <c r="T4637" s="12" t="s">
        <v>55</v>
      </c>
      <c r="U4637" s="12"/>
      <c r="V4637" s="10" t="s">
        <v>182</v>
      </c>
      <c r="W4637" s="118">
        <v>42011</v>
      </c>
      <c r="X4637" s="2"/>
      <c r="Y4637" s="129">
        <f t="shared" si="519"/>
        <v>1</v>
      </c>
      <c r="Z4637" s="110">
        <f t="shared" si="520"/>
        <v>0</v>
      </c>
      <c r="AA4637" s="1">
        <f t="shared" si="521"/>
        <v>0</v>
      </c>
    </row>
    <row r="4638" spans="1:27" ht="14.25" customHeight="1">
      <c r="A4638" s="148">
        <v>5216</v>
      </c>
      <c r="B4638" s="139">
        <v>20180707</v>
      </c>
      <c r="C4638" s="57" t="str">
        <f t="shared" si="517"/>
        <v>POS</v>
      </c>
      <c r="D4638" s="115">
        <f t="shared" si="515"/>
        <v>41826</v>
      </c>
      <c r="E4638" s="9" t="s">
        <v>38</v>
      </c>
      <c r="F4638" s="37" t="s">
        <v>25</v>
      </c>
      <c r="G4638" s="11" t="s">
        <v>26</v>
      </c>
      <c r="H4638" s="3"/>
      <c r="I4638" s="3"/>
      <c r="J4638" s="4" t="s">
        <v>27</v>
      </c>
      <c r="K4638" s="4" t="s">
        <v>578</v>
      </c>
      <c r="L4638" s="4" t="s">
        <v>87</v>
      </c>
      <c r="M4638" s="4"/>
      <c r="N4638" s="4"/>
      <c r="O4638" s="4" t="str">
        <f t="shared" si="516"/>
        <v>Bombus (Pyrobombus) flavifrons</v>
      </c>
      <c r="P4638" s="85" t="str">
        <f t="shared" si="518"/>
        <v>Bombus flavifrons</v>
      </c>
      <c r="Q4638" s="11" t="s">
        <v>43</v>
      </c>
      <c r="R4638" s="11"/>
      <c r="S4638" s="12"/>
      <c r="T4638" s="12" t="s">
        <v>55</v>
      </c>
      <c r="U4638" s="12"/>
      <c r="V4638" s="10" t="s">
        <v>182</v>
      </c>
      <c r="W4638" s="118">
        <v>42011</v>
      </c>
      <c r="X4638" s="2"/>
      <c r="Y4638" s="129">
        <f t="shared" si="519"/>
        <v>1</v>
      </c>
      <c r="Z4638" s="110">
        <f t="shared" si="520"/>
        <v>0</v>
      </c>
      <c r="AA4638" s="1">
        <f t="shared" si="521"/>
        <v>0</v>
      </c>
    </row>
    <row r="4639" spans="1:27" ht="14.25" customHeight="1">
      <c r="A4639" s="148">
        <v>5217</v>
      </c>
      <c r="B4639" s="139">
        <v>20180707</v>
      </c>
      <c r="C4639" s="57" t="str">
        <f t="shared" si="517"/>
        <v>POS</v>
      </c>
      <c r="D4639" s="115">
        <f t="shared" si="515"/>
        <v>41826</v>
      </c>
      <c r="E4639" s="9" t="s">
        <v>38</v>
      </c>
      <c r="F4639" s="37" t="s">
        <v>25</v>
      </c>
      <c r="G4639" s="11" t="s">
        <v>26</v>
      </c>
      <c r="H4639" s="3"/>
      <c r="I4639" s="3"/>
      <c r="J4639" s="4" t="s">
        <v>27</v>
      </c>
      <c r="K4639" s="4" t="s">
        <v>578</v>
      </c>
      <c r="L4639" s="4" t="s">
        <v>87</v>
      </c>
      <c r="M4639" s="4"/>
      <c r="N4639" s="4"/>
      <c r="O4639" s="4" t="str">
        <f t="shared" si="516"/>
        <v>Bombus (Pyrobombus) flavifrons</v>
      </c>
      <c r="P4639" s="85" t="str">
        <f t="shared" si="518"/>
        <v>Bombus flavifrons</v>
      </c>
      <c r="Q4639" s="11" t="s">
        <v>43</v>
      </c>
      <c r="R4639" s="11"/>
      <c r="S4639" s="12"/>
      <c r="T4639" s="12" t="s">
        <v>55</v>
      </c>
      <c r="U4639" s="12"/>
      <c r="V4639" s="10" t="s">
        <v>182</v>
      </c>
      <c r="W4639" s="118">
        <v>42011</v>
      </c>
      <c r="X4639" s="2"/>
      <c r="Y4639" s="129">
        <f t="shared" si="519"/>
        <v>1</v>
      </c>
      <c r="Z4639" s="110">
        <f t="shared" si="520"/>
        <v>0</v>
      </c>
      <c r="AA4639" s="1">
        <f t="shared" si="521"/>
        <v>0</v>
      </c>
    </row>
    <row r="4640" spans="1:27" ht="14.25" customHeight="1">
      <c r="A4640" s="148">
        <v>5218</v>
      </c>
      <c r="B4640" s="139">
        <v>20180707</v>
      </c>
      <c r="C4640" s="57" t="str">
        <f t="shared" si="517"/>
        <v>POS</v>
      </c>
      <c r="D4640" s="115">
        <f t="shared" si="515"/>
        <v>41826</v>
      </c>
      <c r="E4640" s="9" t="s">
        <v>38</v>
      </c>
      <c r="F4640" s="37" t="s">
        <v>25</v>
      </c>
      <c r="G4640" s="11" t="s">
        <v>26</v>
      </c>
      <c r="H4640" s="3"/>
      <c r="I4640" s="3"/>
      <c r="J4640" s="4" t="s">
        <v>27</v>
      </c>
      <c r="K4640" s="4" t="s">
        <v>578</v>
      </c>
      <c r="L4640" s="4" t="s">
        <v>87</v>
      </c>
      <c r="M4640" s="4"/>
      <c r="N4640" s="4"/>
      <c r="O4640" s="4" t="str">
        <f t="shared" si="516"/>
        <v>Bombus (Pyrobombus) flavifrons</v>
      </c>
      <c r="P4640" s="85" t="str">
        <f t="shared" si="518"/>
        <v>Bombus flavifrons</v>
      </c>
      <c r="Q4640" s="11" t="s">
        <v>43</v>
      </c>
      <c r="R4640" s="11"/>
      <c r="S4640" s="12"/>
      <c r="T4640" s="12" t="s">
        <v>55</v>
      </c>
      <c r="U4640" s="12"/>
      <c r="V4640" s="10" t="s">
        <v>182</v>
      </c>
      <c r="W4640" s="118">
        <v>42011</v>
      </c>
      <c r="X4640" s="2"/>
      <c r="Y4640" s="129">
        <f t="shared" si="519"/>
        <v>1</v>
      </c>
      <c r="Z4640" s="110">
        <f t="shared" si="520"/>
        <v>0</v>
      </c>
      <c r="AA4640" s="1">
        <f t="shared" si="521"/>
        <v>0</v>
      </c>
    </row>
    <row r="4641" spans="1:27" ht="14.25" customHeight="1">
      <c r="A4641" s="148">
        <v>5219</v>
      </c>
      <c r="B4641" s="139">
        <v>20180707</v>
      </c>
      <c r="C4641" s="57" t="str">
        <f t="shared" si="517"/>
        <v>POS</v>
      </c>
      <c r="D4641" s="115">
        <f t="shared" si="515"/>
        <v>41826</v>
      </c>
      <c r="E4641" s="9" t="s">
        <v>38</v>
      </c>
      <c r="F4641" s="37" t="s">
        <v>25</v>
      </c>
      <c r="G4641" s="11" t="s">
        <v>26</v>
      </c>
      <c r="H4641" s="3"/>
      <c r="I4641" s="3"/>
      <c r="J4641" s="4" t="s">
        <v>27</v>
      </c>
      <c r="K4641" s="4" t="s">
        <v>578</v>
      </c>
      <c r="L4641" s="4" t="s">
        <v>87</v>
      </c>
      <c r="M4641" s="4"/>
      <c r="N4641" s="4"/>
      <c r="O4641" s="4" t="str">
        <f t="shared" si="516"/>
        <v>Bombus (Pyrobombus) flavifrons</v>
      </c>
      <c r="P4641" s="85" t="str">
        <f t="shared" si="518"/>
        <v>Bombus flavifrons</v>
      </c>
      <c r="Q4641" s="11" t="s">
        <v>43</v>
      </c>
      <c r="R4641" s="11"/>
      <c r="S4641" s="12"/>
      <c r="T4641" s="12" t="s">
        <v>55</v>
      </c>
      <c r="U4641" s="12"/>
      <c r="V4641" s="10" t="s">
        <v>182</v>
      </c>
      <c r="W4641" s="118">
        <v>42011</v>
      </c>
      <c r="X4641" s="2"/>
      <c r="Y4641" s="129">
        <f t="shared" si="519"/>
        <v>1</v>
      </c>
      <c r="Z4641" s="110">
        <f t="shared" si="520"/>
        <v>0</v>
      </c>
      <c r="AA4641" s="1">
        <f t="shared" si="521"/>
        <v>0</v>
      </c>
    </row>
    <row r="4642" spans="1:27" ht="14.25" customHeight="1">
      <c r="A4642" s="148">
        <v>5220</v>
      </c>
      <c r="B4642" s="139">
        <v>20180707</v>
      </c>
      <c r="C4642" s="57" t="str">
        <f t="shared" si="517"/>
        <v>POS</v>
      </c>
      <c r="D4642" s="115">
        <f t="shared" si="515"/>
        <v>41826</v>
      </c>
      <c r="E4642" s="9" t="s">
        <v>38</v>
      </c>
      <c r="F4642" s="37" t="s">
        <v>25</v>
      </c>
      <c r="G4642" s="11" t="s">
        <v>26</v>
      </c>
      <c r="H4642" s="3"/>
      <c r="I4642" s="3"/>
      <c r="J4642" s="4" t="s">
        <v>27</v>
      </c>
      <c r="K4642" s="4" t="s">
        <v>578</v>
      </c>
      <c r="L4642" s="4" t="s">
        <v>87</v>
      </c>
      <c r="M4642" s="4"/>
      <c r="N4642" s="4"/>
      <c r="O4642" s="4" t="str">
        <f t="shared" si="516"/>
        <v>Bombus (Pyrobombus) flavifrons</v>
      </c>
      <c r="P4642" s="85" t="str">
        <f t="shared" si="518"/>
        <v>Bombus flavifrons</v>
      </c>
      <c r="Q4642" s="11" t="s">
        <v>43</v>
      </c>
      <c r="R4642" s="11"/>
      <c r="S4642" s="12"/>
      <c r="T4642" s="12" t="s">
        <v>55</v>
      </c>
      <c r="U4642" s="12"/>
      <c r="V4642" s="10" t="s">
        <v>182</v>
      </c>
      <c r="W4642" s="118">
        <v>42011</v>
      </c>
      <c r="X4642" s="2"/>
      <c r="Y4642" s="129">
        <f t="shared" si="519"/>
        <v>1</v>
      </c>
      <c r="Z4642" s="110">
        <f t="shared" si="520"/>
        <v>0</v>
      </c>
      <c r="AA4642" s="1">
        <f t="shared" si="521"/>
        <v>0</v>
      </c>
    </row>
    <row r="4643" spans="1:27" ht="14.25" customHeight="1">
      <c r="A4643" s="148">
        <v>5221</v>
      </c>
      <c r="B4643" s="139">
        <v>20180707</v>
      </c>
      <c r="C4643" s="57" t="str">
        <f t="shared" si="517"/>
        <v>POS</v>
      </c>
      <c r="D4643" s="115">
        <f t="shared" si="515"/>
        <v>41826</v>
      </c>
      <c r="E4643" s="9" t="s">
        <v>38</v>
      </c>
      <c r="F4643" s="37" t="s">
        <v>25</v>
      </c>
      <c r="G4643" s="11" t="s">
        <v>26</v>
      </c>
      <c r="H4643" s="3"/>
      <c r="I4643" s="3"/>
      <c r="J4643" s="4" t="s">
        <v>27</v>
      </c>
      <c r="K4643" s="4" t="s">
        <v>578</v>
      </c>
      <c r="L4643" s="4" t="s">
        <v>87</v>
      </c>
      <c r="M4643" s="4"/>
      <c r="N4643" s="4"/>
      <c r="O4643" s="4" t="str">
        <f t="shared" si="516"/>
        <v>Bombus (Pyrobombus) flavifrons</v>
      </c>
      <c r="P4643" s="85" t="str">
        <f t="shared" si="518"/>
        <v>Bombus flavifrons</v>
      </c>
      <c r="Q4643" s="11" t="s">
        <v>43</v>
      </c>
      <c r="R4643" s="11"/>
      <c r="S4643" s="12"/>
      <c r="T4643" s="12" t="s">
        <v>55</v>
      </c>
      <c r="U4643" s="12"/>
      <c r="V4643" s="10" t="s">
        <v>182</v>
      </c>
      <c r="W4643" s="118">
        <v>42011</v>
      </c>
      <c r="X4643" s="2"/>
      <c r="Y4643" s="129">
        <f t="shared" si="519"/>
        <v>1</v>
      </c>
      <c r="Z4643" s="110">
        <f t="shared" si="520"/>
        <v>0</v>
      </c>
      <c r="AA4643" s="1">
        <f t="shared" si="521"/>
        <v>0</v>
      </c>
    </row>
    <row r="4644" spans="1:27" ht="14.25" customHeight="1">
      <c r="A4644" s="148">
        <v>5222</v>
      </c>
      <c r="B4644" s="139">
        <v>20180707</v>
      </c>
      <c r="C4644" s="57" t="str">
        <f t="shared" si="517"/>
        <v>POS</v>
      </c>
      <c r="D4644" s="115">
        <f t="shared" si="515"/>
        <v>41826</v>
      </c>
      <c r="E4644" s="9" t="s">
        <v>38</v>
      </c>
      <c r="F4644" s="37" t="s">
        <v>25</v>
      </c>
      <c r="G4644" s="11" t="s">
        <v>26</v>
      </c>
      <c r="H4644" s="3"/>
      <c r="I4644" s="3"/>
      <c r="J4644" s="4" t="s">
        <v>27</v>
      </c>
      <c r="K4644" s="4" t="s">
        <v>578</v>
      </c>
      <c r="L4644" s="4" t="s">
        <v>87</v>
      </c>
      <c r="M4644" s="4"/>
      <c r="N4644" s="4"/>
      <c r="O4644" s="4" t="str">
        <f t="shared" si="516"/>
        <v>Bombus (Pyrobombus) flavifrons</v>
      </c>
      <c r="P4644" s="85" t="str">
        <f t="shared" si="518"/>
        <v>Bombus flavifrons</v>
      </c>
      <c r="Q4644" s="11" t="s">
        <v>43</v>
      </c>
      <c r="R4644" s="11"/>
      <c r="S4644" s="12"/>
      <c r="T4644" s="12" t="s">
        <v>55</v>
      </c>
      <c r="U4644" s="12"/>
      <c r="V4644" s="10" t="s">
        <v>182</v>
      </c>
      <c r="W4644" s="118">
        <v>42011</v>
      </c>
      <c r="X4644" s="2"/>
      <c r="Y4644" s="129">
        <f t="shared" si="519"/>
        <v>1</v>
      </c>
      <c r="Z4644" s="110">
        <f t="shared" si="520"/>
        <v>0</v>
      </c>
      <c r="AA4644" s="1">
        <f t="shared" si="521"/>
        <v>0</v>
      </c>
    </row>
    <row r="4645" spans="1:27" ht="14.25" customHeight="1">
      <c r="A4645" s="148">
        <v>5223</v>
      </c>
      <c r="B4645" s="139">
        <v>20180707</v>
      </c>
      <c r="C4645" s="57" t="str">
        <f t="shared" si="517"/>
        <v>POS</v>
      </c>
      <c r="D4645" s="115">
        <f t="shared" si="515"/>
        <v>41826</v>
      </c>
      <c r="E4645" s="9" t="s">
        <v>38</v>
      </c>
      <c r="F4645" s="37" t="s">
        <v>25</v>
      </c>
      <c r="G4645" s="11" t="s">
        <v>26</v>
      </c>
      <c r="H4645" s="3"/>
      <c r="I4645" s="3"/>
      <c r="J4645" s="4" t="s">
        <v>27</v>
      </c>
      <c r="K4645" s="4" t="s">
        <v>578</v>
      </c>
      <c r="L4645" s="4" t="s">
        <v>87</v>
      </c>
      <c r="M4645" s="4"/>
      <c r="N4645" s="4"/>
      <c r="O4645" s="4" t="str">
        <f t="shared" si="516"/>
        <v>Bombus (Pyrobombus) flavifrons</v>
      </c>
      <c r="P4645" s="85" t="str">
        <f t="shared" si="518"/>
        <v>Bombus flavifrons</v>
      </c>
      <c r="Q4645" s="11" t="s">
        <v>29</v>
      </c>
      <c r="R4645" s="11"/>
      <c r="S4645" s="12"/>
      <c r="T4645" s="12" t="s">
        <v>55</v>
      </c>
      <c r="U4645" s="12"/>
      <c r="V4645" s="10" t="s">
        <v>182</v>
      </c>
      <c r="W4645" s="118">
        <v>42011</v>
      </c>
      <c r="X4645" s="2"/>
      <c r="Y4645" s="129">
        <f t="shared" si="519"/>
        <v>1</v>
      </c>
      <c r="Z4645" s="110">
        <f t="shared" si="520"/>
        <v>0</v>
      </c>
      <c r="AA4645" s="1">
        <f t="shared" si="521"/>
        <v>0</v>
      </c>
    </row>
    <row r="4646" spans="1:27" ht="14.25" customHeight="1">
      <c r="A4646" s="148">
        <v>5224</v>
      </c>
      <c r="B4646" s="139">
        <v>20180707</v>
      </c>
      <c r="C4646" s="57" t="str">
        <f t="shared" si="517"/>
        <v>POS</v>
      </c>
      <c r="D4646" s="115">
        <f t="shared" si="515"/>
        <v>41826</v>
      </c>
      <c r="E4646" s="9" t="s">
        <v>38</v>
      </c>
      <c r="F4646" s="37" t="s">
        <v>25</v>
      </c>
      <c r="G4646" s="11" t="s">
        <v>26</v>
      </c>
      <c r="H4646" s="3"/>
      <c r="I4646" s="3"/>
      <c r="J4646" s="4" t="s">
        <v>27</v>
      </c>
      <c r="K4646" s="4" t="s">
        <v>578</v>
      </c>
      <c r="L4646" s="4" t="s">
        <v>87</v>
      </c>
      <c r="M4646" s="4"/>
      <c r="N4646" s="4"/>
      <c r="O4646" s="4" t="str">
        <f t="shared" si="516"/>
        <v>Bombus (Pyrobombus) flavifrons</v>
      </c>
      <c r="P4646" s="85" t="str">
        <f t="shared" si="518"/>
        <v>Bombus flavifrons</v>
      </c>
      <c r="Q4646" s="11" t="s">
        <v>29</v>
      </c>
      <c r="R4646" s="11"/>
      <c r="S4646" s="12"/>
      <c r="T4646" s="12" t="s">
        <v>55</v>
      </c>
      <c r="U4646" s="12"/>
      <c r="V4646" s="10" t="s">
        <v>182</v>
      </c>
      <c r="W4646" s="118">
        <v>42011</v>
      </c>
      <c r="X4646" s="2"/>
      <c r="Y4646" s="129">
        <f t="shared" si="519"/>
        <v>1</v>
      </c>
      <c r="Z4646" s="110">
        <f t="shared" si="520"/>
        <v>0</v>
      </c>
      <c r="AA4646" s="1">
        <f t="shared" si="521"/>
        <v>0</v>
      </c>
    </row>
    <row r="4647" spans="1:27" ht="14.25" customHeight="1">
      <c r="A4647" s="148">
        <v>5225</v>
      </c>
      <c r="B4647" s="139">
        <v>20180707</v>
      </c>
      <c r="C4647" s="57" t="str">
        <f t="shared" si="517"/>
        <v>POS</v>
      </c>
      <c r="D4647" s="115">
        <f t="shared" si="515"/>
        <v>41826</v>
      </c>
      <c r="E4647" s="9" t="s">
        <v>38</v>
      </c>
      <c r="F4647" s="37" t="s">
        <v>25</v>
      </c>
      <c r="G4647" s="11" t="s">
        <v>26</v>
      </c>
      <c r="H4647" s="3"/>
      <c r="I4647" s="3"/>
      <c r="J4647" s="4" t="s">
        <v>27</v>
      </c>
      <c r="K4647" s="4" t="s">
        <v>578</v>
      </c>
      <c r="L4647" s="4" t="s">
        <v>87</v>
      </c>
      <c r="M4647" s="4"/>
      <c r="N4647" s="4"/>
      <c r="O4647" s="4" t="str">
        <f t="shared" si="516"/>
        <v>Bombus (Pyrobombus) flavifrons</v>
      </c>
      <c r="P4647" s="85" t="str">
        <f t="shared" si="518"/>
        <v>Bombus flavifrons</v>
      </c>
      <c r="Q4647" s="11" t="s">
        <v>43</v>
      </c>
      <c r="R4647" s="11"/>
      <c r="S4647" s="12"/>
      <c r="T4647" s="12" t="s">
        <v>55</v>
      </c>
      <c r="U4647" s="12"/>
      <c r="V4647" s="10" t="s">
        <v>182</v>
      </c>
      <c r="W4647" s="118">
        <v>42011</v>
      </c>
      <c r="X4647" s="2"/>
      <c r="Y4647" s="129">
        <f t="shared" si="519"/>
        <v>1</v>
      </c>
      <c r="Z4647" s="110">
        <f t="shared" si="520"/>
        <v>0</v>
      </c>
      <c r="AA4647" s="1">
        <f t="shared" si="521"/>
        <v>0</v>
      </c>
    </row>
    <row r="4648" spans="1:27" ht="14.25" customHeight="1">
      <c r="A4648" s="148">
        <v>5226</v>
      </c>
      <c r="B4648" s="139">
        <v>20180707</v>
      </c>
      <c r="C4648" s="57" t="str">
        <f t="shared" si="517"/>
        <v>POS</v>
      </c>
      <c r="D4648" s="115">
        <f t="shared" si="515"/>
        <v>41826</v>
      </c>
      <c r="E4648" s="9" t="s">
        <v>38</v>
      </c>
      <c r="F4648" s="37" t="s">
        <v>25</v>
      </c>
      <c r="G4648" s="11" t="s">
        <v>26</v>
      </c>
      <c r="H4648" s="3"/>
      <c r="I4648" s="3"/>
      <c r="J4648" s="4" t="s">
        <v>27</v>
      </c>
      <c r="K4648" s="4" t="s">
        <v>578</v>
      </c>
      <c r="L4648" s="4" t="s">
        <v>87</v>
      </c>
      <c r="M4648" s="4"/>
      <c r="N4648" s="4"/>
      <c r="O4648" s="4" t="str">
        <f t="shared" si="516"/>
        <v>Bombus (Pyrobombus) flavifrons</v>
      </c>
      <c r="P4648" s="85" t="str">
        <f t="shared" si="518"/>
        <v>Bombus flavifrons</v>
      </c>
      <c r="Q4648" s="11" t="s">
        <v>43</v>
      </c>
      <c r="R4648" s="11"/>
      <c r="S4648" s="12"/>
      <c r="T4648" s="12" t="s">
        <v>55</v>
      </c>
      <c r="U4648" s="12"/>
      <c r="V4648" s="10" t="s">
        <v>182</v>
      </c>
      <c r="W4648" s="118">
        <v>42011</v>
      </c>
      <c r="X4648" s="2"/>
      <c r="Y4648" s="129">
        <f t="shared" si="519"/>
        <v>1</v>
      </c>
      <c r="Z4648" s="110">
        <f t="shared" si="520"/>
        <v>0</v>
      </c>
      <c r="AA4648" s="1">
        <f t="shared" si="521"/>
        <v>0</v>
      </c>
    </row>
    <row r="4649" spans="1:27" ht="14.25" customHeight="1">
      <c r="A4649" s="148">
        <v>5227</v>
      </c>
      <c r="B4649" s="139">
        <v>20180707</v>
      </c>
      <c r="C4649" s="57" t="str">
        <f t="shared" si="517"/>
        <v>POS</v>
      </c>
      <c r="D4649" s="115">
        <f t="shared" ref="D4649:D4712" si="522">DATEVALUE(LEFT(B4649,4)&amp;"/"&amp;MID(B4649,5,2)&amp;"/"&amp;RIGHT(B4649,2))</f>
        <v>41826</v>
      </c>
      <c r="E4649" s="9" t="s">
        <v>38</v>
      </c>
      <c r="F4649" s="37" t="s">
        <v>25</v>
      </c>
      <c r="G4649" s="11" t="s">
        <v>26</v>
      </c>
      <c r="H4649" s="3"/>
      <c r="I4649" s="3"/>
      <c r="J4649" s="4" t="s">
        <v>27</v>
      </c>
      <c r="K4649" s="4" t="s">
        <v>578</v>
      </c>
      <c r="L4649" s="4" t="s">
        <v>87</v>
      </c>
      <c r="M4649" s="4"/>
      <c r="N4649" s="4"/>
      <c r="O4649" s="4" t="str">
        <f t="shared" ref="O4649:O4712" si="523">J4649&amp;" "&amp;IF(LEN(K4649)&gt;0,"("&amp;K4649&amp;") ","")&amp;IF(LEN(N4649)&gt;0,"nr. ","")&amp;L4649&amp;IF(LEN(M4649)&gt;0," ssp. "&amp;M4649,"")</f>
        <v>Bombus (Pyrobombus) flavifrons</v>
      </c>
      <c r="P4649" s="85" t="str">
        <f t="shared" si="518"/>
        <v>Bombus flavifrons</v>
      </c>
      <c r="Q4649" s="11" t="s">
        <v>43</v>
      </c>
      <c r="R4649" s="11"/>
      <c r="S4649" s="12"/>
      <c r="T4649" s="12" t="s">
        <v>55</v>
      </c>
      <c r="U4649" s="12"/>
      <c r="V4649" s="10" t="s">
        <v>182</v>
      </c>
      <c r="W4649" s="118">
        <v>42011</v>
      </c>
      <c r="X4649" s="2"/>
      <c r="Y4649" s="129">
        <f t="shared" si="519"/>
        <v>1</v>
      </c>
      <c r="Z4649" s="110">
        <f t="shared" si="520"/>
        <v>0</v>
      </c>
      <c r="AA4649" s="1">
        <f t="shared" si="521"/>
        <v>0</v>
      </c>
    </row>
    <row r="4650" spans="1:27" ht="14.25" customHeight="1">
      <c r="A4650" s="148">
        <v>5228</v>
      </c>
      <c r="B4650" s="139">
        <v>20180707</v>
      </c>
      <c r="C4650" s="57" t="str">
        <f t="shared" si="517"/>
        <v>POS</v>
      </c>
      <c r="D4650" s="115">
        <f t="shared" si="522"/>
        <v>41826</v>
      </c>
      <c r="E4650" s="9" t="s">
        <v>38</v>
      </c>
      <c r="F4650" s="37" t="s">
        <v>25</v>
      </c>
      <c r="G4650" s="11" t="s">
        <v>26</v>
      </c>
      <c r="H4650" s="3"/>
      <c r="I4650" s="3"/>
      <c r="J4650" s="4" t="s">
        <v>27</v>
      </c>
      <c r="K4650" s="4" t="s">
        <v>578</v>
      </c>
      <c r="L4650" s="4" t="s">
        <v>87</v>
      </c>
      <c r="M4650" s="4"/>
      <c r="N4650" s="4"/>
      <c r="O4650" s="4" t="str">
        <f t="shared" si="523"/>
        <v>Bombus (Pyrobombus) flavifrons</v>
      </c>
      <c r="P4650" s="85" t="str">
        <f t="shared" si="518"/>
        <v>Bombus flavifrons</v>
      </c>
      <c r="Q4650" s="11" t="s">
        <v>43</v>
      </c>
      <c r="R4650" s="11"/>
      <c r="S4650" s="12"/>
      <c r="T4650" s="12" t="s">
        <v>55</v>
      </c>
      <c r="U4650" s="12"/>
      <c r="V4650" s="10" t="s">
        <v>182</v>
      </c>
      <c r="W4650" s="118">
        <v>42011</v>
      </c>
      <c r="X4650" s="2"/>
      <c r="Y4650" s="129">
        <f t="shared" si="519"/>
        <v>1</v>
      </c>
      <c r="Z4650" s="110">
        <f t="shared" si="520"/>
        <v>0</v>
      </c>
      <c r="AA4650" s="1">
        <f t="shared" si="521"/>
        <v>0</v>
      </c>
    </row>
    <row r="4651" spans="1:27" ht="14.25" customHeight="1">
      <c r="A4651" s="148">
        <v>5229</v>
      </c>
      <c r="B4651" s="139">
        <v>20180707</v>
      </c>
      <c r="C4651" s="57" t="str">
        <f t="shared" si="517"/>
        <v>POS</v>
      </c>
      <c r="D4651" s="115">
        <f t="shared" si="522"/>
        <v>41826</v>
      </c>
      <c r="E4651" s="9" t="s">
        <v>38</v>
      </c>
      <c r="F4651" s="37" t="s">
        <v>25</v>
      </c>
      <c r="G4651" s="11" t="s">
        <v>26</v>
      </c>
      <c r="H4651" s="3"/>
      <c r="I4651" s="3"/>
      <c r="J4651" s="4" t="s">
        <v>27</v>
      </c>
      <c r="K4651" s="4" t="s">
        <v>578</v>
      </c>
      <c r="L4651" s="4" t="s">
        <v>87</v>
      </c>
      <c r="M4651" s="4"/>
      <c r="N4651" s="4"/>
      <c r="O4651" s="4" t="str">
        <f t="shared" si="523"/>
        <v>Bombus (Pyrobombus) flavifrons</v>
      </c>
      <c r="P4651" s="85" t="str">
        <f t="shared" si="518"/>
        <v>Bombus flavifrons</v>
      </c>
      <c r="Q4651" s="11" t="s">
        <v>43</v>
      </c>
      <c r="R4651" s="11"/>
      <c r="S4651" s="12"/>
      <c r="T4651" s="12" t="s">
        <v>55</v>
      </c>
      <c r="U4651" s="12"/>
      <c r="V4651" s="10" t="s">
        <v>182</v>
      </c>
      <c r="W4651" s="118">
        <v>42011</v>
      </c>
      <c r="X4651" s="2"/>
      <c r="Y4651" s="129">
        <f t="shared" si="519"/>
        <v>1</v>
      </c>
      <c r="Z4651" s="110">
        <f t="shared" si="520"/>
        <v>0</v>
      </c>
      <c r="AA4651" s="1">
        <f t="shared" si="521"/>
        <v>0</v>
      </c>
    </row>
    <row r="4652" spans="1:27" ht="14.25" customHeight="1">
      <c r="A4652" s="148">
        <v>5230</v>
      </c>
      <c r="B4652" s="139">
        <v>20180707</v>
      </c>
      <c r="C4652" s="57" t="str">
        <f t="shared" si="517"/>
        <v>POS</v>
      </c>
      <c r="D4652" s="115">
        <f t="shared" si="522"/>
        <v>41826</v>
      </c>
      <c r="E4652" s="9" t="s">
        <v>38</v>
      </c>
      <c r="F4652" s="37" t="s">
        <v>25</v>
      </c>
      <c r="G4652" s="11" t="s">
        <v>26</v>
      </c>
      <c r="H4652" s="3"/>
      <c r="I4652" s="3"/>
      <c r="J4652" s="4" t="s">
        <v>184</v>
      </c>
      <c r="K4652" s="4"/>
      <c r="L4652" s="4" t="s">
        <v>185</v>
      </c>
      <c r="M4652" s="4"/>
      <c r="N4652" s="4"/>
      <c r="O4652" s="4" t="str">
        <f t="shared" si="523"/>
        <v>Colletes fulgidus</v>
      </c>
      <c r="P4652" s="85" t="str">
        <f t="shared" si="518"/>
        <v>Colletes fulgidus</v>
      </c>
      <c r="Q4652" s="11" t="s">
        <v>29</v>
      </c>
      <c r="R4652" s="11"/>
      <c r="S4652" s="12"/>
      <c r="T4652" s="12"/>
      <c r="U4652" s="12"/>
      <c r="V4652" s="10" t="s">
        <v>182</v>
      </c>
      <c r="W4652" s="118">
        <v>42011</v>
      </c>
      <c r="X4652" s="2"/>
      <c r="Y4652" s="129">
        <f t="shared" si="519"/>
        <v>1</v>
      </c>
      <c r="Z4652" s="110">
        <f t="shared" si="520"/>
        <v>0</v>
      </c>
      <c r="AA4652" s="1">
        <f t="shared" si="521"/>
        <v>0</v>
      </c>
    </row>
    <row r="4653" spans="1:27" ht="14.25" customHeight="1">
      <c r="A4653" s="148">
        <v>5231</v>
      </c>
      <c r="B4653" s="139">
        <v>20180707</v>
      </c>
      <c r="C4653" s="57" t="str">
        <f t="shared" si="517"/>
        <v>POS</v>
      </c>
      <c r="D4653" s="115">
        <f t="shared" si="522"/>
        <v>41826</v>
      </c>
      <c r="E4653" s="9" t="s">
        <v>38</v>
      </c>
      <c r="F4653" s="37" t="s">
        <v>25</v>
      </c>
      <c r="G4653" s="11" t="s">
        <v>26</v>
      </c>
      <c r="H4653" s="3"/>
      <c r="I4653" s="3"/>
      <c r="J4653" s="4" t="s">
        <v>91</v>
      </c>
      <c r="K4653" s="112" t="s">
        <v>590</v>
      </c>
      <c r="L4653" s="4" t="s">
        <v>98</v>
      </c>
      <c r="M4653" s="4"/>
      <c r="N4653" s="4"/>
      <c r="O4653" s="4" t="str">
        <f t="shared" si="523"/>
        <v>Megachile (Xanthosarus) perihirta</v>
      </c>
      <c r="P4653" s="85" t="str">
        <f t="shared" si="518"/>
        <v>Megachile perihirta</v>
      </c>
      <c r="Q4653" s="11" t="s">
        <v>29</v>
      </c>
      <c r="R4653" s="11"/>
      <c r="S4653" s="12"/>
      <c r="T4653" s="12"/>
      <c r="U4653" s="12"/>
      <c r="V4653" s="10" t="s">
        <v>182</v>
      </c>
      <c r="W4653" s="118">
        <v>42011</v>
      </c>
      <c r="X4653" s="2"/>
      <c r="Y4653" s="129">
        <f t="shared" si="519"/>
        <v>1</v>
      </c>
      <c r="Z4653" s="110">
        <f t="shared" si="520"/>
        <v>0</v>
      </c>
      <c r="AA4653" s="1">
        <f t="shared" si="521"/>
        <v>0</v>
      </c>
    </row>
    <row r="4654" spans="1:27" ht="14.25" customHeight="1">
      <c r="A4654" s="148">
        <v>5232</v>
      </c>
      <c r="B4654" s="139">
        <v>20180707</v>
      </c>
      <c r="C4654" s="57" t="str">
        <f t="shared" si="517"/>
        <v>POS</v>
      </c>
      <c r="D4654" s="115">
        <f t="shared" si="522"/>
        <v>41826</v>
      </c>
      <c r="E4654" s="9" t="s">
        <v>38</v>
      </c>
      <c r="F4654" s="37" t="s">
        <v>25</v>
      </c>
      <c r="G4654" s="11" t="s">
        <v>26</v>
      </c>
      <c r="H4654" s="3"/>
      <c r="I4654" s="3"/>
      <c r="J4654" s="4" t="s">
        <v>91</v>
      </c>
      <c r="K4654" s="112" t="s">
        <v>590</v>
      </c>
      <c r="L4654" s="4" t="s">
        <v>99</v>
      </c>
      <c r="M4654" s="4"/>
      <c r="N4654" s="4"/>
      <c r="O4654" s="4" t="str">
        <f t="shared" si="523"/>
        <v>Megachile (Xanthosarus) melanophaea</v>
      </c>
      <c r="P4654" s="85" t="str">
        <f t="shared" si="518"/>
        <v>Megachile melanophaea</v>
      </c>
      <c r="Q4654" s="11" t="s">
        <v>29</v>
      </c>
      <c r="R4654" s="11"/>
      <c r="S4654" s="12"/>
      <c r="T4654" s="12"/>
      <c r="U4654" s="12"/>
      <c r="V4654" s="10" t="s">
        <v>182</v>
      </c>
      <c r="W4654" s="118">
        <v>42011</v>
      </c>
      <c r="X4654" s="2"/>
      <c r="Y4654" s="129">
        <f t="shared" si="519"/>
        <v>1</v>
      </c>
      <c r="Z4654" s="110">
        <f t="shared" si="520"/>
        <v>0</v>
      </c>
      <c r="AA4654" s="1">
        <f t="shared" si="521"/>
        <v>0</v>
      </c>
    </row>
    <row r="4655" spans="1:27" ht="14.25" customHeight="1">
      <c r="A4655" s="148">
        <v>5233</v>
      </c>
      <c r="B4655" s="139">
        <v>20180707</v>
      </c>
      <c r="C4655" s="57" t="str">
        <f t="shared" si="517"/>
        <v>POS</v>
      </c>
      <c r="D4655" s="115">
        <f t="shared" si="522"/>
        <v>41826</v>
      </c>
      <c r="E4655" s="9" t="s">
        <v>38</v>
      </c>
      <c r="F4655" s="37" t="s">
        <v>25</v>
      </c>
      <c r="G4655" s="11" t="s">
        <v>26</v>
      </c>
      <c r="H4655" s="3"/>
      <c r="I4655" s="3"/>
      <c r="J4655" s="4" t="s">
        <v>91</v>
      </c>
      <c r="K4655" s="31" t="s">
        <v>91</v>
      </c>
      <c r="L4655" s="4" t="s">
        <v>96</v>
      </c>
      <c r="M4655" s="4"/>
      <c r="N4655" s="4"/>
      <c r="O4655" s="4" t="str">
        <f t="shared" si="523"/>
        <v>Megachile (Megachile) montivaga</v>
      </c>
      <c r="P4655" s="85" t="str">
        <f t="shared" si="518"/>
        <v>Megachile montivaga</v>
      </c>
      <c r="Q4655" s="11" t="s">
        <v>29</v>
      </c>
      <c r="R4655" s="11"/>
      <c r="S4655" s="12"/>
      <c r="T4655" s="12"/>
      <c r="U4655" s="12"/>
      <c r="V4655" s="10" t="s">
        <v>182</v>
      </c>
      <c r="W4655" s="118">
        <v>42011</v>
      </c>
      <c r="X4655" s="55" t="s">
        <v>359</v>
      </c>
      <c r="Y4655" s="129">
        <f t="shared" si="519"/>
        <v>1</v>
      </c>
      <c r="Z4655" s="110">
        <f t="shared" si="520"/>
        <v>0</v>
      </c>
      <c r="AA4655" s="1">
        <f t="shared" si="521"/>
        <v>0</v>
      </c>
    </row>
    <row r="4656" spans="1:27" ht="14.25" customHeight="1">
      <c r="A4656" s="148">
        <v>5234</v>
      </c>
      <c r="B4656" s="139">
        <v>20180707</v>
      </c>
      <c r="C4656" s="57" t="str">
        <f t="shared" si="517"/>
        <v>POS</v>
      </c>
      <c r="D4656" s="115">
        <f t="shared" si="522"/>
        <v>41826</v>
      </c>
      <c r="E4656" s="9" t="s">
        <v>38</v>
      </c>
      <c r="F4656" s="37" t="s">
        <v>25</v>
      </c>
      <c r="G4656" s="11" t="s">
        <v>26</v>
      </c>
      <c r="H4656" s="3"/>
      <c r="I4656" s="3"/>
      <c r="J4656" s="4" t="s">
        <v>51</v>
      </c>
      <c r="K4656" s="82" t="s">
        <v>583</v>
      </c>
      <c r="L4656" s="4" t="s">
        <v>157</v>
      </c>
      <c r="M4656" s="4"/>
      <c r="N4656" s="4"/>
      <c r="O4656" s="4" t="str">
        <f t="shared" si="523"/>
        <v>Halictus (Protohalictus) rubicundus</v>
      </c>
      <c r="P4656" s="85" t="str">
        <f t="shared" si="518"/>
        <v>Halictus rubicundus</v>
      </c>
      <c r="Q4656" s="11" t="s">
        <v>29</v>
      </c>
      <c r="R4656" s="11"/>
      <c r="S4656" s="12"/>
      <c r="T4656" s="12"/>
      <c r="U4656" s="12"/>
      <c r="V4656" s="10" t="s">
        <v>182</v>
      </c>
      <c r="W4656" s="118">
        <v>42011</v>
      </c>
      <c r="X4656" s="2"/>
      <c r="Y4656" s="129">
        <f t="shared" si="519"/>
        <v>1</v>
      </c>
      <c r="Z4656" s="110">
        <f t="shared" si="520"/>
        <v>0</v>
      </c>
      <c r="AA4656" s="1">
        <f t="shared" si="521"/>
        <v>0</v>
      </c>
    </row>
    <row r="4657" spans="1:27" ht="14.25" customHeight="1">
      <c r="A4657" s="148">
        <v>5235</v>
      </c>
      <c r="B4657" s="139">
        <v>20180707</v>
      </c>
      <c r="C4657" s="57" t="str">
        <f t="shared" si="517"/>
        <v>POS</v>
      </c>
      <c r="D4657" s="115">
        <f t="shared" si="522"/>
        <v>41826</v>
      </c>
      <c r="E4657" s="9" t="s">
        <v>38</v>
      </c>
      <c r="F4657" s="37" t="s">
        <v>25</v>
      </c>
      <c r="G4657" s="11" t="s">
        <v>26</v>
      </c>
      <c r="H4657" s="3"/>
      <c r="I4657" s="3"/>
      <c r="J4657" s="4" t="s">
        <v>51</v>
      </c>
      <c r="K4657" s="82" t="s">
        <v>583</v>
      </c>
      <c r="L4657" s="4" t="s">
        <v>157</v>
      </c>
      <c r="M4657" s="4"/>
      <c r="N4657" s="4"/>
      <c r="O4657" s="4" t="str">
        <f t="shared" si="523"/>
        <v>Halictus (Protohalictus) rubicundus</v>
      </c>
      <c r="P4657" s="85" t="str">
        <f t="shared" si="518"/>
        <v>Halictus rubicundus</v>
      </c>
      <c r="Q4657" s="11" t="s">
        <v>29</v>
      </c>
      <c r="R4657" s="11"/>
      <c r="S4657" s="12"/>
      <c r="T4657" s="12"/>
      <c r="U4657" s="12"/>
      <c r="V4657" s="10" t="s">
        <v>182</v>
      </c>
      <c r="W4657" s="118">
        <v>42011</v>
      </c>
      <c r="X4657" s="2"/>
      <c r="Y4657" s="129">
        <f t="shared" si="519"/>
        <v>1</v>
      </c>
      <c r="Z4657" s="110">
        <f t="shared" si="520"/>
        <v>0</v>
      </c>
      <c r="AA4657" s="1">
        <f t="shared" si="521"/>
        <v>0</v>
      </c>
    </row>
    <row r="4658" spans="1:27" ht="14.25" customHeight="1">
      <c r="A4658" s="148">
        <v>5236</v>
      </c>
      <c r="B4658" s="139">
        <v>20180707</v>
      </c>
      <c r="C4658" s="57" t="str">
        <f t="shared" si="517"/>
        <v>POS</v>
      </c>
      <c r="D4658" s="115">
        <f t="shared" si="522"/>
        <v>41826</v>
      </c>
      <c r="E4658" s="9" t="s">
        <v>38</v>
      </c>
      <c r="F4658" s="37" t="s">
        <v>25</v>
      </c>
      <c r="G4658" s="11" t="s">
        <v>26</v>
      </c>
      <c r="H4658" s="3"/>
      <c r="I4658" s="3"/>
      <c r="J4658" s="4" t="s">
        <v>91</v>
      </c>
      <c r="K4658" s="31" t="s">
        <v>91</v>
      </c>
      <c r="L4658" s="4" t="s">
        <v>96</v>
      </c>
      <c r="M4658" s="4"/>
      <c r="N4658" s="4"/>
      <c r="O4658" s="4" t="str">
        <f t="shared" si="523"/>
        <v>Megachile (Megachile) montivaga</v>
      </c>
      <c r="P4658" s="85" t="str">
        <f t="shared" si="518"/>
        <v>Megachile montivaga</v>
      </c>
      <c r="Q4658" s="11" t="s">
        <v>29</v>
      </c>
      <c r="R4658" s="11"/>
      <c r="S4658" s="12"/>
      <c r="T4658" s="12"/>
      <c r="U4658" s="12"/>
      <c r="V4658" s="10" t="s">
        <v>182</v>
      </c>
      <c r="W4658" s="118">
        <v>42011</v>
      </c>
      <c r="X4658" s="55" t="s">
        <v>363</v>
      </c>
      <c r="Y4658" s="129">
        <f t="shared" si="519"/>
        <v>1</v>
      </c>
      <c r="Z4658" s="110">
        <f t="shared" si="520"/>
        <v>0</v>
      </c>
      <c r="AA4658" s="1">
        <f t="shared" si="521"/>
        <v>0</v>
      </c>
    </row>
    <row r="4659" spans="1:27" ht="14.25" customHeight="1">
      <c r="A4659" s="148">
        <v>5237</v>
      </c>
      <c r="B4659" s="139">
        <v>20180707</v>
      </c>
      <c r="C4659" s="57" t="str">
        <f t="shared" si="517"/>
        <v>POS</v>
      </c>
      <c r="D4659" s="115">
        <f t="shared" si="522"/>
        <v>41826</v>
      </c>
      <c r="E4659" s="9" t="s">
        <v>38</v>
      </c>
      <c r="F4659" s="37" t="s">
        <v>25</v>
      </c>
      <c r="G4659" s="11" t="s">
        <v>26</v>
      </c>
      <c r="H4659" s="3"/>
      <c r="I4659" s="3"/>
      <c r="J4659" s="4" t="s">
        <v>53</v>
      </c>
      <c r="K4659" s="84" t="s">
        <v>591</v>
      </c>
      <c r="L4659" s="4" t="s">
        <v>152</v>
      </c>
      <c r="M4659" s="4"/>
      <c r="N4659" s="4"/>
      <c r="O4659" s="4" t="str">
        <f t="shared" si="523"/>
        <v>Melissodes (Eumelissodes) microsticta</v>
      </c>
      <c r="P4659" s="85" t="str">
        <f t="shared" si="518"/>
        <v>Melissodes microsticta</v>
      </c>
      <c r="Q4659" s="11" t="s">
        <v>29</v>
      </c>
      <c r="R4659" s="11"/>
      <c r="S4659" s="12"/>
      <c r="T4659" s="12"/>
      <c r="U4659" s="12"/>
      <c r="V4659" s="10" t="s">
        <v>182</v>
      </c>
      <c r="W4659" s="118">
        <v>42011</v>
      </c>
      <c r="X4659" s="2"/>
      <c r="Y4659" s="129">
        <f t="shared" si="519"/>
        <v>1</v>
      </c>
      <c r="Z4659" s="110">
        <f t="shared" si="520"/>
        <v>0</v>
      </c>
      <c r="AA4659" s="1">
        <f t="shared" si="521"/>
        <v>0</v>
      </c>
    </row>
    <row r="4660" spans="1:27" ht="14.25" customHeight="1">
      <c r="A4660" s="148">
        <v>5238</v>
      </c>
      <c r="B4660" s="139">
        <v>20180707</v>
      </c>
      <c r="C4660" s="57" t="str">
        <f t="shared" si="517"/>
        <v>POS</v>
      </c>
      <c r="D4660" s="115">
        <f t="shared" si="522"/>
        <v>41826</v>
      </c>
      <c r="E4660" s="9" t="s">
        <v>38</v>
      </c>
      <c r="F4660" s="37" t="s">
        <v>25</v>
      </c>
      <c r="G4660" s="11" t="s">
        <v>26</v>
      </c>
      <c r="H4660" s="3"/>
      <c r="I4660" s="3"/>
      <c r="J4660" s="4" t="s">
        <v>53</v>
      </c>
      <c r="K4660" s="84" t="s">
        <v>591</v>
      </c>
      <c r="L4660" s="4" t="s">
        <v>152</v>
      </c>
      <c r="M4660" s="4"/>
      <c r="N4660" s="4"/>
      <c r="O4660" s="4" t="str">
        <f t="shared" si="523"/>
        <v>Melissodes (Eumelissodes) microsticta</v>
      </c>
      <c r="P4660" s="85" t="str">
        <f t="shared" si="518"/>
        <v>Melissodes microsticta</v>
      </c>
      <c r="Q4660" s="11" t="s">
        <v>29</v>
      </c>
      <c r="R4660" s="11"/>
      <c r="S4660" s="12"/>
      <c r="T4660" s="12"/>
      <c r="U4660" s="12"/>
      <c r="V4660" s="10" t="s">
        <v>182</v>
      </c>
      <c r="W4660" s="118">
        <v>42011</v>
      </c>
      <c r="X4660" s="2"/>
      <c r="Y4660" s="129">
        <f t="shared" si="519"/>
        <v>1</v>
      </c>
      <c r="Z4660" s="110">
        <f t="shared" si="520"/>
        <v>0</v>
      </c>
      <c r="AA4660" s="1">
        <f t="shared" si="521"/>
        <v>0</v>
      </c>
    </row>
    <row r="4661" spans="1:27" ht="14.25" customHeight="1">
      <c r="A4661" s="148">
        <v>5239</v>
      </c>
      <c r="B4661" s="139">
        <v>20180707</v>
      </c>
      <c r="C4661" s="57" t="str">
        <f t="shared" si="517"/>
        <v>POS</v>
      </c>
      <c r="D4661" s="115">
        <f t="shared" si="522"/>
        <v>41826</v>
      </c>
      <c r="E4661" s="9" t="s">
        <v>38</v>
      </c>
      <c r="F4661" s="37" t="s">
        <v>25</v>
      </c>
      <c r="G4661" s="11" t="s">
        <v>26</v>
      </c>
      <c r="H4661" s="3"/>
      <c r="I4661" s="3"/>
      <c r="J4661" s="4" t="s">
        <v>53</v>
      </c>
      <c r="K4661" s="84" t="s">
        <v>591</v>
      </c>
      <c r="L4661" s="4" t="s">
        <v>152</v>
      </c>
      <c r="M4661" s="4"/>
      <c r="N4661" s="4"/>
      <c r="O4661" s="4" t="str">
        <f t="shared" si="523"/>
        <v>Melissodes (Eumelissodes) microsticta</v>
      </c>
      <c r="P4661" s="85" t="str">
        <f t="shared" si="518"/>
        <v>Melissodes microsticta</v>
      </c>
      <c r="Q4661" s="11" t="s">
        <v>29</v>
      </c>
      <c r="R4661" s="11"/>
      <c r="S4661" s="12"/>
      <c r="T4661" s="12"/>
      <c r="U4661" s="12"/>
      <c r="V4661" s="10" t="s">
        <v>182</v>
      </c>
      <c r="W4661" s="118">
        <v>42011</v>
      </c>
      <c r="X4661" s="2"/>
      <c r="Y4661" s="129">
        <f t="shared" si="519"/>
        <v>1</v>
      </c>
      <c r="Z4661" s="110">
        <f t="shared" si="520"/>
        <v>0</v>
      </c>
      <c r="AA4661" s="1">
        <f t="shared" si="521"/>
        <v>0</v>
      </c>
    </row>
    <row r="4662" spans="1:27" ht="14.25" customHeight="1">
      <c r="A4662" s="148">
        <v>5240</v>
      </c>
      <c r="B4662" s="139">
        <v>20180707</v>
      </c>
      <c r="C4662" s="57" t="str">
        <f t="shared" si="517"/>
        <v>POS</v>
      </c>
      <c r="D4662" s="115">
        <f t="shared" si="522"/>
        <v>41826</v>
      </c>
      <c r="E4662" s="9" t="s">
        <v>38</v>
      </c>
      <c r="F4662" s="37" t="s">
        <v>25</v>
      </c>
      <c r="G4662" s="11" t="s">
        <v>26</v>
      </c>
      <c r="H4662" s="3"/>
      <c r="I4662" s="3"/>
      <c r="J4662" s="4" t="s">
        <v>53</v>
      </c>
      <c r="K4662" s="84" t="s">
        <v>591</v>
      </c>
      <c r="L4662" s="4" t="s">
        <v>152</v>
      </c>
      <c r="M4662" s="4"/>
      <c r="N4662" s="4"/>
      <c r="O4662" s="4" t="str">
        <f t="shared" si="523"/>
        <v>Melissodes (Eumelissodes) microsticta</v>
      </c>
      <c r="P4662" s="85" t="str">
        <f t="shared" si="518"/>
        <v>Melissodes microsticta</v>
      </c>
      <c r="Q4662" s="11" t="s">
        <v>29</v>
      </c>
      <c r="R4662" s="11"/>
      <c r="S4662" s="12"/>
      <c r="T4662" s="12"/>
      <c r="U4662" s="12"/>
      <c r="V4662" s="10" t="s">
        <v>182</v>
      </c>
      <c r="W4662" s="118">
        <v>42011</v>
      </c>
      <c r="X4662" s="2"/>
      <c r="Y4662" s="129">
        <f t="shared" si="519"/>
        <v>1</v>
      </c>
      <c r="Z4662" s="110">
        <f t="shared" si="520"/>
        <v>0</v>
      </c>
      <c r="AA4662" s="1">
        <f t="shared" si="521"/>
        <v>0</v>
      </c>
    </row>
    <row r="4663" spans="1:27" ht="14.25" customHeight="1">
      <c r="A4663" s="148">
        <v>5241</v>
      </c>
      <c r="B4663" s="139">
        <v>20180707</v>
      </c>
      <c r="C4663" s="57" t="str">
        <f t="shared" si="517"/>
        <v>POS</v>
      </c>
      <c r="D4663" s="115">
        <f t="shared" si="522"/>
        <v>41826</v>
      </c>
      <c r="E4663" s="9" t="s">
        <v>38</v>
      </c>
      <c r="F4663" s="37" t="s">
        <v>25</v>
      </c>
      <c r="G4663" s="11" t="s">
        <v>26</v>
      </c>
      <c r="H4663" s="3"/>
      <c r="I4663" s="3"/>
      <c r="J4663" s="4" t="s">
        <v>53</v>
      </c>
      <c r="K4663" s="84" t="s">
        <v>591</v>
      </c>
      <c r="L4663" s="4" t="s">
        <v>152</v>
      </c>
      <c r="M4663" s="4"/>
      <c r="N4663" s="4"/>
      <c r="O4663" s="4" t="str">
        <f t="shared" si="523"/>
        <v>Melissodes (Eumelissodes) microsticta</v>
      </c>
      <c r="P4663" s="85" t="str">
        <f t="shared" si="518"/>
        <v>Melissodes microsticta</v>
      </c>
      <c r="Q4663" s="11" t="s">
        <v>29</v>
      </c>
      <c r="R4663" s="11"/>
      <c r="S4663" s="12"/>
      <c r="T4663" s="12"/>
      <c r="U4663" s="12"/>
      <c r="V4663" s="10" t="s">
        <v>182</v>
      </c>
      <c r="W4663" s="118">
        <v>42011</v>
      </c>
      <c r="X4663" s="2"/>
      <c r="Y4663" s="129">
        <f t="shared" si="519"/>
        <v>1</v>
      </c>
      <c r="Z4663" s="110">
        <f t="shared" si="520"/>
        <v>0</v>
      </c>
      <c r="AA4663" s="1">
        <f t="shared" si="521"/>
        <v>0</v>
      </c>
    </row>
    <row r="4664" spans="1:27" ht="14.25" customHeight="1">
      <c r="A4664" s="148">
        <v>5242</v>
      </c>
      <c r="B4664" s="139">
        <v>20180707</v>
      </c>
      <c r="C4664" s="57" t="str">
        <f t="shared" si="517"/>
        <v>POS</v>
      </c>
      <c r="D4664" s="115">
        <f t="shared" si="522"/>
        <v>41826</v>
      </c>
      <c r="E4664" s="9" t="s">
        <v>38</v>
      </c>
      <c r="F4664" s="37" t="s">
        <v>25</v>
      </c>
      <c r="G4664" s="11" t="s">
        <v>26</v>
      </c>
      <c r="H4664" s="3"/>
      <c r="I4664" s="3"/>
      <c r="J4664" s="4" t="s">
        <v>53</v>
      </c>
      <c r="K4664" s="84" t="s">
        <v>591</v>
      </c>
      <c r="L4664" s="4" t="s">
        <v>152</v>
      </c>
      <c r="M4664" s="4"/>
      <c r="N4664" s="4"/>
      <c r="O4664" s="4" t="str">
        <f t="shared" si="523"/>
        <v>Melissodes (Eumelissodes) microsticta</v>
      </c>
      <c r="P4664" s="85" t="str">
        <f t="shared" si="518"/>
        <v>Melissodes microsticta</v>
      </c>
      <c r="Q4664" s="11" t="s">
        <v>29</v>
      </c>
      <c r="R4664" s="11"/>
      <c r="S4664" s="12"/>
      <c r="T4664" s="12"/>
      <c r="U4664" s="12"/>
      <c r="V4664" s="10" t="s">
        <v>182</v>
      </c>
      <c r="W4664" s="118">
        <v>42011</v>
      </c>
      <c r="X4664" s="2"/>
      <c r="Y4664" s="129">
        <f t="shared" si="519"/>
        <v>1</v>
      </c>
      <c r="Z4664" s="110">
        <f t="shared" si="520"/>
        <v>0</v>
      </c>
      <c r="AA4664" s="1">
        <f t="shared" si="521"/>
        <v>0</v>
      </c>
    </row>
    <row r="4665" spans="1:27" ht="14.25" customHeight="1">
      <c r="A4665" s="148">
        <v>5243</v>
      </c>
      <c r="B4665" s="139">
        <v>20180707</v>
      </c>
      <c r="C4665" s="57" t="str">
        <f t="shared" si="517"/>
        <v>POS</v>
      </c>
      <c r="D4665" s="115">
        <f t="shared" si="522"/>
        <v>41826</v>
      </c>
      <c r="E4665" s="9" t="s">
        <v>38</v>
      </c>
      <c r="F4665" s="37" t="s">
        <v>25</v>
      </c>
      <c r="G4665" s="11" t="s">
        <v>26</v>
      </c>
      <c r="H4665" s="3"/>
      <c r="I4665" s="3"/>
      <c r="J4665" s="4" t="s">
        <v>53</v>
      </c>
      <c r="K4665" s="84" t="s">
        <v>591</v>
      </c>
      <c r="L4665" s="4" t="s">
        <v>152</v>
      </c>
      <c r="M4665" s="4"/>
      <c r="N4665" s="4"/>
      <c r="O4665" s="4" t="str">
        <f t="shared" si="523"/>
        <v>Melissodes (Eumelissodes) microsticta</v>
      </c>
      <c r="P4665" s="85" t="str">
        <f t="shared" si="518"/>
        <v>Melissodes microsticta</v>
      </c>
      <c r="Q4665" s="11" t="s">
        <v>29</v>
      </c>
      <c r="R4665" s="11"/>
      <c r="S4665" s="12"/>
      <c r="T4665" s="12"/>
      <c r="U4665" s="12"/>
      <c r="V4665" s="10" t="s">
        <v>182</v>
      </c>
      <c r="W4665" s="118">
        <v>42011</v>
      </c>
      <c r="X4665" s="2"/>
      <c r="Y4665" s="129">
        <f t="shared" si="519"/>
        <v>1</v>
      </c>
      <c r="Z4665" s="110">
        <f t="shared" si="520"/>
        <v>0</v>
      </c>
      <c r="AA4665" s="1">
        <f t="shared" si="521"/>
        <v>0</v>
      </c>
    </row>
    <row r="4666" spans="1:27" ht="14.25" customHeight="1">
      <c r="A4666" s="148">
        <v>5244</v>
      </c>
      <c r="B4666" s="139">
        <v>20180707</v>
      </c>
      <c r="C4666" s="57" t="str">
        <f t="shared" si="517"/>
        <v>POS</v>
      </c>
      <c r="D4666" s="115">
        <f t="shared" si="522"/>
        <v>41826</v>
      </c>
      <c r="E4666" s="9" t="s">
        <v>38</v>
      </c>
      <c r="F4666" s="37" t="s">
        <v>25</v>
      </c>
      <c r="G4666" s="11" t="s">
        <v>26</v>
      </c>
      <c r="H4666" s="3"/>
      <c r="I4666" s="3"/>
      <c r="J4666" s="4" t="s">
        <v>53</v>
      </c>
      <c r="K4666" s="84" t="s">
        <v>591</v>
      </c>
      <c r="L4666" s="4" t="s">
        <v>152</v>
      </c>
      <c r="M4666" s="4"/>
      <c r="N4666" s="4"/>
      <c r="O4666" s="4" t="str">
        <f t="shared" si="523"/>
        <v>Melissodes (Eumelissodes) microsticta</v>
      </c>
      <c r="P4666" s="85" t="str">
        <f t="shared" si="518"/>
        <v>Melissodes microsticta</v>
      </c>
      <c r="Q4666" s="11" t="s">
        <v>29</v>
      </c>
      <c r="R4666" s="11"/>
      <c r="S4666" s="12"/>
      <c r="T4666" s="12"/>
      <c r="U4666" s="12"/>
      <c r="V4666" s="10" t="s">
        <v>182</v>
      </c>
      <c r="W4666" s="118">
        <v>42011</v>
      </c>
      <c r="X4666" s="2"/>
      <c r="Y4666" s="129">
        <f t="shared" si="519"/>
        <v>1</v>
      </c>
      <c r="Z4666" s="110">
        <f t="shared" si="520"/>
        <v>0</v>
      </c>
      <c r="AA4666" s="1">
        <f t="shared" si="521"/>
        <v>0</v>
      </c>
    </row>
    <row r="4667" spans="1:27" ht="14.25" customHeight="1">
      <c r="A4667" s="148">
        <v>5245</v>
      </c>
      <c r="B4667" s="139">
        <v>20180707</v>
      </c>
      <c r="C4667" s="57" t="str">
        <f t="shared" si="517"/>
        <v>POS</v>
      </c>
      <c r="D4667" s="115">
        <f t="shared" si="522"/>
        <v>41826</v>
      </c>
      <c r="E4667" s="9" t="s">
        <v>38</v>
      </c>
      <c r="F4667" s="37" t="s">
        <v>25</v>
      </c>
      <c r="G4667" s="11" t="s">
        <v>26</v>
      </c>
      <c r="H4667" s="3"/>
      <c r="I4667" s="3"/>
      <c r="J4667" s="4" t="s">
        <v>53</v>
      </c>
      <c r="K4667" s="84" t="s">
        <v>591</v>
      </c>
      <c r="L4667" s="4" t="s">
        <v>152</v>
      </c>
      <c r="M4667" s="4"/>
      <c r="N4667" s="4"/>
      <c r="O4667" s="4" t="str">
        <f t="shared" si="523"/>
        <v>Melissodes (Eumelissodes) microsticta</v>
      </c>
      <c r="P4667" s="85" t="str">
        <f t="shared" si="518"/>
        <v>Melissodes microsticta</v>
      </c>
      <c r="Q4667" s="11" t="s">
        <v>29</v>
      </c>
      <c r="R4667" s="11"/>
      <c r="S4667" s="12"/>
      <c r="T4667" s="12"/>
      <c r="U4667" s="12"/>
      <c r="V4667" s="10" t="s">
        <v>182</v>
      </c>
      <c r="W4667" s="118">
        <v>42011</v>
      </c>
      <c r="X4667" s="2"/>
      <c r="Y4667" s="129">
        <f t="shared" si="519"/>
        <v>1</v>
      </c>
      <c r="Z4667" s="110">
        <f t="shared" si="520"/>
        <v>0</v>
      </c>
      <c r="AA4667" s="1">
        <f t="shared" si="521"/>
        <v>0</v>
      </c>
    </row>
    <row r="4668" spans="1:27" ht="14.25" customHeight="1">
      <c r="A4668" s="148">
        <v>5246</v>
      </c>
      <c r="B4668" s="139">
        <v>20180707</v>
      </c>
      <c r="C4668" s="57" t="str">
        <f t="shared" si="517"/>
        <v>POS</v>
      </c>
      <c r="D4668" s="115">
        <f t="shared" si="522"/>
        <v>41826</v>
      </c>
      <c r="E4668" s="9" t="s">
        <v>38</v>
      </c>
      <c r="F4668" s="37" t="s">
        <v>25</v>
      </c>
      <c r="G4668" s="11" t="s">
        <v>26</v>
      </c>
      <c r="H4668" s="3"/>
      <c r="I4668" s="3"/>
      <c r="J4668" s="4" t="s">
        <v>53</v>
      </c>
      <c r="K4668" s="84" t="s">
        <v>591</v>
      </c>
      <c r="L4668" s="4" t="s">
        <v>152</v>
      </c>
      <c r="M4668" s="4"/>
      <c r="N4668" s="4"/>
      <c r="O4668" s="4" t="str">
        <f t="shared" si="523"/>
        <v>Melissodes (Eumelissodes) microsticta</v>
      </c>
      <c r="P4668" s="85" t="str">
        <f t="shared" si="518"/>
        <v>Melissodes microsticta</v>
      </c>
      <c r="Q4668" s="11" t="s">
        <v>29</v>
      </c>
      <c r="R4668" s="11"/>
      <c r="S4668" s="12"/>
      <c r="T4668" s="12"/>
      <c r="U4668" s="12"/>
      <c r="V4668" s="10" t="s">
        <v>182</v>
      </c>
      <c r="W4668" s="118">
        <v>42011</v>
      </c>
      <c r="X4668" s="2"/>
      <c r="Y4668" s="129">
        <f t="shared" si="519"/>
        <v>1</v>
      </c>
      <c r="Z4668" s="110">
        <f t="shared" si="520"/>
        <v>0</v>
      </c>
      <c r="AA4668" s="1">
        <f t="shared" si="521"/>
        <v>0</v>
      </c>
    </row>
    <row r="4669" spans="1:27" ht="14.25" customHeight="1">
      <c r="A4669" s="148">
        <v>5247</v>
      </c>
      <c r="B4669" s="139">
        <v>20180707</v>
      </c>
      <c r="C4669" s="57" t="str">
        <f t="shared" si="517"/>
        <v>POS</v>
      </c>
      <c r="D4669" s="115">
        <f t="shared" si="522"/>
        <v>41826</v>
      </c>
      <c r="E4669" s="9" t="s">
        <v>38</v>
      </c>
      <c r="F4669" s="37" t="s">
        <v>25</v>
      </c>
      <c r="G4669" s="11" t="s">
        <v>26</v>
      </c>
      <c r="H4669" s="3"/>
      <c r="I4669" s="3"/>
      <c r="J4669" s="4" t="s">
        <v>53</v>
      </c>
      <c r="K4669" s="84" t="s">
        <v>591</v>
      </c>
      <c r="L4669" s="4" t="s">
        <v>152</v>
      </c>
      <c r="M4669" s="4"/>
      <c r="N4669" s="4"/>
      <c r="O4669" s="4" t="str">
        <f t="shared" si="523"/>
        <v>Melissodes (Eumelissodes) microsticta</v>
      </c>
      <c r="P4669" s="85" t="str">
        <f t="shared" si="518"/>
        <v>Melissodes microsticta</v>
      </c>
      <c r="Q4669" s="11" t="s">
        <v>29</v>
      </c>
      <c r="R4669" s="11"/>
      <c r="S4669" s="12"/>
      <c r="T4669" s="12"/>
      <c r="U4669" s="12"/>
      <c r="V4669" s="10" t="s">
        <v>182</v>
      </c>
      <c r="W4669" s="118">
        <v>42011</v>
      </c>
      <c r="X4669" s="2"/>
      <c r="Y4669" s="129">
        <f t="shared" si="519"/>
        <v>1</v>
      </c>
      <c r="Z4669" s="110">
        <f t="shared" si="520"/>
        <v>0</v>
      </c>
      <c r="AA4669" s="1">
        <f t="shared" si="521"/>
        <v>0</v>
      </c>
    </row>
    <row r="4670" spans="1:27" ht="14.25" customHeight="1">
      <c r="A4670" s="148">
        <v>5248</v>
      </c>
      <c r="B4670" s="139">
        <v>20180707</v>
      </c>
      <c r="C4670" s="57" t="str">
        <f t="shared" si="517"/>
        <v>POS</v>
      </c>
      <c r="D4670" s="115">
        <f t="shared" si="522"/>
        <v>41826</v>
      </c>
      <c r="E4670" s="9" t="s">
        <v>38</v>
      </c>
      <c r="F4670" s="37" t="s">
        <v>25</v>
      </c>
      <c r="G4670" s="11" t="s">
        <v>26</v>
      </c>
      <c r="H4670" s="3"/>
      <c r="I4670" s="3"/>
      <c r="J4670" s="4" t="s">
        <v>53</v>
      </c>
      <c r="K4670" s="84" t="s">
        <v>591</v>
      </c>
      <c r="L4670" s="4" t="s">
        <v>152</v>
      </c>
      <c r="M4670" s="4"/>
      <c r="N4670" s="4"/>
      <c r="O4670" s="4" t="str">
        <f t="shared" si="523"/>
        <v>Melissodes (Eumelissodes) microsticta</v>
      </c>
      <c r="P4670" s="85" t="str">
        <f t="shared" si="518"/>
        <v>Melissodes microsticta</v>
      </c>
      <c r="Q4670" s="11" t="s">
        <v>29</v>
      </c>
      <c r="R4670" s="11"/>
      <c r="S4670" s="12"/>
      <c r="T4670" s="12"/>
      <c r="U4670" s="12"/>
      <c r="V4670" s="10" t="s">
        <v>182</v>
      </c>
      <c r="W4670" s="118">
        <v>42011</v>
      </c>
      <c r="X4670" s="2"/>
      <c r="Y4670" s="129">
        <f t="shared" si="519"/>
        <v>1</v>
      </c>
      <c r="Z4670" s="110">
        <f t="shared" si="520"/>
        <v>0</v>
      </c>
      <c r="AA4670" s="1">
        <f t="shared" si="521"/>
        <v>0</v>
      </c>
    </row>
    <row r="4671" spans="1:27" ht="14.25" customHeight="1">
      <c r="A4671" s="148">
        <v>5249</v>
      </c>
      <c r="B4671" s="139">
        <v>20180707</v>
      </c>
      <c r="C4671" s="57" t="str">
        <f t="shared" si="517"/>
        <v>POS</v>
      </c>
      <c r="D4671" s="115">
        <f t="shared" si="522"/>
        <v>41826</v>
      </c>
      <c r="E4671" s="9" t="s">
        <v>38</v>
      </c>
      <c r="F4671" s="37" t="s">
        <v>25</v>
      </c>
      <c r="G4671" s="11" t="s">
        <v>26</v>
      </c>
      <c r="H4671" s="3"/>
      <c r="I4671" s="3"/>
      <c r="J4671" s="4" t="s">
        <v>53</v>
      </c>
      <c r="K4671" s="84" t="s">
        <v>591</v>
      </c>
      <c r="L4671" s="4" t="s">
        <v>152</v>
      </c>
      <c r="M4671" s="4"/>
      <c r="N4671" s="4"/>
      <c r="O4671" s="4" t="str">
        <f t="shared" si="523"/>
        <v>Melissodes (Eumelissodes) microsticta</v>
      </c>
      <c r="P4671" s="85" t="str">
        <f t="shared" si="518"/>
        <v>Melissodes microsticta</v>
      </c>
      <c r="Q4671" s="11" t="s">
        <v>29</v>
      </c>
      <c r="R4671" s="11"/>
      <c r="S4671" s="12"/>
      <c r="T4671" s="12"/>
      <c r="U4671" s="12"/>
      <c r="V4671" s="10" t="s">
        <v>182</v>
      </c>
      <c r="W4671" s="118">
        <v>42011</v>
      </c>
      <c r="X4671" s="2"/>
      <c r="Y4671" s="129">
        <f t="shared" si="519"/>
        <v>1</v>
      </c>
      <c r="Z4671" s="110">
        <f t="shared" si="520"/>
        <v>0</v>
      </c>
      <c r="AA4671" s="1">
        <f t="shared" si="521"/>
        <v>0</v>
      </c>
    </row>
    <row r="4672" spans="1:27" ht="14.25" customHeight="1">
      <c r="A4672" s="148">
        <v>5250</v>
      </c>
      <c r="B4672" s="139">
        <v>20180707</v>
      </c>
      <c r="C4672" s="57" t="str">
        <f t="shared" ref="C4672:C4735" si="524">LEFT(E4672,3)</f>
        <v>POS</v>
      </c>
      <c r="D4672" s="115">
        <f t="shared" si="522"/>
        <v>41826</v>
      </c>
      <c r="E4672" s="9" t="s">
        <v>38</v>
      </c>
      <c r="F4672" s="37" t="s">
        <v>25</v>
      </c>
      <c r="G4672" s="11" t="s">
        <v>26</v>
      </c>
      <c r="H4672" s="3"/>
      <c r="I4672" s="3"/>
      <c r="J4672" s="4" t="s">
        <v>53</v>
      </c>
      <c r="K4672" s="84" t="s">
        <v>591</v>
      </c>
      <c r="L4672" s="4" t="s">
        <v>152</v>
      </c>
      <c r="M4672" s="4"/>
      <c r="N4672" s="4"/>
      <c r="O4672" s="4" t="str">
        <f t="shared" si="523"/>
        <v>Melissodes (Eumelissodes) microsticta</v>
      </c>
      <c r="P4672" s="85" t="str">
        <f t="shared" ref="P4672:P4735" si="525">J4672&amp;" "&amp;L4672</f>
        <v>Melissodes microsticta</v>
      </c>
      <c r="Q4672" s="11" t="s">
        <v>29</v>
      </c>
      <c r="R4672" s="11"/>
      <c r="S4672" s="12"/>
      <c r="T4672" s="12"/>
      <c r="U4672" s="12"/>
      <c r="V4672" s="10" t="s">
        <v>182</v>
      </c>
      <c r="W4672" s="118">
        <v>42011</v>
      </c>
      <c r="X4672" s="2"/>
      <c r="Y4672" s="129">
        <f t="shared" si="519"/>
        <v>1</v>
      </c>
      <c r="Z4672" s="110">
        <f t="shared" si="520"/>
        <v>0</v>
      </c>
      <c r="AA4672" s="1">
        <f t="shared" si="521"/>
        <v>0</v>
      </c>
    </row>
    <row r="4673" spans="1:27" ht="14.25" customHeight="1">
      <c r="A4673" s="148">
        <v>5251</v>
      </c>
      <c r="B4673" s="139">
        <v>20180707</v>
      </c>
      <c r="C4673" s="57" t="str">
        <f t="shared" si="524"/>
        <v>POS</v>
      </c>
      <c r="D4673" s="115">
        <f t="shared" si="522"/>
        <v>41826</v>
      </c>
      <c r="E4673" s="9" t="s">
        <v>38</v>
      </c>
      <c r="F4673" s="37" t="s">
        <v>25</v>
      </c>
      <c r="G4673" s="11" t="s">
        <v>26</v>
      </c>
      <c r="H4673" s="3"/>
      <c r="I4673" s="3"/>
      <c r="J4673" s="4" t="s">
        <v>53</v>
      </c>
      <c r="K4673" s="84" t="s">
        <v>591</v>
      </c>
      <c r="L4673" s="4" t="s">
        <v>152</v>
      </c>
      <c r="M4673" s="4"/>
      <c r="N4673" s="4"/>
      <c r="O4673" s="4" t="str">
        <f t="shared" si="523"/>
        <v>Melissodes (Eumelissodes) microsticta</v>
      </c>
      <c r="P4673" s="85" t="str">
        <f t="shared" si="525"/>
        <v>Melissodes microsticta</v>
      </c>
      <c r="Q4673" s="11" t="s">
        <v>29</v>
      </c>
      <c r="R4673" s="11"/>
      <c r="S4673" s="12"/>
      <c r="T4673" s="12"/>
      <c r="U4673" s="12"/>
      <c r="V4673" s="10" t="s">
        <v>182</v>
      </c>
      <c r="W4673" s="118">
        <v>42011</v>
      </c>
      <c r="X4673" s="2"/>
      <c r="Y4673" s="129">
        <f t="shared" si="519"/>
        <v>1</v>
      </c>
      <c r="Z4673" s="110">
        <f t="shared" si="520"/>
        <v>0</v>
      </c>
      <c r="AA4673" s="1">
        <f t="shared" si="521"/>
        <v>0</v>
      </c>
    </row>
    <row r="4674" spans="1:27" ht="14.25" customHeight="1">
      <c r="A4674" s="148">
        <v>5252</v>
      </c>
      <c r="B4674" s="139">
        <v>20180707</v>
      </c>
      <c r="C4674" s="57" t="str">
        <f t="shared" si="524"/>
        <v>POS</v>
      </c>
      <c r="D4674" s="115">
        <f t="shared" si="522"/>
        <v>41826</v>
      </c>
      <c r="E4674" s="9" t="s">
        <v>38</v>
      </c>
      <c r="F4674" s="37" t="s">
        <v>25</v>
      </c>
      <c r="G4674" s="11" t="s">
        <v>26</v>
      </c>
      <c r="H4674" s="3"/>
      <c r="I4674" s="3"/>
      <c r="J4674" s="4" t="s">
        <v>53</v>
      </c>
      <c r="K4674" s="84" t="s">
        <v>591</v>
      </c>
      <c r="L4674" s="4" t="s">
        <v>152</v>
      </c>
      <c r="M4674" s="4"/>
      <c r="N4674" s="4"/>
      <c r="O4674" s="4" t="str">
        <f t="shared" si="523"/>
        <v>Melissodes (Eumelissodes) microsticta</v>
      </c>
      <c r="P4674" s="85" t="str">
        <f t="shared" si="525"/>
        <v>Melissodes microsticta</v>
      </c>
      <c r="Q4674" s="11" t="s">
        <v>43</v>
      </c>
      <c r="R4674" s="11"/>
      <c r="S4674" s="12"/>
      <c r="T4674" s="12"/>
      <c r="U4674" s="12"/>
      <c r="V4674" s="10" t="s">
        <v>182</v>
      </c>
      <c r="W4674" s="118">
        <v>42011</v>
      </c>
      <c r="X4674" s="2"/>
      <c r="Y4674" s="129">
        <f t="shared" ref="Y4674:Y4737" si="526">IF(R4674&gt;0,R4674,1)</f>
        <v>1</v>
      </c>
      <c r="Z4674" s="110">
        <f t="shared" si="520"/>
        <v>0</v>
      </c>
      <c r="AA4674" s="1">
        <f t="shared" si="521"/>
        <v>0</v>
      </c>
    </row>
    <row r="4675" spans="1:27" ht="14.25" customHeight="1">
      <c r="A4675" s="148">
        <v>5253</v>
      </c>
      <c r="B4675" s="139">
        <v>20180707</v>
      </c>
      <c r="C4675" s="57" t="str">
        <f t="shared" si="524"/>
        <v>POS</v>
      </c>
      <c r="D4675" s="115">
        <f t="shared" si="522"/>
        <v>41826</v>
      </c>
      <c r="E4675" s="9" t="s">
        <v>38</v>
      </c>
      <c r="F4675" s="37" t="s">
        <v>25</v>
      </c>
      <c r="G4675" s="11" t="s">
        <v>26</v>
      </c>
      <c r="H4675" s="3"/>
      <c r="I4675" s="3"/>
      <c r="J4675" s="4" t="s">
        <v>53</v>
      </c>
      <c r="K4675" s="84" t="s">
        <v>591</v>
      </c>
      <c r="L4675" s="4" t="s">
        <v>152</v>
      </c>
      <c r="M4675" s="4"/>
      <c r="N4675" s="4"/>
      <c r="O4675" s="4" t="str">
        <f t="shared" si="523"/>
        <v>Melissodes (Eumelissodes) microsticta</v>
      </c>
      <c r="P4675" s="85" t="str">
        <f t="shared" si="525"/>
        <v>Melissodes microsticta</v>
      </c>
      <c r="Q4675" s="11" t="s">
        <v>29</v>
      </c>
      <c r="R4675" s="11"/>
      <c r="S4675" s="12"/>
      <c r="T4675" s="12"/>
      <c r="U4675" s="12"/>
      <c r="V4675" s="10" t="s">
        <v>182</v>
      </c>
      <c r="W4675" s="118">
        <v>42011</v>
      </c>
      <c r="X4675" s="2"/>
      <c r="Y4675" s="129">
        <f t="shared" si="526"/>
        <v>1</v>
      </c>
      <c r="Z4675" s="110">
        <f t="shared" si="520"/>
        <v>0</v>
      </c>
      <c r="AA4675" s="1">
        <f t="shared" si="521"/>
        <v>0</v>
      </c>
    </row>
    <row r="4676" spans="1:27" ht="14.25" customHeight="1">
      <c r="A4676" s="148">
        <v>5254</v>
      </c>
      <c r="B4676" s="139">
        <v>20180707</v>
      </c>
      <c r="C4676" s="57" t="str">
        <f t="shared" si="524"/>
        <v>POS</v>
      </c>
      <c r="D4676" s="115">
        <f t="shared" si="522"/>
        <v>41826</v>
      </c>
      <c r="E4676" s="9" t="s">
        <v>38</v>
      </c>
      <c r="F4676" s="37" t="s">
        <v>25</v>
      </c>
      <c r="G4676" s="11" t="s">
        <v>26</v>
      </c>
      <c r="H4676" s="3"/>
      <c r="I4676" s="3"/>
      <c r="J4676" s="4" t="s">
        <v>53</v>
      </c>
      <c r="K4676" s="84" t="s">
        <v>591</v>
      </c>
      <c r="L4676" s="4" t="s">
        <v>152</v>
      </c>
      <c r="M4676" s="4"/>
      <c r="N4676" s="4"/>
      <c r="O4676" s="4" t="str">
        <f t="shared" si="523"/>
        <v>Melissodes (Eumelissodes) microsticta</v>
      </c>
      <c r="P4676" s="85" t="str">
        <f t="shared" si="525"/>
        <v>Melissodes microsticta</v>
      </c>
      <c r="Q4676" s="11" t="s">
        <v>43</v>
      </c>
      <c r="R4676" s="11"/>
      <c r="S4676" s="12"/>
      <c r="T4676" s="12"/>
      <c r="U4676" s="12"/>
      <c r="V4676" s="10" t="s">
        <v>182</v>
      </c>
      <c r="W4676" s="118">
        <v>42011</v>
      </c>
      <c r="X4676" s="2"/>
      <c r="Y4676" s="129">
        <f t="shared" si="526"/>
        <v>1</v>
      </c>
      <c r="Z4676" s="110">
        <f t="shared" ref="Z4676:Z4739" si="527">IF(ISNUMBER(SEARCH($Z$1,X4676)),1,0)</f>
        <v>0</v>
      </c>
      <c r="AA4676" s="1">
        <f t="shared" ref="AA4676:AA4739" si="528">IF(ISNUMBER(SEARCH($AA$1,X4676)),1,0)</f>
        <v>0</v>
      </c>
    </row>
    <row r="4677" spans="1:27" ht="14.25" customHeight="1">
      <c r="A4677" s="148">
        <v>5255</v>
      </c>
      <c r="B4677" s="139">
        <v>20180707</v>
      </c>
      <c r="C4677" s="57" t="str">
        <f t="shared" si="524"/>
        <v>POS</v>
      </c>
      <c r="D4677" s="115">
        <f t="shared" si="522"/>
        <v>41826</v>
      </c>
      <c r="E4677" s="9" t="s">
        <v>38</v>
      </c>
      <c r="F4677" s="37" t="s">
        <v>25</v>
      </c>
      <c r="G4677" s="11" t="s">
        <v>26</v>
      </c>
      <c r="H4677" s="3"/>
      <c r="I4677" s="3"/>
      <c r="J4677" s="4" t="s">
        <v>53</v>
      </c>
      <c r="K4677" s="84" t="s">
        <v>591</v>
      </c>
      <c r="L4677" s="4" t="s">
        <v>152</v>
      </c>
      <c r="M4677" s="4"/>
      <c r="N4677" s="4"/>
      <c r="O4677" s="4" t="str">
        <f t="shared" si="523"/>
        <v>Melissodes (Eumelissodes) microsticta</v>
      </c>
      <c r="P4677" s="85" t="str">
        <f t="shared" si="525"/>
        <v>Melissodes microsticta</v>
      </c>
      <c r="Q4677" s="11" t="s">
        <v>43</v>
      </c>
      <c r="R4677" s="11"/>
      <c r="S4677" s="12"/>
      <c r="T4677" s="12"/>
      <c r="U4677" s="12"/>
      <c r="V4677" s="10" t="s">
        <v>182</v>
      </c>
      <c r="W4677" s="118">
        <v>42011</v>
      </c>
      <c r="X4677" s="2"/>
      <c r="Y4677" s="129">
        <f t="shared" si="526"/>
        <v>1</v>
      </c>
      <c r="Z4677" s="110">
        <f t="shared" si="527"/>
        <v>0</v>
      </c>
      <c r="AA4677" s="1">
        <f t="shared" si="528"/>
        <v>0</v>
      </c>
    </row>
    <row r="4678" spans="1:27" ht="14.25" customHeight="1">
      <c r="A4678" s="148">
        <v>5256</v>
      </c>
      <c r="B4678" s="139">
        <v>20180707</v>
      </c>
      <c r="C4678" s="57" t="str">
        <f t="shared" si="524"/>
        <v>POS</v>
      </c>
      <c r="D4678" s="115">
        <f t="shared" si="522"/>
        <v>41826</v>
      </c>
      <c r="E4678" s="9" t="s">
        <v>38</v>
      </c>
      <c r="F4678" s="37" t="s">
        <v>25</v>
      </c>
      <c r="G4678" s="11" t="s">
        <v>26</v>
      </c>
      <c r="H4678" s="3"/>
      <c r="I4678" s="3"/>
      <c r="J4678" s="4" t="s">
        <v>53</v>
      </c>
      <c r="K4678" s="84" t="s">
        <v>591</v>
      </c>
      <c r="L4678" s="4" t="s">
        <v>152</v>
      </c>
      <c r="M4678" s="4"/>
      <c r="N4678" s="4"/>
      <c r="O4678" s="4" t="str">
        <f t="shared" si="523"/>
        <v>Melissodes (Eumelissodes) microsticta</v>
      </c>
      <c r="P4678" s="85" t="str">
        <f t="shared" si="525"/>
        <v>Melissodes microsticta</v>
      </c>
      <c r="Q4678" s="11" t="s">
        <v>43</v>
      </c>
      <c r="R4678" s="11"/>
      <c r="S4678" s="12"/>
      <c r="T4678" s="12"/>
      <c r="U4678" s="12"/>
      <c r="V4678" s="10" t="s">
        <v>182</v>
      </c>
      <c r="W4678" s="118">
        <v>42011</v>
      </c>
      <c r="X4678" s="2"/>
      <c r="Y4678" s="129">
        <f t="shared" si="526"/>
        <v>1</v>
      </c>
      <c r="Z4678" s="110">
        <f t="shared" si="527"/>
        <v>0</v>
      </c>
      <c r="AA4678" s="1">
        <f t="shared" si="528"/>
        <v>0</v>
      </c>
    </row>
    <row r="4679" spans="1:27" ht="14.25" customHeight="1">
      <c r="A4679" s="148">
        <v>5257</v>
      </c>
      <c r="B4679" s="139">
        <v>20180707</v>
      </c>
      <c r="C4679" s="57" t="str">
        <f t="shared" si="524"/>
        <v>POS</v>
      </c>
      <c r="D4679" s="115">
        <f t="shared" si="522"/>
        <v>41826</v>
      </c>
      <c r="E4679" s="9" t="s">
        <v>38</v>
      </c>
      <c r="F4679" s="37" t="s">
        <v>25</v>
      </c>
      <c r="G4679" s="11" t="s">
        <v>26</v>
      </c>
      <c r="H4679" s="3"/>
      <c r="I4679" s="3"/>
      <c r="J4679" s="4" t="s">
        <v>53</v>
      </c>
      <c r="K4679" s="84" t="s">
        <v>591</v>
      </c>
      <c r="L4679" s="4" t="s">
        <v>152</v>
      </c>
      <c r="M4679" s="4"/>
      <c r="N4679" s="4"/>
      <c r="O4679" s="4" t="str">
        <f t="shared" si="523"/>
        <v>Melissodes (Eumelissodes) microsticta</v>
      </c>
      <c r="P4679" s="85" t="str">
        <f t="shared" si="525"/>
        <v>Melissodes microsticta</v>
      </c>
      <c r="Q4679" s="11" t="s">
        <v>29</v>
      </c>
      <c r="R4679" s="11"/>
      <c r="S4679" s="12"/>
      <c r="T4679" s="12"/>
      <c r="U4679" s="12"/>
      <c r="V4679" s="10" t="s">
        <v>182</v>
      </c>
      <c r="W4679" s="118">
        <v>42011</v>
      </c>
      <c r="X4679" s="2"/>
      <c r="Y4679" s="129">
        <f t="shared" si="526"/>
        <v>1</v>
      </c>
      <c r="Z4679" s="110">
        <f t="shared" si="527"/>
        <v>0</v>
      </c>
      <c r="AA4679" s="1">
        <f t="shared" si="528"/>
        <v>0</v>
      </c>
    </row>
    <row r="4680" spans="1:27" ht="14.25" customHeight="1">
      <c r="A4680" s="148">
        <v>5258</v>
      </c>
      <c r="B4680" s="139">
        <v>20180707</v>
      </c>
      <c r="C4680" s="57" t="str">
        <f t="shared" si="524"/>
        <v>POS</v>
      </c>
      <c r="D4680" s="115">
        <f t="shared" si="522"/>
        <v>41826</v>
      </c>
      <c r="E4680" s="9" t="s">
        <v>38</v>
      </c>
      <c r="F4680" s="37" t="s">
        <v>25</v>
      </c>
      <c r="G4680" s="11" t="s">
        <v>26</v>
      </c>
      <c r="H4680" s="3"/>
      <c r="I4680" s="3"/>
      <c r="J4680" s="4" t="s">
        <v>117</v>
      </c>
      <c r="K4680" s="4" t="s">
        <v>202</v>
      </c>
      <c r="L4680" s="4" t="s">
        <v>120</v>
      </c>
      <c r="M4680" s="4"/>
      <c r="N4680" s="4" t="s">
        <v>55</v>
      </c>
      <c r="O4680" s="4" t="str">
        <f t="shared" si="523"/>
        <v>Lasioglossum (Sphecodogastra) nr. cooleyi</v>
      </c>
      <c r="P4680" s="85" t="str">
        <f t="shared" si="525"/>
        <v>Lasioglossum cooleyi</v>
      </c>
      <c r="Q4680" s="11" t="s">
        <v>29</v>
      </c>
      <c r="R4680" s="11"/>
      <c r="S4680" s="12"/>
      <c r="T4680" s="12" t="s">
        <v>55</v>
      </c>
      <c r="U4680" s="12"/>
      <c r="V4680" s="10" t="s">
        <v>182</v>
      </c>
      <c r="W4680" s="118">
        <v>42011</v>
      </c>
      <c r="X4680" s="2"/>
      <c r="Y4680" s="129">
        <f t="shared" si="526"/>
        <v>1</v>
      </c>
      <c r="Z4680" s="110">
        <f t="shared" si="527"/>
        <v>0</v>
      </c>
      <c r="AA4680" s="1">
        <f t="shared" si="528"/>
        <v>0</v>
      </c>
    </row>
    <row r="4681" spans="1:27" ht="14.25" customHeight="1">
      <c r="A4681" s="148">
        <v>5259</v>
      </c>
      <c r="B4681" s="139">
        <v>20180707</v>
      </c>
      <c r="C4681" s="57" t="str">
        <f t="shared" si="524"/>
        <v>POS</v>
      </c>
      <c r="D4681" s="115">
        <f t="shared" si="522"/>
        <v>41826</v>
      </c>
      <c r="E4681" s="9" t="s">
        <v>38</v>
      </c>
      <c r="F4681" s="37" t="s">
        <v>25</v>
      </c>
      <c r="G4681" s="11" t="s">
        <v>26</v>
      </c>
      <c r="H4681" s="3"/>
      <c r="I4681" s="3"/>
      <c r="J4681" s="4" t="s">
        <v>107</v>
      </c>
      <c r="K4681" s="31" t="s">
        <v>585</v>
      </c>
      <c r="L4681" s="31" t="s">
        <v>108</v>
      </c>
      <c r="M4681" s="4"/>
      <c r="N4681" s="4" t="s">
        <v>55</v>
      </c>
      <c r="O4681" s="4" t="str">
        <f t="shared" si="523"/>
        <v>Hoplitis (Alcidamea) nr. producta</v>
      </c>
      <c r="P4681" s="85" t="str">
        <f t="shared" si="525"/>
        <v>Hoplitis producta</v>
      </c>
      <c r="Q4681" s="11" t="s">
        <v>43</v>
      </c>
      <c r="R4681" s="11"/>
      <c r="S4681" s="12"/>
      <c r="T4681" s="12"/>
      <c r="U4681" s="12"/>
      <c r="V4681" s="10" t="s">
        <v>182</v>
      </c>
      <c r="W4681" s="118">
        <v>42011</v>
      </c>
      <c r="X4681" s="2" t="s">
        <v>1114</v>
      </c>
      <c r="Y4681" s="129">
        <f t="shared" si="526"/>
        <v>1</v>
      </c>
      <c r="Z4681" s="110">
        <f t="shared" si="527"/>
        <v>0</v>
      </c>
      <c r="AA4681" s="1">
        <f t="shared" si="528"/>
        <v>0</v>
      </c>
    </row>
    <row r="4682" spans="1:27" ht="14.25" customHeight="1">
      <c r="A4682" s="148">
        <v>5260</v>
      </c>
      <c r="B4682" s="139">
        <v>20180707</v>
      </c>
      <c r="C4682" s="57" t="str">
        <f t="shared" si="524"/>
        <v>POS</v>
      </c>
      <c r="D4682" s="115">
        <f t="shared" si="522"/>
        <v>41826</v>
      </c>
      <c r="E4682" s="9" t="s">
        <v>38</v>
      </c>
      <c r="F4682" s="37" t="s">
        <v>25</v>
      </c>
      <c r="G4682" s="11" t="s">
        <v>26</v>
      </c>
      <c r="H4682" s="3"/>
      <c r="I4682" s="3"/>
      <c r="J4682" s="4" t="s">
        <v>51</v>
      </c>
      <c r="K4682" s="84" t="s">
        <v>582</v>
      </c>
      <c r="L4682" s="4" t="s">
        <v>52</v>
      </c>
      <c r="M4682" s="4"/>
      <c r="N4682" s="4"/>
      <c r="O4682" s="4" t="str">
        <f t="shared" si="523"/>
        <v>Halictus (Seladonia) tripartitus</v>
      </c>
      <c r="P4682" s="85" t="str">
        <f t="shared" si="525"/>
        <v>Halictus tripartitus</v>
      </c>
      <c r="Q4682" s="11" t="s">
        <v>29</v>
      </c>
      <c r="R4682" s="11"/>
      <c r="S4682" s="12"/>
      <c r="T4682" s="12" t="s">
        <v>55</v>
      </c>
      <c r="U4682" s="12"/>
      <c r="V4682" s="10" t="s">
        <v>182</v>
      </c>
      <c r="W4682" s="118">
        <v>42011</v>
      </c>
      <c r="X4682" s="2"/>
      <c r="Y4682" s="129">
        <f t="shared" si="526"/>
        <v>1</v>
      </c>
      <c r="Z4682" s="110">
        <f t="shared" si="527"/>
        <v>0</v>
      </c>
      <c r="AA4682" s="1">
        <f t="shared" si="528"/>
        <v>0</v>
      </c>
    </row>
    <row r="4683" spans="1:27" ht="14.25" customHeight="1">
      <c r="A4683" s="148">
        <v>5261</v>
      </c>
      <c r="B4683" s="139">
        <v>20180707</v>
      </c>
      <c r="C4683" s="57" t="str">
        <f t="shared" si="524"/>
        <v>POS</v>
      </c>
      <c r="D4683" s="115">
        <f t="shared" si="522"/>
        <v>41826</v>
      </c>
      <c r="E4683" s="9" t="s">
        <v>38</v>
      </c>
      <c r="F4683" s="37" t="s">
        <v>25</v>
      </c>
      <c r="G4683" s="11" t="s">
        <v>26</v>
      </c>
      <c r="H4683" s="3"/>
      <c r="I4683" s="3"/>
      <c r="J4683" s="4" t="s">
        <v>175</v>
      </c>
      <c r="K4683" s="31" t="s">
        <v>580</v>
      </c>
      <c r="L4683" s="4" t="s">
        <v>218</v>
      </c>
      <c r="M4683" s="4"/>
      <c r="N4683" s="4"/>
      <c r="O4683" s="4" t="str">
        <f t="shared" si="523"/>
        <v>Ceratina (Zadontomerus) nanula</v>
      </c>
      <c r="P4683" s="85" t="str">
        <f t="shared" si="525"/>
        <v>Ceratina nanula</v>
      </c>
      <c r="Q4683" s="11" t="s">
        <v>29</v>
      </c>
      <c r="R4683" s="11"/>
      <c r="S4683" s="12"/>
      <c r="T4683" s="12"/>
      <c r="U4683" s="12"/>
      <c r="V4683" s="10" t="s">
        <v>182</v>
      </c>
      <c r="W4683" s="118">
        <v>42011</v>
      </c>
      <c r="X4683" s="2"/>
      <c r="Y4683" s="129">
        <f t="shared" si="526"/>
        <v>1</v>
      </c>
      <c r="Z4683" s="110">
        <f t="shared" si="527"/>
        <v>0</v>
      </c>
      <c r="AA4683" s="1">
        <f t="shared" si="528"/>
        <v>0</v>
      </c>
    </row>
    <row r="4684" spans="1:27" ht="14.25" customHeight="1">
      <c r="A4684" s="148">
        <v>5262</v>
      </c>
      <c r="B4684" s="139">
        <v>20180707</v>
      </c>
      <c r="C4684" s="57" t="str">
        <f t="shared" si="524"/>
        <v>POS</v>
      </c>
      <c r="D4684" s="115">
        <f t="shared" si="522"/>
        <v>41826</v>
      </c>
      <c r="E4684" s="9" t="s">
        <v>38</v>
      </c>
      <c r="F4684" s="37" t="s">
        <v>25</v>
      </c>
      <c r="G4684" s="11" t="s">
        <v>26</v>
      </c>
      <c r="H4684" s="3"/>
      <c r="I4684" s="3"/>
      <c r="J4684" s="4" t="s">
        <v>51</v>
      </c>
      <c r="K4684" s="84" t="s">
        <v>582</v>
      </c>
      <c r="L4684" s="4" t="s">
        <v>52</v>
      </c>
      <c r="M4684" s="4"/>
      <c r="N4684" s="4"/>
      <c r="O4684" s="4" t="str">
        <f t="shared" si="523"/>
        <v>Halictus (Seladonia) tripartitus</v>
      </c>
      <c r="P4684" s="85" t="str">
        <f t="shared" si="525"/>
        <v>Halictus tripartitus</v>
      </c>
      <c r="Q4684" s="11" t="s">
        <v>29</v>
      </c>
      <c r="R4684" s="11"/>
      <c r="S4684" s="12"/>
      <c r="T4684" s="12" t="s">
        <v>55</v>
      </c>
      <c r="U4684" s="12"/>
      <c r="V4684" s="10" t="s">
        <v>182</v>
      </c>
      <c r="W4684" s="118">
        <v>42011</v>
      </c>
      <c r="X4684" s="2"/>
      <c r="Y4684" s="129">
        <f t="shared" si="526"/>
        <v>1</v>
      </c>
      <c r="Z4684" s="110">
        <f t="shared" si="527"/>
        <v>0</v>
      </c>
      <c r="AA4684" s="1">
        <f t="shared" si="528"/>
        <v>0</v>
      </c>
    </row>
    <row r="4685" spans="1:27" ht="14.25" customHeight="1">
      <c r="A4685" s="148">
        <v>5263</v>
      </c>
      <c r="B4685" s="139">
        <v>20180707</v>
      </c>
      <c r="C4685" s="57" t="str">
        <f t="shared" si="524"/>
        <v>POS</v>
      </c>
      <c r="D4685" s="115">
        <f t="shared" si="522"/>
        <v>41826</v>
      </c>
      <c r="E4685" s="9" t="s">
        <v>38</v>
      </c>
      <c r="F4685" s="37" t="s">
        <v>25</v>
      </c>
      <c r="G4685" s="11" t="s">
        <v>26</v>
      </c>
      <c r="H4685" s="3"/>
      <c r="I4685" s="3"/>
      <c r="J4685" s="4" t="s">
        <v>201</v>
      </c>
      <c r="K4685" s="4"/>
      <c r="L4685" s="4" t="s">
        <v>610</v>
      </c>
      <c r="M4685" s="4"/>
      <c r="N4685" s="4"/>
      <c r="O4685" s="4" t="str">
        <f t="shared" si="523"/>
        <v>Sphecodes msp. BS0017</v>
      </c>
      <c r="P4685" s="85" t="str">
        <f t="shared" si="525"/>
        <v>Sphecodes msp. BS0017</v>
      </c>
      <c r="Q4685" s="11" t="s">
        <v>43</v>
      </c>
      <c r="R4685" s="11"/>
      <c r="S4685" s="12"/>
      <c r="T4685" s="12"/>
      <c r="U4685" s="12"/>
      <c r="V4685" s="10" t="s">
        <v>182</v>
      </c>
      <c r="W4685" s="118">
        <v>42011</v>
      </c>
      <c r="X4685" s="2"/>
      <c r="Y4685" s="129">
        <f t="shared" si="526"/>
        <v>1</v>
      </c>
      <c r="Z4685" s="110">
        <f t="shared" si="527"/>
        <v>0</v>
      </c>
      <c r="AA4685" s="1">
        <f t="shared" si="528"/>
        <v>0</v>
      </c>
    </row>
    <row r="4686" spans="1:27" ht="14.25" customHeight="1">
      <c r="A4686" s="148">
        <v>5264</v>
      </c>
      <c r="B4686" s="139">
        <v>20180707</v>
      </c>
      <c r="C4686" s="57" t="str">
        <f t="shared" si="524"/>
        <v>POS</v>
      </c>
      <c r="D4686" s="115">
        <f t="shared" si="522"/>
        <v>41826</v>
      </c>
      <c r="E4686" s="9" t="s">
        <v>38</v>
      </c>
      <c r="F4686" s="37" t="s">
        <v>25</v>
      </c>
      <c r="G4686" s="11" t="s">
        <v>26</v>
      </c>
      <c r="H4686" s="3"/>
      <c r="I4686" s="3"/>
      <c r="J4686" s="4" t="s">
        <v>201</v>
      </c>
      <c r="K4686" s="4"/>
      <c r="L4686" s="4" t="s">
        <v>610</v>
      </c>
      <c r="M4686" s="4"/>
      <c r="N4686" s="4"/>
      <c r="O4686" s="4" t="str">
        <f t="shared" si="523"/>
        <v>Sphecodes msp. BS0017</v>
      </c>
      <c r="P4686" s="85" t="str">
        <f t="shared" si="525"/>
        <v>Sphecodes msp. BS0017</v>
      </c>
      <c r="Q4686" s="11" t="s">
        <v>43</v>
      </c>
      <c r="R4686" s="11"/>
      <c r="S4686" s="12"/>
      <c r="T4686" s="12"/>
      <c r="U4686" s="12"/>
      <c r="V4686" s="10" t="s">
        <v>182</v>
      </c>
      <c r="W4686" s="118">
        <v>42011</v>
      </c>
      <c r="X4686" s="2"/>
      <c r="Y4686" s="129">
        <f t="shared" si="526"/>
        <v>1</v>
      </c>
      <c r="Z4686" s="110">
        <f t="shared" si="527"/>
        <v>0</v>
      </c>
      <c r="AA4686" s="1">
        <f t="shared" si="528"/>
        <v>0</v>
      </c>
    </row>
    <row r="4687" spans="1:27" ht="14.25" customHeight="1">
      <c r="A4687" s="148">
        <v>5265</v>
      </c>
      <c r="B4687" s="139">
        <v>20180707</v>
      </c>
      <c r="C4687" s="57" t="str">
        <f t="shared" si="524"/>
        <v>POS</v>
      </c>
      <c r="D4687" s="115">
        <f t="shared" si="522"/>
        <v>41826</v>
      </c>
      <c r="E4687" s="9" t="s">
        <v>38</v>
      </c>
      <c r="F4687" s="37" t="s">
        <v>25</v>
      </c>
      <c r="G4687" s="11" t="s">
        <v>26</v>
      </c>
      <c r="H4687" s="3"/>
      <c r="I4687" s="3"/>
      <c r="J4687" s="4" t="s">
        <v>201</v>
      </c>
      <c r="K4687" s="4"/>
      <c r="L4687" s="4" t="s">
        <v>609</v>
      </c>
      <c r="M4687" s="4"/>
      <c r="N4687" s="4"/>
      <c r="O4687" s="4" t="str">
        <f t="shared" si="523"/>
        <v>Sphecodes msp. BS0003</v>
      </c>
      <c r="P4687" s="85" t="str">
        <f t="shared" si="525"/>
        <v>Sphecodes msp. BS0003</v>
      </c>
      <c r="Q4687" s="11" t="s">
        <v>29</v>
      </c>
      <c r="R4687" s="11"/>
      <c r="S4687" s="12"/>
      <c r="T4687" s="12" t="s">
        <v>1379</v>
      </c>
      <c r="U4687" s="12"/>
      <c r="V4687" s="10" t="s">
        <v>182</v>
      </c>
      <c r="W4687" s="118">
        <v>42011</v>
      </c>
      <c r="X4687" s="2"/>
      <c r="Y4687" s="129">
        <f t="shared" si="526"/>
        <v>1</v>
      </c>
      <c r="Z4687" s="110">
        <f t="shared" si="527"/>
        <v>0</v>
      </c>
      <c r="AA4687" s="1">
        <f t="shared" si="528"/>
        <v>0</v>
      </c>
    </row>
    <row r="4688" spans="1:27" ht="14.25" customHeight="1">
      <c r="A4688" s="148">
        <v>5266</v>
      </c>
      <c r="B4688" s="139">
        <v>20180707</v>
      </c>
      <c r="C4688" s="57" t="str">
        <f t="shared" si="524"/>
        <v>POS</v>
      </c>
      <c r="D4688" s="115">
        <f t="shared" si="522"/>
        <v>41826</v>
      </c>
      <c r="E4688" s="9" t="s">
        <v>38</v>
      </c>
      <c r="F4688" s="37" t="s">
        <v>25</v>
      </c>
      <c r="G4688" s="11" t="s">
        <v>26</v>
      </c>
      <c r="H4688" s="3"/>
      <c r="I4688" s="3"/>
      <c r="J4688" s="4" t="s">
        <v>51</v>
      </c>
      <c r="K4688" s="84" t="s">
        <v>582</v>
      </c>
      <c r="L4688" s="4" t="s">
        <v>196</v>
      </c>
      <c r="M4688" s="4"/>
      <c r="N4688" s="4"/>
      <c r="O4688" s="4" t="str">
        <f t="shared" si="523"/>
        <v>Halictus (Seladonia) confusus</v>
      </c>
      <c r="P4688" s="85" t="str">
        <f t="shared" si="525"/>
        <v>Halictus confusus</v>
      </c>
      <c r="Q4688" s="11" t="s">
        <v>29</v>
      </c>
      <c r="R4688" s="11"/>
      <c r="S4688" s="12"/>
      <c r="T4688" s="12" t="s">
        <v>55</v>
      </c>
      <c r="U4688" s="12"/>
      <c r="V4688" s="10" t="s">
        <v>182</v>
      </c>
      <c r="W4688" s="118">
        <v>42011</v>
      </c>
      <c r="X4688" s="2"/>
      <c r="Y4688" s="129">
        <f t="shared" si="526"/>
        <v>1</v>
      </c>
      <c r="Z4688" s="110">
        <f t="shared" si="527"/>
        <v>0</v>
      </c>
      <c r="AA4688" s="1">
        <f t="shared" si="528"/>
        <v>0</v>
      </c>
    </row>
    <row r="4689" spans="1:27" ht="14.25" customHeight="1">
      <c r="A4689" s="148">
        <v>5267</v>
      </c>
      <c r="B4689" s="139">
        <v>20180707</v>
      </c>
      <c r="C4689" s="57" t="str">
        <f t="shared" si="524"/>
        <v>POS</v>
      </c>
      <c r="D4689" s="115">
        <f t="shared" si="522"/>
        <v>41826</v>
      </c>
      <c r="E4689" s="9" t="s">
        <v>227</v>
      </c>
      <c r="F4689" s="37" t="s">
        <v>25</v>
      </c>
      <c r="G4689" s="11" t="s">
        <v>26</v>
      </c>
      <c r="H4689" s="3"/>
      <c r="I4689" s="3"/>
      <c r="J4689" s="4" t="s">
        <v>27</v>
      </c>
      <c r="K4689" s="4" t="s">
        <v>578</v>
      </c>
      <c r="L4689" s="4" t="s">
        <v>87</v>
      </c>
      <c r="M4689" s="4"/>
      <c r="N4689" s="4"/>
      <c r="O4689" s="4" t="str">
        <f t="shared" si="523"/>
        <v>Bombus (Pyrobombus) flavifrons</v>
      </c>
      <c r="P4689" s="85" t="str">
        <f t="shared" si="525"/>
        <v>Bombus flavifrons</v>
      </c>
      <c r="Q4689" s="11" t="s">
        <v>29</v>
      </c>
      <c r="R4689" s="11"/>
      <c r="S4689" s="12"/>
      <c r="T4689" s="12" t="s">
        <v>55</v>
      </c>
      <c r="U4689" s="12"/>
      <c r="V4689" s="10" t="s">
        <v>182</v>
      </c>
      <c r="W4689" s="118">
        <v>42011</v>
      </c>
      <c r="X4689" s="2" t="s">
        <v>211</v>
      </c>
      <c r="Y4689" s="129">
        <f t="shared" si="526"/>
        <v>1</v>
      </c>
      <c r="Z4689" s="110">
        <f t="shared" si="527"/>
        <v>0</v>
      </c>
      <c r="AA4689" s="1">
        <f t="shared" si="528"/>
        <v>0</v>
      </c>
    </row>
    <row r="4690" spans="1:27" ht="14.25" customHeight="1">
      <c r="A4690" s="148">
        <v>5268</v>
      </c>
      <c r="B4690" s="139">
        <v>20180707</v>
      </c>
      <c r="C4690" s="57" t="str">
        <f t="shared" si="524"/>
        <v>POS</v>
      </c>
      <c r="D4690" s="115">
        <f t="shared" si="522"/>
        <v>41826</v>
      </c>
      <c r="E4690" s="9" t="s">
        <v>227</v>
      </c>
      <c r="F4690" s="37" t="s">
        <v>25</v>
      </c>
      <c r="G4690" s="11" t="s">
        <v>26</v>
      </c>
      <c r="H4690" s="3"/>
      <c r="I4690" s="3"/>
      <c r="J4690" s="4" t="s">
        <v>27</v>
      </c>
      <c r="K4690" s="4" t="s">
        <v>578</v>
      </c>
      <c r="L4690" s="4" t="s">
        <v>87</v>
      </c>
      <c r="M4690" s="4"/>
      <c r="N4690" s="4"/>
      <c r="O4690" s="4" t="str">
        <f t="shared" si="523"/>
        <v>Bombus (Pyrobombus) flavifrons</v>
      </c>
      <c r="P4690" s="85" t="str">
        <f t="shared" si="525"/>
        <v>Bombus flavifrons</v>
      </c>
      <c r="Q4690" s="11" t="s">
        <v>29</v>
      </c>
      <c r="R4690" s="11"/>
      <c r="S4690" s="12"/>
      <c r="T4690" s="12" t="s">
        <v>55</v>
      </c>
      <c r="U4690" s="12"/>
      <c r="V4690" s="10" t="s">
        <v>182</v>
      </c>
      <c r="W4690" s="118">
        <v>42011</v>
      </c>
      <c r="X4690" s="2"/>
      <c r="Y4690" s="129">
        <f t="shared" si="526"/>
        <v>1</v>
      </c>
      <c r="Z4690" s="110">
        <f t="shared" si="527"/>
        <v>0</v>
      </c>
      <c r="AA4690" s="1">
        <f t="shared" si="528"/>
        <v>0</v>
      </c>
    </row>
    <row r="4691" spans="1:27" ht="14.25" customHeight="1">
      <c r="A4691" s="148">
        <v>5269</v>
      </c>
      <c r="B4691" s="139">
        <v>20180707</v>
      </c>
      <c r="C4691" s="57" t="str">
        <f t="shared" si="524"/>
        <v>POS</v>
      </c>
      <c r="D4691" s="115">
        <f t="shared" si="522"/>
        <v>41826</v>
      </c>
      <c r="E4691" s="9" t="s">
        <v>227</v>
      </c>
      <c r="F4691" s="37" t="s">
        <v>25</v>
      </c>
      <c r="G4691" s="11" t="s">
        <v>26</v>
      </c>
      <c r="H4691" s="3"/>
      <c r="I4691" s="3"/>
      <c r="J4691" s="4" t="s">
        <v>27</v>
      </c>
      <c r="K4691" s="4" t="s">
        <v>578</v>
      </c>
      <c r="L4691" s="4" t="s">
        <v>87</v>
      </c>
      <c r="M4691" s="4"/>
      <c r="N4691" s="4"/>
      <c r="O4691" s="4" t="str">
        <f t="shared" si="523"/>
        <v>Bombus (Pyrobombus) flavifrons</v>
      </c>
      <c r="P4691" s="85" t="str">
        <f t="shared" si="525"/>
        <v>Bombus flavifrons</v>
      </c>
      <c r="Q4691" s="11" t="s">
        <v>29</v>
      </c>
      <c r="R4691" s="11"/>
      <c r="S4691" s="12"/>
      <c r="T4691" s="12" t="s">
        <v>55</v>
      </c>
      <c r="U4691" s="12"/>
      <c r="V4691" s="10" t="s">
        <v>182</v>
      </c>
      <c r="W4691" s="118">
        <v>42011</v>
      </c>
      <c r="X4691" s="2"/>
      <c r="Y4691" s="129">
        <f t="shared" si="526"/>
        <v>1</v>
      </c>
      <c r="Z4691" s="110">
        <f t="shared" si="527"/>
        <v>0</v>
      </c>
      <c r="AA4691" s="1">
        <f t="shared" si="528"/>
        <v>0</v>
      </c>
    </row>
    <row r="4692" spans="1:27" ht="14.25" customHeight="1">
      <c r="A4692" s="148">
        <v>5270</v>
      </c>
      <c r="B4692" s="139">
        <v>20180707</v>
      </c>
      <c r="C4692" s="57" t="str">
        <f t="shared" si="524"/>
        <v>POS</v>
      </c>
      <c r="D4692" s="115">
        <f t="shared" si="522"/>
        <v>41826</v>
      </c>
      <c r="E4692" s="9" t="s">
        <v>227</v>
      </c>
      <c r="F4692" s="37" t="s">
        <v>25</v>
      </c>
      <c r="G4692" s="11" t="s">
        <v>26</v>
      </c>
      <c r="H4692" s="3"/>
      <c r="I4692" s="3"/>
      <c r="J4692" s="4" t="s">
        <v>27</v>
      </c>
      <c r="K4692" s="4" t="s">
        <v>578</v>
      </c>
      <c r="L4692" s="4" t="s">
        <v>87</v>
      </c>
      <c r="M4692" s="4"/>
      <c r="N4692" s="4"/>
      <c r="O4692" s="4" t="str">
        <f t="shared" si="523"/>
        <v>Bombus (Pyrobombus) flavifrons</v>
      </c>
      <c r="P4692" s="85" t="str">
        <f t="shared" si="525"/>
        <v>Bombus flavifrons</v>
      </c>
      <c r="Q4692" s="11" t="s">
        <v>29</v>
      </c>
      <c r="R4692" s="11"/>
      <c r="S4692" s="12"/>
      <c r="T4692" s="12" t="s">
        <v>55</v>
      </c>
      <c r="U4692" s="12"/>
      <c r="V4692" s="10" t="s">
        <v>182</v>
      </c>
      <c r="W4692" s="118">
        <v>42011</v>
      </c>
      <c r="X4692" s="2"/>
      <c r="Y4692" s="129">
        <f t="shared" si="526"/>
        <v>1</v>
      </c>
      <c r="Z4692" s="110">
        <f t="shared" si="527"/>
        <v>0</v>
      </c>
      <c r="AA4692" s="1">
        <f t="shared" si="528"/>
        <v>0</v>
      </c>
    </row>
    <row r="4693" spans="1:27" ht="14.25" customHeight="1">
      <c r="A4693" s="148">
        <v>5271</v>
      </c>
      <c r="B4693" s="139">
        <v>20180707</v>
      </c>
      <c r="C4693" s="57" t="str">
        <f t="shared" si="524"/>
        <v>POS</v>
      </c>
      <c r="D4693" s="115">
        <f t="shared" si="522"/>
        <v>41826</v>
      </c>
      <c r="E4693" s="9" t="s">
        <v>227</v>
      </c>
      <c r="F4693" s="37" t="s">
        <v>25</v>
      </c>
      <c r="G4693" s="11" t="s">
        <v>26</v>
      </c>
      <c r="H4693" s="3"/>
      <c r="I4693" s="3"/>
      <c r="J4693" s="4" t="s">
        <v>27</v>
      </c>
      <c r="K4693" s="4" t="s">
        <v>578</v>
      </c>
      <c r="L4693" s="4" t="s">
        <v>87</v>
      </c>
      <c r="M4693" s="4"/>
      <c r="N4693" s="4"/>
      <c r="O4693" s="4" t="str">
        <f t="shared" si="523"/>
        <v>Bombus (Pyrobombus) flavifrons</v>
      </c>
      <c r="P4693" s="85" t="str">
        <f t="shared" si="525"/>
        <v>Bombus flavifrons</v>
      </c>
      <c r="Q4693" s="11" t="s">
        <v>29</v>
      </c>
      <c r="R4693" s="11"/>
      <c r="S4693" s="12"/>
      <c r="T4693" s="12" t="s">
        <v>55</v>
      </c>
      <c r="U4693" s="12"/>
      <c r="V4693" s="10" t="s">
        <v>182</v>
      </c>
      <c r="W4693" s="118">
        <v>42011</v>
      </c>
      <c r="X4693" s="2"/>
      <c r="Y4693" s="129">
        <f t="shared" si="526"/>
        <v>1</v>
      </c>
      <c r="Z4693" s="110">
        <f t="shared" si="527"/>
        <v>0</v>
      </c>
      <c r="AA4693" s="1">
        <f t="shared" si="528"/>
        <v>0</v>
      </c>
    </row>
    <row r="4694" spans="1:27" ht="14.25" customHeight="1">
      <c r="A4694" s="148">
        <v>5272</v>
      </c>
      <c r="B4694" s="139">
        <v>20180707</v>
      </c>
      <c r="C4694" s="57" t="str">
        <f t="shared" si="524"/>
        <v>POS</v>
      </c>
      <c r="D4694" s="115">
        <f t="shared" si="522"/>
        <v>41826</v>
      </c>
      <c r="E4694" s="9" t="s">
        <v>227</v>
      </c>
      <c r="F4694" s="37" t="s">
        <v>25</v>
      </c>
      <c r="G4694" s="11" t="s">
        <v>26</v>
      </c>
      <c r="H4694" s="3"/>
      <c r="I4694" s="3"/>
      <c r="J4694" s="4" t="s">
        <v>27</v>
      </c>
      <c r="K4694" s="4" t="s">
        <v>578</v>
      </c>
      <c r="L4694" s="4" t="s">
        <v>87</v>
      </c>
      <c r="M4694" s="4"/>
      <c r="N4694" s="4"/>
      <c r="O4694" s="4" t="str">
        <f t="shared" si="523"/>
        <v>Bombus (Pyrobombus) flavifrons</v>
      </c>
      <c r="P4694" s="85" t="str">
        <f t="shared" si="525"/>
        <v>Bombus flavifrons</v>
      </c>
      <c r="Q4694" s="11" t="s">
        <v>43</v>
      </c>
      <c r="R4694" s="11"/>
      <c r="S4694" s="12"/>
      <c r="T4694" s="12" t="s">
        <v>55</v>
      </c>
      <c r="U4694" s="12"/>
      <c r="V4694" s="10" t="s">
        <v>182</v>
      </c>
      <c r="W4694" s="118">
        <v>42011</v>
      </c>
      <c r="X4694" s="2"/>
      <c r="Y4694" s="129">
        <f t="shared" si="526"/>
        <v>1</v>
      </c>
      <c r="Z4694" s="110">
        <f t="shared" si="527"/>
        <v>0</v>
      </c>
      <c r="AA4694" s="1">
        <f t="shared" si="528"/>
        <v>0</v>
      </c>
    </row>
    <row r="4695" spans="1:27" ht="14.25" customHeight="1">
      <c r="A4695" s="148">
        <v>5273</v>
      </c>
      <c r="B4695" s="139">
        <v>20180707</v>
      </c>
      <c r="C4695" s="57" t="str">
        <f t="shared" si="524"/>
        <v>POS</v>
      </c>
      <c r="D4695" s="115">
        <f t="shared" si="522"/>
        <v>41826</v>
      </c>
      <c r="E4695" s="9" t="s">
        <v>227</v>
      </c>
      <c r="F4695" s="37" t="s">
        <v>25</v>
      </c>
      <c r="G4695" s="11" t="s">
        <v>26</v>
      </c>
      <c r="H4695" s="3"/>
      <c r="I4695" s="3"/>
      <c r="J4695" s="4" t="s">
        <v>27</v>
      </c>
      <c r="K4695" s="4" t="s">
        <v>578</v>
      </c>
      <c r="L4695" s="4" t="s">
        <v>87</v>
      </c>
      <c r="M4695" s="4"/>
      <c r="N4695" s="4"/>
      <c r="O4695" s="4" t="str">
        <f t="shared" si="523"/>
        <v>Bombus (Pyrobombus) flavifrons</v>
      </c>
      <c r="P4695" s="85" t="str">
        <f t="shared" si="525"/>
        <v>Bombus flavifrons</v>
      </c>
      <c r="Q4695" s="11" t="s">
        <v>43</v>
      </c>
      <c r="R4695" s="11"/>
      <c r="S4695" s="12"/>
      <c r="T4695" s="12" t="s">
        <v>55</v>
      </c>
      <c r="U4695" s="12"/>
      <c r="V4695" s="10" t="s">
        <v>182</v>
      </c>
      <c r="W4695" s="118">
        <v>42011</v>
      </c>
      <c r="X4695" s="2"/>
      <c r="Y4695" s="129">
        <f t="shared" si="526"/>
        <v>1</v>
      </c>
      <c r="Z4695" s="110">
        <f t="shared" si="527"/>
        <v>0</v>
      </c>
      <c r="AA4695" s="1">
        <f t="shared" si="528"/>
        <v>0</v>
      </c>
    </row>
    <row r="4696" spans="1:27" ht="14.25" customHeight="1">
      <c r="A4696" s="148">
        <v>5274</v>
      </c>
      <c r="B4696" s="139">
        <v>20180707</v>
      </c>
      <c r="C4696" s="57" t="str">
        <f t="shared" si="524"/>
        <v>POS</v>
      </c>
      <c r="D4696" s="115">
        <f t="shared" si="522"/>
        <v>41826</v>
      </c>
      <c r="E4696" s="9" t="s">
        <v>227</v>
      </c>
      <c r="F4696" s="37" t="s">
        <v>25</v>
      </c>
      <c r="G4696" s="11" t="s">
        <v>26</v>
      </c>
      <c r="H4696" s="3"/>
      <c r="I4696" s="3"/>
      <c r="J4696" s="4" t="s">
        <v>27</v>
      </c>
      <c r="K4696" s="4" t="s">
        <v>578</v>
      </c>
      <c r="L4696" s="4" t="s">
        <v>87</v>
      </c>
      <c r="M4696" s="4"/>
      <c r="N4696" s="4"/>
      <c r="O4696" s="4" t="str">
        <f t="shared" si="523"/>
        <v>Bombus (Pyrobombus) flavifrons</v>
      </c>
      <c r="P4696" s="85" t="str">
        <f t="shared" si="525"/>
        <v>Bombus flavifrons</v>
      </c>
      <c r="Q4696" s="11" t="s">
        <v>43</v>
      </c>
      <c r="R4696" s="11"/>
      <c r="S4696" s="12"/>
      <c r="T4696" s="12" t="s">
        <v>55</v>
      </c>
      <c r="U4696" s="12"/>
      <c r="V4696" s="10" t="s">
        <v>182</v>
      </c>
      <c r="W4696" s="118">
        <v>42011</v>
      </c>
      <c r="X4696" s="2"/>
      <c r="Y4696" s="129">
        <f t="shared" si="526"/>
        <v>1</v>
      </c>
      <c r="Z4696" s="110">
        <f t="shared" si="527"/>
        <v>0</v>
      </c>
      <c r="AA4696" s="1">
        <f t="shared" si="528"/>
        <v>0</v>
      </c>
    </row>
    <row r="4697" spans="1:27" ht="14.25" customHeight="1">
      <c r="A4697" s="148">
        <v>5275</v>
      </c>
      <c r="B4697" s="139">
        <v>20180707</v>
      </c>
      <c r="C4697" s="57" t="str">
        <f t="shared" si="524"/>
        <v>POS</v>
      </c>
      <c r="D4697" s="115">
        <f t="shared" si="522"/>
        <v>41826</v>
      </c>
      <c r="E4697" s="9" t="s">
        <v>227</v>
      </c>
      <c r="F4697" s="37" t="s">
        <v>25</v>
      </c>
      <c r="G4697" s="11" t="s">
        <v>26</v>
      </c>
      <c r="H4697" s="3"/>
      <c r="I4697" s="3"/>
      <c r="J4697" s="4" t="s">
        <v>27</v>
      </c>
      <c r="K4697" s="4" t="s">
        <v>578</v>
      </c>
      <c r="L4697" s="4" t="s">
        <v>87</v>
      </c>
      <c r="M4697" s="4"/>
      <c r="N4697" s="4"/>
      <c r="O4697" s="4" t="str">
        <f t="shared" si="523"/>
        <v>Bombus (Pyrobombus) flavifrons</v>
      </c>
      <c r="P4697" s="85" t="str">
        <f t="shared" si="525"/>
        <v>Bombus flavifrons</v>
      </c>
      <c r="Q4697" s="11" t="s">
        <v>43</v>
      </c>
      <c r="R4697" s="11"/>
      <c r="S4697" s="12"/>
      <c r="T4697" s="12" t="s">
        <v>55</v>
      </c>
      <c r="U4697" s="12"/>
      <c r="V4697" s="10" t="s">
        <v>182</v>
      </c>
      <c r="W4697" s="118">
        <v>42011</v>
      </c>
      <c r="X4697" s="2"/>
      <c r="Y4697" s="129">
        <f t="shared" si="526"/>
        <v>1</v>
      </c>
      <c r="Z4697" s="110">
        <f t="shared" si="527"/>
        <v>0</v>
      </c>
      <c r="AA4697" s="1">
        <f t="shared" si="528"/>
        <v>0</v>
      </c>
    </row>
    <row r="4698" spans="1:27" ht="14.25" customHeight="1">
      <c r="A4698" s="148">
        <v>5276</v>
      </c>
      <c r="B4698" s="139">
        <v>20180707</v>
      </c>
      <c r="C4698" s="57" t="str">
        <f t="shared" si="524"/>
        <v>POS</v>
      </c>
      <c r="D4698" s="115">
        <f t="shared" si="522"/>
        <v>41826</v>
      </c>
      <c r="E4698" s="9" t="s">
        <v>227</v>
      </c>
      <c r="F4698" s="37" t="s">
        <v>25</v>
      </c>
      <c r="G4698" s="11" t="s">
        <v>26</v>
      </c>
      <c r="H4698" s="3"/>
      <c r="I4698" s="3"/>
      <c r="J4698" s="4" t="s">
        <v>27</v>
      </c>
      <c r="K4698" s="4" t="s">
        <v>578</v>
      </c>
      <c r="L4698" s="4" t="s">
        <v>87</v>
      </c>
      <c r="M4698" s="4"/>
      <c r="N4698" s="4"/>
      <c r="O4698" s="4" t="str">
        <f t="shared" si="523"/>
        <v>Bombus (Pyrobombus) flavifrons</v>
      </c>
      <c r="P4698" s="85" t="str">
        <f t="shared" si="525"/>
        <v>Bombus flavifrons</v>
      </c>
      <c r="Q4698" s="11" t="s">
        <v>43</v>
      </c>
      <c r="R4698" s="11"/>
      <c r="S4698" s="12"/>
      <c r="T4698" s="12" t="s">
        <v>55</v>
      </c>
      <c r="U4698" s="12"/>
      <c r="V4698" s="10" t="s">
        <v>182</v>
      </c>
      <c r="W4698" s="118">
        <v>42011</v>
      </c>
      <c r="X4698" s="2"/>
      <c r="Y4698" s="129">
        <f t="shared" si="526"/>
        <v>1</v>
      </c>
      <c r="Z4698" s="110">
        <f t="shared" si="527"/>
        <v>0</v>
      </c>
      <c r="AA4698" s="1">
        <f t="shared" si="528"/>
        <v>0</v>
      </c>
    </row>
    <row r="4699" spans="1:27" ht="14.25" customHeight="1">
      <c r="A4699" s="148">
        <v>5277</v>
      </c>
      <c r="B4699" s="139">
        <v>20180707</v>
      </c>
      <c r="C4699" s="57" t="str">
        <f t="shared" si="524"/>
        <v>POS</v>
      </c>
      <c r="D4699" s="115">
        <f t="shared" si="522"/>
        <v>41826</v>
      </c>
      <c r="E4699" s="9" t="s">
        <v>227</v>
      </c>
      <c r="F4699" s="37" t="s">
        <v>25</v>
      </c>
      <c r="G4699" s="11" t="s">
        <v>26</v>
      </c>
      <c r="H4699" s="3"/>
      <c r="I4699" s="3"/>
      <c r="J4699" s="4" t="s">
        <v>27</v>
      </c>
      <c r="K4699" s="4" t="s">
        <v>578</v>
      </c>
      <c r="L4699" s="4" t="s">
        <v>87</v>
      </c>
      <c r="M4699" s="4"/>
      <c r="N4699" s="4"/>
      <c r="O4699" s="4" t="str">
        <f t="shared" si="523"/>
        <v>Bombus (Pyrobombus) flavifrons</v>
      </c>
      <c r="P4699" s="85" t="str">
        <f t="shared" si="525"/>
        <v>Bombus flavifrons</v>
      </c>
      <c r="Q4699" s="11" t="s">
        <v>43</v>
      </c>
      <c r="R4699" s="11"/>
      <c r="S4699" s="12"/>
      <c r="T4699" s="12" t="s">
        <v>55</v>
      </c>
      <c r="U4699" s="12"/>
      <c r="V4699" s="10" t="s">
        <v>182</v>
      </c>
      <c r="W4699" s="118">
        <v>42011</v>
      </c>
      <c r="X4699" s="2"/>
      <c r="Y4699" s="129">
        <f t="shared" si="526"/>
        <v>1</v>
      </c>
      <c r="Z4699" s="110">
        <f t="shared" si="527"/>
        <v>0</v>
      </c>
      <c r="AA4699" s="1">
        <f t="shared" si="528"/>
        <v>0</v>
      </c>
    </row>
    <row r="4700" spans="1:27" ht="14.25" customHeight="1">
      <c r="A4700" s="148">
        <v>5278</v>
      </c>
      <c r="B4700" s="139">
        <v>20180707</v>
      </c>
      <c r="C4700" s="57" t="str">
        <f t="shared" si="524"/>
        <v>POS</v>
      </c>
      <c r="D4700" s="115">
        <f t="shared" si="522"/>
        <v>41826</v>
      </c>
      <c r="E4700" s="9" t="s">
        <v>227</v>
      </c>
      <c r="F4700" s="37" t="s">
        <v>25</v>
      </c>
      <c r="G4700" s="11" t="s">
        <v>26</v>
      </c>
      <c r="H4700" s="3"/>
      <c r="I4700" s="3"/>
      <c r="J4700" s="4" t="s">
        <v>27</v>
      </c>
      <c r="K4700" s="4" t="s">
        <v>578</v>
      </c>
      <c r="L4700" s="4" t="s">
        <v>87</v>
      </c>
      <c r="M4700" s="4"/>
      <c r="N4700" s="4"/>
      <c r="O4700" s="4" t="str">
        <f t="shared" si="523"/>
        <v>Bombus (Pyrobombus) flavifrons</v>
      </c>
      <c r="P4700" s="85" t="str">
        <f t="shared" si="525"/>
        <v>Bombus flavifrons</v>
      </c>
      <c r="Q4700" s="11" t="s">
        <v>43</v>
      </c>
      <c r="R4700" s="11"/>
      <c r="S4700" s="12"/>
      <c r="T4700" s="12" t="s">
        <v>55</v>
      </c>
      <c r="U4700" s="12"/>
      <c r="V4700" s="10" t="s">
        <v>182</v>
      </c>
      <c r="W4700" s="118">
        <v>42011</v>
      </c>
      <c r="X4700" s="2"/>
      <c r="Y4700" s="129">
        <f t="shared" si="526"/>
        <v>1</v>
      </c>
      <c r="Z4700" s="110">
        <f t="shared" si="527"/>
        <v>0</v>
      </c>
      <c r="AA4700" s="1">
        <f t="shared" si="528"/>
        <v>0</v>
      </c>
    </row>
    <row r="4701" spans="1:27" ht="14.25" customHeight="1">
      <c r="A4701" s="148">
        <v>5279</v>
      </c>
      <c r="B4701" s="139">
        <v>20180707</v>
      </c>
      <c r="C4701" s="57" t="str">
        <f t="shared" si="524"/>
        <v>POS</v>
      </c>
      <c r="D4701" s="115">
        <f t="shared" si="522"/>
        <v>41826</v>
      </c>
      <c r="E4701" s="9" t="s">
        <v>227</v>
      </c>
      <c r="F4701" s="37" t="s">
        <v>25</v>
      </c>
      <c r="G4701" s="11" t="s">
        <v>26</v>
      </c>
      <c r="H4701" s="3"/>
      <c r="I4701" s="3"/>
      <c r="J4701" s="4" t="s">
        <v>27</v>
      </c>
      <c r="K4701" s="4" t="s">
        <v>578</v>
      </c>
      <c r="L4701" s="4" t="s">
        <v>87</v>
      </c>
      <c r="M4701" s="4"/>
      <c r="N4701" s="4"/>
      <c r="O4701" s="4" t="str">
        <f t="shared" si="523"/>
        <v>Bombus (Pyrobombus) flavifrons</v>
      </c>
      <c r="P4701" s="85" t="str">
        <f t="shared" si="525"/>
        <v>Bombus flavifrons</v>
      </c>
      <c r="Q4701" s="11" t="s">
        <v>43</v>
      </c>
      <c r="R4701" s="11"/>
      <c r="S4701" s="12"/>
      <c r="T4701" s="12" t="s">
        <v>55</v>
      </c>
      <c r="U4701" s="12"/>
      <c r="V4701" s="10" t="s">
        <v>182</v>
      </c>
      <c r="W4701" s="118">
        <v>42011</v>
      </c>
      <c r="X4701" s="2"/>
      <c r="Y4701" s="129">
        <f t="shared" si="526"/>
        <v>1</v>
      </c>
      <c r="Z4701" s="110">
        <f t="shared" si="527"/>
        <v>0</v>
      </c>
      <c r="AA4701" s="1">
        <f t="shared" si="528"/>
        <v>0</v>
      </c>
    </row>
    <row r="4702" spans="1:27" ht="14.25" customHeight="1">
      <c r="A4702" s="148">
        <v>5280</v>
      </c>
      <c r="B4702" s="139">
        <v>20180707</v>
      </c>
      <c r="C4702" s="57" t="str">
        <f t="shared" si="524"/>
        <v>POS</v>
      </c>
      <c r="D4702" s="115">
        <f t="shared" si="522"/>
        <v>41826</v>
      </c>
      <c r="E4702" s="9" t="s">
        <v>227</v>
      </c>
      <c r="F4702" s="37" t="s">
        <v>25</v>
      </c>
      <c r="G4702" s="11" t="s">
        <v>26</v>
      </c>
      <c r="H4702" s="3"/>
      <c r="I4702" s="3"/>
      <c r="J4702" s="4" t="s">
        <v>91</v>
      </c>
      <c r="K4702" s="112" t="s">
        <v>590</v>
      </c>
      <c r="L4702" s="4" t="s">
        <v>99</v>
      </c>
      <c r="M4702" s="4"/>
      <c r="N4702" s="4"/>
      <c r="O4702" s="4" t="str">
        <f t="shared" si="523"/>
        <v>Megachile (Xanthosarus) melanophaea</v>
      </c>
      <c r="P4702" s="85" t="str">
        <f t="shared" si="525"/>
        <v>Megachile melanophaea</v>
      </c>
      <c r="Q4702" s="11" t="s">
        <v>29</v>
      </c>
      <c r="R4702" s="11"/>
      <c r="S4702" s="12"/>
      <c r="T4702" s="12"/>
      <c r="U4702" s="12"/>
      <c r="V4702" s="10" t="s">
        <v>182</v>
      </c>
      <c r="W4702" s="118">
        <v>42011</v>
      </c>
      <c r="X4702" s="2"/>
      <c r="Y4702" s="129">
        <f t="shared" si="526"/>
        <v>1</v>
      </c>
      <c r="Z4702" s="110">
        <f t="shared" si="527"/>
        <v>0</v>
      </c>
      <c r="AA4702" s="1">
        <f t="shared" si="528"/>
        <v>0</v>
      </c>
    </row>
    <row r="4703" spans="1:27" ht="14.25" customHeight="1">
      <c r="A4703" s="148">
        <v>5281</v>
      </c>
      <c r="B4703" s="139">
        <v>20180707</v>
      </c>
      <c r="C4703" s="57" t="str">
        <f t="shared" si="524"/>
        <v>POS</v>
      </c>
      <c r="D4703" s="115">
        <f t="shared" si="522"/>
        <v>41826</v>
      </c>
      <c r="E4703" s="9" t="s">
        <v>227</v>
      </c>
      <c r="F4703" s="37" t="s">
        <v>25</v>
      </c>
      <c r="G4703" s="11" t="s">
        <v>26</v>
      </c>
      <c r="H4703" s="3"/>
      <c r="I4703" s="3"/>
      <c r="J4703" s="4" t="s">
        <v>124</v>
      </c>
      <c r="K4703" s="83" t="s">
        <v>165</v>
      </c>
      <c r="L4703" s="4" t="s">
        <v>158</v>
      </c>
      <c r="M4703" s="4"/>
      <c r="N4703" s="4"/>
      <c r="O4703" s="4" t="str">
        <f t="shared" si="523"/>
        <v>Osmia (Melanosmia) albolateralis</v>
      </c>
      <c r="P4703" s="85" t="str">
        <f t="shared" si="525"/>
        <v>Osmia albolateralis</v>
      </c>
      <c r="Q4703" s="11" t="s">
        <v>29</v>
      </c>
      <c r="R4703" s="11"/>
      <c r="S4703" s="12"/>
      <c r="T4703" s="12" t="s">
        <v>55</v>
      </c>
      <c r="U4703" s="12"/>
      <c r="V4703" s="10" t="s">
        <v>182</v>
      </c>
      <c r="W4703" s="118">
        <v>42011</v>
      </c>
      <c r="X4703" s="2" t="s">
        <v>564</v>
      </c>
      <c r="Y4703" s="129">
        <f t="shared" si="526"/>
        <v>1</v>
      </c>
      <c r="Z4703" s="110">
        <f t="shared" si="527"/>
        <v>0</v>
      </c>
      <c r="AA4703" s="1">
        <f t="shared" si="528"/>
        <v>0</v>
      </c>
    </row>
    <row r="4704" spans="1:27" ht="14.25" customHeight="1">
      <c r="A4704" s="148">
        <v>5282</v>
      </c>
      <c r="B4704" s="139">
        <v>20180707</v>
      </c>
      <c r="C4704" s="57" t="str">
        <f t="shared" si="524"/>
        <v>POS</v>
      </c>
      <c r="D4704" s="115">
        <f t="shared" si="522"/>
        <v>41826</v>
      </c>
      <c r="E4704" s="9" t="s">
        <v>227</v>
      </c>
      <c r="F4704" s="37" t="s">
        <v>25</v>
      </c>
      <c r="G4704" s="11" t="s">
        <v>26</v>
      </c>
      <c r="H4704" s="3"/>
      <c r="I4704" s="3"/>
      <c r="J4704" s="4" t="s">
        <v>124</v>
      </c>
      <c r="K4704" s="83" t="s">
        <v>165</v>
      </c>
      <c r="L4704" s="4" t="s">
        <v>158</v>
      </c>
      <c r="M4704" s="4"/>
      <c r="N4704" s="4"/>
      <c r="O4704" s="4" t="str">
        <f t="shared" si="523"/>
        <v>Osmia (Melanosmia) albolateralis</v>
      </c>
      <c r="P4704" s="85" t="str">
        <f t="shared" si="525"/>
        <v>Osmia albolateralis</v>
      </c>
      <c r="Q4704" s="11" t="s">
        <v>29</v>
      </c>
      <c r="R4704" s="11"/>
      <c r="S4704" s="12"/>
      <c r="T4704" s="12" t="s">
        <v>55</v>
      </c>
      <c r="U4704" s="12"/>
      <c r="V4704" s="10" t="s">
        <v>182</v>
      </c>
      <c r="W4704" s="118">
        <v>42011</v>
      </c>
      <c r="X4704" s="2" t="s">
        <v>564</v>
      </c>
      <c r="Y4704" s="129">
        <f t="shared" si="526"/>
        <v>1</v>
      </c>
      <c r="Z4704" s="110">
        <f t="shared" si="527"/>
        <v>0</v>
      </c>
      <c r="AA4704" s="1">
        <f t="shared" si="528"/>
        <v>0</v>
      </c>
    </row>
    <row r="4705" spans="1:27" ht="14.25" customHeight="1">
      <c r="A4705" s="148">
        <v>5283</v>
      </c>
      <c r="B4705" s="139">
        <v>20180707</v>
      </c>
      <c r="C4705" s="57" t="str">
        <f t="shared" si="524"/>
        <v>POS</v>
      </c>
      <c r="D4705" s="115">
        <f t="shared" si="522"/>
        <v>41826</v>
      </c>
      <c r="E4705" s="9" t="s">
        <v>227</v>
      </c>
      <c r="F4705" s="37" t="s">
        <v>25</v>
      </c>
      <c r="G4705" s="11" t="s">
        <v>26</v>
      </c>
      <c r="H4705" s="3"/>
      <c r="I4705" s="3"/>
      <c r="J4705" s="4" t="s">
        <v>51</v>
      </c>
      <c r="K4705" s="82" t="s">
        <v>583</v>
      </c>
      <c r="L4705" s="4" t="s">
        <v>157</v>
      </c>
      <c r="M4705" s="4"/>
      <c r="N4705" s="4"/>
      <c r="O4705" s="4" t="str">
        <f t="shared" si="523"/>
        <v>Halictus (Protohalictus) rubicundus</v>
      </c>
      <c r="P4705" s="85" t="str">
        <f t="shared" si="525"/>
        <v>Halictus rubicundus</v>
      </c>
      <c r="Q4705" s="11" t="s">
        <v>29</v>
      </c>
      <c r="R4705" s="11"/>
      <c r="S4705" s="12"/>
      <c r="T4705" s="12"/>
      <c r="U4705" s="12"/>
      <c r="V4705" s="10" t="s">
        <v>182</v>
      </c>
      <c r="W4705" s="118">
        <v>42011</v>
      </c>
      <c r="X4705" s="2"/>
      <c r="Y4705" s="129">
        <f t="shared" si="526"/>
        <v>1</v>
      </c>
      <c r="Z4705" s="110">
        <f t="shared" si="527"/>
        <v>0</v>
      </c>
      <c r="AA4705" s="1">
        <f t="shared" si="528"/>
        <v>0</v>
      </c>
    </row>
    <row r="4706" spans="1:27" ht="14.25" customHeight="1">
      <c r="A4706" s="148">
        <v>5284</v>
      </c>
      <c r="B4706" s="139">
        <v>20180707</v>
      </c>
      <c r="C4706" s="57" t="str">
        <f t="shared" si="524"/>
        <v>POS</v>
      </c>
      <c r="D4706" s="115">
        <f t="shared" si="522"/>
        <v>41826</v>
      </c>
      <c r="E4706" s="9" t="s">
        <v>227</v>
      </c>
      <c r="F4706" s="37" t="s">
        <v>25</v>
      </c>
      <c r="G4706" s="11" t="s">
        <v>26</v>
      </c>
      <c r="H4706" s="3"/>
      <c r="I4706" s="3"/>
      <c r="J4706" s="4" t="s">
        <v>53</v>
      </c>
      <c r="K4706" s="84" t="s">
        <v>591</v>
      </c>
      <c r="L4706" s="4" t="s">
        <v>152</v>
      </c>
      <c r="M4706" s="4"/>
      <c r="N4706" s="4"/>
      <c r="O4706" s="4" t="str">
        <f t="shared" si="523"/>
        <v>Melissodes (Eumelissodes) microsticta</v>
      </c>
      <c r="P4706" s="85" t="str">
        <f t="shared" si="525"/>
        <v>Melissodes microsticta</v>
      </c>
      <c r="Q4706" s="11" t="s">
        <v>29</v>
      </c>
      <c r="R4706" s="11"/>
      <c r="S4706" s="12"/>
      <c r="T4706" s="12"/>
      <c r="U4706" s="12"/>
      <c r="V4706" s="10" t="s">
        <v>182</v>
      </c>
      <c r="W4706" s="118">
        <v>42011</v>
      </c>
      <c r="X4706" s="2"/>
      <c r="Y4706" s="129">
        <f t="shared" si="526"/>
        <v>1</v>
      </c>
      <c r="Z4706" s="110">
        <f t="shared" si="527"/>
        <v>0</v>
      </c>
      <c r="AA4706" s="1">
        <f t="shared" si="528"/>
        <v>0</v>
      </c>
    </row>
    <row r="4707" spans="1:27" ht="14.25" customHeight="1">
      <c r="A4707" s="148">
        <v>5285</v>
      </c>
      <c r="B4707" s="139">
        <v>20180707</v>
      </c>
      <c r="C4707" s="57" t="str">
        <f t="shared" si="524"/>
        <v>POS</v>
      </c>
      <c r="D4707" s="115">
        <f t="shared" si="522"/>
        <v>41826</v>
      </c>
      <c r="E4707" s="9" t="s">
        <v>227</v>
      </c>
      <c r="F4707" s="37" t="s">
        <v>25</v>
      </c>
      <c r="G4707" s="11" t="s">
        <v>26</v>
      </c>
      <c r="H4707" s="3"/>
      <c r="I4707" s="3"/>
      <c r="J4707" s="4" t="s">
        <v>53</v>
      </c>
      <c r="K4707" s="84" t="s">
        <v>591</v>
      </c>
      <c r="L4707" s="4" t="s">
        <v>152</v>
      </c>
      <c r="M4707" s="4"/>
      <c r="N4707" s="4"/>
      <c r="O4707" s="4" t="str">
        <f t="shared" si="523"/>
        <v>Melissodes (Eumelissodes) microsticta</v>
      </c>
      <c r="P4707" s="85" t="str">
        <f t="shared" si="525"/>
        <v>Melissodes microsticta</v>
      </c>
      <c r="Q4707" s="11" t="s">
        <v>29</v>
      </c>
      <c r="R4707" s="11"/>
      <c r="S4707" s="12"/>
      <c r="T4707" s="12"/>
      <c r="U4707" s="12"/>
      <c r="V4707" s="10" t="s">
        <v>182</v>
      </c>
      <c r="W4707" s="118">
        <v>42011</v>
      </c>
      <c r="X4707" s="2"/>
      <c r="Y4707" s="129">
        <f t="shared" si="526"/>
        <v>1</v>
      </c>
      <c r="Z4707" s="110">
        <f t="shared" si="527"/>
        <v>0</v>
      </c>
      <c r="AA4707" s="1">
        <f t="shared" si="528"/>
        <v>0</v>
      </c>
    </row>
    <row r="4708" spans="1:27" ht="14.25" customHeight="1">
      <c r="A4708" s="148">
        <v>5286</v>
      </c>
      <c r="B4708" s="139">
        <v>20180707</v>
      </c>
      <c r="C4708" s="57" t="str">
        <f t="shared" si="524"/>
        <v>POS</v>
      </c>
      <c r="D4708" s="115">
        <f t="shared" si="522"/>
        <v>41826</v>
      </c>
      <c r="E4708" s="9" t="s">
        <v>227</v>
      </c>
      <c r="F4708" s="37" t="s">
        <v>25</v>
      </c>
      <c r="G4708" s="11" t="s">
        <v>26</v>
      </c>
      <c r="H4708" s="3"/>
      <c r="I4708" s="3"/>
      <c r="J4708" s="4" t="s">
        <v>53</v>
      </c>
      <c r="K4708" s="84" t="s">
        <v>591</v>
      </c>
      <c r="L4708" s="4" t="s">
        <v>152</v>
      </c>
      <c r="M4708" s="4"/>
      <c r="N4708" s="4"/>
      <c r="O4708" s="4" t="str">
        <f t="shared" si="523"/>
        <v>Melissodes (Eumelissodes) microsticta</v>
      </c>
      <c r="P4708" s="85" t="str">
        <f t="shared" si="525"/>
        <v>Melissodes microsticta</v>
      </c>
      <c r="Q4708" s="11" t="s">
        <v>29</v>
      </c>
      <c r="R4708" s="11"/>
      <c r="S4708" s="12"/>
      <c r="T4708" s="12"/>
      <c r="U4708" s="12"/>
      <c r="V4708" s="10" t="s">
        <v>182</v>
      </c>
      <c r="W4708" s="118">
        <v>42011</v>
      </c>
      <c r="X4708" s="2"/>
      <c r="Y4708" s="129">
        <f t="shared" si="526"/>
        <v>1</v>
      </c>
      <c r="Z4708" s="110">
        <f t="shared" si="527"/>
        <v>0</v>
      </c>
      <c r="AA4708" s="1">
        <f t="shared" si="528"/>
        <v>0</v>
      </c>
    </row>
    <row r="4709" spans="1:27" ht="14.25" customHeight="1">
      <c r="A4709" s="148">
        <v>5287</v>
      </c>
      <c r="B4709" s="139">
        <v>20180707</v>
      </c>
      <c r="C4709" s="57" t="str">
        <f t="shared" si="524"/>
        <v>POS</v>
      </c>
      <c r="D4709" s="115">
        <f t="shared" si="522"/>
        <v>41826</v>
      </c>
      <c r="E4709" s="9" t="s">
        <v>227</v>
      </c>
      <c r="F4709" s="37" t="s">
        <v>25</v>
      </c>
      <c r="G4709" s="11" t="s">
        <v>26</v>
      </c>
      <c r="H4709" s="3"/>
      <c r="I4709" s="3"/>
      <c r="J4709" s="4" t="s">
        <v>53</v>
      </c>
      <c r="K4709" s="84" t="s">
        <v>591</v>
      </c>
      <c r="L4709" s="4" t="s">
        <v>152</v>
      </c>
      <c r="M4709" s="4"/>
      <c r="N4709" s="4"/>
      <c r="O4709" s="4" t="str">
        <f t="shared" si="523"/>
        <v>Melissodes (Eumelissodes) microsticta</v>
      </c>
      <c r="P4709" s="85" t="str">
        <f t="shared" si="525"/>
        <v>Melissodes microsticta</v>
      </c>
      <c r="Q4709" s="11" t="s">
        <v>29</v>
      </c>
      <c r="R4709" s="11"/>
      <c r="S4709" s="12"/>
      <c r="T4709" s="12"/>
      <c r="U4709" s="12"/>
      <c r="V4709" s="10" t="s">
        <v>182</v>
      </c>
      <c r="W4709" s="118">
        <v>42011</v>
      </c>
      <c r="X4709" s="2"/>
      <c r="Y4709" s="129">
        <f t="shared" si="526"/>
        <v>1</v>
      </c>
      <c r="Z4709" s="110">
        <f t="shared" si="527"/>
        <v>0</v>
      </c>
      <c r="AA4709" s="1">
        <f t="shared" si="528"/>
        <v>0</v>
      </c>
    </row>
    <row r="4710" spans="1:27" ht="14.25" customHeight="1">
      <c r="A4710" s="148">
        <v>5288</v>
      </c>
      <c r="B4710" s="139">
        <v>20180707</v>
      </c>
      <c r="C4710" s="57" t="str">
        <f t="shared" si="524"/>
        <v>POS</v>
      </c>
      <c r="D4710" s="115">
        <f t="shared" si="522"/>
        <v>41826</v>
      </c>
      <c r="E4710" s="9" t="s">
        <v>227</v>
      </c>
      <c r="F4710" s="37" t="s">
        <v>25</v>
      </c>
      <c r="G4710" s="11" t="s">
        <v>26</v>
      </c>
      <c r="H4710" s="3"/>
      <c r="I4710" s="3"/>
      <c r="J4710" s="4" t="s">
        <v>53</v>
      </c>
      <c r="K4710" s="84" t="s">
        <v>591</v>
      </c>
      <c r="L4710" s="4" t="s">
        <v>152</v>
      </c>
      <c r="M4710" s="4"/>
      <c r="N4710" s="4"/>
      <c r="O4710" s="4" t="str">
        <f t="shared" si="523"/>
        <v>Melissodes (Eumelissodes) microsticta</v>
      </c>
      <c r="P4710" s="85" t="str">
        <f t="shared" si="525"/>
        <v>Melissodes microsticta</v>
      </c>
      <c r="Q4710" s="11" t="s">
        <v>43</v>
      </c>
      <c r="R4710" s="11"/>
      <c r="S4710" s="12"/>
      <c r="T4710" s="12"/>
      <c r="U4710" s="12"/>
      <c r="V4710" s="10" t="s">
        <v>182</v>
      </c>
      <c r="W4710" s="118">
        <v>42011</v>
      </c>
      <c r="X4710" s="2"/>
      <c r="Y4710" s="129">
        <f t="shared" si="526"/>
        <v>1</v>
      </c>
      <c r="Z4710" s="110">
        <f t="shared" si="527"/>
        <v>0</v>
      </c>
      <c r="AA4710" s="1">
        <f t="shared" si="528"/>
        <v>0</v>
      </c>
    </row>
    <row r="4711" spans="1:27" ht="14.25" customHeight="1">
      <c r="A4711" s="148">
        <v>5289</v>
      </c>
      <c r="B4711" s="139">
        <v>20180707</v>
      </c>
      <c r="C4711" s="57" t="str">
        <f t="shared" si="524"/>
        <v>POS</v>
      </c>
      <c r="D4711" s="115">
        <f t="shared" si="522"/>
        <v>41826</v>
      </c>
      <c r="E4711" s="9" t="s">
        <v>227</v>
      </c>
      <c r="F4711" s="37" t="s">
        <v>25</v>
      </c>
      <c r="G4711" s="11" t="s">
        <v>26</v>
      </c>
      <c r="H4711" s="3"/>
      <c r="I4711" s="3"/>
      <c r="J4711" s="4" t="s">
        <v>53</v>
      </c>
      <c r="K4711" s="84" t="s">
        <v>591</v>
      </c>
      <c r="L4711" s="4" t="s">
        <v>152</v>
      </c>
      <c r="M4711" s="4"/>
      <c r="N4711" s="4"/>
      <c r="O4711" s="4" t="str">
        <f t="shared" si="523"/>
        <v>Melissodes (Eumelissodes) microsticta</v>
      </c>
      <c r="P4711" s="85" t="str">
        <f t="shared" si="525"/>
        <v>Melissodes microsticta</v>
      </c>
      <c r="Q4711" s="11" t="s">
        <v>43</v>
      </c>
      <c r="R4711" s="11"/>
      <c r="S4711" s="12"/>
      <c r="T4711" s="12"/>
      <c r="U4711" s="12"/>
      <c r="V4711" s="10" t="s">
        <v>182</v>
      </c>
      <c r="W4711" s="118">
        <v>42011</v>
      </c>
      <c r="X4711" s="2"/>
      <c r="Y4711" s="129">
        <f t="shared" si="526"/>
        <v>1</v>
      </c>
      <c r="Z4711" s="110">
        <f t="shared" si="527"/>
        <v>0</v>
      </c>
      <c r="AA4711" s="1">
        <f t="shared" si="528"/>
        <v>0</v>
      </c>
    </row>
    <row r="4712" spans="1:27" ht="14.25" customHeight="1">
      <c r="A4712" s="148">
        <v>5290</v>
      </c>
      <c r="B4712" s="139">
        <v>20180707</v>
      </c>
      <c r="C4712" s="57" t="str">
        <f t="shared" si="524"/>
        <v>POS</v>
      </c>
      <c r="D4712" s="115">
        <f t="shared" si="522"/>
        <v>41826</v>
      </c>
      <c r="E4712" s="9" t="s">
        <v>227</v>
      </c>
      <c r="F4712" s="37" t="s">
        <v>25</v>
      </c>
      <c r="G4712" s="11" t="s">
        <v>26</v>
      </c>
      <c r="H4712" s="3"/>
      <c r="I4712" s="3"/>
      <c r="J4712" s="4" t="s">
        <v>53</v>
      </c>
      <c r="K4712" s="84" t="s">
        <v>591</v>
      </c>
      <c r="L4712" s="4" t="s">
        <v>152</v>
      </c>
      <c r="M4712" s="4"/>
      <c r="N4712" s="4"/>
      <c r="O4712" s="4" t="str">
        <f t="shared" si="523"/>
        <v>Melissodes (Eumelissodes) microsticta</v>
      </c>
      <c r="P4712" s="85" t="str">
        <f t="shared" si="525"/>
        <v>Melissodes microsticta</v>
      </c>
      <c r="Q4712" s="11" t="s">
        <v>43</v>
      </c>
      <c r="R4712" s="11"/>
      <c r="S4712" s="12"/>
      <c r="T4712" s="12"/>
      <c r="U4712" s="12"/>
      <c r="V4712" s="10" t="s">
        <v>182</v>
      </c>
      <c r="W4712" s="118">
        <v>42011</v>
      </c>
      <c r="X4712" s="2"/>
      <c r="Y4712" s="129">
        <f t="shared" si="526"/>
        <v>1</v>
      </c>
      <c r="Z4712" s="110">
        <f t="shared" si="527"/>
        <v>0</v>
      </c>
      <c r="AA4712" s="1">
        <f t="shared" si="528"/>
        <v>0</v>
      </c>
    </row>
    <row r="4713" spans="1:27" ht="14.25" customHeight="1">
      <c r="A4713" s="148">
        <v>5291</v>
      </c>
      <c r="B4713" s="139">
        <v>20180707</v>
      </c>
      <c r="C4713" s="57" t="str">
        <f t="shared" si="524"/>
        <v>POS</v>
      </c>
      <c r="D4713" s="115">
        <f t="shared" ref="D4713:D4776" si="529">DATEVALUE(LEFT(B4713,4)&amp;"/"&amp;MID(B4713,5,2)&amp;"/"&amp;RIGHT(B4713,2))</f>
        <v>41826</v>
      </c>
      <c r="E4713" s="9" t="s">
        <v>227</v>
      </c>
      <c r="F4713" s="37" t="s">
        <v>25</v>
      </c>
      <c r="G4713" s="11" t="s">
        <v>26</v>
      </c>
      <c r="H4713" s="3"/>
      <c r="I4713" s="3"/>
      <c r="J4713" s="4" t="s">
        <v>53</v>
      </c>
      <c r="K4713" s="84" t="s">
        <v>591</v>
      </c>
      <c r="L4713" s="4" t="s">
        <v>152</v>
      </c>
      <c r="M4713" s="4"/>
      <c r="N4713" s="4"/>
      <c r="O4713" s="4" t="str">
        <f t="shared" ref="O4713:O4776" si="530">J4713&amp;" "&amp;IF(LEN(K4713)&gt;0,"("&amp;K4713&amp;") ","")&amp;IF(LEN(N4713)&gt;0,"nr. ","")&amp;L4713&amp;IF(LEN(M4713)&gt;0," ssp. "&amp;M4713,"")</f>
        <v>Melissodes (Eumelissodes) microsticta</v>
      </c>
      <c r="P4713" s="85" t="str">
        <f t="shared" si="525"/>
        <v>Melissodes microsticta</v>
      </c>
      <c r="Q4713" s="11" t="s">
        <v>43</v>
      </c>
      <c r="R4713" s="11"/>
      <c r="S4713" s="12"/>
      <c r="T4713" s="12"/>
      <c r="U4713" s="12"/>
      <c r="V4713" s="10" t="s">
        <v>182</v>
      </c>
      <c r="W4713" s="118">
        <v>42011</v>
      </c>
      <c r="X4713" s="2"/>
      <c r="Y4713" s="129">
        <f t="shared" si="526"/>
        <v>1</v>
      </c>
      <c r="Z4713" s="110">
        <f t="shared" si="527"/>
        <v>0</v>
      </c>
      <c r="AA4713" s="1">
        <f t="shared" si="528"/>
        <v>0</v>
      </c>
    </row>
    <row r="4714" spans="1:27" ht="14.25" customHeight="1">
      <c r="A4714" s="148">
        <v>5292</v>
      </c>
      <c r="B4714" s="139">
        <v>20180707</v>
      </c>
      <c r="C4714" s="57" t="str">
        <f t="shared" si="524"/>
        <v>POS</v>
      </c>
      <c r="D4714" s="115">
        <f t="shared" si="529"/>
        <v>41826</v>
      </c>
      <c r="E4714" s="9" t="s">
        <v>227</v>
      </c>
      <c r="F4714" s="37" t="s">
        <v>25</v>
      </c>
      <c r="G4714" s="11" t="s">
        <v>26</v>
      </c>
      <c r="H4714" s="3"/>
      <c r="I4714" s="3"/>
      <c r="J4714" s="4" t="s">
        <v>53</v>
      </c>
      <c r="K4714" s="84" t="s">
        <v>591</v>
      </c>
      <c r="L4714" s="4" t="s">
        <v>152</v>
      </c>
      <c r="M4714" s="4"/>
      <c r="N4714" s="4"/>
      <c r="O4714" s="4" t="str">
        <f t="shared" si="530"/>
        <v>Melissodes (Eumelissodes) microsticta</v>
      </c>
      <c r="P4714" s="85" t="str">
        <f t="shared" si="525"/>
        <v>Melissodes microsticta</v>
      </c>
      <c r="Q4714" s="11" t="s">
        <v>43</v>
      </c>
      <c r="R4714" s="11"/>
      <c r="S4714" s="12"/>
      <c r="T4714" s="12"/>
      <c r="U4714" s="12"/>
      <c r="V4714" s="10" t="s">
        <v>182</v>
      </c>
      <c r="W4714" s="118">
        <v>42011</v>
      </c>
      <c r="X4714" s="2"/>
      <c r="Y4714" s="129">
        <f t="shared" si="526"/>
        <v>1</v>
      </c>
      <c r="Z4714" s="110">
        <f t="shared" si="527"/>
        <v>0</v>
      </c>
      <c r="AA4714" s="1">
        <f t="shared" si="528"/>
        <v>0</v>
      </c>
    </row>
    <row r="4715" spans="1:27" ht="14.25" customHeight="1">
      <c r="A4715" s="148">
        <v>5293</v>
      </c>
      <c r="B4715" s="139">
        <v>20180707</v>
      </c>
      <c r="C4715" s="57" t="str">
        <f t="shared" si="524"/>
        <v>POS</v>
      </c>
      <c r="D4715" s="115">
        <f t="shared" si="529"/>
        <v>41826</v>
      </c>
      <c r="E4715" s="9" t="s">
        <v>227</v>
      </c>
      <c r="F4715" s="37" t="s">
        <v>25</v>
      </c>
      <c r="G4715" s="11" t="s">
        <v>26</v>
      </c>
      <c r="H4715" s="3"/>
      <c r="I4715" s="3"/>
      <c r="J4715" s="4" t="s">
        <v>53</v>
      </c>
      <c r="K4715" s="84" t="s">
        <v>591</v>
      </c>
      <c r="L4715" s="4" t="s">
        <v>152</v>
      </c>
      <c r="M4715" s="4"/>
      <c r="N4715" s="4"/>
      <c r="O4715" s="4" t="str">
        <f t="shared" si="530"/>
        <v>Melissodes (Eumelissodes) microsticta</v>
      </c>
      <c r="P4715" s="85" t="str">
        <f t="shared" si="525"/>
        <v>Melissodes microsticta</v>
      </c>
      <c r="Q4715" s="11" t="s">
        <v>43</v>
      </c>
      <c r="R4715" s="11"/>
      <c r="S4715" s="12"/>
      <c r="T4715" s="12"/>
      <c r="U4715" s="12"/>
      <c r="V4715" s="10" t="s">
        <v>182</v>
      </c>
      <c r="W4715" s="118">
        <v>42011</v>
      </c>
      <c r="X4715" s="2"/>
      <c r="Y4715" s="129">
        <f t="shared" si="526"/>
        <v>1</v>
      </c>
      <c r="Z4715" s="110">
        <f t="shared" si="527"/>
        <v>0</v>
      </c>
      <c r="AA4715" s="1">
        <f t="shared" si="528"/>
        <v>0</v>
      </c>
    </row>
    <row r="4716" spans="1:27" ht="14.25" customHeight="1">
      <c r="A4716" s="148">
        <v>5294</v>
      </c>
      <c r="B4716" s="139">
        <v>20180707</v>
      </c>
      <c r="C4716" s="57" t="str">
        <f t="shared" si="524"/>
        <v>POS</v>
      </c>
      <c r="D4716" s="115">
        <f t="shared" si="529"/>
        <v>41826</v>
      </c>
      <c r="E4716" s="9" t="s">
        <v>227</v>
      </c>
      <c r="F4716" s="37" t="s">
        <v>25</v>
      </c>
      <c r="G4716" s="11" t="s">
        <v>26</v>
      </c>
      <c r="H4716" s="3"/>
      <c r="I4716" s="3"/>
      <c r="J4716" s="4" t="s">
        <v>53</v>
      </c>
      <c r="K4716" s="84" t="s">
        <v>591</v>
      </c>
      <c r="L4716" s="4" t="s">
        <v>152</v>
      </c>
      <c r="M4716" s="4"/>
      <c r="N4716" s="4"/>
      <c r="O4716" s="4" t="str">
        <f t="shared" si="530"/>
        <v>Melissodes (Eumelissodes) microsticta</v>
      </c>
      <c r="P4716" s="85" t="str">
        <f t="shared" si="525"/>
        <v>Melissodes microsticta</v>
      </c>
      <c r="Q4716" s="11" t="s">
        <v>43</v>
      </c>
      <c r="R4716" s="11"/>
      <c r="S4716" s="12"/>
      <c r="T4716" s="12"/>
      <c r="U4716" s="12"/>
      <c r="V4716" s="10" t="s">
        <v>182</v>
      </c>
      <c r="W4716" s="118">
        <v>42011</v>
      </c>
      <c r="X4716" s="2"/>
      <c r="Y4716" s="129">
        <f t="shared" si="526"/>
        <v>1</v>
      </c>
      <c r="Z4716" s="110">
        <f t="shared" si="527"/>
        <v>0</v>
      </c>
      <c r="AA4716" s="1">
        <f t="shared" si="528"/>
        <v>0</v>
      </c>
    </row>
    <row r="4717" spans="1:27" ht="14.25" customHeight="1">
      <c r="A4717" s="148">
        <v>5295</v>
      </c>
      <c r="B4717" s="139">
        <v>20180707</v>
      </c>
      <c r="C4717" s="57" t="str">
        <f t="shared" si="524"/>
        <v>POS</v>
      </c>
      <c r="D4717" s="115">
        <f t="shared" si="529"/>
        <v>41826</v>
      </c>
      <c r="E4717" s="9" t="s">
        <v>227</v>
      </c>
      <c r="F4717" s="37" t="s">
        <v>25</v>
      </c>
      <c r="G4717" s="11" t="s">
        <v>26</v>
      </c>
      <c r="H4717" s="3"/>
      <c r="I4717" s="3"/>
      <c r="J4717" s="4" t="s">
        <v>53</v>
      </c>
      <c r="K4717" s="84" t="s">
        <v>591</v>
      </c>
      <c r="L4717" s="4" t="s">
        <v>152</v>
      </c>
      <c r="M4717" s="4"/>
      <c r="N4717" s="4"/>
      <c r="O4717" s="4" t="str">
        <f t="shared" si="530"/>
        <v>Melissodes (Eumelissodes) microsticta</v>
      </c>
      <c r="P4717" s="85" t="str">
        <f t="shared" si="525"/>
        <v>Melissodes microsticta</v>
      </c>
      <c r="Q4717" s="11" t="s">
        <v>43</v>
      </c>
      <c r="R4717" s="11"/>
      <c r="S4717" s="12"/>
      <c r="T4717" s="12"/>
      <c r="U4717" s="12"/>
      <c r="V4717" s="10" t="s">
        <v>182</v>
      </c>
      <c r="W4717" s="118">
        <v>42011</v>
      </c>
      <c r="X4717" s="2"/>
      <c r="Y4717" s="129">
        <f t="shared" si="526"/>
        <v>1</v>
      </c>
      <c r="Z4717" s="110">
        <f t="shared" si="527"/>
        <v>0</v>
      </c>
      <c r="AA4717" s="1">
        <f t="shared" si="528"/>
        <v>0</v>
      </c>
    </row>
    <row r="4718" spans="1:27" ht="14.25" customHeight="1">
      <c r="A4718" s="148">
        <v>5296</v>
      </c>
      <c r="B4718" s="139">
        <v>20180707</v>
      </c>
      <c r="C4718" s="57" t="str">
        <f t="shared" si="524"/>
        <v>POS</v>
      </c>
      <c r="D4718" s="115">
        <f t="shared" si="529"/>
        <v>41826</v>
      </c>
      <c r="E4718" s="9" t="s">
        <v>227</v>
      </c>
      <c r="F4718" s="37" t="s">
        <v>25</v>
      </c>
      <c r="G4718" s="11" t="s">
        <v>26</v>
      </c>
      <c r="H4718" s="3"/>
      <c r="I4718" s="3"/>
      <c r="J4718" s="4" t="s">
        <v>53</v>
      </c>
      <c r="K4718" s="84" t="s">
        <v>591</v>
      </c>
      <c r="L4718" s="4" t="s">
        <v>152</v>
      </c>
      <c r="M4718" s="4"/>
      <c r="N4718" s="4"/>
      <c r="O4718" s="4" t="str">
        <f t="shared" si="530"/>
        <v>Melissodes (Eumelissodes) microsticta</v>
      </c>
      <c r="P4718" s="85" t="str">
        <f t="shared" si="525"/>
        <v>Melissodes microsticta</v>
      </c>
      <c r="Q4718" s="11" t="s">
        <v>43</v>
      </c>
      <c r="R4718" s="11"/>
      <c r="S4718" s="12"/>
      <c r="T4718" s="12"/>
      <c r="U4718" s="12"/>
      <c r="V4718" s="10" t="s">
        <v>182</v>
      </c>
      <c r="W4718" s="118">
        <v>42011</v>
      </c>
      <c r="X4718" s="2"/>
      <c r="Y4718" s="129">
        <f t="shared" si="526"/>
        <v>1</v>
      </c>
      <c r="Z4718" s="110">
        <f t="shared" si="527"/>
        <v>0</v>
      </c>
      <c r="AA4718" s="1">
        <f t="shared" si="528"/>
        <v>0</v>
      </c>
    </row>
    <row r="4719" spans="1:27" ht="14.25" customHeight="1">
      <c r="A4719" s="148">
        <v>5297</v>
      </c>
      <c r="B4719" s="139">
        <v>20180707</v>
      </c>
      <c r="C4719" s="57" t="str">
        <f t="shared" si="524"/>
        <v>POS</v>
      </c>
      <c r="D4719" s="115">
        <f t="shared" si="529"/>
        <v>41826</v>
      </c>
      <c r="E4719" s="9" t="s">
        <v>227</v>
      </c>
      <c r="F4719" s="37" t="s">
        <v>25</v>
      </c>
      <c r="G4719" s="11" t="s">
        <v>26</v>
      </c>
      <c r="H4719" s="3"/>
      <c r="I4719" s="3"/>
      <c r="J4719" s="4" t="s">
        <v>53</v>
      </c>
      <c r="K4719" s="84" t="s">
        <v>591</v>
      </c>
      <c r="L4719" s="4" t="s">
        <v>152</v>
      </c>
      <c r="M4719" s="4"/>
      <c r="N4719" s="4"/>
      <c r="O4719" s="4" t="str">
        <f t="shared" si="530"/>
        <v>Melissodes (Eumelissodes) microsticta</v>
      </c>
      <c r="P4719" s="85" t="str">
        <f t="shared" si="525"/>
        <v>Melissodes microsticta</v>
      </c>
      <c r="Q4719" s="11" t="s">
        <v>43</v>
      </c>
      <c r="R4719" s="11"/>
      <c r="S4719" s="12"/>
      <c r="T4719" s="12"/>
      <c r="U4719" s="12"/>
      <c r="V4719" s="10" t="s">
        <v>182</v>
      </c>
      <c r="W4719" s="118">
        <v>42011</v>
      </c>
      <c r="X4719" s="2"/>
      <c r="Y4719" s="129">
        <f t="shared" si="526"/>
        <v>1</v>
      </c>
      <c r="Z4719" s="110">
        <f t="shared" si="527"/>
        <v>0</v>
      </c>
      <c r="AA4719" s="1">
        <f t="shared" si="528"/>
        <v>0</v>
      </c>
    </row>
    <row r="4720" spans="1:27" ht="14.25" customHeight="1">
      <c r="A4720" s="148">
        <v>5298</v>
      </c>
      <c r="B4720" s="139">
        <v>20180707</v>
      </c>
      <c r="C4720" s="57" t="str">
        <f t="shared" si="524"/>
        <v>POS</v>
      </c>
      <c r="D4720" s="115">
        <f t="shared" si="529"/>
        <v>41826</v>
      </c>
      <c r="E4720" s="9" t="s">
        <v>227</v>
      </c>
      <c r="F4720" s="37" t="s">
        <v>25</v>
      </c>
      <c r="G4720" s="11" t="s">
        <v>26</v>
      </c>
      <c r="H4720" s="3"/>
      <c r="I4720" s="3"/>
      <c r="J4720" s="4" t="s">
        <v>53</v>
      </c>
      <c r="K4720" s="84" t="s">
        <v>591</v>
      </c>
      <c r="L4720" s="4" t="s">
        <v>152</v>
      </c>
      <c r="M4720" s="4"/>
      <c r="N4720" s="4"/>
      <c r="O4720" s="4" t="str">
        <f t="shared" si="530"/>
        <v>Melissodes (Eumelissodes) microsticta</v>
      </c>
      <c r="P4720" s="85" t="str">
        <f t="shared" si="525"/>
        <v>Melissodes microsticta</v>
      </c>
      <c r="Q4720" s="11" t="s">
        <v>43</v>
      </c>
      <c r="R4720" s="11"/>
      <c r="S4720" s="12"/>
      <c r="T4720" s="12"/>
      <c r="U4720" s="12"/>
      <c r="V4720" s="10" t="s">
        <v>182</v>
      </c>
      <c r="W4720" s="118">
        <v>42011</v>
      </c>
      <c r="X4720" s="2"/>
      <c r="Y4720" s="129">
        <f t="shared" si="526"/>
        <v>1</v>
      </c>
      <c r="Z4720" s="110">
        <f t="shared" si="527"/>
        <v>0</v>
      </c>
      <c r="AA4720" s="1">
        <f t="shared" si="528"/>
        <v>0</v>
      </c>
    </row>
    <row r="4721" spans="1:27" ht="14.25" customHeight="1">
      <c r="A4721" s="148">
        <v>5299</v>
      </c>
      <c r="B4721" s="139">
        <v>20180707</v>
      </c>
      <c r="C4721" s="57" t="str">
        <f t="shared" si="524"/>
        <v>POS</v>
      </c>
      <c r="D4721" s="115">
        <f t="shared" si="529"/>
        <v>41826</v>
      </c>
      <c r="E4721" s="9" t="s">
        <v>227</v>
      </c>
      <c r="F4721" s="37" t="s">
        <v>25</v>
      </c>
      <c r="G4721" s="11" t="s">
        <v>26</v>
      </c>
      <c r="H4721" s="3"/>
      <c r="I4721" s="3"/>
      <c r="J4721" s="4" t="s">
        <v>53</v>
      </c>
      <c r="K4721" s="84" t="s">
        <v>591</v>
      </c>
      <c r="L4721" s="4" t="s">
        <v>152</v>
      </c>
      <c r="M4721" s="4"/>
      <c r="N4721" s="4"/>
      <c r="O4721" s="4" t="str">
        <f t="shared" si="530"/>
        <v>Melissodes (Eumelissodes) microsticta</v>
      </c>
      <c r="P4721" s="85" t="str">
        <f t="shared" si="525"/>
        <v>Melissodes microsticta</v>
      </c>
      <c r="Q4721" s="11" t="s">
        <v>43</v>
      </c>
      <c r="R4721" s="11"/>
      <c r="S4721" s="12"/>
      <c r="T4721" s="12"/>
      <c r="U4721" s="12"/>
      <c r="V4721" s="10" t="s">
        <v>182</v>
      </c>
      <c r="W4721" s="118">
        <v>42011</v>
      </c>
      <c r="X4721" s="2"/>
      <c r="Y4721" s="129">
        <f t="shared" si="526"/>
        <v>1</v>
      </c>
      <c r="Z4721" s="110">
        <f t="shared" si="527"/>
        <v>0</v>
      </c>
      <c r="AA4721" s="1">
        <f t="shared" si="528"/>
        <v>0</v>
      </c>
    </row>
    <row r="4722" spans="1:27" ht="14.25" customHeight="1">
      <c r="A4722" s="148">
        <v>5300</v>
      </c>
      <c r="B4722" s="139">
        <v>20180707</v>
      </c>
      <c r="C4722" s="57" t="str">
        <f t="shared" si="524"/>
        <v>POS</v>
      </c>
      <c r="D4722" s="115">
        <f t="shared" si="529"/>
        <v>41826</v>
      </c>
      <c r="E4722" s="9" t="s">
        <v>227</v>
      </c>
      <c r="F4722" s="37" t="s">
        <v>25</v>
      </c>
      <c r="G4722" s="11" t="s">
        <v>26</v>
      </c>
      <c r="H4722" s="3"/>
      <c r="I4722" s="3"/>
      <c r="J4722" s="4" t="s">
        <v>117</v>
      </c>
      <c r="K4722" s="4" t="s">
        <v>202</v>
      </c>
      <c r="L4722" s="4" t="s">
        <v>120</v>
      </c>
      <c r="M4722" s="4"/>
      <c r="N4722" s="4" t="s">
        <v>55</v>
      </c>
      <c r="O4722" s="4" t="str">
        <f t="shared" si="530"/>
        <v>Lasioglossum (Sphecodogastra) nr. cooleyi</v>
      </c>
      <c r="P4722" s="85" t="str">
        <f t="shared" si="525"/>
        <v>Lasioglossum cooleyi</v>
      </c>
      <c r="Q4722" s="11" t="s">
        <v>29</v>
      </c>
      <c r="R4722" s="11"/>
      <c r="S4722" s="12"/>
      <c r="T4722" s="12"/>
      <c r="U4722" s="12"/>
      <c r="V4722" s="10" t="s">
        <v>182</v>
      </c>
      <c r="W4722" s="118">
        <v>42011</v>
      </c>
      <c r="X4722" s="2" t="s">
        <v>1243</v>
      </c>
      <c r="Y4722" s="129">
        <f t="shared" si="526"/>
        <v>1</v>
      </c>
      <c r="Z4722" s="110">
        <f t="shared" si="527"/>
        <v>0</v>
      </c>
      <c r="AA4722" s="1">
        <f t="shared" si="528"/>
        <v>1</v>
      </c>
    </row>
    <row r="4723" spans="1:27" ht="14.25" customHeight="1">
      <c r="A4723" s="148">
        <v>5301</v>
      </c>
      <c r="B4723" s="139">
        <v>20180707</v>
      </c>
      <c r="C4723" s="57" t="str">
        <f t="shared" si="524"/>
        <v>POS</v>
      </c>
      <c r="D4723" s="115">
        <f t="shared" si="529"/>
        <v>41826</v>
      </c>
      <c r="E4723" s="9" t="s">
        <v>227</v>
      </c>
      <c r="F4723" s="37" t="s">
        <v>25</v>
      </c>
      <c r="G4723" s="11" t="s">
        <v>26</v>
      </c>
      <c r="H4723" s="3"/>
      <c r="I4723" s="3"/>
      <c r="J4723" s="4" t="s">
        <v>117</v>
      </c>
      <c r="K4723" s="4" t="s">
        <v>202</v>
      </c>
      <c r="L4723" s="4" t="s">
        <v>120</v>
      </c>
      <c r="M4723" s="4"/>
      <c r="N4723" s="4" t="s">
        <v>55</v>
      </c>
      <c r="O4723" s="4" t="str">
        <f t="shared" si="530"/>
        <v>Lasioglossum (Sphecodogastra) nr. cooleyi</v>
      </c>
      <c r="P4723" s="85" t="str">
        <f t="shared" si="525"/>
        <v>Lasioglossum cooleyi</v>
      </c>
      <c r="Q4723" s="11" t="s">
        <v>29</v>
      </c>
      <c r="R4723" s="11"/>
      <c r="S4723" s="12"/>
      <c r="T4723" s="12"/>
      <c r="U4723" s="12"/>
      <c r="V4723" s="10" t="s">
        <v>182</v>
      </c>
      <c r="W4723" s="118">
        <v>42011</v>
      </c>
      <c r="X4723" s="2" t="s">
        <v>1243</v>
      </c>
      <c r="Y4723" s="129">
        <f t="shared" si="526"/>
        <v>1</v>
      </c>
      <c r="Z4723" s="110">
        <f t="shared" si="527"/>
        <v>0</v>
      </c>
      <c r="AA4723" s="1">
        <f t="shared" si="528"/>
        <v>1</v>
      </c>
    </row>
    <row r="4724" spans="1:27" ht="14.25" customHeight="1">
      <c r="A4724" s="148">
        <v>5302</v>
      </c>
      <c r="B4724" s="139">
        <v>20180707</v>
      </c>
      <c r="C4724" s="57" t="str">
        <f t="shared" si="524"/>
        <v>POS</v>
      </c>
      <c r="D4724" s="115">
        <f t="shared" si="529"/>
        <v>41826</v>
      </c>
      <c r="E4724" s="9" t="s">
        <v>227</v>
      </c>
      <c r="F4724" s="37" t="s">
        <v>25</v>
      </c>
      <c r="G4724" s="11" t="s">
        <v>26</v>
      </c>
      <c r="H4724" s="3"/>
      <c r="I4724" s="3"/>
      <c r="J4724" s="4" t="s">
        <v>201</v>
      </c>
      <c r="K4724" s="4"/>
      <c r="L4724" s="4" t="s">
        <v>609</v>
      </c>
      <c r="M4724" s="4"/>
      <c r="N4724" s="4"/>
      <c r="O4724" s="4" t="str">
        <f t="shared" si="530"/>
        <v>Sphecodes msp. BS0003</v>
      </c>
      <c r="P4724" s="85" t="str">
        <f t="shared" si="525"/>
        <v>Sphecodes msp. BS0003</v>
      </c>
      <c r="Q4724" s="11" t="s">
        <v>29</v>
      </c>
      <c r="R4724" s="11"/>
      <c r="S4724" s="12"/>
      <c r="T4724" s="12" t="s">
        <v>1379</v>
      </c>
      <c r="U4724" s="12"/>
      <c r="V4724" s="10" t="s">
        <v>182</v>
      </c>
      <c r="W4724" s="118">
        <v>42011</v>
      </c>
      <c r="X4724" s="2"/>
      <c r="Y4724" s="129">
        <f t="shared" si="526"/>
        <v>1</v>
      </c>
      <c r="Z4724" s="110">
        <f t="shared" si="527"/>
        <v>0</v>
      </c>
      <c r="AA4724" s="1">
        <f t="shared" si="528"/>
        <v>0</v>
      </c>
    </row>
    <row r="4725" spans="1:27" ht="14.25" customHeight="1">
      <c r="A4725" s="148">
        <v>5303</v>
      </c>
      <c r="B4725" s="139">
        <v>20180707</v>
      </c>
      <c r="C4725" s="57" t="str">
        <f t="shared" si="524"/>
        <v>POS</v>
      </c>
      <c r="D4725" s="115">
        <f t="shared" si="529"/>
        <v>41826</v>
      </c>
      <c r="E4725" s="9" t="s">
        <v>227</v>
      </c>
      <c r="F4725" s="37" t="s">
        <v>25</v>
      </c>
      <c r="G4725" s="11" t="s">
        <v>26</v>
      </c>
      <c r="H4725" s="3"/>
      <c r="I4725" s="3"/>
      <c r="J4725" s="4" t="s">
        <v>201</v>
      </c>
      <c r="K4725" s="4"/>
      <c r="L4725" s="4" t="s">
        <v>609</v>
      </c>
      <c r="M4725" s="4"/>
      <c r="N4725" s="4"/>
      <c r="O4725" s="4" t="str">
        <f t="shared" si="530"/>
        <v>Sphecodes msp. BS0003</v>
      </c>
      <c r="P4725" s="85" t="str">
        <f t="shared" si="525"/>
        <v>Sphecodes msp. BS0003</v>
      </c>
      <c r="Q4725" s="11" t="s">
        <v>29</v>
      </c>
      <c r="R4725" s="11"/>
      <c r="S4725" s="12"/>
      <c r="T4725" s="12" t="s">
        <v>1379</v>
      </c>
      <c r="U4725" s="12"/>
      <c r="V4725" s="10" t="s">
        <v>182</v>
      </c>
      <c r="W4725" s="118">
        <v>42011</v>
      </c>
      <c r="X4725" s="2"/>
      <c r="Y4725" s="129">
        <f t="shared" si="526"/>
        <v>1</v>
      </c>
      <c r="Z4725" s="110">
        <f t="shared" si="527"/>
        <v>0</v>
      </c>
      <c r="AA4725" s="1">
        <f t="shared" si="528"/>
        <v>0</v>
      </c>
    </row>
    <row r="4726" spans="1:27" ht="14.25" customHeight="1">
      <c r="A4726" s="148">
        <v>5304</v>
      </c>
      <c r="B4726" s="139">
        <v>20180707</v>
      </c>
      <c r="C4726" s="57" t="str">
        <f t="shared" si="524"/>
        <v>POS</v>
      </c>
      <c r="D4726" s="115">
        <f t="shared" si="529"/>
        <v>41826</v>
      </c>
      <c r="E4726" s="9" t="s">
        <v>227</v>
      </c>
      <c r="F4726" s="37" t="s">
        <v>25</v>
      </c>
      <c r="G4726" s="11" t="s">
        <v>26</v>
      </c>
      <c r="H4726" s="3"/>
      <c r="I4726" s="3"/>
      <c r="J4726" s="4" t="s">
        <v>117</v>
      </c>
      <c r="K4726" s="4" t="s">
        <v>167</v>
      </c>
      <c r="L4726" s="4" t="s">
        <v>665</v>
      </c>
      <c r="M4726" s="4"/>
      <c r="N4726" s="4"/>
      <c r="O4726" s="4" t="str">
        <f t="shared" si="530"/>
        <v>Lasioglossum (Dialictus) nevadense</v>
      </c>
      <c r="P4726" s="85" t="str">
        <f t="shared" si="525"/>
        <v>Lasioglossum nevadense</v>
      </c>
      <c r="Q4726" s="11" t="s">
        <v>29</v>
      </c>
      <c r="R4726" s="11"/>
      <c r="S4726" s="12"/>
      <c r="T4726" s="12"/>
      <c r="U4726" s="12"/>
      <c r="V4726" s="10" t="s">
        <v>182</v>
      </c>
      <c r="W4726" s="118">
        <v>42011</v>
      </c>
      <c r="X4726" s="2" t="s">
        <v>960</v>
      </c>
      <c r="Y4726" s="129">
        <f t="shared" si="526"/>
        <v>1</v>
      </c>
      <c r="Z4726" s="110">
        <f t="shared" si="527"/>
        <v>0</v>
      </c>
      <c r="AA4726" s="1">
        <f t="shared" si="528"/>
        <v>0</v>
      </c>
    </row>
    <row r="4727" spans="1:27" ht="14.25" customHeight="1">
      <c r="A4727" s="148">
        <v>5305</v>
      </c>
      <c r="B4727" s="139">
        <v>20180707</v>
      </c>
      <c r="C4727" s="57" t="str">
        <f t="shared" si="524"/>
        <v>POS</v>
      </c>
      <c r="D4727" s="115">
        <f t="shared" si="529"/>
        <v>41826</v>
      </c>
      <c r="E4727" s="9" t="s">
        <v>227</v>
      </c>
      <c r="F4727" s="37" t="s">
        <v>25</v>
      </c>
      <c r="G4727" s="11" t="s">
        <v>26</v>
      </c>
      <c r="H4727" s="3"/>
      <c r="I4727" s="3"/>
      <c r="J4727" s="4" t="s">
        <v>117</v>
      </c>
      <c r="K4727" s="4" t="s">
        <v>167</v>
      </c>
      <c r="L4727" s="4" t="s">
        <v>666</v>
      </c>
      <c r="M4727" s="4"/>
      <c r="N4727" s="4"/>
      <c r="O4727" s="4" t="str">
        <f t="shared" si="530"/>
        <v>Lasioglossum (Dialictus) incompletum</v>
      </c>
      <c r="P4727" s="85" t="str">
        <f t="shared" si="525"/>
        <v>Lasioglossum incompletum</v>
      </c>
      <c r="Q4727" s="11" t="s">
        <v>29</v>
      </c>
      <c r="R4727" s="11"/>
      <c r="S4727" s="12" t="s">
        <v>55</v>
      </c>
      <c r="T4727" s="12"/>
      <c r="U4727" s="12"/>
      <c r="V4727" s="10" t="s">
        <v>182</v>
      </c>
      <c r="W4727" s="118">
        <v>42011</v>
      </c>
      <c r="X4727" s="2" t="s">
        <v>978</v>
      </c>
      <c r="Y4727" s="129">
        <f t="shared" si="526"/>
        <v>1</v>
      </c>
      <c r="Z4727" s="110">
        <f t="shared" si="527"/>
        <v>0</v>
      </c>
      <c r="AA4727" s="1">
        <f t="shared" si="528"/>
        <v>0</v>
      </c>
    </row>
    <row r="4728" spans="1:27" ht="14.25" customHeight="1">
      <c r="A4728" s="148">
        <v>5306</v>
      </c>
      <c r="B4728" s="139">
        <v>20180707</v>
      </c>
      <c r="C4728" s="57" t="str">
        <f t="shared" si="524"/>
        <v>POS</v>
      </c>
      <c r="D4728" s="115">
        <f t="shared" si="529"/>
        <v>41826</v>
      </c>
      <c r="E4728" s="9" t="s">
        <v>241</v>
      </c>
      <c r="F4728" s="37" t="s">
        <v>25</v>
      </c>
      <c r="G4728" s="11" t="s">
        <v>26</v>
      </c>
      <c r="H4728" s="3"/>
      <c r="I4728" s="3"/>
      <c r="J4728" s="4" t="s">
        <v>91</v>
      </c>
      <c r="K4728" s="31" t="s">
        <v>91</v>
      </c>
      <c r="L4728" s="4" t="s">
        <v>96</v>
      </c>
      <c r="M4728" s="4"/>
      <c r="N4728" s="4"/>
      <c r="O4728" s="4" t="str">
        <f t="shared" si="530"/>
        <v>Megachile (Megachile) montivaga</v>
      </c>
      <c r="P4728" s="85" t="str">
        <f t="shared" si="525"/>
        <v>Megachile montivaga</v>
      </c>
      <c r="Q4728" s="11" t="s">
        <v>29</v>
      </c>
      <c r="R4728" s="11"/>
      <c r="S4728" s="12"/>
      <c r="T4728" s="12"/>
      <c r="U4728" s="12"/>
      <c r="V4728" s="10" t="s">
        <v>182</v>
      </c>
      <c r="W4728" s="118">
        <v>42011</v>
      </c>
      <c r="X4728" s="55" t="s">
        <v>363</v>
      </c>
      <c r="Y4728" s="129">
        <f t="shared" si="526"/>
        <v>1</v>
      </c>
      <c r="Z4728" s="110">
        <f t="shared" si="527"/>
        <v>0</v>
      </c>
      <c r="AA4728" s="1">
        <f t="shared" si="528"/>
        <v>0</v>
      </c>
    </row>
    <row r="4729" spans="1:27" ht="14.25" customHeight="1">
      <c r="A4729" s="148">
        <v>5307</v>
      </c>
      <c r="B4729" s="139">
        <v>20180707</v>
      </c>
      <c r="C4729" s="57" t="str">
        <f t="shared" si="524"/>
        <v>POS</v>
      </c>
      <c r="D4729" s="115">
        <f t="shared" si="529"/>
        <v>41826</v>
      </c>
      <c r="E4729" s="9" t="s">
        <v>241</v>
      </c>
      <c r="F4729" s="37" t="s">
        <v>25</v>
      </c>
      <c r="G4729" s="11" t="s">
        <v>26</v>
      </c>
      <c r="H4729" s="3"/>
      <c r="I4729" s="3"/>
      <c r="J4729" s="4" t="s">
        <v>27</v>
      </c>
      <c r="K4729" s="4" t="s">
        <v>577</v>
      </c>
      <c r="L4729" s="4" t="s">
        <v>39</v>
      </c>
      <c r="M4729" s="4"/>
      <c r="N4729" s="4"/>
      <c r="O4729" s="4" t="str">
        <f t="shared" si="530"/>
        <v>Bombus (Thoracobombus) fervidus</v>
      </c>
      <c r="P4729" s="85" t="str">
        <f t="shared" si="525"/>
        <v>Bombus fervidus</v>
      </c>
      <c r="Q4729" s="11" t="s">
        <v>29</v>
      </c>
      <c r="R4729" s="11"/>
      <c r="S4729" s="12"/>
      <c r="T4729" s="12"/>
      <c r="U4729" s="12"/>
      <c r="V4729" s="10" t="s">
        <v>182</v>
      </c>
      <c r="W4729" s="118">
        <v>42011</v>
      </c>
      <c r="X4729" s="2"/>
      <c r="Y4729" s="129">
        <f t="shared" si="526"/>
        <v>1</v>
      </c>
      <c r="Z4729" s="110">
        <f t="shared" si="527"/>
        <v>0</v>
      </c>
      <c r="AA4729" s="1">
        <f t="shared" si="528"/>
        <v>0</v>
      </c>
    </row>
    <row r="4730" spans="1:27" ht="14.25" customHeight="1">
      <c r="A4730" s="148">
        <v>5308</v>
      </c>
      <c r="B4730" s="139">
        <v>20180707</v>
      </c>
      <c r="C4730" s="57" t="str">
        <f t="shared" si="524"/>
        <v>POS</v>
      </c>
      <c r="D4730" s="115">
        <f t="shared" si="529"/>
        <v>41826</v>
      </c>
      <c r="E4730" s="9" t="s">
        <v>241</v>
      </c>
      <c r="F4730" s="37" t="s">
        <v>25</v>
      </c>
      <c r="G4730" s="11" t="s">
        <v>26</v>
      </c>
      <c r="H4730" s="3"/>
      <c r="I4730" s="3"/>
      <c r="J4730" s="4" t="s">
        <v>27</v>
      </c>
      <c r="K4730" s="4" t="s">
        <v>578</v>
      </c>
      <c r="L4730" s="4" t="s">
        <v>87</v>
      </c>
      <c r="M4730" s="4"/>
      <c r="N4730" s="4"/>
      <c r="O4730" s="4" t="str">
        <f t="shared" si="530"/>
        <v>Bombus (Pyrobombus) flavifrons</v>
      </c>
      <c r="P4730" s="85" t="str">
        <f t="shared" si="525"/>
        <v>Bombus flavifrons</v>
      </c>
      <c r="Q4730" s="11" t="s">
        <v>29</v>
      </c>
      <c r="R4730" s="11"/>
      <c r="S4730" s="12"/>
      <c r="T4730" s="12" t="s">
        <v>55</v>
      </c>
      <c r="U4730" s="12"/>
      <c r="V4730" s="10" t="s">
        <v>182</v>
      </c>
      <c r="W4730" s="118">
        <v>42011</v>
      </c>
      <c r="X4730" s="2"/>
      <c r="Y4730" s="129">
        <f t="shared" si="526"/>
        <v>1</v>
      </c>
      <c r="Z4730" s="110">
        <f t="shared" si="527"/>
        <v>0</v>
      </c>
      <c r="AA4730" s="1">
        <f t="shared" si="528"/>
        <v>0</v>
      </c>
    </row>
    <row r="4731" spans="1:27" ht="14.25" customHeight="1">
      <c r="A4731" s="148">
        <v>5309</v>
      </c>
      <c r="B4731" s="139">
        <v>20180707</v>
      </c>
      <c r="C4731" s="57" t="str">
        <f t="shared" si="524"/>
        <v>POS</v>
      </c>
      <c r="D4731" s="115">
        <f t="shared" si="529"/>
        <v>41826</v>
      </c>
      <c r="E4731" s="9" t="s">
        <v>241</v>
      </c>
      <c r="F4731" s="37" t="s">
        <v>25</v>
      </c>
      <c r="G4731" s="11" t="s">
        <v>26</v>
      </c>
      <c r="H4731" s="3"/>
      <c r="I4731" s="3"/>
      <c r="J4731" s="4" t="s">
        <v>27</v>
      </c>
      <c r="K4731" s="4" t="s">
        <v>578</v>
      </c>
      <c r="L4731" s="4" t="s">
        <v>87</v>
      </c>
      <c r="M4731" s="4"/>
      <c r="N4731" s="4"/>
      <c r="O4731" s="4" t="str">
        <f t="shared" si="530"/>
        <v>Bombus (Pyrobombus) flavifrons</v>
      </c>
      <c r="P4731" s="85" t="str">
        <f t="shared" si="525"/>
        <v>Bombus flavifrons</v>
      </c>
      <c r="Q4731" s="11" t="s">
        <v>29</v>
      </c>
      <c r="R4731" s="11"/>
      <c r="S4731" s="12"/>
      <c r="T4731" s="12" t="s">
        <v>55</v>
      </c>
      <c r="U4731" s="12"/>
      <c r="V4731" s="10" t="s">
        <v>182</v>
      </c>
      <c r="W4731" s="118">
        <v>42011</v>
      </c>
      <c r="X4731" s="2"/>
      <c r="Y4731" s="129">
        <f t="shared" si="526"/>
        <v>1</v>
      </c>
      <c r="Z4731" s="110">
        <f t="shared" si="527"/>
        <v>0</v>
      </c>
      <c r="AA4731" s="1">
        <f t="shared" si="528"/>
        <v>0</v>
      </c>
    </row>
    <row r="4732" spans="1:27" ht="14.25" customHeight="1">
      <c r="A4732" s="148">
        <v>5310</v>
      </c>
      <c r="B4732" s="139">
        <v>20180707</v>
      </c>
      <c r="C4732" s="57" t="str">
        <f t="shared" si="524"/>
        <v>POS</v>
      </c>
      <c r="D4732" s="115">
        <f t="shared" si="529"/>
        <v>41826</v>
      </c>
      <c r="E4732" s="9" t="s">
        <v>241</v>
      </c>
      <c r="F4732" s="37" t="s">
        <v>25</v>
      </c>
      <c r="G4732" s="11" t="s">
        <v>26</v>
      </c>
      <c r="H4732" s="3"/>
      <c r="I4732" s="3"/>
      <c r="J4732" s="4" t="s">
        <v>27</v>
      </c>
      <c r="K4732" s="4" t="s">
        <v>578</v>
      </c>
      <c r="L4732" s="4" t="s">
        <v>87</v>
      </c>
      <c r="M4732" s="4"/>
      <c r="N4732" s="4"/>
      <c r="O4732" s="4" t="str">
        <f t="shared" si="530"/>
        <v>Bombus (Pyrobombus) flavifrons</v>
      </c>
      <c r="P4732" s="85" t="str">
        <f t="shared" si="525"/>
        <v>Bombus flavifrons</v>
      </c>
      <c r="Q4732" s="11" t="s">
        <v>29</v>
      </c>
      <c r="R4732" s="11"/>
      <c r="S4732" s="12"/>
      <c r="T4732" s="12" t="s">
        <v>55</v>
      </c>
      <c r="U4732" s="12"/>
      <c r="V4732" s="10" t="s">
        <v>182</v>
      </c>
      <c r="W4732" s="118">
        <v>42011</v>
      </c>
      <c r="X4732" s="2"/>
      <c r="Y4732" s="129">
        <f t="shared" si="526"/>
        <v>1</v>
      </c>
      <c r="Z4732" s="110">
        <f t="shared" si="527"/>
        <v>0</v>
      </c>
      <c r="AA4732" s="1">
        <f t="shared" si="528"/>
        <v>0</v>
      </c>
    </row>
    <row r="4733" spans="1:27" ht="14.25" customHeight="1">
      <c r="A4733" s="148">
        <v>5311</v>
      </c>
      <c r="B4733" s="139">
        <v>20180707</v>
      </c>
      <c r="C4733" s="57" t="str">
        <f t="shared" si="524"/>
        <v>POS</v>
      </c>
      <c r="D4733" s="115">
        <f t="shared" si="529"/>
        <v>41826</v>
      </c>
      <c r="E4733" s="9" t="s">
        <v>241</v>
      </c>
      <c r="F4733" s="37" t="s">
        <v>25</v>
      </c>
      <c r="G4733" s="11" t="s">
        <v>26</v>
      </c>
      <c r="H4733" s="3"/>
      <c r="I4733" s="3"/>
      <c r="J4733" s="4" t="s">
        <v>27</v>
      </c>
      <c r="K4733" s="4" t="s">
        <v>578</v>
      </c>
      <c r="L4733" s="4" t="s">
        <v>87</v>
      </c>
      <c r="M4733" s="4"/>
      <c r="N4733" s="4"/>
      <c r="O4733" s="4" t="str">
        <f t="shared" si="530"/>
        <v>Bombus (Pyrobombus) flavifrons</v>
      </c>
      <c r="P4733" s="85" t="str">
        <f t="shared" si="525"/>
        <v>Bombus flavifrons</v>
      </c>
      <c r="Q4733" s="11" t="s">
        <v>29</v>
      </c>
      <c r="R4733" s="11"/>
      <c r="S4733" s="12"/>
      <c r="T4733" s="12" t="s">
        <v>55</v>
      </c>
      <c r="U4733" s="12"/>
      <c r="V4733" s="10" t="s">
        <v>182</v>
      </c>
      <c r="W4733" s="118">
        <v>42011</v>
      </c>
      <c r="X4733" s="2"/>
      <c r="Y4733" s="129">
        <f t="shared" si="526"/>
        <v>1</v>
      </c>
      <c r="Z4733" s="110">
        <f t="shared" si="527"/>
        <v>0</v>
      </c>
      <c r="AA4733" s="1">
        <f t="shared" si="528"/>
        <v>0</v>
      </c>
    </row>
    <row r="4734" spans="1:27" ht="14.25" customHeight="1">
      <c r="A4734" s="148">
        <v>5312</v>
      </c>
      <c r="B4734" s="139">
        <v>20180707</v>
      </c>
      <c r="C4734" s="57" t="str">
        <f t="shared" si="524"/>
        <v>POS</v>
      </c>
      <c r="D4734" s="115">
        <f t="shared" si="529"/>
        <v>41826</v>
      </c>
      <c r="E4734" s="9" t="s">
        <v>241</v>
      </c>
      <c r="F4734" s="37" t="s">
        <v>25</v>
      </c>
      <c r="G4734" s="11" t="s">
        <v>26</v>
      </c>
      <c r="H4734" s="3"/>
      <c r="I4734" s="3"/>
      <c r="J4734" s="4" t="s">
        <v>53</v>
      </c>
      <c r="K4734" s="84" t="s">
        <v>591</v>
      </c>
      <c r="L4734" s="4" t="s">
        <v>152</v>
      </c>
      <c r="M4734" s="4"/>
      <c r="N4734" s="4"/>
      <c r="O4734" s="4" t="str">
        <f t="shared" si="530"/>
        <v>Melissodes (Eumelissodes) microsticta</v>
      </c>
      <c r="P4734" s="85" t="str">
        <f t="shared" si="525"/>
        <v>Melissodes microsticta</v>
      </c>
      <c r="Q4734" s="11" t="s">
        <v>29</v>
      </c>
      <c r="R4734" s="11"/>
      <c r="S4734" s="12"/>
      <c r="T4734" s="12"/>
      <c r="U4734" s="12"/>
      <c r="V4734" s="10" t="s">
        <v>182</v>
      </c>
      <c r="W4734" s="118">
        <v>42011</v>
      </c>
      <c r="X4734" s="2"/>
      <c r="Y4734" s="129">
        <f t="shared" si="526"/>
        <v>1</v>
      </c>
      <c r="Z4734" s="110">
        <f t="shared" si="527"/>
        <v>0</v>
      </c>
      <c r="AA4734" s="1">
        <f t="shared" si="528"/>
        <v>0</v>
      </c>
    </row>
    <row r="4735" spans="1:27" ht="14.25" customHeight="1">
      <c r="A4735" s="148">
        <v>5313</v>
      </c>
      <c r="B4735" s="139">
        <v>20180707</v>
      </c>
      <c r="C4735" s="57" t="str">
        <f t="shared" si="524"/>
        <v>POS</v>
      </c>
      <c r="D4735" s="115">
        <f t="shared" si="529"/>
        <v>41826</v>
      </c>
      <c r="E4735" s="9" t="s">
        <v>241</v>
      </c>
      <c r="F4735" s="37" t="s">
        <v>25</v>
      </c>
      <c r="G4735" s="11" t="s">
        <v>26</v>
      </c>
      <c r="H4735" s="3"/>
      <c r="I4735" s="3"/>
      <c r="J4735" s="4" t="s">
        <v>201</v>
      </c>
      <c r="K4735" s="4"/>
      <c r="L4735" s="4" t="s">
        <v>610</v>
      </c>
      <c r="M4735" s="4"/>
      <c r="N4735" s="4"/>
      <c r="O4735" s="4" t="str">
        <f t="shared" si="530"/>
        <v>Sphecodes msp. BS0017</v>
      </c>
      <c r="P4735" s="85" t="str">
        <f t="shared" si="525"/>
        <v>Sphecodes msp. BS0017</v>
      </c>
      <c r="Q4735" s="11" t="s">
        <v>43</v>
      </c>
      <c r="R4735" s="11"/>
      <c r="S4735" s="12"/>
      <c r="T4735" s="12"/>
      <c r="U4735" s="12"/>
      <c r="V4735" s="10" t="s">
        <v>182</v>
      </c>
      <c r="W4735" s="118">
        <v>42011</v>
      </c>
      <c r="X4735" s="2"/>
      <c r="Y4735" s="129">
        <f t="shared" si="526"/>
        <v>1</v>
      </c>
      <c r="Z4735" s="110">
        <f t="shared" si="527"/>
        <v>0</v>
      </c>
      <c r="AA4735" s="1">
        <f t="shared" si="528"/>
        <v>0</v>
      </c>
    </row>
    <row r="4736" spans="1:27" ht="14.25" customHeight="1">
      <c r="A4736" s="148">
        <v>5314</v>
      </c>
      <c r="B4736" s="139">
        <v>20180707</v>
      </c>
      <c r="C4736" s="57" t="str">
        <f t="shared" ref="C4736:C4799" si="531">LEFT(E4736,3)</f>
        <v>POS</v>
      </c>
      <c r="D4736" s="115">
        <f t="shared" si="529"/>
        <v>41826</v>
      </c>
      <c r="E4736" s="9" t="s">
        <v>241</v>
      </c>
      <c r="F4736" s="37" t="s">
        <v>25</v>
      </c>
      <c r="G4736" s="11" t="s">
        <v>26</v>
      </c>
      <c r="H4736" s="3"/>
      <c r="I4736" s="3"/>
      <c r="J4736" s="4" t="s">
        <v>91</v>
      </c>
      <c r="K4736" s="112" t="s">
        <v>590</v>
      </c>
      <c r="L4736" s="4" t="s">
        <v>98</v>
      </c>
      <c r="M4736" s="4"/>
      <c r="N4736" s="4"/>
      <c r="O4736" s="4" t="str">
        <f t="shared" si="530"/>
        <v>Megachile (Xanthosarus) perihirta</v>
      </c>
      <c r="P4736" s="85" t="str">
        <f t="shared" ref="P4736:P4799" si="532">J4736&amp;" "&amp;L4736</f>
        <v>Megachile perihirta</v>
      </c>
      <c r="Q4736" s="11" t="s">
        <v>29</v>
      </c>
      <c r="R4736" s="11"/>
      <c r="S4736" s="12"/>
      <c r="T4736" s="12"/>
      <c r="U4736" s="12"/>
      <c r="V4736" s="10" t="s">
        <v>182</v>
      </c>
      <c r="W4736" s="118">
        <v>42011</v>
      </c>
      <c r="X4736" s="2"/>
      <c r="Y4736" s="129">
        <f t="shared" si="526"/>
        <v>1</v>
      </c>
      <c r="Z4736" s="110">
        <f t="shared" si="527"/>
        <v>0</v>
      </c>
      <c r="AA4736" s="1">
        <f t="shared" si="528"/>
        <v>0</v>
      </c>
    </row>
    <row r="4737" spans="1:27" ht="14.25" customHeight="1">
      <c r="A4737" s="148">
        <v>5315</v>
      </c>
      <c r="B4737" s="139">
        <v>20180707</v>
      </c>
      <c r="C4737" s="57" t="str">
        <f t="shared" si="531"/>
        <v>POS</v>
      </c>
      <c r="D4737" s="115">
        <f t="shared" si="529"/>
        <v>41826</v>
      </c>
      <c r="E4737" s="9" t="s">
        <v>241</v>
      </c>
      <c r="F4737" s="37" t="s">
        <v>25</v>
      </c>
      <c r="G4737" s="11" t="s">
        <v>26</v>
      </c>
      <c r="H4737" s="3"/>
      <c r="I4737" s="3"/>
      <c r="J4737" s="4" t="s">
        <v>91</v>
      </c>
      <c r="K4737" s="112" t="s">
        <v>590</v>
      </c>
      <c r="L4737" s="4" t="s">
        <v>98</v>
      </c>
      <c r="M4737" s="4"/>
      <c r="N4737" s="4"/>
      <c r="O4737" s="4" t="str">
        <f t="shared" si="530"/>
        <v>Megachile (Xanthosarus) perihirta</v>
      </c>
      <c r="P4737" s="85" t="str">
        <f t="shared" si="532"/>
        <v>Megachile perihirta</v>
      </c>
      <c r="Q4737" s="11" t="s">
        <v>29</v>
      </c>
      <c r="R4737" s="11"/>
      <c r="S4737" s="12"/>
      <c r="T4737" s="12"/>
      <c r="U4737" s="12"/>
      <c r="V4737" s="10" t="s">
        <v>182</v>
      </c>
      <c r="W4737" s="118">
        <v>42011</v>
      </c>
      <c r="X4737" s="2"/>
      <c r="Y4737" s="129">
        <f t="shared" si="526"/>
        <v>1</v>
      </c>
      <c r="Z4737" s="110">
        <f t="shared" si="527"/>
        <v>0</v>
      </c>
      <c r="AA4737" s="1">
        <f t="shared" si="528"/>
        <v>0</v>
      </c>
    </row>
    <row r="4738" spans="1:27" ht="14.25" customHeight="1">
      <c r="A4738" s="148">
        <v>5316</v>
      </c>
      <c r="B4738" s="139">
        <v>20180707</v>
      </c>
      <c r="C4738" s="57" t="str">
        <f t="shared" si="531"/>
        <v>POS</v>
      </c>
      <c r="D4738" s="115">
        <f t="shared" si="529"/>
        <v>41826</v>
      </c>
      <c r="E4738" s="9" t="s">
        <v>241</v>
      </c>
      <c r="F4738" s="37" t="s">
        <v>25</v>
      </c>
      <c r="G4738" s="11" t="s">
        <v>26</v>
      </c>
      <c r="H4738" s="3"/>
      <c r="I4738" s="3"/>
      <c r="J4738" s="4" t="s">
        <v>53</v>
      </c>
      <c r="K4738" s="84" t="s">
        <v>591</v>
      </c>
      <c r="L4738" s="4" t="s">
        <v>152</v>
      </c>
      <c r="M4738" s="4"/>
      <c r="N4738" s="4"/>
      <c r="O4738" s="4" t="str">
        <f t="shared" si="530"/>
        <v>Melissodes (Eumelissodes) microsticta</v>
      </c>
      <c r="P4738" s="85" t="str">
        <f t="shared" si="532"/>
        <v>Melissodes microsticta</v>
      </c>
      <c r="Q4738" s="11" t="s">
        <v>29</v>
      </c>
      <c r="R4738" s="11"/>
      <c r="S4738" s="12"/>
      <c r="T4738" s="12"/>
      <c r="U4738" s="12"/>
      <c r="V4738" s="10" t="s">
        <v>182</v>
      </c>
      <c r="W4738" s="118">
        <v>42011</v>
      </c>
      <c r="X4738" s="2"/>
      <c r="Y4738" s="129">
        <f t="shared" ref="Y4738:Y4801" si="533">IF(R4738&gt;0,R4738,1)</f>
        <v>1</v>
      </c>
      <c r="Z4738" s="110">
        <f t="shared" si="527"/>
        <v>0</v>
      </c>
      <c r="AA4738" s="1">
        <f t="shared" si="528"/>
        <v>0</v>
      </c>
    </row>
    <row r="4739" spans="1:27" ht="14.25" customHeight="1">
      <c r="A4739" s="148">
        <v>5317</v>
      </c>
      <c r="B4739" s="139">
        <v>20180707</v>
      </c>
      <c r="C4739" s="57" t="str">
        <f t="shared" si="531"/>
        <v>POS</v>
      </c>
      <c r="D4739" s="115">
        <f t="shared" si="529"/>
        <v>41826</v>
      </c>
      <c r="E4739" s="9" t="s">
        <v>241</v>
      </c>
      <c r="F4739" s="37" t="s">
        <v>25</v>
      </c>
      <c r="G4739" s="11" t="s">
        <v>26</v>
      </c>
      <c r="H4739" s="3"/>
      <c r="I4739" s="3"/>
      <c r="J4739" s="4" t="s">
        <v>53</v>
      </c>
      <c r="K4739" s="84" t="s">
        <v>591</v>
      </c>
      <c r="L4739" s="4" t="s">
        <v>152</v>
      </c>
      <c r="M4739" s="4"/>
      <c r="N4739" s="4"/>
      <c r="O4739" s="4" t="str">
        <f t="shared" si="530"/>
        <v>Melissodes (Eumelissodes) microsticta</v>
      </c>
      <c r="P4739" s="85" t="str">
        <f t="shared" si="532"/>
        <v>Melissodes microsticta</v>
      </c>
      <c r="Q4739" s="11" t="s">
        <v>29</v>
      </c>
      <c r="R4739" s="11"/>
      <c r="S4739" s="12"/>
      <c r="T4739" s="12"/>
      <c r="U4739" s="12"/>
      <c r="V4739" s="10" t="s">
        <v>182</v>
      </c>
      <c r="W4739" s="118">
        <v>42011</v>
      </c>
      <c r="X4739" s="2"/>
      <c r="Y4739" s="129">
        <f t="shared" si="533"/>
        <v>1</v>
      </c>
      <c r="Z4739" s="110">
        <f t="shared" si="527"/>
        <v>0</v>
      </c>
      <c r="AA4739" s="1">
        <f t="shared" si="528"/>
        <v>0</v>
      </c>
    </row>
    <row r="4740" spans="1:27" ht="14.25" customHeight="1">
      <c r="A4740" s="148">
        <v>5318</v>
      </c>
      <c r="B4740" s="139">
        <v>20180707</v>
      </c>
      <c r="C4740" s="57" t="str">
        <f t="shared" si="531"/>
        <v>POS</v>
      </c>
      <c r="D4740" s="115">
        <f t="shared" si="529"/>
        <v>41826</v>
      </c>
      <c r="E4740" s="9" t="s">
        <v>241</v>
      </c>
      <c r="F4740" s="37" t="s">
        <v>25</v>
      </c>
      <c r="G4740" s="11" t="s">
        <v>26</v>
      </c>
      <c r="H4740" s="3"/>
      <c r="I4740" s="3"/>
      <c r="J4740" s="4" t="s">
        <v>53</v>
      </c>
      <c r="K4740" s="84" t="s">
        <v>591</v>
      </c>
      <c r="L4740" s="4" t="s">
        <v>152</v>
      </c>
      <c r="M4740" s="4"/>
      <c r="N4740" s="4"/>
      <c r="O4740" s="4" t="str">
        <f t="shared" si="530"/>
        <v>Melissodes (Eumelissodes) microsticta</v>
      </c>
      <c r="P4740" s="85" t="str">
        <f t="shared" si="532"/>
        <v>Melissodes microsticta</v>
      </c>
      <c r="Q4740" s="11" t="s">
        <v>29</v>
      </c>
      <c r="R4740" s="11"/>
      <c r="S4740" s="12"/>
      <c r="T4740" s="12"/>
      <c r="U4740" s="12"/>
      <c r="V4740" s="10" t="s">
        <v>182</v>
      </c>
      <c r="W4740" s="118">
        <v>42011</v>
      </c>
      <c r="X4740" s="2"/>
      <c r="Y4740" s="129">
        <f t="shared" si="533"/>
        <v>1</v>
      </c>
      <c r="Z4740" s="110">
        <f t="shared" ref="Z4740:Z4803" si="534">IF(ISNUMBER(SEARCH($Z$1,X4740)),1,0)</f>
        <v>0</v>
      </c>
      <c r="AA4740" s="1">
        <f t="shared" ref="AA4740:AA4803" si="535">IF(ISNUMBER(SEARCH($AA$1,X4740)),1,0)</f>
        <v>0</v>
      </c>
    </row>
    <row r="4741" spans="1:27" ht="14.25" customHeight="1">
      <c r="A4741" s="148">
        <v>5319</v>
      </c>
      <c r="B4741" s="139">
        <v>20180707</v>
      </c>
      <c r="C4741" s="57" t="str">
        <f t="shared" si="531"/>
        <v>POS</v>
      </c>
      <c r="D4741" s="115">
        <f t="shared" si="529"/>
        <v>41826</v>
      </c>
      <c r="E4741" s="9" t="s">
        <v>241</v>
      </c>
      <c r="F4741" s="37" t="s">
        <v>25</v>
      </c>
      <c r="G4741" s="11" t="s">
        <v>26</v>
      </c>
      <c r="H4741" s="3"/>
      <c r="I4741" s="3"/>
      <c r="J4741" s="4" t="s">
        <v>53</v>
      </c>
      <c r="K4741" s="84" t="s">
        <v>591</v>
      </c>
      <c r="L4741" s="4" t="s">
        <v>152</v>
      </c>
      <c r="M4741" s="4"/>
      <c r="N4741" s="4"/>
      <c r="O4741" s="4" t="str">
        <f t="shared" si="530"/>
        <v>Melissodes (Eumelissodes) microsticta</v>
      </c>
      <c r="P4741" s="85" t="str">
        <f t="shared" si="532"/>
        <v>Melissodes microsticta</v>
      </c>
      <c r="Q4741" s="11" t="s">
        <v>29</v>
      </c>
      <c r="R4741" s="11"/>
      <c r="S4741" s="12"/>
      <c r="T4741" s="12"/>
      <c r="U4741" s="12"/>
      <c r="V4741" s="10" t="s">
        <v>182</v>
      </c>
      <c r="W4741" s="118">
        <v>42011</v>
      </c>
      <c r="X4741" s="2"/>
      <c r="Y4741" s="129">
        <f t="shared" si="533"/>
        <v>1</v>
      </c>
      <c r="Z4741" s="110">
        <f t="shared" si="534"/>
        <v>0</v>
      </c>
      <c r="AA4741" s="1">
        <f t="shared" si="535"/>
        <v>0</v>
      </c>
    </row>
    <row r="4742" spans="1:27" ht="14.25" customHeight="1">
      <c r="A4742" s="148">
        <v>5320</v>
      </c>
      <c r="B4742" s="139">
        <v>20180707</v>
      </c>
      <c r="C4742" s="57" t="str">
        <f t="shared" si="531"/>
        <v>POS</v>
      </c>
      <c r="D4742" s="115">
        <f t="shared" si="529"/>
        <v>41826</v>
      </c>
      <c r="E4742" s="9" t="s">
        <v>241</v>
      </c>
      <c r="F4742" s="37" t="s">
        <v>25</v>
      </c>
      <c r="G4742" s="11" t="s">
        <v>26</v>
      </c>
      <c r="H4742" s="3"/>
      <c r="I4742" s="3"/>
      <c r="J4742" s="4" t="s">
        <v>53</v>
      </c>
      <c r="K4742" s="84" t="s">
        <v>591</v>
      </c>
      <c r="L4742" s="4" t="s">
        <v>152</v>
      </c>
      <c r="M4742" s="4"/>
      <c r="N4742" s="4"/>
      <c r="O4742" s="4" t="str">
        <f t="shared" si="530"/>
        <v>Melissodes (Eumelissodes) microsticta</v>
      </c>
      <c r="P4742" s="85" t="str">
        <f t="shared" si="532"/>
        <v>Melissodes microsticta</v>
      </c>
      <c r="Q4742" s="11" t="s">
        <v>29</v>
      </c>
      <c r="R4742" s="11"/>
      <c r="S4742" s="12"/>
      <c r="T4742" s="12"/>
      <c r="U4742" s="12"/>
      <c r="V4742" s="10" t="s">
        <v>182</v>
      </c>
      <c r="W4742" s="118">
        <v>42011</v>
      </c>
      <c r="X4742" s="2"/>
      <c r="Y4742" s="129">
        <f t="shared" si="533"/>
        <v>1</v>
      </c>
      <c r="Z4742" s="110">
        <f t="shared" si="534"/>
        <v>0</v>
      </c>
      <c r="AA4742" s="1">
        <f t="shared" si="535"/>
        <v>0</v>
      </c>
    </row>
    <row r="4743" spans="1:27" ht="14.25" customHeight="1">
      <c r="A4743" s="148">
        <v>5321</v>
      </c>
      <c r="B4743" s="139">
        <v>20180707</v>
      </c>
      <c r="C4743" s="57" t="str">
        <f t="shared" si="531"/>
        <v>POS</v>
      </c>
      <c r="D4743" s="115">
        <f t="shared" si="529"/>
        <v>41826</v>
      </c>
      <c r="E4743" s="9" t="s">
        <v>241</v>
      </c>
      <c r="F4743" s="37" t="s">
        <v>25</v>
      </c>
      <c r="G4743" s="11" t="s">
        <v>26</v>
      </c>
      <c r="H4743" s="3"/>
      <c r="I4743" s="3"/>
      <c r="J4743" s="4" t="s">
        <v>201</v>
      </c>
      <c r="K4743" s="4"/>
      <c r="L4743" s="4" t="s">
        <v>611</v>
      </c>
      <c r="M4743" s="4"/>
      <c r="N4743" s="4"/>
      <c r="O4743" s="4" t="str">
        <f t="shared" si="530"/>
        <v>Sphecodes msp. BS0018</v>
      </c>
      <c r="P4743" s="85" t="str">
        <f t="shared" si="532"/>
        <v>Sphecodes msp. BS0018</v>
      </c>
      <c r="Q4743" s="11" t="s">
        <v>43</v>
      </c>
      <c r="R4743" s="11"/>
      <c r="S4743" s="12"/>
      <c r="T4743" s="12"/>
      <c r="U4743" s="12"/>
      <c r="V4743" s="10" t="s">
        <v>182</v>
      </c>
      <c r="W4743" s="118">
        <v>42011</v>
      </c>
      <c r="X4743" s="2" t="s">
        <v>612</v>
      </c>
      <c r="Y4743" s="129">
        <f t="shared" si="533"/>
        <v>1</v>
      </c>
      <c r="Z4743" s="110">
        <f t="shared" si="534"/>
        <v>1</v>
      </c>
      <c r="AA4743" s="1">
        <f t="shared" si="535"/>
        <v>0</v>
      </c>
    </row>
    <row r="4744" spans="1:27" ht="14.25" customHeight="1">
      <c r="A4744" s="148">
        <v>5322</v>
      </c>
      <c r="B4744" s="139">
        <v>20180707</v>
      </c>
      <c r="C4744" s="57" t="str">
        <f t="shared" si="531"/>
        <v>POS</v>
      </c>
      <c r="D4744" s="115">
        <f t="shared" si="529"/>
        <v>41826</v>
      </c>
      <c r="E4744" s="9" t="s">
        <v>241</v>
      </c>
      <c r="F4744" s="37" t="s">
        <v>25</v>
      </c>
      <c r="G4744" s="11" t="s">
        <v>26</v>
      </c>
      <c r="H4744" s="3"/>
      <c r="I4744" s="3"/>
      <c r="J4744" s="4" t="s">
        <v>53</v>
      </c>
      <c r="K4744" s="84" t="s">
        <v>591</v>
      </c>
      <c r="L4744" s="4" t="s">
        <v>152</v>
      </c>
      <c r="M4744" s="4"/>
      <c r="N4744" s="4"/>
      <c r="O4744" s="4" t="str">
        <f t="shared" si="530"/>
        <v>Melissodes (Eumelissodes) microsticta</v>
      </c>
      <c r="P4744" s="85" t="str">
        <f t="shared" si="532"/>
        <v>Melissodes microsticta</v>
      </c>
      <c r="Q4744" s="11" t="s">
        <v>29</v>
      </c>
      <c r="R4744" s="11"/>
      <c r="S4744" s="12"/>
      <c r="T4744" s="12"/>
      <c r="U4744" s="12"/>
      <c r="V4744" s="10" t="s">
        <v>182</v>
      </c>
      <c r="W4744" s="118">
        <v>42011</v>
      </c>
      <c r="X4744" s="2"/>
      <c r="Y4744" s="129">
        <f t="shared" si="533"/>
        <v>1</v>
      </c>
      <c r="Z4744" s="110">
        <f t="shared" si="534"/>
        <v>0</v>
      </c>
      <c r="AA4744" s="1">
        <f t="shared" si="535"/>
        <v>0</v>
      </c>
    </row>
    <row r="4745" spans="1:27" ht="14.25" customHeight="1">
      <c r="A4745" s="148">
        <v>5323</v>
      </c>
      <c r="B4745" s="139">
        <v>20180707</v>
      </c>
      <c r="C4745" s="57" t="str">
        <f t="shared" si="531"/>
        <v>POS</v>
      </c>
      <c r="D4745" s="115">
        <f t="shared" si="529"/>
        <v>41826</v>
      </c>
      <c r="E4745" s="9" t="s">
        <v>241</v>
      </c>
      <c r="F4745" s="37" t="s">
        <v>25</v>
      </c>
      <c r="G4745" s="11" t="s">
        <v>26</v>
      </c>
      <c r="H4745" s="3"/>
      <c r="I4745" s="3"/>
      <c r="J4745" s="4" t="s">
        <v>53</v>
      </c>
      <c r="K4745" s="84" t="s">
        <v>591</v>
      </c>
      <c r="L4745" s="4" t="s">
        <v>152</v>
      </c>
      <c r="M4745" s="4"/>
      <c r="N4745" s="4"/>
      <c r="O4745" s="4" t="str">
        <f t="shared" si="530"/>
        <v>Melissodes (Eumelissodes) microsticta</v>
      </c>
      <c r="P4745" s="85" t="str">
        <f t="shared" si="532"/>
        <v>Melissodes microsticta</v>
      </c>
      <c r="Q4745" s="11" t="s">
        <v>29</v>
      </c>
      <c r="R4745" s="11"/>
      <c r="S4745" s="12"/>
      <c r="T4745" s="12"/>
      <c r="U4745" s="12"/>
      <c r="V4745" s="10" t="s">
        <v>182</v>
      </c>
      <c r="W4745" s="118">
        <v>42011</v>
      </c>
      <c r="X4745" s="2"/>
      <c r="Y4745" s="129">
        <f t="shared" si="533"/>
        <v>1</v>
      </c>
      <c r="Z4745" s="110">
        <f t="shared" si="534"/>
        <v>0</v>
      </c>
      <c r="AA4745" s="1">
        <f t="shared" si="535"/>
        <v>0</v>
      </c>
    </row>
    <row r="4746" spans="1:27" ht="14.25" customHeight="1">
      <c r="A4746" s="148">
        <v>5324</v>
      </c>
      <c r="B4746" s="139">
        <v>20180707</v>
      </c>
      <c r="C4746" s="57" t="str">
        <f t="shared" si="531"/>
        <v>POS</v>
      </c>
      <c r="D4746" s="115">
        <f t="shared" si="529"/>
        <v>41826</v>
      </c>
      <c r="E4746" s="9" t="s">
        <v>241</v>
      </c>
      <c r="F4746" s="37" t="s">
        <v>25</v>
      </c>
      <c r="G4746" s="11" t="s">
        <v>26</v>
      </c>
      <c r="H4746" s="3"/>
      <c r="I4746" s="3"/>
      <c r="J4746" s="4" t="s">
        <v>53</v>
      </c>
      <c r="K4746" s="84" t="s">
        <v>591</v>
      </c>
      <c r="L4746" s="4" t="s">
        <v>152</v>
      </c>
      <c r="M4746" s="4"/>
      <c r="N4746" s="4"/>
      <c r="O4746" s="4" t="str">
        <f t="shared" si="530"/>
        <v>Melissodes (Eumelissodes) microsticta</v>
      </c>
      <c r="P4746" s="85" t="str">
        <f t="shared" si="532"/>
        <v>Melissodes microsticta</v>
      </c>
      <c r="Q4746" s="11" t="s">
        <v>29</v>
      </c>
      <c r="R4746" s="11"/>
      <c r="S4746" s="12"/>
      <c r="T4746" s="12"/>
      <c r="U4746" s="12"/>
      <c r="V4746" s="10" t="s">
        <v>182</v>
      </c>
      <c r="W4746" s="118">
        <v>42011</v>
      </c>
      <c r="X4746" s="2"/>
      <c r="Y4746" s="129">
        <f t="shared" si="533"/>
        <v>1</v>
      </c>
      <c r="Z4746" s="110">
        <f t="shared" si="534"/>
        <v>0</v>
      </c>
      <c r="AA4746" s="1">
        <f t="shared" si="535"/>
        <v>0</v>
      </c>
    </row>
    <row r="4747" spans="1:27" ht="14.25" customHeight="1">
      <c r="A4747" s="148">
        <v>5325</v>
      </c>
      <c r="B4747" s="139">
        <v>20180707</v>
      </c>
      <c r="C4747" s="57" t="str">
        <f t="shared" si="531"/>
        <v>POS</v>
      </c>
      <c r="D4747" s="115">
        <f t="shared" si="529"/>
        <v>41826</v>
      </c>
      <c r="E4747" s="9" t="s">
        <v>241</v>
      </c>
      <c r="F4747" s="37" t="s">
        <v>25</v>
      </c>
      <c r="G4747" s="11" t="s">
        <v>26</v>
      </c>
      <c r="H4747" s="3"/>
      <c r="I4747" s="3"/>
      <c r="J4747" s="4" t="s">
        <v>53</v>
      </c>
      <c r="K4747" s="84" t="s">
        <v>591</v>
      </c>
      <c r="L4747" s="4" t="s">
        <v>152</v>
      </c>
      <c r="M4747" s="4"/>
      <c r="N4747" s="4"/>
      <c r="O4747" s="4" t="str">
        <f t="shared" si="530"/>
        <v>Melissodes (Eumelissodes) microsticta</v>
      </c>
      <c r="P4747" s="85" t="str">
        <f t="shared" si="532"/>
        <v>Melissodes microsticta</v>
      </c>
      <c r="Q4747" s="11" t="s">
        <v>43</v>
      </c>
      <c r="R4747" s="11"/>
      <c r="S4747" s="12"/>
      <c r="T4747" s="12"/>
      <c r="U4747" s="12"/>
      <c r="V4747" s="10" t="s">
        <v>182</v>
      </c>
      <c r="W4747" s="118">
        <v>42011</v>
      </c>
      <c r="X4747" s="2"/>
      <c r="Y4747" s="129">
        <f t="shared" si="533"/>
        <v>1</v>
      </c>
      <c r="Z4747" s="110">
        <f t="shared" si="534"/>
        <v>0</v>
      </c>
      <c r="AA4747" s="1">
        <f t="shared" si="535"/>
        <v>0</v>
      </c>
    </row>
    <row r="4748" spans="1:27" ht="14.25" customHeight="1">
      <c r="A4748" s="148">
        <v>5326</v>
      </c>
      <c r="B4748" s="139">
        <v>20180707</v>
      </c>
      <c r="C4748" s="57" t="str">
        <f t="shared" si="531"/>
        <v>POS</v>
      </c>
      <c r="D4748" s="115">
        <f t="shared" si="529"/>
        <v>41826</v>
      </c>
      <c r="E4748" s="9" t="s">
        <v>241</v>
      </c>
      <c r="F4748" s="37" t="s">
        <v>25</v>
      </c>
      <c r="G4748" s="11" t="s">
        <v>26</v>
      </c>
      <c r="H4748" s="3"/>
      <c r="I4748" s="3"/>
      <c r="J4748" s="4" t="s">
        <v>53</v>
      </c>
      <c r="K4748" s="84" t="s">
        <v>591</v>
      </c>
      <c r="L4748" s="4" t="s">
        <v>152</v>
      </c>
      <c r="M4748" s="4"/>
      <c r="N4748" s="4"/>
      <c r="O4748" s="4" t="str">
        <f t="shared" si="530"/>
        <v>Melissodes (Eumelissodes) microsticta</v>
      </c>
      <c r="P4748" s="85" t="str">
        <f t="shared" si="532"/>
        <v>Melissodes microsticta</v>
      </c>
      <c r="Q4748" s="11" t="s">
        <v>43</v>
      </c>
      <c r="R4748" s="11"/>
      <c r="S4748" s="12"/>
      <c r="T4748" s="12"/>
      <c r="U4748" s="12"/>
      <c r="V4748" s="10" t="s">
        <v>182</v>
      </c>
      <c r="W4748" s="118">
        <v>42011</v>
      </c>
      <c r="X4748" s="2"/>
      <c r="Y4748" s="129">
        <f t="shared" si="533"/>
        <v>1</v>
      </c>
      <c r="Z4748" s="110">
        <f t="shared" si="534"/>
        <v>0</v>
      </c>
      <c r="AA4748" s="1">
        <f t="shared" si="535"/>
        <v>0</v>
      </c>
    </row>
    <row r="4749" spans="1:27" ht="14.25" customHeight="1">
      <c r="A4749" s="148">
        <v>5327</v>
      </c>
      <c r="B4749" s="139">
        <v>20180707</v>
      </c>
      <c r="C4749" s="57" t="str">
        <f t="shared" si="531"/>
        <v>POS</v>
      </c>
      <c r="D4749" s="115">
        <f t="shared" si="529"/>
        <v>41826</v>
      </c>
      <c r="E4749" s="9" t="s">
        <v>241</v>
      </c>
      <c r="F4749" s="37" t="s">
        <v>25</v>
      </c>
      <c r="G4749" s="11" t="s">
        <v>26</v>
      </c>
      <c r="H4749" s="3"/>
      <c r="I4749" s="3"/>
      <c r="J4749" s="4" t="s">
        <v>53</v>
      </c>
      <c r="K4749" s="84" t="s">
        <v>591</v>
      </c>
      <c r="L4749" s="4" t="s">
        <v>152</v>
      </c>
      <c r="M4749" s="4"/>
      <c r="N4749" s="4"/>
      <c r="O4749" s="4" t="str">
        <f t="shared" si="530"/>
        <v>Melissodes (Eumelissodes) microsticta</v>
      </c>
      <c r="P4749" s="85" t="str">
        <f t="shared" si="532"/>
        <v>Melissodes microsticta</v>
      </c>
      <c r="Q4749" s="11" t="s">
        <v>43</v>
      </c>
      <c r="R4749" s="11"/>
      <c r="S4749" s="12"/>
      <c r="T4749" s="12"/>
      <c r="U4749" s="12"/>
      <c r="V4749" s="10" t="s">
        <v>182</v>
      </c>
      <c r="W4749" s="118">
        <v>42011</v>
      </c>
      <c r="X4749" s="2"/>
      <c r="Y4749" s="129">
        <f t="shared" si="533"/>
        <v>1</v>
      </c>
      <c r="Z4749" s="110">
        <f t="shared" si="534"/>
        <v>0</v>
      </c>
      <c r="AA4749" s="1">
        <f t="shared" si="535"/>
        <v>0</v>
      </c>
    </row>
    <row r="4750" spans="1:27" ht="14.25" customHeight="1">
      <c r="A4750" s="148">
        <v>5328</v>
      </c>
      <c r="B4750" s="139">
        <v>20180707</v>
      </c>
      <c r="C4750" s="57" t="str">
        <f t="shared" si="531"/>
        <v>POS</v>
      </c>
      <c r="D4750" s="115">
        <f t="shared" si="529"/>
        <v>41826</v>
      </c>
      <c r="E4750" s="9" t="s">
        <v>241</v>
      </c>
      <c r="F4750" s="37" t="s">
        <v>25</v>
      </c>
      <c r="G4750" s="11" t="s">
        <v>26</v>
      </c>
      <c r="H4750" s="3"/>
      <c r="I4750" s="3"/>
      <c r="J4750" s="4" t="s">
        <v>53</v>
      </c>
      <c r="K4750" s="84" t="s">
        <v>591</v>
      </c>
      <c r="L4750" s="4" t="s">
        <v>152</v>
      </c>
      <c r="M4750" s="4"/>
      <c r="N4750" s="4"/>
      <c r="O4750" s="4" t="str">
        <f t="shared" si="530"/>
        <v>Melissodes (Eumelissodes) microsticta</v>
      </c>
      <c r="P4750" s="85" t="str">
        <f t="shared" si="532"/>
        <v>Melissodes microsticta</v>
      </c>
      <c r="Q4750" s="11" t="s">
        <v>43</v>
      </c>
      <c r="R4750" s="11"/>
      <c r="S4750" s="12"/>
      <c r="T4750" s="12"/>
      <c r="U4750" s="12"/>
      <c r="V4750" s="10" t="s">
        <v>182</v>
      </c>
      <c r="W4750" s="118">
        <v>42011</v>
      </c>
      <c r="X4750" s="2"/>
      <c r="Y4750" s="129">
        <f t="shared" si="533"/>
        <v>1</v>
      </c>
      <c r="Z4750" s="110">
        <f t="shared" si="534"/>
        <v>0</v>
      </c>
      <c r="AA4750" s="1">
        <f t="shared" si="535"/>
        <v>0</v>
      </c>
    </row>
    <row r="4751" spans="1:27" ht="14.25" customHeight="1">
      <c r="A4751" s="148">
        <v>5329</v>
      </c>
      <c r="B4751" s="139">
        <v>20180707</v>
      </c>
      <c r="C4751" s="57" t="str">
        <f t="shared" si="531"/>
        <v>POS</v>
      </c>
      <c r="D4751" s="115">
        <f t="shared" si="529"/>
        <v>41826</v>
      </c>
      <c r="E4751" s="9" t="s">
        <v>241</v>
      </c>
      <c r="F4751" s="37" t="s">
        <v>25</v>
      </c>
      <c r="G4751" s="11" t="s">
        <v>26</v>
      </c>
      <c r="H4751" s="3"/>
      <c r="I4751" s="3"/>
      <c r="J4751" s="4" t="s">
        <v>117</v>
      </c>
      <c r="K4751" s="4" t="s">
        <v>117</v>
      </c>
      <c r="L4751" s="4" t="s">
        <v>199</v>
      </c>
      <c r="M4751" s="4"/>
      <c r="N4751" s="4"/>
      <c r="O4751" s="4" t="str">
        <f t="shared" si="530"/>
        <v>Lasioglossum (Lasioglossum) sisymbrii</v>
      </c>
      <c r="P4751" s="85" t="str">
        <f t="shared" si="532"/>
        <v>Lasioglossum sisymbrii</v>
      </c>
      <c r="Q4751" s="11" t="s">
        <v>29</v>
      </c>
      <c r="R4751" s="11"/>
      <c r="S4751" s="12"/>
      <c r="T4751" s="12"/>
      <c r="U4751" s="12"/>
      <c r="V4751" s="10" t="s">
        <v>182</v>
      </c>
      <c r="W4751" s="118">
        <v>42011</v>
      </c>
      <c r="X4751" s="2" t="s">
        <v>631</v>
      </c>
      <c r="Y4751" s="129">
        <f t="shared" si="533"/>
        <v>1</v>
      </c>
      <c r="Z4751" s="110">
        <f t="shared" si="534"/>
        <v>0</v>
      </c>
      <c r="AA4751" s="1">
        <f t="shared" si="535"/>
        <v>0</v>
      </c>
    </row>
    <row r="4752" spans="1:27" ht="14.25" customHeight="1">
      <c r="A4752" s="148">
        <v>5330</v>
      </c>
      <c r="B4752" s="139">
        <v>20180707</v>
      </c>
      <c r="C4752" s="57" t="str">
        <f t="shared" si="531"/>
        <v>POS</v>
      </c>
      <c r="D4752" s="115">
        <f t="shared" si="529"/>
        <v>41826</v>
      </c>
      <c r="E4752" s="9" t="s">
        <v>241</v>
      </c>
      <c r="F4752" s="37" t="s">
        <v>25</v>
      </c>
      <c r="G4752" s="11" t="s">
        <v>26</v>
      </c>
      <c r="H4752" s="3"/>
      <c r="I4752" s="3"/>
      <c r="J4752" s="4" t="s">
        <v>201</v>
      </c>
      <c r="K4752" s="4"/>
      <c r="L4752" s="4" t="s">
        <v>609</v>
      </c>
      <c r="M4752" s="4"/>
      <c r="N4752" s="4"/>
      <c r="O4752" s="4" t="str">
        <f t="shared" si="530"/>
        <v>Sphecodes msp. BS0003</v>
      </c>
      <c r="P4752" s="85" t="str">
        <f t="shared" si="532"/>
        <v>Sphecodes msp. BS0003</v>
      </c>
      <c r="Q4752" s="11" t="s">
        <v>29</v>
      </c>
      <c r="R4752" s="11"/>
      <c r="S4752" s="12"/>
      <c r="T4752" s="12" t="s">
        <v>1379</v>
      </c>
      <c r="U4752" s="12"/>
      <c r="V4752" s="10" t="s">
        <v>182</v>
      </c>
      <c r="W4752" s="118">
        <v>42011</v>
      </c>
      <c r="X4752" s="2"/>
      <c r="Y4752" s="129">
        <f t="shared" si="533"/>
        <v>1</v>
      </c>
      <c r="Z4752" s="110">
        <f t="shared" si="534"/>
        <v>0</v>
      </c>
      <c r="AA4752" s="1">
        <f t="shared" si="535"/>
        <v>0</v>
      </c>
    </row>
    <row r="4753" spans="1:27" ht="14.25" customHeight="1">
      <c r="A4753" s="148">
        <v>5331</v>
      </c>
      <c r="B4753" s="139">
        <v>20180707</v>
      </c>
      <c r="C4753" s="57" t="str">
        <f t="shared" si="531"/>
        <v>POS</v>
      </c>
      <c r="D4753" s="115">
        <f t="shared" si="529"/>
        <v>41826</v>
      </c>
      <c r="E4753" s="9" t="s">
        <v>241</v>
      </c>
      <c r="F4753" s="37" t="s">
        <v>25</v>
      </c>
      <c r="G4753" s="11" t="s">
        <v>26</v>
      </c>
      <c r="H4753" s="3"/>
      <c r="I4753" s="3"/>
      <c r="J4753" s="4" t="s">
        <v>51</v>
      </c>
      <c r="K4753" s="84" t="s">
        <v>582</v>
      </c>
      <c r="L4753" s="4" t="s">
        <v>52</v>
      </c>
      <c r="M4753" s="4"/>
      <c r="N4753" s="4"/>
      <c r="O4753" s="4" t="str">
        <f t="shared" si="530"/>
        <v>Halictus (Seladonia) tripartitus</v>
      </c>
      <c r="P4753" s="85" t="str">
        <f t="shared" si="532"/>
        <v>Halictus tripartitus</v>
      </c>
      <c r="Q4753" s="11" t="s">
        <v>29</v>
      </c>
      <c r="R4753" s="11"/>
      <c r="S4753" s="12"/>
      <c r="T4753" s="12" t="s">
        <v>55</v>
      </c>
      <c r="U4753" s="12"/>
      <c r="V4753" s="10" t="s">
        <v>182</v>
      </c>
      <c r="W4753" s="118">
        <v>42011</v>
      </c>
      <c r="X4753" s="2"/>
      <c r="Y4753" s="129">
        <f t="shared" si="533"/>
        <v>1</v>
      </c>
      <c r="Z4753" s="110">
        <f t="shared" si="534"/>
        <v>0</v>
      </c>
      <c r="AA4753" s="1">
        <f t="shared" si="535"/>
        <v>0</v>
      </c>
    </row>
    <row r="4754" spans="1:27" ht="14.25" customHeight="1">
      <c r="A4754" s="148">
        <v>5332</v>
      </c>
      <c r="B4754" s="139">
        <v>20180707</v>
      </c>
      <c r="C4754" s="57" t="str">
        <f t="shared" si="531"/>
        <v>POS</v>
      </c>
      <c r="D4754" s="115">
        <f t="shared" si="529"/>
        <v>41826</v>
      </c>
      <c r="E4754" s="9" t="s">
        <v>241</v>
      </c>
      <c r="F4754" s="37" t="s">
        <v>25</v>
      </c>
      <c r="G4754" s="11" t="s">
        <v>26</v>
      </c>
      <c r="H4754" s="3"/>
      <c r="I4754" s="3"/>
      <c r="J4754" s="4" t="s">
        <v>51</v>
      </c>
      <c r="K4754" s="84" t="s">
        <v>582</v>
      </c>
      <c r="L4754" s="4" t="s">
        <v>52</v>
      </c>
      <c r="M4754" s="4"/>
      <c r="N4754" s="4"/>
      <c r="O4754" s="4" t="str">
        <f t="shared" si="530"/>
        <v>Halictus (Seladonia) tripartitus</v>
      </c>
      <c r="P4754" s="85" t="str">
        <f t="shared" si="532"/>
        <v>Halictus tripartitus</v>
      </c>
      <c r="Q4754" s="11" t="s">
        <v>29</v>
      </c>
      <c r="R4754" s="11"/>
      <c r="S4754" s="12"/>
      <c r="T4754" s="12" t="s">
        <v>55</v>
      </c>
      <c r="U4754" s="12"/>
      <c r="V4754" s="10" t="s">
        <v>182</v>
      </c>
      <c r="W4754" s="118">
        <v>42011</v>
      </c>
      <c r="X4754" s="2"/>
      <c r="Y4754" s="129">
        <f t="shared" si="533"/>
        <v>1</v>
      </c>
      <c r="Z4754" s="110">
        <f t="shared" si="534"/>
        <v>0</v>
      </c>
      <c r="AA4754" s="1">
        <f t="shared" si="535"/>
        <v>0</v>
      </c>
    </row>
    <row r="4755" spans="1:27" ht="14.25" customHeight="1">
      <c r="A4755" s="148">
        <v>5333</v>
      </c>
      <c r="B4755" s="139">
        <v>20180707</v>
      </c>
      <c r="C4755" s="57" t="str">
        <f t="shared" si="531"/>
        <v>POS</v>
      </c>
      <c r="D4755" s="115">
        <f t="shared" si="529"/>
        <v>41826</v>
      </c>
      <c r="E4755" s="9" t="s">
        <v>241</v>
      </c>
      <c r="F4755" s="37" t="s">
        <v>25</v>
      </c>
      <c r="G4755" s="11" t="s">
        <v>26</v>
      </c>
      <c r="H4755" s="3"/>
      <c r="I4755" s="3"/>
      <c r="J4755" s="4" t="s">
        <v>201</v>
      </c>
      <c r="K4755" s="4"/>
      <c r="L4755" s="4" t="s">
        <v>1424</v>
      </c>
      <c r="M4755" s="4"/>
      <c r="N4755" s="4"/>
      <c r="O4755" s="4" t="str">
        <f t="shared" si="530"/>
        <v>Sphecodes msp. BS0061</v>
      </c>
      <c r="P4755" s="85" t="str">
        <f t="shared" si="532"/>
        <v>Sphecodes msp. BS0061</v>
      </c>
      <c r="Q4755" s="11" t="s">
        <v>29</v>
      </c>
      <c r="R4755" s="11"/>
      <c r="S4755" s="12"/>
      <c r="T4755" s="12" t="s">
        <v>1379</v>
      </c>
      <c r="U4755" s="12"/>
      <c r="V4755" s="10" t="s">
        <v>182</v>
      </c>
      <c r="W4755" s="118">
        <v>42011</v>
      </c>
      <c r="X4755" s="2" t="s">
        <v>1428</v>
      </c>
      <c r="Y4755" s="129">
        <f t="shared" si="533"/>
        <v>1</v>
      </c>
      <c r="Z4755" s="110">
        <f t="shared" si="534"/>
        <v>0</v>
      </c>
      <c r="AA4755" s="1">
        <f t="shared" si="535"/>
        <v>0</v>
      </c>
    </row>
    <row r="4756" spans="1:27" ht="14.25" customHeight="1">
      <c r="A4756" s="148">
        <v>5334</v>
      </c>
      <c r="B4756" s="139">
        <v>20180707</v>
      </c>
      <c r="C4756" s="57" t="str">
        <f t="shared" si="531"/>
        <v>POS</v>
      </c>
      <c r="D4756" s="115">
        <f t="shared" si="529"/>
        <v>41826</v>
      </c>
      <c r="E4756" s="9" t="s">
        <v>241</v>
      </c>
      <c r="F4756" s="37" t="s">
        <v>25</v>
      </c>
      <c r="G4756" s="11" t="s">
        <v>26</v>
      </c>
      <c r="H4756" s="3"/>
      <c r="I4756" s="3"/>
      <c r="J4756" s="4" t="s">
        <v>51</v>
      </c>
      <c r="K4756" s="84" t="s">
        <v>582</v>
      </c>
      <c r="L4756" s="4" t="s">
        <v>52</v>
      </c>
      <c r="M4756" s="4"/>
      <c r="N4756" s="4"/>
      <c r="O4756" s="4" t="str">
        <f t="shared" si="530"/>
        <v>Halictus (Seladonia) tripartitus</v>
      </c>
      <c r="P4756" s="85" t="str">
        <f t="shared" si="532"/>
        <v>Halictus tripartitus</v>
      </c>
      <c r="Q4756" s="11" t="s">
        <v>29</v>
      </c>
      <c r="R4756" s="11"/>
      <c r="S4756" s="12"/>
      <c r="T4756" s="12" t="s">
        <v>55</v>
      </c>
      <c r="U4756" s="12"/>
      <c r="V4756" s="10" t="s">
        <v>182</v>
      </c>
      <c r="W4756" s="118">
        <v>42011</v>
      </c>
      <c r="X4756" s="2"/>
      <c r="Y4756" s="129">
        <f t="shared" si="533"/>
        <v>1</v>
      </c>
      <c r="Z4756" s="110">
        <f t="shared" si="534"/>
        <v>0</v>
      </c>
      <c r="AA4756" s="1">
        <f t="shared" si="535"/>
        <v>0</v>
      </c>
    </row>
    <row r="4757" spans="1:27" ht="14.25" customHeight="1">
      <c r="A4757" s="148">
        <v>5335</v>
      </c>
      <c r="B4757" s="139">
        <v>20180707</v>
      </c>
      <c r="C4757" s="57" t="str">
        <f t="shared" si="531"/>
        <v>POS</v>
      </c>
      <c r="D4757" s="115">
        <f t="shared" si="529"/>
        <v>41826</v>
      </c>
      <c r="E4757" s="9" t="s">
        <v>241</v>
      </c>
      <c r="F4757" s="37" t="s">
        <v>25</v>
      </c>
      <c r="G4757" s="11" t="s">
        <v>26</v>
      </c>
      <c r="H4757" s="3"/>
      <c r="I4757" s="3"/>
      <c r="J4757" s="4" t="s">
        <v>51</v>
      </c>
      <c r="K4757" s="84" t="s">
        <v>582</v>
      </c>
      <c r="L4757" s="4" t="s">
        <v>52</v>
      </c>
      <c r="M4757" s="4"/>
      <c r="N4757" s="4"/>
      <c r="O4757" s="4" t="str">
        <f t="shared" si="530"/>
        <v>Halictus (Seladonia) tripartitus</v>
      </c>
      <c r="P4757" s="85" t="str">
        <f t="shared" si="532"/>
        <v>Halictus tripartitus</v>
      </c>
      <c r="Q4757" s="11" t="s">
        <v>29</v>
      </c>
      <c r="R4757" s="11"/>
      <c r="S4757" s="12"/>
      <c r="T4757" s="12" t="s">
        <v>55</v>
      </c>
      <c r="U4757" s="12"/>
      <c r="V4757" s="10" t="s">
        <v>182</v>
      </c>
      <c r="W4757" s="118">
        <v>42011</v>
      </c>
      <c r="X4757" s="2"/>
      <c r="Y4757" s="129">
        <f t="shared" si="533"/>
        <v>1</v>
      </c>
      <c r="Z4757" s="110">
        <f t="shared" si="534"/>
        <v>0</v>
      </c>
      <c r="AA4757" s="1">
        <f t="shared" si="535"/>
        <v>0</v>
      </c>
    </row>
    <row r="4758" spans="1:27" ht="14.25" customHeight="1">
      <c r="A4758" s="148">
        <v>5336</v>
      </c>
      <c r="B4758" s="139">
        <v>20180707</v>
      </c>
      <c r="C4758" s="57" t="str">
        <f t="shared" si="531"/>
        <v>POS</v>
      </c>
      <c r="D4758" s="115">
        <f t="shared" si="529"/>
        <v>41826</v>
      </c>
      <c r="E4758" s="9" t="s">
        <v>241</v>
      </c>
      <c r="F4758" s="37" t="s">
        <v>25</v>
      </c>
      <c r="G4758" s="11" t="s">
        <v>26</v>
      </c>
      <c r="H4758" s="3"/>
      <c r="I4758" s="3"/>
      <c r="J4758" s="4" t="s">
        <v>51</v>
      </c>
      <c r="K4758" s="84" t="s">
        <v>582</v>
      </c>
      <c r="L4758" s="4" t="s">
        <v>52</v>
      </c>
      <c r="M4758" s="4"/>
      <c r="N4758" s="4"/>
      <c r="O4758" s="4" t="str">
        <f t="shared" si="530"/>
        <v>Halictus (Seladonia) tripartitus</v>
      </c>
      <c r="P4758" s="85" t="str">
        <f t="shared" si="532"/>
        <v>Halictus tripartitus</v>
      </c>
      <c r="Q4758" s="11" t="s">
        <v>29</v>
      </c>
      <c r="R4758" s="11"/>
      <c r="S4758" s="12"/>
      <c r="T4758" s="12" t="s">
        <v>55</v>
      </c>
      <c r="U4758" s="12"/>
      <c r="V4758" s="10" t="s">
        <v>182</v>
      </c>
      <c r="W4758" s="118">
        <v>42011</v>
      </c>
      <c r="X4758" s="2"/>
      <c r="Y4758" s="129">
        <f t="shared" si="533"/>
        <v>1</v>
      </c>
      <c r="Z4758" s="110">
        <f t="shared" si="534"/>
        <v>0</v>
      </c>
      <c r="AA4758" s="1">
        <f t="shared" si="535"/>
        <v>0</v>
      </c>
    </row>
    <row r="4759" spans="1:27" ht="14.25" customHeight="1">
      <c r="A4759" s="148">
        <v>5337</v>
      </c>
      <c r="B4759" s="139">
        <v>20180707</v>
      </c>
      <c r="C4759" s="57" t="str">
        <f t="shared" si="531"/>
        <v>POS</v>
      </c>
      <c r="D4759" s="115">
        <f t="shared" si="529"/>
        <v>41826</v>
      </c>
      <c r="E4759" s="9" t="s">
        <v>241</v>
      </c>
      <c r="F4759" s="37" t="s">
        <v>25</v>
      </c>
      <c r="G4759" s="11" t="s">
        <v>26</v>
      </c>
      <c r="H4759" s="3"/>
      <c r="I4759" s="3"/>
      <c r="J4759" s="4" t="s">
        <v>175</v>
      </c>
      <c r="K4759" s="31" t="s">
        <v>580</v>
      </c>
      <c r="L4759" s="4" t="s">
        <v>218</v>
      </c>
      <c r="M4759" s="4"/>
      <c r="N4759" s="4"/>
      <c r="O4759" s="4" t="str">
        <f t="shared" si="530"/>
        <v>Ceratina (Zadontomerus) nanula</v>
      </c>
      <c r="P4759" s="85" t="str">
        <f t="shared" si="532"/>
        <v>Ceratina nanula</v>
      </c>
      <c r="Q4759" s="11" t="s">
        <v>29</v>
      </c>
      <c r="R4759" s="11"/>
      <c r="S4759" s="12"/>
      <c r="T4759" s="12"/>
      <c r="U4759" s="12"/>
      <c r="V4759" s="10" t="s">
        <v>182</v>
      </c>
      <c r="W4759" s="118">
        <v>42011</v>
      </c>
      <c r="X4759" s="2"/>
      <c r="Y4759" s="129">
        <f t="shared" si="533"/>
        <v>1</v>
      </c>
      <c r="Z4759" s="110">
        <f t="shared" si="534"/>
        <v>0</v>
      </c>
      <c r="AA4759" s="1">
        <f t="shared" si="535"/>
        <v>0</v>
      </c>
    </row>
    <row r="4760" spans="1:27" ht="14.25" customHeight="1">
      <c r="A4760" s="148">
        <v>5338</v>
      </c>
      <c r="B4760" s="139">
        <v>20180707</v>
      </c>
      <c r="C4760" s="57" t="str">
        <f t="shared" si="531"/>
        <v>POS</v>
      </c>
      <c r="D4760" s="115">
        <f t="shared" si="529"/>
        <v>41826</v>
      </c>
      <c r="E4760" s="9" t="s">
        <v>241</v>
      </c>
      <c r="F4760" s="37" t="s">
        <v>25</v>
      </c>
      <c r="G4760" s="11" t="s">
        <v>26</v>
      </c>
      <c r="H4760" s="3"/>
      <c r="I4760" s="3"/>
      <c r="J4760" s="4" t="s">
        <v>51</v>
      </c>
      <c r="K4760" s="84" t="s">
        <v>582</v>
      </c>
      <c r="L4760" s="4" t="s">
        <v>52</v>
      </c>
      <c r="M4760" s="4"/>
      <c r="N4760" s="4"/>
      <c r="O4760" s="4" t="str">
        <f t="shared" si="530"/>
        <v>Halictus (Seladonia) tripartitus</v>
      </c>
      <c r="P4760" s="85" t="str">
        <f t="shared" si="532"/>
        <v>Halictus tripartitus</v>
      </c>
      <c r="Q4760" s="11" t="s">
        <v>29</v>
      </c>
      <c r="R4760" s="11"/>
      <c r="S4760" s="12"/>
      <c r="T4760" s="12" t="s">
        <v>55</v>
      </c>
      <c r="U4760" s="12"/>
      <c r="V4760" s="10" t="s">
        <v>182</v>
      </c>
      <c r="W4760" s="118">
        <v>42011</v>
      </c>
      <c r="X4760" s="2"/>
      <c r="Y4760" s="129">
        <f t="shared" si="533"/>
        <v>1</v>
      </c>
      <c r="Z4760" s="110">
        <f t="shared" si="534"/>
        <v>0</v>
      </c>
      <c r="AA4760" s="1">
        <f t="shared" si="535"/>
        <v>0</v>
      </c>
    </row>
    <row r="4761" spans="1:27" ht="14.25" customHeight="1">
      <c r="A4761" s="148">
        <v>5339</v>
      </c>
      <c r="B4761" s="139">
        <v>20180707</v>
      </c>
      <c r="C4761" s="57" t="str">
        <f t="shared" si="531"/>
        <v>POS</v>
      </c>
      <c r="D4761" s="115">
        <f t="shared" si="529"/>
        <v>41826</v>
      </c>
      <c r="E4761" s="9" t="s">
        <v>241</v>
      </c>
      <c r="F4761" s="37" t="s">
        <v>25</v>
      </c>
      <c r="G4761" s="11" t="s">
        <v>26</v>
      </c>
      <c r="H4761" s="3"/>
      <c r="I4761" s="3"/>
      <c r="J4761" s="4" t="s">
        <v>117</v>
      </c>
      <c r="K4761" s="4" t="s">
        <v>167</v>
      </c>
      <c r="L4761" s="4" t="s">
        <v>666</v>
      </c>
      <c r="M4761" s="4"/>
      <c r="N4761" s="4"/>
      <c r="O4761" s="4" t="str">
        <f t="shared" si="530"/>
        <v>Lasioglossum (Dialictus) incompletum</v>
      </c>
      <c r="P4761" s="85" t="str">
        <f t="shared" si="532"/>
        <v>Lasioglossum incompletum</v>
      </c>
      <c r="Q4761" s="11" t="s">
        <v>29</v>
      </c>
      <c r="R4761" s="11"/>
      <c r="S4761" s="12"/>
      <c r="T4761" s="12"/>
      <c r="U4761" s="12"/>
      <c r="V4761" s="10" t="s">
        <v>182</v>
      </c>
      <c r="W4761" s="118">
        <v>42011</v>
      </c>
      <c r="X4761" s="2" t="s">
        <v>1087</v>
      </c>
      <c r="Y4761" s="129">
        <f t="shared" si="533"/>
        <v>1</v>
      </c>
      <c r="Z4761" s="110">
        <f t="shared" si="534"/>
        <v>0</v>
      </c>
      <c r="AA4761" s="1">
        <f t="shared" si="535"/>
        <v>0</v>
      </c>
    </row>
    <row r="4762" spans="1:27" ht="14.25" customHeight="1">
      <c r="A4762" s="148">
        <v>5340</v>
      </c>
      <c r="B4762" s="139">
        <v>20180707</v>
      </c>
      <c r="C4762" s="57" t="str">
        <f t="shared" si="531"/>
        <v>POS</v>
      </c>
      <c r="D4762" s="115">
        <f t="shared" si="529"/>
        <v>41826</v>
      </c>
      <c r="E4762" s="9" t="s">
        <v>241</v>
      </c>
      <c r="F4762" s="37" t="s">
        <v>25</v>
      </c>
      <c r="G4762" s="11" t="s">
        <v>26</v>
      </c>
      <c r="H4762" s="3"/>
      <c r="I4762" s="3"/>
      <c r="J4762" s="4" t="s">
        <v>117</v>
      </c>
      <c r="K4762" s="4" t="s">
        <v>167</v>
      </c>
      <c r="L4762" s="4" t="s">
        <v>665</v>
      </c>
      <c r="M4762" s="4"/>
      <c r="N4762" s="4"/>
      <c r="O4762" s="4" t="str">
        <f t="shared" si="530"/>
        <v>Lasioglossum (Dialictus) nevadense</v>
      </c>
      <c r="P4762" s="85" t="str">
        <f t="shared" si="532"/>
        <v>Lasioglossum nevadense</v>
      </c>
      <c r="Q4762" s="11" t="s">
        <v>29</v>
      </c>
      <c r="R4762" s="11"/>
      <c r="S4762" s="12"/>
      <c r="T4762" s="12"/>
      <c r="U4762" s="12"/>
      <c r="V4762" s="10" t="s">
        <v>182</v>
      </c>
      <c r="W4762" s="118">
        <v>42011</v>
      </c>
      <c r="X4762" s="2" t="s">
        <v>1087</v>
      </c>
      <c r="Y4762" s="129">
        <f t="shared" si="533"/>
        <v>1</v>
      </c>
      <c r="Z4762" s="110">
        <f t="shared" si="534"/>
        <v>0</v>
      </c>
      <c r="AA4762" s="1">
        <f t="shared" si="535"/>
        <v>0</v>
      </c>
    </row>
    <row r="4763" spans="1:27" ht="14.25" customHeight="1">
      <c r="A4763" s="148">
        <v>5341</v>
      </c>
      <c r="B4763" s="139">
        <v>20180707</v>
      </c>
      <c r="C4763" s="57" t="str">
        <f t="shared" si="531"/>
        <v>POS</v>
      </c>
      <c r="D4763" s="115">
        <f t="shared" si="529"/>
        <v>41826</v>
      </c>
      <c r="E4763" s="9" t="s">
        <v>241</v>
      </c>
      <c r="F4763" s="37" t="s">
        <v>25</v>
      </c>
      <c r="G4763" s="11" t="s">
        <v>26</v>
      </c>
      <c r="H4763" s="3"/>
      <c r="I4763" s="3"/>
      <c r="J4763" s="4" t="s">
        <v>201</v>
      </c>
      <c r="K4763" s="4"/>
      <c r="L4763" s="4" t="s">
        <v>610</v>
      </c>
      <c r="M4763" s="4"/>
      <c r="N4763" s="4"/>
      <c r="O4763" s="4" t="str">
        <f t="shared" si="530"/>
        <v>Sphecodes msp. BS0017</v>
      </c>
      <c r="P4763" s="85" t="str">
        <f t="shared" si="532"/>
        <v>Sphecodes msp. BS0017</v>
      </c>
      <c r="Q4763" s="11" t="s">
        <v>43</v>
      </c>
      <c r="R4763" s="11"/>
      <c r="S4763" s="12"/>
      <c r="T4763" s="12"/>
      <c r="U4763" s="12"/>
      <c r="V4763" s="10" t="s">
        <v>182</v>
      </c>
      <c r="W4763" s="118">
        <v>42011</v>
      </c>
      <c r="X4763" s="2"/>
      <c r="Y4763" s="129">
        <f t="shared" si="533"/>
        <v>1</v>
      </c>
      <c r="Z4763" s="110">
        <f t="shared" si="534"/>
        <v>0</v>
      </c>
      <c r="AA4763" s="1">
        <f t="shared" si="535"/>
        <v>0</v>
      </c>
    </row>
    <row r="4764" spans="1:27" ht="14.25" customHeight="1">
      <c r="A4764" s="148">
        <v>5342</v>
      </c>
      <c r="B4764" s="139">
        <v>20180707</v>
      </c>
      <c r="C4764" s="57" t="str">
        <f t="shared" si="531"/>
        <v>POS</v>
      </c>
      <c r="D4764" s="115">
        <f t="shared" si="529"/>
        <v>41826</v>
      </c>
      <c r="E4764" s="9" t="s">
        <v>241</v>
      </c>
      <c r="F4764" s="37" t="s">
        <v>25</v>
      </c>
      <c r="G4764" s="11" t="s">
        <v>26</v>
      </c>
      <c r="H4764" s="3"/>
      <c r="I4764" s="3"/>
      <c r="J4764" s="4" t="s">
        <v>201</v>
      </c>
      <c r="K4764" s="4"/>
      <c r="L4764" s="4" t="s">
        <v>619</v>
      </c>
      <c r="M4764" s="4"/>
      <c r="N4764" s="4"/>
      <c r="O4764" s="4" t="str">
        <f t="shared" si="530"/>
        <v>Sphecodes msp. BS0021</v>
      </c>
      <c r="P4764" s="85" t="str">
        <f t="shared" si="532"/>
        <v>Sphecodes msp. BS0021</v>
      </c>
      <c r="Q4764" s="11" t="s">
        <v>43</v>
      </c>
      <c r="R4764" s="11"/>
      <c r="S4764" s="12"/>
      <c r="T4764" s="12"/>
      <c r="U4764" s="12"/>
      <c r="V4764" s="10" t="s">
        <v>182</v>
      </c>
      <c r="W4764" s="118">
        <v>42011</v>
      </c>
      <c r="X4764" s="2" t="s">
        <v>620</v>
      </c>
      <c r="Y4764" s="129">
        <f t="shared" si="533"/>
        <v>1</v>
      </c>
      <c r="Z4764" s="110">
        <f t="shared" si="534"/>
        <v>0</v>
      </c>
      <c r="AA4764" s="1">
        <f t="shared" si="535"/>
        <v>0</v>
      </c>
    </row>
    <row r="4765" spans="1:27" ht="14.25" customHeight="1">
      <c r="A4765" s="148">
        <v>5343</v>
      </c>
      <c r="B4765" s="139">
        <v>20180707</v>
      </c>
      <c r="C4765" s="57" t="str">
        <f t="shared" si="531"/>
        <v>POS</v>
      </c>
      <c r="D4765" s="115">
        <f t="shared" si="529"/>
        <v>41826</v>
      </c>
      <c r="E4765" s="9" t="s">
        <v>241</v>
      </c>
      <c r="F4765" s="37" t="s">
        <v>25</v>
      </c>
      <c r="G4765" s="11" t="s">
        <v>26</v>
      </c>
      <c r="H4765" s="3"/>
      <c r="I4765" s="3"/>
      <c r="J4765" s="4" t="s">
        <v>51</v>
      </c>
      <c r="K4765" s="84" t="s">
        <v>582</v>
      </c>
      <c r="L4765" s="4" t="s">
        <v>52</v>
      </c>
      <c r="M4765" s="4"/>
      <c r="N4765" s="4"/>
      <c r="O4765" s="4" t="str">
        <f t="shared" si="530"/>
        <v>Halictus (Seladonia) tripartitus</v>
      </c>
      <c r="P4765" s="85" t="str">
        <f t="shared" si="532"/>
        <v>Halictus tripartitus</v>
      </c>
      <c r="Q4765" s="11" t="s">
        <v>29</v>
      </c>
      <c r="R4765" s="11"/>
      <c r="S4765" s="12"/>
      <c r="T4765" s="12" t="s">
        <v>55</v>
      </c>
      <c r="U4765" s="12"/>
      <c r="V4765" s="10" t="s">
        <v>182</v>
      </c>
      <c r="W4765" s="118">
        <v>42011</v>
      </c>
      <c r="X4765" s="2"/>
      <c r="Y4765" s="129">
        <f t="shared" si="533"/>
        <v>1</v>
      </c>
      <c r="Z4765" s="110">
        <f t="shared" si="534"/>
        <v>0</v>
      </c>
      <c r="AA4765" s="1">
        <f t="shared" si="535"/>
        <v>0</v>
      </c>
    </row>
    <row r="4766" spans="1:27" ht="14.25" customHeight="1">
      <c r="A4766" s="148">
        <v>5344</v>
      </c>
      <c r="B4766" s="139">
        <v>20180707</v>
      </c>
      <c r="C4766" s="57" t="str">
        <f t="shared" si="531"/>
        <v>POS</v>
      </c>
      <c r="D4766" s="115">
        <f t="shared" si="529"/>
        <v>41826</v>
      </c>
      <c r="E4766" s="9" t="s">
        <v>241</v>
      </c>
      <c r="F4766" s="37" t="s">
        <v>25</v>
      </c>
      <c r="G4766" s="11" t="s">
        <v>26</v>
      </c>
      <c r="H4766" s="3"/>
      <c r="I4766" s="3"/>
      <c r="J4766" s="4" t="s">
        <v>51</v>
      </c>
      <c r="K4766" s="84" t="s">
        <v>582</v>
      </c>
      <c r="L4766" s="4" t="s">
        <v>196</v>
      </c>
      <c r="M4766" s="4"/>
      <c r="N4766" s="4"/>
      <c r="O4766" s="4" t="str">
        <f t="shared" si="530"/>
        <v>Halictus (Seladonia) confusus</v>
      </c>
      <c r="P4766" s="85" t="str">
        <f t="shared" si="532"/>
        <v>Halictus confusus</v>
      </c>
      <c r="Q4766" s="11" t="s">
        <v>43</v>
      </c>
      <c r="R4766" s="11"/>
      <c r="S4766" s="12"/>
      <c r="T4766" s="12"/>
      <c r="U4766" s="12"/>
      <c r="V4766" s="10" t="s">
        <v>182</v>
      </c>
      <c r="W4766" s="118">
        <v>42011</v>
      </c>
      <c r="X4766" s="2" t="s">
        <v>364</v>
      </c>
      <c r="Y4766" s="129">
        <f t="shared" si="533"/>
        <v>1</v>
      </c>
      <c r="Z4766" s="110">
        <f t="shared" si="534"/>
        <v>0</v>
      </c>
      <c r="AA4766" s="1">
        <f t="shared" si="535"/>
        <v>0</v>
      </c>
    </row>
    <row r="4767" spans="1:27" ht="14.25" customHeight="1">
      <c r="A4767" s="148">
        <v>5345</v>
      </c>
      <c r="B4767" s="139">
        <v>20180707</v>
      </c>
      <c r="C4767" s="57" t="str">
        <f t="shared" si="531"/>
        <v>POS</v>
      </c>
      <c r="D4767" s="115">
        <f t="shared" si="529"/>
        <v>41826</v>
      </c>
      <c r="E4767" s="9" t="s">
        <v>241</v>
      </c>
      <c r="F4767" s="37" t="s">
        <v>25</v>
      </c>
      <c r="G4767" s="11" t="s">
        <v>26</v>
      </c>
      <c r="H4767" s="3"/>
      <c r="I4767" s="3"/>
      <c r="J4767" s="4" t="s">
        <v>51</v>
      </c>
      <c r="K4767" s="84" t="s">
        <v>582</v>
      </c>
      <c r="L4767" s="4" t="s">
        <v>52</v>
      </c>
      <c r="M4767" s="4"/>
      <c r="N4767" s="4"/>
      <c r="O4767" s="4" t="str">
        <f t="shared" si="530"/>
        <v>Halictus (Seladonia) tripartitus</v>
      </c>
      <c r="P4767" s="85" t="str">
        <f t="shared" si="532"/>
        <v>Halictus tripartitus</v>
      </c>
      <c r="Q4767" s="11" t="s">
        <v>29</v>
      </c>
      <c r="R4767" s="11"/>
      <c r="S4767" s="12"/>
      <c r="T4767" s="12" t="s">
        <v>55</v>
      </c>
      <c r="U4767" s="12"/>
      <c r="V4767" s="10" t="s">
        <v>182</v>
      </c>
      <c r="W4767" s="118">
        <v>42011</v>
      </c>
      <c r="X4767" s="2"/>
      <c r="Y4767" s="129">
        <f t="shared" si="533"/>
        <v>1</v>
      </c>
      <c r="Z4767" s="110">
        <f t="shared" si="534"/>
        <v>0</v>
      </c>
      <c r="AA4767" s="1">
        <f t="shared" si="535"/>
        <v>0</v>
      </c>
    </row>
    <row r="4768" spans="1:27" ht="14.25" customHeight="1">
      <c r="A4768" s="148">
        <v>5346</v>
      </c>
      <c r="B4768" s="139">
        <v>20180707</v>
      </c>
      <c r="C4768" s="57" t="str">
        <f t="shared" si="531"/>
        <v>POS</v>
      </c>
      <c r="D4768" s="115">
        <f t="shared" si="529"/>
        <v>41826</v>
      </c>
      <c r="E4768" s="9" t="s">
        <v>241</v>
      </c>
      <c r="F4768" s="37" t="s">
        <v>25</v>
      </c>
      <c r="G4768" s="11" t="s">
        <v>26</v>
      </c>
      <c r="H4768" s="3"/>
      <c r="I4768" s="3"/>
      <c r="J4768" s="4" t="s">
        <v>51</v>
      </c>
      <c r="K4768" s="84" t="s">
        <v>582</v>
      </c>
      <c r="L4768" s="4" t="s">
        <v>52</v>
      </c>
      <c r="M4768" s="4"/>
      <c r="N4768" s="4"/>
      <c r="O4768" s="4" t="str">
        <f t="shared" si="530"/>
        <v>Halictus (Seladonia) tripartitus</v>
      </c>
      <c r="P4768" s="85" t="str">
        <f t="shared" si="532"/>
        <v>Halictus tripartitus</v>
      </c>
      <c r="Q4768" s="11" t="s">
        <v>29</v>
      </c>
      <c r="R4768" s="11"/>
      <c r="S4768" s="12"/>
      <c r="T4768" s="12" t="s">
        <v>55</v>
      </c>
      <c r="U4768" s="12"/>
      <c r="V4768" s="10" t="s">
        <v>182</v>
      </c>
      <c r="W4768" s="118">
        <v>42011</v>
      </c>
      <c r="X4768" s="2"/>
      <c r="Y4768" s="129">
        <f t="shared" si="533"/>
        <v>1</v>
      </c>
      <c r="Z4768" s="110">
        <f t="shared" si="534"/>
        <v>0</v>
      </c>
      <c r="AA4768" s="1">
        <f t="shared" si="535"/>
        <v>0</v>
      </c>
    </row>
    <row r="4769" spans="1:27" ht="14.25" customHeight="1">
      <c r="A4769" s="148">
        <v>5347</v>
      </c>
      <c r="B4769" s="139">
        <v>20180707</v>
      </c>
      <c r="C4769" s="57" t="str">
        <f t="shared" si="531"/>
        <v>POS</v>
      </c>
      <c r="D4769" s="115">
        <f t="shared" si="529"/>
        <v>41826</v>
      </c>
      <c r="E4769" s="9" t="s">
        <v>241</v>
      </c>
      <c r="F4769" s="37" t="s">
        <v>25</v>
      </c>
      <c r="G4769" s="11" t="s">
        <v>26</v>
      </c>
      <c r="H4769" s="3"/>
      <c r="I4769" s="3"/>
      <c r="J4769" s="4" t="s">
        <v>201</v>
      </c>
      <c r="K4769" s="4"/>
      <c r="L4769" s="4" t="s">
        <v>609</v>
      </c>
      <c r="M4769" s="4"/>
      <c r="N4769" s="4"/>
      <c r="O4769" s="4" t="str">
        <f t="shared" si="530"/>
        <v>Sphecodes msp. BS0003</v>
      </c>
      <c r="P4769" s="85" t="str">
        <f t="shared" si="532"/>
        <v>Sphecodes msp. BS0003</v>
      </c>
      <c r="Q4769" s="11" t="s">
        <v>29</v>
      </c>
      <c r="R4769" s="11"/>
      <c r="S4769" s="12"/>
      <c r="T4769" s="12" t="s">
        <v>1379</v>
      </c>
      <c r="U4769" s="12"/>
      <c r="V4769" s="10" t="s">
        <v>182</v>
      </c>
      <c r="W4769" s="118">
        <v>42011</v>
      </c>
      <c r="X4769" s="2"/>
      <c r="Y4769" s="129">
        <f t="shared" si="533"/>
        <v>1</v>
      </c>
      <c r="Z4769" s="110">
        <f t="shared" si="534"/>
        <v>0</v>
      </c>
      <c r="AA4769" s="1">
        <f t="shared" si="535"/>
        <v>0</v>
      </c>
    </row>
    <row r="4770" spans="1:27" ht="14.25" customHeight="1">
      <c r="A4770" s="148">
        <v>5348</v>
      </c>
      <c r="B4770" s="139">
        <v>20180707</v>
      </c>
      <c r="C4770" s="57" t="str">
        <f t="shared" si="531"/>
        <v>POS</v>
      </c>
      <c r="D4770" s="115">
        <f t="shared" si="529"/>
        <v>41826</v>
      </c>
      <c r="E4770" s="9" t="s">
        <v>241</v>
      </c>
      <c r="F4770" s="37" t="s">
        <v>25</v>
      </c>
      <c r="G4770" s="11" t="s">
        <v>26</v>
      </c>
      <c r="H4770" s="3"/>
      <c r="I4770" s="3"/>
      <c r="J4770" s="4" t="s">
        <v>117</v>
      </c>
      <c r="K4770" s="4" t="s">
        <v>167</v>
      </c>
      <c r="L4770" s="4" t="s">
        <v>666</v>
      </c>
      <c r="M4770" s="4"/>
      <c r="N4770" s="4"/>
      <c r="O4770" s="4" t="str">
        <f t="shared" si="530"/>
        <v>Lasioglossum (Dialictus) incompletum</v>
      </c>
      <c r="P4770" s="85" t="str">
        <f t="shared" si="532"/>
        <v>Lasioglossum incompletum</v>
      </c>
      <c r="Q4770" s="11" t="s">
        <v>29</v>
      </c>
      <c r="R4770" s="11"/>
      <c r="S4770" s="12"/>
      <c r="T4770" s="12"/>
      <c r="U4770" s="12"/>
      <c r="V4770" s="10" t="s">
        <v>182</v>
      </c>
      <c r="W4770" s="118">
        <v>42011</v>
      </c>
      <c r="X4770" s="2" t="s">
        <v>978</v>
      </c>
      <c r="Y4770" s="129">
        <f t="shared" si="533"/>
        <v>1</v>
      </c>
      <c r="Z4770" s="110">
        <f t="shared" si="534"/>
        <v>0</v>
      </c>
      <c r="AA4770" s="1">
        <f t="shared" si="535"/>
        <v>0</v>
      </c>
    </row>
    <row r="4771" spans="1:27" ht="14.25" customHeight="1">
      <c r="A4771" s="148">
        <v>5349</v>
      </c>
      <c r="B4771" s="139">
        <v>20180707</v>
      </c>
      <c r="C4771" s="57" t="str">
        <f t="shared" si="531"/>
        <v>POS</v>
      </c>
      <c r="D4771" s="115">
        <f t="shared" si="529"/>
        <v>41826</v>
      </c>
      <c r="E4771" s="9" t="s">
        <v>296</v>
      </c>
      <c r="F4771" s="37" t="s">
        <v>25</v>
      </c>
      <c r="G4771" s="11" t="s">
        <v>26</v>
      </c>
      <c r="H4771" s="3"/>
      <c r="I4771" s="3"/>
      <c r="J4771" s="4" t="s">
        <v>27</v>
      </c>
      <c r="K4771" s="4" t="s">
        <v>577</v>
      </c>
      <c r="L4771" s="4" t="s">
        <v>39</v>
      </c>
      <c r="M4771" s="4"/>
      <c r="N4771" s="4"/>
      <c r="O4771" s="4" t="str">
        <f t="shared" si="530"/>
        <v>Bombus (Thoracobombus) fervidus</v>
      </c>
      <c r="P4771" s="85" t="str">
        <f t="shared" si="532"/>
        <v>Bombus fervidus</v>
      </c>
      <c r="Q4771" s="11" t="s">
        <v>43</v>
      </c>
      <c r="R4771" s="11"/>
      <c r="S4771" s="12"/>
      <c r="T4771" s="12"/>
      <c r="U4771" s="12"/>
      <c r="V4771" s="10" t="s">
        <v>182</v>
      </c>
      <c r="W4771" s="118">
        <v>42011</v>
      </c>
      <c r="X4771" s="2"/>
      <c r="Y4771" s="129">
        <f t="shared" si="533"/>
        <v>1</v>
      </c>
      <c r="Z4771" s="110">
        <f t="shared" si="534"/>
        <v>0</v>
      </c>
      <c r="AA4771" s="1">
        <f t="shared" si="535"/>
        <v>0</v>
      </c>
    </row>
    <row r="4772" spans="1:27" ht="14.25" customHeight="1">
      <c r="A4772" s="148">
        <v>5350</v>
      </c>
      <c r="B4772" s="139">
        <v>20180707</v>
      </c>
      <c r="C4772" s="57" t="str">
        <f t="shared" si="531"/>
        <v>POS</v>
      </c>
      <c r="D4772" s="115">
        <f t="shared" si="529"/>
        <v>41826</v>
      </c>
      <c r="E4772" s="9" t="s">
        <v>296</v>
      </c>
      <c r="F4772" s="37" t="s">
        <v>25</v>
      </c>
      <c r="G4772" s="11" t="s">
        <v>26</v>
      </c>
      <c r="H4772" s="3"/>
      <c r="I4772" s="3"/>
      <c r="J4772" s="4" t="s">
        <v>27</v>
      </c>
      <c r="K4772" s="4" t="s">
        <v>578</v>
      </c>
      <c r="L4772" s="4" t="s">
        <v>87</v>
      </c>
      <c r="M4772" s="4"/>
      <c r="N4772" s="4"/>
      <c r="O4772" s="4" t="str">
        <f t="shared" si="530"/>
        <v>Bombus (Pyrobombus) flavifrons</v>
      </c>
      <c r="P4772" s="85" t="str">
        <f t="shared" si="532"/>
        <v>Bombus flavifrons</v>
      </c>
      <c r="Q4772" s="11" t="s">
        <v>43</v>
      </c>
      <c r="R4772" s="11"/>
      <c r="S4772" s="12"/>
      <c r="T4772" s="12" t="s">
        <v>55</v>
      </c>
      <c r="U4772" s="12"/>
      <c r="V4772" s="10" t="s">
        <v>182</v>
      </c>
      <c r="W4772" s="118">
        <v>42011</v>
      </c>
      <c r="X4772" s="2"/>
      <c r="Y4772" s="129">
        <f t="shared" si="533"/>
        <v>1</v>
      </c>
      <c r="Z4772" s="110">
        <f t="shared" si="534"/>
        <v>0</v>
      </c>
      <c r="AA4772" s="1">
        <f t="shared" si="535"/>
        <v>0</v>
      </c>
    </row>
    <row r="4773" spans="1:27" ht="14.25" customHeight="1">
      <c r="A4773" s="148">
        <v>5351</v>
      </c>
      <c r="B4773" s="139">
        <v>20180707</v>
      </c>
      <c r="C4773" s="57" t="str">
        <f t="shared" si="531"/>
        <v>POS</v>
      </c>
      <c r="D4773" s="115">
        <f t="shared" si="529"/>
        <v>41826</v>
      </c>
      <c r="E4773" s="9" t="s">
        <v>296</v>
      </c>
      <c r="F4773" s="37" t="s">
        <v>25</v>
      </c>
      <c r="G4773" s="11" t="s">
        <v>26</v>
      </c>
      <c r="H4773" s="3"/>
      <c r="I4773" s="3"/>
      <c r="J4773" s="4" t="s">
        <v>27</v>
      </c>
      <c r="K4773" s="4" t="s">
        <v>578</v>
      </c>
      <c r="L4773" s="4" t="s">
        <v>87</v>
      </c>
      <c r="M4773" s="4"/>
      <c r="N4773" s="4"/>
      <c r="O4773" s="4" t="str">
        <f t="shared" si="530"/>
        <v>Bombus (Pyrobombus) flavifrons</v>
      </c>
      <c r="P4773" s="85" t="str">
        <f t="shared" si="532"/>
        <v>Bombus flavifrons</v>
      </c>
      <c r="Q4773" s="11" t="s">
        <v>29</v>
      </c>
      <c r="R4773" s="11"/>
      <c r="S4773" s="12"/>
      <c r="T4773" s="12" t="s">
        <v>55</v>
      </c>
      <c r="U4773" s="12"/>
      <c r="V4773" s="10" t="s">
        <v>182</v>
      </c>
      <c r="W4773" s="118">
        <v>42011</v>
      </c>
      <c r="X4773" s="2"/>
      <c r="Y4773" s="129">
        <f t="shared" si="533"/>
        <v>1</v>
      </c>
      <c r="Z4773" s="110">
        <f t="shared" si="534"/>
        <v>0</v>
      </c>
      <c r="AA4773" s="1">
        <f t="shared" si="535"/>
        <v>0</v>
      </c>
    </row>
    <row r="4774" spans="1:27" ht="14.25" customHeight="1">
      <c r="A4774" s="148">
        <v>5352</v>
      </c>
      <c r="B4774" s="139">
        <v>20180707</v>
      </c>
      <c r="C4774" s="57" t="str">
        <f t="shared" si="531"/>
        <v>POS</v>
      </c>
      <c r="D4774" s="115">
        <f t="shared" si="529"/>
        <v>41826</v>
      </c>
      <c r="E4774" s="9" t="s">
        <v>296</v>
      </c>
      <c r="F4774" s="37" t="s">
        <v>25</v>
      </c>
      <c r="G4774" s="11" t="s">
        <v>26</v>
      </c>
      <c r="H4774" s="3"/>
      <c r="I4774" s="3"/>
      <c r="J4774" s="4" t="s">
        <v>27</v>
      </c>
      <c r="K4774" s="4" t="s">
        <v>578</v>
      </c>
      <c r="L4774" s="4" t="s">
        <v>87</v>
      </c>
      <c r="M4774" s="4"/>
      <c r="N4774" s="4"/>
      <c r="O4774" s="4" t="str">
        <f t="shared" si="530"/>
        <v>Bombus (Pyrobombus) flavifrons</v>
      </c>
      <c r="P4774" s="85" t="str">
        <f t="shared" si="532"/>
        <v>Bombus flavifrons</v>
      </c>
      <c r="Q4774" s="11" t="s">
        <v>29</v>
      </c>
      <c r="R4774" s="11"/>
      <c r="S4774" s="12"/>
      <c r="T4774" s="12" t="s">
        <v>55</v>
      </c>
      <c r="U4774" s="12"/>
      <c r="V4774" s="10" t="s">
        <v>182</v>
      </c>
      <c r="W4774" s="118">
        <v>42011</v>
      </c>
      <c r="X4774" s="2"/>
      <c r="Y4774" s="129">
        <f t="shared" si="533"/>
        <v>1</v>
      </c>
      <c r="Z4774" s="110">
        <f t="shared" si="534"/>
        <v>0</v>
      </c>
      <c r="AA4774" s="1">
        <f t="shared" si="535"/>
        <v>0</v>
      </c>
    </row>
    <row r="4775" spans="1:27" ht="14.25" customHeight="1">
      <c r="A4775" s="148">
        <v>5353</v>
      </c>
      <c r="B4775" s="139">
        <v>20180707</v>
      </c>
      <c r="C4775" s="57" t="str">
        <f t="shared" si="531"/>
        <v>POS</v>
      </c>
      <c r="D4775" s="115">
        <f t="shared" si="529"/>
        <v>41826</v>
      </c>
      <c r="E4775" s="9" t="s">
        <v>296</v>
      </c>
      <c r="F4775" s="37" t="s">
        <v>25</v>
      </c>
      <c r="G4775" s="11" t="s">
        <v>26</v>
      </c>
      <c r="H4775" s="3"/>
      <c r="I4775" s="3"/>
      <c r="J4775" s="4" t="s">
        <v>27</v>
      </c>
      <c r="K4775" s="4" t="s">
        <v>578</v>
      </c>
      <c r="L4775" s="4" t="s">
        <v>87</v>
      </c>
      <c r="M4775" s="4"/>
      <c r="N4775" s="4"/>
      <c r="O4775" s="4" t="str">
        <f t="shared" si="530"/>
        <v>Bombus (Pyrobombus) flavifrons</v>
      </c>
      <c r="P4775" s="85" t="str">
        <f t="shared" si="532"/>
        <v>Bombus flavifrons</v>
      </c>
      <c r="Q4775" s="11" t="s">
        <v>29</v>
      </c>
      <c r="R4775" s="11"/>
      <c r="S4775" s="12"/>
      <c r="T4775" s="12" t="s">
        <v>55</v>
      </c>
      <c r="U4775" s="12"/>
      <c r="V4775" s="10" t="s">
        <v>182</v>
      </c>
      <c r="W4775" s="118">
        <v>42011</v>
      </c>
      <c r="X4775" s="2"/>
      <c r="Y4775" s="129">
        <f t="shared" si="533"/>
        <v>1</v>
      </c>
      <c r="Z4775" s="110">
        <f t="shared" si="534"/>
        <v>0</v>
      </c>
      <c r="AA4775" s="1">
        <f t="shared" si="535"/>
        <v>0</v>
      </c>
    </row>
    <row r="4776" spans="1:27" ht="14.25" customHeight="1">
      <c r="A4776" s="148">
        <v>5354</v>
      </c>
      <c r="B4776" s="139">
        <v>20180707</v>
      </c>
      <c r="C4776" s="57" t="str">
        <f t="shared" si="531"/>
        <v>POS</v>
      </c>
      <c r="D4776" s="115">
        <f t="shared" si="529"/>
        <v>41826</v>
      </c>
      <c r="E4776" s="9" t="s">
        <v>296</v>
      </c>
      <c r="F4776" s="37" t="s">
        <v>25</v>
      </c>
      <c r="G4776" s="11" t="s">
        <v>26</v>
      </c>
      <c r="H4776" s="3"/>
      <c r="I4776" s="3"/>
      <c r="J4776" s="4" t="s">
        <v>27</v>
      </c>
      <c r="K4776" s="4" t="s">
        <v>578</v>
      </c>
      <c r="L4776" s="4" t="s">
        <v>87</v>
      </c>
      <c r="M4776" s="4"/>
      <c r="N4776" s="4"/>
      <c r="O4776" s="4" t="str">
        <f t="shared" si="530"/>
        <v>Bombus (Pyrobombus) flavifrons</v>
      </c>
      <c r="P4776" s="85" t="str">
        <f t="shared" si="532"/>
        <v>Bombus flavifrons</v>
      </c>
      <c r="Q4776" s="11" t="s">
        <v>43</v>
      </c>
      <c r="R4776" s="11"/>
      <c r="S4776" s="12"/>
      <c r="T4776" s="12" t="s">
        <v>55</v>
      </c>
      <c r="U4776" s="12"/>
      <c r="V4776" s="10" t="s">
        <v>182</v>
      </c>
      <c r="W4776" s="118">
        <v>42011</v>
      </c>
      <c r="X4776" s="2"/>
      <c r="Y4776" s="129">
        <f t="shared" si="533"/>
        <v>1</v>
      </c>
      <c r="Z4776" s="110">
        <f t="shared" si="534"/>
        <v>0</v>
      </c>
      <c r="AA4776" s="1">
        <f t="shared" si="535"/>
        <v>0</v>
      </c>
    </row>
    <row r="4777" spans="1:27" ht="14.25" customHeight="1">
      <c r="A4777" s="148">
        <v>5355</v>
      </c>
      <c r="B4777" s="139">
        <v>20180707</v>
      </c>
      <c r="C4777" s="57" t="str">
        <f t="shared" si="531"/>
        <v>POS</v>
      </c>
      <c r="D4777" s="115">
        <f t="shared" ref="D4777:D4840" si="536">DATEVALUE(LEFT(B4777,4)&amp;"/"&amp;MID(B4777,5,2)&amp;"/"&amp;RIGHT(B4777,2))</f>
        <v>41826</v>
      </c>
      <c r="E4777" s="9" t="s">
        <v>296</v>
      </c>
      <c r="F4777" s="37" t="s">
        <v>25</v>
      </c>
      <c r="G4777" s="11" t="s">
        <v>26</v>
      </c>
      <c r="H4777" s="3"/>
      <c r="I4777" s="3"/>
      <c r="J4777" s="4" t="s">
        <v>27</v>
      </c>
      <c r="K4777" s="4" t="s">
        <v>578</v>
      </c>
      <c r="L4777" s="4" t="s">
        <v>87</v>
      </c>
      <c r="M4777" s="4"/>
      <c r="N4777" s="4"/>
      <c r="O4777" s="4" t="str">
        <f t="shared" ref="O4777:O4840" si="537">J4777&amp;" "&amp;IF(LEN(K4777)&gt;0,"("&amp;K4777&amp;") ","")&amp;IF(LEN(N4777)&gt;0,"nr. ","")&amp;L4777&amp;IF(LEN(M4777)&gt;0," ssp. "&amp;M4777,"")</f>
        <v>Bombus (Pyrobombus) flavifrons</v>
      </c>
      <c r="P4777" s="85" t="str">
        <f t="shared" si="532"/>
        <v>Bombus flavifrons</v>
      </c>
      <c r="Q4777" s="11" t="s">
        <v>43</v>
      </c>
      <c r="R4777" s="11"/>
      <c r="S4777" s="12"/>
      <c r="T4777" s="12" t="s">
        <v>55</v>
      </c>
      <c r="U4777" s="12"/>
      <c r="V4777" s="10" t="s">
        <v>182</v>
      </c>
      <c r="W4777" s="118">
        <v>42011</v>
      </c>
      <c r="X4777" s="2"/>
      <c r="Y4777" s="129">
        <f t="shared" si="533"/>
        <v>1</v>
      </c>
      <c r="Z4777" s="110">
        <f t="shared" si="534"/>
        <v>0</v>
      </c>
      <c r="AA4777" s="1">
        <f t="shared" si="535"/>
        <v>0</v>
      </c>
    </row>
    <row r="4778" spans="1:27" ht="14.25" customHeight="1">
      <c r="A4778" s="148">
        <v>5356</v>
      </c>
      <c r="B4778" s="139">
        <v>20180707</v>
      </c>
      <c r="C4778" s="57" t="str">
        <f t="shared" si="531"/>
        <v>POS</v>
      </c>
      <c r="D4778" s="115">
        <f t="shared" si="536"/>
        <v>41826</v>
      </c>
      <c r="E4778" s="9" t="s">
        <v>296</v>
      </c>
      <c r="F4778" s="37" t="s">
        <v>25</v>
      </c>
      <c r="G4778" s="11" t="s">
        <v>26</v>
      </c>
      <c r="H4778" s="3"/>
      <c r="I4778" s="3"/>
      <c r="J4778" s="4" t="s">
        <v>27</v>
      </c>
      <c r="K4778" s="4" t="s">
        <v>578</v>
      </c>
      <c r="L4778" s="4" t="s">
        <v>87</v>
      </c>
      <c r="M4778" s="4"/>
      <c r="N4778" s="4"/>
      <c r="O4778" s="4" t="str">
        <f t="shared" si="537"/>
        <v>Bombus (Pyrobombus) flavifrons</v>
      </c>
      <c r="P4778" s="85" t="str">
        <f t="shared" si="532"/>
        <v>Bombus flavifrons</v>
      </c>
      <c r="Q4778" s="11" t="s">
        <v>29</v>
      </c>
      <c r="R4778" s="11"/>
      <c r="S4778" s="12"/>
      <c r="T4778" s="12" t="s">
        <v>55</v>
      </c>
      <c r="U4778" s="12"/>
      <c r="V4778" s="10" t="s">
        <v>182</v>
      </c>
      <c r="W4778" s="118">
        <v>42011</v>
      </c>
      <c r="X4778" s="2"/>
      <c r="Y4778" s="129">
        <f t="shared" si="533"/>
        <v>1</v>
      </c>
      <c r="Z4778" s="110">
        <f t="shared" si="534"/>
        <v>0</v>
      </c>
      <c r="AA4778" s="1">
        <f t="shared" si="535"/>
        <v>0</v>
      </c>
    </row>
    <row r="4779" spans="1:27" ht="14.25" customHeight="1">
      <c r="A4779" s="148">
        <v>5357</v>
      </c>
      <c r="B4779" s="139">
        <v>20180707</v>
      </c>
      <c r="C4779" s="57" t="str">
        <f t="shared" si="531"/>
        <v>POS</v>
      </c>
      <c r="D4779" s="115">
        <f t="shared" si="536"/>
        <v>41826</v>
      </c>
      <c r="E4779" s="9" t="s">
        <v>296</v>
      </c>
      <c r="F4779" s="37" t="s">
        <v>25</v>
      </c>
      <c r="G4779" s="11" t="s">
        <v>26</v>
      </c>
      <c r="H4779" s="3"/>
      <c r="I4779" s="3"/>
      <c r="J4779" s="4" t="s">
        <v>27</v>
      </c>
      <c r="K4779" s="4" t="s">
        <v>578</v>
      </c>
      <c r="L4779" s="4" t="s">
        <v>87</v>
      </c>
      <c r="M4779" s="4"/>
      <c r="N4779" s="4"/>
      <c r="O4779" s="4" t="str">
        <f t="shared" si="537"/>
        <v>Bombus (Pyrobombus) flavifrons</v>
      </c>
      <c r="P4779" s="85" t="str">
        <f t="shared" si="532"/>
        <v>Bombus flavifrons</v>
      </c>
      <c r="Q4779" s="11" t="s">
        <v>29</v>
      </c>
      <c r="R4779" s="11"/>
      <c r="S4779" s="12"/>
      <c r="T4779" s="12" t="s">
        <v>55</v>
      </c>
      <c r="U4779" s="12"/>
      <c r="V4779" s="10" t="s">
        <v>182</v>
      </c>
      <c r="W4779" s="118">
        <v>42011</v>
      </c>
      <c r="X4779" s="2"/>
      <c r="Y4779" s="129">
        <f t="shared" si="533"/>
        <v>1</v>
      </c>
      <c r="Z4779" s="110">
        <f t="shared" si="534"/>
        <v>0</v>
      </c>
      <c r="AA4779" s="1">
        <f t="shared" si="535"/>
        <v>0</v>
      </c>
    </row>
    <row r="4780" spans="1:27" ht="14.25" customHeight="1">
      <c r="A4780" s="148">
        <v>5358</v>
      </c>
      <c r="B4780" s="139">
        <v>20180707</v>
      </c>
      <c r="C4780" s="57" t="str">
        <f t="shared" si="531"/>
        <v>POS</v>
      </c>
      <c r="D4780" s="115">
        <f t="shared" si="536"/>
        <v>41826</v>
      </c>
      <c r="E4780" s="9" t="s">
        <v>296</v>
      </c>
      <c r="F4780" s="37" t="s">
        <v>25</v>
      </c>
      <c r="G4780" s="11" t="s">
        <v>26</v>
      </c>
      <c r="H4780" s="3"/>
      <c r="I4780" s="3"/>
      <c r="J4780" s="4" t="s">
        <v>53</v>
      </c>
      <c r="K4780" s="84" t="s">
        <v>592</v>
      </c>
      <c r="L4780" s="84" t="s">
        <v>56</v>
      </c>
      <c r="M4780" s="4"/>
      <c r="N4780" s="4"/>
      <c r="O4780" s="4" t="str">
        <f t="shared" si="537"/>
        <v>Melissodes (Heliomelissodes) rivalis</v>
      </c>
      <c r="P4780" s="85" t="str">
        <f t="shared" si="532"/>
        <v>Melissodes rivalis</v>
      </c>
      <c r="Q4780" s="11" t="s">
        <v>29</v>
      </c>
      <c r="R4780" s="11"/>
      <c r="S4780" s="12"/>
      <c r="T4780" s="12"/>
      <c r="U4780" s="12"/>
      <c r="V4780" s="10" t="s">
        <v>182</v>
      </c>
      <c r="W4780" s="118">
        <v>42011</v>
      </c>
      <c r="X4780" s="2"/>
      <c r="Y4780" s="129">
        <f t="shared" si="533"/>
        <v>1</v>
      </c>
      <c r="Z4780" s="110">
        <f t="shared" si="534"/>
        <v>0</v>
      </c>
      <c r="AA4780" s="1">
        <f t="shared" si="535"/>
        <v>0</v>
      </c>
    </row>
    <row r="4781" spans="1:27" ht="14.25" customHeight="1">
      <c r="A4781" s="148">
        <v>5359</v>
      </c>
      <c r="B4781" s="139">
        <v>20180707</v>
      </c>
      <c r="C4781" s="57" t="str">
        <f t="shared" si="531"/>
        <v>POS</v>
      </c>
      <c r="D4781" s="115">
        <f t="shared" si="536"/>
        <v>41826</v>
      </c>
      <c r="E4781" s="9" t="s">
        <v>296</v>
      </c>
      <c r="F4781" s="37" t="s">
        <v>25</v>
      </c>
      <c r="G4781" s="11" t="s">
        <v>26</v>
      </c>
      <c r="H4781" s="3"/>
      <c r="I4781" s="3"/>
      <c r="J4781" s="4" t="s">
        <v>91</v>
      </c>
      <c r="K4781" s="112" t="s">
        <v>590</v>
      </c>
      <c r="L4781" s="4" t="s">
        <v>98</v>
      </c>
      <c r="M4781" s="4"/>
      <c r="N4781" s="4"/>
      <c r="O4781" s="4" t="str">
        <f t="shared" si="537"/>
        <v>Megachile (Xanthosarus) perihirta</v>
      </c>
      <c r="P4781" s="85" t="str">
        <f t="shared" si="532"/>
        <v>Megachile perihirta</v>
      </c>
      <c r="Q4781" s="11" t="s">
        <v>29</v>
      </c>
      <c r="R4781" s="11"/>
      <c r="S4781" s="12"/>
      <c r="T4781" s="12"/>
      <c r="U4781" s="12"/>
      <c r="V4781" s="10" t="s">
        <v>182</v>
      </c>
      <c r="W4781" s="118">
        <v>42011</v>
      </c>
      <c r="X4781" s="2"/>
      <c r="Y4781" s="129">
        <f t="shared" si="533"/>
        <v>1</v>
      </c>
      <c r="Z4781" s="110">
        <f t="shared" si="534"/>
        <v>0</v>
      </c>
      <c r="AA4781" s="1">
        <f t="shared" si="535"/>
        <v>0</v>
      </c>
    </row>
    <row r="4782" spans="1:27" ht="14.25" customHeight="1">
      <c r="A4782" s="148">
        <v>5360</v>
      </c>
      <c r="B4782" s="139">
        <v>20180707</v>
      </c>
      <c r="C4782" s="57" t="str">
        <f t="shared" si="531"/>
        <v>POS</v>
      </c>
      <c r="D4782" s="115">
        <f t="shared" si="536"/>
        <v>41826</v>
      </c>
      <c r="E4782" s="9" t="s">
        <v>296</v>
      </c>
      <c r="F4782" s="37" t="s">
        <v>25</v>
      </c>
      <c r="G4782" s="11" t="s">
        <v>26</v>
      </c>
      <c r="H4782" s="3"/>
      <c r="I4782" s="3"/>
      <c r="J4782" s="4" t="s">
        <v>27</v>
      </c>
      <c r="K4782" s="4" t="s">
        <v>578</v>
      </c>
      <c r="L4782" s="4" t="s">
        <v>87</v>
      </c>
      <c r="M4782" s="4"/>
      <c r="N4782" s="4"/>
      <c r="O4782" s="4" t="str">
        <f t="shared" si="537"/>
        <v>Bombus (Pyrobombus) flavifrons</v>
      </c>
      <c r="P4782" s="85" t="str">
        <f t="shared" si="532"/>
        <v>Bombus flavifrons</v>
      </c>
      <c r="Q4782" s="11" t="s">
        <v>29</v>
      </c>
      <c r="R4782" s="11"/>
      <c r="S4782" s="12"/>
      <c r="T4782" s="12" t="s">
        <v>55</v>
      </c>
      <c r="U4782" s="12"/>
      <c r="V4782" s="10" t="s">
        <v>182</v>
      </c>
      <c r="W4782" s="118">
        <v>42011</v>
      </c>
      <c r="X4782" s="2"/>
      <c r="Y4782" s="129">
        <f t="shared" si="533"/>
        <v>1</v>
      </c>
      <c r="Z4782" s="110">
        <f t="shared" si="534"/>
        <v>0</v>
      </c>
      <c r="AA4782" s="1">
        <f t="shared" si="535"/>
        <v>0</v>
      </c>
    </row>
    <row r="4783" spans="1:27" ht="14.25" customHeight="1">
      <c r="A4783" s="148">
        <v>5361</v>
      </c>
      <c r="B4783" s="139">
        <v>20180707</v>
      </c>
      <c r="C4783" s="57" t="str">
        <f t="shared" si="531"/>
        <v>POS</v>
      </c>
      <c r="D4783" s="115">
        <f t="shared" si="536"/>
        <v>41826</v>
      </c>
      <c r="E4783" s="9" t="s">
        <v>296</v>
      </c>
      <c r="F4783" s="37" t="s">
        <v>25</v>
      </c>
      <c r="G4783" s="11" t="s">
        <v>26</v>
      </c>
      <c r="H4783" s="3"/>
      <c r="I4783" s="3"/>
      <c r="J4783" s="4" t="s">
        <v>51</v>
      </c>
      <c r="K4783" s="82" t="s">
        <v>583</v>
      </c>
      <c r="L4783" s="4" t="s">
        <v>157</v>
      </c>
      <c r="M4783" s="4"/>
      <c r="N4783" s="4"/>
      <c r="O4783" s="4" t="str">
        <f t="shared" si="537"/>
        <v>Halictus (Protohalictus) rubicundus</v>
      </c>
      <c r="P4783" s="85" t="str">
        <f t="shared" si="532"/>
        <v>Halictus rubicundus</v>
      </c>
      <c r="Q4783" s="11" t="s">
        <v>29</v>
      </c>
      <c r="R4783" s="11"/>
      <c r="S4783" s="12"/>
      <c r="T4783" s="12"/>
      <c r="U4783" s="12"/>
      <c r="V4783" s="10" t="s">
        <v>182</v>
      </c>
      <c r="W4783" s="118">
        <v>42011</v>
      </c>
      <c r="X4783" s="2"/>
      <c r="Y4783" s="129">
        <f t="shared" si="533"/>
        <v>1</v>
      </c>
      <c r="Z4783" s="110">
        <f t="shared" si="534"/>
        <v>0</v>
      </c>
      <c r="AA4783" s="1">
        <f t="shared" si="535"/>
        <v>0</v>
      </c>
    </row>
    <row r="4784" spans="1:27" ht="14.25" customHeight="1">
      <c r="A4784" s="148">
        <v>5362</v>
      </c>
      <c r="B4784" s="139">
        <v>20180707</v>
      </c>
      <c r="C4784" s="57" t="str">
        <f t="shared" si="531"/>
        <v>POS</v>
      </c>
      <c r="D4784" s="115">
        <f t="shared" si="536"/>
        <v>41826</v>
      </c>
      <c r="E4784" s="9" t="s">
        <v>296</v>
      </c>
      <c r="F4784" s="37" t="s">
        <v>25</v>
      </c>
      <c r="G4784" s="11" t="s">
        <v>26</v>
      </c>
      <c r="H4784" s="3"/>
      <c r="I4784" s="3"/>
      <c r="J4784" s="4" t="s">
        <v>51</v>
      </c>
      <c r="K4784" s="82" t="s">
        <v>583</v>
      </c>
      <c r="L4784" s="4" t="s">
        <v>157</v>
      </c>
      <c r="M4784" s="4"/>
      <c r="N4784" s="4"/>
      <c r="O4784" s="4" t="str">
        <f t="shared" si="537"/>
        <v>Halictus (Protohalictus) rubicundus</v>
      </c>
      <c r="P4784" s="85" t="str">
        <f t="shared" si="532"/>
        <v>Halictus rubicundus</v>
      </c>
      <c r="Q4784" s="11" t="s">
        <v>29</v>
      </c>
      <c r="R4784" s="11"/>
      <c r="S4784" s="12"/>
      <c r="T4784" s="12"/>
      <c r="U4784" s="12"/>
      <c r="V4784" s="10" t="s">
        <v>182</v>
      </c>
      <c r="W4784" s="118">
        <v>42011</v>
      </c>
      <c r="X4784" s="2"/>
      <c r="Y4784" s="129">
        <f t="shared" si="533"/>
        <v>1</v>
      </c>
      <c r="Z4784" s="110">
        <f t="shared" si="534"/>
        <v>0</v>
      </c>
      <c r="AA4784" s="1">
        <f t="shared" si="535"/>
        <v>0</v>
      </c>
    </row>
    <row r="4785" spans="1:27" ht="14.25" customHeight="1">
      <c r="A4785" s="148">
        <v>5363</v>
      </c>
      <c r="B4785" s="139">
        <v>20180707</v>
      </c>
      <c r="C4785" s="57" t="str">
        <f t="shared" si="531"/>
        <v>POS</v>
      </c>
      <c r="D4785" s="115">
        <f t="shared" si="536"/>
        <v>41826</v>
      </c>
      <c r="E4785" s="9" t="s">
        <v>296</v>
      </c>
      <c r="F4785" s="37" t="s">
        <v>25</v>
      </c>
      <c r="G4785" s="11" t="s">
        <v>26</v>
      </c>
      <c r="H4785" s="3"/>
      <c r="I4785" s="3"/>
      <c r="J4785" s="4" t="s">
        <v>59</v>
      </c>
      <c r="K4785" s="84" t="s">
        <v>573</v>
      </c>
      <c r="L4785" s="4" t="s">
        <v>64</v>
      </c>
      <c r="M4785" s="4"/>
      <c r="N4785" s="4"/>
      <c r="O4785" s="4" t="str">
        <f t="shared" si="537"/>
        <v>Andrena (Plastandrena) prunorum</v>
      </c>
      <c r="P4785" s="85" t="str">
        <f t="shared" si="532"/>
        <v>Andrena prunorum</v>
      </c>
      <c r="Q4785" s="11" t="s">
        <v>29</v>
      </c>
      <c r="R4785" s="11"/>
      <c r="S4785" s="12"/>
      <c r="T4785" s="12" t="s">
        <v>55</v>
      </c>
      <c r="U4785" s="12"/>
      <c r="V4785" s="10" t="s">
        <v>58</v>
      </c>
      <c r="W4785" s="118">
        <v>42042</v>
      </c>
      <c r="X4785" s="2"/>
      <c r="Y4785" s="129">
        <f t="shared" si="533"/>
        <v>1</v>
      </c>
      <c r="Z4785" s="110">
        <f t="shared" si="534"/>
        <v>0</v>
      </c>
      <c r="AA4785" s="1">
        <f t="shared" si="535"/>
        <v>0</v>
      </c>
    </row>
    <row r="4786" spans="1:27" ht="14.25" customHeight="1">
      <c r="A4786" s="148">
        <v>5364</v>
      </c>
      <c r="B4786" s="139">
        <v>20180707</v>
      </c>
      <c r="C4786" s="57" t="str">
        <f t="shared" si="531"/>
        <v>POS</v>
      </c>
      <c r="D4786" s="115">
        <f t="shared" si="536"/>
        <v>41826</v>
      </c>
      <c r="E4786" s="9" t="s">
        <v>296</v>
      </c>
      <c r="F4786" s="37" t="s">
        <v>25</v>
      </c>
      <c r="G4786" s="11" t="s">
        <v>26</v>
      </c>
      <c r="H4786" s="3"/>
      <c r="I4786" s="3"/>
      <c r="J4786" s="4" t="s">
        <v>51</v>
      </c>
      <c r="K4786" s="82" t="s">
        <v>583</v>
      </c>
      <c r="L4786" s="4" t="s">
        <v>157</v>
      </c>
      <c r="M4786" s="4"/>
      <c r="N4786" s="4"/>
      <c r="O4786" s="4" t="str">
        <f t="shared" si="537"/>
        <v>Halictus (Protohalictus) rubicundus</v>
      </c>
      <c r="P4786" s="85" t="str">
        <f t="shared" si="532"/>
        <v>Halictus rubicundus</v>
      </c>
      <c r="Q4786" s="11" t="s">
        <v>29</v>
      </c>
      <c r="R4786" s="11"/>
      <c r="S4786" s="12"/>
      <c r="T4786" s="12"/>
      <c r="U4786" s="12"/>
      <c r="V4786" s="10" t="s">
        <v>182</v>
      </c>
      <c r="W4786" s="118">
        <v>42011</v>
      </c>
      <c r="X4786" s="2"/>
      <c r="Y4786" s="129">
        <f t="shared" si="533"/>
        <v>1</v>
      </c>
      <c r="Z4786" s="110">
        <f t="shared" si="534"/>
        <v>0</v>
      </c>
      <c r="AA4786" s="1">
        <f t="shared" si="535"/>
        <v>0</v>
      </c>
    </row>
    <row r="4787" spans="1:27" ht="14.25" customHeight="1">
      <c r="A4787" s="148">
        <v>5365</v>
      </c>
      <c r="B4787" s="139">
        <v>20180707</v>
      </c>
      <c r="C4787" s="57" t="str">
        <f t="shared" si="531"/>
        <v>POS</v>
      </c>
      <c r="D4787" s="115">
        <f t="shared" si="536"/>
        <v>41826</v>
      </c>
      <c r="E4787" s="9" t="s">
        <v>296</v>
      </c>
      <c r="F4787" s="37" t="s">
        <v>25</v>
      </c>
      <c r="G4787" s="11" t="s">
        <v>26</v>
      </c>
      <c r="H4787" s="3"/>
      <c r="I4787" s="3"/>
      <c r="J4787" s="4" t="s">
        <v>53</v>
      </c>
      <c r="K4787" s="84" t="s">
        <v>591</v>
      </c>
      <c r="L4787" s="4" t="s">
        <v>152</v>
      </c>
      <c r="M4787" s="4"/>
      <c r="N4787" s="4"/>
      <c r="O4787" s="4" t="str">
        <f t="shared" si="537"/>
        <v>Melissodes (Eumelissodes) microsticta</v>
      </c>
      <c r="P4787" s="85" t="str">
        <f t="shared" si="532"/>
        <v>Melissodes microsticta</v>
      </c>
      <c r="Q4787" s="11" t="s">
        <v>29</v>
      </c>
      <c r="R4787" s="11"/>
      <c r="S4787" s="12"/>
      <c r="T4787" s="12"/>
      <c r="U4787" s="12"/>
      <c r="V4787" s="10" t="s">
        <v>182</v>
      </c>
      <c r="W4787" s="118">
        <v>42011</v>
      </c>
      <c r="X4787" s="2"/>
      <c r="Y4787" s="129">
        <f t="shared" si="533"/>
        <v>1</v>
      </c>
      <c r="Z4787" s="110">
        <f t="shared" si="534"/>
        <v>0</v>
      </c>
      <c r="AA4787" s="1">
        <f t="shared" si="535"/>
        <v>0</v>
      </c>
    </row>
    <row r="4788" spans="1:27" ht="14.25" customHeight="1">
      <c r="A4788" s="148">
        <v>5366</v>
      </c>
      <c r="B4788" s="139">
        <v>20180707</v>
      </c>
      <c r="C4788" s="57" t="str">
        <f t="shared" si="531"/>
        <v>POS</v>
      </c>
      <c r="D4788" s="115">
        <f t="shared" si="536"/>
        <v>41826</v>
      </c>
      <c r="E4788" s="9" t="s">
        <v>296</v>
      </c>
      <c r="F4788" s="37" t="s">
        <v>25</v>
      </c>
      <c r="G4788" s="11" t="s">
        <v>26</v>
      </c>
      <c r="H4788" s="3"/>
      <c r="I4788" s="3"/>
      <c r="J4788" s="4" t="s">
        <v>51</v>
      </c>
      <c r="K4788" s="82" t="s">
        <v>583</v>
      </c>
      <c r="L4788" s="4" t="s">
        <v>157</v>
      </c>
      <c r="M4788" s="4"/>
      <c r="N4788" s="4"/>
      <c r="O4788" s="4" t="str">
        <f t="shared" si="537"/>
        <v>Halictus (Protohalictus) rubicundus</v>
      </c>
      <c r="P4788" s="85" t="str">
        <f t="shared" si="532"/>
        <v>Halictus rubicundus</v>
      </c>
      <c r="Q4788" s="11" t="s">
        <v>29</v>
      </c>
      <c r="R4788" s="11"/>
      <c r="S4788" s="12"/>
      <c r="T4788" s="12"/>
      <c r="U4788" s="12"/>
      <c r="V4788" s="10" t="s">
        <v>182</v>
      </c>
      <c r="W4788" s="118">
        <v>42011</v>
      </c>
      <c r="X4788" s="2"/>
      <c r="Y4788" s="129">
        <f t="shared" si="533"/>
        <v>1</v>
      </c>
      <c r="Z4788" s="110">
        <f t="shared" si="534"/>
        <v>0</v>
      </c>
      <c r="AA4788" s="1">
        <f t="shared" si="535"/>
        <v>0</v>
      </c>
    </row>
    <row r="4789" spans="1:27" ht="14.25" customHeight="1">
      <c r="A4789" s="148">
        <v>5367</v>
      </c>
      <c r="B4789" s="139">
        <v>20180707</v>
      </c>
      <c r="C4789" s="57" t="str">
        <f t="shared" si="531"/>
        <v>POS</v>
      </c>
      <c r="D4789" s="115">
        <f t="shared" si="536"/>
        <v>41826</v>
      </c>
      <c r="E4789" s="9" t="s">
        <v>296</v>
      </c>
      <c r="F4789" s="37" t="s">
        <v>25</v>
      </c>
      <c r="G4789" s="11" t="s">
        <v>26</v>
      </c>
      <c r="H4789" s="3"/>
      <c r="I4789" s="3"/>
      <c r="J4789" s="4" t="s">
        <v>53</v>
      </c>
      <c r="K4789" s="84" t="s">
        <v>591</v>
      </c>
      <c r="L4789" s="4" t="s">
        <v>152</v>
      </c>
      <c r="M4789" s="4"/>
      <c r="N4789" s="4"/>
      <c r="O4789" s="4" t="str">
        <f t="shared" si="537"/>
        <v>Melissodes (Eumelissodes) microsticta</v>
      </c>
      <c r="P4789" s="85" t="str">
        <f t="shared" si="532"/>
        <v>Melissodes microsticta</v>
      </c>
      <c r="Q4789" s="11" t="s">
        <v>29</v>
      </c>
      <c r="R4789" s="11"/>
      <c r="S4789" s="12"/>
      <c r="T4789" s="12"/>
      <c r="U4789" s="12"/>
      <c r="V4789" s="10" t="s">
        <v>182</v>
      </c>
      <c r="W4789" s="118">
        <v>42011</v>
      </c>
      <c r="X4789" s="2"/>
      <c r="Y4789" s="129">
        <f t="shared" si="533"/>
        <v>1</v>
      </c>
      <c r="Z4789" s="110">
        <f t="shared" si="534"/>
        <v>0</v>
      </c>
      <c r="AA4789" s="1">
        <f t="shared" si="535"/>
        <v>0</v>
      </c>
    </row>
    <row r="4790" spans="1:27" ht="14.25" customHeight="1">
      <c r="A4790" s="148">
        <v>5368</v>
      </c>
      <c r="B4790" s="139">
        <v>20180707</v>
      </c>
      <c r="C4790" s="57" t="str">
        <f t="shared" si="531"/>
        <v>POS</v>
      </c>
      <c r="D4790" s="115">
        <f t="shared" si="536"/>
        <v>41826</v>
      </c>
      <c r="E4790" s="9" t="s">
        <v>296</v>
      </c>
      <c r="F4790" s="37" t="s">
        <v>25</v>
      </c>
      <c r="G4790" s="11" t="s">
        <v>26</v>
      </c>
      <c r="H4790" s="3"/>
      <c r="I4790" s="3"/>
      <c r="J4790" s="4" t="s">
        <v>53</v>
      </c>
      <c r="K4790" s="84" t="s">
        <v>591</v>
      </c>
      <c r="L4790" s="4" t="s">
        <v>152</v>
      </c>
      <c r="M4790" s="4"/>
      <c r="N4790" s="4"/>
      <c r="O4790" s="4" t="str">
        <f t="shared" si="537"/>
        <v>Melissodes (Eumelissodes) microsticta</v>
      </c>
      <c r="P4790" s="85" t="str">
        <f t="shared" si="532"/>
        <v>Melissodes microsticta</v>
      </c>
      <c r="Q4790" s="11" t="s">
        <v>43</v>
      </c>
      <c r="R4790" s="11"/>
      <c r="S4790" s="12"/>
      <c r="T4790" s="12"/>
      <c r="U4790" s="12"/>
      <c r="V4790" s="10" t="s">
        <v>182</v>
      </c>
      <c r="W4790" s="118">
        <v>42011</v>
      </c>
      <c r="X4790" s="2"/>
      <c r="Y4790" s="129">
        <f t="shared" si="533"/>
        <v>1</v>
      </c>
      <c r="Z4790" s="110">
        <f t="shared" si="534"/>
        <v>0</v>
      </c>
      <c r="AA4790" s="1">
        <f t="shared" si="535"/>
        <v>0</v>
      </c>
    </row>
    <row r="4791" spans="1:27" ht="14.25" customHeight="1">
      <c r="A4791" s="148">
        <v>5369</v>
      </c>
      <c r="B4791" s="139">
        <v>20180707</v>
      </c>
      <c r="C4791" s="57" t="str">
        <f t="shared" si="531"/>
        <v>POS</v>
      </c>
      <c r="D4791" s="115">
        <f t="shared" si="536"/>
        <v>41826</v>
      </c>
      <c r="E4791" s="9" t="s">
        <v>296</v>
      </c>
      <c r="F4791" s="37" t="s">
        <v>25</v>
      </c>
      <c r="G4791" s="11" t="s">
        <v>26</v>
      </c>
      <c r="H4791" s="3"/>
      <c r="I4791" s="3"/>
      <c r="J4791" s="4" t="s">
        <v>53</v>
      </c>
      <c r="K4791" s="84" t="s">
        <v>591</v>
      </c>
      <c r="L4791" s="4" t="s">
        <v>152</v>
      </c>
      <c r="M4791" s="4"/>
      <c r="N4791" s="4"/>
      <c r="O4791" s="4" t="str">
        <f t="shared" si="537"/>
        <v>Melissodes (Eumelissodes) microsticta</v>
      </c>
      <c r="P4791" s="85" t="str">
        <f t="shared" si="532"/>
        <v>Melissodes microsticta</v>
      </c>
      <c r="Q4791" s="11" t="s">
        <v>29</v>
      </c>
      <c r="R4791" s="11"/>
      <c r="S4791" s="12"/>
      <c r="T4791" s="12"/>
      <c r="U4791" s="12"/>
      <c r="V4791" s="10" t="s">
        <v>182</v>
      </c>
      <c r="W4791" s="118">
        <v>42011</v>
      </c>
      <c r="X4791" s="2"/>
      <c r="Y4791" s="129">
        <f t="shared" si="533"/>
        <v>1</v>
      </c>
      <c r="Z4791" s="110">
        <f t="shared" si="534"/>
        <v>0</v>
      </c>
      <c r="AA4791" s="1">
        <f t="shared" si="535"/>
        <v>0</v>
      </c>
    </row>
    <row r="4792" spans="1:27" ht="14.25" customHeight="1">
      <c r="A4792" s="148">
        <v>5370</v>
      </c>
      <c r="B4792" s="139">
        <v>20180707</v>
      </c>
      <c r="C4792" s="57" t="str">
        <f t="shared" si="531"/>
        <v>POS</v>
      </c>
      <c r="D4792" s="115">
        <f t="shared" si="536"/>
        <v>41826</v>
      </c>
      <c r="E4792" s="9" t="s">
        <v>296</v>
      </c>
      <c r="F4792" s="37" t="s">
        <v>25</v>
      </c>
      <c r="G4792" s="11" t="s">
        <v>26</v>
      </c>
      <c r="H4792" s="3"/>
      <c r="I4792" s="3"/>
      <c r="J4792" s="4" t="s">
        <v>51</v>
      </c>
      <c r="K4792" s="82" t="s">
        <v>583</v>
      </c>
      <c r="L4792" s="4" t="s">
        <v>157</v>
      </c>
      <c r="M4792" s="4"/>
      <c r="N4792" s="4"/>
      <c r="O4792" s="4" t="str">
        <f t="shared" si="537"/>
        <v>Halictus (Protohalictus) rubicundus</v>
      </c>
      <c r="P4792" s="85" t="str">
        <f t="shared" si="532"/>
        <v>Halictus rubicundus</v>
      </c>
      <c r="Q4792" s="11" t="s">
        <v>29</v>
      </c>
      <c r="R4792" s="11"/>
      <c r="S4792" s="12"/>
      <c r="T4792" s="12"/>
      <c r="U4792" s="12"/>
      <c r="V4792" s="10" t="s">
        <v>182</v>
      </c>
      <c r="W4792" s="118">
        <v>42011</v>
      </c>
      <c r="X4792" s="2"/>
      <c r="Y4792" s="129">
        <f t="shared" si="533"/>
        <v>1</v>
      </c>
      <c r="Z4792" s="110">
        <f t="shared" si="534"/>
        <v>0</v>
      </c>
      <c r="AA4792" s="1">
        <f t="shared" si="535"/>
        <v>0</v>
      </c>
    </row>
    <row r="4793" spans="1:27" ht="14.25" customHeight="1">
      <c r="A4793" s="148">
        <v>5371</v>
      </c>
      <c r="B4793" s="139">
        <v>20180707</v>
      </c>
      <c r="C4793" s="57" t="str">
        <f t="shared" si="531"/>
        <v>POS</v>
      </c>
      <c r="D4793" s="115">
        <f t="shared" si="536"/>
        <v>41826</v>
      </c>
      <c r="E4793" s="9" t="s">
        <v>296</v>
      </c>
      <c r="F4793" s="37" t="s">
        <v>25</v>
      </c>
      <c r="G4793" s="11" t="s">
        <v>26</v>
      </c>
      <c r="H4793" s="3"/>
      <c r="I4793" s="3"/>
      <c r="J4793" s="4" t="s">
        <v>53</v>
      </c>
      <c r="K4793" s="84" t="s">
        <v>591</v>
      </c>
      <c r="L4793" s="4" t="s">
        <v>152</v>
      </c>
      <c r="M4793" s="4"/>
      <c r="N4793" s="4"/>
      <c r="O4793" s="4" t="str">
        <f t="shared" si="537"/>
        <v>Melissodes (Eumelissodes) microsticta</v>
      </c>
      <c r="P4793" s="85" t="str">
        <f t="shared" si="532"/>
        <v>Melissodes microsticta</v>
      </c>
      <c r="Q4793" s="11" t="s">
        <v>29</v>
      </c>
      <c r="R4793" s="11"/>
      <c r="S4793" s="12"/>
      <c r="T4793" s="12"/>
      <c r="U4793" s="12"/>
      <c r="V4793" s="10" t="s">
        <v>182</v>
      </c>
      <c r="W4793" s="118">
        <v>42011</v>
      </c>
      <c r="X4793" s="2"/>
      <c r="Y4793" s="129">
        <f t="shared" si="533"/>
        <v>1</v>
      </c>
      <c r="Z4793" s="110">
        <f t="shared" si="534"/>
        <v>0</v>
      </c>
      <c r="AA4793" s="1">
        <f t="shared" si="535"/>
        <v>0</v>
      </c>
    </row>
    <row r="4794" spans="1:27" ht="14.25" customHeight="1">
      <c r="A4794" s="148">
        <v>5372</v>
      </c>
      <c r="B4794" s="139">
        <v>20180707</v>
      </c>
      <c r="C4794" s="57" t="str">
        <f t="shared" si="531"/>
        <v>POS</v>
      </c>
      <c r="D4794" s="115">
        <f t="shared" si="536"/>
        <v>41826</v>
      </c>
      <c r="E4794" s="9" t="s">
        <v>296</v>
      </c>
      <c r="F4794" s="37" t="s">
        <v>25</v>
      </c>
      <c r="G4794" s="11" t="s">
        <v>26</v>
      </c>
      <c r="H4794" s="3"/>
      <c r="I4794" s="3"/>
      <c r="J4794" s="4" t="s">
        <v>53</v>
      </c>
      <c r="K4794" s="84" t="s">
        <v>591</v>
      </c>
      <c r="L4794" s="4" t="s">
        <v>152</v>
      </c>
      <c r="M4794" s="4"/>
      <c r="N4794" s="4"/>
      <c r="O4794" s="4" t="str">
        <f t="shared" si="537"/>
        <v>Melissodes (Eumelissodes) microsticta</v>
      </c>
      <c r="P4794" s="85" t="str">
        <f t="shared" si="532"/>
        <v>Melissodes microsticta</v>
      </c>
      <c r="Q4794" s="11" t="s">
        <v>29</v>
      </c>
      <c r="R4794" s="11"/>
      <c r="S4794" s="12"/>
      <c r="T4794" s="12"/>
      <c r="U4794" s="12"/>
      <c r="V4794" s="10" t="s">
        <v>182</v>
      </c>
      <c r="W4794" s="118">
        <v>42011</v>
      </c>
      <c r="X4794" s="2"/>
      <c r="Y4794" s="129">
        <f t="shared" si="533"/>
        <v>1</v>
      </c>
      <c r="Z4794" s="110">
        <f t="shared" si="534"/>
        <v>0</v>
      </c>
      <c r="AA4794" s="1">
        <f t="shared" si="535"/>
        <v>0</v>
      </c>
    </row>
    <row r="4795" spans="1:27" ht="14.25" customHeight="1">
      <c r="A4795" s="148">
        <v>5373</v>
      </c>
      <c r="B4795" s="139">
        <v>20180707</v>
      </c>
      <c r="C4795" s="57" t="str">
        <f t="shared" si="531"/>
        <v>POS</v>
      </c>
      <c r="D4795" s="115">
        <f t="shared" si="536"/>
        <v>41826</v>
      </c>
      <c r="E4795" s="9" t="s">
        <v>296</v>
      </c>
      <c r="F4795" s="37" t="s">
        <v>25</v>
      </c>
      <c r="G4795" s="11" t="s">
        <v>26</v>
      </c>
      <c r="H4795" s="3"/>
      <c r="I4795" s="3"/>
      <c r="J4795" s="4" t="s">
        <v>53</v>
      </c>
      <c r="K4795" s="84" t="s">
        <v>591</v>
      </c>
      <c r="L4795" s="4" t="s">
        <v>152</v>
      </c>
      <c r="M4795" s="4"/>
      <c r="N4795" s="4"/>
      <c r="O4795" s="4" t="str">
        <f t="shared" si="537"/>
        <v>Melissodes (Eumelissodes) microsticta</v>
      </c>
      <c r="P4795" s="85" t="str">
        <f t="shared" si="532"/>
        <v>Melissodes microsticta</v>
      </c>
      <c r="Q4795" s="11" t="s">
        <v>43</v>
      </c>
      <c r="R4795" s="11"/>
      <c r="S4795" s="12"/>
      <c r="T4795" s="12"/>
      <c r="U4795" s="12"/>
      <c r="V4795" s="10" t="s">
        <v>182</v>
      </c>
      <c r="W4795" s="118">
        <v>42011</v>
      </c>
      <c r="X4795" s="2"/>
      <c r="Y4795" s="129">
        <f t="shared" si="533"/>
        <v>1</v>
      </c>
      <c r="Z4795" s="110">
        <f t="shared" si="534"/>
        <v>0</v>
      </c>
      <c r="AA4795" s="1">
        <f t="shared" si="535"/>
        <v>0</v>
      </c>
    </row>
    <row r="4796" spans="1:27" ht="14.25" customHeight="1">
      <c r="A4796" s="148">
        <v>5374</v>
      </c>
      <c r="B4796" s="139">
        <v>20180707</v>
      </c>
      <c r="C4796" s="57" t="str">
        <f t="shared" si="531"/>
        <v>POS</v>
      </c>
      <c r="D4796" s="115">
        <f t="shared" si="536"/>
        <v>41826</v>
      </c>
      <c r="E4796" s="9" t="s">
        <v>296</v>
      </c>
      <c r="F4796" s="37" t="s">
        <v>25</v>
      </c>
      <c r="G4796" s="11" t="s">
        <v>26</v>
      </c>
      <c r="H4796" s="3"/>
      <c r="I4796" s="3"/>
      <c r="J4796" s="4" t="s">
        <v>53</v>
      </c>
      <c r="K4796" s="84" t="s">
        <v>591</v>
      </c>
      <c r="L4796" s="4" t="s">
        <v>152</v>
      </c>
      <c r="M4796" s="4"/>
      <c r="N4796" s="4"/>
      <c r="O4796" s="4" t="str">
        <f t="shared" si="537"/>
        <v>Melissodes (Eumelissodes) microsticta</v>
      </c>
      <c r="P4796" s="85" t="str">
        <f t="shared" si="532"/>
        <v>Melissodes microsticta</v>
      </c>
      <c r="Q4796" s="11" t="s">
        <v>43</v>
      </c>
      <c r="R4796" s="11"/>
      <c r="S4796" s="12"/>
      <c r="T4796" s="12"/>
      <c r="U4796" s="12"/>
      <c r="V4796" s="10" t="s">
        <v>182</v>
      </c>
      <c r="W4796" s="118">
        <v>42011</v>
      </c>
      <c r="X4796" s="2"/>
      <c r="Y4796" s="129">
        <f t="shared" si="533"/>
        <v>1</v>
      </c>
      <c r="Z4796" s="110">
        <f t="shared" si="534"/>
        <v>0</v>
      </c>
      <c r="AA4796" s="1">
        <f t="shared" si="535"/>
        <v>0</v>
      </c>
    </row>
    <row r="4797" spans="1:27" ht="14.25" customHeight="1">
      <c r="A4797" s="148">
        <v>5375</v>
      </c>
      <c r="B4797" s="139">
        <v>20180707</v>
      </c>
      <c r="C4797" s="57" t="str">
        <f t="shared" si="531"/>
        <v>POS</v>
      </c>
      <c r="D4797" s="115">
        <f t="shared" si="536"/>
        <v>41826</v>
      </c>
      <c r="E4797" s="9" t="s">
        <v>296</v>
      </c>
      <c r="F4797" s="37" t="s">
        <v>25</v>
      </c>
      <c r="G4797" s="11" t="s">
        <v>26</v>
      </c>
      <c r="H4797" s="3"/>
      <c r="I4797" s="3"/>
      <c r="J4797" s="4" t="s">
        <v>53</v>
      </c>
      <c r="K4797" s="84" t="s">
        <v>591</v>
      </c>
      <c r="L4797" s="4" t="s">
        <v>152</v>
      </c>
      <c r="M4797" s="4"/>
      <c r="N4797" s="4"/>
      <c r="O4797" s="4" t="str">
        <f t="shared" si="537"/>
        <v>Melissodes (Eumelissodes) microsticta</v>
      </c>
      <c r="P4797" s="85" t="str">
        <f t="shared" si="532"/>
        <v>Melissodes microsticta</v>
      </c>
      <c r="Q4797" s="11" t="s">
        <v>29</v>
      </c>
      <c r="R4797" s="11"/>
      <c r="S4797" s="12"/>
      <c r="T4797" s="12"/>
      <c r="U4797" s="12"/>
      <c r="V4797" s="10" t="s">
        <v>182</v>
      </c>
      <c r="W4797" s="118">
        <v>42011</v>
      </c>
      <c r="X4797" s="2"/>
      <c r="Y4797" s="129">
        <f t="shared" si="533"/>
        <v>1</v>
      </c>
      <c r="Z4797" s="110">
        <f t="shared" si="534"/>
        <v>0</v>
      </c>
      <c r="AA4797" s="1">
        <f t="shared" si="535"/>
        <v>0</v>
      </c>
    </row>
    <row r="4798" spans="1:27" ht="14.25" customHeight="1">
      <c r="A4798" s="148">
        <v>5376</v>
      </c>
      <c r="B4798" s="139">
        <v>20180707</v>
      </c>
      <c r="C4798" s="57" t="str">
        <f t="shared" si="531"/>
        <v>POS</v>
      </c>
      <c r="D4798" s="115">
        <f t="shared" si="536"/>
        <v>41826</v>
      </c>
      <c r="E4798" s="9" t="s">
        <v>296</v>
      </c>
      <c r="F4798" s="37" t="s">
        <v>25</v>
      </c>
      <c r="G4798" s="11" t="s">
        <v>26</v>
      </c>
      <c r="H4798" s="3"/>
      <c r="I4798" s="3"/>
      <c r="J4798" s="4" t="s">
        <v>53</v>
      </c>
      <c r="K4798" s="84" t="s">
        <v>591</v>
      </c>
      <c r="L4798" s="4" t="s">
        <v>152</v>
      </c>
      <c r="M4798" s="4"/>
      <c r="N4798" s="4"/>
      <c r="O4798" s="4" t="str">
        <f t="shared" si="537"/>
        <v>Melissodes (Eumelissodes) microsticta</v>
      </c>
      <c r="P4798" s="85" t="str">
        <f t="shared" si="532"/>
        <v>Melissodes microsticta</v>
      </c>
      <c r="Q4798" s="11" t="s">
        <v>43</v>
      </c>
      <c r="R4798" s="11"/>
      <c r="S4798" s="12"/>
      <c r="T4798" s="12"/>
      <c r="U4798" s="12"/>
      <c r="V4798" s="10" t="s">
        <v>182</v>
      </c>
      <c r="W4798" s="118">
        <v>42011</v>
      </c>
      <c r="X4798" s="2"/>
      <c r="Y4798" s="129">
        <f t="shared" si="533"/>
        <v>1</v>
      </c>
      <c r="Z4798" s="110">
        <f t="shared" si="534"/>
        <v>0</v>
      </c>
      <c r="AA4798" s="1">
        <f t="shared" si="535"/>
        <v>0</v>
      </c>
    </row>
    <row r="4799" spans="1:27" ht="14.25" customHeight="1">
      <c r="A4799" s="148">
        <v>5377</v>
      </c>
      <c r="B4799" s="139">
        <v>20180707</v>
      </c>
      <c r="C4799" s="57" t="str">
        <f t="shared" si="531"/>
        <v>POS</v>
      </c>
      <c r="D4799" s="115">
        <f t="shared" si="536"/>
        <v>41826</v>
      </c>
      <c r="E4799" s="9" t="s">
        <v>296</v>
      </c>
      <c r="F4799" s="37" t="s">
        <v>25</v>
      </c>
      <c r="G4799" s="11" t="s">
        <v>26</v>
      </c>
      <c r="H4799" s="3"/>
      <c r="I4799" s="3"/>
      <c r="J4799" s="4" t="s">
        <v>53</v>
      </c>
      <c r="K4799" s="84" t="s">
        <v>591</v>
      </c>
      <c r="L4799" s="4" t="s">
        <v>152</v>
      </c>
      <c r="M4799" s="4"/>
      <c r="N4799" s="4"/>
      <c r="O4799" s="4" t="str">
        <f t="shared" si="537"/>
        <v>Melissodes (Eumelissodes) microsticta</v>
      </c>
      <c r="P4799" s="85" t="str">
        <f t="shared" si="532"/>
        <v>Melissodes microsticta</v>
      </c>
      <c r="Q4799" s="11" t="s">
        <v>29</v>
      </c>
      <c r="R4799" s="11"/>
      <c r="S4799" s="12"/>
      <c r="T4799" s="12"/>
      <c r="U4799" s="12"/>
      <c r="V4799" s="10" t="s">
        <v>182</v>
      </c>
      <c r="W4799" s="118">
        <v>42011</v>
      </c>
      <c r="X4799" s="2"/>
      <c r="Y4799" s="129">
        <f t="shared" si="533"/>
        <v>1</v>
      </c>
      <c r="Z4799" s="110">
        <f t="shared" si="534"/>
        <v>0</v>
      </c>
      <c r="AA4799" s="1">
        <f t="shared" si="535"/>
        <v>0</v>
      </c>
    </row>
    <row r="4800" spans="1:27" ht="14.25" customHeight="1">
      <c r="A4800" s="148">
        <v>5378</v>
      </c>
      <c r="B4800" s="139">
        <v>20180707</v>
      </c>
      <c r="C4800" s="57" t="str">
        <f t="shared" ref="C4800:C4863" si="538">LEFT(E4800,3)</f>
        <v>POS</v>
      </c>
      <c r="D4800" s="115">
        <f t="shared" si="536"/>
        <v>41826</v>
      </c>
      <c r="E4800" s="9" t="s">
        <v>296</v>
      </c>
      <c r="F4800" s="37" t="s">
        <v>25</v>
      </c>
      <c r="G4800" s="11" t="s">
        <v>26</v>
      </c>
      <c r="H4800" s="3"/>
      <c r="I4800" s="3"/>
      <c r="J4800" s="4" t="s">
        <v>53</v>
      </c>
      <c r="K4800" s="84" t="s">
        <v>591</v>
      </c>
      <c r="L4800" s="4" t="s">
        <v>152</v>
      </c>
      <c r="M4800" s="4"/>
      <c r="N4800" s="4"/>
      <c r="O4800" s="4" t="str">
        <f t="shared" si="537"/>
        <v>Melissodes (Eumelissodes) microsticta</v>
      </c>
      <c r="P4800" s="85" t="str">
        <f t="shared" ref="P4800:P4863" si="539">J4800&amp;" "&amp;L4800</f>
        <v>Melissodes microsticta</v>
      </c>
      <c r="Q4800" s="11" t="s">
        <v>43</v>
      </c>
      <c r="R4800" s="11"/>
      <c r="S4800" s="12"/>
      <c r="T4800" s="12"/>
      <c r="U4800" s="12"/>
      <c r="V4800" s="10" t="s">
        <v>182</v>
      </c>
      <c r="W4800" s="118">
        <v>42011</v>
      </c>
      <c r="X4800" s="2"/>
      <c r="Y4800" s="129">
        <f t="shared" si="533"/>
        <v>1</v>
      </c>
      <c r="Z4800" s="110">
        <f t="shared" si="534"/>
        <v>0</v>
      </c>
      <c r="AA4800" s="1">
        <f t="shared" si="535"/>
        <v>0</v>
      </c>
    </row>
    <row r="4801" spans="1:27" ht="14.25" customHeight="1">
      <c r="A4801" s="148">
        <v>5379</v>
      </c>
      <c r="B4801" s="139">
        <v>20180707</v>
      </c>
      <c r="C4801" s="57" t="str">
        <f t="shared" si="538"/>
        <v>POS</v>
      </c>
      <c r="D4801" s="115">
        <f t="shared" si="536"/>
        <v>41826</v>
      </c>
      <c r="E4801" s="9" t="s">
        <v>296</v>
      </c>
      <c r="F4801" s="37" t="s">
        <v>25</v>
      </c>
      <c r="G4801" s="11" t="s">
        <v>26</v>
      </c>
      <c r="H4801" s="3"/>
      <c r="I4801" s="3"/>
      <c r="J4801" s="4" t="s">
        <v>124</v>
      </c>
      <c r="K4801" s="83" t="s">
        <v>165</v>
      </c>
      <c r="L4801" s="4" t="s">
        <v>162</v>
      </c>
      <c r="M4801" s="4"/>
      <c r="N4801" s="4"/>
      <c r="O4801" s="4" t="str">
        <f t="shared" si="537"/>
        <v>Osmia (Melanosmia) trifoliama</v>
      </c>
      <c r="P4801" s="85" t="str">
        <f t="shared" si="539"/>
        <v>Osmia trifoliama</v>
      </c>
      <c r="Q4801" s="11" t="s">
        <v>29</v>
      </c>
      <c r="R4801" s="11"/>
      <c r="S4801" s="12"/>
      <c r="T4801" s="12" t="s">
        <v>55</v>
      </c>
      <c r="U4801" s="12"/>
      <c r="V4801" s="10" t="s">
        <v>182</v>
      </c>
      <c r="W4801" s="118">
        <v>42011</v>
      </c>
      <c r="X4801" s="2" t="s">
        <v>677</v>
      </c>
      <c r="Y4801" s="129">
        <f t="shared" si="533"/>
        <v>1</v>
      </c>
      <c r="Z4801" s="110">
        <f t="shared" si="534"/>
        <v>0</v>
      </c>
      <c r="AA4801" s="1">
        <f t="shared" si="535"/>
        <v>0</v>
      </c>
    </row>
    <row r="4802" spans="1:27" ht="14.25" customHeight="1">
      <c r="A4802" s="148">
        <v>5380</v>
      </c>
      <c r="B4802" s="139">
        <v>20180707</v>
      </c>
      <c r="C4802" s="57" t="str">
        <f t="shared" si="538"/>
        <v>POS</v>
      </c>
      <c r="D4802" s="115">
        <f t="shared" si="536"/>
        <v>41826</v>
      </c>
      <c r="E4802" s="9" t="s">
        <v>296</v>
      </c>
      <c r="F4802" s="37" t="s">
        <v>25</v>
      </c>
      <c r="G4802" s="11" t="s">
        <v>26</v>
      </c>
      <c r="H4802" s="3"/>
      <c r="I4802" s="3"/>
      <c r="J4802" s="4" t="s">
        <v>51</v>
      </c>
      <c r="K4802" s="82" t="s">
        <v>583</v>
      </c>
      <c r="L4802" s="4" t="s">
        <v>157</v>
      </c>
      <c r="M4802" s="4"/>
      <c r="N4802" s="4"/>
      <c r="O4802" s="4" t="str">
        <f t="shared" si="537"/>
        <v>Halictus (Protohalictus) rubicundus</v>
      </c>
      <c r="P4802" s="85" t="str">
        <f t="shared" si="539"/>
        <v>Halictus rubicundus</v>
      </c>
      <c r="Q4802" s="11" t="s">
        <v>43</v>
      </c>
      <c r="R4802" s="11"/>
      <c r="S4802" s="12"/>
      <c r="T4802" s="12"/>
      <c r="U4802" s="12"/>
      <c r="V4802" s="10" t="s">
        <v>182</v>
      </c>
      <c r="W4802" s="118">
        <v>42011</v>
      </c>
      <c r="X4802" s="2"/>
      <c r="Y4802" s="129">
        <f t="shared" ref="Y4802:Y4865" si="540">IF(R4802&gt;0,R4802,1)</f>
        <v>1</v>
      </c>
      <c r="Z4802" s="110">
        <f t="shared" si="534"/>
        <v>0</v>
      </c>
      <c r="AA4802" s="1">
        <f t="shared" si="535"/>
        <v>0</v>
      </c>
    </row>
    <row r="4803" spans="1:27" ht="14.25" customHeight="1">
      <c r="A4803" s="148">
        <v>5381</v>
      </c>
      <c r="B4803" s="139">
        <v>20180707</v>
      </c>
      <c r="C4803" s="57" t="str">
        <f t="shared" si="538"/>
        <v>POS</v>
      </c>
      <c r="D4803" s="115">
        <f t="shared" si="536"/>
        <v>41826</v>
      </c>
      <c r="E4803" s="9" t="s">
        <v>296</v>
      </c>
      <c r="F4803" s="37" t="s">
        <v>25</v>
      </c>
      <c r="G4803" s="11" t="s">
        <v>26</v>
      </c>
      <c r="H4803" s="3"/>
      <c r="I4803" s="3"/>
      <c r="J4803" s="4" t="s">
        <v>53</v>
      </c>
      <c r="K4803" s="84" t="s">
        <v>591</v>
      </c>
      <c r="L4803" s="4" t="s">
        <v>152</v>
      </c>
      <c r="M4803" s="4"/>
      <c r="N4803" s="4"/>
      <c r="O4803" s="4" t="str">
        <f t="shared" si="537"/>
        <v>Melissodes (Eumelissodes) microsticta</v>
      </c>
      <c r="P4803" s="85" t="str">
        <f t="shared" si="539"/>
        <v>Melissodes microsticta</v>
      </c>
      <c r="Q4803" s="11" t="s">
        <v>43</v>
      </c>
      <c r="R4803" s="11"/>
      <c r="S4803" s="12"/>
      <c r="T4803" s="12"/>
      <c r="U4803" s="12"/>
      <c r="V4803" s="10" t="s">
        <v>182</v>
      </c>
      <c r="W4803" s="118">
        <v>42011</v>
      </c>
      <c r="X4803" s="2"/>
      <c r="Y4803" s="129">
        <f t="shared" si="540"/>
        <v>1</v>
      </c>
      <c r="Z4803" s="110">
        <f t="shared" si="534"/>
        <v>0</v>
      </c>
      <c r="AA4803" s="1">
        <f t="shared" si="535"/>
        <v>0</v>
      </c>
    </row>
    <row r="4804" spans="1:27" ht="14.25" customHeight="1">
      <c r="A4804" s="148">
        <v>5382</v>
      </c>
      <c r="B4804" s="139">
        <v>20180707</v>
      </c>
      <c r="C4804" s="57" t="str">
        <f t="shared" si="538"/>
        <v>POS</v>
      </c>
      <c r="D4804" s="115">
        <f t="shared" si="536"/>
        <v>41826</v>
      </c>
      <c r="E4804" s="9" t="s">
        <v>296</v>
      </c>
      <c r="F4804" s="37" t="s">
        <v>25</v>
      </c>
      <c r="G4804" s="11" t="s">
        <v>26</v>
      </c>
      <c r="H4804" s="3"/>
      <c r="I4804" s="3"/>
      <c r="J4804" s="4" t="s">
        <v>201</v>
      </c>
      <c r="K4804" s="4"/>
      <c r="L4804" s="4" t="s">
        <v>609</v>
      </c>
      <c r="M4804" s="4"/>
      <c r="N4804" s="4"/>
      <c r="O4804" s="4" t="str">
        <f t="shared" si="537"/>
        <v>Sphecodes msp. BS0003</v>
      </c>
      <c r="P4804" s="85" t="str">
        <f t="shared" si="539"/>
        <v>Sphecodes msp. BS0003</v>
      </c>
      <c r="Q4804" s="11" t="s">
        <v>29</v>
      </c>
      <c r="R4804" s="11"/>
      <c r="S4804" s="12"/>
      <c r="T4804" s="12" t="s">
        <v>1379</v>
      </c>
      <c r="U4804" s="12"/>
      <c r="V4804" s="10" t="s">
        <v>182</v>
      </c>
      <c r="W4804" s="118">
        <v>42011</v>
      </c>
      <c r="X4804" s="2"/>
      <c r="Y4804" s="129">
        <f t="shared" si="540"/>
        <v>1</v>
      </c>
      <c r="Z4804" s="110">
        <f t="shared" ref="Z4804:Z4867" si="541">IF(ISNUMBER(SEARCH($Z$1,X4804)),1,0)</f>
        <v>0</v>
      </c>
      <c r="AA4804" s="1">
        <f t="shared" ref="AA4804:AA4867" si="542">IF(ISNUMBER(SEARCH($AA$1,X4804)),1,0)</f>
        <v>0</v>
      </c>
    </row>
    <row r="4805" spans="1:27" ht="14.25" customHeight="1">
      <c r="A4805" s="148">
        <v>5383</v>
      </c>
      <c r="B4805" s="139">
        <v>20180707</v>
      </c>
      <c r="C4805" s="57" t="str">
        <f t="shared" si="538"/>
        <v>POS</v>
      </c>
      <c r="D4805" s="115">
        <f t="shared" si="536"/>
        <v>41826</v>
      </c>
      <c r="E4805" s="9" t="s">
        <v>296</v>
      </c>
      <c r="F4805" s="37" t="s">
        <v>25</v>
      </c>
      <c r="G4805" s="11" t="s">
        <v>26</v>
      </c>
      <c r="H4805" s="3"/>
      <c r="I4805" s="3"/>
      <c r="J4805" s="4" t="s">
        <v>201</v>
      </c>
      <c r="K4805" s="4"/>
      <c r="L4805" s="4" t="s">
        <v>609</v>
      </c>
      <c r="M4805" s="4"/>
      <c r="N4805" s="4"/>
      <c r="O4805" s="4" t="str">
        <f t="shared" si="537"/>
        <v>Sphecodes msp. BS0003</v>
      </c>
      <c r="P4805" s="85" t="str">
        <f t="shared" si="539"/>
        <v>Sphecodes msp. BS0003</v>
      </c>
      <c r="Q4805" s="11" t="s">
        <v>29</v>
      </c>
      <c r="R4805" s="11"/>
      <c r="S4805" s="12"/>
      <c r="T4805" s="12" t="s">
        <v>1379</v>
      </c>
      <c r="U4805" s="12"/>
      <c r="V4805" s="10" t="s">
        <v>182</v>
      </c>
      <c r="W4805" s="118">
        <v>42011</v>
      </c>
      <c r="X4805" s="2"/>
      <c r="Y4805" s="129">
        <f t="shared" si="540"/>
        <v>1</v>
      </c>
      <c r="Z4805" s="110">
        <f t="shared" si="541"/>
        <v>0</v>
      </c>
      <c r="AA4805" s="1">
        <f t="shared" si="542"/>
        <v>0</v>
      </c>
    </row>
    <row r="4806" spans="1:27" ht="14.25" customHeight="1">
      <c r="A4806" s="148">
        <v>5384</v>
      </c>
      <c r="B4806" s="139">
        <v>20180707</v>
      </c>
      <c r="C4806" s="57" t="str">
        <f t="shared" si="538"/>
        <v>POS</v>
      </c>
      <c r="D4806" s="115">
        <f t="shared" si="536"/>
        <v>41826</v>
      </c>
      <c r="E4806" s="9" t="s">
        <v>296</v>
      </c>
      <c r="F4806" s="37" t="s">
        <v>25</v>
      </c>
      <c r="G4806" s="11" t="s">
        <v>26</v>
      </c>
      <c r="H4806" s="3"/>
      <c r="I4806" s="3"/>
      <c r="J4806" s="4" t="s">
        <v>201</v>
      </c>
      <c r="K4806" s="4"/>
      <c r="L4806" s="4" t="s">
        <v>609</v>
      </c>
      <c r="M4806" s="4"/>
      <c r="N4806" s="4"/>
      <c r="O4806" s="4" t="str">
        <f t="shared" si="537"/>
        <v>Sphecodes msp. BS0003</v>
      </c>
      <c r="P4806" s="85" t="str">
        <f t="shared" si="539"/>
        <v>Sphecodes msp. BS0003</v>
      </c>
      <c r="Q4806" s="11" t="s">
        <v>29</v>
      </c>
      <c r="R4806" s="11"/>
      <c r="S4806" s="12"/>
      <c r="T4806" s="12" t="s">
        <v>1379</v>
      </c>
      <c r="U4806" s="12"/>
      <c r="V4806" s="10" t="s">
        <v>182</v>
      </c>
      <c r="W4806" s="118">
        <v>42011</v>
      </c>
      <c r="X4806" s="2"/>
      <c r="Y4806" s="129">
        <f t="shared" si="540"/>
        <v>1</v>
      </c>
      <c r="Z4806" s="110">
        <f t="shared" si="541"/>
        <v>0</v>
      </c>
      <c r="AA4806" s="1">
        <f t="shared" si="542"/>
        <v>0</v>
      </c>
    </row>
    <row r="4807" spans="1:27" ht="14.25" customHeight="1">
      <c r="A4807" s="148">
        <v>5385</v>
      </c>
      <c r="B4807" s="139">
        <v>20180707</v>
      </c>
      <c r="C4807" s="57" t="str">
        <f t="shared" si="538"/>
        <v>POS</v>
      </c>
      <c r="D4807" s="115">
        <f t="shared" si="536"/>
        <v>41826</v>
      </c>
      <c r="E4807" s="9" t="s">
        <v>296</v>
      </c>
      <c r="F4807" s="37" t="s">
        <v>25</v>
      </c>
      <c r="G4807" s="11" t="s">
        <v>26</v>
      </c>
      <c r="H4807" s="3"/>
      <c r="I4807" s="3"/>
      <c r="J4807" s="4" t="s">
        <v>117</v>
      </c>
      <c r="K4807" s="4" t="s">
        <v>167</v>
      </c>
      <c r="L4807" s="4" t="s">
        <v>666</v>
      </c>
      <c r="M4807" s="4"/>
      <c r="N4807" s="4"/>
      <c r="O4807" s="4" t="str">
        <f t="shared" si="537"/>
        <v>Lasioglossum (Dialictus) incompletum</v>
      </c>
      <c r="P4807" s="85" t="str">
        <f t="shared" si="539"/>
        <v>Lasioglossum incompletum</v>
      </c>
      <c r="Q4807" s="11" t="s">
        <v>29</v>
      </c>
      <c r="R4807" s="11"/>
      <c r="S4807" s="12"/>
      <c r="T4807" s="12"/>
      <c r="U4807" s="12"/>
      <c r="V4807" s="10" t="s">
        <v>182</v>
      </c>
      <c r="W4807" s="118">
        <v>42011</v>
      </c>
      <c r="X4807" s="2" t="s">
        <v>1102</v>
      </c>
      <c r="Y4807" s="129">
        <f t="shared" si="540"/>
        <v>1</v>
      </c>
      <c r="Z4807" s="110">
        <f t="shared" si="541"/>
        <v>0</v>
      </c>
      <c r="AA4807" s="1">
        <f t="shared" si="542"/>
        <v>0</v>
      </c>
    </row>
    <row r="4808" spans="1:27" ht="14.25" customHeight="1">
      <c r="A4808" s="148">
        <v>5386</v>
      </c>
      <c r="B4808" s="139">
        <v>20180707</v>
      </c>
      <c r="C4808" s="57" t="str">
        <f t="shared" si="538"/>
        <v>POS</v>
      </c>
      <c r="D4808" s="115">
        <f t="shared" si="536"/>
        <v>41826</v>
      </c>
      <c r="E4808" s="9" t="s">
        <v>296</v>
      </c>
      <c r="F4808" s="37" t="s">
        <v>25</v>
      </c>
      <c r="G4808" s="11" t="s">
        <v>26</v>
      </c>
      <c r="H4808" s="3"/>
      <c r="I4808" s="3"/>
      <c r="J4808" s="4" t="s">
        <v>117</v>
      </c>
      <c r="K4808" s="4" t="s">
        <v>167</v>
      </c>
      <c r="L4808" s="4" t="s">
        <v>666</v>
      </c>
      <c r="M4808" s="4"/>
      <c r="N4808" s="4"/>
      <c r="O4808" s="4" t="str">
        <f t="shared" si="537"/>
        <v>Lasioglossum (Dialictus) incompletum</v>
      </c>
      <c r="P4808" s="85" t="str">
        <f t="shared" si="539"/>
        <v>Lasioglossum incompletum</v>
      </c>
      <c r="Q4808" s="11" t="s">
        <v>29</v>
      </c>
      <c r="R4808" s="11"/>
      <c r="S4808" s="12"/>
      <c r="T4808" s="12"/>
      <c r="U4808" s="12"/>
      <c r="V4808" s="10" t="s">
        <v>182</v>
      </c>
      <c r="W4808" s="118">
        <v>42011</v>
      </c>
      <c r="X4808" s="2" t="s">
        <v>1204</v>
      </c>
      <c r="Y4808" s="129">
        <f t="shared" si="540"/>
        <v>1</v>
      </c>
      <c r="Z4808" s="110">
        <f t="shared" si="541"/>
        <v>0</v>
      </c>
      <c r="AA4808" s="1">
        <f t="shared" si="542"/>
        <v>1</v>
      </c>
    </row>
    <row r="4809" spans="1:27" ht="14.25" customHeight="1">
      <c r="A4809" s="148">
        <v>5387</v>
      </c>
      <c r="B4809" s="139">
        <v>20180707</v>
      </c>
      <c r="C4809" s="57" t="str">
        <f t="shared" si="538"/>
        <v>POS</v>
      </c>
      <c r="D4809" s="115">
        <f t="shared" si="536"/>
        <v>41826</v>
      </c>
      <c r="E4809" s="9" t="s">
        <v>296</v>
      </c>
      <c r="F4809" s="37" t="s">
        <v>25</v>
      </c>
      <c r="G4809" s="11" t="s">
        <v>26</v>
      </c>
      <c r="H4809" s="3"/>
      <c r="I4809" s="3"/>
      <c r="J4809" s="4" t="s">
        <v>117</v>
      </c>
      <c r="K4809" s="4" t="s">
        <v>167</v>
      </c>
      <c r="L4809" s="4" t="s">
        <v>705</v>
      </c>
      <c r="M4809" s="4"/>
      <c r="N4809" s="4"/>
      <c r="O4809" s="4" t="str">
        <f t="shared" si="537"/>
        <v>Lasioglossum (Dialictus) knereri</v>
      </c>
      <c r="P4809" s="85" t="str">
        <f t="shared" si="539"/>
        <v>Lasioglossum knereri</v>
      </c>
      <c r="Q4809" s="11" t="s">
        <v>43</v>
      </c>
      <c r="R4809" s="11"/>
      <c r="S4809" s="12"/>
      <c r="T4809" s="12"/>
      <c r="U4809" s="12"/>
      <c r="V4809" s="10" t="s">
        <v>182</v>
      </c>
      <c r="W4809" s="118">
        <v>42011</v>
      </c>
      <c r="X4809" s="2" t="s">
        <v>1220</v>
      </c>
      <c r="Y4809" s="129">
        <f t="shared" si="540"/>
        <v>1</v>
      </c>
      <c r="Z4809" s="110">
        <f t="shared" si="541"/>
        <v>0</v>
      </c>
      <c r="AA4809" s="1">
        <f t="shared" si="542"/>
        <v>1</v>
      </c>
    </row>
    <row r="4810" spans="1:27" ht="14.25" customHeight="1">
      <c r="A4810" s="148">
        <v>5388</v>
      </c>
      <c r="B4810" s="139">
        <v>20180707</v>
      </c>
      <c r="C4810" s="57" t="str">
        <f t="shared" si="538"/>
        <v>POS</v>
      </c>
      <c r="D4810" s="115">
        <f t="shared" si="536"/>
        <v>41826</v>
      </c>
      <c r="E4810" s="9" t="s">
        <v>296</v>
      </c>
      <c r="F4810" s="37" t="s">
        <v>25</v>
      </c>
      <c r="G4810" s="11" t="s">
        <v>26</v>
      </c>
      <c r="H4810" s="3"/>
      <c r="I4810" s="3"/>
      <c r="J4810" s="4" t="s">
        <v>117</v>
      </c>
      <c r="K4810" s="4" t="s">
        <v>167</v>
      </c>
      <c r="L4810" s="4" t="s">
        <v>666</v>
      </c>
      <c r="M4810" s="4"/>
      <c r="N4810" s="4"/>
      <c r="O4810" s="4" t="str">
        <f t="shared" si="537"/>
        <v>Lasioglossum (Dialictus) incompletum</v>
      </c>
      <c r="P4810" s="85" t="str">
        <f t="shared" si="539"/>
        <v>Lasioglossum incompletum</v>
      </c>
      <c r="Q4810" s="11" t="s">
        <v>29</v>
      </c>
      <c r="R4810" s="11"/>
      <c r="S4810" s="12"/>
      <c r="T4810" s="12"/>
      <c r="U4810" s="12"/>
      <c r="V4810" s="10" t="s">
        <v>182</v>
      </c>
      <c r="W4810" s="118">
        <v>42011</v>
      </c>
      <c r="X4810" s="2"/>
      <c r="Y4810" s="129">
        <f t="shared" si="540"/>
        <v>1</v>
      </c>
      <c r="Z4810" s="110">
        <f t="shared" si="541"/>
        <v>0</v>
      </c>
      <c r="AA4810" s="1">
        <f t="shared" si="542"/>
        <v>0</v>
      </c>
    </row>
    <row r="4811" spans="1:27" ht="14.25" customHeight="1">
      <c r="A4811" s="148">
        <v>5389</v>
      </c>
      <c r="B4811" s="139">
        <v>20180707</v>
      </c>
      <c r="C4811" s="57" t="str">
        <f t="shared" si="538"/>
        <v>POS</v>
      </c>
      <c r="D4811" s="115">
        <f t="shared" si="536"/>
        <v>41826</v>
      </c>
      <c r="E4811" s="9" t="s">
        <v>298</v>
      </c>
      <c r="F4811" s="37" t="s">
        <v>25</v>
      </c>
      <c r="G4811" s="11" t="s">
        <v>26</v>
      </c>
      <c r="H4811" s="3"/>
      <c r="I4811" s="3"/>
      <c r="J4811" s="4" t="s">
        <v>27</v>
      </c>
      <c r="K4811" s="4" t="s">
        <v>578</v>
      </c>
      <c r="L4811" s="4" t="s">
        <v>87</v>
      </c>
      <c r="M4811" s="4"/>
      <c r="N4811" s="4"/>
      <c r="O4811" s="4" t="str">
        <f t="shared" si="537"/>
        <v>Bombus (Pyrobombus) flavifrons</v>
      </c>
      <c r="P4811" s="85" t="str">
        <f t="shared" si="539"/>
        <v>Bombus flavifrons</v>
      </c>
      <c r="Q4811" s="11" t="s">
        <v>29</v>
      </c>
      <c r="R4811" s="11"/>
      <c r="S4811" s="12"/>
      <c r="T4811" s="12" t="s">
        <v>55</v>
      </c>
      <c r="U4811" s="12"/>
      <c r="V4811" s="10" t="s">
        <v>182</v>
      </c>
      <c r="W4811" s="118">
        <v>42012</v>
      </c>
      <c r="X4811" s="2" t="s">
        <v>365</v>
      </c>
      <c r="Y4811" s="129">
        <f t="shared" si="540"/>
        <v>1</v>
      </c>
      <c r="Z4811" s="110">
        <f t="shared" si="541"/>
        <v>0</v>
      </c>
      <c r="AA4811" s="1">
        <f t="shared" si="542"/>
        <v>0</v>
      </c>
    </row>
    <row r="4812" spans="1:27" ht="14.25" customHeight="1">
      <c r="A4812" s="148">
        <v>5390</v>
      </c>
      <c r="B4812" s="139">
        <v>20180707</v>
      </c>
      <c r="C4812" s="57" t="str">
        <f t="shared" si="538"/>
        <v>POS</v>
      </c>
      <c r="D4812" s="115">
        <f t="shared" si="536"/>
        <v>41826</v>
      </c>
      <c r="E4812" s="9" t="s">
        <v>298</v>
      </c>
      <c r="F4812" s="37" t="s">
        <v>25</v>
      </c>
      <c r="G4812" s="11" t="s">
        <v>26</v>
      </c>
      <c r="H4812" s="3"/>
      <c r="I4812" s="3"/>
      <c r="J4812" s="4" t="s">
        <v>27</v>
      </c>
      <c r="K4812" s="4" t="s">
        <v>578</v>
      </c>
      <c r="L4812" s="4" t="s">
        <v>87</v>
      </c>
      <c r="M4812" s="4"/>
      <c r="N4812" s="4"/>
      <c r="O4812" s="4" t="str">
        <f t="shared" si="537"/>
        <v>Bombus (Pyrobombus) flavifrons</v>
      </c>
      <c r="P4812" s="85" t="str">
        <f t="shared" si="539"/>
        <v>Bombus flavifrons</v>
      </c>
      <c r="Q4812" s="11" t="s">
        <v>43</v>
      </c>
      <c r="R4812" s="11"/>
      <c r="S4812" s="12"/>
      <c r="T4812" s="12" t="s">
        <v>55</v>
      </c>
      <c r="U4812" s="12"/>
      <c r="V4812" s="10" t="s">
        <v>182</v>
      </c>
      <c r="W4812" s="118">
        <v>42012</v>
      </c>
      <c r="X4812" s="2"/>
      <c r="Y4812" s="129">
        <f t="shared" si="540"/>
        <v>1</v>
      </c>
      <c r="Z4812" s="110">
        <f t="shared" si="541"/>
        <v>0</v>
      </c>
      <c r="AA4812" s="1">
        <f t="shared" si="542"/>
        <v>0</v>
      </c>
    </row>
    <row r="4813" spans="1:27" ht="14.25" customHeight="1">
      <c r="A4813" s="148">
        <v>5391</v>
      </c>
      <c r="B4813" s="139">
        <v>20180707</v>
      </c>
      <c r="C4813" s="57" t="str">
        <f t="shared" si="538"/>
        <v>POS</v>
      </c>
      <c r="D4813" s="115">
        <f t="shared" si="536"/>
        <v>41826</v>
      </c>
      <c r="E4813" s="9" t="s">
        <v>298</v>
      </c>
      <c r="F4813" s="37" t="s">
        <v>25</v>
      </c>
      <c r="G4813" s="11" t="s">
        <v>26</v>
      </c>
      <c r="H4813" s="3"/>
      <c r="I4813" s="3"/>
      <c r="J4813" s="4" t="s">
        <v>27</v>
      </c>
      <c r="K4813" s="4" t="s">
        <v>578</v>
      </c>
      <c r="L4813" s="4" t="s">
        <v>87</v>
      </c>
      <c r="M4813" s="4"/>
      <c r="N4813" s="4"/>
      <c r="O4813" s="4" t="str">
        <f t="shared" si="537"/>
        <v>Bombus (Pyrobombus) flavifrons</v>
      </c>
      <c r="P4813" s="85" t="str">
        <f t="shared" si="539"/>
        <v>Bombus flavifrons</v>
      </c>
      <c r="Q4813" s="11" t="s">
        <v>29</v>
      </c>
      <c r="R4813" s="11"/>
      <c r="S4813" s="12"/>
      <c r="T4813" s="12" t="s">
        <v>55</v>
      </c>
      <c r="U4813" s="12"/>
      <c r="V4813" s="10" t="s">
        <v>182</v>
      </c>
      <c r="W4813" s="118">
        <v>42012</v>
      </c>
      <c r="X4813" s="2"/>
      <c r="Y4813" s="129">
        <f t="shared" si="540"/>
        <v>1</v>
      </c>
      <c r="Z4813" s="110">
        <f t="shared" si="541"/>
        <v>0</v>
      </c>
      <c r="AA4813" s="1">
        <f t="shared" si="542"/>
        <v>0</v>
      </c>
    </row>
    <row r="4814" spans="1:27" ht="14.25" customHeight="1">
      <c r="A4814" s="148">
        <v>5392</v>
      </c>
      <c r="B4814" s="139">
        <v>20180707</v>
      </c>
      <c r="C4814" s="57" t="str">
        <f t="shared" si="538"/>
        <v>POS</v>
      </c>
      <c r="D4814" s="115">
        <f t="shared" si="536"/>
        <v>41826</v>
      </c>
      <c r="E4814" s="9" t="s">
        <v>298</v>
      </c>
      <c r="F4814" s="37" t="s">
        <v>25</v>
      </c>
      <c r="G4814" s="11" t="s">
        <v>26</v>
      </c>
      <c r="H4814" s="3"/>
      <c r="I4814" s="3"/>
      <c r="J4814" s="4" t="s">
        <v>91</v>
      </c>
      <c r="K4814" s="112" t="s">
        <v>590</v>
      </c>
      <c r="L4814" s="4" t="s">
        <v>98</v>
      </c>
      <c r="M4814" s="4"/>
      <c r="N4814" s="4"/>
      <c r="O4814" s="4" t="str">
        <f t="shared" si="537"/>
        <v>Megachile (Xanthosarus) perihirta</v>
      </c>
      <c r="P4814" s="85" t="str">
        <f t="shared" si="539"/>
        <v>Megachile perihirta</v>
      </c>
      <c r="Q4814" s="11" t="s">
        <v>29</v>
      </c>
      <c r="R4814" s="11"/>
      <c r="S4814" s="12"/>
      <c r="T4814" s="12"/>
      <c r="U4814" s="12"/>
      <c r="V4814" s="10" t="s">
        <v>182</v>
      </c>
      <c r="W4814" s="118">
        <v>42012</v>
      </c>
      <c r="X4814" s="2" t="s">
        <v>366</v>
      </c>
      <c r="Y4814" s="129">
        <f t="shared" si="540"/>
        <v>1</v>
      </c>
      <c r="Z4814" s="110">
        <f t="shared" si="541"/>
        <v>0</v>
      </c>
      <c r="AA4814" s="1">
        <f t="shared" si="542"/>
        <v>0</v>
      </c>
    </row>
    <row r="4815" spans="1:27" ht="14.25" customHeight="1">
      <c r="A4815" s="148">
        <v>5393</v>
      </c>
      <c r="B4815" s="139">
        <v>20180707</v>
      </c>
      <c r="C4815" s="57" t="str">
        <f t="shared" si="538"/>
        <v>POS</v>
      </c>
      <c r="D4815" s="115">
        <f t="shared" si="536"/>
        <v>41826</v>
      </c>
      <c r="E4815" s="9" t="s">
        <v>298</v>
      </c>
      <c r="F4815" s="37" t="s">
        <v>25</v>
      </c>
      <c r="G4815" s="11" t="s">
        <v>26</v>
      </c>
      <c r="H4815" s="3"/>
      <c r="I4815" s="3"/>
      <c r="J4815" s="4" t="s">
        <v>53</v>
      </c>
      <c r="K4815" s="84" t="s">
        <v>591</v>
      </c>
      <c r="L4815" s="4" t="s">
        <v>152</v>
      </c>
      <c r="M4815" s="4"/>
      <c r="N4815" s="4"/>
      <c r="O4815" s="4" t="str">
        <f t="shared" si="537"/>
        <v>Melissodes (Eumelissodes) microsticta</v>
      </c>
      <c r="P4815" s="85" t="str">
        <f t="shared" si="539"/>
        <v>Melissodes microsticta</v>
      </c>
      <c r="Q4815" s="11" t="s">
        <v>29</v>
      </c>
      <c r="R4815" s="11"/>
      <c r="S4815" s="12"/>
      <c r="T4815" s="12"/>
      <c r="U4815" s="12"/>
      <c r="V4815" s="10" t="s">
        <v>182</v>
      </c>
      <c r="W4815" s="118">
        <v>42012</v>
      </c>
      <c r="X4815" s="2"/>
      <c r="Y4815" s="129">
        <f t="shared" si="540"/>
        <v>1</v>
      </c>
      <c r="Z4815" s="110">
        <f t="shared" si="541"/>
        <v>0</v>
      </c>
      <c r="AA4815" s="1">
        <f t="shared" si="542"/>
        <v>0</v>
      </c>
    </row>
    <row r="4816" spans="1:27" ht="14.25" customHeight="1">
      <c r="A4816" s="148">
        <v>5394</v>
      </c>
      <c r="B4816" s="139">
        <v>20180707</v>
      </c>
      <c r="C4816" s="57" t="str">
        <f t="shared" si="538"/>
        <v>POS</v>
      </c>
      <c r="D4816" s="115">
        <f t="shared" si="536"/>
        <v>41826</v>
      </c>
      <c r="E4816" s="9" t="s">
        <v>298</v>
      </c>
      <c r="F4816" s="37" t="s">
        <v>25</v>
      </c>
      <c r="G4816" s="11" t="s">
        <v>26</v>
      </c>
      <c r="H4816" s="3"/>
      <c r="I4816" s="3"/>
      <c r="J4816" s="4" t="s">
        <v>53</v>
      </c>
      <c r="K4816" s="84" t="s">
        <v>591</v>
      </c>
      <c r="L4816" s="4" t="s">
        <v>152</v>
      </c>
      <c r="M4816" s="4"/>
      <c r="N4816" s="4"/>
      <c r="O4816" s="4" t="str">
        <f t="shared" si="537"/>
        <v>Melissodes (Eumelissodes) microsticta</v>
      </c>
      <c r="P4816" s="85" t="str">
        <f t="shared" si="539"/>
        <v>Melissodes microsticta</v>
      </c>
      <c r="Q4816" s="11" t="s">
        <v>29</v>
      </c>
      <c r="R4816" s="11"/>
      <c r="S4816" s="12"/>
      <c r="T4816" s="12"/>
      <c r="U4816" s="12"/>
      <c r="V4816" s="10" t="s">
        <v>182</v>
      </c>
      <c r="W4816" s="118">
        <v>42012</v>
      </c>
      <c r="X4816" s="2"/>
      <c r="Y4816" s="129">
        <f t="shared" si="540"/>
        <v>1</v>
      </c>
      <c r="Z4816" s="110">
        <f t="shared" si="541"/>
        <v>0</v>
      </c>
      <c r="AA4816" s="1">
        <f t="shared" si="542"/>
        <v>0</v>
      </c>
    </row>
    <row r="4817" spans="1:27" ht="14.25" customHeight="1">
      <c r="A4817" s="148">
        <v>5395</v>
      </c>
      <c r="B4817" s="139">
        <v>20180707</v>
      </c>
      <c r="C4817" s="57" t="str">
        <f t="shared" si="538"/>
        <v>POS</v>
      </c>
      <c r="D4817" s="115">
        <f t="shared" si="536"/>
        <v>41826</v>
      </c>
      <c r="E4817" s="9" t="s">
        <v>298</v>
      </c>
      <c r="F4817" s="37" t="s">
        <v>25</v>
      </c>
      <c r="G4817" s="11" t="s">
        <v>26</v>
      </c>
      <c r="H4817" s="3"/>
      <c r="I4817" s="3"/>
      <c r="J4817" s="4" t="s">
        <v>53</v>
      </c>
      <c r="K4817" s="84" t="s">
        <v>591</v>
      </c>
      <c r="L4817" s="4" t="s">
        <v>152</v>
      </c>
      <c r="M4817" s="4"/>
      <c r="N4817" s="4"/>
      <c r="O4817" s="4" t="str">
        <f t="shared" si="537"/>
        <v>Melissodes (Eumelissodes) microsticta</v>
      </c>
      <c r="P4817" s="85" t="str">
        <f t="shared" si="539"/>
        <v>Melissodes microsticta</v>
      </c>
      <c r="Q4817" s="11" t="s">
        <v>43</v>
      </c>
      <c r="R4817" s="11"/>
      <c r="S4817" s="12"/>
      <c r="T4817" s="12"/>
      <c r="U4817" s="12"/>
      <c r="V4817" s="10" t="s">
        <v>182</v>
      </c>
      <c r="W4817" s="118">
        <v>42012</v>
      </c>
      <c r="X4817" s="2"/>
      <c r="Y4817" s="129">
        <f t="shared" si="540"/>
        <v>1</v>
      </c>
      <c r="Z4817" s="110">
        <f t="shared" si="541"/>
        <v>0</v>
      </c>
      <c r="AA4817" s="1">
        <f t="shared" si="542"/>
        <v>0</v>
      </c>
    </row>
    <row r="4818" spans="1:27" ht="14.25" customHeight="1">
      <c r="A4818" s="148">
        <v>5396</v>
      </c>
      <c r="B4818" s="139">
        <v>20180707</v>
      </c>
      <c r="C4818" s="57" t="str">
        <f t="shared" si="538"/>
        <v>POS</v>
      </c>
      <c r="D4818" s="115">
        <f t="shared" si="536"/>
        <v>41826</v>
      </c>
      <c r="E4818" s="9" t="s">
        <v>298</v>
      </c>
      <c r="F4818" s="37" t="s">
        <v>25</v>
      </c>
      <c r="G4818" s="11" t="s">
        <v>26</v>
      </c>
      <c r="H4818" s="3"/>
      <c r="I4818" s="3"/>
      <c r="J4818" s="4" t="s">
        <v>53</v>
      </c>
      <c r="K4818" s="84" t="s">
        <v>591</v>
      </c>
      <c r="L4818" s="4" t="s">
        <v>152</v>
      </c>
      <c r="M4818" s="4"/>
      <c r="N4818" s="4"/>
      <c r="O4818" s="4" t="str">
        <f t="shared" si="537"/>
        <v>Melissodes (Eumelissodes) microsticta</v>
      </c>
      <c r="P4818" s="85" t="str">
        <f t="shared" si="539"/>
        <v>Melissodes microsticta</v>
      </c>
      <c r="Q4818" s="11" t="s">
        <v>43</v>
      </c>
      <c r="R4818" s="11"/>
      <c r="S4818" s="12"/>
      <c r="T4818" s="12"/>
      <c r="U4818" s="12"/>
      <c r="V4818" s="10" t="s">
        <v>182</v>
      </c>
      <c r="W4818" s="118">
        <v>42012</v>
      </c>
      <c r="X4818" s="2"/>
      <c r="Y4818" s="129">
        <f t="shared" si="540"/>
        <v>1</v>
      </c>
      <c r="Z4818" s="110">
        <f t="shared" si="541"/>
        <v>0</v>
      </c>
      <c r="AA4818" s="1">
        <f t="shared" si="542"/>
        <v>0</v>
      </c>
    </row>
    <row r="4819" spans="1:27" ht="14.25" customHeight="1">
      <c r="A4819" s="148">
        <v>5397</v>
      </c>
      <c r="B4819" s="139">
        <v>20180707</v>
      </c>
      <c r="C4819" s="57" t="str">
        <f t="shared" si="538"/>
        <v>POS</v>
      </c>
      <c r="D4819" s="115">
        <f t="shared" si="536"/>
        <v>41826</v>
      </c>
      <c r="E4819" s="9" t="s">
        <v>298</v>
      </c>
      <c r="F4819" s="37" t="s">
        <v>25</v>
      </c>
      <c r="G4819" s="11" t="s">
        <v>26</v>
      </c>
      <c r="H4819" s="3"/>
      <c r="I4819" s="3"/>
      <c r="J4819" s="4" t="s">
        <v>124</v>
      </c>
      <c r="K4819" s="83" t="s">
        <v>165</v>
      </c>
      <c r="L4819" s="4" t="s">
        <v>158</v>
      </c>
      <c r="M4819" s="4"/>
      <c r="N4819" s="4"/>
      <c r="O4819" s="4" t="str">
        <f t="shared" si="537"/>
        <v>Osmia (Melanosmia) albolateralis</v>
      </c>
      <c r="P4819" s="85" t="str">
        <f t="shared" si="539"/>
        <v>Osmia albolateralis</v>
      </c>
      <c r="Q4819" s="11" t="s">
        <v>29</v>
      </c>
      <c r="R4819" s="11"/>
      <c r="S4819" s="12"/>
      <c r="T4819" s="12" t="s">
        <v>55</v>
      </c>
      <c r="U4819" s="12"/>
      <c r="V4819" s="10" t="s">
        <v>182</v>
      </c>
      <c r="W4819" s="118">
        <v>42012</v>
      </c>
      <c r="X4819" s="2" t="s">
        <v>564</v>
      </c>
      <c r="Y4819" s="129">
        <f t="shared" si="540"/>
        <v>1</v>
      </c>
      <c r="Z4819" s="110">
        <f t="shared" si="541"/>
        <v>0</v>
      </c>
      <c r="AA4819" s="1">
        <f t="shared" si="542"/>
        <v>0</v>
      </c>
    </row>
    <row r="4820" spans="1:27" ht="14.25" customHeight="1">
      <c r="A4820" s="148">
        <v>5398</v>
      </c>
      <c r="B4820" s="139">
        <v>20180707</v>
      </c>
      <c r="C4820" s="57" t="str">
        <f t="shared" si="538"/>
        <v>POS</v>
      </c>
      <c r="D4820" s="115">
        <f t="shared" si="536"/>
        <v>41826</v>
      </c>
      <c r="E4820" s="9" t="s">
        <v>298</v>
      </c>
      <c r="F4820" s="37" t="s">
        <v>25</v>
      </c>
      <c r="G4820" s="11" t="s">
        <v>26</v>
      </c>
      <c r="H4820" s="3"/>
      <c r="I4820" s="3"/>
      <c r="J4820" s="4" t="s">
        <v>51</v>
      </c>
      <c r="K4820" s="82" t="s">
        <v>583</v>
      </c>
      <c r="L4820" s="4" t="s">
        <v>157</v>
      </c>
      <c r="M4820" s="4"/>
      <c r="N4820" s="4"/>
      <c r="O4820" s="4" t="str">
        <f t="shared" si="537"/>
        <v>Halictus (Protohalictus) rubicundus</v>
      </c>
      <c r="P4820" s="85" t="str">
        <f t="shared" si="539"/>
        <v>Halictus rubicundus</v>
      </c>
      <c r="Q4820" s="11" t="s">
        <v>29</v>
      </c>
      <c r="R4820" s="11"/>
      <c r="S4820" s="12"/>
      <c r="T4820" s="12"/>
      <c r="U4820" s="12"/>
      <c r="V4820" s="10" t="s">
        <v>182</v>
      </c>
      <c r="W4820" s="118">
        <v>42012</v>
      </c>
      <c r="X4820" s="2"/>
      <c r="Y4820" s="129">
        <f t="shared" si="540"/>
        <v>1</v>
      </c>
      <c r="Z4820" s="110">
        <f t="shared" si="541"/>
        <v>0</v>
      </c>
      <c r="AA4820" s="1">
        <f t="shared" si="542"/>
        <v>0</v>
      </c>
    </row>
    <row r="4821" spans="1:27" ht="14.25" customHeight="1">
      <c r="A4821" s="148">
        <v>5399</v>
      </c>
      <c r="B4821" s="139">
        <v>20180707</v>
      </c>
      <c r="C4821" s="57" t="str">
        <f t="shared" si="538"/>
        <v>POS</v>
      </c>
      <c r="D4821" s="115">
        <f t="shared" si="536"/>
        <v>41826</v>
      </c>
      <c r="E4821" s="9" t="s">
        <v>298</v>
      </c>
      <c r="F4821" s="37" t="s">
        <v>25</v>
      </c>
      <c r="G4821" s="11" t="s">
        <v>26</v>
      </c>
      <c r="H4821" s="3"/>
      <c r="I4821" s="3"/>
      <c r="J4821" s="4" t="s">
        <v>51</v>
      </c>
      <c r="K4821" s="82" t="s">
        <v>583</v>
      </c>
      <c r="L4821" s="4" t="s">
        <v>157</v>
      </c>
      <c r="M4821" s="4"/>
      <c r="N4821" s="4"/>
      <c r="O4821" s="4" t="str">
        <f t="shared" si="537"/>
        <v>Halictus (Protohalictus) rubicundus</v>
      </c>
      <c r="P4821" s="85" t="str">
        <f t="shared" si="539"/>
        <v>Halictus rubicundus</v>
      </c>
      <c r="Q4821" s="11" t="s">
        <v>29</v>
      </c>
      <c r="R4821" s="11"/>
      <c r="S4821" s="12"/>
      <c r="T4821" s="12"/>
      <c r="U4821" s="12"/>
      <c r="V4821" s="10" t="s">
        <v>182</v>
      </c>
      <c r="W4821" s="118">
        <v>42012</v>
      </c>
      <c r="X4821" s="2"/>
      <c r="Y4821" s="129">
        <f t="shared" si="540"/>
        <v>1</v>
      </c>
      <c r="Z4821" s="110">
        <f t="shared" si="541"/>
        <v>0</v>
      </c>
      <c r="AA4821" s="1">
        <f t="shared" si="542"/>
        <v>0</v>
      </c>
    </row>
    <row r="4822" spans="1:27" ht="14.25" customHeight="1">
      <c r="A4822" s="148">
        <v>5400</v>
      </c>
      <c r="B4822" s="139">
        <v>20180707</v>
      </c>
      <c r="C4822" s="57" t="str">
        <f t="shared" si="538"/>
        <v>POS</v>
      </c>
      <c r="D4822" s="115">
        <f t="shared" si="536"/>
        <v>41826</v>
      </c>
      <c r="E4822" s="9" t="s">
        <v>298</v>
      </c>
      <c r="F4822" s="37" t="s">
        <v>25</v>
      </c>
      <c r="G4822" s="11" t="s">
        <v>26</v>
      </c>
      <c r="H4822" s="3"/>
      <c r="I4822" s="3"/>
      <c r="J4822" s="4" t="s">
        <v>51</v>
      </c>
      <c r="K4822" s="82" t="s">
        <v>583</v>
      </c>
      <c r="L4822" s="4" t="s">
        <v>157</v>
      </c>
      <c r="M4822" s="4"/>
      <c r="N4822" s="4"/>
      <c r="O4822" s="4" t="str">
        <f t="shared" si="537"/>
        <v>Halictus (Protohalictus) rubicundus</v>
      </c>
      <c r="P4822" s="85" t="str">
        <f t="shared" si="539"/>
        <v>Halictus rubicundus</v>
      </c>
      <c r="Q4822" s="11" t="s">
        <v>29</v>
      </c>
      <c r="R4822" s="11"/>
      <c r="S4822" s="12"/>
      <c r="T4822" s="12"/>
      <c r="U4822" s="12"/>
      <c r="V4822" s="10" t="s">
        <v>182</v>
      </c>
      <c r="W4822" s="118">
        <v>42012</v>
      </c>
      <c r="X4822" s="2"/>
      <c r="Y4822" s="129">
        <f t="shared" si="540"/>
        <v>1</v>
      </c>
      <c r="Z4822" s="110">
        <f t="shared" si="541"/>
        <v>0</v>
      </c>
      <c r="AA4822" s="1">
        <f t="shared" si="542"/>
        <v>0</v>
      </c>
    </row>
    <row r="4823" spans="1:27" ht="14.25" customHeight="1">
      <c r="A4823" s="148">
        <v>5401</v>
      </c>
      <c r="B4823" s="139">
        <v>20180707</v>
      </c>
      <c r="C4823" s="57" t="str">
        <f t="shared" si="538"/>
        <v>POS</v>
      </c>
      <c r="D4823" s="115">
        <f t="shared" si="536"/>
        <v>41826</v>
      </c>
      <c r="E4823" s="9" t="s">
        <v>298</v>
      </c>
      <c r="F4823" s="37" t="s">
        <v>25</v>
      </c>
      <c r="G4823" s="11" t="s">
        <v>26</v>
      </c>
      <c r="H4823" s="3"/>
      <c r="I4823" s="3"/>
      <c r="J4823" s="4" t="s">
        <v>117</v>
      </c>
      <c r="K4823" s="4" t="s">
        <v>167</v>
      </c>
      <c r="L4823" s="4" t="s">
        <v>665</v>
      </c>
      <c r="M4823" s="4"/>
      <c r="N4823" s="4"/>
      <c r="O4823" s="4" t="str">
        <f t="shared" si="537"/>
        <v>Lasioglossum (Dialictus) nevadense</v>
      </c>
      <c r="P4823" s="85" t="str">
        <f t="shared" si="539"/>
        <v>Lasioglossum nevadense</v>
      </c>
      <c r="Q4823" s="11" t="s">
        <v>29</v>
      </c>
      <c r="R4823" s="11"/>
      <c r="S4823" s="12"/>
      <c r="T4823" s="12"/>
      <c r="U4823" s="12"/>
      <c r="V4823" s="10" t="s">
        <v>182</v>
      </c>
      <c r="W4823" s="118">
        <v>42012</v>
      </c>
      <c r="X4823" s="2" t="s">
        <v>1190</v>
      </c>
      <c r="Y4823" s="129">
        <f t="shared" si="540"/>
        <v>1</v>
      </c>
      <c r="Z4823" s="110">
        <f t="shared" si="541"/>
        <v>0</v>
      </c>
      <c r="AA4823" s="1">
        <f t="shared" si="542"/>
        <v>1</v>
      </c>
    </row>
    <row r="4824" spans="1:27" ht="14.25" customHeight="1">
      <c r="A4824" s="148">
        <v>5402</v>
      </c>
      <c r="B4824" s="139">
        <v>20180707</v>
      </c>
      <c r="C4824" s="57" t="str">
        <f t="shared" si="538"/>
        <v>POS</v>
      </c>
      <c r="D4824" s="115">
        <f t="shared" si="536"/>
        <v>41826</v>
      </c>
      <c r="E4824" s="9" t="s">
        <v>298</v>
      </c>
      <c r="F4824" s="37" t="s">
        <v>25</v>
      </c>
      <c r="G4824" s="11" t="s">
        <v>26</v>
      </c>
      <c r="H4824" s="3"/>
      <c r="I4824" s="3"/>
      <c r="J4824" s="4" t="s">
        <v>117</v>
      </c>
      <c r="K4824" s="4" t="s">
        <v>167</v>
      </c>
      <c r="L4824" s="4" t="s">
        <v>665</v>
      </c>
      <c r="M4824" s="4"/>
      <c r="N4824" s="4"/>
      <c r="O4824" s="4" t="str">
        <f t="shared" si="537"/>
        <v>Lasioglossum (Dialictus) nevadense</v>
      </c>
      <c r="P4824" s="85" t="str">
        <f t="shared" si="539"/>
        <v>Lasioglossum nevadense</v>
      </c>
      <c r="Q4824" s="11" t="s">
        <v>29</v>
      </c>
      <c r="R4824" s="11"/>
      <c r="S4824" s="12"/>
      <c r="T4824" s="12"/>
      <c r="U4824" s="12"/>
      <c r="V4824" s="10" t="s">
        <v>182</v>
      </c>
      <c r="W4824" s="118">
        <v>42012</v>
      </c>
      <c r="X4824" s="2" t="s">
        <v>1365</v>
      </c>
      <c r="Y4824" s="129">
        <f t="shared" si="540"/>
        <v>1</v>
      </c>
      <c r="Z4824" s="110">
        <f t="shared" si="541"/>
        <v>0</v>
      </c>
      <c r="AA4824" s="1">
        <f t="shared" si="542"/>
        <v>1</v>
      </c>
    </row>
    <row r="4825" spans="1:27" ht="14.25" customHeight="1">
      <c r="A4825" s="148">
        <v>5403</v>
      </c>
      <c r="B4825" s="139">
        <v>20180707</v>
      </c>
      <c r="C4825" s="57" t="str">
        <f t="shared" si="538"/>
        <v>POS</v>
      </c>
      <c r="D4825" s="115">
        <f t="shared" si="536"/>
        <v>41826</v>
      </c>
      <c r="E4825" s="9" t="s">
        <v>298</v>
      </c>
      <c r="F4825" s="37" t="s">
        <v>25</v>
      </c>
      <c r="G4825" s="11" t="s">
        <v>26</v>
      </c>
      <c r="H4825" s="3"/>
      <c r="I4825" s="3"/>
      <c r="J4825" s="4" t="s">
        <v>117</v>
      </c>
      <c r="K4825" s="4" t="s">
        <v>167</v>
      </c>
      <c r="L4825" s="4" t="s">
        <v>666</v>
      </c>
      <c r="M4825" s="4"/>
      <c r="N4825" s="4"/>
      <c r="O4825" s="4" t="str">
        <f t="shared" si="537"/>
        <v>Lasioglossum (Dialictus) incompletum</v>
      </c>
      <c r="P4825" s="85" t="str">
        <f t="shared" si="539"/>
        <v>Lasioglossum incompletum</v>
      </c>
      <c r="Q4825" s="11" t="s">
        <v>29</v>
      </c>
      <c r="R4825" s="11"/>
      <c r="S4825" s="12"/>
      <c r="T4825" s="12"/>
      <c r="U4825" s="12"/>
      <c r="V4825" s="10" t="s">
        <v>182</v>
      </c>
      <c r="W4825" s="118">
        <v>42012</v>
      </c>
      <c r="X4825" s="2"/>
      <c r="Y4825" s="129">
        <f t="shared" si="540"/>
        <v>1</v>
      </c>
      <c r="Z4825" s="110">
        <f t="shared" si="541"/>
        <v>0</v>
      </c>
      <c r="AA4825" s="1">
        <f t="shared" si="542"/>
        <v>0</v>
      </c>
    </row>
    <row r="4826" spans="1:27" ht="14.25" customHeight="1">
      <c r="A4826" s="148">
        <v>5404</v>
      </c>
      <c r="B4826" s="139">
        <v>20180707</v>
      </c>
      <c r="C4826" s="57" t="str">
        <f t="shared" si="538"/>
        <v>POS</v>
      </c>
      <c r="D4826" s="115">
        <f t="shared" si="536"/>
        <v>41826</v>
      </c>
      <c r="E4826" s="9" t="s">
        <v>298</v>
      </c>
      <c r="F4826" s="37" t="s">
        <v>25</v>
      </c>
      <c r="G4826" s="11" t="s">
        <v>26</v>
      </c>
      <c r="H4826" s="3"/>
      <c r="I4826" s="3"/>
      <c r="J4826" s="4" t="s">
        <v>117</v>
      </c>
      <c r="K4826" s="4" t="s">
        <v>167</v>
      </c>
      <c r="L4826" s="4" t="s">
        <v>665</v>
      </c>
      <c r="M4826" s="4"/>
      <c r="N4826" s="4"/>
      <c r="O4826" s="4" t="str">
        <f t="shared" si="537"/>
        <v>Lasioglossum (Dialictus) nevadense</v>
      </c>
      <c r="P4826" s="85" t="str">
        <f t="shared" si="539"/>
        <v>Lasioglossum nevadense</v>
      </c>
      <c r="Q4826" s="11" t="s">
        <v>29</v>
      </c>
      <c r="R4826" s="11"/>
      <c r="S4826" s="12"/>
      <c r="T4826" s="12"/>
      <c r="U4826" s="12"/>
      <c r="V4826" s="10" t="s">
        <v>182</v>
      </c>
      <c r="W4826" s="118">
        <v>42012</v>
      </c>
      <c r="X4826" s="2" t="s">
        <v>1087</v>
      </c>
      <c r="Y4826" s="129">
        <f t="shared" si="540"/>
        <v>1</v>
      </c>
      <c r="Z4826" s="110">
        <f t="shared" si="541"/>
        <v>0</v>
      </c>
      <c r="AA4826" s="1">
        <f t="shared" si="542"/>
        <v>0</v>
      </c>
    </row>
    <row r="4827" spans="1:27" ht="14.25" customHeight="1">
      <c r="A4827" s="148">
        <v>5405</v>
      </c>
      <c r="B4827" s="139">
        <v>20180707</v>
      </c>
      <c r="C4827" s="57" t="str">
        <f t="shared" si="538"/>
        <v>POS</v>
      </c>
      <c r="D4827" s="115">
        <f t="shared" si="536"/>
        <v>41826</v>
      </c>
      <c r="E4827" s="9" t="s">
        <v>298</v>
      </c>
      <c r="F4827" s="37" t="s">
        <v>25</v>
      </c>
      <c r="G4827" s="11" t="s">
        <v>26</v>
      </c>
      <c r="H4827" s="3"/>
      <c r="I4827" s="3"/>
      <c r="J4827" s="4" t="s">
        <v>117</v>
      </c>
      <c r="K4827" s="4" t="s">
        <v>167</v>
      </c>
      <c r="L4827" s="4" t="s">
        <v>666</v>
      </c>
      <c r="M4827" s="4"/>
      <c r="N4827" s="4"/>
      <c r="O4827" s="4" t="str">
        <f t="shared" si="537"/>
        <v>Lasioglossum (Dialictus) incompletum</v>
      </c>
      <c r="P4827" s="85" t="str">
        <f t="shared" si="539"/>
        <v>Lasioglossum incompletum</v>
      </c>
      <c r="Q4827" s="11" t="s">
        <v>29</v>
      </c>
      <c r="R4827" s="11"/>
      <c r="S4827" s="12"/>
      <c r="T4827" s="12"/>
      <c r="U4827" s="12"/>
      <c r="V4827" s="10" t="s">
        <v>182</v>
      </c>
      <c r="W4827" s="118">
        <v>42012</v>
      </c>
      <c r="X4827" s="2" t="s">
        <v>1087</v>
      </c>
      <c r="Y4827" s="129">
        <f t="shared" si="540"/>
        <v>1</v>
      </c>
      <c r="Z4827" s="110">
        <f t="shared" si="541"/>
        <v>0</v>
      </c>
      <c r="AA4827" s="1">
        <f t="shared" si="542"/>
        <v>0</v>
      </c>
    </row>
    <row r="4828" spans="1:27" ht="14.25" customHeight="1">
      <c r="A4828" s="148">
        <v>5406</v>
      </c>
      <c r="B4828" s="139">
        <v>20180707</v>
      </c>
      <c r="C4828" s="57" t="str">
        <f t="shared" si="538"/>
        <v>POS</v>
      </c>
      <c r="D4828" s="115">
        <f t="shared" si="536"/>
        <v>41826</v>
      </c>
      <c r="E4828" s="9" t="s">
        <v>298</v>
      </c>
      <c r="F4828" s="37" t="s">
        <v>25</v>
      </c>
      <c r="G4828" s="11" t="s">
        <v>26</v>
      </c>
      <c r="H4828" s="3"/>
      <c r="I4828" s="3"/>
      <c r="J4828" s="4" t="s">
        <v>201</v>
      </c>
      <c r="K4828" s="4"/>
      <c r="L4828" s="4" t="s">
        <v>609</v>
      </c>
      <c r="M4828" s="4"/>
      <c r="N4828" s="4"/>
      <c r="O4828" s="4" t="str">
        <f t="shared" si="537"/>
        <v>Sphecodes msp. BS0003</v>
      </c>
      <c r="P4828" s="85" t="str">
        <f t="shared" si="539"/>
        <v>Sphecodes msp. BS0003</v>
      </c>
      <c r="Q4828" s="11" t="s">
        <v>29</v>
      </c>
      <c r="R4828" s="11"/>
      <c r="S4828" s="12"/>
      <c r="T4828" s="12" t="s">
        <v>1379</v>
      </c>
      <c r="U4828" s="12"/>
      <c r="V4828" s="10" t="s">
        <v>182</v>
      </c>
      <c r="W4828" s="118">
        <v>42012</v>
      </c>
      <c r="X4828" s="2"/>
      <c r="Y4828" s="129">
        <f t="shared" si="540"/>
        <v>1</v>
      </c>
      <c r="Z4828" s="110">
        <f t="shared" si="541"/>
        <v>0</v>
      </c>
      <c r="AA4828" s="1">
        <f t="shared" si="542"/>
        <v>0</v>
      </c>
    </row>
    <row r="4829" spans="1:27" ht="14.25" customHeight="1">
      <c r="A4829" s="148">
        <v>5407</v>
      </c>
      <c r="B4829" s="139">
        <v>20180707</v>
      </c>
      <c r="C4829" s="57" t="str">
        <f t="shared" si="538"/>
        <v>POS</v>
      </c>
      <c r="D4829" s="115">
        <f t="shared" si="536"/>
        <v>41826</v>
      </c>
      <c r="E4829" s="9" t="s">
        <v>298</v>
      </c>
      <c r="F4829" s="37" t="s">
        <v>25</v>
      </c>
      <c r="G4829" s="11" t="s">
        <v>26</v>
      </c>
      <c r="H4829" s="3"/>
      <c r="I4829" s="3"/>
      <c r="J4829" s="4" t="s">
        <v>201</v>
      </c>
      <c r="K4829" s="4"/>
      <c r="L4829" s="4" t="s">
        <v>609</v>
      </c>
      <c r="M4829" s="4"/>
      <c r="N4829" s="4"/>
      <c r="O4829" s="4" t="str">
        <f t="shared" si="537"/>
        <v>Sphecodes msp. BS0003</v>
      </c>
      <c r="P4829" s="85" t="str">
        <f t="shared" si="539"/>
        <v>Sphecodes msp. BS0003</v>
      </c>
      <c r="Q4829" s="11" t="s">
        <v>29</v>
      </c>
      <c r="R4829" s="11"/>
      <c r="S4829" s="12"/>
      <c r="T4829" s="12" t="s">
        <v>1379</v>
      </c>
      <c r="U4829" s="12"/>
      <c r="V4829" s="10" t="s">
        <v>182</v>
      </c>
      <c r="W4829" s="118">
        <v>42012</v>
      </c>
      <c r="X4829" s="2"/>
      <c r="Y4829" s="129">
        <f t="shared" si="540"/>
        <v>1</v>
      </c>
      <c r="Z4829" s="110">
        <f t="shared" si="541"/>
        <v>0</v>
      </c>
      <c r="AA4829" s="1">
        <f t="shared" si="542"/>
        <v>0</v>
      </c>
    </row>
    <row r="4830" spans="1:27" ht="14.25" customHeight="1">
      <c r="A4830" s="148">
        <v>5408</v>
      </c>
      <c r="B4830" s="139">
        <v>20180707</v>
      </c>
      <c r="C4830" s="57" t="str">
        <f t="shared" si="538"/>
        <v>POS</v>
      </c>
      <c r="D4830" s="115">
        <f t="shared" si="536"/>
        <v>41826</v>
      </c>
      <c r="E4830" s="9" t="s">
        <v>300</v>
      </c>
      <c r="F4830" s="37" t="s">
        <v>25</v>
      </c>
      <c r="G4830" s="11" t="s">
        <v>26</v>
      </c>
      <c r="H4830" s="3"/>
      <c r="I4830" s="3"/>
      <c r="J4830" s="4" t="s">
        <v>27</v>
      </c>
      <c r="K4830" s="4" t="s">
        <v>578</v>
      </c>
      <c r="L4830" s="4" t="s">
        <v>87</v>
      </c>
      <c r="M4830" s="4"/>
      <c r="N4830" s="4"/>
      <c r="O4830" s="4" t="str">
        <f t="shared" si="537"/>
        <v>Bombus (Pyrobombus) flavifrons</v>
      </c>
      <c r="P4830" s="85" t="str">
        <f t="shared" si="539"/>
        <v>Bombus flavifrons</v>
      </c>
      <c r="Q4830" s="11" t="s">
        <v>29</v>
      </c>
      <c r="R4830" s="11"/>
      <c r="S4830" s="12"/>
      <c r="T4830" s="12" t="s">
        <v>55</v>
      </c>
      <c r="U4830" s="12"/>
      <c r="V4830" s="10" t="s">
        <v>182</v>
      </c>
      <c r="W4830" s="118">
        <v>42012</v>
      </c>
      <c r="X4830" s="2"/>
      <c r="Y4830" s="129">
        <f t="shared" si="540"/>
        <v>1</v>
      </c>
      <c r="Z4830" s="110">
        <f t="shared" si="541"/>
        <v>0</v>
      </c>
      <c r="AA4830" s="1">
        <f t="shared" si="542"/>
        <v>0</v>
      </c>
    </row>
    <row r="4831" spans="1:27" ht="14.25" customHeight="1">
      <c r="A4831" s="148">
        <v>5409</v>
      </c>
      <c r="B4831" s="139">
        <v>20180707</v>
      </c>
      <c r="C4831" s="57" t="str">
        <f t="shared" si="538"/>
        <v>POS</v>
      </c>
      <c r="D4831" s="115">
        <f t="shared" si="536"/>
        <v>41826</v>
      </c>
      <c r="E4831" s="9" t="s">
        <v>300</v>
      </c>
      <c r="F4831" s="37" t="s">
        <v>25</v>
      </c>
      <c r="G4831" s="11" t="s">
        <v>26</v>
      </c>
      <c r="H4831" s="3"/>
      <c r="I4831" s="3"/>
      <c r="J4831" s="4" t="s">
        <v>27</v>
      </c>
      <c r="K4831" s="4" t="s">
        <v>578</v>
      </c>
      <c r="L4831" s="4" t="s">
        <v>87</v>
      </c>
      <c r="M4831" s="4"/>
      <c r="N4831" s="4"/>
      <c r="O4831" s="4" t="str">
        <f t="shared" si="537"/>
        <v>Bombus (Pyrobombus) flavifrons</v>
      </c>
      <c r="P4831" s="85" t="str">
        <f t="shared" si="539"/>
        <v>Bombus flavifrons</v>
      </c>
      <c r="Q4831" s="11" t="s">
        <v>29</v>
      </c>
      <c r="R4831" s="11"/>
      <c r="S4831" s="12"/>
      <c r="T4831" s="12" t="s">
        <v>55</v>
      </c>
      <c r="U4831" s="12"/>
      <c r="V4831" s="10" t="s">
        <v>182</v>
      </c>
      <c r="W4831" s="118">
        <v>42012</v>
      </c>
      <c r="X4831" s="2"/>
      <c r="Y4831" s="129">
        <f t="shared" si="540"/>
        <v>1</v>
      </c>
      <c r="Z4831" s="110">
        <f t="shared" si="541"/>
        <v>0</v>
      </c>
      <c r="AA4831" s="1">
        <f t="shared" si="542"/>
        <v>0</v>
      </c>
    </row>
    <row r="4832" spans="1:27" ht="14.25" customHeight="1">
      <c r="A4832" s="148">
        <v>5410</v>
      </c>
      <c r="B4832" s="139">
        <v>20180707</v>
      </c>
      <c r="C4832" s="57" t="str">
        <f t="shared" si="538"/>
        <v>POS</v>
      </c>
      <c r="D4832" s="115">
        <f t="shared" si="536"/>
        <v>41826</v>
      </c>
      <c r="E4832" s="9" t="s">
        <v>300</v>
      </c>
      <c r="F4832" s="37" t="s">
        <v>25</v>
      </c>
      <c r="G4832" s="11" t="s">
        <v>26</v>
      </c>
      <c r="H4832" s="3"/>
      <c r="I4832" s="3"/>
      <c r="J4832" s="4" t="s">
        <v>53</v>
      </c>
      <c r="K4832" s="84" t="s">
        <v>591</v>
      </c>
      <c r="L4832" s="4" t="s">
        <v>152</v>
      </c>
      <c r="M4832" s="4"/>
      <c r="N4832" s="4"/>
      <c r="O4832" s="4" t="str">
        <f t="shared" si="537"/>
        <v>Melissodes (Eumelissodes) microsticta</v>
      </c>
      <c r="P4832" s="85" t="str">
        <f t="shared" si="539"/>
        <v>Melissodes microsticta</v>
      </c>
      <c r="Q4832" s="11" t="s">
        <v>29</v>
      </c>
      <c r="R4832" s="11"/>
      <c r="S4832" s="12"/>
      <c r="T4832" s="12"/>
      <c r="U4832" s="12"/>
      <c r="V4832" s="10" t="s">
        <v>182</v>
      </c>
      <c r="W4832" s="118">
        <v>42012</v>
      </c>
      <c r="X4832" s="2"/>
      <c r="Y4832" s="129">
        <f t="shared" si="540"/>
        <v>1</v>
      </c>
      <c r="Z4832" s="110">
        <f t="shared" si="541"/>
        <v>0</v>
      </c>
      <c r="AA4832" s="1">
        <f t="shared" si="542"/>
        <v>0</v>
      </c>
    </row>
    <row r="4833" spans="1:27" ht="14.25" customHeight="1">
      <c r="A4833" s="148">
        <v>5411</v>
      </c>
      <c r="B4833" s="139">
        <v>20180707</v>
      </c>
      <c r="C4833" s="57" t="str">
        <f t="shared" si="538"/>
        <v>POS</v>
      </c>
      <c r="D4833" s="115">
        <f t="shared" si="536"/>
        <v>41826</v>
      </c>
      <c r="E4833" s="9" t="s">
        <v>300</v>
      </c>
      <c r="F4833" s="37" t="s">
        <v>25</v>
      </c>
      <c r="G4833" s="11" t="s">
        <v>26</v>
      </c>
      <c r="H4833" s="3"/>
      <c r="I4833" s="3"/>
      <c r="J4833" s="4" t="s">
        <v>91</v>
      </c>
      <c r="K4833" s="112" t="s">
        <v>590</v>
      </c>
      <c r="L4833" s="4" t="s">
        <v>98</v>
      </c>
      <c r="M4833" s="4"/>
      <c r="N4833" s="4"/>
      <c r="O4833" s="4" t="str">
        <f t="shared" si="537"/>
        <v>Megachile (Xanthosarus) perihirta</v>
      </c>
      <c r="P4833" s="85" t="str">
        <f t="shared" si="539"/>
        <v>Megachile perihirta</v>
      </c>
      <c r="Q4833" s="11" t="s">
        <v>29</v>
      </c>
      <c r="R4833" s="11"/>
      <c r="S4833" s="12"/>
      <c r="T4833" s="12"/>
      <c r="U4833" s="12"/>
      <c r="V4833" s="10" t="s">
        <v>182</v>
      </c>
      <c r="W4833" s="118">
        <v>42012</v>
      </c>
      <c r="X4833" s="2"/>
      <c r="Y4833" s="129">
        <f t="shared" si="540"/>
        <v>1</v>
      </c>
      <c r="Z4833" s="110">
        <f t="shared" si="541"/>
        <v>0</v>
      </c>
      <c r="AA4833" s="1">
        <f t="shared" si="542"/>
        <v>0</v>
      </c>
    </row>
    <row r="4834" spans="1:27" ht="14.25" customHeight="1">
      <c r="A4834" s="148">
        <v>5412</v>
      </c>
      <c r="B4834" s="139">
        <v>20180707</v>
      </c>
      <c r="C4834" s="57" t="str">
        <f t="shared" si="538"/>
        <v>POS</v>
      </c>
      <c r="D4834" s="115">
        <f t="shared" si="536"/>
        <v>41826</v>
      </c>
      <c r="E4834" s="9" t="s">
        <v>300</v>
      </c>
      <c r="F4834" s="37" t="s">
        <v>25</v>
      </c>
      <c r="G4834" s="11" t="s">
        <v>26</v>
      </c>
      <c r="H4834" s="3"/>
      <c r="I4834" s="3"/>
      <c r="J4834" s="4" t="s">
        <v>59</v>
      </c>
      <c r="K4834" s="84" t="s">
        <v>573</v>
      </c>
      <c r="L4834" s="4" t="s">
        <v>64</v>
      </c>
      <c r="M4834" s="4"/>
      <c r="N4834" s="4"/>
      <c r="O4834" s="4" t="str">
        <f t="shared" si="537"/>
        <v>Andrena (Plastandrena) prunorum</v>
      </c>
      <c r="P4834" s="85" t="str">
        <f t="shared" si="539"/>
        <v>Andrena prunorum</v>
      </c>
      <c r="Q4834" s="11" t="s">
        <v>29</v>
      </c>
      <c r="R4834" s="11"/>
      <c r="S4834" s="12"/>
      <c r="T4834" s="12" t="s">
        <v>55</v>
      </c>
      <c r="U4834" s="12"/>
      <c r="V4834" s="10" t="s">
        <v>58</v>
      </c>
      <c r="W4834" s="118">
        <v>42042</v>
      </c>
      <c r="X4834" s="2"/>
      <c r="Y4834" s="129">
        <f t="shared" si="540"/>
        <v>1</v>
      </c>
      <c r="Z4834" s="110">
        <f t="shared" si="541"/>
        <v>0</v>
      </c>
      <c r="AA4834" s="1">
        <f t="shared" si="542"/>
        <v>0</v>
      </c>
    </row>
    <row r="4835" spans="1:27" ht="14.25" customHeight="1">
      <c r="A4835" s="148">
        <v>5413</v>
      </c>
      <c r="B4835" s="139">
        <v>20180707</v>
      </c>
      <c r="C4835" s="57" t="str">
        <f t="shared" si="538"/>
        <v>POS</v>
      </c>
      <c r="D4835" s="115">
        <f t="shared" si="536"/>
        <v>41826</v>
      </c>
      <c r="E4835" s="9" t="s">
        <v>300</v>
      </c>
      <c r="F4835" s="37" t="s">
        <v>25</v>
      </c>
      <c r="G4835" s="11" t="s">
        <v>26</v>
      </c>
      <c r="H4835" s="3"/>
      <c r="I4835" s="3"/>
      <c r="J4835" s="4" t="s">
        <v>117</v>
      </c>
      <c r="K4835" s="4" t="s">
        <v>198</v>
      </c>
      <c r="L4835" s="4" t="s">
        <v>913</v>
      </c>
      <c r="M4835" s="4"/>
      <c r="N4835" s="4"/>
      <c r="O4835" s="4" t="str">
        <f t="shared" si="537"/>
        <v>Lasioglossum (Hemihalictus) villosulum</v>
      </c>
      <c r="P4835" s="85" t="str">
        <f t="shared" si="539"/>
        <v>Lasioglossum villosulum</v>
      </c>
      <c r="Q4835" s="11" t="s">
        <v>29</v>
      </c>
      <c r="R4835" s="11"/>
      <c r="S4835" s="12"/>
      <c r="T4835" s="12"/>
      <c r="U4835" s="12"/>
      <c r="V4835" s="10" t="s">
        <v>182</v>
      </c>
      <c r="W4835" s="118">
        <v>42012</v>
      </c>
      <c r="X4835" s="2" t="s">
        <v>1049</v>
      </c>
      <c r="Y4835" s="129">
        <f t="shared" si="540"/>
        <v>1</v>
      </c>
      <c r="Z4835" s="110">
        <f t="shared" si="541"/>
        <v>0</v>
      </c>
      <c r="AA4835" s="1">
        <f t="shared" si="542"/>
        <v>0</v>
      </c>
    </row>
    <row r="4836" spans="1:27" ht="14.25" customHeight="1">
      <c r="A4836" s="148">
        <v>5414</v>
      </c>
      <c r="B4836" s="139">
        <v>20180707</v>
      </c>
      <c r="C4836" s="57" t="str">
        <f t="shared" si="538"/>
        <v>POS</v>
      </c>
      <c r="D4836" s="115">
        <f t="shared" si="536"/>
        <v>41826</v>
      </c>
      <c r="E4836" s="9" t="s">
        <v>300</v>
      </c>
      <c r="F4836" s="37" t="s">
        <v>25</v>
      </c>
      <c r="G4836" s="11" t="s">
        <v>26</v>
      </c>
      <c r="H4836" s="3"/>
      <c r="I4836" s="3"/>
      <c r="J4836" s="4" t="s">
        <v>117</v>
      </c>
      <c r="K4836" s="4" t="s">
        <v>167</v>
      </c>
      <c r="L4836" s="4" t="s">
        <v>666</v>
      </c>
      <c r="M4836" s="4"/>
      <c r="N4836" s="4"/>
      <c r="O4836" s="4" t="str">
        <f t="shared" si="537"/>
        <v>Lasioglossum (Dialictus) incompletum</v>
      </c>
      <c r="P4836" s="85" t="str">
        <f t="shared" si="539"/>
        <v>Lasioglossum incompletum</v>
      </c>
      <c r="Q4836" s="11" t="s">
        <v>29</v>
      </c>
      <c r="R4836" s="11"/>
      <c r="S4836" s="12"/>
      <c r="T4836" s="12"/>
      <c r="U4836" s="12"/>
      <c r="V4836" s="10" t="s">
        <v>182</v>
      </c>
      <c r="W4836" s="118">
        <v>42012</v>
      </c>
      <c r="X4836" s="2" t="s">
        <v>978</v>
      </c>
      <c r="Y4836" s="129">
        <f t="shared" si="540"/>
        <v>1</v>
      </c>
      <c r="Z4836" s="110">
        <f t="shared" si="541"/>
        <v>0</v>
      </c>
      <c r="AA4836" s="1">
        <f t="shared" si="542"/>
        <v>0</v>
      </c>
    </row>
    <row r="4837" spans="1:27" ht="14.25" customHeight="1">
      <c r="A4837" s="148">
        <v>5415</v>
      </c>
      <c r="B4837" s="139">
        <v>20180707</v>
      </c>
      <c r="C4837" s="57" t="str">
        <f t="shared" si="538"/>
        <v>POS</v>
      </c>
      <c r="D4837" s="115">
        <f t="shared" si="536"/>
        <v>41826</v>
      </c>
      <c r="E4837" s="9" t="s">
        <v>300</v>
      </c>
      <c r="F4837" s="37" t="s">
        <v>25</v>
      </c>
      <c r="G4837" s="11" t="s">
        <v>26</v>
      </c>
      <c r="H4837" s="3"/>
      <c r="I4837" s="3"/>
      <c r="J4837" s="4" t="s">
        <v>117</v>
      </c>
      <c r="K4837" s="4" t="s">
        <v>167</v>
      </c>
      <c r="L4837" s="4" t="s">
        <v>666</v>
      </c>
      <c r="M4837" s="4"/>
      <c r="N4837" s="4"/>
      <c r="O4837" s="4" t="str">
        <f t="shared" si="537"/>
        <v>Lasioglossum (Dialictus) incompletum</v>
      </c>
      <c r="P4837" s="85" t="str">
        <f t="shared" si="539"/>
        <v>Lasioglossum incompletum</v>
      </c>
      <c r="Q4837" s="11" t="s">
        <v>29</v>
      </c>
      <c r="R4837" s="11"/>
      <c r="S4837" s="12" t="s">
        <v>55</v>
      </c>
      <c r="T4837" s="12"/>
      <c r="U4837" s="12"/>
      <c r="V4837" s="10" t="s">
        <v>182</v>
      </c>
      <c r="W4837" s="118">
        <v>42012</v>
      </c>
      <c r="X4837" s="2" t="s">
        <v>1268</v>
      </c>
      <c r="Y4837" s="129">
        <f t="shared" si="540"/>
        <v>1</v>
      </c>
      <c r="Z4837" s="110">
        <f t="shared" si="541"/>
        <v>1</v>
      </c>
      <c r="AA4837" s="1">
        <f t="shared" si="542"/>
        <v>1</v>
      </c>
    </row>
    <row r="4838" spans="1:27" ht="14.25" customHeight="1">
      <c r="A4838" s="148">
        <v>5416</v>
      </c>
      <c r="B4838" s="139">
        <v>20180707</v>
      </c>
      <c r="C4838" s="57" t="str">
        <f t="shared" si="538"/>
        <v>POS</v>
      </c>
      <c r="D4838" s="115">
        <f t="shared" si="536"/>
        <v>41826</v>
      </c>
      <c r="E4838" s="9" t="s">
        <v>300</v>
      </c>
      <c r="F4838" s="37" t="s">
        <v>25</v>
      </c>
      <c r="G4838" s="11" t="s">
        <v>26</v>
      </c>
      <c r="H4838" s="3"/>
      <c r="I4838" s="3"/>
      <c r="J4838" s="4" t="s">
        <v>117</v>
      </c>
      <c r="K4838" s="4" t="s">
        <v>167</v>
      </c>
      <c r="L4838" s="4" t="s">
        <v>666</v>
      </c>
      <c r="M4838" s="4"/>
      <c r="N4838" s="4" t="s">
        <v>55</v>
      </c>
      <c r="O4838" s="4" t="str">
        <f t="shared" si="537"/>
        <v>Lasioglossum (Dialictus) nr. incompletum</v>
      </c>
      <c r="P4838" s="85" t="str">
        <f t="shared" si="539"/>
        <v>Lasioglossum incompletum</v>
      </c>
      <c r="Q4838" s="11" t="s">
        <v>43</v>
      </c>
      <c r="R4838" s="11"/>
      <c r="S4838" s="12"/>
      <c r="T4838" s="12"/>
      <c r="U4838" s="12"/>
      <c r="V4838" s="10" t="s">
        <v>182</v>
      </c>
      <c r="W4838" s="118">
        <v>42012</v>
      </c>
      <c r="X4838" s="2" t="s">
        <v>982</v>
      </c>
      <c r="Y4838" s="129">
        <f t="shared" si="540"/>
        <v>1</v>
      </c>
      <c r="Z4838" s="110">
        <f t="shared" si="541"/>
        <v>0</v>
      </c>
      <c r="AA4838" s="1">
        <f t="shared" si="542"/>
        <v>0</v>
      </c>
    </row>
    <row r="4839" spans="1:27" ht="14.25" customHeight="1">
      <c r="A4839" s="148">
        <v>5417</v>
      </c>
      <c r="B4839" s="139">
        <v>20180707</v>
      </c>
      <c r="C4839" s="57" t="str">
        <f t="shared" si="538"/>
        <v>POS</v>
      </c>
      <c r="D4839" s="115">
        <f t="shared" si="536"/>
        <v>41826</v>
      </c>
      <c r="E4839" s="9" t="s">
        <v>300</v>
      </c>
      <c r="F4839" s="37" t="s">
        <v>25</v>
      </c>
      <c r="G4839" s="11" t="s">
        <v>26</v>
      </c>
      <c r="H4839" s="3"/>
      <c r="I4839" s="3"/>
      <c r="J4839" s="4" t="s">
        <v>117</v>
      </c>
      <c r="K4839" s="4" t="s">
        <v>167</v>
      </c>
      <c r="L4839" s="4" t="s">
        <v>666</v>
      </c>
      <c r="M4839" s="4"/>
      <c r="N4839" s="4"/>
      <c r="O4839" s="4" t="str">
        <f t="shared" si="537"/>
        <v>Lasioglossum (Dialictus) incompletum</v>
      </c>
      <c r="P4839" s="85" t="str">
        <f t="shared" si="539"/>
        <v>Lasioglossum incompletum</v>
      </c>
      <c r="Q4839" s="11" t="s">
        <v>43</v>
      </c>
      <c r="R4839" s="11"/>
      <c r="S4839" s="12" t="s">
        <v>55</v>
      </c>
      <c r="T4839" s="12"/>
      <c r="U4839" s="12"/>
      <c r="V4839" s="10" t="s">
        <v>182</v>
      </c>
      <c r="W4839" s="118">
        <v>42012</v>
      </c>
      <c r="X4839" s="2" t="s">
        <v>982</v>
      </c>
      <c r="Y4839" s="129">
        <f t="shared" si="540"/>
        <v>1</v>
      </c>
      <c r="Z4839" s="110">
        <f t="shared" si="541"/>
        <v>0</v>
      </c>
      <c r="AA4839" s="1">
        <f t="shared" si="542"/>
        <v>0</v>
      </c>
    </row>
    <row r="4840" spans="1:27" ht="14.25" customHeight="1">
      <c r="A4840" s="148">
        <v>5418</v>
      </c>
      <c r="B4840" s="139">
        <v>20180707</v>
      </c>
      <c r="C4840" s="57" t="str">
        <f t="shared" si="538"/>
        <v>POS</v>
      </c>
      <c r="D4840" s="115">
        <f t="shared" si="536"/>
        <v>41826</v>
      </c>
      <c r="E4840" s="9" t="s">
        <v>300</v>
      </c>
      <c r="F4840" s="37" t="s">
        <v>25</v>
      </c>
      <c r="G4840" s="11" t="s">
        <v>26</v>
      </c>
      <c r="H4840" s="3"/>
      <c r="I4840" s="3"/>
      <c r="J4840" s="4" t="s">
        <v>175</v>
      </c>
      <c r="K4840" s="31" t="s">
        <v>580</v>
      </c>
      <c r="L4840" s="31" t="s">
        <v>176</v>
      </c>
      <c r="M4840" s="4"/>
      <c r="N4840" s="4"/>
      <c r="O4840" s="4" t="str">
        <f t="shared" si="537"/>
        <v>Ceratina (Zadontomerus) acantha</v>
      </c>
      <c r="P4840" s="85" t="str">
        <f t="shared" si="539"/>
        <v>Ceratina acantha</v>
      </c>
      <c r="Q4840" s="11" t="s">
        <v>29</v>
      </c>
      <c r="R4840" s="11"/>
      <c r="S4840" s="12"/>
      <c r="T4840" s="12"/>
      <c r="U4840" s="12"/>
      <c r="V4840" s="10" t="s">
        <v>182</v>
      </c>
      <c r="W4840" s="118">
        <v>42012</v>
      </c>
      <c r="X4840" s="2"/>
      <c r="Y4840" s="129">
        <f t="shared" si="540"/>
        <v>1</v>
      </c>
      <c r="Z4840" s="110">
        <f t="shared" si="541"/>
        <v>0</v>
      </c>
      <c r="AA4840" s="1">
        <f t="shared" si="542"/>
        <v>0</v>
      </c>
    </row>
    <row r="4841" spans="1:27" ht="14.25" customHeight="1">
      <c r="A4841" s="148">
        <v>5419</v>
      </c>
      <c r="B4841" s="139">
        <v>20180806</v>
      </c>
      <c r="C4841" s="57" t="str">
        <f t="shared" si="538"/>
        <v>POS</v>
      </c>
      <c r="D4841" s="115">
        <f t="shared" ref="D4841:D4904" si="543">DATEVALUE(LEFT(B4841,4)&amp;"/"&amp;MID(B4841,5,2)&amp;"/"&amp;RIGHT(B4841,2))</f>
        <v>41856</v>
      </c>
      <c r="E4841" s="9" t="s">
        <v>37</v>
      </c>
      <c r="F4841" s="37" t="s">
        <v>25</v>
      </c>
      <c r="G4841" s="11" t="s">
        <v>26</v>
      </c>
      <c r="H4841" s="3"/>
      <c r="I4841" s="3"/>
      <c r="J4841" s="4" t="s">
        <v>27</v>
      </c>
      <c r="K4841" s="4" t="s">
        <v>577</v>
      </c>
      <c r="L4841" s="4" t="s">
        <v>39</v>
      </c>
      <c r="M4841" s="4"/>
      <c r="N4841" s="4"/>
      <c r="O4841" s="4" t="str">
        <f t="shared" ref="O4841:O4904" si="544">J4841&amp;" "&amp;IF(LEN(K4841)&gt;0,"("&amp;K4841&amp;") ","")&amp;IF(LEN(N4841)&gt;0,"nr. ","")&amp;L4841&amp;IF(LEN(M4841)&gt;0," ssp. "&amp;M4841,"")</f>
        <v>Bombus (Thoracobombus) fervidus</v>
      </c>
      <c r="P4841" s="85" t="str">
        <f t="shared" si="539"/>
        <v>Bombus fervidus</v>
      </c>
      <c r="Q4841" s="11" t="s">
        <v>43</v>
      </c>
      <c r="R4841" s="11"/>
      <c r="S4841" s="12"/>
      <c r="T4841" s="12"/>
      <c r="U4841" s="12"/>
      <c r="V4841" s="10" t="s">
        <v>182</v>
      </c>
      <c r="W4841" s="118">
        <v>42012</v>
      </c>
      <c r="X4841" s="2"/>
      <c r="Y4841" s="129">
        <f t="shared" si="540"/>
        <v>1</v>
      </c>
      <c r="Z4841" s="110">
        <f t="shared" si="541"/>
        <v>0</v>
      </c>
      <c r="AA4841" s="1">
        <f t="shared" si="542"/>
        <v>0</v>
      </c>
    </row>
    <row r="4842" spans="1:27" ht="14.25" customHeight="1">
      <c r="A4842" s="148">
        <v>5420</v>
      </c>
      <c r="B4842" s="139">
        <v>20180806</v>
      </c>
      <c r="C4842" s="57" t="str">
        <f t="shared" si="538"/>
        <v>POS</v>
      </c>
      <c r="D4842" s="115">
        <f t="shared" si="543"/>
        <v>41856</v>
      </c>
      <c r="E4842" s="9" t="s">
        <v>37</v>
      </c>
      <c r="F4842" s="37" t="s">
        <v>25</v>
      </c>
      <c r="G4842" s="11" t="s">
        <v>26</v>
      </c>
      <c r="H4842" s="3"/>
      <c r="I4842" s="3"/>
      <c r="J4842" s="4" t="s">
        <v>53</v>
      </c>
      <c r="K4842" s="84" t="s">
        <v>591</v>
      </c>
      <c r="L4842" s="4" t="s">
        <v>152</v>
      </c>
      <c r="M4842" s="4"/>
      <c r="N4842" s="4"/>
      <c r="O4842" s="4" t="str">
        <f t="shared" si="544"/>
        <v>Melissodes (Eumelissodes) microsticta</v>
      </c>
      <c r="P4842" s="85" t="str">
        <f t="shared" si="539"/>
        <v>Melissodes microsticta</v>
      </c>
      <c r="Q4842" s="11" t="s">
        <v>29</v>
      </c>
      <c r="R4842" s="11"/>
      <c r="S4842" s="12"/>
      <c r="T4842" s="12"/>
      <c r="U4842" s="12"/>
      <c r="V4842" s="10" t="s">
        <v>182</v>
      </c>
      <c r="W4842" s="118">
        <v>42012</v>
      </c>
      <c r="X4842" s="2"/>
      <c r="Y4842" s="129">
        <f t="shared" si="540"/>
        <v>1</v>
      </c>
      <c r="Z4842" s="110">
        <f t="shared" si="541"/>
        <v>0</v>
      </c>
      <c r="AA4842" s="1">
        <f t="shared" si="542"/>
        <v>0</v>
      </c>
    </row>
    <row r="4843" spans="1:27" ht="14.25" customHeight="1">
      <c r="A4843" s="148">
        <v>5421</v>
      </c>
      <c r="B4843" s="139">
        <v>20180806</v>
      </c>
      <c r="C4843" s="57" t="str">
        <f t="shared" si="538"/>
        <v>POS</v>
      </c>
      <c r="D4843" s="115">
        <f t="shared" si="543"/>
        <v>41856</v>
      </c>
      <c r="E4843" s="9" t="s">
        <v>37</v>
      </c>
      <c r="F4843" s="37" t="s">
        <v>25</v>
      </c>
      <c r="G4843" s="11" t="s">
        <v>26</v>
      </c>
      <c r="H4843" s="3"/>
      <c r="I4843" s="3"/>
      <c r="J4843" s="4" t="s">
        <v>53</v>
      </c>
      <c r="K4843" s="84" t="s">
        <v>591</v>
      </c>
      <c r="L4843" s="4" t="s">
        <v>152</v>
      </c>
      <c r="M4843" s="4"/>
      <c r="N4843" s="4"/>
      <c r="O4843" s="4" t="str">
        <f t="shared" si="544"/>
        <v>Melissodes (Eumelissodes) microsticta</v>
      </c>
      <c r="P4843" s="85" t="str">
        <f t="shared" si="539"/>
        <v>Melissodes microsticta</v>
      </c>
      <c r="Q4843" s="11" t="s">
        <v>29</v>
      </c>
      <c r="R4843" s="11"/>
      <c r="S4843" s="12"/>
      <c r="T4843" s="12"/>
      <c r="U4843" s="12"/>
      <c r="V4843" s="10" t="s">
        <v>182</v>
      </c>
      <c r="W4843" s="118">
        <v>42012</v>
      </c>
      <c r="X4843" s="2"/>
      <c r="Y4843" s="129">
        <f t="shared" si="540"/>
        <v>1</v>
      </c>
      <c r="Z4843" s="110">
        <f t="shared" si="541"/>
        <v>0</v>
      </c>
      <c r="AA4843" s="1">
        <f t="shared" si="542"/>
        <v>0</v>
      </c>
    </row>
    <row r="4844" spans="1:27" ht="14.25" customHeight="1">
      <c r="A4844" s="148">
        <v>5422</v>
      </c>
      <c r="B4844" s="139">
        <v>20180806</v>
      </c>
      <c r="C4844" s="57" t="str">
        <f t="shared" si="538"/>
        <v>POS</v>
      </c>
      <c r="D4844" s="115">
        <f t="shared" si="543"/>
        <v>41856</v>
      </c>
      <c r="E4844" s="9" t="s">
        <v>37</v>
      </c>
      <c r="F4844" s="37" t="s">
        <v>25</v>
      </c>
      <c r="G4844" s="11" t="s">
        <v>26</v>
      </c>
      <c r="H4844" s="3"/>
      <c r="I4844" s="3"/>
      <c r="J4844" s="4" t="s">
        <v>53</v>
      </c>
      <c r="K4844" s="84" t="s">
        <v>591</v>
      </c>
      <c r="L4844" s="4" t="s">
        <v>152</v>
      </c>
      <c r="M4844" s="4"/>
      <c r="N4844" s="4"/>
      <c r="O4844" s="4" t="str">
        <f t="shared" si="544"/>
        <v>Melissodes (Eumelissodes) microsticta</v>
      </c>
      <c r="P4844" s="85" t="str">
        <f t="shared" si="539"/>
        <v>Melissodes microsticta</v>
      </c>
      <c r="Q4844" s="11" t="s">
        <v>29</v>
      </c>
      <c r="R4844" s="11"/>
      <c r="S4844" s="12"/>
      <c r="T4844" s="12"/>
      <c r="U4844" s="12"/>
      <c r="V4844" s="10" t="s">
        <v>182</v>
      </c>
      <c r="W4844" s="118">
        <v>42012</v>
      </c>
      <c r="X4844" s="2"/>
      <c r="Y4844" s="129">
        <f t="shared" si="540"/>
        <v>1</v>
      </c>
      <c r="Z4844" s="110">
        <f t="shared" si="541"/>
        <v>0</v>
      </c>
      <c r="AA4844" s="1">
        <f t="shared" si="542"/>
        <v>0</v>
      </c>
    </row>
    <row r="4845" spans="1:27" ht="14.25" customHeight="1">
      <c r="A4845" s="148">
        <v>5423</v>
      </c>
      <c r="B4845" s="139">
        <v>20180806</v>
      </c>
      <c r="C4845" s="57" t="str">
        <f t="shared" si="538"/>
        <v>POS</v>
      </c>
      <c r="D4845" s="115">
        <f t="shared" si="543"/>
        <v>41856</v>
      </c>
      <c r="E4845" s="9" t="s">
        <v>37</v>
      </c>
      <c r="F4845" s="37" t="s">
        <v>25</v>
      </c>
      <c r="G4845" s="11" t="s">
        <v>26</v>
      </c>
      <c r="H4845" s="3"/>
      <c r="I4845" s="3"/>
      <c r="J4845" s="4" t="s">
        <v>111</v>
      </c>
      <c r="K4845" s="31" t="s">
        <v>111</v>
      </c>
      <c r="L4845" s="4" t="s">
        <v>112</v>
      </c>
      <c r="M4845" s="4"/>
      <c r="N4845" s="4"/>
      <c r="O4845" s="4" t="str">
        <f t="shared" si="544"/>
        <v>Anthidium (Anthidium) manicatum</v>
      </c>
      <c r="P4845" s="85" t="str">
        <f t="shared" si="539"/>
        <v>Anthidium manicatum</v>
      </c>
      <c r="Q4845" s="11" t="s">
        <v>43</v>
      </c>
      <c r="R4845" s="11"/>
      <c r="S4845" s="12"/>
      <c r="T4845" s="12"/>
      <c r="U4845" s="12"/>
      <c r="V4845" s="10" t="s">
        <v>182</v>
      </c>
      <c r="W4845" s="118">
        <v>42012</v>
      </c>
      <c r="X4845" s="2"/>
      <c r="Y4845" s="129">
        <f t="shared" si="540"/>
        <v>1</v>
      </c>
      <c r="Z4845" s="110">
        <f t="shared" si="541"/>
        <v>0</v>
      </c>
      <c r="AA4845" s="1">
        <f t="shared" si="542"/>
        <v>0</v>
      </c>
    </row>
    <row r="4846" spans="1:27" ht="14.25" customHeight="1">
      <c r="A4846" s="148">
        <v>5424</v>
      </c>
      <c r="B4846" s="139">
        <v>20180806</v>
      </c>
      <c r="C4846" s="57" t="str">
        <f t="shared" si="538"/>
        <v>POS</v>
      </c>
      <c r="D4846" s="115">
        <f t="shared" si="543"/>
        <v>41856</v>
      </c>
      <c r="E4846" s="9" t="s">
        <v>37</v>
      </c>
      <c r="F4846" s="37" t="s">
        <v>25</v>
      </c>
      <c r="G4846" s="11" t="s">
        <v>26</v>
      </c>
      <c r="H4846" s="3"/>
      <c r="I4846" s="3"/>
      <c r="J4846" s="4" t="s">
        <v>115</v>
      </c>
      <c r="K4846" s="31" t="s">
        <v>581</v>
      </c>
      <c r="L4846" s="4" t="s">
        <v>728</v>
      </c>
      <c r="M4846" s="4"/>
      <c r="N4846" s="4"/>
      <c r="O4846" s="4" t="str">
        <f t="shared" si="544"/>
        <v>Coelioxys (Boreocoelioxys) octodentata</v>
      </c>
      <c r="P4846" s="85" t="str">
        <f t="shared" si="539"/>
        <v>Coelioxys octodentata</v>
      </c>
      <c r="Q4846" s="11" t="s">
        <v>29</v>
      </c>
      <c r="R4846" s="11"/>
      <c r="S4846" s="12"/>
      <c r="T4846" s="12"/>
      <c r="U4846" s="12"/>
      <c r="V4846" s="10" t="s">
        <v>182</v>
      </c>
      <c r="W4846" s="118">
        <v>42012</v>
      </c>
      <c r="X4846" s="2" t="s">
        <v>1150</v>
      </c>
      <c r="Y4846" s="129">
        <f t="shared" si="540"/>
        <v>1</v>
      </c>
      <c r="Z4846" s="110">
        <f t="shared" si="541"/>
        <v>0</v>
      </c>
      <c r="AA4846" s="1">
        <f t="shared" si="542"/>
        <v>0</v>
      </c>
    </row>
    <row r="4847" spans="1:27" ht="14.25" customHeight="1">
      <c r="A4847" s="148">
        <v>5425</v>
      </c>
      <c r="B4847" s="139">
        <v>20180806</v>
      </c>
      <c r="C4847" s="57" t="str">
        <f t="shared" si="538"/>
        <v>POS</v>
      </c>
      <c r="D4847" s="115">
        <f t="shared" si="543"/>
        <v>41856</v>
      </c>
      <c r="E4847" s="9" t="s">
        <v>37</v>
      </c>
      <c r="F4847" s="37" t="s">
        <v>25</v>
      </c>
      <c r="G4847" s="11" t="s">
        <v>26</v>
      </c>
      <c r="H4847" s="3"/>
      <c r="I4847" s="3"/>
      <c r="J4847" s="4" t="s">
        <v>91</v>
      </c>
      <c r="K4847" s="112" t="s">
        <v>590</v>
      </c>
      <c r="L4847" s="4" t="s">
        <v>98</v>
      </c>
      <c r="M4847" s="4"/>
      <c r="N4847" s="4"/>
      <c r="O4847" s="4" t="str">
        <f t="shared" si="544"/>
        <v>Megachile (Xanthosarus) perihirta</v>
      </c>
      <c r="P4847" s="85" t="str">
        <f t="shared" si="539"/>
        <v>Megachile perihirta</v>
      </c>
      <c r="Q4847" s="11" t="s">
        <v>29</v>
      </c>
      <c r="R4847" s="11"/>
      <c r="S4847" s="12"/>
      <c r="T4847" s="12"/>
      <c r="U4847" s="12"/>
      <c r="V4847" s="10" t="s">
        <v>182</v>
      </c>
      <c r="W4847" s="118">
        <v>42012</v>
      </c>
      <c r="X4847" s="2" t="s">
        <v>368</v>
      </c>
      <c r="Y4847" s="129">
        <f t="shared" si="540"/>
        <v>1</v>
      </c>
      <c r="Z4847" s="110">
        <f t="shared" si="541"/>
        <v>0</v>
      </c>
      <c r="AA4847" s="1">
        <f t="shared" si="542"/>
        <v>0</v>
      </c>
    </row>
    <row r="4848" spans="1:27" ht="14.25" customHeight="1">
      <c r="A4848" s="148">
        <v>5426</v>
      </c>
      <c r="B4848" s="139">
        <v>20180806</v>
      </c>
      <c r="C4848" s="57" t="str">
        <f t="shared" si="538"/>
        <v>POS</v>
      </c>
      <c r="D4848" s="115">
        <f t="shared" si="543"/>
        <v>41856</v>
      </c>
      <c r="E4848" s="9" t="s">
        <v>37</v>
      </c>
      <c r="F4848" s="37" t="s">
        <v>25</v>
      </c>
      <c r="G4848" s="11" t="s">
        <v>26</v>
      </c>
      <c r="H4848" s="3"/>
      <c r="I4848" s="3"/>
      <c r="J4848" s="4" t="s">
        <v>91</v>
      </c>
      <c r="K4848" s="112" t="s">
        <v>590</v>
      </c>
      <c r="L4848" s="4" t="s">
        <v>98</v>
      </c>
      <c r="M4848" s="4"/>
      <c r="N4848" s="4"/>
      <c r="O4848" s="4" t="str">
        <f t="shared" si="544"/>
        <v>Megachile (Xanthosarus) perihirta</v>
      </c>
      <c r="P4848" s="85" t="str">
        <f t="shared" si="539"/>
        <v>Megachile perihirta</v>
      </c>
      <c r="Q4848" s="11" t="s">
        <v>29</v>
      </c>
      <c r="R4848" s="11"/>
      <c r="S4848" s="12"/>
      <c r="T4848" s="12"/>
      <c r="U4848" s="12"/>
      <c r="V4848" s="10" t="s">
        <v>182</v>
      </c>
      <c r="W4848" s="118">
        <v>42012</v>
      </c>
      <c r="X4848" s="2"/>
      <c r="Y4848" s="129">
        <f t="shared" si="540"/>
        <v>1</v>
      </c>
      <c r="Z4848" s="110">
        <f t="shared" si="541"/>
        <v>0</v>
      </c>
      <c r="AA4848" s="1">
        <f t="shared" si="542"/>
        <v>0</v>
      </c>
    </row>
    <row r="4849" spans="1:27" ht="14.25" customHeight="1">
      <c r="A4849" s="148">
        <v>5427</v>
      </c>
      <c r="B4849" s="139">
        <v>20180806</v>
      </c>
      <c r="C4849" s="57" t="str">
        <f t="shared" si="538"/>
        <v>POS</v>
      </c>
      <c r="D4849" s="115">
        <f t="shared" si="543"/>
        <v>41856</v>
      </c>
      <c r="E4849" s="9" t="s">
        <v>37</v>
      </c>
      <c r="F4849" s="37" t="s">
        <v>25</v>
      </c>
      <c r="G4849" s="11" t="s">
        <v>26</v>
      </c>
      <c r="H4849" s="3"/>
      <c r="I4849" s="3"/>
      <c r="J4849" s="4" t="s">
        <v>91</v>
      </c>
      <c r="K4849" s="112" t="s">
        <v>590</v>
      </c>
      <c r="L4849" s="4" t="s">
        <v>98</v>
      </c>
      <c r="M4849" s="4"/>
      <c r="N4849" s="4"/>
      <c r="O4849" s="4" t="str">
        <f t="shared" si="544"/>
        <v>Megachile (Xanthosarus) perihirta</v>
      </c>
      <c r="P4849" s="85" t="str">
        <f t="shared" si="539"/>
        <v>Megachile perihirta</v>
      </c>
      <c r="Q4849" s="11" t="s">
        <v>29</v>
      </c>
      <c r="R4849" s="11"/>
      <c r="S4849" s="12"/>
      <c r="T4849" s="12"/>
      <c r="U4849" s="12"/>
      <c r="V4849" s="10" t="s">
        <v>182</v>
      </c>
      <c r="W4849" s="118">
        <v>42012</v>
      </c>
      <c r="X4849" s="2"/>
      <c r="Y4849" s="129">
        <f t="shared" si="540"/>
        <v>1</v>
      </c>
      <c r="Z4849" s="110">
        <f t="shared" si="541"/>
        <v>0</v>
      </c>
      <c r="AA4849" s="1">
        <f t="shared" si="542"/>
        <v>0</v>
      </c>
    </row>
    <row r="4850" spans="1:27" ht="14.25" customHeight="1">
      <c r="A4850" s="148">
        <v>5428</v>
      </c>
      <c r="B4850" s="139">
        <v>20180806</v>
      </c>
      <c r="C4850" s="57" t="str">
        <f t="shared" si="538"/>
        <v>POS</v>
      </c>
      <c r="D4850" s="115">
        <f t="shared" si="543"/>
        <v>41856</v>
      </c>
      <c r="E4850" s="9" t="s">
        <v>37</v>
      </c>
      <c r="F4850" s="37" t="s">
        <v>25</v>
      </c>
      <c r="G4850" s="11" t="s">
        <v>26</v>
      </c>
      <c r="H4850" s="3"/>
      <c r="I4850" s="3"/>
      <c r="J4850" s="4" t="s">
        <v>91</v>
      </c>
      <c r="K4850" s="112" t="s">
        <v>590</v>
      </c>
      <c r="L4850" s="4" t="s">
        <v>98</v>
      </c>
      <c r="M4850" s="4"/>
      <c r="N4850" s="4"/>
      <c r="O4850" s="4" t="str">
        <f t="shared" si="544"/>
        <v>Megachile (Xanthosarus) perihirta</v>
      </c>
      <c r="P4850" s="85" t="str">
        <f t="shared" si="539"/>
        <v>Megachile perihirta</v>
      </c>
      <c r="Q4850" s="11" t="s">
        <v>29</v>
      </c>
      <c r="R4850" s="11"/>
      <c r="S4850" s="12"/>
      <c r="T4850" s="12"/>
      <c r="U4850" s="12"/>
      <c r="V4850" s="10" t="s">
        <v>182</v>
      </c>
      <c r="W4850" s="118">
        <v>42012</v>
      </c>
      <c r="X4850" s="2"/>
      <c r="Y4850" s="129">
        <f t="shared" si="540"/>
        <v>1</v>
      </c>
      <c r="Z4850" s="110">
        <f t="shared" si="541"/>
        <v>0</v>
      </c>
      <c r="AA4850" s="1">
        <f t="shared" si="542"/>
        <v>0</v>
      </c>
    </row>
    <row r="4851" spans="1:27" ht="14.25" customHeight="1">
      <c r="A4851" s="148">
        <v>5429</v>
      </c>
      <c r="B4851" s="139">
        <v>20180806</v>
      </c>
      <c r="C4851" s="57" t="str">
        <f t="shared" si="538"/>
        <v>POS</v>
      </c>
      <c r="D4851" s="115">
        <f t="shared" si="543"/>
        <v>41856</v>
      </c>
      <c r="E4851" s="9" t="s">
        <v>37</v>
      </c>
      <c r="F4851" s="37" t="s">
        <v>25</v>
      </c>
      <c r="G4851" s="11" t="s">
        <v>26</v>
      </c>
      <c r="H4851" s="3"/>
      <c r="I4851" s="3"/>
      <c r="J4851" s="4" t="s">
        <v>91</v>
      </c>
      <c r="K4851" s="112" t="s">
        <v>590</v>
      </c>
      <c r="L4851" s="4" t="s">
        <v>98</v>
      </c>
      <c r="M4851" s="4"/>
      <c r="N4851" s="4"/>
      <c r="O4851" s="4" t="str">
        <f t="shared" si="544"/>
        <v>Megachile (Xanthosarus) perihirta</v>
      </c>
      <c r="P4851" s="85" t="str">
        <f t="shared" si="539"/>
        <v>Megachile perihirta</v>
      </c>
      <c r="Q4851" s="11" t="s">
        <v>29</v>
      </c>
      <c r="R4851" s="11"/>
      <c r="S4851" s="12"/>
      <c r="T4851" s="12"/>
      <c r="U4851" s="12"/>
      <c r="V4851" s="10" t="s">
        <v>182</v>
      </c>
      <c r="W4851" s="118">
        <v>42012</v>
      </c>
      <c r="X4851" s="55" t="s">
        <v>369</v>
      </c>
      <c r="Y4851" s="129">
        <f t="shared" si="540"/>
        <v>1</v>
      </c>
      <c r="Z4851" s="110">
        <f t="shared" si="541"/>
        <v>0</v>
      </c>
      <c r="AA4851" s="1">
        <f t="shared" si="542"/>
        <v>0</v>
      </c>
    </row>
    <row r="4852" spans="1:27" ht="14.25" customHeight="1">
      <c r="A4852" s="148">
        <v>5430</v>
      </c>
      <c r="B4852" s="139">
        <v>20180806</v>
      </c>
      <c r="C4852" s="57" t="str">
        <f t="shared" si="538"/>
        <v>POS</v>
      </c>
      <c r="D4852" s="115">
        <f t="shared" si="543"/>
        <v>41856</v>
      </c>
      <c r="E4852" s="9" t="s">
        <v>37</v>
      </c>
      <c r="F4852" s="37" t="s">
        <v>25</v>
      </c>
      <c r="G4852" s="11" t="s">
        <v>26</v>
      </c>
      <c r="H4852" s="3"/>
      <c r="I4852" s="3"/>
      <c r="J4852" s="4" t="s">
        <v>91</v>
      </c>
      <c r="K4852" s="112" t="s">
        <v>590</v>
      </c>
      <c r="L4852" s="4" t="s">
        <v>98</v>
      </c>
      <c r="M4852" s="4"/>
      <c r="N4852" s="4"/>
      <c r="O4852" s="4" t="str">
        <f t="shared" si="544"/>
        <v>Megachile (Xanthosarus) perihirta</v>
      </c>
      <c r="P4852" s="85" t="str">
        <f t="shared" si="539"/>
        <v>Megachile perihirta</v>
      </c>
      <c r="Q4852" s="11" t="s">
        <v>29</v>
      </c>
      <c r="R4852" s="11"/>
      <c r="S4852" s="12"/>
      <c r="T4852" s="12"/>
      <c r="U4852" s="12"/>
      <c r="V4852" s="10" t="s">
        <v>182</v>
      </c>
      <c r="W4852" s="118">
        <v>42012</v>
      </c>
      <c r="X4852" s="2"/>
      <c r="Y4852" s="129">
        <f t="shared" si="540"/>
        <v>1</v>
      </c>
      <c r="Z4852" s="110">
        <f t="shared" si="541"/>
        <v>0</v>
      </c>
      <c r="AA4852" s="1">
        <f t="shared" si="542"/>
        <v>0</v>
      </c>
    </row>
    <row r="4853" spans="1:27" ht="14.25" customHeight="1">
      <c r="A4853" s="148">
        <v>5431</v>
      </c>
      <c r="B4853" s="139">
        <v>20180806</v>
      </c>
      <c r="C4853" s="57" t="str">
        <f t="shared" si="538"/>
        <v>POS</v>
      </c>
      <c r="D4853" s="115">
        <f t="shared" si="543"/>
        <v>41856</v>
      </c>
      <c r="E4853" s="9" t="s">
        <v>37</v>
      </c>
      <c r="F4853" s="37" t="s">
        <v>25</v>
      </c>
      <c r="G4853" s="11" t="s">
        <v>26</v>
      </c>
      <c r="H4853" s="3"/>
      <c r="I4853" s="3"/>
      <c r="J4853" s="4" t="s">
        <v>140</v>
      </c>
      <c r="K4853" s="4" t="s">
        <v>140</v>
      </c>
      <c r="L4853" s="4" t="s">
        <v>141</v>
      </c>
      <c r="M4853" s="4"/>
      <c r="N4853" s="4" t="s">
        <v>55</v>
      </c>
      <c r="O4853" s="4" t="str">
        <f t="shared" si="544"/>
        <v>Agapostemon (Agapostemon) nr. texanus</v>
      </c>
      <c r="P4853" s="85" t="str">
        <f t="shared" si="539"/>
        <v>Agapostemon texanus</v>
      </c>
      <c r="Q4853" s="11" t="s">
        <v>43</v>
      </c>
      <c r="R4853" s="11"/>
      <c r="S4853" s="12"/>
      <c r="T4853" s="12"/>
      <c r="U4853" s="12"/>
      <c r="V4853" s="10" t="s">
        <v>182</v>
      </c>
      <c r="W4853" s="118">
        <v>42012</v>
      </c>
      <c r="X4853" s="2"/>
      <c r="Y4853" s="129">
        <f t="shared" si="540"/>
        <v>1</v>
      </c>
      <c r="Z4853" s="110">
        <f t="shared" si="541"/>
        <v>0</v>
      </c>
      <c r="AA4853" s="1">
        <f t="shared" si="542"/>
        <v>0</v>
      </c>
    </row>
    <row r="4854" spans="1:27" ht="14.25" customHeight="1">
      <c r="A4854" s="148">
        <v>5432</v>
      </c>
      <c r="B4854" s="139">
        <v>20180806</v>
      </c>
      <c r="C4854" s="57" t="str">
        <f t="shared" si="538"/>
        <v>POS</v>
      </c>
      <c r="D4854" s="115">
        <f t="shared" si="543"/>
        <v>41856</v>
      </c>
      <c r="E4854" s="9" t="s">
        <v>37</v>
      </c>
      <c r="F4854" s="37" t="s">
        <v>25</v>
      </c>
      <c r="G4854" s="11" t="s">
        <v>26</v>
      </c>
      <c r="H4854" s="3"/>
      <c r="I4854" s="3"/>
      <c r="J4854" s="4" t="s">
        <v>140</v>
      </c>
      <c r="K4854" s="4" t="s">
        <v>140</v>
      </c>
      <c r="L4854" s="4" t="s">
        <v>144</v>
      </c>
      <c r="M4854" s="4"/>
      <c r="N4854" s="4"/>
      <c r="O4854" s="4" t="str">
        <f t="shared" si="544"/>
        <v>Agapostemon (Agapostemon) virescens</v>
      </c>
      <c r="P4854" s="85" t="str">
        <f t="shared" si="539"/>
        <v>Agapostemon virescens</v>
      </c>
      <c r="Q4854" s="11" t="s">
        <v>29</v>
      </c>
      <c r="R4854" s="11"/>
      <c r="S4854" s="12"/>
      <c r="T4854" s="12"/>
      <c r="U4854" s="12"/>
      <c r="V4854" s="10" t="s">
        <v>182</v>
      </c>
      <c r="W4854" s="118">
        <v>42012</v>
      </c>
      <c r="X4854" s="2"/>
      <c r="Y4854" s="129">
        <f t="shared" si="540"/>
        <v>1</v>
      </c>
      <c r="Z4854" s="110">
        <f t="shared" si="541"/>
        <v>0</v>
      </c>
      <c r="AA4854" s="1">
        <f t="shared" si="542"/>
        <v>0</v>
      </c>
    </row>
    <row r="4855" spans="1:27" ht="14.25" customHeight="1">
      <c r="A4855" s="148">
        <v>5433</v>
      </c>
      <c r="B4855" s="139">
        <v>20180806</v>
      </c>
      <c r="C4855" s="57" t="str">
        <f t="shared" si="538"/>
        <v>POS</v>
      </c>
      <c r="D4855" s="115">
        <f t="shared" si="543"/>
        <v>41856</v>
      </c>
      <c r="E4855" s="9" t="s">
        <v>37</v>
      </c>
      <c r="F4855" s="37" t="s">
        <v>25</v>
      </c>
      <c r="G4855" s="11" t="s">
        <v>26</v>
      </c>
      <c r="H4855" s="3"/>
      <c r="I4855" s="3"/>
      <c r="J4855" s="4" t="s">
        <v>175</v>
      </c>
      <c r="K4855" s="31" t="s">
        <v>580</v>
      </c>
      <c r="L4855" s="31" t="s">
        <v>176</v>
      </c>
      <c r="M4855" s="4"/>
      <c r="N4855" s="4"/>
      <c r="O4855" s="4" t="str">
        <f t="shared" si="544"/>
        <v>Ceratina (Zadontomerus) acantha</v>
      </c>
      <c r="P4855" s="85" t="str">
        <f t="shared" si="539"/>
        <v>Ceratina acantha</v>
      </c>
      <c r="Q4855" s="11" t="s">
        <v>29</v>
      </c>
      <c r="R4855" s="11"/>
      <c r="S4855" s="12"/>
      <c r="T4855" s="12"/>
      <c r="U4855" s="12"/>
      <c r="V4855" s="10" t="s">
        <v>182</v>
      </c>
      <c r="W4855" s="118">
        <v>42012</v>
      </c>
      <c r="X4855" s="2"/>
      <c r="Y4855" s="129">
        <f t="shared" si="540"/>
        <v>1</v>
      </c>
      <c r="Z4855" s="110">
        <f t="shared" si="541"/>
        <v>0</v>
      </c>
      <c r="AA4855" s="1">
        <f t="shared" si="542"/>
        <v>0</v>
      </c>
    </row>
    <row r="4856" spans="1:27" ht="14.25" customHeight="1">
      <c r="A4856" s="148">
        <v>5434</v>
      </c>
      <c r="B4856" s="139">
        <v>20180806</v>
      </c>
      <c r="C4856" s="57" t="str">
        <f t="shared" si="538"/>
        <v>POS</v>
      </c>
      <c r="D4856" s="115">
        <f t="shared" si="543"/>
        <v>41856</v>
      </c>
      <c r="E4856" s="9" t="s">
        <v>37</v>
      </c>
      <c r="F4856" s="37" t="s">
        <v>25</v>
      </c>
      <c r="G4856" s="11" t="s">
        <v>26</v>
      </c>
      <c r="H4856" s="3"/>
      <c r="I4856" s="3"/>
      <c r="J4856" s="4" t="s">
        <v>117</v>
      </c>
      <c r="K4856" s="4" t="s">
        <v>198</v>
      </c>
      <c r="L4856" s="4" t="s">
        <v>916</v>
      </c>
      <c r="M4856" s="4"/>
      <c r="N4856" s="4"/>
      <c r="O4856" s="4" t="str">
        <f t="shared" si="544"/>
        <v>Lasioglossum (Hemihalictus) buccale</v>
      </c>
      <c r="P4856" s="85" t="str">
        <f t="shared" si="539"/>
        <v>Lasioglossum buccale</v>
      </c>
      <c r="Q4856" s="11" t="s">
        <v>29</v>
      </c>
      <c r="R4856" s="11"/>
      <c r="S4856" s="12"/>
      <c r="T4856" s="12"/>
      <c r="U4856" s="12"/>
      <c r="V4856" s="10" t="s">
        <v>182</v>
      </c>
      <c r="W4856" s="118">
        <v>42012</v>
      </c>
      <c r="X4856" s="2" t="s">
        <v>931</v>
      </c>
      <c r="Y4856" s="129">
        <f t="shared" si="540"/>
        <v>1</v>
      </c>
      <c r="Z4856" s="110">
        <f t="shared" si="541"/>
        <v>1</v>
      </c>
      <c r="AA4856" s="1">
        <f t="shared" si="542"/>
        <v>0</v>
      </c>
    </row>
    <row r="4857" spans="1:27" ht="14.25" customHeight="1">
      <c r="A4857" s="148">
        <v>5435</v>
      </c>
      <c r="B4857" s="139">
        <v>20180806</v>
      </c>
      <c r="C4857" s="57" t="str">
        <f t="shared" si="538"/>
        <v>POS</v>
      </c>
      <c r="D4857" s="115">
        <f t="shared" si="543"/>
        <v>41856</v>
      </c>
      <c r="E4857" s="9" t="s">
        <v>37</v>
      </c>
      <c r="F4857" s="37" t="s">
        <v>25</v>
      </c>
      <c r="G4857" s="11" t="s">
        <v>26</v>
      </c>
      <c r="H4857" s="3"/>
      <c r="I4857" s="3"/>
      <c r="J4857" s="4" t="s">
        <v>175</v>
      </c>
      <c r="K4857" s="31" t="s">
        <v>580</v>
      </c>
      <c r="L4857" s="31" t="s">
        <v>176</v>
      </c>
      <c r="M4857" s="4"/>
      <c r="N4857" s="4"/>
      <c r="O4857" s="4" t="str">
        <f t="shared" si="544"/>
        <v>Ceratina (Zadontomerus) acantha</v>
      </c>
      <c r="P4857" s="85" t="str">
        <f t="shared" si="539"/>
        <v>Ceratina acantha</v>
      </c>
      <c r="Q4857" s="11" t="s">
        <v>29</v>
      </c>
      <c r="R4857" s="11"/>
      <c r="S4857" s="12"/>
      <c r="T4857" s="12"/>
      <c r="U4857" s="12"/>
      <c r="V4857" s="10" t="s">
        <v>182</v>
      </c>
      <c r="W4857" s="118">
        <v>42012</v>
      </c>
      <c r="X4857" s="2"/>
      <c r="Y4857" s="129">
        <f t="shared" si="540"/>
        <v>1</v>
      </c>
      <c r="Z4857" s="110">
        <f t="shared" si="541"/>
        <v>0</v>
      </c>
      <c r="AA4857" s="1">
        <f t="shared" si="542"/>
        <v>0</v>
      </c>
    </row>
    <row r="4858" spans="1:27" ht="14.25" customHeight="1">
      <c r="A4858" s="148">
        <v>5436</v>
      </c>
      <c r="B4858" s="139">
        <v>20180806</v>
      </c>
      <c r="C4858" s="57" t="str">
        <f t="shared" si="538"/>
        <v>POS</v>
      </c>
      <c r="D4858" s="115">
        <f t="shared" si="543"/>
        <v>41856</v>
      </c>
      <c r="E4858" s="9" t="s">
        <v>37</v>
      </c>
      <c r="F4858" s="37" t="s">
        <v>25</v>
      </c>
      <c r="G4858" s="11" t="s">
        <v>26</v>
      </c>
      <c r="H4858" s="3"/>
      <c r="I4858" s="3"/>
      <c r="J4858" s="4" t="s">
        <v>175</v>
      </c>
      <c r="K4858" s="31" t="s">
        <v>580</v>
      </c>
      <c r="L4858" s="31" t="s">
        <v>176</v>
      </c>
      <c r="M4858" s="4"/>
      <c r="N4858" s="4"/>
      <c r="O4858" s="4" t="str">
        <f t="shared" si="544"/>
        <v>Ceratina (Zadontomerus) acantha</v>
      </c>
      <c r="P4858" s="85" t="str">
        <f t="shared" si="539"/>
        <v>Ceratina acantha</v>
      </c>
      <c r="Q4858" s="11" t="s">
        <v>29</v>
      </c>
      <c r="R4858" s="11"/>
      <c r="S4858" s="12"/>
      <c r="T4858" s="12"/>
      <c r="U4858" s="12"/>
      <c r="V4858" s="10" t="s">
        <v>182</v>
      </c>
      <c r="W4858" s="118">
        <v>42012</v>
      </c>
      <c r="X4858" s="2"/>
      <c r="Y4858" s="129">
        <f t="shared" si="540"/>
        <v>1</v>
      </c>
      <c r="Z4858" s="110">
        <f t="shared" si="541"/>
        <v>0</v>
      </c>
      <c r="AA4858" s="1">
        <f t="shared" si="542"/>
        <v>0</v>
      </c>
    </row>
    <row r="4859" spans="1:27" ht="14.25" customHeight="1">
      <c r="A4859" s="148">
        <v>5437</v>
      </c>
      <c r="B4859" s="139">
        <v>20180806</v>
      </c>
      <c r="C4859" s="57" t="str">
        <f t="shared" si="538"/>
        <v>POS</v>
      </c>
      <c r="D4859" s="115">
        <f t="shared" si="543"/>
        <v>41856</v>
      </c>
      <c r="E4859" s="9" t="s">
        <v>37</v>
      </c>
      <c r="F4859" s="37" t="s">
        <v>25</v>
      </c>
      <c r="G4859" s="11" t="s">
        <v>26</v>
      </c>
      <c r="H4859" s="3"/>
      <c r="I4859" s="3"/>
      <c r="J4859" s="4" t="s">
        <v>175</v>
      </c>
      <c r="K4859" s="31" t="s">
        <v>580</v>
      </c>
      <c r="L4859" s="31" t="s">
        <v>176</v>
      </c>
      <c r="M4859" s="4"/>
      <c r="N4859" s="4"/>
      <c r="O4859" s="4" t="str">
        <f t="shared" si="544"/>
        <v>Ceratina (Zadontomerus) acantha</v>
      </c>
      <c r="P4859" s="85" t="str">
        <f t="shared" si="539"/>
        <v>Ceratina acantha</v>
      </c>
      <c r="Q4859" s="11" t="s">
        <v>29</v>
      </c>
      <c r="R4859" s="11"/>
      <c r="S4859" s="12"/>
      <c r="T4859" s="12"/>
      <c r="U4859" s="12"/>
      <c r="V4859" s="10" t="s">
        <v>182</v>
      </c>
      <c r="W4859" s="118">
        <v>42012</v>
      </c>
      <c r="X4859" s="2"/>
      <c r="Y4859" s="129">
        <f t="shared" si="540"/>
        <v>1</v>
      </c>
      <c r="Z4859" s="110">
        <f t="shared" si="541"/>
        <v>0</v>
      </c>
      <c r="AA4859" s="1">
        <f t="shared" si="542"/>
        <v>0</v>
      </c>
    </row>
    <row r="4860" spans="1:27" ht="14.25" customHeight="1">
      <c r="A4860" s="148">
        <v>5438</v>
      </c>
      <c r="B4860" s="139">
        <v>20180806</v>
      </c>
      <c r="C4860" s="57" t="str">
        <f t="shared" si="538"/>
        <v>POS</v>
      </c>
      <c r="D4860" s="115">
        <f t="shared" si="543"/>
        <v>41856</v>
      </c>
      <c r="E4860" s="9" t="s">
        <v>37</v>
      </c>
      <c r="F4860" s="37" t="s">
        <v>25</v>
      </c>
      <c r="G4860" s="11" t="s">
        <v>26</v>
      </c>
      <c r="H4860" s="3"/>
      <c r="I4860" s="3"/>
      <c r="J4860" s="4" t="s">
        <v>175</v>
      </c>
      <c r="K4860" s="31" t="s">
        <v>580</v>
      </c>
      <c r="L4860" s="31" t="s">
        <v>176</v>
      </c>
      <c r="M4860" s="4"/>
      <c r="N4860" s="4"/>
      <c r="O4860" s="4" t="str">
        <f t="shared" si="544"/>
        <v>Ceratina (Zadontomerus) acantha</v>
      </c>
      <c r="P4860" s="85" t="str">
        <f t="shared" si="539"/>
        <v>Ceratina acantha</v>
      </c>
      <c r="Q4860" s="11" t="s">
        <v>29</v>
      </c>
      <c r="R4860" s="11"/>
      <c r="S4860" s="12"/>
      <c r="T4860" s="12"/>
      <c r="U4860" s="12"/>
      <c r="V4860" s="10" t="s">
        <v>182</v>
      </c>
      <c r="W4860" s="118">
        <v>42012</v>
      </c>
      <c r="X4860" s="2"/>
      <c r="Y4860" s="129">
        <f t="shared" si="540"/>
        <v>1</v>
      </c>
      <c r="Z4860" s="110">
        <f t="shared" si="541"/>
        <v>0</v>
      </c>
      <c r="AA4860" s="1">
        <f t="shared" si="542"/>
        <v>0</v>
      </c>
    </row>
    <row r="4861" spans="1:27" ht="14.25" customHeight="1">
      <c r="A4861" s="148">
        <v>5439</v>
      </c>
      <c r="B4861" s="139">
        <v>20180806</v>
      </c>
      <c r="C4861" s="57" t="str">
        <f t="shared" si="538"/>
        <v>POS</v>
      </c>
      <c r="D4861" s="115">
        <f t="shared" si="543"/>
        <v>41856</v>
      </c>
      <c r="E4861" s="9" t="s">
        <v>37</v>
      </c>
      <c r="F4861" s="37" t="s">
        <v>25</v>
      </c>
      <c r="G4861" s="11" t="s">
        <v>26</v>
      </c>
      <c r="H4861" s="3"/>
      <c r="I4861" s="3"/>
      <c r="J4861" s="4" t="s">
        <v>175</v>
      </c>
      <c r="K4861" s="31" t="s">
        <v>580</v>
      </c>
      <c r="L4861" s="31" t="s">
        <v>176</v>
      </c>
      <c r="M4861" s="4"/>
      <c r="N4861" s="4"/>
      <c r="O4861" s="4" t="str">
        <f t="shared" si="544"/>
        <v>Ceratina (Zadontomerus) acantha</v>
      </c>
      <c r="P4861" s="85" t="str">
        <f t="shared" si="539"/>
        <v>Ceratina acantha</v>
      </c>
      <c r="Q4861" s="11" t="s">
        <v>29</v>
      </c>
      <c r="R4861" s="11"/>
      <c r="S4861" s="12"/>
      <c r="T4861" s="12"/>
      <c r="U4861" s="12"/>
      <c r="V4861" s="10" t="s">
        <v>182</v>
      </c>
      <c r="W4861" s="118">
        <v>42012</v>
      </c>
      <c r="X4861" s="2"/>
      <c r="Y4861" s="129">
        <f t="shared" si="540"/>
        <v>1</v>
      </c>
      <c r="Z4861" s="110">
        <f t="shared" si="541"/>
        <v>0</v>
      </c>
      <c r="AA4861" s="1">
        <f t="shared" si="542"/>
        <v>0</v>
      </c>
    </row>
    <row r="4862" spans="1:27" ht="14.25" customHeight="1">
      <c r="A4862" s="148">
        <v>5440</v>
      </c>
      <c r="B4862" s="139">
        <v>20180806</v>
      </c>
      <c r="C4862" s="57" t="str">
        <f t="shared" si="538"/>
        <v>POS</v>
      </c>
      <c r="D4862" s="115">
        <f t="shared" si="543"/>
        <v>41856</v>
      </c>
      <c r="E4862" s="9" t="s">
        <v>37</v>
      </c>
      <c r="F4862" s="37" t="s">
        <v>25</v>
      </c>
      <c r="G4862" s="11" t="s">
        <v>26</v>
      </c>
      <c r="H4862" s="3"/>
      <c r="I4862" s="3"/>
      <c r="J4862" s="4" t="s">
        <v>175</v>
      </c>
      <c r="K4862" s="31" t="s">
        <v>580</v>
      </c>
      <c r="L4862" s="31" t="s">
        <v>176</v>
      </c>
      <c r="M4862" s="4"/>
      <c r="N4862" s="4"/>
      <c r="O4862" s="4" t="str">
        <f t="shared" si="544"/>
        <v>Ceratina (Zadontomerus) acantha</v>
      </c>
      <c r="P4862" s="85" t="str">
        <f t="shared" si="539"/>
        <v>Ceratina acantha</v>
      </c>
      <c r="Q4862" s="11" t="s">
        <v>29</v>
      </c>
      <c r="R4862" s="11"/>
      <c r="S4862" s="12"/>
      <c r="T4862" s="12"/>
      <c r="U4862" s="12"/>
      <c r="V4862" s="10" t="s">
        <v>182</v>
      </c>
      <c r="W4862" s="118">
        <v>42012</v>
      </c>
      <c r="X4862" s="2"/>
      <c r="Y4862" s="129">
        <f t="shared" si="540"/>
        <v>1</v>
      </c>
      <c r="Z4862" s="110">
        <f t="shared" si="541"/>
        <v>0</v>
      </c>
      <c r="AA4862" s="1">
        <f t="shared" si="542"/>
        <v>0</v>
      </c>
    </row>
    <row r="4863" spans="1:27" ht="14.25" customHeight="1">
      <c r="A4863" s="148">
        <v>5441</v>
      </c>
      <c r="B4863" s="139">
        <v>20180806</v>
      </c>
      <c r="C4863" s="57" t="str">
        <f t="shared" si="538"/>
        <v>POS</v>
      </c>
      <c r="D4863" s="115">
        <f t="shared" si="543"/>
        <v>41856</v>
      </c>
      <c r="E4863" s="9" t="s">
        <v>37</v>
      </c>
      <c r="F4863" s="37" t="s">
        <v>25</v>
      </c>
      <c r="G4863" s="11" t="s">
        <v>26</v>
      </c>
      <c r="H4863" s="3"/>
      <c r="I4863" s="3"/>
      <c r="J4863" s="4" t="s">
        <v>175</v>
      </c>
      <c r="K4863" s="31" t="s">
        <v>580</v>
      </c>
      <c r="L4863" s="31" t="s">
        <v>176</v>
      </c>
      <c r="M4863" s="4"/>
      <c r="N4863" s="4"/>
      <c r="O4863" s="4" t="str">
        <f t="shared" si="544"/>
        <v>Ceratina (Zadontomerus) acantha</v>
      </c>
      <c r="P4863" s="85" t="str">
        <f t="shared" si="539"/>
        <v>Ceratina acantha</v>
      </c>
      <c r="Q4863" s="11" t="s">
        <v>29</v>
      </c>
      <c r="R4863" s="11"/>
      <c r="S4863" s="12"/>
      <c r="T4863" s="12"/>
      <c r="U4863" s="12"/>
      <c r="V4863" s="10" t="s">
        <v>182</v>
      </c>
      <c r="W4863" s="118">
        <v>42012</v>
      </c>
      <c r="X4863" s="2"/>
      <c r="Y4863" s="129">
        <f t="shared" si="540"/>
        <v>1</v>
      </c>
      <c r="Z4863" s="110">
        <f t="shared" si="541"/>
        <v>0</v>
      </c>
      <c r="AA4863" s="1">
        <f t="shared" si="542"/>
        <v>0</v>
      </c>
    </row>
    <row r="4864" spans="1:27" ht="14.25" customHeight="1">
      <c r="A4864" s="148">
        <v>5442</v>
      </c>
      <c r="B4864" s="139">
        <v>20180806</v>
      </c>
      <c r="C4864" s="57" t="str">
        <f t="shared" ref="C4864:C4927" si="545">LEFT(E4864,3)</f>
        <v>POS</v>
      </c>
      <c r="D4864" s="115">
        <f t="shared" si="543"/>
        <v>41856</v>
      </c>
      <c r="E4864" s="9" t="s">
        <v>37</v>
      </c>
      <c r="F4864" s="37" t="s">
        <v>25</v>
      </c>
      <c r="G4864" s="11" t="s">
        <v>26</v>
      </c>
      <c r="H4864" s="3"/>
      <c r="I4864" s="3"/>
      <c r="J4864" s="4" t="s">
        <v>175</v>
      </c>
      <c r="K4864" s="31" t="s">
        <v>580</v>
      </c>
      <c r="L4864" s="31" t="s">
        <v>176</v>
      </c>
      <c r="M4864" s="4"/>
      <c r="N4864" s="4"/>
      <c r="O4864" s="4" t="str">
        <f t="shared" si="544"/>
        <v>Ceratina (Zadontomerus) acantha</v>
      </c>
      <c r="P4864" s="85" t="str">
        <f t="shared" ref="P4864:P4927" si="546">J4864&amp;" "&amp;L4864</f>
        <v>Ceratina acantha</v>
      </c>
      <c r="Q4864" s="11" t="s">
        <v>29</v>
      </c>
      <c r="R4864" s="11"/>
      <c r="S4864" s="12"/>
      <c r="T4864" s="12"/>
      <c r="U4864" s="12"/>
      <c r="V4864" s="10" t="s">
        <v>182</v>
      </c>
      <c r="W4864" s="118">
        <v>42012</v>
      </c>
      <c r="X4864" s="2"/>
      <c r="Y4864" s="129">
        <f t="shared" si="540"/>
        <v>1</v>
      </c>
      <c r="Z4864" s="110">
        <f t="shared" si="541"/>
        <v>0</v>
      </c>
      <c r="AA4864" s="1">
        <f t="shared" si="542"/>
        <v>0</v>
      </c>
    </row>
    <row r="4865" spans="1:27" ht="14.25" customHeight="1">
      <c r="A4865" s="148">
        <v>5443</v>
      </c>
      <c r="B4865" s="139">
        <v>20180806</v>
      </c>
      <c r="C4865" s="57" t="str">
        <f t="shared" si="545"/>
        <v>POS</v>
      </c>
      <c r="D4865" s="115">
        <f t="shared" si="543"/>
        <v>41856</v>
      </c>
      <c r="E4865" s="9" t="s">
        <v>37</v>
      </c>
      <c r="F4865" s="37" t="s">
        <v>25</v>
      </c>
      <c r="G4865" s="11" t="s">
        <v>26</v>
      </c>
      <c r="H4865" s="3"/>
      <c r="I4865" s="3"/>
      <c r="J4865" s="4" t="s">
        <v>175</v>
      </c>
      <c r="K4865" s="31" t="s">
        <v>580</v>
      </c>
      <c r="L4865" s="31" t="s">
        <v>176</v>
      </c>
      <c r="M4865" s="4"/>
      <c r="N4865" s="4"/>
      <c r="O4865" s="4" t="str">
        <f t="shared" si="544"/>
        <v>Ceratina (Zadontomerus) acantha</v>
      </c>
      <c r="P4865" s="85" t="str">
        <f t="shared" si="546"/>
        <v>Ceratina acantha</v>
      </c>
      <c r="Q4865" s="11" t="s">
        <v>29</v>
      </c>
      <c r="R4865" s="11"/>
      <c r="S4865" s="12"/>
      <c r="T4865" s="12"/>
      <c r="U4865" s="12"/>
      <c r="V4865" s="10" t="s">
        <v>182</v>
      </c>
      <c r="W4865" s="118">
        <v>42012</v>
      </c>
      <c r="X4865" s="2"/>
      <c r="Y4865" s="129">
        <f t="shared" si="540"/>
        <v>1</v>
      </c>
      <c r="Z4865" s="110">
        <f t="shared" si="541"/>
        <v>0</v>
      </c>
      <c r="AA4865" s="1">
        <f t="shared" si="542"/>
        <v>0</v>
      </c>
    </row>
    <row r="4866" spans="1:27" ht="14.25" customHeight="1">
      <c r="A4866" s="148">
        <v>5444</v>
      </c>
      <c r="B4866" s="139">
        <v>20180806</v>
      </c>
      <c r="C4866" s="57" t="str">
        <f t="shared" si="545"/>
        <v>POS</v>
      </c>
      <c r="D4866" s="115">
        <f t="shared" si="543"/>
        <v>41856</v>
      </c>
      <c r="E4866" s="9" t="s">
        <v>37</v>
      </c>
      <c r="F4866" s="37" t="s">
        <v>25</v>
      </c>
      <c r="G4866" s="11" t="s">
        <v>26</v>
      </c>
      <c r="H4866" s="3"/>
      <c r="I4866" s="3"/>
      <c r="J4866" s="4" t="s">
        <v>175</v>
      </c>
      <c r="K4866" s="31" t="s">
        <v>580</v>
      </c>
      <c r="L4866" s="31" t="s">
        <v>176</v>
      </c>
      <c r="M4866" s="4"/>
      <c r="N4866" s="4"/>
      <c r="O4866" s="4" t="str">
        <f t="shared" si="544"/>
        <v>Ceratina (Zadontomerus) acantha</v>
      </c>
      <c r="P4866" s="85" t="str">
        <f t="shared" si="546"/>
        <v>Ceratina acantha</v>
      </c>
      <c r="Q4866" s="11" t="s">
        <v>29</v>
      </c>
      <c r="R4866" s="11"/>
      <c r="S4866" s="12"/>
      <c r="T4866" s="12"/>
      <c r="U4866" s="12"/>
      <c r="V4866" s="10" t="s">
        <v>182</v>
      </c>
      <c r="W4866" s="118">
        <v>42012</v>
      </c>
      <c r="X4866" s="2"/>
      <c r="Y4866" s="129">
        <f t="shared" ref="Y4866:Y4929" si="547">IF(R4866&gt;0,R4866,1)</f>
        <v>1</v>
      </c>
      <c r="Z4866" s="110">
        <f t="shared" si="541"/>
        <v>0</v>
      </c>
      <c r="AA4866" s="1">
        <f t="shared" si="542"/>
        <v>0</v>
      </c>
    </row>
    <row r="4867" spans="1:27" ht="14.25" customHeight="1">
      <c r="A4867" s="148">
        <v>5445</v>
      </c>
      <c r="B4867" s="139">
        <v>20180806</v>
      </c>
      <c r="C4867" s="57" t="str">
        <f t="shared" si="545"/>
        <v>POS</v>
      </c>
      <c r="D4867" s="115">
        <f t="shared" si="543"/>
        <v>41856</v>
      </c>
      <c r="E4867" s="9" t="s">
        <v>37</v>
      </c>
      <c r="F4867" s="37" t="s">
        <v>25</v>
      </c>
      <c r="G4867" s="11" t="s">
        <v>26</v>
      </c>
      <c r="H4867" s="3"/>
      <c r="I4867" s="3"/>
      <c r="J4867" s="4" t="s">
        <v>175</v>
      </c>
      <c r="K4867" s="31" t="s">
        <v>580</v>
      </c>
      <c r="L4867" s="31" t="s">
        <v>176</v>
      </c>
      <c r="M4867" s="4"/>
      <c r="N4867" s="4"/>
      <c r="O4867" s="4" t="str">
        <f t="shared" si="544"/>
        <v>Ceratina (Zadontomerus) acantha</v>
      </c>
      <c r="P4867" s="85" t="str">
        <f t="shared" si="546"/>
        <v>Ceratina acantha</v>
      </c>
      <c r="Q4867" s="11" t="s">
        <v>29</v>
      </c>
      <c r="R4867" s="11"/>
      <c r="S4867" s="12"/>
      <c r="T4867" s="12"/>
      <c r="U4867" s="12"/>
      <c r="V4867" s="10" t="s">
        <v>182</v>
      </c>
      <c r="W4867" s="118">
        <v>42012</v>
      </c>
      <c r="X4867" s="2"/>
      <c r="Y4867" s="129">
        <f t="shared" si="547"/>
        <v>1</v>
      </c>
      <c r="Z4867" s="110">
        <f t="shared" si="541"/>
        <v>0</v>
      </c>
      <c r="AA4867" s="1">
        <f t="shared" si="542"/>
        <v>0</v>
      </c>
    </row>
    <row r="4868" spans="1:27" ht="14.25" customHeight="1">
      <c r="A4868" s="148">
        <v>5446</v>
      </c>
      <c r="B4868" s="139">
        <v>20180806</v>
      </c>
      <c r="C4868" s="57" t="str">
        <f t="shared" si="545"/>
        <v>POS</v>
      </c>
      <c r="D4868" s="115">
        <f t="shared" si="543"/>
        <v>41856</v>
      </c>
      <c r="E4868" s="9" t="s">
        <v>37</v>
      </c>
      <c r="F4868" s="37" t="s">
        <v>25</v>
      </c>
      <c r="G4868" s="11" t="s">
        <v>26</v>
      </c>
      <c r="H4868" s="3"/>
      <c r="I4868" s="3"/>
      <c r="J4868" s="4" t="s">
        <v>175</v>
      </c>
      <c r="K4868" s="31" t="s">
        <v>580</v>
      </c>
      <c r="L4868" s="31" t="s">
        <v>176</v>
      </c>
      <c r="M4868" s="4"/>
      <c r="N4868" s="4"/>
      <c r="O4868" s="4" t="str">
        <f t="shared" si="544"/>
        <v>Ceratina (Zadontomerus) acantha</v>
      </c>
      <c r="P4868" s="85" t="str">
        <f t="shared" si="546"/>
        <v>Ceratina acantha</v>
      </c>
      <c r="Q4868" s="11" t="s">
        <v>29</v>
      </c>
      <c r="R4868" s="11"/>
      <c r="S4868" s="12"/>
      <c r="T4868" s="12"/>
      <c r="U4868" s="12"/>
      <c r="V4868" s="10" t="s">
        <v>182</v>
      </c>
      <c r="W4868" s="118">
        <v>42012</v>
      </c>
      <c r="X4868" s="2"/>
      <c r="Y4868" s="129">
        <f t="shared" si="547"/>
        <v>1</v>
      </c>
      <c r="Z4868" s="110">
        <f t="shared" ref="Z4868:Z4931" si="548">IF(ISNUMBER(SEARCH($Z$1,X4868)),1,0)</f>
        <v>0</v>
      </c>
      <c r="AA4868" s="1">
        <f t="shared" ref="AA4868:AA4931" si="549">IF(ISNUMBER(SEARCH($AA$1,X4868)),1,0)</f>
        <v>0</v>
      </c>
    </row>
    <row r="4869" spans="1:27" ht="14.25" customHeight="1">
      <c r="A4869" s="148">
        <v>5447</v>
      </c>
      <c r="B4869" s="139">
        <v>20180806</v>
      </c>
      <c r="C4869" s="57" t="str">
        <f t="shared" si="545"/>
        <v>POS</v>
      </c>
      <c r="D4869" s="115">
        <f t="shared" si="543"/>
        <v>41856</v>
      </c>
      <c r="E4869" s="9" t="s">
        <v>37</v>
      </c>
      <c r="F4869" s="37" t="s">
        <v>25</v>
      </c>
      <c r="G4869" s="11" t="s">
        <v>26</v>
      </c>
      <c r="H4869" s="3"/>
      <c r="I4869" s="3"/>
      <c r="J4869" s="4" t="s">
        <v>175</v>
      </c>
      <c r="K4869" s="31" t="s">
        <v>580</v>
      </c>
      <c r="L4869" s="31" t="s">
        <v>176</v>
      </c>
      <c r="M4869" s="4"/>
      <c r="N4869" s="4"/>
      <c r="O4869" s="4" t="str">
        <f t="shared" si="544"/>
        <v>Ceratina (Zadontomerus) acantha</v>
      </c>
      <c r="P4869" s="85" t="str">
        <f t="shared" si="546"/>
        <v>Ceratina acantha</v>
      </c>
      <c r="Q4869" s="11" t="s">
        <v>29</v>
      </c>
      <c r="R4869" s="11"/>
      <c r="S4869" s="12"/>
      <c r="T4869" s="12"/>
      <c r="U4869" s="12"/>
      <c r="V4869" s="10" t="s">
        <v>182</v>
      </c>
      <c r="W4869" s="118">
        <v>42012</v>
      </c>
      <c r="X4869" s="2"/>
      <c r="Y4869" s="129">
        <f t="shared" si="547"/>
        <v>1</v>
      </c>
      <c r="Z4869" s="110">
        <f t="shared" si="548"/>
        <v>0</v>
      </c>
      <c r="AA4869" s="1">
        <f t="shared" si="549"/>
        <v>0</v>
      </c>
    </row>
    <row r="4870" spans="1:27" ht="14.25" customHeight="1">
      <c r="A4870" s="148">
        <v>5448</v>
      </c>
      <c r="B4870" s="139">
        <v>20180806</v>
      </c>
      <c r="C4870" s="57" t="str">
        <f t="shared" si="545"/>
        <v>POS</v>
      </c>
      <c r="D4870" s="115">
        <f t="shared" si="543"/>
        <v>41856</v>
      </c>
      <c r="E4870" s="9" t="s">
        <v>37</v>
      </c>
      <c r="F4870" s="37" t="s">
        <v>25</v>
      </c>
      <c r="G4870" s="11" t="s">
        <v>26</v>
      </c>
      <c r="H4870" s="3"/>
      <c r="I4870" s="3"/>
      <c r="J4870" s="4" t="s">
        <v>175</v>
      </c>
      <c r="K4870" s="31" t="s">
        <v>580</v>
      </c>
      <c r="L4870" s="31" t="s">
        <v>176</v>
      </c>
      <c r="M4870" s="4"/>
      <c r="N4870" s="4"/>
      <c r="O4870" s="4" t="str">
        <f t="shared" si="544"/>
        <v>Ceratina (Zadontomerus) acantha</v>
      </c>
      <c r="P4870" s="85" t="str">
        <f t="shared" si="546"/>
        <v>Ceratina acantha</v>
      </c>
      <c r="Q4870" s="11" t="s">
        <v>29</v>
      </c>
      <c r="R4870" s="11"/>
      <c r="S4870" s="12"/>
      <c r="T4870" s="12"/>
      <c r="U4870" s="12"/>
      <c r="V4870" s="10" t="s">
        <v>182</v>
      </c>
      <c r="W4870" s="118">
        <v>42012</v>
      </c>
      <c r="X4870" s="2"/>
      <c r="Y4870" s="129">
        <f t="shared" si="547"/>
        <v>1</v>
      </c>
      <c r="Z4870" s="110">
        <f t="shared" si="548"/>
        <v>0</v>
      </c>
      <c r="AA4870" s="1">
        <f t="shared" si="549"/>
        <v>0</v>
      </c>
    </row>
    <row r="4871" spans="1:27" ht="14.25" customHeight="1">
      <c r="A4871" s="148">
        <v>5449</v>
      </c>
      <c r="B4871" s="139">
        <v>20180806</v>
      </c>
      <c r="C4871" s="57" t="str">
        <f t="shared" si="545"/>
        <v>POS</v>
      </c>
      <c r="D4871" s="115">
        <f t="shared" si="543"/>
        <v>41856</v>
      </c>
      <c r="E4871" s="9" t="s">
        <v>37</v>
      </c>
      <c r="F4871" s="37" t="s">
        <v>25</v>
      </c>
      <c r="G4871" s="11" t="s">
        <v>26</v>
      </c>
      <c r="H4871" s="3"/>
      <c r="I4871" s="3"/>
      <c r="J4871" s="4" t="s">
        <v>175</v>
      </c>
      <c r="K4871" s="31" t="s">
        <v>580</v>
      </c>
      <c r="L4871" s="31" t="s">
        <v>176</v>
      </c>
      <c r="M4871" s="4"/>
      <c r="N4871" s="4"/>
      <c r="O4871" s="4" t="str">
        <f t="shared" si="544"/>
        <v>Ceratina (Zadontomerus) acantha</v>
      </c>
      <c r="P4871" s="85" t="str">
        <f t="shared" si="546"/>
        <v>Ceratina acantha</v>
      </c>
      <c r="Q4871" s="11" t="s">
        <v>29</v>
      </c>
      <c r="R4871" s="11"/>
      <c r="S4871" s="12"/>
      <c r="T4871" s="12"/>
      <c r="U4871" s="12"/>
      <c r="V4871" s="10" t="s">
        <v>182</v>
      </c>
      <c r="W4871" s="118">
        <v>42012</v>
      </c>
      <c r="X4871" s="2"/>
      <c r="Y4871" s="129">
        <f t="shared" si="547"/>
        <v>1</v>
      </c>
      <c r="Z4871" s="110">
        <f t="shared" si="548"/>
        <v>0</v>
      </c>
      <c r="AA4871" s="1">
        <f t="shared" si="549"/>
        <v>0</v>
      </c>
    </row>
    <row r="4872" spans="1:27" ht="14.25" customHeight="1">
      <c r="A4872" s="148">
        <v>5450</v>
      </c>
      <c r="B4872" s="139">
        <v>20180806</v>
      </c>
      <c r="C4872" s="57" t="str">
        <f t="shared" si="545"/>
        <v>POS</v>
      </c>
      <c r="D4872" s="115">
        <f t="shared" si="543"/>
        <v>41856</v>
      </c>
      <c r="E4872" s="9" t="s">
        <v>37</v>
      </c>
      <c r="F4872" s="37" t="s">
        <v>25</v>
      </c>
      <c r="G4872" s="11" t="s">
        <v>26</v>
      </c>
      <c r="H4872" s="3"/>
      <c r="I4872" s="3"/>
      <c r="J4872" s="4" t="s">
        <v>175</v>
      </c>
      <c r="K4872" s="31" t="s">
        <v>580</v>
      </c>
      <c r="L4872" s="31" t="s">
        <v>176</v>
      </c>
      <c r="M4872" s="4"/>
      <c r="N4872" s="4"/>
      <c r="O4872" s="4" t="str">
        <f t="shared" si="544"/>
        <v>Ceratina (Zadontomerus) acantha</v>
      </c>
      <c r="P4872" s="85" t="str">
        <f t="shared" si="546"/>
        <v>Ceratina acantha</v>
      </c>
      <c r="Q4872" s="11" t="s">
        <v>29</v>
      </c>
      <c r="R4872" s="11"/>
      <c r="S4872" s="12"/>
      <c r="T4872" s="12"/>
      <c r="U4872" s="12"/>
      <c r="V4872" s="10" t="s">
        <v>182</v>
      </c>
      <c r="W4872" s="118">
        <v>42012</v>
      </c>
      <c r="X4872" s="2"/>
      <c r="Y4872" s="129">
        <f t="shared" si="547"/>
        <v>1</v>
      </c>
      <c r="Z4872" s="110">
        <f t="shared" si="548"/>
        <v>0</v>
      </c>
      <c r="AA4872" s="1">
        <f t="shared" si="549"/>
        <v>0</v>
      </c>
    </row>
    <row r="4873" spans="1:27" ht="14.25" customHeight="1">
      <c r="A4873" s="148">
        <v>5451</v>
      </c>
      <c r="B4873" s="139">
        <v>20180806</v>
      </c>
      <c r="C4873" s="57" t="str">
        <f t="shared" si="545"/>
        <v>POS</v>
      </c>
      <c r="D4873" s="115">
        <f t="shared" si="543"/>
        <v>41856</v>
      </c>
      <c r="E4873" s="9" t="s">
        <v>37</v>
      </c>
      <c r="F4873" s="37" t="s">
        <v>25</v>
      </c>
      <c r="G4873" s="11" t="s">
        <v>26</v>
      </c>
      <c r="H4873" s="3"/>
      <c r="I4873" s="3"/>
      <c r="J4873" s="4" t="s">
        <v>175</v>
      </c>
      <c r="K4873" s="31" t="s">
        <v>580</v>
      </c>
      <c r="L4873" s="31" t="s">
        <v>176</v>
      </c>
      <c r="M4873" s="4"/>
      <c r="N4873" s="4"/>
      <c r="O4873" s="4" t="str">
        <f t="shared" si="544"/>
        <v>Ceratina (Zadontomerus) acantha</v>
      </c>
      <c r="P4873" s="85" t="str">
        <f t="shared" si="546"/>
        <v>Ceratina acantha</v>
      </c>
      <c r="Q4873" s="11" t="s">
        <v>29</v>
      </c>
      <c r="R4873" s="11"/>
      <c r="S4873" s="12"/>
      <c r="T4873" s="12"/>
      <c r="U4873" s="12"/>
      <c r="V4873" s="10" t="s">
        <v>182</v>
      </c>
      <c r="W4873" s="118">
        <v>42012</v>
      </c>
      <c r="X4873" s="2"/>
      <c r="Y4873" s="129">
        <f t="shared" si="547"/>
        <v>1</v>
      </c>
      <c r="Z4873" s="110">
        <f t="shared" si="548"/>
        <v>0</v>
      </c>
      <c r="AA4873" s="1">
        <f t="shared" si="549"/>
        <v>0</v>
      </c>
    </row>
    <row r="4874" spans="1:27" ht="14.25" customHeight="1">
      <c r="A4874" s="148">
        <v>5452</v>
      </c>
      <c r="B4874" s="139">
        <v>20180806</v>
      </c>
      <c r="C4874" s="57" t="str">
        <f t="shared" si="545"/>
        <v>POS</v>
      </c>
      <c r="D4874" s="115">
        <f t="shared" si="543"/>
        <v>41856</v>
      </c>
      <c r="E4874" s="9" t="s">
        <v>37</v>
      </c>
      <c r="F4874" s="37" t="s">
        <v>25</v>
      </c>
      <c r="G4874" s="11" t="s">
        <v>26</v>
      </c>
      <c r="H4874" s="3"/>
      <c r="I4874" s="3"/>
      <c r="J4874" s="4" t="s">
        <v>175</v>
      </c>
      <c r="K4874" s="31" t="s">
        <v>580</v>
      </c>
      <c r="L4874" s="4" t="s">
        <v>176</v>
      </c>
      <c r="M4874" s="4"/>
      <c r="N4874" s="4"/>
      <c r="O4874" s="4" t="str">
        <f t="shared" si="544"/>
        <v>Ceratina (Zadontomerus) acantha</v>
      </c>
      <c r="P4874" s="85" t="str">
        <f t="shared" si="546"/>
        <v>Ceratina acantha</v>
      </c>
      <c r="Q4874" s="11" t="s">
        <v>43</v>
      </c>
      <c r="R4874" s="11"/>
      <c r="S4874" s="12"/>
      <c r="T4874" s="12"/>
      <c r="U4874" s="12"/>
      <c r="V4874" s="10" t="s">
        <v>182</v>
      </c>
      <c r="W4874" s="118">
        <v>42012</v>
      </c>
      <c r="X4874" s="2"/>
      <c r="Y4874" s="129">
        <f t="shared" si="547"/>
        <v>1</v>
      </c>
      <c r="Z4874" s="110">
        <f t="shared" si="548"/>
        <v>0</v>
      </c>
      <c r="AA4874" s="1">
        <f t="shared" si="549"/>
        <v>0</v>
      </c>
    </row>
    <row r="4875" spans="1:27" ht="14.25" customHeight="1">
      <c r="A4875" s="148">
        <v>5453</v>
      </c>
      <c r="B4875" s="139">
        <v>20180806</v>
      </c>
      <c r="C4875" s="57" t="str">
        <f t="shared" si="545"/>
        <v>POS</v>
      </c>
      <c r="D4875" s="115">
        <f t="shared" si="543"/>
        <v>41856</v>
      </c>
      <c r="E4875" s="9" t="s">
        <v>37</v>
      </c>
      <c r="F4875" s="37" t="s">
        <v>25</v>
      </c>
      <c r="G4875" s="11" t="s">
        <v>26</v>
      </c>
      <c r="H4875" s="3"/>
      <c r="I4875" s="3"/>
      <c r="J4875" s="4" t="s">
        <v>175</v>
      </c>
      <c r="K4875" s="31" t="s">
        <v>580</v>
      </c>
      <c r="L4875" s="4" t="s">
        <v>218</v>
      </c>
      <c r="M4875" s="4"/>
      <c r="N4875" s="4" t="s">
        <v>55</v>
      </c>
      <c r="O4875" s="4" t="str">
        <f t="shared" si="544"/>
        <v>Ceratina (Zadontomerus) nr. nanula</v>
      </c>
      <c r="P4875" s="85" t="str">
        <f t="shared" si="546"/>
        <v>Ceratina nanula</v>
      </c>
      <c r="Q4875" s="11" t="s">
        <v>29</v>
      </c>
      <c r="R4875" s="11"/>
      <c r="S4875" s="12"/>
      <c r="T4875" s="12" t="s">
        <v>55</v>
      </c>
      <c r="U4875" s="12"/>
      <c r="V4875" s="10" t="s">
        <v>182</v>
      </c>
      <c r="W4875" s="118">
        <v>42012</v>
      </c>
      <c r="X4875" s="2" t="s">
        <v>76</v>
      </c>
      <c r="Y4875" s="129">
        <f t="shared" si="547"/>
        <v>1</v>
      </c>
      <c r="Z4875" s="110">
        <f t="shared" si="548"/>
        <v>0</v>
      </c>
      <c r="AA4875" s="1">
        <f t="shared" si="549"/>
        <v>0</v>
      </c>
    </row>
    <row r="4876" spans="1:27" ht="14.25" customHeight="1">
      <c r="A4876" s="148">
        <v>5454</v>
      </c>
      <c r="B4876" s="139">
        <v>20180806</v>
      </c>
      <c r="C4876" s="57" t="str">
        <f t="shared" si="545"/>
        <v>POS</v>
      </c>
      <c r="D4876" s="115">
        <f t="shared" si="543"/>
        <v>41856</v>
      </c>
      <c r="E4876" s="9" t="s">
        <v>37</v>
      </c>
      <c r="F4876" s="37" t="s">
        <v>25</v>
      </c>
      <c r="G4876" s="11" t="s">
        <v>26</v>
      </c>
      <c r="H4876" s="3"/>
      <c r="I4876" s="3"/>
      <c r="J4876" s="4" t="s">
        <v>201</v>
      </c>
      <c r="K4876" s="4"/>
      <c r="L4876" s="4" t="s">
        <v>610</v>
      </c>
      <c r="M4876" s="4"/>
      <c r="N4876" s="4"/>
      <c r="O4876" s="4" t="str">
        <f t="shared" si="544"/>
        <v>Sphecodes msp. BS0017</v>
      </c>
      <c r="P4876" s="85" t="str">
        <f t="shared" si="546"/>
        <v>Sphecodes msp. BS0017</v>
      </c>
      <c r="Q4876" s="11" t="s">
        <v>43</v>
      </c>
      <c r="R4876" s="11"/>
      <c r="S4876" s="12"/>
      <c r="T4876" s="12"/>
      <c r="U4876" s="12"/>
      <c r="V4876" s="10" t="s">
        <v>182</v>
      </c>
      <c r="W4876" s="118">
        <v>42012</v>
      </c>
      <c r="X4876" s="2"/>
      <c r="Y4876" s="129">
        <f t="shared" si="547"/>
        <v>1</v>
      </c>
      <c r="Z4876" s="110">
        <f t="shared" si="548"/>
        <v>0</v>
      </c>
      <c r="AA4876" s="1">
        <f t="shared" si="549"/>
        <v>0</v>
      </c>
    </row>
    <row r="4877" spans="1:27" ht="14.25" customHeight="1">
      <c r="A4877" s="148">
        <v>5455</v>
      </c>
      <c r="B4877" s="139">
        <v>20180806</v>
      </c>
      <c r="C4877" s="57" t="str">
        <f t="shared" si="545"/>
        <v>POS</v>
      </c>
      <c r="D4877" s="115">
        <f t="shared" si="543"/>
        <v>41856</v>
      </c>
      <c r="E4877" s="9" t="s">
        <v>38</v>
      </c>
      <c r="F4877" s="37" t="s">
        <v>25</v>
      </c>
      <c r="G4877" s="11" t="s">
        <v>26</v>
      </c>
      <c r="H4877" s="3"/>
      <c r="I4877" s="3"/>
      <c r="J4877" s="4" t="s">
        <v>27</v>
      </c>
      <c r="K4877" s="4" t="s">
        <v>577</v>
      </c>
      <c r="L4877" s="4" t="s">
        <v>39</v>
      </c>
      <c r="M4877" s="4"/>
      <c r="N4877" s="4"/>
      <c r="O4877" s="4" t="str">
        <f t="shared" si="544"/>
        <v>Bombus (Thoracobombus) fervidus</v>
      </c>
      <c r="P4877" s="85" t="str">
        <f t="shared" si="546"/>
        <v>Bombus fervidus</v>
      </c>
      <c r="Q4877" s="11" t="s">
        <v>43</v>
      </c>
      <c r="R4877" s="11"/>
      <c r="S4877" s="12"/>
      <c r="T4877" s="12"/>
      <c r="U4877" s="12"/>
      <c r="V4877" s="10" t="s">
        <v>182</v>
      </c>
      <c r="W4877" s="118">
        <v>42012</v>
      </c>
      <c r="X4877" s="2"/>
      <c r="Y4877" s="129">
        <f t="shared" si="547"/>
        <v>1</v>
      </c>
      <c r="Z4877" s="110">
        <f t="shared" si="548"/>
        <v>0</v>
      </c>
      <c r="AA4877" s="1">
        <f t="shared" si="549"/>
        <v>0</v>
      </c>
    </row>
    <row r="4878" spans="1:27" ht="14.25" customHeight="1">
      <c r="A4878" s="148">
        <v>5456</v>
      </c>
      <c r="B4878" s="139">
        <v>20180806</v>
      </c>
      <c r="C4878" s="57" t="str">
        <f t="shared" si="545"/>
        <v>POS</v>
      </c>
      <c r="D4878" s="115">
        <f t="shared" si="543"/>
        <v>41856</v>
      </c>
      <c r="E4878" s="9" t="s">
        <v>38</v>
      </c>
      <c r="F4878" s="37" t="s">
        <v>25</v>
      </c>
      <c r="G4878" s="11" t="s">
        <v>26</v>
      </c>
      <c r="H4878" s="3"/>
      <c r="I4878" s="3"/>
      <c r="J4878" s="4" t="s">
        <v>27</v>
      </c>
      <c r="K4878" s="4" t="s">
        <v>578</v>
      </c>
      <c r="L4878" s="4" t="s">
        <v>87</v>
      </c>
      <c r="M4878" s="4"/>
      <c r="N4878" s="4"/>
      <c r="O4878" s="4" t="str">
        <f t="shared" si="544"/>
        <v>Bombus (Pyrobombus) flavifrons</v>
      </c>
      <c r="P4878" s="85" t="str">
        <f t="shared" si="546"/>
        <v>Bombus flavifrons</v>
      </c>
      <c r="Q4878" s="11" t="s">
        <v>29</v>
      </c>
      <c r="R4878" s="11"/>
      <c r="S4878" s="12"/>
      <c r="T4878" s="12" t="s">
        <v>55</v>
      </c>
      <c r="U4878" s="12"/>
      <c r="V4878" s="10" t="s">
        <v>182</v>
      </c>
      <c r="W4878" s="118">
        <v>42012</v>
      </c>
      <c r="X4878" s="2"/>
      <c r="Y4878" s="129">
        <f t="shared" si="547"/>
        <v>1</v>
      </c>
      <c r="Z4878" s="110">
        <f t="shared" si="548"/>
        <v>0</v>
      </c>
      <c r="AA4878" s="1">
        <f t="shared" si="549"/>
        <v>0</v>
      </c>
    </row>
    <row r="4879" spans="1:27" ht="14.25" customHeight="1">
      <c r="A4879" s="148">
        <v>5457</v>
      </c>
      <c r="B4879" s="139">
        <v>20180806</v>
      </c>
      <c r="C4879" s="57" t="str">
        <f t="shared" si="545"/>
        <v>POS</v>
      </c>
      <c r="D4879" s="115">
        <f t="shared" si="543"/>
        <v>41856</v>
      </c>
      <c r="E4879" s="9" t="s">
        <v>38</v>
      </c>
      <c r="F4879" s="37" t="s">
        <v>25</v>
      </c>
      <c r="G4879" s="11" t="s">
        <v>26</v>
      </c>
      <c r="H4879" s="3"/>
      <c r="I4879" s="3"/>
      <c r="J4879" s="4" t="s">
        <v>27</v>
      </c>
      <c r="K4879" s="4" t="s">
        <v>578</v>
      </c>
      <c r="L4879" s="4" t="s">
        <v>47</v>
      </c>
      <c r="M4879" s="4"/>
      <c r="N4879" s="4"/>
      <c r="O4879" s="4" t="str">
        <f t="shared" si="544"/>
        <v>Bombus (Pyrobombus) vosnesenskii</v>
      </c>
      <c r="P4879" s="85" t="str">
        <f t="shared" si="546"/>
        <v>Bombus vosnesenskii</v>
      </c>
      <c r="Q4879" s="11" t="s">
        <v>29</v>
      </c>
      <c r="R4879" s="11"/>
      <c r="S4879" s="12"/>
      <c r="T4879" s="12"/>
      <c r="U4879" s="12"/>
      <c r="V4879" s="10" t="s">
        <v>182</v>
      </c>
      <c r="W4879" s="118">
        <v>42012</v>
      </c>
      <c r="X4879" s="2"/>
      <c r="Y4879" s="129">
        <f t="shared" si="547"/>
        <v>1</v>
      </c>
      <c r="Z4879" s="110">
        <f t="shared" si="548"/>
        <v>0</v>
      </c>
      <c r="AA4879" s="1">
        <f t="shared" si="549"/>
        <v>0</v>
      </c>
    </row>
    <row r="4880" spans="1:27" ht="14.25" customHeight="1">
      <c r="A4880" s="148">
        <v>5458</v>
      </c>
      <c r="B4880" s="139">
        <v>20180806</v>
      </c>
      <c r="C4880" s="57" t="str">
        <f t="shared" si="545"/>
        <v>POS</v>
      </c>
      <c r="D4880" s="115">
        <f t="shared" si="543"/>
        <v>41856</v>
      </c>
      <c r="E4880" s="9" t="s">
        <v>38</v>
      </c>
      <c r="F4880" s="37" t="s">
        <v>25</v>
      </c>
      <c r="G4880" s="11" t="s">
        <v>26</v>
      </c>
      <c r="H4880" s="3"/>
      <c r="I4880" s="3"/>
      <c r="J4880" s="4" t="s">
        <v>53</v>
      </c>
      <c r="K4880" s="84" t="s">
        <v>591</v>
      </c>
      <c r="L4880" s="4" t="s">
        <v>152</v>
      </c>
      <c r="M4880" s="4"/>
      <c r="N4880" s="4"/>
      <c r="O4880" s="4" t="str">
        <f t="shared" si="544"/>
        <v>Melissodes (Eumelissodes) microsticta</v>
      </c>
      <c r="P4880" s="85" t="str">
        <f t="shared" si="546"/>
        <v>Melissodes microsticta</v>
      </c>
      <c r="Q4880" s="11" t="s">
        <v>29</v>
      </c>
      <c r="R4880" s="11"/>
      <c r="S4880" s="12"/>
      <c r="T4880" s="12"/>
      <c r="U4880" s="12"/>
      <c r="V4880" s="10" t="s">
        <v>182</v>
      </c>
      <c r="W4880" s="118">
        <v>42012</v>
      </c>
      <c r="X4880" s="2"/>
      <c r="Y4880" s="129">
        <f t="shared" si="547"/>
        <v>1</v>
      </c>
      <c r="Z4880" s="110">
        <f t="shared" si="548"/>
        <v>0</v>
      </c>
      <c r="AA4880" s="1">
        <f t="shared" si="549"/>
        <v>0</v>
      </c>
    </row>
    <row r="4881" spans="1:27" ht="14.25" customHeight="1">
      <c r="A4881" s="148">
        <v>5459</v>
      </c>
      <c r="B4881" s="139">
        <v>20180806</v>
      </c>
      <c r="C4881" s="57" t="str">
        <f t="shared" si="545"/>
        <v>POS</v>
      </c>
      <c r="D4881" s="115">
        <f t="shared" si="543"/>
        <v>41856</v>
      </c>
      <c r="E4881" s="9" t="s">
        <v>38</v>
      </c>
      <c r="F4881" s="37" t="s">
        <v>25</v>
      </c>
      <c r="G4881" s="11" t="s">
        <v>26</v>
      </c>
      <c r="H4881" s="3"/>
      <c r="I4881" s="3"/>
      <c r="J4881" s="4" t="s">
        <v>53</v>
      </c>
      <c r="K4881" s="84" t="s">
        <v>591</v>
      </c>
      <c r="L4881" s="4" t="s">
        <v>152</v>
      </c>
      <c r="M4881" s="4"/>
      <c r="N4881" s="4"/>
      <c r="O4881" s="4" t="str">
        <f t="shared" si="544"/>
        <v>Melissodes (Eumelissodes) microsticta</v>
      </c>
      <c r="P4881" s="85" t="str">
        <f t="shared" si="546"/>
        <v>Melissodes microsticta</v>
      </c>
      <c r="Q4881" s="11" t="s">
        <v>29</v>
      </c>
      <c r="R4881" s="11"/>
      <c r="S4881" s="12"/>
      <c r="T4881" s="12"/>
      <c r="U4881" s="12"/>
      <c r="V4881" s="10" t="s">
        <v>182</v>
      </c>
      <c r="W4881" s="118">
        <v>42012</v>
      </c>
      <c r="X4881" s="2"/>
      <c r="Y4881" s="129">
        <f t="shared" si="547"/>
        <v>1</v>
      </c>
      <c r="Z4881" s="110">
        <f t="shared" si="548"/>
        <v>0</v>
      </c>
      <c r="AA4881" s="1">
        <f t="shared" si="549"/>
        <v>0</v>
      </c>
    </row>
    <row r="4882" spans="1:27" ht="14.25" customHeight="1">
      <c r="A4882" s="148">
        <v>5460</v>
      </c>
      <c r="B4882" s="139">
        <v>20180806</v>
      </c>
      <c r="C4882" s="57" t="str">
        <f t="shared" si="545"/>
        <v>POS</v>
      </c>
      <c r="D4882" s="115">
        <f t="shared" si="543"/>
        <v>41856</v>
      </c>
      <c r="E4882" s="9" t="s">
        <v>38</v>
      </c>
      <c r="F4882" s="37" t="s">
        <v>25</v>
      </c>
      <c r="G4882" s="11" t="s">
        <v>26</v>
      </c>
      <c r="H4882" s="3"/>
      <c r="I4882" s="3"/>
      <c r="J4882" s="4" t="s">
        <v>53</v>
      </c>
      <c r="K4882" s="84" t="s">
        <v>591</v>
      </c>
      <c r="L4882" s="4" t="s">
        <v>152</v>
      </c>
      <c r="M4882" s="4"/>
      <c r="N4882" s="4"/>
      <c r="O4882" s="4" t="str">
        <f t="shared" si="544"/>
        <v>Melissodes (Eumelissodes) microsticta</v>
      </c>
      <c r="P4882" s="85" t="str">
        <f t="shared" si="546"/>
        <v>Melissodes microsticta</v>
      </c>
      <c r="Q4882" s="11" t="s">
        <v>29</v>
      </c>
      <c r="R4882" s="11"/>
      <c r="S4882" s="12"/>
      <c r="T4882" s="12"/>
      <c r="U4882" s="12"/>
      <c r="V4882" s="10" t="s">
        <v>182</v>
      </c>
      <c r="W4882" s="118">
        <v>42012</v>
      </c>
      <c r="X4882" s="2"/>
      <c r="Y4882" s="129">
        <f t="shared" si="547"/>
        <v>1</v>
      </c>
      <c r="Z4882" s="110">
        <f t="shared" si="548"/>
        <v>0</v>
      </c>
      <c r="AA4882" s="1">
        <f t="shared" si="549"/>
        <v>0</v>
      </c>
    </row>
    <row r="4883" spans="1:27" ht="14.25" customHeight="1">
      <c r="A4883" s="148">
        <v>5461</v>
      </c>
      <c r="B4883" s="139">
        <v>20180806</v>
      </c>
      <c r="C4883" s="57" t="str">
        <f t="shared" si="545"/>
        <v>POS</v>
      </c>
      <c r="D4883" s="115">
        <f t="shared" si="543"/>
        <v>41856</v>
      </c>
      <c r="E4883" s="9" t="s">
        <v>38</v>
      </c>
      <c r="F4883" s="37" t="s">
        <v>25</v>
      </c>
      <c r="G4883" s="11" t="s">
        <v>26</v>
      </c>
      <c r="H4883" s="3"/>
      <c r="I4883" s="3"/>
      <c r="J4883" s="4" t="s">
        <v>91</v>
      </c>
      <c r="K4883" s="112" t="s">
        <v>590</v>
      </c>
      <c r="L4883" s="4" t="s">
        <v>98</v>
      </c>
      <c r="M4883" s="4"/>
      <c r="N4883" s="4"/>
      <c r="O4883" s="4" t="str">
        <f t="shared" si="544"/>
        <v>Megachile (Xanthosarus) perihirta</v>
      </c>
      <c r="P4883" s="85" t="str">
        <f t="shared" si="546"/>
        <v>Megachile perihirta</v>
      </c>
      <c r="Q4883" s="11" t="s">
        <v>43</v>
      </c>
      <c r="R4883" s="11"/>
      <c r="S4883" s="12"/>
      <c r="T4883" s="12"/>
      <c r="U4883" s="12"/>
      <c r="V4883" s="10" t="s">
        <v>182</v>
      </c>
      <c r="W4883" s="118">
        <v>42012</v>
      </c>
      <c r="X4883" s="2"/>
      <c r="Y4883" s="129">
        <f t="shared" si="547"/>
        <v>1</v>
      </c>
      <c r="Z4883" s="110">
        <f t="shared" si="548"/>
        <v>0</v>
      </c>
      <c r="AA4883" s="1">
        <f t="shared" si="549"/>
        <v>0</v>
      </c>
    </row>
    <row r="4884" spans="1:27" ht="14.25" customHeight="1">
      <c r="A4884" s="148">
        <v>5462</v>
      </c>
      <c r="B4884" s="139">
        <v>20180806</v>
      </c>
      <c r="C4884" s="57" t="str">
        <f t="shared" si="545"/>
        <v>POS</v>
      </c>
      <c r="D4884" s="115">
        <f t="shared" si="543"/>
        <v>41856</v>
      </c>
      <c r="E4884" s="9" t="s">
        <v>38</v>
      </c>
      <c r="F4884" s="37" t="s">
        <v>25</v>
      </c>
      <c r="G4884" s="11" t="s">
        <v>26</v>
      </c>
      <c r="H4884" s="3"/>
      <c r="I4884" s="3"/>
      <c r="J4884" s="4" t="s">
        <v>91</v>
      </c>
      <c r="K4884" s="112" t="s">
        <v>590</v>
      </c>
      <c r="L4884" s="4" t="s">
        <v>98</v>
      </c>
      <c r="M4884" s="4"/>
      <c r="N4884" s="4"/>
      <c r="O4884" s="4" t="str">
        <f t="shared" si="544"/>
        <v>Megachile (Xanthosarus) perihirta</v>
      </c>
      <c r="P4884" s="85" t="str">
        <f t="shared" si="546"/>
        <v>Megachile perihirta</v>
      </c>
      <c r="Q4884" s="11" t="s">
        <v>29</v>
      </c>
      <c r="R4884" s="11"/>
      <c r="S4884" s="12"/>
      <c r="T4884" s="12"/>
      <c r="U4884" s="12"/>
      <c r="V4884" s="10" t="s">
        <v>182</v>
      </c>
      <c r="W4884" s="118">
        <v>42012</v>
      </c>
      <c r="X4884" s="2" t="s">
        <v>370</v>
      </c>
      <c r="Y4884" s="129">
        <f t="shared" si="547"/>
        <v>1</v>
      </c>
      <c r="Z4884" s="110">
        <f t="shared" si="548"/>
        <v>0</v>
      </c>
      <c r="AA4884" s="1">
        <f t="shared" si="549"/>
        <v>0</v>
      </c>
    </row>
    <row r="4885" spans="1:27" ht="14.25" customHeight="1">
      <c r="A4885" s="148">
        <v>5463</v>
      </c>
      <c r="B4885" s="139">
        <v>20180806</v>
      </c>
      <c r="C4885" s="57" t="str">
        <f t="shared" si="545"/>
        <v>POS</v>
      </c>
      <c r="D4885" s="115">
        <f t="shared" si="543"/>
        <v>41856</v>
      </c>
      <c r="E4885" s="9" t="s">
        <v>38</v>
      </c>
      <c r="F4885" s="37" t="s">
        <v>25</v>
      </c>
      <c r="G4885" s="11" t="s">
        <v>26</v>
      </c>
      <c r="H4885" s="3"/>
      <c r="I4885" s="3"/>
      <c r="J4885" s="4" t="s">
        <v>53</v>
      </c>
      <c r="K4885" s="84" t="s">
        <v>591</v>
      </c>
      <c r="L4885" s="4" t="s">
        <v>152</v>
      </c>
      <c r="M4885" s="4"/>
      <c r="N4885" s="4"/>
      <c r="O4885" s="4" t="str">
        <f t="shared" si="544"/>
        <v>Melissodes (Eumelissodes) microsticta</v>
      </c>
      <c r="P4885" s="85" t="str">
        <f t="shared" si="546"/>
        <v>Melissodes microsticta</v>
      </c>
      <c r="Q4885" s="11" t="s">
        <v>29</v>
      </c>
      <c r="R4885" s="11"/>
      <c r="S4885" s="12"/>
      <c r="T4885" s="12"/>
      <c r="U4885" s="12"/>
      <c r="V4885" s="10" t="s">
        <v>182</v>
      </c>
      <c r="W4885" s="118">
        <v>42012</v>
      </c>
      <c r="X4885" s="2"/>
      <c r="Y4885" s="129">
        <f t="shared" si="547"/>
        <v>1</v>
      </c>
      <c r="Z4885" s="110">
        <f t="shared" si="548"/>
        <v>0</v>
      </c>
      <c r="AA4885" s="1">
        <f t="shared" si="549"/>
        <v>0</v>
      </c>
    </row>
    <row r="4886" spans="1:27" ht="14.25" customHeight="1">
      <c r="A4886" s="148">
        <v>5464</v>
      </c>
      <c r="B4886" s="139">
        <v>20180806</v>
      </c>
      <c r="C4886" s="57" t="str">
        <f t="shared" si="545"/>
        <v>POS</v>
      </c>
      <c r="D4886" s="115">
        <f t="shared" si="543"/>
        <v>41856</v>
      </c>
      <c r="E4886" s="9" t="s">
        <v>38</v>
      </c>
      <c r="F4886" s="37" t="s">
        <v>25</v>
      </c>
      <c r="G4886" s="11" t="s">
        <v>26</v>
      </c>
      <c r="H4886" s="3"/>
      <c r="I4886" s="3"/>
      <c r="J4886" s="4" t="s">
        <v>53</v>
      </c>
      <c r="K4886" s="84" t="s">
        <v>591</v>
      </c>
      <c r="L4886" s="4" t="s">
        <v>152</v>
      </c>
      <c r="M4886" s="4"/>
      <c r="N4886" s="4"/>
      <c r="O4886" s="4" t="str">
        <f t="shared" si="544"/>
        <v>Melissodes (Eumelissodes) microsticta</v>
      </c>
      <c r="P4886" s="85" t="str">
        <f t="shared" si="546"/>
        <v>Melissodes microsticta</v>
      </c>
      <c r="Q4886" s="11" t="s">
        <v>29</v>
      </c>
      <c r="R4886" s="11"/>
      <c r="S4886" s="12"/>
      <c r="T4886" s="12"/>
      <c r="U4886" s="12"/>
      <c r="V4886" s="10" t="s">
        <v>182</v>
      </c>
      <c r="W4886" s="118">
        <v>42012</v>
      </c>
      <c r="X4886" s="2"/>
      <c r="Y4886" s="129">
        <f t="shared" si="547"/>
        <v>1</v>
      </c>
      <c r="Z4886" s="110">
        <f t="shared" si="548"/>
        <v>0</v>
      </c>
      <c r="AA4886" s="1">
        <f t="shared" si="549"/>
        <v>0</v>
      </c>
    </row>
    <row r="4887" spans="1:27" ht="14.25" customHeight="1">
      <c r="A4887" s="148">
        <v>5465</v>
      </c>
      <c r="B4887" s="139">
        <v>20180806</v>
      </c>
      <c r="C4887" s="57" t="str">
        <f t="shared" si="545"/>
        <v>POS</v>
      </c>
      <c r="D4887" s="115">
        <f t="shared" si="543"/>
        <v>41856</v>
      </c>
      <c r="E4887" s="9" t="s">
        <v>38</v>
      </c>
      <c r="F4887" s="37" t="s">
        <v>25</v>
      </c>
      <c r="G4887" s="11" t="s">
        <v>26</v>
      </c>
      <c r="H4887" s="3"/>
      <c r="I4887" s="3"/>
      <c r="J4887" s="4" t="s">
        <v>53</v>
      </c>
      <c r="K4887" s="84" t="s">
        <v>591</v>
      </c>
      <c r="L4887" s="4" t="s">
        <v>152</v>
      </c>
      <c r="M4887" s="4"/>
      <c r="N4887" s="4"/>
      <c r="O4887" s="4" t="str">
        <f t="shared" si="544"/>
        <v>Melissodes (Eumelissodes) microsticta</v>
      </c>
      <c r="P4887" s="85" t="str">
        <f t="shared" si="546"/>
        <v>Melissodes microsticta</v>
      </c>
      <c r="Q4887" s="11" t="s">
        <v>29</v>
      </c>
      <c r="R4887" s="11"/>
      <c r="S4887" s="12"/>
      <c r="T4887" s="12"/>
      <c r="U4887" s="12"/>
      <c r="V4887" s="10" t="s">
        <v>182</v>
      </c>
      <c r="W4887" s="118">
        <v>42012</v>
      </c>
      <c r="X4887" s="2"/>
      <c r="Y4887" s="129">
        <f t="shared" si="547"/>
        <v>1</v>
      </c>
      <c r="Z4887" s="110">
        <f t="shared" si="548"/>
        <v>0</v>
      </c>
      <c r="AA4887" s="1">
        <f t="shared" si="549"/>
        <v>0</v>
      </c>
    </row>
    <row r="4888" spans="1:27" ht="14.25" customHeight="1">
      <c r="A4888" s="148">
        <v>5466</v>
      </c>
      <c r="B4888" s="139">
        <v>20180806</v>
      </c>
      <c r="C4888" s="57" t="str">
        <f t="shared" si="545"/>
        <v>POS</v>
      </c>
      <c r="D4888" s="115">
        <f t="shared" si="543"/>
        <v>41856</v>
      </c>
      <c r="E4888" s="9" t="s">
        <v>38</v>
      </c>
      <c r="F4888" s="37" t="s">
        <v>25</v>
      </c>
      <c r="G4888" s="11" t="s">
        <v>26</v>
      </c>
      <c r="H4888" s="3"/>
      <c r="I4888" s="3"/>
      <c r="J4888" s="4" t="s">
        <v>53</v>
      </c>
      <c r="K4888" s="84" t="s">
        <v>591</v>
      </c>
      <c r="L4888" s="4" t="s">
        <v>152</v>
      </c>
      <c r="M4888" s="4"/>
      <c r="N4888" s="4"/>
      <c r="O4888" s="4" t="str">
        <f t="shared" si="544"/>
        <v>Melissodes (Eumelissodes) microsticta</v>
      </c>
      <c r="P4888" s="85" t="str">
        <f t="shared" si="546"/>
        <v>Melissodes microsticta</v>
      </c>
      <c r="Q4888" s="11" t="s">
        <v>29</v>
      </c>
      <c r="R4888" s="11"/>
      <c r="S4888" s="12"/>
      <c r="T4888" s="12"/>
      <c r="U4888" s="12"/>
      <c r="V4888" s="10" t="s">
        <v>182</v>
      </c>
      <c r="W4888" s="118">
        <v>42012</v>
      </c>
      <c r="X4888" s="2"/>
      <c r="Y4888" s="129">
        <f t="shared" si="547"/>
        <v>1</v>
      </c>
      <c r="Z4888" s="110">
        <f t="shared" si="548"/>
        <v>0</v>
      </c>
      <c r="AA4888" s="1">
        <f t="shared" si="549"/>
        <v>0</v>
      </c>
    </row>
    <row r="4889" spans="1:27" ht="14.25" customHeight="1">
      <c r="A4889" s="148">
        <v>5467</v>
      </c>
      <c r="B4889" s="139">
        <v>20180806</v>
      </c>
      <c r="C4889" s="57" t="str">
        <f t="shared" si="545"/>
        <v>POS</v>
      </c>
      <c r="D4889" s="115">
        <f t="shared" si="543"/>
        <v>41856</v>
      </c>
      <c r="E4889" s="9" t="s">
        <v>38</v>
      </c>
      <c r="F4889" s="37" t="s">
        <v>25</v>
      </c>
      <c r="G4889" s="11" t="s">
        <v>26</v>
      </c>
      <c r="H4889" s="3"/>
      <c r="I4889" s="3"/>
      <c r="J4889" s="4" t="s">
        <v>51</v>
      </c>
      <c r="K4889" s="82" t="s">
        <v>583</v>
      </c>
      <c r="L4889" s="4" t="s">
        <v>157</v>
      </c>
      <c r="M4889" s="4"/>
      <c r="N4889" s="4"/>
      <c r="O4889" s="4" t="str">
        <f t="shared" si="544"/>
        <v>Halictus (Protohalictus) rubicundus</v>
      </c>
      <c r="P4889" s="85" t="str">
        <f t="shared" si="546"/>
        <v>Halictus rubicundus</v>
      </c>
      <c r="Q4889" s="11" t="s">
        <v>43</v>
      </c>
      <c r="R4889" s="11"/>
      <c r="S4889" s="12"/>
      <c r="T4889" s="12"/>
      <c r="U4889" s="12"/>
      <c r="V4889" s="10" t="s">
        <v>182</v>
      </c>
      <c r="W4889" s="118">
        <v>42012</v>
      </c>
      <c r="X4889" s="2"/>
      <c r="Y4889" s="129">
        <f t="shared" si="547"/>
        <v>1</v>
      </c>
      <c r="Z4889" s="110">
        <f t="shared" si="548"/>
        <v>0</v>
      </c>
      <c r="AA4889" s="1">
        <f t="shared" si="549"/>
        <v>0</v>
      </c>
    </row>
    <row r="4890" spans="1:27" ht="14.25" customHeight="1">
      <c r="A4890" s="148">
        <v>5468</v>
      </c>
      <c r="B4890" s="139">
        <v>20180806</v>
      </c>
      <c r="C4890" s="57" t="str">
        <f t="shared" si="545"/>
        <v>POS</v>
      </c>
      <c r="D4890" s="115">
        <f t="shared" si="543"/>
        <v>41856</v>
      </c>
      <c r="E4890" s="9" t="s">
        <v>38</v>
      </c>
      <c r="F4890" s="37" t="s">
        <v>25</v>
      </c>
      <c r="G4890" s="11" t="s">
        <v>26</v>
      </c>
      <c r="H4890" s="3"/>
      <c r="I4890" s="3"/>
      <c r="J4890" s="4" t="s">
        <v>51</v>
      </c>
      <c r="K4890" s="84" t="s">
        <v>582</v>
      </c>
      <c r="L4890" s="4" t="s">
        <v>52</v>
      </c>
      <c r="M4890" s="4"/>
      <c r="N4890" s="4"/>
      <c r="O4890" s="4" t="str">
        <f t="shared" si="544"/>
        <v>Halictus (Seladonia) tripartitus</v>
      </c>
      <c r="P4890" s="85" t="str">
        <f t="shared" si="546"/>
        <v>Halictus tripartitus</v>
      </c>
      <c r="Q4890" s="11" t="s">
        <v>29</v>
      </c>
      <c r="R4890" s="11"/>
      <c r="S4890" s="12"/>
      <c r="T4890" s="12"/>
      <c r="U4890" s="12"/>
      <c r="V4890" s="10" t="s">
        <v>182</v>
      </c>
      <c r="W4890" s="118">
        <v>42012</v>
      </c>
      <c r="X4890" s="2"/>
      <c r="Y4890" s="129">
        <f t="shared" si="547"/>
        <v>1</v>
      </c>
      <c r="Z4890" s="110">
        <f t="shared" si="548"/>
        <v>0</v>
      </c>
      <c r="AA4890" s="1">
        <f t="shared" si="549"/>
        <v>0</v>
      </c>
    </row>
    <row r="4891" spans="1:27" ht="14.25" customHeight="1">
      <c r="A4891" s="148">
        <v>5469</v>
      </c>
      <c r="B4891" s="139">
        <v>20180806</v>
      </c>
      <c r="C4891" s="57" t="str">
        <f t="shared" si="545"/>
        <v>POS</v>
      </c>
      <c r="D4891" s="115">
        <f t="shared" si="543"/>
        <v>41856</v>
      </c>
      <c r="E4891" s="9" t="s">
        <v>38</v>
      </c>
      <c r="F4891" s="37" t="s">
        <v>25</v>
      </c>
      <c r="G4891" s="11" t="s">
        <v>26</v>
      </c>
      <c r="H4891" s="3"/>
      <c r="I4891" s="3"/>
      <c r="J4891" s="4" t="s">
        <v>51</v>
      </c>
      <c r="K4891" s="84" t="s">
        <v>582</v>
      </c>
      <c r="L4891" s="4" t="s">
        <v>52</v>
      </c>
      <c r="M4891" s="4"/>
      <c r="N4891" s="4"/>
      <c r="O4891" s="4" t="str">
        <f t="shared" si="544"/>
        <v>Halictus (Seladonia) tripartitus</v>
      </c>
      <c r="P4891" s="85" t="str">
        <f t="shared" si="546"/>
        <v>Halictus tripartitus</v>
      </c>
      <c r="Q4891" s="11" t="s">
        <v>29</v>
      </c>
      <c r="R4891" s="11"/>
      <c r="S4891" s="12"/>
      <c r="T4891" s="12"/>
      <c r="U4891" s="12"/>
      <c r="V4891" s="10" t="s">
        <v>182</v>
      </c>
      <c r="W4891" s="118">
        <v>42012</v>
      </c>
      <c r="X4891" s="2"/>
      <c r="Y4891" s="129">
        <f t="shared" si="547"/>
        <v>1</v>
      </c>
      <c r="Z4891" s="110">
        <f t="shared" si="548"/>
        <v>0</v>
      </c>
      <c r="AA4891" s="1">
        <f t="shared" si="549"/>
        <v>0</v>
      </c>
    </row>
    <row r="4892" spans="1:27" ht="14.25" customHeight="1">
      <c r="A4892" s="148">
        <v>5470</v>
      </c>
      <c r="B4892" s="139">
        <v>20180806</v>
      </c>
      <c r="C4892" s="57" t="str">
        <f t="shared" si="545"/>
        <v>POS</v>
      </c>
      <c r="D4892" s="115">
        <f t="shared" si="543"/>
        <v>41856</v>
      </c>
      <c r="E4892" s="9" t="s">
        <v>38</v>
      </c>
      <c r="F4892" s="37" t="s">
        <v>25</v>
      </c>
      <c r="G4892" s="11" t="s">
        <v>26</v>
      </c>
      <c r="H4892" s="3"/>
      <c r="I4892" s="3"/>
      <c r="J4892" s="4" t="s">
        <v>51</v>
      </c>
      <c r="K4892" s="84" t="s">
        <v>582</v>
      </c>
      <c r="L4892" s="4" t="s">
        <v>52</v>
      </c>
      <c r="M4892" s="4"/>
      <c r="N4892" s="4"/>
      <c r="O4892" s="4" t="str">
        <f t="shared" si="544"/>
        <v>Halictus (Seladonia) tripartitus</v>
      </c>
      <c r="P4892" s="85" t="str">
        <f t="shared" si="546"/>
        <v>Halictus tripartitus</v>
      </c>
      <c r="Q4892" s="11" t="s">
        <v>29</v>
      </c>
      <c r="R4892" s="11"/>
      <c r="S4892" s="12"/>
      <c r="T4892" s="12"/>
      <c r="U4892" s="12"/>
      <c r="V4892" s="10" t="s">
        <v>182</v>
      </c>
      <c r="W4892" s="118">
        <v>42012</v>
      </c>
      <c r="X4892" s="2"/>
      <c r="Y4892" s="129">
        <f t="shared" si="547"/>
        <v>1</v>
      </c>
      <c r="Z4892" s="110">
        <f t="shared" si="548"/>
        <v>0</v>
      </c>
      <c r="AA4892" s="1">
        <f t="shared" si="549"/>
        <v>0</v>
      </c>
    </row>
    <row r="4893" spans="1:27" ht="14.25" customHeight="1">
      <c r="A4893" s="148">
        <v>5471</v>
      </c>
      <c r="B4893" s="139">
        <v>20180806</v>
      </c>
      <c r="C4893" s="57" t="str">
        <f t="shared" si="545"/>
        <v>POS</v>
      </c>
      <c r="D4893" s="115">
        <f t="shared" si="543"/>
        <v>41856</v>
      </c>
      <c r="E4893" s="9" t="s">
        <v>38</v>
      </c>
      <c r="F4893" s="37" t="s">
        <v>25</v>
      </c>
      <c r="G4893" s="11" t="s">
        <v>26</v>
      </c>
      <c r="H4893" s="3"/>
      <c r="I4893" s="3"/>
      <c r="J4893" s="4" t="s">
        <v>201</v>
      </c>
      <c r="K4893" s="4"/>
      <c r="L4893" s="4" t="s">
        <v>609</v>
      </c>
      <c r="M4893" s="4"/>
      <c r="N4893" s="4"/>
      <c r="O4893" s="4" t="str">
        <f t="shared" si="544"/>
        <v>Sphecodes msp. BS0003</v>
      </c>
      <c r="P4893" s="85" t="str">
        <f t="shared" si="546"/>
        <v>Sphecodes msp. BS0003</v>
      </c>
      <c r="Q4893" s="11" t="s">
        <v>29</v>
      </c>
      <c r="R4893" s="11"/>
      <c r="S4893" s="12"/>
      <c r="T4893" s="12" t="s">
        <v>1379</v>
      </c>
      <c r="U4893" s="12"/>
      <c r="V4893" s="10" t="s">
        <v>182</v>
      </c>
      <c r="W4893" s="118">
        <v>42012</v>
      </c>
      <c r="X4893" s="2"/>
      <c r="Y4893" s="129">
        <f t="shared" si="547"/>
        <v>1</v>
      </c>
      <c r="Z4893" s="110">
        <f t="shared" si="548"/>
        <v>0</v>
      </c>
      <c r="AA4893" s="1">
        <f t="shared" si="549"/>
        <v>0</v>
      </c>
    </row>
    <row r="4894" spans="1:27" ht="14.25" customHeight="1">
      <c r="A4894" s="148">
        <v>5472</v>
      </c>
      <c r="B4894" s="139">
        <v>20180806</v>
      </c>
      <c r="C4894" s="57" t="str">
        <f t="shared" si="545"/>
        <v>POS</v>
      </c>
      <c r="D4894" s="115">
        <f t="shared" si="543"/>
        <v>41856</v>
      </c>
      <c r="E4894" s="9" t="s">
        <v>38</v>
      </c>
      <c r="F4894" s="37" t="s">
        <v>25</v>
      </c>
      <c r="G4894" s="11" t="s">
        <v>26</v>
      </c>
      <c r="H4894" s="3"/>
      <c r="I4894" s="3"/>
      <c r="J4894" s="4" t="s">
        <v>201</v>
      </c>
      <c r="K4894" s="4"/>
      <c r="L4894" s="4" t="s">
        <v>609</v>
      </c>
      <c r="M4894" s="4"/>
      <c r="N4894" s="4"/>
      <c r="O4894" s="4" t="str">
        <f t="shared" si="544"/>
        <v>Sphecodes msp. BS0003</v>
      </c>
      <c r="P4894" s="85" t="str">
        <f t="shared" si="546"/>
        <v>Sphecodes msp. BS0003</v>
      </c>
      <c r="Q4894" s="11" t="s">
        <v>29</v>
      </c>
      <c r="R4894" s="11"/>
      <c r="S4894" s="12"/>
      <c r="T4894" s="12" t="s">
        <v>1379</v>
      </c>
      <c r="U4894" s="12"/>
      <c r="V4894" s="10" t="s">
        <v>182</v>
      </c>
      <c r="W4894" s="118">
        <v>42012</v>
      </c>
      <c r="X4894" s="2"/>
      <c r="Y4894" s="129">
        <f t="shared" si="547"/>
        <v>1</v>
      </c>
      <c r="Z4894" s="110">
        <f t="shared" si="548"/>
        <v>0</v>
      </c>
      <c r="AA4894" s="1">
        <f t="shared" si="549"/>
        <v>0</v>
      </c>
    </row>
    <row r="4895" spans="1:27" ht="14.25" customHeight="1">
      <c r="A4895" s="148">
        <v>5473</v>
      </c>
      <c r="B4895" s="139">
        <v>20180806</v>
      </c>
      <c r="C4895" s="57" t="str">
        <f t="shared" si="545"/>
        <v>POS</v>
      </c>
      <c r="D4895" s="115">
        <f t="shared" si="543"/>
        <v>41856</v>
      </c>
      <c r="E4895" s="9" t="s">
        <v>38</v>
      </c>
      <c r="F4895" s="37" t="s">
        <v>25</v>
      </c>
      <c r="G4895" s="11" t="s">
        <v>26</v>
      </c>
      <c r="H4895" s="3"/>
      <c r="I4895" s="3"/>
      <c r="J4895" s="4" t="s">
        <v>201</v>
      </c>
      <c r="K4895" s="4"/>
      <c r="L4895" s="4" t="s">
        <v>609</v>
      </c>
      <c r="M4895" s="4"/>
      <c r="N4895" s="4"/>
      <c r="O4895" s="4" t="str">
        <f t="shared" si="544"/>
        <v>Sphecodes msp. BS0003</v>
      </c>
      <c r="P4895" s="85" t="str">
        <f t="shared" si="546"/>
        <v>Sphecodes msp. BS0003</v>
      </c>
      <c r="Q4895" s="11" t="s">
        <v>29</v>
      </c>
      <c r="R4895" s="11"/>
      <c r="S4895" s="12"/>
      <c r="T4895" s="12" t="s">
        <v>1379</v>
      </c>
      <c r="U4895" s="12"/>
      <c r="V4895" s="10" t="s">
        <v>182</v>
      </c>
      <c r="W4895" s="118">
        <v>42012</v>
      </c>
      <c r="X4895" s="2"/>
      <c r="Y4895" s="129">
        <f t="shared" si="547"/>
        <v>1</v>
      </c>
      <c r="Z4895" s="110">
        <f t="shared" si="548"/>
        <v>0</v>
      </c>
      <c r="AA4895" s="1">
        <f t="shared" si="549"/>
        <v>0</v>
      </c>
    </row>
    <row r="4896" spans="1:27" ht="14.25" customHeight="1">
      <c r="A4896" s="148">
        <v>5474</v>
      </c>
      <c r="B4896" s="139">
        <v>20180806</v>
      </c>
      <c r="C4896" s="57" t="str">
        <f t="shared" si="545"/>
        <v>POS</v>
      </c>
      <c r="D4896" s="115">
        <f t="shared" si="543"/>
        <v>41856</v>
      </c>
      <c r="E4896" s="9" t="s">
        <v>38</v>
      </c>
      <c r="F4896" s="37" t="s">
        <v>25</v>
      </c>
      <c r="G4896" s="11" t="s">
        <v>26</v>
      </c>
      <c r="H4896" s="3"/>
      <c r="I4896" s="3"/>
      <c r="J4896" s="4" t="s">
        <v>201</v>
      </c>
      <c r="K4896" s="4"/>
      <c r="L4896" s="4" t="s">
        <v>609</v>
      </c>
      <c r="M4896" s="4"/>
      <c r="N4896" s="4"/>
      <c r="O4896" s="4" t="str">
        <f t="shared" si="544"/>
        <v>Sphecodes msp. BS0003</v>
      </c>
      <c r="P4896" s="85" t="str">
        <f t="shared" si="546"/>
        <v>Sphecodes msp. BS0003</v>
      </c>
      <c r="Q4896" s="11" t="s">
        <v>29</v>
      </c>
      <c r="R4896" s="11"/>
      <c r="S4896" s="12"/>
      <c r="T4896" s="12" t="s">
        <v>1379</v>
      </c>
      <c r="U4896" s="12"/>
      <c r="V4896" s="10" t="s">
        <v>182</v>
      </c>
      <c r="W4896" s="118">
        <v>42012</v>
      </c>
      <c r="X4896" s="2"/>
      <c r="Y4896" s="129">
        <f t="shared" si="547"/>
        <v>1</v>
      </c>
      <c r="Z4896" s="110">
        <f t="shared" si="548"/>
        <v>0</v>
      </c>
      <c r="AA4896" s="1">
        <f t="shared" si="549"/>
        <v>0</v>
      </c>
    </row>
    <row r="4897" spans="1:27" ht="14.25" customHeight="1">
      <c r="A4897" s="148">
        <v>5475</v>
      </c>
      <c r="B4897" s="139">
        <v>20180806</v>
      </c>
      <c r="C4897" s="57" t="str">
        <f t="shared" si="545"/>
        <v>POS</v>
      </c>
      <c r="D4897" s="115">
        <f t="shared" si="543"/>
        <v>41856</v>
      </c>
      <c r="E4897" s="9" t="s">
        <v>38</v>
      </c>
      <c r="F4897" s="37" t="s">
        <v>25</v>
      </c>
      <c r="G4897" s="11" t="s">
        <v>26</v>
      </c>
      <c r="H4897" s="3"/>
      <c r="I4897" s="3"/>
      <c r="J4897" s="4" t="s">
        <v>51</v>
      </c>
      <c r="K4897" s="84" t="s">
        <v>582</v>
      </c>
      <c r="L4897" s="4" t="s">
        <v>196</v>
      </c>
      <c r="M4897" s="4"/>
      <c r="N4897" s="4"/>
      <c r="O4897" s="4" t="str">
        <f t="shared" si="544"/>
        <v>Halictus (Seladonia) confusus</v>
      </c>
      <c r="P4897" s="85" t="str">
        <f t="shared" si="546"/>
        <v>Halictus confusus</v>
      </c>
      <c r="Q4897" s="11" t="s">
        <v>43</v>
      </c>
      <c r="R4897" s="11"/>
      <c r="S4897" s="12"/>
      <c r="T4897" s="12"/>
      <c r="U4897" s="12"/>
      <c r="V4897" s="10" t="s">
        <v>182</v>
      </c>
      <c r="W4897" s="118">
        <v>42012</v>
      </c>
      <c r="X4897" s="2" t="s">
        <v>147</v>
      </c>
      <c r="Y4897" s="129">
        <f t="shared" si="547"/>
        <v>1</v>
      </c>
      <c r="Z4897" s="110">
        <f t="shared" si="548"/>
        <v>0</v>
      </c>
      <c r="AA4897" s="1">
        <f t="shared" si="549"/>
        <v>0</v>
      </c>
    </row>
    <row r="4898" spans="1:27" ht="14.25" customHeight="1">
      <c r="A4898" s="148">
        <v>5476</v>
      </c>
      <c r="B4898" s="139">
        <v>20180806</v>
      </c>
      <c r="C4898" s="57" t="str">
        <f t="shared" si="545"/>
        <v>POS</v>
      </c>
      <c r="D4898" s="115">
        <f t="shared" si="543"/>
        <v>41856</v>
      </c>
      <c r="E4898" s="9" t="s">
        <v>213</v>
      </c>
      <c r="F4898" s="37" t="s">
        <v>25</v>
      </c>
      <c r="G4898" s="11" t="s">
        <v>26</v>
      </c>
      <c r="H4898" s="3"/>
      <c r="I4898" s="3"/>
      <c r="J4898" s="4" t="s">
        <v>27</v>
      </c>
      <c r="K4898" s="4" t="s">
        <v>577</v>
      </c>
      <c r="L4898" s="4" t="s">
        <v>39</v>
      </c>
      <c r="M4898" s="4"/>
      <c r="N4898" s="4"/>
      <c r="O4898" s="4" t="str">
        <f t="shared" si="544"/>
        <v>Bombus (Thoracobombus) fervidus</v>
      </c>
      <c r="P4898" s="85" t="str">
        <f t="shared" si="546"/>
        <v>Bombus fervidus</v>
      </c>
      <c r="Q4898" s="11" t="s">
        <v>43</v>
      </c>
      <c r="R4898" s="11"/>
      <c r="S4898" s="12"/>
      <c r="T4898" s="12"/>
      <c r="U4898" s="12"/>
      <c r="V4898" s="10" t="s">
        <v>182</v>
      </c>
      <c r="W4898" s="118">
        <v>42012</v>
      </c>
      <c r="X4898" s="2"/>
      <c r="Y4898" s="129">
        <f t="shared" si="547"/>
        <v>1</v>
      </c>
      <c r="Z4898" s="110">
        <f t="shared" si="548"/>
        <v>0</v>
      </c>
      <c r="AA4898" s="1">
        <f t="shared" si="549"/>
        <v>0</v>
      </c>
    </row>
    <row r="4899" spans="1:27" ht="14.25" customHeight="1">
      <c r="A4899" s="148">
        <v>5477</v>
      </c>
      <c r="B4899" s="139">
        <v>20180806</v>
      </c>
      <c r="C4899" s="57" t="str">
        <f t="shared" si="545"/>
        <v>POS</v>
      </c>
      <c r="D4899" s="115">
        <f t="shared" si="543"/>
        <v>41856</v>
      </c>
      <c r="E4899" s="9" t="s">
        <v>213</v>
      </c>
      <c r="F4899" s="37" t="s">
        <v>25</v>
      </c>
      <c r="G4899" s="11" t="s">
        <v>26</v>
      </c>
      <c r="H4899" s="3"/>
      <c r="I4899" s="3"/>
      <c r="J4899" s="4" t="s">
        <v>53</v>
      </c>
      <c r="K4899" s="84" t="s">
        <v>591</v>
      </c>
      <c r="L4899" s="4" t="s">
        <v>152</v>
      </c>
      <c r="M4899" s="4"/>
      <c r="N4899" s="4"/>
      <c r="O4899" s="4" t="str">
        <f t="shared" si="544"/>
        <v>Melissodes (Eumelissodes) microsticta</v>
      </c>
      <c r="P4899" s="85" t="str">
        <f t="shared" si="546"/>
        <v>Melissodes microsticta</v>
      </c>
      <c r="Q4899" s="11" t="s">
        <v>29</v>
      </c>
      <c r="R4899" s="11"/>
      <c r="S4899" s="12"/>
      <c r="T4899" s="12"/>
      <c r="U4899" s="12"/>
      <c r="V4899" s="10" t="s">
        <v>182</v>
      </c>
      <c r="W4899" s="118">
        <v>42012</v>
      </c>
      <c r="X4899" s="2"/>
      <c r="Y4899" s="129">
        <f t="shared" si="547"/>
        <v>1</v>
      </c>
      <c r="Z4899" s="110">
        <f t="shared" si="548"/>
        <v>0</v>
      </c>
      <c r="AA4899" s="1">
        <f t="shared" si="549"/>
        <v>0</v>
      </c>
    </row>
    <row r="4900" spans="1:27" ht="14.25" customHeight="1">
      <c r="A4900" s="148">
        <v>5478</v>
      </c>
      <c r="B4900" s="139">
        <v>20180806</v>
      </c>
      <c r="C4900" s="57" t="str">
        <f t="shared" si="545"/>
        <v>POS</v>
      </c>
      <c r="D4900" s="115">
        <f t="shared" si="543"/>
        <v>41856</v>
      </c>
      <c r="E4900" s="9" t="s">
        <v>213</v>
      </c>
      <c r="F4900" s="37" t="s">
        <v>25</v>
      </c>
      <c r="G4900" s="11" t="s">
        <v>26</v>
      </c>
      <c r="H4900" s="3"/>
      <c r="I4900" s="3"/>
      <c r="J4900" s="4" t="s">
        <v>53</v>
      </c>
      <c r="K4900" s="84" t="s">
        <v>591</v>
      </c>
      <c r="L4900" s="4" t="s">
        <v>152</v>
      </c>
      <c r="M4900" s="4"/>
      <c r="N4900" s="4"/>
      <c r="O4900" s="4" t="str">
        <f t="shared" si="544"/>
        <v>Melissodes (Eumelissodes) microsticta</v>
      </c>
      <c r="P4900" s="85" t="str">
        <f t="shared" si="546"/>
        <v>Melissodes microsticta</v>
      </c>
      <c r="Q4900" s="11" t="s">
        <v>29</v>
      </c>
      <c r="R4900" s="11"/>
      <c r="S4900" s="12"/>
      <c r="T4900" s="12"/>
      <c r="U4900" s="12"/>
      <c r="V4900" s="10" t="s">
        <v>182</v>
      </c>
      <c r="W4900" s="118">
        <v>42012</v>
      </c>
      <c r="X4900" s="2"/>
      <c r="Y4900" s="129">
        <f t="shared" si="547"/>
        <v>1</v>
      </c>
      <c r="Z4900" s="110">
        <f t="shared" si="548"/>
        <v>0</v>
      </c>
      <c r="AA4900" s="1">
        <f t="shared" si="549"/>
        <v>0</v>
      </c>
    </row>
    <row r="4901" spans="1:27" ht="14.25" customHeight="1">
      <c r="A4901" s="148">
        <v>5479</v>
      </c>
      <c r="B4901" s="139">
        <v>20180806</v>
      </c>
      <c r="C4901" s="57" t="str">
        <f t="shared" si="545"/>
        <v>POS</v>
      </c>
      <c r="D4901" s="115">
        <f t="shared" si="543"/>
        <v>41856</v>
      </c>
      <c r="E4901" s="9" t="s">
        <v>213</v>
      </c>
      <c r="F4901" s="37" t="s">
        <v>25</v>
      </c>
      <c r="G4901" s="11" t="s">
        <v>26</v>
      </c>
      <c r="H4901" s="3"/>
      <c r="I4901" s="3"/>
      <c r="J4901" s="4" t="s">
        <v>53</v>
      </c>
      <c r="K4901" s="84" t="s">
        <v>591</v>
      </c>
      <c r="L4901" s="4" t="s">
        <v>152</v>
      </c>
      <c r="M4901" s="4"/>
      <c r="N4901" s="4"/>
      <c r="O4901" s="4" t="str">
        <f t="shared" si="544"/>
        <v>Melissodes (Eumelissodes) microsticta</v>
      </c>
      <c r="P4901" s="85" t="str">
        <f t="shared" si="546"/>
        <v>Melissodes microsticta</v>
      </c>
      <c r="Q4901" s="11" t="s">
        <v>29</v>
      </c>
      <c r="R4901" s="11"/>
      <c r="S4901" s="12"/>
      <c r="T4901" s="12"/>
      <c r="U4901" s="12"/>
      <c r="V4901" s="10" t="s">
        <v>182</v>
      </c>
      <c r="W4901" s="118">
        <v>42012</v>
      </c>
      <c r="X4901" s="2"/>
      <c r="Y4901" s="129">
        <f t="shared" si="547"/>
        <v>1</v>
      </c>
      <c r="Z4901" s="110">
        <f t="shared" si="548"/>
        <v>0</v>
      </c>
      <c r="AA4901" s="1">
        <f t="shared" si="549"/>
        <v>0</v>
      </c>
    </row>
    <row r="4902" spans="1:27" ht="14.25" customHeight="1">
      <c r="A4902" s="148">
        <v>5480</v>
      </c>
      <c r="B4902" s="139">
        <v>20180806</v>
      </c>
      <c r="C4902" s="57" t="str">
        <f t="shared" si="545"/>
        <v>POS</v>
      </c>
      <c r="D4902" s="115">
        <f t="shared" si="543"/>
        <v>41856</v>
      </c>
      <c r="E4902" s="9" t="s">
        <v>213</v>
      </c>
      <c r="F4902" s="37" t="s">
        <v>25</v>
      </c>
      <c r="G4902" s="11" t="s">
        <v>26</v>
      </c>
      <c r="H4902" s="3"/>
      <c r="I4902" s="3"/>
      <c r="J4902" s="4" t="s">
        <v>53</v>
      </c>
      <c r="K4902" s="84" t="s">
        <v>591</v>
      </c>
      <c r="L4902" s="4" t="s">
        <v>152</v>
      </c>
      <c r="M4902" s="4"/>
      <c r="N4902" s="4"/>
      <c r="O4902" s="4" t="str">
        <f t="shared" si="544"/>
        <v>Melissodes (Eumelissodes) microsticta</v>
      </c>
      <c r="P4902" s="85" t="str">
        <f t="shared" si="546"/>
        <v>Melissodes microsticta</v>
      </c>
      <c r="Q4902" s="11" t="s">
        <v>29</v>
      </c>
      <c r="R4902" s="11"/>
      <c r="S4902" s="12"/>
      <c r="T4902" s="12"/>
      <c r="U4902" s="12"/>
      <c r="V4902" s="10" t="s">
        <v>182</v>
      </c>
      <c r="W4902" s="118">
        <v>42012</v>
      </c>
      <c r="X4902" s="2"/>
      <c r="Y4902" s="129">
        <f t="shared" si="547"/>
        <v>1</v>
      </c>
      <c r="Z4902" s="110">
        <f t="shared" si="548"/>
        <v>0</v>
      </c>
      <c r="AA4902" s="1">
        <f t="shared" si="549"/>
        <v>0</v>
      </c>
    </row>
    <row r="4903" spans="1:27" ht="14.25" customHeight="1">
      <c r="A4903" s="148">
        <v>5481</v>
      </c>
      <c r="B4903" s="139">
        <v>20180806</v>
      </c>
      <c r="C4903" s="57" t="str">
        <f t="shared" si="545"/>
        <v>POS</v>
      </c>
      <c r="D4903" s="115">
        <f t="shared" si="543"/>
        <v>41856</v>
      </c>
      <c r="E4903" s="9" t="s">
        <v>213</v>
      </c>
      <c r="F4903" s="37" t="s">
        <v>25</v>
      </c>
      <c r="G4903" s="11" t="s">
        <v>26</v>
      </c>
      <c r="H4903" s="3"/>
      <c r="I4903" s="3"/>
      <c r="J4903" s="4" t="s">
        <v>53</v>
      </c>
      <c r="K4903" s="84" t="s">
        <v>591</v>
      </c>
      <c r="L4903" s="4" t="s">
        <v>152</v>
      </c>
      <c r="M4903" s="4"/>
      <c r="N4903" s="4"/>
      <c r="O4903" s="4" t="str">
        <f t="shared" si="544"/>
        <v>Melissodes (Eumelissodes) microsticta</v>
      </c>
      <c r="P4903" s="85" t="str">
        <f t="shared" si="546"/>
        <v>Melissodes microsticta</v>
      </c>
      <c r="Q4903" s="11" t="s">
        <v>43</v>
      </c>
      <c r="R4903" s="11"/>
      <c r="S4903" s="12"/>
      <c r="T4903" s="12"/>
      <c r="U4903" s="12"/>
      <c r="V4903" s="10" t="s">
        <v>182</v>
      </c>
      <c r="W4903" s="118">
        <v>42012</v>
      </c>
      <c r="X4903" s="2"/>
      <c r="Y4903" s="129">
        <f t="shared" si="547"/>
        <v>1</v>
      </c>
      <c r="Z4903" s="110">
        <f t="shared" si="548"/>
        <v>0</v>
      </c>
      <c r="AA4903" s="1">
        <f t="shared" si="549"/>
        <v>0</v>
      </c>
    </row>
    <row r="4904" spans="1:27" ht="14.25" customHeight="1">
      <c r="A4904" s="148">
        <v>5482</v>
      </c>
      <c r="B4904" s="139">
        <v>20180806</v>
      </c>
      <c r="C4904" s="57" t="str">
        <f t="shared" si="545"/>
        <v>POS</v>
      </c>
      <c r="D4904" s="115">
        <f t="shared" si="543"/>
        <v>41856</v>
      </c>
      <c r="E4904" s="9" t="s">
        <v>213</v>
      </c>
      <c r="F4904" s="37" t="s">
        <v>25</v>
      </c>
      <c r="G4904" s="11" t="s">
        <v>26</v>
      </c>
      <c r="H4904" s="3"/>
      <c r="I4904" s="3"/>
      <c r="J4904" s="4" t="s">
        <v>53</v>
      </c>
      <c r="K4904" s="84" t="s">
        <v>591</v>
      </c>
      <c r="L4904" s="4" t="s">
        <v>152</v>
      </c>
      <c r="M4904" s="4"/>
      <c r="N4904" s="4"/>
      <c r="O4904" s="4" t="str">
        <f t="shared" si="544"/>
        <v>Melissodes (Eumelissodes) microsticta</v>
      </c>
      <c r="P4904" s="85" t="str">
        <f t="shared" si="546"/>
        <v>Melissodes microsticta</v>
      </c>
      <c r="Q4904" s="11" t="s">
        <v>43</v>
      </c>
      <c r="R4904" s="11"/>
      <c r="S4904" s="12"/>
      <c r="T4904" s="12"/>
      <c r="U4904" s="12"/>
      <c r="V4904" s="10" t="s">
        <v>182</v>
      </c>
      <c r="W4904" s="118">
        <v>42012</v>
      </c>
      <c r="X4904" s="2"/>
      <c r="Y4904" s="129">
        <f t="shared" si="547"/>
        <v>1</v>
      </c>
      <c r="Z4904" s="110">
        <f t="shared" si="548"/>
        <v>0</v>
      </c>
      <c r="AA4904" s="1">
        <f t="shared" si="549"/>
        <v>0</v>
      </c>
    </row>
    <row r="4905" spans="1:27" ht="14.25" customHeight="1">
      <c r="A4905" s="148">
        <v>5483</v>
      </c>
      <c r="B4905" s="139">
        <v>20180806</v>
      </c>
      <c r="C4905" s="57" t="str">
        <f t="shared" si="545"/>
        <v>POS</v>
      </c>
      <c r="D4905" s="115">
        <f t="shared" ref="D4905:D4968" si="550">DATEVALUE(LEFT(B4905,4)&amp;"/"&amp;MID(B4905,5,2)&amp;"/"&amp;RIGHT(B4905,2))</f>
        <v>41856</v>
      </c>
      <c r="E4905" s="9" t="s">
        <v>213</v>
      </c>
      <c r="F4905" s="37" t="s">
        <v>25</v>
      </c>
      <c r="G4905" s="11" t="s">
        <v>26</v>
      </c>
      <c r="H4905" s="3"/>
      <c r="I4905" s="3"/>
      <c r="J4905" s="4" t="s">
        <v>53</v>
      </c>
      <c r="K4905" s="84" t="s">
        <v>591</v>
      </c>
      <c r="L4905" s="4" t="s">
        <v>152</v>
      </c>
      <c r="M4905" s="4"/>
      <c r="N4905" s="4"/>
      <c r="O4905" s="4" t="str">
        <f t="shared" ref="O4905:O4968" si="551">J4905&amp;" "&amp;IF(LEN(K4905)&gt;0,"("&amp;K4905&amp;") ","")&amp;IF(LEN(N4905)&gt;0,"nr. ","")&amp;L4905&amp;IF(LEN(M4905)&gt;0," ssp. "&amp;M4905,"")</f>
        <v>Melissodes (Eumelissodes) microsticta</v>
      </c>
      <c r="P4905" s="85" t="str">
        <f t="shared" si="546"/>
        <v>Melissodes microsticta</v>
      </c>
      <c r="Q4905" s="11" t="s">
        <v>43</v>
      </c>
      <c r="R4905" s="11"/>
      <c r="S4905" s="12"/>
      <c r="T4905" s="12"/>
      <c r="U4905" s="12"/>
      <c r="V4905" s="10" t="s">
        <v>182</v>
      </c>
      <c r="W4905" s="118">
        <v>42012</v>
      </c>
      <c r="X4905" s="2"/>
      <c r="Y4905" s="129">
        <f t="shared" si="547"/>
        <v>1</v>
      </c>
      <c r="Z4905" s="110">
        <f t="shared" si="548"/>
        <v>0</v>
      </c>
      <c r="AA4905" s="1">
        <f t="shared" si="549"/>
        <v>0</v>
      </c>
    </row>
    <row r="4906" spans="1:27" ht="14.25" customHeight="1">
      <c r="A4906" s="148">
        <v>5484</v>
      </c>
      <c r="B4906" s="139">
        <v>20180806</v>
      </c>
      <c r="C4906" s="57" t="str">
        <f t="shared" si="545"/>
        <v>POS</v>
      </c>
      <c r="D4906" s="115">
        <f t="shared" si="550"/>
        <v>41856</v>
      </c>
      <c r="E4906" s="9" t="s">
        <v>213</v>
      </c>
      <c r="F4906" s="37" t="s">
        <v>25</v>
      </c>
      <c r="G4906" s="11" t="s">
        <v>26</v>
      </c>
      <c r="H4906" s="3"/>
      <c r="I4906" s="3"/>
      <c r="J4906" s="4" t="s">
        <v>91</v>
      </c>
      <c r="K4906" s="112" t="s">
        <v>587</v>
      </c>
      <c r="L4906" s="4" t="s">
        <v>92</v>
      </c>
      <c r="M4906" s="4"/>
      <c r="N4906" s="4"/>
      <c r="O4906" s="4" t="str">
        <f t="shared" si="551"/>
        <v>Megachile (Chelostomoides) angelarum</v>
      </c>
      <c r="P4906" s="85" t="str">
        <f t="shared" si="546"/>
        <v>Megachile angelarum</v>
      </c>
      <c r="Q4906" s="11" t="s">
        <v>29</v>
      </c>
      <c r="R4906" s="11"/>
      <c r="S4906" s="12"/>
      <c r="T4906" s="12"/>
      <c r="U4906" s="12"/>
      <c r="V4906" s="10" t="s">
        <v>182</v>
      </c>
      <c r="W4906" s="118">
        <v>42012</v>
      </c>
      <c r="X4906" s="2"/>
      <c r="Y4906" s="129">
        <f t="shared" si="547"/>
        <v>1</v>
      </c>
      <c r="Z4906" s="110">
        <f t="shared" si="548"/>
        <v>0</v>
      </c>
      <c r="AA4906" s="1">
        <f t="shared" si="549"/>
        <v>0</v>
      </c>
    </row>
    <row r="4907" spans="1:27" ht="14.25" customHeight="1">
      <c r="A4907" s="148">
        <v>5485</v>
      </c>
      <c r="B4907" s="139">
        <v>20180806</v>
      </c>
      <c r="C4907" s="57" t="str">
        <f t="shared" si="545"/>
        <v>POS</v>
      </c>
      <c r="D4907" s="115">
        <f t="shared" si="550"/>
        <v>41856</v>
      </c>
      <c r="E4907" s="9" t="s">
        <v>213</v>
      </c>
      <c r="F4907" s="37" t="s">
        <v>25</v>
      </c>
      <c r="G4907" s="11" t="s">
        <v>26</v>
      </c>
      <c r="H4907" s="3"/>
      <c r="I4907" s="3"/>
      <c r="J4907" s="4" t="s">
        <v>91</v>
      </c>
      <c r="K4907" s="31" t="s">
        <v>91</v>
      </c>
      <c r="L4907" s="4" t="s">
        <v>96</v>
      </c>
      <c r="M4907" s="4"/>
      <c r="N4907" s="4"/>
      <c r="O4907" s="4" t="str">
        <f t="shared" si="551"/>
        <v>Megachile (Megachile) montivaga</v>
      </c>
      <c r="P4907" s="85" t="str">
        <f t="shared" si="546"/>
        <v>Megachile montivaga</v>
      </c>
      <c r="Q4907" s="11" t="s">
        <v>29</v>
      </c>
      <c r="R4907" s="11"/>
      <c r="S4907" s="12"/>
      <c r="T4907" s="12"/>
      <c r="U4907" s="12"/>
      <c r="V4907" s="10" t="s">
        <v>182</v>
      </c>
      <c r="W4907" s="118">
        <v>42012</v>
      </c>
      <c r="X4907" s="55" t="s">
        <v>363</v>
      </c>
      <c r="Y4907" s="129">
        <f t="shared" si="547"/>
        <v>1</v>
      </c>
      <c r="Z4907" s="110">
        <f t="shared" si="548"/>
        <v>0</v>
      </c>
      <c r="AA4907" s="1">
        <f t="shared" si="549"/>
        <v>0</v>
      </c>
    </row>
    <row r="4908" spans="1:27" ht="14.25" customHeight="1">
      <c r="A4908" s="148">
        <v>5486</v>
      </c>
      <c r="B4908" s="139">
        <v>20180806</v>
      </c>
      <c r="C4908" s="57" t="str">
        <f t="shared" si="545"/>
        <v>POS</v>
      </c>
      <c r="D4908" s="115">
        <f t="shared" si="550"/>
        <v>41856</v>
      </c>
      <c r="E4908" s="9" t="s">
        <v>213</v>
      </c>
      <c r="F4908" s="37" t="s">
        <v>25</v>
      </c>
      <c r="G4908" s="11" t="s">
        <v>26</v>
      </c>
      <c r="H4908" s="3"/>
      <c r="I4908" s="3"/>
      <c r="J4908" s="4" t="s">
        <v>91</v>
      </c>
      <c r="K4908" s="31" t="s">
        <v>91</v>
      </c>
      <c r="L4908" s="4" t="s">
        <v>96</v>
      </c>
      <c r="M4908" s="4"/>
      <c r="N4908" s="4"/>
      <c r="O4908" s="4" t="str">
        <f t="shared" si="551"/>
        <v>Megachile (Megachile) montivaga</v>
      </c>
      <c r="P4908" s="85" t="str">
        <f t="shared" si="546"/>
        <v>Megachile montivaga</v>
      </c>
      <c r="Q4908" s="11" t="s">
        <v>29</v>
      </c>
      <c r="R4908" s="11"/>
      <c r="S4908" s="12"/>
      <c r="T4908" s="12"/>
      <c r="U4908" s="12"/>
      <c r="V4908" s="10" t="s">
        <v>182</v>
      </c>
      <c r="W4908" s="118">
        <v>42012</v>
      </c>
      <c r="X4908" s="55" t="s">
        <v>363</v>
      </c>
      <c r="Y4908" s="129">
        <f t="shared" si="547"/>
        <v>1</v>
      </c>
      <c r="Z4908" s="110">
        <f t="shared" si="548"/>
        <v>0</v>
      </c>
      <c r="AA4908" s="1">
        <f t="shared" si="549"/>
        <v>0</v>
      </c>
    </row>
    <row r="4909" spans="1:27" ht="14.25" customHeight="1">
      <c r="A4909" s="148">
        <v>5487</v>
      </c>
      <c r="B4909" s="139">
        <v>20180806</v>
      </c>
      <c r="C4909" s="57" t="str">
        <f t="shared" si="545"/>
        <v>POS</v>
      </c>
      <c r="D4909" s="115">
        <f t="shared" si="550"/>
        <v>41856</v>
      </c>
      <c r="E4909" s="9" t="s">
        <v>213</v>
      </c>
      <c r="F4909" s="37" t="s">
        <v>25</v>
      </c>
      <c r="G4909" s="11" t="s">
        <v>26</v>
      </c>
      <c r="H4909" s="3"/>
      <c r="I4909" s="3"/>
      <c r="J4909" s="4" t="s">
        <v>91</v>
      </c>
      <c r="K4909" s="112" t="s">
        <v>590</v>
      </c>
      <c r="L4909" s="4" t="s">
        <v>98</v>
      </c>
      <c r="M4909" s="4"/>
      <c r="N4909" s="4"/>
      <c r="O4909" s="4" t="str">
        <f t="shared" si="551"/>
        <v>Megachile (Xanthosarus) perihirta</v>
      </c>
      <c r="P4909" s="85" t="str">
        <f t="shared" si="546"/>
        <v>Megachile perihirta</v>
      </c>
      <c r="Q4909" s="11" t="s">
        <v>29</v>
      </c>
      <c r="R4909" s="11"/>
      <c r="S4909" s="12"/>
      <c r="T4909" s="12"/>
      <c r="U4909" s="12"/>
      <c r="V4909" s="10" t="s">
        <v>182</v>
      </c>
      <c r="W4909" s="118">
        <v>42012</v>
      </c>
      <c r="X4909" s="2"/>
      <c r="Y4909" s="129">
        <f t="shared" si="547"/>
        <v>1</v>
      </c>
      <c r="Z4909" s="110">
        <f t="shared" si="548"/>
        <v>0</v>
      </c>
      <c r="AA4909" s="1">
        <f t="shared" si="549"/>
        <v>0</v>
      </c>
    </row>
    <row r="4910" spans="1:27" ht="14.25" customHeight="1">
      <c r="A4910" s="148">
        <v>5488</v>
      </c>
      <c r="B4910" s="139">
        <v>20180806</v>
      </c>
      <c r="C4910" s="57" t="str">
        <f t="shared" si="545"/>
        <v>POS</v>
      </c>
      <c r="D4910" s="115">
        <f t="shared" si="550"/>
        <v>41856</v>
      </c>
      <c r="E4910" s="9" t="s">
        <v>213</v>
      </c>
      <c r="F4910" s="37" t="s">
        <v>25</v>
      </c>
      <c r="G4910" s="11" t="s">
        <v>26</v>
      </c>
      <c r="H4910" s="3"/>
      <c r="I4910" s="3"/>
      <c r="J4910" s="4" t="s">
        <v>91</v>
      </c>
      <c r="K4910" s="112" t="s">
        <v>590</v>
      </c>
      <c r="L4910" s="4" t="s">
        <v>98</v>
      </c>
      <c r="M4910" s="4"/>
      <c r="N4910" s="4"/>
      <c r="O4910" s="4" t="str">
        <f t="shared" si="551"/>
        <v>Megachile (Xanthosarus) perihirta</v>
      </c>
      <c r="P4910" s="85" t="str">
        <f t="shared" si="546"/>
        <v>Megachile perihirta</v>
      </c>
      <c r="Q4910" s="11" t="s">
        <v>29</v>
      </c>
      <c r="R4910" s="11"/>
      <c r="S4910" s="12"/>
      <c r="T4910" s="12"/>
      <c r="U4910" s="12"/>
      <c r="V4910" s="10" t="s">
        <v>182</v>
      </c>
      <c r="W4910" s="118">
        <v>42012</v>
      </c>
      <c r="X4910" s="2"/>
      <c r="Y4910" s="129">
        <f t="shared" si="547"/>
        <v>1</v>
      </c>
      <c r="Z4910" s="110">
        <f t="shared" si="548"/>
        <v>0</v>
      </c>
      <c r="AA4910" s="1">
        <f t="shared" si="549"/>
        <v>0</v>
      </c>
    </row>
    <row r="4911" spans="1:27" ht="14.25" customHeight="1">
      <c r="A4911" s="148">
        <v>5489</v>
      </c>
      <c r="B4911" s="139">
        <v>20180806</v>
      </c>
      <c r="C4911" s="57" t="str">
        <f t="shared" si="545"/>
        <v>POS</v>
      </c>
      <c r="D4911" s="115">
        <f t="shared" si="550"/>
        <v>41856</v>
      </c>
      <c r="E4911" s="9" t="s">
        <v>213</v>
      </c>
      <c r="F4911" s="37" t="s">
        <v>25</v>
      </c>
      <c r="G4911" s="11" t="s">
        <v>26</v>
      </c>
      <c r="H4911" s="3"/>
      <c r="I4911" s="3"/>
      <c r="J4911" s="4" t="s">
        <v>91</v>
      </c>
      <c r="K4911" s="112" t="s">
        <v>590</v>
      </c>
      <c r="L4911" s="4" t="s">
        <v>98</v>
      </c>
      <c r="M4911" s="4"/>
      <c r="N4911" s="4"/>
      <c r="O4911" s="4" t="str">
        <f t="shared" si="551"/>
        <v>Megachile (Xanthosarus) perihirta</v>
      </c>
      <c r="P4911" s="85" t="str">
        <f t="shared" si="546"/>
        <v>Megachile perihirta</v>
      </c>
      <c r="Q4911" s="11" t="s">
        <v>29</v>
      </c>
      <c r="R4911" s="11"/>
      <c r="S4911" s="12"/>
      <c r="T4911" s="12"/>
      <c r="U4911" s="12"/>
      <c r="V4911" s="10" t="s">
        <v>182</v>
      </c>
      <c r="W4911" s="118">
        <v>42012</v>
      </c>
      <c r="X4911" s="2"/>
      <c r="Y4911" s="129">
        <f t="shared" si="547"/>
        <v>1</v>
      </c>
      <c r="Z4911" s="110">
        <f t="shared" si="548"/>
        <v>0</v>
      </c>
      <c r="AA4911" s="1">
        <f t="shared" si="549"/>
        <v>0</v>
      </c>
    </row>
    <row r="4912" spans="1:27" ht="14.25" customHeight="1">
      <c r="A4912" s="148">
        <v>5490</v>
      </c>
      <c r="B4912" s="139">
        <v>20180806</v>
      </c>
      <c r="C4912" s="57" t="str">
        <f t="shared" si="545"/>
        <v>POS</v>
      </c>
      <c r="D4912" s="115">
        <f t="shared" si="550"/>
        <v>41856</v>
      </c>
      <c r="E4912" s="9" t="s">
        <v>213</v>
      </c>
      <c r="F4912" s="37" t="s">
        <v>25</v>
      </c>
      <c r="G4912" s="11" t="s">
        <v>26</v>
      </c>
      <c r="H4912" s="3"/>
      <c r="I4912" s="3"/>
      <c r="J4912" s="4" t="s">
        <v>91</v>
      </c>
      <c r="K4912" s="112" t="s">
        <v>590</v>
      </c>
      <c r="L4912" s="4" t="s">
        <v>98</v>
      </c>
      <c r="M4912" s="4"/>
      <c r="N4912" s="4"/>
      <c r="O4912" s="4" t="str">
        <f t="shared" si="551"/>
        <v>Megachile (Xanthosarus) perihirta</v>
      </c>
      <c r="P4912" s="85" t="str">
        <f t="shared" si="546"/>
        <v>Megachile perihirta</v>
      </c>
      <c r="Q4912" s="11" t="s">
        <v>29</v>
      </c>
      <c r="R4912" s="11"/>
      <c r="S4912" s="12"/>
      <c r="T4912" s="12"/>
      <c r="U4912" s="12"/>
      <c r="V4912" s="10" t="s">
        <v>182</v>
      </c>
      <c r="W4912" s="118">
        <v>42012</v>
      </c>
      <c r="X4912" s="2"/>
      <c r="Y4912" s="129">
        <f t="shared" si="547"/>
        <v>1</v>
      </c>
      <c r="Z4912" s="110">
        <f t="shared" si="548"/>
        <v>0</v>
      </c>
      <c r="AA4912" s="1">
        <f t="shared" si="549"/>
        <v>0</v>
      </c>
    </row>
    <row r="4913" spans="1:27" ht="14.25" customHeight="1">
      <c r="A4913" s="148">
        <v>5491</v>
      </c>
      <c r="B4913" s="139">
        <v>20180806</v>
      </c>
      <c r="C4913" s="57" t="str">
        <f t="shared" si="545"/>
        <v>POS</v>
      </c>
      <c r="D4913" s="115">
        <f t="shared" si="550"/>
        <v>41856</v>
      </c>
      <c r="E4913" s="9" t="s">
        <v>213</v>
      </c>
      <c r="F4913" s="37" t="s">
        <v>25</v>
      </c>
      <c r="G4913" s="11" t="s">
        <v>26</v>
      </c>
      <c r="H4913" s="3"/>
      <c r="I4913" s="3"/>
      <c r="J4913" s="4" t="s">
        <v>91</v>
      </c>
      <c r="K4913" s="112" t="s">
        <v>590</v>
      </c>
      <c r="L4913" s="4" t="s">
        <v>98</v>
      </c>
      <c r="M4913" s="4"/>
      <c r="N4913" s="4"/>
      <c r="O4913" s="4" t="str">
        <f t="shared" si="551"/>
        <v>Megachile (Xanthosarus) perihirta</v>
      </c>
      <c r="P4913" s="85" t="str">
        <f t="shared" si="546"/>
        <v>Megachile perihirta</v>
      </c>
      <c r="Q4913" s="11" t="s">
        <v>29</v>
      </c>
      <c r="R4913" s="11"/>
      <c r="S4913" s="12"/>
      <c r="T4913" s="12"/>
      <c r="U4913" s="12"/>
      <c r="V4913" s="10" t="s">
        <v>182</v>
      </c>
      <c r="W4913" s="118">
        <v>42012</v>
      </c>
      <c r="X4913" s="2"/>
      <c r="Y4913" s="129">
        <f t="shared" si="547"/>
        <v>1</v>
      </c>
      <c r="Z4913" s="110">
        <f t="shared" si="548"/>
        <v>0</v>
      </c>
      <c r="AA4913" s="1">
        <f t="shared" si="549"/>
        <v>0</v>
      </c>
    </row>
    <row r="4914" spans="1:27" ht="14.25" customHeight="1">
      <c r="A4914" s="148">
        <v>5492</v>
      </c>
      <c r="B4914" s="139">
        <v>20180806</v>
      </c>
      <c r="C4914" s="57" t="str">
        <f t="shared" si="545"/>
        <v>POS</v>
      </c>
      <c r="D4914" s="115">
        <f t="shared" si="550"/>
        <v>41856</v>
      </c>
      <c r="E4914" s="9" t="s">
        <v>213</v>
      </c>
      <c r="F4914" s="37" t="s">
        <v>25</v>
      </c>
      <c r="G4914" s="11" t="s">
        <v>26</v>
      </c>
      <c r="H4914" s="3"/>
      <c r="I4914" s="3"/>
      <c r="J4914" s="4" t="s">
        <v>91</v>
      </c>
      <c r="K4914" s="112" t="s">
        <v>590</v>
      </c>
      <c r="L4914" s="4" t="s">
        <v>98</v>
      </c>
      <c r="M4914" s="4"/>
      <c r="N4914" s="4"/>
      <c r="O4914" s="4" t="str">
        <f t="shared" si="551"/>
        <v>Megachile (Xanthosarus) perihirta</v>
      </c>
      <c r="P4914" s="85" t="str">
        <f t="shared" si="546"/>
        <v>Megachile perihirta</v>
      </c>
      <c r="Q4914" s="11" t="s">
        <v>29</v>
      </c>
      <c r="R4914" s="11"/>
      <c r="S4914" s="12"/>
      <c r="T4914" s="12"/>
      <c r="U4914" s="12"/>
      <c r="V4914" s="10" t="s">
        <v>182</v>
      </c>
      <c r="W4914" s="118">
        <v>42012</v>
      </c>
      <c r="X4914" s="2"/>
      <c r="Y4914" s="129">
        <f t="shared" si="547"/>
        <v>1</v>
      </c>
      <c r="Z4914" s="110">
        <f t="shared" si="548"/>
        <v>0</v>
      </c>
      <c r="AA4914" s="1">
        <f t="shared" si="549"/>
        <v>0</v>
      </c>
    </row>
    <row r="4915" spans="1:27" ht="14.25" customHeight="1">
      <c r="A4915" s="148">
        <v>5493</v>
      </c>
      <c r="B4915" s="139">
        <v>20180806</v>
      </c>
      <c r="C4915" s="57" t="str">
        <f t="shared" si="545"/>
        <v>POS</v>
      </c>
      <c r="D4915" s="115">
        <f t="shared" si="550"/>
        <v>41856</v>
      </c>
      <c r="E4915" s="9" t="s">
        <v>213</v>
      </c>
      <c r="F4915" s="37" t="s">
        <v>25</v>
      </c>
      <c r="G4915" s="11" t="s">
        <v>26</v>
      </c>
      <c r="H4915" s="3"/>
      <c r="I4915" s="3"/>
      <c r="J4915" s="4" t="s">
        <v>91</v>
      </c>
      <c r="K4915" s="112" t="s">
        <v>590</v>
      </c>
      <c r="L4915" s="4" t="s">
        <v>98</v>
      </c>
      <c r="M4915" s="4"/>
      <c r="N4915" s="4"/>
      <c r="O4915" s="4" t="str">
        <f t="shared" si="551"/>
        <v>Megachile (Xanthosarus) perihirta</v>
      </c>
      <c r="P4915" s="85" t="str">
        <f t="shared" si="546"/>
        <v>Megachile perihirta</v>
      </c>
      <c r="Q4915" s="11" t="s">
        <v>29</v>
      </c>
      <c r="R4915" s="11"/>
      <c r="S4915" s="12"/>
      <c r="T4915" s="12"/>
      <c r="U4915" s="12"/>
      <c r="V4915" s="10" t="s">
        <v>182</v>
      </c>
      <c r="W4915" s="118">
        <v>42012</v>
      </c>
      <c r="X4915" s="2"/>
      <c r="Y4915" s="129">
        <f t="shared" si="547"/>
        <v>1</v>
      </c>
      <c r="Z4915" s="110">
        <f t="shared" si="548"/>
        <v>0</v>
      </c>
      <c r="AA4915" s="1">
        <f t="shared" si="549"/>
        <v>0</v>
      </c>
    </row>
    <row r="4916" spans="1:27" ht="14.25" customHeight="1">
      <c r="A4916" s="148">
        <v>5494</v>
      </c>
      <c r="B4916" s="139">
        <v>20180806</v>
      </c>
      <c r="C4916" s="57" t="str">
        <f t="shared" si="545"/>
        <v>POS</v>
      </c>
      <c r="D4916" s="115">
        <f t="shared" si="550"/>
        <v>41856</v>
      </c>
      <c r="E4916" s="9" t="s">
        <v>213</v>
      </c>
      <c r="F4916" s="37" t="s">
        <v>25</v>
      </c>
      <c r="G4916" s="11" t="s">
        <v>26</v>
      </c>
      <c r="H4916" s="3"/>
      <c r="I4916" s="3"/>
      <c r="J4916" s="4" t="s">
        <v>91</v>
      </c>
      <c r="K4916" s="112" t="s">
        <v>590</v>
      </c>
      <c r="L4916" s="4" t="s">
        <v>98</v>
      </c>
      <c r="M4916" s="4"/>
      <c r="N4916" s="4"/>
      <c r="O4916" s="4" t="str">
        <f t="shared" si="551"/>
        <v>Megachile (Xanthosarus) perihirta</v>
      </c>
      <c r="P4916" s="85" t="str">
        <f t="shared" si="546"/>
        <v>Megachile perihirta</v>
      </c>
      <c r="Q4916" s="11" t="s">
        <v>29</v>
      </c>
      <c r="R4916" s="11"/>
      <c r="S4916" s="12"/>
      <c r="T4916" s="12"/>
      <c r="U4916" s="12"/>
      <c r="V4916" s="10" t="s">
        <v>182</v>
      </c>
      <c r="W4916" s="118">
        <v>42012</v>
      </c>
      <c r="X4916" s="2"/>
      <c r="Y4916" s="129">
        <f t="shared" si="547"/>
        <v>1</v>
      </c>
      <c r="Z4916" s="110">
        <f t="shared" si="548"/>
        <v>0</v>
      </c>
      <c r="AA4916" s="1">
        <f t="shared" si="549"/>
        <v>0</v>
      </c>
    </row>
    <row r="4917" spans="1:27" ht="14.25" customHeight="1">
      <c r="A4917" s="148">
        <v>5495</v>
      </c>
      <c r="B4917" s="139">
        <v>20180806</v>
      </c>
      <c r="C4917" s="57" t="str">
        <f t="shared" si="545"/>
        <v>POS</v>
      </c>
      <c r="D4917" s="115">
        <f t="shared" si="550"/>
        <v>41856</v>
      </c>
      <c r="E4917" s="9" t="s">
        <v>213</v>
      </c>
      <c r="F4917" s="37" t="s">
        <v>25</v>
      </c>
      <c r="G4917" s="11" t="s">
        <v>26</v>
      </c>
      <c r="H4917" s="3"/>
      <c r="I4917" s="3"/>
      <c r="J4917" s="4" t="s">
        <v>91</v>
      </c>
      <c r="K4917" s="112" t="s">
        <v>590</v>
      </c>
      <c r="L4917" s="4" t="s">
        <v>98</v>
      </c>
      <c r="M4917" s="4"/>
      <c r="N4917" s="4"/>
      <c r="O4917" s="4" t="str">
        <f t="shared" si="551"/>
        <v>Megachile (Xanthosarus) perihirta</v>
      </c>
      <c r="P4917" s="85" t="str">
        <f t="shared" si="546"/>
        <v>Megachile perihirta</v>
      </c>
      <c r="Q4917" s="11" t="s">
        <v>29</v>
      </c>
      <c r="R4917" s="11"/>
      <c r="S4917" s="12"/>
      <c r="T4917" s="12"/>
      <c r="U4917" s="12"/>
      <c r="V4917" s="10" t="s">
        <v>182</v>
      </c>
      <c r="W4917" s="118">
        <v>42012</v>
      </c>
      <c r="X4917" s="2"/>
      <c r="Y4917" s="129">
        <f t="shared" si="547"/>
        <v>1</v>
      </c>
      <c r="Z4917" s="110">
        <f t="shared" si="548"/>
        <v>0</v>
      </c>
      <c r="AA4917" s="1">
        <f t="shared" si="549"/>
        <v>0</v>
      </c>
    </row>
    <row r="4918" spans="1:27" ht="14.25" customHeight="1">
      <c r="A4918" s="148">
        <v>5496</v>
      </c>
      <c r="B4918" s="139">
        <v>20180806</v>
      </c>
      <c r="C4918" s="57" t="str">
        <f t="shared" si="545"/>
        <v>POS</v>
      </c>
      <c r="D4918" s="115">
        <f t="shared" si="550"/>
        <v>41856</v>
      </c>
      <c r="E4918" s="9" t="s">
        <v>213</v>
      </c>
      <c r="F4918" s="37" t="s">
        <v>25</v>
      </c>
      <c r="G4918" s="11" t="s">
        <v>26</v>
      </c>
      <c r="H4918" s="3"/>
      <c r="I4918" s="3"/>
      <c r="J4918" s="4" t="s">
        <v>91</v>
      </c>
      <c r="K4918" s="112" t="s">
        <v>590</v>
      </c>
      <c r="L4918" s="4" t="s">
        <v>98</v>
      </c>
      <c r="M4918" s="4"/>
      <c r="N4918" s="4"/>
      <c r="O4918" s="4" t="str">
        <f t="shared" si="551"/>
        <v>Megachile (Xanthosarus) perihirta</v>
      </c>
      <c r="P4918" s="85" t="str">
        <f t="shared" si="546"/>
        <v>Megachile perihirta</v>
      </c>
      <c r="Q4918" s="11" t="s">
        <v>29</v>
      </c>
      <c r="R4918" s="11"/>
      <c r="S4918" s="12"/>
      <c r="T4918" s="12"/>
      <c r="U4918" s="12"/>
      <c r="V4918" s="10" t="s">
        <v>182</v>
      </c>
      <c r="W4918" s="118">
        <v>42012</v>
      </c>
      <c r="X4918" s="2"/>
      <c r="Y4918" s="129">
        <f t="shared" si="547"/>
        <v>1</v>
      </c>
      <c r="Z4918" s="110">
        <f t="shared" si="548"/>
        <v>0</v>
      </c>
      <c r="AA4918" s="1">
        <f t="shared" si="549"/>
        <v>0</v>
      </c>
    </row>
    <row r="4919" spans="1:27" ht="14.25" customHeight="1">
      <c r="A4919" s="148">
        <v>5497</v>
      </c>
      <c r="B4919" s="139">
        <v>20180806</v>
      </c>
      <c r="C4919" s="57" t="str">
        <f t="shared" si="545"/>
        <v>POS</v>
      </c>
      <c r="D4919" s="115">
        <f t="shared" si="550"/>
        <v>41856</v>
      </c>
      <c r="E4919" s="9" t="s">
        <v>213</v>
      </c>
      <c r="F4919" s="37" t="s">
        <v>25</v>
      </c>
      <c r="G4919" s="11" t="s">
        <v>26</v>
      </c>
      <c r="H4919" s="3"/>
      <c r="I4919" s="3"/>
      <c r="J4919" s="4" t="s">
        <v>91</v>
      </c>
      <c r="K4919" s="112" t="s">
        <v>590</v>
      </c>
      <c r="L4919" s="4" t="s">
        <v>98</v>
      </c>
      <c r="M4919" s="4"/>
      <c r="N4919" s="4"/>
      <c r="O4919" s="4" t="str">
        <f t="shared" si="551"/>
        <v>Megachile (Xanthosarus) perihirta</v>
      </c>
      <c r="P4919" s="85" t="str">
        <f t="shared" si="546"/>
        <v>Megachile perihirta</v>
      </c>
      <c r="Q4919" s="11" t="s">
        <v>29</v>
      </c>
      <c r="R4919" s="11"/>
      <c r="S4919" s="12"/>
      <c r="T4919" s="12"/>
      <c r="U4919" s="12"/>
      <c r="V4919" s="10" t="s">
        <v>182</v>
      </c>
      <c r="W4919" s="118">
        <v>42012</v>
      </c>
      <c r="X4919" s="2"/>
      <c r="Y4919" s="129">
        <f t="shared" si="547"/>
        <v>1</v>
      </c>
      <c r="Z4919" s="110">
        <f t="shared" si="548"/>
        <v>0</v>
      </c>
      <c r="AA4919" s="1">
        <f t="shared" si="549"/>
        <v>0</v>
      </c>
    </row>
    <row r="4920" spans="1:27" ht="14.25" customHeight="1">
      <c r="A4920" s="148">
        <v>5498</v>
      </c>
      <c r="B4920" s="139">
        <v>20180806</v>
      </c>
      <c r="C4920" s="57" t="str">
        <f t="shared" si="545"/>
        <v>POS</v>
      </c>
      <c r="D4920" s="115">
        <f t="shared" si="550"/>
        <v>41856</v>
      </c>
      <c r="E4920" s="9" t="s">
        <v>213</v>
      </c>
      <c r="F4920" s="37" t="s">
        <v>25</v>
      </c>
      <c r="G4920" s="11" t="s">
        <v>26</v>
      </c>
      <c r="H4920" s="3"/>
      <c r="I4920" s="3"/>
      <c r="J4920" s="4" t="s">
        <v>91</v>
      </c>
      <c r="K4920" s="112" t="s">
        <v>590</v>
      </c>
      <c r="L4920" s="4" t="s">
        <v>98</v>
      </c>
      <c r="M4920" s="4"/>
      <c r="N4920" s="4"/>
      <c r="O4920" s="4" t="str">
        <f t="shared" si="551"/>
        <v>Megachile (Xanthosarus) perihirta</v>
      </c>
      <c r="P4920" s="85" t="str">
        <f t="shared" si="546"/>
        <v>Megachile perihirta</v>
      </c>
      <c r="Q4920" s="11" t="s">
        <v>29</v>
      </c>
      <c r="R4920" s="11"/>
      <c r="S4920" s="12"/>
      <c r="T4920" s="12"/>
      <c r="U4920" s="12"/>
      <c r="V4920" s="10" t="s">
        <v>182</v>
      </c>
      <c r="W4920" s="118">
        <v>42012</v>
      </c>
      <c r="X4920" s="2"/>
      <c r="Y4920" s="129">
        <f t="shared" si="547"/>
        <v>1</v>
      </c>
      <c r="Z4920" s="110">
        <f t="shared" si="548"/>
        <v>0</v>
      </c>
      <c r="AA4920" s="1">
        <f t="shared" si="549"/>
        <v>0</v>
      </c>
    </row>
    <row r="4921" spans="1:27" ht="14.25" customHeight="1">
      <c r="A4921" s="148">
        <v>5499</v>
      </c>
      <c r="B4921" s="139">
        <v>20180806</v>
      </c>
      <c r="C4921" s="57" t="str">
        <f t="shared" si="545"/>
        <v>POS</v>
      </c>
      <c r="D4921" s="115">
        <f t="shared" si="550"/>
        <v>41856</v>
      </c>
      <c r="E4921" s="9" t="s">
        <v>213</v>
      </c>
      <c r="F4921" s="37" t="s">
        <v>25</v>
      </c>
      <c r="G4921" s="11" t="s">
        <v>26</v>
      </c>
      <c r="H4921" s="3"/>
      <c r="I4921" s="3"/>
      <c r="J4921" s="4" t="s">
        <v>175</v>
      </c>
      <c r="K4921" s="31" t="s">
        <v>580</v>
      </c>
      <c r="L4921" s="31" t="s">
        <v>176</v>
      </c>
      <c r="M4921" s="4"/>
      <c r="N4921" s="4"/>
      <c r="O4921" s="4" t="str">
        <f t="shared" si="551"/>
        <v>Ceratina (Zadontomerus) acantha</v>
      </c>
      <c r="P4921" s="85" t="str">
        <f t="shared" si="546"/>
        <v>Ceratina acantha</v>
      </c>
      <c r="Q4921" s="11" t="s">
        <v>29</v>
      </c>
      <c r="R4921" s="11"/>
      <c r="S4921" s="12"/>
      <c r="T4921" s="12"/>
      <c r="U4921" s="12"/>
      <c r="V4921" s="10" t="s">
        <v>182</v>
      </c>
      <c r="W4921" s="118">
        <v>42012</v>
      </c>
      <c r="X4921" s="2"/>
      <c r="Y4921" s="129">
        <f t="shared" si="547"/>
        <v>1</v>
      </c>
      <c r="Z4921" s="110">
        <f t="shared" si="548"/>
        <v>0</v>
      </c>
      <c r="AA4921" s="1">
        <f t="shared" si="549"/>
        <v>0</v>
      </c>
    </row>
    <row r="4922" spans="1:27" ht="14.25" customHeight="1">
      <c r="A4922" s="148">
        <v>5500</v>
      </c>
      <c r="B4922" s="139">
        <v>20180806</v>
      </c>
      <c r="C4922" s="57" t="str">
        <f t="shared" si="545"/>
        <v>POS</v>
      </c>
      <c r="D4922" s="115">
        <f t="shared" si="550"/>
        <v>41856</v>
      </c>
      <c r="E4922" s="9" t="s">
        <v>213</v>
      </c>
      <c r="F4922" s="37" t="s">
        <v>25</v>
      </c>
      <c r="G4922" s="11" t="s">
        <v>26</v>
      </c>
      <c r="H4922" s="3"/>
      <c r="I4922" s="3"/>
      <c r="J4922" s="4" t="s">
        <v>175</v>
      </c>
      <c r="K4922" s="31" t="s">
        <v>580</v>
      </c>
      <c r="L4922" s="4" t="s">
        <v>176</v>
      </c>
      <c r="M4922" s="4"/>
      <c r="N4922" s="4"/>
      <c r="O4922" s="4" t="str">
        <f t="shared" si="551"/>
        <v>Ceratina (Zadontomerus) acantha</v>
      </c>
      <c r="P4922" s="85" t="str">
        <f t="shared" si="546"/>
        <v>Ceratina acantha</v>
      </c>
      <c r="Q4922" s="11" t="s">
        <v>29</v>
      </c>
      <c r="R4922" s="11"/>
      <c r="S4922" s="12"/>
      <c r="T4922" s="12"/>
      <c r="U4922" s="12"/>
      <c r="V4922" s="10" t="s">
        <v>182</v>
      </c>
      <c r="W4922" s="118">
        <v>42012</v>
      </c>
      <c r="X4922" s="2"/>
      <c r="Y4922" s="129">
        <f t="shared" si="547"/>
        <v>1</v>
      </c>
      <c r="Z4922" s="110">
        <f t="shared" si="548"/>
        <v>0</v>
      </c>
      <c r="AA4922" s="1">
        <f t="shared" si="549"/>
        <v>0</v>
      </c>
    </row>
    <row r="4923" spans="1:27" ht="14.25" customHeight="1">
      <c r="A4923" s="148">
        <v>5501</v>
      </c>
      <c r="B4923" s="139">
        <v>20180806</v>
      </c>
      <c r="C4923" s="57" t="str">
        <f t="shared" si="545"/>
        <v>POS</v>
      </c>
      <c r="D4923" s="115">
        <f t="shared" si="550"/>
        <v>41856</v>
      </c>
      <c r="E4923" s="9" t="s">
        <v>213</v>
      </c>
      <c r="F4923" s="37" t="s">
        <v>25</v>
      </c>
      <c r="G4923" s="11" t="s">
        <v>26</v>
      </c>
      <c r="H4923" s="3"/>
      <c r="I4923" s="3"/>
      <c r="J4923" s="4" t="s">
        <v>175</v>
      </c>
      <c r="K4923" s="31" t="s">
        <v>580</v>
      </c>
      <c r="L4923" s="31" t="s">
        <v>176</v>
      </c>
      <c r="M4923" s="4"/>
      <c r="N4923" s="4"/>
      <c r="O4923" s="4" t="str">
        <f t="shared" si="551"/>
        <v>Ceratina (Zadontomerus) acantha</v>
      </c>
      <c r="P4923" s="85" t="str">
        <f t="shared" si="546"/>
        <v>Ceratina acantha</v>
      </c>
      <c r="Q4923" s="11" t="s">
        <v>29</v>
      </c>
      <c r="R4923" s="11"/>
      <c r="S4923" s="12"/>
      <c r="T4923" s="12"/>
      <c r="U4923" s="12"/>
      <c r="V4923" s="10" t="s">
        <v>182</v>
      </c>
      <c r="W4923" s="118">
        <v>42012</v>
      </c>
      <c r="X4923" s="2"/>
      <c r="Y4923" s="129">
        <f t="shared" si="547"/>
        <v>1</v>
      </c>
      <c r="Z4923" s="110">
        <f t="shared" si="548"/>
        <v>0</v>
      </c>
      <c r="AA4923" s="1">
        <f t="shared" si="549"/>
        <v>0</v>
      </c>
    </row>
    <row r="4924" spans="1:27" ht="14.25" customHeight="1">
      <c r="A4924" s="148">
        <v>5502</v>
      </c>
      <c r="B4924" s="139">
        <v>20180806</v>
      </c>
      <c r="C4924" s="57" t="str">
        <f t="shared" si="545"/>
        <v>POS</v>
      </c>
      <c r="D4924" s="115">
        <f t="shared" si="550"/>
        <v>41856</v>
      </c>
      <c r="E4924" s="9" t="s">
        <v>213</v>
      </c>
      <c r="F4924" s="37" t="s">
        <v>25</v>
      </c>
      <c r="G4924" s="11" t="s">
        <v>26</v>
      </c>
      <c r="H4924" s="3"/>
      <c r="I4924" s="3"/>
      <c r="J4924" s="4" t="s">
        <v>175</v>
      </c>
      <c r="K4924" s="31" t="s">
        <v>580</v>
      </c>
      <c r="L4924" s="4" t="s">
        <v>176</v>
      </c>
      <c r="M4924" s="4"/>
      <c r="N4924" s="4"/>
      <c r="O4924" s="4" t="str">
        <f t="shared" si="551"/>
        <v>Ceratina (Zadontomerus) acantha</v>
      </c>
      <c r="P4924" s="85" t="str">
        <f t="shared" si="546"/>
        <v>Ceratina acantha</v>
      </c>
      <c r="Q4924" s="11" t="s">
        <v>29</v>
      </c>
      <c r="R4924" s="11"/>
      <c r="S4924" s="12"/>
      <c r="T4924" s="12"/>
      <c r="U4924" s="12"/>
      <c r="V4924" s="10" t="s">
        <v>182</v>
      </c>
      <c r="W4924" s="118">
        <v>42012</v>
      </c>
      <c r="X4924" s="2"/>
      <c r="Y4924" s="129">
        <f t="shared" si="547"/>
        <v>1</v>
      </c>
      <c r="Z4924" s="110">
        <f t="shared" si="548"/>
        <v>0</v>
      </c>
      <c r="AA4924" s="1">
        <f t="shared" si="549"/>
        <v>0</v>
      </c>
    </row>
    <row r="4925" spans="1:27" ht="14.25" customHeight="1">
      <c r="A4925" s="148">
        <v>5503</v>
      </c>
      <c r="B4925" s="139">
        <v>20180806</v>
      </c>
      <c r="C4925" s="57" t="str">
        <f t="shared" si="545"/>
        <v>POS</v>
      </c>
      <c r="D4925" s="115">
        <f t="shared" si="550"/>
        <v>41856</v>
      </c>
      <c r="E4925" s="9" t="s">
        <v>213</v>
      </c>
      <c r="F4925" s="37" t="s">
        <v>25</v>
      </c>
      <c r="G4925" s="11" t="s">
        <v>26</v>
      </c>
      <c r="H4925" s="3"/>
      <c r="I4925" s="3"/>
      <c r="J4925" s="4" t="s">
        <v>117</v>
      </c>
      <c r="K4925" s="4" t="s">
        <v>198</v>
      </c>
      <c r="L4925" s="4" t="s">
        <v>913</v>
      </c>
      <c r="M4925" s="4"/>
      <c r="N4925" s="4"/>
      <c r="O4925" s="4" t="str">
        <f t="shared" si="551"/>
        <v>Lasioglossum (Hemihalictus) villosulum</v>
      </c>
      <c r="P4925" s="85" t="str">
        <f t="shared" si="546"/>
        <v>Lasioglossum villosulum</v>
      </c>
      <c r="Q4925" s="11" t="s">
        <v>29</v>
      </c>
      <c r="R4925" s="11"/>
      <c r="S4925" s="12"/>
      <c r="T4925" s="12"/>
      <c r="U4925" s="12"/>
      <c r="V4925" s="10" t="s">
        <v>182</v>
      </c>
      <c r="W4925" s="118">
        <v>42012</v>
      </c>
      <c r="X4925" s="2" t="s">
        <v>1049</v>
      </c>
      <c r="Y4925" s="129">
        <f t="shared" si="547"/>
        <v>1</v>
      </c>
      <c r="Z4925" s="110">
        <f t="shared" si="548"/>
        <v>0</v>
      </c>
      <c r="AA4925" s="1">
        <f t="shared" si="549"/>
        <v>0</v>
      </c>
    </row>
    <row r="4926" spans="1:27" ht="14.25" customHeight="1">
      <c r="A4926" s="148">
        <v>5504</v>
      </c>
      <c r="B4926" s="139">
        <v>20180806</v>
      </c>
      <c r="C4926" s="57" t="str">
        <f t="shared" si="545"/>
        <v>POS</v>
      </c>
      <c r="D4926" s="115">
        <f t="shared" si="550"/>
        <v>41856</v>
      </c>
      <c r="E4926" s="9" t="s">
        <v>213</v>
      </c>
      <c r="F4926" s="37" t="s">
        <v>25</v>
      </c>
      <c r="G4926" s="11" t="s">
        <v>26</v>
      </c>
      <c r="H4926" s="3"/>
      <c r="I4926" s="3"/>
      <c r="J4926" s="4" t="s">
        <v>117</v>
      </c>
      <c r="K4926" s="4" t="s">
        <v>117</v>
      </c>
      <c r="L4926" s="4" t="s">
        <v>118</v>
      </c>
      <c r="M4926" s="4"/>
      <c r="N4926" s="4"/>
      <c r="O4926" s="4" t="str">
        <f t="shared" si="551"/>
        <v>Lasioglossum (Lasioglossum) pacificum</v>
      </c>
      <c r="P4926" s="85" t="str">
        <f t="shared" si="546"/>
        <v>Lasioglossum pacificum</v>
      </c>
      <c r="Q4926" s="11" t="s">
        <v>43</v>
      </c>
      <c r="R4926" s="11"/>
      <c r="S4926" s="12"/>
      <c r="T4926" s="12"/>
      <c r="U4926" s="12"/>
      <c r="V4926" s="10" t="s">
        <v>182</v>
      </c>
      <c r="W4926" s="118">
        <v>42012</v>
      </c>
      <c r="X4926" s="2" t="s">
        <v>1254</v>
      </c>
      <c r="Y4926" s="129">
        <f t="shared" si="547"/>
        <v>1</v>
      </c>
      <c r="Z4926" s="110">
        <f t="shared" si="548"/>
        <v>1</v>
      </c>
      <c r="AA4926" s="1">
        <f t="shared" si="549"/>
        <v>1</v>
      </c>
    </row>
    <row r="4927" spans="1:27" ht="14.25" customHeight="1">
      <c r="A4927" s="148">
        <v>5505</v>
      </c>
      <c r="B4927" s="139">
        <v>20180806</v>
      </c>
      <c r="C4927" s="57" t="str">
        <f t="shared" si="545"/>
        <v>POS</v>
      </c>
      <c r="D4927" s="115">
        <f t="shared" si="550"/>
        <v>41856</v>
      </c>
      <c r="E4927" s="9" t="s">
        <v>213</v>
      </c>
      <c r="F4927" s="37" t="s">
        <v>25</v>
      </c>
      <c r="G4927" s="11" t="s">
        <v>26</v>
      </c>
      <c r="H4927" s="3"/>
      <c r="I4927" s="3"/>
      <c r="J4927" s="4" t="s">
        <v>117</v>
      </c>
      <c r="K4927" s="4" t="s">
        <v>198</v>
      </c>
      <c r="L4927" s="4" t="s">
        <v>913</v>
      </c>
      <c r="M4927" s="4"/>
      <c r="N4927" s="4"/>
      <c r="O4927" s="4" t="str">
        <f t="shared" si="551"/>
        <v>Lasioglossum (Hemihalictus) villosulum</v>
      </c>
      <c r="P4927" s="85" t="str">
        <f t="shared" si="546"/>
        <v>Lasioglossum villosulum</v>
      </c>
      <c r="Q4927" s="11" t="s">
        <v>29</v>
      </c>
      <c r="R4927" s="11"/>
      <c r="S4927" s="12"/>
      <c r="T4927" s="12"/>
      <c r="U4927" s="12"/>
      <c r="V4927" s="10" t="s">
        <v>182</v>
      </c>
      <c r="W4927" s="118">
        <v>42012</v>
      </c>
      <c r="X4927" s="2" t="s">
        <v>1049</v>
      </c>
      <c r="Y4927" s="129">
        <f t="shared" si="547"/>
        <v>1</v>
      </c>
      <c r="Z4927" s="110">
        <f t="shared" si="548"/>
        <v>0</v>
      </c>
      <c r="AA4927" s="1">
        <f t="shared" si="549"/>
        <v>0</v>
      </c>
    </row>
    <row r="4928" spans="1:27" ht="14.25" customHeight="1">
      <c r="A4928" s="148">
        <v>5506</v>
      </c>
      <c r="B4928" s="139">
        <v>20180806</v>
      </c>
      <c r="C4928" s="57" t="str">
        <f t="shared" ref="C4928:C4991" si="552">LEFT(E4928,3)</f>
        <v>POS</v>
      </c>
      <c r="D4928" s="115">
        <f t="shared" si="550"/>
        <v>41856</v>
      </c>
      <c r="E4928" s="9" t="s">
        <v>213</v>
      </c>
      <c r="F4928" s="37" t="s">
        <v>25</v>
      </c>
      <c r="G4928" s="11" t="s">
        <v>26</v>
      </c>
      <c r="H4928" s="3"/>
      <c r="I4928" s="3"/>
      <c r="J4928" s="4" t="s">
        <v>117</v>
      </c>
      <c r="K4928" s="4" t="s">
        <v>198</v>
      </c>
      <c r="L4928" s="4" t="s">
        <v>913</v>
      </c>
      <c r="M4928" s="4"/>
      <c r="N4928" s="4"/>
      <c r="O4928" s="4" t="str">
        <f t="shared" si="551"/>
        <v>Lasioglossum (Hemihalictus) villosulum</v>
      </c>
      <c r="P4928" s="85" t="str">
        <f t="shared" ref="P4928:P4991" si="553">J4928&amp;" "&amp;L4928</f>
        <v>Lasioglossum villosulum</v>
      </c>
      <c r="Q4928" s="11" t="s">
        <v>29</v>
      </c>
      <c r="R4928" s="11"/>
      <c r="S4928" s="12"/>
      <c r="T4928" s="12"/>
      <c r="U4928" s="12"/>
      <c r="V4928" s="10" t="s">
        <v>182</v>
      </c>
      <c r="W4928" s="118">
        <v>42012</v>
      </c>
      <c r="X4928" s="2" t="s">
        <v>1049</v>
      </c>
      <c r="Y4928" s="129">
        <f t="shared" si="547"/>
        <v>1</v>
      </c>
      <c r="Z4928" s="110">
        <f t="shared" si="548"/>
        <v>0</v>
      </c>
      <c r="AA4928" s="1">
        <f t="shared" si="549"/>
        <v>0</v>
      </c>
    </row>
    <row r="4929" spans="1:27" ht="14.25" customHeight="1">
      <c r="A4929" s="148">
        <v>5507</v>
      </c>
      <c r="B4929" s="139">
        <v>20180806</v>
      </c>
      <c r="C4929" s="57" t="str">
        <f t="shared" si="552"/>
        <v>POS</v>
      </c>
      <c r="D4929" s="115">
        <f t="shared" si="550"/>
        <v>41856</v>
      </c>
      <c r="E4929" s="9" t="s">
        <v>213</v>
      </c>
      <c r="F4929" s="37" t="s">
        <v>25</v>
      </c>
      <c r="G4929" s="11" t="s">
        <v>26</v>
      </c>
      <c r="H4929" s="3"/>
      <c r="I4929" s="3"/>
      <c r="J4929" s="4" t="s">
        <v>117</v>
      </c>
      <c r="K4929" s="4" t="s">
        <v>167</v>
      </c>
      <c r="L4929" s="4" t="s">
        <v>666</v>
      </c>
      <c r="M4929" s="4"/>
      <c r="N4929" s="4"/>
      <c r="O4929" s="4" t="str">
        <f t="shared" si="551"/>
        <v>Lasioglossum (Dialictus) incompletum</v>
      </c>
      <c r="P4929" s="85" t="str">
        <f t="shared" si="553"/>
        <v>Lasioglossum incompletum</v>
      </c>
      <c r="Q4929" s="11" t="s">
        <v>29</v>
      </c>
      <c r="R4929" s="11"/>
      <c r="S4929" s="12"/>
      <c r="T4929" s="12"/>
      <c r="U4929" s="12"/>
      <c r="V4929" s="10" t="s">
        <v>182</v>
      </c>
      <c r="W4929" s="118">
        <v>42012</v>
      </c>
      <c r="X4929" s="2" t="s">
        <v>1087</v>
      </c>
      <c r="Y4929" s="129">
        <f t="shared" si="547"/>
        <v>1</v>
      </c>
      <c r="Z4929" s="110">
        <f t="shared" si="548"/>
        <v>0</v>
      </c>
      <c r="AA4929" s="1">
        <f t="shared" si="549"/>
        <v>0</v>
      </c>
    </row>
    <row r="4930" spans="1:27" ht="14.25" customHeight="1">
      <c r="A4930" s="148">
        <v>5508</v>
      </c>
      <c r="B4930" s="139">
        <v>20180806</v>
      </c>
      <c r="C4930" s="57" t="str">
        <f t="shared" si="552"/>
        <v>POS</v>
      </c>
      <c r="D4930" s="115">
        <f t="shared" si="550"/>
        <v>41856</v>
      </c>
      <c r="E4930" s="9" t="s">
        <v>213</v>
      </c>
      <c r="F4930" s="37" t="s">
        <v>25</v>
      </c>
      <c r="G4930" s="11" t="s">
        <v>26</v>
      </c>
      <c r="H4930" s="3"/>
      <c r="I4930" s="3"/>
      <c r="J4930" s="4" t="s">
        <v>117</v>
      </c>
      <c r="K4930" s="4" t="s">
        <v>167</v>
      </c>
      <c r="L4930" s="4" t="s">
        <v>666</v>
      </c>
      <c r="M4930" s="4"/>
      <c r="N4930" s="4"/>
      <c r="O4930" s="4" t="str">
        <f t="shared" si="551"/>
        <v>Lasioglossum (Dialictus) incompletum</v>
      </c>
      <c r="P4930" s="85" t="str">
        <f t="shared" si="553"/>
        <v>Lasioglossum incompletum</v>
      </c>
      <c r="Q4930" s="11" t="s">
        <v>29</v>
      </c>
      <c r="R4930" s="11"/>
      <c r="S4930" s="12"/>
      <c r="T4930" s="12"/>
      <c r="U4930" s="12"/>
      <c r="V4930" s="10" t="s">
        <v>182</v>
      </c>
      <c r="W4930" s="118">
        <v>42012</v>
      </c>
      <c r="X4930" s="2" t="s">
        <v>1087</v>
      </c>
      <c r="Y4930" s="129">
        <f t="shared" ref="Y4930:Y4993" si="554">IF(R4930&gt;0,R4930,1)</f>
        <v>1</v>
      </c>
      <c r="Z4930" s="110">
        <f t="shared" si="548"/>
        <v>0</v>
      </c>
      <c r="AA4930" s="1">
        <f t="shared" si="549"/>
        <v>0</v>
      </c>
    </row>
    <row r="4931" spans="1:27" ht="14.25" customHeight="1">
      <c r="A4931" s="148">
        <v>5509</v>
      </c>
      <c r="B4931" s="139">
        <v>20180806</v>
      </c>
      <c r="C4931" s="57" t="str">
        <f t="shared" si="552"/>
        <v>POS</v>
      </c>
      <c r="D4931" s="115">
        <f t="shared" si="550"/>
        <v>41856</v>
      </c>
      <c r="E4931" s="9" t="s">
        <v>213</v>
      </c>
      <c r="F4931" s="37" t="s">
        <v>25</v>
      </c>
      <c r="G4931" s="11" t="s">
        <v>26</v>
      </c>
      <c r="H4931" s="3"/>
      <c r="I4931" s="3"/>
      <c r="J4931" s="4" t="s">
        <v>117</v>
      </c>
      <c r="K4931" s="4" t="s">
        <v>167</v>
      </c>
      <c r="L4931" s="4" t="s">
        <v>665</v>
      </c>
      <c r="M4931" s="4"/>
      <c r="N4931" s="4"/>
      <c r="O4931" s="4" t="str">
        <f t="shared" si="551"/>
        <v>Lasioglossum (Dialictus) nevadense</v>
      </c>
      <c r="P4931" s="85" t="str">
        <f t="shared" si="553"/>
        <v>Lasioglossum nevadense</v>
      </c>
      <c r="Q4931" s="11" t="s">
        <v>43</v>
      </c>
      <c r="R4931" s="11"/>
      <c r="S4931" s="12" t="s">
        <v>55</v>
      </c>
      <c r="T4931" s="12"/>
      <c r="U4931" s="12"/>
      <c r="V4931" s="10" t="s">
        <v>182</v>
      </c>
      <c r="W4931" s="118">
        <v>42012</v>
      </c>
      <c r="X4931" s="2" t="s">
        <v>1201</v>
      </c>
      <c r="Y4931" s="129">
        <f t="shared" si="554"/>
        <v>1</v>
      </c>
      <c r="Z4931" s="110">
        <f t="shared" si="548"/>
        <v>0</v>
      </c>
      <c r="AA4931" s="1">
        <f t="shared" si="549"/>
        <v>1</v>
      </c>
    </row>
    <row r="4932" spans="1:27" ht="14.25" customHeight="1">
      <c r="A4932" s="148">
        <v>5510</v>
      </c>
      <c r="B4932" s="139">
        <v>20180806</v>
      </c>
      <c r="C4932" s="57" t="str">
        <f t="shared" si="552"/>
        <v>POS</v>
      </c>
      <c r="D4932" s="115">
        <f t="shared" si="550"/>
        <v>41856</v>
      </c>
      <c r="E4932" s="9" t="s">
        <v>227</v>
      </c>
      <c r="F4932" s="37" t="s">
        <v>25</v>
      </c>
      <c r="G4932" s="11" t="s">
        <v>26</v>
      </c>
      <c r="H4932" s="3"/>
      <c r="I4932" s="3"/>
      <c r="J4932" s="4" t="s">
        <v>53</v>
      </c>
      <c r="K4932" s="84" t="s">
        <v>591</v>
      </c>
      <c r="L4932" s="4" t="s">
        <v>152</v>
      </c>
      <c r="M4932" s="4"/>
      <c r="N4932" s="4"/>
      <c r="O4932" s="4" t="str">
        <f t="shared" si="551"/>
        <v>Melissodes (Eumelissodes) microsticta</v>
      </c>
      <c r="P4932" s="85" t="str">
        <f t="shared" si="553"/>
        <v>Melissodes microsticta</v>
      </c>
      <c r="Q4932" s="11" t="s">
        <v>29</v>
      </c>
      <c r="R4932" s="11"/>
      <c r="S4932" s="12"/>
      <c r="T4932" s="12"/>
      <c r="U4932" s="12"/>
      <c r="V4932" s="10" t="s">
        <v>182</v>
      </c>
      <c r="W4932" s="118">
        <v>42012</v>
      </c>
      <c r="X4932" s="2"/>
      <c r="Y4932" s="129">
        <f t="shared" si="554"/>
        <v>1</v>
      </c>
      <c r="Z4932" s="110">
        <f t="shared" ref="Z4932:Z4995" si="555">IF(ISNUMBER(SEARCH($Z$1,X4932)),1,0)</f>
        <v>0</v>
      </c>
      <c r="AA4932" s="1">
        <f t="shared" ref="AA4932:AA4995" si="556">IF(ISNUMBER(SEARCH($AA$1,X4932)),1,0)</f>
        <v>0</v>
      </c>
    </row>
    <row r="4933" spans="1:27" ht="14.25" customHeight="1">
      <c r="A4933" s="148">
        <v>5511</v>
      </c>
      <c r="B4933" s="139">
        <v>20180806</v>
      </c>
      <c r="C4933" s="57" t="str">
        <f t="shared" si="552"/>
        <v>POS</v>
      </c>
      <c r="D4933" s="115">
        <f t="shared" si="550"/>
        <v>41856</v>
      </c>
      <c r="E4933" s="9" t="s">
        <v>227</v>
      </c>
      <c r="F4933" s="37" t="s">
        <v>25</v>
      </c>
      <c r="G4933" s="11" t="s">
        <v>26</v>
      </c>
      <c r="H4933" s="3"/>
      <c r="I4933" s="3"/>
      <c r="J4933" s="4" t="s">
        <v>53</v>
      </c>
      <c r="K4933" s="84" t="s">
        <v>591</v>
      </c>
      <c r="L4933" s="4" t="s">
        <v>152</v>
      </c>
      <c r="M4933" s="4"/>
      <c r="N4933" s="4"/>
      <c r="O4933" s="4" t="str">
        <f t="shared" si="551"/>
        <v>Melissodes (Eumelissodes) microsticta</v>
      </c>
      <c r="P4933" s="85" t="str">
        <f t="shared" si="553"/>
        <v>Melissodes microsticta</v>
      </c>
      <c r="Q4933" s="11" t="s">
        <v>29</v>
      </c>
      <c r="R4933" s="11"/>
      <c r="S4933" s="12"/>
      <c r="T4933" s="12"/>
      <c r="U4933" s="12"/>
      <c r="V4933" s="10" t="s">
        <v>182</v>
      </c>
      <c r="W4933" s="118">
        <v>42012</v>
      </c>
      <c r="X4933" s="2"/>
      <c r="Y4933" s="129">
        <f t="shared" si="554"/>
        <v>1</v>
      </c>
      <c r="Z4933" s="110">
        <f t="shared" si="555"/>
        <v>0</v>
      </c>
      <c r="AA4933" s="1">
        <f t="shared" si="556"/>
        <v>0</v>
      </c>
    </row>
    <row r="4934" spans="1:27" ht="14.25" customHeight="1">
      <c r="A4934" s="148">
        <v>5512</v>
      </c>
      <c r="B4934" s="139">
        <v>20180806</v>
      </c>
      <c r="C4934" s="57" t="str">
        <f t="shared" si="552"/>
        <v>POS</v>
      </c>
      <c r="D4934" s="115">
        <f t="shared" si="550"/>
        <v>41856</v>
      </c>
      <c r="E4934" s="9" t="s">
        <v>227</v>
      </c>
      <c r="F4934" s="37" t="s">
        <v>25</v>
      </c>
      <c r="G4934" s="11" t="s">
        <v>26</v>
      </c>
      <c r="H4934" s="3"/>
      <c r="I4934" s="3"/>
      <c r="J4934" s="4" t="s">
        <v>53</v>
      </c>
      <c r="K4934" s="84" t="s">
        <v>591</v>
      </c>
      <c r="L4934" s="4" t="s">
        <v>152</v>
      </c>
      <c r="M4934" s="4"/>
      <c r="N4934" s="4"/>
      <c r="O4934" s="4" t="str">
        <f t="shared" si="551"/>
        <v>Melissodes (Eumelissodes) microsticta</v>
      </c>
      <c r="P4934" s="85" t="str">
        <f t="shared" si="553"/>
        <v>Melissodes microsticta</v>
      </c>
      <c r="Q4934" s="11" t="s">
        <v>29</v>
      </c>
      <c r="R4934" s="11"/>
      <c r="S4934" s="12"/>
      <c r="T4934" s="12"/>
      <c r="U4934" s="12"/>
      <c r="V4934" s="10" t="s">
        <v>182</v>
      </c>
      <c r="W4934" s="118">
        <v>42012</v>
      </c>
      <c r="X4934" s="2"/>
      <c r="Y4934" s="129">
        <f t="shared" si="554"/>
        <v>1</v>
      </c>
      <c r="Z4934" s="110">
        <f t="shared" si="555"/>
        <v>0</v>
      </c>
      <c r="AA4934" s="1">
        <f t="shared" si="556"/>
        <v>0</v>
      </c>
    </row>
    <row r="4935" spans="1:27" ht="14.25" customHeight="1">
      <c r="A4935" s="148">
        <v>5513</v>
      </c>
      <c r="B4935" s="139">
        <v>20180806</v>
      </c>
      <c r="C4935" s="57" t="str">
        <f t="shared" si="552"/>
        <v>POS</v>
      </c>
      <c r="D4935" s="115">
        <f t="shared" si="550"/>
        <v>41856</v>
      </c>
      <c r="E4935" s="9" t="s">
        <v>227</v>
      </c>
      <c r="F4935" s="37" t="s">
        <v>25</v>
      </c>
      <c r="G4935" s="11" t="s">
        <v>26</v>
      </c>
      <c r="H4935" s="3"/>
      <c r="I4935" s="3"/>
      <c r="J4935" s="4" t="s">
        <v>53</v>
      </c>
      <c r="K4935" s="84" t="s">
        <v>591</v>
      </c>
      <c r="L4935" s="4" t="s">
        <v>152</v>
      </c>
      <c r="M4935" s="4"/>
      <c r="N4935" s="4"/>
      <c r="O4935" s="4" t="str">
        <f t="shared" si="551"/>
        <v>Melissodes (Eumelissodes) microsticta</v>
      </c>
      <c r="P4935" s="85" t="str">
        <f t="shared" si="553"/>
        <v>Melissodes microsticta</v>
      </c>
      <c r="Q4935" s="11" t="s">
        <v>29</v>
      </c>
      <c r="R4935" s="11"/>
      <c r="S4935" s="12"/>
      <c r="T4935" s="12"/>
      <c r="U4935" s="12"/>
      <c r="V4935" s="10" t="s">
        <v>182</v>
      </c>
      <c r="W4935" s="118">
        <v>42012</v>
      </c>
      <c r="X4935" s="2"/>
      <c r="Y4935" s="129">
        <f t="shared" si="554"/>
        <v>1</v>
      </c>
      <c r="Z4935" s="110">
        <f t="shared" si="555"/>
        <v>0</v>
      </c>
      <c r="AA4935" s="1">
        <f t="shared" si="556"/>
        <v>0</v>
      </c>
    </row>
    <row r="4936" spans="1:27" ht="14.25" customHeight="1">
      <c r="A4936" s="148">
        <v>5514</v>
      </c>
      <c r="B4936" s="139">
        <v>20180806</v>
      </c>
      <c r="C4936" s="57" t="str">
        <f t="shared" si="552"/>
        <v>POS</v>
      </c>
      <c r="D4936" s="115">
        <f t="shared" si="550"/>
        <v>41856</v>
      </c>
      <c r="E4936" s="9" t="s">
        <v>227</v>
      </c>
      <c r="F4936" s="37" t="s">
        <v>25</v>
      </c>
      <c r="G4936" s="11" t="s">
        <v>26</v>
      </c>
      <c r="H4936" s="3"/>
      <c r="I4936" s="3"/>
      <c r="J4936" s="4" t="s">
        <v>53</v>
      </c>
      <c r="K4936" s="84" t="s">
        <v>591</v>
      </c>
      <c r="L4936" s="4" t="s">
        <v>152</v>
      </c>
      <c r="M4936" s="4"/>
      <c r="N4936" s="4"/>
      <c r="O4936" s="4" t="str">
        <f t="shared" si="551"/>
        <v>Melissodes (Eumelissodes) microsticta</v>
      </c>
      <c r="P4936" s="85" t="str">
        <f t="shared" si="553"/>
        <v>Melissodes microsticta</v>
      </c>
      <c r="Q4936" s="11" t="s">
        <v>29</v>
      </c>
      <c r="R4936" s="11"/>
      <c r="S4936" s="12"/>
      <c r="T4936" s="12"/>
      <c r="U4936" s="12"/>
      <c r="V4936" s="10" t="s">
        <v>182</v>
      </c>
      <c r="W4936" s="118">
        <v>42012</v>
      </c>
      <c r="X4936" s="2"/>
      <c r="Y4936" s="129">
        <f t="shared" si="554"/>
        <v>1</v>
      </c>
      <c r="Z4936" s="110">
        <f t="shared" si="555"/>
        <v>0</v>
      </c>
      <c r="AA4936" s="1">
        <f t="shared" si="556"/>
        <v>0</v>
      </c>
    </row>
    <row r="4937" spans="1:27" ht="14.25" customHeight="1">
      <c r="A4937" s="148">
        <v>5515</v>
      </c>
      <c r="B4937" s="139">
        <v>20180806</v>
      </c>
      <c r="C4937" s="57" t="str">
        <f t="shared" si="552"/>
        <v>POS</v>
      </c>
      <c r="D4937" s="115">
        <f t="shared" si="550"/>
        <v>41856</v>
      </c>
      <c r="E4937" s="9" t="s">
        <v>227</v>
      </c>
      <c r="F4937" s="37" t="s">
        <v>25</v>
      </c>
      <c r="G4937" s="11" t="s">
        <v>26</v>
      </c>
      <c r="H4937" s="3"/>
      <c r="I4937" s="3"/>
      <c r="J4937" s="4" t="s">
        <v>53</v>
      </c>
      <c r="K4937" s="84" t="s">
        <v>591</v>
      </c>
      <c r="L4937" s="4" t="s">
        <v>152</v>
      </c>
      <c r="M4937" s="4"/>
      <c r="N4937" s="4"/>
      <c r="O4937" s="4" t="str">
        <f t="shared" si="551"/>
        <v>Melissodes (Eumelissodes) microsticta</v>
      </c>
      <c r="P4937" s="85" t="str">
        <f t="shared" si="553"/>
        <v>Melissodes microsticta</v>
      </c>
      <c r="Q4937" s="11" t="s">
        <v>29</v>
      </c>
      <c r="R4937" s="11"/>
      <c r="S4937" s="12"/>
      <c r="T4937" s="12"/>
      <c r="U4937" s="12"/>
      <c r="V4937" s="10" t="s">
        <v>182</v>
      </c>
      <c r="W4937" s="118">
        <v>42012</v>
      </c>
      <c r="X4937" s="2"/>
      <c r="Y4937" s="129">
        <f t="shared" si="554"/>
        <v>1</v>
      </c>
      <c r="Z4937" s="110">
        <f t="shared" si="555"/>
        <v>0</v>
      </c>
      <c r="AA4937" s="1">
        <f t="shared" si="556"/>
        <v>0</v>
      </c>
    </row>
    <row r="4938" spans="1:27" ht="14.25" customHeight="1">
      <c r="A4938" s="148">
        <v>5516</v>
      </c>
      <c r="B4938" s="139">
        <v>20180806</v>
      </c>
      <c r="C4938" s="57" t="str">
        <f t="shared" si="552"/>
        <v>POS</v>
      </c>
      <c r="D4938" s="115">
        <f t="shared" si="550"/>
        <v>41856</v>
      </c>
      <c r="E4938" s="9" t="s">
        <v>227</v>
      </c>
      <c r="F4938" s="37" t="s">
        <v>25</v>
      </c>
      <c r="G4938" s="11" t="s">
        <v>26</v>
      </c>
      <c r="H4938" s="3"/>
      <c r="I4938" s="3"/>
      <c r="J4938" s="4" t="s">
        <v>53</v>
      </c>
      <c r="K4938" s="84" t="s">
        <v>591</v>
      </c>
      <c r="L4938" s="4" t="s">
        <v>152</v>
      </c>
      <c r="M4938" s="4"/>
      <c r="N4938" s="4"/>
      <c r="O4938" s="4" t="str">
        <f t="shared" si="551"/>
        <v>Melissodes (Eumelissodes) microsticta</v>
      </c>
      <c r="P4938" s="85" t="str">
        <f t="shared" si="553"/>
        <v>Melissodes microsticta</v>
      </c>
      <c r="Q4938" s="11" t="s">
        <v>43</v>
      </c>
      <c r="R4938" s="11"/>
      <c r="S4938" s="12"/>
      <c r="T4938" s="12"/>
      <c r="U4938" s="12"/>
      <c r="V4938" s="10" t="s">
        <v>182</v>
      </c>
      <c r="W4938" s="118">
        <v>42012</v>
      </c>
      <c r="X4938" s="2"/>
      <c r="Y4938" s="129">
        <f t="shared" si="554"/>
        <v>1</v>
      </c>
      <c r="Z4938" s="110">
        <f t="shared" si="555"/>
        <v>0</v>
      </c>
      <c r="AA4938" s="1">
        <f t="shared" si="556"/>
        <v>0</v>
      </c>
    </row>
    <row r="4939" spans="1:27" ht="14.25" customHeight="1">
      <c r="A4939" s="148">
        <v>5517</v>
      </c>
      <c r="B4939" s="139">
        <v>20180806</v>
      </c>
      <c r="C4939" s="57" t="str">
        <f t="shared" si="552"/>
        <v>POS</v>
      </c>
      <c r="D4939" s="115">
        <f t="shared" si="550"/>
        <v>41856</v>
      </c>
      <c r="E4939" s="9" t="s">
        <v>227</v>
      </c>
      <c r="F4939" s="37" t="s">
        <v>25</v>
      </c>
      <c r="G4939" s="11" t="s">
        <v>26</v>
      </c>
      <c r="H4939" s="3"/>
      <c r="I4939" s="3"/>
      <c r="J4939" s="4" t="s">
        <v>91</v>
      </c>
      <c r="K4939" s="31" t="s">
        <v>91</v>
      </c>
      <c r="L4939" s="4" t="s">
        <v>96</v>
      </c>
      <c r="M4939" s="4"/>
      <c r="N4939" s="4"/>
      <c r="O4939" s="4" t="str">
        <f t="shared" si="551"/>
        <v>Megachile (Megachile) montivaga</v>
      </c>
      <c r="P4939" s="85" t="str">
        <f t="shared" si="553"/>
        <v>Megachile montivaga</v>
      </c>
      <c r="Q4939" s="11" t="s">
        <v>29</v>
      </c>
      <c r="R4939" s="11"/>
      <c r="S4939" s="12"/>
      <c r="T4939" s="12"/>
      <c r="U4939" s="12"/>
      <c r="V4939" s="10" t="s">
        <v>182</v>
      </c>
      <c r="W4939" s="118">
        <v>42012</v>
      </c>
      <c r="X4939" s="55" t="s">
        <v>363</v>
      </c>
      <c r="Y4939" s="129">
        <f t="shared" si="554"/>
        <v>1</v>
      </c>
      <c r="Z4939" s="110">
        <f t="shared" si="555"/>
        <v>0</v>
      </c>
      <c r="AA4939" s="1">
        <f t="shared" si="556"/>
        <v>0</v>
      </c>
    </row>
    <row r="4940" spans="1:27" ht="14.25" customHeight="1">
      <c r="A4940" s="148">
        <v>5518</v>
      </c>
      <c r="B4940" s="139">
        <v>20180806</v>
      </c>
      <c r="C4940" s="57" t="str">
        <f t="shared" si="552"/>
        <v>POS</v>
      </c>
      <c r="D4940" s="115">
        <f t="shared" si="550"/>
        <v>41856</v>
      </c>
      <c r="E4940" s="9" t="s">
        <v>227</v>
      </c>
      <c r="F4940" s="37" t="s">
        <v>25</v>
      </c>
      <c r="G4940" s="11" t="s">
        <v>26</v>
      </c>
      <c r="H4940" s="3"/>
      <c r="I4940" s="3"/>
      <c r="J4940" s="4" t="s">
        <v>91</v>
      </c>
      <c r="K4940" s="112" t="s">
        <v>590</v>
      </c>
      <c r="L4940" s="4" t="s">
        <v>98</v>
      </c>
      <c r="M4940" s="4"/>
      <c r="N4940" s="4"/>
      <c r="O4940" s="4" t="str">
        <f t="shared" si="551"/>
        <v>Megachile (Xanthosarus) perihirta</v>
      </c>
      <c r="P4940" s="85" t="str">
        <f t="shared" si="553"/>
        <v>Megachile perihirta</v>
      </c>
      <c r="Q4940" s="11" t="s">
        <v>43</v>
      </c>
      <c r="R4940" s="11"/>
      <c r="S4940" s="12"/>
      <c r="T4940" s="12"/>
      <c r="U4940" s="12"/>
      <c r="V4940" s="10" t="s">
        <v>182</v>
      </c>
      <c r="W4940" s="118">
        <v>42012</v>
      </c>
      <c r="X4940" s="2"/>
      <c r="Y4940" s="129">
        <f t="shared" si="554"/>
        <v>1</v>
      </c>
      <c r="Z4940" s="110">
        <f t="shared" si="555"/>
        <v>0</v>
      </c>
      <c r="AA4940" s="1">
        <f t="shared" si="556"/>
        <v>0</v>
      </c>
    </row>
    <row r="4941" spans="1:27" ht="14.25" customHeight="1">
      <c r="A4941" s="148">
        <v>5519</v>
      </c>
      <c r="B4941" s="139">
        <v>20180806</v>
      </c>
      <c r="C4941" s="57" t="str">
        <f t="shared" si="552"/>
        <v>POS</v>
      </c>
      <c r="D4941" s="115">
        <f t="shared" si="550"/>
        <v>41856</v>
      </c>
      <c r="E4941" s="9" t="s">
        <v>227</v>
      </c>
      <c r="F4941" s="37" t="s">
        <v>25</v>
      </c>
      <c r="G4941" s="11" t="s">
        <v>26</v>
      </c>
      <c r="H4941" s="3"/>
      <c r="I4941" s="3"/>
      <c r="J4941" s="4" t="s">
        <v>91</v>
      </c>
      <c r="K4941" s="112" t="s">
        <v>590</v>
      </c>
      <c r="L4941" s="4" t="s">
        <v>98</v>
      </c>
      <c r="M4941" s="4"/>
      <c r="N4941" s="4"/>
      <c r="O4941" s="4" t="str">
        <f t="shared" si="551"/>
        <v>Megachile (Xanthosarus) perihirta</v>
      </c>
      <c r="P4941" s="85" t="str">
        <f t="shared" si="553"/>
        <v>Megachile perihirta</v>
      </c>
      <c r="Q4941" s="11" t="s">
        <v>29</v>
      </c>
      <c r="R4941" s="11"/>
      <c r="S4941" s="12"/>
      <c r="T4941" s="12"/>
      <c r="U4941" s="12"/>
      <c r="V4941" s="10" t="s">
        <v>182</v>
      </c>
      <c r="W4941" s="118">
        <v>42012</v>
      </c>
      <c r="X4941" s="2"/>
      <c r="Y4941" s="129">
        <f t="shared" si="554"/>
        <v>1</v>
      </c>
      <c r="Z4941" s="110">
        <f t="shared" si="555"/>
        <v>0</v>
      </c>
      <c r="AA4941" s="1">
        <f t="shared" si="556"/>
        <v>0</v>
      </c>
    </row>
    <row r="4942" spans="1:27" ht="14.25" customHeight="1">
      <c r="A4942" s="148">
        <v>5520</v>
      </c>
      <c r="B4942" s="139">
        <v>20180806</v>
      </c>
      <c r="C4942" s="57" t="str">
        <f t="shared" si="552"/>
        <v>POS</v>
      </c>
      <c r="D4942" s="115">
        <f t="shared" si="550"/>
        <v>41856</v>
      </c>
      <c r="E4942" s="9" t="s">
        <v>227</v>
      </c>
      <c r="F4942" s="37" t="s">
        <v>25</v>
      </c>
      <c r="G4942" s="11" t="s">
        <v>26</v>
      </c>
      <c r="H4942" s="3"/>
      <c r="I4942" s="3"/>
      <c r="J4942" s="4" t="s">
        <v>91</v>
      </c>
      <c r="K4942" s="112" t="s">
        <v>590</v>
      </c>
      <c r="L4942" s="4" t="s">
        <v>98</v>
      </c>
      <c r="M4942" s="4"/>
      <c r="N4942" s="4"/>
      <c r="O4942" s="4" t="str">
        <f t="shared" si="551"/>
        <v>Megachile (Xanthosarus) perihirta</v>
      </c>
      <c r="P4942" s="85" t="str">
        <f t="shared" si="553"/>
        <v>Megachile perihirta</v>
      </c>
      <c r="Q4942" s="11" t="s">
        <v>29</v>
      </c>
      <c r="R4942" s="11"/>
      <c r="S4942" s="12"/>
      <c r="T4942" s="12"/>
      <c r="U4942" s="12"/>
      <c r="V4942" s="10" t="s">
        <v>182</v>
      </c>
      <c r="W4942" s="118">
        <v>42012</v>
      </c>
      <c r="X4942" s="2"/>
      <c r="Y4942" s="129">
        <f t="shared" si="554"/>
        <v>1</v>
      </c>
      <c r="Z4942" s="110">
        <f t="shared" si="555"/>
        <v>0</v>
      </c>
      <c r="AA4942" s="1">
        <f t="shared" si="556"/>
        <v>0</v>
      </c>
    </row>
    <row r="4943" spans="1:27" ht="14.25" customHeight="1">
      <c r="A4943" s="148">
        <v>5521</v>
      </c>
      <c r="B4943" s="139">
        <v>20180806</v>
      </c>
      <c r="C4943" s="57" t="str">
        <f t="shared" si="552"/>
        <v>POS</v>
      </c>
      <c r="D4943" s="115">
        <f t="shared" si="550"/>
        <v>41856</v>
      </c>
      <c r="E4943" s="9" t="s">
        <v>227</v>
      </c>
      <c r="F4943" s="37" t="s">
        <v>25</v>
      </c>
      <c r="G4943" s="11" t="s">
        <v>26</v>
      </c>
      <c r="H4943" s="3"/>
      <c r="I4943" s="3"/>
      <c r="J4943" s="4" t="s">
        <v>117</v>
      </c>
      <c r="K4943" s="4" t="s">
        <v>621</v>
      </c>
      <c r="L4943" s="4" t="s">
        <v>221</v>
      </c>
      <c r="M4943" s="4"/>
      <c r="N4943" s="4"/>
      <c r="O4943" s="4" t="str">
        <f t="shared" si="551"/>
        <v>Lasioglossum (Leuchalictus) zonulum</v>
      </c>
      <c r="P4943" s="85" t="str">
        <f t="shared" si="553"/>
        <v>Lasioglossum zonulum</v>
      </c>
      <c r="Q4943" s="11" t="s">
        <v>43</v>
      </c>
      <c r="R4943" s="11"/>
      <c r="S4943" s="12"/>
      <c r="T4943" s="12"/>
      <c r="U4943" s="12"/>
      <c r="V4943" s="10" t="s">
        <v>182</v>
      </c>
      <c r="W4943" s="118">
        <v>42012</v>
      </c>
      <c r="X4943" s="2" t="s">
        <v>1262</v>
      </c>
      <c r="Y4943" s="129">
        <f t="shared" si="554"/>
        <v>1</v>
      </c>
      <c r="Z4943" s="110">
        <f t="shared" si="555"/>
        <v>0</v>
      </c>
      <c r="AA4943" s="1">
        <f t="shared" si="556"/>
        <v>1</v>
      </c>
    </row>
    <row r="4944" spans="1:27" ht="14.25" customHeight="1">
      <c r="A4944" s="148">
        <v>5522</v>
      </c>
      <c r="B4944" s="139">
        <v>20180806</v>
      </c>
      <c r="C4944" s="57" t="str">
        <f t="shared" si="552"/>
        <v>POS</v>
      </c>
      <c r="D4944" s="115">
        <f t="shared" si="550"/>
        <v>41856</v>
      </c>
      <c r="E4944" s="9" t="s">
        <v>227</v>
      </c>
      <c r="F4944" s="37" t="s">
        <v>25</v>
      </c>
      <c r="G4944" s="11" t="s">
        <v>26</v>
      </c>
      <c r="H4944" s="3"/>
      <c r="I4944" s="3"/>
      <c r="J4944" s="4" t="s">
        <v>175</v>
      </c>
      <c r="K4944" s="31" t="s">
        <v>580</v>
      </c>
      <c r="L4944" s="4" t="s">
        <v>176</v>
      </c>
      <c r="M4944" s="4"/>
      <c r="N4944" s="4"/>
      <c r="O4944" s="4" t="str">
        <f t="shared" si="551"/>
        <v>Ceratina (Zadontomerus) acantha</v>
      </c>
      <c r="P4944" s="85" t="str">
        <f t="shared" si="553"/>
        <v>Ceratina acantha</v>
      </c>
      <c r="Q4944" s="11" t="s">
        <v>29</v>
      </c>
      <c r="R4944" s="11"/>
      <c r="S4944" s="12"/>
      <c r="T4944" s="12"/>
      <c r="U4944" s="12"/>
      <c r="V4944" s="10" t="s">
        <v>182</v>
      </c>
      <c r="W4944" s="118">
        <v>42012</v>
      </c>
      <c r="X4944" s="2"/>
      <c r="Y4944" s="129">
        <f t="shared" si="554"/>
        <v>1</v>
      </c>
      <c r="Z4944" s="110">
        <f t="shared" si="555"/>
        <v>0</v>
      </c>
      <c r="AA4944" s="1">
        <f t="shared" si="556"/>
        <v>0</v>
      </c>
    </row>
    <row r="4945" spans="1:27" ht="14.25" customHeight="1">
      <c r="A4945" s="148">
        <v>5523</v>
      </c>
      <c r="B4945" s="139">
        <v>20180806</v>
      </c>
      <c r="C4945" s="57" t="str">
        <f t="shared" si="552"/>
        <v>POS</v>
      </c>
      <c r="D4945" s="115">
        <f t="shared" si="550"/>
        <v>41856</v>
      </c>
      <c r="E4945" s="9" t="s">
        <v>227</v>
      </c>
      <c r="F4945" s="37" t="s">
        <v>25</v>
      </c>
      <c r="G4945" s="11" t="s">
        <v>26</v>
      </c>
      <c r="H4945" s="3"/>
      <c r="I4945" s="3"/>
      <c r="J4945" s="4" t="s">
        <v>51</v>
      </c>
      <c r="K4945" s="84" t="s">
        <v>582</v>
      </c>
      <c r="L4945" s="4" t="s">
        <v>196</v>
      </c>
      <c r="M4945" s="4"/>
      <c r="N4945" s="4"/>
      <c r="O4945" s="4" t="str">
        <f t="shared" si="551"/>
        <v>Halictus (Seladonia) confusus</v>
      </c>
      <c r="P4945" s="85" t="str">
        <f t="shared" si="553"/>
        <v>Halictus confusus</v>
      </c>
      <c r="Q4945" s="11" t="s">
        <v>43</v>
      </c>
      <c r="R4945" s="11"/>
      <c r="S4945" s="12"/>
      <c r="T4945" s="12"/>
      <c r="U4945" s="12"/>
      <c r="V4945" s="10" t="s">
        <v>182</v>
      </c>
      <c r="W4945" s="118">
        <v>42012</v>
      </c>
      <c r="X4945" s="2" t="s">
        <v>147</v>
      </c>
      <c r="Y4945" s="129">
        <f t="shared" si="554"/>
        <v>1</v>
      </c>
      <c r="Z4945" s="110">
        <f t="shared" si="555"/>
        <v>0</v>
      </c>
      <c r="AA4945" s="1">
        <f t="shared" si="556"/>
        <v>0</v>
      </c>
    </row>
    <row r="4946" spans="1:27" ht="14.25" customHeight="1">
      <c r="A4946" s="148">
        <v>5524</v>
      </c>
      <c r="B4946" s="139">
        <v>20180806</v>
      </c>
      <c r="C4946" s="57" t="str">
        <f t="shared" si="552"/>
        <v>POS</v>
      </c>
      <c r="D4946" s="115">
        <f t="shared" si="550"/>
        <v>41856</v>
      </c>
      <c r="E4946" s="9" t="s">
        <v>227</v>
      </c>
      <c r="F4946" s="37" t="s">
        <v>25</v>
      </c>
      <c r="G4946" s="11" t="s">
        <v>26</v>
      </c>
      <c r="H4946" s="3"/>
      <c r="I4946" s="3"/>
      <c r="J4946" s="4" t="s">
        <v>117</v>
      </c>
      <c r="K4946" s="4" t="s">
        <v>198</v>
      </c>
      <c r="L4946" s="4" t="s">
        <v>913</v>
      </c>
      <c r="M4946" s="4"/>
      <c r="N4946" s="4"/>
      <c r="O4946" s="4" t="str">
        <f t="shared" si="551"/>
        <v>Lasioglossum (Hemihalictus) villosulum</v>
      </c>
      <c r="P4946" s="85" t="str">
        <f t="shared" si="553"/>
        <v>Lasioglossum villosulum</v>
      </c>
      <c r="Q4946" s="11" t="s">
        <v>43</v>
      </c>
      <c r="R4946" s="11"/>
      <c r="S4946" s="12"/>
      <c r="T4946" s="12"/>
      <c r="U4946" s="12"/>
      <c r="V4946" s="10" t="s">
        <v>182</v>
      </c>
      <c r="W4946" s="118">
        <v>42012</v>
      </c>
      <c r="X4946" s="2" t="s">
        <v>1040</v>
      </c>
      <c r="Y4946" s="129">
        <f t="shared" si="554"/>
        <v>1</v>
      </c>
      <c r="Z4946" s="110">
        <f t="shared" si="555"/>
        <v>0</v>
      </c>
      <c r="AA4946" s="1">
        <f t="shared" si="556"/>
        <v>0</v>
      </c>
    </row>
    <row r="4947" spans="1:27" ht="14.25" customHeight="1">
      <c r="A4947" s="148">
        <v>5525</v>
      </c>
      <c r="B4947" s="139">
        <v>20180806</v>
      </c>
      <c r="C4947" s="57" t="str">
        <f t="shared" si="552"/>
        <v>POS</v>
      </c>
      <c r="D4947" s="115">
        <f t="shared" si="550"/>
        <v>41856</v>
      </c>
      <c r="E4947" s="9" t="s">
        <v>227</v>
      </c>
      <c r="F4947" s="37" t="s">
        <v>25</v>
      </c>
      <c r="G4947" s="11" t="s">
        <v>26</v>
      </c>
      <c r="H4947" s="3"/>
      <c r="I4947" s="3"/>
      <c r="J4947" s="4" t="s">
        <v>117</v>
      </c>
      <c r="K4947" s="4" t="s">
        <v>198</v>
      </c>
      <c r="L4947" s="4" t="s">
        <v>913</v>
      </c>
      <c r="M4947" s="4"/>
      <c r="N4947" s="4"/>
      <c r="O4947" s="4" t="str">
        <f t="shared" si="551"/>
        <v>Lasioglossum (Hemihalictus) villosulum</v>
      </c>
      <c r="P4947" s="85" t="str">
        <f t="shared" si="553"/>
        <v>Lasioglossum villosulum</v>
      </c>
      <c r="Q4947" s="11" t="s">
        <v>43</v>
      </c>
      <c r="R4947" s="11"/>
      <c r="S4947" s="12"/>
      <c r="T4947" s="12"/>
      <c r="U4947" s="12"/>
      <c r="V4947" s="10" t="s">
        <v>182</v>
      </c>
      <c r="W4947" s="118">
        <v>42012</v>
      </c>
      <c r="X4947" s="2" t="s">
        <v>1040</v>
      </c>
      <c r="Y4947" s="129">
        <f t="shared" si="554"/>
        <v>1</v>
      </c>
      <c r="Z4947" s="110">
        <f t="shared" si="555"/>
        <v>0</v>
      </c>
      <c r="AA4947" s="1">
        <f t="shared" si="556"/>
        <v>0</v>
      </c>
    </row>
    <row r="4948" spans="1:27" ht="14.25" customHeight="1">
      <c r="A4948" s="148">
        <v>5526</v>
      </c>
      <c r="B4948" s="139">
        <v>20180806</v>
      </c>
      <c r="C4948" s="57" t="str">
        <f t="shared" si="552"/>
        <v>POS</v>
      </c>
      <c r="D4948" s="115">
        <f t="shared" si="550"/>
        <v>41856</v>
      </c>
      <c r="E4948" s="9" t="s">
        <v>227</v>
      </c>
      <c r="F4948" s="37" t="s">
        <v>25</v>
      </c>
      <c r="G4948" s="11" t="s">
        <v>26</v>
      </c>
      <c r="H4948" s="3"/>
      <c r="I4948" s="3"/>
      <c r="J4948" s="4" t="s">
        <v>201</v>
      </c>
      <c r="K4948" s="4"/>
      <c r="L4948" s="4" t="s">
        <v>609</v>
      </c>
      <c r="M4948" s="4"/>
      <c r="N4948" s="4"/>
      <c r="O4948" s="4" t="str">
        <f t="shared" si="551"/>
        <v>Sphecodes msp. BS0003</v>
      </c>
      <c r="P4948" s="85" t="str">
        <f t="shared" si="553"/>
        <v>Sphecodes msp. BS0003</v>
      </c>
      <c r="Q4948" s="11" t="s">
        <v>29</v>
      </c>
      <c r="R4948" s="11"/>
      <c r="S4948" s="12"/>
      <c r="T4948" s="12" t="s">
        <v>1379</v>
      </c>
      <c r="U4948" s="12"/>
      <c r="V4948" s="10" t="s">
        <v>182</v>
      </c>
      <c r="W4948" s="118">
        <v>42012</v>
      </c>
      <c r="X4948" s="2"/>
      <c r="Y4948" s="129">
        <f t="shared" si="554"/>
        <v>1</v>
      </c>
      <c r="Z4948" s="110">
        <f t="shared" si="555"/>
        <v>0</v>
      </c>
      <c r="AA4948" s="1">
        <f t="shared" si="556"/>
        <v>0</v>
      </c>
    </row>
    <row r="4949" spans="1:27" ht="14.25" customHeight="1">
      <c r="A4949" s="148">
        <v>5527</v>
      </c>
      <c r="B4949" s="139">
        <v>20180806</v>
      </c>
      <c r="C4949" s="57" t="str">
        <f t="shared" si="552"/>
        <v>POS</v>
      </c>
      <c r="D4949" s="115">
        <f t="shared" si="550"/>
        <v>41856</v>
      </c>
      <c r="E4949" s="9" t="s">
        <v>227</v>
      </c>
      <c r="F4949" s="37" t="s">
        <v>25</v>
      </c>
      <c r="G4949" s="11" t="s">
        <v>26</v>
      </c>
      <c r="H4949" s="3"/>
      <c r="I4949" s="3"/>
      <c r="J4949" s="4" t="s">
        <v>117</v>
      </c>
      <c r="K4949" s="4" t="s">
        <v>167</v>
      </c>
      <c r="L4949" s="4" t="s">
        <v>665</v>
      </c>
      <c r="M4949" s="4"/>
      <c r="N4949" s="4"/>
      <c r="O4949" s="4" t="str">
        <f t="shared" si="551"/>
        <v>Lasioglossum (Dialictus) nevadense</v>
      </c>
      <c r="P4949" s="85" t="str">
        <f t="shared" si="553"/>
        <v>Lasioglossum nevadense</v>
      </c>
      <c r="Q4949" s="11" t="s">
        <v>29</v>
      </c>
      <c r="R4949" s="11"/>
      <c r="S4949" s="12"/>
      <c r="T4949" s="12"/>
      <c r="U4949" s="12"/>
      <c r="V4949" s="10" t="s">
        <v>182</v>
      </c>
      <c r="W4949" s="118">
        <v>42012</v>
      </c>
      <c r="X4949" s="2" t="s">
        <v>1087</v>
      </c>
      <c r="Y4949" s="129">
        <f t="shared" si="554"/>
        <v>1</v>
      </c>
      <c r="Z4949" s="110">
        <f t="shared" si="555"/>
        <v>0</v>
      </c>
      <c r="AA4949" s="1">
        <f t="shared" si="556"/>
        <v>0</v>
      </c>
    </row>
    <row r="4950" spans="1:27" ht="14.25" customHeight="1">
      <c r="A4950" s="148">
        <v>5528</v>
      </c>
      <c r="B4950" s="139">
        <v>20180806</v>
      </c>
      <c r="C4950" s="57" t="str">
        <f t="shared" si="552"/>
        <v>POS</v>
      </c>
      <c r="D4950" s="115">
        <f t="shared" si="550"/>
        <v>41856</v>
      </c>
      <c r="E4950" s="9" t="s">
        <v>227</v>
      </c>
      <c r="F4950" s="37" t="s">
        <v>25</v>
      </c>
      <c r="G4950" s="11" t="s">
        <v>26</v>
      </c>
      <c r="H4950" s="3"/>
      <c r="I4950" s="3"/>
      <c r="J4950" s="4" t="s">
        <v>117</v>
      </c>
      <c r="K4950" s="4" t="s">
        <v>167</v>
      </c>
      <c r="L4950" s="4" t="s">
        <v>666</v>
      </c>
      <c r="M4950" s="4"/>
      <c r="N4950" s="4"/>
      <c r="O4950" s="4" t="str">
        <f t="shared" si="551"/>
        <v>Lasioglossum (Dialictus) incompletum</v>
      </c>
      <c r="P4950" s="85" t="str">
        <f t="shared" si="553"/>
        <v>Lasioglossum incompletum</v>
      </c>
      <c r="Q4950" s="11" t="s">
        <v>29</v>
      </c>
      <c r="R4950" s="11"/>
      <c r="S4950" s="12"/>
      <c r="T4950" s="12"/>
      <c r="U4950" s="12"/>
      <c r="V4950" s="10" t="s">
        <v>182</v>
      </c>
      <c r="W4950" s="118">
        <v>42012</v>
      </c>
      <c r="X4950" s="2" t="s">
        <v>1087</v>
      </c>
      <c r="Y4950" s="129">
        <f t="shared" si="554"/>
        <v>1</v>
      </c>
      <c r="Z4950" s="110">
        <f t="shared" si="555"/>
        <v>0</v>
      </c>
      <c r="AA4950" s="1">
        <f t="shared" si="556"/>
        <v>0</v>
      </c>
    </row>
    <row r="4951" spans="1:27" ht="14.25" customHeight="1">
      <c r="A4951" s="148">
        <v>5529</v>
      </c>
      <c r="B4951" s="139">
        <v>20180806</v>
      </c>
      <c r="C4951" s="57" t="str">
        <f t="shared" si="552"/>
        <v>POS</v>
      </c>
      <c r="D4951" s="115">
        <f t="shared" si="550"/>
        <v>41856</v>
      </c>
      <c r="E4951" s="9" t="s">
        <v>241</v>
      </c>
      <c r="F4951" s="37" t="s">
        <v>25</v>
      </c>
      <c r="G4951" s="11" t="s">
        <v>26</v>
      </c>
      <c r="H4951" s="3"/>
      <c r="I4951" s="3"/>
      <c r="J4951" s="4" t="s">
        <v>91</v>
      </c>
      <c r="K4951" s="112" t="s">
        <v>590</v>
      </c>
      <c r="L4951" s="4" t="s">
        <v>98</v>
      </c>
      <c r="M4951" s="4"/>
      <c r="N4951" s="4"/>
      <c r="O4951" s="4" t="str">
        <f t="shared" si="551"/>
        <v>Megachile (Xanthosarus) perihirta</v>
      </c>
      <c r="P4951" s="85" t="str">
        <f t="shared" si="553"/>
        <v>Megachile perihirta</v>
      </c>
      <c r="Q4951" s="11" t="s">
        <v>29</v>
      </c>
      <c r="R4951" s="11"/>
      <c r="S4951" s="12"/>
      <c r="T4951" s="12"/>
      <c r="U4951" s="12"/>
      <c r="V4951" s="10" t="s">
        <v>182</v>
      </c>
      <c r="W4951" s="118">
        <v>42012</v>
      </c>
      <c r="X4951" s="2"/>
      <c r="Y4951" s="129">
        <f t="shared" si="554"/>
        <v>1</v>
      </c>
      <c r="Z4951" s="110">
        <f t="shared" si="555"/>
        <v>0</v>
      </c>
      <c r="AA4951" s="1">
        <f t="shared" si="556"/>
        <v>0</v>
      </c>
    </row>
    <row r="4952" spans="1:27" ht="14.25" customHeight="1">
      <c r="A4952" s="148">
        <v>5530</v>
      </c>
      <c r="B4952" s="139">
        <v>20180806</v>
      </c>
      <c r="C4952" s="57" t="str">
        <f t="shared" si="552"/>
        <v>POS</v>
      </c>
      <c r="D4952" s="115">
        <f t="shared" si="550"/>
        <v>41856</v>
      </c>
      <c r="E4952" s="9" t="s">
        <v>241</v>
      </c>
      <c r="F4952" s="37" t="s">
        <v>25</v>
      </c>
      <c r="G4952" s="11" t="s">
        <v>26</v>
      </c>
      <c r="H4952" s="3"/>
      <c r="I4952" s="3"/>
      <c r="J4952" s="4" t="s">
        <v>91</v>
      </c>
      <c r="K4952" s="112" t="s">
        <v>590</v>
      </c>
      <c r="L4952" s="4" t="s">
        <v>98</v>
      </c>
      <c r="M4952" s="4"/>
      <c r="N4952" s="4"/>
      <c r="O4952" s="4" t="str">
        <f t="shared" si="551"/>
        <v>Megachile (Xanthosarus) perihirta</v>
      </c>
      <c r="P4952" s="85" t="str">
        <f t="shared" si="553"/>
        <v>Megachile perihirta</v>
      </c>
      <c r="Q4952" s="11" t="s">
        <v>29</v>
      </c>
      <c r="R4952" s="11"/>
      <c r="S4952" s="12"/>
      <c r="T4952" s="12"/>
      <c r="U4952" s="12"/>
      <c r="V4952" s="10" t="s">
        <v>182</v>
      </c>
      <c r="W4952" s="118">
        <v>42012</v>
      </c>
      <c r="X4952" s="2"/>
      <c r="Y4952" s="129">
        <f t="shared" si="554"/>
        <v>1</v>
      </c>
      <c r="Z4952" s="110">
        <f t="shared" si="555"/>
        <v>0</v>
      </c>
      <c r="AA4952" s="1">
        <f t="shared" si="556"/>
        <v>0</v>
      </c>
    </row>
    <row r="4953" spans="1:27" ht="14.25" customHeight="1">
      <c r="A4953" s="148">
        <v>5531</v>
      </c>
      <c r="B4953" s="139">
        <v>20180806</v>
      </c>
      <c r="C4953" s="57" t="str">
        <f t="shared" si="552"/>
        <v>POS</v>
      </c>
      <c r="D4953" s="115">
        <f t="shared" si="550"/>
        <v>41856</v>
      </c>
      <c r="E4953" s="9" t="s">
        <v>241</v>
      </c>
      <c r="F4953" s="37" t="s">
        <v>25</v>
      </c>
      <c r="G4953" s="11" t="s">
        <v>26</v>
      </c>
      <c r="H4953" s="3"/>
      <c r="I4953" s="3"/>
      <c r="J4953" s="4" t="s">
        <v>91</v>
      </c>
      <c r="K4953" s="112" t="s">
        <v>590</v>
      </c>
      <c r="L4953" s="4" t="s">
        <v>98</v>
      </c>
      <c r="M4953" s="4"/>
      <c r="N4953" s="4"/>
      <c r="O4953" s="4" t="str">
        <f t="shared" si="551"/>
        <v>Megachile (Xanthosarus) perihirta</v>
      </c>
      <c r="P4953" s="85" t="str">
        <f t="shared" si="553"/>
        <v>Megachile perihirta</v>
      </c>
      <c r="Q4953" s="11" t="s">
        <v>29</v>
      </c>
      <c r="R4953" s="11"/>
      <c r="S4953" s="12"/>
      <c r="T4953" s="12"/>
      <c r="U4953" s="12"/>
      <c r="V4953" s="10" t="s">
        <v>182</v>
      </c>
      <c r="W4953" s="118">
        <v>42012</v>
      </c>
      <c r="X4953" s="2"/>
      <c r="Y4953" s="129">
        <f t="shared" si="554"/>
        <v>1</v>
      </c>
      <c r="Z4953" s="110">
        <f t="shared" si="555"/>
        <v>0</v>
      </c>
      <c r="AA4953" s="1">
        <f t="shared" si="556"/>
        <v>0</v>
      </c>
    </row>
    <row r="4954" spans="1:27" ht="14.25" customHeight="1">
      <c r="A4954" s="148">
        <v>5532</v>
      </c>
      <c r="B4954" s="139">
        <v>20180806</v>
      </c>
      <c r="C4954" s="57" t="str">
        <f t="shared" si="552"/>
        <v>POS</v>
      </c>
      <c r="D4954" s="115">
        <f t="shared" si="550"/>
        <v>41856</v>
      </c>
      <c r="E4954" s="9" t="s">
        <v>241</v>
      </c>
      <c r="F4954" s="37" t="s">
        <v>25</v>
      </c>
      <c r="G4954" s="11" t="s">
        <v>26</v>
      </c>
      <c r="H4954" s="3"/>
      <c r="I4954" s="3"/>
      <c r="J4954" s="4" t="s">
        <v>111</v>
      </c>
      <c r="K4954" s="31" t="s">
        <v>576</v>
      </c>
      <c r="L4954" s="4" t="s">
        <v>113</v>
      </c>
      <c r="M4954" s="4"/>
      <c r="N4954" s="4"/>
      <c r="O4954" s="4" t="str">
        <f t="shared" si="551"/>
        <v>Anthidium (Proanthidium) oblongatum</v>
      </c>
      <c r="P4954" s="85" t="str">
        <f t="shared" si="553"/>
        <v>Anthidium oblongatum</v>
      </c>
      <c r="Q4954" s="11" t="s">
        <v>29</v>
      </c>
      <c r="R4954" s="11"/>
      <c r="S4954" s="12"/>
      <c r="T4954" s="12"/>
      <c r="U4954" s="12"/>
      <c r="V4954" s="10" t="s">
        <v>182</v>
      </c>
      <c r="W4954" s="118">
        <v>42012</v>
      </c>
      <c r="X4954" s="2"/>
      <c r="Y4954" s="129">
        <f t="shared" si="554"/>
        <v>1</v>
      </c>
      <c r="Z4954" s="110">
        <f t="shared" si="555"/>
        <v>0</v>
      </c>
      <c r="AA4954" s="1">
        <f t="shared" si="556"/>
        <v>0</v>
      </c>
    </row>
    <row r="4955" spans="1:27" ht="14.25" customHeight="1">
      <c r="A4955" s="148">
        <v>5533</v>
      </c>
      <c r="B4955" s="139">
        <v>20180806</v>
      </c>
      <c r="C4955" s="57" t="str">
        <f t="shared" si="552"/>
        <v>POS</v>
      </c>
      <c r="D4955" s="115">
        <f t="shared" si="550"/>
        <v>41856</v>
      </c>
      <c r="E4955" s="9" t="s">
        <v>241</v>
      </c>
      <c r="F4955" s="37" t="s">
        <v>25</v>
      </c>
      <c r="G4955" s="11" t="s">
        <v>26</v>
      </c>
      <c r="H4955" s="3"/>
      <c r="I4955" s="3"/>
      <c r="J4955" s="4" t="s">
        <v>111</v>
      </c>
      <c r="K4955" s="31" t="s">
        <v>576</v>
      </c>
      <c r="L4955" s="4" t="s">
        <v>113</v>
      </c>
      <c r="M4955" s="4"/>
      <c r="N4955" s="4"/>
      <c r="O4955" s="4" t="str">
        <f t="shared" si="551"/>
        <v>Anthidium (Proanthidium) oblongatum</v>
      </c>
      <c r="P4955" s="85" t="str">
        <f t="shared" si="553"/>
        <v>Anthidium oblongatum</v>
      </c>
      <c r="Q4955" s="11" t="s">
        <v>29</v>
      </c>
      <c r="R4955" s="11"/>
      <c r="S4955" s="12"/>
      <c r="T4955" s="12"/>
      <c r="U4955" s="12"/>
      <c r="V4955" s="10" t="s">
        <v>182</v>
      </c>
      <c r="W4955" s="118">
        <v>42012</v>
      </c>
      <c r="X4955" s="2"/>
      <c r="Y4955" s="129">
        <f t="shared" si="554"/>
        <v>1</v>
      </c>
      <c r="Z4955" s="110">
        <f t="shared" si="555"/>
        <v>0</v>
      </c>
      <c r="AA4955" s="1">
        <f t="shared" si="556"/>
        <v>0</v>
      </c>
    </row>
    <row r="4956" spans="1:27" ht="14.25" customHeight="1">
      <c r="A4956" s="148">
        <v>5534</v>
      </c>
      <c r="B4956" s="139">
        <v>20180806</v>
      </c>
      <c r="C4956" s="57" t="str">
        <f t="shared" si="552"/>
        <v>POS</v>
      </c>
      <c r="D4956" s="115">
        <f t="shared" si="550"/>
        <v>41856</v>
      </c>
      <c r="E4956" s="9" t="s">
        <v>241</v>
      </c>
      <c r="F4956" s="37" t="s">
        <v>25</v>
      </c>
      <c r="G4956" s="11" t="s">
        <v>26</v>
      </c>
      <c r="H4956" s="3"/>
      <c r="I4956" s="3"/>
      <c r="J4956" s="4" t="s">
        <v>53</v>
      </c>
      <c r="K4956" s="84" t="s">
        <v>591</v>
      </c>
      <c r="L4956" s="4" t="s">
        <v>152</v>
      </c>
      <c r="M4956" s="4"/>
      <c r="N4956" s="4"/>
      <c r="O4956" s="4" t="str">
        <f t="shared" si="551"/>
        <v>Melissodes (Eumelissodes) microsticta</v>
      </c>
      <c r="P4956" s="85" t="str">
        <f t="shared" si="553"/>
        <v>Melissodes microsticta</v>
      </c>
      <c r="Q4956" s="11" t="s">
        <v>29</v>
      </c>
      <c r="R4956" s="11"/>
      <c r="S4956" s="12"/>
      <c r="T4956" s="12"/>
      <c r="U4956" s="12"/>
      <c r="V4956" s="10" t="s">
        <v>182</v>
      </c>
      <c r="W4956" s="118">
        <v>42012</v>
      </c>
      <c r="X4956" s="2"/>
      <c r="Y4956" s="129">
        <f t="shared" si="554"/>
        <v>1</v>
      </c>
      <c r="Z4956" s="110">
        <f t="shared" si="555"/>
        <v>0</v>
      </c>
      <c r="AA4956" s="1">
        <f t="shared" si="556"/>
        <v>0</v>
      </c>
    </row>
    <row r="4957" spans="1:27" ht="14.25" customHeight="1">
      <c r="A4957" s="148">
        <v>5535</v>
      </c>
      <c r="B4957" s="139">
        <v>20180806</v>
      </c>
      <c r="C4957" s="57" t="str">
        <f t="shared" si="552"/>
        <v>POS</v>
      </c>
      <c r="D4957" s="115">
        <f t="shared" si="550"/>
        <v>41856</v>
      </c>
      <c r="E4957" s="9" t="s">
        <v>241</v>
      </c>
      <c r="F4957" s="37" t="s">
        <v>25</v>
      </c>
      <c r="G4957" s="11" t="s">
        <v>26</v>
      </c>
      <c r="H4957" s="3"/>
      <c r="I4957" s="3"/>
      <c r="J4957" s="4" t="s">
        <v>53</v>
      </c>
      <c r="K4957" s="84" t="s">
        <v>591</v>
      </c>
      <c r="L4957" s="4" t="s">
        <v>152</v>
      </c>
      <c r="M4957" s="4"/>
      <c r="N4957" s="4"/>
      <c r="O4957" s="4" t="str">
        <f t="shared" si="551"/>
        <v>Melissodes (Eumelissodes) microsticta</v>
      </c>
      <c r="P4957" s="85" t="str">
        <f t="shared" si="553"/>
        <v>Melissodes microsticta</v>
      </c>
      <c r="Q4957" s="11" t="s">
        <v>29</v>
      </c>
      <c r="R4957" s="11"/>
      <c r="S4957" s="12"/>
      <c r="T4957" s="12"/>
      <c r="U4957" s="12"/>
      <c r="V4957" s="10" t="s">
        <v>182</v>
      </c>
      <c r="W4957" s="118">
        <v>42012</v>
      </c>
      <c r="X4957" s="2"/>
      <c r="Y4957" s="129">
        <f t="shared" si="554"/>
        <v>1</v>
      </c>
      <c r="Z4957" s="110">
        <f t="shared" si="555"/>
        <v>0</v>
      </c>
      <c r="AA4957" s="1">
        <f t="shared" si="556"/>
        <v>0</v>
      </c>
    </row>
    <row r="4958" spans="1:27" ht="14.25" customHeight="1">
      <c r="A4958" s="148">
        <v>5536</v>
      </c>
      <c r="B4958" s="139">
        <v>20180806</v>
      </c>
      <c r="C4958" s="57" t="str">
        <f t="shared" si="552"/>
        <v>POS</v>
      </c>
      <c r="D4958" s="115">
        <f t="shared" si="550"/>
        <v>41856</v>
      </c>
      <c r="E4958" s="9" t="s">
        <v>241</v>
      </c>
      <c r="F4958" s="37" t="s">
        <v>25</v>
      </c>
      <c r="G4958" s="11" t="s">
        <v>26</v>
      </c>
      <c r="H4958" s="3"/>
      <c r="I4958" s="3"/>
      <c r="J4958" s="4" t="s">
        <v>53</v>
      </c>
      <c r="K4958" s="84" t="s">
        <v>591</v>
      </c>
      <c r="L4958" s="4" t="s">
        <v>152</v>
      </c>
      <c r="M4958" s="4"/>
      <c r="N4958" s="4"/>
      <c r="O4958" s="4" t="str">
        <f t="shared" si="551"/>
        <v>Melissodes (Eumelissodes) microsticta</v>
      </c>
      <c r="P4958" s="85" t="str">
        <f t="shared" si="553"/>
        <v>Melissodes microsticta</v>
      </c>
      <c r="Q4958" s="11" t="s">
        <v>29</v>
      </c>
      <c r="R4958" s="11"/>
      <c r="S4958" s="12"/>
      <c r="T4958" s="12"/>
      <c r="U4958" s="12"/>
      <c r="V4958" s="10" t="s">
        <v>182</v>
      </c>
      <c r="W4958" s="118">
        <v>42012</v>
      </c>
      <c r="X4958" s="2"/>
      <c r="Y4958" s="129">
        <f t="shared" si="554"/>
        <v>1</v>
      </c>
      <c r="Z4958" s="110">
        <f t="shared" si="555"/>
        <v>0</v>
      </c>
      <c r="AA4958" s="1">
        <f t="shared" si="556"/>
        <v>0</v>
      </c>
    </row>
    <row r="4959" spans="1:27" ht="14.25" customHeight="1">
      <c r="A4959" s="148">
        <v>5537</v>
      </c>
      <c r="B4959" s="139">
        <v>20180806</v>
      </c>
      <c r="C4959" s="57" t="str">
        <f t="shared" si="552"/>
        <v>POS</v>
      </c>
      <c r="D4959" s="115">
        <f t="shared" si="550"/>
        <v>41856</v>
      </c>
      <c r="E4959" s="9" t="s">
        <v>241</v>
      </c>
      <c r="F4959" s="37" t="s">
        <v>25</v>
      </c>
      <c r="G4959" s="11" t="s">
        <v>26</v>
      </c>
      <c r="H4959" s="3"/>
      <c r="I4959" s="3"/>
      <c r="J4959" s="4" t="s">
        <v>53</v>
      </c>
      <c r="K4959" s="84" t="s">
        <v>591</v>
      </c>
      <c r="L4959" s="4" t="s">
        <v>152</v>
      </c>
      <c r="M4959" s="4"/>
      <c r="N4959" s="4"/>
      <c r="O4959" s="4" t="str">
        <f t="shared" si="551"/>
        <v>Melissodes (Eumelissodes) microsticta</v>
      </c>
      <c r="P4959" s="85" t="str">
        <f t="shared" si="553"/>
        <v>Melissodes microsticta</v>
      </c>
      <c r="Q4959" s="11" t="s">
        <v>29</v>
      </c>
      <c r="R4959" s="11"/>
      <c r="S4959" s="12"/>
      <c r="T4959" s="12"/>
      <c r="U4959" s="12"/>
      <c r="V4959" s="10" t="s">
        <v>182</v>
      </c>
      <c r="W4959" s="118">
        <v>42012</v>
      </c>
      <c r="X4959" s="2"/>
      <c r="Y4959" s="129">
        <f t="shared" si="554"/>
        <v>1</v>
      </c>
      <c r="Z4959" s="110">
        <f t="shared" si="555"/>
        <v>0</v>
      </c>
      <c r="AA4959" s="1">
        <f t="shared" si="556"/>
        <v>0</v>
      </c>
    </row>
    <row r="4960" spans="1:27" ht="14.25" customHeight="1">
      <c r="A4960" s="148">
        <v>5538</v>
      </c>
      <c r="B4960" s="139">
        <v>20180806</v>
      </c>
      <c r="C4960" s="57" t="str">
        <f t="shared" si="552"/>
        <v>POS</v>
      </c>
      <c r="D4960" s="115">
        <f t="shared" si="550"/>
        <v>41856</v>
      </c>
      <c r="E4960" s="9" t="s">
        <v>241</v>
      </c>
      <c r="F4960" s="37" t="s">
        <v>25</v>
      </c>
      <c r="G4960" s="11" t="s">
        <v>26</v>
      </c>
      <c r="H4960" s="3"/>
      <c r="I4960" s="3"/>
      <c r="J4960" s="4" t="s">
        <v>53</v>
      </c>
      <c r="K4960" s="84" t="s">
        <v>591</v>
      </c>
      <c r="L4960" s="4" t="s">
        <v>152</v>
      </c>
      <c r="M4960" s="4"/>
      <c r="N4960" s="4"/>
      <c r="O4960" s="4" t="str">
        <f t="shared" si="551"/>
        <v>Melissodes (Eumelissodes) microsticta</v>
      </c>
      <c r="P4960" s="85" t="str">
        <f t="shared" si="553"/>
        <v>Melissodes microsticta</v>
      </c>
      <c r="Q4960" s="11" t="s">
        <v>29</v>
      </c>
      <c r="R4960" s="11"/>
      <c r="S4960" s="12"/>
      <c r="T4960" s="12"/>
      <c r="U4960" s="12"/>
      <c r="V4960" s="10" t="s">
        <v>182</v>
      </c>
      <c r="W4960" s="118">
        <v>42012</v>
      </c>
      <c r="X4960" s="2"/>
      <c r="Y4960" s="129">
        <f t="shared" si="554"/>
        <v>1</v>
      </c>
      <c r="Z4960" s="110">
        <f t="shared" si="555"/>
        <v>0</v>
      </c>
      <c r="AA4960" s="1">
        <f t="shared" si="556"/>
        <v>0</v>
      </c>
    </row>
    <row r="4961" spans="1:27" ht="14.25" customHeight="1">
      <c r="A4961" s="148">
        <v>5539</v>
      </c>
      <c r="B4961" s="139">
        <v>20180806</v>
      </c>
      <c r="C4961" s="57" t="str">
        <f t="shared" si="552"/>
        <v>POS</v>
      </c>
      <c r="D4961" s="115">
        <f t="shared" si="550"/>
        <v>41856</v>
      </c>
      <c r="E4961" s="9" t="s">
        <v>241</v>
      </c>
      <c r="F4961" s="37" t="s">
        <v>25</v>
      </c>
      <c r="G4961" s="11" t="s">
        <v>26</v>
      </c>
      <c r="H4961" s="3"/>
      <c r="I4961" s="3"/>
      <c r="J4961" s="4" t="s">
        <v>91</v>
      </c>
      <c r="K4961" s="112" t="s">
        <v>242</v>
      </c>
      <c r="L4961" s="4" t="s">
        <v>95</v>
      </c>
      <c r="M4961" s="4"/>
      <c r="N4961" s="4"/>
      <c r="O4961" s="4" t="str">
        <f t="shared" si="551"/>
        <v>Megachile (Litomegachile) brevis</v>
      </c>
      <c r="P4961" s="85" t="str">
        <f t="shared" si="553"/>
        <v>Megachile brevis</v>
      </c>
      <c r="Q4961" s="11" t="s">
        <v>43</v>
      </c>
      <c r="R4961" s="11"/>
      <c r="S4961" s="12"/>
      <c r="T4961" s="12"/>
      <c r="U4961" s="12"/>
      <c r="V4961" s="10" t="s">
        <v>182</v>
      </c>
      <c r="W4961" s="118">
        <v>42012</v>
      </c>
      <c r="X4961" s="2" t="s">
        <v>1158</v>
      </c>
      <c r="Y4961" s="129">
        <f t="shared" si="554"/>
        <v>1</v>
      </c>
      <c r="Z4961" s="110">
        <f t="shared" si="555"/>
        <v>0</v>
      </c>
      <c r="AA4961" s="1">
        <f t="shared" si="556"/>
        <v>0</v>
      </c>
    </row>
    <row r="4962" spans="1:27" ht="14.25" customHeight="1">
      <c r="A4962" s="148">
        <v>5540</v>
      </c>
      <c r="B4962" s="139">
        <v>20180806</v>
      </c>
      <c r="C4962" s="57" t="str">
        <f t="shared" si="552"/>
        <v>POS</v>
      </c>
      <c r="D4962" s="115">
        <f t="shared" si="550"/>
        <v>41856</v>
      </c>
      <c r="E4962" s="9" t="s">
        <v>241</v>
      </c>
      <c r="F4962" s="37" t="s">
        <v>25</v>
      </c>
      <c r="G4962" s="11" t="s">
        <v>26</v>
      </c>
      <c r="H4962" s="3"/>
      <c r="I4962" s="3"/>
      <c r="J4962" s="4" t="s">
        <v>51</v>
      </c>
      <c r="K4962" s="82" t="s">
        <v>583</v>
      </c>
      <c r="L4962" s="4" t="s">
        <v>157</v>
      </c>
      <c r="M4962" s="4"/>
      <c r="N4962" s="4"/>
      <c r="O4962" s="4" t="str">
        <f t="shared" si="551"/>
        <v>Halictus (Protohalictus) rubicundus</v>
      </c>
      <c r="P4962" s="85" t="str">
        <f t="shared" si="553"/>
        <v>Halictus rubicundus</v>
      </c>
      <c r="Q4962" s="11" t="s">
        <v>43</v>
      </c>
      <c r="R4962" s="11"/>
      <c r="S4962" s="12"/>
      <c r="T4962" s="12"/>
      <c r="U4962" s="12"/>
      <c r="V4962" s="10" t="s">
        <v>182</v>
      </c>
      <c r="W4962" s="118">
        <v>42012</v>
      </c>
      <c r="X4962" s="2"/>
      <c r="Y4962" s="129">
        <f t="shared" si="554"/>
        <v>1</v>
      </c>
      <c r="Z4962" s="110">
        <f t="shared" si="555"/>
        <v>0</v>
      </c>
      <c r="AA4962" s="1">
        <f t="shared" si="556"/>
        <v>0</v>
      </c>
    </row>
    <row r="4963" spans="1:27" ht="14.25" customHeight="1">
      <c r="A4963" s="148">
        <v>5541</v>
      </c>
      <c r="B4963" s="139">
        <v>20180806</v>
      </c>
      <c r="C4963" s="57" t="str">
        <f t="shared" si="552"/>
        <v>POS</v>
      </c>
      <c r="D4963" s="115">
        <f t="shared" si="550"/>
        <v>41856</v>
      </c>
      <c r="E4963" s="9" t="s">
        <v>241</v>
      </c>
      <c r="F4963" s="37" t="s">
        <v>25</v>
      </c>
      <c r="G4963" s="11" t="s">
        <v>26</v>
      </c>
      <c r="H4963" s="3"/>
      <c r="I4963" s="3"/>
      <c r="J4963" s="4" t="s">
        <v>184</v>
      </c>
      <c r="K4963" s="4"/>
      <c r="L4963" s="4" t="s">
        <v>185</v>
      </c>
      <c r="M4963" s="4"/>
      <c r="N4963" s="4"/>
      <c r="O4963" s="4" t="str">
        <f t="shared" si="551"/>
        <v>Colletes fulgidus</v>
      </c>
      <c r="P4963" s="85" t="str">
        <f t="shared" si="553"/>
        <v>Colletes fulgidus</v>
      </c>
      <c r="Q4963" s="11" t="s">
        <v>29</v>
      </c>
      <c r="R4963" s="11"/>
      <c r="S4963" s="12"/>
      <c r="T4963" s="12"/>
      <c r="U4963" s="12"/>
      <c r="V4963" s="10" t="s">
        <v>182</v>
      </c>
      <c r="W4963" s="118">
        <v>42012</v>
      </c>
      <c r="X4963" s="2"/>
      <c r="Y4963" s="129">
        <f t="shared" si="554"/>
        <v>1</v>
      </c>
      <c r="Z4963" s="110">
        <f t="shared" si="555"/>
        <v>0</v>
      </c>
      <c r="AA4963" s="1">
        <f t="shared" si="556"/>
        <v>0</v>
      </c>
    </row>
    <row r="4964" spans="1:27" ht="14.25" customHeight="1">
      <c r="A4964" s="148">
        <v>5542</v>
      </c>
      <c r="B4964" s="139">
        <v>20180806</v>
      </c>
      <c r="C4964" s="57" t="str">
        <f t="shared" si="552"/>
        <v>POS</v>
      </c>
      <c r="D4964" s="115">
        <f t="shared" si="550"/>
        <v>41856</v>
      </c>
      <c r="E4964" s="9" t="s">
        <v>241</v>
      </c>
      <c r="F4964" s="37" t="s">
        <v>25</v>
      </c>
      <c r="G4964" s="11" t="s">
        <v>26</v>
      </c>
      <c r="H4964" s="3"/>
      <c r="I4964" s="3"/>
      <c r="J4964" s="4" t="s">
        <v>184</v>
      </c>
      <c r="K4964" s="4"/>
      <c r="L4964" s="4" t="s">
        <v>185</v>
      </c>
      <c r="M4964" s="4"/>
      <c r="N4964" s="4"/>
      <c r="O4964" s="4" t="str">
        <f t="shared" si="551"/>
        <v>Colletes fulgidus</v>
      </c>
      <c r="P4964" s="85" t="str">
        <f t="shared" si="553"/>
        <v>Colletes fulgidus</v>
      </c>
      <c r="Q4964" s="11" t="s">
        <v>29</v>
      </c>
      <c r="R4964" s="11"/>
      <c r="S4964" s="12"/>
      <c r="T4964" s="12"/>
      <c r="U4964" s="12"/>
      <c r="V4964" s="10" t="s">
        <v>182</v>
      </c>
      <c r="W4964" s="118">
        <v>42012</v>
      </c>
      <c r="X4964" s="2"/>
      <c r="Y4964" s="129">
        <f t="shared" si="554"/>
        <v>1</v>
      </c>
      <c r="Z4964" s="110">
        <f t="shared" si="555"/>
        <v>0</v>
      </c>
      <c r="AA4964" s="1">
        <f t="shared" si="556"/>
        <v>0</v>
      </c>
    </row>
    <row r="4965" spans="1:27" ht="14.25" customHeight="1">
      <c r="A4965" s="148">
        <v>5543</v>
      </c>
      <c r="B4965" s="139">
        <v>20180806</v>
      </c>
      <c r="C4965" s="57" t="str">
        <f t="shared" si="552"/>
        <v>POS</v>
      </c>
      <c r="D4965" s="115">
        <f t="shared" si="550"/>
        <v>41856</v>
      </c>
      <c r="E4965" s="9" t="s">
        <v>241</v>
      </c>
      <c r="F4965" s="37" t="s">
        <v>25</v>
      </c>
      <c r="G4965" s="11" t="s">
        <v>26</v>
      </c>
      <c r="H4965" s="3"/>
      <c r="I4965" s="3"/>
      <c r="J4965" s="4" t="s">
        <v>184</v>
      </c>
      <c r="K4965" s="4"/>
      <c r="L4965" s="4" t="s">
        <v>185</v>
      </c>
      <c r="M4965" s="4"/>
      <c r="N4965" s="4"/>
      <c r="O4965" s="4" t="str">
        <f t="shared" si="551"/>
        <v>Colletes fulgidus</v>
      </c>
      <c r="P4965" s="85" t="str">
        <f t="shared" si="553"/>
        <v>Colletes fulgidus</v>
      </c>
      <c r="Q4965" s="11" t="s">
        <v>29</v>
      </c>
      <c r="R4965" s="11"/>
      <c r="S4965" s="12"/>
      <c r="T4965" s="12"/>
      <c r="U4965" s="12"/>
      <c r="V4965" s="10" t="s">
        <v>182</v>
      </c>
      <c r="W4965" s="118">
        <v>42012</v>
      </c>
      <c r="X4965" s="2" t="s">
        <v>1114</v>
      </c>
      <c r="Y4965" s="129">
        <f t="shared" si="554"/>
        <v>1</v>
      </c>
      <c r="Z4965" s="110">
        <f t="shared" si="555"/>
        <v>0</v>
      </c>
      <c r="AA4965" s="1">
        <f t="shared" si="556"/>
        <v>0</v>
      </c>
    </row>
    <row r="4966" spans="1:27" ht="14.25" customHeight="1">
      <c r="A4966" s="148">
        <v>5544</v>
      </c>
      <c r="B4966" s="139">
        <v>20180806</v>
      </c>
      <c r="C4966" s="57" t="str">
        <f t="shared" si="552"/>
        <v>POS</v>
      </c>
      <c r="D4966" s="115">
        <f t="shared" si="550"/>
        <v>41856</v>
      </c>
      <c r="E4966" s="9" t="s">
        <v>241</v>
      </c>
      <c r="F4966" s="37" t="s">
        <v>25</v>
      </c>
      <c r="G4966" s="11" t="s">
        <v>26</v>
      </c>
      <c r="H4966" s="3"/>
      <c r="I4966" s="3"/>
      <c r="J4966" s="4" t="s">
        <v>184</v>
      </c>
      <c r="K4966" s="4"/>
      <c r="L4966" s="4" t="s">
        <v>185</v>
      </c>
      <c r="M4966" s="4"/>
      <c r="N4966" s="4"/>
      <c r="O4966" s="4" t="str">
        <f t="shared" si="551"/>
        <v>Colletes fulgidus</v>
      </c>
      <c r="P4966" s="85" t="str">
        <f t="shared" si="553"/>
        <v>Colletes fulgidus</v>
      </c>
      <c r="Q4966" s="11" t="s">
        <v>29</v>
      </c>
      <c r="R4966" s="11"/>
      <c r="S4966" s="12"/>
      <c r="T4966" s="12"/>
      <c r="U4966" s="12"/>
      <c r="V4966" s="10" t="s">
        <v>182</v>
      </c>
      <c r="W4966" s="118">
        <v>42012</v>
      </c>
      <c r="X4966" s="2"/>
      <c r="Y4966" s="129">
        <f t="shared" si="554"/>
        <v>1</v>
      </c>
      <c r="Z4966" s="110">
        <f t="shared" si="555"/>
        <v>0</v>
      </c>
      <c r="AA4966" s="1">
        <f t="shared" si="556"/>
        <v>0</v>
      </c>
    </row>
    <row r="4967" spans="1:27" ht="14.25" customHeight="1">
      <c r="A4967" s="148">
        <v>5545</v>
      </c>
      <c r="B4967" s="139">
        <v>20180806</v>
      </c>
      <c r="C4967" s="57" t="str">
        <f t="shared" si="552"/>
        <v>POS</v>
      </c>
      <c r="D4967" s="115">
        <f t="shared" si="550"/>
        <v>41856</v>
      </c>
      <c r="E4967" s="9" t="s">
        <v>241</v>
      </c>
      <c r="F4967" s="37" t="s">
        <v>25</v>
      </c>
      <c r="G4967" s="11" t="s">
        <v>26</v>
      </c>
      <c r="H4967" s="3"/>
      <c r="I4967" s="3"/>
      <c r="J4967" s="4" t="s">
        <v>117</v>
      </c>
      <c r="K4967" s="4" t="s">
        <v>621</v>
      </c>
      <c r="L4967" s="4" t="s">
        <v>221</v>
      </c>
      <c r="M4967" s="4"/>
      <c r="N4967" s="4"/>
      <c r="O4967" s="4" t="str">
        <f t="shared" si="551"/>
        <v>Lasioglossum (Leuchalictus) zonulum</v>
      </c>
      <c r="P4967" s="85" t="str">
        <f t="shared" si="553"/>
        <v>Lasioglossum zonulum</v>
      </c>
      <c r="Q4967" s="11" t="s">
        <v>29</v>
      </c>
      <c r="R4967" s="11"/>
      <c r="S4967" s="12"/>
      <c r="T4967" s="12"/>
      <c r="U4967" s="12"/>
      <c r="V4967" s="10" t="s">
        <v>182</v>
      </c>
      <c r="W4967" s="118">
        <v>42012</v>
      </c>
      <c r="X4967" s="2" t="s">
        <v>639</v>
      </c>
      <c r="Y4967" s="129">
        <f t="shared" si="554"/>
        <v>1</v>
      </c>
      <c r="Z4967" s="110">
        <f t="shared" si="555"/>
        <v>1</v>
      </c>
      <c r="AA4967" s="1">
        <f t="shared" si="556"/>
        <v>0</v>
      </c>
    </row>
    <row r="4968" spans="1:27" ht="14.25" customHeight="1">
      <c r="A4968" s="148">
        <v>5546</v>
      </c>
      <c r="B4968" s="139">
        <v>20180806</v>
      </c>
      <c r="C4968" s="57" t="str">
        <f t="shared" si="552"/>
        <v>POS</v>
      </c>
      <c r="D4968" s="115">
        <f t="shared" si="550"/>
        <v>41856</v>
      </c>
      <c r="E4968" s="9" t="s">
        <v>241</v>
      </c>
      <c r="F4968" s="37" t="s">
        <v>25</v>
      </c>
      <c r="G4968" s="11" t="s">
        <v>26</v>
      </c>
      <c r="H4968" s="3"/>
      <c r="I4968" s="3"/>
      <c r="J4968" s="4" t="s">
        <v>117</v>
      </c>
      <c r="K4968" s="4" t="s">
        <v>202</v>
      </c>
      <c r="L4968" s="4" t="s">
        <v>120</v>
      </c>
      <c r="M4968" s="4"/>
      <c r="N4968" s="4" t="s">
        <v>55</v>
      </c>
      <c r="O4968" s="4" t="str">
        <f t="shared" si="551"/>
        <v>Lasioglossum (Sphecodogastra) nr. cooleyi</v>
      </c>
      <c r="P4968" s="85" t="str">
        <f t="shared" si="553"/>
        <v>Lasioglossum cooleyi</v>
      </c>
      <c r="Q4968" s="11" t="s">
        <v>29</v>
      </c>
      <c r="R4968" s="11"/>
      <c r="S4968" s="12"/>
      <c r="T4968" s="12"/>
      <c r="U4968" s="12"/>
      <c r="V4968" s="10" t="s">
        <v>182</v>
      </c>
      <c r="W4968" s="118">
        <v>42012</v>
      </c>
      <c r="X4968" s="2" t="s">
        <v>147</v>
      </c>
      <c r="Y4968" s="129">
        <f t="shared" si="554"/>
        <v>1</v>
      </c>
      <c r="Z4968" s="110">
        <f t="shared" si="555"/>
        <v>0</v>
      </c>
      <c r="AA4968" s="1">
        <f t="shared" si="556"/>
        <v>0</v>
      </c>
    </row>
    <row r="4969" spans="1:27" ht="14.25" customHeight="1">
      <c r="A4969" s="148">
        <v>5547</v>
      </c>
      <c r="B4969" s="139">
        <v>20180806</v>
      </c>
      <c r="C4969" s="57" t="str">
        <f t="shared" si="552"/>
        <v>POS</v>
      </c>
      <c r="D4969" s="115">
        <f t="shared" ref="D4969:D5032" si="557">DATEVALUE(LEFT(B4969,4)&amp;"/"&amp;MID(B4969,5,2)&amp;"/"&amp;RIGHT(B4969,2))</f>
        <v>41856</v>
      </c>
      <c r="E4969" s="9" t="s">
        <v>241</v>
      </c>
      <c r="F4969" s="37" t="s">
        <v>25</v>
      </c>
      <c r="G4969" s="11" t="s">
        <v>26</v>
      </c>
      <c r="H4969" s="3"/>
      <c r="I4969" s="3"/>
      <c r="J4969" s="4" t="s">
        <v>201</v>
      </c>
      <c r="K4969" s="4"/>
      <c r="L4969" s="4" t="s">
        <v>609</v>
      </c>
      <c r="M4969" s="4"/>
      <c r="N4969" s="4"/>
      <c r="O4969" s="4" t="str">
        <f t="shared" ref="O4969:O5032" si="558">J4969&amp;" "&amp;IF(LEN(K4969)&gt;0,"("&amp;K4969&amp;") ","")&amp;IF(LEN(N4969)&gt;0,"nr. ","")&amp;L4969&amp;IF(LEN(M4969)&gt;0," ssp. "&amp;M4969,"")</f>
        <v>Sphecodes msp. BS0003</v>
      </c>
      <c r="P4969" s="85" t="str">
        <f t="shared" si="553"/>
        <v>Sphecodes msp. BS0003</v>
      </c>
      <c r="Q4969" s="11" t="s">
        <v>29</v>
      </c>
      <c r="R4969" s="11"/>
      <c r="S4969" s="12"/>
      <c r="T4969" s="12" t="s">
        <v>1379</v>
      </c>
      <c r="U4969" s="12"/>
      <c r="V4969" s="10" t="s">
        <v>182</v>
      </c>
      <c r="W4969" s="118">
        <v>42012</v>
      </c>
      <c r="X4969" s="2"/>
      <c r="Y4969" s="129">
        <f t="shared" si="554"/>
        <v>1</v>
      </c>
      <c r="Z4969" s="110">
        <f t="shared" si="555"/>
        <v>0</v>
      </c>
      <c r="AA4969" s="1">
        <f t="shared" si="556"/>
        <v>0</v>
      </c>
    </row>
    <row r="4970" spans="1:27" ht="14.25" customHeight="1">
      <c r="A4970" s="148">
        <v>5548</v>
      </c>
      <c r="B4970" s="139">
        <v>20180806</v>
      </c>
      <c r="C4970" s="57" t="str">
        <f t="shared" si="552"/>
        <v>POS</v>
      </c>
      <c r="D4970" s="115">
        <f t="shared" si="557"/>
        <v>41856</v>
      </c>
      <c r="E4970" s="9" t="s">
        <v>241</v>
      </c>
      <c r="F4970" s="37" t="s">
        <v>25</v>
      </c>
      <c r="G4970" s="11" t="s">
        <v>26</v>
      </c>
      <c r="H4970" s="3"/>
      <c r="I4970" s="3"/>
      <c r="J4970" s="4" t="s">
        <v>105</v>
      </c>
      <c r="K4970" s="31" t="s">
        <v>584</v>
      </c>
      <c r="L4970" s="4" t="s">
        <v>106</v>
      </c>
      <c r="M4970" s="4"/>
      <c r="N4970" s="4"/>
      <c r="O4970" s="4" t="str">
        <f t="shared" si="558"/>
        <v>Heriades (Neotrypetes) carinatus</v>
      </c>
      <c r="P4970" s="85" t="str">
        <f t="shared" si="553"/>
        <v>Heriades carinatus</v>
      </c>
      <c r="Q4970" s="11" t="s">
        <v>29</v>
      </c>
      <c r="R4970" s="11"/>
      <c r="S4970" s="12"/>
      <c r="T4970" s="12"/>
      <c r="U4970" s="12"/>
      <c r="V4970" s="10" t="s">
        <v>182</v>
      </c>
      <c r="W4970" s="118">
        <v>42012</v>
      </c>
      <c r="X4970" s="2"/>
      <c r="Y4970" s="129">
        <f t="shared" si="554"/>
        <v>1</v>
      </c>
      <c r="Z4970" s="110">
        <f t="shared" si="555"/>
        <v>0</v>
      </c>
      <c r="AA4970" s="1">
        <f t="shared" si="556"/>
        <v>0</v>
      </c>
    </row>
    <row r="4971" spans="1:27" ht="14.25" customHeight="1">
      <c r="A4971" s="148">
        <v>5549</v>
      </c>
      <c r="B4971" s="139">
        <v>20180806</v>
      </c>
      <c r="C4971" s="57" t="str">
        <f t="shared" si="552"/>
        <v>POS</v>
      </c>
      <c r="D4971" s="115">
        <f t="shared" si="557"/>
        <v>41856</v>
      </c>
      <c r="E4971" s="9" t="s">
        <v>241</v>
      </c>
      <c r="F4971" s="37" t="s">
        <v>25</v>
      </c>
      <c r="G4971" s="11" t="s">
        <v>26</v>
      </c>
      <c r="H4971" s="3"/>
      <c r="I4971" s="3"/>
      <c r="J4971" s="4" t="s">
        <v>175</v>
      </c>
      <c r="K4971" s="31" t="s">
        <v>580</v>
      </c>
      <c r="L4971" s="31" t="s">
        <v>176</v>
      </c>
      <c r="M4971" s="4"/>
      <c r="N4971" s="4"/>
      <c r="O4971" s="4" t="str">
        <f t="shared" si="558"/>
        <v>Ceratina (Zadontomerus) acantha</v>
      </c>
      <c r="P4971" s="85" t="str">
        <f t="shared" si="553"/>
        <v>Ceratina acantha</v>
      </c>
      <c r="Q4971" s="11" t="s">
        <v>29</v>
      </c>
      <c r="R4971" s="11"/>
      <c r="S4971" s="12"/>
      <c r="T4971" s="12"/>
      <c r="U4971" s="12"/>
      <c r="V4971" s="10" t="s">
        <v>182</v>
      </c>
      <c r="W4971" s="118">
        <v>42012</v>
      </c>
      <c r="X4971" s="2"/>
      <c r="Y4971" s="129">
        <f t="shared" si="554"/>
        <v>1</v>
      </c>
      <c r="Z4971" s="110">
        <f t="shared" si="555"/>
        <v>0</v>
      </c>
      <c r="AA4971" s="1">
        <f t="shared" si="556"/>
        <v>0</v>
      </c>
    </row>
    <row r="4972" spans="1:27" ht="14.25" customHeight="1">
      <c r="A4972" s="148">
        <v>5550</v>
      </c>
      <c r="B4972" s="139">
        <v>20180806</v>
      </c>
      <c r="C4972" s="57" t="str">
        <f t="shared" si="552"/>
        <v>POS</v>
      </c>
      <c r="D4972" s="115">
        <f t="shared" si="557"/>
        <v>41856</v>
      </c>
      <c r="E4972" s="9" t="s">
        <v>241</v>
      </c>
      <c r="F4972" s="37" t="s">
        <v>25</v>
      </c>
      <c r="G4972" s="11" t="s">
        <v>26</v>
      </c>
      <c r="H4972" s="3"/>
      <c r="I4972" s="3"/>
      <c r="J4972" s="4" t="s">
        <v>51</v>
      </c>
      <c r="K4972" s="84" t="s">
        <v>582</v>
      </c>
      <c r="L4972" s="4" t="s">
        <v>196</v>
      </c>
      <c r="M4972" s="4"/>
      <c r="N4972" s="4"/>
      <c r="O4972" s="4" t="str">
        <f t="shared" si="558"/>
        <v>Halictus (Seladonia) confusus</v>
      </c>
      <c r="P4972" s="85" t="str">
        <f t="shared" si="553"/>
        <v>Halictus confusus</v>
      </c>
      <c r="Q4972" s="11" t="s">
        <v>43</v>
      </c>
      <c r="R4972" s="11"/>
      <c r="S4972" s="12"/>
      <c r="T4972" s="12"/>
      <c r="U4972" s="12"/>
      <c r="V4972" s="10" t="s">
        <v>182</v>
      </c>
      <c r="W4972" s="118">
        <v>42012</v>
      </c>
      <c r="X4972" s="2"/>
      <c r="Y4972" s="129">
        <f t="shared" si="554"/>
        <v>1</v>
      </c>
      <c r="Z4972" s="110">
        <f t="shared" si="555"/>
        <v>0</v>
      </c>
      <c r="AA4972" s="1">
        <f t="shared" si="556"/>
        <v>0</v>
      </c>
    </row>
    <row r="4973" spans="1:27" ht="14.25" customHeight="1">
      <c r="A4973" s="148">
        <v>5551</v>
      </c>
      <c r="B4973" s="139">
        <v>20180806</v>
      </c>
      <c r="C4973" s="57" t="str">
        <f t="shared" si="552"/>
        <v>POS</v>
      </c>
      <c r="D4973" s="115">
        <f t="shared" si="557"/>
        <v>41856</v>
      </c>
      <c r="E4973" s="9" t="s">
        <v>241</v>
      </c>
      <c r="F4973" s="37" t="s">
        <v>25</v>
      </c>
      <c r="G4973" s="11" t="s">
        <v>26</v>
      </c>
      <c r="H4973" s="3"/>
      <c r="I4973" s="3"/>
      <c r="J4973" s="4" t="s">
        <v>117</v>
      </c>
      <c r="K4973" s="4" t="s">
        <v>198</v>
      </c>
      <c r="L4973" s="4" t="s">
        <v>913</v>
      </c>
      <c r="M4973" s="4"/>
      <c r="N4973" s="4"/>
      <c r="O4973" s="4" t="str">
        <f t="shared" si="558"/>
        <v>Lasioglossum (Hemihalictus) villosulum</v>
      </c>
      <c r="P4973" s="85" t="str">
        <f t="shared" si="553"/>
        <v>Lasioglossum villosulum</v>
      </c>
      <c r="Q4973" s="11" t="s">
        <v>43</v>
      </c>
      <c r="R4973" s="11"/>
      <c r="S4973" s="12"/>
      <c r="T4973" s="12"/>
      <c r="U4973" s="12"/>
      <c r="V4973" s="10" t="s">
        <v>182</v>
      </c>
      <c r="W4973" s="118">
        <v>42012</v>
      </c>
      <c r="X4973" s="2" t="s">
        <v>1040</v>
      </c>
      <c r="Y4973" s="129">
        <f t="shared" si="554"/>
        <v>1</v>
      </c>
      <c r="Z4973" s="110">
        <f t="shared" si="555"/>
        <v>0</v>
      </c>
      <c r="AA4973" s="1">
        <f t="shared" si="556"/>
        <v>0</v>
      </c>
    </row>
    <row r="4974" spans="1:27" ht="14.25" customHeight="1">
      <c r="A4974" s="148">
        <v>5552</v>
      </c>
      <c r="B4974" s="139">
        <v>20180806</v>
      </c>
      <c r="C4974" s="57" t="str">
        <f t="shared" si="552"/>
        <v>POS</v>
      </c>
      <c r="D4974" s="115">
        <f t="shared" si="557"/>
        <v>41856</v>
      </c>
      <c r="E4974" s="9" t="s">
        <v>241</v>
      </c>
      <c r="F4974" s="37" t="s">
        <v>25</v>
      </c>
      <c r="G4974" s="11" t="s">
        <v>26</v>
      </c>
      <c r="H4974" s="3"/>
      <c r="I4974" s="3"/>
      <c r="J4974" s="4" t="s">
        <v>117</v>
      </c>
      <c r="K4974" s="4" t="s">
        <v>167</v>
      </c>
      <c r="L4974" s="4" t="s">
        <v>665</v>
      </c>
      <c r="M4974" s="4"/>
      <c r="N4974" s="4"/>
      <c r="O4974" s="4" t="str">
        <f t="shared" si="558"/>
        <v>Lasioglossum (Dialictus) nevadense</v>
      </c>
      <c r="P4974" s="85" t="str">
        <f t="shared" si="553"/>
        <v>Lasioglossum nevadense</v>
      </c>
      <c r="Q4974" s="11" t="s">
        <v>29</v>
      </c>
      <c r="R4974" s="11"/>
      <c r="S4974" s="12"/>
      <c r="T4974" s="12"/>
      <c r="U4974" s="12"/>
      <c r="V4974" s="10" t="s">
        <v>182</v>
      </c>
      <c r="W4974" s="118">
        <v>42012</v>
      </c>
      <c r="X4974" s="2" t="s">
        <v>1087</v>
      </c>
      <c r="Y4974" s="129">
        <f t="shared" si="554"/>
        <v>1</v>
      </c>
      <c r="Z4974" s="110">
        <f t="shared" si="555"/>
        <v>0</v>
      </c>
      <c r="AA4974" s="1">
        <f t="shared" si="556"/>
        <v>0</v>
      </c>
    </row>
    <row r="4975" spans="1:27" ht="14.25" customHeight="1">
      <c r="A4975" s="148">
        <v>5553</v>
      </c>
      <c r="B4975" s="139">
        <v>20180806</v>
      </c>
      <c r="C4975" s="57" t="str">
        <f t="shared" si="552"/>
        <v>POS</v>
      </c>
      <c r="D4975" s="115">
        <f t="shared" si="557"/>
        <v>41856</v>
      </c>
      <c r="E4975" s="9" t="s">
        <v>241</v>
      </c>
      <c r="F4975" s="37" t="s">
        <v>25</v>
      </c>
      <c r="G4975" s="11" t="s">
        <v>26</v>
      </c>
      <c r="H4975" s="3"/>
      <c r="I4975" s="3"/>
      <c r="J4975" s="4" t="s">
        <v>201</v>
      </c>
      <c r="K4975" s="4"/>
      <c r="L4975" s="4" t="s">
        <v>609</v>
      </c>
      <c r="M4975" s="4"/>
      <c r="N4975" s="4"/>
      <c r="O4975" s="4" t="str">
        <f t="shared" si="558"/>
        <v>Sphecodes msp. BS0003</v>
      </c>
      <c r="P4975" s="85" t="str">
        <f t="shared" si="553"/>
        <v>Sphecodes msp. BS0003</v>
      </c>
      <c r="Q4975" s="11" t="s">
        <v>29</v>
      </c>
      <c r="R4975" s="11"/>
      <c r="S4975" s="12"/>
      <c r="T4975" s="12" t="s">
        <v>1379</v>
      </c>
      <c r="U4975" s="12"/>
      <c r="V4975" s="10" t="s">
        <v>182</v>
      </c>
      <c r="W4975" s="118">
        <v>42012</v>
      </c>
      <c r="X4975" s="2"/>
      <c r="Y4975" s="129">
        <f t="shared" si="554"/>
        <v>1</v>
      </c>
      <c r="Z4975" s="110">
        <f t="shared" si="555"/>
        <v>0</v>
      </c>
      <c r="AA4975" s="1">
        <f t="shared" si="556"/>
        <v>0</v>
      </c>
    </row>
    <row r="4976" spans="1:27" ht="14.25" customHeight="1">
      <c r="A4976" s="148">
        <v>5554</v>
      </c>
      <c r="B4976" s="139">
        <v>20180806</v>
      </c>
      <c r="C4976" s="57" t="str">
        <f t="shared" si="552"/>
        <v>POS</v>
      </c>
      <c r="D4976" s="115">
        <f t="shared" si="557"/>
        <v>41856</v>
      </c>
      <c r="E4976" s="9" t="s">
        <v>300</v>
      </c>
      <c r="F4976" s="37" t="s">
        <v>25</v>
      </c>
      <c r="G4976" s="11" t="s">
        <v>26</v>
      </c>
      <c r="H4976" s="3"/>
      <c r="I4976" s="3"/>
      <c r="J4976" s="4" t="s">
        <v>27</v>
      </c>
      <c r="K4976" s="4" t="s">
        <v>578</v>
      </c>
      <c r="L4976" s="4" t="s">
        <v>50</v>
      </c>
      <c r="M4976" s="4"/>
      <c r="N4976" s="4"/>
      <c r="O4976" s="4" t="str">
        <f t="shared" si="558"/>
        <v>Bombus (Pyrobombus) melanopygus</v>
      </c>
      <c r="P4976" s="85" t="str">
        <f t="shared" si="553"/>
        <v>Bombus melanopygus</v>
      </c>
      <c r="Q4976" s="11" t="s">
        <v>29</v>
      </c>
      <c r="R4976" s="11"/>
      <c r="S4976" s="12"/>
      <c r="T4976" s="12"/>
      <c r="U4976" s="12"/>
      <c r="V4976" s="10" t="s">
        <v>182</v>
      </c>
      <c r="W4976" s="118">
        <v>42012</v>
      </c>
      <c r="X4976" s="2" t="s">
        <v>211</v>
      </c>
      <c r="Y4976" s="129">
        <f t="shared" si="554"/>
        <v>1</v>
      </c>
      <c r="Z4976" s="110">
        <f t="shared" si="555"/>
        <v>0</v>
      </c>
      <c r="AA4976" s="1">
        <f t="shared" si="556"/>
        <v>0</v>
      </c>
    </row>
    <row r="4977" spans="1:27" ht="14.25" customHeight="1">
      <c r="A4977" s="148">
        <v>5555</v>
      </c>
      <c r="B4977" s="139">
        <v>20180806</v>
      </c>
      <c r="C4977" s="57" t="str">
        <f t="shared" si="552"/>
        <v>POS</v>
      </c>
      <c r="D4977" s="115">
        <f t="shared" si="557"/>
        <v>41856</v>
      </c>
      <c r="E4977" s="9" t="s">
        <v>300</v>
      </c>
      <c r="F4977" s="37" t="s">
        <v>25</v>
      </c>
      <c r="G4977" s="11" t="s">
        <v>26</v>
      </c>
      <c r="H4977" s="3"/>
      <c r="I4977" s="3"/>
      <c r="J4977" s="4" t="s">
        <v>27</v>
      </c>
      <c r="K4977" s="4" t="s">
        <v>578</v>
      </c>
      <c r="L4977" s="4" t="s">
        <v>87</v>
      </c>
      <c r="M4977" s="4"/>
      <c r="N4977" s="4"/>
      <c r="O4977" s="4" t="str">
        <f t="shared" si="558"/>
        <v>Bombus (Pyrobombus) flavifrons</v>
      </c>
      <c r="P4977" s="85" t="str">
        <f t="shared" si="553"/>
        <v>Bombus flavifrons</v>
      </c>
      <c r="Q4977" s="11" t="s">
        <v>43</v>
      </c>
      <c r="R4977" s="11"/>
      <c r="S4977" s="12"/>
      <c r="T4977" s="12" t="s">
        <v>55</v>
      </c>
      <c r="U4977" s="12"/>
      <c r="V4977" s="10" t="s">
        <v>182</v>
      </c>
      <c r="W4977" s="118">
        <v>42012</v>
      </c>
      <c r="X4977" s="2"/>
      <c r="Y4977" s="129">
        <f t="shared" si="554"/>
        <v>1</v>
      </c>
      <c r="Z4977" s="110">
        <f t="shared" si="555"/>
        <v>0</v>
      </c>
      <c r="AA4977" s="1">
        <f t="shared" si="556"/>
        <v>0</v>
      </c>
    </row>
    <row r="4978" spans="1:27" ht="14.25" customHeight="1">
      <c r="A4978" s="148">
        <v>5556</v>
      </c>
      <c r="B4978" s="139">
        <v>20180806</v>
      </c>
      <c r="C4978" s="57" t="str">
        <f t="shared" si="552"/>
        <v>POS</v>
      </c>
      <c r="D4978" s="115">
        <f t="shared" si="557"/>
        <v>41856</v>
      </c>
      <c r="E4978" s="9" t="s">
        <v>300</v>
      </c>
      <c r="F4978" s="37" t="s">
        <v>25</v>
      </c>
      <c r="G4978" s="11" t="s">
        <v>26</v>
      </c>
      <c r="H4978" s="3"/>
      <c r="I4978" s="3"/>
      <c r="J4978" s="4" t="s">
        <v>53</v>
      </c>
      <c r="K4978" s="84" t="s">
        <v>591</v>
      </c>
      <c r="L4978" s="4" t="s">
        <v>152</v>
      </c>
      <c r="M4978" s="4"/>
      <c r="N4978" s="4"/>
      <c r="O4978" s="4" t="str">
        <f t="shared" si="558"/>
        <v>Melissodes (Eumelissodes) microsticta</v>
      </c>
      <c r="P4978" s="85" t="str">
        <f t="shared" si="553"/>
        <v>Melissodes microsticta</v>
      </c>
      <c r="Q4978" s="11" t="s">
        <v>29</v>
      </c>
      <c r="R4978" s="11"/>
      <c r="S4978" s="12"/>
      <c r="T4978" s="12"/>
      <c r="U4978" s="12"/>
      <c r="V4978" s="10" t="s">
        <v>182</v>
      </c>
      <c r="W4978" s="118">
        <v>42012</v>
      </c>
      <c r="X4978" s="2"/>
      <c r="Y4978" s="129">
        <f t="shared" si="554"/>
        <v>1</v>
      </c>
      <c r="Z4978" s="110">
        <f t="shared" si="555"/>
        <v>0</v>
      </c>
      <c r="AA4978" s="1">
        <f t="shared" si="556"/>
        <v>0</v>
      </c>
    </row>
    <row r="4979" spans="1:27" ht="14.25" customHeight="1">
      <c r="A4979" s="148">
        <v>5557</v>
      </c>
      <c r="B4979" s="139">
        <v>20180806</v>
      </c>
      <c r="C4979" s="57" t="str">
        <f t="shared" si="552"/>
        <v>POS</v>
      </c>
      <c r="D4979" s="115">
        <f t="shared" si="557"/>
        <v>41856</v>
      </c>
      <c r="E4979" s="9" t="s">
        <v>300</v>
      </c>
      <c r="F4979" s="37" t="s">
        <v>25</v>
      </c>
      <c r="G4979" s="11" t="s">
        <v>26</v>
      </c>
      <c r="H4979" s="3"/>
      <c r="I4979" s="3"/>
      <c r="J4979" s="4" t="s">
        <v>53</v>
      </c>
      <c r="K4979" s="84" t="s">
        <v>591</v>
      </c>
      <c r="L4979" s="4" t="s">
        <v>152</v>
      </c>
      <c r="M4979" s="4"/>
      <c r="N4979" s="4"/>
      <c r="O4979" s="4" t="str">
        <f t="shared" si="558"/>
        <v>Melissodes (Eumelissodes) microsticta</v>
      </c>
      <c r="P4979" s="85" t="str">
        <f t="shared" si="553"/>
        <v>Melissodes microsticta</v>
      </c>
      <c r="Q4979" s="11" t="s">
        <v>29</v>
      </c>
      <c r="R4979" s="11"/>
      <c r="S4979" s="12"/>
      <c r="T4979" s="12"/>
      <c r="U4979" s="12"/>
      <c r="V4979" s="10" t="s">
        <v>182</v>
      </c>
      <c r="W4979" s="118">
        <v>42012</v>
      </c>
      <c r="X4979" s="2"/>
      <c r="Y4979" s="129">
        <f t="shared" si="554"/>
        <v>1</v>
      </c>
      <c r="Z4979" s="110">
        <f t="shared" si="555"/>
        <v>0</v>
      </c>
      <c r="AA4979" s="1">
        <f t="shared" si="556"/>
        <v>0</v>
      </c>
    </row>
    <row r="4980" spans="1:27" ht="14.25" customHeight="1">
      <c r="A4980" s="148">
        <v>5558</v>
      </c>
      <c r="B4980" s="139">
        <v>20180806</v>
      </c>
      <c r="C4980" s="57" t="str">
        <f t="shared" si="552"/>
        <v>POS</v>
      </c>
      <c r="D4980" s="115">
        <f t="shared" si="557"/>
        <v>41856</v>
      </c>
      <c r="E4980" s="9" t="s">
        <v>300</v>
      </c>
      <c r="F4980" s="37" t="s">
        <v>25</v>
      </c>
      <c r="G4980" s="11" t="s">
        <v>26</v>
      </c>
      <c r="H4980" s="3"/>
      <c r="I4980" s="3"/>
      <c r="J4980" s="4" t="s">
        <v>117</v>
      </c>
      <c r="K4980" s="4" t="s">
        <v>117</v>
      </c>
      <c r="L4980" s="4" t="s">
        <v>118</v>
      </c>
      <c r="M4980" s="4"/>
      <c r="N4980" s="4"/>
      <c r="O4980" s="4" t="str">
        <f t="shared" si="558"/>
        <v>Lasioglossum (Lasioglossum) pacificum</v>
      </c>
      <c r="P4980" s="85" t="str">
        <f t="shared" si="553"/>
        <v>Lasioglossum pacificum</v>
      </c>
      <c r="Q4980" s="11" t="s">
        <v>29</v>
      </c>
      <c r="R4980" s="11"/>
      <c r="S4980" s="12"/>
      <c r="T4980" s="12"/>
      <c r="U4980" s="12"/>
      <c r="V4980" s="10" t="s">
        <v>182</v>
      </c>
      <c r="W4980" s="118">
        <v>42012</v>
      </c>
      <c r="X4980" s="2" t="s">
        <v>1255</v>
      </c>
      <c r="Y4980" s="129">
        <f t="shared" si="554"/>
        <v>1</v>
      </c>
      <c r="Z4980" s="110">
        <f t="shared" si="555"/>
        <v>1</v>
      </c>
      <c r="AA4980" s="1">
        <f t="shared" si="556"/>
        <v>1</v>
      </c>
    </row>
    <row r="4981" spans="1:27" ht="14.25" customHeight="1">
      <c r="A4981" s="148">
        <v>5559</v>
      </c>
      <c r="B4981" s="139">
        <v>20180806</v>
      </c>
      <c r="C4981" s="57" t="str">
        <f t="shared" si="552"/>
        <v>POS</v>
      </c>
      <c r="D4981" s="115">
        <f t="shared" si="557"/>
        <v>41856</v>
      </c>
      <c r="E4981" s="9" t="s">
        <v>300</v>
      </c>
      <c r="F4981" s="37" t="s">
        <v>25</v>
      </c>
      <c r="G4981" s="11" t="s">
        <v>26</v>
      </c>
      <c r="H4981" s="3"/>
      <c r="I4981" s="3"/>
      <c r="J4981" s="4" t="s">
        <v>115</v>
      </c>
      <c r="K4981" s="31" t="s">
        <v>581</v>
      </c>
      <c r="L4981" s="4" t="s">
        <v>116</v>
      </c>
      <c r="M4981" s="4"/>
      <c r="N4981" s="4"/>
      <c r="O4981" s="4" t="str">
        <f t="shared" si="558"/>
        <v>Coelioxys (Boreocoelioxys) rufitarsis</v>
      </c>
      <c r="P4981" s="85" t="str">
        <f t="shared" si="553"/>
        <v>Coelioxys rufitarsis</v>
      </c>
      <c r="Q4981" s="11" t="s">
        <v>43</v>
      </c>
      <c r="R4981" s="11"/>
      <c r="S4981" s="12"/>
      <c r="T4981" s="12"/>
      <c r="U4981" s="12"/>
      <c r="V4981" s="10" t="s">
        <v>182</v>
      </c>
      <c r="W4981" s="118">
        <v>42012</v>
      </c>
      <c r="X4981" s="2"/>
      <c r="Y4981" s="129">
        <f t="shared" si="554"/>
        <v>1</v>
      </c>
      <c r="Z4981" s="110">
        <f t="shared" si="555"/>
        <v>0</v>
      </c>
      <c r="AA4981" s="1">
        <f t="shared" si="556"/>
        <v>0</v>
      </c>
    </row>
    <row r="4982" spans="1:27" ht="14.25" customHeight="1">
      <c r="A4982" s="148">
        <v>5560</v>
      </c>
      <c r="B4982" s="139">
        <v>20180806</v>
      </c>
      <c r="C4982" s="57" t="str">
        <f t="shared" si="552"/>
        <v>POS</v>
      </c>
      <c r="D4982" s="115">
        <f t="shared" si="557"/>
        <v>41856</v>
      </c>
      <c r="E4982" s="9" t="s">
        <v>300</v>
      </c>
      <c r="F4982" s="37" t="s">
        <v>25</v>
      </c>
      <c r="G4982" s="11" t="s">
        <v>26</v>
      </c>
      <c r="H4982" s="3"/>
      <c r="I4982" s="3"/>
      <c r="J4982" s="4" t="s">
        <v>91</v>
      </c>
      <c r="K4982" s="112" t="s">
        <v>590</v>
      </c>
      <c r="L4982" s="4" t="s">
        <v>98</v>
      </c>
      <c r="M4982" s="4"/>
      <c r="N4982" s="4"/>
      <c r="O4982" s="4" t="str">
        <f t="shared" si="558"/>
        <v>Megachile (Xanthosarus) perihirta</v>
      </c>
      <c r="P4982" s="85" t="str">
        <f t="shared" si="553"/>
        <v>Megachile perihirta</v>
      </c>
      <c r="Q4982" s="11" t="s">
        <v>29</v>
      </c>
      <c r="R4982" s="11"/>
      <c r="S4982" s="12"/>
      <c r="T4982" s="12"/>
      <c r="U4982" s="12"/>
      <c r="V4982" s="10" t="s">
        <v>182</v>
      </c>
      <c r="W4982" s="118">
        <v>42012</v>
      </c>
      <c r="X4982" s="2"/>
      <c r="Y4982" s="129">
        <f t="shared" si="554"/>
        <v>1</v>
      </c>
      <c r="Z4982" s="110">
        <f t="shared" si="555"/>
        <v>0</v>
      </c>
      <c r="AA4982" s="1">
        <f t="shared" si="556"/>
        <v>0</v>
      </c>
    </row>
    <row r="4983" spans="1:27" ht="14.25" customHeight="1">
      <c r="A4983" s="148">
        <v>5561</v>
      </c>
      <c r="B4983" s="139">
        <v>20180806</v>
      </c>
      <c r="C4983" s="57" t="str">
        <f t="shared" si="552"/>
        <v>POS</v>
      </c>
      <c r="D4983" s="115">
        <f t="shared" si="557"/>
        <v>41856</v>
      </c>
      <c r="E4983" s="9" t="s">
        <v>300</v>
      </c>
      <c r="F4983" s="37" t="s">
        <v>25</v>
      </c>
      <c r="G4983" s="11" t="s">
        <v>26</v>
      </c>
      <c r="H4983" s="3"/>
      <c r="I4983" s="3"/>
      <c r="J4983" s="4" t="s">
        <v>91</v>
      </c>
      <c r="K4983" s="31" t="s">
        <v>91</v>
      </c>
      <c r="L4983" s="4" t="s">
        <v>96</v>
      </c>
      <c r="M4983" s="4"/>
      <c r="N4983" s="4"/>
      <c r="O4983" s="4" t="str">
        <f t="shared" si="558"/>
        <v>Megachile (Megachile) montivaga</v>
      </c>
      <c r="P4983" s="85" t="str">
        <f t="shared" si="553"/>
        <v>Megachile montivaga</v>
      </c>
      <c r="Q4983" s="11" t="s">
        <v>29</v>
      </c>
      <c r="R4983" s="11"/>
      <c r="S4983" s="12"/>
      <c r="T4983" s="12"/>
      <c r="U4983" s="12"/>
      <c r="V4983" s="10" t="s">
        <v>182</v>
      </c>
      <c r="W4983" s="118">
        <v>42012</v>
      </c>
      <c r="X4983" s="2" t="s">
        <v>363</v>
      </c>
      <c r="Y4983" s="129">
        <f t="shared" si="554"/>
        <v>1</v>
      </c>
      <c r="Z4983" s="110">
        <f t="shared" si="555"/>
        <v>0</v>
      </c>
      <c r="AA4983" s="1">
        <f t="shared" si="556"/>
        <v>0</v>
      </c>
    </row>
    <row r="4984" spans="1:27" ht="14.25" customHeight="1">
      <c r="A4984" s="148">
        <v>5562</v>
      </c>
      <c r="B4984" s="139">
        <v>20180806</v>
      </c>
      <c r="C4984" s="57" t="str">
        <f t="shared" si="552"/>
        <v>POS</v>
      </c>
      <c r="D4984" s="115">
        <f t="shared" si="557"/>
        <v>41856</v>
      </c>
      <c r="E4984" s="9" t="s">
        <v>300</v>
      </c>
      <c r="F4984" s="37" t="s">
        <v>25</v>
      </c>
      <c r="G4984" s="11" t="s">
        <v>26</v>
      </c>
      <c r="H4984" s="3"/>
      <c r="I4984" s="3"/>
      <c r="J4984" s="4" t="s">
        <v>91</v>
      </c>
      <c r="K4984" s="31" t="s">
        <v>91</v>
      </c>
      <c r="L4984" s="4" t="s">
        <v>96</v>
      </c>
      <c r="M4984" s="4"/>
      <c r="N4984" s="4"/>
      <c r="O4984" s="4" t="str">
        <f t="shared" si="558"/>
        <v>Megachile (Megachile) montivaga</v>
      </c>
      <c r="P4984" s="85" t="str">
        <f t="shared" si="553"/>
        <v>Megachile montivaga</v>
      </c>
      <c r="Q4984" s="11" t="s">
        <v>29</v>
      </c>
      <c r="R4984" s="11"/>
      <c r="S4984" s="12"/>
      <c r="T4984" s="12"/>
      <c r="U4984" s="12"/>
      <c r="V4984" s="10" t="s">
        <v>182</v>
      </c>
      <c r="W4984" s="118">
        <v>42012</v>
      </c>
      <c r="X4984" s="55" t="s">
        <v>363</v>
      </c>
      <c r="Y4984" s="129">
        <f t="shared" si="554"/>
        <v>1</v>
      </c>
      <c r="Z4984" s="110">
        <f t="shared" si="555"/>
        <v>0</v>
      </c>
      <c r="AA4984" s="1">
        <f t="shared" si="556"/>
        <v>0</v>
      </c>
    </row>
    <row r="4985" spans="1:27" ht="14.25" customHeight="1">
      <c r="A4985" s="148">
        <v>5563</v>
      </c>
      <c r="B4985" s="139">
        <v>20180806</v>
      </c>
      <c r="C4985" s="57" t="str">
        <f t="shared" si="552"/>
        <v>POS</v>
      </c>
      <c r="D4985" s="115">
        <f t="shared" si="557"/>
        <v>41856</v>
      </c>
      <c r="E4985" s="9" t="s">
        <v>300</v>
      </c>
      <c r="F4985" s="37" t="s">
        <v>25</v>
      </c>
      <c r="G4985" s="11" t="s">
        <v>26</v>
      </c>
      <c r="H4985" s="3"/>
      <c r="I4985" s="3"/>
      <c r="J4985" s="4" t="s">
        <v>91</v>
      </c>
      <c r="K4985" s="112" t="s">
        <v>242</v>
      </c>
      <c r="L4985" s="4" t="s">
        <v>95</v>
      </c>
      <c r="M4985" s="4"/>
      <c r="N4985" s="4"/>
      <c r="O4985" s="4" t="str">
        <f t="shared" si="558"/>
        <v>Megachile (Litomegachile) brevis</v>
      </c>
      <c r="P4985" s="85" t="str">
        <f t="shared" si="553"/>
        <v>Megachile brevis</v>
      </c>
      <c r="Q4985" s="11" t="s">
        <v>29</v>
      </c>
      <c r="R4985" s="11"/>
      <c r="S4985" s="12"/>
      <c r="T4985" s="12"/>
      <c r="U4985" s="12"/>
      <c r="V4985" s="10" t="s">
        <v>182</v>
      </c>
      <c r="W4985" s="118">
        <v>42012</v>
      </c>
      <c r="X4985" s="2"/>
      <c r="Y4985" s="129">
        <f t="shared" si="554"/>
        <v>1</v>
      </c>
      <c r="Z4985" s="110">
        <f t="shared" si="555"/>
        <v>0</v>
      </c>
      <c r="AA4985" s="1">
        <f t="shared" si="556"/>
        <v>0</v>
      </c>
    </row>
    <row r="4986" spans="1:27" ht="14.25" customHeight="1">
      <c r="A4986" s="148">
        <v>5564</v>
      </c>
      <c r="B4986" s="139">
        <v>20180806</v>
      </c>
      <c r="C4986" s="57" t="str">
        <f t="shared" si="552"/>
        <v>POS</v>
      </c>
      <c r="D4986" s="115">
        <f t="shared" si="557"/>
        <v>41856</v>
      </c>
      <c r="E4986" s="9" t="s">
        <v>300</v>
      </c>
      <c r="F4986" s="37" t="s">
        <v>25</v>
      </c>
      <c r="G4986" s="11" t="s">
        <v>26</v>
      </c>
      <c r="H4986" s="3"/>
      <c r="I4986" s="3"/>
      <c r="J4986" s="4" t="s">
        <v>91</v>
      </c>
      <c r="K4986" s="112" t="s">
        <v>590</v>
      </c>
      <c r="L4986" s="4" t="s">
        <v>98</v>
      </c>
      <c r="M4986" s="4"/>
      <c r="N4986" s="4"/>
      <c r="O4986" s="4" t="str">
        <f t="shared" si="558"/>
        <v>Megachile (Xanthosarus) perihirta</v>
      </c>
      <c r="P4986" s="85" t="str">
        <f t="shared" si="553"/>
        <v>Megachile perihirta</v>
      </c>
      <c r="Q4986" s="11" t="s">
        <v>29</v>
      </c>
      <c r="R4986" s="11"/>
      <c r="S4986" s="12"/>
      <c r="T4986" s="12"/>
      <c r="U4986" s="12"/>
      <c r="V4986" s="10" t="s">
        <v>182</v>
      </c>
      <c r="W4986" s="118">
        <v>42012</v>
      </c>
      <c r="X4986" s="2"/>
      <c r="Y4986" s="129">
        <f t="shared" si="554"/>
        <v>1</v>
      </c>
      <c r="Z4986" s="110">
        <f t="shared" si="555"/>
        <v>0</v>
      </c>
      <c r="AA4986" s="1">
        <f t="shared" si="556"/>
        <v>0</v>
      </c>
    </row>
    <row r="4987" spans="1:27" ht="14.25" customHeight="1">
      <c r="A4987" s="148">
        <v>5565</v>
      </c>
      <c r="B4987" s="139">
        <v>20180806</v>
      </c>
      <c r="C4987" s="57" t="str">
        <f t="shared" si="552"/>
        <v>POS</v>
      </c>
      <c r="D4987" s="115">
        <f t="shared" si="557"/>
        <v>41856</v>
      </c>
      <c r="E4987" s="9" t="s">
        <v>300</v>
      </c>
      <c r="F4987" s="37" t="s">
        <v>25</v>
      </c>
      <c r="G4987" s="11" t="s">
        <v>26</v>
      </c>
      <c r="H4987" s="3"/>
      <c r="I4987" s="3"/>
      <c r="J4987" s="4" t="s">
        <v>91</v>
      </c>
      <c r="K4987" s="112" t="s">
        <v>590</v>
      </c>
      <c r="L4987" s="4" t="s">
        <v>98</v>
      </c>
      <c r="M4987" s="4"/>
      <c r="N4987" s="4"/>
      <c r="O4987" s="4" t="str">
        <f t="shared" si="558"/>
        <v>Megachile (Xanthosarus) perihirta</v>
      </c>
      <c r="P4987" s="85" t="str">
        <f t="shared" si="553"/>
        <v>Megachile perihirta</v>
      </c>
      <c r="Q4987" s="11" t="s">
        <v>29</v>
      </c>
      <c r="R4987" s="11"/>
      <c r="S4987" s="12"/>
      <c r="T4987" s="12"/>
      <c r="U4987" s="12"/>
      <c r="V4987" s="10" t="s">
        <v>182</v>
      </c>
      <c r="W4987" s="118">
        <v>42012</v>
      </c>
      <c r="X4987" s="2"/>
      <c r="Y4987" s="129">
        <f t="shared" si="554"/>
        <v>1</v>
      </c>
      <c r="Z4987" s="110">
        <f t="shared" si="555"/>
        <v>0</v>
      </c>
      <c r="AA4987" s="1">
        <f t="shared" si="556"/>
        <v>0</v>
      </c>
    </row>
    <row r="4988" spans="1:27" ht="14.25" customHeight="1">
      <c r="A4988" s="148">
        <v>5566</v>
      </c>
      <c r="B4988" s="139">
        <v>20180806</v>
      </c>
      <c r="C4988" s="57" t="str">
        <f t="shared" si="552"/>
        <v>POS</v>
      </c>
      <c r="D4988" s="115">
        <f t="shared" si="557"/>
        <v>41856</v>
      </c>
      <c r="E4988" s="9" t="s">
        <v>300</v>
      </c>
      <c r="F4988" s="37" t="s">
        <v>25</v>
      </c>
      <c r="G4988" s="11" t="s">
        <v>26</v>
      </c>
      <c r="H4988" s="3"/>
      <c r="I4988" s="3"/>
      <c r="J4988" s="4" t="s">
        <v>91</v>
      </c>
      <c r="K4988" s="112" t="s">
        <v>590</v>
      </c>
      <c r="L4988" s="4" t="s">
        <v>98</v>
      </c>
      <c r="M4988" s="4"/>
      <c r="N4988" s="4"/>
      <c r="O4988" s="4" t="str">
        <f t="shared" si="558"/>
        <v>Megachile (Xanthosarus) perihirta</v>
      </c>
      <c r="P4988" s="85" t="str">
        <f t="shared" si="553"/>
        <v>Megachile perihirta</v>
      </c>
      <c r="Q4988" s="11" t="s">
        <v>29</v>
      </c>
      <c r="R4988" s="11"/>
      <c r="S4988" s="12"/>
      <c r="T4988" s="12"/>
      <c r="U4988" s="12"/>
      <c r="V4988" s="10" t="s">
        <v>182</v>
      </c>
      <c r="W4988" s="118">
        <v>42012</v>
      </c>
      <c r="X4988" s="2"/>
      <c r="Y4988" s="129">
        <f t="shared" si="554"/>
        <v>1</v>
      </c>
      <c r="Z4988" s="110">
        <f t="shared" si="555"/>
        <v>0</v>
      </c>
      <c r="AA4988" s="1">
        <f t="shared" si="556"/>
        <v>0</v>
      </c>
    </row>
    <row r="4989" spans="1:27" ht="14.25" customHeight="1">
      <c r="A4989" s="148">
        <v>5567</v>
      </c>
      <c r="B4989" s="139">
        <v>20180806</v>
      </c>
      <c r="C4989" s="57" t="str">
        <f t="shared" si="552"/>
        <v>POS</v>
      </c>
      <c r="D4989" s="115">
        <f t="shared" si="557"/>
        <v>41856</v>
      </c>
      <c r="E4989" s="9" t="s">
        <v>300</v>
      </c>
      <c r="F4989" s="37" t="s">
        <v>25</v>
      </c>
      <c r="G4989" s="11" t="s">
        <v>26</v>
      </c>
      <c r="H4989" s="3"/>
      <c r="I4989" s="3"/>
      <c r="J4989" s="4" t="s">
        <v>175</v>
      </c>
      <c r="K4989" s="31" t="s">
        <v>580</v>
      </c>
      <c r="L4989" s="31" t="s">
        <v>176</v>
      </c>
      <c r="M4989" s="4"/>
      <c r="N4989" s="4"/>
      <c r="O4989" s="4" t="str">
        <f t="shared" si="558"/>
        <v>Ceratina (Zadontomerus) acantha</v>
      </c>
      <c r="P4989" s="85" t="str">
        <f t="shared" si="553"/>
        <v>Ceratina acantha</v>
      </c>
      <c r="Q4989" s="11" t="s">
        <v>29</v>
      </c>
      <c r="R4989" s="11"/>
      <c r="S4989" s="12"/>
      <c r="T4989" s="12"/>
      <c r="U4989" s="12"/>
      <c r="V4989" s="10" t="s">
        <v>182</v>
      </c>
      <c r="W4989" s="118">
        <v>42012</v>
      </c>
      <c r="X4989" s="2"/>
      <c r="Y4989" s="129">
        <f t="shared" si="554"/>
        <v>1</v>
      </c>
      <c r="Z4989" s="110">
        <f t="shared" si="555"/>
        <v>0</v>
      </c>
      <c r="AA4989" s="1">
        <f t="shared" si="556"/>
        <v>0</v>
      </c>
    </row>
    <row r="4990" spans="1:27" ht="14.25" customHeight="1">
      <c r="A4990" s="148">
        <v>5568</v>
      </c>
      <c r="B4990" s="139">
        <v>20180806</v>
      </c>
      <c r="C4990" s="57" t="str">
        <f t="shared" si="552"/>
        <v>POS</v>
      </c>
      <c r="D4990" s="115">
        <f t="shared" si="557"/>
        <v>41856</v>
      </c>
      <c r="E4990" s="9" t="s">
        <v>300</v>
      </c>
      <c r="F4990" s="37" t="s">
        <v>25</v>
      </c>
      <c r="G4990" s="11" t="s">
        <v>26</v>
      </c>
      <c r="H4990" s="3"/>
      <c r="I4990" s="3"/>
      <c r="J4990" s="4" t="s">
        <v>175</v>
      </c>
      <c r="K4990" s="31" t="s">
        <v>580</v>
      </c>
      <c r="L4990" s="4" t="s">
        <v>176</v>
      </c>
      <c r="M4990" s="4"/>
      <c r="N4990" s="4"/>
      <c r="O4990" s="4" t="str">
        <f t="shared" si="558"/>
        <v>Ceratina (Zadontomerus) acantha</v>
      </c>
      <c r="P4990" s="85" t="str">
        <f t="shared" si="553"/>
        <v>Ceratina acantha</v>
      </c>
      <c r="Q4990" s="11" t="s">
        <v>29</v>
      </c>
      <c r="R4990" s="11"/>
      <c r="S4990" s="12"/>
      <c r="T4990" s="12"/>
      <c r="U4990" s="12"/>
      <c r="V4990" s="10" t="s">
        <v>182</v>
      </c>
      <c r="W4990" s="118">
        <v>42012</v>
      </c>
      <c r="X4990" s="2"/>
      <c r="Y4990" s="129">
        <f t="shared" si="554"/>
        <v>1</v>
      </c>
      <c r="Z4990" s="110">
        <f t="shared" si="555"/>
        <v>0</v>
      </c>
      <c r="AA4990" s="1">
        <f t="shared" si="556"/>
        <v>0</v>
      </c>
    </row>
    <row r="4991" spans="1:27" ht="14.25" customHeight="1">
      <c r="A4991" s="148">
        <v>5569</v>
      </c>
      <c r="B4991" s="139">
        <v>20180806</v>
      </c>
      <c r="C4991" s="57" t="str">
        <f t="shared" si="552"/>
        <v>POS</v>
      </c>
      <c r="D4991" s="115">
        <f t="shared" si="557"/>
        <v>41856</v>
      </c>
      <c r="E4991" s="9" t="s">
        <v>300</v>
      </c>
      <c r="F4991" s="37" t="s">
        <v>25</v>
      </c>
      <c r="G4991" s="11" t="s">
        <v>26</v>
      </c>
      <c r="H4991" s="3"/>
      <c r="I4991" s="3"/>
      <c r="J4991" s="4" t="s">
        <v>175</v>
      </c>
      <c r="K4991" s="31" t="s">
        <v>580</v>
      </c>
      <c r="L4991" s="31" t="s">
        <v>176</v>
      </c>
      <c r="M4991" s="4"/>
      <c r="N4991" s="4"/>
      <c r="O4991" s="4" t="str">
        <f t="shared" si="558"/>
        <v>Ceratina (Zadontomerus) acantha</v>
      </c>
      <c r="P4991" s="85" t="str">
        <f t="shared" si="553"/>
        <v>Ceratina acantha</v>
      </c>
      <c r="Q4991" s="11" t="s">
        <v>29</v>
      </c>
      <c r="R4991" s="11"/>
      <c r="S4991" s="12"/>
      <c r="T4991" s="12"/>
      <c r="U4991" s="12"/>
      <c r="V4991" s="10" t="s">
        <v>182</v>
      </c>
      <c r="W4991" s="118">
        <v>42012</v>
      </c>
      <c r="X4991" s="2"/>
      <c r="Y4991" s="129">
        <f t="shared" si="554"/>
        <v>1</v>
      </c>
      <c r="Z4991" s="110">
        <f t="shared" si="555"/>
        <v>0</v>
      </c>
      <c r="AA4991" s="1">
        <f t="shared" si="556"/>
        <v>0</v>
      </c>
    </row>
    <row r="4992" spans="1:27" ht="14.25" customHeight="1">
      <c r="A4992" s="148">
        <v>5570</v>
      </c>
      <c r="B4992" s="139">
        <v>20180806</v>
      </c>
      <c r="C4992" s="57" t="str">
        <f t="shared" ref="C4992:C5055" si="559">LEFT(E4992,3)</f>
        <v>POS</v>
      </c>
      <c r="D4992" s="115">
        <f t="shared" si="557"/>
        <v>41856</v>
      </c>
      <c r="E4992" s="9" t="s">
        <v>300</v>
      </c>
      <c r="F4992" s="37" t="s">
        <v>25</v>
      </c>
      <c r="G4992" s="11" t="s">
        <v>26</v>
      </c>
      <c r="H4992" s="3"/>
      <c r="I4992" s="3"/>
      <c r="J4992" s="4" t="s">
        <v>175</v>
      </c>
      <c r="K4992" s="31" t="s">
        <v>580</v>
      </c>
      <c r="L4992" s="31" t="s">
        <v>176</v>
      </c>
      <c r="M4992" s="4"/>
      <c r="N4992" s="4"/>
      <c r="O4992" s="4" t="str">
        <f t="shared" si="558"/>
        <v>Ceratina (Zadontomerus) acantha</v>
      </c>
      <c r="P4992" s="85" t="str">
        <f t="shared" ref="P4992:P5055" si="560">J4992&amp;" "&amp;L4992</f>
        <v>Ceratina acantha</v>
      </c>
      <c r="Q4992" s="11" t="s">
        <v>29</v>
      </c>
      <c r="R4992" s="11"/>
      <c r="S4992" s="12"/>
      <c r="T4992" s="12"/>
      <c r="U4992" s="12"/>
      <c r="V4992" s="10" t="s">
        <v>182</v>
      </c>
      <c r="W4992" s="118">
        <v>42012</v>
      </c>
      <c r="X4992" s="2"/>
      <c r="Y4992" s="129">
        <f t="shared" si="554"/>
        <v>1</v>
      </c>
      <c r="Z4992" s="110">
        <f t="shared" si="555"/>
        <v>0</v>
      </c>
      <c r="AA4992" s="1">
        <f t="shared" si="556"/>
        <v>0</v>
      </c>
    </row>
    <row r="4993" spans="1:27" ht="14.25" customHeight="1">
      <c r="A4993" s="148">
        <v>5571</v>
      </c>
      <c r="B4993" s="139">
        <v>20180806</v>
      </c>
      <c r="C4993" s="57" t="str">
        <f t="shared" si="559"/>
        <v>POS</v>
      </c>
      <c r="D4993" s="115">
        <f t="shared" si="557"/>
        <v>41856</v>
      </c>
      <c r="E4993" s="9" t="s">
        <v>300</v>
      </c>
      <c r="F4993" s="37" t="s">
        <v>25</v>
      </c>
      <c r="G4993" s="11" t="s">
        <v>26</v>
      </c>
      <c r="H4993" s="3"/>
      <c r="I4993" s="3"/>
      <c r="J4993" s="4" t="s">
        <v>175</v>
      </c>
      <c r="K4993" s="31" t="s">
        <v>580</v>
      </c>
      <c r="L4993" s="31" t="s">
        <v>176</v>
      </c>
      <c r="M4993" s="4"/>
      <c r="N4993" s="4"/>
      <c r="O4993" s="4" t="str">
        <f t="shared" si="558"/>
        <v>Ceratina (Zadontomerus) acantha</v>
      </c>
      <c r="P4993" s="85" t="str">
        <f t="shared" si="560"/>
        <v>Ceratina acantha</v>
      </c>
      <c r="Q4993" s="11" t="s">
        <v>29</v>
      </c>
      <c r="R4993" s="11"/>
      <c r="S4993" s="12"/>
      <c r="T4993" s="12"/>
      <c r="U4993" s="12"/>
      <c r="V4993" s="10" t="s">
        <v>182</v>
      </c>
      <c r="W4993" s="118">
        <v>42012</v>
      </c>
      <c r="X4993" s="2"/>
      <c r="Y4993" s="129">
        <f t="shared" si="554"/>
        <v>1</v>
      </c>
      <c r="Z4993" s="110">
        <f t="shared" si="555"/>
        <v>0</v>
      </c>
      <c r="AA4993" s="1">
        <f t="shared" si="556"/>
        <v>0</v>
      </c>
    </row>
    <row r="4994" spans="1:27" ht="14.25" customHeight="1">
      <c r="A4994" s="148">
        <v>5572</v>
      </c>
      <c r="B4994" s="139">
        <v>20180806</v>
      </c>
      <c r="C4994" s="57" t="str">
        <f t="shared" si="559"/>
        <v>POS</v>
      </c>
      <c r="D4994" s="115">
        <f t="shared" si="557"/>
        <v>41856</v>
      </c>
      <c r="E4994" s="9" t="s">
        <v>300</v>
      </c>
      <c r="F4994" s="37" t="s">
        <v>25</v>
      </c>
      <c r="G4994" s="11" t="s">
        <v>26</v>
      </c>
      <c r="H4994" s="3"/>
      <c r="I4994" s="3"/>
      <c r="J4994" s="4" t="s">
        <v>175</v>
      </c>
      <c r="K4994" s="31" t="s">
        <v>580</v>
      </c>
      <c r="L4994" s="31" t="s">
        <v>176</v>
      </c>
      <c r="M4994" s="4"/>
      <c r="N4994" s="4"/>
      <c r="O4994" s="4" t="str">
        <f t="shared" si="558"/>
        <v>Ceratina (Zadontomerus) acantha</v>
      </c>
      <c r="P4994" s="85" t="str">
        <f t="shared" si="560"/>
        <v>Ceratina acantha</v>
      </c>
      <c r="Q4994" s="11" t="s">
        <v>29</v>
      </c>
      <c r="R4994" s="11"/>
      <c r="S4994" s="12"/>
      <c r="T4994" s="12"/>
      <c r="U4994" s="12"/>
      <c r="V4994" s="10" t="s">
        <v>182</v>
      </c>
      <c r="W4994" s="118">
        <v>42012</v>
      </c>
      <c r="X4994" s="2"/>
      <c r="Y4994" s="129">
        <f t="shared" ref="Y4994:Y5057" si="561">IF(R4994&gt;0,R4994,1)</f>
        <v>1</v>
      </c>
      <c r="Z4994" s="110">
        <f t="shared" si="555"/>
        <v>0</v>
      </c>
      <c r="AA4994" s="1">
        <f t="shared" si="556"/>
        <v>0</v>
      </c>
    </row>
    <row r="4995" spans="1:27" ht="14.25" customHeight="1">
      <c r="A4995" s="148">
        <v>5573</v>
      </c>
      <c r="B4995" s="139">
        <v>20180806</v>
      </c>
      <c r="C4995" s="57" t="str">
        <f t="shared" si="559"/>
        <v>POS</v>
      </c>
      <c r="D4995" s="115">
        <f t="shared" si="557"/>
        <v>41856</v>
      </c>
      <c r="E4995" s="9" t="s">
        <v>300</v>
      </c>
      <c r="F4995" s="37" t="s">
        <v>25</v>
      </c>
      <c r="G4995" s="11" t="s">
        <v>26</v>
      </c>
      <c r="H4995" s="3"/>
      <c r="I4995" s="3"/>
      <c r="J4995" s="4" t="s">
        <v>175</v>
      </c>
      <c r="K4995" s="31" t="s">
        <v>580</v>
      </c>
      <c r="L4995" s="31" t="s">
        <v>176</v>
      </c>
      <c r="M4995" s="4"/>
      <c r="N4995" s="4"/>
      <c r="O4995" s="4" t="str">
        <f t="shared" si="558"/>
        <v>Ceratina (Zadontomerus) acantha</v>
      </c>
      <c r="P4995" s="85" t="str">
        <f t="shared" si="560"/>
        <v>Ceratina acantha</v>
      </c>
      <c r="Q4995" s="11" t="s">
        <v>29</v>
      </c>
      <c r="R4995" s="11"/>
      <c r="S4995" s="12"/>
      <c r="T4995" s="12"/>
      <c r="U4995" s="12"/>
      <c r="V4995" s="10" t="s">
        <v>182</v>
      </c>
      <c r="W4995" s="118">
        <v>42012</v>
      </c>
      <c r="X4995" s="2"/>
      <c r="Y4995" s="129">
        <f t="shared" si="561"/>
        <v>1</v>
      </c>
      <c r="Z4995" s="110">
        <f t="shared" si="555"/>
        <v>0</v>
      </c>
      <c r="AA4995" s="1">
        <f t="shared" si="556"/>
        <v>0</v>
      </c>
    </row>
    <row r="4996" spans="1:27" ht="14.25" customHeight="1">
      <c r="A4996" s="148">
        <v>5574</v>
      </c>
      <c r="B4996" s="139">
        <v>20180806</v>
      </c>
      <c r="C4996" s="57" t="str">
        <f t="shared" si="559"/>
        <v>POS</v>
      </c>
      <c r="D4996" s="115">
        <f t="shared" si="557"/>
        <v>41856</v>
      </c>
      <c r="E4996" s="9" t="s">
        <v>300</v>
      </c>
      <c r="F4996" s="37" t="s">
        <v>25</v>
      </c>
      <c r="G4996" s="11" t="s">
        <v>26</v>
      </c>
      <c r="H4996" s="3"/>
      <c r="I4996" s="3"/>
      <c r="J4996" s="4" t="s">
        <v>175</v>
      </c>
      <c r="K4996" s="31" t="s">
        <v>580</v>
      </c>
      <c r="L4996" s="31" t="s">
        <v>176</v>
      </c>
      <c r="M4996" s="4"/>
      <c r="N4996" s="4"/>
      <c r="O4996" s="4" t="str">
        <f t="shared" si="558"/>
        <v>Ceratina (Zadontomerus) acantha</v>
      </c>
      <c r="P4996" s="85" t="str">
        <f t="shared" si="560"/>
        <v>Ceratina acantha</v>
      </c>
      <c r="Q4996" s="11" t="s">
        <v>29</v>
      </c>
      <c r="R4996" s="11"/>
      <c r="S4996" s="12"/>
      <c r="T4996" s="12"/>
      <c r="U4996" s="12"/>
      <c r="V4996" s="10" t="s">
        <v>182</v>
      </c>
      <c r="W4996" s="118">
        <v>42012</v>
      </c>
      <c r="X4996" s="2"/>
      <c r="Y4996" s="129">
        <f t="shared" si="561"/>
        <v>1</v>
      </c>
      <c r="Z4996" s="110">
        <f t="shared" ref="Z4996:Z5059" si="562">IF(ISNUMBER(SEARCH($Z$1,X4996)),1,0)</f>
        <v>0</v>
      </c>
      <c r="AA4996" s="1">
        <f t="shared" ref="AA4996:AA5059" si="563">IF(ISNUMBER(SEARCH($AA$1,X4996)),1,0)</f>
        <v>0</v>
      </c>
    </row>
    <row r="4997" spans="1:27" ht="14.25" customHeight="1">
      <c r="A4997" s="148">
        <v>5575</v>
      </c>
      <c r="B4997" s="139">
        <v>20180806</v>
      </c>
      <c r="C4997" s="57" t="str">
        <f t="shared" si="559"/>
        <v>POS</v>
      </c>
      <c r="D4997" s="115">
        <f t="shared" si="557"/>
        <v>41856</v>
      </c>
      <c r="E4997" s="9" t="s">
        <v>300</v>
      </c>
      <c r="F4997" s="37" t="s">
        <v>25</v>
      </c>
      <c r="G4997" s="11" t="s">
        <v>26</v>
      </c>
      <c r="H4997" s="3"/>
      <c r="I4997" s="3"/>
      <c r="J4997" s="4" t="s">
        <v>175</v>
      </c>
      <c r="K4997" s="31" t="s">
        <v>580</v>
      </c>
      <c r="L4997" s="31" t="s">
        <v>176</v>
      </c>
      <c r="M4997" s="4"/>
      <c r="N4997" s="4"/>
      <c r="O4997" s="4" t="str">
        <f t="shared" si="558"/>
        <v>Ceratina (Zadontomerus) acantha</v>
      </c>
      <c r="P4997" s="85" t="str">
        <f t="shared" si="560"/>
        <v>Ceratina acantha</v>
      </c>
      <c r="Q4997" s="11" t="s">
        <v>29</v>
      </c>
      <c r="R4997" s="11"/>
      <c r="S4997" s="12"/>
      <c r="T4997" s="12"/>
      <c r="U4997" s="12"/>
      <c r="V4997" s="10" t="s">
        <v>182</v>
      </c>
      <c r="W4997" s="118">
        <v>42012</v>
      </c>
      <c r="X4997" s="2"/>
      <c r="Y4997" s="129">
        <f t="shared" si="561"/>
        <v>1</v>
      </c>
      <c r="Z4997" s="110">
        <f t="shared" si="562"/>
        <v>0</v>
      </c>
      <c r="AA4997" s="1">
        <f t="shared" si="563"/>
        <v>0</v>
      </c>
    </row>
    <row r="4998" spans="1:27" ht="14.25" customHeight="1">
      <c r="A4998" s="148">
        <v>5576</v>
      </c>
      <c r="B4998" s="139">
        <v>20180806</v>
      </c>
      <c r="C4998" s="57" t="str">
        <f t="shared" si="559"/>
        <v>POS</v>
      </c>
      <c r="D4998" s="115">
        <f t="shared" si="557"/>
        <v>41856</v>
      </c>
      <c r="E4998" s="9" t="s">
        <v>300</v>
      </c>
      <c r="F4998" s="37" t="s">
        <v>25</v>
      </c>
      <c r="G4998" s="11" t="s">
        <v>26</v>
      </c>
      <c r="H4998" s="3"/>
      <c r="I4998" s="3"/>
      <c r="J4998" s="4" t="s">
        <v>175</v>
      </c>
      <c r="K4998" s="31" t="s">
        <v>580</v>
      </c>
      <c r="L4998" s="4" t="s">
        <v>176</v>
      </c>
      <c r="M4998" s="4"/>
      <c r="N4998" s="4"/>
      <c r="O4998" s="4" t="str">
        <f t="shared" si="558"/>
        <v>Ceratina (Zadontomerus) acantha</v>
      </c>
      <c r="P4998" s="85" t="str">
        <f t="shared" si="560"/>
        <v>Ceratina acantha</v>
      </c>
      <c r="Q4998" s="11" t="s">
        <v>43</v>
      </c>
      <c r="R4998" s="11"/>
      <c r="S4998" s="12"/>
      <c r="T4998" s="12"/>
      <c r="U4998" s="12"/>
      <c r="V4998" s="10" t="s">
        <v>182</v>
      </c>
      <c r="W4998" s="118">
        <v>42012</v>
      </c>
      <c r="X4998" s="2"/>
      <c r="Y4998" s="129">
        <f t="shared" si="561"/>
        <v>1</v>
      </c>
      <c r="Z4998" s="110">
        <f t="shared" si="562"/>
        <v>0</v>
      </c>
      <c r="AA4998" s="1">
        <f t="shared" si="563"/>
        <v>0</v>
      </c>
    </row>
    <row r="4999" spans="1:27" ht="14.25" customHeight="1">
      <c r="A4999" s="148">
        <v>5577</v>
      </c>
      <c r="B4999" s="139">
        <v>20180806</v>
      </c>
      <c r="C4999" s="57" t="str">
        <f t="shared" si="559"/>
        <v>POS</v>
      </c>
      <c r="D4999" s="115">
        <f t="shared" si="557"/>
        <v>41856</v>
      </c>
      <c r="E4999" s="9" t="s">
        <v>300</v>
      </c>
      <c r="F4999" s="37" t="s">
        <v>25</v>
      </c>
      <c r="G4999" s="11" t="s">
        <v>26</v>
      </c>
      <c r="H4999" s="3"/>
      <c r="I4999" s="3"/>
      <c r="J4999" s="4" t="s">
        <v>117</v>
      </c>
      <c r="K4999" s="4" t="s">
        <v>167</v>
      </c>
      <c r="L4999" s="4" t="s">
        <v>661</v>
      </c>
      <c r="M4999" s="4"/>
      <c r="N4999" s="4"/>
      <c r="O4999" s="4" t="str">
        <f t="shared" si="558"/>
        <v>Lasioglossum (Dialictus) cressonii</v>
      </c>
      <c r="P4999" s="85" t="str">
        <f t="shared" si="560"/>
        <v>Lasioglossum cressonii</v>
      </c>
      <c r="Q4999" s="11" t="s">
        <v>29</v>
      </c>
      <c r="R4999" s="11"/>
      <c r="S4999" s="12"/>
      <c r="T4999" s="12" t="s">
        <v>55</v>
      </c>
      <c r="U4999" s="12"/>
      <c r="V4999" s="10" t="s">
        <v>182</v>
      </c>
      <c r="W4999" s="118">
        <v>42012</v>
      </c>
      <c r="X4999" s="2" t="s">
        <v>596</v>
      </c>
      <c r="Y4999" s="129">
        <f t="shared" si="561"/>
        <v>1</v>
      </c>
      <c r="Z4999" s="110">
        <f t="shared" si="562"/>
        <v>1</v>
      </c>
      <c r="AA4999" s="1">
        <f t="shared" si="563"/>
        <v>0</v>
      </c>
    </row>
    <row r="5000" spans="1:27" ht="14.25" customHeight="1">
      <c r="A5000" s="148">
        <v>5578</v>
      </c>
      <c r="B5000" s="139">
        <v>20180806</v>
      </c>
      <c r="C5000" s="57" t="str">
        <f t="shared" si="559"/>
        <v>POS</v>
      </c>
      <c r="D5000" s="115">
        <f t="shared" si="557"/>
        <v>41856</v>
      </c>
      <c r="E5000" s="9" t="s">
        <v>296</v>
      </c>
      <c r="F5000" s="37" t="s">
        <v>25</v>
      </c>
      <c r="G5000" s="11" t="s">
        <v>26</v>
      </c>
      <c r="H5000" s="3"/>
      <c r="I5000" s="3"/>
      <c r="J5000" s="4" t="s">
        <v>27</v>
      </c>
      <c r="K5000" s="4" t="s">
        <v>577</v>
      </c>
      <c r="L5000" s="4" t="s">
        <v>39</v>
      </c>
      <c r="M5000" s="4"/>
      <c r="N5000" s="4"/>
      <c r="O5000" s="4" t="str">
        <f t="shared" si="558"/>
        <v>Bombus (Thoracobombus) fervidus</v>
      </c>
      <c r="P5000" s="85" t="str">
        <f t="shared" si="560"/>
        <v>Bombus fervidus</v>
      </c>
      <c r="Q5000" s="11" t="s">
        <v>43</v>
      </c>
      <c r="R5000" s="11"/>
      <c r="S5000" s="12"/>
      <c r="T5000" s="12"/>
      <c r="U5000" s="12"/>
      <c r="V5000" s="10" t="s">
        <v>182</v>
      </c>
      <c r="W5000" s="118">
        <v>42012</v>
      </c>
      <c r="X5000" s="2"/>
      <c r="Y5000" s="129">
        <f t="shared" si="561"/>
        <v>1</v>
      </c>
      <c r="Z5000" s="110">
        <f t="shared" si="562"/>
        <v>0</v>
      </c>
      <c r="AA5000" s="1">
        <f t="shared" si="563"/>
        <v>0</v>
      </c>
    </row>
    <row r="5001" spans="1:27" ht="14.25" customHeight="1">
      <c r="A5001" s="148">
        <v>5579</v>
      </c>
      <c r="B5001" s="139">
        <v>20180806</v>
      </c>
      <c r="C5001" s="57" t="str">
        <f t="shared" si="559"/>
        <v>POS</v>
      </c>
      <c r="D5001" s="115">
        <f t="shared" si="557"/>
        <v>41856</v>
      </c>
      <c r="E5001" s="9" t="s">
        <v>296</v>
      </c>
      <c r="F5001" s="37" t="s">
        <v>25</v>
      </c>
      <c r="G5001" s="11" t="s">
        <v>26</v>
      </c>
      <c r="H5001" s="3"/>
      <c r="I5001" s="3"/>
      <c r="J5001" s="4" t="s">
        <v>27</v>
      </c>
      <c r="K5001" s="4" t="s">
        <v>577</v>
      </c>
      <c r="L5001" s="4" t="s">
        <v>39</v>
      </c>
      <c r="M5001" s="4"/>
      <c r="N5001" s="4"/>
      <c r="O5001" s="4" t="str">
        <f t="shared" si="558"/>
        <v>Bombus (Thoracobombus) fervidus</v>
      </c>
      <c r="P5001" s="85" t="str">
        <f t="shared" si="560"/>
        <v>Bombus fervidus</v>
      </c>
      <c r="Q5001" s="11" t="s">
        <v>43</v>
      </c>
      <c r="R5001" s="11"/>
      <c r="S5001" s="12"/>
      <c r="T5001" s="12"/>
      <c r="U5001" s="12"/>
      <c r="V5001" s="10" t="s">
        <v>182</v>
      </c>
      <c r="W5001" s="118">
        <v>42012</v>
      </c>
      <c r="X5001" s="2"/>
      <c r="Y5001" s="129">
        <f t="shared" si="561"/>
        <v>1</v>
      </c>
      <c r="Z5001" s="110">
        <f t="shared" si="562"/>
        <v>0</v>
      </c>
      <c r="AA5001" s="1">
        <f t="shared" si="563"/>
        <v>0</v>
      </c>
    </row>
    <row r="5002" spans="1:27" ht="14.25" customHeight="1">
      <c r="A5002" s="148">
        <v>5580</v>
      </c>
      <c r="B5002" s="139">
        <v>20180806</v>
      </c>
      <c r="C5002" s="57" t="str">
        <f t="shared" si="559"/>
        <v>POS</v>
      </c>
      <c r="D5002" s="115">
        <f t="shared" si="557"/>
        <v>41856</v>
      </c>
      <c r="E5002" s="9" t="s">
        <v>296</v>
      </c>
      <c r="F5002" s="37" t="s">
        <v>25</v>
      </c>
      <c r="G5002" s="11" t="s">
        <v>26</v>
      </c>
      <c r="H5002" s="3"/>
      <c r="I5002" s="3"/>
      <c r="J5002" s="4" t="s">
        <v>27</v>
      </c>
      <c r="K5002" s="4" t="s">
        <v>578</v>
      </c>
      <c r="L5002" s="4" t="s">
        <v>44</v>
      </c>
      <c r="M5002" s="4"/>
      <c r="N5002" s="4"/>
      <c r="O5002" s="4" t="str">
        <f t="shared" si="558"/>
        <v>Bombus (Pyrobombus) mixtus</v>
      </c>
      <c r="P5002" s="85" t="str">
        <f t="shared" si="560"/>
        <v>Bombus mixtus</v>
      </c>
      <c r="Q5002" s="11" t="s">
        <v>29</v>
      </c>
      <c r="R5002" s="11"/>
      <c r="S5002" s="12"/>
      <c r="T5002" s="12" t="s">
        <v>55</v>
      </c>
      <c r="U5002" s="12"/>
      <c r="V5002" s="10" t="s">
        <v>182</v>
      </c>
      <c r="W5002" s="118">
        <v>42012</v>
      </c>
      <c r="X5002" s="2"/>
      <c r="Y5002" s="129">
        <f t="shared" si="561"/>
        <v>1</v>
      </c>
      <c r="Z5002" s="110">
        <f t="shared" si="562"/>
        <v>0</v>
      </c>
      <c r="AA5002" s="1">
        <f t="shared" si="563"/>
        <v>0</v>
      </c>
    </row>
    <row r="5003" spans="1:27" ht="14.25" customHeight="1">
      <c r="A5003" s="148">
        <v>5581</v>
      </c>
      <c r="B5003" s="139">
        <v>20180806</v>
      </c>
      <c r="C5003" s="57" t="str">
        <f t="shared" si="559"/>
        <v>POS</v>
      </c>
      <c r="D5003" s="115">
        <f t="shared" si="557"/>
        <v>41856</v>
      </c>
      <c r="E5003" s="9" t="s">
        <v>296</v>
      </c>
      <c r="F5003" s="37" t="s">
        <v>25</v>
      </c>
      <c r="G5003" s="11" t="s">
        <v>26</v>
      </c>
      <c r="H5003" s="3"/>
      <c r="I5003" s="3"/>
      <c r="J5003" s="4" t="s">
        <v>27</v>
      </c>
      <c r="K5003" s="4" t="s">
        <v>577</v>
      </c>
      <c r="L5003" s="4" t="s">
        <v>39</v>
      </c>
      <c r="M5003" s="4"/>
      <c r="N5003" s="4"/>
      <c r="O5003" s="4" t="str">
        <f t="shared" si="558"/>
        <v>Bombus (Thoracobombus) fervidus</v>
      </c>
      <c r="P5003" s="85" t="str">
        <f t="shared" si="560"/>
        <v>Bombus fervidus</v>
      </c>
      <c r="Q5003" s="11" t="s">
        <v>43</v>
      </c>
      <c r="R5003" s="11"/>
      <c r="S5003" s="12"/>
      <c r="T5003" s="12"/>
      <c r="U5003" s="12"/>
      <c r="V5003" s="10" t="s">
        <v>182</v>
      </c>
      <c r="W5003" s="118">
        <v>42012</v>
      </c>
      <c r="X5003" s="2"/>
      <c r="Y5003" s="129">
        <f t="shared" si="561"/>
        <v>1</v>
      </c>
      <c r="Z5003" s="110">
        <f t="shared" si="562"/>
        <v>0</v>
      </c>
      <c r="AA5003" s="1">
        <f t="shared" si="563"/>
        <v>0</v>
      </c>
    </row>
    <row r="5004" spans="1:27" ht="14.25" customHeight="1">
      <c r="A5004" s="148">
        <v>5582</v>
      </c>
      <c r="B5004" s="139">
        <v>20180806</v>
      </c>
      <c r="C5004" s="57" t="str">
        <f t="shared" si="559"/>
        <v>POS</v>
      </c>
      <c r="D5004" s="115">
        <f t="shared" si="557"/>
        <v>41856</v>
      </c>
      <c r="E5004" s="9" t="s">
        <v>296</v>
      </c>
      <c r="F5004" s="37" t="s">
        <v>25</v>
      </c>
      <c r="G5004" s="11" t="s">
        <v>26</v>
      </c>
      <c r="H5004" s="3"/>
      <c r="I5004" s="3"/>
      <c r="J5004" s="4" t="s">
        <v>27</v>
      </c>
      <c r="K5004" s="4" t="s">
        <v>578</v>
      </c>
      <c r="L5004" s="4" t="s">
        <v>87</v>
      </c>
      <c r="M5004" s="4"/>
      <c r="N5004" s="4"/>
      <c r="O5004" s="4" t="str">
        <f t="shared" si="558"/>
        <v>Bombus (Pyrobombus) flavifrons</v>
      </c>
      <c r="P5004" s="85" t="str">
        <f t="shared" si="560"/>
        <v>Bombus flavifrons</v>
      </c>
      <c r="Q5004" s="11" t="s">
        <v>43</v>
      </c>
      <c r="R5004" s="11"/>
      <c r="S5004" s="12"/>
      <c r="T5004" s="12" t="s">
        <v>55</v>
      </c>
      <c r="U5004" s="12"/>
      <c r="V5004" s="10" t="s">
        <v>182</v>
      </c>
      <c r="W5004" s="118">
        <v>42012</v>
      </c>
      <c r="X5004" s="2"/>
      <c r="Y5004" s="129">
        <f t="shared" si="561"/>
        <v>1</v>
      </c>
      <c r="Z5004" s="110">
        <f t="shared" si="562"/>
        <v>0</v>
      </c>
      <c r="AA5004" s="1">
        <f t="shared" si="563"/>
        <v>0</v>
      </c>
    </row>
    <row r="5005" spans="1:27" ht="14.25" customHeight="1">
      <c r="A5005" s="148">
        <v>5583</v>
      </c>
      <c r="B5005" s="139">
        <v>20180806</v>
      </c>
      <c r="C5005" s="57" t="str">
        <f t="shared" si="559"/>
        <v>POS</v>
      </c>
      <c r="D5005" s="115">
        <f t="shared" si="557"/>
        <v>41856</v>
      </c>
      <c r="E5005" s="9" t="s">
        <v>296</v>
      </c>
      <c r="F5005" s="37" t="s">
        <v>25</v>
      </c>
      <c r="G5005" s="11" t="s">
        <v>26</v>
      </c>
      <c r="H5005" s="3"/>
      <c r="I5005" s="3"/>
      <c r="J5005" s="4" t="s">
        <v>27</v>
      </c>
      <c r="K5005" s="4" t="s">
        <v>577</v>
      </c>
      <c r="L5005" s="4" t="s">
        <v>39</v>
      </c>
      <c r="M5005" s="4"/>
      <c r="N5005" s="4"/>
      <c r="O5005" s="4" t="str">
        <f t="shared" si="558"/>
        <v>Bombus (Thoracobombus) fervidus</v>
      </c>
      <c r="P5005" s="85" t="str">
        <f t="shared" si="560"/>
        <v>Bombus fervidus</v>
      </c>
      <c r="Q5005" s="11" t="s">
        <v>43</v>
      </c>
      <c r="R5005" s="11"/>
      <c r="S5005" s="12"/>
      <c r="T5005" s="12"/>
      <c r="U5005" s="12"/>
      <c r="V5005" s="10" t="s">
        <v>182</v>
      </c>
      <c r="W5005" s="118">
        <v>42012</v>
      </c>
      <c r="X5005" s="2"/>
      <c r="Y5005" s="129">
        <f t="shared" si="561"/>
        <v>1</v>
      </c>
      <c r="Z5005" s="110">
        <f t="shared" si="562"/>
        <v>0</v>
      </c>
      <c r="AA5005" s="1">
        <f t="shared" si="563"/>
        <v>0</v>
      </c>
    </row>
    <row r="5006" spans="1:27" ht="14.25" customHeight="1">
      <c r="A5006" s="148">
        <v>5584</v>
      </c>
      <c r="B5006" s="139">
        <v>20180806</v>
      </c>
      <c r="C5006" s="57" t="str">
        <f t="shared" si="559"/>
        <v>POS</v>
      </c>
      <c r="D5006" s="115">
        <f t="shared" si="557"/>
        <v>41856</v>
      </c>
      <c r="E5006" s="9" t="s">
        <v>296</v>
      </c>
      <c r="F5006" s="37" t="s">
        <v>25</v>
      </c>
      <c r="G5006" s="11" t="s">
        <v>26</v>
      </c>
      <c r="H5006" s="3"/>
      <c r="I5006" s="3"/>
      <c r="J5006" s="4" t="s">
        <v>27</v>
      </c>
      <c r="K5006" s="4" t="s">
        <v>578</v>
      </c>
      <c r="L5006" s="4" t="s">
        <v>87</v>
      </c>
      <c r="M5006" s="4"/>
      <c r="N5006" s="4"/>
      <c r="O5006" s="4" t="str">
        <f t="shared" si="558"/>
        <v>Bombus (Pyrobombus) flavifrons</v>
      </c>
      <c r="P5006" s="85" t="str">
        <f t="shared" si="560"/>
        <v>Bombus flavifrons</v>
      </c>
      <c r="Q5006" s="11" t="s">
        <v>29</v>
      </c>
      <c r="R5006" s="11"/>
      <c r="S5006" s="12"/>
      <c r="T5006" s="12" t="s">
        <v>55</v>
      </c>
      <c r="U5006" s="12"/>
      <c r="V5006" s="10" t="s">
        <v>182</v>
      </c>
      <c r="W5006" s="118">
        <v>42012</v>
      </c>
      <c r="X5006" s="2"/>
      <c r="Y5006" s="129">
        <f t="shared" si="561"/>
        <v>1</v>
      </c>
      <c r="Z5006" s="110">
        <f t="shared" si="562"/>
        <v>0</v>
      </c>
      <c r="AA5006" s="1">
        <f t="shared" si="563"/>
        <v>0</v>
      </c>
    </row>
    <row r="5007" spans="1:27" ht="14.25" customHeight="1">
      <c r="A5007" s="148">
        <v>5585</v>
      </c>
      <c r="B5007" s="139">
        <v>20180806</v>
      </c>
      <c r="C5007" s="57" t="str">
        <f t="shared" si="559"/>
        <v>POS</v>
      </c>
      <c r="D5007" s="115">
        <f t="shared" si="557"/>
        <v>41856</v>
      </c>
      <c r="E5007" s="9" t="s">
        <v>296</v>
      </c>
      <c r="F5007" s="37" t="s">
        <v>25</v>
      </c>
      <c r="G5007" s="11" t="s">
        <v>26</v>
      </c>
      <c r="H5007" s="3"/>
      <c r="I5007" s="3"/>
      <c r="J5007" s="4" t="s">
        <v>91</v>
      </c>
      <c r="K5007" s="31" t="s">
        <v>91</v>
      </c>
      <c r="L5007" s="4" t="s">
        <v>96</v>
      </c>
      <c r="M5007" s="4"/>
      <c r="N5007" s="4"/>
      <c r="O5007" s="4" t="str">
        <f t="shared" si="558"/>
        <v>Megachile (Megachile) montivaga</v>
      </c>
      <c r="P5007" s="85" t="str">
        <f t="shared" si="560"/>
        <v>Megachile montivaga</v>
      </c>
      <c r="Q5007" s="11" t="s">
        <v>29</v>
      </c>
      <c r="R5007" s="11"/>
      <c r="S5007" s="12"/>
      <c r="T5007" s="12"/>
      <c r="U5007" s="12"/>
      <c r="V5007" s="10" t="s">
        <v>182</v>
      </c>
      <c r="W5007" s="118">
        <v>42012</v>
      </c>
      <c r="X5007" s="55" t="s">
        <v>363</v>
      </c>
      <c r="Y5007" s="129">
        <f t="shared" si="561"/>
        <v>1</v>
      </c>
      <c r="Z5007" s="110">
        <f t="shared" si="562"/>
        <v>0</v>
      </c>
      <c r="AA5007" s="1">
        <f t="shared" si="563"/>
        <v>0</v>
      </c>
    </row>
    <row r="5008" spans="1:27" ht="14.25" customHeight="1">
      <c r="A5008" s="148">
        <v>5586</v>
      </c>
      <c r="B5008" s="139">
        <v>20180806</v>
      </c>
      <c r="C5008" s="57" t="str">
        <f t="shared" si="559"/>
        <v>POS</v>
      </c>
      <c r="D5008" s="115">
        <f t="shared" si="557"/>
        <v>41856</v>
      </c>
      <c r="E5008" s="9" t="s">
        <v>296</v>
      </c>
      <c r="F5008" s="37" t="s">
        <v>25</v>
      </c>
      <c r="G5008" s="11" t="s">
        <v>26</v>
      </c>
      <c r="H5008" s="3"/>
      <c r="I5008" s="3"/>
      <c r="J5008" s="4" t="s">
        <v>91</v>
      </c>
      <c r="K5008" s="112" t="s">
        <v>242</v>
      </c>
      <c r="L5008" s="4" t="s">
        <v>95</v>
      </c>
      <c r="M5008" s="4"/>
      <c r="N5008" s="4"/>
      <c r="O5008" s="4" t="str">
        <f t="shared" si="558"/>
        <v>Megachile (Litomegachile) brevis</v>
      </c>
      <c r="P5008" s="85" t="str">
        <f t="shared" si="560"/>
        <v>Megachile brevis</v>
      </c>
      <c r="Q5008" s="11" t="s">
        <v>29</v>
      </c>
      <c r="R5008" s="11"/>
      <c r="S5008" s="12"/>
      <c r="T5008" s="12"/>
      <c r="U5008" s="12"/>
      <c r="V5008" s="10" t="s">
        <v>182</v>
      </c>
      <c r="W5008" s="118">
        <v>42012</v>
      </c>
      <c r="X5008" s="2"/>
      <c r="Y5008" s="129">
        <f t="shared" si="561"/>
        <v>1</v>
      </c>
      <c r="Z5008" s="110">
        <f t="shared" si="562"/>
        <v>0</v>
      </c>
      <c r="AA5008" s="1">
        <f t="shared" si="563"/>
        <v>0</v>
      </c>
    </row>
    <row r="5009" spans="1:27" ht="14.25" customHeight="1">
      <c r="A5009" s="148">
        <v>5587</v>
      </c>
      <c r="B5009" s="139">
        <v>20180806</v>
      </c>
      <c r="C5009" s="57" t="str">
        <f t="shared" si="559"/>
        <v>POS</v>
      </c>
      <c r="D5009" s="115">
        <f t="shared" si="557"/>
        <v>41856</v>
      </c>
      <c r="E5009" s="9" t="s">
        <v>296</v>
      </c>
      <c r="F5009" s="37" t="s">
        <v>25</v>
      </c>
      <c r="G5009" s="11" t="s">
        <v>26</v>
      </c>
      <c r="H5009" s="3"/>
      <c r="I5009" s="3"/>
      <c r="J5009" s="4" t="s">
        <v>53</v>
      </c>
      <c r="K5009" s="84" t="s">
        <v>591</v>
      </c>
      <c r="L5009" s="4" t="s">
        <v>152</v>
      </c>
      <c r="M5009" s="4"/>
      <c r="N5009" s="4"/>
      <c r="O5009" s="4" t="str">
        <f t="shared" si="558"/>
        <v>Melissodes (Eumelissodes) microsticta</v>
      </c>
      <c r="P5009" s="85" t="str">
        <f t="shared" si="560"/>
        <v>Melissodes microsticta</v>
      </c>
      <c r="Q5009" s="11" t="s">
        <v>29</v>
      </c>
      <c r="R5009" s="11"/>
      <c r="S5009" s="12"/>
      <c r="T5009" s="12"/>
      <c r="U5009" s="12"/>
      <c r="V5009" s="10" t="s">
        <v>182</v>
      </c>
      <c r="W5009" s="118">
        <v>42012</v>
      </c>
      <c r="X5009" s="2"/>
      <c r="Y5009" s="129">
        <f t="shared" si="561"/>
        <v>1</v>
      </c>
      <c r="Z5009" s="110">
        <f t="shared" si="562"/>
        <v>0</v>
      </c>
      <c r="AA5009" s="1">
        <f t="shared" si="563"/>
        <v>0</v>
      </c>
    </row>
    <row r="5010" spans="1:27" ht="14.25" customHeight="1">
      <c r="A5010" s="148">
        <v>5588</v>
      </c>
      <c r="B5010" s="139">
        <v>20180806</v>
      </c>
      <c r="C5010" s="57" t="str">
        <f t="shared" si="559"/>
        <v>POS</v>
      </c>
      <c r="D5010" s="115">
        <f t="shared" si="557"/>
        <v>41856</v>
      </c>
      <c r="E5010" s="9" t="s">
        <v>296</v>
      </c>
      <c r="F5010" s="37" t="s">
        <v>25</v>
      </c>
      <c r="G5010" s="11" t="s">
        <v>26</v>
      </c>
      <c r="H5010" s="3"/>
      <c r="I5010" s="3"/>
      <c r="J5010" s="4" t="s">
        <v>53</v>
      </c>
      <c r="K5010" s="84" t="s">
        <v>591</v>
      </c>
      <c r="L5010" s="4" t="s">
        <v>152</v>
      </c>
      <c r="M5010" s="4"/>
      <c r="N5010" s="4"/>
      <c r="O5010" s="4" t="str">
        <f t="shared" si="558"/>
        <v>Melissodes (Eumelissodes) microsticta</v>
      </c>
      <c r="P5010" s="85" t="str">
        <f t="shared" si="560"/>
        <v>Melissodes microsticta</v>
      </c>
      <c r="Q5010" s="11" t="s">
        <v>29</v>
      </c>
      <c r="R5010" s="11"/>
      <c r="S5010" s="12"/>
      <c r="T5010" s="12"/>
      <c r="U5010" s="12"/>
      <c r="V5010" s="10" t="s">
        <v>182</v>
      </c>
      <c r="W5010" s="118">
        <v>42012</v>
      </c>
      <c r="X5010" s="2"/>
      <c r="Y5010" s="129">
        <f t="shared" si="561"/>
        <v>1</v>
      </c>
      <c r="Z5010" s="110">
        <f t="shared" si="562"/>
        <v>0</v>
      </c>
      <c r="AA5010" s="1">
        <f t="shared" si="563"/>
        <v>0</v>
      </c>
    </row>
    <row r="5011" spans="1:27" ht="14.25" customHeight="1">
      <c r="A5011" s="148">
        <v>5589</v>
      </c>
      <c r="B5011" s="139">
        <v>20180806</v>
      </c>
      <c r="C5011" s="57" t="str">
        <f t="shared" si="559"/>
        <v>POS</v>
      </c>
      <c r="D5011" s="115">
        <f t="shared" si="557"/>
        <v>41856</v>
      </c>
      <c r="E5011" s="9" t="s">
        <v>296</v>
      </c>
      <c r="F5011" s="37" t="s">
        <v>25</v>
      </c>
      <c r="G5011" s="11" t="s">
        <v>26</v>
      </c>
      <c r="H5011" s="3"/>
      <c r="I5011" s="3"/>
      <c r="J5011" s="4" t="s">
        <v>53</v>
      </c>
      <c r="K5011" s="84" t="s">
        <v>591</v>
      </c>
      <c r="L5011" s="4" t="s">
        <v>152</v>
      </c>
      <c r="M5011" s="4"/>
      <c r="N5011" s="4"/>
      <c r="O5011" s="4" t="str">
        <f t="shared" si="558"/>
        <v>Melissodes (Eumelissodes) microsticta</v>
      </c>
      <c r="P5011" s="85" t="str">
        <f t="shared" si="560"/>
        <v>Melissodes microsticta</v>
      </c>
      <c r="Q5011" s="11" t="s">
        <v>29</v>
      </c>
      <c r="R5011" s="11"/>
      <c r="S5011" s="12"/>
      <c r="T5011" s="12"/>
      <c r="U5011" s="12"/>
      <c r="V5011" s="10" t="s">
        <v>182</v>
      </c>
      <c r="W5011" s="118">
        <v>42012</v>
      </c>
      <c r="X5011" s="2"/>
      <c r="Y5011" s="129">
        <f t="shared" si="561"/>
        <v>1</v>
      </c>
      <c r="Z5011" s="110">
        <f t="shared" si="562"/>
        <v>0</v>
      </c>
      <c r="AA5011" s="1">
        <f t="shared" si="563"/>
        <v>0</v>
      </c>
    </row>
    <row r="5012" spans="1:27" ht="14.25" customHeight="1">
      <c r="A5012" s="148">
        <v>5590</v>
      </c>
      <c r="B5012" s="139">
        <v>20180806</v>
      </c>
      <c r="C5012" s="57" t="str">
        <f t="shared" si="559"/>
        <v>POS</v>
      </c>
      <c r="D5012" s="115">
        <f t="shared" si="557"/>
        <v>41856</v>
      </c>
      <c r="E5012" s="9" t="s">
        <v>296</v>
      </c>
      <c r="F5012" s="37" t="s">
        <v>25</v>
      </c>
      <c r="G5012" s="11" t="s">
        <v>26</v>
      </c>
      <c r="H5012" s="3"/>
      <c r="I5012" s="3"/>
      <c r="J5012" s="4" t="s">
        <v>53</v>
      </c>
      <c r="K5012" s="84" t="s">
        <v>591</v>
      </c>
      <c r="L5012" s="4" t="s">
        <v>152</v>
      </c>
      <c r="M5012" s="4"/>
      <c r="N5012" s="4"/>
      <c r="O5012" s="4" t="str">
        <f t="shared" si="558"/>
        <v>Melissodes (Eumelissodes) microsticta</v>
      </c>
      <c r="P5012" s="85" t="str">
        <f t="shared" si="560"/>
        <v>Melissodes microsticta</v>
      </c>
      <c r="Q5012" s="11" t="s">
        <v>29</v>
      </c>
      <c r="R5012" s="11"/>
      <c r="S5012" s="12"/>
      <c r="T5012" s="12"/>
      <c r="U5012" s="12"/>
      <c r="V5012" s="10" t="s">
        <v>182</v>
      </c>
      <c r="W5012" s="118">
        <v>42012</v>
      </c>
      <c r="X5012" s="2"/>
      <c r="Y5012" s="129">
        <f t="shared" si="561"/>
        <v>1</v>
      </c>
      <c r="Z5012" s="110">
        <f t="shared" si="562"/>
        <v>0</v>
      </c>
      <c r="AA5012" s="1">
        <f t="shared" si="563"/>
        <v>0</v>
      </c>
    </row>
    <row r="5013" spans="1:27" ht="14.25" customHeight="1">
      <c r="A5013" s="148">
        <v>5591</v>
      </c>
      <c r="B5013" s="139">
        <v>20180806</v>
      </c>
      <c r="C5013" s="57" t="str">
        <f t="shared" si="559"/>
        <v>POS</v>
      </c>
      <c r="D5013" s="115">
        <f t="shared" si="557"/>
        <v>41856</v>
      </c>
      <c r="E5013" s="9" t="s">
        <v>296</v>
      </c>
      <c r="F5013" s="37" t="s">
        <v>25</v>
      </c>
      <c r="G5013" s="11" t="s">
        <v>26</v>
      </c>
      <c r="H5013" s="3"/>
      <c r="I5013" s="3"/>
      <c r="J5013" s="4" t="s">
        <v>53</v>
      </c>
      <c r="K5013" s="84" t="s">
        <v>591</v>
      </c>
      <c r="L5013" s="4" t="s">
        <v>152</v>
      </c>
      <c r="M5013" s="4"/>
      <c r="N5013" s="4"/>
      <c r="O5013" s="4" t="str">
        <f t="shared" si="558"/>
        <v>Melissodes (Eumelissodes) microsticta</v>
      </c>
      <c r="P5013" s="85" t="str">
        <f t="shared" si="560"/>
        <v>Melissodes microsticta</v>
      </c>
      <c r="Q5013" s="11" t="s">
        <v>29</v>
      </c>
      <c r="R5013" s="11"/>
      <c r="S5013" s="12"/>
      <c r="T5013" s="12"/>
      <c r="U5013" s="12"/>
      <c r="V5013" s="10" t="s">
        <v>182</v>
      </c>
      <c r="W5013" s="118">
        <v>42012</v>
      </c>
      <c r="X5013" s="2"/>
      <c r="Y5013" s="129">
        <f t="shared" si="561"/>
        <v>1</v>
      </c>
      <c r="Z5013" s="110">
        <f t="shared" si="562"/>
        <v>0</v>
      </c>
      <c r="AA5013" s="1">
        <f t="shared" si="563"/>
        <v>0</v>
      </c>
    </row>
    <row r="5014" spans="1:27" ht="14.25" customHeight="1">
      <c r="A5014" s="148">
        <v>5592</v>
      </c>
      <c r="B5014" s="139">
        <v>20180806</v>
      </c>
      <c r="C5014" s="57" t="str">
        <f t="shared" si="559"/>
        <v>POS</v>
      </c>
      <c r="D5014" s="115">
        <f t="shared" si="557"/>
        <v>41856</v>
      </c>
      <c r="E5014" s="9" t="s">
        <v>296</v>
      </c>
      <c r="F5014" s="37" t="s">
        <v>25</v>
      </c>
      <c r="G5014" s="11" t="s">
        <v>26</v>
      </c>
      <c r="H5014" s="3"/>
      <c r="I5014" s="3"/>
      <c r="J5014" s="4" t="s">
        <v>53</v>
      </c>
      <c r="K5014" s="84" t="s">
        <v>591</v>
      </c>
      <c r="L5014" s="4" t="s">
        <v>152</v>
      </c>
      <c r="M5014" s="4"/>
      <c r="N5014" s="4"/>
      <c r="O5014" s="4" t="str">
        <f t="shared" si="558"/>
        <v>Melissodes (Eumelissodes) microsticta</v>
      </c>
      <c r="P5014" s="85" t="str">
        <f t="shared" si="560"/>
        <v>Melissodes microsticta</v>
      </c>
      <c r="Q5014" s="11" t="s">
        <v>29</v>
      </c>
      <c r="R5014" s="11"/>
      <c r="S5014" s="12"/>
      <c r="T5014" s="12"/>
      <c r="U5014" s="12"/>
      <c r="V5014" s="10" t="s">
        <v>182</v>
      </c>
      <c r="W5014" s="118">
        <v>42012</v>
      </c>
      <c r="X5014" s="2"/>
      <c r="Y5014" s="129">
        <f t="shared" si="561"/>
        <v>1</v>
      </c>
      <c r="Z5014" s="110">
        <f t="shared" si="562"/>
        <v>0</v>
      </c>
      <c r="AA5014" s="1">
        <f t="shared" si="563"/>
        <v>0</v>
      </c>
    </row>
    <row r="5015" spans="1:27" ht="14.25" customHeight="1">
      <c r="A5015" s="148">
        <v>5593</v>
      </c>
      <c r="B5015" s="139">
        <v>20180806</v>
      </c>
      <c r="C5015" s="57" t="str">
        <f t="shared" si="559"/>
        <v>POS</v>
      </c>
      <c r="D5015" s="115">
        <f t="shared" si="557"/>
        <v>41856</v>
      </c>
      <c r="E5015" s="9" t="s">
        <v>296</v>
      </c>
      <c r="F5015" s="37" t="s">
        <v>25</v>
      </c>
      <c r="G5015" s="11" t="s">
        <v>26</v>
      </c>
      <c r="H5015" s="3"/>
      <c r="I5015" s="3"/>
      <c r="J5015" s="4" t="s">
        <v>91</v>
      </c>
      <c r="K5015" s="112" t="s">
        <v>590</v>
      </c>
      <c r="L5015" s="4" t="s">
        <v>98</v>
      </c>
      <c r="M5015" s="4"/>
      <c r="N5015" s="4"/>
      <c r="O5015" s="4" t="str">
        <f t="shared" si="558"/>
        <v>Megachile (Xanthosarus) perihirta</v>
      </c>
      <c r="P5015" s="85" t="str">
        <f t="shared" si="560"/>
        <v>Megachile perihirta</v>
      </c>
      <c r="Q5015" s="11" t="s">
        <v>29</v>
      </c>
      <c r="R5015" s="11"/>
      <c r="S5015" s="12"/>
      <c r="T5015" s="12"/>
      <c r="U5015" s="12"/>
      <c r="V5015" s="10" t="s">
        <v>182</v>
      </c>
      <c r="W5015" s="118">
        <v>42012</v>
      </c>
      <c r="X5015" s="2"/>
      <c r="Y5015" s="129">
        <f t="shared" si="561"/>
        <v>1</v>
      </c>
      <c r="Z5015" s="110">
        <f t="shared" si="562"/>
        <v>0</v>
      </c>
      <c r="AA5015" s="1">
        <f t="shared" si="563"/>
        <v>0</v>
      </c>
    </row>
    <row r="5016" spans="1:27" ht="14.25" customHeight="1">
      <c r="A5016" s="148">
        <v>5594</v>
      </c>
      <c r="B5016" s="139">
        <v>20180806</v>
      </c>
      <c r="C5016" s="57" t="str">
        <f t="shared" si="559"/>
        <v>POS</v>
      </c>
      <c r="D5016" s="115">
        <f t="shared" si="557"/>
        <v>41856</v>
      </c>
      <c r="E5016" s="9" t="s">
        <v>296</v>
      </c>
      <c r="F5016" s="37" t="s">
        <v>25</v>
      </c>
      <c r="G5016" s="11" t="s">
        <v>26</v>
      </c>
      <c r="H5016" s="3"/>
      <c r="I5016" s="3"/>
      <c r="J5016" s="4" t="s">
        <v>91</v>
      </c>
      <c r="K5016" s="112" t="s">
        <v>590</v>
      </c>
      <c r="L5016" s="4" t="s">
        <v>98</v>
      </c>
      <c r="M5016" s="4"/>
      <c r="N5016" s="4"/>
      <c r="O5016" s="4" t="str">
        <f t="shared" si="558"/>
        <v>Megachile (Xanthosarus) perihirta</v>
      </c>
      <c r="P5016" s="85" t="str">
        <f t="shared" si="560"/>
        <v>Megachile perihirta</v>
      </c>
      <c r="Q5016" s="11" t="s">
        <v>29</v>
      </c>
      <c r="R5016" s="11"/>
      <c r="S5016" s="12"/>
      <c r="T5016" s="12"/>
      <c r="U5016" s="12"/>
      <c r="V5016" s="10" t="s">
        <v>182</v>
      </c>
      <c r="W5016" s="118">
        <v>42012</v>
      </c>
      <c r="X5016" s="2"/>
      <c r="Y5016" s="129">
        <f t="shared" si="561"/>
        <v>1</v>
      </c>
      <c r="Z5016" s="110">
        <f t="shared" si="562"/>
        <v>0</v>
      </c>
      <c r="AA5016" s="1">
        <f t="shared" si="563"/>
        <v>0</v>
      </c>
    </row>
    <row r="5017" spans="1:27" ht="14.25" customHeight="1">
      <c r="A5017" s="148">
        <v>5595</v>
      </c>
      <c r="B5017" s="139">
        <v>20180806</v>
      </c>
      <c r="C5017" s="57" t="str">
        <f t="shared" si="559"/>
        <v>POS</v>
      </c>
      <c r="D5017" s="115">
        <f t="shared" si="557"/>
        <v>41856</v>
      </c>
      <c r="E5017" s="9" t="s">
        <v>296</v>
      </c>
      <c r="F5017" s="37" t="s">
        <v>25</v>
      </c>
      <c r="G5017" s="11" t="s">
        <v>26</v>
      </c>
      <c r="H5017" s="3"/>
      <c r="I5017" s="3"/>
      <c r="J5017" s="4" t="s">
        <v>91</v>
      </c>
      <c r="K5017" s="112" t="s">
        <v>590</v>
      </c>
      <c r="L5017" s="4" t="s">
        <v>98</v>
      </c>
      <c r="M5017" s="4"/>
      <c r="N5017" s="4"/>
      <c r="O5017" s="4" t="str">
        <f t="shared" si="558"/>
        <v>Megachile (Xanthosarus) perihirta</v>
      </c>
      <c r="P5017" s="85" t="str">
        <f t="shared" si="560"/>
        <v>Megachile perihirta</v>
      </c>
      <c r="Q5017" s="11" t="s">
        <v>29</v>
      </c>
      <c r="R5017" s="11"/>
      <c r="S5017" s="12"/>
      <c r="T5017" s="12"/>
      <c r="U5017" s="12"/>
      <c r="V5017" s="10" t="s">
        <v>182</v>
      </c>
      <c r="W5017" s="118">
        <v>42012</v>
      </c>
      <c r="X5017" s="2"/>
      <c r="Y5017" s="129">
        <f t="shared" si="561"/>
        <v>1</v>
      </c>
      <c r="Z5017" s="110">
        <f t="shared" si="562"/>
        <v>0</v>
      </c>
      <c r="AA5017" s="1">
        <f t="shared" si="563"/>
        <v>0</v>
      </c>
    </row>
    <row r="5018" spans="1:27" ht="14.25" customHeight="1">
      <c r="A5018" s="148">
        <v>5596</v>
      </c>
      <c r="B5018" s="139">
        <v>20180806</v>
      </c>
      <c r="C5018" s="57" t="str">
        <f t="shared" si="559"/>
        <v>POS</v>
      </c>
      <c r="D5018" s="115">
        <f t="shared" si="557"/>
        <v>41856</v>
      </c>
      <c r="E5018" s="9" t="s">
        <v>296</v>
      </c>
      <c r="F5018" s="37" t="s">
        <v>25</v>
      </c>
      <c r="G5018" s="11" t="s">
        <v>26</v>
      </c>
      <c r="H5018" s="3"/>
      <c r="I5018" s="3"/>
      <c r="J5018" s="4" t="s">
        <v>91</v>
      </c>
      <c r="K5018" s="112" t="s">
        <v>590</v>
      </c>
      <c r="L5018" s="4" t="s">
        <v>98</v>
      </c>
      <c r="M5018" s="4"/>
      <c r="N5018" s="4"/>
      <c r="O5018" s="4" t="str">
        <f t="shared" si="558"/>
        <v>Megachile (Xanthosarus) perihirta</v>
      </c>
      <c r="P5018" s="85" t="str">
        <f t="shared" si="560"/>
        <v>Megachile perihirta</v>
      </c>
      <c r="Q5018" s="11" t="s">
        <v>29</v>
      </c>
      <c r="R5018" s="11"/>
      <c r="S5018" s="12"/>
      <c r="T5018" s="12"/>
      <c r="U5018" s="12"/>
      <c r="V5018" s="10" t="s">
        <v>182</v>
      </c>
      <c r="W5018" s="118">
        <v>42012</v>
      </c>
      <c r="X5018" s="2"/>
      <c r="Y5018" s="129">
        <f t="shared" si="561"/>
        <v>1</v>
      </c>
      <c r="Z5018" s="110">
        <f t="shared" si="562"/>
        <v>0</v>
      </c>
      <c r="AA5018" s="1">
        <f t="shared" si="563"/>
        <v>0</v>
      </c>
    </row>
    <row r="5019" spans="1:27" ht="14.25" customHeight="1">
      <c r="A5019" s="148">
        <v>5597</v>
      </c>
      <c r="B5019" s="139">
        <v>20180806</v>
      </c>
      <c r="C5019" s="57" t="str">
        <f t="shared" si="559"/>
        <v>POS</v>
      </c>
      <c r="D5019" s="115">
        <f t="shared" si="557"/>
        <v>41856</v>
      </c>
      <c r="E5019" s="9" t="s">
        <v>296</v>
      </c>
      <c r="F5019" s="37" t="s">
        <v>25</v>
      </c>
      <c r="G5019" s="11" t="s">
        <v>26</v>
      </c>
      <c r="H5019" s="3"/>
      <c r="I5019" s="3"/>
      <c r="J5019" s="4" t="s">
        <v>91</v>
      </c>
      <c r="K5019" s="112" t="s">
        <v>590</v>
      </c>
      <c r="L5019" s="4" t="s">
        <v>98</v>
      </c>
      <c r="M5019" s="4"/>
      <c r="N5019" s="4"/>
      <c r="O5019" s="4" t="str">
        <f t="shared" si="558"/>
        <v>Megachile (Xanthosarus) perihirta</v>
      </c>
      <c r="P5019" s="85" t="str">
        <f t="shared" si="560"/>
        <v>Megachile perihirta</v>
      </c>
      <c r="Q5019" s="11" t="s">
        <v>29</v>
      </c>
      <c r="R5019" s="11"/>
      <c r="S5019" s="12"/>
      <c r="T5019" s="12"/>
      <c r="U5019" s="12"/>
      <c r="V5019" s="10" t="s">
        <v>182</v>
      </c>
      <c r="W5019" s="118">
        <v>42012</v>
      </c>
      <c r="X5019" s="2"/>
      <c r="Y5019" s="129">
        <f t="shared" si="561"/>
        <v>1</v>
      </c>
      <c r="Z5019" s="110">
        <f t="shared" si="562"/>
        <v>0</v>
      </c>
      <c r="AA5019" s="1">
        <f t="shared" si="563"/>
        <v>0</v>
      </c>
    </row>
    <row r="5020" spans="1:27" ht="14.25" customHeight="1">
      <c r="A5020" s="148">
        <v>5598</v>
      </c>
      <c r="B5020" s="139">
        <v>20180806</v>
      </c>
      <c r="C5020" s="57" t="str">
        <f t="shared" si="559"/>
        <v>POS</v>
      </c>
      <c r="D5020" s="115">
        <f t="shared" si="557"/>
        <v>41856</v>
      </c>
      <c r="E5020" s="9" t="s">
        <v>296</v>
      </c>
      <c r="F5020" s="37" t="s">
        <v>25</v>
      </c>
      <c r="G5020" s="11" t="s">
        <v>26</v>
      </c>
      <c r="H5020" s="3"/>
      <c r="I5020" s="3"/>
      <c r="J5020" s="4" t="s">
        <v>140</v>
      </c>
      <c r="K5020" s="4" t="s">
        <v>140</v>
      </c>
      <c r="L5020" s="4" t="s">
        <v>144</v>
      </c>
      <c r="M5020" s="4"/>
      <c r="N5020" s="4"/>
      <c r="O5020" s="4" t="str">
        <f t="shared" si="558"/>
        <v>Agapostemon (Agapostemon) virescens</v>
      </c>
      <c r="P5020" s="85" t="str">
        <f t="shared" si="560"/>
        <v>Agapostemon virescens</v>
      </c>
      <c r="Q5020" s="11" t="s">
        <v>29</v>
      </c>
      <c r="R5020" s="11"/>
      <c r="S5020" s="12"/>
      <c r="T5020" s="12"/>
      <c r="U5020" s="12"/>
      <c r="V5020" s="10" t="s">
        <v>182</v>
      </c>
      <c r="W5020" s="118">
        <v>42012</v>
      </c>
      <c r="X5020" s="2"/>
      <c r="Y5020" s="129">
        <f t="shared" si="561"/>
        <v>1</v>
      </c>
      <c r="Z5020" s="110">
        <f t="shared" si="562"/>
        <v>0</v>
      </c>
      <c r="AA5020" s="1">
        <f t="shared" si="563"/>
        <v>0</v>
      </c>
    </row>
    <row r="5021" spans="1:27" ht="14.25" customHeight="1">
      <c r="A5021" s="148">
        <v>5599</v>
      </c>
      <c r="B5021" s="139">
        <v>20180806</v>
      </c>
      <c r="C5021" s="57" t="str">
        <f t="shared" si="559"/>
        <v>POS</v>
      </c>
      <c r="D5021" s="115">
        <f t="shared" si="557"/>
        <v>41856</v>
      </c>
      <c r="E5021" s="9" t="s">
        <v>296</v>
      </c>
      <c r="F5021" s="37" t="s">
        <v>25</v>
      </c>
      <c r="G5021" s="11" t="s">
        <v>26</v>
      </c>
      <c r="H5021" s="3"/>
      <c r="I5021" s="3"/>
      <c r="J5021" s="4" t="s">
        <v>53</v>
      </c>
      <c r="K5021" s="84" t="s">
        <v>591</v>
      </c>
      <c r="L5021" s="4" t="s">
        <v>152</v>
      </c>
      <c r="M5021" s="4"/>
      <c r="N5021" s="4"/>
      <c r="O5021" s="4" t="str">
        <f t="shared" si="558"/>
        <v>Melissodes (Eumelissodes) microsticta</v>
      </c>
      <c r="P5021" s="85" t="str">
        <f t="shared" si="560"/>
        <v>Melissodes microsticta</v>
      </c>
      <c r="Q5021" s="11" t="s">
        <v>43</v>
      </c>
      <c r="R5021" s="11"/>
      <c r="S5021" s="12"/>
      <c r="T5021" s="12"/>
      <c r="U5021" s="12"/>
      <c r="V5021" s="10" t="s">
        <v>182</v>
      </c>
      <c r="W5021" s="118">
        <v>42012</v>
      </c>
      <c r="X5021" s="2"/>
      <c r="Y5021" s="129">
        <f t="shared" si="561"/>
        <v>1</v>
      </c>
      <c r="Z5021" s="110">
        <f t="shared" si="562"/>
        <v>0</v>
      </c>
      <c r="AA5021" s="1">
        <f t="shared" si="563"/>
        <v>0</v>
      </c>
    </row>
    <row r="5022" spans="1:27" ht="14.25" customHeight="1">
      <c r="A5022" s="148">
        <v>5600</v>
      </c>
      <c r="B5022" s="139">
        <v>20180806</v>
      </c>
      <c r="C5022" s="57" t="str">
        <f t="shared" si="559"/>
        <v>POS</v>
      </c>
      <c r="D5022" s="115">
        <f t="shared" si="557"/>
        <v>41856</v>
      </c>
      <c r="E5022" s="9" t="s">
        <v>296</v>
      </c>
      <c r="F5022" s="37" t="s">
        <v>25</v>
      </c>
      <c r="G5022" s="11" t="s">
        <v>26</v>
      </c>
      <c r="H5022" s="3"/>
      <c r="I5022" s="3"/>
      <c r="J5022" s="4" t="s">
        <v>53</v>
      </c>
      <c r="K5022" s="84" t="s">
        <v>591</v>
      </c>
      <c r="L5022" s="4" t="s">
        <v>152</v>
      </c>
      <c r="M5022" s="4"/>
      <c r="N5022" s="4"/>
      <c r="O5022" s="4" t="str">
        <f t="shared" si="558"/>
        <v>Melissodes (Eumelissodes) microsticta</v>
      </c>
      <c r="P5022" s="85" t="str">
        <f t="shared" si="560"/>
        <v>Melissodes microsticta</v>
      </c>
      <c r="Q5022" s="11" t="s">
        <v>43</v>
      </c>
      <c r="R5022" s="11"/>
      <c r="S5022" s="12"/>
      <c r="T5022" s="12"/>
      <c r="U5022" s="12"/>
      <c r="V5022" s="10" t="s">
        <v>182</v>
      </c>
      <c r="W5022" s="118">
        <v>42012</v>
      </c>
      <c r="X5022" s="2"/>
      <c r="Y5022" s="129">
        <f t="shared" si="561"/>
        <v>1</v>
      </c>
      <c r="Z5022" s="110">
        <f t="shared" si="562"/>
        <v>0</v>
      </c>
      <c r="AA5022" s="1">
        <f t="shared" si="563"/>
        <v>0</v>
      </c>
    </row>
    <row r="5023" spans="1:27" ht="14.25" customHeight="1">
      <c r="A5023" s="148">
        <v>5601</v>
      </c>
      <c r="B5023" s="139">
        <v>20180806</v>
      </c>
      <c r="C5023" s="57" t="str">
        <f t="shared" si="559"/>
        <v>POS</v>
      </c>
      <c r="D5023" s="115">
        <f t="shared" si="557"/>
        <v>41856</v>
      </c>
      <c r="E5023" s="9" t="s">
        <v>296</v>
      </c>
      <c r="F5023" s="37" t="s">
        <v>25</v>
      </c>
      <c r="G5023" s="11" t="s">
        <v>26</v>
      </c>
      <c r="H5023" s="3"/>
      <c r="I5023" s="3"/>
      <c r="J5023" s="4" t="s">
        <v>53</v>
      </c>
      <c r="K5023" s="84" t="s">
        <v>591</v>
      </c>
      <c r="L5023" s="4" t="s">
        <v>152</v>
      </c>
      <c r="M5023" s="4"/>
      <c r="N5023" s="4"/>
      <c r="O5023" s="4" t="str">
        <f t="shared" si="558"/>
        <v>Melissodes (Eumelissodes) microsticta</v>
      </c>
      <c r="P5023" s="85" t="str">
        <f t="shared" si="560"/>
        <v>Melissodes microsticta</v>
      </c>
      <c r="Q5023" s="11" t="s">
        <v>43</v>
      </c>
      <c r="R5023" s="11"/>
      <c r="S5023" s="12"/>
      <c r="T5023" s="12"/>
      <c r="U5023" s="12"/>
      <c r="V5023" s="10" t="s">
        <v>182</v>
      </c>
      <c r="W5023" s="118">
        <v>42012</v>
      </c>
      <c r="X5023" s="2"/>
      <c r="Y5023" s="129">
        <f t="shared" si="561"/>
        <v>1</v>
      </c>
      <c r="Z5023" s="110">
        <f t="shared" si="562"/>
        <v>0</v>
      </c>
      <c r="AA5023" s="1">
        <f t="shared" si="563"/>
        <v>0</v>
      </c>
    </row>
    <row r="5024" spans="1:27" ht="14.25" customHeight="1">
      <c r="A5024" s="148">
        <v>5602</v>
      </c>
      <c r="B5024" s="139">
        <v>20180806</v>
      </c>
      <c r="C5024" s="57" t="str">
        <f t="shared" si="559"/>
        <v>POS</v>
      </c>
      <c r="D5024" s="115">
        <f t="shared" si="557"/>
        <v>41856</v>
      </c>
      <c r="E5024" s="9" t="s">
        <v>296</v>
      </c>
      <c r="F5024" s="37" t="s">
        <v>25</v>
      </c>
      <c r="G5024" s="11" t="s">
        <v>26</v>
      </c>
      <c r="H5024" s="3"/>
      <c r="I5024" s="3"/>
      <c r="J5024" s="4" t="s">
        <v>175</v>
      </c>
      <c r="K5024" s="31" t="s">
        <v>580</v>
      </c>
      <c r="L5024" s="31" t="s">
        <v>176</v>
      </c>
      <c r="M5024" s="4"/>
      <c r="N5024" s="4"/>
      <c r="O5024" s="4" t="str">
        <f t="shared" si="558"/>
        <v>Ceratina (Zadontomerus) acantha</v>
      </c>
      <c r="P5024" s="85" t="str">
        <f t="shared" si="560"/>
        <v>Ceratina acantha</v>
      </c>
      <c r="Q5024" s="11" t="s">
        <v>29</v>
      </c>
      <c r="R5024" s="11"/>
      <c r="S5024" s="12"/>
      <c r="T5024" s="12"/>
      <c r="U5024" s="12"/>
      <c r="V5024" s="10" t="s">
        <v>182</v>
      </c>
      <c r="W5024" s="118">
        <v>42012</v>
      </c>
      <c r="X5024" s="2"/>
      <c r="Y5024" s="129">
        <f t="shared" si="561"/>
        <v>1</v>
      </c>
      <c r="Z5024" s="110">
        <f t="shared" si="562"/>
        <v>0</v>
      </c>
      <c r="AA5024" s="1">
        <f t="shared" si="563"/>
        <v>0</v>
      </c>
    </row>
    <row r="5025" spans="1:27" ht="14.25" customHeight="1">
      <c r="A5025" s="148">
        <v>5603</v>
      </c>
      <c r="B5025" s="139">
        <v>20180806</v>
      </c>
      <c r="C5025" s="57" t="str">
        <f t="shared" si="559"/>
        <v>POS</v>
      </c>
      <c r="D5025" s="115">
        <f t="shared" si="557"/>
        <v>41856</v>
      </c>
      <c r="E5025" s="9" t="s">
        <v>296</v>
      </c>
      <c r="F5025" s="37" t="s">
        <v>25</v>
      </c>
      <c r="G5025" s="11" t="s">
        <v>26</v>
      </c>
      <c r="H5025" s="3"/>
      <c r="I5025" s="3"/>
      <c r="J5025" s="4" t="s">
        <v>51</v>
      </c>
      <c r="K5025" s="84" t="s">
        <v>582</v>
      </c>
      <c r="L5025" s="4" t="s">
        <v>196</v>
      </c>
      <c r="M5025" s="4"/>
      <c r="N5025" s="4"/>
      <c r="O5025" s="4" t="str">
        <f t="shared" si="558"/>
        <v>Halictus (Seladonia) confusus</v>
      </c>
      <c r="P5025" s="85" t="str">
        <f t="shared" si="560"/>
        <v>Halictus confusus</v>
      </c>
      <c r="Q5025" s="11" t="s">
        <v>43</v>
      </c>
      <c r="R5025" s="11"/>
      <c r="S5025" s="12"/>
      <c r="T5025" s="12"/>
      <c r="U5025" s="12"/>
      <c r="V5025" s="10" t="s">
        <v>182</v>
      </c>
      <c r="W5025" s="118">
        <v>42012</v>
      </c>
      <c r="X5025" s="2"/>
      <c r="Y5025" s="129">
        <f t="shared" si="561"/>
        <v>1</v>
      </c>
      <c r="Z5025" s="110">
        <f t="shared" si="562"/>
        <v>0</v>
      </c>
      <c r="AA5025" s="1">
        <f t="shared" si="563"/>
        <v>0</v>
      </c>
    </row>
    <row r="5026" spans="1:27" ht="14.25" customHeight="1">
      <c r="A5026" s="148">
        <v>5604</v>
      </c>
      <c r="B5026" s="139">
        <v>20180806</v>
      </c>
      <c r="C5026" s="57" t="str">
        <f t="shared" si="559"/>
        <v>POS</v>
      </c>
      <c r="D5026" s="115">
        <f t="shared" si="557"/>
        <v>41856</v>
      </c>
      <c r="E5026" s="9" t="s">
        <v>296</v>
      </c>
      <c r="F5026" s="37" t="s">
        <v>25</v>
      </c>
      <c r="G5026" s="11" t="s">
        <v>26</v>
      </c>
      <c r="H5026" s="3"/>
      <c r="I5026" s="3"/>
      <c r="J5026" s="4" t="s">
        <v>51</v>
      </c>
      <c r="K5026" s="84" t="s">
        <v>582</v>
      </c>
      <c r="L5026" s="4" t="s">
        <v>196</v>
      </c>
      <c r="M5026" s="4"/>
      <c r="N5026" s="4"/>
      <c r="O5026" s="4" t="str">
        <f t="shared" si="558"/>
        <v>Halictus (Seladonia) confusus</v>
      </c>
      <c r="P5026" s="85" t="str">
        <f t="shared" si="560"/>
        <v>Halictus confusus</v>
      </c>
      <c r="Q5026" s="11" t="s">
        <v>43</v>
      </c>
      <c r="R5026" s="11"/>
      <c r="S5026" s="12"/>
      <c r="T5026" s="12"/>
      <c r="U5026" s="12"/>
      <c r="V5026" s="10" t="s">
        <v>182</v>
      </c>
      <c r="W5026" s="118">
        <v>42012</v>
      </c>
      <c r="X5026" s="2"/>
      <c r="Y5026" s="129">
        <f t="shared" si="561"/>
        <v>1</v>
      </c>
      <c r="Z5026" s="110">
        <f t="shared" si="562"/>
        <v>0</v>
      </c>
      <c r="AA5026" s="1">
        <f t="shared" si="563"/>
        <v>0</v>
      </c>
    </row>
    <row r="5027" spans="1:27" ht="14.25" customHeight="1">
      <c r="A5027" s="148">
        <v>5605</v>
      </c>
      <c r="B5027" s="139">
        <v>20180806</v>
      </c>
      <c r="C5027" s="57" t="str">
        <f t="shared" si="559"/>
        <v>POS</v>
      </c>
      <c r="D5027" s="115">
        <f t="shared" si="557"/>
        <v>41856</v>
      </c>
      <c r="E5027" s="9" t="s">
        <v>296</v>
      </c>
      <c r="F5027" s="37" t="s">
        <v>25</v>
      </c>
      <c r="G5027" s="11" t="s">
        <v>26</v>
      </c>
      <c r="H5027" s="3"/>
      <c r="I5027" s="3"/>
      <c r="J5027" s="4" t="s">
        <v>117</v>
      </c>
      <c r="K5027" s="4" t="s">
        <v>167</v>
      </c>
      <c r="L5027" s="4" t="s">
        <v>666</v>
      </c>
      <c r="M5027" s="4"/>
      <c r="N5027" s="4"/>
      <c r="O5027" s="4" t="str">
        <f t="shared" si="558"/>
        <v>Lasioglossum (Dialictus) incompletum</v>
      </c>
      <c r="P5027" s="85" t="str">
        <f t="shared" si="560"/>
        <v>Lasioglossum incompletum</v>
      </c>
      <c r="Q5027" s="11" t="s">
        <v>29</v>
      </c>
      <c r="R5027" s="11"/>
      <c r="S5027" s="12"/>
      <c r="T5027" s="12"/>
      <c r="U5027" s="12"/>
      <c r="V5027" s="10" t="s">
        <v>182</v>
      </c>
      <c r="W5027" s="118">
        <v>42012</v>
      </c>
      <c r="X5027" s="2" t="s">
        <v>1087</v>
      </c>
      <c r="Y5027" s="129">
        <f t="shared" si="561"/>
        <v>1</v>
      </c>
      <c r="Z5027" s="110">
        <f t="shared" si="562"/>
        <v>0</v>
      </c>
      <c r="AA5027" s="1">
        <f t="shared" si="563"/>
        <v>0</v>
      </c>
    </row>
    <row r="5028" spans="1:27" ht="14.25" customHeight="1">
      <c r="A5028" s="148">
        <v>5606</v>
      </c>
      <c r="B5028" s="139">
        <v>20180806</v>
      </c>
      <c r="C5028" s="57" t="str">
        <f t="shared" si="559"/>
        <v>POS</v>
      </c>
      <c r="D5028" s="115">
        <f t="shared" si="557"/>
        <v>41856</v>
      </c>
      <c r="E5028" s="9" t="s">
        <v>296</v>
      </c>
      <c r="F5028" s="37" t="s">
        <v>25</v>
      </c>
      <c r="G5028" s="11" t="s">
        <v>26</v>
      </c>
      <c r="H5028" s="3"/>
      <c r="I5028" s="3"/>
      <c r="J5028" s="4" t="s">
        <v>51</v>
      </c>
      <c r="K5028" s="84" t="s">
        <v>582</v>
      </c>
      <c r="L5028" s="4" t="s">
        <v>52</v>
      </c>
      <c r="M5028" s="4"/>
      <c r="N5028" s="4"/>
      <c r="O5028" s="4" t="str">
        <f t="shared" si="558"/>
        <v>Halictus (Seladonia) tripartitus</v>
      </c>
      <c r="P5028" s="85" t="str">
        <f t="shared" si="560"/>
        <v>Halictus tripartitus</v>
      </c>
      <c r="Q5028" s="11" t="s">
        <v>29</v>
      </c>
      <c r="R5028" s="11"/>
      <c r="S5028" s="12"/>
      <c r="T5028" s="12"/>
      <c r="U5028" s="12"/>
      <c r="V5028" s="10" t="s">
        <v>182</v>
      </c>
      <c r="W5028" s="118">
        <v>42012</v>
      </c>
      <c r="X5028" s="2"/>
      <c r="Y5028" s="129">
        <f t="shared" si="561"/>
        <v>1</v>
      </c>
      <c r="Z5028" s="110">
        <f t="shared" si="562"/>
        <v>0</v>
      </c>
      <c r="AA5028" s="1">
        <f t="shared" si="563"/>
        <v>0</v>
      </c>
    </row>
    <row r="5029" spans="1:27" ht="14.25" customHeight="1">
      <c r="A5029" s="148">
        <v>5607</v>
      </c>
      <c r="B5029" s="139">
        <v>20180806</v>
      </c>
      <c r="C5029" s="57" t="str">
        <f t="shared" si="559"/>
        <v>POS</v>
      </c>
      <c r="D5029" s="115">
        <f t="shared" si="557"/>
        <v>41856</v>
      </c>
      <c r="E5029" s="9" t="s">
        <v>296</v>
      </c>
      <c r="F5029" s="37" t="s">
        <v>25</v>
      </c>
      <c r="G5029" s="11" t="s">
        <v>26</v>
      </c>
      <c r="H5029" s="3"/>
      <c r="I5029" s="3"/>
      <c r="J5029" s="4" t="s">
        <v>117</v>
      </c>
      <c r="K5029" s="4" t="s">
        <v>198</v>
      </c>
      <c r="L5029" s="4" t="s">
        <v>913</v>
      </c>
      <c r="M5029" s="4"/>
      <c r="N5029" s="4"/>
      <c r="O5029" s="4" t="str">
        <f t="shared" si="558"/>
        <v>Lasioglossum (Hemihalictus) villosulum</v>
      </c>
      <c r="P5029" s="85" t="str">
        <f t="shared" si="560"/>
        <v>Lasioglossum villosulum</v>
      </c>
      <c r="Q5029" s="11" t="s">
        <v>43</v>
      </c>
      <c r="R5029" s="11"/>
      <c r="S5029" s="12"/>
      <c r="T5029" s="12"/>
      <c r="U5029" s="12"/>
      <c r="V5029" s="10" t="s">
        <v>182</v>
      </c>
      <c r="W5029" s="118">
        <v>42012</v>
      </c>
      <c r="X5029" s="2" t="s">
        <v>1040</v>
      </c>
      <c r="Y5029" s="129">
        <f t="shared" si="561"/>
        <v>1</v>
      </c>
      <c r="Z5029" s="110">
        <f t="shared" si="562"/>
        <v>0</v>
      </c>
      <c r="AA5029" s="1">
        <f t="shared" si="563"/>
        <v>0</v>
      </c>
    </row>
    <row r="5030" spans="1:27" ht="14.25" customHeight="1">
      <c r="A5030" s="148">
        <v>5608</v>
      </c>
      <c r="B5030" s="139">
        <v>20180806</v>
      </c>
      <c r="C5030" s="57" t="str">
        <f t="shared" si="559"/>
        <v>POS</v>
      </c>
      <c r="D5030" s="115">
        <f t="shared" si="557"/>
        <v>41856</v>
      </c>
      <c r="E5030" s="9" t="s">
        <v>296</v>
      </c>
      <c r="F5030" s="37" t="s">
        <v>25</v>
      </c>
      <c r="G5030" s="11" t="s">
        <v>26</v>
      </c>
      <c r="H5030" s="3"/>
      <c r="I5030" s="3"/>
      <c r="J5030" s="4" t="s">
        <v>117</v>
      </c>
      <c r="K5030" s="4" t="s">
        <v>167</v>
      </c>
      <c r="L5030" s="4" t="s">
        <v>666</v>
      </c>
      <c r="M5030" s="4"/>
      <c r="N5030" s="4"/>
      <c r="O5030" s="4" t="str">
        <f t="shared" si="558"/>
        <v>Lasioglossum (Dialictus) incompletum</v>
      </c>
      <c r="P5030" s="85" t="str">
        <f t="shared" si="560"/>
        <v>Lasioglossum incompletum</v>
      </c>
      <c r="Q5030" s="11" t="s">
        <v>29</v>
      </c>
      <c r="R5030" s="11"/>
      <c r="S5030" s="12"/>
      <c r="T5030" s="12"/>
      <c r="U5030" s="12"/>
      <c r="V5030" s="10" t="s">
        <v>182</v>
      </c>
      <c r="W5030" s="118">
        <v>42012</v>
      </c>
      <c r="X5030" s="2" t="s">
        <v>1087</v>
      </c>
      <c r="Y5030" s="129">
        <f t="shared" si="561"/>
        <v>1</v>
      </c>
      <c r="Z5030" s="110">
        <f t="shared" si="562"/>
        <v>0</v>
      </c>
      <c r="AA5030" s="1">
        <f t="shared" si="563"/>
        <v>0</v>
      </c>
    </row>
    <row r="5031" spans="1:27" ht="14.25" customHeight="1">
      <c r="A5031" s="148">
        <v>5609</v>
      </c>
      <c r="B5031" s="139">
        <v>20180806</v>
      </c>
      <c r="C5031" s="57" t="str">
        <f t="shared" si="559"/>
        <v>POS</v>
      </c>
      <c r="D5031" s="115">
        <f t="shared" si="557"/>
        <v>41856</v>
      </c>
      <c r="E5031" s="9" t="s">
        <v>296</v>
      </c>
      <c r="F5031" s="37" t="s">
        <v>25</v>
      </c>
      <c r="G5031" s="11" t="s">
        <v>26</v>
      </c>
      <c r="H5031" s="3"/>
      <c r="I5031" s="3"/>
      <c r="J5031" s="4" t="s">
        <v>117</v>
      </c>
      <c r="K5031" s="4" t="s">
        <v>167</v>
      </c>
      <c r="L5031" s="4" t="s">
        <v>666</v>
      </c>
      <c r="M5031" s="4"/>
      <c r="N5031" s="4"/>
      <c r="O5031" s="4" t="str">
        <f t="shared" si="558"/>
        <v>Lasioglossum (Dialictus) incompletum</v>
      </c>
      <c r="P5031" s="85" t="str">
        <f t="shared" si="560"/>
        <v>Lasioglossum incompletum</v>
      </c>
      <c r="Q5031" s="11" t="s">
        <v>29</v>
      </c>
      <c r="R5031" s="11"/>
      <c r="S5031" s="12"/>
      <c r="T5031" s="12"/>
      <c r="U5031" s="12"/>
      <c r="V5031" s="10" t="s">
        <v>182</v>
      </c>
      <c r="W5031" s="118">
        <v>42012</v>
      </c>
      <c r="X5031" s="2" t="s">
        <v>1087</v>
      </c>
      <c r="Y5031" s="129">
        <f t="shared" si="561"/>
        <v>1</v>
      </c>
      <c r="Z5031" s="110">
        <f t="shared" si="562"/>
        <v>0</v>
      </c>
      <c r="AA5031" s="1">
        <f t="shared" si="563"/>
        <v>0</v>
      </c>
    </row>
    <row r="5032" spans="1:27" ht="14.25" customHeight="1">
      <c r="A5032" s="148">
        <v>5610</v>
      </c>
      <c r="B5032" s="139">
        <v>20180806</v>
      </c>
      <c r="C5032" s="57" t="str">
        <f t="shared" si="559"/>
        <v>POS</v>
      </c>
      <c r="D5032" s="115">
        <f t="shared" si="557"/>
        <v>41856</v>
      </c>
      <c r="E5032" s="9" t="s">
        <v>296</v>
      </c>
      <c r="F5032" s="37" t="s">
        <v>25</v>
      </c>
      <c r="G5032" s="11" t="s">
        <v>26</v>
      </c>
      <c r="H5032" s="3"/>
      <c r="I5032" s="3"/>
      <c r="J5032" s="4" t="s">
        <v>117</v>
      </c>
      <c r="K5032" s="4" t="s">
        <v>167</v>
      </c>
      <c r="L5032" s="4" t="s">
        <v>666</v>
      </c>
      <c r="M5032" s="4"/>
      <c r="N5032" s="4"/>
      <c r="O5032" s="4" t="str">
        <f t="shared" si="558"/>
        <v>Lasioglossum (Dialictus) incompletum</v>
      </c>
      <c r="P5032" s="85" t="str">
        <f t="shared" si="560"/>
        <v>Lasioglossum incompletum</v>
      </c>
      <c r="Q5032" s="11" t="s">
        <v>29</v>
      </c>
      <c r="R5032" s="11"/>
      <c r="S5032" s="12"/>
      <c r="T5032" s="12"/>
      <c r="U5032" s="12"/>
      <c r="V5032" s="10" t="s">
        <v>182</v>
      </c>
      <c r="W5032" s="118">
        <v>42012</v>
      </c>
      <c r="X5032" s="2" t="s">
        <v>1087</v>
      </c>
      <c r="Y5032" s="129">
        <f t="shared" si="561"/>
        <v>1</v>
      </c>
      <c r="Z5032" s="110">
        <f t="shared" si="562"/>
        <v>0</v>
      </c>
      <c r="AA5032" s="1">
        <f t="shared" si="563"/>
        <v>0</v>
      </c>
    </row>
    <row r="5033" spans="1:27" ht="14.25" customHeight="1">
      <c r="A5033" s="148">
        <v>5611</v>
      </c>
      <c r="B5033" s="139">
        <v>20180806</v>
      </c>
      <c r="C5033" s="57" t="str">
        <f t="shared" si="559"/>
        <v>POS</v>
      </c>
      <c r="D5033" s="115">
        <f t="shared" ref="D5033:D5096" si="564">DATEVALUE(LEFT(B5033,4)&amp;"/"&amp;MID(B5033,5,2)&amp;"/"&amp;RIGHT(B5033,2))</f>
        <v>41856</v>
      </c>
      <c r="E5033" s="9" t="s">
        <v>296</v>
      </c>
      <c r="F5033" s="37" t="s">
        <v>25</v>
      </c>
      <c r="G5033" s="11" t="s">
        <v>26</v>
      </c>
      <c r="H5033" s="3"/>
      <c r="I5033" s="3"/>
      <c r="J5033" s="4" t="s">
        <v>117</v>
      </c>
      <c r="K5033" s="4" t="s">
        <v>167</v>
      </c>
      <c r="L5033" s="4" t="s">
        <v>666</v>
      </c>
      <c r="M5033" s="4"/>
      <c r="N5033" s="4"/>
      <c r="O5033" s="4" t="str">
        <f t="shared" ref="O5033:O5096" si="565">J5033&amp;" "&amp;IF(LEN(K5033)&gt;0,"("&amp;K5033&amp;") ","")&amp;IF(LEN(N5033)&gt;0,"nr. ","")&amp;L5033&amp;IF(LEN(M5033)&gt;0," ssp. "&amp;M5033,"")</f>
        <v>Lasioglossum (Dialictus) incompletum</v>
      </c>
      <c r="P5033" s="85" t="str">
        <f t="shared" si="560"/>
        <v>Lasioglossum incompletum</v>
      </c>
      <c r="Q5033" s="11" t="s">
        <v>43</v>
      </c>
      <c r="R5033" s="11"/>
      <c r="S5033" s="12"/>
      <c r="T5033" s="12"/>
      <c r="U5033" s="12"/>
      <c r="V5033" s="10" t="s">
        <v>182</v>
      </c>
      <c r="W5033" s="118">
        <v>42012</v>
      </c>
      <c r="X5033" s="2" t="s">
        <v>995</v>
      </c>
      <c r="Y5033" s="129">
        <f t="shared" si="561"/>
        <v>1</v>
      </c>
      <c r="Z5033" s="110">
        <f t="shared" si="562"/>
        <v>0</v>
      </c>
      <c r="AA5033" s="1">
        <f t="shared" si="563"/>
        <v>0</v>
      </c>
    </row>
    <row r="5034" spans="1:27" ht="14.25" customHeight="1">
      <c r="A5034" s="148">
        <v>5612</v>
      </c>
      <c r="B5034" s="139">
        <v>20180806</v>
      </c>
      <c r="C5034" s="57" t="str">
        <f t="shared" si="559"/>
        <v>POS</v>
      </c>
      <c r="D5034" s="115">
        <f t="shared" si="564"/>
        <v>41856</v>
      </c>
      <c r="E5034" s="9" t="s">
        <v>296</v>
      </c>
      <c r="F5034" s="37" t="s">
        <v>25</v>
      </c>
      <c r="G5034" s="11" t="s">
        <v>26</v>
      </c>
      <c r="H5034" s="3"/>
      <c r="I5034" s="3"/>
      <c r="J5034" s="4" t="s">
        <v>117</v>
      </c>
      <c r="K5034" s="4" t="s">
        <v>167</v>
      </c>
      <c r="L5034" s="4" t="s">
        <v>666</v>
      </c>
      <c r="M5034" s="4"/>
      <c r="N5034" s="4"/>
      <c r="O5034" s="4" t="str">
        <f t="shared" si="565"/>
        <v>Lasioglossum (Dialictus) incompletum</v>
      </c>
      <c r="P5034" s="85" t="str">
        <f t="shared" si="560"/>
        <v>Lasioglossum incompletum</v>
      </c>
      <c r="Q5034" s="11" t="s">
        <v>29</v>
      </c>
      <c r="R5034" s="11"/>
      <c r="S5034" s="12"/>
      <c r="T5034" s="12"/>
      <c r="U5034" s="12"/>
      <c r="V5034" s="10" t="s">
        <v>182</v>
      </c>
      <c r="W5034" s="118">
        <v>42012</v>
      </c>
      <c r="X5034" s="2" t="s">
        <v>1087</v>
      </c>
      <c r="Y5034" s="129">
        <f t="shared" si="561"/>
        <v>1</v>
      </c>
      <c r="Z5034" s="110">
        <f t="shared" si="562"/>
        <v>0</v>
      </c>
      <c r="AA5034" s="1">
        <f t="shared" si="563"/>
        <v>0</v>
      </c>
    </row>
    <row r="5035" spans="1:27" ht="14.25" customHeight="1">
      <c r="A5035" s="148">
        <v>5613</v>
      </c>
      <c r="B5035" s="139">
        <v>20180806</v>
      </c>
      <c r="C5035" s="57" t="str">
        <f t="shared" si="559"/>
        <v>POS</v>
      </c>
      <c r="D5035" s="115">
        <f t="shared" si="564"/>
        <v>41856</v>
      </c>
      <c r="E5035" s="9" t="s">
        <v>296</v>
      </c>
      <c r="F5035" s="37" t="s">
        <v>25</v>
      </c>
      <c r="G5035" s="11" t="s">
        <v>26</v>
      </c>
      <c r="H5035" s="3"/>
      <c r="I5035" s="3"/>
      <c r="J5035" s="4" t="s">
        <v>117</v>
      </c>
      <c r="K5035" s="4" t="s">
        <v>167</v>
      </c>
      <c r="L5035" s="4" t="s">
        <v>666</v>
      </c>
      <c r="M5035" s="4"/>
      <c r="N5035" s="4"/>
      <c r="O5035" s="4" t="str">
        <f t="shared" si="565"/>
        <v>Lasioglossum (Dialictus) incompletum</v>
      </c>
      <c r="P5035" s="85" t="str">
        <f t="shared" si="560"/>
        <v>Lasioglossum incompletum</v>
      </c>
      <c r="Q5035" s="11" t="s">
        <v>29</v>
      </c>
      <c r="R5035" s="11"/>
      <c r="S5035" s="12"/>
      <c r="T5035" s="12"/>
      <c r="U5035" s="12"/>
      <c r="V5035" s="10" t="s">
        <v>182</v>
      </c>
      <c r="W5035" s="118">
        <v>42012</v>
      </c>
      <c r="X5035" s="2" t="s">
        <v>1301</v>
      </c>
      <c r="Y5035" s="129">
        <f t="shared" si="561"/>
        <v>1</v>
      </c>
      <c r="Z5035" s="110">
        <f t="shared" si="562"/>
        <v>0</v>
      </c>
      <c r="AA5035" s="1">
        <f t="shared" si="563"/>
        <v>0</v>
      </c>
    </row>
    <row r="5036" spans="1:27" ht="14.25" customHeight="1">
      <c r="A5036" s="148">
        <v>5614</v>
      </c>
      <c r="B5036" s="139">
        <v>20180806</v>
      </c>
      <c r="C5036" s="57" t="str">
        <f t="shared" si="559"/>
        <v>POS</v>
      </c>
      <c r="D5036" s="115">
        <f t="shared" si="564"/>
        <v>41856</v>
      </c>
      <c r="E5036" s="9" t="s">
        <v>296</v>
      </c>
      <c r="F5036" s="37" t="s">
        <v>25</v>
      </c>
      <c r="G5036" s="11" t="s">
        <v>26</v>
      </c>
      <c r="H5036" s="3"/>
      <c r="I5036" s="3"/>
      <c r="J5036" s="4" t="s">
        <v>117</v>
      </c>
      <c r="K5036" s="4" t="s">
        <v>167</v>
      </c>
      <c r="L5036" s="4" t="s">
        <v>666</v>
      </c>
      <c r="M5036" s="4"/>
      <c r="N5036" s="4"/>
      <c r="O5036" s="4" t="str">
        <f t="shared" si="565"/>
        <v>Lasioglossum (Dialictus) incompletum</v>
      </c>
      <c r="P5036" s="85" t="str">
        <f t="shared" si="560"/>
        <v>Lasioglossum incompletum</v>
      </c>
      <c r="Q5036" s="11" t="s">
        <v>29</v>
      </c>
      <c r="R5036" s="11"/>
      <c r="S5036" s="12"/>
      <c r="T5036" s="12"/>
      <c r="U5036" s="12"/>
      <c r="V5036" s="10" t="s">
        <v>182</v>
      </c>
      <c r="W5036" s="118">
        <v>42012</v>
      </c>
      <c r="X5036" s="2" t="s">
        <v>1087</v>
      </c>
      <c r="Y5036" s="129">
        <f t="shared" si="561"/>
        <v>1</v>
      </c>
      <c r="Z5036" s="110">
        <f t="shared" si="562"/>
        <v>0</v>
      </c>
      <c r="AA5036" s="1">
        <f t="shared" si="563"/>
        <v>0</v>
      </c>
    </row>
    <row r="5037" spans="1:27" ht="14.25" customHeight="1">
      <c r="A5037" s="148">
        <v>5615</v>
      </c>
      <c r="B5037" s="139">
        <v>20180806</v>
      </c>
      <c r="C5037" s="57" t="str">
        <f t="shared" si="559"/>
        <v>POS</v>
      </c>
      <c r="D5037" s="115">
        <f t="shared" si="564"/>
        <v>41856</v>
      </c>
      <c r="E5037" s="9" t="s">
        <v>296</v>
      </c>
      <c r="F5037" s="37" t="s">
        <v>25</v>
      </c>
      <c r="G5037" s="11" t="s">
        <v>26</v>
      </c>
      <c r="H5037" s="3"/>
      <c r="I5037" s="3"/>
      <c r="J5037" s="4" t="s">
        <v>117</v>
      </c>
      <c r="K5037" s="4" t="s">
        <v>167</v>
      </c>
      <c r="L5037" s="4" t="s">
        <v>666</v>
      </c>
      <c r="M5037" s="4"/>
      <c r="N5037" s="4"/>
      <c r="O5037" s="4" t="str">
        <f t="shared" si="565"/>
        <v>Lasioglossum (Dialictus) incompletum</v>
      </c>
      <c r="P5037" s="85" t="str">
        <f t="shared" si="560"/>
        <v>Lasioglossum incompletum</v>
      </c>
      <c r="Q5037" s="11" t="s">
        <v>43</v>
      </c>
      <c r="R5037" s="11"/>
      <c r="S5037" s="12"/>
      <c r="T5037" s="12"/>
      <c r="U5037" s="12"/>
      <c r="V5037" s="10" t="s">
        <v>182</v>
      </c>
      <c r="W5037" s="118">
        <v>42012</v>
      </c>
      <c r="X5037" s="2" t="s">
        <v>982</v>
      </c>
      <c r="Y5037" s="129">
        <f t="shared" si="561"/>
        <v>1</v>
      </c>
      <c r="Z5037" s="110">
        <f t="shared" si="562"/>
        <v>0</v>
      </c>
      <c r="AA5037" s="1">
        <f t="shared" si="563"/>
        <v>0</v>
      </c>
    </row>
    <row r="5038" spans="1:27" ht="14.25" customHeight="1">
      <c r="A5038" s="148">
        <v>5616</v>
      </c>
      <c r="B5038" s="139">
        <v>20180806</v>
      </c>
      <c r="C5038" s="57" t="str">
        <f t="shared" si="559"/>
        <v>POS</v>
      </c>
      <c r="D5038" s="115">
        <f t="shared" si="564"/>
        <v>41856</v>
      </c>
      <c r="E5038" s="9" t="s">
        <v>298</v>
      </c>
      <c r="F5038" s="37" t="s">
        <v>25</v>
      </c>
      <c r="G5038" s="11" t="s">
        <v>26</v>
      </c>
      <c r="H5038" s="3"/>
      <c r="I5038" s="3"/>
      <c r="J5038" s="4" t="s">
        <v>27</v>
      </c>
      <c r="K5038" s="4" t="s">
        <v>577</v>
      </c>
      <c r="L5038" s="4" t="s">
        <v>39</v>
      </c>
      <c r="M5038" s="4"/>
      <c r="N5038" s="4"/>
      <c r="O5038" s="4" t="str">
        <f t="shared" si="565"/>
        <v>Bombus (Thoracobombus) fervidus</v>
      </c>
      <c r="P5038" s="85" t="str">
        <f t="shared" si="560"/>
        <v>Bombus fervidus</v>
      </c>
      <c r="Q5038" s="11" t="s">
        <v>43</v>
      </c>
      <c r="R5038" s="11"/>
      <c r="S5038" s="12"/>
      <c r="T5038" s="12"/>
      <c r="U5038" s="12"/>
      <c r="V5038" s="10" t="s">
        <v>182</v>
      </c>
      <c r="W5038" s="118">
        <v>42012</v>
      </c>
      <c r="X5038" s="2"/>
      <c r="Y5038" s="129">
        <f t="shared" si="561"/>
        <v>1</v>
      </c>
      <c r="Z5038" s="110">
        <f t="shared" si="562"/>
        <v>0</v>
      </c>
      <c r="AA5038" s="1">
        <f t="shared" si="563"/>
        <v>0</v>
      </c>
    </row>
    <row r="5039" spans="1:27" ht="14.25" customHeight="1">
      <c r="A5039" s="148">
        <v>5617</v>
      </c>
      <c r="B5039" s="139">
        <v>20180806</v>
      </c>
      <c r="C5039" s="57" t="str">
        <f t="shared" si="559"/>
        <v>POS</v>
      </c>
      <c r="D5039" s="115">
        <f t="shared" si="564"/>
        <v>41856</v>
      </c>
      <c r="E5039" s="9" t="s">
        <v>298</v>
      </c>
      <c r="F5039" s="37" t="s">
        <v>25</v>
      </c>
      <c r="G5039" s="11" t="s">
        <v>26</v>
      </c>
      <c r="H5039" s="3"/>
      <c r="I5039" s="3"/>
      <c r="J5039" s="4" t="s">
        <v>53</v>
      </c>
      <c r="K5039" s="84" t="s">
        <v>591</v>
      </c>
      <c r="L5039" s="4" t="s">
        <v>152</v>
      </c>
      <c r="M5039" s="4"/>
      <c r="N5039" s="4"/>
      <c r="O5039" s="4" t="str">
        <f t="shared" si="565"/>
        <v>Melissodes (Eumelissodes) microsticta</v>
      </c>
      <c r="P5039" s="85" t="str">
        <f t="shared" si="560"/>
        <v>Melissodes microsticta</v>
      </c>
      <c r="Q5039" s="11" t="s">
        <v>29</v>
      </c>
      <c r="R5039" s="11"/>
      <c r="S5039" s="12"/>
      <c r="T5039" s="12"/>
      <c r="U5039" s="12"/>
      <c r="V5039" s="10" t="s">
        <v>182</v>
      </c>
      <c r="W5039" s="118">
        <v>42012</v>
      </c>
      <c r="X5039" s="2"/>
      <c r="Y5039" s="129">
        <f t="shared" si="561"/>
        <v>1</v>
      </c>
      <c r="Z5039" s="110">
        <f t="shared" si="562"/>
        <v>0</v>
      </c>
      <c r="AA5039" s="1">
        <f t="shared" si="563"/>
        <v>0</v>
      </c>
    </row>
    <row r="5040" spans="1:27" ht="14.25" customHeight="1">
      <c r="A5040" s="148">
        <v>5618</v>
      </c>
      <c r="B5040" s="139">
        <v>20180806</v>
      </c>
      <c r="C5040" s="57" t="str">
        <f t="shared" si="559"/>
        <v>POS</v>
      </c>
      <c r="D5040" s="115">
        <f t="shared" si="564"/>
        <v>41856</v>
      </c>
      <c r="E5040" s="9" t="s">
        <v>298</v>
      </c>
      <c r="F5040" s="37" t="s">
        <v>25</v>
      </c>
      <c r="G5040" s="11" t="s">
        <v>26</v>
      </c>
      <c r="H5040" s="3"/>
      <c r="I5040" s="3"/>
      <c r="J5040" s="4" t="s">
        <v>53</v>
      </c>
      <c r="K5040" s="84" t="s">
        <v>591</v>
      </c>
      <c r="L5040" s="4" t="s">
        <v>152</v>
      </c>
      <c r="M5040" s="4"/>
      <c r="N5040" s="4"/>
      <c r="O5040" s="4" t="str">
        <f t="shared" si="565"/>
        <v>Melissodes (Eumelissodes) microsticta</v>
      </c>
      <c r="P5040" s="85" t="str">
        <f t="shared" si="560"/>
        <v>Melissodes microsticta</v>
      </c>
      <c r="Q5040" s="11" t="s">
        <v>29</v>
      </c>
      <c r="R5040" s="11"/>
      <c r="S5040" s="12"/>
      <c r="T5040" s="12"/>
      <c r="U5040" s="12"/>
      <c r="V5040" s="10" t="s">
        <v>182</v>
      </c>
      <c r="W5040" s="118">
        <v>42012</v>
      </c>
      <c r="X5040" s="2"/>
      <c r="Y5040" s="129">
        <f t="shared" si="561"/>
        <v>1</v>
      </c>
      <c r="Z5040" s="110">
        <f t="shared" si="562"/>
        <v>0</v>
      </c>
      <c r="AA5040" s="1">
        <f t="shared" si="563"/>
        <v>0</v>
      </c>
    </row>
    <row r="5041" spans="1:27" ht="14.25" customHeight="1">
      <c r="A5041" s="148">
        <v>5619</v>
      </c>
      <c r="B5041" s="139">
        <v>20180806</v>
      </c>
      <c r="C5041" s="57" t="str">
        <f t="shared" si="559"/>
        <v>POS</v>
      </c>
      <c r="D5041" s="115">
        <f t="shared" si="564"/>
        <v>41856</v>
      </c>
      <c r="E5041" s="9" t="s">
        <v>298</v>
      </c>
      <c r="F5041" s="37" t="s">
        <v>25</v>
      </c>
      <c r="G5041" s="11" t="s">
        <v>26</v>
      </c>
      <c r="H5041" s="3"/>
      <c r="I5041" s="3"/>
      <c r="J5041" s="4" t="s">
        <v>53</v>
      </c>
      <c r="K5041" s="84" t="s">
        <v>591</v>
      </c>
      <c r="L5041" s="4" t="s">
        <v>152</v>
      </c>
      <c r="M5041" s="4"/>
      <c r="N5041" s="4"/>
      <c r="O5041" s="4" t="str">
        <f t="shared" si="565"/>
        <v>Melissodes (Eumelissodes) microsticta</v>
      </c>
      <c r="P5041" s="85" t="str">
        <f t="shared" si="560"/>
        <v>Melissodes microsticta</v>
      </c>
      <c r="Q5041" s="11" t="s">
        <v>29</v>
      </c>
      <c r="R5041" s="11"/>
      <c r="S5041" s="12"/>
      <c r="T5041" s="12"/>
      <c r="U5041" s="12"/>
      <c r="V5041" s="10" t="s">
        <v>182</v>
      </c>
      <c r="W5041" s="118">
        <v>42012</v>
      </c>
      <c r="X5041" s="2"/>
      <c r="Y5041" s="129">
        <f t="shared" si="561"/>
        <v>1</v>
      </c>
      <c r="Z5041" s="110">
        <f t="shared" si="562"/>
        <v>0</v>
      </c>
      <c r="AA5041" s="1">
        <f t="shared" si="563"/>
        <v>0</v>
      </c>
    </row>
    <row r="5042" spans="1:27" ht="14.25" customHeight="1">
      <c r="A5042" s="148">
        <v>5620</v>
      </c>
      <c r="B5042" s="139">
        <v>20180806</v>
      </c>
      <c r="C5042" s="57" t="str">
        <f t="shared" si="559"/>
        <v>POS</v>
      </c>
      <c r="D5042" s="115">
        <f t="shared" si="564"/>
        <v>41856</v>
      </c>
      <c r="E5042" s="9" t="s">
        <v>298</v>
      </c>
      <c r="F5042" s="37" t="s">
        <v>25</v>
      </c>
      <c r="G5042" s="11" t="s">
        <v>26</v>
      </c>
      <c r="H5042" s="3"/>
      <c r="I5042" s="3"/>
      <c r="J5042" s="4" t="s">
        <v>53</v>
      </c>
      <c r="K5042" s="84" t="s">
        <v>591</v>
      </c>
      <c r="L5042" s="4" t="s">
        <v>152</v>
      </c>
      <c r="M5042" s="4"/>
      <c r="N5042" s="4"/>
      <c r="O5042" s="4" t="str">
        <f t="shared" si="565"/>
        <v>Melissodes (Eumelissodes) microsticta</v>
      </c>
      <c r="P5042" s="85" t="str">
        <f t="shared" si="560"/>
        <v>Melissodes microsticta</v>
      </c>
      <c r="Q5042" s="11" t="s">
        <v>29</v>
      </c>
      <c r="R5042" s="11"/>
      <c r="S5042" s="12"/>
      <c r="T5042" s="12"/>
      <c r="U5042" s="12"/>
      <c r="V5042" s="10" t="s">
        <v>182</v>
      </c>
      <c r="W5042" s="118">
        <v>42012</v>
      </c>
      <c r="X5042" s="2"/>
      <c r="Y5042" s="129">
        <f t="shared" si="561"/>
        <v>1</v>
      </c>
      <c r="Z5042" s="110">
        <f t="shared" si="562"/>
        <v>0</v>
      </c>
      <c r="AA5042" s="1">
        <f t="shared" si="563"/>
        <v>0</v>
      </c>
    </row>
    <row r="5043" spans="1:27" ht="14.25" customHeight="1">
      <c r="A5043" s="148">
        <v>5621</v>
      </c>
      <c r="B5043" s="139">
        <v>20180806</v>
      </c>
      <c r="C5043" s="57" t="str">
        <f t="shared" si="559"/>
        <v>POS</v>
      </c>
      <c r="D5043" s="115">
        <f t="shared" si="564"/>
        <v>41856</v>
      </c>
      <c r="E5043" s="9" t="s">
        <v>298</v>
      </c>
      <c r="F5043" s="37" t="s">
        <v>25</v>
      </c>
      <c r="G5043" s="11" t="s">
        <v>26</v>
      </c>
      <c r="H5043" s="3"/>
      <c r="I5043" s="3"/>
      <c r="J5043" s="4" t="s">
        <v>53</v>
      </c>
      <c r="K5043" s="84" t="s">
        <v>591</v>
      </c>
      <c r="L5043" s="4" t="s">
        <v>152</v>
      </c>
      <c r="M5043" s="4"/>
      <c r="N5043" s="4"/>
      <c r="O5043" s="4" t="str">
        <f t="shared" si="565"/>
        <v>Melissodes (Eumelissodes) microsticta</v>
      </c>
      <c r="P5043" s="85" t="str">
        <f t="shared" si="560"/>
        <v>Melissodes microsticta</v>
      </c>
      <c r="Q5043" s="11" t="s">
        <v>29</v>
      </c>
      <c r="R5043" s="11"/>
      <c r="S5043" s="12"/>
      <c r="T5043" s="12"/>
      <c r="U5043" s="12"/>
      <c r="V5043" s="10" t="s">
        <v>182</v>
      </c>
      <c r="W5043" s="118">
        <v>42012</v>
      </c>
      <c r="X5043" s="2"/>
      <c r="Y5043" s="129">
        <f t="shared" si="561"/>
        <v>1</v>
      </c>
      <c r="Z5043" s="110">
        <f t="shared" si="562"/>
        <v>0</v>
      </c>
      <c r="AA5043" s="1">
        <f t="shared" si="563"/>
        <v>0</v>
      </c>
    </row>
    <row r="5044" spans="1:27" ht="14.25" customHeight="1">
      <c r="A5044" s="148">
        <v>5622</v>
      </c>
      <c r="B5044" s="139">
        <v>20180806</v>
      </c>
      <c r="C5044" s="57" t="str">
        <f t="shared" si="559"/>
        <v>POS</v>
      </c>
      <c r="D5044" s="115">
        <f t="shared" si="564"/>
        <v>41856</v>
      </c>
      <c r="E5044" s="9" t="s">
        <v>298</v>
      </c>
      <c r="F5044" s="37" t="s">
        <v>25</v>
      </c>
      <c r="G5044" s="11" t="s">
        <v>26</v>
      </c>
      <c r="H5044" s="3"/>
      <c r="I5044" s="3"/>
      <c r="J5044" s="4" t="s">
        <v>53</v>
      </c>
      <c r="K5044" s="84" t="s">
        <v>591</v>
      </c>
      <c r="L5044" s="4" t="s">
        <v>152</v>
      </c>
      <c r="M5044" s="4"/>
      <c r="N5044" s="4"/>
      <c r="O5044" s="4" t="str">
        <f t="shared" si="565"/>
        <v>Melissodes (Eumelissodes) microsticta</v>
      </c>
      <c r="P5044" s="85" t="str">
        <f t="shared" si="560"/>
        <v>Melissodes microsticta</v>
      </c>
      <c r="Q5044" s="11" t="s">
        <v>43</v>
      </c>
      <c r="R5044" s="11"/>
      <c r="S5044" s="12"/>
      <c r="T5044" s="12"/>
      <c r="U5044" s="12"/>
      <c r="V5044" s="10" t="s">
        <v>182</v>
      </c>
      <c r="W5044" s="118">
        <v>42012</v>
      </c>
      <c r="X5044" s="2"/>
      <c r="Y5044" s="129">
        <f t="shared" si="561"/>
        <v>1</v>
      </c>
      <c r="Z5044" s="110">
        <f t="shared" si="562"/>
        <v>0</v>
      </c>
      <c r="AA5044" s="1">
        <f t="shared" si="563"/>
        <v>0</v>
      </c>
    </row>
    <row r="5045" spans="1:27" ht="14.25" customHeight="1">
      <c r="A5045" s="148">
        <v>5623</v>
      </c>
      <c r="B5045" s="139">
        <v>20180806</v>
      </c>
      <c r="C5045" s="57" t="str">
        <f t="shared" si="559"/>
        <v>POS</v>
      </c>
      <c r="D5045" s="115">
        <f t="shared" si="564"/>
        <v>41856</v>
      </c>
      <c r="E5045" s="9" t="s">
        <v>298</v>
      </c>
      <c r="F5045" s="37" t="s">
        <v>25</v>
      </c>
      <c r="G5045" s="11" t="s">
        <v>26</v>
      </c>
      <c r="H5045" s="3"/>
      <c r="I5045" s="3"/>
      <c r="J5045" s="4" t="s">
        <v>53</v>
      </c>
      <c r="K5045" s="84" t="s">
        <v>591</v>
      </c>
      <c r="L5045" s="4" t="s">
        <v>152</v>
      </c>
      <c r="M5045" s="4"/>
      <c r="N5045" s="4"/>
      <c r="O5045" s="4" t="str">
        <f t="shared" si="565"/>
        <v>Melissodes (Eumelissodes) microsticta</v>
      </c>
      <c r="P5045" s="85" t="str">
        <f t="shared" si="560"/>
        <v>Melissodes microsticta</v>
      </c>
      <c r="Q5045" s="11" t="s">
        <v>43</v>
      </c>
      <c r="R5045" s="11"/>
      <c r="S5045" s="12"/>
      <c r="T5045" s="12"/>
      <c r="U5045" s="12"/>
      <c r="V5045" s="10" t="s">
        <v>182</v>
      </c>
      <c r="W5045" s="118">
        <v>42012</v>
      </c>
      <c r="X5045" s="2"/>
      <c r="Y5045" s="129">
        <f t="shared" si="561"/>
        <v>1</v>
      </c>
      <c r="Z5045" s="110">
        <f t="shared" si="562"/>
        <v>0</v>
      </c>
      <c r="AA5045" s="1">
        <f t="shared" si="563"/>
        <v>0</v>
      </c>
    </row>
    <row r="5046" spans="1:27" ht="14.25" customHeight="1">
      <c r="A5046" s="148">
        <v>5624</v>
      </c>
      <c r="B5046" s="139">
        <v>20180806</v>
      </c>
      <c r="C5046" s="57" t="str">
        <f t="shared" si="559"/>
        <v>POS</v>
      </c>
      <c r="D5046" s="115">
        <f t="shared" si="564"/>
        <v>41856</v>
      </c>
      <c r="E5046" s="9" t="s">
        <v>298</v>
      </c>
      <c r="F5046" s="37" t="s">
        <v>25</v>
      </c>
      <c r="G5046" s="11" t="s">
        <v>26</v>
      </c>
      <c r="H5046" s="3"/>
      <c r="I5046" s="3"/>
      <c r="J5046" s="4" t="s">
        <v>115</v>
      </c>
      <c r="K5046" s="31" t="s">
        <v>581</v>
      </c>
      <c r="L5046" s="4" t="s">
        <v>116</v>
      </c>
      <c r="M5046" s="4"/>
      <c r="N5046" s="4"/>
      <c r="O5046" s="4" t="str">
        <f t="shared" si="565"/>
        <v>Coelioxys (Boreocoelioxys) rufitarsis</v>
      </c>
      <c r="P5046" s="85" t="str">
        <f t="shared" si="560"/>
        <v>Coelioxys rufitarsis</v>
      </c>
      <c r="Q5046" s="11" t="s">
        <v>43</v>
      </c>
      <c r="R5046" s="11"/>
      <c r="S5046" s="12"/>
      <c r="T5046" s="12"/>
      <c r="U5046" s="12"/>
      <c r="V5046" s="10" t="s">
        <v>182</v>
      </c>
      <c r="W5046" s="118">
        <v>42012</v>
      </c>
      <c r="X5046" s="2"/>
      <c r="Y5046" s="129">
        <f t="shared" si="561"/>
        <v>1</v>
      </c>
      <c r="Z5046" s="110">
        <f t="shared" si="562"/>
        <v>0</v>
      </c>
      <c r="AA5046" s="1">
        <f t="shared" si="563"/>
        <v>0</v>
      </c>
    </row>
    <row r="5047" spans="1:27" ht="14.25" customHeight="1">
      <c r="A5047" s="148">
        <v>5625</v>
      </c>
      <c r="B5047" s="139">
        <v>20180806</v>
      </c>
      <c r="C5047" s="57" t="str">
        <f t="shared" si="559"/>
        <v>POS</v>
      </c>
      <c r="D5047" s="115">
        <f t="shared" si="564"/>
        <v>41856</v>
      </c>
      <c r="E5047" s="9" t="s">
        <v>298</v>
      </c>
      <c r="F5047" s="37" t="s">
        <v>25</v>
      </c>
      <c r="G5047" s="11" t="s">
        <v>26</v>
      </c>
      <c r="H5047" s="3"/>
      <c r="I5047" s="3"/>
      <c r="J5047" s="4" t="s">
        <v>91</v>
      </c>
      <c r="K5047" s="112" t="s">
        <v>587</v>
      </c>
      <c r="L5047" s="4" t="s">
        <v>92</v>
      </c>
      <c r="M5047" s="4"/>
      <c r="N5047" s="4"/>
      <c r="O5047" s="4" t="str">
        <f t="shared" si="565"/>
        <v>Megachile (Chelostomoides) angelarum</v>
      </c>
      <c r="P5047" s="85" t="str">
        <f t="shared" si="560"/>
        <v>Megachile angelarum</v>
      </c>
      <c r="Q5047" s="11" t="s">
        <v>43</v>
      </c>
      <c r="R5047" s="11"/>
      <c r="S5047" s="12"/>
      <c r="T5047" s="12"/>
      <c r="U5047" s="12"/>
      <c r="V5047" s="10" t="s">
        <v>182</v>
      </c>
      <c r="W5047" s="118">
        <v>42012</v>
      </c>
      <c r="X5047" s="2"/>
      <c r="Y5047" s="129">
        <f t="shared" si="561"/>
        <v>1</v>
      </c>
      <c r="Z5047" s="110">
        <f t="shared" si="562"/>
        <v>0</v>
      </c>
      <c r="AA5047" s="1">
        <f t="shared" si="563"/>
        <v>0</v>
      </c>
    </row>
    <row r="5048" spans="1:27" ht="14.25" customHeight="1">
      <c r="A5048" s="148">
        <v>5626</v>
      </c>
      <c r="B5048" s="139">
        <v>20180806</v>
      </c>
      <c r="C5048" s="57" t="str">
        <f t="shared" si="559"/>
        <v>POS</v>
      </c>
      <c r="D5048" s="115">
        <f t="shared" si="564"/>
        <v>41856</v>
      </c>
      <c r="E5048" s="9" t="s">
        <v>298</v>
      </c>
      <c r="F5048" s="37" t="s">
        <v>25</v>
      </c>
      <c r="G5048" s="11" t="s">
        <v>26</v>
      </c>
      <c r="H5048" s="3"/>
      <c r="I5048" s="3"/>
      <c r="J5048" s="4" t="s">
        <v>91</v>
      </c>
      <c r="K5048" s="112" t="s">
        <v>590</v>
      </c>
      <c r="L5048" s="4" t="s">
        <v>98</v>
      </c>
      <c r="M5048" s="4"/>
      <c r="N5048" s="4"/>
      <c r="O5048" s="4" t="str">
        <f t="shared" si="565"/>
        <v>Megachile (Xanthosarus) perihirta</v>
      </c>
      <c r="P5048" s="85" t="str">
        <f t="shared" si="560"/>
        <v>Megachile perihirta</v>
      </c>
      <c r="Q5048" s="11" t="s">
        <v>29</v>
      </c>
      <c r="R5048" s="11"/>
      <c r="S5048" s="12"/>
      <c r="T5048" s="12"/>
      <c r="U5048" s="12"/>
      <c r="V5048" s="10" t="s">
        <v>182</v>
      </c>
      <c r="W5048" s="118">
        <v>42012</v>
      </c>
      <c r="X5048" s="2"/>
      <c r="Y5048" s="129">
        <f t="shared" si="561"/>
        <v>1</v>
      </c>
      <c r="Z5048" s="110">
        <f t="shared" si="562"/>
        <v>0</v>
      </c>
      <c r="AA5048" s="1">
        <f t="shared" si="563"/>
        <v>0</v>
      </c>
    </row>
    <row r="5049" spans="1:27" ht="14.25" customHeight="1">
      <c r="A5049" s="148">
        <v>5627</v>
      </c>
      <c r="B5049" s="139">
        <v>20180806</v>
      </c>
      <c r="C5049" s="57" t="str">
        <f t="shared" si="559"/>
        <v>POS</v>
      </c>
      <c r="D5049" s="115">
        <f t="shared" si="564"/>
        <v>41856</v>
      </c>
      <c r="E5049" s="9" t="s">
        <v>298</v>
      </c>
      <c r="F5049" s="37" t="s">
        <v>25</v>
      </c>
      <c r="G5049" s="11" t="s">
        <v>26</v>
      </c>
      <c r="H5049" s="3"/>
      <c r="I5049" s="3"/>
      <c r="J5049" s="4" t="s">
        <v>91</v>
      </c>
      <c r="K5049" s="112" t="s">
        <v>590</v>
      </c>
      <c r="L5049" s="4" t="s">
        <v>98</v>
      </c>
      <c r="M5049" s="4"/>
      <c r="N5049" s="4"/>
      <c r="O5049" s="4" t="str">
        <f t="shared" si="565"/>
        <v>Megachile (Xanthosarus) perihirta</v>
      </c>
      <c r="P5049" s="85" t="str">
        <f t="shared" si="560"/>
        <v>Megachile perihirta</v>
      </c>
      <c r="Q5049" s="11" t="s">
        <v>29</v>
      </c>
      <c r="R5049" s="11"/>
      <c r="S5049" s="12"/>
      <c r="T5049" s="12"/>
      <c r="U5049" s="12"/>
      <c r="V5049" s="10" t="s">
        <v>182</v>
      </c>
      <c r="W5049" s="118">
        <v>42012</v>
      </c>
      <c r="X5049" s="2"/>
      <c r="Y5049" s="129">
        <f t="shared" si="561"/>
        <v>1</v>
      </c>
      <c r="Z5049" s="110">
        <f t="shared" si="562"/>
        <v>0</v>
      </c>
      <c r="AA5049" s="1">
        <f t="shared" si="563"/>
        <v>0</v>
      </c>
    </row>
    <row r="5050" spans="1:27" ht="14.25" customHeight="1">
      <c r="A5050" s="148">
        <v>5628</v>
      </c>
      <c r="B5050" s="139">
        <v>20180806</v>
      </c>
      <c r="C5050" s="57" t="str">
        <f t="shared" si="559"/>
        <v>POS</v>
      </c>
      <c r="D5050" s="115">
        <f t="shared" si="564"/>
        <v>41856</v>
      </c>
      <c r="E5050" s="9" t="s">
        <v>298</v>
      </c>
      <c r="F5050" s="37" t="s">
        <v>25</v>
      </c>
      <c r="G5050" s="11" t="s">
        <v>26</v>
      </c>
      <c r="H5050" s="3"/>
      <c r="I5050" s="3"/>
      <c r="J5050" s="4" t="s">
        <v>91</v>
      </c>
      <c r="K5050" s="112" t="s">
        <v>590</v>
      </c>
      <c r="L5050" s="4" t="s">
        <v>98</v>
      </c>
      <c r="M5050" s="4"/>
      <c r="N5050" s="4"/>
      <c r="O5050" s="4" t="str">
        <f t="shared" si="565"/>
        <v>Megachile (Xanthosarus) perihirta</v>
      </c>
      <c r="P5050" s="85" t="str">
        <f t="shared" si="560"/>
        <v>Megachile perihirta</v>
      </c>
      <c r="Q5050" s="11" t="s">
        <v>29</v>
      </c>
      <c r="R5050" s="11"/>
      <c r="S5050" s="12"/>
      <c r="T5050" s="12"/>
      <c r="U5050" s="12"/>
      <c r="V5050" s="10" t="s">
        <v>182</v>
      </c>
      <c r="W5050" s="118">
        <v>42012</v>
      </c>
      <c r="X5050" s="2"/>
      <c r="Y5050" s="129">
        <f t="shared" si="561"/>
        <v>1</v>
      </c>
      <c r="Z5050" s="110">
        <f t="shared" si="562"/>
        <v>0</v>
      </c>
      <c r="AA5050" s="1">
        <f t="shared" si="563"/>
        <v>0</v>
      </c>
    </row>
    <row r="5051" spans="1:27" ht="14.25" customHeight="1">
      <c r="A5051" s="148">
        <v>5629</v>
      </c>
      <c r="B5051" s="139">
        <v>20180806</v>
      </c>
      <c r="C5051" s="57" t="str">
        <f t="shared" si="559"/>
        <v>POS</v>
      </c>
      <c r="D5051" s="115">
        <f t="shared" si="564"/>
        <v>41856</v>
      </c>
      <c r="E5051" s="9" t="s">
        <v>298</v>
      </c>
      <c r="F5051" s="37" t="s">
        <v>25</v>
      </c>
      <c r="G5051" s="11" t="s">
        <v>26</v>
      </c>
      <c r="H5051" s="3"/>
      <c r="I5051" s="3"/>
      <c r="J5051" s="4" t="s">
        <v>91</v>
      </c>
      <c r="K5051" s="112" t="s">
        <v>590</v>
      </c>
      <c r="L5051" s="4" t="s">
        <v>98</v>
      </c>
      <c r="M5051" s="4"/>
      <c r="N5051" s="4"/>
      <c r="O5051" s="4" t="str">
        <f t="shared" si="565"/>
        <v>Megachile (Xanthosarus) perihirta</v>
      </c>
      <c r="P5051" s="85" t="str">
        <f t="shared" si="560"/>
        <v>Megachile perihirta</v>
      </c>
      <c r="Q5051" s="11" t="s">
        <v>29</v>
      </c>
      <c r="R5051" s="11"/>
      <c r="S5051" s="12"/>
      <c r="T5051" s="12"/>
      <c r="U5051" s="12"/>
      <c r="V5051" s="10" t="s">
        <v>182</v>
      </c>
      <c r="W5051" s="118">
        <v>42012</v>
      </c>
      <c r="X5051" s="2"/>
      <c r="Y5051" s="129">
        <f t="shared" si="561"/>
        <v>1</v>
      </c>
      <c r="Z5051" s="110">
        <f t="shared" si="562"/>
        <v>0</v>
      </c>
      <c r="AA5051" s="1">
        <f t="shared" si="563"/>
        <v>0</v>
      </c>
    </row>
    <row r="5052" spans="1:27" ht="14.25" customHeight="1">
      <c r="A5052" s="148">
        <v>5630</v>
      </c>
      <c r="B5052" s="139">
        <v>20180806</v>
      </c>
      <c r="C5052" s="57" t="str">
        <f t="shared" si="559"/>
        <v>POS</v>
      </c>
      <c r="D5052" s="115">
        <f t="shared" si="564"/>
        <v>41856</v>
      </c>
      <c r="E5052" s="9" t="s">
        <v>298</v>
      </c>
      <c r="F5052" s="37" t="s">
        <v>25</v>
      </c>
      <c r="G5052" s="11" t="s">
        <v>26</v>
      </c>
      <c r="H5052" s="3"/>
      <c r="I5052" s="3"/>
      <c r="J5052" s="4" t="s">
        <v>91</v>
      </c>
      <c r="K5052" s="112" t="s">
        <v>590</v>
      </c>
      <c r="L5052" s="4" t="s">
        <v>98</v>
      </c>
      <c r="M5052" s="4"/>
      <c r="N5052" s="4"/>
      <c r="O5052" s="4" t="str">
        <f t="shared" si="565"/>
        <v>Megachile (Xanthosarus) perihirta</v>
      </c>
      <c r="P5052" s="85" t="str">
        <f t="shared" si="560"/>
        <v>Megachile perihirta</v>
      </c>
      <c r="Q5052" s="11" t="s">
        <v>29</v>
      </c>
      <c r="R5052" s="11"/>
      <c r="S5052" s="12"/>
      <c r="T5052" s="12"/>
      <c r="U5052" s="12"/>
      <c r="V5052" s="10" t="s">
        <v>182</v>
      </c>
      <c r="W5052" s="118">
        <v>42012</v>
      </c>
      <c r="X5052" s="2"/>
      <c r="Y5052" s="129">
        <f t="shared" si="561"/>
        <v>1</v>
      </c>
      <c r="Z5052" s="110">
        <f t="shared" si="562"/>
        <v>0</v>
      </c>
      <c r="AA5052" s="1">
        <f t="shared" si="563"/>
        <v>0</v>
      </c>
    </row>
    <row r="5053" spans="1:27" ht="14.25" customHeight="1">
      <c r="A5053" s="148">
        <v>5631</v>
      </c>
      <c r="B5053" s="139">
        <v>20180806</v>
      </c>
      <c r="C5053" s="57" t="str">
        <f t="shared" si="559"/>
        <v>POS</v>
      </c>
      <c r="D5053" s="115">
        <f t="shared" si="564"/>
        <v>41856</v>
      </c>
      <c r="E5053" s="9" t="s">
        <v>298</v>
      </c>
      <c r="F5053" s="37" t="s">
        <v>25</v>
      </c>
      <c r="G5053" s="11" t="s">
        <v>26</v>
      </c>
      <c r="H5053" s="3"/>
      <c r="I5053" s="3"/>
      <c r="J5053" s="4" t="s">
        <v>91</v>
      </c>
      <c r="K5053" s="112" t="s">
        <v>590</v>
      </c>
      <c r="L5053" s="4" t="s">
        <v>98</v>
      </c>
      <c r="M5053" s="4"/>
      <c r="N5053" s="4"/>
      <c r="O5053" s="4" t="str">
        <f t="shared" si="565"/>
        <v>Megachile (Xanthosarus) perihirta</v>
      </c>
      <c r="P5053" s="85" t="str">
        <f t="shared" si="560"/>
        <v>Megachile perihirta</v>
      </c>
      <c r="Q5053" s="11" t="s">
        <v>29</v>
      </c>
      <c r="R5053" s="11"/>
      <c r="S5053" s="12"/>
      <c r="T5053" s="12"/>
      <c r="U5053" s="12"/>
      <c r="V5053" s="10" t="s">
        <v>182</v>
      </c>
      <c r="W5053" s="118">
        <v>42012</v>
      </c>
      <c r="X5053" s="2"/>
      <c r="Y5053" s="129">
        <f t="shared" si="561"/>
        <v>1</v>
      </c>
      <c r="Z5053" s="110">
        <f t="shared" si="562"/>
        <v>0</v>
      </c>
      <c r="AA5053" s="1">
        <f t="shared" si="563"/>
        <v>0</v>
      </c>
    </row>
    <row r="5054" spans="1:27" ht="14.25" customHeight="1">
      <c r="A5054" s="148">
        <v>5632</v>
      </c>
      <c r="B5054" s="139">
        <v>20180806</v>
      </c>
      <c r="C5054" s="57" t="str">
        <f t="shared" si="559"/>
        <v>POS</v>
      </c>
      <c r="D5054" s="115">
        <f t="shared" si="564"/>
        <v>41856</v>
      </c>
      <c r="E5054" s="9" t="s">
        <v>298</v>
      </c>
      <c r="F5054" s="37" t="s">
        <v>25</v>
      </c>
      <c r="G5054" s="11" t="s">
        <v>26</v>
      </c>
      <c r="H5054" s="3"/>
      <c r="I5054" s="3"/>
      <c r="J5054" s="4" t="s">
        <v>91</v>
      </c>
      <c r="K5054" s="112" t="s">
        <v>590</v>
      </c>
      <c r="L5054" s="4" t="s">
        <v>98</v>
      </c>
      <c r="M5054" s="4"/>
      <c r="N5054" s="4"/>
      <c r="O5054" s="4" t="str">
        <f t="shared" si="565"/>
        <v>Megachile (Xanthosarus) perihirta</v>
      </c>
      <c r="P5054" s="85" t="str">
        <f t="shared" si="560"/>
        <v>Megachile perihirta</v>
      </c>
      <c r="Q5054" s="11" t="s">
        <v>43</v>
      </c>
      <c r="R5054" s="11"/>
      <c r="S5054" s="12"/>
      <c r="T5054" s="12"/>
      <c r="U5054" s="12"/>
      <c r="V5054" s="10" t="s">
        <v>182</v>
      </c>
      <c r="W5054" s="118">
        <v>42012</v>
      </c>
      <c r="X5054" s="2"/>
      <c r="Y5054" s="129">
        <f t="shared" si="561"/>
        <v>1</v>
      </c>
      <c r="Z5054" s="110">
        <f t="shared" si="562"/>
        <v>0</v>
      </c>
      <c r="AA5054" s="1">
        <f t="shared" si="563"/>
        <v>0</v>
      </c>
    </row>
    <row r="5055" spans="1:27" ht="14.25" customHeight="1">
      <c r="A5055" s="148">
        <v>5633</v>
      </c>
      <c r="B5055" s="139">
        <v>20180806</v>
      </c>
      <c r="C5055" s="57" t="str">
        <f t="shared" si="559"/>
        <v>POS</v>
      </c>
      <c r="D5055" s="115">
        <f t="shared" si="564"/>
        <v>41856</v>
      </c>
      <c r="E5055" s="9" t="s">
        <v>298</v>
      </c>
      <c r="F5055" s="37" t="s">
        <v>25</v>
      </c>
      <c r="G5055" s="11" t="s">
        <v>26</v>
      </c>
      <c r="H5055" s="3"/>
      <c r="I5055" s="3"/>
      <c r="J5055" s="4" t="s">
        <v>91</v>
      </c>
      <c r="K5055" s="112" t="s">
        <v>590</v>
      </c>
      <c r="L5055" s="4" t="s">
        <v>98</v>
      </c>
      <c r="M5055" s="4"/>
      <c r="N5055" s="4"/>
      <c r="O5055" s="4" t="str">
        <f t="shared" si="565"/>
        <v>Megachile (Xanthosarus) perihirta</v>
      </c>
      <c r="P5055" s="85" t="str">
        <f t="shared" si="560"/>
        <v>Megachile perihirta</v>
      </c>
      <c r="Q5055" s="11" t="s">
        <v>43</v>
      </c>
      <c r="R5055" s="11"/>
      <c r="S5055" s="12"/>
      <c r="T5055" s="12"/>
      <c r="U5055" s="12"/>
      <c r="V5055" s="10" t="s">
        <v>182</v>
      </c>
      <c r="W5055" s="118">
        <v>42012</v>
      </c>
      <c r="X5055" s="2"/>
      <c r="Y5055" s="129">
        <f t="shared" si="561"/>
        <v>1</v>
      </c>
      <c r="Z5055" s="110">
        <f t="shared" si="562"/>
        <v>0</v>
      </c>
      <c r="AA5055" s="1">
        <f t="shared" si="563"/>
        <v>0</v>
      </c>
    </row>
    <row r="5056" spans="1:27" ht="14.25" customHeight="1">
      <c r="A5056" s="148">
        <v>5634</v>
      </c>
      <c r="B5056" s="139">
        <v>20180806</v>
      </c>
      <c r="C5056" s="57" t="str">
        <f t="shared" ref="C5056:C5119" si="566">LEFT(E5056,3)</f>
        <v>POS</v>
      </c>
      <c r="D5056" s="115">
        <f t="shared" si="564"/>
        <v>41856</v>
      </c>
      <c r="E5056" s="9" t="s">
        <v>298</v>
      </c>
      <c r="F5056" s="37" t="s">
        <v>25</v>
      </c>
      <c r="G5056" s="11" t="s">
        <v>26</v>
      </c>
      <c r="H5056" s="3"/>
      <c r="I5056" s="3"/>
      <c r="J5056" s="4" t="s">
        <v>140</v>
      </c>
      <c r="K5056" s="4" t="s">
        <v>140</v>
      </c>
      <c r="L5056" s="4" t="s">
        <v>144</v>
      </c>
      <c r="M5056" s="4"/>
      <c r="N5056" s="4"/>
      <c r="O5056" s="4" t="str">
        <f t="shared" si="565"/>
        <v>Agapostemon (Agapostemon) virescens</v>
      </c>
      <c r="P5056" s="85" t="str">
        <f t="shared" ref="P5056:P5119" si="567">J5056&amp;" "&amp;L5056</f>
        <v>Agapostemon virescens</v>
      </c>
      <c r="Q5056" s="11" t="s">
        <v>29</v>
      </c>
      <c r="R5056" s="11"/>
      <c r="S5056" s="12"/>
      <c r="T5056" s="12"/>
      <c r="U5056" s="12"/>
      <c r="V5056" s="10" t="s">
        <v>182</v>
      </c>
      <c r="W5056" s="118">
        <v>42012</v>
      </c>
      <c r="X5056" s="2"/>
      <c r="Y5056" s="129">
        <f t="shared" si="561"/>
        <v>1</v>
      </c>
      <c r="Z5056" s="110">
        <f t="shared" si="562"/>
        <v>0</v>
      </c>
      <c r="AA5056" s="1">
        <f t="shared" si="563"/>
        <v>0</v>
      </c>
    </row>
    <row r="5057" spans="1:27" ht="14.25" customHeight="1">
      <c r="A5057" s="148">
        <v>5635</v>
      </c>
      <c r="B5057" s="139">
        <v>20180806</v>
      </c>
      <c r="C5057" s="57" t="str">
        <f t="shared" si="566"/>
        <v>POS</v>
      </c>
      <c r="D5057" s="115">
        <f t="shared" si="564"/>
        <v>41856</v>
      </c>
      <c r="E5057" s="9" t="s">
        <v>298</v>
      </c>
      <c r="F5057" s="37" t="s">
        <v>25</v>
      </c>
      <c r="G5057" s="11" t="s">
        <v>26</v>
      </c>
      <c r="H5057" s="3"/>
      <c r="I5057" s="3"/>
      <c r="J5057" s="4" t="s">
        <v>51</v>
      </c>
      <c r="K5057" s="82" t="s">
        <v>583</v>
      </c>
      <c r="L5057" s="4" t="s">
        <v>157</v>
      </c>
      <c r="M5057" s="4"/>
      <c r="N5057" s="4"/>
      <c r="O5057" s="4" t="str">
        <f t="shared" si="565"/>
        <v>Halictus (Protohalictus) rubicundus</v>
      </c>
      <c r="P5057" s="85" t="str">
        <f t="shared" si="567"/>
        <v>Halictus rubicundus</v>
      </c>
      <c r="Q5057" s="11" t="s">
        <v>43</v>
      </c>
      <c r="R5057" s="11"/>
      <c r="S5057" s="12"/>
      <c r="T5057" s="12"/>
      <c r="U5057" s="12"/>
      <c r="V5057" s="10" t="s">
        <v>182</v>
      </c>
      <c r="W5057" s="118">
        <v>42012</v>
      </c>
      <c r="X5057" s="2"/>
      <c r="Y5057" s="129">
        <f t="shared" si="561"/>
        <v>1</v>
      </c>
      <c r="Z5057" s="110">
        <f t="shared" si="562"/>
        <v>0</v>
      </c>
      <c r="AA5057" s="1">
        <f t="shared" si="563"/>
        <v>0</v>
      </c>
    </row>
    <row r="5058" spans="1:27" ht="14.25" customHeight="1">
      <c r="A5058" s="148">
        <v>5636</v>
      </c>
      <c r="B5058" s="139">
        <v>20180806</v>
      </c>
      <c r="C5058" s="57" t="str">
        <f t="shared" si="566"/>
        <v>POS</v>
      </c>
      <c r="D5058" s="115">
        <f t="shared" si="564"/>
        <v>41856</v>
      </c>
      <c r="E5058" s="9" t="s">
        <v>298</v>
      </c>
      <c r="F5058" s="37" t="s">
        <v>25</v>
      </c>
      <c r="G5058" s="11" t="s">
        <v>26</v>
      </c>
      <c r="H5058" s="3"/>
      <c r="I5058" s="3"/>
      <c r="J5058" s="4" t="s">
        <v>117</v>
      </c>
      <c r="K5058" s="4" t="s">
        <v>202</v>
      </c>
      <c r="L5058" s="4" t="s">
        <v>120</v>
      </c>
      <c r="M5058" s="4"/>
      <c r="N5058" s="4" t="s">
        <v>55</v>
      </c>
      <c r="O5058" s="4" t="str">
        <f t="shared" si="565"/>
        <v>Lasioglossum (Sphecodogastra) nr. cooleyi</v>
      </c>
      <c r="P5058" s="85" t="str">
        <f t="shared" si="567"/>
        <v>Lasioglossum cooleyi</v>
      </c>
      <c r="Q5058" s="11" t="s">
        <v>29</v>
      </c>
      <c r="R5058" s="11"/>
      <c r="S5058" s="12"/>
      <c r="T5058" s="12"/>
      <c r="U5058" s="12"/>
      <c r="V5058" s="10" t="s">
        <v>182</v>
      </c>
      <c r="W5058" s="118">
        <v>42012</v>
      </c>
      <c r="X5058" s="2" t="s">
        <v>1244</v>
      </c>
      <c r="Y5058" s="129">
        <f t="shared" ref="Y5058:Y5121" si="568">IF(R5058&gt;0,R5058,1)</f>
        <v>1</v>
      </c>
      <c r="Z5058" s="110">
        <f t="shared" si="562"/>
        <v>0</v>
      </c>
      <c r="AA5058" s="1">
        <f t="shared" si="563"/>
        <v>1</v>
      </c>
    </row>
    <row r="5059" spans="1:27" ht="14.25" customHeight="1">
      <c r="A5059" s="148">
        <v>5637</v>
      </c>
      <c r="B5059" s="139">
        <v>20180806</v>
      </c>
      <c r="C5059" s="57" t="str">
        <f t="shared" si="566"/>
        <v>POS</v>
      </c>
      <c r="D5059" s="115">
        <f t="shared" si="564"/>
        <v>41856</v>
      </c>
      <c r="E5059" s="9" t="s">
        <v>298</v>
      </c>
      <c r="F5059" s="37" t="s">
        <v>25</v>
      </c>
      <c r="G5059" s="11" t="s">
        <v>26</v>
      </c>
      <c r="H5059" s="3"/>
      <c r="I5059" s="3"/>
      <c r="J5059" s="4" t="s">
        <v>201</v>
      </c>
      <c r="K5059" s="4"/>
      <c r="L5059" s="4" t="s">
        <v>609</v>
      </c>
      <c r="M5059" s="4"/>
      <c r="N5059" s="4"/>
      <c r="O5059" s="4" t="str">
        <f t="shared" si="565"/>
        <v>Sphecodes msp. BS0003</v>
      </c>
      <c r="P5059" s="85" t="str">
        <f t="shared" si="567"/>
        <v>Sphecodes msp. BS0003</v>
      </c>
      <c r="Q5059" s="11" t="s">
        <v>29</v>
      </c>
      <c r="R5059" s="11"/>
      <c r="S5059" s="12"/>
      <c r="T5059" s="12" t="s">
        <v>1379</v>
      </c>
      <c r="U5059" s="12"/>
      <c r="V5059" s="10" t="s">
        <v>182</v>
      </c>
      <c r="W5059" s="118">
        <v>42012</v>
      </c>
      <c r="X5059" s="2"/>
      <c r="Y5059" s="129">
        <f t="shared" si="568"/>
        <v>1</v>
      </c>
      <c r="Z5059" s="110">
        <f t="shared" si="562"/>
        <v>0</v>
      </c>
      <c r="AA5059" s="1">
        <f t="shared" si="563"/>
        <v>0</v>
      </c>
    </row>
    <row r="5060" spans="1:27" ht="14.25" customHeight="1">
      <c r="A5060" s="148">
        <v>5638</v>
      </c>
      <c r="B5060" s="139">
        <v>20180806</v>
      </c>
      <c r="C5060" s="57" t="str">
        <f t="shared" si="566"/>
        <v>POS</v>
      </c>
      <c r="D5060" s="115">
        <f t="shared" si="564"/>
        <v>41856</v>
      </c>
      <c r="E5060" s="9" t="s">
        <v>298</v>
      </c>
      <c r="F5060" s="37" t="s">
        <v>25</v>
      </c>
      <c r="G5060" s="11" t="s">
        <v>26</v>
      </c>
      <c r="H5060" s="3"/>
      <c r="I5060" s="3"/>
      <c r="J5060" s="4" t="s">
        <v>117</v>
      </c>
      <c r="K5060" s="4" t="s">
        <v>167</v>
      </c>
      <c r="L5060" s="4" t="s">
        <v>705</v>
      </c>
      <c r="M5060" s="4"/>
      <c r="N5060" s="4"/>
      <c r="O5060" s="4" t="str">
        <f t="shared" si="565"/>
        <v>Lasioglossum (Dialictus) knereri</v>
      </c>
      <c r="P5060" s="85" t="str">
        <f t="shared" si="567"/>
        <v>Lasioglossum knereri</v>
      </c>
      <c r="Q5060" s="11" t="s">
        <v>43</v>
      </c>
      <c r="R5060" s="11"/>
      <c r="S5060" s="12"/>
      <c r="T5060" s="12"/>
      <c r="U5060" s="12"/>
      <c r="V5060" s="10" t="s">
        <v>182</v>
      </c>
      <c r="W5060" s="118">
        <v>42012</v>
      </c>
      <c r="X5060" s="2" t="s">
        <v>994</v>
      </c>
      <c r="Y5060" s="129">
        <f t="shared" si="568"/>
        <v>1</v>
      </c>
      <c r="Z5060" s="110">
        <f t="shared" ref="Z5060:Z5123" si="569">IF(ISNUMBER(SEARCH($Z$1,X5060)),1,0)</f>
        <v>0</v>
      </c>
      <c r="AA5060" s="1">
        <f t="shared" ref="AA5060" si="570">IF(ISNUMBER(SEARCH($AA$1,X5060)),1,0)</f>
        <v>0</v>
      </c>
    </row>
    <row r="5061" spans="1:27" ht="14.25" customHeight="1">
      <c r="A5061" s="148">
        <v>5639</v>
      </c>
      <c r="B5061" s="139">
        <v>20180806</v>
      </c>
      <c r="C5061" s="57" t="str">
        <f t="shared" si="566"/>
        <v>POS</v>
      </c>
      <c r="D5061" s="115">
        <f t="shared" si="564"/>
        <v>41856</v>
      </c>
      <c r="E5061" s="9" t="s">
        <v>298</v>
      </c>
      <c r="F5061" s="37" t="s">
        <v>25</v>
      </c>
      <c r="G5061" s="11" t="s">
        <v>26</v>
      </c>
      <c r="H5061" s="3"/>
      <c r="I5061" s="3"/>
      <c r="J5061" s="4" t="s">
        <v>175</v>
      </c>
      <c r="K5061" s="31" t="s">
        <v>580</v>
      </c>
      <c r="L5061" s="4" t="s">
        <v>176</v>
      </c>
      <c r="M5061" s="4"/>
      <c r="N5061" s="4"/>
      <c r="O5061" s="4" t="str">
        <f t="shared" si="565"/>
        <v>Ceratina (Zadontomerus) acantha</v>
      </c>
      <c r="P5061" s="85" t="str">
        <f t="shared" si="567"/>
        <v>Ceratina acantha</v>
      </c>
      <c r="Q5061" s="11" t="s">
        <v>43</v>
      </c>
      <c r="R5061" s="11"/>
      <c r="S5061" s="12"/>
      <c r="T5061" s="12"/>
      <c r="U5061" s="12"/>
      <c r="V5061" s="10" t="s">
        <v>182</v>
      </c>
      <c r="W5061" s="118">
        <v>42012</v>
      </c>
      <c r="X5061" s="2"/>
      <c r="Y5061" s="129">
        <f t="shared" si="568"/>
        <v>1</v>
      </c>
      <c r="Z5061" s="110">
        <f t="shared" si="569"/>
        <v>0</v>
      </c>
      <c r="AA5061" s="1">
        <f t="shared" ref="AA5061:AA5123" si="571">IF(ISNUMBER(SEARCH($AA$1,X5061)),1,0)</f>
        <v>0</v>
      </c>
    </row>
    <row r="5062" spans="1:27" ht="14.25" customHeight="1">
      <c r="A5062" s="148">
        <v>5640</v>
      </c>
      <c r="B5062" s="139">
        <v>20180906</v>
      </c>
      <c r="C5062" s="57" t="str">
        <f t="shared" si="566"/>
        <v>POS</v>
      </c>
      <c r="D5062" s="115">
        <f t="shared" si="564"/>
        <v>41887</v>
      </c>
      <c r="E5062" s="9" t="s">
        <v>37</v>
      </c>
      <c r="F5062" s="37" t="s">
        <v>25</v>
      </c>
      <c r="G5062" s="11" t="s">
        <v>26</v>
      </c>
      <c r="H5062" s="3"/>
      <c r="I5062" s="3"/>
      <c r="J5062" s="4" t="s">
        <v>140</v>
      </c>
      <c r="K5062" s="4" t="s">
        <v>140</v>
      </c>
      <c r="L5062" s="4" t="s">
        <v>141</v>
      </c>
      <c r="M5062" s="4"/>
      <c r="N5062" s="4" t="s">
        <v>55</v>
      </c>
      <c r="O5062" s="4" t="str">
        <f t="shared" si="565"/>
        <v>Agapostemon (Agapostemon) nr. texanus</v>
      </c>
      <c r="P5062" s="85" t="str">
        <f t="shared" si="567"/>
        <v>Agapostemon texanus</v>
      </c>
      <c r="Q5062" s="11" t="s">
        <v>43</v>
      </c>
      <c r="R5062" s="11"/>
      <c r="S5062" s="12"/>
      <c r="T5062" s="12"/>
      <c r="U5062" s="12"/>
      <c r="V5062" s="10" t="s">
        <v>182</v>
      </c>
      <c r="W5062" s="118">
        <v>42012</v>
      </c>
      <c r="X5062" s="2" t="s">
        <v>454</v>
      </c>
      <c r="Y5062" s="129">
        <f t="shared" si="568"/>
        <v>1</v>
      </c>
      <c r="Z5062" s="110">
        <f t="shared" si="569"/>
        <v>0</v>
      </c>
      <c r="AA5062" s="1">
        <f t="shared" si="571"/>
        <v>0</v>
      </c>
    </row>
    <row r="5063" spans="1:27" ht="14.25" customHeight="1">
      <c r="A5063" s="148">
        <v>5641</v>
      </c>
      <c r="B5063" s="139">
        <v>20180906</v>
      </c>
      <c r="C5063" s="57" t="str">
        <f t="shared" si="566"/>
        <v>POS</v>
      </c>
      <c r="D5063" s="115">
        <f t="shared" si="564"/>
        <v>41887</v>
      </c>
      <c r="E5063" s="9" t="s">
        <v>37</v>
      </c>
      <c r="F5063" s="37" t="s">
        <v>25</v>
      </c>
      <c r="G5063" s="11" t="s">
        <v>26</v>
      </c>
      <c r="H5063" s="3"/>
      <c r="I5063" s="3"/>
      <c r="J5063" s="4" t="s">
        <v>140</v>
      </c>
      <c r="K5063" s="4" t="s">
        <v>140</v>
      </c>
      <c r="L5063" s="4" t="s">
        <v>144</v>
      </c>
      <c r="M5063" s="4"/>
      <c r="N5063" s="4" t="s">
        <v>55</v>
      </c>
      <c r="O5063" s="4" t="str">
        <f t="shared" si="565"/>
        <v>Agapostemon (Agapostemon) nr. virescens</v>
      </c>
      <c r="P5063" s="85" t="str">
        <f t="shared" si="567"/>
        <v>Agapostemon virescens</v>
      </c>
      <c r="Q5063" s="11" t="s">
        <v>43</v>
      </c>
      <c r="R5063" s="11"/>
      <c r="S5063" s="12"/>
      <c r="T5063" s="12"/>
      <c r="U5063" s="12"/>
      <c r="V5063" s="10" t="s">
        <v>182</v>
      </c>
      <c r="W5063" s="118">
        <v>42012</v>
      </c>
      <c r="X5063" s="2"/>
      <c r="Y5063" s="129">
        <f t="shared" si="568"/>
        <v>1</v>
      </c>
      <c r="Z5063" s="110">
        <f t="shared" si="569"/>
        <v>0</v>
      </c>
      <c r="AA5063" s="1">
        <f t="shared" si="571"/>
        <v>0</v>
      </c>
    </row>
    <row r="5064" spans="1:27" ht="14.25" customHeight="1">
      <c r="A5064" s="148">
        <v>5642</v>
      </c>
      <c r="B5064" s="139">
        <v>20180906</v>
      </c>
      <c r="C5064" s="57" t="str">
        <f t="shared" si="566"/>
        <v>POS</v>
      </c>
      <c r="D5064" s="115">
        <f t="shared" si="564"/>
        <v>41887</v>
      </c>
      <c r="E5064" s="9" t="s">
        <v>37</v>
      </c>
      <c r="F5064" s="37" t="s">
        <v>25</v>
      </c>
      <c r="G5064" s="11" t="s">
        <v>26</v>
      </c>
      <c r="H5064" s="3"/>
      <c r="I5064" s="3"/>
      <c r="J5064" s="4" t="s">
        <v>140</v>
      </c>
      <c r="K5064" s="4" t="s">
        <v>140</v>
      </c>
      <c r="L5064" s="4" t="s">
        <v>141</v>
      </c>
      <c r="M5064" s="4"/>
      <c r="N5064" s="4" t="s">
        <v>55</v>
      </c>
      <c r="O5064" s="4" t="str">
        <f t="shared" si="565"/>
        <v>Agapostemon (Agapostemon) nr. texanus</v>
      </c>
      <c r="P5064" s="85" t="str">
        <f t="shared" si="567"/>
        <v>Agapostemon texanus</v>
      </c>
      <c r="Q5064" s="11" t="s">
        <v>43</v>
      </c>
      <c r="R5064" s="11"/>
      <c r="S5064" s="12"/>
      <c r="T5064" s="12"/>
      <c r="U5064" s="12"/>
      <c r="V5064" s="10" t="s">
        <v>182</v>
      </c>
      <c r="W5064" s="118">
        <v>42012</v>
      </c>
      <c r="X5064" s="2" t="s">
        <v>649</v>
      </c>
      <c r="Y5064" s="129">
        <f t="shared" si="568"/>
        <v>1</v>
      </c>
      <c r="Z5064" s="110">
        <f t="shared" si="569"/>
        <v>0</v>
      </c>
      <c r="AA5064" s="1">
        <f t="shared" si="571"/>
        <v>0</v>
      </c>
    </row>
    <row r="5065" spans="1:27" ht="14.25" customHeight="1">
      <c r="A5065" s="148">
        <v>5643</v>
      </c>
      <c r="B5065" s="139">
        <v>20180906</v>
      </c>
      <c r="C5065" s="57" t="str">
        <f t="shared" si="566"/>
        <v>POS</v>
      </c>
      <c r="D5065" s="115">
        <f t="shared" si="564"/>
        <v>41887</v>
      </c>
      <c r="E5065" s="9" t="s">
        <v>37</v>
      </c>
      <c r="F5065" s="37" t="s">
        <v>25</v>
      </c>
      <c r="G5065" s="11" t="s">
        <v>26</v>
      </c>
      <c r="H5065" s="3"/>
      <c r="I5065" s="3"/>
      <c r="J5065" s="4" t="s">
        <v>175</v>
      </c>
      <c r="K5065" s="31" t="s">
        <v>580</v>
      </c>
      <c r="L5065" s="31" t="s">
        <v>176</v>
      </c>
      <c r="M5065" s="4"/>
      <c r="N5065" s="4"/>
      <c r="O5065" s="4" t="str">
        <f t="shared" si="565"/>
        <v>Ceratina (Zadontomerus) acantha</v>
      </c>
      <c r="P5065" s="85" t="str">
        <f t="shared" si="567"/>
        <v>Ceratina acantha</v>
      </c>
      <c r="Q5065" s="11" t="s">
        <v>29</v>
      </c>
      <c r="R5065" s="11"/>
      <c r="S5065" s="12"/>
      <c r="T5065" s="12"/>
      <c r="U5065" s="12"/>
      <c r="V5065" s="10" t="s">
        <v>182</v>
      </c>
      <c r="W5065" s="118">
        <v>42012</v>
      </c>
      <c r="X5065" s="2"/>
      <c r="Y5065" s="129">
        <f t="shared" si="568"/>
        <v>1</v>
      </c>
      <c r="Z5065" s="110">
        <f t="shared" si="569"/>
        <v>0</v>
      </c>
      <c r="AA5065" s="1">
        <f t="shared" si="571"/>
        <v>0</v>
      </c>
    </row>
    <row r="5066" spans="1:27" ht="14.25" customHeight="1">
      <c r="A5066" s="148">
        <v>5644</v>
      </c>
      <c r="B5066" s="139">
        <v>20180906</v>
      </c>
      <c r="C5066" s="57" t="str">
        <f t="shared" si="566"/>
        <v>POS</v>
      </c>
      <c r="D5066" s="115">
        <f t="shared" si="564"/>
        <v>41887</v>
      </c>
      <c r="E5066" s="9" t="s">
        <v>37</v>
      </c>
      <c r="F5066" s="37" t="s">
        <v>25</v>
      </c>
      <c r="G5066" s="11" t="s">
        <v>26</v>
      </c>
      <c r="H5066" s="3"/>
      <c r="I5066" s="3"/>
      <c r="J5066" s="4" t="s">
        <v>175</v>
      </c>
      <c r="K5066" s="31" t="s">
        <v>580</v>
      </c>
      <c r="L5066" s="31" t="s">
        <v>176</v>
      </c>
      <c r="M5066" s="4"/>
      <c r="N5066" s="4"/>
      <c r="O5066" s="4" t="str">
        <f t="shared" si="565"/>
        <v>Ceratina (Zadontomerus) acantha</v>
      </c>
      <c r="P5066" s="85" t="str">
        <f t="shared" si="567"/>
        <v>Ceratina acantha</v>
      </c>
      <c r="Q5066" s="11" t="s">
        <v>29</v>
      </c>
      <c r="R5066" s="11"/>
      <c r="S5066" s="12"/>
      <c r="T5066" s="12"/>
      <c r="U5066" s="12"/>
      <c r="V5066" s="10" t="s">
        <v>182</v>
      </c>
      <c r="W5066" s="118">
        <v>42012</v>
      </c>
      <c r="X5066" s="2"/>
      <c r="Y5066" s="129">
        <f t="shared" si="568"/>
        <v>1</v>
      </c>
      <c r="Z5066" s="110">
        <f t="shared" si="569"/>
        <v>0</v>
      </c>
      <c r="AA5066" s="1">
        <f t="shared" si="571"/>
        <v>0</v>
      </c>
    </row>
    <row r="5067" spans="1:27" ht="14.25" customHeight="1">
      <c r="A5067" s="148">
        <v>5645</v>
      </c>
      <c r="B5067" s="139">
        <v>20180906</v>
      </c>
      <c r="C5067" s="57" t="str">
        <f t="shared" si="566"/>
        <v>POS</v>
      </c>
      <c r="D5067" s="115">
        <f t="shared" si="564"/>
        <v>41887</v>
      </c>
      <c r="E5067" s="9" t="s">
        <v>37</v>
      </c>
      <c r="F5067" s="37" t="s">
        <v>25</v>
      </c>
      <c r="G5067" s="11" t="s">
        <v>26</v>
      </c>
      <c r="H5067" s="3"/>
      <c r="I5067" s="3"/>
      <c r="J5067" s="4" t="s">
        <v>175</v>
      </c>
      <c r="K5067" s="31" t="s">
        <v>580</v>
      </c>
      <c r="L5067" s="31" t="s">
        <v>176</v>
      </c>
      <c r="M5067" s="4"/>
      <c r="N5067" s="4"/>
      <c r="O5067" s="4" t="str">
        <f t="shared" si="565"/>
        <v>Ceratina (Zadontomerus) acantha</v>
      </c>
      <c r="P5067" s="85" t="str">
        <f t="shared" si="567"/>
        <v>Ceratina acantha</v>
      </c>
      <c r="Q5067" s="11" t="s">
        <v>29</v>
      </c>
      <c r="R5067" s="11"/>
      <c r="S5067" s="12"/>
      <c r="T5067" s="12" t="s">
        <v>55</v>
      </c>
      <c r="U5067" s="12"/>
      <c r="V5067" s="10" t="s">
        <v>182</v>
      </c>
      <c r="W5067" s="118">
        <v>42012</v>
      </c>
      <c r="X5067" s="2"/>
      <c r="Y5067" s="129">
        <f t="shared" si="568"/>
        <v>1</v>
      </c>
      <c r="Z5067" s="110">
        <f t="shared" si="569"/>
        <v>0</v>
      </c>
      <c r="AA5067" s="1">
        <f t="shared" si="571"/>
        <v>0</v>
      </c>
    </row>
    <row r="5068" spans="1:27" ht="14.25" customHeight="1">
      <c r="A5068" s="148">
        <v>5646</v>
      </c>
      <c r="B5068" s="139">
        <v>20180906</v>
      </c>
      <c r="C5068" s="57" t="str">
        <f t="shared" si="566"/>
        <v>POS</v>
      </c>
      <c r="D5068" s="115">
        <f t="shared" si="564"/>
        <v>41887</v>
      </c>
      <c r="E5068" s="9" t="s">
        <v>37</v>
      </c>
      <c r="F5068" s="37" t="s">
        <v>25</v>
      </c>
      <c r="G5068" s="11" t="s">
        <v>26</v>
      </c>
      <c r="H5068" s="3"/>
      <c r="I5068" s="3"/>
      <c r="J5068" s="4" t="s">
        <v>175</v>
      </c>
      <c r="K5068" s="31" t="s">
        <v>580</v>
      </c>
      <c r="L5068" s="31" t="s">
        <v>176</v>
      </c>
      <c r="M5068" s="4"/>
      <c r="N5068" s="4"/>
      <c r="O5068" s="4" t="str">
        <f t="shared" si="565"/>
        <v>Ceratina (Zadontomerus) acantha</v>
      </c>
      <c r="P5068" s="85" t="str">
        <f t="shared" si="567"/>
        <v>Ceratina acantha</v>
      </c>
      <c r="Q5068" s="11" t="s">
        <v>29</v>
      </c>
      <c r="R5068" s="11"/>
      <c r="S5068" s="12"/>
      <c r="T5068" s="12"/>
      <c r="U5068" s="12"/>
      <c r="V5068" s="10" t="s">
        <v>182</v>
      </c>
      <c r="W5068" s="118">
        <v>42012</v>
      </c>
      <c r="X5068" s="2"/>
      <c r="Y5068" s="129">
        <f t="shared" si="568"/>
        <v>1</v>
      </c>
      <c r="Z5068" s="110">
        <f t="shared" si="569"/>
        <v>0</v>
      </c>
      <c r="AA5068" s="1">
        <f t="shared" si="571"/>
        <v>0</v>
      </c>
    </row>
    <row r="5069" spans="1:27" ht="14.25" customHeight="1">
      <c r="A5069" s="148">
        <v>5647</v>
      </c>
      <c r="B5069" s="139">
        <v>20180906</v>
      </c>
      <c r="C5069" s="57" t="str">
        <f t="shared" si="566"/>
        <v>POS</v>
      </c>
      <c r="D5069" s="115">
        <f t="shared" si="564"/>
        <v>41887</v>
      </c>
      <c r="E5069" s="9" t="s">
        <v>37</v>
      </c>
      <c r="F5069" s="37" t="s">
        <v>25</v>
      </c>
      <c r="G5069" s="11" t="s">
        <v>26</v>
      </c>
      <c r="H5069" s="3"/>
      <c r="I5069" s="3"/>
      <c r="J5069" s="4" t="s">
        <v>175</v>
      </c>
      <c r="K5069" s="31" t="s">
        <v>580</v>
      </c>
      <c r="L5069" s="31" t="s">
        <v>176</v>
      </c>
      <c r="M5069" s="4"/>
      <c r="N5069" s="4"/>
      <c r="O5069" s="4" t="str">
        <f t="shared" si="565"/>
        <v>Ceratina (Zadontomerus) acantha</v>
      </c>
      <c r="P5069" s="85" t="str">
        <f t="shared" si="567"/>
        <v>Ceratina acantha</v>
      </c>
      <c r="Q5069" s="11" t="s">
        <v>29</v>
      </c>
      <c r="R5069" s="11"/>
      <c r="S5069" s="12"/>
      <c r="T5069" s="12"/>
      <c r="U5069" s="12"/>
      <c r="V5069" s="10" t="s">
        <v>182</v>
      </c>
      <c r="W5069" s="118">
        <v>42012</v>
      </c>
      <c r="X5069" s="2"/>
      <c r="Y5069" s="129">
        <f t="shared" si="568"/>
        <v>1</v>
      </c>
      <c r="Z5069" s="110">
        <f t="shared" si="569"/>
        <v>0</v>
      </c>
      <c r="AA5069" s="1">
        <f t="shared" si="571"/>
        <v>0</v>
      </c>
    </row>
    <row r="5070" spans="1:27" ht="14.25" customHeight="1">
      <c r="A5070" s="148">
        <v>5648</v>
      </c>
      <c r="B5070" s="139">
        <v>20180906</v>
      </c>
      <c r="C5070" s="57" t="str">
        <f t="shared" si="566"/>
        <v>POS</v>
      </c>
      <c r="D5070" s="115">
        <f t="shared" si="564"/>
        <v>41887</v>
      </c>
      <c r="E5070" s="9" t="s">
        <v>37</v>
      </c>
      <c r="F5070" s="37" t="s">
        <v>25</v>
      </c>
      <c r="G5070" s="11" t="s">
        <v>26</v>
      </c>
      <c r="H5070" s="3"/>
      <c r="I5070" s="3"/>
      <c r="J5070" s="4" t="s">
        <v>175</v>
      </c>
      <c r="K5070" s="31" t="s">
        <v>580</v>
      </c>
      <c r="L5070" s="31" t="s">
        <v>176</v>
      </c>
      <c r="M5070" s="4"/>
      <c r="N5070" s="4"/>
      <c r="O5070" s="4" t="str">
        <f t="shared" si="565"/>
        <v>Ceratina (Zadontomerus) acantha</v>
      </c>
      <c r="P5070" s="85" t="str">
        <f t="shared" si="567"/>
        <v>Ceratina acantha</v>
      </c>
      <c r="Q5070" s="11" t="s">
        <v>29</v>
      </c>
      <c r="R5070" s="11"/>
      <c r="S5070" s="12"/>
      <c r="T5070" s="12"/>
      <c r="U5070" s="12"/>
      <c r="V5070" s="10" t="s">
        <v>182</v>
      </c>
      <c r="W5070" s="118">
        <v>42012</v>
      </c>
      <c r="X5070" s="2"/>
      <c r="Y5070" s="129">
        <f t="shared" si="568"/>
        <v>1</v>
      </c>
      <c r="Z5070" s="110">
        <f t="shared" si="569"/>
        <v>0</v>
      </c>
      <c r="AA5070" s="1">
        <f t="shared" si="571"/>
        <v>0</v>
      </c>
    </row>
    <row r="5071" spans="1:27" ht="14.25" customHeight="1">
      <c r="A5071" s="148">
        <v>5649</v>
      </c>
      <c r="B5071" s="139">
        <v>20180906</v>
      </c>
      <c r="C5071" s="57" t="str">
        <f t="shared" si="566"/>
        <v>POS</v>
      </c>
      <c r="D5071" s="115">
        <f t="shared" si="564"/>
        <v>41887</v>
      </c>
      <c r="E5071" s="9" t="s">
        <v>37</v>
      </c>
      <c r="F5071" s="37" t="s">
        <v>25</v>
      </c>
      <c r="G5071" s="11" t="s">
        <v>26</v>
      </c>
      <c r="H5071" s="3"/>
      <c r="I5071" s="3"/>
      <c r="J5071" s="4" t="s">
        <v>175</v>
      </c>
      <c r="K5071" s="31" t="s">
        <v>580</v>
      </c>
      <c r="L5071" s="31" t="s">
        <v>176</v>
      </c>
      <c r="M5071" s="4"/>
      <c r="N5071" s="4"/>
      <c r="O5071" s="4" t="str">
        <f t="shared" si="565"/>
        <v>Ceratina (Zadontomerus) acantha</v>
      </c>
      <c r="P5071" s="85" t="str">
        <f t="shared" si="567"/>
        <v>Ceratina acantha</v>
      </c>
      <c r="Q5071" s="11" t="s">
        <v>29</v>
      </c>
      <c r="R5071" s="11"/>
      <c r="S5071" s="12"/>
      <c r="T5071" s="12"/>
      <c r="U5071" s="12"/>
      <c r="V5071" s="10" t="s">
        <v>182</v>
      </c>
      <c r="W5071" s="118">
        <v>42012</v>
      </c>
      <c r="X5071" s="2"/>
      <c r="Y5071" s="129">
        <f t="shared" si="568"/>
        <v>1</v>
      </c>
      <c r="Z5071" s="110">
        <f t="shared" si="569"/>
        <v>0</v>
      </c>
      <c r="AA5071" s="1">
        <f t="shared" si="571"/>
        <v>0</v>
      </c>
    </row>
    <row r="5072" spans="1:27" ht="14.25" customHeight="1">
      <c r="A5072" s="148">
        <v>5650</v>
      </c>
      <c r="B5072" s="139">
        <v>20180906</v>
      </c>
      <c r="C5072" s="57" t="str">
        <f t="shared" si="566"/>
        <v>POS</v>
      </c>
      <c r="D5072" s="115">
        <f t="shared" si="564"/>
        <v>41887</v>
      </c>
      <c r="E5072" s="9" t="s">
        <v>37</v>
      </c>
      <c r="F5072" s="37" t="s">
        <v>25</v>
      </c>
      <c r="G5072" s="11" t="s">
        <v>26</v>
      </c>
      <c r="H5072" s="3"/>
      <c r="I5072" s="3"/>
      <c r="J5072" s="4" t="s">
        <v>175</v>
      </c>
      <c r="K5072" s="31" t="s">
        <v>580</v>
      </c>
      <c r="L5072" s="31" t="s">
        <v>176</v>
      </c>
      <c r="M5072" s="4"/>
      <c r="N5072" s="4"/>
      <c r="O5072" s="4" t="str">
        <f t="shared" si="565"/>
        <v>Ceratina (Zadontomerus) acantha</v>
      </c>
      <c r="P5072" s="85" t="str">
        <f t="shared" si="567"/>
        <v>Ceratina acantha</v>
      </c>
      <c r="Q5072" s="11" t="s">
        <v>29</v>
      </c>
      <c r="R5072" s="11"/>
      <c r="S5072" s="12"/>
      <c r="T5072" s="12"/>
      <c r="U5072" s="12"/>
      <c r="V5072" s="10" t="s">
        <v>182</v>
      </c>
      <c r="W5072" s="118">
        <v>42012</v>
      </c>
      <c r="X5072" s="2"/>
      <c r="Y5072" s="129">
        <f t="shared" si="568"/>
        <v>1</v>
      </c>
      <c r="Z5072" s="110">
        <f t="shared" si="569"/>
        <v>0</v>
      </c>
      <c r="AA5072" s="1">
        <f t="shared" si="571"/>
        <v>0</v>
      </c>
    </row>
    <row r="5073" spans="1:27" ht="14.25" customHeight="1">
      <c r="A5073" s="148">
        <v>5651</v>
      </c>
      <c r="B5073" s="139">
        <v>20180906</v>
      </c>
      <c r="C5073" s="57" t="str">
        <f t="shared" si="566"/>
        <v>POS</v>
      </c>
      <c r="D5073" s="115">
        <f t="shared" si="564"/>
        <v>41887</v>
      </c>
      <c r="E5073" s="9" t="s">
        <v>37</v>
      </c>
      <c r="F5073" s="37" t="s">
        <v>25</v>
      </c>
      <c r="G5073" s="11" t="s">
        <v>26</v>
      </c>
      <c r="H5073" s="3"/>
      <c r="I5073" s="3"/>
      <c r="J5073" s="4" t="s">
        <v>175</v>
      </c>
      <c r="K5073" s="31" t="s">
        <v>580</v>
      </c>
      <c r="L5073" s="31" t="s">
        <v>176</v>
      </c>
      <c r="M5073" s="4"/>
      <c r="N5073" s="4"/>
      <c r="O5073" s="4" t="str">
        <f t="shared" si="565"/>
        <v>Ceratina (Zadontomerus) acantha</v>
      </c>
      <c r="P5073" s="85" t="str">
        <f t="shared" si="567"/>
        <v>Ceratina acantha</v>
      </c>
      <c r="Q5073" s="11" t="s">
        <v>29</v>
      </c>
      <c r="R5073" s="11"/>
      <c r="S5073" s="12"/>
      <c r="T5073" s="12"/>
      <c r="U5073" s="12"/>
      <c r="V5073" s="10" t="s">
        <v>182</v>
      </c>
      <c r="W5073" s="118">
        <v>42012</v>
      </c>
      <c r="X5073" s="2"/>
      <c r="Y5073" s="129">
        <f t="shared" si="568"/>
        <v>1</v>
      </c>
      <c r="Z5073" s="110">
        <f t="shared" si="569"/>
        <v>0</v>
      </c>
      <c r="AA5073" s="1">
        <f t="shared" si="571"/>
        <v>0</v>
      </c>
    </row>
    <row r="5074" spans="1:27" ht="14.25" customHeight="1">
      <c r="A5074" s="148">
        <v>5652</v>
      </c>
      <c r="B5074" s="139">
        <v>20180906</v>
      </c>
      <c r="C5074" s="57" t="str">
        <f t="shared" si="566"/>
        <v>POS</v>
      </c>
      <c r="D5074" s="115">
        <f t="shared" si="564"/>
        <v>41887</v>
      </c>
      <c r="E5074" s="9" t="s">
        <v>37</v>
      </c>
      <c r="F5074" s="37" t="s">
        <v>25</v>
      </c>
      <c r="G5074" s="11" t="s">
        <v>26</v>
      </c>
      <c r="H5074" s="3"/>
      <c r="I5074" s="3"/>
      <c r="J5074" s="4" t="s">
        <v>175</v>
      </c>
      <c r="K5074" s="31" t="s">
        <v>580</v>
      </c>
      <c r="L5074" s="4" t="s">
        <v>176</v>
      </c>
      <c r="M5074" s="4"/>
      <c r="N5074" s="4"/>
      <c r="O5074" s="4" t="str">
        <f t="shared" si="565"/>
        <v>Ceratina (Zadontomerus) acantha</v>
      </c>
      <c r="P5074" s="85" t="str">
        <f t="shared" si="567"/>
        <v>Ceratina acantha</v>
      </c>
      <c r="Q5074" s="11" t="s">
        <v>43</v>
      </c>
      <c r="R5074" s="11"/>
      <c r="S5074" s="12"/>
      <c r="T5074" s="12"/>
      <c r="U5074" s="12"/>
      <c r="V5074" s="10" t="s">
        <v>182</v>
      </c>
      <c r="W5074" s="118">
        <v>42012</v>
      </c>
      <c r="X5074" s="2"/>
      <c r="Y5074" s="129">
        <f t="shared" si="568"/>
        <v>1</v>
      </c>
      <c r="Z5074" s="110">
        <f t="shared" si="569"/>
        <v>0</v>
      </c>
      <c r="AA5074" s="1">
        <f t="shared" si="571"/>
        <v>0</v>
      </c>
    </row>
    <row r="5075" spans="1:27" ht="14.25" customHeight="1">
      <c r="A5075" s="148">
        <v>5653</v>
      </c>
      <c r="B5075" s="139">
        <v>20180906</v>
      </c>
      <c r="C5075" s="57" t="str">
        <f t="shared" si="566"/>
        <v>POS</v>
      </c>
      <c r="D5075" s="115">
        <f t="shared" si="564"/>
        <v>41887</v>
      </c>
      <c r="E5075" s="9" t="s">
        <v>37</v>
      </c>
      <c r="F5075" s="37" t="s">
        <v>25</v>
      </c>
      <c r="G5075" s="11" t="s">
        <v>26</v>
      </c>
      <c r="H5075" s="3"/>
      <c r="I5075" s="3"/>
      <c r="J5075" s="4" t="s">
        <v>175</v>
      </c>
      <c r="K5075" s="31" t="s">
        <v>580</v>
      </c>
      <c r="L5075" s="31" t="s">
        <v>176</v>
      </c>
      <c r="M5075" s="4"/>
      <c r="N5075" s="4"/>
      <c r="O5075" s="4" t="str">
        <f t="shared" si="565"/>
        <v>Ceratina (Zadontomerus) acantha</v>
      </c>
      <c r="P5075" s="85" t="str">
        <f t="shared" si="567"/>
        <v>Ceratina acantha</v>
      </c>
      <c r="Q5075" s="11" t="s">
        <v>29</v>
      </c>
      <c r="R5075" s="11"/>
      <c r="S5075" s="12"/>
      <c r="T5075" s="12"/>
      <c r="U5075" s="12"/>
      <c r="V5075" s="10" t="s">
        <v>182</v>
      </c>
      <c r="W5075" s="118">
        <v>42012</v>
      </c>
      <c r="X5075" s="2"/>
      <c r="Y5075" s="129">
        <f t="shared" si="568"/>
        <v>1</v>
      </c>
      <c r="Z5075" s="110">
        <f t="shared" si="569"/>
        <v>0</v>
      </c>
      <c r="AA5075" s="1">
        <f t="shared" si="571"/>
        <v>0</v>
      </c>
    </row>
    <row r="5076" spans="1:27" ht="14.25" customHeight="1">
      <c r="A5076" s="148">
        <v>5654</v>
      </c>
      <c r="B5076" s="139">
        <v>20180906</v>
      </c>
      <c r="C5076" s="57" t="str">
        <f t="shared" si="566"/>
        <v>POS</v>
      </c>
      <c r="D5076" s="115">
        <f t="shared" si="564"/>
        <v>41887</v>
      </c>
      <c r="E5076" s="9" t="s">
        <v>37</v>
      </c>
      <c r="F5076" s="37" t="s">
        <v>25</v>
      </c>
      <c r="G5076" s="11" t="s">
        <v>26</v>
      </c>
      <c r="H5076" s="3"/>
      <c r="I5076" s="3"/>
      <c r="J5076" s="4" t="s">
        <v>175</v>
      </c>
      <c r="K5076" s="31" t="s">
        <v>580</v>
      </c>
      <c r="L5076" s="31" t="s">
        <v>176</v>
      </c>
      <c r="M5076" s="4"/>
      <c r="N5076" s="4"/>
      <c r="O5076" s="4" t="str">
        <f t="shared" si="565"/>
        <v>Ceratina (Zadontomerus) acantha</v>
      </c>
      <c r="P5076" s="85" t="str">
        <f t="shared" si="567"/>
        <v>Ceratina acantha</v>
      </c>
      <c r="Q5076" s="11" t="s">
        <v>29</v>
      </c>
      <c r="R5076" s="11"/>
      <c r="S5076" s="12"/>
      <c r="T5076" s="12"/>
      <c r="U5076" s="12"/>
      <c r="V5076" s="10" t="s">
        <v>182</v>
      </c>
      <c r="W5076" s="118">
        <v>42012</v>
      </c>
      <c r="X5076" s="2"/>
      <c r="Y5076" s="129">
        <f t="shared" si="568"/>
        <v>1</v>
      </c>
      <c r="Z5076" s="110">
        <f t="shared" si="569"/>
        <v>0</v>
      </c>
      <c r="AA5076" s="1">
        <f t="shared" si="571"/>
        <v>0</v>
      </c>
    </row>
    <row r="5077" spans="1:27" ht="14.25" customHeight="1">
      <c r="A5077" s="148">
        <v>5655</v>
      </c>
      <c r="B5077" s="139">
        <v>20180906</v>
      </c>
      <c r="C5077" s="57" t="str">
        <f t="shared" si="566"/>
        <v>POS</v>
      </c>
      <c r="D5077" s="115">
        <f t="shared" si="564"/>
        <v>41887</v>
      </c>
      <c r="E5077" s="9" t="s">
        <v>37</v>
      </c>
      <c r="F5077" s="37" t="s">
        <v>25</v>
      </c>
      <c r="G5077" s="11" t="s">
        <v>26</v>
      </c>
      <c r="H5077" s="3"/>
      <c r="I5077" s="3"/>
      <c r="J5077" s="4" t="s">
        <v>175</v>
      </c>
      <c r="K5077" s="31" t="s">
        <v>580</v>
      </c>
      <c r="L5077" s="4" t="s">
        <v>176</v>
      </c>
      <c r="M5077" s="4"/>
      <c r="N5077" s="4"/>
      <c r="O5077" s="4" t="str">
        <f t="shared" si="565"/>
        <v>Ceratina (Zadontomerus) acantha</v>
      </c>
      <c r="P5077" s="85" t="str">
        <f t="shared" si="567"/>
        <v>Ceratina acantha</v>
      </c>
      <c r="Q5077" s="11" t="s">
        <v>43</v>
      </c>
      <c r="R5077" s="11"/>
      <c r="S5077" s="12"/>
      <c r="T5077" s="12"/>
      <c r="U5077" s="12"/>
      <c r="V5077" s="10" t="s">
        <v>182</v>
      </c>
      <c r="W5077" s="118">
        <v>42012</v>
      </c>
      <c r="X5077" s="2"/>
      <c r="Y5077" s="129">
        <f t="shared" si="568"/>
        <v>1</v>
      </c>
      <c r="Z5077" s="110">
        <f t="shared" si="569"/>
        <v>0</v>
      </c>
      <c r="AA5077" s="1">
        <f t="shared" si="571"/>
        <v>0</v>
      </c>
    </row>
    <row r="5078" spans="1:27" ht="14.25" customHeight="1">
      <c r="A5078" s="148">
        <v>5656</v>
      </c>
      <c r="B5078" s="139">
        <v>20180906</v>
      </c>
      <c r="C5078" s="57" t="str">
        <f t="shared" si="566"/>
        <v>POS</v>
      </c>
      <c r="D5078" s="115">
        <f t="shared" si="564"/>
        <v>41887</v>
      </c>
      <c r="E5078" s="9" t="s">
        <v>37</v>
      </c>
      <c r="F5078" s="37" t="s">
        <v>25</v>
      </c>
      <c r="G5078" s="11" t="s">
        <v>26</v>
      </c>
      <c r="H5078" s="3"/>
      <c r="I5078" s="3"/>
      <c r="J5078" s="4" t="s">
        <v>175</v>
      </c>
      <c r="K5078" s="31" t="s">
        <v>580</v>
      </c>
      <c r="L5078" s="31" t="s">
        <v>176</v>
      </c>
      <c r="M5078" s="4"/>
      <c r="N5078" s="4"/>
      <c r="O5078" s="4" t="str">
        <f t="shared" si="565"/>
        <v>Ceratina (Zadontomerus) acantha</v>
      </c>
      <c r="P5078" s="85" t="str">
        <f t="shared" si="567"/>
        <v>Ceratina acantha</v>
      </c>
      <c r="Q5078" s="11" t="s">
        <v>29</v>
      </c>
      <c r="R5078" s="11"/>
      <c r="S5078" s="12"/>
      <c r="T5078" s="12"/>
      <c r="U5078" s="12"/>
      <c r="V5078" s="10" t="s">
        <v>182</v>
      </c>
      <c r="W5078" s="118">
        <v>42012</v>
      </c>
      <c r="X5078" s="2"/>
      <c r="Y5078" s="129">
        <f t="shared" si="568"/>
        <v>1</v>
      </c>
      <c r="Z5078" s="110">
        <f t="shared" si="569"/>
        <v>0</v>
      </c>
      <c r="AA5078" s="1">
        <f t="shared" si="571"/>
        <v>0</v>
      </c>
    </row>
    <row r="5079" spans="1:27" ht="14.25" customHeight="1">
      <c r="A5079" s="148">
        <v>5657</v>
      </c>
      <c r="B5079" s="139">
        <v>20180906</v>
      </c>
      <c r="C5079" s="57" t="str">
        <f t="shared" si="566"/>
        <v>POS</v>
      </c>
      <c r="D5079" s="115">
        <f t="shared" si="564"/>
        <v>41887</v>
      </c>
      <c r="E5079" s="9" t="s">
        <v>37</v>
      </c>
      <c r="F5079" s="37" t="s">
        <v>25</v>
      </c>
      <c r="G5079" s="11" t="s">
        <v>26</v>
      </c>
      <c r="H5079" s="3"/>
      <c r="I5079" s="3"/>
      <c r="J5079" s="4" t="s">
        <v>175</v>
      </c>
      <c r="K5079" s="31" t="s">
        <v>580</v>
      </c>
      <c r="L5079" s="4" t="s">
        <v>176</v>
      </c>
      <c r="M5079" s="4"/>
      <c r="N5079" s="4"/>
      <c r="O5079" s="4" t="str">
        <f t="shared" si="565"/>
        <v>Ceratina (Zadontomerus) acantha</v>
      </c>
      <c r="P5079" s="85" t="str">
        <f t="shared" si="567"/>
        <v>Ceratina acantha</v>
      </c>
      <c r="Q5079" s="11" t="s">
        <v>43</v>
      </c>
      <c r="R5079" s="11"/>
      <c r="S5079" s="12"/>
      <c r="T5079" s="12"/>
      <c r="U5079" s="12"/>
      <c r="V5079" s="10" t="s">
        <v>182</v>
      </c>
      <c r="W5079" s="118">
        <v>42012</v>
      </c>
      <c r="X5079" s="2"/>
      <c r="Y5079" s="129">
        <f t="shared" si="568"/>
        <v>1</v>
      </c>
      <c r="Z5079" s="110">
        <f t="shared" si="569"/>
        <v>0</v>
      </c>
      <c r="AA5079" s="1">
        <f t="shared" si="571"/>
        <v>0</v>
      </c>
    </row>
    <row r="5080" spans="1:27" ht="14.25" customHeight="1">
      <c r="A5080" s="148">
        <v>5658</v>
      </c>
      <c r="B5080" s="139">
        <v>20180906</v>
      </c>
      <c r="C5080" s="57" t="str">
        <f t="shared" si="566"/>
        <v>POS</v>
      </c>
      <c r="D5080" s="115">
        <f t="shared" si="564"/>
        <v>41887</v>
      </c>
      <c r="E5080" s="9" t="s">
        <v>38</v>
      </c>
      <c r="F5080" s="37" t="s">
        <v>25</v>
      </c>
      <c r="G5080" s="11" t="s">
        <v>26</v>
      </c>
      <c r="H5080" s="3"/>
      <c r="I5080" s="3"/>
      <c r="J5080" s="4" t="s">
        <v>91</v>
      </c>
      <c r="K5080" s="112" t="s">
        <v>590</v>
      </c>
      <c r="L5080" s="4" t="s">
        <v>98</v>
      </c>
      <c r="M5080" s="4"/>
      <c r="N5080" s="4"/>
      <c r="O5080" s="4" t="str">
        <f t="shared" si="565"/>
        <v>Megachile (Xanthosarus) perihirta</v>
      </c>
      <c r="P5080" s="85" t="str">
        <f t="shared" si="567"/>
        <v>Megachile perihirta</v>
      </c>
      <c r="Q5080" s="11" t="s">
        <v>29</v>
      </c>
      <c r="R5080" s="11"/>
      <c r="S5080" s="12"/>
      <c r="T5080" s="12"/>
      <c r="U5080" s="12"/>
      <c r="V5080" s="10" t="s">
        <v>182</v>
      </c>
      <c r="W5080" s="118">
        <v>42012</v>
      </c>
      <c r="X5080" s="2"/>
      <c r="Y5080" s="129">
        <f t="shared" si="568"/>
        <v>1</v>
      </c>
      <c r="Z5080" s="110">
        <f t="shared" si="569"/>
        <v>0</v>
      </c>
      <c r="AA5080" s="1">
        <f t="shared" si="571"/>
        <v>0</v>
      </c>
    </row>
    <row r="5081" spans="1:27" ht="14.25" customHeight="1">
      <c r="A5081" s="148">
        <v>5659</v>
      </c>
      <c r="B5081" s="139">
        <v>20180906</v>
      </c>
      <c r="C5081" s="57" t="str">
        <f t="shared" si="566"/>
        <v>POS</v>
      </c>
      <c r="D5081" s="115">
        <f t="shared" si="564"/>
        <v>41887</v>
      </c>
      <c r="E5081" s="9" t="s">
        <v>38</v>
      </c>
      <c r="F5081" s="37" t="s">
        <v>25</v>
      </c>
      <c r="G5081" s="11" t="s">
        <v>26</v>
      </c>
      <c r="H5081" s="3"/>
      <c r="I5081" s="3"/>
      <c r="J5081" s="4" t="s">
        <v>91</v>
      </c>
      <c r="K5081" s="112" t="s">
        <v>242</v>
      </c>
      <c r="L5081" s="4" t="s">
        <v>95</v>
      </c>
      <c r="M5081" s="4"/>
      <c r="N5081" s="4" t="s">
        <v>55</v>
      </c>
      <c r="O5081" s="4" t="str">
        <f t="shared" si="565"/>
        <v>Megachile (Litomegachile) nr. brevis</v>
      </c>
      <c r="P5081" s="85" t="str">
        <f t="shared" si="567"/>
        <v>Megachile brevis</v>
      </c>
      <c r="Q5081" s="11" t="s">
        <v>43</v>
      </c>
      <c r="R5081" s="11"/>
      <c r="S5081" s="12"/>
      <c r="T5081" s="12"/>
      <c r="U5081" s="12"/>
      <c r="V5081" s="10" t="s">
        <v>182</v>
      </c>
      <c r="W5081" s="118">
        <v>42012</v>
      </c>
      <c r="X5081" s="2" t="s">
        <v>1159</v>
      </c>
      <c r="Y5081" s="129">
        <f t="shared" si="568"/>
        <v>1</v>
      </c>
      <c r="Z5081" s="110">
        <f t="shared" si="569"/>
        <v>0</v>
      </c>
      <c r="AA5081" s="1">
        <f t="shared" si="571"/>
        <v>0</v>
      </c>
    </row>
    <row r="5082" spans="1:27" ht="14.25" customHeight="1">
      <c r="A5082" s="148">
        <v>5660</v>
      </c>
      <c r="B5082" s="139">
        <v>20180906</v>
      </c>
      <c r="C5082" s="57" t="str">
        <f t="shared" si="566"/>
        <v>POS</v>
      </c>
      <c r="D5082" s="115">
        <f t="shared" si="564"/>
        <v>41887</v>
      </c>
      <c r="E5082" s="9" t="s">
        <v>38</v>
      </c>
      <c r="F5082" s="37" t="s">
        <v>25</v>
      </c>
      <c r="G5082" s="11" t="s">
        <v>26</v>
      </c>
      <c r="H5082" s="3"/>
      <c r="I5082" s="3"/>
      <c r="J5082" s="4" t="s">
        <v>124</v>
      </c>
      <c r="K5082" s="4" t="s">
        <v>593</v>
      </c>
      <c r="L5082" s="4" t="s">
        <v>130</v>
      </c>
      <c r="M5082" s="4"/>
      <c r="N5082" s="4"/>
      <c r="O5082" s="4" t="str">
        <f t="shared" si="565"/>
        <v>Osmia (Helicosmia) texana</v>
      </c>
      <c r="P5082" s="85" t="str">
        <f t="shared" si="567"/>
        <v>Osmia texana</v>
      </c>
      <c r="Q5082" s="11" t="s">
        <v>29</v>
      </c>
      <c r="R5082" s="11"/>
      <c r="S5082" s="12"/>
      <c r="T5082" s="12" t="s">
        <v>55</v>
      </c>
      <c r="U5082" s="12"/>
      <c r="V5082" s="10" t="s">
        <v>182</v>
      </c>
      <c r="W5082" s="118">
        <v>42012</v>
      </c>
      <c r="X5082" s="2" t="s">
        <v>564</v>
      </c>
      <c r="Y5082" s="129">
        <f t="shared" si="568"/>
        <v>1</v>
      </c>
      <c r="Z5082" s="110">
        <f t="shared" si="569"/>
        <v>0</v>
      </c>
      <c r="AA5082" s="1">
        <f t="shared" si="571"/>
        <v>0</v>
      </c>
    </row>
    <row r="5083" spans="1:27" ht="14.25" customHeight="1">
      <c r="A5083" s="148">
        <v>5661</v>
      </c>
      <c r="B5083" s="139">
        <v>20180906</v>
      </c>
      <c r="C5083" s="57" t="str">
        <f t="shared" si="566"/>
        <v>POS</v>
      </c>
      <c r="D5083" s="115">
        <f t="shared" si="564"/>
        <v>41887</v>
      </c>
      <c r="E5083" s="9" t="s">
        <v>38</v>
      </c>
      <c r="F5083" s="37" t="s">
        <v>25</v>
      </c>
      <c r="G5083" s="11" t="s">
        <v>26</v>
      </c>
      <c r="H5083" s="3"/>
      <c r="I5083" s="3"/>
      <c r="J5083" s="4" t="s">
        <v>111</v>
      </c>
      <c r="K5083" s="31" t="s">
        <v>576</v>
      </c>
      <c r="L5083" s="4" t="s">
        <v>113</v>
      </c>
      <c r="M5083" s="4"/>
      <c r="N5083" s="4"/>
      <c r="O5083" s="4" t="str">
        <f t="shared" si="565"/>
        <v>Anthidium (Proanthidium) oblongatum</v>
      </c>
      <c r="P5083" s="85" t="str">
        <f t="shared" si="567"/>
        <v>Anthidium oblongatum</v>
      </c>
      <c r="Q5083" s="11" t="s">
        <v>29</v>
      </c>
      <c r="R5083" s="11"/>
      <c r="S5083" s="12"/>
      <c r="T5083" s="12"/>
      <c r="U5083" s="12"/>
      <c r="V5083" s="10" t="s">
        <v>182</v>
      </c>
      <c r="W5083" s="118">
        <v>42012</v>
      </c>
      <c r="X5083" s="2"/>
      <c r="Y5083" s="129">
        <f t="shared" si="568"/>
        <v>1</v>
      </c>
      <c r="Z5083" s="110">
        <f t="shared" si="569"/>
        <v>0</v>
      </c>
      <c r="AA5083" s="1">
        <f t="shared" si="571"/>
        <v>0</v>
      </c>
    </row>
    <row r="5084" spans="1:27" ht="14.25" customHeight="1">
      <c r="A5084" s="148">
        <v>5662</v>
      </c>
      <c r="B5084" s="139">
        <v>20180906</v>
      </c>
      <c r="C5084" s="57" t="str">
        <f t="shared" si="566"/>
        <v>POS</v>
      </c>
      <c r="D5084" s="115">
        <f t="shared" si="564"/>
        <v>41887</v>
      </c>
      <c r="E5084" s="9" t="s">
        <v>38</v>
      </c>
      <c r="F5084" s="37" t="s">
        <v>25</v>
      </c>
      <c r="G5084" s="11" t="s">
        <v>26</v>
      </c>
      <c r="H5084" s="3"/>
      <c r="I5084" s="3"/>
      <c r="J5084" s="4" t="s">
        <v>175</v>
      </c>
      <c r="K5084" s="31" t="s">
        <v>580</v>
      </c>
      <c r="L5084" s="4" t="s">
        <v>176</v>
      </c>
      <c r="M5084" s="4"/>
      <c r="N5084" s="4"/>
      <c r="O5084" s="4" t="str">
        <f t="shared" si="565"/>
        <v>Ceratina (Zadontomerus) acantha</v>
      </c>
      <c r="P5084" s="85" t="str">
        <f t="shared" si="567"/>
        <v>Ceratina acantha</v>
      </c>
      <c r="Q5084" s="11" t="s">
        <v>29</v>
      </c>
      <c r="R5084" s="11"/>
      <c r="S5084" s="12"/>
      <c r="T5084" s="12"/>
      <c r="U5084" s="12"/>
      <c r="V5084" s="10" t="s">
        <v>182</v>
      </c>
      <c r="W5084" s="118">
        <v>42012</v>
      </c>
      <c r="X5084" s="2"/>
      <c r="Y5084" s="129">
        <f t="shared" si="568"/>
        <v>1</v>
      </c>
      <c r="Z5084" s="110">
        <f t="shared" si="569"/>
        <v>0</v>
      </c>
      <c r="AA5084" s="1">
        <f t="shared" si="571"/>
        <v>0</v>
      </c>
    </row>
    <row r="5085" spans="1:27" ht="14.25" customHeight="1">
      <c r="A5085" s="148">
        <v>5663</v>
      </c>
      <c r="B5085" s="139">
        <v>20180906</v>
      </c>
      <c r="C5085" s="57" t="str">
        <f t="shared" si="566"/>
        <v>POS</v>
      </c>
      <c r="D5085" s="115">
        <f t="shared" si="564"/>
        <v>41887</v>
      </c>
      <c r="E5085" s="9" t="s">
        <v>38</v>
      </c>
      <c r="F5085" s="37" t="s">
        <v>25</v>
      </c>
      <c r="G5085" s="11" t="s">
        <v>26</v>
      </c>
      <c r="H5085" s="3"/>
      <c r="I5085" s="3"/>
      <c r="J5085" s="4" t="s">
        <v>175</v>
      </c>
      <c r="K5085" s="31" t="s">
        <v>580</v>
      </c>
      <c r="L5085" s="4" t="s">
        <v>218</v>
      </c>
      <c r="M5085" s="4"/>
      <c r="N5085" s="4"/>
      <c r="O5085" s="4" t="str">
        <f t="shared" si="565"/>
        <v>Ceratina (Zadontomerus) nanula</v>
      </c>
      <c r="P5085" s="85" t="str">
        <f t="shared" si="567"/>
        <v>Ceratina nanula</v>
      </c>
      <c r="Q5085" s="11" t="s">
        <v>29</v>
      </c>
      <c r="R5085" s="11"/>
      <c r="S5085" s="12"/>
      <c r="T5085" s="12"/>
      <c r="U5085" s="12"/>
      <c r="V5085" s="10" t="s">
        <v>182</v>
      </c>
      <c r="W5085" s="118">
        <v>42012</v>
      </c>
      <c r="X5085" s="2"/>
      <c r="Y5085" s="129">
        <f t="shared" si="568"/>
        <v>1</v>
      </c>
      <c r="Z5085" s="110">
        <f t="shared" si="569"/>
        <v>0</v>
      </c>
      <c r="AA5085" s="1">
        <f t="shared" si="571"/>
        <v>0</v>
      </c>
    </row>
    <row r="5086" spans="1:27" ht="14.25" customHeight="1">
      <c r="A5086" s="148">
        <v>5664</v>
      </c>
      <c r="B5086" s="139">
        <v>20180906</v>
      </c>
      <c r="C5086" s="57" t="str">
        <f t="shared" si="566"/>
        <v>POS</v>
      </c>
      <c r="D5086" s="115">
        <f t="shared" si="564"/>
        <v>41887</v>
      </c>
      <c r="E5086" s="9" t="s">
        <v>38</v>
      </c>
      <c r="F5086" s="37" t="s">
        <v>25</v>
      </c>
      <c r="G5086" s="11" t="s">
        <v>26</v>
      </c>
      <c r="H5086" s="3"/>
      <c r="I5086" s="3"/>
      <c r="J5086" s="4" t="s">
        <v>175</v>
      </c>
      <c r="K5086" s="31" t="s">
        <v>580</v>
      </c>
      <c r="L5086" s="31" t="s">
        <v>176</v>
      </c>
      <c r="M5086" s="4"/>
      <c r="N5086" s="4"/>
      <c r="O5086" s="4" t="str">
        <f t="shared" si="565"/>
        <v>Ceratina (Zadontomerus) acantha</v>
      </c>
      <c r="P5086" s="85" t="str">
        <f t="shared" si="567"/>
        <v>Ceratina acantha</v>
      </c>
      <c r="Q5086" s="11" t="s">
        <v>29</v>
      </c>
      <c r="R5086" s="11"/>
      <c r="S5086" s="12"/>
      <c r="T5086" s="12"/>
      <c r="U5086" s="12"/>
      <c r="V5086" s="10" t="s">
        <v>182</v>
      </c>
      <c r="W5086" s="118">
        <v>42012</v>
      </c>
      <c r="X5086" s="2"/>
      <c r="Y5086" s="129">
        <f t="shared" si="568"/>
        <v>1</v>
      </c>
      <c r="Z5086" s="110">
        <f t="shared" si="569"/>
        <v>0</v>
      </c>
      <c r="AA5086" s="1">
        <f t="shared" si="571"/>
        <v>0</v>
      </c>
    </row>
    <row r="5087" spans="1:27" ht="14.25" customHeight="1">
      <c r="A5087" s="148">
        <v>5665</v>
      </c>
      <c r="B5087" s="139">
        <v>20180906</v>
      </c>
      <c r="C5087" s="57" t="str">
        <f t="shared" si="566"/>
        <v>POS</v>
      </c>
      <c r="D5087" s="115">
        <f t="shared" si="564"/>
        <v>41887</v>
      </c>
      <c r="E5087" s="9" t="s">
        <v>38</v>
      </c>
      <c r="F5087" s="37" t="s">
        <v>25</v>
      </c>
      <c r="G5087" s="11" t="s">
        <v>26</v>
      </c>
      <c r="H5087" s="3"/>
      <c r="I5087" s="3"/>
      <c r="J5087" s="4" t="s">
        <v>175</v>
      </c>
      <c r="K5087" s="31" t="s">
        <v>580</v>
      </c>
      <c r="L5087" s="31" t="s">
        <v>176</v>
      </c>
      <c r="M5087" s="4"/>
      <c r="N5087" s="4"/>
      <c r="O5087" s="4" t="str">
        <f t="shared" si="565"/>
        <v>Ceratina (Zadontomerus) acantha</v>
      </c>
      <c r="P5087" s="85" t="str">
        <f t="shared" si="567"/>
        <v>Ceratina acantha</v>
      </c>
      <c r="Q5087" s="11" t="s">
        <v>29</v>
      </c>
      <c r="R5087" s="11"/>
      <c r="S5087" s="12"/>
      <c r="T5087" s="12"/>
      <c r="U5087" s="12"/>
      <c r="V5087" s="10" t="s">
        <v>182</v>
      </c>
      <c r="W5087" s="118">
        <v>42012</v>
      </c>
      <c r="X5087" s="2"/>
      <c r="Y5087" s="129">
        <f t="shared" si="568"/>
        <v>1</v>
      </c>
      <c r="Z5087" s="110">
        <f t="shared" si="569"/>
        <v>0</v>
      </c>
      <c r="AA5087" s="1">
        <f t="shared" si="571"/>
        <v>0</v>
      </c>
    </row>
    <row r="5088" spans="1:27" ht="14.25" customHeight="1">
      <c r="A5088" s="148">
        <v>5666</v>
      </c>
      <c r="B5088" s="139">
        <v>20180906</v>
      </c>
      <c r="C5088" s="57" t="str">
        <f t="shared" si="566"/>
        <v>POS</v>
      </c>
      <c r="D5088" s="115">
        <f t="shared" si="564"/>
        <v>41887</v>
      </c>
      <c r="E5088" s="9" t="s">
        <v>213</v>
      </c>
      <c r="F5088" s="37" t="s">
        <v>25</v>
      </c>
      <c r="G5088" s="11" t="s">
        <v>26</v>
      </c>
      <c r="H5088" s="3"/>
      <c r="I5088" s="3"/>
      <c r="J5088" s="4" t="s">
        <v>27</v>
      </c>
      <c r="K5088" s="4" t="s">
        <v>578</v>
      </c>
      <c r="L5088" s="4" t="s">
        <v>87</v>
      </c>
      <c r="M5088" s="4"/>
      <c r="N5088" s="4"/>
      <c r="O5088" s="4" t="str">
        <f t="shared" si="565"/>
        <v>Bombus (Pyrobombus) flavifrons</v>
      </c>
      <c r="P5088" s="85" t="str">
        <f t="shared" si="567"/>
        <v>Bombus flavifrons</v>
      </c>
      <c r="Q5088" s="11" t="s">
        <v>29</v>
      </c>
      <c r="R5088" s="11"/>
      <c r="S5088" s="12"/>
      <c r="T5088" s="12" t="s">
        <v>55</v>
      </c>
      <c r="U5088" s="12"/>
      <c r="V5088" s="10" t="s">
        <v>182</v>
      </c>
      <c r="W5088" s="118">
        <v>42012</v>
      </c>
      <c r="X5088" s="2"/>
      <c r="Y5088" s="129">
        <f t="shared" si="568"/>
        <v>1</v>
      </c>
      <c r="Z5088" s="110">
        <f t="shared" si="569"/>
        <v>0</v>
      </c>
      <c r="AA5088" s="1">
        <f t="shared" si="571"/>
        <v>0</v>
      </c>
    </row>
    <row r="5089" spans="1:27" ht="14.25" customHeight="1">
      <c r="A5089" s="148">
        <v>5667</v>
      </c>
      <c r="B5089" s="139">
        <v>20180906</v>
      </c>
      <c r="C5089" s="57" t="str">
        <f t="shared" si="566"/>
        <v>POS</v>
      </c>
      <c r="D5089" s="115">
        <f t="shared" si="564"/>
        <v>41887</v>
      </c>
      <c r="E5089" s="9" t="s">
        <v>213</v>
      </c>
      <c r="F5089" s="37" t="s">
        <v>25</v>
      </c>
      <c r="G5089" s="11" t="s">
        <v>26</v>
      </c>
      <c r="H5089" s="3"/>
      <c r="I5089" s="3"/>
      <c r="J5089" s="4" t="s">
        <v>371</v>
      </c>
      <c r="K5089" s="4"/>
      <c r="L5089" s="4" t="s">
        <v>851</v>
      </c>
      <c r="M5089" s="4"/>
      <c r="N5089" s="4"/>
      <c r="O5089" s="4" t="str">
        <f t="shared" si="565"/>
        <v>Diadasia enavata</v>
      </c>
      <c r="P5089" s="85" t="str">
        <f t="shared" si="567"/>
        <v>Diadasia enavata</v>
      </c>
      <c r="Q5089" s="11" t="s">
        <v>29</v>
      </c>
      <c r="R5089" s="11"/>
      <c r="S5089" s="12"/>
      <c r="T5089" s="12" t="s">
        <v>55</v>
      </c>
      <c r="U5089" s="12"/>
      <c r="V5089" s="10" t="s">
        <v>182</v>
      </c>
      <c r="W5089" s="118">
        <v>42012</v>
      </c>
      <c r="X5089" s="2" t="s">
        <v>850</v>
      </c>
      <c r="Y5089" s="129">
        <f t="shared" si="568"/>
        <v>1</v>
      </c>
      <c r="Z5089" s="110">
        <f t="shared" si="569"/>
        <v>0</v>
      </c>
      <c r="AA5089" s="1">
        <f t="shared" si="571"/>
        <v>0</v>
      </c>
    </row>
    <row r="5090" spans="1:27" ht="14.25" customHeight="1">
      <c r="A5090" s="148">
        <v>5668</v>
      </c>
      <c r="B5090" s="139">
        <v>20180906</v>
      </c>
      <c r="C5090" s="57" t="str">
        <f t="shared" si="566"/>
        <v>POS</v>
      </c>
      <c r="D5090" s="115">
        <f t="shared" si="564"/>
        <v>41887</v>
      </c>
      <c r="E5090" s="9" t="s">
        <v>213</v>
      </c>
      <c r="F5090" s="37" t="s">
        <v>25</v>
      </c>
      <c r="G5090" s="11" t="s">
        <v>26</v>
      </c>
      <c r="H5090" s="3"/>
      <c r="I5090" s="3"/>
      <c r="J5090" s="4" t="s">
        <v>91</v>
      </c>
      <c r="K5090" s="112" t="s">
        <v>590</v>
      </c>
      <c r="L5090" s="4" t="s">
        <v>98</v>
      </c>
      <c r="M5090" s="4"/>
      <c r="N5090" s="4"/>
      <c r="O5090" s="4" t="str">
        <f t="shared" si="565"/>
        <v>Megachile (Xanthosarus) perihirta</v>
      </c>
      <c r="P5090" s="85" t="str">
        <f t="shared" si="567"/>
        <v>Megachile perihirta</v>
      </c>
      <c r="Q5090" s="11" t="s">
        <v>29</v>
      </c>
      <c r="R5090" s="11"/>
      <c r="S5090" s="12"/>
      <c r="T5090" s="12"/>
      <c r="U5090" s="12"/>
      <c r="V5090" s="10" t="s">
        <v>182</v>
      </c>
      <c r="W5090" s="118">
        <v>42012</v>
      </c>
      <c r="X5090" s="2"/>
      <c r="Y5090" s="129">
        <f t="shared" si="568"/>
        <v>1</v>
      </c>
      <c r="Z5090" s="110">
        <f t="shared" si="569"/>
        <v>0</v>
      </c>
      <c r="AA5090" s="1">
        <f t="shared" si="571"/>
        <v>0</v>
      </c>
    </row>
    <row r="5091" spans="1:27" ht="14.25" customHeight="1">
      <c r="A5091" s="148">
        <v>5669</v>
      </c>
      <c r="B5091" s="139">
        <v>20180906</v>
      </c>
      <c r="C5091" s="57" t="str">
        <f t="shared" si="566"/>
        <v>POS</v>
      </c>
      <c r="D5091" s="115">
        <f t="shared" si="564"/>
        <v>41887</v>
      </c>
      <c r="E5091" s="9" t="s">
        <v>213</v>
      </c>
      <c r="F5091" s="37" t="s">
        <v>25</v>
      </c>
      <c r="G5091" s="11" t="s">
        <v>26</v>
      </c>
      <c r="H5091" s="3"/>
      <c r="I5091" s="3"/>
      <c r="J5091" s="4" t="s">
        <v>117</v>
      </c>
      <c r="K5091" s="4" t="s">
        <v>117</v>
      </c>
      <c r="L5091" s="4" t="s">
        <v>118</v>
      </c>
      <c r="M5091" s="4"/>
      <c r="N5091" s="4"/>
      <c r="O5091" s="4" t="str">
        <f t="shared" si="565"/>
        <v>Lasioglossum (Lasioglossum) pacificum</v>
      </c>
      <c r="P5091" s="85" t="str">
        <f t="shared" si="567"/>
        <v>Lasioglossum pacificum</v>
      </c>
      <c r="Q5091" s="11" t="s">
        <v>29</v>
      </c>
      <c r="R5091" s="11"/>
      <c r="S5091" s="12"/>
      <c r="T5091" s="12"/>
      <c r="U5091" s="12"/>
      <c r="V5091" s="10" t="s">
        <v>182</v>
      </c>
      <c r="W5091" s="118">
        <v>42012</v>
      </c>
      <c r="X5091" s="2" t="s">
        <v>1255</v>
      </c>
      <c r="Y5091" s="129">
        <f t="shared" si="568"/>
        <v>1</v>
      </c>
      <c r="Z5091" s="110">
        <f t="shared" si="569"/>
        <v>1</v>
      </c>
      <c r="AA5091" s="1">
        <f t="shared" si="571"/>
        <v>1</v>
      </c>
    </row>
    <row r="5092" spans="1:27" ht="14.25" customHeight="1">
      <c r="A5092" s="148">
        <v>5670</v>
      </c>
      <c r="B5092" s="139">
        <v>20180906</v>
      </c>
      <c r="C5092" s="57" t="str">
        <f t="shared" si="566"/>
        <v>POS</v>
      </c>
      <c r="D5092" s="115">
        <f t="shared" si="564"/>
        <v>41887</v>
      </c>
      <c r="E5092" s="9" t="s">
        <v>213</v>
      </c>
      <c r="F5092" s="37" t="s">
        <v>25</v>
      </c>
      <c r="G5092" s="11" t="s">
        <v>26</v>
      </c>
      <c r="H5092" s="3"/>
      <c r="I5092" s="3"/>
      <c r="J5092" s="4" t="s">
        <v>175</v>
      </c>
      <c r="K5092" s="31" t="s">
        <v>580</v>
      </c>
      <c r="L5092" s="31" t="s">
        <v>176</v>
      </c>
      <c r="M5092" s="4"/>
      <c r="N5092" s="4"/>
      <c r="O5092" s="4" t="str">
        <f t="shared" si="565"/>
        <v>Ceratina (Zadontomerus) acantha</v>
      </c>
      <c r="P5092" s="85" t="str">
        <f t="shared" si="567"/>
        <v>Ceratina acantha</v>
      </c>
      <c r="Q5092" s="11" t="s">
        <v>29</v>
      </c>
      <c r="R5092" s="11"/>
      <c r="S5092" s="12"/>
      <c r="T5092" s="12"/>
      <c r="U5092" s="12"/>
      <c r="V5092" s="10" t="s">
        <v>182</v>
      </c>
      <c r="W5092" s="118">
        <v>42012</v>
      </c>
      <c r="X5092" s="2"/>
      <c r="Y5092" s="129">
        <f t="shared" si="568"/>
        <v>1</v>
      </c>
      <c r="Z5092" s="110">
        <f t="shared" si="569"/>
        <v>0</v>
      </c>
      <c r="AA5092" s="1">
        <f t="shared" si="571"/>
        <v>0</v>
      </c>
    </row>
    <row r="5093" spans="1:27" ht="14.25" customHeight="1">
      <c r="A5093" s="148">
        <v>5671</v>
      </c>
      <c r="B5093" s="139">
        <v>20180906</v>
      </c>
      <c r="C5093" s="57" t="str">
        <f t="shared" si="566"/>
        <v>POS</v>
      </c>
      <c r="D5093" s="115">
        <f t="shared" si="564"/>
        <v>41887</v>
      </c>
      <c r="E5093" s="9" t="s">
        <v>213</v>
      </c>
      <c r="F5093" s="37" t="s">
        <v>25</v>
      </c>
      <c r="G5093" s="11" t="s">
        <v>26</v>
      </c>
      <c r="H5093" s="3"/>
      <c r="I5093" s="3"/>
      <c r="J5093" s="4" t="s">
        <v>117</v>
      </c>
      <c r="K5093" s="4" t="s">
        <v>167</v>
      </c>
      <c r="L5093" s="4" t="s">
        <v>666</v>
      </c>
      <c r="M5093" s="4"/>
      <c r="N5093" s="4"/>
      <c r="O5093" s="4" t="str">
        <f t="shared" si="565"/>
        <v>Lasioglossum (Dialictus) incompletum</v>
      </c>
      <c r="P5093" s="85" t="str">
        <f t="shared" si="567"/>
        <v>Lasioglossum incompletum</v>
      </c>
      <c r="Q5093" s="11" t="s">
        <v>29</v>
      </c>
      <c r="R5093" s="11"/>
      <c r="S5093" s="12"/>
      <c r="T5093" s="12"/>
      <c r="U5093" s="12"/>
      <c r="V5093" s="10" t="s">
        <v>182</v>
      </c>
      <c r="W5093" s="118">
        <v>42012</v>
      </c>
      <c r="X5093" s="2" t="s">
        <v>1087</v>
      </c>
      <c r="Y5093" s="129">
        <f t="shared" si="568"/>
        <v>1</v>
      </c>
      <c r="Z5093" s="110">
        <f t="shared" si="569"/>
        <v>0</v>
      </c>
      <c r="AA5093" s="1">
        <f t="shared" si="571"/>
        <v>0</v>
      </c>
    </row>
    <row r="5094" spans="1:27" ht="14.25" customHeight="1">
      <c r="A5094" s="148">
        <v>5672</v>
      </c>
      <c r="B5094" s="139">
        <v>20180906</v>
      </c>
      <c r="C5094" s="57" t="str">
        <f t="shared" si="566"/>
        <v>POS</v>
      </c>
      <c r="D5094" s="115">
        <f t="shared" si="564"/>
        <v>41887</v>
      </c>
      <c r="E5094" s="9" t="s">
        <v>213</v>
      </c>
      <c r="F5094" s="37" t="s">
        <v>25</v>
      </c>
      <c r="G5094" s="11" t="s">
        <v>26</v>
      </c>
      <c r="H5094" s="3"/>
      <c r="I5094" s="3"/>
      <c r="J5094" s="4" t="s">
        <v>117</v>
      </c>
      <c r="K5094" s="4" t="s">
        <v>167</v>
      </c>
      <c r="L5094" s="4" t="s">
        <v>665</v>
      </c>
      <c r="M5094" s="4"/>
      <c r="N5094" s="4"/>
      <c r="O5094" s="4" t="str">
        <f t="shared" si="565"/>
        <v>Lasioglossum (Dialictus) nevadense</v>
      </c>
      <c r="P5094" s="85" t="str">
        <f t="shared" si="567"/>
        <v>Lasioglossum nevadense</v>
      </c>
      <c r="Q5094" s="11" t="s">
        <v>29</v>
      </c>
      <c r="R5094" s="11"/>
      <c r="S5094" s="12"/>
      <c r="T5094" s="12"/>
      <c r="U5094" s="12"/>
      <c r="V5094" s="10" t="s">
        <v>182</v>
      </c>
      <c r="W5094" s="118">
        <v>42012</v>
      </c>
      <c r="X5094" s="2" t="s">
        <v>1087</v>
      </c>
      <c r="Y5094" s="129">
        <f t="shared" si="568"/>
        <v>1</v>
      </c>
      <c r="Z5094" s="110">
        <f t="shared" si="569"/>
        <v>0</v>
      </c>
      <c r="AA5094" s="1">
        <f t="shared" si="571"/>
        <v>0</v>
      </c>
    </row>
    <row r="5095" spans="1:27" ht="14.25" customHeight="1">
      <c r="A5095" s="148">
        <v>5673</v>
      </c>
      <c r="B5095" s="139">
        <v>20180906</v>
      </c>
      <c r="C5095" s="57" t="str">
        <f t="shared" si="566"/>
        <v>POS</v>
      </c>
      <c r="D5095" s="115">
        <f t="shared" si="564"/>
        <v>41887</v>
      </c>
      <c r="E5095" s="9" t="s">
        <v>227</v>
      </c>
      <c r="F5095" s="37" t="s">
        <v>25</v>
      </c>
      <c r="G5095" s="11" t="s">
        <v>26</v>
      </c>
      <c r="H5095" s="3"/>
      <c r="I5095" s="3"/>
      <c r="J5095" s="4" t="s">
        <v>115</v>
      </c>
      <c r="K5095" s="31" t="s">
        <v>581</v>
      </c>
      <c r="L5095" s="4" t="s">
        <v>116</v>
      </c>
      <c r="M5095" s="4"/>
      <c r="N5095" s="4"/>
      <c r="O5095" s="4" t="str">
        <f t="shared" si="565"/>
        <v>Coelioxys (Boreocoelioxys) rufitarsis</v>
      </c>
      <c r="P5095" s="85" t="str">
        <f t="shared" si="567"/>
        <v>Coelioxys rufitarsis</v>
      </c>
      <c r="Q5095" s="11" t="s">
        <v>29</v>
      </c>
      <c r="R5095" s="11"/>
      <c r="S5095" s="12"/>
      <c r="T5095" s="12"/>
      <c r="U5095" s="12"/>
      <c r="V5095" s="10" t="s">
        <v>182</v>
      </c>
      <c r="W5095" s="118">
        <v>42012</v>
      </c>
      <c r="X5095" s="2"/>
      <c r="Y5095" s="129">
        <f t="shared" si="568"/>
        <v>1</v>
      </c>
      <c r="Z5095" s="110">
        <f t="shared" si="569"/>
        <v>0</v>
      </c>
      <c r="AA5095" s="1">
        <f t="shared" si="571"/>
        <v>0</v>
      </c>
    </row>
    <row r="5096" spans="1:27" ht="14.25" customHeight="1">
      <c r="A5096" s="148">
        <v>5674</v>
      </c>
      <c r="B5096" s="139">
        <v>20180906</v>
      </c>
      <c r="C5096" s="57" t="str">
        <f t="shared" si="566"/>
        <v>POS</v>
      </c>
      <c r="D5096" s="115">
        <f t="shared" si="564"/>
        <v>41887</v>
      </c>
      <c r="E5096" s="9" t="s">
        <v>227</v>
      </c>
      <c r="F5096" s="37" t="s">
        <v>25</v>
      </c>
      <c r="G5096" s="11" t="s">
        <v>26</v>
      </c>
      <c r="H5096" s="3"/>
      <c r="I5096" s="3"/>
      <c r="J5096" s="4" t="s">
        <v>91</v>
      </c>
      <c r="K5096" s="112" t="s">
        <v>590</v>
      </c>
      <c r="L5096" s="4" t="s">
        <v>98</v>
      </c>
      <c r="M5096" s="4"/>
      <c r="N5096" s="4"/>
      <c r="O5096" s="4" t="str">
        <f t="shared" si="565"/>
        <v>Megachile (Xanthosarus) perihirta</v>
      </c>
      <c r="P5096" s="85" t="str">
        <f t="shared" si="567"/>
        <v>Megachile perihirta</v>
      </c>
      <c r="Q5096" s="11" t="s">
        <v>29</v>
      </c>
      <c r="R5096" s="11"/>
      <c r="S5096" s="12"/>
      <c r="T5096" s="12"/>
      <c r="U5096" s="12"/>
      <c r="V5096" s="10" t="s">
        <v>182</v>
      </c>
      <c r="W5096" s="118">
        <v>42012</v>
      </c>
      <c r="X5096" s="2"/>
      <c r="Y5096" s="129">
        <f t="shared" si="568"/>
        <v>1</v>
      </c>
      <c r="Z5096" s="110">
        <f t="shared" si="569"/>
        <v>0</v>
      </c>
      <c r="AA5096" s="1">
        <f t="shared" si="571"/>
        <v>0</v>
      </c>
    </row>
    <row r="5097" spans="1:27" ht="14.25" customHeight="1">
      <c r="A5097" s="148">
        <v>5675</v>
      </c>
      <c r="B5097" s="139">
        <v>20180906</v>
      </c>
      <c r="C5097" s="57" t="str">
        <f t="shared" si="566"/>
        <v>POS</v>
      </c>
      <c r="D5097" s="115">
        <f t="shared" ref="D5097:D5160" si="572">DATEVALUE(LEFT(B5097,4)&amp;"/"&amp;MID(B5097,5,2)&amp;"/"&amp;RIGHT(B5097,2))</f>
        <v>41887</v>
      </c>
      <c r="E5097" s="9" t="s">
        <v>227</v>
      </c>
      <c r="F5097" s="37" t="s">
        <v>25</v>
      </c>
      <c r="G5097" s="11" t="s">
        <v>26</v>
      </c>
      <c r="H5097" s="3"/>
      <c r="I5097" s="3"/>
      <c r="J5097" s="4" t="s">
        <v>91</v>
      </c>
      <c r="K5097" s="112" t="s">
        <v>242</v>
      </c>
      <c r="L5097" s="4" t="s">
        <v>95</v>
      </c>
      <c r="M5097" s="4"/>
      <c r="N5097" s="4"/>
      <c r="O5097" s="4" t="str">
        <f t="shared" ref="O5097:O5160" si="573">J5097&amp;" "&amp;IF(LEN(K5097)&gt;0,"("&amp;K5097&amp;") ","")&amp;IF(LEN(N5097)&gt;0,"nr. ","")&amp;L5097&amp;IF(LEN(M5097)&gt;0," ssp. "&amp;M5097,"")</f>
        <v>Megachile (Litomegachile) brevis</v>
      </c>
      <c r="P5097" s="85" t="str">
        <f t="shared" si="567"/>
        <v>Megachile brevis</v>
      </c>
      <c r="Q5097" s="11" t="s">
        <v>29</v>
      </c>
      <c r="R5097" s="11"/>
      <c r="S5097" s="12"/>
      <c r="T5097" s="12"/>
      <c r="U5097" s="12"/>
      <c r="V5097" s="10" t="s">
        <v>182</v>
      </c>
      <c r="W5097" s="118">
        <v>42012</v>
      </c>
      <c r="X5097" s="2" t="s">
        <v>1114</v>
      </c>
      <c r="Y5097" s="129">
        <f t="shared" si="568"/>
        <v>1</v>
      </c>
      <c r="Z5097" s="110">
        <f t="shared" si="569"/>
        <v>0</v>
      </c>
      <c r="AA5097" s="1">
        <f t="shared" si="571"/>
        <v>0</v>
      </c>
    </row>
    <row r="5098" spans="1:27" ht="14.25" customHeight="1">
      <c r="A5098" s="148">
        <v>5676</v>
      </c>
      <c r="B5098" s="139">
        <v>20180906</v>
      </c>
      <c r="C5098" s="57" t="str">
        <f t="shared" si="566"/>
        <v>POS</v>
      </c>
      <c r="D5098" s="115">
        <f t="shared" si="572"/>
        <v>41887</v>
      </c>
      <c r="E5098" s="9" t="s">
        <v>227</v>
      </c>
      <c r="F5098" s="37" t="s">
        <v>25</v>
      </c>
      <c r="G5098" s="11" t="s">
        <v>26</v>
      </c>
      <c r="H5098" s="3"/>
      <c r="I5098" s="3"/>
      <c r="J5098" s="4" t="s">
        <v>175</v>
      </c>
      <c r="K5098" s="31" t="s">
        <v>580</v>
      </c>
      <c r="L5098" s="31" t="s">
        <v>176</v>
      </c>
      <c r="M5098" s="4"/>
      <c r="N5098" s="4"/>
      <c r="O5098" s="4" t="str">
        <f t="shared" si="573"/>
        <v>Ceratina (Zadontomerus) acantha</v>
      </c>
      <c r="P5098" s="85" t="str">
        <f t="shared" si="567"/>
        <v>Ceratina acantha</v>
      </c>
      <c r="Q5098" s="11" t="s">
        <v>29</v>
      </c>
      <c r="R5098" s="11"/>
      <c r="S5098" s="12"/>
      <c r="T5098" s="12"/>
      <c r="U5098" s="12"/>
      <c r="V5098" s="10" t="s">
        <v>182</v>
      </c>
      <c r="W5098" s="118">
        <v>42012</v>
      </c>
      <c r="X5098" s="2"/>
      <c r="Y5098" s="129">
        <f t="shared" si="568"/>
        <v>1</v>
      </c>
      <c r="Z5098" s="110">
        <f t="shared" si="569"/>
        <v>0</v>
      </c>
      <c r="AA5098" s="1">
        <f t="shared" si="571"/>
        <v>0</v>
      </c>
    </row>
    <row r="5099" spans="1:27" ht="14.25" customHeight="1">
      <c r="A5099" s="148">
        <v>5677</v>
      </c>
      <c r="B5099" s="139">
        <v>20180906</v>
      </c>
      <c r="C5099" s="57" t="str">
        <f t="shared" si="566"/>
        <v>POS</v>
      </c>
      <c r="D5099" s="115">
        <f t="shared" si="572"/>
        <v>41887</v>
      </c>
      <c r="E5099" s="9" t="s">
        <v>227</v>
      </c>
      <c r="F5099" s="37" t="s">
        <v>25</v>
      </c>
      <c r="G5099" s="11" t="s">
        <v>26</v>
      </c>
      <c r="H5099" s="3"/>
      <c r="I5099" s="3"/>
      <c r="J5099" s="4" t="s">
        <v>175</v>
      </c>
      <c r="K5099" s="31" t="s">
        <v>580</v>
      </c>
      <c r="L5099" s="4" t="s">
        <v>176</v>
      </c>
      <c r="M5099" s="4"/>
      <c r="N5099" s="4"/>
      <c r="O5099" s="4" t="str">
        <f t="shared" si="573"/>
        <v>Ceratina (Zadontomerus) acantha</v>
      </c>
      <c r="P5099" s="85" t="str">
        <f t="shared" si="567"/>
        <v>Ceratina acantha</v>
      </c>
      <c r="Q5099" s="11" t="s">
        <v>29</v>
      </c>
      <c r="R5099" s="11"/>
      <c r="S5099" s="12"/>
      <c r="T5099" s="12"/>
      <c r="U5099" s="12"/>
      <c r="V5099" s="10" t="s">
        <v>182</v>
      </c>
      <c r="W5099" s="118">
        <v>42012</v>
      </c>
      <c r="X5099" s="2"/>
      <c r="Y5099" s="129">
        <f t="shared" si="568"/>
        <v>1</v>
      </c>
      <c r="Z5099" s="110">
        <f t="shared" si="569"/>
        <v>0</v>
      </c>
      <c r="AA5099" s="1">
        <f t="shared" si="571"/>
        <v>0</v>
      </c>
    </row>
    <row r="5100" spans="1:27" ht="14.25" customHeight="1">
      <c r="A5100" s="148">
        <v>5678</v>
      </c>
      <c r="B5100" s="139">
        <v>20180906</v>
      </c>
      <c r="C5100" s="57" t="str">
        <f t="shared" si="566"/>
        <v>POS</v>
      </c>
      <c r="D5100" s="115">
        <f t="shared" si="572"/>
        <v>41887</v>
      </c>
      <c r="E5100" s="9" t="s">
        <v>227</v>
      </c>
      <c r="F5100" s="37" t="s">
        <v>25</v>
      </c>
      <c r="G5100" s="11" t="s">
        <v>26</v>
      </c>
      <c r="H5100" s="3"/>
      <c r="I5100" s="3"/>
      <c r="J5100" s="4" t="s">
        <v>175</v>
      </c>
      <c r="K5100" s="31" t="s">
        <v>580</v>
      </c>
      <c r="L5100" s="31" t="s">
        <v>176</v>
      </c>
      <c r="M5100" s="4"/>
      <c r="N5100" s="4"/>
      <c r="O5100" s="4" t="str">
        <f t="shared" si="573"/>
        <v>Ceratina (Zadontomerus) acantha</v>
      </c>
      <c r="P5100" s="85" t="str">
        <f t="shared" si="567"/>
        <v>Ceratina acantha</v>
      </c>
      <c r="Q5100" s="11" t="s">
        <v>29</v>
      </c>
      <c r="R5100" s="11"/>
      <c r="S5100" s="12"/>
      <c r="T5100" s="12"/>
      <c r="U5100" s="12"/>
      <c r="V5100" s="10" t="s">
        <v>182</v>
      </c>
      <c r="W5100" s="118">
        <v>42012</v>
      </c>
      <c r="X5100" s="2"/>
      <c r="Y5100" s="129">
        <f t="shared" si="568"/>
        <v>1</v>
      </c>
      <c r="Z5100" s="110">
        <f t="shared" si="569"/>
        <v>0</v>
      </c>
      <c r="AA5100" s="1">
        <f t="shared" si="571"/>
        <v>0</v>
      </c>
    </row>
    <row r="5101" spans="1:27" ht="14.25" customHeight="1">
      <c r="A5101" s="148">
        <v>5679</v>
      </c>
      <c r="B5101" s="139">
        <v>20180906</v>
      </c>
      <c r="C5101" s="57" t="str">
        <f t="shared" si="566"/>
        <v>POS</v>
      </c>
      <c r="D5101" s="115">
        <f t="shared" si="572"/>
        <v>41887</v>
      </c>
      <c r="E5101" s="9" t="s">
        <v>227</v>
      </c>
      <c r="F5101" s="37" t="s">
        <v>25</v>
      </c>
      <c r="G5101" s="11" t="s">
        <v>26</v>
      </c>
      <c r="H5101" s="3"/>
      <c r="I5101" s="3"/>
      <c r="J5101" s="4" t="s">
        <v>175</v>
      </c>
      <c r="K5101" s="31" t="s">
        <v>580</v>
      </c>
      <c r="L5101" s="31" t="s">
        <v>176</v>
      </c>
      <c r="M5101" s="4"/>
      <c r="N5101" s="4"/>
      <c r="O5101" s="4" t="str">
        <f t="shared" si="573"/>
        <v>Ceratina (Zadontomerus) acantha</v>
      </c>
      <c r="P5101" s="85" t="str">
        <f t="shared" si="567"/>
        <v>Ceratina acantha</v>
      </c>
      <c r="Q5101" s="11" t="s">
        <v>29</v>
      </c>
      <c r="R5101" s="11"/>
      <c r="S5101" s="12"/>
      <c r="T5101" s="12"/>
      <c r="U5101" s="12"/>
      <c r="V5101" s="10" t="s">
        <v>182</v>
      </c>
      <c r="W5101" s="118">
        <v>42012</v>
      </c>
      <c r="X5101" s="2"/>
      <c r="Y5101" s="129">
        <f t="shared" si="568"/>
        <v>1</v>
      </c>
      <c r="Z5101" s="110">
        <f t="shared" si="569"/>
        <v>0</v>
      </c>
      <c r="AA5101" s="1">
        <f t="shared" si="571"/>
        <v>0</v>
      </c>
    </row>
    <row r="5102" spans="1:27" ht="14.25" customHeight="1">
      <c r="A5102" s="148">
        <v>5680</v>
      </c>
      <c r="B5102" s="139">
        <v>20180906</v>
      </c>
      <c r="C5102" s="57" t="str">
        <f t="shared" si="566"/>
        <v>POS</v>
      </c>
      <c r="D5102" s="115">
        <f t="shared" si="572"/>
        <v>41887</v>
      </c>
      <c r="E5102" s="9" t="s">
        <v>227</v>
      </c>
      <c r="F5102" s="37" t="s">
        <v>25</v>
      </c>
      <c r="G5102" s="11" t="s">
        <v>26</v>
      </c>
      <c r="H5102" s="3"/>
      <c r="I5102" s="3"/>
      <c r="J5102" s="4" t="s">
        <v>175</v>
      </c>
      <c r="K5102" s="31" t="s">
        <v>580</v>
      </c>
      <c r="L5102" s="31" t="s">
        <v>176</v>
      </c>
      <c r="M5102" s="4"/>
      <c r="N5102" s="4"/>
      <c r="O5102" s="4" t="str">
        <f t="shared" si="573"/>
        <v>Ceratina (Zadontomerus) acantha</v>
      </c>
      <c r="P5102" s="85" t="str">
        <f t="shared" si="567"/>
        <v>Ceratina acantha</v>
      </c>
      <c r="Q5102" s="11" t="s">
        <v>29</v>
      </c>
      <c r="R5102" s="11"/>
      <c r="S5102" s="12"/>
      <c r="T5102" s="12"/>
      <c r="U5102" s="12"/>
      <c r="V5102" s="10" t="s">
        <v>182</v>
      </c>
      <c r="W5102" s="118">
        <v>42012</v>
      </c>
      <c r="X5102" s="2"/>
      <c r="Y5102" s="129">
        <f t="shared" si="568"/>
        <v>1</v>
      </c>
      <c r="Z5102" s="110">
        <f t="shared" si="569"/>
        <v>0</v>
      </c>
      <c r="AA5102" s="1">
        <f t="shared" si="571"/>
        <v>0</v>
      </c>
    </row>
    <row r="5103" spans="1:27" ht="14.25" customHeight="1">
      <c r="A5103" s="148">
        <v>5681</v>
      </c>
      <c r="B5103" s="139">
        <v>20180906</v>
      </c>
      <c r="C5103" s="57" t="str">
        <f t="shared" si="566"/>
        <v>POS</v>
      </c>
      <c r="D5103" s="115">
        <f t="shared" si="572"/>
        <v>41887</v>
      </c>
      <c r="E5103" s="9" t="s">
        <v>227</v>
      </c>
      <c r="F5103" s="37" t="s">
        <v>25</v>
      </c>
      <c r="G5103" s="11" t="s">
        <v>26</v>
      </c>
      <c r="H5103" s="3"/>
      <c r="I5103" s="3"/>
      <c r="J5103" s="4" t="s">
        <v>175</v>
      </c>
      <c r="K5103" s="31" t="s">
        <v>580</v>
      </c>
      <c r="L5103" s="31" t="s">
        <v>176</v>
      </c>
      <c r="M5103" s="4"/>
      <c r="N5103" s="4"/>
      <c r="O5103" s="4" t="str">
        <f t="shared" si="573"/>
        <v>Ceratina (Zadontomerus) acantha</v>
      </c>
      <c r="P5103" s="85" t="str">
        <f t="shared" si="567"/>
        <v>Ceratina acantha</v>
      </c>
      <c r="Q5103" s="11" t="s">
        <v>29</v>
      </c>
      <c r="R5103" s="11"/>
      <c r="S5103" s="12"/>
      <c r="T5103" s="12"/>
      <c r="U5103" s="12"/>
      <c r="V5103" s="10" t="s">
        <v>182</v>
      </c>
      <c r="W5103" s="118">
        <v>42012</v>
      </c>
      <c r="X5103" s="2"/>
      <c r="Y5103" s="129">
        <f t="shared" si="568"/>
        <v>1</v>
      </c>
      <c r="Z5103" s="110">
        <f t="shared" si="569"/>
        <v>0</v>
      </c>
      <c r="AA5103" s="1">
        <f t="shared" si="571"/>
        <v>0</v>
      </c>
    </row>
    <row r="5104" spans="1:27" ht="14.25" customHeight="1">
      <c r="A5104" s="148">
        <v>5682</v>
      </c>
      <c r="B5104" s="139">
        <v>20180906</v>
      </c>
      <c r="C5104" s="57" t="str">
        <f t="shared" si="566"/>
        <v>POS</v>
      </c>
      <c r="D5104" s="115">
        <f t="shared" si="572"/>
        <v>41887</v>
      </c>
      <c r="E5104" s="9" t="s">
        <v>227</v>
      </c>
      <c r="F5104" s="37" t="s">
        <v>25</v>
      </c>
      <c r="G5104" s="11" t="s">
        <v>26</v>
      </c>
      <c r="H5104" s="3"/>
      <c r="I5104" s="3"/>
      <c r="J5104" s="4" t="s">
        <v>117</v>
      </c>
      <c r="K5104" s="4" t="s">
        <v>167</v>
      </c>
      <c r="L5104" s="4" t="s">
        <v>666</v>
      </c>
      <c r="M5104" s="4"/>
      <c r="N5104" s="4"/>
      <c r="O5104" s="4" t="str">
        <f t="shared" si="573"/>
        <v>Lasioglossum (Dialictus) incompletum</v>
      </c>
      <c r="P5104" s="85" t="str">
        <f t="shared" si="567"/>
        <v>Lasioglossum incompletum</v>
      </c>
      <c r="Q5104" s="11" t="s">
        <v>43</v>
      </c>
      <c r="R5104" s="11"/>
      <c r="S5104" s="12"/>
      <c r="T5104" s="12"/>
      <c r="U5104" s="12"/>
      <c r="V5104" s="10" t="s">
        <v>182</v>
      </c>
      <c r="W5104" s="118">
        <v>42012</v>
      </c>
      <c r="X5104" s="2" t="s">
        <v>982</v>
      </c>
      <c r="Y5104" s="129">
        <f t="shared" si="568"/>
        <v>1</v>
      </c>
      <c r="Z5104" s="110">
        <f t="shared" si="569"/>
        <v>0</v>
      </c>
      <c r="AA5104" s="1">
        <f t="shared" si="571"/>
        <v>0</v>
      </c>
    </row>
    <row r="5105" spans="1:27" ht="14.25" customHeight="1">
      <c r="A5105" s="148">
        <v>5683</v>
      </c>
      <c r="B5105" s="139">
        <v>20180906</v>
      </c>
      <c r="C5105" s="57" t="str">
        <f t="shared" si="566"/>
        <v>POS</v>
      </c>
      <c r="D5105" s="115">
        <f t="shared" si="572"/>
        <v>41887</v>
      </c>
      <c r="E5105" s="9" t="s">
        <v>227</v>
      </c>
      <c r="F5105" s="37" t="s">
        <v>25</v>
      </c>
      <c r="G5105" s="11" t="s">
        <v>26</v>
      </c>
      <c r="H5105" s="3"/>
      <c r="I5105" s="3"/>
      <c r="J5105" s="4" t="s">
        <v>51</v>
      </c>
      <c r="K5105" s="84" t="s">
        <v>582</v>
      </c>
      <c r="L5105" s="4" t="s">
        <v>196</v>
      </c>
      <c r="M5105" s="4"/>
      <c r="N5105" s="4"/>
      <c r="O5105" s="4" t="str">
        <f t="shared" si="573"/>
        <v>Halictus (Seladonia) confusus</v>
      </c>
      <c r="P5105" s="85" t="str">
        <f t="shared" si="567"/>
        <v>Halictus confusus</v>
      </c>
      <c r="Q5105" s="11" t="s">
        <v>29</v>
      </c>
      <c r="R5105" s="11"/>
      <c r="S5105" s="12"/>
      <c r="T5105" s="12"/>
      <c r="U5105" s="12"/>
      <c r="V5105" s="10" t="s">
        <v>182</v>
      </c>
      <c r="W5105" s="118">
        <v>42012</v>
      </c>
      <c r="X5105" s="2"/>
      <c r="Y5105" s="129">
        <f t="shared" si="568"/>
        <v>1</v>
      </c>
      <c r="Z5105" s="110">
        <f t="shared" si="569"/>
        <v>0</v>
      </c>
      <c r="AA5105" s="1">
        <f t="shared" si="571"/>
        <v>0</v>
      </c>
    </row>
    <row r="5106" spans="1:27" ht="14.25" customHeight="1">
      <c r="A5106" s="148">
        <v>5684</v>
      </c>
      <c r="B5106" s="139">
        <v>20180906</v>
      </c>
      <c r="C5106" s="57" t="str">
        <f t="shared" si="566"/>
        <v>POS</v>
      </c>
      <c r="D5106" s="115">
        <f t="shared" si="572"/>
        <v>41887</v>
      </c>
      <c r="E5106" s="9" t="s">
        <v>241</v>
      </c>
      <c r="F5106" s="37" t="s">
        <v>25</v>
      </c>
      <c r="G5106" s="11" t="s">
        <v>26</v>
      </c>
      <c r="H5106" s="3"/>
      <c r="I5106" s="3"/>
      <c r="J5106" s="4" t="s">
        <v>91</v>
      </c>
      <c r="K5106" s="112" t="s">
        <v>590</v>
      </c>
      <c r="L5106" s="4" t="s">
        <v>98</v>
      </c>
      <c r="M5106" s="4"/>
      <c r="N5106" s="4"/>
      <c r="O5106" s="4" t="str">
        <f t="shared" si="573"/>
        <v>Megachile (Xanthosarus) perihirta</v>
      </c>
      <c r="P5106" s="85" t="str">
        <f t="shared" si="567"/>
        <v>Megachile perihirta</v>
      </c>
      <c r="Q5106" s="11" t="s">
        <v>29</v>
      </c>
      <c r="R5106" s="11"/>
      <c r="S5106" s="12"/>
      <c r="T5106" s="12"/>
      <c r="U5106" s="12"/>
      <c r="V5106" s="10" t="s">
        <v>182</v>
      </c>
      <c r="W5106" s="118">
        <v>42012</v>
      </c>
      <c r="X5106" s="2"/>
      <c r="Y5106" s="129">
        <f t="shared" si="568"/>
        <v>1</v>
      </c>
      <c r="Z5106" s="110">
        <f t="shared" si="569"/>
        <v>0</v>
      </c>
      <c r="AA5106" s="1">
        <f t="shared" si="571"/>
        <v>0</v>
      </c>
    </row>
    <row r="5107" spans="1:27" ht="14.25" customHeight="1">
      <c r="A5107" s="148">
        <v>5685</v>
      </c>
      <c r="B5107" s="139">
        <v>20180906</v>
      </c>
      <c r="C5107" s="57" t="str">
        <f t="shared" si="566"/>
        <v>POS</v>
      </c>
      <c r="D5107" s="115">
        <f t="shared" si="572"/>
        <v>41887</v>
      </c>
      <c r="E5107" s="9" t="s">
        <v>241</v>
      </c>
      <c r="F5107" s="37" t="s">
        <v>25</v>
      </c>
      <c r="G5107" s="11" t="s">
        <v>26</v>
      </c>
      <c r="H5107" s="3"/>
      <c r="I5107" s="3"/>
      <c r="J5107" s="4" t="s">
        <v>91</v>
      </c>
      <c r="K5107" s="112" t="s">
        <v>590</v>
      </c>
      <c r="L5107" s="4" t="s">
        <v>98</v>
      </c>
      <c r="M5107" s="4"/>
      <c r="N5107" s="4"/>
      <c r="O5107" s="4" t="str">
        <f t="shared" si="573"/>
        <v>Megachile (Xanthosarus) perihirta</v>
      </c>
      <c r="P5107" s="85" t="str">
        <f t="shared" si="567"/>
        <v>Megachile perihirta</v>
      </c>
      <c r="Q5107" s="11" t="s">
        <v>29</v>
      </c>
      <c r="R5107" s="11"/>
      <c r="S5107" s="12"/>
      <c r="T5107" s="12"/>
      <c r="U5107" s="12"/>
      <c r="V5107" s="10" t="s">
        <v>182</v>
      </c>
      <c r="W5107" s="118">
        <v>42012</v>
      </c>
      <c r="X5107" s="2"/>
      <c r="Y5107" s="129">
        <f t="shared" si="568"/>
        <v>1</v>
      </c>
      <c r="Z5107" s="110">
        <f t="shared" si="569"/>
        <v>0</v>
      </c>
      <c r="AA5107" s="1">
        <f t="shared" si="571"/>
        <v>0</v>
      </c>
    </row>
    <row r="5108" spans="1:27" ht="14.25" customHeight="1">
      <c r="A5108" s="148">
        <v>5686</v>
      </c>
      <c r="B5108" s="139">
        <v>20180906</v>
      </c>
      <c r="C5108" s="57" t="str">
        <f t="shared" si="566"/>
        <v>POS</v>
      </c>
      <c r="D5108" s="115">
        <f t="shared" si="572"/>
        <v>41887</v>
      </c>
      <c r="E5108" s="9" t="s">
        <v>241</v>
      </c>
      <c r="F5108" s="37" t="s">
        <v>25</v>
      </c>
      <c r="G5108" s="11" t="s">
        <v>26</v>
      </c>
      <c r="H5108" s="3"/>
      <c r="I5108" s="3"/>
      <c r="J5108" s="4" t="s">
        <v>140</v>
      </c>
      <c r="K5108" s="4" t="s">
        <v>140</v>
      </c>
      <c r="L5108" s="4" t="s">
        <v>144</v>
      </c>
      <c r="M5108" s="4"/>
      <c r="N5108" s="4"/>
      <c r="O5108" s="4" t="str">
        <f t="shared" si="573"/>
        <v>Agapostemon (Agapostemon) virescens</v>
      </c>
      <c r="P5108" s="85" t="str">
        <f t="shared" si="567"/>
        <v>Agapostemon virescens</v>
      </c>
      <c r="Q5108" s="11" t="s">
        <v>29</v>
      </c>
      <c r="R5108" s="11"/>
      <c r="S5108" s="12"/>
      <c r="T5108" s="12"/>
      <c r="U5108" s="12"/>
      <c r="V5108" s="10" t="s">
        <v>182</v>
      </c>
      <c r="W5108" s="118">
        <v>42012</v>
      </c>
      <c r="X5108" s="2"/>
      <c r="Y5108" s="129">
        <f t="shared" si="568"/>
        <v>1</v>
      </c>
      <c r="Z5108" s="110">
        <f t="shared" si="569"/>
        <v>0</v>
      </c>
      <c r="AA5108" s="1">
        <f t="shared" si="571"/>
        <v>0</v>
      </c>
    </row>
    <row r="5109" spans="1:27" ht="14.25" customHeight="1">
      <c r="A5109" s="148">
        <v>5687</v>
      </c>
      <c r="B5109" s="139">
        <v>20180906</v>
      </c>
      <c r="C5109" s="57" t="str">
        <f t="shared" si="566"/>
        <v>POS</v>
      </c>
      <c r="D5109" s="115">
        <f t="shared" si="572"/>
        <v>41887</v>
      </c>
      <c r="E5109" s="9" t="s">
        <v>241</v>
      </c>
      <c r="F5109" s="37" t="s">
        <v>25</v>
      </c>
      <c r="G5109" s="11" t="s">
        <v>26</v>
      </c>
      <c r="H5109" s="3"/>
      <c r="I5109" s="3"/>
      <c r="J5109" s="4" t="s">
        <v>184</v>
      </c>
      <c r="K5109" s="4"/>
      <c r="L5109" s="4" t="s">
        <v>185</v>
      </c>
      <c r="M5109" s="4"/>
      <c r="N5109" s="4"/>
      <c r="O5109" s="4" t="str">
        <f t="shared" si="573"/>
        <v>Colletes fulgidus</v>
      </c>
      <c r="P5109" s="85" t="str">
        <f t="shared" si="567"/>
        <v>Colletes fulgidus</v>
      </c>
      <c r="Q5109" s="11" t="s">
        <v>29</v>
      </c>
      <c r="R5109" s="11"/>
      <c r="S5109" s="12"/>
      <c r="T5109" s="12"/>
      <c r="U5109" s="12"/>
      <c r="V5109" s="10" t="s">
        <v>182</v>
      </c>
      <c r="W5109" s="118">
        <v>42012</v>
      </c>
      <c r="X5109" s="2"/>
      <c r="Y5109" s="129">
        <f t="shared" si="568"/>
        <v>1</v>
      </c>
      <c r="Z5109" s="110">
        <f t="shared" si="569"/>
        <v>0</v>
      </c>
      <c r="AA5109" s="1">
        <f t="shared" si="571"/>
        <v>0</v>
      </c>
    </row>
    <row r="5110" spans="1:27" ht="14.25" customHeight="1">
      <c r="A5110" s="148">
        <v>5688</v>
      </c>
      <c r="B5110" s="139">
        <v>20180906</v>
      </c>
      <c r="C5110" s="57" t="str">
        <f t="shared" si="566"/>
        <v>POS</v>
      </c>
      <c r="D5110" s="115">
        <f t="shared" si="572"/>
        <v>41887</v>
      </c>
      <c r="E5110" s="9" t="s">
        <v>241</v>
      </c>
      <c r="F5110" s="37" t="s">
        <v>25</v>
      </c>
      <c r="G5110" s="11" t="s">
        <v>26</v>
      </c>
      <c r="H5110" s="3"/>
      <c r="I5110" s="3"/>
      <c r="J5110" s="4" t="s">
        <v>117</v>
      </c>
      <c r="K5110" s="4" t="s">
        <v>117</v>
      </c>
      <c r="L5110" s="4" t="s">
        <v>118</v>
      </c>
      <c r="M5110" s="4"/>
      <c r="N5110" s="4"/>
      <c r="O5110" s="4" t="str">
        <f t="shared" si="573"/>
        <v>Lasioglossum (Lasioglossum) pacificum</v>
      </c>
      <c r="P5110" s="85" t="str">
        <f t="shared" si="567"/>
        <v>Lasioglossum pacificum</v>
      </c>
      <c r="Q5110" s="11" t="s">
        <v>43</v>
      </c>
      <c r="R5110" s="11"/>
      <c r="S5110" s="12" t="s">
        <v>55</v>
      </c>
      <c r="T5110" s="12"/>
      <c r="U5110" s="12"/>
      <c r="V5110" s="10" t="s">
        <v>182</v>
      </c>
      <c r="W5110" s="118">
        <v>42012</v>
      </c>
      <c r="X5110" s="2" t="s">
        <v>1256</v>
      </c>
      <c r="Y5110" s="129">
        <f t="shared" si="568"/>
        <v>1</v>
      </c>
      <c r="Z5110" s="110">
        <f t="shared" si="569"/>
        <v>0</v>
      </c>
      <c r="AA5110" s="1">
        <f t="shared" si="571"/>
        <v>1</v>
      </c>
    </row>
    <row r="5111" spans="1:27" ht="14.25" customHeight="1">
      <c r="A5111" s="148">
        <v>5689</v>
      </c>
      <c r="B5111" s="139">
        <v>20180906</v>
      </c>
      <c r="C5111" s="57" t="str">
        <f t="shared" si="566"/>
        <v>POS</v>
      </c>
      <c r="D5111" s="115">
        <f t="shared" si="572"/>
        <v>41887</v>
      </c>
      <c r="E5111" s="9" t="s">
        <v>241</v>
      </c>
      <c r="F5111" s="37" t="s">
        <v>25</v>
      </c>
      <c r="G5111" s="11" t="s">
        <v>26</v>
      </c>
      <c r="H5111" s="3"/>
      <c r="I5111" s="3"/>
      <c r="J5111" s="4" t="s">
        <v>181</v>
      </c>
      <c r="K5111" s="4" t="s">
        <v>181</v>
      </c>
      <c r="L5111" s="4" t="s">
        <v>586</v>
      </c>
      <c r="M5111" s="4"/>
      <c r="N5111" s="4"/>
      <c r="O5111" s="4" t="str">
        <f t="shared" si="573"/>
        <v>Hylaeus (Hylaeus) mesillae</v>
      </c>
      <c r="P5111" s="85" t="str">
        <f t="shared" si="567"/>
        <v>Hylaeus mesillae</v>
      </c>
      <c r="Q5111" s="11" t="s">
        <v>29</v>
      </c>
      <c r="R5111" s="11"/>
      <c r="S5111" s="12"/>
      <c r="T5111" s="12"/>
      <c r="U5111" s="12"/>
      <c r="V5111" s="10" t="s">
        <v>182</v>
      </c>
      <c r="W5111" s="118">
        <v>42012</v>
      </c>
      <c r="X5111" s="2" t="s">
        <v>1280</v>
      </c>
      <c r="Y5111" s="129">
        <f t="shared" si="568"/>
        <v>1</v>
      </c>
      <c r="Z5111" s="110">
        <f t="shared" si="569"/>
        <v>0</v>
      </c>
      <c r="AA5111" s="1">
        <f t="shared" si="571"/>
        <v>0</v>
      </c>
    </row>
    <row r="5112" spans="1:27" ht="14.25" customHeight="1">
      <c r="A5112" s="148">
        <v>5690</v>
      </c>
      <c r="B5112" s="139">
        <v>20180906</v>
      </c>
      <c r="C5112" s="57" t="str">
        <f t="shared" si="566"/>
        <v>POS</v>
      </c>
      <c r="D5112" s="115">
        <f t="shared" si="572"/>
        <v>41887</v>
      </c>
      <c r="E5112" s="9" t="s">
        <v>241</v>
      </c>
      <c r="F5112" s="37" t="s">
        <v>25</v>
      </c>
      <c r="G5112" s="11" t="s">
        <v>26</v>
      </c>
      <c r="H5112" s="3"/>
      <c r="I5112" s="3"/>
      <c r="J5112" s="4" t="s">
        <v>175</v>
      </c>
      <c r="K5112" s="31" t="s">
        <v>580</v>
      </c>
      <c r="L5112" s="4" t="s">
        <v>176</v>
      </c>
      <c r="M5112" s="4"/>
      <c r="N5112" s="4"/>
      <c r="O5112" s="4" t="str">
        <f t="shared" si="573"/>
        <v>Ceratina (Zadontomerus) acantha</v>
      </c>
      <c r="P5112" s="85" t="str">
        <f t="shared" si="567"/>
        <v>Ceratina acantha</v>
      </c>
      <c r="Q5112" s="11" t="s">
        <v>29</v>
      </c>
      <c r="R5112" s="11"/>
      <c r="S5112" s="12"/>
      <c r="T5112" s="12"/>
      <c r="U5112" s="12"/>
      <c r="V5112" s="10" t="s">
        <v>182</v>
      </c>
      <c r="W5112" s="118">
        <v>42012</v>
      </c>
      <c r="X5112" s="2"/>
      <c r="Y5112" s="129">
        <f t="shared" si="568"/>
        <v>1</v>
      </c>
      <c r="Z5112" s="110">
        <f t="shared" si="569"/>
        <v>0</v>
      </c>
      <c r="AA5112" s="1">
        <f t="shared" si="571"/>
        <v>0</v>
      </c>
    </row>
    <row r="5113" spans="1:27" ht="14.25" customHeight="1">
      <c r="A5113" s="148">
        <v>5691</v>
      </c>
      <c r="B5113" s="139">
        <v>20180906</v>
      </c>
      <c r="C5113" s="57" t="str">
        <f t="shared" si="566"/>
        <v>POS</v>
      </c>
      <c r="D5113" s="115">
        <f t="shared" si="572"/>
        <v>41887</v>
      </c>
      <c r="E5113" s="9" t="s">
        <v>241</v>
      </c>
      <c r="F5113" s="37" t="s">
        <v>25</v>
      </c>
      <c r="G5113" s="11" t="s">
        <v>26</v>
      </c>
      <c r="H5113" s="3"/>
      <c r="I5113" s="3"/>
      <c r="J5113" s="4" t="s">
        <v>175</v>
      </c>
      <c r="K5113" s="31" t="s">
        <v>580</v>
      </c>
      <c r="L5113" s="31" t="s">
        <v>176</v>
      </c>
      <c r="M5113" s="4"/>
      <c r="N5113" s="4"/>
      <c r="O5113" s="4" t="str">
        <f t="shared" si="573"/>
        <v>Ceratina (Zadontomerus) acantha</v>
      </c>
      <c r="P5113" s="85" t="str">
        <f t="shared" si="567"/>
        <v>Ceratina acantha</v>
      </c>
      <c r="Q5113" s="11" t="s">
        <v>29</v>
      </c>
      <c r="R5113" s="11"/>
      <c r="S5113" s="12"/>
      <c r="T5113" s="12"/>
      <c r="U5113" s="12"/>
      <c r="V5113" s="10" t="s">
        <v>182</v>
      </c>
      <c r="W5113" s="118">
        <v>42012</v>
      </c>
      <c r="X5113" s="2"/>
      <c r="Y5113" s="129">
        <f t="shared" si="568"/>
        <v>1</v>
      </c>
      <c r="Z5113" s="110">
        <f t="shared" si="569"/>
        <v>0</v>
      </c>
      <c r="AA5113" s="1">
        <f t="shared" si="571"/>
        <v>0</v>
      </c>
    </row>
    <row r="5114" spans="1:27" ht="14.25" customHeight="1">
      <c r="A5114" s="148">
        <v>5692</v>
      </c>
      <c r="B5114" s="139">
        <v>20180906</v>
      </c>
      <c r="C5114" s="57" t="str">
        <f t="shared" si="566"/>
        <v>POS</v>
      </c>
      <c r="D5114" s="115">
        <f t="shared" si="572"/>
        <v>41887</v>
      </c>
      <c r="E5114" s="9" t="s">
        <v>241</v>
      </c>
      <c r="F5114" s="37" t="s">
        <v>25</v>
      </c>
      <c r="G5114" s="11" t="s">
        <v>26</v>
      </c>
      <c r="H5114" s="3"/>
      <c r="I5114" s="3"/>
      <c r="J5114" s="4" t="s">
        <v>51</v>
      </c>
      <c r="K5114" s="84" t="s">
        <v>582</v>
      </c>
      <c r="L5114" s="4" t="s">
        <v>196</v>
      </c>
      <c r="M5114" s="4"/>
      <c r="N5114" s="4"/>
      <c r="O5114" s="4" t="str">
        <f t="shared" si="573"/>
        <v>Halictus (Seladonia) confusus</v>
      </c>
      <c r="P5114" s="85" t="str">
        <f t="shared" si="567"/>
        <v>Halictus confusus</v>
      </c>
      <c r="Q5114" s="11" t="s">
        <v>29</v>
      </c>
      <c r="R5114" s="11"/>
      <c r="S5114" s="12"/>
      <c r="T5114" s="12"/>
      <c r="U5114" s="12"/>
      <c r="V5114" s="10" t="s">
        <v>182</v>
      </c>
      <c r="W5114" s="118">
        <v>42012</v>
      </c>
      <c r="X5114" s="2"/>
      <c r="Y5114" s="129">
        <f t="shared" si="568"/>
        <v>1</v>
      </c>
      <c r="Z5114" s="110">
        <f t="shared" si="569"/>
        <v>0</v>
      </c>
      <c r="AA5114" s="1">
        <f t="shared" si="571"/>
        <v>0</v>
      </c>
    </row>
    <row r="5115" spans="1:27" ht="14.25" customHeight="1">
      <c r="A5115" s="148">
        <v>5693</v>
      </c>
      <c r="B5115" s="139">
        <v>20180906</v>
      </c>
      <c r="C5115" s="57" t="str">
        <f t="shared" si="566"/>
        <v>POS</v>
      </c>
      <c r="D5115" s="115">
        <f t="shared" si="572"/>
        <v>41887</v>
      </c>
      <c r="E5115" s="9" t="s">
        <v>241</v>
      </c>
      <c r="F5115" s="37" t="s">
        <v>25</v>
      </c>
      <c r="G5115" s="11" t="s">
        <v>26</v>
      </c>
      <c r="H5115" s="3"/>
      <c r="I5115" s="3"/>
      <c r="J5115" s="4" t="s">
        <v>51</v>
      </c>
      <c r="K5115" s="84" t="s">
        <v>582</v>
      </c>
      <c r="L5115" s="4" t="s">
        <v>196</v>
      </c>
      <c r="M5115" s="4"/>
      <c r="N5115" s="4"/>
      <c r="O5115" s="4" t="str">
        <f t="shared" si="573"/>
        <v>Halictus (Seladonia) confusus</v>
      </c>
      <c r="P5115" s="85" t="str">
        <f t="shared" si="567"/>
        <v>Halictus confusus</v>
      </c>
      <c r="Q5115" s="11" t="s">
        <v>29</v>
      </c>
      <c r="R5115" s="11"/>
      <c r="S5115" s="12"/>
      <c r="T5115" s="12"/>
      <c r="U5115" s="12"/>
      <c r="V5115" s="10" t="s">
        <v>182</v>
      </c>
      <c r="W5115" s="118">
        <v>42012</v>
      </c>
      <c r="X5115" s="2"/>
      <c r="Y5115" s="129">
        <f t="shared" si="568"/>
        <v>1</v>
      </c>
      <c r="Z5115" s="110">
        <f t="shared" si="569"/>
        <v>0</v>
      </c>
      <c r="AA5115" s="1">
        <f t="shared" si="571"/>
        <v>0</v>
      </c>
    </row>
    <row r="5116" spans="1:27" ht="14.25" customHeight="1">
      <c r="A5116" s="148">
        <v>5694</v>
      </c>
      <c r="B5116" s="139">
        <v>20180906</v>
      </c>
      <c r="C5116" s="57" t="str">
        <f t="shared" si="566"/>
        <v>POS</v>
      </c>
      <c r="D5116" s="115">
        <f t="shared" si="572"/>
        <v>41887</v>
      </c>
      <c r="E5116" s="9" t="s">
        <v>296</v>
      </c>
      <c r="F5116" s="37" t="s">
        <v>25</v>
      </c>
      <c r="G5116" s="11" t="s">
        <v>26</v>
      </c>
      <c r="H5116" s="3"/>
      <c r="I5116" s="3"/>
      <c r="J5116" s="4" t="s">
        <v>27</v>
      </c>
      <c r="K5116" s="4" t="s">
        <v>578</v>
      </c>
      <c r="L5116" s="4" t="s">
        <v>87</v>
      </c>
      <c r="M5116" s="4"/>
      <c r="N5116" s="4"/>
      <c r="O5116" s="4" t="str">
        <f t="shared" si="573"/>
        <v>Bombus (Pyrobombus) flavifrons</v>
      </c>
      <c r="P5116" s="85" t="str">
        <f t="shared" si="567"/>
        <v>Bombus flavifrons</v>
      </c>
      <c r="Q5116" s="11" t="s">
        <v>43</v>
      </c>
      <c r="R5116" s="11"/>
      <c r="S5116" s="12"/>
      <c r="T5116" s="12" t="s">
        <v>55</v>
      </c>
      <c r="U5116" s="12"/>
      <c r="V5116" s="10" t="s">
        <v>182</v>
      </c>
      <c r="W5116" s="118">
        <v>42012</v>
      </c>
      <c r="X5116" s="2"/>
      <c r="Y5116" s="129">
        <f t="shared" si="568"/>
        <v>1</v>
      </c>
      <c r="Z5116" s="110">
        <f t="shared" si="569"/>
        <v>0</v>
      </c>
      <c r="AA5116" s="1">
        <f t="shared" si="571"/>
        <v>0</v>
      </c>
    </row>
    <row r="5117" spans="1:27" ht="14.25" customHeight="1">
      <c r="A5117" s="148">
        <v>5695</v>
      </c>
      <c r="B5117" s="139">
        <v>20180906</v>
      </c>
      <c r="C5117" s="57" t="str">
        <f t="shared" si="566"/>
        <v>POS</v>
      </c>
      <c r="D5117" s="115">
        <f t="shared" si="572"/>
        <v>41887</v>
      </c>
      <c r="E5117" s="9" t="s">
        <v>296</v>
      </c>
      <c r="F5117" s="37" t="s">
        <v>25</v>
      </c>
      <c r="G5117" s="11" t="s">
        <v>26</v>
      </c>
      <c r="H5117" s="3"/>
      <c r="I5117" s="3"/>
      <c r="J5117" s="4" t="s">
        <v>91</v>
      </c>
      <c r="K5117" s="112" t="s">
        <v>590</v>
      </c>
      <c r="L5117" s="4" t="s">
        <v>98</v>
      </c>
      <c r="M5117" s="4"/>
      <c r="N5117" s="4"/>
      <c r="O5117" s="4" t="str">
        <f t="shared" si="573"/>
        <v>Megachile (Xanthosarus) perihirta</v>
      </c>
      <c r="P5117" s="85" t="str">
        <f t="shared" si="567"/>
        <v>Megachile perihirta</v>
      </c>
      <c r="Q5117" s="11" t="s">
        <v>29</v>
      </c>
      <c r="R5117" s="11"/>
      <c r="S5117" s="12"/>
      <c r="T5117" s="12"/>
      <c r="U5117" s="12"/>
      <c r="V5117" s="10" t="s">
        <v>182</v>
      </c>
      <c r="W5117" s="118">
        <v>42012</v>
      </c>
      <c r="X5117" s="2"/>
      <c r="Y5117" s="129">
        <f t="shared" si="568"/>
        <v>1</v>
      </c>
      <c r="Z5117" s="110">
        <f t="shared" si="569"/>
        <v>0</v>
      </c>
      <c r="AA5117" s="1">
        <f t="shared" si="571"/>
        <v>0</v>
      </c>
    </row>
    <row r="5118" spans="1:27" ht="14.25" customHeight="1">
      <c r="A5118" s="148">
        <v>5696</v>
      </c>
      <c r="B5118" s="139">
        <v>20180906</v>
      </c>
      <c r="C5118" s="57" t="str">
        <f t="shared" si="566"/>
        <v>POS</v>
      </c>
      <c r="D5118" s="115">
        <f t="shared" si="572"/>
        <v>41887</v>
      </c>
      <c r="E5118" s="9" t="s">
        <v>296</v>
      </c>
      <c r="F5118" s="37" t="s">
        <v>25</v>
      </c>
      <c r="G5118" s="11" t="s">
        <v>26</v>
      </c>
      <c r="H5118" s="3"/>
      <c r="I5118" s="3"/>
      <c r="J5118" s="4" t="s">
        <v>91</v>
      </c>
      <c r="K5118" s="112" t="s">
        <v>590</v>
      </c>
      <c r="L5118" s="4" t="s">
        <v>98</v>
      </c>
      <c r="M5118" s="4"/>
      <c r="N5118" s="4"/>
      <c r="O5118" s="4" t="str">
        <f t="shared" si="573"/>
        <v>Megachile (Xanthosarus) perihirta</v>
      </c>
      <c r="P5118" s="85" t="str">
        <f t="shared" si="567"/>
        <v>Megachile perihirta</v>
      </c>
      <c r="Q5118" s="11" t="s">
        <v>29</v>
      </c>
      <c r="R5118" s="11"/>
      <c r="S5118" s="12"/>
      <c r="T5118" s="12"/>
      <c r="U5118" s="12"/>
      <c r="V5118" s="10" t="s">
        <v>182</v>
      </c>
      <c r="W5118" s="118">
        <v>42012</v>
      </c>
      <c r="X5118" s="55" t="s">
        <v>372</v>
      </c>
      <c r="Y5118" s="129">
        <f t="shared" si="568"/>
        <v>1</v>
      </c>
      <c r="Z5118" s="110">
        <f t="shared" si="569"/>
        <v>0</v>
      </c>
      <c r="AA5118" s="1">
        <f t="shared" si="571"/>
        <v>0</v>
      </c>
    </row>
    <row r="5119" spans="1:27" ht="14.25" customHeight="1">
      <c r="A5119" s="148">
        <v>5697</v>
      </c>
      <c r="B5119" s="139">
        <v>20180906</v>
      </c>
      <c r="C5119" s="57" t="str">
        <f t="shared" si="566"/>
        <v>POS</v>
      </c>
      <c r="D5119" s="115">
        <f t="shared" si="572"/>
        <v>41887</v>
      </c>
      <c r="E5119" s="9" t="s">
        <v>296</v>
      </c>
      <c r="F5119" s="37" t="s">
        <v>25</v>
      </c>
      <c r="G5119" s="11" t="s">
        <v>26</v>
      </c>
      <c r="H5119" s="3"/>
      <c r="I5119" s="3"/>
      <c r="J5119" s="4" t="s">
        <v>91</v>
      </c>
      <c r="K5119" s="112" t="s">
        <v>590</v>
      </c>
      <c r="L5119" s="4" t="s">
        <v>98</v>
      </c>
      <c r="M5119" s="4"/>
      <c r="N5119" s="4"/>
      <c r="O5119" s="4" t="str">
        <f t="shared" si="573"/>
        <v>Megachile (Xanthosarus) perihirta</v>
      </c>
      <c r="P5119" s="85" t="str">
        <f t="shared" si="567"/>
        <v>Megachile perihirta</v>
      </c>
      <c r="Q5119" s="11" t="s">
        <v>29</v>
      </c>
      <c r="R5119" s="11"/>
      <c r="S5119" s="12"/>
      <c r="T5119" s="12"/>
      <c r="U5119" s="12"/>
      <c r="V5119" s="10" t="s">
        <v>182</v>
      </c>
      <c r="W5119" s="118">
        <v>42012</v>
      </c>
      <c r="X5119" s="2"/>
      <c r="Y5119" s="129">
        <f t="shared" si="568"/>
        <v>1</v>
      </c>
      <c r="Z5119" s="110">
        <f t="shared" si="569"/>
        <v>0</v>
      </c>
      <c r="AA5119" s="1">
        <f t="shared" si="571"/>
        <v>0</v>
      </c>
    </row>
    <row r="5120" spans="1:27" ht="14.25" customHeight="1">
      <c r="A5120" s="148">
        <v>5698</v>
      </c>
      <c r="B5120" s="139">
        <v>20180906</v>
      </c>
      <c r="C5120" s="57" t="str">
        <f t="shared" ref="C5120:C5183" si="574">LEFT(E5120,3)</f>
        <v>POS</v>
      </c>
      <c r="D5120" s="115">
        <f t="shared" si="572"/>
        <v>41887</v>
      </c>
      <c r="E5120" s="9" t="s">
        <v>296</v>
      </c>
      <c r="F5120" s="37" t="s">
        <v>25</v>
      </c>
      <c r="G5120" s="11" t="s">
        <v>26</v>
      </c>
      <c r="H5120" s="3"/>
      <c r="I5120" s="3"/>
      <c r="J5120" s="4" t="s">
        <v>91</v>
      </c>
      <c r="K5120" s="112" t="s">
        <v>590</v>
      </c>
      <c r="L5120" s="4" t="s">
        <v>98</v>
      </c>
      <c r="M5120" s="4"/>
      <c r="N5120" s="4"/>
      <c r="O5120" s="4" t="str">
        <f t="shared" si="573"/>
        <v>Megachile (Xanthosarus) perihirta</v>
      </c>
      <c r="P5120" s="85" t="str">
        <f t="shared" ref="P5120:P5183" si="575">J5120&amp;" "&amp;L5120</f>
        <v>Megachile perihirta</v>
      </c>
      <c r="Q5120" s="11" t="s">
        <v>29</v>
      </c>
      <c r="R5120" s="11"/>
      <c r="S5120" s="12"/>
      <c r="T5120" s="12"/>
      <c r="U5120" s="12"/>
      <c r="V5120" s="10" t="s">
        <v>182</v>
      </c>
      <c r="W5120" s="118">
        <v>42012</v>
      </c>
      <c r="X5120" s="2"/>
      <c r="Y5120" s="129">
        <f t="shared" si="568"/>
        <v>1</v>
      </c>
      <c r="Z5120" s="110">
        <f t="shared" si="569"/>
        <v>0</v>
      </c>
      <c r="AA5120" s="1">
        <f t="shared" si="571"/>
        <v>0</v>
      </c>
    </row>
    <row r="5121" spans="1:27" ht="14.25" customHeight="1">
      <c r="A5121" s="148">
        <v>5699</v>
      </c>
      <c r="B5121" s="139">
        <v>20180906</v>
      </c>
      <c r="C5121" s="57" t="str">
        <f t="shared" si="574"/>
        <v>POS</v>
      </c>
      <c r="D5121" s="115">
        <f t="shared" si="572"/>
        <v>41887</v>
      </c>
      <c r="E5121" s="9" t="s">
        <v>296</v>
      </c>
      <c r="F5121" s="37" t="s">
        <v>25</v>
      </c>
      <c r="G5121" s="11" t="s">
        <v>26</v>
      </c>
      <c r="H5121" s="3"/>
      <c r="I5121" s="3"/>
      <c r="J5121" s="4" t="s">
        <v>184</v>
      </c>
      <c r="K5121" s="4"/>
      <c r="L5121" s="4" t="s">
        <v>185</v>
      </c>
      <c r="M5121" s="4"/>
      <c r="N5121" s="4"/>
      <c r="O5121" s="4" t="str">
        <f t="shared" si="573"/>
        <v>Colletes fulgidus</v>
      </c>
      <c r="P5121" s="85" t="str">
        <f t="shared" si="575"/>
        <v>Colletes fulgidus</v>
      </c>
      <c r="Q5121" s="11" t="s">
        <v>29</v>
      </c>
      <c r="R5121" s="11"/>
      <c r="S5121" s="12"/>
      <c r="T5121" s="12"/>
      <c r="U5121" s="12"/>
      <c r="V5121" s="10" t="s">
        <v>182</v>
      </c>
      <c r="W5121" s="118">
        <v>42012</v>
      </c>
      <c r="X5121" s="2" t="s">
        <v>1114</v>
      </c>
      <c r="Y5121" s="129">
        <f t="shared" si="568"/>
        <v>1</v>
      </c>
      <c r="Z5121" s="110">
        <f t="shared" si="569"/>
        <v>0</v>
      </c>
      <c r="AA5121" s="1">
        <f t="shared" si="571"/>
        <v>0</v>
      </c>
    </row>
    <row r="5122" spans="1:27" ht="14.25" customHeight="1">
      <c r="A5122" s="148">
        <v>5700</v>
      </c>
      <c r="B5122" s="139">
        <v>20180906</v>
      </c>
      <c r="C5122" s="57" t="str">
        <f t="shared" si="574"/>
        <v>POS</v>
      </c>
      <c r="D5122" s="115">
        <f t="shared" si="572"/>
        <v>41887</v>
      </c>
      <c r="E5122" s="9" t="s">
        <v>296</v>
      </c>
      <c r="F5122" s="37" t="s">
        <v>25</v>
      </c>
      <c r="G5122" s="11" t="s">
        <v>26</v>
      </c>
      <c r="H5122" s="3"/>
      <c r="I5122" s="3"/>
      <c r="J5122" s="4" t="s">
        <v>117</v>
      </c>
      <c r="K5122" s="4" t="s">
        <v>167</v>
      </c>
      <c r="L5122" s="4" t="s">
        <v>666</v>
      </c>
      <c r="M5122" s="4"/>
      <c r="N5122" s="4"/>
      <c r="O5122" s="4" t="str">
        <f t="shared" si="573"/>
        <v>Lasioglossum (Dialictus) incompletum</v>
      </c>
      <c r="P5122" s="85" t="str">
        <f t="shared" si="575"/>
        <v>Lasioglossum incompletum</v>
      </c>
      <c r="Q5122" s="11" t="s">
        <v>29</v>
      </c>
      <c r="R5122" s="11"/>
      <c r="S5122" s="12"/>
      <c r="T5122" s="12"/>
      <c r="U5122" s="12"/>
      <c r="V5122" s="10" t="s">
        <v>182</v>
      </c>
      <c r="W5122" s="118">
        <v>42012</v>
      </c>
      <c r="X5122" s="2"/>
      <c r="Y5122" s="129">
        <f t="shared" ref="Y5122:Y5185" si="576">IF(R5122&gt;0,R5122,1)</f>
        <v>1</v>
      </c>
      <c r="Z5122" s="110">
        <f t="shared" si="569"/>
        <v>0</v>
      </c>
      <c r="AA5122" s="1">
        <f t="shared" si="571"/>
        <v>0</v>
      </c>
    </row>
    <row r="5123" spans="1:27" ht="14.25" customHeight="1">
      <c r="A5123" s="148">
        <v>5701</v>
      </c>
      <c r="B5123" s="139">
        <v>20180906</v>
      </c>
      <c r="C5123" s="57" t="str">
        <f t="shared" si="574"/>
        <v>POS</v>
      </c>
      <c r="D5123" s="115">
        <f t="shared" si="572"/>
        <v>41887</v>
      </c>
      <c r="E5123" s="9" t="s">
        <v>296</v>
      </c>
      <c r="F5123" s="37" t="s">
        <v>25</v>
      </c>
      <c r="G5123" s="11" t="s">
        <v>26</v>
      </c>
      <c r="H5123" s="3"/>
      <c r="I5123" s="3"/>
      <c r="J5123" s="4" t="s">
        <v>175</v>
      </c>
      <c r="K5123" s="31" t="s">
        <v>580</v>
      </c>
      <c r="L5123" s="31" t="s">
        <v>176</v>
      </c>
      <c r="M5123" s="4"/>
      <c r="N5123" s="4"/>
      <c r="O5123" s="4" t="str">
        <f t="shared" si="573"/>
        <v>Ceratina (Zadontomerus) acantha</v>
      </c>
      <c r="P5123" s="85" t="str">
        <f t="shared" si="575"/>
        <v>Ceratina acantha</v>
      </c>
      <c r="Q5123" s="11" t="s">
        <v>29</v>
      </c>
      <c r="R5123" s="11"/>
      <c r="S5123" s="12"/>
      <c r="T5123" s="12"/>
      <c r="U5123" s="12"/>
      <c r="V5123" s="10" t="s">
        <v>182</v>
      </c>
      <c r="W5123" s="118">
        <v>42012</v>
      </c>
      <c r="X5123" s="2"/>
      <c r="Y5123" s="129">
        <f t="shared" si="576"/>
        <v>1</v>
      </c>
      <c r="Z5123" s="110">
        <f t="shared" si="569"/>
        <v>0</v>
      </c>
      <c r="AA5123" s="1">
        <f t="shared" si="571"/>
        <v>0</v>
      </c>
    </row>
    <row r="5124" spans="1:27" ht="14.25" customHeight="1">
      <c r="A5124" s="148">
        <v>5702</v>
      </c>
      <c r="B5124" s="139">
        <v>20180906</v>
      </c>
      <c r="C5124" s="57" t="str">
        <f t="shared" si="574"/>
        <v>POS</v>
      </c>
      <c r="D5124" s="115">
        <f t="shared" si="572"/>
        <v>41887</v>
      </c>
      <c r="E5124" s="9" t="s">
        <v>296</v>
      </c>
      <c r="F5124" s="37" t="s">
        <v>25</v>
      </c>
      <c r="G5124" s="11" t="s">
        <v>26</v>
      </c>
      <c r="H5124" s="3"/>
      <c r="I5124" s="3"/>
      <c r="J5124" s="4" t="s">
        <v>175</v>
      </c>
      <c r="K5124" s="31" t="s">
        <v>580</v>
      </c>
      <c r="L5124" s="31" t="s">
        <v>176</v>
      </c>
      <c r="M5124" s="4"/>
      <c r="N5124" s="4"/>
      <c r="O5124" s="4" t="str">
        <f t="shared" si="573"/>
        <v>Ceratina (Zadontomerus) acantha</v>
      </c>
      <c r="P5124" s="85" t="str">
        <f t="shared" si="575"/>
        <v>Ceratina acantha</v>
      </c>
      <c r="Q5124" s="11" t="s">
        <v>29</v>
      </c>
      <c r="R5124" s="11"/>
      <c r="S5124" s="12"/>
      <c r="T5124" s="12"/>
      <c r="U5124" s="12"/>
      <c r="V5124" s="10" t="s">
        <v>182</v>
      </c>
      <c r="W5124" s="118">
        <v>42012</v>
      </c>
      <c r="X5124" s="2"/>
      <c r="Y5124" s="129">
        <f t="shared" si="576"/>
        <v>1</v>
      </c>
      <c r="Z5124" s="110">
        <f t="shared" ref="Z5124:Z5187" si="577">IF(ISNUMBER(SEARCH($Z$1,X5124)),1,0)</f>
        <v>0</v>
      </c>
      <c r="AA5124" s="1">
        <f t="shared" ref="AA5124:AA5187" si="578">IF(ISNUMBER(SEARCH($AA$1,X5124)),1,0)</f>
        <v>0</v>
      </c>
    </row>
    <row r="5125" spans="1:27" ht="14.25" customHeight="1">
      <c r="A5125" s="148">
        <v>5703</v>
      </c>
      <c r="B5125" s="139">
        <v>20180906</v>
      </c>
      <c r="C5125" s="57" t="str">
        <f t="shared" si="574"/>
        <v>POS</v>
      </c>
      <c r="D5125" s="115">
        <f t="shared" si="572"/>
        <v>41887</v>
      </c>
      <c r="E5125" s="9" t="s">
        <v>296</v>
      </c>
      <c r="F5125" s="37" t="s">
        <v>25</v>
      </c>
      <c r="G5125" s="11" t="s">
        <v>26</v>
      </c>
      <c r="H5125" s="3"/>
      <c r="I5125" s="3"/>
      <c r="J5125" s="4" t="s">
        <v>175</v>
      </c>
      <c r="K5125" s="31" t="s">
        <v>580</v>
      </c>
      <c r="L5125" s="4" t="s">
        <v>176</v>
      </c>
      <c r="M5125" s="4"/>
      <c r="N5125" s="4"/>
      <c r="O5125" s="4" t="str">
        <f t="shared" si="573"/>
        <v>Ceratina (Zadontomerus) acantha</v>
      </c>
      <c r="P5125" s="85" t="str">
        <f t="shared" si="575"/>
        <v>Ceratina acantha</v>
      </c>
      <c r="Q5125" s="11" t="s">
        <v>29</v>
      </c>
      <c r="R5125" s="11"/>
      <c r="S5125" s="12"/>
      <c r="T5125" s="12"/>
      <c r="U5125" s="12"/>
      <c r="V5125" s="10" t="s">
        <v>182</v>
      </c>
      <c r="W5125" s="118">
        <v>42012</v>
      </c>
      <c r="X5125" s="2"/>
      <c r="Y5125" s="129">
        <f t="shared" si="576"/>
        <v>1</v>
      </c>
      <c r="Z5125" s="110">
        <f t="shared" si="577"/>
        <v>0</v>
      </c>
      <c r="AA5125" s="1">
        <f t="shared" si="578"/>
        <v>0</v>
      </c>
    </row>
    <row r="5126" spans="1:27" ht="14.25" customHeight="1">
      <c r="A5126" s="148">
        <v>5704</v>
      </c>
      <c r="B5126" s="139">
        <v>20180906</v>
      </c>
      <c r="C5126" s="57" t="str">
        <f t="shared" si="574"/>
        <v>POS</v>
      </c>
      <c r="D5126" s="115">
        <f t="shared" si="572"/>
        <v>41887</v>
      </c>
      <c r="E5126" s="9" t="s">
        <v>298</v>
      </c>
      <c r="F5126" s="37" t="s">
        <v>25</v>
      </c>
      <c r="G5126" s="11" t="s">
        <v>26</v>
      </c>
      <c r="H5126" s="3"/>
      <c r="I5126" s="3"/>
      <c r="J5126" s="4" t="s">
        <v>27</v>
      </c>
      <c r="K5126" s="4" t="s">
        <v>578</v>
      </c>
      <c r="L5126" s="4" t="s">
        <v>50</v>
      </c>
      <c r="M5126" s="4"/>
      <c r="N5126" s="4"/>
      <c r="O5126" s="4" t="str">
        <f t="shared" si="573"/>
        <v>Bombus (Pyrobombus) melanopygus</v>
      </c>
      <c r="P5126" s="85" t="str">
        <f t="shared" si="575"/>
        <v>Bombus melanopygus</v>
      </c>
      <c r="Q5126" s="11" t="s">
        <v>29</v>
      </c>
      <c r="R5126" s="11"/>
      <c r="S5126" s="12"/>
      <c r="T5126" s="12"/>
      <c r="U5126" s="12"/>
      <c r="V5126" s="10" t="s">
        <v>182</v>
      </c>
      <c r="W5126" s="118">
        <v>42012</v>
      </c>
      <c r="X5126" s="2" t="s">
        <v>211</v>
      </c>
      <c r="Y5126" s="129">
        <f t="shared" si="576"/>
        <v>1</v>
      </c>
      <c r="Z5126" s="110">
        <f t="shared" si="577"/>
        <v>0</v>
      </c>
      <c r="AA5126" s="1">
        <f t="shared" si="578"/>
        <v>0</v>
      </c>
    </row>
    <row r="5127" spans="1:27" ht="14.25" customHeight="1">
      <c r="A5127" s="148">
        <v>5705</v>
      </c>
      <c r="B5127" s="139">
        <v>20180906</v>
      </c>
      <c r="C5127" s="57" t="str">
        <f t="shared" si="574"/>
        <v>POS</v>
      </c>
      <c r="D5127" s="115">
        <f t="shared" si="572"/>
        <v>41887</v>
      </c>
      <c r="E5127" s="9" t="s">
        <v>298</v>
      </c>
      <c r="F5127" s="37" t="s">
        <v>25</v>
      </c>
      <c r="G5127" s="11" t="s">
        <v>26</v>
      </c>
      <c r="H5127" s="3"/>
      <c r="I5127" s="3"/>
      <c r="J5127" s="4" t="s">
        <v>27</v>
      </c>
      <c r="K5127" s="4" t="s">
        <v>578</v>
      </c>
      <c r="L5127" s="4" t="s">
        <v>44</v>
      </c>
      <c r="M5127" s="4"/>
      <c r="N5127" s="4"/>
      <c r="O5127" s="4" t="str">
        <f t="shared" si="573"/>
        <v>Bombus (Pyrobombus) mixtus</v>
      </c>
      <c r="P5127" s="85" t="str">
        <f t="shared" si="575"/>
        <v>Bombus mixtus</v>
      </c>
      <c r="Q5127" s="11" t="s">
        <v>29</v>
      </c>
      <c r="R5127" s="11"/>
      <c r="S5127" s="12"/>
      <c r="T5127" s="12"/>
      <c r="U5127" s="12"/>
      <c r="V5127" s="10" t="s">
        <v>182</v>
      </c>
      <c r="W5127" s="118">
        <v>42012</v>
      </c>
      <c r="X5127" s="2" t="s">
        <v>211</v>
      </c>
      <c r="Y5127" s="129">
        <f t="shared" si="576"/>
        <v>1</v>
      </c>
      <c r="Z5127" s="110">
        <f t="shared" si="577"/>
        <v>0</v>
      </c>
      <c r="AA5127" s="1">
        <f t="shared" si="578"/>
        <v>0</v>
      </c>
    </row>
    <row r="5128" spans="1:27" ht="14.25" customHeight="1">
      <c r="A5128" s="148">
        <v>5706</v>
      </c>
      <c r="B5128" s="139">
        <v>20180906</v>
      </c>
      <c r="C5128" s="57" t="str">
        <f t="shared" si="574"/>
        <v>POS</v>
      </c>
      <c r="D5128" s="115">
        <f t="shared" si="572"/>
        <v>41887</v>
      </c>
      <c r="E5128" s="9" t="s">
        <v>298</v>
      </c>
      <c r="F5128" s="37" t="s">
        <v>25</v>
      </c>
      <c r="G5128" s="11" t="s">
        <v>26</v>
      </c>
      <c r="H5128" s="3"/>
      <c r="I5128" s="3"/>
      <c r="J5128" s="4" t="s">
        <v>91</v>
      </c>
      <c r="K5128" s="112" t="s">
        <v>590</v>
      </c>
      <c r="L5128" s="4" t="s">
        <v>98</v>
      </c>
      <c r="M5128" s="4"/>
      <c r="N5128" s="4"/>
      <c r="O5128" s="4" t="str">
        <f t="shared" si="573"/>
        <v>Megachile (Xanthosarus) perihirta</v>
      </c>
      <c r="P5128" s="85" t="str">
        <f t="shared" si="575"/>
        <v>Megachile perihirta</v>
      </c>
      <c r="Q5128" s="11" t="s">
        <v>29</v>
      </c>
      <c r="R5128" s="11"/>
      <c r="S5128" s="12"/>
      <c r="T5128" s="12"/>
      <c r="U5128" s="12"/>
      <c r="V5128" s="10" t="s">
        <v>182</v>
      </c>
      <c r="W5128" s="118">
        <v>42012</v>
      </c>
      <c r="X5128" s="2"/>
      <c r="Y5128" s="129">
        <f t="shared" si="576"/>
        <v>1</v>
      </c>
      <c r="Z5128" s="110">
        <f t="shared" si="577"/>
        <v>0</v>
      </c>
      <c r="AA5128" s="1">
        <f t="shared" si="578"/>
        <v>0</v>
      </c>
    </row>
    <row r="5129" spans="1:27" ht="14.25" customHeight="1">
      <c r="A5129" s="148">
        <v>5707</v>
      </c>
      <c r="B5129" s="139">
        <v>20180906</v>
      </c>
      <c r="C5129" s="57" t="str">
        <f t="shared" si="574"/>
        <v>POS</v>
      </c>
      <c r="D5129" s="115">
        <f t="shared" si="572"/>
        <v>41887</v>
      </c>
      <c r="E5129" s="9" t="s">
        <v>298</v>
      </c>
      <c r="F5129" s="37" t="s">
        <v>25</v>
      </c>
      <c r="G5129" s="11" t="s">
        <v>26</v>
      </c>
      <c r="H5129" s="3"/>
      <c r="I5129" s="3"/>
      <c r="J5129" s="4" t="s">
        <v>91</v>
      </c>
      <c r="K5129" s="112" t="s">
        <v>590</v>
      </c>
      <c r="L5129" s="4" t="s">
        <v>98</v>
      </c>
      <c r="M5129" s="4"/>
      <c r="N5129" s="4"/>
      <c r="O5129" s="4" t="str">
        <f t="shared" si="573"/>
        <v>Megachile (Xanthosarus) perihirta</v>
      </c>
      <c r="P5129" s="85" t="str">
        <f t="shared" si="575"/>
        <v>Megachile perihirta</v>
      </c>
      <c r="Q5129" s="11" t="s">
        <v>29</v>
      </c>
      <c r="R5129" s="11"/>
      <c r="S5129" s="12"/>
      <c r="T5129" s="12"/>
      <c r="U5129" s="12"/>
      <c r="V5129" s="10" t="s">
        <v>182</v>
      </c>
      <c r="W5129" s="118">
        <v>42012</v>
      </c>
      <c r="X5129" s="2"/>
      <c r="Y5129" s="129">
        <f t="shared" si="576"/>
        <v>1</v>
      </c>
      <c r="Z5129" s="110">
        <f t="shared" si="577"/>
        <v>0</v>
      </c>
      <c r="AA5129" s="1">
        <f t="shared" si="578"/>
        <v>0</v>
      </c>
    </row>
    <row r="5130" spans="1:27" ht="14.25" customHeight="1">
      <c r="A5130" s="148">
        <v>5708</v>
      </c>
      <c r="B5130" s="139">
        <v>20180906</v>
      </c>
      <c r="C5130" s="57" t="str">
        <f t="shared" si="574"/>
        <v>POS</v>
      </c>
      <c r="D5130" s="115">
        <f t="shared" si="572"/>
        <v>41887</v>
      </c>
      <c r="E5130" s="9" t="s">
        <v>298</v>
      </c>
      <c r="F5130" s="37" t="s">
        <v>25</v>
      </c>
      <c r="G5130" s="11" t="s">
        <v>26</v>
      </c>
      <c r="H5130" s="3"/>
      <c r="I5130" s="3"/>
      <c r="J5130" s="4" t="s">
        <v>53</v>
      </c>
      <c r="K5130" s="84" t="s">
        <v>591</v>
      </c>
      <c r="L5130" s="4" t="s">
        <v>152</v>
      </c>
      <c r="M5130" s="4"/>
      <c r="N5130" s="4"/>
      <c r="O5130" s="4" t="str">
        <f t="shared" si="573"/>
        <v>Melissodes (Eumelissodes) microsticta</v>
      </c>
      <c r="P5130" s="85" t="str">
        <f t="shared" si="575"/>
        <v>Melissodes microsticta</v>
      </c>
      <c r="Q5130" s="11" t="s">
        <v>29</v>
      </c>
      <c r="R5130" s="11"/>
      <c r="S5130" s="12"/>
      <c r="T5130" s="12"/>
      <c r="U5130" s="12"/>
      <c r="V5130" s="10" t="s">
        <v>182</v>
      </c>
      <c r="W5130" s="118">
        <v>42012</v>
      </c>
      <c r="X5130" s="2"/>
      <c r="Y5130" s="129">
        <f t="shared" si="576"/>
        <v>1</v>
      </c>
      <c r="Z5130" s="110">
        <f t="shared" si="577"/>
        <v>0</v>
      </c>
      <c r="AA5130" s="1">
        <f t="shared" si="578"/>
        <v>0</v>
      </c>
    </row>
    <row r="5131" spans="1:27" ht="14.25" customHeight="1">
      <c r="A5131" s="148">
        <v>5709</v>
      </c>
      <c r="B5131" s="139">
        <v>20180906</v>
      </c>
      <c r="C5131" s="57" t="str">
        <f t="shared" si="574"/>
        <v>POS</v>
      </c>
      <c r="D5131" s="115">
        <f t="shared" si="572"/>
        <v>41887</v>
      </c>
      <c r="E5131" s="9" t="s">
        <v>298</v>
      </c>
      <c r="F5131" s="37" t="s">
        <v>25</v>
      </c>
      <c r="G5131" s="11" t="s">
        <v>26</v>
      </c>
      <c r="H5131" s="3"/>
      <c r="I5131" s="3"/>
      <c r="J5131" s="4" t="s">
        <v>201</v>
      </c>
      <c r="K5131" s="4"/>
      <c r="L5131" s="4" t="s">
        <v>610</v>
      </c>
      <c r="M5131" s="4"/>
      <c r="N5131" s="4"/>
      <c r="O5131" s="4" t="str">
        <f t="shared" si="573"/>
        <v>Sphecodes msp. BS0017</v>
      </c>
      <c r="P5131" s="85" t="str">
        <f t="shared" si="575"/>
        <v>Sphecodes msp. BS0017</v>
      </c>
      <c r="Q5131" s="11" t="s">
        <v>43</v>
      </c>
      <c r="R5131" s="11"/>
      <c r="S5131" s="12"/>
      <c r="T5131" s="12"/>
      <c r="U5131" s="12"/>
      <c r="V5131" s="10" t="s">
        <v>182</v>
      </c>
      <c r="W5131" s="118">
        <v>42012</v>
      </c>
      <c r="X5131" s="2"/>
      <c r="Y5131" s="129">
        <f t="shared" si="576"/>
        <v>1</v>
      </c>
      <c r="Z5131" s="110">
        <f t="shared" si="577"/>
        <v>0</v>
      </c>
      <c r="AA5131" s="1">
        <f t="shared" si="578"/>
        <v>0</v>
      </c>
    </row>
    <row r="5132" spans="1:27" ht="14.25" customHeight="1">
      <c r="A5132" s="148">
        <v>5710</v>
      </c>
      <c r="B5132" s="139">
        <v>20180906</v>
      </c>
      <c r="C5132" s="57" t="str">
        <f t="shared" si="574"/>
        <v>POS</v>
      </c>
      <c r="D5132" s="115">
        <f t="shared" si="572"/>
        <v>41887</v>
      </c>
      <c r="E5132" s="9" t="s">
        <v>298</v>
      </c>
      <c r="F5132" s="37" t="s">
        <v>25</v>
      </c>
      <c r="G5132" s="11" t="s">
        <v>26</v>
      </c>
      <c r="H5132" s="3"/>
      <c r="I5132" s="3"/>
      <c r="J5132" s="4" t="s">
        <v>117</v>
      </c>
      <c r="K5132" s="4" t="s">
        <v>198</v>
      </c>
      <c r="L5132" s="4" t="s">
        <v>913</v>
      </c>
      <c r="M5132" s="4"/>
      <c r="N5132" s="4"/>
      <c r="O5132" s="4" t="str">
        <f t="shared" si="573"/>
        <v>Lasioglossum (Hemihalictus) villosulum</v>
      </c>
      <c r="P5132" s="85" t="str">
        <f t="shared" si="575"/>
        <v>Lasioglossum villosulum</v>
      </c>
      <c r="Q5132" s="11" t="s">
        <v>29</v>
      </c>
      <c r="R5132" s="11"/>
      <c r="S5132" s="12"/>
      <c r="T5132" s="12"/>
      <c r="U5132" s="12"/>
      <c r="V5132" s="10" t="s">
        <v>182</v>
      </c>
      <c r="W5132" s="118">
        <v>42012</v>
      </c>
      <c r="X5132" s="2" t="s">
        <v>1040</v>
      </c>
      <c r="Y5132" s="129">
        <f t="shared" si="576"/>
        <v>1</v>
      </c>
      <c r="Z5132" s="110">
        <f t="shared" si="577"/>
        <v>0</v>
      </c>
      <c r="AA5132" s="1">
        <f t="shared" si="578"/>
        <v>0</v>
      </c>
    </row>
    <row r="5133" spans="1:27" ht="14.25" customHeight="1">
      <c r="A5133" s="148">
        <v>5711</v>
      </c>
      <c r="B5133" s="139">
        <v>20180906</v>
      </c>
      <c r="C5133" s="57" t="str">
        <f t="shared" si="574"/>
        <v>POS</v>
      </c>
      <c r="D5133" s="115">
        <f t="shared" si="572"/>
        <v>41887</v>
      </c>
      <c r="E5133" s="9" t="s">
        <v>298</v>
      </c>
      <c r="F5133" s="37" t="s">
        <v>25</v>
      </c>
      <c r="G5133" s="11" t="s">
        <v>26</v>
      </c>
      <c r="H5133" s="3"/>
      <c r="I5133" s="3"/>
      <c r="J5133" s="4" t="s">
        <v>175</v>
      </c>
      <c r="K5133" s="31" t="s">
        <v>580</v>
      </c>
      <c r="L5133" s="31" t="s">
        <v>176</v>
      </c>
      <c r="M5133" s="4"/>
      <c r="N5133" s="4"/>
      <c r="O5133" s="4" t="str">
        <f t="shared" si="573"/>
        <v>Ceratina (Zadontomerus) acantha</v>
      </c>
      <c r="P5133" s="85" t="str">
        <f t="shared" si="575"/>
        <v>Ceratina acantha</v>
      </c>
      <c r="Q5133" s="11" t="s">
        <v>29</v>
      </c>
      <c r="R5133" s="11"/>
      <c r="S5133" s="12"/>
      <c r="T5133" s="12"/>
      <c r="U5133" s="12"/>
      <c r="V5133" s="10" t="s">
        <v>182</v>
      </c>
      <c r="W5133" s="118">
        <v>42012</v>
      </c>
      <c r="X5133" s="2"/>
      <c r="Y5133" s="129">
        <f t="shared" si="576"/>
        <v>1</v>
      </c>
      <c r="Z5133" s="110">
        <f t="shared" si="577"/>
        <v>0</v>
      </c>
      <c r="AA5133" s="1">
        <f t="shared" si="578"/>
        <v>0</v>
      </c>
    </row>
    <row r="5134" spans="1:27" ht="14.25" customHeight="1">
      <c r="A5134" s="148">
        <v>5712</v>
      </c>
      <c r="B5134" s="139">
        <v>20180906</v>
      </c>
      <c r="C5134" s="57" t="str">
        <f t="shared" si="574"/>
        <v>POS</v>
      </c>
      <c r="D5134" s="115">
        <f t="shared" si="572"/>
        <v>41887</v>
      </c>
      <c r="E5134" s="9" t="s">
        <v>300</v>
      </c>
      <c r="F5134" s="37" t="s">
        <v>25</v>
      </c>
      <c r="G5134" s="11" t="s">
        <v>26</v>
      </c>
      <c r="H5134" s="3"/>
      <c r="I5134" s="3"/>
      <c r="J5134" s="4" t="s">
        <v>27</v>
      </c>
      <c r="K5134" s="4" t="s">
        <v>577</v>
      </c>
      <c r="L5134" s="4" t="s">
        <v>39</v>
      </c>
      <c r="M5134" s="4"/>
      <c r="N5134" s="4"/>
      <c r="O5134" s="4" t="str">
        <f t="shared" si="573"/>
        <v>Bombus (Thoracobombus) fervidus</v>
      </c>
      <c r="P5134" s="85" t="str">
        <f t="shared" si="575"/>
        <v>Bombus fervidus</v>
      </c>
      <c r="Q5134" s="11" t="s">
        <v>29</v>
      </c>
      <c r="R5134" s="11"/>
      <c r="S5134" s="12"/>
      <c r="T5134" s="12"/>
      <c r="U5134" s="12"/>
      <c r="V5134" s="10" t="s">
        <v>182</v>
      </c>
      <c r="W5134" s="118">
        <v>42012</v>
      </c>
      <c r="X5134" s="2"/>
      <c r="Y5134" s="129">
        <f t="shared" si="576"/>
        <v>1</v>
      </c>
      <c r="Z5134" s="110">
        <f t="shared" si="577"/>
        <v>0</v>
      </c>
      <c r="AA5134" s="1">
        <f t="shared" si="578"/>
        <v>0</v>
      </c>
    </row>
    <row r="5135" spans="1:27" ht="14.25" customHeight="1">
      <c r="A5135" s="148">
        <v>5713</v>
      </c>
      <c r="B5135" s="139">
        <v>20180906</v>
      </c>
      <c r="C5135" s="57" t="str">
        <f t="shared" si="574"/>
        <v>POS</v>
      </c>
      <c r="D5135" s="115">
        <f t="shared" si="572"/>
        <v>41887</v>
      </c>
      <c r="E5135" s="9" t="s">
        <v>300</v>
      </c>
      <c r="F5135" s="37" t="s">
        <v>25</v>
      </c>
      <c r="G5135" s="11" t="s">
        <v>26</v>
      </c>
      <c r="H5135" s="3"/>
      <c r="I5135" s="3"/>
      <c r="J5135" s="4" t="s">
        <v>91</v>
      </c>
      <c r="K5135" s="112" t="s">
        <v>590</v>
      </c>
      <c r="L5135" s="4" t="s">
        <v>98</v>
      </c>
      <c r="M5135" s="4"/>
      <c r="N5135" s="4"/>
      <c r="O5135" s="4" t="str">
        <f t="shared" si="573"/>
        <v>Megachile (Xanthosarus) perihirta</v>
      </c>
      <c r="P5135" s="85" t="str">
        <f t="shared" si="575"/>
        <v>Megachile perihirta</v>
      </c>
      <c r="Q5135" s="11" t="s">
        <v>29</v>
      </c>
      <c r="R5135" s="11"/>
      <c r="S5135" s="12"/>
      <c r="T5135" s="12"/>
      <c r="U5135" s="12"/>
      <c r="V5135" s="10" t="s">
        <v>182</v>
      </c>
      <c r="W5135" s="118">
        <v>42012</v>
      </c>
      <c r="X5135" s="2"/>
      <c r="Y5135" s="129">
        <f t="shared" si="576"/>
        <v>1</v>
      </c>
      <c r="Z5135" s="110">
        <f t="shared" si="577"/>
        <v>0</v>
      </c>
      <c r="AA5135" s="1">
        <f t="shared" si="578"/>
        <v>0</v>
      </c>
    </row>
    <row r="5136" spans="1:27" ht="14.25" customHeight="1">
      <c r="A5136" s="148">
        <v>5714</v>
      </c>
      <c r="B5136" s="139">
        <v>20180906</v>
      </c>
      <c r="C5136" s="57" t="str">
        <f t="shared" si="574"/>
        <v>POS</v>
      </c>
      <c r="D5136" s="115">
        <f t="shared" si="572"/>
        <v>41887</v>
      </c>
      <c r="E5136" s="9" t="s">
        <v>300</v>
      </c>
      <c r="F5136" s="37" t="s">
        <v>25</v>
      </c>
      <c r="G5136" s="11" t="s">
        <v>26</v>
      </c>
      <c r="H5136" s="3"/>
      <c r="I5136" s="3"/>
      <c r="J5136" s="4" t="s">
        <v>91</v>
      </c>
      <c r="K5136" s="112" t="s">
        <v>590</v>
      </c>
      <c r="L5136" s="4" t="s">
        <v>98</v>
      </c>
      <c r="M5136" s="4"/>
      <c r="N5136" s="4"/>
      <c r="O5136" s="4" t="str">
        <f t="shared" si="573"/>
        <v>Megachile (Xanthosarus) perihirta</v>
      </c>
      <c r="P5136" s="85" t="str">
        <f t="shared" si="575"/>
        <v>Megachile perihirta</v>
      </c>
      <c r="Q5136" s="11" t="s">
        <v>29</v>
      </c>
      <c r="R5136" s="11"/>
      <c r="S5136" s="12"/>
      <c r="T5136" s="12"/>
      <c r="U5136" s="12"/>
      <c r="V5136" s="10" t="s">
        <v>182</v>
      </c>
      <c r="W5136" s="118">
        <v>42012</v>
      </c>
      <c r="X5136" s="2"/>
      <c r="Y5136" s="129">
        <f t="shared" si="576"/>
        <v>1</v>
      </c>
      <c r="Z5136" s="110">
        <f t="shared" si="577"/>
        <v>0</v>
      </c>
      <c r="AA5136" s="1">
        <f t="shared" si="578"/>
        <v>0</v>
      </c>
    </row>
    <row r="5137" spans="1:27" ht="14.25" customHeight="1">
      <c r="A5137" s="148">
        <v>5715</v>
      </c>
      <c r="B5137" s="139">
        <v>20180906</v>
      </c>
      <c r="C5137" s="57" t="str">
        <f t="shared" si="574"/>
        <v>POS</v>
      </c>
      <c r="D5137" s="115">
        <f t="shared" si="572"/>
        <v>41887</v>
      </c>
      <c r="E5137" s="9" t="s">
        <v>300</v>
      </c>
      <c r="F5137" s="37" t="s">
        <v>25</v>
      </c>
      <c r="G5137" s="11" t="s">
        <v>26</v>
      </c>
      <c r="H5137" s="3"/>
      <c r="I5137" s="3"/>
      <c r="J5137" s="4" t="s">
        <v>91</v>
      </c>
      <c r="K5137" s="112" t="s">
        <v>590</v>
      </c>
      <c r="L5137" s="4" t="s">
        <v>98</v>
      </c>
      <c r="M5137" s="4"/>
      <c r="N5137" s="4"/>
      <c r="O5137" s="4" t="str">
        <f t="shared" si="573"/>
        <v>Megachile (Xanthosarus) perihirta</v>
      </c>
      <c r="P5137" s="85" t="str">
        <f t="shared" si="575"/>
        <v>Megachile perihirta</v>
      </c>
      <c r="Q5137" s="11" t="s">
        <v>29</v>
      </c>
      <c r="R5137" s="11"/>
      <c r="S5137" s="12"/>
      <c r="T5137" s="12"/>
      <c r="U5137" s="12"/>
      <c r="V5137" s="10" t="s">
        <v>182</v>
      </c>
      <c r="W5137" s="118">
        <v>42012</v>
      </c>
      <c r="X5137" s="2"/>
      <c r="Y5137" s="129">
        <f t="shared" si="576"/>
        <v>1</v>
      </c>
      <c r="Z5137" s="110">
        <f t="shared" si="577"/>
        <v>0</v>
      </c>
      <c r="AA5137" s="1">
        <f t="shared" si="578"/>
        <v>0</v>
      </c>
    </row>
    <row r="5138" spans="1:27" ht="14.25" customHeight="1">
      <c r="A5138" s="148">
        <v>5716</v>
      </c>
      <c r="B5138" s="139">
        <v>20180906</v>
      </c>
      <c r="C5138" s="57" t="str">
        <f t="shared" si="574"/>
        <v>POS</v>
      </c>
      <c r="D5138" s="115">
        <f t="shared" si="572"/>
        <v>41887</v>
      </c>
      <c r="E5138" s="9" t="s">
        <v>300</v>
      </c>
      <c r="F5138" s="37" t="s">
        <v>25</v>
      </c>
      <c r="G5138" s="11" t="s">
        <v>26</v>
      </c>
      <c r="H5138" s="3"/>
      <c r="I5138" s="3"/>
      <c r="J5138" s="4" t="s">
        <v>91</v>
      </c>
      <c r="K5138" s="31" t="s">
        <v>91</v>
      </c>
      <c r="L5138" s="4" t="s">
        <v>96</v>
      </c>
      <c r="M5138" s="4"/>
      <c r="N5138" s="4"/>
      <c r="O5138" s="4" t="str">
        <f t="shared" si="573"/>
        <v>Megachile (Megachile) montivaga</v>
      </c>
      <c r="P5138" s="85" t="str">
        <f t="shared" si="575"/>
        <v>Megachile montivaga</v>
      </c>
      <c r="Q5138" s="11" t="s">
        <v>29</v>
      </c>
      <c r="R5138" s="11"/>
      <c r="S5138" s="12"/>
      <c r="T5138" s="12"/>
      <c r="U5138" s="12"/>
      <c r="V5138" s="10" t="s">
        <v>182</v>
      </c>
      <c r="W5138" s="118">
        <v>42012</v>
      </c>
      <c r="X5138" s="55" t="s">
        <v>363</v>
      </c>
      <c r="Y5138" s="129">
        <f t="shared" si="576"/>
        <v>1</v>
      </c>
      <c r="Z5138" s="110">
        <f t="shared" si="577"/>
        <v>0</v>
      </c>
      <c r="AA5138" s="1">
        <f t="shared" si="578"/>
        <v>0</v>
      </c>
    </row>
    <row r="5139" spans="1:27" ht="14.25" customHeight="1">
      <c r="A5139" s="148">
        <v>5717</v>
      </c>
      <c r="B5139" s="139">
        <v>20180906</v>
      </c>
      <c r="C5139" s="57" t="str">
        <f t="shared" si="574"/>
        <v>POS</v>
      </c>
      <c r="D5139" s="115">
        <f t="shared" si="572"/>
        <v>41887</v>
      </c>
      <c r="E5139" s="9" t="s">
        <v>300</v>
      </c>
      <c r="F5139" s="37" t="s">
        <v>25</v>
      </c>
      <c r="G5139" s="11" t="s">
        <v>26</v>
      </c>
      <c r="H5139" s="3"/>
      <c r="I5139" s="3"/>
      <c r="J5139" s="4" t="s">
        <v>175</v>
      </c>
      <c r="K5139" s="31" t="s">
        <v>580</v>
      </c>
      <c r="L5139" s="31" t="s">
        <v>176</v>
      </c>
      <c r="M5139" s="4"/>
      <c r="N5139" s="4"/>
      <c r="O5139" s="4" t="str">
        <f t="shared" si="573"/>
        <v>Ceratina (Zadontomerus) acantha</v>
      </c>
      <c r="P5139" s="85" t="str">
        <f t="shared" si="575"/>
        <v>Ceratina acantha</v>
      </c>
      <c r="Q5139" s="11" t="s">
        <v>29</v>
      </c>
      <c r="R5139" s="11"/>
      <c r="S5139" s="12"/>
      <c r="T5139" s="12"/>
      <c r="U5139" s="12"/>
      <c r="V5139" s="10" t="s">
        <v>182</v>
      </c>
      <c r="W5139" s="118">
        <v>42012</v>
      </c>
      <c r="X5139" s="2"/>
      <c r="Y5139" s="129">
        <f t="shared" si="576"/>
        <v>1</v>
      </c>
      <c r="Z5139" s="110">
        <f t="shared" si="577"/>
        <v>0</v>
      </c>
      <c r="AA5139" s="1">
        <f t="shared" si="578"/>
        <v>0</v>
      </c>
    </row>
    <row r="5140" spans="1:27" ht="14.25" customHeight="1">
      <c r="A5140" s="148">
        <v>5718</v>
      </c>
      <c r="B5140" s="139">
        <v>20180906</v>
      </c>
      <c r="C5140" s="57" t="str">
        <f t="shared" si="574"/>
        <v>POS</v>
      </c>
      <c r="D5140" s="115">
        <f t="shared" si="572"/>
        <v>41887</v>
      </c>
      <c r="E5140" s="9" t="s">
        <v>300</v>
      </c>
      <c r="F5140" s="37" t="s">
        <v>25</v>
      </c>
      <c r="G5140" s="11" t="s">
        <v>26</v>
      </c>
      <c r="H5140" s="3"/>
      <c r="I5140" s="3"/>
      <c r="J5140" s="4" t="s">
        <v>140</v>
      </c>
      <c r="K5140" s="4" t="s">
        <v>140</v>
      </c>
      <c r="L5140" s="4" t="s">
        <v>144</v>
      </c>
      <c r="M5140" s="4"/>
      <c r="N5140" s="4"/>
      <c r="O5140" s="4" t="str">
        <f t="shared" si="573"/>
        <v>Agapostemon (Agapostemon) virescens</v>
      </c>
      <c r="P5140" s="85" t="str">
        <f t="shared" si="575"/>
        <v>Agapostemon virescens</v>
      </c>
      <c r="Q5140" s="11" t="s">
        <v>29</v>
      </c>
      <c r="R5140" s="11"/>
      <c r="S5140" s="12"/>
      <c r="T5140" s="12"/>
      <c r="U5140" s="12"/>
      <c r="V5140" s="10" t="s">
        <v>182</v>
      </c>
      <c r="W5140" s="118">
        <v>42012</v>
      </c>
      <c r="X5140" s="2"/>
      <c r="Y5140" s="129">
        <f t="shared" si="576"/>
        <v>1</v>
      </c>
      <c r="Z5140" s="110">
        <f t="shared" si="577"/>
        <v>0</v>
      </c>
      <c r="AA5140" s="1">
        <f t="shared" si="578"/>
        <v>0</v>
      </c>
    </row>
    <row r="5141" spans="1:27" ht="14.25" customHeight="1">
      <c r="A5141" s="148">
        <v>5719</v>
      </c>
      <c r="B5141" s="139">
        <v>20180906</v>
      </c>
      <c r="C5141" s="57" t="str">
        <f t="shared" si="574"/>
        <v>POS</v>
      </c>
      <c r="D5141" s="115">
        <f t="shared" si="572"/>
        <v>41887</v>
      </c>
      <c r="E5141" s="9" t="s">
        <v>300</v>
      </c>
      <c r="F5141" s="37" t="s">
        <v>25</v>
      </c>
      <c r="G5141" s="11" t="s">
        <v>26</v>
      </c>
      <c r="H5141" s="3"/>
      <c r="I5141" s="3"/>
      <c r="J5141" s="4" t="s">
        <v>140</v>
      </c>
      <c r="K5141" s="4" t="s">
        <v>140</v>
      </c>
      <c r="L5141" s="4" t="s">
        <v>144</v>
      </c>
      <c r="M5141" s="4"/>
      <c r="N5141" s="4"/>
      <c r="O5141" s="4" t="str">
        <f t="shared" si="573"/>
        <v>Agapostemon (Agapostemon) virescens</v>
      </c>
      <c r="P5141" s="85" t="str">
        <f t="shared" si="575"/>
        <v>Agapostemon virescens</v>
      </c>
      <c r="Q5141" s="11" t="s">
        <v>29</v>
      </c>
      <c r="R5141" s="11"/>
      <c r="S5141" s="12"/>
      <c r="T5141" s="12"/>
      <c r="U5141" s="12"/>
      <c r="V5141" s="10" t="s">
        <v>182</v>
      </c>
      <c r="W5141" s="118">
        <v>42012</v>
      </c>
      <c r="X5141" s="2"/>
      <c r="Y5141" s="129">
        <f t="shared" si="576"/>
        <v>1</v>
      </c>
      <c r="Z5141" s="110">
        <f t="shared" si="577"/>
        <v>0</v>
      </c>
      <c r="AA5141" s="1">
        <f t="shared" si="578"/>
        <v>0</v>
      </c>
    </row>
    <row r="5142" spans="1:27" ht="14.25" customHeight="1">
      <c r="A5142" s="148">
        <v>5720</v>
      </c>
      <c r="B5142" s="139">
        <v>20180906</v>
      </c>
      <c r="C5142" s="57" t="str">
        <f t="shared" si="574"/>
        <v>POS</v>
      </c>
      <c r="D5142" s="115">
        <f t="shared" si="572"/>
        <v>41887</v>
      </c>
      <c r="E5142" s="9" t="s">
        <v>300</v>
      </c>
      <c r="F5142" s="37" t="s">
        <v>25</v>
      </c>
      <c r="G5142" s="11" t="s">
        <v>26</v>
      </c>
      <c r="H5142" s="3"/>
      <c r="I5142" s="3"/>
      <c r="J5142" s="4" t="s">
        <v>140</v>
      </c>
      <c r="K5142" s="4" t="s">
        <v>140</v>
      </c>
      <c r="L5142" s="4" t="s">
        <v>144</v>
      </c>
      <c r="M5142" s="4"/>
      <c r="N5142" s="4" t="s">
        <v>55</v>
      </c>
      <c r="O5142" s="4" t="str">
        <f t="shared" si="573"/>
        <v>Agapostemon (Agapostemon) nr. virescens</v>
      </c>
      <c r="P5142" s="85" t="str">
        <f t="shared" si="575"/>
        <v>Agapostemon virescens</v>
      </c>
      <c r="Q5142" s="11" t="s">
        <v>43</v>
      </c>
      <c r="R5142" s="11"/>
      <c r="S5142" s="12"/>
      <c r="T5142" s="12"/>
      <c r="U5142" s="12"/>
      <c r="V5142" s="10" t="s">
        <v>182</v>
      </c>
      <c r="W5142" s="118">
        <v>42012</v>
      </c>
      <c r="X5142" s="2"/>
      <c r="Y5142" s="129">
        <f t="shared" si="576"/>
        <v>1</v>
      </c>
      <c r="Z5142" s="110">
        <f t="shared" si="577"/>
        <v>0</v>
      </c>
      <c r="AA5142" s="1">
        <f t="shared" si="578"/>
        <v>0</v>
      </c>
    </row>
    <row r="5143" spans="1:27" ht="14.25" customHeight="1">
      <c r="A5143" s="148">
        <v>5721</v>
      </c>
      <c r="B5143" s="139">
        <v>20180906</v>
      </c>
      <c r="C5143" s="57" t="str">
        <f t="shared" si="574"/>
        <v>POS</v>
      </c>
      <c r="D5143" s="115">
        <f t="shared" si="572"/>
        <v>41887</v>
      </c>
      <c r="E5143" s="9" t="s">
        <v>300</v>
      </c>
      <c r="F5143" s="37" t="s">
        <v>25</v>
      </c>
      <c r="G5143" s="11" t="s">
        <v>26</v>
      </c>
      <c r="H5143" s="3"/>
      <c r="I5143" s="3"/>
      <c r="J5143" s="4" t="s">
        <v>140</v>
      </c>
      <c r="K5143" s="4" t="s">
        <v>140</v>
      </c>
      <c r="L5143" s="4" t="s">
        <v>144</v>
      </c>
      <c r="M5143" s="4"/>
      <c r="N5143" s="4" t="s">
        <v>55</v>
      </c>
      <c r="O5143" s="4" t="str">
        <f t="shared" si="573"/>
        <v>Agapostemon (Agapostemon) nr. virescens</v>
      </c>
      <c r="P5143" s="85" t="str">
        <f t="shared" si="575"/>
        <v>Agapostemon virescens</v>
      </c>
      <c r="Q5143" s="11" t="s">
        <v>43</v>
      </c>
      <c r="R5143" s="11"/>
      <c r="S5143" s="12"/>
      <c r="T5143" s="12"/>
      <c r="U5143" s="12"/>
      <c r="V5143" s="10" t="s">
        <v>182</v>
      </c>
      <c r="W5143" s="118">
        <v>42012</v>
      </c>
      <c r="X5143" s="2"/>
      <c r="Y5143" s="129">
        <f t="shared" si="576"/>
        <v>1</v>
      </c>
      <c r="Z5143" s="110">
        <f t="shared" si="577"/>
        <v>0</v>
      </c>
      <c r="AA5143" s="1">
        <f t="shared" si="578"/>
        <v>0</v>
      </c>
    </row>
    <row r="5144" spans="1:27" ht="14.25" customHeight="1">
      <c r="A5144" s="148">
        <v>5722</v>
      </c>
      <c r="B5144" s="139">
        <v>20180906</v>
      </c>
      <c r="C5144" s="57" t="str">
        <f t="shared" si="574"/>
        <v>POS</v>
      </c>
      <c r="D5144" s="115">
        <f t="shared" si="572"/>
        <v>41887</v>
      </c>
      <c r="E5144" s="9" t="s">
        <v>300</v>
      </c>
      <c r="F5144" s="37" t="s">
        <v>25</v>
      </c>
      <c r="G5144" s="11" t="s">
        <v>26</v>
      </c>
      <c r="H5144" s="3"/>
      <c r="I5144" s="3"/>
      <c r="J5144" s="4" t="s">
        <v>140</v>
      </c>
      <c r="K5144" s="4" t="s">
        <v>140</v>
      </c>
      <c r="L5144" s="4" t="s">
        <v>144</v>
      </c>
      <c r="M5144" s="4"/>
      <c r="N5144" s="4" t="s">
        <v>55</v>
      </c>
      <c r="O5144" s="4" t="str">
        <f t="shared" si="573"/>
        <v>Agapostemon (Agapostemon) nr. virescens</v>
      </c>
      <c r="P5144" s="85" t="str">
        <f t="shared" si="575"/>
        <v>Agapostemon virescens</v>
      </c>
      <c r="Q5144" s="11" t="s">
        <v>43</v>
      </c>
      <c r="R5144" s="11"/>
      <c r="S5144" s="12"/>
      <c r="T5144" s="12"/>
      <c r="U5144" s="12"/>
      <c r="V5144" s="10" t="s">
        <v>182</v>
      </c>
      <c r="W5144" s="118">
        <v>42012</v>
      </c>
      <c r="X5144" s="2"/>
      <c r="Y5144" s="129">
        <f t="shared" si="576"/>
        <v>1</v>
      </c>
      <c r="Z5144" s="110">
        <f t="shared" si="577"/>
        <v>0</v>
      </c>
      <c r="AA5144" s="1">
        <f t="shared" si="578"/>
        <v>0</v>
      </c>
    </row>
    <row r="5145" spans="1:27" ht="14.25" customHeight="1">
      <c r="A5145" s="148">
        <v>5723</v>
      </c>
      <c r="B5145" s="139">
        <v>20180906</v>
      </c>
      <c r="C5145" s="57" t="str">
        <f t="shared" si="574"/>
        <v>POS</v>
      </c>
      <c r="D5145" s="115">
        <f t="shared" si="572"/>
        <v>41887</v>
      </c>
      <c r="E5145" s="9" t="s">
        <v>300</v>
      </c>
      <c r="F5145" s="37" t="s">
        <v>25</v>
      </c>
      <c r="G5145" s="11" t="s">
        <v>26</v>
      </c>
      <c r="H5145" s="3"/>
      <c r="I5145" s="3"/>
      <c r="J5145" s="4" t="s">
        <v>175</v>
      </c>
      <c r="K5145" s="31" t="s">
        <v>580</v>
      </c>
      <c r="L5145" s="31" t="s">
        <v>176</v>
      </c>
      <c r="M5145" s="4"/>
      <c r="N5145" s="4"/>
      <c r="O5145" s="4" t="str">
        <f t="shared" si="573"/>
        <v>Ceratina (Zadontomerus) acantha</v>
      </c>
      <c r="P5145" s="85" t="str">
        <f t="shared" si="575"/>
        <v>Ceratina acantha</v>
      </c>
      <c r="Q5145" s="11" t="s">
        <v>29</v>
      </c>
      <c r="R5145" s="11"/>
      <c r="S5145" s="12"/>
      <c r="T5145" s="12"/>
      <c r="U5145" s="12"/>
      <c r="V5145" s="10" t="s">
        <v>182</v>
      </c>
      <c r="W5145" s="118">
        <v>42012</v>
      </c>
      <c r="X5145" s="2"/>
      <c r="Y5145" s="129">
        <f t="shared" si="576"/>
        <v>1</v>
      </c>
      <c r="Z5145" s="110">
        <f t="shared" si="577"/>
        <v>0</v>
      </c>
      <c r="AA5145" s="1">
        <f t="shared" si="578"/>
        <v>0</v>
      </c>
    </row>
    <row r="5146" spans="1:27" ht="14.25" customHeight="1">
      <c r="A5146" s="148">
        <v>5724</v>
      </c>
      <c r="B5146" s="139">
        <v>20180906</v>
      </c>
      <c r="C5146" s="57" t="str">
        <f t="shared" si="574"/>
        <v>POS</v>
      </c>
      <c r="D5146" s="115">
        <f t="shared" si="572"/>
        <v>41887</v>
      </c>
      <c r="E5146" s="9" t="s">
        <v>300</v>
      </c>
      <c r="F5146" s="37" t="s">
        <v>25</v>
      </c>
      <c r="G5146" s="11" t="s">
        <v>26</v>
      </c>
      <c r="H5146" s="3"/>
      <c r="I5146" s="3"/>
      <c r="J5146" s="4" t="s">
        <v>175</v>
      </c>
      <c r="K5146" s="31" t="s">
        <v>580</v>
      </c>
      <c r="L5146" s="31" t="s">
        <v>176</v>
      </c>
      <c r="M5146" s="4"/>
      <c r="N5146" s="4"/>
      <c r="O5146" s="4" t="str">
        <f t="shared" si="573"/>
        <v>Ceratina (Zadontomerus) acantha</v>
      </c>
      <c r="P5146" s="85" t="str">
        <f t="shared" si="575"/>
        <v>Ceratina acantha</v>
      </c>
      <c r="Q5146" s="11" t="s">
        <v>29</v>
      </c>
      <c r="R5146" s="11"/>
      <c r="S5146" s="12"/>
      <c r="T5146" s="12"/>
      <c r="U5146" s="12"/>
      <c r="V5146" s="10" t="s">
        <v>182</v>
      </c>
      <c r="W5146" s="118">
        <v>42012</v>
      </c>
      <c r="X5146" s="2"/>
      <c r="Y5146" s="129">
        <f t="shared" si="576"/>
        <v>1</v>
      </c>
      <c r="Z5146" s="110">
        <f t="shared" si="577"/>
        <v>0</v>
      </c>
      <c r="AA5146" s="1">
        <f t="shared" si="578"/>
        <v>0</v>
      </c>
    </row>
    <row r="5147" spans="1:27" ht="14.25" customHeight="1">
      <c r="A5147" s="148">
        <v>5725</v>
      </c>
      <c r="B5147" s="139">
        <v>20180906</v>
      </c>
      <c r="C5147" s="57" t="str">
        <f t="shared" si="574"/>
        <v>POS</v>
      </c>
      <c r="D5147" s="115">
        <f t="shared" si="572"/>
        <v>41887</v>
      </c>
      <c r="E5147" s="9" t="s">
        <v>300</v>
      </c>
      <c r="F5147" s="37" t="s">
        <v>25</v>
      </c>
      <c r="G5147" s="11" t="s">
        <v>26</v>
      </c>
      <c r="H5147" s="3"/>
      <c r="I5147" s="3"/>
      <c r="J5147" s="4" t="s">
        <v>175</v>
      </c>
      <c r="K5147" s="31" t="s">
        <v>580</v>
      </c>
      <c r="L5147" s="31" t="s">
        <v>176</v>
      </c>
      <c r="M5147" s="4"/>
      <c r="N5147" s="4"/>
      <c r="O5147" s="4" t="str">
        <f t="shared" si="573"/>
        <v>Ceratina (Zadontomerus) acantha</v>
      </c>
      <c r="P5147" s="85" t="str">
        <f t="shared" si="575"/>
        <v>Ceratina acantha</v>
      </c>
      <c r="Q5147" s="11" t="s">
        <v>29</v>
      </c>
      <c r="R5147" s="11"/>
      <c r="S5147" s="12"/>
      <c r="T5147" s="12"/>
      <c r="U5147" s="12"/>
      <c r="V5147" s="10" t="s">
        <v>182</v>
      </c>
      <c r="W5147" s="118">
        <v>42012</v>
      </c>
      <c r="X5147" s="2"/>
      <c r="Y5147" s="129">
        <f t="shared" si="576"/>
        <v>1</v>
      </c>
      <c r="Z5147" s="110">
        <f t="shared" si="577"/>
        <v>0</v>
      </c>
      <c r="AA5147" s="1">
        <f t="shared" si="578"/>
        <v>0</v>
      </c>
    </row>
    <row r="5148" spans="1:27" ht="14.25" customHeight="1">
      <c r="A5148" s="148">
        <v>5726</v>
      </c>
      <c r="B5148" s="139">
        <v>20180906</v>
      </c>
      <c r="C5148" s="57" t="str">
        <f t="shared" si="574"/>
        <v>POS</v>
      </c>
      <c r="D5148" s="115">
        <f t="shared" si="572"/>
        <v>41887</v>
      </c>
      <c r="E5148" s="9" t="s">
        <v>300</v>
      </c>
      <c r="F5148" s="37" t="s">
        <v>25</v>
      </c>
      <c r="G5148" s="11" t="s">
        <v>26</v>
      </c>
      <c r="H5148" s="3"/>
      <c r="I5148" s="3"/>
      <c r="J5148" s="4" t="s">
        <v>175</v>
      </c>
      <c r="K5148" s="31" t="s">
        <v>580</v>
      </c>
      <c r="L5148" s="31" t="s">
        <v>176</v>
      </c>
      <c r="M5148" s="4"/>
      <c r="N5148" s="4"/>
      <c r="O5148" s="4" t="str">
        <f t="shared" si="573"/>
        <v>Ceratina (Zadontomerus) acantha</v>
      </c>
      <c r="P5148" s="85" t="str">
        <f t="shared" si="575"/>
        <v>Ceratina acantha</v>
      </c>
      <c r="Q5148" s="11" t="s">
        <v>29</v>
      </c>
      <c r="R5148" s="11"/>
      <c r="S5148" s="12"/>
      <c r="T5148" s="12"/>
      <c r="U5148" s="12"/>
      <c r="V5148" s="10" t="s">
        <v>182</v>
      </c>
      <c r="W5148" s="118">
        <v>42012</v>
      </c>
      <c r="X5148" s="2"/>
      <c r="Y5148" s="129">
        <f t="shared" si="576"/>
        <v>1</v>
      </c>
      <c r="Z5148" s="110">
        <f t="shared" si="577"/>
        <v>0</v>
      </c>
      <c r="AA5148" s="1">
        <f t="shared" si="578"/>
        <v>0</v>
      </c>
    </row>
    <row r="5149" spans="1:27" ht="14.25" customHeight="1">
      <c r="A5149" s="148">
        <v>5727</v>
      </c>
      <c r="B5149" s="139">
        <v>20180906</v>
      </c>
      <c r="C5149" s="57" t="str">
        <f t="shared" si="574"/>
        <v>POS</v>
      </c>
      <c r="D5149" s="115">
        <f t="shared" si="572"/>
        <v>41887</v>
      </c>
      <c r="E5149" s="9" t="s">
        <v>300</v>
      </c>
      <c r="F5149" s="37" t="s">
        <v>25</v>
      </c>
      <c r="G5149" s="11" t="s">
        <v>26</v>
      </c>
      <c r="H5149" s="3"/>
      <c r="I5149" s="3"/>
      <c r="J5149" s="4" t="s">
        <v>175</v>
      </c>
      <c r="K5149" s="31" t="s">
        <v>580</v>
      </c>
      <c r="L5149" s="4" t="s">
        <v>176</v>
      </c>
      <c r="M5149" s="4"/>
      <c r="N5149" s="4"/>
      <c r="O5149" s="4" t="str">
        <f t="shared" si="573"/>
        <v>Ceratina (Zadontomerus) acantha</v>
      </c>
      <c r="P5149" s="85" t="str">
        <f t="shared" si="575"/>
        <v>Ceratina acantha</v>
      </c>
      <c r="Q5149" s="11" t="s">
        <v>29</v>
      </c>
      <c r="R5149" s="11"/>
      <c r="S5149" s="12"/>
      <c r="T5149" s="12"/>
      <c r="U5149" s="12"/>
      <c r="V5149" s="10" t="s">
        <v>182</v>
      </c>
      <c r="W5149" s="118">
        <v>42012</v>
      </c>
      <c r="X5149" s="2"/>
      <c r="Y5149" s="129">
        <f t="shared" si="576"/>
        <v>1</v>
      </c>
      <c r="Z5149" s="110">
        <f t="shared" si="577"/>
        <v>0</v>
      </c>
      <c r="AA5149" s="1">
        <f t="shared" si="578"/>
        <v>0</v>
      </c>
    </row>
    <row r="5150" spans="1:27" ht="14.25" customHeight="1">
      <c r="A5150" s="148">
        <v>5728</v>
      </c>
      <c r="B5150" s="139">
        <v>20180906</v>
      </c>
      <c r="C5150" s="57" t="str">
        <f t="shared" si="574"/>
        <v>POS</v>
      </c>
      <c r="D5150" s="115">
        <f t="shared" si="572"/>
        <v>41887</v>
      </c>
      <c r="E5150" s="9" t="s">
        <v>300</v>
      </c>
      <c r="F5150" s="37" t="s">
        <v>25</v>
      </c>
      <c r="G5150" s="11" t="s">
        <v>26</v>
      </c>
      <c r="H5150" s="3"/>
      <c r="I5150" s="3"/>
      <c r="J5150" s="4" t="s">
        <v>175</v>
      </c>
      <c r="K5150" s="31" t="s">
        <v>580</v>
      </c>
      <c r="L5150" s="31" t="s">
        <v>176</v>
      </c>
      <c r="M5150" s="4"/>
      <c r="N5150" s="4"/>
      <c r="O5150" s="4" t="str">
        <f t="shared" si="573"/>
        <v>Ceratina (Zadontomerus) acantha</v>
      </c>
      <c r="P5150" s="85" t="str">
        <f t="shared" si="575"/>
        <v>Ceratina acantha</v>
      </c>
      <c r="Q5150" s="11" t="s">
        <v>29</v>
      </c>
      <c r="R5150" s="11"/>
      <c r="S5150" s="12"/>
      <c r="T5150" s="12"/>
      <c r="U5150" s="12"/>
      <c r="V5150" s="10" t="s">
        <v>182</v>
      </c>
      <c r="W5150" s="118">
        <v>42012</v>
      </c>
      <c r="X5150" s="2"/>
      <c r="Y5150" s="129">
        <f t="shared" si="576"/>
        <v>1</v>
      </c>
      <c r="Z5150" s="110">
        <f t="shared" si="577"/>
        <v>0</v>
      </c>
      <c r="AA5150" s="1">
        <f t="shared" si="578"/>
        <v>0</v>
      </c>
    </row>
    <row r="5151" spans="1:27" ht="14.25" customHeight="1">
      <c r="A5151" s="148">
        <v>5729</v>
      </c>
      <c r="B5151" s="139">
        <v>20180906</v>
      </c>
      <c r="C5151" s="57" t="str">
        <f t="shared" si="574"/>
        <v>POS</v>
      </c>
      <c r="D5151" s="115">
        <f t="shared" si="572"/>
        <v>41887</v>
      </c>
      <c r="E5151" s="9" t="s">
        <v>300</v>
      </c>
      <c r="F5151" s="37" t="s">
        <v>25</v>
      </c>
      <c r="G5151" s="11" t="s">
        <v>26</v>
      </c>
      <c r="H5151" s="3"/>
      <c r="I5151" s="3"/>
      <c r="J5151" s="4" t="s">
        <v>175</v>
      </c>
      <c r="K5151" s="31" t="s">
        <v>580</v>
      </c>
      <c r="L5151" s="4" t="s">
        <v>218</v>
      </c>
      <c r="M5151" s="4"/>
      <c r="N5151" s="4"/>
      <c r="O5151" s="4" t="str">
        <f t="shared" si="573"/>
        <v>Ceratina (Zadontomerus) nanula</v>
      </c>
      <c r="P5151" s="85" t="str">
        <f t="shared" si="575"/>
        <v>Ceratina nanula</v>
      </c>
      <c r="Q5151" s="11" t="s">
        <v>29</v>
      </c>
      <c r="R5151" s="11"/>
      <c r="S5151" s="12"/>
      <c r="T5151" s="12"/>
      <c r="U5151" s="12"/>
      <c r="V5151" s="10" t="s">
        <v>182</v>
      </c>
      <c r="W5151" s="118">
        <v>42012</v>
      </c>
      <c r="X5151" s="2"/>
      <c r="Y5151" s="129">
        <f t="shared" si="576"/>
        <v>1</v>
      </c>
      <c r="Z5151" s="110">
        <f t="shared" si="577"/>
        <v>0</v>
      </c>
      <c r="AA5151" s="1">
        <f t="shared" si="578"/>
        <v>0</v>
      </c>
    </row>
    <row r="5152" spans="1:27" ht="14.25" customHeight="1">
      <c r="A5152" s="148">
        <v>5730</v>
      </c>
      <c r="B5152" s="139">
        <v>20180906</v>
      </c>
      <c r="C5152" s="57" t="str">
        <f t="shared" si="574"/>
        <v>POS</v>
      </c>
      <c r="D5152" s="115">
        <f t="shared" si="572"/>
        <v>41887</v>
      </c>
      <c r="E5152" s="9" t="s">
        <v>300</v>
      </c>
      <c r="F5152" s="37" t="s">
        <v>25</v>
      </c>
      <c r="G5152" s="11" t="s">
        <v>26</v>
      </c>
      <c r="H5152" s="3"/>
      <c r="I5152" s="3"/>
      <c r="J5152" s="4" t="s">
        <v>175</v>
      </c>
      <c r="K5152" s="31" t="s">
        <v>580</v>
      </c>
      <c r="L5152" s="31" t="s">
        <v>176</v>
      </c>
      <c r="M5152" s="4"/>
      <c r="N5152" s="4"/>
      <c r="O5152" s="4" t="str">
        <f t="shared" si="573"/>
        <v>Ceratina (Zadontomerus) acantha</v>
      </c>
      <c r="P5152" s="85" t="str">
        <f t="shared" si="575"/>
        <v>Ceratina acantha</v>
      </c>
      <c r="Q5152" s="11" t="s">
        <v>29</v>
      </c>
      <c r="R5152" s="11"/>
      <c r="S5152" s="12"/>
      <c r="T5152" s="12"/>
      <c r="U5152" s="12"/>
      <c r="V5152" s="10" t="s">
        <v>182</v>
      </c>
      <c r="W5152" s="118">
        <v>42012</v>
      </c>
      <c r="X5152" s="2"/>
      <c r="Y5152" s="129">
        <f t="shared" si="576"/>
        <v>1</v>
      </c>
      <c r="Z5152" s="110">
        <f t="shared" si="577"/>
        <v>0</v>
      </c>
      <c r="AA5152" s="1">
        <f t="shared" si="578"/>
        <v>0</v>
      </c>
    </row>
    <row r="5153" spans="1:27" ht="14.25" customHeight="1">
      <c r="A5153" s="148">
        <v>5731</v>
      </c>
      <c r="B5153" s="139">
        <v>20180906</v>
      </c>
      <c r="C5153" s="57" t="str">
        <f t="shared" si="574"/>
        <v>POS</v>
      </c>
      <c r="D5153" s="115">
        <f t="shared" si="572"/>
        <v>41887</v>
      </c>
      <c r="E5153" s="9" t="s">
        <v>300</v>
      </c>
      <c r="F5153" s="37" t="s">
        <v>25</v>
      </c>
      <c r="G5153" s="11" t="s">
        <v>26</v>
      </c>
      <c r="H5153" s="3"/>
      <c r="I5153" s="3"/>
      <c r="J5153" s="4" t="s">
        <v>175</v>
      </c>
      <c r="K5153" s="31" t="s">
        <v>580</v>
      </c>
      <c r="L5153" s="31" t="s">
        <v>176</v>
      </c>
      <c r="M5153" s="4"/>
      <c r="N5153" s="4"/>
      <c r="O5153" s="4" t="str">
        <f t="shared" si="573"/>
        <v>Ceratina (Zadontomerus) acantha</v>
      </c>
      <c r="P5153" s="85" t="str">
        <f t="shared" si="575"/>
        <v>Ceratina acantha</v>
      </c>
      <c r="Q5153" s="11" t="s">
        <v>29</v>
      </c>
      <c r="R5153" s="11"/>
      <c r="S5153" s="12"/>
      <c r="T5153" s="12"/>
      <c r="U5153" s="12"/>
      <c r="V5153" s="10" t="s">
        <v>182</v>
      </c>
      <c r="W5153" s="118">
        <v>42012</v>
      </c>
      <c r="X5153" s="2"/>
      <c r="Y5153" s="129">
        <f t="shared" si="576"/>
        <v>1</v>
      </c>
      <c r="Z5153" s="110">
        <f t="shared" si="577"/>
        <v>0</v>
      </c>
      <c r="AA5153" s="1">
        <f t="shared" si="578"/>
        <v>0</v>
      </c>
    </row>
    <row r="5154" spans="1:27" ht="14.25" customHeight="1">
      <c r="A5154" s="148">
        <v>5732</v>
      </c>
      <c r="B5154" s="139">
        <v>20180906</v>
      </c>
      <c r="C5154" s="57" t="str">
        <f t="shared" si="574"/>
        <v>POS</v>
      </c>
      <c r="D5154" s="115">
        <f t="shared" si="572"/>
        <v>41887</v>
      </c>
      <c r="E5154" s="9" t="s">
        <v>300</v>
      </c>
      <c r="F5154" s="37" t="s">
        <v>25</v>
      </c>
      <c r="G5154" s="11" t="s">
        <v>26</v>
      </c>
      <c r="H5154" s="3"/>
      <c r="I5154" s="3"/>
      <c r="J5154" s="4" t="s">
        <v>175</v>
      </c>
      <c r="K5154" s="31" t="s">
        <v>580</v>
      </c>
      <c r="L5154" s="31" t="s">
        <v>176</v>
      </c>
      <c r="M5154" s="4"/>
      <c r="N5154" s="4"/>
      <c r="O5154" s="4" t="str">
        <f t="shared" si="573"/>
        <v>Ceratina (Zadontomerus) acantha</v>
      </c>
      <c r="P5154" s="85" t="str">
        <f t="shared" si="575"/>
        <v>Ceratina acantha</v>
      </c>
      <c r="Q5154" s="11" t="s">
        <v>29</v>
      </c>
      <c r="R5154" s="11"/>
      <c r="S5154" s="12"/>
      <c r="T5154" s="12"/>
      <c r="U5154" s="12"/>
      <c r="V5154" s="10" t="s">
        <v>182</v>
      </c>
      <c r="W5154" s="118">
        <v>42012</v>
      </c>
      <c r="X5154" s="2"/>
      <c r="Y5154" s="129">
        <f t="shared" si="576"/>
        <v>1</v>
      </c>
      <c r="Z5154" s="110">
        <f t="shared" si="577"/>
        <v>0</v>
      </c>
      <c r="AA5154" s="1">
        <f t="shared" si="578"/>
        <v>0</v>
      </c>
    </row>
    <row r="5155" spans="1:27" ht="14.25" customHeight="1">
      <c r="A5155" s="148">
        <v>5733</v>
      </c>
      <c r="B5155" s="139">
        <v>20180730</v>
      </c>
      <c r="C5155" s="57" t="str">
        <f t="shared" si="574"/>
        <v>BPF</v>
      </c>
      <c r="D5155" s="115">
        <f t="shared" si="572"/>
        <v>41849</v>
      </c>
      <c r="E5155" s="9" t="s">
        <v>338</v>
      </c>
      <c r="F5155" s="37" t="s">
        <v>25</v>
      </c>
      <c r="G5155" s="11" t="s">
        <v>26</v>
      </c>
      <c r="H5155" s="3"/>
      <c r="I5155" s="3"/>
      <c r="J5155" s="4" t="s">
        <v>27</v>
      </c>
      <c r="K5155" s="4" t="s">
        <v>578</v>
      </c>
      <c r="L5155" s="4" t="s">
        <v>47</v>
      </c>
      <c r="M5155" s="4"/>
      <c r="N5155" s="4"/>
      <c r="O5155" s="4" t="str">
        <f t="shared" si="573"/>
        <v>Bombus (Pyrobombus) vosnesenskii</v>
      </c>
      <c r="P5155" s="85" t="str">
        <f t="shared" si="575"/>
        <v>Bombus vosnesenskii</v>
      </c>
      <c r="Q5155" s="11" t="s">
        <v>43</v>
      </c>
      <c r="R5155" s="11"/>
      <c r="S5155" s="12"/>
      <c r="T5155" s="12"/>
      <c r="U5155" s="12"/>
      <c r="V5155" s="10" t="s">
        <v>182</v>
      </c>
      <c r="W5155" s="118">
        <v>42007</v>
      </c>
      <c r="X5155" s="2"/>
      <c r="Y5155" s="129">
        <f t="shared" si="576"/>
        <v>1</v>
      </c>
      <c r="Z5155" s="110">
        <f t="shared" si="577"/>
        <v>0</v>
      </c>
      <c r="AA5155" s="1">
        <f t="shared" si="578"/>
        <v>0</v>
      </c>
    </row>
    <row r="5156" spans="1:27" ht="14.25" customHeight="1">
      <c r="A5156" s="148">
        <v>5734</v>
      </c>
      <c r="B5156" s="139">
        <v>20180730</v>
      </c>
      <c r="C5156" s="57" t="str">
        <f t="shared" si="574"/>
        <v>BPF</v>
      </c>
      <c r="D5156" s="115">
        <f t="shared" si="572"/>
        <v>41849</v>
      </c>
      <c r="E5156" s="9" t="s">
        <v>338</v>
      </c>
      <c r="F5156" s="37" t="s">
        <v>25</v>
      </c>
      <c r="G5156" s="11" t="s">
        <v>26</v>
      </c>
      <c r="H5156" s="3"/>
      <c r="I5156" s="3"/>
      <c r="J5156" s="4" t="s">
        <v>27</v>
      </c>
      <c r="K5156" s="4" t="s">
        <v>578</v>
      </c>
      <c r="L5156" s="4" t="s">
        <v>47</v>
      </c>
      <c r="M5156" s="4"/>
      <c r="N5156" s="4"/>
      <c r="O5156" s="4" t="str">
        <f t="shared" si="573"/>
        <v>Bombus (Pyrobombus) vosnesenskii</v>
      </c>
      <c r="P5156" s="85" t="str">
        <f t="shared" si="575"/>
        <v>Bombus vosnesenskii</v>
      </c>
      <c r="Q5156" s="11" t="s">
        <v>29</v>
      </c>
      <c r="R5156" s="11"/>
      <c r="S5156" s="12"/>
      <c r="T5156" s="12"/>
      <c r="U5156" s="12"/>
      <c r="V5156" s="10" t="s">
        <v>182</v>
      </c>
      <c r="W5156" s="118">
        <v>42007</v>
      </c>
      <c r="X5156" s="2"/>
      <c r="Y5156" s="129">
        <f t="shared" si="576"/>
        <v>1</v>
      </c>
      <c r="Z5156" s="110">
        <f t="shared" si="577"/>
        <v>0</v>
      </c>
      <c r="AA5156" s="1">
        <f t="shared" si="578"/>
        <v>0</v>
      </c>
    </row>
    <row r="5157" spans="1:27" ht="14.25" customHeight="1">
      <c r="A5157" s="148">
        <v>5735</v>
      </c>
      <c r="B5157" s="139">
        <v>20180730</v>
      </c>
      <c r="C5157" s="57" t="str">
        <f t="shared" si="574"/>
        <v>BPF</v>
      </c>
      <c r="D5157" s="115">
        <f t="shared" si="572"/>
        <v>41849</v>
      </c>
      <c r="E5157" s="9" t="s">
        <v>338</v>
      </c>
      <c r="F5157" s="37" t="s">
        <v>25</v>
      </c>
      <c r="G5157" s="11" t="s">
        <v>26</v>
      </c>
      <c r="H5157" s="3"/>
      <c r="I5157" s="3"/>
      <c r="J5157" s="4" t="s">
        <v>27</v>
      </c>
      <c r="K5157" s="4" t="s">
        <v>578</v>
      </c>
      <c r="L5157" s="4" t="s">
        <v>87</v>
      </c>
      <c r="M5157" s="4"/>
      <c r="N5157" s="4"/>
      <c r="O5157" s="4" t="str">
        <f t="shared" si="573"/>
        <v>Bombus (Pyrobombus) flavifrons</v>
      </c>
      <c r="P5157" s="85" t="str">
        <f t="shared" si="575"/>
        <v>Bombus flavifrons</v>
      </c>
      <c r="Q5157" s="11" t="s">
        <v>43</v>
      </c>
      <c r="R5157" s="11"/>
      <c r="S5157" s="12"/>
      <c r="T5157" s="12" t="s">
        <v>55</v>
      </c>
      <c r="U5157" s="12"/>
      <c r="V5157" s="10" t="s">
        <v>182</v>
      </c>
      <c r="W5157" s="118">
        <v>42007</v>
      </c>
      <c r="X5157" s="2"/>
      <c r="Y5157" s="129">
        <f t="shared" si="576"/>
        <v>1</v>
      </c>
      <c r="Z5157" s="110">
        <f t="shared" si="577"/>
        <v>0</v>
      </c>
      <c r="AA5157" s="1">
        <f t="shared" si="578"/>
        <v>0</v>
      </c>
    </row>
    <row r="5158" spans="1:27" ht="14.25" customHeight="1">
      <c r="A5158" s="148">
        <v>5736</v>
      </c>
      <c r="B5158" s="139">
        <v>20180730</v>
      </c>
      <c r="C5158" s="57" t="str">
        <f t="shared" si="574"/>
        <v>BPF</v>
      </c>
      <c r="D5158" s="115">
        <f t="shared" si="572"/>
        <v>41849</v>
      </c>
      <c r="E5158" s="9" t="s">
        <v>338</v>
      </c>
      <c r="F5158" s="37" t="s">
        <v>25</v>
      </c>
      <c r="G5158" s="11" t="s">
        <v>26</v>
      </c>
      <c r="H5158" s="3"/>
      <c r="I5158" s="3"/>
      <c r="J5158" s="4" t="s">
        <v>27</v>
      </c>
      <c r="K5158" s="4" t="s">
        <v>578</v>
      </c>
      <c r="L5158" s="4" t="s">
        <v>87</v>
      </c>
      <c r="M5158" s="4"/>
      <c r="N5158" s="4"/>
      <c r="O5158" s="4" t="str">
        <f t="shared" si="573"/>
        <v>Bombus (Pyrobombus) flavifrons</v>
      </c>
      <c r="P5158" s="85" t="str">
        <f t="shared" si="575"/>
        <v>Bombus flavifrons</v>
      </c>
      <c r="Q5158" s="11" t="s">
        <v>29</v>
      </c>
      <c r="R5158" s="11"/>
      <c r="S5158" s="12"/>
      <c r="T5158" s="12" t="s">
        <v>55</v>
      </c>
      <c r="U5158" s="12"/>
      <c r="V5158" s="10" t="s">
        <v>182</v>
      </c>
      <c r="W5158" s="118">
        <v>42007</v>
      </c>
      <c r="X5158" s="2"/>
      <c r="Y5158" s="129">
        <f t="shared" si="576"/>
        <v>1</v>
      </c>
      <c r="Z5158" s="110">
        <f t="shared" si="577"/>
        <v>0</v>
      </c>
      <c r="AA5158" s="1">
        <f t="shared" si="578"/>
        <v>0</v>
      </c>
    </row>
    <row r="5159" spans="1:27" ht="14.25" customHeight="1">
      <c r="A5159" s="148">
        <v>5737</v>
      </c>
      <c r="B5159" s="139">
        <v>20180730</v>
      </c>
      <c r="C5159" s="57" t="str">
        <f t="shared" si="574"/>
        <v>BPF</v>
      </c>
      <c r="D5159" s="115">
        <f t="shared" si="572"/>
        <v>41849</v>
      </c>
      <c r="E5159" s="9" t="s">
        <v>338</v>
      </c>
      <c r="F5159" s="37" t="s">
        <v>25</v>
      </c>
      <c r="G5159" s="11" t="s">
        <v>26</v>
      </c>
      <c r="H5159" s="3"/>
      <c r="I5159" s="3"/>
      <c r="J5159" s="4" t="s">
        <v>53</v>
      </c>
      <c r="K5159" s="84" t="s">
        <v>591</v>
      </c>
      <c r="L5159" s="4" t="s">
        <v>152</v>
      </c>
      <c r="M5159" s="4"/>
      <c r="N5159" s="4"/>
      <c r="O5159" s="4" t="str">
        <f t="shared" si="573"/>
        <v>Melissodes (Eumelissodes) microsticta</v>
      </c>
      <c r="P5159" s="85" t="str">
        <f t="shared" si="575"/>
        <v>Melissodes microsticta</v>
      </c>
      <c r="Q5159" s="11" t="s">
        <v>29</v>
      </c>
      <c r="R5159" s="11"/>
      <c r="S5159" s="12"/>
      <c r="T5159" s="12"/>
      <c r="U5159" s="12"/>
      <c r="V5159" s="10" t="s">
        <v>182</v>
      </c>
      <c r="W5159" s="118">
        <v>42007</v>
      </c>
      <c r="X5159" s="2"/>
      <c r="Y5159" s="129">
        <f t="shared" si="576"/>
        <v>1</v>
      </c>
      <c r="Z5159" s="110">
        <f t="shared" si="577"/>
        <v>0</v>
      </c>
      <c r="AA5159" s="1">
        <f t="shared" si="578"/>
        <v>0</v>
      </c>
    </row>
    <row r="5160" spans="1:27" ht="14.25" customHeight="1">
      <c r="A5160" s="148">
        <v>5738</v>
      </c>
      <c r="B5160" s="139">
        <v>20180730</v>
      </c>
      <c r="C5160" s="57" t="str">
        <f t="shared" si="574"/>
        <v>BPF</v>
      </c>
      <c r="D5160" s="115">
        <f t="shared" si="572"/>
        <v>41849</v>
      </c>
      <c r="E5160" s="9" t="s">
        <v>338</v>
      </c>
      <c r="F5160" s="37" t="s">
        <v>25</v>
      </c>
      <c r="G5160" s="11" t="s">
        <v>26</v>
      </c>
      <c r="H5160" s="3"/>
      <c r="I5160" s="3"/>
      <c r="J5160" s="4" t="s">
        <v>53</v>
      </c>
      <c r="K5160" s="84" t="s">
        <v>591</v>
      </c>
      <c r="L5160" s="4" t="s">
        <v>152</v>
      </c>
      <c r="M5160" s="4"/>
      <c r="N5160" s="4"/>
      <c r="O5160" s="4" t="str">
        <f t="shared" si="573"/>
        <v>Melissodes (Eumelissodes) microsticta</v>
      </c>
      <c r="P5160" s="85" t="str">
        <f t="shared" si="575"/>
        <v>Melissodes microsticta</v>
      </c>
      <c r="Q5160" s="11" t="s">
        <v>43</v>
      </c>
      <c r="R5160" s="11"/>
      <c r="S5160" s="12"/>
      <c r="T5160" s="12"/>
      <c r="U5160" s="12"/>
      <c r="V5160" s="10" t="s">
        <v>182</v>
      </c>
      <c r="W5160" s="118">
        <v>42007</v>
      </c>
      <c r="X5160" s="2"/>
      <c r="Y5160" s="129">
        <f t="shared" si="576"/>
        <v>1</v>
      </c>
      <c r="Z5160" s="110">
        <f t="shared" si="577"/>
        <v>0</v>
      </c>
      <c r="AA5160" s="1">
        <f t="shared" si="578"/>
        <v>0</v>
      </c>
    </row>
    <row r="5161" spans="1:27" ht="14.25" customHeight="1">
      <c r="A5161" s="148">
        <v>5739</v>
      </c>
      <c r="B5161" s="139">
        <v>20180730</v>
      </c>
      <c r="C5161" s="57" t="str">
        <f t="shared" si="574"/>
        <v>BPF</v>
      </c>
      <c r="D5161" s="115">
        <f t="shared" ref="D5161:D5224" si="579">DATEVALUE(LEFT(B5161,4)&amp;"/"&amp;MID(B5161,5,2)&amp;"/"&amp;RIGHT(B5161,2))</f>
        <v>41849</v>
      </c>
      <c r="E5161" s="9" t="s">
        <v>338</v>
      </c>
      <c r="F5161" s="37" t="s">
        <v>25</v>
      </c>
      <c r="G5161" s="11" t="s">
        <v>26</v>
      </c>
      <c r="H5161" s="3"/>
      <c r="I5161" s="3"/>
      <c r="J5161" s="4" t="s">
        <v>124</v>
      </c>
      <c r="K5161" s="83" t="s">
        <v>165</v>
      </c>
      <c r="L5161" s="4" t="s">
        <v>162</v>
      </c>
      <c r="M5161" s="4"/>
      <c r="N5161" s="4"/>
      <c r="O5161" s="4" t="str">
        <f t="shared" ref="O5161:O5224" si="580">J5161&amp;" "&amp;IF(LEN(K5161)&gt;0,"("&amp;K5161&amp;") ","")&amp;IF(LEN(N5161)&gt;0,"nr. ","")&amp;L5161&amp;IF(LEN(M5161)&gt;0," ssp. "&amp;M5161,"")</f>
        <v>Osmia (Melanosmia) trifoliama</v>
      </c>
      <c r="P5161" s="85" t="str">
        <f t="shared" si="575"/>
        <v>Osmia trifoliama</v>
      </c>
      <c r="Q5161" s="11" t="s">
        <v>29</v>
      </c>
      <c r="R5161" s="11"/>
      <c r="S5161" s="12"/>
      <c r="T5161" s="12"/>
      <c r="U5161" s="12"/>
      <c r="V5161" s="10" t="s">
        <v>182</v>
      </c>
      <c r="W5161" s="118">
        <v>42007</v>
      </c>
      <c r="X5161" s="2" t="s">
        <v>564</v>
      </c>
      <c r="Y5161" s="129">
        <f t="shared" si="576"/>
        <v>1</v>
      </c>
      <c r="Z5161" s="110">
        <f t="shared" si="577"/>
        <v>0</v>
      </c>
      <c r="AA5161" s="1">
        <f t="shared" si="578"/>
        <v>0</v>
      </c>
    </row>
    <row r="5162" spans="1:27" ht="14.25" customHeight="1">
      <c r="A5162" s="148">
        <v>5740</v>
      </c>
      <c r="B5162" s="139">
        <v>20180730</v>
      </c>
      <c r="C5162" s="57" t="str">
        <f t="shared" si="574"/>
        <v>BPF</v>
      </c>
      <c r="D5162" s="115">
        <f t="shared" si="579"/>
        <v>41849</v>
      </c>
      <c r="E5162" s="9" t="s">
        <v>338</v>
      </c>
      <c r="F5162" s="37" t="s">
        <v>25</v>
      </c>
      <c r="G5162" s="11" t="s">
        <v>26</v>
      </c>
      <c r="H5162" s="3"/>
      <c r="I5162" s="3"/>
      <c r="J5162" s="4" t="s">
        <v>124</v>
      </c>
      <c r="K5162" s="83" t="s">
        <v>165</v>
      </c>
      <c r="L5162" s="4" t="s">
        <v>162</v>
      </c>
      <c r="M5162" s="4"/>
      <c r="N5162" s="4"/>
      <c r="O5162" s="4" t="str">
        <f t="shared" si="580"/>
        <v>Osmia (Melanosmia) trifoliama</v>
      </c>
      <c r="P5162" s="85" t="str">
        <f t="shared" si="575"/>
        <v>Osmia trifoliama</v>
      </c>
      <c r="Q5162" s="11" t="s">
        <v>29</v>
      </c>
      <c r="R5162" s="11"/>
      <c r="S5162" s="12"/>
      <c r="T5162" s="12"/>
      <c r="U5162" s="12"/>
      <c r="V5162" s="10" t="s">
        <v>182</v>
      </c>
      <c r="W5162" s="118">
        <v>42007</v>
      </c>
      <c r="X5162" s="2" t="s">
        <v>564</v>
      </c>
      <c r="Y5162" s="129">
        <f t="shared" si="576"/>
        <v>1</v>
      </c>
      <c r="Z5162" s="110">
        <f t="shared" si="577"/>
        <v>0</v>
      </c>
      <c r="AA5162" s="1">
        <f t="shared" si="578"/>
        <v>0</v>
      </c>
    </row>
    <row r="5163" spans="1:27" ht="14.25" customHeight="1">
      <c r="A5163" s="148">
        <v>5741</v>
      </c>
      <c r="B5163" s="139">
        <v>20180730</v>
      </c>
      <c r="C5163" s="57" t="str">
        <f t="shared" si="574"/>
        <v>BPF</v>
      </c>
      <c r="D5163" s="115">
        <f t="shared" si="579"/>
        <v>41849</v>
      </c>
      <c r="E5163" s="9" t="s">
        <v>338</v>
      </c>
      <c r="F5163" s="37" t="s">
        <v>25</v>
      </c>
      <c r="G5163" s="11" t="s">
        <v>26</v>
      </c>
      <c r="H5163" s="3"/>
      <c r="I5163" s="3"/>
      <c r="J5163" s="4" t="s">
        <v>124</v>
      </c>
      <c r="K5163" s="4" t="s">
        <v>165</v>
      </c>
      <c r="L5163" s="4" t="s">
        <v>774</v>
      </c>
      <c r="M5163" s="4"/>
      <c r="N5163" s="4"/>
      <c r="O5163" s="4" t="str">
        <f t="shared" si="580"/>
        <v>Osmia (Melanosmia) pusilla</v>
      </c>
      <c r="P5163" s="85" t="str">
        <f t="shared" si="575"/>
        <v>Osmia pusilla</v>
      </c>
      <c r="Q5163" s="11" t="s">
        <v>29</v>
      </c>
      <c r="R5163" s="11"/>
      <c r="S5163" s="12" t="s">
        <v>55</v>
      </c>
      <c r="T5163" s="12" t="s">
        <v>55</v>
      </c>
      <c r="U5163" s="12"/>
      <c r="V5163" s="10" t="s">
        <v>182</v>
      </c>
      <c r="W5163" s="118">
        <v>42007</v>
      </c>
      <c r="X5163" s="2" t="s">
        <v>776</v>
      </c>
      <c r="Y5163" s="129">
        <f t="shared" si="576"/>
        <v>1</v>
      </c>
      <c r="Z5163" s="110">
        <f t="shared" si="577"/>
        <v>0</v>
      </c>
      <c r="AA5163" s="1">
        <f t="shared" si="578"/>
        <v>0</v>
      </c>
    </row>
    <row r="5164" spans="1:27" ht="14.25" customHeight="1">
      <c r="A5164" s="148">
        <v>5742</v>
      </c>
      <c r="B5164" s="139">
        <v>20180730</v>
      </c>
      <c r="C5164" s="57" t="str">
        <f t="shared" si="574"/>
        <v>BPF</v>
      </c>
      <c r="D5164" s="115">
        <f t="shared" si="579"/>
        <v>41849</v>
      </c>
      <c r="E5164" s="9" t="s">
        <v>338</v>
      </c>
      <c r="F5164" s="37" t="s">
        <v>25</v>
      </c>
      <c r="G5164" s="11" t="s">
        <v>26</v>
      </c>
      <c r="H5164" s="3"/>
      <c r="I5164" s="3"/>
      <c r="J5164" s="4" t="s">
        <v>51</v>
      </c>
      <c r="K5164" s="84" t="s">
        <v>582</v>
      </c>
      <c r="L5164" s="4" t="s">
        <v>196</v>
      </c>
      <c r="M5164" s="4"/>
      <c r="N5164" s="4"/>
      <c r="O5164" s="4" t="str">
        <f t="shared" si="580"/>
        <v>Halictus (Seladonia) confusus</v>
      </c>
      <c r="P5164" s="85" t="str">
        <f t="shared" si="575"/>
        <v>Halictus confusus</v>
      </c>
      <c r="Q5164" s="11" t="s">
        <v>29</v>
      </c>
      <c r="R5164" s="11"/>
      <c r="S5164" s="12"/>
      <c r="T5164" s="12"/>
      <c r="U5164" s="12"/>
      <c r="V5164" s="10" t="s">
        <v>182</v>
      </c>
      <c r="W5164" s="118">
        <v>42007</v>
      </c>
      <c r="X5164" s="2"/>
      <c r="Y5164" s="129">
        <f t="shared" si="576"/>
        <v>1</v>
      </c>
      <c r="Z5164" s="110">
        <f t="shared" si="577"/>
        <v>0</v>
      </c>
      <c r="AA5164" s="1">
        <f t="shared" si="578"/>
        <v>0</v>
      </c>
    </row>
    <row r="5165" spans="1:27" ht="14.25" customHeight="1">
      <c r="A5165" s="148">
        <v>5743</v>
      </c>
      <c r="B5165" s="139">
        <v>20180730</v>
      </c>
      <c r="C5165" s="57" t="str">
        <f t="shared" si="574"/>
        <v>BPF</v>
      </c>
      <c r="D5165" s="115">
        <f t="shared" si="579"/>
        <v>41849</v>
      </c>
      <c r="E5165" s="9" t="s">
        <v>338</v>
      </c>
      <c r="F5165" s="37" t="s">
        <v>25</v>
      </c>
      <c r="G5165" s="11" t="s">
        <v>26</v>
      </c>
      <c r="H5165" s="3"/>
      <c r="I5165" s="3"/>
      <c r="J5165" s="4" t="s">
        <v>117</v>
      </c>
      <c r="K5165" s="4" t="s">
        <v>198</v>
      </c>
      <c r="L5165" s="4" t="s">
        <v>913</v>
      </c>
      <c r="M5165" s="4"/>
      <c r="N5165" s="4"/>
      <c r="O5165" s="4" t="str">
        <f t="shared" si="580"/>
        <v>Lasioglossum (Hemihalictus) villosulum</v>
      </c>
      <c r="P5165" s="85" t="str">
        <f t="shared" si="575"/>
        <v>Lasioglossum villosulum</v>
      </c>
      <c r="Q5165" s="11" t="s">
        <v>29</v>
      </c>
      <c r="R5165" s="11"/>
      <c r="S5165" s="12"/>
      <c r="T5165" s="12"/>
      <c r="U5165" s="12"/>
      <c r="V5165" s="10" t="s">
        <v>182</v>
      </c>
      <c r="W5165" s="118">
        <v>42007</v>
      </c>
      <c r="X5165" s="2" t="s">
        <v>1064</v>
      </c>
      <c r="Y5165" s="129">
        <f t="shared" si="576"/>
        <v>1</v>
      </c>
      <c r="Z5165" s="110">
        <f t="shared" si="577"/>
        <v>1</v>
      </c>
      <c r="AA5165" s="1">
        <f t="shared" si="578"/>
        <v>0</v>
      </c>
    </row>
    <row r="5166" spans="1:27" ht="14.25" customHeight="1">
      <c r="A5166" s="148">
        <v>5744</v>
      </c>
      <c r="B5166" s="139">
        <v>20180730</v>
      </c>
      <c r="C5166" s="57" t="str">
        <f t="shared" si="574"/>
        <v>BPF</v>
      </c>
      <c r="D5166" s="115">
        <f t="shared" si="579"/>
        <v>41849</v>
      </c>
      <c r="E5166" s="9" t="s">
        <v>338</v>
      </c>
      <c r="F5166" s="37" t="s">
        <v>25</v>
      </c>
      <c r="G5166" s="11" t="s">
        <v>26</v>
      </c>
      <c r="H5166" s="3"/>
      <c r="I5166" s="3"/>
      <c r="J5166" s="4" t="s">
        <v>117</v>
      </c>
      <c r="K5166" s="4" t="s">
        <v>198</v>
      </c>
      <c r="L5166" s="4" t="s">
        <v>916</v>
      </c>
      <c r="M5166" s="4"/>
      <c r="N5166" s="4"/>
      <c r="O5166" s="4" t="str">
        <f t="shared" si="580"/>
        <v>Lasioglossum (Hemihalictus) buccale</v>
      </c>
      <c r="P5166" s="85" t="str">
        <f t="shared" si="575"/>
        <v>Lasioglossum buccale</v>
      </c>
      <c r="Q5166" s="11" t="s">
        <v>43</v>
      </c>
      <c r="R5166" s="11"/>
      <c r="S5166" s="12"/>
      <c r="T5166" s="12"/>
      <c r="U5166" s="12"/>
      <c r="V5166" s="10" t="s">
        <v>182</v>
      </c>
      <c r="W5166" s="118">
        <v>42007</v>
      </c>
      <c r="X5166" s="2" t="s">
        <v>932</v>
      </c>
      <c r="Y5166" s="129">
        <f t="shared" si="576"/>
        <v>1</v>
      </c>
      <c r="Z5166" s="110">
        <f t="shared" si="577"/>
        <v>1</v>
      </c>
      <c r="AA5166" s="1">
        <f t="shared" si="578"/>
        <v>0</v>
      </c>
    </row>
    <row r="5167" spans="1:27" ht="14.25" customHeight="1">
      <c r="A5167" s="148">
        <v>5745</v>
      </c>
      <c r="B5167" s="139">
        <v>20180730</v>
      </c>
      <c r="C5167" s="57" t="str">
        <f t="shared" si="574"/>
        <v>BPF</v>
      </c>
      <c r="D5167" s="115">
        <f t="shared" si="579"/>
        <v>41849</v>
      </c>
      <c r="E5167" s="9" t="s">
        <v>340</v>
      </c>
      <c r="F5167" s="37" t="s">
        <v>25</v>
      </c>
      <c r="G5167" s="11" t="s">
        <v>26</v>
      </c>
      <c r="H5167" s="3"/>
      <c r="I5167" s="3"/>
      <c r="J5167" s="4" t="s">
        <v>111</v>
      </c>
      <c r="K5167" s="31" t="s">
        <v>111</v>
      </c>
      <c r="L5167" s="4" t="s">
        <v>112</v>
      </c>
      <c r="M5167" s="4"/>
      <c r="N5167" s="4"/>
      <c r="O5167" s="4" t="str">
        <f t="shared" si="580"/>
        <v>Anthidium (Anthidium) manicatum</v>
      </c>
      <c r="P5167" s="85" t="str">
        <f t="shared" si="575"/>
        <v>Anthidium manicatum</v>
      </c>
      <c r="Q5167" s="11" t="s">
        <v>43</v>
      </c>
      <c r="R5167" s="11"/>
      <c r="S5167" s="12"/>
      <c r="T5167" s="12"/>
      <c r="U5167" s="12"/>
      <c r="V5167" s="10" t="s">
        <v>182</v>
      </c>
      <c r="W5167" s="118">
        <v>42007</v>
      </c>
      <c r="X5167" s="2"/>
      <c r="Y5167" s="129">
        <f t="shared" si="576"/>
        <v>1</v>
      </c>
      <c r="Z5167" s="110">
        <f t="shared" si="577"/>
        <v>0</v>
      </c>
      <c r="AA5167" s="1">
        <f t="shared" si="578"/>
        <v>0</v>
      </c>
    </row>
    <row r="5168" spans="1:27" ht="14.25" customHeight="1">
      <c r="A5168" s="148">
        <v>5746</v>
      </c>
      <c r="B5168" s="139">
        <v>20180730</v>
      </c>
      <c r="C5168" s="57" t="str">
        <f t="shared" si="574"/>
        <v>BPF</v>
      </c>
      <c r="D5168" s="115">
        <f t="shared" si="579"/>
        <v>41849</v>
      </c>
      <c r="E5168" s="9" t="s">
        <v>340</v>
      </c>
      <c r="F5168" s="37" t="s">
        <v>25</v>
      </c>
      <c r="G5168" s="11" t="s">
        <v>26</v>
      </c>
      <c r="H5168" s="3"/>
      <c r="I5168" s="3"/>
      <c r="J5168" s="4" t="s">
        <v>91</v>
      </c>
      <c r="K5168" s="112" t="s">
        <v>590</v>
      </c>
      <c r="L5168" s="4" t="s">
        <v>98</v>
      </c>
      <c r="M5168" s="4"/>
      <c r="N5168" s="4"/>
      <c r="O5168" s="4" t="str">
        <f t="shared" si="580"/>
        <v>Megachile (Xanthosarus) perihirta</v>
      </c>
      <c r="P5168" s="85" t="str">
        <f t="shared" si="575"/>
        <v>Megachile perihirta</v>
      </c>
      <c r="Q5168" s="11" t="s">
        <v>29</v>
      </c>
      <c r="R5168" s="11"/>
      <c r="S5168" s="12"/>
      <c r="T5168" s="12"/>
      <c r="U5168" s="12"/>
      <c r="V5168" s="10" t="s">
        <v>182</v>
      </c>
      <c r="W5168" s="118">
        <v>42007</v>
      </c>
      <c r="X5168" s="2"/>
      <c r="Y5168" s="129">
        <f t="shared" si="576"/>
        <v>1</v>
      </c>
      <c r="Z5168" s="110">
        <f t="shared" si="577"/>
        <v>0</v>
      </c>
      <c r="AA5168" s="1">
        <f t="shared" si="578"/>
        <v>0</v>
      </c>
    </row>
    <row r="5169" spans="1:27" ht="14.25" customHeight="1">
      <c r="A5169" s="148">
        <v>5747</v>
      </c>
      <c r="B5169" s="139">
        <v>20180730</v>
      </c>
      <c r="C5169" s="57" t="str">
        <f t="shared" si="574"/>
        <v>BPF</v>
      </c>
      <c r="D5169" s="115">
        <f t="shared" si="579"/>
        <v>41849</v>
      </c>
      <c r="E5169" s="9" t="s">
        <v>340</v>
      </c>
      <c r="F5169" s="37" t="s">
        <v>25</v>
      </c>
      <c r="G5169" s="11" t="s">
        <v>26</v>
      </c>
      <c r="H5169" s="3"/>
      <c r="I5169" s="3"/>
      <c r="J5169" s="4" t="s">
        <v>91</v>
      </c>
      <c r="K5169" s="112" t="s">
        <v>590</v>
      </c>
      <c r="L5169" s="4" t="s">
        <v>98</v>
      </c>
      <c r="M5169" s="4"/>
      <c r="N5169" s="4"/>
      <c r="O5169" s="4" t="str">
        <f t="shared" si="580"/>
        <v>Megachile (Xanthosarus) perihirta</v>
      </c>
      <c r="P5169" s="85" t="str">
        <f t="shared" si="575"/>
        <v>Megachile perihirta</v>
      </c>
      <c r="Q5169" s="11" t="s">
        <v>29</v>
      </c>
      <c r="R5169" s="11"/>
      <c r="S5169" s="12"/>
      <c r="T5169" s="12"/>
      <c r="U5169" s="12"/>
      <c r="V5169" s="10" t="s">
        <v>182</v>
      </c>
      <c r="W5169" s="118">
        <v>42007</v>
      </c>
      <c r="X5169" s="55" t="s">
        <v>369</v>
      </c>
      <c r="Y5169" s="129">
        <f t="shared" si="576"/>
        <v>1</v>
      </c>
      <c r="Z5169" s="110">
        <f t="shared" si="577"/>
        <v>0</v>
      </c>
      <c r="AA5169" s="1">
        <f t="shared" si="578"/>
        <v>0</v>
      </c>
    </row>
    <row r="5170" spans="1:27" ht="14.25" customHeight="1">
      <c r="A5170" s="148">
        <v>5748</v>
      </c>
      <c r="B5170" s="139">
        <v>20180730</v>
      </c>
      <c r="C5170" s="57" t="str">
        <f t="shared" si="574"/>
        <v>BPF</v>
      </c>
      <c r="D5170" s="115">
        <f t="shared" si="579"/>
        <v>41849</v>
      </c>
      <c r="E5170" s="9" t="s">
        <v>340</v>
      </c>
      <c r="F5170" s="37" t="s">
        <v>25</v>
      </c>
      <c r="G5170" s="11" t="s">
        <v>26</v>
      </c>
      <c r="H5170" s="3"/>
      <c r="I5170" s="3"/>
      <c r="J5170" s="4" t="s">
        <v>53</v>
      </c>
      <c r="K5170" s="84" t="s">
        <v>592</v>
      </c>
      <c r="L5170" s="84" t="s">
        <v>56</v>
      </c>
      <c r="M5170" s="4"/>
      <c r="N5170" s="4"/>
      <c r="O5170" s="4" t="str">
        <f t="shared" si="580"/>
        <v>Melissodes (Heliomelissodes) rivalis</v>
      </c>
      <c r="P5170" s="85" t="str">
        <f t="shared" si="575"/>
        <v>Melissodes rivalis</v>
      </c>
      <c r="Q5170" s="11" t="s">
        <v>29</v>
      </c>
      <c r="R5170" s="11"/>
      <c r="S5170" s="12"/>
      <c r="T5170" s="12"/>
      <c r="U5170" s="12"/>
      <c r="V5170" s="10" t="s">
        <v>182</v>
      </c>
      <c r="W5170" s="118">
        <v>42007</v>
      </c>
      <c r="X5170" s="2" t="s">
        <v>825</v>
      </c>
      <c r="Y5170" s="129">
        <f t="shared" si="576"/>
        <v>1</v>
      </c>
      <c r="Z5170" s="110">
        <f t="shared" si="577"/>
        <v>0</v>
      </c>
      <c r="AA5170" s="1">
        <f t="shared" si="578"/>
        <v>0</v>
      </c>
    </row>
    <row r="5171" spans="1:27" ht="14.25" customHeight="1">
      <c r="A5171" s="148">
        <v>5749</v>
      </c>
      <c r="B5171" s="139">
        <v>20180730</v>
      </c>
      <c r="C5171" s="57" t="str">
        <f t="shared" si="574"/>
        <v>BPF</v>
      </c>
      <c r="D5171" s="115">
        <f t="shared" si="579"/>
        <v>41849</v>
      </c>
      <c r="E5171" s="9" t="s">
        <v>340</v>
      </c>
      <c r="F5171" s="37" t="s">
        <v>25</v>
      </c>
      <c r="G5171" s="11" t="s">
        <v>26</v>
      </c>
      <c r="H5171" s="3"/>
      <c r="I5171" s="3"/>
      <c r="J5171" s="4" t="s">
        <v>117</v>
      </c>
      <c r="K5171" s="4" t="s">
        <v>621</v>
      </c>
      <c r="L5171" s="4" t="s">
        <v>221</v>
      </c>
      <c r="M5171" s="4"/>
      <c r="N5171" s="4"/>
      <c r="O5171" s="4" t="str">
        <f t="shared" si="580"/>
        <v>Lasioglossum (Leuchalictus) zonulum</v>
      </c>
      <c r="P5171" s="85" t="str">
        <f t="shared" si="575"/>
        <v>Lasioglossum zonulum</v>
      </c>
      <c r="Q5171" s="11" t="s">
        <v>29</v>
      </c>
      <c r="R5171" s="11"/>
      <c r="S5171" s="12"/>
      <c r="T5171" s="12"/>
      <c r="U5171" s="12"/>
      <c r="V5171" s="10" t="s">
        <v>182</v>
      </c>
      <c r="W5171" s="118">
        <v>42007</v>
      </c>
      <c r="X5171" s="2" t="s">
        <v>639</v>
      </c>
      <c r="Y5171" s="129">
        <f t="shared" si="576"/>
        <v>1</v>
      </c>
      <c r="Z5171" s="110">
        <f t="shared" si="577"/>
        <v>1</v>
      </c>
      <c r="AA5171" s="1">
        <f t="shared" si="578"/>
        <v>0</v>
      </c>
    </row>
    <row r="5172" spans="1:27" ht="14.25" customHeight="1">
      <c r="A5172" s="148">
        <v>5750</v>
      </c>
      <c r="B5172" s="139">
        <v>20180730</v>
      </c>
      <c r="C5172" s="57" t="str">
        <f t="shared" si="574"/>
        <v>BPF</v>
      </c>
      <c r="D5172" s="115">
        <f t="shared" si="579"/>
        <v>41849</v>
      </c>
      <c r="E5172" s="9" t="s">
        <v>340</v>
      </c>
      <c r="F5172" s="37" t="s">
        <v>25</v>
      </c>
      <c r="G5172" s="11" t="s">
        <v>26</v>
      </c>
      <c r="H5172" s="3"/>
      <c r="I5172" s="3"/>
      <c r="J5172" s="4" t="s">
        <v>117</v>
      </c>
      <c r="K5172" s="4" t="s">
        <v>198</v>
      </c>
      <c r="L5172" s="4" t="s">
        <v>913</v>
      </c>
      <c r="M5172" s="4"/>
      <c r="N5172" s="4"/>
      <c r="O5172" s="4" t="str">
        <f t="shared" si="580"/>
        <v>Lasioglossum (Hemihalictus) villosulum</v>
      </c>
      <c r="P5172" s="85" t="str">
        <f t="shared" si="575"/>
        <v>Lasioglossum villosulum</v>
      </c>
      <c r="Q5172" s="11" t="s">
        <v>43</v>
      </c>
      <c r="R5172" s="11"/>
      <c r="S5172" s="12"/>
      <c r="T5172" s="12"/>
      <c r="U5172" s="12"/>
      <c r="V5172" s="10" t="s">
        <v>182</v>
      </c>
      <c r="W5172" s="118">
        <v>42007</v>
      </c>
      <c r="X5172" s="2" t="s">
        <v>1047</v>
      </c>
      <c r="Y5172" s="129">
        <f t="shared" si="576"/>
        <v>1</v>
      </c>
      <c r="Z5172" s="110">
        <f t="shared" si="577"/>
        <v>0</v>
      </c>
      <c r="AA5172" s="1">
        <f t="shared" si="578"/>
        <v>0</v>
      </c>
    </row>
    <row r="5173" spans="1:27" ht="14.25" customHeight="1">
      <c r="A5173" s="148">
        <v>5751</v>
      </c>
      <c r="B5173" s="139">
        <v>20180730</v>
      </c>
      <c r="C5173" s="57" t="str">
        <f t="shared" si="574"/>
        <v>BPF</v>
      </c>
      <c r="D5173" s="115">
        <f t="shared" si="579"/>
        <v>41849</v>
      </c>
      <c r="E5173" s="9" t="s">
        <v>340</v>
      </c>
      <c r="F5173" s="37" t="s">
        <v>25</v>
      </c>
      <c r="G5173" s="11" t="s">
        <v>26</v>
      </c>
      <c r="H5173" s="3"/>
      <c r="I5173" s="3"/>
      <c r="J5173" s="4" t="s">
        <v>51</v>
      </c>
      <c r="K5173" s="84" t="s">
        <v>582</v>
      </c>
      <c r="L5173" s="4" t="s">
        <v>196</v>
      </c>
      <c r="M5173" s="4"/>
      <c r="N5173" s="4"/>
      <c r="O5173" s="4" t="str">
        <f t="shared" si="580"/>
        <v>Halictus (Seladonia) confusus</v>
      </c>
      <c r="P5173" s="85" t="str">
        <f t="shared" si="575"/>
        <v>Halictus confusus</v>
      </c>
      <c r="Q5173" s="11" t="s">
        <v>29</v>
      </c>
      <c r="R5173" s="11"/>
      <c r="S5173" s="12"/>
      <c r="T5173" s="12"/>
      <c r="U5173" s="12"/>
      <c r="V5173" s="10" t="s">
        <v>182</v>
      </c>
      <c r="W5173" s="118">
        <v>42007</v>
      </c>
      <c r="X5173" s="2"/>
      <c r="Y5173" s="129">
        <f t="shared" si="576"/>
        <v>1</v>
      </c>
      <c r="Z5173" s="110">
        <f t="shared" si="577"/>
        <v>0</v>
      </c>
      <c r="AA5173" s="1">
        <f t="shared" si="578"/>
        <v>0</v>
      </c>
    </row>
    <row r="5174" spans="1:27" ht="14.25" customHeight="1">
      <c r="A5174" s="148">
        <v>5752</v>
      </c>
      <c r="B5174" s="139">
        <v>20180730</v>
      </c>
      <c r="C5174" s="57" t="str">
        <f t="shared" si="574"/>
        <v>BPF</v>
      </c>
      <c r="D5174" s="115">
        <f t="shared" si="579"/>
        <v>41849</v>
      </c>
      <c r="E5174" s="9" t="s">
        <v>340</v>
      </c>
      <c r="F5174" s="37" t="s">
        <v>25</v>
      </c>
      <c r="G5174" s="11" t="s">
        <v>26</v>
      </c>
      <c r="H5174" s="3"/>
      <c r="I5174" s="3"/>
      <c r="J5174" s="4" t="s">
        <v>51</v>
      </c>
      <c r="K5174" s="84" t="s">
        <v>582</v>
      </c>
      <c r="L5174" s="4" t="s">
        <v>196</v>
      </c>
      <c r="M5174" s="4"/>
      <c r="N5174" s="4"/>
      <c r="O5174" s="4" t="str">
        <f t="shared" si="580"/>
        <v>Halictus (Seladonia) confusus</v>
      </c>
      <c r="P5174" s="85" t="str">
        <f t="shared" si="575"/>
        <v>Halictus confusus</v>
      </c>
      <c r="Q5174" s="11" t="s">
        <v>29</v>
      </c>
      <c r="R5174" s="11"/>
      <c r="S5174" s="12"/>
      <c r="T5174" s="12"/>
      <c r="U5174" s="12"/>
      <c r="V5174" s="10" t="s">
        <v>182</v>
      </c>
      <c r="W5174" s="118">
        <v>42007</v>
      </c>
      <c r="X5174" s="2"/>
      <c r="Y5174" s="129">
        <f t="shared" si="576"/>
        <v>1</v>
      </c>
      <c r="Z5174" s="110">
        <f t="shared" si="577"/>
        <v>0</v>
      </c>
      <c r="AA5174" s="1">
        <f t="shared" si="578"/>
        <v>0</v>
      </c>
    </row>
    <row r="5175" spans="1:27" ht="14.25" customHeight="1">
      <c r="A5175" s="148">
        <v>5753</v>
      </c>
      <c r="B5175" s="139">
        <v>20180730</v>
      </c>
      <c r="C5175" s="57" t="str">
        <f t="shared" si="574"/>
        <v>BPF</v>
      </c>
      <c r="D5175" s="115">
        <f t="shared" si="579"/>
        <v>41849</v>
      </c>
      <c r="E5175" s="9" t="s">
        <v>340</v>
      </c>
      <c r="F5175" s="37" t="s">
        <v>25</v>
      </c>
      <c r="G5175" s="11" t="s">
        <v>26</v>
      </c>
      <c r="H5175" s="3"/>
      <c r="I5175" s="3"/>
      <c r="J5175" s="4" t="s">
        <v>117</v>
      </c>
      <c r="K5175" s="4" t="s">
        <v>198</v>
      </c>
      <c r="L5175" s="4" t="s">
        <v>917</v>
      </c>
      <c r="M5175" s="4"/>
      <c r="N5175" s="4"/>
      <c r="O5175" s="4" t="str">
        <f t="shared" si="580"/>
        <v>Lasioglossum (Hemihalictus) inconditum</v>
      </c>
      <c r="P5175" s="85" t="str">
        <f t="shared" si="575"/>
        <v>Lasioglossum inconditum</v>
      </c>
      <c r="Q5175" s="11" t="s">
        <v>43</v>
      </c>
      <c r="R5175" s="11"/>
      <c r="S5175" s="12"/>
      <c r="T5175" s="12"/>
      <c r="U5175" s="12"/>
      <c r="V5175" s="10" t="s">
        <v>182</v>
      </c>
      <c r="W5175" s="118">
        <v>42007</v>
      </c>
      <c r="X5175" s="2" t="s">
        <v>918</v>
      </c>
      <c r="Y5175" s="129">
        <f t="shared" si="576"/>
        <v>1</v>
      </c>
      <c r="Z5175" s="110">
        <f t="shared" si="577"/>
        <v>0</v>
      </c>
      <c r="AA5175" s="1">
        <f t="shared" si="578"/>
        <v>0</v>
      </c>
    </row>
    <row r="5176" spans="1:27" ht="14.25" customHeight="1">
      <c r="A5176" s="148">
        <v>5754</v>
      </c>
      <c r="B5176" s="139">
        <v>20180730</v>
      </c>
      <c r="C5176" s="57" t="str">
        <f t="shared" si="574"/>
        <v>BPF</v>
      </c>
      <c r="D5176" s="115">
        <f t="shared" si="579"/>
        <v>41849</v>
      </c>
      <c r="E5176" s="9" t="s">
        <v>340</v>
      </c>
      <c r="F5176" s="37" t="s">
        <v>25</v>
      </c>
      <c r="G5176" s="11" t="s">
        <v>26</v>
      </c>
      <c r="H5176" s="3"/>
      <c r="I5176" s="3"/>
      <c r="J5176" s="4" t="s">
        <v>51</v>
      </c>
      <c r="K5176" s="84" t="s">
        <v>582</v>
      </c>
      <c r="L5176" s="4" t="s">
        <v>196</v>
      </c>
      <c r="M5176" s="4"/>
      <c r="N5176" s="4"/>
      <c r="O5176" s="4" t="str">
        <f t="shared" si="580"/>
        <v>Halictus (Seladonia) confusus</v>
      </c>
      <c r="P5176" s="85" t="str">
        <f t="shared" si="575"/>
        <v>Halictus confusus</v>
      </c>
      <c r="Q5176" s="11" t="s">
        <v>43</v>
      </c>
      <c r="R5176" s="11"/>
      <c r="S5176" s="12"/>
      <c r="T5176" s="12"/>
      <c r="U5176" s="12"/>
      <c r="V5176" s="10" t="s">
        <v>182</v>
      </c>
      <c r="W5176" s="118">
        <v>42007</v>
      </c>
      <c r="X5176" s="2"/>
      <c r="Y5176" s="129">
        <f t="shared" si="576"/>
        <v>1</v>
      </c>
      <c r="Z5176" s="110">
        <f t="shared" si="577"/>
        <v>0</v>
      </c>
      <c r="AA5176" s="1">
        <f t="shared" si="578"/>
        <v>0</v>
      </c>
    </row>
    <row r="5177" spans="1:27" ht="14.25" customHeight="1">
      <c r="A5177" s="148">
        <v>5755</v>
      </c>
      <c r="B5177" s="139">
        <v>20180730</v>
      </c>
      <c r="C5177" s="57" t="str">
        <f t="shared" si="574"/>
        <v>BPF</v>
      </c>
      <c r="D5177" s="115">
        <f t="shared" si="579"/>
        <v>41849</v>
      </c>
      <c r="E5177" s="9" t="s">
        <v>340</v>
      </c>
      <c r="F5177" s="37" t="s">
        <v>25</v>
      </c>
      <c r="G5177" s="11" t="s">
        <v>26</v>
      </c>
      <c r="H5177" s="3"/>
      <c r="I5177" s="3"/>
      <c r="J5177" s="4" t="s">
        <v>51</v>
      </c>
      <c r="K5177" s="84" t="s">
        <v>582</v>
      </c>
      <c r="L5177" s="4" t="s">
        <v>196</v>
      </c>
      <c r="M5177" s="4"/>
      <c r="N5177" s="4"/>
      <c r="O5177" s="4" t="str">
        <f t="shared" si="580"/>
        <v>Halictus (Seladonia) confusus</v>
      </c>
      <c r="P5177" s="85" t="str">
        <f t="shared" si="575"/>
        <v>Halictus confusus</v>
      </c>
      <c r="Q5177" s="11" t="s">
        <v>29</v>
      </c>
      <c r="R5177" s="11"/>
      <c r="S5177" s="12"/>
      <c r="T5177" s="12"/>
      <c r="U5177" s="12"/>
      <c r="V5177" s="10" t="s">
        <v>182</v>
      </c>
      <c r="W5177" s="118">
        <v>42007</v>
      </c>
      <c r="X5177" s="2"/>
      <c r="Y5177" s="129">
        <f t="shared" si="576"/>
        <v>1</v>
      </c>
      <c r="Z5177" s="110">
        <f t="shared" si="577"/>
        <v>0</v>
      </c>
      <c r="AA5177" s="1">
        <f t="shared" si="578"/>
        <v>0</v>
      </c>
    </row>
    <row r="5178" spans="1:27" ht="14.25" customHeight="1">
      <c r="A5178" s="148">
        <v>5756</v>
      </c>
      <c r="B5178" s="139">
        <v>20180730</v>
      </c>
      <c r="C5178" s="57" t="str">
        <f t="shared" si="574"/>
        <v>BPF</v>
      </c>
      <c r="D5178" s="115">
        <f t="shared" si="579"/>
        <v>41849</v>
      </c>
      <c r="E5178" s="9" t="s">
        <v>340</v>
      </c>
      <c r="F5178" s="37" t="s">
        <v>25</v>
      </c>
      <c r="G5178" s="11" t="s">
        <v>26</v>
      </c>
      <c r="H5178" s="3"/>
      <c r="I5178" s="3"/>
      <c r="J5178" s="4" t="s">
        <v>117</v>
      </c>
      <c r="K5178" s="4" t="s">
        <v>167</v>
      </c>
      <c r="L5178" s="4" t="s">
        <v>665</v>
      </c>
      <c r="M5178" s="4"/>
      <c r="N5178" s="4"/>
      <c r="O5178" s="4" t="str">
        <f t="shared" si="580"/>
        <v>Lasioglossum (Dialictus) nevadense</v>
      </c>
      <c r="P5178" s="85" t="str">
        <f t="shared" si="575"/>
        <v>Lasioglossum nevadense</v>
      </c>
      <c r="Q5178" s="11" t="s">
        <v>29</v>
      </c>
      <c r="R5178" s="11"/>
      <c r="S5178" s="12"/>
      <c r="T5178" s="12"/>
      <c r="U5178" s="12"/>
      <c r="V5178" s="10" t="s">
        <v>182</v>
      </c>
      <c r="W5178" s="118">
        <v>42007</v>
      </c>
      <c r="X5178" s="2" t="s">
        <v>1354</v>
      </c>
      <c r="Y5178" s="129">
        <f t="shared" si="576"/>
        <v>1</v>
      </c>
      <c r="Z5178" s="110">
        <f t="shared" si="577"/>
        <v>0</v>
      </c>
      <c r="AA5178" s="1">
        <f t="shared" si="578"/>
        <v>1</v>
      </c>
    </row>
    <row r="5179" spans="1:27" ht="14.25" customHeight="1">
      <c r="A5179" s="148">
        <v>5757</v>
      </c>
      <c r="B5179" s="139">
        <v>20180730</v>
      </c>
      <c r="C5179" s="57" t="str">
        <f t="shared" si="574"/>
        <v>BPF</v>
      </c>
      <c r="D5179" s="115">
        <f t="shared" si="579"/>
        <v>41849</v>
      </c>
      <c r="E5179" s="9" t="s">
        <v>340</v>
      </c>
      <c r="F5179" s="37" t="s">
        <v>25</v>
      </c>
      <c r="G5179" s="11" t="s">
        <v>26</v>
      </c>
      <c r="H5179" s="3"/>
      <c r="I5179" s="3"/>
      <c r="J5179" s="4" t="s">
        <v>117</v>
      </c>
      <c r="K5179" s="4" t="s">
        <v>167</v>
      </c>
      <c r="L5179" s="4" t="s">
        <v>665</v>
      </c>
      <c r="M5179" s="4"/>
      <c r="N5179" s="4"/>
      <c r="O5179" s="4" t="str">
        <f t="shared" si="580"/>
        <v>Lasioglossum (Dialictus) nevadense</v>
      </c>
      <c r="P5179" s="85" t="str">
        <f t="shared" si="575"/>
        <v>Lasioglossum nevadense</v>
      </c>
      <c r="Q5179" s="11" t="s">
        <v>29</v>
      </c>
      <c r="R5179" s="11"/>
      <c r="S5179" s="12"/>
      <c r="T5179" s="12"/>
      <c r="U5179" s="12"/>
      <c r="V5179" s="10" t="s">
        <v>182</v>
      </c>
      <c r="W5179" s="118">
        <v>42007</v>
      </c>
      <c r="X5179" s="2" t="s">
        <v>1087</v>
      </c>
      <c r="Y5179" s="129">
        <f t="shared" si="576"/>
        <v>1</v>
      </c>
      <c r="Z5179" s="110">
        <f t="shared" si="577"/>
        <v>0</v>
      </c>
      <c r="AA5179" s="1">
        <f t="shared" si="578"/>
        <v>0</v>
      </c>
    </row>
    <row r="5180" spans="1:27" ht="14.25" customHeight="1">
      <c r="A5180" s="148">
        <v>5758</v>
      </c>
      <c r="B5180" s="139">
        <v>20180730</v>
      </c>
      <c r="C5180" s="57" t="str">
        <f t="shared" si="574"/>
        <v>BPF</v>
      </c>
      <c r="D5180" s="115">
        <f t="shared" si="579"/>
        <v>41849</v>
      </c>
      <c r="E5180" s="9" t="s">
        <v>340</v>
      </c>
      <c r="F5180" s="37" t="s">
        <v>25</v>
      </c>
      <c r="G5180" s="11" t="s">
        <v>26</v>
      </c>
      <c r="H5180" s="3"/>
      <c r="I5180" s="3"/>
      <c r="J5180" s="4" t="s">
        <v>107</v>
      </c>
      <c r="K5180" s="31" t="s">
        <v>585</v>
      </c>
      <c r="L5180" s="4" t="s">
        <v>108</v>
      </c>
      <c r="M5180" s="4"/>
      <c r="N5180" s="4"/>
      <c r="O5180" s="4" t="str">
        <f t="shared" si="580"/>
        <v>Hoplitis (Alcidamea) producta</v>
      </c>
      <c r="P5180" s="85" t="str">
        <f t="shared" si="575"/>
        <v>Hoplitis producta</v>
      </c>
      <c r="Q5180" s="11" t="s">
        <v>43</v>
      </c>
      <c r="R5180" s="11"/>
      <c r="S5180" s="12"/>
      <c r="T5180" s="12"/>
      <c r="U5180" s="12"/>
      <c r="V5180" s="10" t="s">
        <v>182</v>
      </c>
      <c r="W5180" s="118">
        <v>42007</v>
      </c>
      <c r="X5180" s="2" t="s">
        <v>1126</v>
      </c>
      <c r="Y5180" s="129">
        <f t="shared" si="576"/>
        <v>1</v>
      </c>
      <c r="Z5180" s="110">
        <f t="shared" si="577"/>
        <v>0</v>
      </c>
      <c r="AA5180" s="1">
        <f t="shared" si="578"/>
        <v>0</v>
      </c>
    </row>
    <row r="5181" spans="1:27" ht="14.25" customHeight="1">
      <c r="A5181" s="148">
        <v>5759</v>
      </c>
      <c r="B5181" s="139">
        <v>20180730</v>
      </c>
      <c r="C5181" s="57" t="str">
        <f t="shared" si="574"/>
        <v>BPF</v>
      </c>
      <c r="D5181" s="115">
        <f t="shared" si="579"/>
        <v>41849</v>
      </c>
      <c r="E5181" s="9" t="s">
        <v>340</v>
      </c>
      <c r="F5181" s="37" t="s">
        <v>25</v>
      </c>
      <c r="G5181" s="11" t="s">
        <v>26</v>
      </c>
      <c r="H5181" s="3"/>
      <c r="I5181" s="3"/>
      <c r="J5181" s="4" t="s">
        <v>107</v>
      </c>
      <c r="K5181" s="31" t="s">
        <v>585</v>
      </c>
      <c r="L5181" s="31" t="s">
        <v>108</v>
      </c>
      <c r="M5181" s="4"/>
      <c r="N5181" s="4" t="s">
        <v>55</v>
      </c>
      <c r="O5181" s="4" t="str">
        <f t="shared" si="580"/>
        <v>Hoplitis (Alcidamea) nr. producta</v>
      </c>
      <c r="P5181" s="85" t="str">
        <f t="shared" si="575"/>
        <v>Hoplitis producta</v>
      </c>
      <c r="Q5181" s="11" t="s">
        <v>29</v>
      </c>
      <c r="R5181" s="11"/>
      <c r="S5181" s="12"/>
      <c r="T5181" s="12"/>
      <c r="U5181" s="12"/>
      <c r="V5181" s="10" t="s">
        <v>182</v>
      </c>
      <c r="W5181" s="118">
        <v>42007</v>
      </c>
      <c r="X5181" s="2" t="s">
        <v>1128</v>
      </c>
      <c r="Y5181" s="129">
        <f t="shared" si="576"/>
        <v>1</v>
      </c>
      <c r="Z5181" s="110">
        <f t="shared" si="577"/>
        <v>0</v>
      </c>
      <c r="AA5181" s="1">
        <f t="shared" si="578"/>
        <v>0</v>
      </c>
    </row>
    <row r="5182" spans="1:27" ht="14.25" customHeight="1">
      <c r="A5182" s="148">
        <v>5760</v>
      </c>
      <c r="B5182" s="139">
        <v>20180730</v>
      </c>
      <c r="C5182" s="57" t="str">
        <f t="shared" si="574"/>
        <v>BPF</v>
      </c>
      <c r="D5182" s="115">
        <f t="shared" si="579"/>
        <v>41849</v>
      </c>
      <c r="E5182" s="9" t="s">
        <v>342</v>
      </c>
      <c r="F5182" s="37" t="s">
        <v>25</v>
      </c>
      <c r="G5182" s="11" t="s">
        <v>26</v>
      </c>
      <c r="H5182" s="3"/>
      <c r="I5182" s="3"/>
      <c r="J5182" s="4" t="s">
        <v>27</v>
      </c>
      <c r="K5182" s="4" t="s">
        <v>578</v>
      </c>
      <c r="L5182" s="4" t="s">
        <v>87</v>
      </c>
      <c r="M5182" s="4"/>
      <c r="N5182" s="4"/>
      <c r="O5182" s="4" t="str">
        <f t="shared" si="580"/>
        <v>Bombus (Pyrobombus) flavifrons</v>
      </c>
      <c r="P5182" s="85" t="str">
        <f t="shared" si="575"/>
        <v>Bombus flavifrons</v>
      </c>
      <c r="Q5182" s="11" t="s">
        <v>43</v>
      </c>
      <c r="R5182" s="11"/>
      <c r="S5182" s="12"/>
      <c r="T5182" s="12" t="s">
        <v>55</v>
      </c>
      <c r="U5182" s="12"/>
      <c r="V5182" s="10" t="s">
        <v>182</v>
      </c>
      <c r="W5182" s="118">
        <v>42007</v>
      </c>
      <c r="X5182" s="2"/>
      <c r="Y5182" s="129">
        <f t="shared" si="576"/>
        <v>1</v>
      </c>
      <c r="Z5182" s="110">
        <f t="shared" si="577"/>
        <v>0</v>
      </c>
      <c r="AA5182" s="1">
        <f t="shared" si="578"/>
        <v>0</v>
      </c>
    </row>
    <row r="5183" spans="1:27" ht="14.25" customHeight="1">
      <c r="A5183" s="148">
        <v>5761</v>
      </c>
      <c r="B5183" s="139">
        <v>20180730</v>
      </c>
      <c r="C5183" s="57" t="str">
        <f t="shared" si="574"/>
        <v>BPF</v>
      </c>
      <c r="D5183" s="115">
        <f t="shared" si="579"/>
        <v>41849</v>
      </c>
      <c r="E5183" s="9" t="s">
        <v>342</v>
      </c>
      <c r="F5183" s="37" t="s">
        <v>25</v>
      </c>
      <c r="G5183" s="11" t="s">
        <v>26</v>
      </c>
      <c r="H5183" s="3"/>
      <c r="I5183" s="3"/>
      <c r="J5183" s="4" t="s">
        <v>27</v>
      </c>
      <c r="K5183" s="4" t="s">
        <v>578</v>
      </c>
      <c r="L5183" s="4" t="s">
        <v>87</v>
      </c>
      <c r="M5183" s="4"/>
      <c r="N5183" s="4"/>
      <c r="O5183" s="4" t="str">
        <f t="shared" si="580"/>
        <v>Bombus (Pyrobombus) flavifrons</v>
      </c>
      <c r="P5183" s="85" t="str">
        <f t="shared" si="575"/>
        <v>Bombus flavifrons</v>
      </c>
      <c r="Q5183" s="11" t="s">
        <v>43</v>
      </c>
      <c r="R5183" s="11"/>
      <c r="S5183" s="12"/>
      <c r="T5183" s="12" t="s">
        <v>55</v>
      </c>
      <c r="U5183" s="12"/>
      <c r="V5183" s="10" t="s">
        <v>182</v>
      </c>
      <c r="W5183" s="118">
        <v>42007</v>
      </c>
      <c r="X5183" s="2"/>
      <c r="Y5183" s="129">
        <f t="shared" si="576"/>
        <v>1</v>
      </c>
      <c r="Z5183" s="110">
        <f t="shared" si="577"/>
        <v>0</v>
      </c>
      <c r="AA5183" s="1">
        <f t="shared" si="578"/>
        <v>0</v>
      </c>
    </row>
    <row r="5184" spans="1:27" ht="14.25" customHeight="1">
      <c r="A5184" s="148">
        <v>5762</v>
      </c>
      <c r="B5184" s="139">
        <v>20180730</v>
      </c>
      <c r="C5184" s="57" t="str">
        <f t="shared" ref="C5184:C5247" si="581">LEFT(E5184,3)</f>
        <v>BPF</v>
      </c>
      <c r="D5184" s="115">
        <f t="shared" si="579"/>
        <v>41849</v>
      </c>
      <c r="E5184" s="9" t="s">
        <v>342</v>
      </c>
      <c r="F5184" s="37" t="s">
        <v>25</v>
      </c>
      <c r="G5184" s="11" t="s">
        <v>26</v>
      </c>
      <c r="H5184" s="3"/>
      <c r="I5184" s="3"/>
      <c r="J5184" s="4" t="s">
        <v>53</v>
      </c>
      <c r="K5184" s="84" t="s">
        <v>591</v>
      </c>
      <c r="L5184" s="4" t="s">
        <v>152</v>
      </c>
      <c r="M5184" s="4"/>
      <c r="N5184" s="4"/>
      <c r="O5184" s="4" t="str">
        <f t="shared" si="580"/>
        <v>Melissodes (Eumelissodes) microsticta</v>
      </c>
      <c r="P5184" s="85" t="str">
        <f t="shared" ref="P5184:P5247" si="582">J5184&amp;" "&amp;L5184</f>
        <v>Melissodes microsticta</v>
      </c>
      <c r="Q5184" s="11" t="s">
        <v>29</v>
      </c>
      <c r="R5184" s="11"/>
      <c r="S5184" s="12"/>
      <c r="T5184" s="12"/>
      <c r="U5184" s="12"/>
      <c r="V5184" s="10" t="s">
        <v>182</v>
      </c>
      <c r="W5184" s="118">
        <v>42007</v>
      </c>
      <c r="X5184" s="2"/>
      <c r="Y5184" s="129">
        <f t="shared" si="576"/>
        <v>1</v>
      </c>
      <c r="Z5184" s="110">
        <f t="shared" si="577"/>
        <v>0</v>
      </c>
      <c r="AA5184" s="1">
        <f t="shared" si="578"/>
        <v>0</v>
      </c>
    </row>
    <row r="5185" spans="1:27" ht="14.25" customHeight="1">
      <c r="A5185" s="148">
        <v>5763</v>
      </c>
      <c r="B5185" s="139">
        <v>20180730</v>
      </c>
      <c r="C5185" s="57" t="str">
        <f t="shared" si="581"/>
        <v>BPF</v>
      </c>
      <c r="D5185" s="115">
        <f t="shared" si="579"/>
        <v>41849</v>
      </c>
      <c r="E5185" s="9" t="s">
        <v>342</v>
      </c>
      <c r="F5185" s="37" t="s">
        <v>25</v>
      </c>
      <c r="G5185" s="11" t="s">
        <v>26</v>
      </c>
      <c r="H5185" s="3"/>
      <c r="I5185" s="3"/>
      <c r="J5185" s="4" t="s">
        <v>53</v>
      </c>
      <c r="K5185" s="84" t="s">
        <v>591</v>
      </c>
      <c r="L5185" s="4" t="s">
        <v>152</v>
      </c>
      <c r="M5185" s="4"/>
      <c r="N5185" s="4"/>
      <c r="O5185" s="4" t="str">
        <f t="shared" si="580"/>
        <v>Melissodes (Eumelissodes) microsticta</v>
      </c>
      <c r="P5185" s="85" t="str">
        <f t="shared" si="582"/>
        <v>Melissodes microsticta</v>
      </c>
      <c r="Q5185" s="11" t="s">
        <v>29</v>
      </c>
      <c r="R5185" s="11"/>
      <c r="S5185" s="12"/>
      <c r="T5185" s="12"/>
      <c r="U5185" s="12"/>
      <c r="V5185" s="10" t="s">
        <v>182</v>
      </c>
      <c r="W5185" s="118">
        <v>42007</v>
      </c>
      <c r="X5185" s="2"/>
      <c r="Y5185" s="129">
        <f t="shared" si="576"/>
        <v>1</v>
      </c>
      <c r="Z5185" s="110">
        <f t="shared" si="577"/>
        <v>0</v>
      </c>
      <c r="AA5185" s="1">
        <f t="shared" si="578"/>
        <v>0</v>
      </c>
    </row>
    <row r="5186" spans="1:27" ht="14.25" customHeight="1">
      <c r="A5186" s="148">
        <v>5764</v>
      </c>
      <c r="B5186" s="139">
        <v>20180730</v>
      </c>
      <c r="C5186" s="57" t="str">
        <f t="shared" si="581"/>
        <v>BPF</v>
      </c>
      <c r="D5186" s="115">
        <f t="shared" si="579"/>
        <v>41849</v>
      </c>
      <c r="E5186" s="9" t="s">
        <v>342</v>
      </c>
      <c r="F5186" s="37" t="s">
        <v>25</v>
      </c>
      <c r="G5186" s="11" t="s">
        <v>26</v>
      </c>
      <c r="H5186" s="3"/>
      <c r="I5186" s="3"/>
      <c r="J5186" s="4" t="s">
        <v>53</v>
      </c>
      <c r="K5186" s="84" t="s">
        <v>591</v>
      </c>
      <c r="L5186" s="4" t="s">
        <v>152</v>
      </c>
      <c r="M5186" s="4"/>
      <c r="N5186" s="4"/>
      <c r="O5186" s="4" t="str">
        <f t="shared" si="580"/>
        <v>Melissodes (Eumelissodes) microsticta</v>
      </c>
      <c r="P5186" s="85" t="str">
        <f t="shared" si="582"/>
        <v>Melissodes microsticta</v>
      </c>
      <c r="Q5186" s="11" t="s">
        <v>29</v>
      </c>
      <c r="R5186" s="11"/>
      <c r="S5186" s="12"/>
      <c r="T5186" s="12"/>
      <c r="U5186" s="12"/>
      <c r="V5186" s="10" t="s">
        <v>182</v>
      </c>
      <c r="W5186" s="118">
        <v>42007</v>
      </c>
      <c r="X5186" s="2"/>
      <c r="Y5186" s="129">
        <f t="shared" ref="Y5186:Y5249" si="583">IF(R5186&gt;0,R5186,1)</f>
        <v>1</v>
      </c>
      <c r="Z5186" s="110">
        <f t="shared" si="577"/>
        <v>0</v>
      </c>
      <c r="AA5186" s="1">
        <f t="shared" si="578"/>
        <v>0</v>
      </c>
    </row>
    <row r="5187" spans="1:27" ht="14.25" customHeight="1">
      <c r="A5187" s="148">
        <v>5765</v>
      </c>
      <c r="B5187" s="139">
        <v>20180730</v>
      </c>
      <c r="C5187" s="57" t="str">
        <f t="shared" si="581"/>
        <v>BPF</v>
      </c>
      <c r="D5187" s="115">
        <f t="shared" si="579"/>
        <v>41849</v>
      </c>
      <c r="E5187" s="9" t="s">
        <v>342</v>
      </c>
      <c r="F5187" s="37" t="s">
        <v>25</v>
      </c>
      <c r="G5187" s="11" t="s">
        <v>26</v>
      </c>
      <c r="H5187" s="3"/>
      <c r="I5187" s="3"/>
      <c r="J5187" s="4" t="s">
        <v>53</v>
      </c>
      <c r="K5187" s="84" t="s">
        <v>591</v>
      </c>
      <c r="L5187" s="4" t="s">
        <v>152</v>
      </c>
      <c r="M5187" s="4"/>
      <c r="N5187" s="4"/>
      <c r="O5187" s="4" t="str">
        <f t="shared" si="580"/>
        <v>Melissodes (Eumelissodes) microsticta</v>
      </c>
      <c r="P5187" s="85" t="str">
        <f t="shared" si="582"/>
        <v>Melissodes microsticta</v>
      </c>
      <c r="Q5187" s="11" t="s">
        <v>43</v>
      </c>
      <c r="R5187" s="11"/>
      <c r="S5187" s="12"/>
      <c r="T5187" s="12"/>
      <c r="U5187" s="12"/>
      <c r="V5187" s="10" t="s">
        <v>182</v>
      </c>
      <c r="W5187" s="118">
        <v>42007</v>
      </c>
      <c r="X5187" s="2"/>
      <c r="Y5187" s="129">
        <f t="shared" si="583"/>
        <v>1</v>
      </c>
      <c r="Z5187" s="110">
        <f t="shared" si="577"/>
        <v>0</v>
      </c>
      <c r="AA5187" s="1">
        <f t="shared" si="578"/>
        <v>0</v>
      </c>
    </row>
    <row r="5188" spans="1:27" ht="14.25" customHeight="1">
      <c r="A5188" s="148">
        <v>5766</v>
      </c>
      <c r="B5188" s="139">
        <v>20180730</v>
      </c>
      <c r="C5188" s="57" t="str">
        <f t="shared" si="581"/>
        <v>BPF</v>
      </c>
      <c r="D5188" s="115">
        <f t="shared" si="579"/>
        <v>41849</v>
      </c>
      <c r="E5188" s="9" t="s">
        <v>342</v>
      </c>
      <c r="F5188" s="37" t="s">
        <v>25</v>
      </c>
      <c r="G5188" s="11" t="s">
        <v>26</v>
      </c>
      <c r="H5188" s="3"/>
      <c r="I5188" s="3"/>
      <c r="J5188" s="4" t="s">
        <v>51</v>
      </c>
      <c r="K5188" s="84" t="s">
        <v>582</v>
      </c>
      <c r="L5188" s="4" t="s">
        <v>196</v>
      </c>
      <c r="M5188" s="4"/>
      <c r="N5188" s="4"/>
      <c r="O5188" s="4" t="str">
        <f t="shared" si="580"/>
        <v>Halictus (Seladonia) confusus</v>
      </c>
      <c r="P5188" s="85" t="str">
        <f t="shared" si="582"/>
        <v>Halictus confusus</v>
      </c>
      <c r="Q5188" s="11" t="s">
        <v>29</v>
      </c>
      <c r="R5188" s="11"/>
      <c r="S5188" s="12"/>
      <c r="T5188" s="12"/>
      <c r="U5188" s="12"/>
      <c r="V5188" s="10" t="s">
        <v>182</v>
      </c>
      <c r="W5188" s="118">
        <v>42007</v>
      </c>
      <c r="X5188" s="2"/>
      <c r="Y5188" s="129">
        <f t="shared" si="583"/>
        <v>1</v>
      </c>
      <c r="Z5188" s="110">
        <f t="shared" ref="Z5188:Z5251" si="584">IF(ISNUMBER(SEARCH($Z$1,X5188)),1,0)</f>
        <v>0</v>
      </c>
      <c r="AA5188" s="1">
        <f t="shared" ref="AA5188:AA5251" si="585">IF(ISNUMBER(SEARCH($AA$1,X5188)),1,0)</f>
        <v>0</v>
      </c>
    </row>
    <row r="5189" spans="1:27" ht="14.25" customHeight="1">
      <c r="A5189" s="148">
        <v>5767</v>
      </c>
      <c r="B5189" s="139">
        <v>20180730</v>
      </c>
      <c r="C5189" s="57" t="str">
        <f t="shared" si="581"/>
        <v>BPF</v>
      </c>
      <c r="D5189" s="115">
        <f t="shared" si="579"/>
        <v>41849</v>
      </c>
      <c r="E5189" s="9" t="s">
        <v>342</v>
      </c>
      <c r="F5189" s="37" t="s">
        <v>25</v>
      </c>
      <c r="G5189" s="11" t="s">
        <v>26</v>
      </c>
      <c r="H5189" s="3"/>
      <c r="I5189" s="3"/>
      <c r="J5189" s="4" t="s">
        <v>53</v>
      </c>
      <c r="K5189" s="84" t="s">
        <v>591</v>
      </c>
      <c r="L5189" s="4" t="s">
        <v>152</v>
      </c>
      <c r="M5189" s="4"/>
      <c r="N5189" s="4"/>
      <c r="O5189" s="4" t="str">
        <f t="shared" si="580"/>
        <v>Melissodes (Eumelissodes) microsticta</v>
      </c>
      <c r="P5189" s="85" t="str">
        <f t="shared" si="582"/>
        <v>Melissodes microsticta</v>
      </c>
      <c r="Q5189" s="11" t="s">
        <v>43</v>
      </c>
      <c r="R5189" s="11"/>
      <c r="S5189" s="12"/>
      <c r="T5189" s="12"/>
      <c r="U5189" s="12"/>
      <c r="V5189" s="10" t="s">
        <v>182</v>
      </c>
      <c r="W5189" s="118">
        <v>42007</v>
      </c>
      <c r="X5189" s="2"/>
      <c r="Y5189" s="129">
        <f t="shared" si="583"/>
        <v>1</v>
      </c>
      <c r="Z5189" s="110">
        <f t="shared" si="584"/>
        <v>0</v>
      </c>
      <c r="AA5189" s="1">
        <f t="shared" si="585"/>
        <v>0</v>
      </c>
    </row>
    <row r="5190" spans="1:27" ht="14.25" customHeight="1">
      <c r="A5190" s="148">
        <v>5768</v>
      </c>
      <c r="B5190" s="139">
        <v>20180730</v>
      </c>
      <c r="C5190" s="57" t="str">
        <f t="shared" si="581"/>
        <v>BPF</v>
      </c>
      <c r="D5190" s="115">
        <f t="shared" si="579"/>
        <v>41849</v>
      </c>
      <c r="E5190" s="9" t="s">
        <v>342</v>
      </c>
      <c r="F5190" s="37" t="s">
        <v>25</v>
      </c>
      <c r="G5190" s="11" t="s">
        <v>26</v>
      </c>
      <c r="H5190" s="3"/>
      <c r="I5190" s="3"/>
      <c r="J5190" s="4" t="s">
        <v>124</v>
      </c>
      <c r="K5190" s="83" t="s">
        <v>165</v>
      </c>
      <c r="L5190" s="4" t="s">
        <v>162</v>
      </c>
      <c r="M5190" s="4"/>
      <c r="N5190" s="4"/>
      <c r="O5190" s="4" t="str">
        <f t="shared" si="580"/>
        <v>Osmia (Melanosmia) trifoliama</v>
      </c>
      <c r="P5190" s="85" t="str">
        <f t="shared" si="582"/>
        <v>Osmia trifoliama</v>
      </c>
      <c r="Q5190" s="11" t="s">
        <v>29</v>
      </c>
      <c r="R5190" s="11"/>
      <c r="S5190" s="12"/>
      <c r="T5190" s="12"/>
      <c r="U5190" s="12"/>
      <c r="V5190" s="10" t="s">
        <v>182</v>
      </c>
      <c r="W5190" s="118">
        <v>42007</v>
      </c>
      <c r="X5190" s="2" t="s">
        <v>564</v>
      </c>
      <c r="Y5190" s="129">
        <f t="shared" si="583"/>
        <v>1</v>
      </c>
      <c r="Z5190" s="110">
        <f t="shared" si="584"/>
        <v>0</v>
      </c>
      <c r="AA5190" s="1">
        <f t="shared" si="585"/>
        <v>0</v>
      </c>
    </row>
    <row r="5191" spans="1:27" ht="14.25" customHeight="1">
      <c r="A5191" s="148">
        <v>5769</v>
      </c>
      <c r="B5191" s="139">
        <v>20180730</v>
      </c>
      <c r="C5191" s="57" t="str">
        <f t="shared" si="581"/>
        <v>BPF</v>
      </c>
      <c r="D5191" s="115">
        <f t="shared" si="579"/>
        <v>41849</v>
      </c>
      <c r="E5191" s="9" t="s">
        <v>342</v>
      </c>
      <c r="F5191" s="37" t="s">
        <v>25</v>
      </c>
      <c r="G5191" s="11" t="s">
        <v>26</v>
      </c>
      <c r="H5191" s="3"/>
      <c r="I5191" s="3"/>
      <c r="J5191" s="4" t="s">
        <v>184</v>
      </c>
      <c r="K5191" s="4"/>
      <c r="L5191" s="4" t="s">
        <v>185</v>
      </c>
      <c r="M5191" s="4"/>
      <c r="N5191" s="4"/>
      <c r="O5191" s="4" t="str">
        <f t="shared" si="580"/>
        <v>Colletes fulgidus</v>
      </c>
      <c r="P5191" s="85" t="str">
        <f t="shared" si="582"/>
        <v>Colletes fulgidus</v>
      </c>
      <c r="Q5191" s="11" t="s">
        <v>29</v>
      </c>
      <c r="R5191" s="11"/>
      <c r="S5191" s="12"/>
      <c r="T5191" s="12"/>
      <c r="U5191" s="12"/>
      <c r="V5191" s="10" t="s">
        <v>182</v>
      </c>
      <c r="W5191" s="118">
        <v>42007</v>
      </c>
      <c r="X5191" s="2" t="s">
        <v>1114</v>
      </c>
      <c r="Y5191" s="129">
        <f t="shared" si="583"/>
        <v>1</v>
      </c>
      <c r="Z5191" s="110">
        <f t="shared" si="584"/>
        <v>0</v>
      </c>
      <c r="AA5191" s="1">
        <f t="shared" si="585"/>
        <v>0</v>
      </c>
    </row>
    <row r="5192" spans="1:27" ht="14.25" customHeight="1">
      <c r="A5192" s="148">
        <v>5770</v>
      </c>
      <c r="B5192" s="139">
        <v>20180730</v>
      </c>
      <c r="C5192" s="57" t="str">
        <f t="shared" si="581"/>
        <v>BPF</v>
      </c>
      <c r="D5192" s="115">
        <f t="shared" si="579"/>
        <v>41849</v>
      </c>
      <c r="E5192" s="9" t="s">
        <v>342</v>
      </c>
      <c r="F5192" s="37" t="s">
        <v>25</v>
      </c>
      <c r="G5192" s="11" t="s">
        <v>26</v>
      </c>
      <c r="H5192" s="3"/>
      <c r="I5192" s="3"/>
      <c r="J5192" s="4" t="s">
        <v>51</v>
      </c>
      <c r="K5192" s="82" t="s">
        <v>583</v>
      </c>
      <c r="L5192" s="4" t="s">
        <v>157</v>
      </c>
      <c r="M5192" s="4"/>
      <c r="N5192" s="4"/>
      <c r="O5192" s="4" t="str">
        <f t="shared" si="580"/>
        <v>Halictus (Protohalictus) rubicundus</v>
      </c>
      <c r="P5192" s="85" t="str">
        <f t="shared" si="582"/>
        <v>Halictus rubicundus</v>
      </c>
      <c r="Q5192" s="11" t="s">
        <v>43</v>
      </c>
      <c r="R5192" s="11"/>
      <c r="S5192" s="12"/>
      <c r="T5192" s="12"/>
      <c r="U5192" s="12"/>
      <c r="V5192" s="10" t="s">
        <v>182</v>
      </c>
      <c r="W5192" s="118">
        <v>42007</v>
      </c>
      <c r="X5192" s="2" t="s">
        <v>373</v>
      </c>
      <c r="Y5192" s="129">
        <f t="shared" si="583"/>
        <v>1</v>
      </c>
      <c r="Z5192" s="110">
        <f t="shared" si="584"/>
        <v>0</v>
      </c>
      <c r="AA5192" s="1">
        <f t="shared" si="585"/>
        <v>0</v>
      </c>
    </row>
    <row r="5193" spans="1:27" ht="14.25" customHeight="1">
      <c r="A5193" s="148">
        <v>5771</v>
      </c>
      <c r="B5193" s="139">
        <v>20180730</v>
      </c>
      <c r="C5193" s="57" t="str">
        <f t="shared" si="581"/>
        <v>BPF</v>
      </c>
      <c r="D5193" s="115">
        <f t="shared" si="579"/>
        <v>41849</v>
      </c>
      <c r="E5193" s="9" t="s">
        <v>342</v>
      </c>
      <c r="F5193" s="37" t="s">
        <v>25</v>
      </c>
      <c r="G5193" s="11" t="s">
        <v>26</v>
      </c>
      <c r="H5193" s="3"/>
      <c r="I5193" s="3"/>
      <c r="J5193" s="4" t="s">
        <v>117</v>
      </c>
      <c r="K5193" s="4" t="s">
        <v>198</v>
      </c>
      <c r="L5193" s="4" t="s">
        <v>913</v>
      </c>
      <c r="M5193" s="4"/>
      <c r="N5193" s="4"/>
      <c r="O5193" s="4" t="str">
        <f t="shared" si="580"/>
        <v>Lasioglossum (Hemihalictus) villosulum</v>
      </c>
      <c r="P5193" s="85" t="str">
        <f t="shared" si="582"/>
        <v>Lasioglossum villosulum</v>
      </c>
      <c r="Q5193" s="11" t="s">
        <v>29</v>
      </c>
      <c r="R5193" s="11"/>
      <c r="S5193" s="12"/>
      <c r="T5193" s="12"/>
      <c r="U5193" s="12"/>
      <c r="V5193" s="10" t="s">
        <v>182</v>
      </c>
      <c r="W5193" s="118">
        <v>42007</v>
      </c>
      <c r="X5193" s="2" t="s">
        <v>1049</v>
      </c>
      <c r="Y5193" s="129">
        <f t="shared" si="583"/>
        <v>1</v>
      </c>
      <c r="Z5193" s="110">
        <f t="shared" si="584"/>
        <v>0</v>
      </c>
      <c r="AA5193" s="1">
        <f t="shared" si="585"/>
        <v>0</v>
      </c>
    </row>
    <row r="5194" spans="1:27" ht="14.25" customHeight="1">
      <c r="A5194" s="148">
        <v>5772</v>
      </c>
      <c r="B5194" s="139">
        <v>20180730</v>
      </c>
      <c r="C5194" s="57" t="str">
        <f t="shared" si="581"/>
        <v>BPF</v>
      </c>
      <c r="D5194" s="115">
        <f t="shared" si="579"/>
        <v>41849</v>
      </c>
      <c r="E5194" s="9" t="s">
        <v>342</v>
      </c>
      <c r="F5194" s="37" t="s">
        <v>25</v>
      </c>
      <c r="G5194" s="11" t="s">
        <v>26</v>
      </c>
      <c r="H5194" s="3"/>
      <c r="I5194" s="3"/>
      <c r="J5194" s="4" t="s">
        <v>117</v>
      </c>
      <c r="K5194" s="4" t="s">
        <v>198</v>
      </c>
      <c r="L5194" s="4" t="s">
        <v>913</v>
      </c>
      <c r="M5194" s="4"/>
      <c r="N5194" s="4"/>
      <c r="O5194" s="4" t="str">
        <f t="shared" si="580"/>
        <v>Lasioglossum (Hemihalictus) villosulum</v>
      </c>
      <c r="P5194" s="85" t="str">
        <f t="shared" si="582"/>
        <v>Lasioglossum villosulum</v>
      </c>
      <c r="Q5194" s="11" t="s">
        <v>29</v>
      </c>
      <c r="R5194" s="11"/>
      <c r="S5194" s="12"/>
      <c r="T5194" s="12"/>
      <c r="U5194" s="12"/>
      <c r="V5194" s="10" t="s">
        <v>182</v>
      </c>
      <c r="W5194" s="118">
        <v>42007</v>
      </c>
      <c r="X5194" s="2" t="s">
        <v>1049</v>
      </c>
      <c r="Y5194" s="129">
        <f t="shared" si="583"/>
        <v>1</v>
      </c>
      <c r="Z5194" s="110">
        <f t="shared" si="584"/>
        <v>0</v>
      </c>
      <c r="AA5194" s="1">
        <f t="shared" si="585"/>
        <v>0</v>
      </c>
    </row>
    <row r="5195" spans="1:27" ht="14.25" customHeight="1">
      <c r="A5195" s="148">
        <v>5773</v>
      </c>
      <c r="B5195" s="139">
        <v>20180730</v>
      </c>
      <c r="C5195" s="57" t="str">
        <f t="shared" si="581"/>
        <v>BPF</v>
      </c>
      <c r="D5195" s="115">
        <f t="shared" si="579"/>
        <v>41849</v>
      </c>
      <c r="E5195" s="9" t="s">
        <v>342</v>
      </c>
      <c r="F5195" s="37" t="s">
        <v>25</v>
      </c>
      <c r="G5195" s="11" t="s">
        <v>26</v>
      </c>
      <c r="H5195" s="3"/>
      <c r="I5195" s="3"/>
      <c r="J5195" s="4" t="s">
        <v>107</v>
      </c>
      <c r="K5195" s="31" t="s">
        <v>585</v>
      </c>
      <c r="L5195" s="31" t="s">
        <v>108</v>
      </c>
      <c r="M5195" s="4"/>
      <c r="N5195" s="4" t="s">
        <v>55</v>
      </c>
      <c r="O5195" s="4" t="str">
        <f t="shared" si="580"/>
        <v>Hoplitis (Alcidamea) nr. producta</v>
      </c>
      <c r="P5195" s="85" t="str">
        <f t="shared" si="582"/>
        <v>Hoplitis producta</v>
      </c>
      <c r="Q5195" s="11" t="s">
        <v>29</v>
      </c>
      <c r="R5195" s="11"/>
      <c r="S5195" s="12"/>
      <c r="T5195" s="12"/>
      <c r="U5195" s="12"/>
      <c r="V5195" s="10" t="s">
        <v>182</v>
      </c>
      <c r="W5195" s="118">
        <v>42007</v>
      </c>
      <c r="X5195" s="2" t="s">
        <v>1128</v>
      </c>
      <c r="Y5195" s="129">
        <f t="shared" si="583"/>
        <v>1</v>
      </c>
      <c r="Z5195" s="110">
        <f t="shared" si="584"/>
        <v>0</v>
      </c>
      <c r="AA5195" s="1">
        <f t="shared" si="585"/>
        <v>0</v>
      </c>
    </row>
    <row r="5196" spans="1:27" ht="14.25" customHeight="1">
      <c r="A5196" s="148">
        <v>5774</v>
      </c>
      <c r="B5196" s="139">
        <v>20180730</v>
      </c>
      <c r="C5196" s="57" t="str">
        <f t="shared" si="581"/>
        <v>BPF</v>
      </c>
      <c r="D5196" s="115">
        <f t="shared" si="579"/>
        <v>41849</v>
      </c>
      <c r="E5196" s="9" t="s">
        <v>349</v>
      </c>
      <c r="F5196" s="37" t="s">
        <v>25</v>
      </c>
      <c r="G5196" s="11" t="s">
        <v>26</v>
      </c>
      <c r="H5196" s="3"/>
      <c r="I5196" s="3"/>
      <c r="J5196" s="4" t="s">
        <v>27</v>
      </c>
      <c r="K5196" s="4" t="s">
        <v>578</v>
      </c>
      <c r="L5196" s="4" t="s">
        <v>87</v>
      </c>
      <c r="M5196" s="4"/>
      <c r="N5196" s="4"/>
      <c r="O5196" s="4" t="str">
        <f t="shared" si="580"/>
        <v>Bombus (Pyrobombus) flavifrons</v>
      </c>
      <c r="P5196" s="85" t="str">
        <f t="shared" si="582"/>
        <v>Bombus flavifrons</v>
      </c>
      <c r="Q5196" s="11" t="s">
        <v>29</v>
      </c>
      <c r="R5196" s="11"/>
      <c r="S5196" s="12"/>
      <c r="T5196" s="12" t="s">
        <v>55</v>
      </c>
      <c r="U5196" s="12"/>
      <c r="V5196" s="10" t="s">
        <v>182</v>
      </c>
      <c r="W5196" s="118">
        <v>42007</v>
      </c>
      <c r="X5196" s="2"/>
      <c r="Y5196" s="129">
        <f t="shared" si="583"/>
        <v>1</v>
      </c>
      <c r="Z5196" s="110">
        <f t="shared" si="584"/>
        <v>0</v>
      </c>
      <c r="AA5196" s="1">
        <f t="shared" si="585"/>
        <v>0</v>
      </c>
    </row>
    <row r="5197" spans="1:27" ht="14.25" customHeight="1">
      <c r="A5197" s="148">
        <v>5775</v>
      </c>
      <c r="B5197" s="139">
        <v>20180730</v>
      </c>
      <c r="C5197" s="57" t="str">
        <f t="shared" si="581"/>
        <v>BPF</v>
      </c>
      <c r="D5197" s="115">
        <f t="shared" si="579"/>
        <v>41849</v>
      </c>
      <c r="E5197" s="9" t="s">
        <v>349</v>
      </c>
      <c r="F5197" s="37" t="s">
        <v>25</v>
      </c>
      <c r="G5197" s="11" t="s">
        <v>26</v>
      </c>
      <c r="H5197" s="3"/>
      <c r="I5197" s="3"/>
      <c r="J5197" s="4" t="s">
        <v>27</v>
      </c>
      <c r="K5197" s="4" t="s">
        <v>578</v>
      </c>
      <c r="L5197" s="4" t="s">
        <v>87</v>
      </c>
      <c r="M5197" s="4"/>
      <c r="N5197" s="4"/>
      <c r="O5197" s="4" t="str">
        <f t="shared" si="580"/>
        <v>Bombus (Pyrobombus) flavifrons</v>
      </c>
      <c r="P5197" s="85" t="str">
        <f t="shared" si="582"/>
        <v>Bombus flavifrons</v>
      </c>
      <c r="Q5197" s="11" t="s">
        <v>43</v>
      </c>
      <c r="R5197" s="11"/>
      <c r="S5197" s="12"/>
      <c r="T5197" s="12" t="s">
        <v>55</v>
      </c>
      <c r="U5197" s="12"/>
      <c r="V5197" s="10" t="s">
        <v>182</v>
      </c>
      <c r="W5197" s="118">
        <v>42007</v>
      </c>
      <c r="X5197" s="2"/>
      <c r="Y5197" s="129">
        <f t="shared" si="583"/>
        <v>1</v>
      </c>
      <c r="Z5197" s="110">
        <f t="shared" si="584"/>
        <v>0</v>
      </c>
      <c r="AA5197" s="1">
        <f t="shared" si="585"/>
        <v>0</v>
      </c>
    </row>
    <row r="5198" spans="1:27" ht="14.25" customHeight="1">
      <c r="A5198" s="148">
        <v>5776</v>
      </c>
      <c r="B5198" s="139">
        <v>20180730</v>
      </c>
      <c r="C5198" s="57" t="str">
        <f t="shared" si="581"/>
        <v>BPF</v>
      </c>
      <c r="D5198" s="115">
        <f t="shared" si="579"/>
        <v>41849</v>
      </c>
      <c r="E5198" s="9" t="s">
        <v>349</v>
      </c>
      <c r="F5198" s="37" t="s">
        <v>25</v>
      </c>
      <c r="G5198" s="11" t="s">
        <v>26</v>
      </c>
      <c r="H5198" s="3"/>
      <c r="I5198" s="3"/>
      <c r="J5198" s="4" t="s">
        <v>27</v>
      </c>
      <c r="K5198" s="4" t="s">
        <v>578</v>
      </c>
      <c r="L5198" s="4" t="s">
        <v>87</v>
      </c>
      <c r="M5198" s="4"/>
      <c r="N5198" s="4"/>
      <c r="O5198" s="4" t="str">
        <f t="shared" si="580"/>
        <v>Bombus (Pyrobombus) flavifrons</v>
      </c>
      <c r="P5198" s="85" t="str">
        <f t="shared" si="582"/>
        <v>Bombus flavifrons</v>
      </c>
      <c r="Q5198" s="11" t="s">
        <v>43</v>
      </c>
      <c r="R5198" s="11"/>
      <c r="S5198" s="12"/>
      <c r="T5198" s="12" t="s">
        <v>55</v>
      </c>
      <c r="U5198" s="12"/>
      <c r="V5198" s="10" t="s">
        <v>182</v>
      </c>
      <c r="W5198" s="118">
        <v>42007</v>
      </c>
      <c r="X5198" s="2"/>
      <c r="Y5198" s="129">
        <f t="shared" si="583"/>
        <v>1</v>
      </c>
      <c r="Z5198" s="110">
        <f t="shared" si="584"/>
        <v>0</v>
      </c>
      <c r="AA5198" s="1">
        <f t="shared" si="585"/>
        <v>0</v>
      </c>
    </row>
    <row r="5199" spans="1:27" ht="14.25" customHeight="1">
      <c r="A5199" s="148">
        <v>5777</v>
      </c>
      <c r="B5199" s="139">
        <v>20180730</v>
      </c>
      <c r="C5199" s="57" t="str">
        <f t="shared" si="581"/>
        <v>BPF</v>
      </c>
      <c r="D5199" s="115">
        <f t="shared" si="579"/>
        <v>41849</v>
      </c>
      <c r="E5199" s="9" t="s">
        <v>349</v>
      </c>
      <c r="F5199" s="37" t="s">
        <v>25</v>
      </c>
      <c r="G5199" s="11" t="s">
        <v>26</v>
      </c>
      <c r="H5199" s="3"/>
      <c r="I5199" s="3"/>
      <c r="J5199" s="4" t="s">
        <v>53</v>
      </c>
      <c r="K5199" s="84" t="s">
        <v>591</v>
      </c>
      <c r="L5199" s="4" t="s">
        <v>152</v>
      </c>
      <c r="M5199" s="4"/>
      <c r="N5199" s="4"/>
      <c r="O5199" s="4" t="str">
        <f t="shared" si="580"/>
        <v>Melissodes (Eumelissodes) microsticta</v>
      </c>
      <c r="P5199" s="85" t="str">
        <f t="shared" si="582"/>
        <v>Melissodes microsticta</v>
      </c>
      <c r="Q5199" s="11" t="s">
        <v>43</v>
      </c>
      <c r="R5199" s="11"/>
      <c r="S5199" s="12"/>
      <c r="T5199" s="12"/>
      <c r="U5199" s="12"/>
      <c r="V5199" s="10" t="s">
        <v>182</v>
      </c>
      <c r="W5199" s="118">
        <v>42007</v>
      </c>
      <c r="X5199" s="2"/>
      <c r="Y5199" s="129">
        <f t="shared" si="583"/>
        <v>1</v>
      </c>
      <c r="Z5199" s="110">
        <f t="shared" si="584"/>
        <v>0</v>
      </c>
      <c r="AA5199" s="1">
        <f t="shared" si="585"/>
        <v>0</v>
      </c>
    </row>
    <row r="5200" spans="1:27" ht="14.25" customHeight="1">
      <c r="A5200" s="148">
        <v>5778</v>
      </c>
      <c r="B5200" s="139">
        <v>20180730</v>
      </c>
      <c r="C5200" s="57" t="str">
        <f t="shared" si="581"/>
        <v>BPF</v>
      </c>
      <c r="D5200" s="115">
        <f t="shared" si="579"/>
        <v>41849</v>
      </c>
      <c r="E5200" s="9" t="s">
        <v>349</v>
      </c>
      <c r="F5200" s="37" t="s">
        <v>25</v>
      </c>
      <c r="G5200" s="11" t="s">
        <v>26</v>
      </c>
      <c r="H5200" s="3"/>
      <c r="I5200" s="3"/>
      <c r="J5200" s="4" t="s">
        <v>53</v>
      </c>
      <c r="K5200" s="84" t="s">
        <v>591</v>
      </c>
      <c r="L5200" s="4" t="s">
        <v>152</v>
      </c>
      <c r="M5200" s="4"/>
      <c r="N5200" s="4"/>
      <c r="O5200" s="4" t="str">
        <f t="shared" si="580"/>
        <v>Melissodes (Eumelissodes) microsticta</v>
      </c>
      <c r="P5200" s="85" t="str">
        <f t="shared" si="582"/>
        <v>Melissodes microsticta</v>
      </c>
      <c r="Q5200" s="11" t="s">
        <v>29</v>
      </c>
      <c r="R5200" s="11"/>
      <c r="S5200" s="12"/>
      <c r="T5200" s="12"/>
      <c r="U5200" s="12"/>
      <c r="V5200" s="10" t="s">
        <v>182</v>
      </c>
      <c r="W5200" s="118">
        <v>42007</v>
      </c>
      <c r="X5200" s="2"/>
      <c r="Y5200" s="129">
        <f t="shared" si="583"/>
        <v>1</v>
      </c>
      <c r="Z5200" s="110">
        <f t="shared" si="584"/>
        <v>0</v>
      </c>
      <c r="AA5200" s="1">
        <f t="shared" si="585"/>
        <v>0</v>
      </c>
    </row>
    <row r="5201" spans="1:27" ht="14.25" customHeight="1">
      <c r="A5201" s="148">
        <v>5779</v>
      </c>
      <c r="B5201" s="139">
        <v>20180730</v>
      </c>
      <c r="C5201" s="57" t="str">
        <f t="shared" si="581"/>
        <v>BPF</v>
      </c>
      <c r="D5201" s="115">
        <f t="shared" si="579"/>
        <v>41849</v>
      </c>
      <c r="E5201" s="9" t="s">
        <v>349</v>
      </c>
      <c r="F5201" s="37" t="s">
        <v>25</v>
      </c>
      <c r="G5201" s="11" t="s">
        <v>26</v>
      </c>
      <c r="H5201" s="3"/>
      <c r="I5201" s="3"/>
      <c r="J5201" s="4" t="s">
        <v>91</v>
      </c>
      <c r="K5201" s="112" t="s">
        <v>590</v>
      </c>
      <c r="L5201" s="4" t="s">
        <v>98</v>
      </c>
      <c r="M5201" s="4"/>
      <c r="N5201" s="4"/>
      <c r="O5201" s="4" t="str">
        <f t="shared" si="580"/>
        <v>Megachile (Xanthosarus) perihirta</v>
      </c>
      <c r="P5201" s="85" t="str">
        <f t="shared" si="582"/>
        <v>Megachile perihirta</v>
      </c>
      <c r="Q5201" s="11" t="s">
        <v>43</v>
      </c>
      <c r="R5201" s="11"/>
      <c r="S5201" s="12"/>
      <c r="T5201" s="12"/>
      <c r="U5201" s="12"/>
      <c r="V5201" s="10" t="s">
        <v>182</v>
      </c>
      <c r="W5201" s="118">
        <v>42007</v>
      </c>
      <c r="X5201" s="2"/>
      <c r="Y5201" s="129">
        <f t="shared" si="583"/>
        <v>1</v>
      </c>
      <c r="Z5201" s="110">
        <f t="shared" si="584"/>
        <v>0</v>
      </c>
      <c r="AA5201" s="1">
        <f t="shared" si="585"/>
        <v>0</v>
      </c>
    </row>
    <row r="5202" spans="1:27" ht="14.25" customHeight="1">
      <c r="A5202" s="148">
        <v>5780</v>
      </c>
      <c r="B5202" s="139">
        <v>20180730</v>
      </c>
      <c r="C5202" s="57" t="str">
        <f t="shared" si="581"/>
        <v>BPF</v>
      </c>
      <c r="D5202" s="115">
        <f t="shared" si="579"/>
        <v>41849</v>
      </c>
      <c r="E5202" s="9" t="s">
        <v>349</v>
      </c>
      <c r="F5202" s="37" t="s">
        <v>25</v>
      </c>
      <c r="G5202" s="11" t="s">
        <v>26</v>
      </c>
      <c r="H5202" s="3"/>
      <c r="I5202" s="3"/>
      <c r="J5202" s="4" t="s">
        <v>91</v>
      </c>
      <c r="K5202" s="31" t="s">
        <v>91</v>
      </c>
      <c r="L5202" s="4" t="s">
        <v>96</v>
      </c>
      <c r="M5202" s="4"/>
      <c r="N5202" s="4"/>
      <c r="O5202" s="4" t="str">
        <f t="shared" si="580"/>
        <v>Megachile (Megachile) montivaga</v>
      </c>
      <c r="P5202" s="85" t="str">
        <f t="shared" si="582"/>
        <v>Megachile montivaga</v>
      </c>
      <c r="Q5202" s="11" t="s">
        <v>29</v>
      </c>
      <c r="R5202" s="11"/>
      <c r="S5202" s="12"/>
      <c r="T5202" s="12"/>
      <c r="U5202" s="12"/>
      <c r="V5202" s="10" t="s">
        <v>182</v>
      </c>
      <c r="W5202" s="118">
        <v>42007</v>
      </c>
      <c r="X5202" s="55" t="s">
        <v>363</v>
      </c>
      <c r="Y5202" s="129">
        <f t="shared" si="583"/>
        <v>1</v>
      </c>
      <c r="Z5202" s="110">
        <f t="shared" si="584"/>
        <v>0</v>
      </c>
      <c r="AA5202" s="1">
        <f t="shared" si="585"/>
        <v>0</v>
      </c>
    </row>
    <row r="5203" spans="1:27" ht="14.25" customHeight="1">
      <c r="A5203" s="148">
        <v>5781</v>
      </c>
      <c r="B5203" s="139">
        <v>20180730</v>
      </c>
      <c r="C5203" s="57" t="str">
        <f t="shared" si="581"/>
        <v>BPF</v>
      </c>
      <c r="D5203" s="115">
        <f t="shared" si="579"/>
        <v>41849</v>
      </c>
      <c r="E5203" s="9" t="s">
        <v>349</v>
      </c>
      <c r="F5203" s="37" t="s">
        <v>25</v>
      </c>
      <c r="G5203" s="11" t="s">
        <v>26</v>
      </c>
      <c r="H5203" s="3"/>
      <c r="I5203" s="3"/>
      <c r="J5203" s="4" t="s">
        <v>124</v>
      </c>
      <c r="K5203" s="4" t="s">
        <v>165</v>
      </c>
      <c r="L5203" s="4" t="s">
        <v>774</v>
      </c>
      <c r="M5203" s="4"/>
      <c r="N5203" s="4"/>
      <c r="O5203" s="4" t="str">
        <f t="shared" si="580"/>
        <v>Osmia (Melanosmia) pusilla</v>
      </c>
      <c r="P5203" s="85" t="str">
        <f t="shared" si="582"/>
        <v>Osmia pusilla</v>
      </c>
      <c r="Q5203" s="11" t="s">
        <v>29</v>
      </c>
      <c r="R5203" s="11"/>
      <c r="S5203" s="12"/>
      <c r="T5203" s="12" t="s">
        <v>55</v>
      </c>
      <c r="U5203" s="12"/>
      <c r="V5203" s="10" t="s">
        <v>182</v>
      </c>
      <c r="W5203" s="118">
        <v>42007</v>
      </c>
      <c r="X5203" s="2" t="s">
        <v>775</v>
      </c>
      <c r="Y5203" s="129">
        <f t="shared" si="583"/>
        <v>1</v>
      </c>
      <c r="Z5203" s="110">
        <f t="shared" si="584"/>
        <v>0</v>
      </c>
      <c r="AA5203" s="1">
        <f t="shared" si="585"/>
        <v>0</v>
      </c>
    </row>
    <row r="5204" spans="1:27" ht="14.25" customHeight="1">
      <c r="A5204" s="148">
        <v>5782</v>
      </c>
      <c r="B5204" s="139">
        <v>20180730</v>
      </c>
      <c r="C5204" s="57" t="str">
        <f t="shared" si="581"/>
        <v>BPF</v>
      </c>
      <c r="D5204" s="115">
        <f t="shared" si="579"/>
        <v>41849</v>
      </c>
      <c r="E5204" s="9" t="s">
        <v>349</v>
      </c>
      <c r="F5204" s="37" t="s">
        <v>25</v>
      </c>
      <c r="G5204" s="11" t="s">
        <v>26</v>
      </c>
      <c r="H5204" s="3"/>
      <c r="I5204" s="3"/>
      <c r="J5204" s="4" t="s">
        <v>124</v>
      </c>
      <c r="K5204" s="4" t="s">
        <v>165</v>
      </c>
      <c r="L5204" s="4" t="s">
        <v>774</v>
      </c>
      <c r="M5204" s="4"/>
      <c r="N5204" s="4"/>
      <c r="O5204" s="4" t="str">
        <f t="shared" si="580"/>
        <v>Osmia (Melanosmia) pusilla</v>
      </c>
      <c r="P5204" s="85" t="str">
        <f t="shared" si="582"/>
        <v>Osmia pusilla</v>
      </c>
      <c r="Q5204" s="11" t="s">
        <v>29</v>
      </c>
      <c r="R5204" s="11"/>
      <c r="S5204" s="12"/>
      <c r="T5204" s="12" t="s">
        <v>55</v>
      </c>
      <c r="U5204" s="12"/>
      <c r="V5204" s="10" t="s">
        <v>182</v>
      </c>
      <c r="W5204" s="118">
        <v>42007</v>
      </c>
      <c r="X5204" s="2" t="s">
        <v>775</v>
      </c>
      <c r="Y5204" s="129">
        <f t="shared" si="583"/>
        <v>1</v>
      </c>
      <c r="Z5204" s="110">
        <f t="shared" si="584"/>
        <v>0</v>
      </c>
      <c r="AA5204" s="1">
        <f t="shared" si="585"/>
        <v>0</v>
      </c>
    </row>
    <row r="5205" spans="1:27" ht="14.25" customHeight="1">
      <c r="A5205" s="148">
        <v>5783</v>
      </c>
      <c r="B5205" s="139">
        <v>20180730</v>
      </c>
      <c r="C5205" s="57" t="str">
        <f t="shared" si="581"/>
        <v>BPF</v>
      </c>
      <c r="D5205" s="115">
        <f t="shared" si="579"/>
        <v>41849</v>
      </c>
      <c r="E5205" s="9" t="s">
        <v>349</v>
      </c>
      <c r="F5205" s="37" t="s">
        <v>25</v>
      </c>
      <c r="G5205" s="11" t="s">
        <v>26</v>
      </c>
      <c r="H5205" s="3"/>
      <c r="I5205" s="3"/>
      <c r="J5205" s="4" t="s">
        <v>124</v>
      </c>
      <c r="K5205" s="4" t="s">
        <v>165</v>
      </c>
      <c r="L5205" s="4" t="s">
        <v>774</v>
      </c>
      <c r="M5205" s="4"/>
      <c r="N5205" s="4"/>
      <c r="O5205" s="4" t="str">
        <f t="shared" si="580"/>
        <v>Osmia (Melanosmia) pusilla</v>
      </c>
      <c r="P5205" s="85" t="str">
        <f t="shared" si="582"/>
        <v>Osmia pusilla</v>
      </c>
      <c r="Q5205" s="11" t="s">
        <v>29</v>
      </c>
      <c r="R5205" s="11"/>
      <c r="S5205" s="12"/>
      <c r="T5205" s="12" t="s">
        <v>55</v>
      </c>
      <c r="U5205" s="12"/>
      <c r="V5205" s="10" t="s">
        <v>182</v>
      </c>
      <c r="W5205" s="118">
        <v>42007</v>
      </c>
      <c r="X5205" s="2" t="s">
        <v>775</v>
      </c>
      <c r="Y5205" s="129">
        <f t="shared" si="583"/>
        <v>1</v>
      </c>
      <c r="Z5205" s="110">
        <f t="shared" si="584"/>
        <v>0</v>
      </c>
      <c r="AA5205" s="1">
        <f t="shared" si="585"/>
        <v>0</v>
      </c>
    </row>
    <row r="5206" spans="1:27" ht="14.25" customHeight="1">
      <c r="A5206" s="148">
        <v>5784</v>
      </c>
      <c r="B5206" s="139">
        <v>20180730</v>
      </c>
      <c r="C5206" s="57" t="str">
        <f t="shared" si="581"/>
        <v>BPF</v>
      </c>
      <c r="D5206" s="115">
        <f t="shared" si="579"/>
        <v>41849</v>
      </c>
      <c r="E5206" s="9" t="s">
        <v>349</v>
      </c>
      <c r="F5206" s="37" t="s">
        <v>25</v>
      </c>
      <c r="G5206" s="11" t="s">
        <v>26</v>
      </c>
      <c r="H5206" s="3"/>
      <c r="I5206" s="3"/>
      <c r="J5206" s="4" t="s">
        <v>124</v>
      </c>
      <c r="K5206" s="4" t="s">
        <v>165</v>
      </c>
      <c r="L5206" s="4" t="s">
        <v>774</v>
      </c>
      <c r="M5206" s="4"/>
      <c r="N5206" s="4"/>
      <c r="O5206" s="4" t="str">
        <f t="shared" si="580"/>
        <v>Osmia (Melanosmia) pusilla</v>
      </c>
      <c r="P5206" s="85" t="str">
        <f t="shared" si="582"/>
        <v>Osmia pusilla</v>
      </c>
      <c r="Q5206" s="11" t="s">
        <v>29</v>
      </c>
      <c r="R5206" s="11"/>
      <c r="S5206" s="12"/>
      <c r="T5206" s="12" t="s">
        <v>55</v>
      </c>
      <c r="U5206" s="12"/>
      <c r="V5206" s="10" t="s">
        <v>182</v>
      </c>
      <c r="W5206" s="118">
        <v>42007</v>
      </c>
      <c r="X5206" s="2" t="s">
        <v>775</v>
      </c>
      <c r="Y5206" s="129">
        <f t="shared" si="583"/>
        <v>1</v>
      </c>
      <c r="Z5206" s="110">
        <f t="shared" si="584"/>
        <v>0</v>
      </c>
      <c r="AA5206" s="1">
        <f t="shared" si="585"/>
        <v>0</v>
      </c>
    </row>
    <row r="5207" spans="1:27" ht="14.25" customHeight="1">
      <c r="A5207" s="148">
        <v>5785</v>
      </c>
      <c r="B5207" s="139">
        <v>20180730</v>
      </c>
      <c r="C5207" s="57" t="str">
        <f t="shared" si="581"/>
        <v>BPF</v>
      </c>
      <c r="D5207" s="115">
        <f t="shared" si="579"/>
        <v>41849</v>
      </c>
      <c r="E5207" s="9" t="s">
        <v>349</v>
      </c>
      <c r="F5207" s="37" t="s">
        <v>25</v>
      </c>
      <c r="G5207" s="11" t="s">
        <v>26</v>
      </c>
      <c r="H5207" s="3"/>
      <c r="I5207" s="3"/>
      <c r="J5207" s="4" t="s">
        <v>107</v>
      </c>
      <c r="K5207" s="31" t="s">
        <v>585</v>
      </c>
      <c r="L5207" s="31" t="s">
        <v>108</v>
      </c>
      <c r="M5207" s="4"/>
      <c r="N5207" s="4" t="s">
        <v>55</v>
      </c>
      <c r="O5207" s="4" t="str">
        <f t="shared" si="580"/>
        <v>Hoplitis (Alcidamea) nr. producta</v>
      </c>
      <c r="P5207" s="85" t="str">
        <f t="shared" si="582"/>
        <v>Hoplitis producta</v>
      </c>
      <c r="Q5207" s="11" t="s">
        <v>29</v>
      </c>
      <c r="R5207" s="11"/>
      <c r="S5207" s="12"/>
      <c r="T5207" s="12"/>
      <c r="U5207" s="12"/>
      <c r="V5207" s="10" t="s">
        <v>182</v>
      </c>
      <c r="W5207" s="118">
        <v>42007</v>
      </c>
      <c r="X5207" s="2" t="s">
        <v>1128</v>
      </c>
      <c r="Y5207" s="129">
        <f t="shared" si="583"/>
        <v>1</v>
      </c>
      <c r="Z5207" s="110">
        <f t="shared" si="584"/>
        <v>0</v>
      </c>
      <c r="AA5207" s="1">
        <f t="shared" si="585"/>
        <v>0</v>
      </c>
    </row>
    <row r="5208" spans="1:27" ht="14.25" customHeight="1">
      <c r="A5208" s="148">
        <v>5786</v>
      </c>
      <c r="B5208" s="139">
        <v>20180730</v>
      </c>
      <c r="C5208" s="57" t="str">
        <f t="shared" si="581"/>
        <v>BPF</v>
      </c>
      <c r="D5208" s="115">
        <f t="shared" si="579"/>
        <v>41849</v>
      </c>
      <c r="E5208" s="9" t="s">
        <v>349</v>
      </c>
      <c r="F5208" s="37" t="s">
        <v>25</v>
      </c>
      <c r="G5208" s="11" t="s">
        <v>26</v>
      </c>
      <c r="H5208" s="3"/>
      <c r="I5208" s="3"/>
      <c r="J5208" s="4" t="s">
        <v>175</v>
      </c>
      <c r="K5208" s="31" t="s">
        <v>580</v>
      </c>
      <c r="L5208" s="31" t="s">
        <v>176</v>
      </c>
      <c r="M5208" s="4"/>
      <c r="N5208" s="4"/>
      <c r="O5208" s="4" t="str">
        <f t="shared" si="580"/>
        <v>Ceratina (Zadontomerus) acantha</v>
      </c>
      <c r="P5208" s="85" t="str">
        <f t="shared" si="582"/>
        <v>Ceratina acantha</v>
      </c>
      <c r="Q5208" s="11" t="s">
        <v>29</v>
      </c>
      <c r="R5208" s="11"/>
      <c r="S5208" s="12"/>
      <c r="T5208" s="12"/>
      <c r="U5208" s="12"/>
      <c r="V5208" s="10" t="s">
        <v>182</v>
      </c>
      <c r="W5208" s="118">
        <v>42007</v>
      </c>
      <c r="X5208" s="2"/>
      <c r="Y5208" s="129">
        <f t="shared" si="583"/>
        <v>1</v>
      </c>
      <c r="Z5208" s="110">
        <f t="shared" si="584"/>
        <v>0</v>
      </c>
      <c r="AA5208" s="1">
        <f t="shared" si="585"/>
        <v>0</v>
      </c>
    </row>
    <row r="5209" spans="1:27" ht="14.25" customHeight="1">
      <c r="A5209" s="148">
        <v>5787</v>
      </c>
      <c r="B5209" s="139">
        <v>20180730</v>
      </c>
      <c r="C5209" s="57" t="str">
        <f t="shared" si="581"/>
        <v>BPF</v>
      </c>
      <c r="D5209" s="115">
        <f t="shared" si="579"/>
        <v>41849</v>
      </c>
      <c r="E5209" s="9" t="s">
        <v>349</v>
      </c>
      <c r="F5209" s="37" t="s">
        <v>25</v>
      </c>
      <c r="G5209" s="11" t="s">
        <v>26</v>
      </c>
      <c r="H5209" s="3"/>
      <c r="I5209" s="3"/>
      <c r="J5209" s="4" t="s">
        <v>117</v>
      </c>
      <c r="K5209" s="4" t="s">
        <v>198</v>
      </c>
      <c r="L5209" s="4" t="s">
        <v>913</v>
      </c>
      <c r="M5209" s="4"/>
      <c r="N5209" s="4"/>
      <c r="O5209" s="4" t="str">
        <f t="shared" si="580"/>
        <v>Lasioglossum (Hemihalictus) villosulum</v>
      </c>
      <c r="P5209" s="85" t="str">
        <f t="shared" si="582"/>
        <v>Lasioglossum villosulum</v>
      </c>
      <c r="Q5209" s="11" t="s">
        <v>29</v>
      </c>
      <c r="R5209" s="11"/>
      <c r="S5209" s="12"/>
      <c r="T5209" s="12"/>
      <c r="U5209" s="12"/>
      <c r="V5209" s="10" t="s">
        <v>182</v>
      </c>
      <c r="W5209" s="118">
        <v>42007</v>
      </c>
      <c r="X5209" s="2" t="s">
        <v>1049</v>
      </c>
      <c r="Y5209" s="129">
        <f t="shared" si="583"/>
        <v>1</v>
      </c>
      <c r="Z5209" s="110">
        <f t="shared" si="584"/>
        <v>0</v>
      </c>
      <c r="AA5209" s="1">
        <f t="shared" si="585"/>
        <v>0</v>
      </c>
    </row>
    <row r="5210" spans="1:27" ht="14.25" customHeight="1">
      <c r="A5210" s="148">
        <v>5788</v>
      </c>
      <c r="B5210" s="139">
        <v>20180730</v>
      </c>
      <c r="C5210" s="57" t="str">
        <f t="shared" si="581"/>
        <v>BPF</v>
      </c>
      <c r="D5210" s="115">
        <f t="shared" si="579"/>
        <v>41849</v>
      </c>
      <c r="E5210" s="9" t="s">
        <v>349</v>
      </c>
      <c r="F5210" s="37" t="s">
        <v>25</v>
      </c>
      <c r="G5210" s="11" t="s">
        <v>26</v>
      </c>
      <c r="H5210" s="3"/>
      <c r="I5210" s="3"/>
      <c r="J5210" s="4" t="s">
        <v>117</v>
      </c>
      <c r="K5210" s="4" t="s">
        <v>198</v>
      </c>
      <c r="L5210" s="4" t="s">
        <v>913</v>
      </c>
      <c r="M5210" s="4"/>
      <c r="N5210" s="4"/>
      <c r="O5210" s="4" t="str">
        <f t="shared" si="580"/>
        <v>Lasioglossum (Hemihalictus) villosulum</v>
      </c>
      <c r="P5210" s="85" t="str">
        <f t="shared" si="582"/>
        <v>Lasioglossum villosulum</v>
      </c>
      <c r="Q5210" s="11" t="s">
        <v>29</v>
      </c>
      <c r="R5210" s="11"/>
      <c r="S5210" s="12"/>
      <c r="T5210" s="12"/>
      <c r="U5210" s="12"/>
      <c r="V5210" s="10" t="s">
        <v>182</v>
      </c>
      <c r="W5210" s="118">
        <v>42007</v>
      </c>
      <c r="X5210" s="2" t="s">
        <v>1049</v>
      </c>
      <c r="Y5210" s="129">
        <f t="shared" si="583"/>
        <v>1</v>
      </c>
      <c r="Z5210" s="110">
        <f t="shared" si="584"/>
        <v>0</v>
      </c>
      <c r="AA5210" s="1">
        <f t="shared" si="585"/>
        <v>0</v>
      </c>
    </row>
    <row r="5211" spans="1:27" ht="14.25" customHeight="1">
      <c r="A5211" s="148">
        <v>5789</v>
      </c>
      <c r="B5211" s="139">
        <v>20180730</v>
      </c>
      <c r="C5211" s="57" t="str">
        <f t="shared" si="581"/>
        <v>BPF</v>
      </c>
      <c r="D5211" s="115">
        <f t="shared" si="579"/>
        <v>41849</v>
      </c>
      <c r="E5211" s="9" t="s">
        <v>349</v>
      </c>
      <c r="F5211" s="37" t="s">
        <v>25</v>
      </c>
      <c r="G5211" s="11" t="s">
        <v>26</v>
      </c>
      <c r="H5211" s="3"/>
      <c r="I5211" s="3"/>
      <c r="J5211" s="4" t="s">
        <v>117</v>
      </c>
      <c r="K5211" s="4" t="s">
        <v>198</v>
      </c>
      <c r="L5211" s="4" t="s">
        <v>913</v>
      </c>
      <c r="M5211" s="4"/>
      <c r="N5211" s="4"/>
      <c r="O5211" s="4" t="str">
        <f t="shared" si="580"/>
        <v>Lasioglossum (Hemihalictus) villosulum</v>
      </c>
      <c r="P5211" s="85" t="str">
        <f t="shared" si="582"/>
        <v>Lasioglossum villosulum</v>
      </c>
      <c r="Q5211" s="11" t="s">
        <v>29</v>
      </c>
      <c r="R5211" s="11"/>
      <c r="S5211" s="12"/>
      <c r="T5211" s="12"/>
      <c r="U5211" s="12"/>
      <c r="V5211" s="10" t="s">
        <v>182</v>
      </c>
      <c r="W5211" s="118">
        <v>42007</v>
      </c>
      <c r="X5211" s="2" t="s">
        <v>1049</v>
      </c>
      <c r="Y5211" s="129">
        <f t="shared" si="583"/>
        <v>1</v>
      </c>
      <c r="Z5211" s="110">
        <f t="shared" si="584"/>
        <v>0</v>
      </c>
      <c r="AA5211" s="1">
        <f t="shared" si="585"/>
        <v>0</v>
      </c>
    </row>
    <row r="5212" spans="1:27" ht="14.25" customHeight="1">
      <c r="A5212" s="148">
        <v>5790</v>
      </c>
      <c r="B5212" s="139">
        <v>20180730</v>
      </c>
      <c r="C5212" s="57" t="str">
        <f t="shared" si="581"/>
        <v>BPF</v>
      </c>
      <c r="D5212" s="115">
        <f t="shared" si="579"/>
        <v>41849</v>
      </c>
      <c r="E5212" s="9" t="s">
        <v>349</v>
      </c>
      <c r="F5212" s="37" t="s">
        <v>25</v>
      </c>
      <c r="G5212" s="11" t="s">
        <v>26</v>
      </c>
      <c r="H5212" s="3"/>
      <c r="I5212" s="3"/>
      <c r="J5212" s="4" t="s">
        <v>117</v>
      </c>
      <c r="K5212" s="4" t="s">
        <v>198</v>
      </c>
      <c r="L5212" s="4" t="s">
        <v>913</v>
      </c>
      <c r="M5212" s="4"/>
      <c r="N5212" s="4"/>
      <c r="O5212" s="4" t="str">
        <f t="shared" si="580"/>
        <v>Lasioglossum (Hemihalictus) villosulum</v>
      </c>
      <c r="P5212" s="85" t="str">
        <f t="shared" si="582"/>
        <v>Lasioglossum villosulum</v>
      </c>
      <c r="Q5212" s="11" t="s">
        <v>29</v>
      </c>
      <c r="R5212" s="11"/>
      <c r="S5212" s="12"/>
      <c r="T5212" s="12"/>
      <c r="U5212" s="12"/>
      <c r="V5212" s="10" t="s">
        <v>182</v>
      </c>
      <c r="W5212" s="118">
        <v>42007</v>
      </c>
      <c r="X5212" s="2" t="s">
        <v>1049</v>
      </c>
      <c r="Y5212" s="129">
        <f t="shared" si="583"/>
        <v>1</v>
      </c>
      <c r="Z5212" s="110">
        <f t="shared" si="584"/>
        <v>0</v>
      </c>
      <c r="AA5212" s="1">
        <f t="shared" si="585"/>
        <v>0</v>
      </c>
    </row>
    <row r="5213" spans="1:27" ht="14.25" customHeight="1">
      <c r="A5213" s="148">
        <v>5791</v>
      </c>
      <c r="B5213" s="139">
        <v>20180730</v>
      </c>
      <c r="C5213" s="57" t="str">
        <f t="shared" si="581"/>
        <v>BPF</v>
      </c>
      <c r="D5213" s="115">
        <f t="shared" si="579"/>
        <v>41849</v>
      </c>
      <c r="E5213" s="9" t="s">
        <v>349</v>
      </c>
      <c r="F5213" s="37" t="s">
        <v>25</v>
      </c>
      <c r="G5213" s="11" t="s">
        <v>26</v>
      </c>
      <c r="H5213" s="3"/>
      <c r="I5213" s="3"/>
      <c r="J5213" s="4" t="s">
        <v>117</v>
      </c>
      <c r="K5213" s="4" t="s">
        <v>167</v>
      </c>
      <c r="L5213" s="4" t="s">
        <v>661</v>
      </c>
      <c r="M5213" s="4"/>
      <c r="N5213" s="4"/>
      <c r="O5213" s="4" t="str">
        <f t="shared" si="580"/>
        <v>Lasioglossum (Dialictus) cressonii</v>
      </c>
      <c r="P5213" s="85" t="str">
        <f t="shared" si="582"/>
        <v>Lasioglossum cressonii</v>
      </c>
      <c r="Q5213" s="11" t="s">
        <v>29</v>
      </c>
      <c r="R5213" s="11"/>
      <c r="S5213" s="12"/>
      <c r="T5213" s="12"/>
      <c r="U5213" s="12"/>
      <c r="V5213" s="10" t="s">
        <v>182</v>
      </c>
      <c r="W5213" s="118">
        <v>42007</v>
      </c>
      <c r="X5213" s="2" t="s">
        <v>1186</v>
      </c>
      <c r="Y5213" s="129">
        <f t="shared" si="583"/>
        <v>1</v>
      </c>
      <c r="Z5213" s="110">
        <f t="shared" si="584"/>
        <v>0</v>
      </c>
      <c r="AA5213" s="1">
        <f t="shared" si="585"/>
        <v>1</v>
      </c>
    </row>
    <row r="5214" spans="1:27" ht="14.25" customHeight="1">
      <c r="A5214" s="148">
        <v>5792</v>
      </c>
      <c r="B5214" s="139">
        <v>20180730</v>
      </c>
      <c r="C5214" s="57" t="str">
        <f t="shared" si="581"/>
        <v>BPF</v>
      </c>
      <c r="D5214" s="115">
        <f t="shared" si="579"/>
        <v>41849</v>
      </c>
      <c r="E5214" s="9" t="s">
        <v>349</v>
      </c>
      <c r="F5214" s="37" t="s">
        <v>25</v>
      </c>
      <c r="G5214" s="11" t="s">
        <v>26</v>
      </c>
      <c r="H5214" s="3"/>
      <c r="I5214" s="3"/>
      <c r="J5214" s="4" t="s">
        <v>51</v>
      </c>
      <c r="K5214" s="84" t="s">
        <v>582</v>
      </c>
      <c r="L5214" s="4" t="s">
        <v>196</v>
      </c>
      <c r="M5214" s="4"/>
      <c r="N5214" s="4"/>
      <c r="O5214" s="4" t="str">
        <f t="shared" si="580"/>
        <v>Halictus (Seladonia) confusus</v>
      </c>
      <c r="P5214" s="85" t="str">
        <f t="shared" si="582"/>
        <v>Halictus confusus</v>
      </c>
      <c r="Q5214" s="11" t="s">
        <v>43</v>
      </c>
      <c r="R5214" s="11"/>
      <c r="S5214" s="12"/>
      <c r="T5214" s="12"/>
      <c r="U5214" s="12"/>
      <c r="V5214" s="10" t="s">
        <v>182</v>
      </c>
      <c r="W5214" s="118">
        <v>42007</v>
      </c>
      <c r="X5214" s="2" t="s">
        <v>373</v>
      </c>
      <c r="Y5214" s="129">
        <f t="shared" si="583"/>
        <v>1</v>
      </c>
      <c r="Z5214" s="110">
        <f t="shared" si="584"/>
        <v>0</v>
      </c>
      <c r="AA5214" s="1">
        <f t="shared" si="585"/>
        <v>0</v>
      </c>
    </row>
    <row r="5215" spans="1:27" ht="14.25" customHeight="1">
      <c r="A5215" s="148">
        <v>5793</v>
      </c>
      <c r="B5215" s="139">
        <v>20180730</v>
      </c>
      <c r="C5215" s="57" t="str">
        <f t="shared" si="581"/>
        <v>BPF</v>
      </c>
      <c r="D5215" s="115">
        <f t="shared" si="579"/>
        <v>41849</v>
      </c>
      <c r="E5215" s="9" t="s">
        <v>349</v>
      </c>
      <c r="F5215" s="37" t="s">
        <v>25</v>
      </c>
      <c r="G5215" s="11" t="s">
        <v>26</v>
      </c>
      <c r="H5215" s="3"/>
      <c r="I5215" s="3"/>
      <c r="J5215" s="4" t="s">
        <v>51</v>
      </c>
      <c r="K5215" s="84" t="s">
        <v>582</v>
      </c>
      <c r="L5215" s="4" t="s">
        <v>196</v>
      </c>
      <c r="M5215" s="4"/>
      <c r="N5215" s="4"/>
      <c r="O5215" s="4" t="str">
        <f t="shared" si="580"/>
        <v>Halictus (Seladonia) confusus</v>
      </c>
      <c r="P5215" s="85" t="str">
        <f t="shared" si="582"/>
        <v>Halictus confusus</v>
      </c>
      <c r="Q5215" s="11" t="s">
        <v>43</v>
      </c>
      <c r="R5215" s="11"/>
      <c r="S5215" s="12"/>
      <c r="T5215" s="12"/>
      <c r="U5215" s="12"/>
      <c r="V5215" s="10" t="s">
        <v>182</v>
      </c>
      <c r="W5215" s="118">
        <v>42007</v>
      </c>
      <c r="X5215" s="2" t="s">
        <v>373</v>
      </c>
      <c r="Y5215" s="129">
        <f t="shared" si="583"/>
        <v>1</v>
      </c>
      <c r="Z5215" s="110">
        <f t="shared" si="584"/>
        <v>0</v>
      </c>
      <c r="AA5215" s="1">
        <f t="shared" si="585"/>
        <v>0</v>
      </c>
    </row>
    <row r="5216" spans="1:27" ht="14.25" customHeight="1">
      <c r="A5216" s="148">
        <v>5794</v>
      </c>
      <c r="B5216" s="139">
        <v>20180730</v>
      </c>
      <c r="C5216" s="57" t="str">
        <f t="shared" si="581"/>
        <v>BPF</v>
      </c>
      <c r="D5216" s="115">
        <f t="shared" si="579"/>
        <v>41849</v>
      </c>
      <c r="E5216" s="9" t="s">
        <v>349</v>
      </c>
      <c r="F5216" s="37" t="s">
        <v>25</v>
      </c>
      <c r="G5216" s="11" t="s">
        <v>26</v>
      </c>
      <c r="H5216" s="3"/>
      <c r="I5216" s="3"/>
      <c r="J5216" s="4" t="s">
        <v>117</v>
      </c>
      <c r="K5216" s="4" t="s">
        <v>198</v>
      </c>
      <c r="L5216" s="4" t="s">
        <v>913</v>
      </c>
      <c r="M5216" s="4"/>
      <c r="N5216" s="4"/>
      <c r="O5216" s="4" t="str">
        <f t="shared" si="580"/>
        <v>Lasioglossum (Hemihalictus) villosulum</v>
      </c>
      <c r="P5216" s="85" t="str">
        <f t="shared" si="582"/>
        <v>Lasioglossum villosulum</v>
      </c>
      <c r="Q5216" s="11" t="s">
        <v>29</v>
      </c>
      <c r="R5216" s="11"/>
      <c r="S5216" s="12"/>
      <c r="T5216" s="12"/>
      <c r="U5216" s="12"/>
      <c r="V5216" s="10" t="s">
        <v>182</v>
      </c>
      <c r="W5216" s="118">
        <v>42007</v>
      </c>
      <c r="X5216" s="2" t="s">
        <v>1228</v>
      </c>
      <c r="Y5216" s="129">
        <f t="shared" si="583"/>
        <v>1</v>
      </c>
      <c r="Z5216" s="110">
        <f t="shared" si="584"/>
        <v>0</v>
      </c>
      <c r="AA5216" s="1">
        <f t="shared" si="585"/>
        <v>1</v>
      </c>
    </row>
    <row r="5217" spans="1:27" ht="14.25" customHeight="1">
      <c r="A5217" s="148">
        <v>5795</v>
      </c>
      <c r="B5217" s="139">
        <v>20180730</v>
      </c>
      <c r="C5217" s="57" t="str">
        <f t="shared" si="581"/>
        <v>BPF</v>
      </c>
      <c r="D5217" s="115">
        <f t="shared" si="579"/>
        <v>41849</v>
      </c>
      <c r="E5217" s="9" t="s">
        <v>347</v>
      </c>
      <c r="F5217" s="37" t="s">
        <v>25</v>
      </c>
      <c r="G5217" s="11" t="s">
        <v>26</v>
      </c>
      <c r="H5217" s="3"/>
      <c r="I5217" s="3"/>
      <c r="J5217" s="4" t="s">
        <v>51</v>
      </c>
      <c r="K5217" s="82" t="s">
        <v>583</v>
      </c>
      <c r="L5217" s="4" t="s">
        <v>157</v>
      </c>
      <c r="M5217" s="4"/>
      <c r="N5217" s="4"/>
      <c r="O5217" s="4" t="str">
        <f t="shared" si="580"/>
        <v>Halictus (Protohalictus) rubicundus</v>
      </c>
      <c r="P5217" s="85" t="str">
        <f t="shared" si="582"/>
        <v>Halictus rubicundus</v>
      </c>
      <c r="Q5217" s="11" t="s">
        <v>29</v>
      </c>
      <c r="R5217" s="11"/>
      <c r="S5217" s="12"/>
      <c r="T5217" s="12"/>
      <c r="U5217" s="12"/>
      <c r="V5217" s="10" t="s">
        <v>182</v>
      </c>
      <c r="W5217" s="118">
        <v>42007</v>
      </c>
      <c r="X5217" s="2"/>
      <c r="Y5217" s="129">
        <f t="shared" si="583"/>
        <v>1</v>
      </c>
      <c r="Z5217" s="110">
        <f t="shared" si="584"/>
        <v>0</v>
      </c>
      <c r="AA5217" s="1">
        <f t="shared" si="585"/>
        <v>0</v>
      </c>
    </row>
    <row r="5218" spans="1:27" ht="14.25" customHeight="1">
      <c r="A5218" s="148">
        <v>5796</v>
      </c>
      <c r="B5218" s="139">
        <v>20180730</v>
      </c>
      <c r="C5218" s="57" t="str">
        <f t="shared" si="581"/>
        <v>BPF</v>
      </c>
      <c r="D5218" s="115">
        <f t="shared" si="579"/>
        <v>41849</v>
      </c>
      <c r="E5218" s="9" t="s">
        <v>347</v>
      </c>
      <c r="F5218" s="37" t="s">
        <v>25</v>
      </c>
      <c r="G5218" s="11" t="s">
        <v>26</v>
      </c>
      <c r="H5218" s="3"/>
      <c r="I5218" s="3"/>
      <c r="J5218" s="4" t="s">
        <v>91</v>
      </c>
      <c r="K5218" s="112" t="s">
        <v>590</v>
      </c>
      <c r="L5218" s="4" t="s">
        <v>98</v>
      </c>
      <c r="M5218" s="4"/>
      <c r="N5218" s="4"/>
      <c r="O5218" s="4" t="str">
        <f t="shared" si="580"/>
        <v>Megachile (Xanthosarus) perihirta</v>
      </c>
      <c r="P5218" s="85" t="str">
        <f t="shared" si="582"/>
        <v>Megachile perihirta</v>
      </c>
      <c r="Q5218" s="11" t="s">
        <v>29</v>
      </c>
      <c r="R5218" s="11"/>
      <c r="S5218" s="12"/>
      <c r="T5218" s="12"/>
      <c r="U5218" s="12"/>
      <c r="V5218" s="10" t="s">
        <v>182</v>
      </c>
      <c r="W5218" s="118">
        <v>42007</v>
      </c>
      <c r="X5218" s="2"/>
      <c r="Y5218" s="129">
        <f t="shared" si="583"/>
        <v>1</v>
      </c>
      <c r="Z5218" s="110">
        <f t="shared" si="584"/>
        <v>0</v>
      </c>
      <c r="AA5218" s="1">
        <f t="shared" si="585"/>
        <v>0</v>
      </c>
    </row>
    <row r="5219" spans="1:27" ht="14.25" customHeight="1">
      <c r="A5219" s="148">
        <v>5797</v>
      </c>
      <c r="B5219" s="139">
        <v>20180730</v>
      </c>
      <c r="C5219" s="57" t="str">
        <f t="shared" si="581"/>
        <v>BPF</v>
      </c>
      <c r="D5219" s="115">
        <f t="shared" si="579"/>
        <v>41849</v>
      </c>
      <c r="E5219" s="9" t="s">
        <v>347</v>
      </c>
      <c r="F5219" s="37" t="s">
        <v>25</v>
      </c>
      <c r="G5219" s="11" t="s">
        <v>26</v>
      </c>
      <c r="H5219" s="3"/>
      <c r="I5219" s="3"/>
      <c r="J5219" s="4" t="s">
        <v>111</v>
      </c>
      <c r="K5219" s="31" t="s">
        <v>111</v>
      </c>
      <c r="L5219" s="4" t="s">
        <v>112</v>
      </c>
      <c r="M5219" s="4"/>
      <c r="N5219" s="4"/>
      <c r="O5219" s="4" t="str">
        <f t="shared" si="580"/>
        <v>Anthidium (Anthidium) manicatum</v>
      </c>
      <c r="P5219" s="85" t="str">
        <f t="shared" si="582"/>
        <v>Anthidium manicatum</v>
      </c>
      <c r="Q5219" s="11" t="s">
        <v>29</v>
      </c>
      <c r="R5219" s="11"/>
      <c r="S5219" s="12"/>
      <c r="T5219" s="12"/>
      <c r="U5219" s="12"/>
      <c r="V5219" s="10" t="s">
        <v>182</v>
      </c>
      <c r="W5219" s="118">
        <v>42007</v>
      </c>
      <c r="X5219" s="2"/>
      <c r="Y5219" s="129">
        <f t="shared" si="583"/>
        <v>1</v>
      </c>
      <c r="Z5219" s="110">
        <f t="shared" si="584"/>
        <v>0</v>
      </c>
      <c r="AA5219" s="1">
        <f t="shared" si="585"/>
        <v>0</v>
      </c>
    </row>
    <row r="5220" spans="1:27" ht="14.25" customHeight="1">
      <c r="A5220" s="148">
        <v>5798</v>
      </c>
      <c r="B5220" s="139">
        <v>20180730</v>
      </c>
      <c r="C5220" s="57" t="str">
        <f t="shared" si="581"/>
        <v>BPF</v>
      </c>
      <c r="D5220" s="115">
        <f t="shared" si="579"/>
        <v>41849</v>
      </c>
      <c r="E5220" s="9" t="s">
        <v>347</v>
      </c>
      <c r="F5220" s="37" t="s">
        <v>25</v>
      </c>
      <c r="G5220" s="11" t="s">
        <v>26</v>
      </c>
      <c r="H5220" s="3"/>
      <c r="I5220" s="3"/>
      <c r="J5220" s="4" t="s">
        <v>53</v>
      </c>
      <c r="K5220" s="84" t="s">
        <v>591</v>
      </c>
      <c r="L5220" s="4" t="s">
        <v>152</v>
      </c>
      <c r="M5220" s="4"/>
      <c r="N5220" s="4"/>
      <c r="O5220" s="4" t="str">
        <f t="shared" si="580"/>
        <v>Melissodes (Eumelissodes) microsticta</v>
      </c>
      <c r="P5220" s="85" t="str">
        <f t="shared" si="582"/>
        <v>Melissodes microsticta</v>
      </c>
      <c r="Q5220" s="11" t="s">
        <v>43</v>
      </c>
      <c r="R5220" s="11"/>
      <c r="S5220" s="12"/>
      <c r="T5220" s="12"/>
      <c r="U5220" s="12"/>
      <c r="V5220" s="10" t="s">
        <v>182</v>
      </c>
      <c r="W5220" s="118">
        <v>42007</v>
      </c>
      <c r="X5220" s="2"/>
      <c r="Y5220" s="129">
        <f t="shared" si="583"/>
        <v>1</v>
      </c>
      <c r="Z5220" s="110">
        <f t="shared" si="584"/>
        <v>0</v>
      </c>
      <c r="AA5220" s="1">
        <f t="shared" si="585"/>
        <v>0</v>
      </c>
    </row>
    <row r="5221" spans="1:27" ht="14.25" customHeight="1">
      <c r="A5221" s="148">
        <v>5799</v>
      </c>
      <c r="B5221" s="139">
        <v>20180730</v>
      </c>
      <c r="C5221" s="57" t="str">
        <f t="shared" si="581"/>
        <v>BPF</v>
      </c>
      <c r="D5221" s="115">
        <f t="shared" si="579"/>
        <v>41849</v>
      </c>
      <c r="E5221" s="9" t="s">
        <v>347</v>
      </c>
      <c r="F5221" s="37" t="s">
        <v>25</v>
      </c>
      <c r="G5221" s="11" t="s">
        <v>26</v>
      </c>
      <c r="H5221" s="3"/>
      <c r="I5221" s="3"/>
      <c r="J5221" s="4" t="s">
        <v>51</v>
      </c>
      <c r="K5221" s="84" t="s">
        <v>582</v>
      </c>
      <c r="L5221" s="4" t="s">
        <v>196</v>
      </c>
      <c r="M5221" s="4"/>
      <c r="N5221" s="4"/>
      <c r="O5221" s="4" t="str">
        <f t="shared" si="580"/>
        <v>Halictus (Seladonia) confusus</v>
      </c>
      <c r="P5221" s="85" t="str">
        <f t="shared" si="582"/>
        <v>Halictus confusus</v>
      </c>
      <c r="Q5221" s="11" t="s">
        <v>29</v>
      </c>
      <c r="R5221" s="11"/>
      <c r="S5221" s="12"/>
      <c r="T5221" s="12"/>
      <c r="U5221" s="12"/>
      <c r="V5221" s="10" t="s">
        <v>182</v>
      </c>
      <c r="W5221" s="118">
        <v>42007</v>
      </c>
      <c r="X5221" s="2"/>
      <c r="Y5221" s="129">
        <f t="shared" si="583"/>
        <v>1</v>
      </c>
      <c r="Z5221" s="110">
        <f t="shared" si="584"/>
        <v>0</v>
      </c>
      <c r="AA5221" s="1">
        <f t="shared" si="585"/>
        <v>0</v>
      </c>
    </row>
    <row r="5222" spans="1:27" ht="14.25" customHeight="1">
      <c r="A5222" s="148">
        <v>5800</v>
      </c>
      <c r="B5222" s="139">
        <v>20180730</v>
      </c>
      <c r="C5222" s="57" t="str">
        <f t="shared" si="581"/>
        <v>BPF</v>
      </c>
      <c r="D5222" s="115">
        <f t="shared" si="579"/>
        <v>41849</v>
      </c>
      <c r="E5222" s="9" t="s">
        <v>347</v>
      </c>
      <c r="F5222" s="37" t="s">
        <v>25</v>
      </c>
      <c r="G5222" s="11" t="s">
        <v>26</v>
      </c>
      <c r="H5222" s="3"/>
      <c r="I5222" s="3"/>
      <c r="J5222" s="4" t="s">
        <v>51</v>
      </c>
      <c r="K5222" s="84" t="s">
        <v>582</v>
      </c>
      <c r="L5222" s="4" t="s">
        <v>196</v>
      </c>
      <c r="M5222" s="4"/>
      <c r="N5222" s="4"/>
      <c r="O5222" s="4" t="str">
        <f t="shared" si="580"/>
        <v>Halictus (Seladonia) confusus</v>
      </c>
      <c r="P5222" s="85" t="str">
        <f t="shared" si="582"/>
        <v>Halictus confusus</v>
      </c>
      <c r="Q5222" s="11" t="s">
        <v>43</v>
      </c>
      <c r="R5222" s="11"/>
      <c r="S5222" s="12"/>
      <c r="T5222" s="12"/>
      <c r="U5222" s="12"/>
      <c r="V5222" s="10" t="s">
        <v>182</v>
      </c>
      <c r="W5222" s="118">
        <v>42007</v>
      </c>
      <c r="X5222" s="2" t="s">
        <v>373</v>
      </c>
      <c r="Y5222" s="129">
        <f t="shared" si="583"/>
        <v>1</v>
      </c>
      <c r="Z5222" s="110">
        <f t="shared" si="584"/>
        <v>0</v>
      </c>
      <c r="AA5222" s="1">
        <f t="shared" si="585"/>
        <v>0</v>
      </c>
    </row>
    <row r="5223" spans="1:27" ht="14.25" customHeight="1">
      <c r="A5223" s="148">
        <v>5801</v>
      </c>
      <c r="B5223" s="139">
        <v>20180730</v>
      </c>
      <c r="C5223" s="57" t="str">
        <f t="shared" si="581"/>
        <v>BPF</v>
      </c>
      <c r="D5223" s="115">
        <f t="shared" si="579"/>
        <v>41849</v>
      </c>
      <c r="E5223" s="9" t="s">
        <v>347</v>
      </c>
      <c r="F5223" s="37" t="s">
        <v>25</v>
      </c>
      <c r="G5223" s="11" t="s">
        <v>26</v>
      </c>
      <c r="H5223" s="3"/>
      <c r="I5223" s="3"/>
      <c r="J5223" s="4" t="s">
        <v>51</v>
      </c>
      <c r="K5223" s="84" t="s">
        <v>582</v>
      </c>
      <c r="L5223" s="4" t="s">
        <v>196</v>
      </c>
      <c r="M5223" s="4"/>
      <c r="N5223" s="4"/>
      <c r="O5223" s="4" t="str">
        <f t="shared" si="580"/>
        <v>Halictus (Seladonia) confusus</v>
      </c>
      <c r="P5223" s="85" t="str">
        <f t="shared" si="582"/>
        <v>Halictus confusus</v>
      </c>
      <c r="Q5223" s="11" t="s">
        <v>43</v>
      </c>
      <c r="R5223" s="11"/>
      <c r="S5223" s="12"/>
      <c r="T5223" s="12"/>
      <c r="U5223" s="12"/>
      <c r="V5223" s="10" t="s">
        <v>182</v>
      </c>
      <c r="W5223" s="118">
        <v>42007</v>
      </c>
      <c r="X5223" s="2" t="s">
        <v>373</v>
      </c>
      <c r="Y5223" s="129">
        <f t="shared" si="583"/>
        <v>1</v>
      </c>
      <c r="Z5223" s="110">
        <f t="shared" si="584"/>
        <v>0</v>
      </c>
      <c r="AA5223" s="1">
        <f t="shared" si="585"/>
        <v>0</v>
      </c>
    </row>
    <row r="5224" spans="1:27" ht="14.25" customHeight="1">
      <c r="A5224" s="148">
        <v>5802</v>
      </c>
      <c r="B5224" s="139">
        <v>20180730</v>
      </c>
      <c r="C5224" s="57" t="str">
        <f t="shared" si="581"/>
        <v>BPF</v>
      </c>
      <c r="D5224" s="115">
        <f t="shared" si="579"/>
        <v>41849</v>
      </c>
      <c r="E5224" s="9" t="s">
        <v>347</v>
      </c>
      <c r="F5224" s="37" t="s">
        <v>25</v>
      </c>
      <c r="G5224" s="11" t="s">
        <v>26</v>
      </c>
      <c r="H5224" s="3"/>
      <c r="I5224" s="3"/>
      <c r="J5224" s="4" t="s">
        <v>51</v>
      </c>
      <c r="K5224" s="84" t="s">
        <v>582</v>
      </c>
      <c r="L5224" s="4" t="s">
        <v>196</v>
      </c>
      <c r="M5224" s="4"/>
      <c r="N5224" s="4"/>
      <c r="O5224" s="4" t="str">
        <f t="shared" si="580"/>
        <v>Halictus (Seladonia) confusus</v>
      </c>
      <c r="P5224" s="85" t="str">
        <f t="shared" si="582"/>
        <v>Halictus confusus</v>
      </c>
      <c r="Q5224" s="11" t="s">
        <v>43</v>
      </c>
      <c r="R5224" s="11"/>
      <c r="S5224" s="12"/>
      <c r="T5224" s="12"/>
      <c r="U5224" s="12"/>
      <c r="V5224" s="10" t="s">
        <v>182</v>
      </c>
      <c r="W5224" s="118">
        <v>42007</v>
      </c>
      <c r="X5224" s="2" t="s">
        <v>373</v>
      </c>
      <c r="Y5224" s="129">
        <f t="shared" si="583"/>
        <v>1</v>
      </c>
      <c r="Z5224" s="110">
        <f t="shared" si="584"/>
        <v>0</v>
      </c>
      <c r="AA5224" s="1">
        <f t="shared" si="585"/>
        <v>0</v>
      </c>
    </row>
    <row r="5225" spans="1:27" ht="14.25" customHeight="1">
      <c r="A5225" s="148">
        <v>5803</v>
      </c>
      <c r="B5225" s="139">
        <v>20180730</v>
      </c>
      <c r="C5225" s="57" t="str">
        <f t="shared" si="581"/>
        <v>BPF</v>
      </c>
      <c r="D5225" s="115">
        <f t="shared" ref="D5225:D5288" si="586">DATEVALUE(LEFT(B5225,4)&amp;"/"&amp;MID(B5225,5,2)&amp;"/"&amp;RIGHT(B5225,2))</f>
        <v>41849</v>
      </c>
      <c r="E5225" s="9" t="s">
        <v>347</v>
      </c>
      <c r="F5225" s="37" t="s">
        <v>25</v>
      </c>
      <c r="G5225" s="11" t="s">
        <v>26</v>
      </c>
      <c r="H5225" s="3"/>
      <c r="I5225" s="3"/>
      <c r="J5225" s="4" t="s">
        <v>51</v>
      </c>
      <c r="K5225" s="84" t="s">
        <v>582</v>
      </c>
      <c r="L5225" s="4" t="s">
        <v>196</v>
      </c>
      <c r="M5225" s="4"/>
      <c r="N5225" s="4"/>
      <c r="O5225" s="4" t="str">
        <f t="shared" ref="O5225:O5288" si="587">J5225&amp;" "&amp;IF(LEN(K5225)&gt;0,"("&amp;K5225&amp;") ","")&amp;IF(LEN(N5225)&gt;0,"nr. ","")&amp;L5225&amp;IF(LEN(M5225)&gt;0," ssp. "&amp;M5225,"")</f>
        <v>Halictus (Seladonia) confusus</v>
      </c>
      <c r="P5225" s="85" t="str">
        <f t="shared" si="582"/>
        <v>Halictus confusus</v>
      </c>
      <c r="Q5225" s="11" t="s">
        <v>43</v>
      </c>
      <c r="R5225" s="11"/>
      <c r="S5225" s="12"/>
      <c r="T5225" s="12"/>
      <c r="U5225" s="12"/>
      <c r="V5225" s="10" t="s">
        <v>182</v>
      </c>
      <c r="W5225" s="118">
        <v>42007</v>
      </c>
      <c r="X5225" s="2" t="s">
        <v>373</v>
      </c>
      <c r="Y5225" s="129">
        <f t="shared" si="583"/>
        <v>1</v>
      </c>
      <c r="Z5225" s="110">
        <f t="shared" si="584"/>
        <v>0</v>
      </c>
      <c r="AA5225" s="1">
        <f t="shared" si="585"/>
        <v>0</v>
      </c>
    </row>
    <row r="5226" spans="1:27" ht="14.25" customHeight="1">
      <c r="A5226" s="148">
        <v>5804</v>
      </c>
      <c r="B5226" s="139">
        <v>20180730</v>
      </c>
      <c r="C5226" s="57" t="str">
        <f t="shared" si="581"/>
        <v>BPF</v>
      </c>
      <c r="D5226" s="115">
        <f t="shared" si="586"/>
        <v>41849</v>
      </c>
      <c r="E5226" s="9" t="s">
        <v>347</v>
      </c>
      <c r="F5226" s="37" t="s">
        <v>25</v>
      </c>
      <c r="G5226" s="11" t="s">
        <v>26</v>
      </c>
      <c r="H5226" s="3"/>
      <c r="I5226" s="3"/>
      <c r="J5226" s="4" t="s">
        <v>51</v>
      </c>
      <c r="K5226" s="84" t="s">
        <v>582</v>
      </c>
      <c r="L5226" s="4" t="s">
        <v>196</v>
      </c>
      <c r="M5226" s="4"/>
      <c r="N5226" s="4"/>
      <c r="O5226" s="4" t="str">
        <f t="shared" si="587"/>
        <v>Halictus (Seladonia) confusus</v>
      </c>
      <c r="P5226" s="85" t="str">
        <f t="shared" si="582"/>
        <v>Halictus confusus</v>
      </c>
      <c r="Q5226" s="11" t="s">
        <v>43</v>
      </c>
      <c r="R5226" s="11"/>
      <c r="S5226" s="12"/>
      <c r="T5226" s="12"/>
      <c r="U5226" s="12"/>
      <c r="V5226" s="10" t="s">
        <v>182</v>
      </c>
      <c r="W5226" s="118">
        <v>42007</v>
      </c>
      <c r="X5226" s="2" t="s">
        <v>373</v>
      </c>
      <c r="Y5226" s="129">
        <f t="shared" si="583"/>
        <v>1</v>
      </c>
      <c r="Z5226" s="110">
        <f t="shared" si="584"/>
        <v>0</v>
      </c>
      <c r="AA5226" s="1">
        <f t="shared" si="585"/>
        <v>0</v>
      </c>
    </row>
    <row r="5227" spans="1:27" ht="14.25" customHeight="1">
      <c r="A5227" s="148">
        <v>5805</v>
      </c>
      <c r="B5227" s="139">
        <v>20180730</v>
      </c>
      <c r="C5227" s="57" t="str">
        <f t="shared" si="581"/>
        <v>BPF</v>
      </c>
      <c r="D5227" s="115">
        <f t="shared" si="586"/>
        <v>41849</v>
      </c>
      <c r="E5227" s="9" t="s">
        <v>347</v>
      </c>
      <c r="F5227" s="37" t="s">
        <v>25</v>
      </c>
      <c r="G5227" s="11" t="s">
        <v>26</v>
      </c>
      <c r="H5227" s="3"/>
      <c r="I5227" s="3"/>
      <c r="J5227" s="4" t="s">
        <v>51</v>
      </c>
      <c r="K5227" s="84" t="s">
        <v>582</v>
      </c>
      <c r="L5227" s="4" t="s">
        <v>196</v>
      </c>
      <c r="M5227" s="4"/>
      <c r="N5227" s="4"/>
      <c r="O5227" s="4" t="str">
        <f t="shared" si="587"/>
        <v>Halictus (Seladonia) confusus</v>
      </c>
      <c r="P5227" s="85" t="str">
        <f t="shared" si="582"/>
        <v>Halictus confusus</v>
      </c>
      <c r="Q5227" s="11" t="s">
        <v>43</v>
      </c>
      <c r="R5227" s="11"/>
      <c r="S5227" s="12"/>
      <c r="T5227" s="12"/>
      <c r="U5227" s="12"/>
      <c r="V5227" s="10" t="s">
        <v>182</v>
      </c>
      <c r="W5227" s="118">
        <v>42007</v>
      </c>
      <c r="X5227" s="2" t="s">
        <v>373</v>
      </c>
      <c r="Y5227" s="129">
        <f t="shared" si="583"/>
        <v>1</v>
      </c>
      <c r="Z5227" s="110">
        <f t="shared" si="584"/>
        <v>0</v>
      </c>
      <c r="AA5227" s="1">
        <f t="shared" si="585"/>
        <v>0</v>
      </c>
    </row>
    <row r="5228" spans="1:27" ht="14.25" customHeight="1">
      <c r="A5228" s="148">
        <v>5806</v>
      </c>
      <c r="B5228" s="139">
        <v>20180730</v>
      </c>
      <c r="C5228" s="57" t="str">
        <f t="shared" si="581"/>
        <v>BPF</v>
      </c>
      <c r="D5228" s="115">
        <f t="shared" si="586"/>
        <v>41849</v>
      </c>
      <c r="E5228" s="9" t="s">
        <v>347</v>
      </c>
      <c r="F5228" s="37" t="s">
        <v>25</v>
      </c>
      <c r="G5228" s="11" t="s">
        <v>26</v>
      </c>
      <c r="H5228" s="3"/>
      <c r="I5228" s="3"/>
      <c r="J5228" s="4" t="s">
        <v>51</v>
      </c>
      <c r="K5228" s="84" t="s">
        <v>582</v>
      </c>
      <c r="L5228" s="4" t="s">
        <v>196</v>
      </c>
      <c r="M5228" s="4"/>
      <c r="N5228" s="4"/>
      <c r="O5228" s="4" t="str">
        <f t="shared" si="587"/>
        <v>Halictus (Seladonia) confusus</v>
      </c>
      <c r="P5228" s="85" t="str">
        <f t="shared" si="582"/>
        <v>Halictus confusus</v>
      </c>
      <c r="Q5228" s="11" t="s">
        <v>43</v>
      </c>
      <c r="R5228" s="11"/>
      <c r="S5228" s="12"/>
      <c r="T5228" s="12"/>
      <c r="U5228" s="12"/>
      <c r="V5228" s="10" t="s">
        <v>182</v>
      </c>
      <c r="W5228" s="118">
        <v>42007</v>
      </c>
      <c r="X5228" s="2" t="s">
        <v>373</v>
      </c>
      <c r="Y5228" s="129">
        <f t="shared" si="583"/>
        <v>1</v>
      </c>
      <c r="Z5228" s="110">
        <f t="shared" si="584"/>
        <v>0</v>
      </c>
      <c r="AA5228" s="1">
        <f t="shared" si="585"/>
        <v>0</v>
      </c>
    </row>
    <row r="5229" spans="1:27" ht="14.25" customHeight="1">
      <c r="A5229" s="148">
        <v>5807</v>
      </c>
      <c r="B5229" s="139">
        <v>20180730</v>
      </c>
      <c r="C5229" s="57" t="str">
        <f t="shared" si="581"/>
        <v>BPF</v>
      </c>
      <c r="D5229" s="115">
        <f t="shared" si="586"/>
        <v>41849</v>
      </c>
      <c r="E5229" s="9" t="s">
        <v>347</v>
      </c>
      <c r="F5229" s="37" t="s">
        <v>25</v>
      </c>
      <c r="G5229" s="11" t="s">
        <v>26</v>
      </c>
      <c r="H5229" s="3"/>
      <c r="I5229" s="3"/>
      <c r="J5229" s="4" t="s">
        <v>51</v>
      </c>
      <c r="K5229" s="84" t="s">
        <v>582</v>
      </c>
      <c r="L5229" s="4" t="s">
        <v>196</v>
      </c>
      <c r="M5229" s="4"/>
      <c r="N5229" s="4"/>
      <c r="O5229" s="4" t="str">
        <f t="shared" si="587"/>
        <v>Halictus (Seladonia) confusus</v>
      </c>
      <c r="P5229" s="85" t="str">
        <f t="shared" si="582"/>
        <v>Halictus confusus</v>
      </c>
      <c r="Q5229" s="11" t="s">
        <v>43</v>
      </c>
      <c r="R5229" s="11"/>
      <c r="S5229" s="12"/>
      <c r="T5229" s="12"/>
      <c r="U5229" s="12"/>
      <c r="V5229" s="10" t="s">
        <v>182</v>
      </c>
      <c r="W5229" s="118">
        <v>42007</v>
      </c>
      <c r="X5229" s="2" t="s">
        <v>373</v>
      </c>
      <c r="Y5229" s="129">
        <f t="shared" si="583"/>
        <v>1</v>
      </c>
      <c r="Z5229" s="110">
        <f t="shared" si="584"/>
        <v>0</v>
      </c>
      <c r="AA5229" s="1">
        <f t="shared" si="585"/>
        <v>0</v>
      </c>
    </row>
    <row r="5230" spans="1:27" ht="14.25" customHeight="1">
      <c r="A5230" s="148">
        <v>5808</v>
      </c>
      <c r="B5230" s="139">
        <v>20180730</v>
      </c>
      <c r="C5230" s="57" t="str">
        <f t="shared" si="581"/>
        <v>BPF</v>
      </c>
      <c r="D5230" s="115">
        <f t="shared" si="586"/>
        <v>41849</v>
      </c>
      <c r="E5230" s="9" t="s">
        <v>347</v>
      </c>
      <c r="F5230" s="37" t="s">
        <v>25</v>
      </c>
      <c r="G5230" s="11" t="s">
        <v>26</v>
      </c>
      <c r="H5230" s="3"/>
      <c r="I5230" s="3"/>
      <c r="J5230" s="4" t="s">
        <v>201</v>
      </c>
      <c r="K5230" s="4"/>
      <c r="L5230" s="4" t="s">
        <v>610</v>
      </c>
      <c r="M5230" s="4"/>
      <c r="N5230" s="4"/>
      <c r="O5230" s="4" t="str">
        <f t="shared" si="587"/>
        <v>Sphecodes msp. BS0017</v>
      </c>
      <c r="P5230" s="85" t="str">
        <f t="shared" si="582"/>
        <v>Sphecodes msp. BS0017</v>
      </c>
      <c r="Q5230" s="11" t="s">
        <v>43</v>
      </c>
      <c r="R5230" s="11"/>
      <c r="S5230" s="12"/>
      <c r="T5230" s="12"/>
      <c r="U5230" s="12"/>
      <c r="V5230" s="10" t="s">
        <v>182</v>
      </c>
      <c r="W5230" s="118">
        <v>42007</v>
      </c>
      <c r="X5230" s="2" t="s">
        <v>1437</v>
      </c>
      <c r="Y5230" s="129">
        <f t="shared" si="583"/>
        <v>1</v>
      </c>
      <c r="Z5230" s="110">
        <f t="shared" si="584"/>
        <v>0</v>
      </c>
      <c r="AA5230" s="1">
        <f t="shared" si="585"/>
        <v>0</v>
      </c>
    </row>
    <row r="5231" spans="1:27" ht="14.25" customHeight="1">
      <c r="A5231" s="148">
        <v>5809</v>
      </c>
      <c r="B5231" s="139">
        <v>20180730</v>
      </c>
      <c r="C5231" s="57" t="str">
        <f t="shared" si="581"/>
        <v>BPF</v>
      </c>
      <c r="D5231" s="115">
        <f t="shared" si="586"/>
        <v>41849</v>
      </c>
      <c r="E5231" s="9" t="s">
        <v>347</v>
      </c>
      <c r="F5231" s="37" t="s">
        <v>25</v>
      </c>
      <c r="G5231" s="11" t="s">
        <v>26</v>
      </c>
      <c r="H5231" s="3"/>
      <c r="I5231" s="3"/>
      <c r="J5231" s="4" t="s">
        <v>201</v>
      </c>
      <c r="K5231" s="4"/>
      <c r="L5231" s="4" t="s">
        <v>610</v>
      </c>
      <c r="M5231" s="4"/>
      <c r="N5231" s="4"/>
      <c r="O5231" s="4" t="str">
        <f t="shared" si="587"/>
        <v>Sphecodes msp. BS0017</v>
      </c>
      <c r="P5231" s="85" t="str">
        <f t="shared" si="582"/>
        <v>Sphecodes msp. BS0017</v>
      </c>
      <c r="Q5231" s="11" t="s">
        <v>43</v>
      </c>
      <c r="R5231" s="11"/>
      <c r="S5231" s="12"/>
      <c r="T5231" s="12"/>
      <c r="U5231" s="12"/>
      <c r="V5231" s="10" t="s">
        <v>182</v>
      </c>
      <c r="W5231" s="118">
        <v>42007</v>
      </c>
      <c r="X5231" s="2"/>
      <c r="Y5231" s="129">
        <f t="shared" si="583"/>
        <v>1</v>
      </c>
      <c r="Z5231" s="110">
        <f t="shared" si="584"/>
        <v>0</v>
      </c>
      <c r="AA5231" s="1">
        <f t="shared" si="585"/>
        <v>0</v>
      </c>
    </row>
    <row r="5232" spans="1:27" ht="14.25" customHeight="1">
      <c r="A5232" s="148">
        <v>5810</v>
      </c>
      <c r="B5232" s="139">
        <v>20180730</v>
      </c>
      <c r="C5232" s="57" t="str">
        <f t="shared" si="581"/>
        <v>BPF</v>
      </c>
      <c r="D5232" s="115">
        <f t="shared" si="586"/>
        <v>41849</v>
      </c>
      <c r="E5232" s="9" t="s">
        <v>347</v>
      </c>
      <c r="F5232" s="37" t="s">
        <v>25</v>
      </c>
      <c r="G5232" s="11" t="s">
        <v>26</v>
      </c>
      <c r="H5232" s="3"/>
      <c r="I5232" s="3"/>
      <c r="J5232" s="4" t="s">
        <v>201</v>
      </c>
      <c r="K5232" s="4"/>
      <c r="L5232" s="4" t="s">
        <v>610</v>
      </c>
      <c r="M5232" s="4"/>
      <c r="N5232" s="4"/>
      <c r="O5232" s="4" t="str">
        <f t="shared" si="587"/>
        <v>Sphecodes msp. BS0017</v>
      </c>
      <c r="P5232" s="85" t="str">
        <f t="shared" si="582"/>
        <v>Sphecodes msp. BS0017</v>
      </c>
      <c r="Q5232" s="11" t="s">
        <v>43</v>
      </c>
      <c r="R5232" s="11"/>
      <c r="S5232" s="12"/>
      <c r="T5232" s="12"/>
      <c r="U5232" s="12"/>
      <c r="V5232" s="10" t="s">
        <v>182</v>
      </c>
      <c r="W5232" s="118">
        <v>42007</v>
      </c>
      <c r="X5232" s="2"/>
      <c r="Y5232" s="129">
        <f t="shared" si="583"/>
        <v>1</v>
      </c>
      <c r="Z5232" s="110">
        <f t="shared" si="584"/>
        <v>0</v>
      </c>
      <c r="AA5232" s="1">
        <f t="shared" si="585"/>
        <v>0</v>
      </c>
    </row>
    <row r="5233" spans="1:27" ht="14.25" customHeight="1">
      <c r="A5233" s="148">
        <v>5811</v>
      </c>
      <c r="B5233" s="139">
        <v>20180730</v>
      </c>
      <c r="C5233" s="57" t="str">
        <f t="shared" si="581"/>
        <v>BPF</v>
      </c>
      <c r="D5233" s="115">
        <f t="shared" si="586"/>
        <v>41849</v>
      </c>
      <c r="E5233" s="9" t="s">
        <v>347</v>
      </c>
      <c r="F5233" s="37" t="s">
        <v>25</v>
      </c>
      <c r="G5233" s="11" t="s">
        <v>26</v>
      </c>
      <c r="H5233" s="3"/>
      <c r="I5233" s="3"/>
      <c r="J5233" s="4" t="s">
        <v>201</v>
      </c>
      <c r="K5233" s="4"/>
      <c r="L5233" s="4" t="s">
        <v>610</v>
      </c>
      <c r="M5233" s="4"/>
      <c r="N5233" s="4"/>
      <c r="O5233" s="4" t="str">
        <f t="shared" si="587"/>
        <v>Sphecodes msp. BS0017</v>
      </c>
      <c r="P5233" s="85" t="str">
        <f t="shared" si="582"/>
        <v>Sphecodes msp. BS0017</v>
      </c>
      <c r="Q5233" s="11" t="s">
        <v>43</v>
      </c>
      <c r="R5233" s="11"/>
      <c r="S5233" s="12"/>
      <c r="T5233" s="12"/>
      <c r="U5233" s="12"/>
      <c r="V5233" s="10" t="s">
        <v>182</v>
      </c>
      <c r="W5233" s="118">
        <v>42007</v>
      </c>
      <c r="X5233" s="2"/>
      <c r="Y5233" s="129">
        <f t="shared" si="583"/>
        <v>1</v>
      </c>
      <c r="Z5233" s="110">
        <f t="shared" si="584"/>
        <v>0</v>
      </c>
      <c r="AA5233" s="1">
        <f t="shared" si="585"/>
        <v>0</v>
      </c>
    </row>
    <row r="5234" spans="1:27" ht="14.25" customHeight="1">
      <c r="A5234" s="148">
        <v>5812</v>
      </c>
      <c r="B5234" s="139">
        <v>20180730</v>
      </c>
      <c r="C5234" s="57" t="str">
        <f t="shared" si="581"/>
        <v>BPF</v>
      </c>
      <c r="D5234" s="115">
        <f t="shared" si="586"/>
        <v>41849</v>
      </c>
      <c r="E5234" s="9" t="s">
        <v>347</v>
      </c>
      <c r="F5234" s="37" t="s">
        <v>25</v>
      </c>
      <c r="G5234" s="11" t="s">
        <v>26</v>
      </c>
      <c r="H5234" s="3"/>
      <c r="I5234" s="3"/>
      <c r="J5234" s="4" t="s">
        <v>201</v>
      </c>
      <c r="K5234" s="4"/>
      <c r="L5234" s="4" t="s">
        <v>609</v>
      </c>
      <c r="M5234" s="4"/>
      <c r="N5234" s="4"/>
      <c r="O5234" s="4" t="str">
        <f t="shared" si="587"/>
        <v>Sphecodes msp. BS0003</v>
      </c>
      <c r="P5234" s="85" t="str">
        <f t="shared" si="582"/>
        <v>Sphecodes msp. BS0003</v>
      </c>
      <c r="Q5234" s="11" t="s">
        <v>29</v>
      </c>
      <c r="R5234" s="11"/>
      <c r="S5234" s="12"/>
      <c r="T5234" s="12" t="s">
        <v>1379</v>
      </c>
      <c r="U5234" s="12"/>
      <c r="V5234" s="10" t="s">
        <v>182</v>
      </c>
      <c r="W5234" s="118">
        <v>42007</v>
      </c>
      <c r="X5234" s="2"/>
      <c r="Y5234" s="129">
        <f t="shared" si="583"/>
        <v>1</v>
      </c>
      <c r="Z5234" s="110">
        <f t="shared" si="584"/>
        <v>0</v>
      </c>
      <c r="AA5234" s="1">
        <f t="shared" si="585"/>
        <v>0</v>
      </c>
    </row>
    <row r="5235" spans="1:27" ht="14.25" customHeight="1">
      <c r="A5235" s="148">
        <v>5813</v>
      </c>
      <c r="B5235" s="139">
        <v>20180730</v>
      </c>
      <c r="C5235" s="57" t="str">
        <f t="shared" si="581"/>
        <v>BPF</v>
      </c>
      <c r="D5235" s="115">
        <f t="shared" si="586"/>
        <v>41849</v>
      </c>
      <c r="E5235" s="9" t="s">
        <v>347</v>
      </c>
      <c r="F5235" s="37" t="s">
        <v>25</v>
      </c>
      <c r="G5235" s="11" t="s">
        <v>26</v>
      </c>
      <c r="H5235" s="3"/>
      <c r="I5235" s="3"/>
      <c r="J5235" s="4" t="s">
        <v>201</v>
      </c>
      <c r="K5235" s="4"/>
      <c r="L5235" s="4" t="s">
        <v>609</v>
      </c>
      <c r="M5235" s="4"/>
      <c r="N5235" s="4"/>
      <c r="O5235" s="4" t="str">
        <f t="shared" si="587"/>
        <v>Sphecodes msp. BS0003</v>
      </c>
      <c r="P5235" s="85" t="str">
        <f t="shared" si="582"/>
        <v>Sphecodes msp. BS0003</v>
      </c>
      <c r="Q5235" s="11" t="s">
        <v>29</v>
      </c>
      <c r="R5235" s="11"/>
      <c r="S5235" s="12"/>
      <c r="T5235" s="12" t="s">
        <v>1379</v>
      </c>
      <c r="U5235" s="12"/>
      <c r="V5235" s="10" t="s">
        <v>182</v>
      </c>
      <c r="W5235" s="118">
        <v>42007</v>
      </c>
      <c r="X5235" s="2"/>
      <c r="Y5235" s="129">
        <f t="shared" si="583"/>
        <v>1</v>
      </c>
      <c r="Z5235" s="110">
        <f t="shared" si="584"/>
        <v>0</v>
      </c>
      <c r="AA5235" s="1">
        <f t="shared" si="585"/>
        <v>0</v>
      </c>
    </row>
    <row r="5236" spans="1:27" ht="14.25" customHeight="1">
      <c r="A5236" s="148">
        <v>5814</v>
      </c>
      <c r="B5236" s="139">
        <v>20180730</v>
      </c>
      <c r="C5236" s="57" t="str">
        <f t="shared" si="581"/>
        <v>BPF</v>
      </c>
      <c r="D5236" s="115">
        <f t="shared" si="586"/>
        <v>41849</v>
      </c>
      <c r="E5236" s="9" t="s">
        <v>347</v>
      </c>
      <c r="F5236" s="37" t="s">
        <v>25</v>
      </c>
      <c r="G5236" s="11" t="s">
        <v>26</v>
      </c>
      <c r="H5236" s="3"/>
      <c r="I5236" s="3"/>
      <c r="J5236" s="4" t="s">
        <v>201</v>
      </c>
      <c r="K5236" s="4"/>
      <c r="L5236" s="4" t="s">
        <v>609</v>
      </c>
      <c r="M5236" s="4"/>
      <c r="N5236" s="4"/>
      <c r="O5236" s="4" t="str">
        <f t="shared" si="587"/>
        <v>Sphecodes msp. BS0003</v>
      </c>
      <c r="P5236" s="85" t="str">
        <f t="shared" si="582"/>
        <v>Sphecodes msp. BS0003</v>
      </c>
      <c r="Q5236" s="11" t="s">
        <v>29</v>
      </c>
      <c r="R5236" s="11"/>
      <c r="S5236" s="12"/>
      <c r="T5236" s="12" t="s">
        <v>1379</v>
      </c>
      <c r="U5236" s="12"/>
      <c r="V5236" s="10" t="s">
        <v>182</v>
      </c>
      <c r="W5236" s="118">
        <v>42007</v>
      </c>
      <c r="X5236" s="2"/>
      <c r="Y5236" s="129">
        <f t="shared" si="583"/>
        <v>1</v>
      </c>
      <c r="Z5236" s="110">
        <f t="shared" si="584"/>
        <v>0</v>
      </c>
      <c r="AA5236" s="1">
        <f t="shared" si="585"/>
        <v>0</v>
      </c>
    </row>
    <row r="5237" spans="1:27" ht="14.25" customHeight="1">
      <c r="A5237" s="148">
        <v>5815</v>
      </c>
      <c r="B5237" s="139">
        <v>20180730</v>
      </c>
      <c r="C5237" s="57" t="str">
        <f t="shared" si="581"/>
        <v>BPF</v>
      </c>
      <c r="D5237" s="115">
        <f t="shared" si="586"/>
        <v>41849</v>
      </c>
      <c r="E5237" s="9" t="s">
        <v>347</v>
      </c>
      <c r="F5237" s="37" t="s">
        <v>25</v>
      </c>
      <c r="G5237" s="11" t="s">
        <v>26</v>
      </c>
      <c r="H5237" s="3"/>
      <c r="I5237" s="3"/>
      <c r="J5237" s="4" t="s">
        <v>201</v>
      </c>
      <c r="K5237" s="4"/>
      <c r="L5237" s="4" t="s">
        <v>609</v>
      </c>
      <c r="M5237" s="4"/>
      <c r="N5237" s="4"/>
      <c r="O5237" s="4" t="str">
        <f t="shared" si="587"/>
        <v>Sphecodes msp. BS0003</v>
      </c>
      <c r="P5237" s="85" t="str">
        <f t="shared" si="582"/>
        <v>Sphecodes msp. BS0003</v>
      </c>
      <c r="Q5237" s="11" t="s">
        <v>29</v>
      </c>
      <c r="R5237" s="11"/>
      <c r="S5237" s="12"/>
      <c r="T5237" s="12" t="s">
        <v>1379</v>
      </c>
      <c r="U5237" s="12"/>
      <c r="V5237" s="10" t="s">
        <v>182</v>
      </c>
      <c r="W5237" s="118">
        <v>42007</v>
      </c>
      <c r="X5237" s="2"/>
      <c r="Y5237" s="129">
        <f t="shared" si="583"/>
        <v>1</v>
      </c>
      <c r="Z5237" s="110">
        <f t="shared" si="584"/>
        <v>0</v>
      </c>
      <c r="AA5237" s="1">
        <f t="shared" si="585"/>
        <v>0</v>
      </c>
    </row>
    <row r="5238" spans="1:27" ht="14.25" customHeight="1">
      <c r="A5238" s="148">
        <v>5816</v>
      </c>
      <c r="B5238" s="139">
        <v>20180730</v>
      </c>
      <c r="C5238" s="57" t="str">
        <f t="shared" si="581"/>
        <v>BPF</v>
      </c>
      <c r="D5238" s="115">
        <f t="shared" si="586"/>
        <v>41849</v>
      </c>
      <c r="E5238" s="9" t="s">
        <v>347</v>
      </c>
      <c r="F5238" s="37" t="s">
        <v>25</v>
      </c>
      <c r="G5238" s="11" t="s">
        <v>26</v>
      </c>
      <c r="H5238" s="3"/>
      <c r="I5238" s="3"/>
      <c r="J5238" s="4" t="s">
        <v>201</v>
      </c>
      <c r="K5238" s="4"/>
      <c r="L5238" s="4" t="s">
        <v>610</v>
      </c>
      <c r="M5238" s="4"/>
      <c r="N5238" s="4"/>
      <c r="O5238" s="4" t="str">
        <f t="shared" si="587"/>
        <v>Sphecodes msp. BS0017</v>
      </c>
      <c r="P5238" s="85" t="str">
        <f t="shared" si="582"/>
        <v>Sphecodes msp. BS0017</v>
      </c>
      <c r="Q5238" s="11" t="s">
        <v>43</v>
      </c>
      <c r="R5238" s="11"/>
      <c r="S5238" s="12"/>
      <c r="T5238" s="12"/>
      <c r="U5238" s="12"/>
      <c r="V5238" s="10" t="s">
        <v>182</v>
      </c>
      <c r="W5238" s="118">
        <v>42007</v>
      </c>
      <c r="X5238" s="2"/>
      <c r="Y5238" s="129">
        <f t="shared" si="583"/>
        <v>1</v>
      </c>
      <c r="Z5238" s="110">
        <f t="shared" si="584"/>
        <v>0</v>
      </c>
      <c r="AA5238" s="1">
        <f t="shared" si="585"/>
        <v>0</v>
      </c>
    </row>
    <row r="5239" spans="1:27" ht="14.25" customHeight="1">
      <c r="A5239" s="148">
        <v>5817</v>
      </c>
      <c r="B5239" s="139">
        <v>20180730</v>
      </c>
      <c r="C5239" s="57" t="str">
        <f t="shared" si="581"/>
        <v>BPF</v>
      </c>
      <c r="D5239" s="115">
        <f t="shared" si="586"/>
        <v>41849</v>
      </c>
      <c r="E5239" s="9" t="s">
        <v>350</v>
      </c>
      <c r="F5239" s="37" t="s">
        <v>25</v>
      </c>
      <c r="G5239" s="11" t="s">
        <v>26</v>
      </c>
      <c r="H5239" s="3"/>
      <c r="I5239" s="3"/>
      <c r="J5239" s="4" t="s">
        <v>27</v>
      </c>
      <c r="K5239" s="4" t="s">
        <v>578</v>
      </c>
      <c r="L5239" s="4" t="s">
        <v>87</v>
      </c>
      <c r="M5239" s="4"/>
      <c r="N5239" s="4"/>
      <c r="O5239" s="4" t="str">
        <f t="shared" si="587"/>
        <v>Bombus (Pyrobombus) flavifrons</v>
      </c>
      <c r="P5239" s="85" t="str">
        <f t="shared" si="582"/>
        <v>Bombus flavifrons</v>
      </c>
      <c r="Q5239" s="11" t="s">
        <v>29</v>
      </c>
      <c r="R5239" s="11"/>
      <c r="S5239" s="12"/>
      <c r="T5239" s="12" t="s">
        <v>55</v>
      </c>
      <c r="U5239" s="12"/>
      <c r="V5239" s="10" t="s">
        <v>182</v>
      </c>
      <c r="W5239" s="118">
        <v>42007</v>
      </c>
      <c r="X5239" s="2" t="s">
        <v>211</v>
      </c>
      <c r="Y5239" s="129">
        <f t="shared" si="583"/>
        <v>1</v>
      </c>
      <c r="Z5239" s="110">
        <f t="shared" si="584"/>
        <v>0</v>
      </c>
      <c r="AA5239" s="1">
        <f t="shared" si="585"/>
        <v>0</v>
      </c>
    </row>
    <row r="5240" spans="1:27" ht="14.25" customHeight="1">
      <c r="A5240" s="148">
        <v>5818</v>
      </c>
      <c r="B5240" s="139">
        <v>20180730</v>
      </c>
      <c r="C5240" s="57" t="str">
        <f t="shared" si="581"/>
        <v>BPF</v>
      </c>
      <c r="D5240" s="115">
        <f t="shared" si="586"/>
        <v>41849</v>
      </c>
      <c r="E5240" s="9" t="s">
        <v>350</v>
      </c>
      <c r="F5240" s="37" t="s">
        <v>25</v>
      </c>
      <c r="G5240" s="11" t="s">
        <v>26</v>
      </c>
      <c r="H5240" s="3"/>
      <c r="I5240" s="3"/>
      <c r="J5240" s="4" t="s">
        <v>27</v>
      </c>
      <c r="K5240" s="4" t="s">
        <v>578</v>
      </c>
      <c r="L5240" s="4" t="s">
        <v>87</v>
      </c>
      <c r="M5240" s="4"/>
      <c r="N5240" s="4"/>
      <c r="O5240" s="4" t="str">
        <f t="shared" si="587"/>
        <v>Bombus (Pyrobombus) flavifrons</v>
      </c>
      <c r="P5240" s="85" t="str">
        <f t="shared" si="582"/>
        <v>Bombus flavifrons</v>
      </c>
      <c r="Q5240" s="11" t="s">
        <v>29</v>
      </c>
      <c r="R5240" s="11"/>
      <c r="S5240" s="12"/>
      <c r="T5240" s="12" t="s">
        <v>55</v>
      </c>
      <c r="U5240" s="12"/>
      <c r="V5240" s="10" t="s">
        <v>182</v>
      </c>
      <c r="W5240" s="118">
        <v>42007</v>
      </c>
      <c r="X5240" s="2"/>
      <c r="Y5240" s="129">
        <f t="shared" si="583"/>
        <v>1</v>
      </c>
      <c r="Z5240" s="110">
        <f t="shared" si="584"/>
        <v>0</v>
      </c>
      <c r="AA5240" s="1">
        <f t="shared" si="585"/>
        <v>0</v>
      </c>
    </row>
    <row r="5241" spans="1:27" ht="14.25" customHeight="1">
      <c r="A5241" s="148">
        <v>5819</v>
      </c>
      <c r="B5241" s="139">
        <v>20180730</v>
      </c>
      <c r="C5241" s="57" t="str">
        <f t="shared" si="581"/>
        <v>BPF</v>
      </c>
      <c r="D5241" s="115">
        <f t="shared" si="586"/>
        <v>41849</v>
      </c>
      <c r="E5241" s="9" t="s">
        <v>350</v>
      </c>
      <c r="F5241" s="37" t="s">
        <v>25</v>
      </c>
      <c r="G5241" s="11" t="s">
        <v>26</v>
      </c>
      <c r="H5241" s="3"/>
      <c r="I5241" s="3"/>
      <c r="J5241" s="4" t="s">
        <v>91</v>
      </c>
      <c r="K5241" s="112" t="s">
        <v>590</v>
      </c>
      <c r="L5241" s="4" t="s">
        <v>98</v>
      </c>
      <c r="M5241" s="4"/>
      <c r="N5241" s="4"/>
      <c r="O5241" s="4" t="str">
        <f t="shared" si="587"/>
        <v>Megachile (Xanthosarus) perihirta</v>
      </c>
      <c r="P5241" s="85" t="str">
        <f t="shared" si="582"/>
        <v>Megachile perihirta</v>
      </c>
      <c r="Q5241" s="11" t="s">
        <v>43</v>
      </c>
      <c r="R5241" s="11"/>
      <c r="S5241" s="12"/>
      <c r="T5241" s="12"/>
      <c r="U5241" s="12"/>
      <c r="V5241" s="10" t="s">
        <v>182</v>
      </c>
      <c r="W5241" s="118">
        <v>42007</v>
      </c>
      <c r="X5241" s="2"/>
      <c r="Y5241" s="129">
        <f t="shared" si="583"/>
        <v>1</v>
      </c>
      <c r="Z5241" s="110">
        <f t="shared" si="584"/>
        <v>0</v>
      </c>
      <c r="AA5241" s="1">
        <f t="shared" si="585"/>
        <v>0</v>
      </c>
    </row>
    <row r="5242" spans="1:27" ht="14.25" customHeight="1">
      <c r="A5242" s="148">
        <v>5820</v>
      </c>
      <c r="B5242" s="139">
        <v>20180730</v>
      </c>
      <c r="C5242" s="57" t="str">
        <f t="shared" si="581"/>
        <v>BPF</v>
      </c>
      <c r="D5242" s="115">
        <f t="shared" si="586"/>
        <v>41849</v>
      </c>
      <c r="E5242" s="9" t="s">
        <v>350</v>
      </c>
      <c r="F5242" s="37" t="s">
        <v>25</v>
      </c>
      <c r="G5242" s="11" t="s">
        <v>26</v>
      </c>
      <c r="H5242" s="3"/>
      <c r="I5242" s="3"/>
      <c r="J5242" s="4" t="s">
        <v>91</v>
      </c>
      <c r="K5242" s="112" t="s">
        <v>590</v>
      </c>
      <c r="L5242" s="4" t="s">
        <v>98</v>
      </c>
      <c r="M5242" s="4"/>
      <c r="N5242" s="4"/>
      <c r="O5242" s="4" t="str">
        <f t="shared" si="587"/>
        <v>Megachile (Xanthosarus) perihirta</v>
      </c>
      <c r="P5242" s="85" t="str">
        <f t="shared" si="582"/>
        <v>Megachile perihirta</v>
      </c>
      <c r="Q5242" s="11" t="s">
        <v>29</v>
      </c>
      <c r="R5242" s="11"/>
      <c r="S5242" s="12"/>
      <c r="T5242" s="12"/>
      <c r="U5242" s="12"/>
      <c r="V5242" s="10" t="s">
        <v>182</v>
      </c>
      <c r="W5242" s="118">
        <v>42007</v>
      </c>
      <c r="X5242" s="2"/>
      <c r="Y5242" s="129">
        <f t="shared" si="583"/>
        <v>1</v>
      </c>
      <c r="Z5242" s="110">
        <f t="shared" si="584"/>
        <v>0</v>
      </c>
      <c r="AA5242" s="1">
        <f t="shared" si="585"/>
        <v>0</v>
      </c>
    </row>
    <row r="5243" spans="1:27" ht="14.25" customHeight="1">
      <c r="A5243" s="148">
        <v>5821</v>
      </c>
      <c r="B5243" s="139">
        <v>20180730</v>
      </c>
      <c r="C5243" s="57" t="str">
        <f t="shared" si="581"/>
        <v>BPF</v>
      </c>
      <c r="D5243" s="115">
        <f t="shared" si="586"/>
        <v>41849</v>
      </c>
      <c r="E5243" s="9" t="s">
        <v>350</v>
      </c>
      <c r="F5243" s="37" t="s">
        <v>25</v>
      </c>
      <c r="G5243" s="11" t="s">
        <v>26</v>
      </c>
      <c r="H5243" s="3"/>
      <c r="I5243" s="3"/>
      <c r="J5243" s="4" t="s">
        <v>53</v>
      </c>
      <c r="K5243" s="84" t="s">
        <v>591</v>
      </c>
      <c r="L5243" s="4" t="s">
        <v>152</v>
      </c>
      <c r="M5243" s="4"/>
      <c r="N5243" s="4"/>
      <c r="O5243" s="4" t="str">
        <f t="shared" si="587"/>
        <v>Melissodes (Eumelissodes) microsticta</v>
      </c>
      <c r="P5243" s="85" t="str">
        <f t="shared" si="582"/>
        <v>Melissodes microsticta</v>
      </c>
      <c r="Q5243" s="11" t="s">
        <v>29</v>
      </c>
      <c r="R5243" s="11"/>
      <c r="S5243" s="12"/>
      <c r="T5243" s="12"/>
      <c r="U5243" s="12"/>
      <c r="V5243" s="10" t="s">
        <v>182</v>
      </c>
      <c r="W5243" s="118">
        <v>42007</v>
      </c>
      <c r="X5243" s="2"/>
      <c r="Y5243" s="129">
        <f t="shared" si="583"/>
        <v>1</v>
      </c>
      <c r="Z5243" s="110">
        <f t="shared" si="584"/>
        <v>0</v>
      </c>
      <c r="AA5243" s="1">
        <f t="shared" si="585"/>
        <v>0</v>
      </c>
    </row>
    <row r="5244" spans="1:27" ht="14.25" customHeight="1">
      <c r="A5244" s="148">
        <v>5822</v>
      </c>
      <c r="B5244" s="139">
        <v>20180730</v>
      </c>
      <c r="C5244" s="57" t="str">
        <f t="shared" si="581"/>
        <v>BPF</v>
      </c>
      <c r="D5244" s="115">
        <f t="shared" si="586"/>
        <v>41849</v>
      </c>
      <c r="E5244" s="9" t="s">
        <v>350</v>
      </c>
      <c r="F5244" s="37" t="s">
        <v>25</v>
      </c>
      <c r="G5244" s="11" t="s">
        <v>26</v>
      </c>
      <c r="H5244" s="3"/>
      <c r="I5244" s="3"/>
      <c r="J5244" s="4" t="s">
        <v>53</v>
      </c>
      <c r="K5244" s="84" t="s">
        <v>591</v>
      </c>
      <c r="L5244" s="4" t="s">
        <v>152</v>
      </c>
      <c r="M5244" s="4"/>
      <c r="N5244" s="4"/>
      <c r="O5244" s="4" t="str">
        <f t="shared" si="587"/>
        <v>Melissodes (Eumelissodes) microsticta</v>
      </c>
      <c r="P5244" s="85" t="str">
        <f t="shared" si="582"/>
        <v>Melissodes microsticta</v>
      </c>
      <c r="Q5244" s="11" t="s">
        <v>43</v>
      </c>
      <c r="R5244" s="11"/>
      <c r="S5244" s="12"/>
      <c r="T5244" s="12"/>
      <c r="U5244" s="12"/>
      <c r="V5244" s="10" t="s">
        <v>182</v>
      </c>
      <c r="W5244" s="118">
        <v>42007</v>
      </c>
      <c r="X5244" s="2"/>
      <c r="Y5244" s="129">
        <f t="shared" si="583"/>
        <v>1</v>
      </c>
      <c r="Z5244" s="110">
        <f t="shared" si="584"/>
        <v>0</v>
      </c>
      <c r="AA5244" s="1">
        <f t="shared" si="585"/>
        <v>0</v>
      </c>
    </row>
    <row r="5245" spans="1:27" ht="14.25" customHeight="1">
      <c r="A5245" s="148">
        <v>5823</v>
      </c>
      <c r="B5245" s="139">
        <v>20180730</v>
      </c>
      <c r="C5245" s="57" t="str">
        <f t="shared" si="581"/>
        <v>BPF</v>
      </c>
      <c r="D5245" s="115">
        <f t="shared" si="586"/>
        <v>41849</v>
      </c>
      <c r="E5245" s="9" t="s">
        <v>350</v>
      </c>
      <c r="F5245" s="37" t="s">
        <v>25</v>
      </c>
      <c r="G5245" s="11" t="s">
        <v>26</v>
      </c>
      <c r="H5245" s="3"/>
      <c r="I5245" s="3"/>
      <c r="J5245" s="4" t="s">
        <v>53</v>
      </c>
      <c r="K5245" s="84" t="s">
        <v>591</v>
      </c>
      <c r="L5245" s="4" t="s">
        <v>152</v>
      </c>
      <c r="M5245" s="4"/>
      <c r="N5245" s="4"/>
      <c r="O5245" s="4" t="str">
        <f t="shared" si="587"/>
        <v>Melissodes (Eumelissodes) microsticta</v>
      </c>
      <c r="P5245" s="85" t="str">
        <f t="shared" si="582"/>
        <v>Melissodes microsticta</v>
      </c>
      <c r="Q5245" s="11" t="s">
        <v>43</v>
      </c>
      <c r="R5245" s="11"/>
      <c r="S5245" s="12"/>
      <c r="T5245" s="12"/>
      <c r="U5245" s="12"/>
      <c r="V5245" s="10" t="s">
        <v>182</v>
      </c>
      <c r="W5245" s="118">
        <v>42007</v>
      </c>
      <c r="X5245" s="2"/>
      <c r="Y5245" s="129">
        <f t="shared" si="583"/>
        <v>1</v>
      </c>
      <c r="Z5245" s="110">
        <f t="shared" si="584"/>
        <v>0</v>
      </c>
      <c r="AA5245" s="1">
        <f t="shared" si="585"/>
        <v>0</v>
      </c>
    </row>
    <row r="5246" spans="1:27" ht="14.25" customHeight="1">
      <c r="A5246" s="148">
        <v>5824</v>
      </c>
      <c r="B5246" s="139">
        <v>20180730</v>
      </c>
      <c r="C5246" s="57" t="str">
        <f t="shared" si="581"/>
        <v>BPF</v>
      </c>
      <c r="D5246" s="115">
        <f t="shared" si="586"/>
        <v>41849</v>
      </c>
      <c r="E5246" s="9" t="s">
        <v>350</v>
      </c>
      <c r="F5246" s="37" t="s">
        <v>25</v>
      </c>
      <c r="G5246" s="11" t="s">
        <v>26</v>
      </c>
      <c r="H5246" s="3"/>
      <c r="I5246" s="3"/>
      <c r="J5246" s="4" t="s">
        <v>53</v>
      </c>
      <c r="K5246" s="84" t="s">
        <v>591</v>
      </c>
      <c r="L5246" s="4" t="s">
        <v>152</v>
      </c>
      <c r="M5246" s="4"/>
      <c r="N5246" s="4"/>
      <c r="O5246" s="4" t="str">
        <f t="shared" si="587"/>
        <v>Melissodes (Eumelissodes) microsticta</v>
      </c>
      <c r="P5246" s="85" t="str">
        <f t="shared" si="582"/>
        <v>Melissodes microsticta</v>
      </c>
      <c r="Q5246" s="11" t="s">
        <v>43</v>
      </c>
      <c r="R5246" s="11"/>
      <c r="S5246" s="12"/>
      <c r="T5246" s="12"/>
      <c r="U5246" s="12"/>
      <c r="V5246" s="10" t="s">
        <v>182</v>
      </c>
      <c r="W5246" s="118">
        <v>42007</v>
      </c>
      <c r="X5246" s="2"/>
      <c r="Y5246" s="129">
        <f t="shared" si="583"/>
        <v>1</v>
      </c>
      <c r="Z5246" s="110">
        <f t="shared" si="584"/>
        <v>0</v>
      </c>
      <c r="AA5246" s="1">
        <f t="shared" si="585"/>
        <v>0</v>
      </c>
    </row>
    <row r="5247" spans="1:27" ht="14.25" customHeight="1">
      <c r="A5247" s="148">
        <v>5825</v>
      </c>
      <c r="B5247" s="139">
        <v>20180730</v>
      </c>
      <c r="C5247" s="57" t="str">
        <f t="shared" si="581"/>
        <v>BPF</v>
      </c>
      <c r="D5247" s="115">
        <f t="shared" si="586"/>
        <v>41849</v>
      </c>
      <c r="E5247" s="9" t="s">
        <v>350</v>
      </c>
      <c r="F5247" s="37" t="s">
        <v>25</v>
      </c>
      <c r="G5247" s="11" t="s">
        <v>26</v>
      </c>
      <c r="H5247" s="3"/>
      <c r="I5247" s="3"/>
      <c r="J5247" s="4" t="s">
        <v>53</v>
      </c>
      <c r="K5247" s="84" t="s">
        <v>591</v>
      </c>
      <c r="L5247" s="4" t="s">
        <v>152</v>
      </c>
      <c r="M5247" s="4"/>
      <c r="N5247" s="4"/>
      <c r="O5247" s="4" t="str">
        <f t="shared" si="587"/>
        <v>Melissodes (Eumelissodes) microsticta</v>
      </c>
      <c r="P5247" s="85" t="str">
        <f t="shared" si="582"/>
        <v>Melissodes microsticta</v>
      </c>
      <c r="Q5247" s="11" t="s">
        <v>29</v>
      </c>
      <c r="R5247" s="11"/>
      <c r="S5247" s="12"/>
      <c r="T5247" s="12"/>
      <c r="U5247" s="12"/>
      <c r="V5247" s="10" t="s">
        <v>182</v>
      </c>
      <c r="W5247" s="118">
        <v>42007</v>
      </c>
      <c r="X5247" s="2"/>
      <c r="Y5247" s="129">
        <f t="shared" si="583"/>
        <v>1</v>
      </c>
      <c r="Z5247" s="110">
        <f t="shared" si="584"/>
        <v>0</v>
      </c>
      <c r="AA5247" s="1">
        <f t="shared" si="585"/>
        <v>0</v>
      </c>
    </row>
    <row r="5248" spans="1:27" ht="14.25" customHeight="1">
      <c r="A5248" s="148">
        <v>5826</v>
      </c>
      <c r="B5248" s="139">
        <v>20180730</v>
      </c>
      <c r="C5248" s="57" t="str">
        <f t="shared" ref="C5248:C5311" si="588">LEFT(E5248,3)</f>
        <v>BPF</v>
      </c>
      <c r="D5248" s="115">
        <f t="shared" si="586"/>
        <v>41849</v>
      </c>
      <c r="E5248" s="9" t="s">
        <v>350</v>
      </c>
      <c r="F5248" s="37" t="s">
        <v>25</v>
      </c>
      <c r="G5248" s="11" t="s">
        <v>26</v>
      </c>
      <c r="H5248" s="3"/>
      <c r="I5248" s="3"/>
      <c r="J5248" s="4" t="s">
        <v>117</v>
      </c>
      <c r="K5248" s="4" t="s">
        <v>621</v>
      </c>
      <c r="L5248" s="4" t="s">
        <v>221</v>
      </c>
      <c r="M5248" s="4"/>
      <c r="N5248" s="4"/>
      <c r="O5248" s="4" t="str">
        <f t="shared" si="587"/>
        <v>Lasioglossum (Leuchalictus) zonulum</v>
      </c>
      <c r="P5248" s="85" t="str">
        <f t="shared" ref="P5248:P5311" si="589">J5248&amp;" "&amp;L5248</f>
        <v>Lasioglossum zonulum</v>
      </c>
      <c r="Q5248" s="11" t="s">
        <v>29</v>
      </c>
      <c r="R5248" s="11"/>
      <c r="S5248" s="12"/>
      <c r="T5248" s="12"/>
      <c r="U5248" s="12"/>
      <c r="V5248" s="10" t="s">
        <v>182</v>
      </c>
      <c r="W5248" s="118">
        <v>42007</v>
      </c>
      <c r="X5248" s="2" t="s">
        <v>639</v>
      </c>
      <c r="Y5248" s="129">
        <f t="shared" si="583"/>
        <v>1</v>
      </c>
      <c r="Z5248" s="110">
        <f t="shared" si="584"/>
        <v>1</v>
      </c>
      <c r="AA5248" s="1">
        <f t="shared" si="585"/>
        <v>0</v>
      </c>
    </row>
    <row r="5249" spans="1:27" ht="14.25" customHeight="1">
      <c r="A5249" s="148">
        <v>5827</v>
      </c>
      <c r="B5249" s="139">
        <v>20180730</v>
      </c>
      <c r="C5249" s="57" t="str">
        <f t="shared" si="588"/>
        <v>BPF</v>
      </c>
      <c r="D5249" s="115">
        <f t="shared" si="586"/>
        <v>41849</v>
      </c>
      <c r="E5249" s="9" t="s">
        <v>350</v>
      </c>
      <c r="F5249" s="37" t="s">
        <v>25</v>
      </c>
      <c r="G5249" s="11" t="s">
        <v>26</v>
      </c>
      <c r="H5249" s="3"/>
      <c r="I5249" s="3"/>
      <c r="J5249" s="4" t="s">
        <v>175</v>
      </c>
      <c r="K5249" s="31" t="s">
        <v>580</v>
      </c>
      <c r="L5249" s="31" t="s">
        <v>176</v>
      </c>
      <c r="M5249" s="4"/>
      <c r="N5249" s="4"/>
      <c r="O5249" s="4" t="str">
        <f t="shared" si="587"/>
        <v>Ceratina (Zadontomerus) acantha</v>
      </c>
      <c r="P5249" s="85" t="str">
        <f t="shared" si="589"/>
        <v>Ceratina acantha</v>
      </c>
      <c r="Q5249" s="11" t="s">
        <v>29</v>
      </c>
      <c r="R5249" s="11"/>
      <c r="S5249" s="12"/>
      <c r="T5249" s="12"/>
      <c r="U5249" s="12"/>
      <c r="V5249" s="10" t="s">
        <v>182</v>
      </c>
      <c r="W5249" s="118">
        <v>42007</v>
      </c>
      <c r="X5249" s="2"/>
      <c r="Y5249" s="129">
        <f t="shared" si="583"/>
        <v>1</v>
      </c>
      <c r="Z5249" s="110">
        <f t="shared" si="584"/>
        <v>0</v>
      </c>
      <c r="AA5249" s="1">
        <f t="shared" si="585"/>
        <v>0</v>
      </c>
    </row>
    <row r="5250" spans="1:27" ht="14.25" customHeight="1">
      <c r="A5250" s="148">
        <v>5828</v>
      </c>
      <c r="B5250" s="139">
        <v>20180730</v>
      </c>
      <c r="C5250" s="57" t="str">
        <f t="shared" si="588"/>
        <v>BPF</v>
      </c>
      <c r="D5250" s="115">
        <f t="shared" si="586"/>
        <v>41849</v>
      </c>
      <c r="E5250" s="9" t="s">
        <v>350</v>
      </c>
      <c r="F5250" s="37" t="s">
        <v>25</v>
      </c>
      <c r="G5250" s="11" t="s">
        <v>26</v>
      </c>
      <c r="H5250" s="3"/>
      <c r="I5250" s="3"/>
      <c r="J5250" s="4" t="s">
        <v>51</v>
      </c>
      <c r="K5250" s="84" t="s">
        <v>582</v>
      </c>
      <c r="L5250" s="4" t="s">
        <v>196</v>
      </c>
      <c r="M5250" s="4"/>
      <c r="N5250" s="4"/>
      <c r="O5250" s="4" t="str">
        <f t="shared" si="587"/>
        <v>Halictus (Seladonia) confusus</v>
      </c>
      <c r="P5250" s="85" t="str">
        <f t="shared" si="589"/>
        <v>Halictus confusus</v>
      </c>
      <c r="Q5250" s="11" t="s">
        <v>29</v>
      </c>
      <c r="R5250" s="11"/>
      <c r="S5250" s="12"/>
      <c r="T5250" s="12"/>
      <c r="U5250" s="12"/>
      <c r="V5250" s="10" t="s">
        <v>182</v>
      </c>
      <c r="W5250" s="118">
        <v>42007</v>
      </c>
      <c r="X5250" s="2"/>
      <c r="Y5250" s="129">
        <f t="shared" ref="Y5250:Y5313" si="590">IF(R5250&gt;0,R5250,1)</f>
        <v>1</v>
      </c>
      <c r="Z5250" s="110">
        <f t="shared" si="584"/>
        <v>0</v>
      </c>
      <c r="AA5250" s="1">
        <f t="shared" si="585"/>
        <v>0</v>
      </c>
    </row>
    <row r="5251" spans="1:27" ht="14.25" customHeight="1">
      <c r="A5251" s="148">
        <v>5829</v>
      </c>
      <c r="B5251" s="139">
        <v>20180730</v>
      </c>
      <c r="C5251" s="57" t="str">
        <f t="shared" si="588"/>
        <v>BPF</v>
      </c>
      <c r="D5251" s="115">
        <f t="shared" si="586"/>
        <v>41849</v>
      </c>
      <c r="E5251" s="9" t="s">
        <v>350</v>
      </c>
      <c r="F5251" s="37" t="s">
        <v>25</v>
      </c>
      <c r="G5251" s="11" t="s">
        <v>26</v>
      </c>
      <c r="H5251" s="3"/>
      <c r="I5251" s="3"/>
      <c r="J5251" s="4" t="s">
        <v>117</v>
      </c>
      <c r="K5251" s="4" t="s">
        <v>167</v>
      </c>
      <c r="L5251" s="4" t="s">
        <v>1211</v>
      </c>
      <c r="M5251" s="4"/>
      <c r="N5251" s="4"/>
      <c r="O5251" s="4" t="str">
        <f t="shared" si="587"/>
        <v>Lasioglossum (Dialictus) aff. tenax</v>
      </c>
      <c r="P5251" s="85" t="str">
        <f t="shared" si="589"/>
        <v>Lasioglossum aff. tenax</v>
      </c>
      <c r="Q5251" s="11" t="s">
        <v>29</v>
      </c>
      <c r="R5251" s="11"/>
      <c r="S5251" s="12"/>
      <c r="T5251" s="12"/>
      <c r="U5251" s="12"/>
      <c r="V5251" s="10" t="s">
        <v>182</v>
      </c>
      <c r="W5251" s="118">
        <v>42007</v>
      </c>
      <c r="X5251" s="2" t="s">
        <v>1214</v>
      </c>
      <c r="Y5251" s="129">
        <f t="shared" si="590"/>
        <v>1</v>
      </c>
      <c r="Z5251" s="110">
        <f t="shared" si="584"/>
        <v>0</v>
      </c>
      <c r="AA5251" s="1">
        <f t="shared" si="585"/>
        <v>1</v>
      </c>
    </row>
    <row r="5252" spans="1:27" ht="14.25" customHeight="1">
      <c r="A5252" s="148">
        <v>5830</v>
      </c>
      <c r="B5252" s="139">
        <v>20180730</v>
      </c>
      <c r="C5252" s="57" t="str">
        <f t="shared" si="588"/>
        <v>BPF</v>
      </c>
      <c r="D5252" s="115">
        <f t="shared" si="586"/>
        <v>41849</v>
      </c>
      <c r="E5252" s="9" t="s">
        <v>350</v>
      </c>
      <c r="F5252" s="37" t="s">
        <v>25</v>
      </c>
      <c r="G5252" s="11" t="s">
        <v>26</v>
      </c>
      <c r="H5252" s="3"/>
      <c r="I5252" s="3"/>
      <c r="J5252" s="4" t="s">
        <v>51</v>
      </c>
      <c r="K5252" s="84" t="s">
        <v>582</v>
      </c>
      <c r="L5252" s="4" t="s">
        <v>196</v>
      </c>
      <c r="M5252" s="4"/>
      <c r="N5252" s="4"/>
      <c r="O5252" s="4" t="str">
        <f t="shared" si="587"/>
        <v>Halictus (Seladonia) confusus</v>
      </c>
      <c r="P5252" s="85" t="str">
        <f t="shared" si="589"/>
        <v>Halictus confusus</v>
      </c>
      <c r="Q5252" s="11" t="s">
        <v>43</v>
      </c>
      <c r="R5252" s="11"/>
      <c r="S5252" s="12"/>
      <c r="T5252" s="12"/>
      <c r="U5252" s="12"/>
      <c r="V5252" s="10" t="s">
        <v>182</v>
      </c>
      <c r="W5252" s="118">
        <v>42007</v>
      </c>
      <c r="X5252" s="2" t="s">
        <v>373</v>
      </c>
      <c r="Y5252" s="129">
        <f t="shared" si="590"/>
        <v>1</v>
      </c>
      <c r="Z5252" s="110">
        <f t="shared" ref="Z5252:Z5315" si="591">IF(ISNUMBER(SEARCH($Z$1,X5252)),1,0)</f>
        <v>0</v>
      </c>
      <c r="AA5252" s="1">
        <f t="shared" ref="AA5252:AA5315" si="592">IF(ISNUMBER(SEARCH($AA$1,X5252)),1,0)</f>
        <v>0</v>
      </c>
    </row>
    <row r="5253" spans="1:27" ht="14.25" customHeight="1">
      <c r="A5253" s="148">
        <v>5831</v>
      </c>
      <c r="B5253" s="139">
        <v>20180730</v>
      </c>
      <c r="C5253" s="57" t="str">
        <f t="shared" si="588"/>
        <v>BPF</v>
      </c>
      <c r="D5253" s="115">
        <f t="shared" si="586"/>
        <v>41849</v>
      </c>
      <c r="E5253" s="9" t="s">
        <v>350</v>
      </c>
      <c r="F5253" s="37" t="s">
        <v>25</v>
      </c>
      <c r="G5253" s="11" t="s">
        <v>26</v>
      </c>
      <c r="H5253" s="3"/>
      <c r="I5253" s="3"/>
      <c r="J5253" s="4" t="s">
        <v>51</v>
      </c>
      <c r="K5253" s="84" t="s">
        <v>582</v>
      </c>
      <c r="L5253" s="4" t="s">
        <v>52</v>
      </c>
      <c r="M5253" s="4"/>
      <c r="N5253" s="4"/>
      <c r="O5253" s="4" t="str">
        <f t="shared" si="587"/>
        <v>Halictus (Seladonia) tripartitus</v>
      </c>
      <c r="P5253" s="85" t="str">
        <f t="shared" si="589"/>
        <v>Halictus tripartitus</v>
      </c>
      <c r="Q5253" s="11" t="s">
        <v>29</v>
      </c>
      <c r="R5253" s="11"/>
      <c r="S5253" s="12"/>
      <c r="T5253" s="12" t="s">
        <v>55</v>
      </c>
      <c r="U5253" s="12"/>
      <c r="V5253" s="10" t="s">
        <v>182</v>
      </c>
      <c r="W5253" s="118">
        <v>42007</v>
      </c>
      <c r="X5253" s="2"/>
      <c r="Y5253" s="129">
        <f t="shared" si="590"/>
        <v>1</v>
      </c>
      <c r="Z5253" s="110">
        <f t="shared" si="591"/>
        <v>0</v>
      </c>
      <c r="AA5253" s="1">
        <f t="shared" si="592"/>
        <v>0</v>
      </c>
    </row>
    <row r="5254" spans="1:27" ht="14.25" customHeight="1">
      <c r="A5254" s="148">
        <v>5832</v>
      </c>
      <c r="B5254" s="139">
        <v>20180730</v>
      </c>
      <c r="C5254" s="57" t="str">
        <f t="shared" si="588"/>
        <v>BPF</v>
      </c>
      <c r="D5254" s="115">
        <f t="shared" si="586"/>
        <v>41849</v>
      </c>
      <c r="E5254" s="9" t="s">
        <v>350</v>
      </c>
      <c r="F5254" s="37" t="s">
        <v>25</v>
      </c>
      <c r="G5254" s="11" t="s">
        <v>26</v>
      </c>
      <c r="H5254" s="3"/>
      <c r="I5254" s="3"/>
      <c r="J5254" s="4" t="s">
        <v>51</v>
      </c>
      <c r="K5254" s="84" t="s">
        <v>582</v>
      </c>
      <c r="L5254" s="4" t="s">
        <v>196</v>
      </c>
      <c r="M5254" s="4"/>
      <c r="N5254" s="4"/>
      <c r="O5254" s="4" t="str">
        <f t="shared" si="587"/>
        <v>Halictus (Seladonia) confusus</v>
      </c>
      <c r="P5254" s="85" t="str">
        <f t="shared" si="589"/>
        <v>Halictus confusus</v>
      </c>
      <c r="Q5254" s="11" t="s">
        <v>43</v>
      </c>
      <c r="R5254" s="11"/>
      <c r="S5254" s="12"/>
      <c r="T5254" s="12"/>
      <c r="U5254" s="12"/>
      <c r="V5254" s="10" t="s">
        <v>182</v>
      </c>
      <c r="W5254" s="118">
        <v>42007</v>
      </c>
      <c r="X5254" s="2" t="s">
        <v>373</v>
      </c>
      <c r="Y5254" s="129">
        <f t="shared" si="590"/>
        <v>1</v>
      </c>
      <c r="Z5254" s="110">
        <f t="shared" si="591"/>
        <v>0</v>
      </c>
      <c r="AA5254" s="1">
        <f t="shared" si="592"/>
        <v>0</v>
      </c>
    </row>
    <row r="5255" spans="1:27" ht="14.25" customHeight="1">
      <c r="A5255" s="148">
        <v>5833</v>
      </c>
      <c r="B5255" s="139">
        <v>20180730</v>
      </c>
      <c r="C5255" s="57" t="str">
        <f t="shared" si="588"/>
        <v>BPF</v>
      </c>
      <c r="D5255" s="115">
        <f t="shared" si="586"/>
        <v>41849</v>
      </c>
      <c r="E5255" s="9" t="s">
        <v>350</v>
      </c>
      <c r="F5255" s="37" t="s">
        <v>25</v>
      </c>
      <c r="G5255" s="11" t="s">
        <v>26</v>
      </c>
      <c r="H5255" s="3"/>
      <c r="I5255" s="3"/>
      <c r="J5255" s="4" t="s">
        <v>51</v>
      </c>
      <c r="K5255" s="84" t="s">
        <v>582</v>
      </c>
      <c r="L5255" s="4" t="s">
        <v>196</v>
      </c>
      <c r="M5255" s="4"/>
      <c r="N5255" s="4"/>
      <c r="O5255" s="4" t="str">
        <f t="shared" si="587"/>
        <v>Halictus (Seladonia) confusus</v>
      </c>
      <c r="P5255" s="85" t="str">
        <f t="shared" si="589"/>
        <v>Halictus confusus</v>
      </c>
      <c r="Q5255" s="11" t="s">
        <v>43</v>
      </c>
      <c r="R5255" s="11"/>
      <c r="S5255" s="12"/>
      <c r="T5255" s="12"/>
      <c r="U5255" s="12"/>
      <c r="V5255" s="10" t="s">
        <v>182</v>
      </c>
      <c r="W5255" s="118">
        <v>42007</v>
      </c>
      <c r="X5255" s="2" t="s">
        <v>373</v>
      </c>
      <c r="Y5255" s="129">
        <f t="shared" si="590"/>
        <v>1</v>
      </c>
      <c r="Z5255" s="110">
        <f t="shared" si="591"/>
        <v>0</v>
      </c>
      <c r="AA5255" s="1">
        <f t="shared" si="592"/>
        <v>0</v>
      </c>
    </row>
    <row r="5256" spans="1:27" ht="14.25" customHeight="1">
      <c r="A5256" s="148">
        <v>5834</v>
      </c>
      <c r="B5256" s="139">
        <v>20180730</v>
      </c>
      <c r="C5256" s="57" t="str">
        <f t="shared" si="588"/>
        <v>BPF</v>
      </c>
      <c r="D5256" s="115">
        <f t="shared" si="586"/>
        <v>41849</v>
      </c>
      <c r="E5256" s="9" t="s">
        <v>350</v>
      </c>
      <c r="F5256" s="37" t="s">
        <v>25</v>
      </c>
      <c r="G5256" s="11" t="s">
        <v>26</v>
      </c>
      <c r="H5256" s="3"/>
      <c r="I5256" s="3"/>
      <c r="J5256" s="4" t="s">
        <v>51</v>
      </c>
      <c r="K5256" s="84" t="s">
        <v>582</v>
      </c>
      <c r="L5256" s="4" t="s">
        <v>196</v>
      </c>
      <c r="M5256" s="4"/>
      <c r="N5256" s="4"/>
      <c r="O5256" s="4" t="str">
        <f t="shared" si="587"/>
        <v>Halictus (Seladonia) confusus</v>
      </c>
      <c r="P5256" s="85" t="str">
        <f t="shared" si="589"/>
        <v>Halictus confusus</v>
      </c>
      <c r="Q5256" s="11" t="s">
        <v>43</v>
      </c>
      <c r="R5256" s="11"/>
      <c r="S5256" s="12"/>
      <c r="T5256" s="12"/>
      <c r="U5256" s="12"/>
      <c r="V5256" s="10" t="s">
        <v>182</v>
      </c>
      <c r="W5256" s="118">
        <v>42007</v>
      </c>
      <c r="X5256" s="2" t="s">
        <v>373</v>
      </c>
      <c r="Y5256" s="129">
        <f t="shared" si="590"/>
        <v>1</v>
      </c>
      <c r="Z5256" s="110">
        <f t="shared" si="591"/>
        <v>0</v>
      </c>
      <c r="AA5256" s="1">
        <f t="shared" si="592"/>
        <v>0</v>
      </c>
    </row>
    <row r="5257" spans="1:27" ht="14.25" customHeight="1">
      <c r="A5257" s="148">
        <v>5835</v>
      </c>
      <c r="B5257" s="139">
        <v>20180730</v>
      </c>
      <c r="C5257" s="57" t="str">
        <f t="shared" si="588"/>
        <v>BPF</v>
      </c>
      <c r="D5257" s="115">
        <f t="shared" si="586"/>
        <v>41849</v>
      </c>
      <c r="E5257" s="9" t="s">
        <v>350</v>
      </c>
      <c r="F5257" s="37" t="s">
        <v>25</v>
      </c>
      <c r="G5257" s="11" t="s">
        <v>26</v>
      </c>
      <c r="H5257" s="3"/>
      <c r="I5257" s="3"/>
      <c r="J5257" s="4" t="s">
        <v>51</v>
      </c>
      <c r="K5257" s="84" t="s">
        <v>582</v>
      </c>
      <c r="L5257" s="4" t="s">
        <v>196</v>
      </c>
      <c r="M5257" s="4"/>
      <c r="N5257" s="4"/>
      <c r="O5257" s="4" t="str">
        <f t="shared" si="587"/>
        <v>Halictus (Seladonia) confusus</v>
      </c>
      <c r="P5257" s="85" t="str">
        <f t="shared" si="589"/>
        <v>Halictus confusus</v>
      </c>
      <c r="Q5257" s="11" t="s">
        <v>43</v>
      </c>
      <c r="R5257" s="11"/>
      <c r="S5257" s="12"/>
      <c r="T5257" s="12"/>
      <c r="U5257" s="12"/>
      <c r="V5257" s="10" t="s">
        <v>182</v>
      </c>
      <c r="W5257" s="118">
        <v>42007</v>
      </c>
      <c r="X5257" s="2" t="s">
        <v>373</v>
      </c>
      <c r="Y5257" s="129">
        <f t="shared" si="590"/>
        <v>1</v>
      </c>
      <c r="Z5257" s="110">
        <f t="shared" si="591"/>
        <v>0</v>
      </c>
      <c r="AA5257" s="1">
        <f t="shared" si="592"/>
        <v>0</v>
      </c>
    </row>
    <row r="5258" spans="1:27" ht="14.25" customHeight="1">
      <c r="A5258" s="148">
        <v>5836</v>
      </c>
      <c r="B5258" s="139">
        <v>20180730</v>
      </c>
      <c r="C5258" s="57" t="str">
        <f t="shared" si="588"/>
        <v>BPF</v>
      </c>
      <c r="D5258" s="115">
        <f t="shared" si="586"/>
        <v>41849</v>
      </c>
      <c r="E5258" s="9" t="s">
        <v>350</v>
      </c>
      <c r="F5258" s="37" t="s">
        <v>25</v>
      </c>
      <c r="G5258" s="11" t="s">
        <v>26</v>
      </c>
      <c r="H5258" s="3"/>
      <c r="I5258" s="3"/>
      <c r="J5258" s="4" t="s">
        <v>51</v>
      </c>
      <c r="K5258" s="84" t="s">
        <v>582</v>
      </c>
      <c r="L5258" s="4" t="s">
        <v>196</v>
      </c>
      <c r="M5258" s="4"/>
      <c r="N5258" s="4"/>
      <c r="O5258" s="4" t="str">
        <f t="shared" si="587"/>
        <v>Halictus (Seladonia) confusus</v>
      </c>
      <c r="P5258" s="85" t="str">
        <f t="shared" si="589"/>
        <v>Halictus confusus</v>
      </c>
      <c r="Q5258" s="11" t="s">
        <v>43</v>
      </c>
      <c r="R5258" s="11"/>
      <c r="S5258" s="12"/>
      <c r="T5258" s="12"/>
      <c r="U5258" s="12"/>
      <c r="V5258" s="10" t="s">
        <v>182</v>
      </c>
      <c r="W5258" s="118">
        <v>42007</v>
      </c>
      <c r="X5258" s="2" t="s">
        <v>373</v>
      </c>
      <c r="Y5258" s="129">
        <f t="shared" si="590"/>
        <v>1</v>
      </c>
      <c r="Z5258" s="110">
        <f t="shared" si="591"/>
        <v>0</v>
      </c>
      <c r="AA5258" s="1">
        <f t="shared" si="592"/>
        <v>0</v>
      </c>
    </row>
    <row r="5259" spans="1:27" ht="14.25" customHeight="1">
      <c r="A5259" s="148">
        <v>5837</v>
      </c>
      <c r="B5259" s="139">
        <v>20180730</v>
      </c>
      <c r="C5259" s="57" t="str">
        <f t="shared" si="588"/>
        <v>BPF</v>
      </c>
      <c r="D5259" s="115">
        <f t="shared" si="586"/>
        <v>41849</v>
      </c>
      <c r="E5259" s="9" t="s">
        <v>350</v>
      </c>
      <c r="F5259" s="37" t="s">
        <v>25</v>
      </c>
      <c r="G5259" s="11" t="s">
        <v>26</v>
      </c>
      <c r="H5259" s="3"/>
      <c r="I5259" s="3"/>
      <c r="J5259" s="4" t="s">
        <v>51</v>
      </c>
      <c r="K5259" s="84" t="s">
        <v>582</v>
      </c>
      <c r="L5259" s="4" t="s">
        <v>196</v>
      </c>
      <c r="M5259" s="4"/>
      <c r="N5259" s="4"/>
      <c r="O5259" s="4" t="str">
        <f t="shared" si="587"/>
        <v>Halictus (Seladonia) confusus</v>
      </c>
      <c r="P5259" s="85" t="str">
        <f t="shared" si="589"/>
        <v>Halictus confusus</v>
      </c>
      <c r="Q5259" s="11" t="s">
        <v>43</v>
      </c>
      <c r="R5259" s="11"/>
      <c r="S5259" s="12"/>
      <c r="T5259" s="12"/>
      <c r="U5259" s="12"/>
      <c r="V5259" s="10" t="s">
        <v>182</v>
      </c>
      <c r="W5259" s="118">
        <v>42007</v>
      </c>
      <c r="X5259" s="2" t="s">
        <v>373</v>
      </c>
      <c r="Y5259" s="129">
        <f t="shared" si="590"/>
        <v>1</v>
      </c>
      <c r="Z5259" s="110">
        <f t="shared" si="591"/>
        <v>0</v>
      </c>
      <c r="AA5259" s="1">
        <f t="shared" si="592"/>
        <v>0</v>
      </c>
    </row>
    <row r="5260" spans="1:27" ht="14.25" customHeight="1">
      <c r="A5260" s="148">
        <v>5838</v>
      </c>
      <c r="B5260" s="139">
        <v>20180730</v>
      </c>
      <c r="C5260" s="57" t="str">
        <f t="shared" si="588"/>
        <v>BPF</v>
      </c>
      <c r="D5260" s="115">
        <f t="shared" si="586"/>
        <v>41849</v>
      </c>
      <c r="E5260" s="9" t="s">
        <v>350</v>
      </c>
      <c r="F5260" s="37" t="s">
        <v>25</v>
      </c>
      <c r="G5260" s="11" t="s">
        <v>26</v>
      </c>
      <c r="H5260" s="3"/>
      <c r="I5260" s="3"/>
      <c r="J5260" s="4" t="s">
        <v>51</v>
      </c>
      <c r="K5260" s="84" t="s">
        <v>582</v>
      </c>
      <c r="L5260" s="4" t="s">
        <v>196</v>
      </c>
      <c r="M5260" s="4"/>
      <c r="N5260" s="4"/>
      <c r="O5260" s="4" t="str">
        <f t="shared" si="587"/>
        <v>Halictus (Seladonia) confusus</v>
      </c>
      <c r="P5260" s="85" t="str">
        <f t="shared" si="589"/>
        <v>Halictus confusus</v>
      </c>
      <c r="Q5260" s="11" t="s">
        <v>43</v>
      </c>
      <c r="R5260" s="11"/>
      <c r="S5260" s="12"/>
      <c r="T5260" s="12"/>
      <c r="U5260" s="12"/>
      <c r="V5260" s="10" t="s">
        <v>182</v>
      </c>
      <c r="W5260" s="118">
        <v>42007</v>
      </c>
      <c r="X5260" s="2" t="s">
        <v>373</v>
      </c>
      <c r="Y5260" s="129">
        <f t="shared" si="590"/>
        <v>1</v>
      </c>
      <c r="Z5260" s="110">
        <f t="shared" si="591"/>
        <v>0</v>
      </c>
      <c r="AA5260" s="1">
        <f t="shared" si="592"/>
        <v>0</v>
      </c>
    </row>
    <row r="5261" spans="1:27" ht="14.25" customHeight="1">
      <c r="A5261" s="148">
        <v>5839</v>
      </c>
      <c r="B5261" s="139">
        <v>20180730</v>
      </c>
      <c r="C5261" s="57" t="str">
        <f t="shared" si="588"/>
        <v>BPF</v>
      </c>
      <c r="D5261" s="115">
        <f t="shared" si="586"/>
        <v>41849</v>
      </c>
      <c r="E5261" s="9" t="s">
        <v>350</v>
      </c>
      <c r="F5261" s="37" t="s">
        <v>25</v>
      </c>
      <c r="G5261" s="11" t="s">
        <v>26</v>
      </c>
      <c r="H5261" s="3"/>
      <c r="I5261" s="3"/>
      <c r="J5261" s="4" t="s">
        <v>51</v>
      </c>
      <c r="K5261" s="84" t="s">
        <v>582</v>
      </c>
      <c r="L5261" s="4" t="s">
        <v>196</v>
      </c>
      <c r="M5261" s="4"/>
      <c r="N5261" s="4"/>
      <c r="O5261" s="4" t="str">
        <f t="shared" si="587"/>
        <v>Halictus (Seladonia) confusus</v>
      </c>
      <c r="P5261" s="85" t="str">
        <f t="shared" si="589"/>
        <v>Halictus confusus</v>
      </c>
      <c r="Q5261" s="11" t="s">
        <v>43</v>
      </c>
      <c r="R5261" s="11"/>
      <c r="S5261" s="12"/>
      <c r="T5261" s="12"/>
      <c r="U5261" s="12"/>
      <c r="V5261" s="10" t="s">
        <v>182</v>
      </c>
      <c r="W5261" s="118">
        <v>42007</v>
      </c>
      <c r="X5261" s="2" t="s">
        <v>373</v>
      </c>
      <c r="Y5261" s="129">
        <f t="shared" si="590"/>
        <v>1</v>
      </c>
      <c r="Z5261" s="110">
        <f t="shared" si="591"/>
        <v>0</v>
      </c>
      <c r="AA5261" s="1">
        <f t="shared" si="592"/>
        <v>0</v>
      </c>
    </row>
    <row r="5262" spans="1:27" ht="14.25" customHeight="1">
      <c r="A5262" s="148">
        <v>5840</v>
      </c>
      <c r="B5262" s="139">
        <v>20180730</v>
      </c>
      <c r="C5262" s="57" t="str">
        <f t="shared" si="588"/>
        <v>BPF</v>
      </c>
      <c r="D5262" s="115">
        <f t="shared" si="586"/>
        <v>41849</v>
      </c>
      <c r="E5262" s="9" t="s">
        <v>350</v>
      </c>
      <c r="F5262" s="37" t="s">
        <v>25</v>
      </c>
      <c r="G5262" s="11" t="s">
        <v>26</v>
      </c>
      <c r="H5262" s="3"/>
      <c r="I5262" s="3"/>
      <c r="J5262" s="4" t="s">
        <v>51</v>
      </c>
      <c r="K5262" s="84" t="s">
        <v>582</v>
      </c>
      <c r="L5262" s="4" t="s">
        <v>196</v>
      </c>
      <c r="M5262" s="4"/>
      <c r="N5262" s="4"/>
      <c r="O5262" s="4" t="str">
        <f t="shared" si="587"/>
        <v>Halictus (Seladonia) confusus</v>
      </c>
      <c r="P5262" s="85" t="str">
        <f t="shared" si="589"/>
        <v>Halictus confusus</v>
      </c>
      <c r="Q5262" s="11" t="s">
        <v>43</v>
      </c>
      <c r="R5262" s="11"/>
      <c r="S5262" s="12"/>
      <c r="T5262" s="12"/>
      <c r="U5262" s="12"/>
      <c r="V5262" s="10" t="s">
        <v>182</v>
      </c>
      <c r="W5262" s="118">
        <v>42007</v>
      </c>
      <c r="X5262" s="2" t="s">
        <v>373</v>
      </c>
      <c r="Y5262" s="129">
        <f t="shared" si="590"/>
        <v>1</v>
      </c>
      <c r="Z5262" s="110">
        <f t="shared" si="591"/>
        <v>0</v>
      </c>
      <c r="AA5262" s="1">
        <f t="shared" si="592"/>
        <v>0</v>
      </c>
    </row>
    <row r="5263" spans="1:27" ht="14.25" customHeight="1">
      <c r="A5263" s="148">
        <v>5841</v>
      </c>
      <c r="B5263" s="139">
        <v>20180730</v>
      </c>
      <c r="C5263" s="57" t="str">
        <f t="shared" si="588"/>
        <v>BPF</v>
      </c>
      <c r="D5263" s="115">
        <f t="shared" si="586"/>
        <v>41849</v>
      </c>
      <c r="E5263" s="9" t="s">
        <v>350</v>
      </c>
      <c r="F5263" s="37" t="s">
        <v>25</v>
      </c>
      <c r="G5263" s="11" t="s">
        <v>26</v>
      </c>
      <c r="H5263" s="3"/>
      <c r="I5263" s="3"/>
      <c r="J5263" s="4" t="s">
        <v>51</v>
      </c>
      <c r="K5263" s="84" t="s">
        <v>582</v>
      </c>
      <c r="L5263" s="4" t="s">
        <v>196</v>
      </c>
      <c r="M5263" s="4"/>
      <c r="N5263" s="4"/>
      <c r="O5263" s="4" t="str">
        <f t="shared" si="587"/>
        <v>Halictus (Seladonia) confusus</v>
      </c>
      <c r="P5263" s="85" t="str">
        <f t="shared" si="589"/>
        <v>Halictus confusus</v>
      </c>
      <c r="Q5263" s="11" t="s">
        <v>43</v>
      </c>
      <c r="R5263" s="11"/>
      <c r="S5263" s="12"/>
      <c r="T5263" s="12"/>
      <c r="U5263" s="12"/>
      <c r="V5263" s="10" t="s">
        <v>182</v>
      </c>
      <c r="W5263" s="118">
        <v>42007</v>
      </c>
      <c r="X5263" s="2" t="s">
        <v>373</v>
      </c>
      <c r="Y5263" s="129">
        <f t="shared" si="590"/>
        <v>1</v>
      </c>
      <c r="Z5263" s="110">
        <f t="shared" si="591"/>
        <v>0</v>
      </c>
      <c r="AA5263" s="1">
        <f t="shared" si="592"/>
        <v>0</v>
      </c>
    </row>
    <row r="5264" spans="1:27" ht="14.25" customHeight="1">
      <c r="A5264" s="148">
        <v>5842</v>
      </c>
      <c r="B5264" s="139">
        <v>20180730</v>
      </c>
      <c r="C5264" s="57" t="str">
        <f t="shared" si="588"/>
        <v>BPF</v>
      </c>
      <c r="D5264" s="115">
        <f t="shared" si="586"/>
        <v>41849</v>
      </c>
      <c r="E5264" s="9" t="s">
        <v>350</v>
      </c>
      <c r="F5264" s="37" t="s">
        <v>25</v>
      </c>
      <c r="G5264" s="11" t="s">
        <v>26</v>
      </c>
      <c r="H5264" s="3"/>
      <c r="I5264" s="3"/>
      <c r="J5264" s="4" t="s">
        <v>51</v>
      </c>
      <c r="K5264" s="84" t="s">
        <v>582</v>
      </c>
      <c r="L5264" s="4" t="s">
        <v>196</v>
      </c>
      <c r="M5264" s="4"/>
      <c r="N5264" s="4"/>
      <c r="O5264" s="4" t="str">
        <f t="shared" si="587"/>
        <v>Halictus (Seladonia) confusus</v>
      </c>
      <c r="P5264" s="85" t="str">
        <f t="shared" si="589"/>
        <v>Halictus confusus</v>
      </c>
      <c r="Q5264" s="11" t="s">
        <v>43</v>
      </c>
      <c r="R5264" s="11"/>
      <c r="S5264" s="12"/>
      <c r="T5264" s="12"/>
      <c r="U5264" s="12"/>
      <c r="V5264" s="10" t="s">
        <v>182</v>
      </c>
      <c r="W5264" s="118">
        <v>42007</v>
      </c>
      <c r="X5264" s="2" t="s">
        <v>373</v>
      </c>
      <c r="Y5264" s="129">
        <f t="shared" si="590"/>
        <v>1</v>
      </c>
      <c r="Z5264" s="110">
        <f t="shared" si="591"/>
        <v>0</v>
      </c>
      <c r="AA5264" s="1">
        <f t="shared" si="592"/>
        <v>0</v>
      </c>
    </row>
    <row r="5265" spans="1:27" ht="14.25" customHeight="1">
      <c r="A5265" s="148">
        <v>5843</v>
      </c>
      <c r="B5265" s="139">
        <v>20180730</v>
      </c>
      <c r="C5265" s="57" t="str">
        <f t="shared" si="588"/>
        <v>BPF</v>
      </c>
      <c r="D5265" s="115">
        <f t="shared" si="586"/>
        <v>41849</v>
      </c>
      <c r="E5265" s="9" t="s">
        <v>350</v>
      </c>
      <c r="F5265" s="37" t="s">
        <v>25</v>
      </c>
      <c r="G5265" s="11" t="s">
        <v>26</v>
      </c>
      <c r="H5265" s="3"/>
      <c r="I5265" s="3"/>
      <c r="J5265" s="4" t="s">
        <v>51</v>
      </c>
      <c r="K5265" s="84" t="s">
        <v>582</v>
      </c>
      <c r="L5265" s="4" t="s">
        <v>196</v>
      </c>
      <c r="M5265" s="4"/>
      <c r="N5265" s="4"/>
      <c r="O5265" s="4" t="str">
        <f t="shared" si="587"/>
        <v>Halictus (Seladonia) confusus</v>
      </c>
      <c r="P5265" s="85" t="str">
        <f t="shared" si="589"/>
        <v>Halictus confusus</v>
      </c>
      <c r="Q5265" s="11" t="s">
        <v>43</v>
      </c>
      <c r="R5265" s="11"/>
      <c r="S5265" s="12"/>
      <c r="T5265" s="12"/>
      <c r="U5265" s="12"/>
      <c r="V5265" s="10" t="s">
        <v>182</v>
      </c>
      <c r="W5265" s="118">
        <v>42007</v>
      </c>
      <c r="X5265" s="2" t="s">
        <v>373</v>
      </c>
      <c r="Y5265" s="129">
        <f t="shared" si="590"/>
        <v>1</v>
      </c>
      <c r="Z5265" s="110">
        <f t="shared" si="591"/>
        <v>0</v>
      </c>
      <c r="AA5265" s="1">
        <f t="shared" si="592"/>
        <v>0</v>
      </c>
    </row>
    <row r="5266" spans="1:27" ht="14.25" customHeight="1">
      <c r="A5266" s="148">
        <v>5844</v>
      </c>
      <c r="B5266" s="139">
        <v>20180730</v>
      </c>
      <c r="C5266" s="57" t="str">
        <f t="shared" si="588"/>
        <v>BPF</v>
      </c>
      <c r="D5266" s="115">
        <f t="shared" si="586"/>
        <v>41849</v>
      </c>
      <c r="E5266" s="9" t="s">
        <v>350</v>
      </c>
      <c r="F5266" s="37" t="s">
        <v>25</v>
      </c>
      <c r="G5266" s="11" t="s">
        <v>26</v>
      </c>
      <c r="H5266" s="3"/>
      <c r="I5266" s="3"/>
      <c r="J5266" s="4" t="s">
        <v>51</v>
      </c>
      <c r="K5266" s="84" t="s">
        <v>582</v>
      </c>
      <c r="L5266" s="4" t="s">
        <v>52</v>
      </c>
      <c r="M5266" s="4"/>
      <c r="N5266" s="4"/>
      <c r="O5266" s="4" t="str">
        <f t="shared" si="587"/>
        <v>Halictus (Seladonia) tripartitus</v>
      </c>
      <c r="P5266" s="85" t="str">
        <f t="shared" si="589"/>
        <v>Halictus tripartitus</v>
      </c>
      <c r="Q5266" s="11" t="s">
        <v>29</v>
      </c>
      <c r="R5266" s="11"/>
      <c r="S5266" s="12"/>
      <c r="T5266" s="12" t="s">
        <v>55</v>
      </c>
      <c r="U5266" s="12"/>
      <c r="V5266" s="10" t="s">
        <v>182</v>
      </c>
      <c r="W5266" s="118">
        <v>42007</v>
      </c>
      <c r="X5266" s="2"/>
      <c r="Y5266" s="129">
        <f t="shared" si="590"/>
        <v>1</v>
      </c>
      <c r="Z5266" s="110">
        <f t="shared" si="591"/>
        <v>0</v>
      </c>
      <c r="AA5266" s="1">
        <f t="shared" si="592"/>
        <v>0</v>
      </c>
    </row>
    <row r="5267" spans="1:27" ht="14.25" customHeight="1">
      <c r="A5267" s="148">
        <v>5845</v>
      </c>
      <c r="B5267" s="139">
        <v>20180730</v>
      </c>
      <c r="C5267" s="57" t="str">
        <f t="shared" si="588"/>
        <v>BPF</v>
      </c>
      <c r="D5267" s="115">
        <f t="shared" si="586"/>
        <v>41849</v>
      </c>
      <c r="E5267" s="9" t="s">
        <v>350</v>
      </c>
      <c r="F5267" s="37" t="s">
        <v>25</v>
      </c>
      <c r="G5267" s="11" t="s">
        <v>26</v>
      </c>
      <c r="H5267" s="3"/>
      <c r="I5267" s="3"/>
      <c r="J5267" s="4" t="s">
        <v>201</v>
      </c>
      <c r="K5267" s="4"/>
      <c r="L5267" s="4" t="s">
        <v>610</v>
      </c>
      <c r="M5267" s="4"/>
      <c r="N5267" s="4"/>
      <c r="O5267" s="4" t="str">
        <f t="shared" si="587"/>
        <v>Sphecodes msp. BS0017</v>
      </c>
      <c r="P5267" s="85" t="str">
        <f t="shared" si="589"/>
        <v>Sphecodes msp. BS0017</v>
      </c>
      <c r="Q5267" s="11" t="s">
        <v>43</v>
      </c>
      <c r="R5267" s="11"/>
      <c r="S5267" s="12"/>
      <c r="T5267" s="12"/>
      <c r="U5267" s="12"/>
      <c r="V5267" s="10" t="s">
        <v>182</v>
      </c>
      <c r="W5267" s="118">
        <v>42007</v>
      </c>
      <c r="X5267" s="2"/>
      <c r="Y5267" s="129">
        <f t="shared" si="590"/>
        <v>1</v>
      </c>
      <c r="Z5267" s="110">
        <f t="shared" si="591"/>
        <v>0</v>
      </c>
      <c r="AA5267" s="1">
        <f t="shared" si="592"/>
        <v>0</v>
      </c>
    </row>
    <row r="5268" spans="1:27" ht="14.25" customHeight="1">
      <c r="A5268" s="148">
        <v>5846</v>
      </c>
      <c r="B5268" s="139">
        <v>20180730</v>
      </c>
      <c r="C5268" s="57" t="str">
        <f t="shared" si="588"/>
        <v>BPF</v>
      </c>
      <c r="D5268" s="115">
        <f t="shared" si="586"/>
        <v>41849</v>
      </c>
      <c r="E5268" s="9" t="s">
        <v>350</v>
      </c>
      <c r="F5268" s="37" t="s">
        <v>25</v>
      </c>
      <c r="G5268" s="11" t="s">
        <v>26</v>
      </c>
      <c r="H5268" s="3"/>
      <c r="I5268" s="3"/>
      <c r="J5268" s="4" t="s">
        <v>201</v>
      </c>
      <c r="K5268" s="4"/>
      <c r="L5268" s="4" t="s">
        <v>610</v>
      </c>
      <c r="M5268" s="4"/>
      <c r="N5268" s="4"/>
      <c r="O5268" s="4" t="str">
        <f t="shared" si="587"/>
        <v>Sphecodes msp. BS0017</v>
      </c>
      <c r="P5268" s="85" t="str">
        <f t="shared" si="589"/>
        <v>Sphecodes msp. BS0017</v>
      </c>
      <c r="Q5268" s="11" t="s">
        <v>43</v>
      </c>
      <c r="R5268" s="11"/>
      <c r="S5268" s="12"/>
      <c r="T5268" s="12"/>
      <c r="U5268" s="12"/>
      <c r="V5268" s="10" t="s">
        <v>182</v>
      </c>
      <c r="W5268" s="118">
        <v>42007</v>
      </c>
      <c r="X5268" s="2"/>
      <c r="Y5268" s="129">
        <f t="shared" si="590"/>
        <v>1</v>
      </c>
      <c r="Z5268" s="110">
        <f t="shared" si="591"/>
        <v>0</v>
      </c>
      <c r="AA5268" s="1">
        <f t="shared" si="592"/>
        <v>0</v>
      </c>
    </row>
    <row r="5269" spans="1:27" ht="14.25" customHeight="1">
      <c r="A5269" s="148">
        <v>5847</v>
      </c>
      <c r="B5269" s="139">
        <v>20180730</v>
      </c>
      <c r="C5269" s="57" t="str">
        <f t="shared" si="588"/>
        <v>BPF</v>
      </c>
      <c r="D5269" s="115">
        <f t="shared" si="586"/>
        <v>41849</v>
      </c>
      <c r="E5269" s="9" t="s">
        <v>350</v>
      </c>
      <c r="F5269" s="37" t="s">
        <v>25</v>
      </c>
      <c r="G5269" s="11" t="s">
        <v>26</v>
      </c>
      <c r="H5269" s="3"/>
      <c r="I5269" s="3"/>
      <c r="J5269" s="4" t="s">
        <v>201</v>
      </c>
      <c r="K5269" s="4"/>
      <c r="L5269" s="4" t="s">
        <v>609</v>
      </c>
      <c r="M5269" s="4"/>
      <c r="N5269" s="4"/>
      <c r="O5269" s="4" t="str">
        <f t="shared" si="587"/>
        <v>Sphecodes msp. BS0003</v>
      </c>
      <c r="P5269" s="85" t="str">
        <f t="shared" si="589"/>
        <v>Sphecodes msp. BS0003</v>
      </c>
      <c r="Q5269" s="11" t="s">
        <v>29</v>
      </c>
      <c r="R5269" s="11"/>
      <c r="S5269" s="12"/>
      <c r="T5269" s="12" t="s">
        <v>1379</v>
      </c>
      <c r="U5269" s="12"/>
      <c r="V5269" s="10" t="s">
        <v>182</v>
      </c>
      <c r="W5269" s="118">
        <v>42007</v>
      </c>
      <c r="X5269" s="2"/>
      <c r="Y5269" s="129">
        <f t="shared" si="590"/>
        <v>1</v>
      </c>
      <c r="Z5269" s="110">
        <f t="shared" si="591"/>
        <v>0</v>
      </c>
      <c r="AA5269" s="1">
        <f t="shared" si="592"/>
        <v>0</v>
      </c>
    </row>
    <row r="5270" spans="1:27" ht="14.25" customHeight="1">
      <c r="A5270" s="148">
        <v>5848</v>
      </c>
      <c r="B5270" s="139">
        <v>20180906</v>
      </c>
      <c r="C5270" s="57" t="str">
        <f t="shared" si="588"/>
        <v>BPF</v>
      </c>
      <c r="D5270" s="115">
        <f t="shared" si="586"/>
        <v>41887</v>
      </c>
      <c r="E5270" s="9" t="s">
        <v>338</v>
      </c>
      <c r="F5270" s="37" t="s">
        <v>25</v>
      </c>
      <c r="G5270" s="11" t="s">
        <v>26</v>
      </c>
      <c r="H5270" s="3"/>
      <c r="I5270" s="3"/>
      <c r="J5270" s="4" t="s">
        <v>27</v>
      </c>
      <c r="K5270" s="4" t="s">
        <v>577</v>
      </c>
      <c r="L5270" s="4" t="s">
        <v>39</v>
      </c>
      <c r="M5270" s="4"/>
      <c r="N5270" s="4"/>
      <c r="O5270" s="4" t="str">
        <f t="shared" si="587"/>
        <v>Bombus (Thoracobombus) fervidus</v>
      </c>
      <c r="P5270" s="85" t="str">
        <f t="shared" si="589"/>
        <v>Bombus fervidus</v>
      </c>
      <c r="Q5270" s="11" t="s">
        <v>43</v>
      </c>
      <c r="R5270" s="11"/>
      <c r="S5270" s="12"/>
      <c r="T5270" s="12"/>
      <c r="U5270" s="12"/>
      <c r="V5270" s="10" t="s">
        <v>182</v>
      </c>
      <c r="W5270" s="118">
        <v>42007</v>
      </c>
      <c r="X5270" s="2"/>
      <c r="Y5270" s="129">
        <f t="shared" si="590"/>
        <v>1</v>
      </c>
      <c r="Z5270" s="110">
        <f t="shared" si="591"/>
        <v>0</v>
      </c>
      <c r="AA5270" s="1">
        <f t="shared" si="592"/>
        <v>0</v>
      </c>
    </row>
    <row r="5271" spans="1:27" ht="14.25" customHeight="1">
      <c r="A5271" s="148">
        <v>5849</v>
      </c>
      <c r="B5271" s="139">
        <v>20180906</v>
      </c>
      <c r="C5271" s="57" t="str">
        <f t="shared" si="588"/>
        <v>BPF</v>
      </c>
      <c r="D5271" s="115">
        <f t="shared" si="586"/>
        <v>41887</v>
      </c>
      <c r="E5271" s="9" t="s">
        <v>338</v>
      </c>
      <c r="F5271" s="37" t="s">
        <v>25</v>
      </c>
      <c r="G5271" s="11" t="s">
        <v>26</v>
      </c>
      <c r="H5271" s="3"/>
      <c r="I5271" s="3"/>
      <c r="J5271" s="4" t="s">
        <v>91</v>
      </c>
      <c r="K5271" s="112" t="s">
        <v>590</v>
      </c>
      <c r="L5271" s="4" t="s">
        <v>98</v>
      </c>
      <c r="M5271" s="4"/>
      <c r="N5271" s="4"/>
      <c r="O5271" s="4" t="str">
        <f t="shared" si="587"/>
        <v>Megachile (Xanthosarus) perihirta</v>
      </c>
      <c r="P5271" s="85" t="str">
        <f t="shared" si="589"/>
        <v>Megachile perihirta</v>
      </c>
      <c r="Q5271" s="11" t="s">
        <v>29</v>
      </c>
      <c r="R5271" s="11"/>
      <c r="S5271" s="12"/>
      <c r="T5271" s="12"/>
      <c r="U5271" s="12"/>
      <c r="V5271" s="10" t="s">
        <v>182</v>
      </c>
      <c r="W5271" s="118">
        <v>42007</v>
      </c>
      <c r="X5271" s="2"/>
      <c r="Y5271" s="129">
        <f t="shared" si="590"/>
        <v>1</v>
      </c>
      <c r="Z5271" s="110">
        <f t="shared" si="591"/>
        <v>0</v>
      </c>
      <c r="AA5271" s="1">
        <f t="shared" si="592"/>
        <v>0</v>
      </c>
    </row>
    <row r="5272" spans="1:27" ht="14.25" customHeight="1">
      <c r="A5272" s="148">
        <v>5850</v>
      </c>
      <c r="B5272" s="139">
        <v>20180906</v>
      </c>
      <c r="C5272" s="57" t="str">
        <f t="shared" si="588"/>
        <v>BPF</v>
      </c>
      <c r="D5272" s="115">
        <f t="shared" si="586"/>
        <v>41887</v>
      </c>
      <c r="E5272" s="9" t="s">
        <v>338</v>
      </c>
      <c r="F5272" s="37" t="s">
        <v>25</v>
      </c>
      <c r="G5272" s="11" t="s">
        <v>26</v>
      </c>
      <c r="H5272" s="3"/>
      <c r="I5272" s="3"/>
      <c r="J5272" s="4" t="s">
        <v>91</v>
      </c>
      <c r="K5272" s="112" t="s">
        <v>590</v>
      </c>
      <c r="L5272" s="4" t="s">
        <v>98</v>
      </c>
      <c r="M5272" s="4"/>
      <c r="N5272" s="4"/>
      <c r="O5272" s="4" t="str">
        <f t="shared" si="587"/>
        <v>Megachile (Xanthosarus) perihirta</v>
      </c>
      <c r="P5272" s="85" t="str">
        <f t="shared" si="589"/>
        <v>Megachile perihirta</v>
      </c>
      <c r="Q5272" s="11" t="s">
        <v>29</v>
      </c>
      <c r="R5272" s="11"/>
      <c r="S5272" s="12"/>
      <c r="T5272" s="12"/>
      <c r="U5272" s="12"/>
      <c r="V5272" s="10" t="s">
        <v>182</v>
      </c>
      <c r="W5272" s="118">
        <v>42007</v>
      </c>
      <c r="X5272" s="2"/>
      <c r="Y5272" s="129">
        <f t="shared" si="590"/>
        <v>1</v>
      </c>
      <c r="Z5272" s="110">
        <f t="shared" si="591"/>
        <v>0</v>
      </c>
      <c r="AA5272" s="1">
        <f t="shared" si="592"/>
        <v>0</v>
      </c>
    </row>
    <row r="5273" spans="1:27" ht="14.25" customHeight="1">
      <c r="A5273" s="148">
        <v>5851</v>
      </c>
      <c r="B5273" s="139">
        <v>20180906</v>
      </c>
      <c r="C5273" s="57" t="str">
        <f t="shared" si="588"/>
        <v>BPF</v>
      </c>
      <c r="D5273" s="115">
        <f t="shared" si="586"/>
        <v>41887</v>
      </c>
      <c r="E5273" s="9" t="s">
        <v>338</v>
      </c>
      <c r="F5273" s="37" t="s">
        <v>25</v>
      </c>
      <c r="G5273" s="11" t="s">
        <v>26</v>
      </c>
      <c r="H5273" s="3"/>
      <c r="I5273" s="3"/>
      <c r="J5273" s="4" t="s">
        <v>91</v>
      </c>
      <c r="K5273" s="112" t="s">
        <v>590</v>
      </c>
      <c r="L5273" s="4" t="s">
        <v>98</v>
      </c>
      <c r="M5273" s="4"/>
      <c r="N5273" s="4"/>
      <c r="O5273" s="4" t="str">
        <f t="shared" si="587"/>
        <v>Megachile (Xanthosarus) perihirta</v>
      </c>
      <c r="P5273" s="85" t="str">
        <f t="shared" si="589"/>
        <v>Megachile perihirta</v>
      </c>
      <c r="Q5273" s="11" t="s">
        <v>43</v>
      </c>
      <c r="R5273" s="11"/>
      <c r="S5273" s="12"/>
      <c r="T5273" s="12"/>
      <c r="U5273" s="12"/>
      <c r="V5273" s="10" t="s">
        <v>182</v>
      </c>
      <c r="W5273" s="118">
        <v>42007</v>
      </c>
      <c r="X5273" s="2"/>
      <c r="Y5273" s="129">
        <f t="shared" si="590"/>
        <v>1</v>
      </c>
      <c r="Z5273" s="110">
        <f t="shared" si="591"/>
        <v>0</v>
      </c>
      <c r="AA5273" s="1">
        <f t="shared" si="592"/>
        <v>0</v>
      </c>
    </row>
    <row r="5274" spans="1:27" ht="14.25" customHeight="1">
      <c r="A5274" s="148">
        <v>5852</v>
      </c>
      <c r="B5274" s="139">
        <v>20180906</v>
      </c>
      <c r="C5274" s="57" t="str">
        <f t="shared" si="588"/>
        <v>BPF</v>
      </c>
      <c r="D5274" s="115">
        <f t="shared" si="586"/>
        <v>41887</v>
      </c>
      <c r="E5274" s="9" t="s">
        <v>338</v>
      </c>
      <c r="F5274" s="37" t="s">
        <v>25</v>
      </c>
      <c r="G5274" s="11" t="s">
        <v>26</v>
      </c>
      <c r="H5274" s="3"/>
      <c r="I5274" s="3"/>
      <c r="J5274" s="4" t="s">
        <v>91</v>
      </c>
      <c r="K5274" s="112" t="s">
        <v>590</v>
      </c>
      <c r="L5274" s="4" t="s">
        <v>98</v>
      </c>
      <c r="M5274" s="4"/>
      <c r="N5274" s="4"/>
      <c r="O5274" s="4" t="str">
        <f t="shared" si="587"/>
        <v>Megachile (Xanthosarus) perihirta</v>
      </c>
      <c r="P5274" s="85" t="str">
        <f t="shared" si="589"/>
        <v>Megachile perihirta</v>
      </c>
      <c r="Q5274" s="11" t="s">
        <v>43</v>
      </c>
      <c r="R5274" s="11"/>
      <c r="S5274" s="12"/>
      <c r="T5274" s="12"/>
      <c r="U5274" s="12"/>
      <c r="V5274" s="10" t="s">
        <v>182</v>
      </c>
      <c r="W5274" s="118">
        <v>42007</v>
      </c>
      <c r="X5274" s="2"/>
      <c r="Y5274" s="129">
        <f t="shared" si="590"/>
        <v>1</v>
      </c>
      <c r="Z5274" s="110">
        <f t="shared" si="591"/>
        <v>0</v>
      </c>
      <c r="AA5274" s="1">
        <f t="shared" si="592"/>
        <v>0</v>
      </c>
    </row>
    <row r="5275" spans="1:27" ht="14.25" customHeight="1">
      <c r="A5275" s="148">
        <v>5853</v>
      </c>
      <c r="B5275" s="139">
        <v>20180906</v>
      </c>
      <c r="C5275" s="57" t="str">
        <f t="shared" si="588"/>
        <v>BPF</v>
      </c>
      <c r="D5275" s="115">
        <f t="shared" si="586"/>
        <v>41887</v>
      </c>
      <c r="E5275" s="9" t="s">
        <v>338</v>
      </c>
      <c r="F5275" s="37" t="s">
        <v>25</v>
      </c>
      <c r="G5275" s="11" t="s">
        <v>26</v>
      </c>
      <c r="H5275" s="3"/>
      <c r="I5275" s="3"/>
      <c r="J5275" s="4" t="s">
        <v>91</v>
      </c>
      <c r="K5275" s="112" t="s">
        <v>590</v>
      </c>
      <c r="L5275" s="4" t="s">
        <v>98</v>
      </c>
      <c r="M5275" s="4"/>
      <c r="N5275" s="4"/>
      <c r="O5275" s="4" t="str">
        <f t="shared" si="587"/>
        <v>Megachile (Xanthosarus) perihirta</v>
      </c>
      <c r="P5275" s="85" t="str">
        <f t="shared" si="589"/>
        <v>Megachile perihirta</v>
      </c>
      <c r="Q5275" s="11" t="s">
        <v>43</v>
      </c>
      <c r="R5275" s="11"/>
      <c r="S5275" s="12"/>
      <c r="T5275" s="12"/>
      <c r="U5275" s="12"/>
      <c r="V5275" s="10" t="s">
        <v>182</v>
      </c>
      <c r="W5275" s="118">
        <v>42007</v>
      </c>
      <c r="X5275" s="2" t="s">
        <v>76</v>
      </c>
      <c r="Y5275" s="129">
        <f t="shared" si="590"/>
        <v>1</v>
      </c>
      <c r="Z5275" s="110">
        <f t="shared" si="591"/>
        <v>0</v>
      </c>
      <c r="AA5275" s="1">
        <f t="shared" si="592"/>
        <v>0</v>
      </c>
    </row>
    <row r="5276" spans="1:27" ht="14.25" customHeight="1">
      <c r="A5276" s="148">
        <v>5854</v>
      </c>
      <c r="B5276" s="139">
        <v>20180906</v>
      </c>
      <c r="C5276" s="57" t="str">
        <f t="shared" si="588"/>
        <v>BPF</v>
      </c>
      <c r="D5276" s="115">
        <f t="shared" si="586"/>
        <v>41887</v>
      </c>
      <c r="E5276" s="9" t="s">
        <v>338</v>
      </c>
      <c r="F5276" s="37" t="s">
        <v>25</v>
      </c>
      <c r="G5276" s="11" t="s">
        <v>26</v>
      </c>
      <c r="H5276" s="3"/>
      <c r="I5276" s="3"/>
      <c r="J5276" s="4" t="s">
        <v>201</v>
      </c>
      <c r="K5276" s="4"/>
      <c r="L5276" s="4" t="s">
        <v>609</v>
      </c>
      <c r="M5276" s="4"/>
      <c r="N5276" s="4"/>
      <c r="O5276" s="4" t="str">
        <f t="shared" si="587"/>
        <v>Sphecodes msp. BS0003</v>
      </c>
      <c r="P5276" s="85" t="str">
        <f t="shared" si="589"/>
        <v>Sphecodes msp. BS0003</v>
      </c>
      <c r="Q5276" s="11" t="s">
        <v>29</v>
      </c>
      <c r="R5276" s="11"/>
      <c r="S5276" s="12"/>
      <c r="T5276" s="12" t="s">
        <v>1379</v>
      </c>
      <c r="U5276" s="12"/>
      <c r="V5276" s="10" t="s">
        <v>182</v>
      </c>
      <c r="W5276" s="118">
        <v>42007</v>
      </c>
      <c r="X5276" s="2" t="s">
        <v>374</v>
      </c>
      <c r="Y5276" s="129">
        <f t="shared" si="590"/>
        <v>1</v>
      </c>
      <c r="Z5276" s="110">
        <f t="shared" si="591"/>
        <v>0</v>
      </c>
      <c r="AA5276" s="1">
        <f t="shared" si="592"/>
        <v>0</v>
      </c>
    </row>
    <row r="5277" spans="1:27" ht="14.25" customHeight="1">
      <c r="A5277" s="148">
        <v>5855</v>
      </c>
      <c r="B5277" s="139">
        <v>20180906</v>
      </c>
      <c r="C5277" s="57" t="str">
        <f t="shared" si="588"/>
        <v>BPF</v>
      </c>
      <c r="D5277" s="115">
        <f t="shared" si="586"/>
        <v>41887</v>
      </c>
      <c r="E5277" s="9" t="s">
        <v>338</v>
      </c>
      <c r="F5277" s="37" t="s">
        <v>25</v>
      </c>
      <c r="G5277" s="11" t="s">
        <v>26</v>
      </c>
      <c r="H5277" s="3"/>
      <c r="I5277" s="3"/>
      <c r="J5277" s="4" t="s">
        <v>51</v>
      </c>
      <c r="K5277" s="84" t="s">
        <v>582</v>
      </c>
      <c r="L5277" s="4" t="s">
        <v>196</v>
      </c>
      <c r="M5277" s="4"/>
      <c r="N5277" s="4"/>
      <c r="O5277" s="4" t="str">
        <f t="shared" si="587"/>
        <v>Halictus (Seladonia) confusus</v>
      </c>
      <c r="P5277" s="85" t="str">
        <f t="shared" si="589"/>
        <v>Halictus confusus</v>
      </c>
      <c r="Q5277" s="11" t="s">
        <v>29</v>
      </c>
      <c r="R5277" s="11"/>
      <c r="S5277" s="12"/>
      <c r="T5277" s="12"/>
      <c r="U5277" s="12"/>
      <c r="V5277" s="10" t="s">
        <v>182</v>
      </c>
      <c r="W5277" s="118">
        <v>42007</v>
      </c>
      <c r="X5277" s="2"/>
      <c r="Y5277" s="129">
        <f t="shared" si="590"/>
        <v>1</v>
      </c>
      <c r="Z5277" s="110">
        <f t="shared" si="591"/>
        <v>0</v>
      </c>
      <c r="AA5277" s="1">
        <f t="shared" si="592"/>
        <v>0</v>
      </c>
    </row>
    <row r="5278" spans="1:27" ht="14.25" customHeight="1">
      <c r="A5278" s="148">
        <v>5856</v>
      </c>
      <c r="B5278" s="139">
        <v>20180906</v>
      </c>
      <c r="C5278" s="57" t="str">
        <f t="shared" si="588"/>
        <v>BPF</v>
      </c>
      <c r="D5278" s="115">
        <f t="shared" si="586"/>
        <v>41887</v>
      </c>
      <c r="E5278" s="9" t="s">
        <v>338</v>
      </c>
      <c r="F5278" s="37" t="s">
        <v>25</v>
      </c>
      <c r="G5278" s="11" t="s">
        <v>26</v>
      </c>
      <c r="H5278" s="3"/>
      <c r="I5278" s="3"/>
      <c r="J5278" s="4" t="s">
        <v>51</v>
      </c>
      <c r="K5278" s="84" t="s">
        <v>582</v>
      </c>
      <c r="L5278" s="4" t="s">
        <v>196</v>
      </c>
      <c r="M5278" s="4"/>
      <c r="N5278" s="4"/>
      <c r="O5278" s="4" t="str">
        <f t="shared" si="587"/>
        <v>Halictus (Seladonia) confusus</v>
      </c>
      <c r="P5278" s="85" t="str">
        <f t="shared" si="589"/>
        <v>Halictus confusus</v>
      </c>
      <c r="Q5278" s="11" t="s">
        <v>29</v>
      </c>
      <c r="R5278" s="11"/>
      <c r="S5278" s="12"/>
      <c r="T5278" s="12"/>
      <c r="U5278" s="12"/>
      <c r="V5278" s="10" t="s">
        <v>182</v>
      </c>
      <c r="W5278" s="118">
        <v>42007</v>
      </c>
      <c r="X5278" s="2" t="s">
        <v>940</v>
      </c>
      <c r="Y5278" s="129">
        <f t="shared" si="590"/>
        <v>1</v>
      </c>
      <c r="Z5278" s="110">
        <f t="shared" si="591"/>
        <v>0</v>
      </c>
      <c r="AA5278" s="1">
        <f t="shared" si="592"/>
        <v>0</v>
      </c>
    </row>
    <row r="5279" spans="1:27" ht="14.25" customHeight="1">
      <c r="A5279" s="148">
        <v>5857</v>
      </c>
      <c r="B5279" s="139">
        <v>20180906</v>
      </c>
      <c r="C5279" s="57" t="str">
        <f t="shared" si="588"/>
        <v>BPF</v>
      </c>
      <c r="D5279" s="115">
        <f t="shared" si="586"/>
        <v>41887</v>
      </c>
      <c r="E5279" s="9" t="s">
        <v>338</v>
      </c>
      <c r="F5279" s="37" t="s">
        <v>25</v>
      </c>
      <c r="G5279" s="11" t="s">
        <v>26</v>
      </c>
      <c r="H5279" s="3"/>
      <c r="I5279" s="3"/>
      <c r="J5279" s="4" t="s">
        <v>91</v>
      </c>
      <c r="K5279" s="112" t="s">
        <v>590</v>
      </c>
      <c r="L5279" s="4" t="s">
        <v>98</v>
      </c>
      <c r="M5279" s="4"/>
      <c r="N5279" s="4"/>
      <c r="O5279" s="4" t="str">
        <f t="shared" si="587"/>
        <v>Megachile (Xanthosarus) perihirta</v>
      </c>
      <c r="P5279" s="85" t="str">
        <f t="shared" si="589"/>
        <v>Megachile perihirta</v>
      </c>
      <c r="Q5279" s="11" t="s">
        <v>43</v>
      </c>
      <c r="R5279" s="11"/>
      <c r="S5279" s="12"/>
      <c r="T5279" s="12"/>
      <c r="U5279" s="12"/>
      <c r="V5279" s="10" t="s">
        <v>182</v>
      </c>
      <c r="W5279" s="118">
        <v>42007</v>
      </c>
      <c r="X5279" s="2" t="s">
        <v>76</v>
      </c>
      <c r="Y5279" s="129">
        <f t="shared" si="590"/>
        <v>1</v>
      </c>
      <c r="Z5279" s="110">
        <f t="shared" si="591"/>
        <v>0</v>
      </c>
      <c r="AA5279" s="1">
        <f t="shared" si="592"/>
        <v>0</v>
      </c>
    </row>
    <row r="5280" spans="1:27" ht="14.25" customHeight="1">
      <c r="A5280" s="148">
        <v>5858</v>
      </c>
      <c r="B5280" s="139">
        <v>20180906</v>
      </c>
      <c r="C5280" s="57" t="str">
        <f t="shared" si="588"/>
        <v>BPF</v>
      </c>
      <c r="D5280" s="115">
        <f t="shared" si="586"/>
        <v>41887</v>
      </c>
      <c r="E5280" s="9" t="s">
        <v>340</v>
      </c>
      <c r="F5280" s="37" t="s">
        <v>25</v>
      </c>
      <c r="G5280" s="11" t="s">
        <v>26</v>
      </c>
      <c r="H5280" s="3"/>
      <c r="I5280" s="3"/>
      <c r="J5280" s="4" t="s">
        <v>27</v>
      </c>
      <c r="K5280" s="4" t="s">
        <v>577</v>
      </c>
      <c r="L5280" s="4" t="s">
        <v>39</v>
      </c>
      <c r="M5280" s="4"/>
      <c r="N5280" s="4"/>
      <c r="O5280" s="4" t="str">
        <f t="shared" si="587"/>
        <v>Bombus (Thoracobombus) fervidus</v>
      </c>
      <c r="P5280" s="85" t="str">
        <f t="shared" si="589"/>
        <v>Bombus fervidus</v>
      </c>
      <c r="Q5280" s="11" t="s">
        <v>43</v>
      </c>
      <c r="R5280" s="11"/>
      <c r="S5280" s="12"/>
      <c r="T5280" s="12"/>
      <c r="U5280" s="12"/>
      <c r="V5280" s="10" t="s">
        <v>182</v>
      </c>
      <c r="W5280" s="118">
        <v>42007</v>
      </c>
      <c r="X5280" s="2"/>
      <c r="Y5280" s="129">
        <f t="shared" si="590"/>
        <v>1</v>
      </c>
      <c r="Z5280" s="110">
        <f t="shared" si="591"/>
        <v>0</v>
      </c>
      <c r="AA5280" s="1">
        <f t="shared" si="592"/>
        <v>0</v>
      </c>
    </row>
    <row r="5281" spans="1:27" ht="14.25" customHeight="1">
      <c r="A5281" s="148">
        <v>5859</v>
      </c>
      <c r="B5281" s="139">
        <v>20180906</v>
      </c>
      <c r="C5281" s="57" t="str">
        <f t="shared" si="588"/>
        <v>BPF</v>
      </c>
      <c r="D5281" s="115">
        <f t="shared" si="586"/>
        <v>41887</v>
      </c>
      <c r="E5281" s="9" t="s">
        <v>340</v>
      </c>
      <c r="F5281" s="37" t="s">
        <v>25</v>
      </c>
      <c r="G5281" s="11" t="s">
        <v>26</v>
      </c>
      <c r="H5281" s="3"/>
      <c r="I5281" s="3"/>
      <c r="J5281" s="4" t="s">
        <v>91</v>
      </c>
      <c r="K5281" s="112" t="s">
        <v>590</v>
      </c>
      <c r="L5281" s="4" t="s">
        <v>98</v>
      </c>
      <c r="M5281" s="4"/>
      <c r="N5281" s="4"/>
      <c r="O5281" s="4" t="str">
        <f t="shared" si="587"/>
        <v>Megachile (Xanthosarus) perihirta</v>
      </c>
      <c r="P5281" s="85" t="str">
        <f t="shared" si="589"/>
        <v>Megachile perihirta</v>
      </c>
      <c r="Q5281" s="11" t="s">
        <v>29</v>
      </c>
      <c r="R5281" s="11"/>
      <c r="S5281" s="12"/>
      <c r="T5281" s="12"/>
      <c r="U5281" s="12"/>
      <c r="V5281" s="10" t="s">
        <v>182</v>
      </c>
      <c r="W5281" s="118">
        <v>42007</v>
      </c>
      <c r="X5281" s="2"/>
      <c r="Y5281" s="129">
        <f t="shared" si="590"/>
        <v>1</v>
      </c>
      <c r="Z5281" s="110">
        <f t="shared" si="591"/>
        <v>0</v>
      </c>
      <c r="AA5281" s="1">
        <f t="shared" si="592"/>
        <v>0</v>
      </c>
    </row>
    <row r="5282" spans="1:27" ht="14.25" customHeight="1">
      <c r="A5282" s="148">
        <v>5860</v>
      </c>
      <c r="B5282" s="139">
        <v>20180906</v>
      </c>
      <c r="C5282" s="57" t="str">
        <f t="shared" si="588"/>
        <v>BPF</v>
      </c>
      <c r="D5282" s="115">
        <f t="shared" si="586"/>
        <v>41887</v>
      </c>
      <c r="E5282" s="9" t="s">
        <v>340</v>
      </c>
      <c r="F5282" s="37" t="s">
        <v>25</v>
      </c>
      <c r="G5282" s="11" t="s">
        <v>26</v>
      </c>
      <c r="H5282" s="3"/>
      <c r="I5282" s="3"/>
      <c r="J5282" s="4" t="s">
        <v>91</v>
      </c>
      <c r="K5282" s="112" t="s">
        <v>590</v>
      </c>
      <c r="L5282" s="4" t="s">
        <v>98</v>
      </c>
      <c r="M5282" s="4"/>
      <c r="N5282" s="4"/>
      <c r="O5282" s="4" t="str">
        <f t="shared" si="587"/>
        <v>Megachile (Xanthosarus) perihirta</v>
      </c>
      <c r="P5282" s="85" t="str">
        <f t="shared" si="589"/>
        <v>Megachile perihirta</v>
      </c>
      <c r="Q5282" s="11" t="s">
        <v>29</v>
      </c>
      <c r="R5282" s="11"/>
      <c r="S5282" s="12"/>
      <c r="T5282" s="12"/>
      <c r="U5282" s="12"/>
      <c r="V5282" s="10" t="s">
        <v>182</v>
      </c>
      <c r="W5282" s="118">
        <v>42007</v>
      </c>
      <c r="X5282" s="2"/>
      <c r="Y5282" s="129">
        <f t="shared" si="590"/>
        <v>1</v>
      </c>
      <c r="Z5282" s="110">
        <f t="shared" si="591"/>
        <v>0</v>
      </c>
      <c r="AA5282" s="1">
        <f t="shared" si="592"/>
        <v>0</v>
      </c>
    </row>
    <row r="5283" spans="1:27" ht="14.25" customHeight="1">
      <c r="A5283" s="148">
        <v>5861</v>
      </c>
      <c r="B5283" s="139">
        <v>20180906</v>
      </c>
      <c r="C5283" s="57" t="str">
        <f t="shared" si="588"/>
        <v>BPF</v>
      </c>
      <c r="D5283" s="115">
        <f t="shared" si="586"/>
        <v>41887</v>
      </c>
      <c r="E5283" s="9" t="s">
        <v>340</v>
      </c>
      <c r="F5283" s="37" t="s">
        <v>25</v>
      </c>
      <c r="G5283" s="11" t="s">
        <v>26</v>
      </c>
      <c r="H5283" s="3"/>
      <c r="I5283" s="3"/>
      <c r="J5283" s="4" t="s">
        <v>91</v>
      </c>
      <c r="K5283" s="112" t="s">
        <v>590</v>
      </c>
      <c r="L5283" s="4" t="s">
        <v>98</v>
      </c>
      <c r="M5283" s="4"/>
      <c r="N5283" s="4"/>
      <c r="O5283" s="4" t="str">
        <f t="shared" si="587"/>
        <v>Megachile (Xanthosarus) perihirta</v>
      </c>
      <c r="P5283" s="85" t="str">
        <f t="shared" si="589"/>
        <v>Megachile perihirta</v>
      </c>
      <c r="Q5283" s="11" t="s">
        <v>29</v>
      </c>
      <c r="R5283" s="11"/>
      <c r="S5283" s="12"/>
      <c r="T5283" s="12"/>
      <c r="U5283" s="12"/>
      <c r="V5283" s="10" t="s">
        <v>182</v>
      </c>
      <c r="W5283" s="118">
        <v>42007</v>
      </c>
      <c r="X5283" s="2"/>
      <c r="Y5283" s="129">
        <f t="shared" si="590"/>
        <v>1</v>
      </c>
      <c r="Z5283" s="110">
        <f t="shared" si="591"/>
        <v>0</v>
      </c>
      <c r="AA5283" s="1">
        <f t="shared" si="592"/>
        <v>0</v>
      </c>
    </row>
    <row r="5284" spans="1:27" ht="14.25" customHeight="1">
      <c r="A5284" s="148">
        <v>5862</v>
      </c>
      <c r="B5284" s="139">
        <v>20180906</v>
      </c>
      <c r="C5284" s="57" t="str">
        <f t="shared" si="588"/>
        <v>BPF</v>
      </c>
      <c r="D5284" s="115">
        <f t="shared" si="586"/>
        <v>41887</v>
      </c>
      <c r="E5284" s="9" t="s">
        <v>340</v>
      </c>
      <c r="F5284" s="37" t="s">
        <v>25</v>
      </c>
      <c r="G5284" s="11" t="s">
        <v>26</v>
      </c>
      <c r="H5284" s="3"/>
      <c r="I5284" s="3"/>
      <c r="J5284" s="4" t="s">
        <v>91</v>
      </c>
      <c r="K5284" s="112" t="s">
        <v>590</v>
      </c>
      <c r="L5284" s="4" t="s">
        <v>98</v>
      </c>
      <c r="M5284" s="4"/>
      <c r="N5284" s="4"/>
      <c r="O5284" s="4" t="str">
        <f t="shared" si="587"/>
        <v>Megachile (Xanthosarus) perihirta</v>
      </c>
      <c r="P5284" s="85" t="str">
        <f t="shared" si="589"/>
        <v>Megachile perihirta</v>
      </c>
      <c r="Q5284" s="11" t="s">
        <v>29</v>
      </c>
      <c r="R5284" s="11"/>
      <c r="S5284" s="12"/>
      <c r="T5284" s="12"/>
      <c r="U5284" s="12"/>
      <c r="V5284" s="10" t="s">
        <v>182</v>
      </c>
      <c r="W5284" s="118">
        <v>42007</v>
      </c>
      <c r="X5284" s="2"/>
      <c r="Y5284" s="129">
        <f t="shared" si="590"/>
        <v>1</v>
      </c>
      <c r="Z5284" s="110">
        <f t="shared" si="591"/>
        <v>0</v>
      </c>
      <c r="AA5284" s="1">
        <f t="shared" si="592"/>
        <v>0</v>
      </c>
    </row>
    <row r="5285" spans="1:27" ht="14.25" customHeight="1">
      <c r="A5285" s="148">
        <v>5863</v>
      </c>
      <c r="B5285" s="139">
        <v>20180906</v>
      </c>
      <c r="C5285" s="57" t="str">
        <f t="shared" si="588"/>
        <v>BPF</v>
      </c>
      <c r="D5285" s="115">
        <f t="shared" si="586"/>
        <v>41887</v>
      </c>
      <c r="E5285" s="9" t="s">
        <v>340</v>
      </c>
      <c r="F5285" s="37" t="s">
        <v>25</v>
      </c>
      <c r="G5285" s="11" t="s">
        <v>26</v>
      </c>
      <c r="H5285" s="3"/>
      <c r="I5285" s="3"/>
      <c r="J5285" s="4" t="s">
        <v>91</v>
      </c>
      <c r="K5285" s="112" t="s">
        <v>590</v>
      </c>
      <c r="L5285" s="4" t="s">
        <v>98</v>
      </c>
      <c r="M5285" s="4"/>
      <c r="N5285" s="4"/>
      <c r="O5285" s="4" t="str">
        <f t="shared" si="587"/>
        <v>Megachile (Xanthosarus) perihirta</v>
      </c>
      <c r="P5285" s="85" t="str">
        <f t="shared" si="589"/>
        <v>Megachile perihirta</v>
      </c>
      <c r="Q5285" s="11" t="s">
        <v>43</v>
      </c>
      <c r="R5285" s="11"/>
      <c r="S5285" s="12"/>
      <c r="T5285" s="12"/>
      <c r="U5285" s="12"/>
      <c r="V5285" s="10" t="s">
        <v>182</v>
      </c>
      <c r="W5285" s="118">
        <v>42007</v>
      </c>
      <c r="X5285" s="2"/>
      <c r="Y5285" s="129">
        <f t="shared" si="590"/>
        <v>1</v>
      </c>
      <c r="Z5285" s="110">
        <f t="shared" si="591"/>
        <v>0</v>
      </c>
      <c r="AA5285" s="1">
        <f t="shared" si="592"/>
        <v>0</v>
      </c>
    </row>
    <row r="5286" spans="1:27" ht="14.25" customHeight="1">
      <c r="A5286" s="148">
        <v>5864</v>
      </c>
      <c r="B5286" s="139">
        <v>20180906</v>
      </c>
      <c r="C5286" s="57" t="str">
        <f t="shared" si="588"/>
        <v>BPF</v>
      </c>
      <c r="D5286" s="115">
        <f t="shared" si="586"/>
        <v>41887</v>
      </c>
      <c r="E5286" s="9" t="s">
        <v>340</v>
      </c>
      <c r="F5286" s="37" t="s">
        <v>25</v>
      </c>
      <c r="G5286" s="11" t="s">
        <v>26</v>
      </c>
      <c r="H5286" s="3"/>
      <c r="I5286" s="3"/>
      <c r="J5286" s="4" t="s">
        <v>115</v>
      </c>
      <c r="K5286" s="31" t="s">
        <v>581</v>
      </c>
      <c r="L5286" s="4" t="s">
        <v>116</v>
      </c>
      <c r="M5286" s="4"/>
      <c r="N5286" s="4"/>
      <c r="O5286" s="4" t="str">
        <f t="shared" si="587"/>
        <v>Coelioxys (Boreocoelioxys) rufitarsis</v>
      </c>
      <c r="P5286" s="85" t="str">
        <f t="shared" si="589"/>
        <v>Coelioxys rufitarsis</v>
      </c>
      <c r="Q5286" s="11" t="s">
        <v>29</v>
      </c>
      <c r="R5286" s="11"/>
      <c r="S5286" s="12"/>
      <c r="T5286" s="12"/>
      <c r="U5286" s="12"/>
      <c r="V5286" s="10" t="s">
        <v>182</v>
      </c>
      <c r="W5286" s="118">
        <v>42007</v>
      </c>
      <c r="X5286" s="2"/>
      <c r="Y5286" s="129">
        <f t="shared" si="590"/>
        <v>1</v>
      </c>
      <c r="Z5286" s="110">
        <f t="shared" si="591"/>
        <v>0</v>
      </c>
      <c r="AA5286" s="1">
        <f t="shared" si="592"/>
        <v>0</v>
      </c>
    </row>
    <row r="5287" spans="1:27" ht="14.25" customHeight="1">
      <c r="A5287" s="148">
        <v>5865</v>
      </c>
      <c r="B5287" s="139">
        <v>20180906</v>
      </c>
      <c r="C5287" s="57" t="str">
        <f t="shared" si="588"/>
        <v>BPF</v>
      </c>
      <c r="D5287" s="115">
        <f t="shared" si="586"/>
        <v>41887</v>
      </c>
      <c r="E5287" s="9" t="s">
        <v>340</v>
      </c>
      <c r="F5287" s="37" t="s">
        <v>25</v>
      </c>
      <c r="G5287" s="11" t="s">
        <v>26</v>
      </c>
      <c r="H5287" s="3"/>
      <c r="I5287" s="3"/>
      <c r="J5287" s="4" t="s">
        <v>53</v>
      </c>
      <c r="K5287" s="84" t="s">
        <v>591</v>
      </c>
      <c r="L5287" s="4" t="s">
        <v>152</v>
      </c>
      <c r="M5287" s="4"/>
      <c r="N5287" s="4"/>
      <c r="O5287" s="4" t="str">
        <f t="shared" si="587"/>
        <v>Melissodes (Eumelissodes) microsticta</v>
      </c>
      <c r="P5287" s="85" t="str">
        <f t="shared" si="589"/>
        <v>Melissodes microsticta</v>
      </c>
      <c r="Q5287" s="11" t="s">
        <v>29</v>
      </c>
      <c r="R5287" s="11"/>
      <c r="S5287" s="12"/>
      <c r="T5287" s="12"/>
      <c r="U5287" s="12"/>
      <c r="V5287" s="10" t="s">
        <v>182</v>
      </c>
      <c r="W5287" s="118">
        <v>42007</v>
      </c>
      <c r="X5287" s="2"/>
      <c r="Y5287" s="129">
        <f t="shared" si="590"/>
        <v>1</v>
      </c>
      <c r="Z5287" s="110">
        <f t="shared" si="591"/>
        <v>0</v>
      </c>
      <c r="AA5287" s="1">
        <f t="shared" si="592"/>
        <v>0</v>
      </c>
    </row>
    <row r="5288" spans="1:27" ht="14.25" customHeight="1">
      <c r="A5288" s="148">
        <v>5866</v>
      </c>
      <c r="B5288" s="139">
        <v>20180906</v>
      </c>
      <c r="C5288" s="57" t="str">
        <f t="shared" si="588"/>
        <v>BPF</v>
      </c>
      <c r="D5288" s="115">
        <f t="shared" si="586"/>
        <v>41887</v>
      </c>
      <c r="E5288" s="9" t="s">
        <v>340</v>
      </c>
      <c r="F5288" s="37" t="s">
        <v>25</v>
      </c>
      <c r="G5288" s="11" t="s">
        <v>26</v>
      </c>
      <c r="H5288" s="3"/>
      <c r="I5288" s="3"/>
      <c r="J5288" s="4" t="s">
        <v>175</v>
      </c>
      <c r="K5288" s="31" t="s">
        <v>580</v>
      </c>
      <c r="L5288" s="31" t="s">
        <v>176</v>
      </c>
      <c r="M5288" s="4"/>
      <c r="N5288" s="4"/>
      <c r="O5288" s="4" t="str">
        <f t="shared" si="587"/>
        <v>Ceratina (Zadontomerus) acantha</v>
      </c>
      <c r="P5288" s="85" t="str">
        <f t="shared" si="589"/>
        <v>Ceratina acantha</v>
      </c>
      <c r="Q5288" s="11" t="s">
        <v>29</v>
      </c>
      <c r="R5288" s="11"/>
      <c r="S5288" s="12"/>
      <c r="T5288" s="12"/>
      <c r="U5288" s="12"/>
      <c r="V5288" s="10" t="s">
        <v>182</v>
      </c>
      <c r="W5288" s="118">
        <v>42007</v>
      </c>
      <c r="X5288" s="2"/>
      <c r="Y5288" s="129">
        <f t="shared" si="590"/>
        <v>1</v>
      </c>
      <c r="Z5288" s="110">
        <f t="shared" si="591"/>
        <v>0</v>
      </c>
      <c r="AA5288" s="1">
        <f t="shared" si="592"/>
        <v>0</v>
      </c>
    </row>
    <row r="5289" spans="1:27" ht="14.25" customHeight="1">
      <c r="A5289" s="148">
        <v>5867</v>
      </c>
      <c r="B5289" s="139">
        <v>20180906</v>
      </c>
      <c r="C5289" s="57" t="str">
        <f t="shared" si="588"/>
        <v>BPF</v>
      </c>
      <c r="D5289" s="115">
        <f t="shared" ref="D5289:D5310" si="593">DATEVALUE(LEFT(B5289,4)&amp;"/"&amp;MID(B5289,5,2)&amp;"/"&amp;RIGHT(B5289,2))</f>
        <v>41887</v>
      </c>
      <c r="E5289" s="9" t="s">
        <v>340</v>
      </c>
      <c r="F5289" s="37" t="s">
        <v>25</v>
      </c>
      <c r="G5289" s="11" t="s">
        <v>26</v>
      </c>
      <c r="H5289" s="3"/>
      <c r="I5289" s="3"/>
      <c r="J5289" s="4" t="s">
        <v>175</v>
      </c>
      <c r="K5289" s="31" t="s">
        <v>580</v>
      </c>
      <c r="L5289" s="4" t="s">
        <v>176</v>
      </c>
      <c r="M5289" s="4"/>
      <c r="N5289" s="4"/>
      <c r="O5289" s="4" t="str">
        <f t="shared" ref="O5289:O5352" si="594">J5289&amp;" "&amp;IF(LEN(K5289)&gt;0,"("&amp;K5289&amp;") ","")&amp;IF(LEN(N5289)&gt;0,"nr. ","")&amp;L5289&amp;IF(LEN(M5289)&gt;0," ssp. "&amp;M5289,"")</f>
        <v>Ceratina (Zadontomerus) acantha</v>
      </c>
      <c r="P5289" s="85" t="str">
        <f t="shared" si="589"/>
        <v>Ceratina acantha</v>
      </c>
      <c r="Q5289" s="11" t="s">
        <v>43</v>
      </c>
      <c r="R5289" s="11"/>
      <c r="S5289" s="12"/>
      <c r="T5289" s="12"/>
      <c r="U5289" s="12"/>
      <c r="V5289" s="10" t="s">
        <v>182</v>
      </c>
      <c r="W5289" s="118">
        <v>42007</v>
      </c>
      <c r="X5289" s="2"/>
      <c r="Y5289" s="129">
        <f t="shared" si="590"/>
        <v>1</v>
      </c>
      <c r="Z5289" s="110">
        <f t="shared" si="591"/>
        <v>0</v>
      </c>
      <c r="AA5289" s="1">
        <f t="shared" si="592"/>
        <v>0</v>
      </c>
    </row>
    <row r="5290" spans="1:27" ht="14.25" customHeight="1">
      <c r="A5290" s="148">
        <v>5868</v>
      </c>
      <c r="B5290" s="139">
        <v>20180906</v>
      </c>
      <c r="C5290" s="57" t="str">
        <f t="shared" si="588"/>
        <v>BPF</v>
      </c>
      <c r="D5290" s="115">
        <f t="shared" si="593"/>
        <v>41887</v>
      </c>
      <c r="E5290" s="9" t="s">
        <v>342</v>
      </c>
      <c r="F5290" s="37" t="s">
        <v>25</v>
      </c>
      <c r="G5290" s="11" t="s">
        <v>26</v>
      </c>
      <c r="H5290" s="3"/>
      <c r="I5290" s="3"/>
      <c r="J5290" s="4" t="s">
        <v>27</v>
      </c>
      <c r="K5290" s="4" t="s">
        <v>578</v>
      </c>
      <c r="L5290" s="4" t="s">
        <v>50</v>
      </c>
      <c r="M5290" s="4"/>
      <c r="N5290" s="4"/>
      <c r="O5290" s="4" t="str">
        <f t="shared" si="594"/>
        <v>Bombus (Pyrobombus) melanopygus</v>
      </c>
      <c r="P5290" s="85" t="str">
        <f t="shared" si="589"/>
        <v>Bombus melanopygus</v>
      </c>
      <c r="Q5290" s="11" t="s">
        <v>29</v>
      </c>
      <c r="R5290" s="11"/>
      <c r="S5290" s="12"/>
      <c r="T5290" s="12"/>
      <c r="U5290" s="12"/>
      <c r="V5290" s="10" t="s">
        <v>182</v>
      </c>
      <c r="W5290" s="118">
        <v>42007</v>
      </c>
      <c r="X5290" s="2" t="s">
        <v>211</v>
      </c>
      <c r="Y5290" s="129">
        <f t="shared" si="590"/>
        <v>1</v>
      </c>
      <c r="Z5290" s="110">
        <f t="shared" si="591"/>
        <v>0</v>
      </c>
      <c r="AA5290" s="1">
        <f t="shared" si="592"/>
        <v>0</v>
      </c>
    </row>
    <row r="5291" spans="1:27" ht="14.25" customHeight="1">
      <c r="A5291" s="148">
        <v>5869</v>
      </c>
      <c r="B5291" s="139">
        <v>20180906</v>
      </c>
      <c r="C5291" s="57" t="str">
        <f t="shared" si="588"/>
        <v>BPF</v>
      </c>
      <c r="D5291" s="115">
        <f t="shared" si="593"/>
        <v>41887</v>
      </c>
      <c r="E5291" s="9" t="s">
        <v>342</v>
      </c>
      <c r="F5291" s="37" t="s">
        <v>25</v>
      </c>
      <c r="G5291" s="11" t="s">
        <v>26</v>
      </c>
      <c r="H5291" s="3"/>
      <c r="I5291" s="3"/>
      <c r="J5291" s="4" t="s">
        <v>140</v>
      </c>
      <c r="K5291" s="4" t="s">
        <v>140</v>
      </c>
      <c r="L5291" s="4" t="s">
        <v>141</v>
      </c>
      <c r="M5291" s="4"/>
      <c r="N5291" s="4"/>
      <c r="O5291" s="4" t="str">
        <f t="shared" si="594"/>
        <v>Agapostemon (Agapostemon) texanus</v>
      </c>
      <c r="P5291" s="85" t="str">
        <f t="shared" si="589"/>
        <v>Agapostemon texanus</v>
      </c>
      <c r="Q5291" s="11" t="s">
        <v>29</v>
      </c>
      <c r="R5291" s="11"/>
      <c r="S5291" s="12"/>
      <c r="T5291" s="12"/>
      <c r="U5291" s="12"/>
      <c r="V5291" s="10" t="s">
        <v>182</v>
      </c>
      <c r="W5291" s="118">
        <v>42007</v>
      </c>
      <c r="X5291" s="2"/>
      <c r="Y5291" s="129">
        <f t="shared" si="590"/>
        <v>1</v>
      </c>
      <c r="Z5291" s="110">
        <f t="shared" si="591"/>
        <v>0</v>
      </c>
      <c r="AA5291" s="1">
        <f t="shared" si="592"/>
        <v>0</v>
      </c>
    </row>
    <row r="5292" spans="1:27" ht="14.25" customHeight="1">
      <c r="A5292" s="148">
        <v>5870</v>
      </c>
      <c r="B5292" s="139">
        <v>20180906</v>
      </c>
      <c r="C5292" s="57" t="str">
        <f t="shared" si="588"/>
        <v>BPF</v>
      </c>
      <c r="D5292" s="115">
        <f t="shared" si="593"/>
        <v>41887</v>
      </c>
      <c r="E5292" s="9" t="s">
        <v>342</v>
      </c>
      <c r="F5292" s="37" t="s">
        <v>25</v>
      </c>
      <c r="G5292" s="11" t="s">
        <v>26</v>
      </c>
      <c r="H5292" s="3"/>
      <c r="I5292" s="3"/>
      <c r="J5292" s="4" t="s">
        <v>51</v>
      </c>
      <c r="K5292" s="84" t="s">
        <v>582</v>
      </c>
      <c r="L5292" s="4" t="s">
        <v>52</v>
      </c>
      <c r="M5292" s="4"/>
      <c r="N5292" s="4"/>
      <c r="O5292" s="4" t="str">
        <f t="shared" si="594"/>
        <v>Halictus (Seladonia) tripartitus</v>
      </c>
      <c r="P5292" s="85" t="str">
        <f t="shared" si="589"/>
        <v>Halictus tripartitus</v>
      </c>
      <c r="Q5292" s="11" t="s">
        <v>29</v>
      </c>
      <c r="R5292" s="11"/>
      <c r="S5292" s="12"/>
      <c r="T5292" s="12" t="s">
        <v>55</v>
      </c>
      <c r="U5292" s="12"/>
      <c r="V5292" s="10" t="s">
        <v>182</v>
      </c>
      <c r="W5292" s="118">
        <v>42007</v>
      </c>
      <c r="X5292" s="2"/>
      <c r="Y5292" s="129">
        <f t="shared" si="590"/>
        <v>1</v>
      </c>
      <c r="Z5292" s="110">
        <f t="shared" si="591"/>
        <v>0</v>
      </c>
      <c r="AA5292" s="1">
        <f t="shared" si="592"/>
        <v>0</v>
      </c>
    </row>
    <row r="5293" spans="1:27" ht="14.25" customHeight="1">
      <c r="A5293" s="148">
        <v>5871</v>
      </c>
      <c r="B5293" s="139">
        <v>20180906</v>
      </c>
      <c r="C5293" s="57" t="str">
        <f t="shared" si="588"/>
        <v>BPF</v>
      </c>
      <c r="D5293" s="115">
        <f t="shared" si="593"/>
        <v>41887</v>
      </c>
      <c r="E5293" s="9" t="s">
        <v>342</v>
      </c>
      <c r="F5293" s="37" t="s">
        <v>25</v>
      </c>
      <c r="G5293" s="11" t="s">
        <v>26</v>
      </c>
      <c r="H5293" s="3"/>
      <c r="I5293" s="3"/>
      <c r="J5293" s="4" t="s">
        <v>175</v>
      </c>
      <c r="K5293" s="31" t="s">
        <v>580</v>
      </c>
      <c r="L5293" s="4" t="s">
        <v>176</v>
      </c>
      <c r="M5293" s="4"/>
      <c r="N5293" s="4"/>
      <c r="O5293" s="4" t="str">
        <f t="shared" si="594"/>
        <v>Ceratina (Zadontomerus) acantha</v>
      </c>
      <c r="P5293" s="85" t="str">
        <f t="shared" si="589"/>
        <v>Ceratina acantha</v>
      </c>
      <c r="Q5293" s="11" t="s">
        <v>43</v>
      </c>
      <c r="R5293" s="11"/>
      <c r="S5293" s="12"/>
      <c r="T5293" s="12"/>
      <c r="U5293" s="12"/>
      <c r="V5293" s="10" t="s">
        <v>182</v>
      </c>
      <c r="W5293" s="118">
        <v>42007</v>
      </c>
      <c r="X5293" s="2"/>
      <c r="Y5293" s="129">
        <f t="shared" si="590"/>
        <v>1</v>
      </c>
      <c r="Z5293" s="110">
        <f t="shared" si="591"/>
        <v>0</v>
      </c>
      <c r="AA5293" s="1">
        <f t="shared" si="592"/>
        <v>0</v>
      </c>
    </row>
    <row r="5294" spans="1:27" ht="14.25" customHeight="1">
      <c r="A5294" s="148">
        <v>5872</v>
      </c>
      <c r="B5294" s="139">
        <v>20180906</v>
      </c>
      <c r="C5294" s="57" t="str">
        <f t="shared" si="588"/>
        <v>BPF</v>
      </c>
      <c r="D5294" s="115">
        <f t="shared" si="593"/>
        <v>41887</v>
      </c>
      <c r="E5294" s="9" t="s">
        <v>349</v>
      </c>
      <c r="F5294" s="37" t="s">
        <v>25</v>
      </c>
      <c r="G5294" s="11" t="s">
        <v>26</v>
      </c>
      <c r="H5294" s="3"/>
      <c r="I5294" s="3"/>
      <c r="J5294" s="4" t="s">
        <v>27</v>
      </c>
      <c r="K5294" s="4" t="s">
        <v>578</v>
      </c>
      <c r="L5294" s="4" t="s">
        <v>47</v>
      </c>
      <c r="M5294" s="4"/>
      <c r="N5294" s="4"/>
      <c r="O5294" s="4" t="str">
        <f t="shared" si="594"/>
        <v>Bombus (Pyrobombus) vosnesenskii</v>
      </c>
      <c r="P5294" s="85" t="str">
        <f t="shared" si="589"/>
        <v>Bombus vosnesenskii</v>
      </c>
      <c r="Q5294" s="11" t="s">
        <v>43</v>
      </c>
      <c r="R5294" s="11"/>
      <c r="S5294" s="12"/>
      <c r="T5294" s="12"/>
      <c r="U5294" s="12"/>
      <c r="V5294" s="10" t="s">
        <v>182</v>
      </c>
      <c r="W5294" s="118">
        <v>42007</v>
      </c>
      <c r="X5294" s="2"/>
      <c r="Y5294" s="129">
        <f t="shared" si="590"/>
        <v>1</v>
      </c>
      <c r="Z5294" s="110">
        <f t="shared" si="591"/>
        <v>0</v>
      </c>
      <c r="AA5294" s="1">
        <f t="shared" si="592"/>
        <v>0</v>
      </c>
    </row>
    <row r="5295" spans="1:27" ht="14.25" customHeight="1">
      <c r="A5295" s="148">
        <v>5873</v>
      </c>
      <c r="B5295" s="139">
        <v>20180906</v>
      </c>
      <c r="C5295" s="57" t="str">
        <f t="shared" si="588"/>
        <v>BPF</v>
      </c>
      <c r="D5295" s="115">
        <f t="shared" si="593"/>
        <v>41887</v>
      </c>
      <c r="E5295" s="9" t="s">
        <v>349</v>
      </c>
      <c r="F5295" s="37" t="s">
        <v>25</v>
      </c>
      <c r="G5295" s="11" t="s">
        <v>26</v>
      </c>
      <c r="H5295" s="3"/>
      <c r="I5295" s="3"/>
      <c r="J5295" s="4" t="s">
        <v>91</v>
      </c>
      <c r="K5295" s="112" t="s">
        <v>590</v>
      </c>
      <c r="L5295" s="4" t="s">
        <v>98</v>
      </c>
      <c r="M5295" s="4"/>
      <c r="N5295" s="4"/>
      <c r="O5295" s="4" t="str">
        <f t="shared" si="594"/>
        <v>Megachile (Xanthosarus) perihirta</v>
      </c>
      <c r="P5295" s="85" t="str">
        <f t="shared" si="589"/>
        <v>Megachile perihirta</v>
      </c>
      <c r="Q5295" s="11" t="s">
        <v>29</v>
      </c>
      <c r="R5295" s="11"/>
      <c r="S5295" s="12"/>
      <c r="T5295" s="12"/>
      <c r="U5295" s="12"/>
      <c r="V5295" s="10" t="s">
        <v>182</v>
      </c>
      <c r="W5295" s="118">
        <v>42007</v>
      </c>
      <c r="X5295" s="2"/>
      <c r="Y5295" s="129">
        <f t="shared" si="590"/>
        <v>1</v>
      </c>
      <c r="Z5295" s="110">
        <f t="shared" si="591"/>
        <v>0</v>
      </c>
      <c r="AA5295" s="1">
        <f t="shared" si="592"/>
        <v>0</v>
      </c>
    </row>
    <row r="5296" spans="1:27" ht="14.25" customHeight="1">
      <c r="A5296" s="148">
        <v>5874</v>
      </c>
      <c r="B5296" s="139">
        <v>20180906</v>
      </c>
      <c r="C5296" s="57" t="str">
        <f t="shared" si="588"/>
        <v>BPF</v>
      </c>
      <c r="D5296" s="115">
        <f t="shared" si="593"/>
        <v>41887</v>
      </c>
      <c r="E5296" s="9" t="s">
        <v>349</v>
      </c>
      <c r="F5296" s="37" t="s">
        <v>25</v>
      </c>
      <c r="G5296" s="11" t="s">
        <v>26</v>
      </c>
      <c r="H5296" s="3"/>
      <c r="I5296" s="3"/>
      <c r="J5296" s="4" t="s">
        <v>51</v>
      </c>
      <c r="K5296" s="84" t="s">
        <v>582</v>
      </c>
      <c r="L5296" s="4" t="s">
        <v>196</v>
      </c>
      <c r="M5296" s="4"/>
      <c r="N5296" s="4"/>
      <c r="O5296" s="4" t="str">
        <f t="shared" si="594"/>
        <v>Halictus (Seladonia) confusus</v>
      </c>
      <c r="P5296" s="85" t="str">
        <f t="shared" si="589"/>
        <v>Halictus confusus</v>
      </c>
      <c r="Q5296" s="11" t="s">
        <v>29</v>
      </c>
      <c r="R5296" s="11"/>
      <c r="S5296" s="12"/>
      <c r="T5296" s="12"/>
      <c r="U5296" s="12"/>
      <c r="V5296" s="10" t="s">
        <v>182</v>
      </c>
      <c r="W5296" s="118">
        <v>42007</v>
      </c>
      <c r="X5296" s="2" t="s">
        <v>375</v>
      </c>
      <c r="Y5296" s="129">
        <f t="shared" si="590"/>
        <v>1</v>
      </c>
      <c r="Z5296" s="110">
        <f t="shared" si="591"/>
        <v>0</v>
      </c>
      <c r="AA5296" s="1">
        <f t="shared" si="592"/>
        <v>0</v>
      </c>
    </row>
    <row r="5297" spans="1:27" ht="14.25" customHeight="1">
      <c r="A5297" s="148">
        <v>5875</v>
      </c>
      <c r="B5297" s="139">
        <v>20180906</v>
      </c>
      <c r="C5297" s="57" t="str">
        <f t="shared" si="588"/>
        <v>BPF</v>
      </c>
      <c r="D5297" s="115">
        <f t="shared" si="593"/>
        <v>41887</v>
      </c>
      <c r="E5297" s="9" t="s">
        <v>347</v>
      </c>
      <c r="F5297" s="37" t="s">
        <v>25</v>
      </c>
      <c r="G5297" s="11" t="s">
        <v>26</v>
      </c>
      <c r="H5297" s="3"/>
      <c r="I5297" s="3"/>
      <c r="J5297" s="4" t="s">
        <v>51</v>
      </c>
      <c r="K5297" s="84" t="s">
        <v>582</v>
      </c>
      <c r="L5297" s="4" t="s">
        <v>196</v>
      </c>
      <c r="M5297" s="4"/>
      <c r="N5297" s="4"/>
      <c r="O5297" s="4" t="str">
        <f t="shared" si="594"/>
        <v>Halictus (Seladonia) confusus</v>
      </c>
      <c r="P5297" s="85" t="str">
        <f t="shared" si="589"/>
        <v>Halictus confusus</v>
      </c>
      <c r="Q5297" s="11" t="s">
        <v>29</v>
      </c>
      <c r="R5297" s="11"/>
      <c r="S5297" s="12"/>
      <c r="T5297" s="12"/>
      <c r="U5297" s="12"/>
      <c r="V5297" s="10" t="s">
        <v>182</v>
      </c>
      <c r="W5297" s="118">
        <v>42007</v>
      </c>
      <c r="X5297" s="2"/>
      <c r="Y5297" s="129">
        <f t="shared" si="590"/>
        <v>1</v>
      </c>
      <c r="Z5297" s="110">
        <f t="shared" si="591"/>
        <v>0</v>
      </c>
      <c r="AA5297" s="1">
        <f t="shared" si="592"/>
        <v>0</v>
      </c>
    </row>
    <row r="5298" spans="1:27" ht="14.25" customHeight="1">
      <c r="A5298" s="148">
        <v>5876</v>
      </c>
      <c r="B5298" s="139">
        <v>20180906</v>
      </c>
      <c r="C5298" s="57" t="str">
        <f t="shared" si="588"/>
        <v>BPF</v>
      </c>
      <c r="D5298" s="115">
        <f t="shared" si="593"/>
        <v>41887</v>
      </c>
      <c r="E5298" s="9" t="s">
        <v>347</v>
      </c>
      <c r="F5298" s="37" t="s">
        <v>25</v>
      </c>
      <c r="G5298" s="11" t="s">
        <v>26</v>
      </c>
      <c r="H5298" s="3"/>
      <c r="I5298" s="3"/>
      <c r="J5298" s="4" t="s">
        <v>51</v>
      </c>
      <c r="K5298" s="84" t="s">
        <v>582</v>
      </c>
      <c r="L5298" s="4" t="s">
        <v>52</v>
      </c>
      <c r="M5298" s="4"/>
      <c r="N5298" s="4"/>
      <c r="O5298" s="4" t="str">
        <f t="shared" si="594"/>
        <v>Halictus (Seladonia) tripartitus</v>
      </c>
      <c r="P5298" s="85" t="str">
        <f t="shared" si="589"/>
        <v>Halictus tripartitus</v>
      </c>
      <c r="Q5298" s="11" t="s">
        <v>29</v>
      </c>
      <c r="R5298" s="11"/>
      <c r="S5298" s="12"/>
      <c r="T5298" s="12" t="s">
        <v>55</v>
      </c>
      <c r="U5298" s="12"/>
      <c r="V5298" s="10" t="s">
        <v>182</v>
      </c>
      <c r="W5298" s="118">
        <v>42007</v>
      </c>
      <c r="X5298" s="2"/>
      <c r="Y5298" s="129">
        <f t="shared" si="590"/>
        <v>1</v>
      </c>
      <c r="Z5298" s="110">
        <f t="shared" si="591"/>
        <v>0</v>
      </c>
      <c r="AA5298" s="1">
        <f t="shared" si="592"/>
        <v>0</v>
      </c>
    </row>
    <row r="5299" spans="1:27" ht="14.25" customHeight="1">
      <c r="A5299" s="148">
        <v>5877</v>
      </c>
      <c r="B5299" s="139">
        <v>20180906</v>
      </c>
      <c r="C5299" s="57" t="str">
        <f t="shared" si="588"/>
        <v>BPF</v>
      </c>
      <c r="D5299" s="115">
        <f t="shared" si="593"/>
        <v>41887</v>
      </c>
      <c r="E5299" s="9" t="s">
        <v>347</v>
      </c>
      <c r="F5299" s="37" t="s">
        <v>25</v>
      </c>
      <c r="G5299" s="11" t="s">
        <v>26</v>
      </c>
      <c r="H5299" s="3"/>
      <c r="I5299" s="3"/>
      <c r="J5299" s="4" t="s">
        <v>201</v>
      </c>
      <c r="K5299" s="4"/>
      <c r="L5299" s="4" t="s">
        <v>609</v>
      </c>
      <c r="M5299" s="4"/>
      <c r="N5299" s="4"/>
      <c r="O5299" s="4" t="str">
        <f t="shared" si="594"/>
        <v>Sphecodes msp. BS0003</v>
      </c>
      <c r="P5299" s="85" t="str">
        <f t="shared" si="589"/>
        <v>Sphecodes msp. BS0003</v>
      </c>
      <c r="Q5299" s="11" t="s">
        <v>29</v>
      </c>
      <c r="R5299" s="11"/>
      <c r="S5299" s="12"/>
      <c r="T5299" s="12" t="s">
        <v>1379</v>
      </c>
      <c r="U5299" s="12"/>
      <c r="V5299" s="10" t="s">
        <v>182</v>
      </c>
      <c r="W5299" s="118">
        <v>42007</v>
      </c>
      <c r="X5299" s="2"/>
      <c r="Y5299" s="129">
        <f t="shared" si="590"/>
        <v>1</v>
      </c>
      <c r="Z5299" s="110">
        <f t="shared" si="591"/>
        <v>0</v>
      </c>
      <c r="AA5299" s="1">
        <f t="shared" si="592"/>
        <v>0</v>
      </c>
    </row>
    <row r="5300" spans="1:27" ht="14.25" customHeight="1">
      <c r="A5300" s="148">
        <v>5878</v>
      </c>
      <c r="B5300" s="139">
        <v>20180906</v>
      </c>
      <c r="C5300" s="57" t="str">
        <f t="shared" si="588"/>
        <v>BPF</v>
      </c>
      <c r="D5300" s="115">
        <f t="shared" si="593"/>
        <v>41887</v>
      </c>
      <c r="E5300" s="9" t="s">
        <v>347</v>
      </c>
      <c r="F5300" s="37" t="s">
        <v>25</v>
      </c>
      <c r="G5300" s="11" t="s">
        <v>26</v>
      </c>
      <c r="H5300" s="3"/>
      <c r="I5300" s="3"/>
      <c r="J5300" s="4" t="s">
        <v>117</v>
      </c>
      <c r="K5300" s="4" t="s">
        <v>198</v>
      </c>
      <c r="L5300" s="4" t="s">
        <v>913</v>
      </c>
      <c r="M5300" s="4"/>
      <c r="N5300" s="4"/>
      <c r="O5300" s="4" t="str">
        <f t="shared" si="594"/>
        <v>Lasioglossum (Hemihalictus) villosulum</v>
      </c>
      <c r="P5300" s="85" t="str">
        <f t="shared" si="589"/>
        <v>Lasioglossum villosulum</v>
      </c>
      <c r="Q5300" s="11" t="s">
        <v>29</v>
      </c>
      <c r="R5300" s="11"/>
      <c r="S5300" s="12"/>
      <c r="T5300" s="12"/>
      <c r="U5300" s="12"/>
      <c r="V5300" s="10" t="s">
        <v>182</v>
      </c>
      <c r="W5300" s="118">
        <v>42007</v>
      </c>
      <c r="X5300" s="2" t="s">
        <v>1049</v>
      </c>
      <c r="Y5300" s="129">
        <f t="shared" si="590"/>
        <v>1</v>
      </c>
      <c r="Z5300" s="110">
        <f t="shared" si="591"/>
        <v>0</v>
      </c>
      <c r="AA5300" s="1">
        <f t="shared" si="592"/>
        <v>0</v>
      </c>
    </row>
    <row r="5301" spans="1:27" ht="14.25" customHeight="1">
      <c r="A5301" s="148">
        <v>5879</v>
      </c>
      <c r="B5301" s="139">
        <v>20180906</v>
      </c>
      <c r="C5301" s="57" t="str">
        <f t="shared" si="588"/>
        <v>BPF</v>
      </c>
      <c r="D5301" s="115">
        <f t="shared" si="593"/>
        <v>41887</v>
      </c>
      <c r="E5301" s="9" t="s">
        <v>347</v>
      </c>
      <c r="F5301" s="37" t="s">
        <v>25</v>
      </c>
      <c r="G5301" s="11" t="s">
        <v>26</v>
      </c>
      <c r="H5301" s="3"/>
      <c r="I5301" s="3"/>
      <c r="J5301" s="4" t="s">
        <v>175</v>
      </c>
      <c r="K5301" s="31" t="s">
        <v>580</v>
      </c>
      <c r="L5301" s="31" t="s">
        <v>176</v>
      </c>
      <c r="M5301" s="4"/>
      <c r="N5301" s="4"/>
      <c r="O5301" s="4" t="str">
        <f t="shared" si="594"/>
        <v>Ceratina (Zadontomerus) acantha</v>
      </c>
      <c r="P5301" s="85" t="str">
        <f t="shared" si="589"/>
        <v>Ceratina acantha</v>
      </c>
      <c r="Q5301" s="11" t="s">
        <v>29</v>
      </c>
      <c r="R5301" s="11"/>
      <c r="S5301" s="12"/>
      <c r="T5301" s="12"/>
      <c r="U5301" s="12"/>
      <c r="V5301" s="10" t="s">
        <v>182</v>
      </c>
      <c r="W5301" s="118">
        <v>42007</v>
      </c>
      <c r="X5301" s="2"/>
      <c r="Y5301" s="129">
        <f t="shared" si="590"/>
        <v>1</v>
      </c>
      <c r="Z5301" s="110">
        <f t="shared" si="591"/>
        <v>0</v>
      </c>
      <c r="AA5301" s="1">
        <f t="shared" si="592"/>
        <v>0</v>
      </c>
    </row>
    <row r="5302" spans="1:27" ht="14.25" customHeight="1">
      <c r="A5302" s="148">
        <v>5880</v>
      </c>
      <c r="B5302" s="139">
        <v>20180906</v>
      </c>
      <c r="C5302" s="57" t="str">
        <f t="shared" si="588"/>
        <v>BPF</v>
      </c>
      <c r="D5302" s="115">
        <f t="shared" si="593"/>
        <v>41887</v>
      </c>
      <c r="E5302" s="9" t="s">
        <v>347</v>
      </c>
      <c r="F5302" s="37" t="s">
        <v>25</v>
      </c>
      <c r="G5302" s="11" t="s">
        <v>26</v>
      </c>
      <c r="H5302" s="3"/>
      <c r="I5302" s="3"/>
      <c r="J5302" s="4" t="s">
        <v>175</v>
      </c>
      <c r="K5302" s="31" t="s">
        <v>580</v>
      </c>
      <c r="L5302" s="4" t="s">
        <v>176</v>
      </c>
      <c r="M5302" s="4"/>
      <c r="N5302" s="4"/>
      <c r="O5302" s="4" t="str">
        <f t="shared" si="594"/>
        <v>Ceratina (Zadontomerus) acantha</v>
      </c>
      <c r="P5302" s="85" t="str">
        <f t="shared" si="589"/>
        <v>Ceratina acantha</v>
      </c>
      <c r="Q5302" s="11" t="s">
        <v>43</v>
      </c>
      <c r="R5302" s="11"/>
      <c r="S5302" s="12"/>
      <c r="T5302" s="12"/>
      <c r="U5302" s="12"/>
      <c r="V5302" s="10" t="s">
        <v>182</v>
      </c>
      <c r="W5302" s="118">
        <v>42007</v>
      </c>
      <c r="X5302" s="2"/>
      <c r="Y5302" s="129">
        <f t="shared" si="590"/>
        <v>1</v>
      </c>
      <c r="Z5302" s="110">
        <f t="shared" si="591"/>
        <v>0</v>
      </c>
      <c r="AA5302" s="1">
        <f t="shared" si="592"/>
        <v>0</v>
      </c>
    </row>
    <row r="5303" spans="1:27" ht="14.25" customHeight="1">
      <c r="A5303" s="148">
        <v>5881</v>
      </c>
      <c r="B5303" s="139">
        <v>20180906</v>
      </c>
      <c r="C5303" s="57" t="str">
        <f t="shared" si="588"/>
        <v>BPF</v>
      </c>
      <c r="D5303" s="115">
        <f t="shared" si="593"/>
        <v>41887</v>
      </c>
      <c r="E5303" s="9" t="s">
        <v>347</v>
      </c>
      <c r="F5303" s="37" t="s">
        <v>25</v>
      </c>
      <c r="G5303" s="11" t="s">
        <v>26</v>
      </c>
      <c r="H5303" s="3"/>
      <c r="I5303" s="3"/>
      <c r="J5303" s="4" t="s">
        <v>117</v>
      </c>
      <c r="K5303" s="4" t="s">
        <v>167</v>
      </c>
      <c r="L5303" s="4" t="s">
        <v>665</v>
      </c>
      <c r="M5303" s="4"/>
      <c r="N5303" s="4"/>
      <c r="O5303" s="4" t="str">
        <f t="shared" si="594"/>
        <v>Lasioglossum (Dialictus) nevadense</v>
      </c>
      <c r="P5303" s="85" t="str">
        <f t="shared" si="589"/>
        <v>Lasioglossum nevadense</v>
      </c>
      <c r="Q5303" s="11" t="s">
        <v>29</v>
      </c>
      <c r="R5303" s="11"/>
      <c r="S5303" s="12"/>
      <c r="T5303" s="12"/>
      <c r="U5303" s="12"/>
      <c r="V5303" s="10" t="s">
        <v>182</v>
      </c>
      <c r="W5303" s="118">
        <v>42007</v>
      </c>
      <c r="X5303" s="2"/>
      <c r="Y5303" s="129">
        <f t="shared" si="590"/>
        <v>1</v>
      </c>
      <c r="Z5303" s="110">
        <f t="shared" si="591"/>
        <v>0</v>
      </c>
      <c r="AA5303" s="1">
        <f t="shared" si="592"/>
        <v>0</v>
      </c>
    </row>
    <row r="5304" spans="1:27" ht="14.25" customHeight="1">
      <c r="A5304" s="148">
        <v>5882</v>
      </c>
      <c r="B5304" s="139">
        <v>20180906</v>
      </c>
      <c r="C5304" s="57" t="str">
        <f t="shared" si="588"/>
        <v>BPF</v>
      </c>
      <c r="D5304" s="115">
        <f t="shared" si="593"/>
        <v>41887</v>
      </c>
      <c r="E5304" s="9" t="s">
        <v>350</v>
      </c>
      <c r="F5304" s="37" t="s">
        <v>25</v>
      </c>
      <c r="G5304" s="11" t="s">
        <v>26</v>
      </c>
      <c r="H5304" s="3"/>
      <c r="I5304" s="3"/>
      <c r="J5304" s="4" t="s">
        <v>91</v>
      </c>
      <c r="K5304" s="112" t="s">
        <v>590</v>
      </c>
      <c r="L5304" s="4" t="s">
        <v>98</v>
      </c>
      <c r="M5304" s="4"/>
      <c r="N5304" s="4"/>
      <c r="O5304" s="4" t="str">
        <f t="shared" si="594"/>
        <v>Megachile (Xanthosarus) perihirta</v>
      </c>
      <c r="P5304" s="85" t="str">
        <f t="shared" si="589"/>
        <v>Megachile perihirta</v>
      </c>
      <c r="Q5304" s="11" t="s">
        <v>29</v>
      </c>
      <c r="R5304" s="11"/>
      <c r="S5304" s="12"/>
      <c r="T5304" s="12"/>
      <c r="U5304" s="12"/>
      <c r="V5304" s="10" t="s">
        <v>182</v>
      </c>
      <c r="W5304" s="118">
        <v>42007</v>
      </c>
      <c r="X5304" s="2"/>
      <c r="Y5304" s="129">
        <f t="shared" si="590"/>
        <v>1</v>
      </c>
      <c r="Z5304" s="110">
        <f t="shared" si="591"/>
        <v>0</v>
      </c>
      <c r="AA5304" s="1">
        <f t="shared" si="592"/>
        <v>0</v>
      </c>
    </row>
    <row r="5305" spans="1:27" ht="14.25" customHeight="1">
      <c r="A5305" s="148">
        <v>5883</v>
      </c>
      <c r="B5305" s="139">
        <v>20180906</v>
      </c>
      <c r="C5305" s="57" t="str">
        <f t="shared" si="588"/>
        <v>BPF</v>
      </c>
      <c r="D5305" s="115">
        <f t="shared" si="593"/>
        <v>41887</v>
      </c>
      <c r="E5305" s="9" t="s">
        <v>350</v>
      </c>
      <c r="F5305" s="37" t="s">
        <v>25</v>
      </c>
      <c r="G5305" s="11" t="s">
        <v>26</v>
      </c>
      <c r="H5305" s="3"/>
      <c r="I5305" s="3"/>
      <c r="J5305" s="4" t="s">
        <v>107</v>
      </c>
      <c r="K5305" s="31" t="s">
        <v>585</v>
      </c>
      <c r="L5305" s="4" t="s">
        <v>108</v>
      </c>
      <c r="M5305" s="4"/>
      <c r="N5305" s="4"/>
      <c r="O5305" s="4" t="str">
        <f t="shared" si="594"/>
        <v>Hoplitis (Alcidamea) producta</v>
      </c>
      <c r="P5305" s="85" t="str">
        <f t="shared" si="589"/>
        <v>Hoplitis producta</v>
      </c>
      <c r="Q5305" s="11" t="s">
        <v>29</v>
      </c>
      <c r="R5305" s="11"/>
      <c r="S5305" s="12"/>
      <c r="T5305" s="12" t="s">
        <v>55</v>
      </c>
      <c r="U5305" s="12"/>
      <c r="V5305" s="10" t="s">
        <v>182</v>
      </c>
      <c r="W5305" s="118">
        <v>42007</v>
      </c>
      <c r="X5305" s="2" t="s">
        <v>1126</v>
      </c>
      <c r="Y5305" s="129">
        <f t="shared" si="590"/>
        <v>1</v>
      </c>
      <c r="Z5305" s="110">
        <f t="shared" si="591"/>
        <v>0</v>
      </c>
      <c r="AA5305" s="1">
        <f t="shared" si="592"/>
        <v>0</v>
      </c>
    </row>
    <row r="5306" spans="1:27" ht="14.25" customHeight="1">
      <c r="A5306" s="148">
        <v>5884</v>
      </c>
      <c r="B5306" s="139">
        <v>20180906</v>
      </c>
      <c r="C5306" s="57" t="str">
        <f t="shared" si="588"/>
        <v>BPF</v>
      </c>
      <c r="D5306" s="115">
        <f t="shared" si="593"/>
        <v>41887</v>
      </c>
      <c r="E5306" s="9" t="s">
        <v>350</v>
      </c>
      <c r="F5306" s="37" t="s">
        <v>25</v>
      </c>
      <c r="G5306" s="11" t="s">
        <v>26</v>
      </c>
      <c r="H5306" s="3"/>
      <c r="I5306" s="3"/>
      <c r="J5306" s="4" t="s">
        <v>175</v>
      </c>
      <c r="K5306" s="31" t="s">
        <v>580</v>
      </c>
      <c r="L5306" s="4" t="s">
        <v>176</v>
      </c>
      <c r="M5306" s="4"/>
      <c r="N5306" s="4"/>
      <c r="O5306" s="4" t="str">
        <f t="shared" si="594"/>
        <v>Ceratina (Zadontomerus) acantha</v>
      </c>
      <c r="P5306" s="85" t="str">
        <f t="shared" si="589"/>
        <v>Ceratina acantha</v>
      </c>
      <c r="Q5306" s="11" t="s">
        <v>43</v>
      </c>
      <c r="R5306" s="11"/>
      <c r="S5306" s="12"/>
      <c r="T5306" s="12"/>
      <c r="U5306" s="12"/>
      <c r="V5306" s="10" t="s">
        <v>182</v>
      </c>
      <c r="W5306" s="118">
        <v>42007</v>
      </c>
      <c r="X5306" s="2"/>
      <c r="Y5306" s="129">
        <f t="shared" si="590"/>
        <v>1</v>
      </c>
      <c r="Z5306" s="110">
        <f t="shared" si="591"/>
        <v>0</v>
      </c>
      <c r="AA5306" s="1">
        <f t="shared" si="592"/>
        <v>0</v>
      </c>
    </row>
    <row r="5307" spans="1:27" ht="14.25" customHeight="1">
      <c r="A5307" s="148">
        <v>5885</v>
      </c>
      <c r="B5307" s="139">
        <v>20180906</v>
      </c>
      <c r="C5307" s="57" t="str">
        <f t="shared" si="588"/>
        <v>BPF</v>
      </c>
      <c r="D5307" s="115">
        <f t="shared" si="593"/>
        <v>41887</v>
      </c>
      <c r="E5307" s="9" t="s">
        <v>350</v>
      </c>
      <c r="F5307" s="37" t="s">
        <v>25</v>
      </c>
      <c r="G5307" s="11" t="s">
        <v>26</v>
      </c>
      <c r="H5307" s="3"/>
      <c r="I5307" s="3"/>
      <c r="J5307" s="4" t="s">
        <v>175</v>
      </c>
      <c r="K5307" s="31" t="s">
        <v>580</v>
      </c>
      <c r="L5307" s="4" t="s">
        <v>176</v>
      </c>
      <c r="M5307" s="4"/>
      <c r="N5307" s="4"/>
      <c r="O5307" s="4" t="str">
        <f t="shared" si="594"/>
        <v>Ceratina (Zadontomerus) acantha</v>
      </c>
      <c r="P5307" s="85" t="str">
        <f t="shared" si="589"/>
        <v>Ceratina acantha</v>
      </c>
      <c r="Q5307" s="11" t="s">
        <v>43</v>
      </c>
      <c r="R5307" s="11"/>
      <c r="S5307" s="12"/>
      <c r="T5307" s="12"/>
      <c r="U5307" s="12"/>
      <c r="V5307" s="10" t="s">
        <v>182</v>
      </c>
      <c r="W5307" s="118">
        <v>42007</v>
      </c>
      <c r="X5307" s="2"/>
      <c r="Y5307" s="129">
        <f t="shared" si="590"/>
        <v>1</v>
      </c>
      <c r="Z5307" s="110">
        <f t="shared" si="591"/>
        <v>0</v>
      </c>
      <c r="AA5307" s="1">
        <f t="shared" si="592"/>
        <v>0</v>
      </c>
    </row>
    <row r="5308" spans="1:27" ht="14.25" customHeight="1">
      <c r="A5308" s="148">
        <v>5886</v>
      </c>
      <c r="B5308" s="139">
        <v>20170816</v>
      </c>
      <c r="C5308" s="57" t="str">
        <f t="shared" si="588"/>
        <v>POS</v>
      </c>
      <c r="D5308" s="115">
        <f t="shared" si="593"/>
        <v>41501</v>
      </c>
      <c r="E5308" s="9" t="s">
        <v>210</v>
      </c>
      <c r="F5308" s="37" t="s">
        <v>33</v>
      </c>
      <c r="G5308" s="11" t="s">
        <v>26</v>
      </c>
      <c r="H5308" s="3"/>
      <c r="I5308" s="3"/>
      <c r="J5308" s="4" t="s">
        <v>91</v>
      </c>
      <c r="K5308" s="112" t="s">
        <v>590</v>
      </c>
      <c r="L5308" s="4" t="s">
        <v>98</v>
      </c>
      <c r="M5308" s="4"/>
      <c r="N5308" s="4"/>
      <c r="O5308" s="4" t="str">
        <f t="shared" si="594"/>
        <v>Megachile (Xanthosarus) perihirta</v>
      </c>
      <c r="P5308" s="85" t="str">
        <f t="shared" si="589"/>
        <v>Megachile perihirta</v>
      </c>
      <c r="Q5308" s="11" t="s">
        <v>29</v>
      </c>
      <c r="R5308" s="11"/>
      <c r="S5308" s="12"/>
      <c r="T5308" s="12"/>
      <c r="U5308" s="12"/>
      <c r="V5308" s="10" t="s">
        <v>377</v>
      </c>
      <c r="W5308" s="118">
        <v>42042</v>
      </c>
      <c r="X5308" s="2" t="s">
        <v>378</v>
      </c>
      <c r="Y5308" s="129">
        <f t="shared" si="590"/>
        <v>1</v>
      </c>
      <c r="Z5308" s="110">
        <f t="shared" si="591"/>
        <v>0</v>
      </c>
      <c r="AA5308" s="1">
        <f t="shared" si="592"/>
        <v>0</v>
      </c>
    </row>
    <row r="5309" spans="1:27" ht="14.25" customHeight="1">
      <c r="A5309" s="148">
        <v>5887</v>
      </c>
      <c r="B5309" s="139">
        <v>20180526</v>
      </c>
      <c r="C5309" s="57" t="str">
        <f t="shared" si="588"/>
        <v>POS</v>
      </c>
      <c r="D5309" s="115">
        <f t="shared" si="593"/>
        <v>41784</v>
      </c>
      <c r="E5309" s="9" t="s">
        <v>213</v>
      </c>
      <c r="F5309" s="37" t="s">
        <v>33</v>
      </c>
      <c r="G5309" s="11" t="s">
        <v>26</v>
      </c>
      <c r="H5309" s="3"/>
      <c r="I5309" s="3"/>
      <c r="J5309" s="4" t="s">
        <v>51</v>
      </c>
      <c r="K5309" s="84" t="s">
        <v>582</v>
      </c>
      <c r="L5309" s="4" t="s">
        <v>52</v>
      </c>
      <c r="M5309" s="4"/>
      <c r="N5309" s="4"/>
      <c r="O5309" s="4" t="str">
        <f t="shared" si="594"/>
        <v>Halictus (Seladonia) tripartitus</v>
      </c>
      <c r="P5309" s="85" t="str">
        <f t="shared" si="589"/>
        <v>Halictus tripartitus</v>
      </c>
      <c r="Q5309" s="11" t="s">
        <v>29</v>
      </c>
      <c r="R5309" s="11"/>
      <c r="S5309" s="12"/>
      <c r="T5309" s="12"/>
      <c r="U5309" s="12"/>
      <c r="V5309" s="10" t="s">
        <v>182</v>
      </c>
      <c r="W5309" s="118">
        <v>42045</v>
      </c>
      <c r="X5309" s="2" t="s">
        <v>379</v>
      </c>
      <c r="Y5309" s="129">
        <f t="shared" si="590"/>
        <v>1</v>
      </c>
      <c r="Z5309" s="110">
        <f t="shared" si="591"/>
        <v>0</v>
      </c>
      <c r="AA5309" s="1">
        <f t="shared" si="592"/>
        <v>0</v>
      </c>
    </row>
    <row r="5310" spans="1:27" ht="14.25" customHeight="1">
      <c r="A5310" s="148">
        <v>5888</v>
      </c>
      <c r="B5310" s="139">
        <v>20180526</v>
      </c>
      <c r="C5310" s="57" t="str">
        <f t="shared" si="588"/>
        <v>POS</v>
      </c>
      <c r="D5310" s="115">
        <f t="shared" si="593"/>
        <v>41784</v>
      </c>
      <c r="E5310" s="9" t="s">
        <v>213</v>
      </c>
      <c r="F5310" s="37" t="s">
        <v>33</v>
      </c>
      <c r="G5310" s="11" t="s">
        <v>26</v>
      </c>
      <c r="H5310" s="3"/>
      <c r="I5310" s="3"/>
      <c r="J5310" s="4" t="s">
        <v>51</v>
      </c>
      <c r="K5310" s="84" t="s">
        <v>582</v>
      </c>
      <c r="L5310" s="4" t="s">
        <v>196</v>
      </c>
      <c r="M5310" s="4"/>
      <c r="N5310" s="4"/>
      <c r="O5310" s="4" t="str">
        <f t="shared" si="594"/>
        <v>Halictus (Seladonia) confusus</v>
      </c>
      <c r="P5310" s="85" t="str">
        <f t="shared" si="589"/>
        <v>Halictus confusus</v>
      </c>
      <c r="Q5310" s="11" t="s">
        <v>29</v>
      </c>
      <c r="R5310" s="11"/>
      <c r="S5310" s="12"/>
      <c r="T5310" s="12"/>
      <c r="U5310" s="12"/>
      <c r="V5310" s="10" t="s">
        <v>182</v>
      </c>
      <c r="W5310" s="118">
        <v>42045</v>
      </c>
      <c r="X5310" s="2" t="s">
        <v>379</v>
      </c>
      <c r="Y5310" s="129">
        <f t="shared" si="590"/>
        <v>1</v>
      </c>
      <c r="Z5310" s="110">
        <f t="shared" si="591"/>
        <v>0</v>
      </c>
      <c r="AA5310" s="1">
        <f t="shared" si="592"/>
        <v>0</v>
      </c>
    </row>
    <row r="5311" spans="1:27" ht="14.25" customHeight="1">
      <c r="A5311" s="148">
        <v>5889</v>
      </c>
      <c r="B5311" s="139">
        <v>20190331</v>
      </c>
      <c r="C5311" s="57" t="str">
        <f t="shared" si="588"/>
        <v>BPF</v>
      </c>
      <c r="D5311" s="115">
        <v>42093</v>
      </c>
      <c r="E5311" s="9" t="s">
        <v>338</v>
      </c>
      <c r="F5311" s="37" t="s">
        <v>25</v>
      </c>
      <c r="G5311" s="11" t="s">
        <v>26</v>
      </c>
      <c r="H5311" s="2"/>
      <c r="I5311" s="2"/>
      <c r="J5311" s="4" t="s">
        <v>27</v>
      </c>
      <c r="K5311" s="4" t="s">
        <v>578</v>
      </c>
      <c r="L5311" s="4" t="s">
        <v>87</v>
      </c>
      <c r="M5311" s="4"/>
      <c r="N5311" s="4"/>
      <c r="O5311" s="4" t="str">
        <f t="shared" si="594"/>
        <v>Bombus (Pyrobombus) flavifrons</v>
      </c>
      <c r="P5311" s="85" t="str">
        <f t="shared" si="589"/>
        <v>Bombus flavifrons</v>
      </c>
      <c r="Q5311" s="12" t="s">
        <v>29</v>
      </c>
      <c r="R5311" s="24"/>
      <c r="S5311" s="12"/>
      <c r="T5311" s="12"/>
      <c r="U5311" s="12"/>
      <c r="V5311" s="10" t="s">
        <v>182</v>
      </c>
      <c r="W5311" s="118">
        <v>42319</v>
      </c>
      <c r="X5311" s="2"/>
      <c r="Y5311" s="129">
        <f t="shared" si="590"/>
        <v>1</v>
      </c>
      <c r="Z5311" s="110">
        <f t="shared" si="591"/>
        <v>0</v>
      </c>
      <c r="AA5311" s="1">
        <f t="shared" si="592"/>
        <v>0</v>
      </c>
    </row>
    <row r="5312" spans="1:27" ht="14.25" customHeight="1">
      <c r="A5312" s="148">
        <v>5890</v>
      </c>
      <c r="B5312" s="139">
        <v>20190331</v>
      </c>
      <c r="C5312" s="57" t="str">
        <f t="shared" ref="C5312:C5375" si="595">LEFT(E5312,3)</f>
        <v>BPF</v>
      </c>
      <c r="D5312" s="115">
        <v>42093</v>
      </c>
      <c r="E5312" s="9" t="s">
        <v>338</v>
      </c>
      <c r="F5312" s="37" t="s">
        <v>25</v>
      </c>
      <c r="G5312" s="11" t="s">
        <v>26</v>
      </c>
      <c r="H5312" s="2"/>
      <c r="I5312" s="2"/>
      <c r="J5312" s="4" t="s">
        <v>51</v>
      </c>
      <c r="K5312" s="82" t="s">
        <v>583</v>
      </c>
      <c r="L5312" s="4" t="s">
        <v>157</v>
      </c>
      <c r="M5312" s="4"/>
      <c r="N5312" s="4"/>
      <c r="O5312" s="4" t="str">
        <f t="shared" si="594"/>
        <v>Halictus (Protohalictus) rubicundus</v>
      </c>
      <c r="P5312" s="85" t="str">
        <f t="shared" ref="P5312:P5375" si="596">J5312&amp;" "&amp;L5312</f>
        <v>Halictus rubicundus</v>
      </c>
      <c r="Q5312" s="12" t="s">
        <v>29</v>
      </c>
      <c r="R5312" s="24"/>
      <c r="S5312" s="12"/>
      <c r="T5312" s="12"/>
      <c r="U5312" s="12"/>
      <c r="V5312" s="10" t="s">
        <v>182</v>
      </c>
      <c r="W5312" s="118">
        <v>42319</v>
      </c>
      <c r="X5312" s="2"/>
      <c r="Y5312" s="129">
        <f t="shared" si="590"/>
        <v>1</v>
      </c>
      <c r="Z5312" s="110">
        <f t="shared" si="591"/>
        <v>0</v>
      </c>
      <c r="AA5312" s="1">
        <f t="shared" si="592"/>
        <v>0</v>
      </c>
    </row>
    <row r="5313" spans="1:27" ht="14.25" customHeight="1">
      <c r="A5313" s="148">
        <v>5891</v>
      </c>
      <c r="B5313" s="139">
        <v>20190331</v>
      </c>
      <c r="C5313" s="57" t="str">
        <f t="shared" si="595"/>
        <v>BPF</v>
      </c>
      <c r="D5313" s="115">
        <v>42093</v>
      </c>
      <c r="E5313" s="9" t="s">
        <v>338</v>
      </c>
      <c r="F5313" s="37" t="s">
        <v>25</v>
      </c>
      <c r="G5313" s="11" t="s">
        <v>26</v>
      </c>
      <c r="H5313" s="2"/>
      <c r="I5313" s="2"/>
      <c r="J5313" s="4" t="s">
        <v>117</v>
      </c>
      <c r="K5313" s="4" t="s">
        <v>202</v>
      </c>
      <c r="L5313" s="4" t="s">
        <v>120</v>
      </c>
      <c r="M5313" s="4"/>
      <c r="N5313" s="4" t="s">
        <v>55</v>
      </c>
      <c r="O5313" s="4" t="str">
        <f t="shared" si="594"/>
        <v>Lasioglossum (Sphecodogastra) nr. cooleyi</v>
      </c>
      <c r="P5313" s="85" t="str">
        <f t="shared" si="596"/>
        <v>Lasioglossum cooleyi</v>
      </c>
      <c r="Q5313" s="12" t="s">
        <v>29</v>
      </c>
      <c r="R5313" s="24"/>
      <c r="S5313" s="12"/>
      <c r="T5313" s="12"/>
      <c r="U5313" s="12"/>
      <c r="V5313" s="10" t="s">
        <v>182</v>
      </c>
      <c r="W5313" s="118">
        <v>42319</v>
      </c>
      <c r="X5313" s="2" t="s">
        <v>1073</v>
      </c>
      <c r="Y5313" s="129">
        <f t="shared" si="590"/>
        <v>1</v>
      </c>
      <c r="Z5313" s="110">
        <f t="shared" si="591"/>
        <v>0</v>
      </c>
      <c r="AA5313" s="1">
        <f t="shared" si="592"/>
        <v>0</v>
      </c>
    </row>
    <row r="5314" spans="1:27" ht="14.25" customHeight="1">
      <c r="A5314" s="148">
        <v>5892</v>
      </c>
      <c r="B5314" s="139">
        <v>20190331</v>
      </c>
      <c r="C5314" s="57" t="str">
        <f t="shared" si="595"/>
        <v>BPF</v>
      </c>
      <c r="D5314" s="115">
        <v>42093</v>
      </c>
      <c r="E5314" s="9" t="s">
        <v>338</v>
      </c>
      <c r="F5314" s="37" t="s">
        <v>25</v>
      </c>
      <c r="G5314" s="11" t="s">
        <v>26</v>
      </c>
      <c r="H5314" s="2"/>
      <c r="I5314" s="2"/>
      <c r="J5314" s="4" t="s">
        <v>117</v>
      </c>
      <c r="K5314" s="4" t="s">
        <v>202</v>
      </c>
      <c r="L5314" s="4" t="s">
        <v>120</v>
      </c>
      <c r="M5314" s="4"/>
      <c r="N5314" s="4" t="s">
        <v>55</v>
      </c>
      <c r="O5314" s="4" t="str">
        <f t="shared" si="594"/>
        <v>Lasioglossum (Sphecodogastra) nr. cooleyi</v>
      </c>
      <c r="P5314" s="85" t="str">
        <f t="shared" si="596"/>
        <v>Lasioglossum cooleyi</v>
      </c>
      <c r="Q5314" s="12" t="s">
        <v>29</v>
      </c>
      <c r="R5314" s="24"/>
      <c r="S5314" s="12"/>
      <c r="T5314" s="12"/>
      <c r="U5314" s="12"/>
      <c r="V5314" s="10" t="s">
        <v>182</v>
      </c>
      <c r="W5314" s="118">
        <v>42319</v>
      </c>
      <c r="X5314" s="2"/>
      <c r="Y5314" s="129">
        <f t="shared" ref="Y5314:Y5377" si="597">IF(R5314&gt;0,R5314,1)</f>
        <v>1</v>
      </c>
      <c r="Z5314" s="110">
        <f t="shared" si="591"/>
        <v>0</v>
      </c>
      <c r="AA5314" s="1">
        <f t="shared" si="592"/>
        <v>0</v>
      </c>
    </row>
    <row r="5315" spans="1:27" ht="14.25" customHeight="1">
      <c r="A5315" s="148">
        <v>5893</v>
      </c>
      <c r="B5315" s="139">
        <v>20190331</v>
      </c>
      <c r="C5315" s="57" t="str">
        <f t="shared" si="595"/>
        <v>BPF</v>
      </c>
      <c r="D5315" s="115">
        <v>42093</v>
      </c>
      <c r="E5315" s="9" t="s">
        <v>340</v>
      </c>
      <c r="F5315" s="37" t="s">
        <v>25</v>
      </c>
      <c r="G5315" s="11" t="s">
        <v>26</v>
      </c>
      <c r="H5315" s="2"/>
      <c r="I5315" s="2"/>
      <c r="J5315" s="4" t="s">
        <v>117</v>
      </c>
      <c r="K5315" s="4" t="s">
        <v>202</v>
      </c>
      <c r="L5315" s="4" t="s">
        <v>120</v>
      </c>
      <c r="M5315" s="4"/>
      <c r="N5315" s="4" t="s">
        <v>55</v>
      </c>
      <c r="O5315" s="4" t="str">
        <f t="shared" si="594"/>
        <v>Lasioglossum (Sphecodogastra) nr. cooleyi</v>
      </c>
      <c r="P5315" s="85" t="str">
        <f t="shared" si="596"/>
        <v>Lasioglossum cooleyi</v>
      </c>
      <c r="Q5315" s="12" t="s">
        <v>29</v>
      </c>
      <c r="R5315" s="24"/>
      <c r="S5315" s="12"/>
      <c r="T5315" s="12"/>
      <c r="U5315" s="12" t="s">
        <v>55</v>
      </c>
      <c r="V5315" s="10" t="s">
        <v>182</v>
      </c>
      <c r="W5315" s="118">
        <v>42319</v>
      </c>
      <c r="X5315" s="2" t="s">
        <v>633</v>
      </c>
      <c r="Y5315" s="129">
        <f t="shared" si="597"/>
        <v>1</v>
      </c>
      <c r="Z5315" s="110">
        <f t="shared" si="591"/>
        <v>1</v>
      </c>
      <c r="AA5315" s="1">
        <f t="shared" si="592"/>
        <v>0</v>
      </c>
    </row>
    <row r="5316" spans="1:27" ht="14.25" customHeight="1">
      <c r="A5316" s="148">
        <v>5894</v>
      </c>
      <c r="B5316" s="139">
        <v>20190331</v>
      </c>
      <c r="C5316" s="57" t="str">
        <f t="shared" si="595"/>
        <v>BPF</v>
      </c>
      <c r="D5316" s="115">
        <v>42093</v>
      </c>
      <c r="E5316" s="9" t="s">
        <v>340</v>
      </c>
      <c r="F5316" s="37" t="s">
        <v>25</v>
      </c>
      <c r="G5316" s="11" t="s">
        <v>26</v>
      </c>
      <c r="H5316" s="2"/>
      <c r="I5316" s="2"/>
      <c r="J5316" s="4" t="s">
        <v>124</v>
      </c>
      <c r="K5316" s="4" t="s">
        <v>165</v>
      </c>
      <c r="L5316" s="4" t="s">
        <v>139</v>
      </c>
      <c r="M5316" s="4"/>
      <c r="N5316" s="4" t="s">
        <v>55</v>
      </c>
      <c r="O5316" s="4" t="str">
        <f t="shared" si="594"/>
        <v>Osmia (Melanosmia) nr. giliarum</v>
      </c>
      <c r="P5316" s="85" t="str">
        <f t="shared" si="596"/>
        <v>Osmia giliarum</v>
      </c>
      <c r="Q5316" s="12" t="s">
        <v>43</v>
      </c>
      <c r="R5316" s="24"/>
      <c r="S5316" s="12"/>
      <c r="T5316" s="12"/>
      <c r="U5316" s="12"/>
      <c r="V5316" s="10" t="s">
        <v>182</v>
      </c>
      <c r="W5316" s="118">
        <v>42319</v>
      </c>
      <c r="X5316" s="2"/>
      <c r="Y5316" s="129">
        <f t="shared" si="597"/>
        <v>1</v>
      </c>
      <c r="Z5316" s="110">
        <f t="shared" ref="Z5316:Z5379" si="598">IF(ISNUMBER(SEARCH($Z$1,X5316)),1,0)</f>
        <v>0</v>
      </c>
      <c r="AA5316" s="1">
        <f t="shared" ref="AA5316:AA5379" si="599">IF(ISNUMBER(SEARCH($AA$1,X5316)),1,0)</f>
        <v>0</v>
      </c>
    </row>
    <row r="5317" spans="1:27" ht="14.25" customHeight="1">
      <c r="A5317" s="148">
        <v>5895</v>
      </c>
      <c r="B5317" s="139">
        <v>20190331</v>
      </c>
      <c r="C5317" s="57" t="str">
        <f t="shared" si="595"/>
        <v>BPF</v>
      </c>
      <c r="D5317" s="115">
        <v>42093</v>
      </c>
      <c r="E5317" s="9" t="s">
        <v>340</v>
      </c>
      <c r="F5317" s="37" t="s">
        <v>25</v>
      </c>
      <c r="G5317" s="11" t="s">
        <v>26</v>
      </c>
      <c r="H5317" s="2"/>
      <c r="I5317" s="2"/>
      <c r="J5317" s="4" t="s">
        <v>175</v>
      </c>
      <c r="K5317" s="31" t="s">
        <v>580</v>
      </c>
      <c r="L5317" s="4" t="s">
        <v>176</v>
      </c>
      <c r="M5317" s="4"/>
      <c r="N5317" s="4" t="s">
        <v>55</v>
      </c>
      <c r="O5317" s="4" t="str">
        <f t="shared" si="594"/>
        <v>Ceratina (Zadontomerus) nr. acantha</v>
      </c>
      <c r="P5317" s="85" t="str">
        <f t="shared" si="596"/>
        <v>Ceratina acantha</v>
      </c>
      <c r="Q5317" s="12" t="s">
        <v>29</v>
      </c>
      <c r="R5317" s="24"/>
      <c r="S5317" s="12"/>
      <c r="T5317" s="12"/>
      <c r="U5317" s="12"/>
      <c r="V5317" s="10" t="s">
        <v>182</v>
      </c>
      <c r="W5317" s="118">
        <v>42319</v>
      </c>
      <c r="X5317" s="2"/>
      <c r="Y5317" s="129">
        <f t="shared" si="597"/>
        <v>1</v>
      </c>
      <c r="Z5317" s="110">
        <f t="shared" si="598"/>
        <v>0</v>
      </c>
      <c r="AA5317" s="1">
        <f t="shared" si="599"/>
        <v>0</v>
      </c>
    </row>
    <row r="5318" spans="1:27" ht="14.25" customHeight="1">
      <c r="A5318" s="148">
        <v>5896</v>
      </c>
      <c r="B5318" s="139">
        <v>20190331</v>
      </c>
      <c r="C5318" s="57" t="str">
        <f t="shared" si="595"/>
        <v>BPF</v>
      </c>
      <c r="D5318" s="115">
        <v>42093</v>
      </c>
      <c r="E5318" s="9" t="s">
        <v>340</v>
      </c>
      <c r="F5318" s="37" t="s">
        <v>25</v>
      </c>
      <c r="G5318" s="11" t="s">
        <v>26</v>
      </c>
      <c r="H5318" s="2"/>
      <c r="I5318" s="2"/>
      <c r="J5318" s="4" t="s">
        <v>175</v>
      </c>
      <c r="K5318" s="31" t="s">
        <v>580</v>
      </c>
      <c r="L5318" s="4" t="s">
        <v>176</v>
      </c>
      <c r="M5318" s="4"/>
      <c r="N5318" s="4" t="s">
        <v>55</v>
      </c>
      <c r="O5318" s="4" t="str">
        <f t="shared" si="594"/>
        <v>Ceratina (Zadontomerus) nr. acantha</v>
      </c>
      <c r="P5318" s="85" t="str">
        <f t="shared" si="596"/>
        <v>Ceratina acantha</v>
      </c>
      <c r="Q5318" s="12" t="s">
        <v>29</v>
      </c>
      <c r="R5318" s="24"/>
      <c r="S5318" s="12"/>
      <c r="T5318" s="12"/>
      <c r="U5318" s="12"/>
      <c r="V5318" s="10" t="s">
        <v>182</v>
      </c>
      <c r="W5318" s="118">
        <v>42319</v>
      </c>
      <c r="X5318" s="2"/>
      <c r="Y5318" s="129">
        <f t="shared" si="597"/>
        <v>1</v>
      </c>
      <c r="Z5318" s="110">
        <f t="shared" si="598"/>
        <v>0</v>
      </c>
      <c r="AA5318" s="1">
        <f t="shared" si="599"/>
        <v>0</v>
      </c>
    </row>
    <row r="5319" spans="1:27" ht="14.25" customHeight="1">
      <c r="A5319" s="148">
        <v>5897</v>
      </c>
      <c r="B5319" s="139">
        <v>20190331</v>
      </c>
      <c r="C5319" s="57" t="str">
        <f t="shared" si="595"/>
        <v>BPF</v>
      </c>
      <c r="D5319" s="115">
        <v>42093</v>
      </c>
      <c r="E5319" s="9" t="s">
        <v>340</v>
      </c>
      <c r="F5319" s="37" t="s">
        <v>25</v>
      </c>
      <c r="G5319" s="11" t="s">
        <v>26</v>
      </c>
      <c r="H5319" s="2"/>
      <c r="I5319" s="2"/>
      <c r="J5319" s="4" t="s">
        <v>175</v>
      </c>
      <c r="K5319" s="31" t="s">
        <v>580</v>
      </c>
      <c r="L5319" s="31" t="s">
        <v>176</v>
      </c>
      <c r="M5319" s="4"/>
      <c r="N5319" s="4"/>
      <c r="O5319" s="4" t="str">
        <f t="shared" si="594"/>
        <v>Ceratina (Zadontomerus) acantha</v>
      </c>
      <c r="P5319" s="85" t="str">
        <f t="shared" si="596"/>
        <v>Ceratina acantha</v>
      </c>
      <c r="Q5319" s="12" t="s">
        <v>29</v>
      </c>
      <c r="R5319" s="24"/>
      <c r="S5319" s="12"/>
      <c r="T5319" s="12"/>
      <c r="U5319" s="12"/>
      <c r="V5319" s="10" t="s">
        <v>182</v>
      </c>
      <c r="W5319" s="118">
        <v>42319</v>
      </c>
      <c r="X5319" s="2"/>
      <c r="Y5319" s="129">
        <f t="shared" si="597"/>
        <v>1</v>
      </c>
      <c r="Z5319" s="110">
        <f t="shared" si="598"/>
        <v>0</v>
      </c>
      <c r="AA5319" s="1">
        <f t="shared" si="599"/>
        <v>0</v>
      </c>
    </row>
    <row r="5320" spans="1:27" ht="14.25" customHeight="1">
      <c r="A5320" s="148">
        <v>5898</v>
      </c>
      <c r="B5320" s="139">
        <v>20190331</v>
      </c>
      <c r="C5320" s="57" t="str">
        <f t="shared" si="595"/>
        <v>BPF</v>
      </c>
      <c r="D5320" s="115">
        <v>42093</v>
      </c>
      <c r="E5320" s="9" t="s">
        <v>340</v>
      </c>
      <c r="F5320" s="37" t="s">
        <v>25</v>
      </c>
      <c r="G5320" s="11" t="s">
        <v>26</v>
      </c>
      <c r="H5320" s="2"/>
      <c r="I5320" s="2"/>
      <c r="J5320" s="4" t="s">
        <v>117</v>
      </c>
      <c r="K5320" s="4" t="s">
        <v>167</v>
      </c>
      <c r="L5320" s="4" t="s">
        <v>665</v>
      </c>
      <c r="M5320" s="4"/>
      <c r="N5320" s="4"/>
      <c r="O5320" s="4" t="str">
        <f t="shared" si="594"/>
        <v>Lasioglossum (Dialictus) nevadense</v>
      </c>
      <c r="P5320" s="85" t="str">
        <f t="shared" si="596"/>
        <v>Lasioglossum nevadense</v>
      </c>
      <c r="Q5320" s="12" t="s">
        <v>29</v>
      </c>
      <c r="R5320" s="24"/>
      <c r="S5320" s="12" t="s">
        <v>55</v>
      </c>
      <c r="T5320" s="12"/>
      <c r="U5320" s="12"/>
      <c r="V5320" s="10" t="s">
        <v>182</v>
      </c>
      <c r="W5320" s="118">
        <v>42319</v>
      </c>
      <c r="X5320" s="2" t="s">
        <v>1189</v>
      </c>
      <c r="Y5320" s="129">
        <f t="shared" si="597"/>
        <v>1</v>
      </c>
      <c r="Z5320" s="110">
        <f t="shared" si="598"/>
        <v>0</v>
      </c>
      <c r="AA5320" s="1">
        <f t="shared" si="599"/>
        <v>1</v>
      </c>
    </row>
    <row r="5321" spans="1:27" ht="14.25" customHeight="1">
      <c r="A5321" s="148">
        <v>5899</v>
      </c>
      <c r="B5321" s="139">
        <v>20190331</v>
      </c>
      <c r="C5321" s="57" t="str">
        <f t="shared" si="595"/>
        <v>BPF</v>
      </c>
      <c r="D5321" s="115">
        <v>42093</v>
      </c>
      <c r="E5321" s="9" t="s">
        <v>340</v>
      </c>
      <c r="F5321" s="37" t="s">
        <v>25</v>
      </c>
      <c r="G5321" s="11" t="s">
        <v>26</v>
      </c>
      <c r="H5321" s="2"/>
      <c r="I5321" s="2"/>
      <c r="J5321" s="4" t="s">
        <v>117</v>
      </c>
      <c r="K5321" s="4" t="s">
        <v>167</v>
      </c>
      <c r="L5321" s="4" t="s">
        <v>1010</v>
      </c>
      <c r="M5321" s="4"/>
      <c r="N5321" s="4"/>
      <c r="O5321" s="4" t="str">
        <f t="shared" si="594"/>
        <v>Lasioglossum (Dialictus) pacatum</v>
      </c>
      <c r="P5321" s="85" t="str">
        <f t="shared" si="596"/>
        <v>Lasioglossum pacatum</v>
      </c>
      <c r="Q5321" s="12" t="s">
        <v>29</v>
      </c>
      <c r="R5321" s="24"/>
      <c r="S5321" s="12"/>
      <c r="T5321" s="12"/>
      <c r="U5321" s="12"/>
      <c r="V5321" s="10" t="s">
        <v>182</v>
      </c>
      <c r="W5321" s="118">
        <v>42319</v>
      </c>
      <c r="X5321" s="2" t="s">
        <v>1206</v>
      </c>
      <c r="Y5321" s="129">
        <f t="shared" si="597"/>
        <v>1</v>
      </c>
      <c r="Z5321" s="110">
        <f t="shared" si="598"/>
        <v>0</v>
      </c>
      <c r="AA5321" s="1">
        <f t="shared" si="599"/>
        <v>1</v>
      </c>
    </row>
    <row r="5322" spans="1:27" ht="14.25" customHeight="1">
      <c r="A5322" s="148">
        <v>5900</v>
      </c>
      <c r="B5322" s="139">
        <v>20190331</v>
      </c>
      <c r="C5322" s="57" t="str">
        <f t="shared" si="595"/>
        <v>BPF</v>
      </c>
      <c r="D5322" s="115">
        <v>42093</v>
      </c>
      <c r="E5322" s="9" t="s">
        <v>340</v>
      </c>
      <c r="F5322" s="37" t="s">
        <v>25</v>
      </c>
      <c r="G5322" s="11" t="s">
        <v>26</v>
      </c>
      <c r="H5322" s="2"/>
      <c r="I5322" s="2"/>
      <c r="J5322" s="4" t="s">
        <v>117</v>
      </c>
      <c r="K5322" s="4" t="s">
        <v>167</v>
      </c>
      <c r="L5322" s="4" t="s">
        <v>665</v>
      </c>
      <c r="M5322" s="4"/>
      <c r="N5322" s="4"/>
      <c r="O5322" s="4" t="str">
        <f t="shared" si="594"/>
        <v>Lasioglossum (Dialictus) nevadense</v>
      </c>
      <c r="P5322" s="85" t="str">
        <f t="shared" si="596"/>
        <v>Lasioglossum nevadense</v>
      </c>
      <c r="Q5322" s="12" t="s">
        <v>29</v>
      </c>
      <c r="R5322" s="24"/>
      <c r="S5322" s="12"/>
      <c r="T5322" s="12"/>
      <c r="U5322" s="12"/>
      <c r="V5322" s="10" t="s">
        <v>182</v>
      </c>
      <c r="W5322" s="118">
        <v>42319</v>
      </c>
      <c r="X5322" s="2"/>
      <c r="Y5322" s="129">
        <f t="shared" si="597"/>
        <v>1</v>
      </c>
      <c r="Z5322" s="110">
        <f t="shared" si="598"/>
        <v>0</v>
      </c>
      <c r="AA5322" s="1">
        <f t="shared" si="599"/>
        <v>0</v>
      </c>
    </row>
    <row r="5323" spans="1:27" ht="14.25" customHeight="1">
      <c r="A5323" s="148">
        <v>5901</v>
      </c>
      <c r="B5323" s="139">
        <v>20190331</v>
      </c>
      <c r="C5323" s="57" t="str">
        <f t="shared" si="595"/>
        <v>BPF</v>
      </c>
      <c r="D5323" s="115">
        <v>42093</v>
      </c>
      <c r="E5323" s="9" t="s">
        <v>340</v>
      </c>
      <c r="F5323" s="37" t="s">
        <v>25</v>
      </c>
      <c r="G5323" s="11" t="s">
        <v>26</v>
      </c>
      <c r="H5323" s="2"/>
      <c r="I5323" s="2"/>
      <c r="J5323" s="4" t="s">
        <v>117</v>
      </c>
      <c r="K5323" s="4" t="s">
        <v>167</v>
      </c>
      <c r="L5323" s="4" t="s">
        <v>665</v>
      </c>
      <c r="M5323" s="4"/>
      <c r="N5323" s="4"/>
      <c r="O5323" s="4" t="str">
        <f t="shared" si="594"/>
        <v>Lasioglossum (Dialictus) nevadense</v>
      </c>
      <c r="P5323" s="85" t="str">
        <f t="shared" si="596"/>
        <v>Lasioglossum nevadense</v>
      </c>
      <c r="Q5323" s="12" t="s">
        <v>29</v>
      </c>
      <c r="R5323" s="24"/>
      <c r="S5323" s="12" t="s">
        <v>55</v>
      </c>
      <c r="T5323" s="12"/>
      <c r="U5323" s="12"/>
      <c r="V5323" s="10" t="s">
        <v>182</v>
      </c>
      <c r="W5323" s="118">
        <v>42319</v>
      </c>
      <c r="X5323" s="2" t="s">
        <v>1186</v>
      </c>
      <c r="Y5323" s="129">
        <f t="shared" si="597"/>
        <v>1</v>
      </c>
      <c r="Z5323" s="110">
        <f t="shared" si="598"/>
        <v>0</v>
      </c>
      <c r="AA5323" s="1">
        <f t="shared" si="599"/>
        <v>1</v>
      </c>
    </row>
    <row r="5324" spans="1:27" ht="14.25" customHeight="1">
      <c r="A5324" s="148">
        <v>5902</v>
      </c>
      <c r="B5324" s="139">
        <v>20190331</v>
      </c>
      <c r="C5324" s="57" t="str">
        <f t="shared" si="595"/>
        <v>BPF</v>
      </c>
      <c r="D5324" s="115">
        <v>42093</v>
      </c>
      <c r="E5324" s="9" t="s">
        <v>342</v>
      </c>
      <c r="F5324" s="37" t="s">
        <v>25</v>
      </c>
      <c r="G5324" s="11" t="s">
        <v>26</v>
      </c>
      <c r="H5324" s="2"/>
      <c r="I5324" s="2"/>
      <c r="J5324" s="4" t="s">
        <v>124</v>
      </c>
      <c r="K5324" s="4" t="s">
        <v>165</v>
      </c>
      <c r="L5324" s="4" t="s">
        <v>139</v>
      </c>
      <c r="M5324" s="4"/>
      <c r="N5324" s="4"/>
      <c r="O5324" s="4" t="str">
        <f t="shared" si="594"/>
        <v>Osmia (Melanosmia) giliarum</v>
      </c>
      <c r="P5324" s="85" t="str">
        <f t="shared" si="596"/>
        <v>Osmia giliarum</v>
      </c>
      <c r="Q5324" s="12" t="s">
        <v>43</v>
      </c>
      <c r="R5324" s="24"/>
      <c r="S5324" s="12"/>
      <c r="T5324" s="12"/>
      <c r="U5324" s="12"/>
      <c r="V5324" s="10" t="s">
        <v>182</v>
      </c>
      <c r="W5324" s="118">
        <v>42319</v>
      </c>
      <c r="X5324" s="2" t="s">
        <v>473</v>
      </c>
      <c r="Y5324" s="129">
        <f t="shared" si="597"/>
        <v>1</v>
      </c>
      <c r="Z5324" s="110">
        <f t="shared" si="598"/>
        <v>0</v>
      </c>
      <c r="AA5324" s="1">
        <f t="shared" si="599"/>
        <v>0</v>
      </c>
    </row>
    <row r="5325" spans="1:27" ht="14.25" customHeight="1">
      <c r="A5325" s="148">
        <v>5903</v>
      </c>
      <c r="B5325" s="139">
        <v>20190331</v>
      </c>
      <c r="C5325" s="57" t="str">
        <f t="shared" si="595"/>
        <v>BPF</v>
      </c>
      <c r="D5325" s="115">
        <v>42093</v>
      </c>
      <c r="E5325" s="9" t="s">
        <v>342</v>
      </c>
      <c r="F5325" s="37" t="s">
        <v>25</v>
      </c>
      <c r="G5325" s="11" t="s">
        <v>26</v>
      </c>
      <c r="H5325" s="2"/>
      <c r="I5325" s="2"/>
      <c r="J5325" s="4" t="s">
        <v>117</v>
      </c>
      <c r="K5325" s="4" t="s">
        <v>198</v>
      </c>
      <c r="L5325" s="4" t="s">
        <v>917</v>
      </c>
      <c r="M5325" s="4"/>
      <c r="N5325" s="4"/>
      <c r="O5325" s="4" t="str">
        <f t="shared" si="594"/>
        <v>Lasioglossum (Hemihalictus) inconditum</v>
      </c>
      <c r="P5325" s="85" t="str">
        <f t="shared" si="596"/>
        <v>Lasioglossum inconditum</v>
      </c>
      <c r="Q5325" s="12" t="s">
        <v>29</v>
      </c>
      <c r="R5325" s="24"/>
      <c r="S5325" s="12"/>
      <c r="T5325" s="12"/>
      <c r="U5325" s="12"/>
      <c r="V5325" s="10" t="s">
        <v>182</v>
      </c>
      <c r="W5325" s="118">
        <v>42319</v>
      </c>
      <c r="X5325" s="2" t="s">
        <v>919</v>
      </c>
      <c r="Y5325" s="129">
        <f t="shared" si="597"/>
        <v>1</v>
      </c>
      <c r="Z5325" s="110">
        <f t="shared" si="598"/>
        <v>0</v>
      </c>
      <c r="AA5325" s="1">
        <f t="shared" si="599"/>
        <v>0</v>
      </c>
    </row>
    <row r="5326" spans="1:27" ht="14.25" customHeight="1">
      <c r="A5326" s="148">
        <v>5904</v>
      </c>
      <c r="B5326" s="139">
        <v>20190331</v>
      </c>
      <c r="C5326" s="57" t="str">
        <f t="shared" si="595"/>
        <v>BPF</v>
      </c>
      <c r="D5326" s="115">
        <v>42093</v>
      </c>
      <c r="E5326" s="9" t="s">
        <v>342</v>
      </c>
      <c r="F5326" s="37" t="s">
        <v>25</v>
      </c>
      <c r="G5326" s="11" t="s">
        <v>26</v>
      </c>
      <c r="H5326" s="2"/>
      <c r="I5326" s="2"/>
      <c r="J5326" s="4" t="s">
        <v>117</v>
      </c>
      <c r="K5326" s="4" t="s">
        <v>167</v>
      </c>
      <c r="L5326" s="4" t="s">
        <v>665</v>
      </c>
      <c r="M5326" s="4"/>
      <c r="N5326" s="4"/>
      <c r="O5326" s="4" t="str">
        <f t="shared" si="594"/>
        <v>Lasioglossum (Dialictus) nevadense</v>
      </c>
      <c r="P5326" s="85" t="str">
        <f t="shared" si="596"/>
        <v>Lasioglossum nevadense</v>
      </c>
      <c r="Q5326" s="12" t="s">
        <v>29</v>
      </c>
      <c r="R5326" s="24"/>
      <c r="S5326" s="12"/>
      <c r="T5326" s="12"/>
      <c r="U5326" s="12"/>
      <c r="V5326" s="10" t="s">
        <v>182</v>
      </c>
      <c r="W5326" s="118">
        <v>42319</v>
      </c>
      <c r="X5326" s="2" t="s">
        <v>1088</v>
      </c>
      <c r="Y5326" s="129">
        <f t="shared" si="597"/>
        <v>1</v>
      </c>
      <c r="Z5326" s="110">
        <f t="shared" si="598"/>
        <v>0</v>
      </c>
      <c r="AA5326" s="1">
        <f t="shared" si="599"/>
        <v>0</v>
      </c>
    </row>
    <row r="5327" spans="1:27" ht="14.25" customHeight="1">
      <c r="A5327" s="148">
        <v>5905</v>
      </c>
      <c r="B5327" s="139">
        <v>20190331</v>
      </c>
      <c r="C5327" s="57" t="str">
        <f t="shared" si="595"/>
        <v>BPF</v>
      </c>
      <c r="D5327" s="115">
        <v>42093</v>
      </c>
      <c r="E5327" s="9" t="s">
        <v>347</v>
      </c>
      <c r="F5327" s="37" t="s">
        <v>25</v>
      </c>
      <c r="G5327" s="11" t="s">
        <v>26</v>
      </c>
      <c r="H5327" s="2"/>
      <c r="I5327" s="2"/>
      <c r="J5327" s="4" t="s">
        <v>59</v>
      </c>
      <c r="K5327" s="4" t="s">
        <v>572</v>
      </c>
      <c r="L5327" s="31" t="s">
        <v>186</v>
      </c>
      <c r="M5327" s="4"/>
      <c r="N5327" s="4"/>
      <c r="O5327" s="4" t="str">
        <f t="shared" si="594"/>
        <v>Andrena (Thysandrena) candida</v>
      </c>
      <c r="P5327" s="85" t="str">
        <f t="shared" si="596"/>
        <v>Andrena candida</v>
      </c>
      <c r="Q5327" s="12" t="s">
        <v>43</v>
      </c>
      <c r="R5327" s="24"/>
      <c r="S5327" s="12"/>
      <c r="T5327" s="12"/>
      <c r="U5327" s="12"/>
      <c r="V5327" s="10" t="s">
        <v>182</v>
      </c>
      <c r="W5327" s="118">
        <v>42319</v>
      </c>
      <c r="X5327" s="2" t="s">
        <v>867</v>
      </c>
      <c r="Y5327" s="129">
        <f t="shared" si="597"/>
        <v>1</v>
      </c>
      <c r="Z5327" s="110">
        <f t="shared" si="598"/>
        <v>0</v>
      </c>
      <c r="AA5327" s="1">
        <f t="shared" si="599"/>
        <v>0</v>
      </c>
    </row>
    <row r="5328" spans="1:27" ht="14.25" customHeight="1">
      <c r="A5328" s="148">
        <v>5906</v>
      </c>
      <c r="B5328" s="139">
        <v>20190331</v>
      </c>
      <c r="C5328" s="57" t="str">
        <f t="shared" si="595"/>
        <v>BPF</v>
      </c>
      <c r="D5328" s="115">
        <v>42093</v>
      </c>
      <c r="E5328" s="9" t="s">
        <v>347</v>
      </c>
      <c r="F5328" s="37" t="s">
        <v>25</v>
      </c>
      <c r="G5328" s="11" t="s">
        <v>26</v>
      </c>
      <c r="H5328" s="2"/>
      <c r="I5328" s="2"/>
      <c r="J5328" s="4" t="s">
        <v>59</v>
      </c>
      <c r="K5328" s="4" t="s">
        <v>572</v>
      </c>
      <c r="L5328" s="31" t="s">
        <v>186</v>
      </c>
      <c r="M5328" s="4"/>
      <c r="N5328" s="4"/>
      <c r="O5328" s="4" t="str">
        <f t="shared" si="594"/>
        <v>Andrena (Thysandrena) candida</v>
      </c>
      <c r="P5328" s="85" t="str">
        <f t="shared" si="596"/>
        <v>Andrena candida</v>
      </c>
      <c r="Q5328" s="12" t="s">
        <v>43</v>
      </c>
      <c r="R5328" s="24"/>
      <c r="S5328" s="12"/>
      <c r="T5328" s="12"/>
      <c r="U5328" s="12"/>
      <c r="V5328" s="10" t="s">
        <v>182</v>
      </c>
      <c r="W5328" s="118">
        <v>42319</v>
      </c>
      <c r="X5328" s="2" t="s">
        <v>867</v>
      </c>
      <c r="Y5328" s="129">
        <f t="shared" si="597"/>
        <v>1</v>
      </c>
      <c r="Z5328" s="110">
        <f t="shared" si="598"/>
        <v>0</v>
      </c>
      <c r="AA5328" s="1">
        <f t="shared" si="599"/>
        <v>0</v>
      </c>
    </row>
    <row r="5329" spans="1:27" ht="14.25" customHeight="1">
      <c r="A5329" s="148">
        <v>5907</v>
      </c>
      <c r="B5329" s="139">
        <v>20190331</v>
      </c>
      <c r="C5329" s="57" t="str">
        <f t="shared" si="595"/>
        <v>BPF</v>
      </c>
      <c r="D5329" s="115">
        <v>42093</v>
      </c>
      <c r="E5329" s="9" t="s">
        <v>347</v>
      </c>
      <c r="F5329" s="37" t="s">
        <v>25</v>
      </c>
      <c r="G5329" s="11" t="s">
        <v>26</v>
      </c>
      <c r="H5329" s="2"/>
      <c r="I5329" s="2"/>
      <c r="J5329" s="4" t="s">
        <v>59</v>
      </c>
      <c r="K5329" s="4"/>
      <c r="L5329" s="4" t="s">
        <v>109</v>
      </c>
      <c r="M5329" s="4"/>
      <c r="N5329" s="4"/>
      <c r="O5329" s="4" t="str">
        <f t="shared" si="594"/>
        <v>Andrena sp.</v>
      </c>
      <c r="P5329" s="85" t="str">
        <f t="shared" si="596"/>
        <v>Andrena sp.</v>
      </c>
      <c r="Q5329" s="12" t="s">
        <v>43</v>
      </c>
      <c r="R5329" s="24"/>
      <c r="S5329" s="12"/>
      <c r="T5329" s="12"/>
      <c r="U5329" s="12"/>
      <c r="V5329" s="10" t="s">
        <v>182</v>
      </c>
      <c r="W5329" s="118">
        <v>42319</v>
      </c>
      <c r="X5329" s="2" t="s">
        <v>889</v>
      </c>
      <c r="Y5329" s="129">
        <f t="shared" si="597"/>
        <v>1</v>
      </c>
      <c r="Z5329" s="110">
        <f t="shared" si="598"/>
        <v>0</v>
      </c>
      <c r="AA5329" s="1">
        <f t="shared" si="599"/>
        <v>0</v>
      </c>
    </row>
    <row r="5330" spans="1:27" ht="14.25" customHeight="1">
      <c r="A5330" s="148">
        <v>5908</v>
      </c>
      <c r="B5330" s="139">
        <v>20190331</v>
      </c>
      <c r="C5330" s="57" t="str">
        <f t="shared" si="595"/>
        <v>BPF</v>
      </c>
      <c r="D5330" s="115">
        <v>42093</v>
      </c>
      <c r="E5330" s="9" t="s">
        <v>347</v>
      </c>
      <c r="F5330" s="37" t="s">
        <v>25</v>
      </c>
      <c r="G5330" s="11" t="s">
        <v>26</v>
      </c>
      <c r="H5330" s="2"/>
      <c r="I5330" s="2"/>
      <c r="J5330" s="4" t="s">
        <v>59</v>
      </c>
      <c r="K5330" s="4" t="s">
        <v>572</v>
      </c>
      <c r="L5330" s="31" t="s">
        <v>186</v>
      </c>
      <c r="M5330" s="4"/>
      <c r="N5330" s="4"/>
      <c r="O5330" s="4" t="str">
        <f t="shared" si="594"/>
        <v>Andrena (Thysandrena) candida</v>
      </c>
      <c r="P5330" s="85" t="str">
        <f t="shared" si="596"/>
        <v>Andrena candida</v>
      </c>
      <c r="Q5330" s="12" t="s">
        <v>43</v>
      </c>
      <c r="R5330" s="24"/>
      <c r="S5330" s="12"/>
      <c r="T5330" s="12"/>
      <c r="U5330" s="12"/>
      <c r="V5330" s="10" t="s">
        <v>182</v>
      </c>
      <c r="W5330" s="118">
        <v>42319</v>
      </c>
      <c r="X5330" s="2" t="s">
        <v>867</v>
      </c>
      <c r="Y5330" s="129">
        <f t="shared" si="597"/>
        <v>1</v>
      </c>
      <c r="Z5330" s="110">
        <f t="shared" si="598"/>
        <v>0</v>
      </c>
      <c r="AA5330" s="1">
        <f t="shared" si="599"/>
        <v>0</v>
      </c>
    </row>
    <row r="5331" spans="1:27" ht="14.25" customHeight="1">
      <c r="A5331" s="148">
        <v>5909</v>
      </c>
      <c r="B5331" s="139">
        <v>20190331</v>
      </c>
      <c r="C5331" s="57" t="str">
        <f t="shared" si="595"/>
        <v>BPF</v>
      </c>
      <c r="D5331" s="115">
        <v>42093</v>
      </c>
      <c r="E5331" s="9" t="s">
        <v>347</v>
      </c>
      <c r="F5331" s="37" t="s">
        <v>25</v>
      </c>
      <c r="G5331" s="11" t="s">
        <v>26</v>
      </c>
      <c r="H5331" s="2"/>
      <c r="I5331" s="2"/>
      <c r="J5331" s="4" t="s">
        <v>124</v>
      </c>
      <c r="K5331" s="4" t="s">
        <v>124</v>
      </c>
      <c r="L5331" s="4" t="s">
        <v>125</v>
      </c>
      <c r="M5331" s="4"/>
      <c r="N5331" s="4"/>
      <c r="O5331" s="4" t="str">
        <f t="shared" si="594"/>
        <v>Osmia (Osmia) lignaria</v>
      </c>
      <c r="P5331" s="85" t="str">
        <f t="shared" si="596"/>
        <v>Osmia lignaria</v>
      </c>
      <c r="Q5331" s="12" t="s">
        <v>29</v>
      </c>
      <c r="R5331" s="24"/>
      <c r="S5331" s="12"/>
      <c r="T5331" s="12"/>
      <c r="U5331" s="12"/>
      <c r="V5331" s="10" t="s">
        <v>182</v>
      </c>
      <c r="W5331" s="118">
        <v>42319</v>
      </c>
      <c r="X5331" s="2"/>
      <c r="Y5331" s="129">
        <f t="shared" si="597"/>
        <v>1</v>
      </c>
      <c r="Z5331" s="110">
        <f t="shared" si="598"/>
        <v>0</v>
      </c>
      <c r="AA5331" s="1">
        <f t="shared" si="599"/>
        <v>0</v>
      </c>
    </row>
    <row r="5332" spans="1:27" ht="14.25" customHeight="1">
      <c r="A5332" s="148">
        <v>5910</v>
      </c>
      <c r="B5332" s="139">
        <v>20190331</v>
      </c>
      <c r="C5332" s="57" t="str">
        <f t="shared" si="595"/>
        <v>BPF</v>
      </c>
      <c r="D5332" s="115">
        <v>42093</v>
      </c>
      <c r="E5332" s="9" t="s">
        <v>347</v>
      </c>
      <c r="F5332" s="37" t="s">
        <v>25</v>
      </c>
      <c r="G5332" s="11" t="s">
        <v>26</v>
      </c>
      <c r="H5332" s="2"/>
      <c r="I5332" s="2"/>
      <c r="J5332" s="4" t="s">
        <v>124</v>
      </c>
      <c r="K5332" s="4" t="s">
        <v>124</v>
      </c>
      <c r="L5332" s="4" t="s">
        <v>125</v>
      </c>
      <c r="M5332" s="4"/>
      <c r="N5332" s="4"/>
      <c r="O5332" s="4" t="str">
        <f t="shared" si="594"/>
        <v>Osmia (Osmia) lignaria</v>
      </c>
      <c r="P5332" s="85" t="str">
        <f t="shared" si="596"/>
        <v>Osmia lignaria</v>
      </c>
      <c r="Q5332" s="12" t="s">
        <v>29</v>
      </c>
      <c r="R5332" s="24"/>
      <c r="S5332" s="12"/>
      <c r="T5332" s="12"/>
      <c r="U5332" s="12"/>
      <c r="V5332" s="10" t="s">
        <v>182</v>
      </c>
      <c r="W5332" s="118">
        <v>42319</v>
      </c>
      <c r="X5332" s="2"/>
      <c r="Y5332" s="129">
        <f t="shared" si="597"/>
        <v>1</v>
      </c>
      <c r="Z5332" s="110">
        <f t="shared" si="598"/>
        <v>0</v>
      </c>
      <c r="AA5332" s="1">
        <f t="shared" si="599"/>
        <v>0</v>
      </c>
    </row>
    <row r="5333" spans="1:27" ht="14.25" customHeight="1">
      <c r="A5333" s="148">
        <v>5911</v>
      </c>
      <c r="B5333" s="139">
        <v>20190331</v>
      </c>
      <c r="C5333" s="57" t="str">
        <f t="shared" si="595"/>
        <v>BPF</v>
      </c>
      <c r="D5333" s="115">
        <v>42093</v>
      </c>
      <c r="E5333" s="9" t="s">
        <v>347</v>
      </c>
      <c r="F5333" s="37" t="s">
        <v>25</v>
      </c>
      <c r="G5333" s="11" t="s">
        <v>26</v>
      </c>
      <c r="H5333" s="2"/>
      <c r="I5333" s="2"/>
      <c r="J5333" s="4" t="s">
        <v>124</v>
      </c>
      <c r="K5333" s="4" t="s">
        <v>124</v>
      </c>
      <c r="L5333" s="4" t="s">
        <v>125</v>
      </c>
      <c r="M5333" s="4"/>
      <c r="N5333" s="4"/>
      <c r="O5333" s="4" t="str">
        <f t="shared" si="594"/>
        <v>Osmia (Osmia) lignaria</v>
      </c>
      <c r="P5333" s="85" t="str">
        <f t="shared" si="596"/>
        <v>Osmia lignaria</v>
      </c>
      <c r="Q5333" s="12" t="s">
        <v>43</v>
      </c>
      <c r="R5333" s="24"/>
      <c r="S5333" s="12"/>
      <c r="T5333" s="12"/>
      <c r="U5333" s="12"/>
      <c r="V5333" s="10" t="s">
        <v>182</v>
      </c>
      <c r="W5333" s="118">
        <v>42319</v>
      </c>
      <c r="X5333" s="2"/>
      <c r="Y5333" s="129">
        <f t="shared" si="597"/>
        <v>1</v>
      </c>
      <c r="Z5333" s="110">
        <f t="shared" si="598"/>
        <v>0</v>
      </c>
      <c r="AA5333" s="1">
        <f t="shared" si="599"/>
        <v>0</v>
      </c>
    </row>
    <row r="5334" spans="1:27" ht="14.25" customHeight="1">
      <c r="A5334" s="148">
        <v>5912</v>
      </c>
      <c r="B5334" s="139">
        <v>20190331</v>
      </c>
      <c r="C5334" s="57" t="str">
        <f t="shared" si="595"/>
        <v>BPF</v>
      </c>
      <c r="D5334" s="115">
        <v>42093</v>
      </c>
      <c r="E5334" s="9" t="s">
        <v>347</v>
      </c>
      <c r="F5334" s="37" t="s">
        <v>25</v>
      </c>
      <c r="G5334" s="11" t="s">
        <v>26</v>
      </c>
      <c r="H5334" s="2"/>
      <c r="I5334" s="2"/>
      <c r="J5334" s="4" t="s">
        <v>124</v>
      </c>
      <c r="K5334" s="4" t="s">
        <v>124</v>
      </c>
      <c r="L5334" s="4" t="s">
        <v>125</v>
      </c>
      <c r="M5334" s="4"/>
      <c r="N5334" s="4"/>
      <c r="O5334" s="4" t="str">
        <f t="shared" si="594"/>
        <v>Osmia (Osmia) lignaria</v>
      </c>
      <c r="P5334" s="85" t="str">
        <f t="shared" si="596"/>
        <v>Osmia lignaria</v>
      </c>
      <c r="Q5334" s="12" t="s">
        <v>43</v>
      </c>
      <c r="R5334" s="24"/>
      <c r="S5334" s="12"/>
      <c r="T5334" s="12"/>
      <c r="U5334" s="12"/>
      <c r="V5334" s="10" t="s">
        <v>182</v>
      </c>
      <c r="W5334" s="118">
        <v>42319</v>
      </c>
      <c r="X5334" s="2"/>
      <c r="Y5334" s="129">
        <f t="shared" si="597"/>
        <v>1</v>
      </c>
      <c r="Z5334" s="110">
        <f t="shared" si="598"/>
        <v>0</v>
      </c>
      <c r="AA5334" s="1">
        <f t="shared" si="599"/>
        <v>0</v>
      </c>
    </row>
    <row r="5335" spans="1:27" ht="14.25" customHeight="1">
      <c r="A5335" s="148">
        <v>5913</v>
      </c>
      <c r="B5335" s="139">
        <v>20190331</v>
      </c>
      <c r="C5335" s="57" t="str">
        <f t="shared" si="595"/>
        <v>BPF</v>
      </c>
      <c r="D5335" s="115">
        <v>42093</v>
      </c>
      <c r="E5335" s="9" t="s">
        <v>347</v>
      </c>
      <c r="F5335" s="37" t="s">
        <v>25</v>
      </c>
      <c r="G5335" s="11" t="s">
        <v>26</v>
      </c>
      <c r="H5335" s="2"/>
      <c r="I5335" s="2"/>
      <c r="J5335" s="4" t="s">
        <v>124</v>
      </c>
      <c r="K5335" s="4" t="s">
        <v>124</v>
      </c>
      <c r="L5335" s="4" t="s">
        <v>125</v>
      </c>
      <c r="M5335" s="4"/>
      <c r="N5335" s="4"/>
      <c r="O5335" s="4" t="str">
        <f t="shared" si="594"/>
        <v>Osmia (Osmia) lignaria</v>
      </c>
      <c r="P5335" s="85" t="str">
        <f t="shared" si="596"/>
        <v>Osmia lignaria</v>
      </c>
      <c r="Q5335" s="12" t="s">
        <v>43</v>
      </c>
      <c r="R5335" s="24"/>
      <c r="S5335" s="12"/>
      <c r="T5335" s="12"/>
      <c r="U5335" s="12"/>
      <c r="V5335" s="10" t="s">
        <v>182</v>
      </c>
      <c r="W5335" s="118">
        <v>42319</v>
      </c>
      <c r="X5335" s="2"/>
      <c r="Y5335" s="129">
        <f t="shared" si="597"/>
        <v>1</v>
      </c>
      <c r="Z5335" s="110">
        <f t="shared" si="598"/>
        <v>0</v>
      </c>
      <c r="AA5335" s="1">
        <f t="shared" si="599"/>
        <v>0</v>
      </c>
    </row>
    <row r="5336" spans="1:27" ht="14.25" customHeight="1">
      <c r="A5336" s="148">
        <v>5914</v>
      </c>
      <c r="B5336" s="139">
        <v>20190331</v>
      </c>
      <c r="C5336" s="57" t="str">
        <f t="shared" si="595"/>
        <v>BPF</v>
      </c>
      <c r="D5336" s="115">
        <v>42093</v>
      </c>
      <c r="E5336" s="9" t="s">
        <v>347</v>
      </c>
      <c r="F5336" s="37" t="s">
        <v>25</v>
      </c>
      <c r="G5336" s="11" t="s">
        <v>26</v>
      </c>
      <c r="H5336" s="2"/>
      <c r="I5336" s="2"/>
      <c r="J5336" s="4" t="s">
        <v>88</v>
      </c>
      <c r="K5336" s="83" t="s">
        <v>88</v>
      </c>
      <c r="L5336" s="4" t="s">
        <v>1384</v>
      </c>
      <c r="M5336" s="4"/>
      <c r="N5336" s="4"/>
      <c r="O5336" s="4" t="str">
        <f t="shared" si="594"/>
        <v>Nomada (Nomada) msp. 2023C_CABS</v>
      </c>
      <c r="P5336" s="85" t="str">
        <f t="shared" si="596"/>
        <v>Nomada msp. 2023C_CABS</v>
      </c>
      <c r="Q5336" s="12" t="s">
        <v>29</v>
      </c>
      <c r="R5336" s="24"/>
      <c r="S5336" s="12"/>
      <c r="T5336" s="12"/>
      <c r="U5336" s="12"/>
      <c r="V5336" s="10" t="s">
        <v>182</v>
      </c>
      <c r="W5336" s="118">
        <v>42319</v>
      </c>
      <c r="X5336" s="2" t="s">
        <v>1382</v>
      </c>
      <c r="Y5336" s="129">
        <f t="shared" si="597"/>
        <v>1</v>
      </c>
      <c r="Z5336" s="110">
        <f t="shared" si="598"/>
        <v>0</v>
      </c>
      <c r="AA5336" s="1">
        <f t="shared" si="599"/>
        <v>0</v>
      </c>
    </row>
    <row r="5337" spans="1:27" ht="14.25" customHeight="1">
      <c r="A5337" s="148">
        <v>5915</v>
      </c>
      <c r="B5337" s="139">
        <v>20190331</v>
      </c>
      <c r="C5337" s="57" t="str">
        <f t="shared" si="595"/>
        <v>BPF</v>
      </c>
      <c r="D5337" s="115">
        <v>42093</v>
      </c>
      <c r="E5337" s="9" t="s">
        <v>347</v>
      </c>
      <c r="F5337" s="37" t="s">
        <v>25</v>
      </c>
      <c r="G5337" s="11" t="s">
        <v>26</v>
      </c>
      <c r="H5337" s="2"/>
      <c r="I5337" s="2"/>
      <c r="J5337" s="4" t="s">
        <v>88</v>
      </c>
      <c r="K5337" s="4"/>
      <c r="L5337" s="4" t="s">
        <v>1384</v>
      </c>
      <c r="M5337" s="4"/>
      <c r="N5337" s="4"/>
      <c r="O5337" s="4" t="str">
        <f t="shared" si="594"/>
        <v>Nomada msp. 2023C_CABS</v>
      </c>
      <c r="P5337" s="85" t="str">
        <f t="shared" si="596"/>
        <v>Nomada msp. 2023C_CABS</v>
      </c>
      <c r="Q5337" s="12" t="s">
        <v>29</v>
      </c>
      <c r="R5337" s="24"/>
      <c r="S5337" s="12"/>
      <c r="T5337" s="12"/>
      <c r="U5337" s="12"/>
      <c r="V5337" s="10" t="s">
        <v>182</v>
      </c>
      <c r="W5337" s="118">
        <v>42319</v>
      </c>
      <c r="X5337" s="2" t="s">
        <v>1383</v>
      </c>
      <c r="Y5337" s="129">
        <f t="shared" si="597"/>
        <v>1</v>
      </c>
      <c r="Z5337" s="110">
        <f t="shared" si="598"/>
        <v>0</v>
      </c>
      <c r="AA5337" s="1">
        <f t="shared" si="599"/>
        <v>0</v>
      </c>
    </row>
    <row r="5338" spans="1:27" ht="14.25" customHeight="1">
      <c r="A5338" s="148">
        <v>5916</v>
      </c>
      <c r="B5338" s="139">
        <v>20190331</v>
      </c>
      <c r="C5338" s="57" t="str">
        <f t="shared" si="595"/>
        <v>BPF</v>
      </c>
      <c r="D5338" s="115">
        <v>42093</v>
      </c>
      <c r="E5338" s="9" t="s">
        <v>347</v>
      </c>
      <c r="F5338" s="37" t="s">
        <v>25</v>
      </c>
      <c r="G5338" s="11" t="s">
        <v>26</v>
      </c>
      <c r="H5338" s="2"/>
      <c r="I5338" s="2"/>
      <c r="J5338" s="4" t="s">
        <v>88</v>
      </c>
      <c r="K5338" s="4"/>
      <c r="L5338" s="4" t="s">
        <v>1384</v>
      </c>
      <c r="M5338" s="4"/>
      <c r="N5338" s="4"/>
      <c r="O5338" s="4" t="str">
        <f t="shared" si="594"/>
        <v>Nomada msp. 2023C_CABS</v>
      </c>
      <c r="P5338" s="85" t="str">
        <f t="shared" si="596"/>
        <v>Nomada msp. 2023C_CABS</v>
      </c>
      <c r="Q5338" s="12" t="s">
        <v>29</v>
      </c>
      <c r="R5338" s="24"/>
      <c r="S5338" s="12"/>
      <c r="T5338" s="12"/>
      <c r="U5338" s="12"/>
      <c r="V5338" s="10" t="s">
        <v>182</v>
      </c>
      <c r="W5338" s="118">
        <v>42319</v>
      </c>
      <c r="X5338" s="2" t="s">
        <v>1383</v>
      </c>
      <c r="Y5338" s="129">
        <f t="shared" si="597"/>
        <v>1</v>
      </c>
      <c r="Z5338" s="110">
        <f t="shared" si="598"/>
        <v>0</v>
      </c>
      <c r="AA5338" s="1">
        <f t="shared" si="599"/>
        <v>0</v>
      </c>
    </row>
    <row r="5339" spans="1:27" ht="14.25" customHeight="1">
      <c r="A5339" s="148">
        <v>5917</v>
      </c>
      <c r="B5339" s="139">
        <v>20190331</v>
      </c>
      <c r="C5339" s="57" t="str">
        <f t="shared" si="595"/>
        <v>BPF</v>
      </c>
      <c r="D5339" s="115">
        <v>42093</v>
      </c>
      <c r="E5339" s="9" t="s">
        <v>347</v>
      </c>
      <c r="F5339" s="37" t="s">
        <v>25</v>
      </c>
      <c r="G5339" s="11" t="s">
        <v>26</v>
      </c>
      <c r="H5339" s="2"/>
      <c r="I5339" s="2"/>
      <c r="J5339" s="4" t="s">
        <v>88</v>
      </c>
      <c r="K5339" s="4"/>
      <c r="L5339" s="4" t="s">
        <v>1384</v>
      </c>
      <c r="M5339" s="4"/>
      <c r="N5339" s="4"/>
      <c r="O5339" s="4" t="str">
        <f t="shared" si="594"/>
        <v>Nomada msp. 2023C_CABS</v>
      </c>
      <c r="P5339" s="85" t="str">
        <f t="shared" si="596"/>
        <v>Nomada msp. 2023C_CABS</v>
      </c>
      <c r="Q5339" s="12" t="s">
        <v>29</v>
      </c>
      <c r="R5339" s="24"/>
      <c r="S5339" s="12"/>
      <c r="T5339" s="12"/>
      <c r="U5339" s="12"/>
      <c r="V5339" s="10" t="s">
        <v>182</v>
      </c>
      <c r="W5339" s="118">
        <v>42319</v>
      </c>
      <c r="X5339" s="2" t="s">
        <v>1383</v>
      </c>
      <c r="Y5339" s="129">
        <f t="shared" si="597"/>
        <v>1</v>
      </c>
      <c r="Z5339" s="110">
        <f t="shared" si="598"/>
        <v>0</v>
      </c>
      <c r="AA5339" s="1">
        <f t="shared" si="599"/>
        <v>0</v>
      </c>
    </row>
    <row r="5340" spans="1:27" ht="14.25" customHeight="1">
      <c r="A5340" s="148">
        <v>5918</v>
      </c>
      <c r="B5340" s="139">
        <v>20190331</v>
      </c>
      <c r="C5340" s="57" t="str">
        <f t="shared" si="595"/>
        <v>BPF</v>
      </c>
      <c r="D5340" s="115">
        <v>42093</v>
      </c>
      <c r="E5340" s="9" t="s">
        <v>347</v>
      </c>
      <c r="F5340" s="37" t="s">
        <v>25</v>
      </c>
      <c r="G5340" s="11" t="s">
        <v>26</v>
      </c>
      <c r="H5340" s="2"/>
      <c r="I5340" s="2"/>
      <c r="J5340" s="4" t="s">
        <v>88</v>
      </c>
      <c r="K5340" s="4"/>
      <c r="L5340" s="4" t="s">
        <v>1384</v>
      </c>
      <c r="M5340" s="4"/>
      <c r="N5340" s="4"/>
      <c r="O5340" s="4" t="str">
        <f t="shared" si="594"/>
        <v>Nomada msp. 2023C_CABS</v>
      </c>
      <c r="P5340" s="85" t="str">
        <f t="shared" si="596"/>
        <v>Nomada msp. 2023C_CABS</v>
      </c>
      <c r="Q5340" s="12" t="s">
        <v>29</v>
      </c>
      <c r="R5340" s="24"/>
      <c r="S5340" s="12"/>
      <c r="T5340" s="12"/>
      <c r="U5340" s="12"/>
      <c r="V5340" s="10" t="s">
        <v>182</v>
      </c>
      <c r="W5340" s="118">
        <v>42319</v>
      </c>
      <c r="X5340" s="2" t="s">
        <v>1383</v>
      </c>
      <c r="Y5340" s="129">
        <f t="shared" si="597"/>
        <v>1</v>
      </c>
      <c r="Z5340" s="110">
        <f t="shared" si="598"/>
        <v>0</v>
      </c>
      <c r="AA5340" s="1">
        <f t="shared" si="599"/>
        <v>0</v>
      </c>
    </row>
    <row r="5341" spans="1:27" ht="14.25" customHeight="1">
      <c r="A5341" s="148">
        <v>5919</v>
      </c>
      <c r="B5341" s="139">
        <v>20190331</v>
      </c>
      <c r="C5341" s="57" t="str">
        <f t="shared" si="595"/>
        <v>BPF</v>
      </c>
      <c r="D5341" s="115">
        <v>42093</v>
      </c>
      <c r="E5341" s="9" t="s">
        <v>347</v>
      </c>
      <c r="F5341" s="37" t="s">
        <v>25</v>
      </c>
      <c r="G5341" s="11" t="s">
        <v>26</v>
      </c>
      <c r="H5341" s="2"/>
      <c r="I5341" s="2"/>
      <c r="J5341" s="4" t="s">
        <v>88</v>
      </c>
      <c r="K5341" s="4"/>
      <c r="L5341" s="4" t="s">
        <v>1384</v>
      </c>
      <c r="M5341" s="4"/>
      <c r="N5341" s="4"/>
      <c r="O5341" s="4" t="str">
        <f t="shared" si="594"/>
        <v>Nomada msp. 2023C_CABS</v>
      </c>
      <c r="P5341" s="85" t="str">
        <f t="shared" si="596"/>
        <v>Nomada msp. 2023C_CABS</v>
      </c>
      <c r="Q5341" s="12" t="s">
        <v>29</v>
      </c>
      <c r="R5341" s="24"/>
      <c r="S5341" s="12"/>
      <c r="T5341" s="12"/>
      <c r="U5341" s="12"/>
      <c r="V5341" s="10" t="s">
        <v>182</v>
      </c>
      <c r="W5341" s="118">
        <v>42319</v>
      </c>
      <c r="X5341" s="2" t="s">
        <v>1383</v>
      </c>
      <c r="Y5341" s="129">
        <f t="shared" si="597"/>
        <v>1</v>
      </c>
      <c r="Z5341" s="110">
        <f t="shared" si="598"/>
        <v>0</v>
      </c>
      <c r="AA5341" s="1">
        <f t="shared" si="599"/>
        <v>0</v>
      </c>
    </row>
    <row r="5342" spans="1:27" ht="14.25" customHeight="1">
      <c r="A5342" s="148">
        <v>5920</v>
      </c>
      <c r="B5342" s="139">
        <v>20190331</v>
      </c>
      <c r="C5342" s="57" t="str">
        <f t="shared" si="595"/>
        <v>BPF</v>
      </c>
      <c r="D5342" s="115">
        <v>42093</v>
      </c>
      <c r="E5342" s="9" t="s">
        <v>347</v>
      </c>
      <c r="F5342" s="37" t="s">
        <v>25</v>
      </c>
      <c r="G5342" s="11" t="s">
        <v>26</v>
      </c>
      <c r="H5342" s="2"/>
      <c r="I5342" s="2"/>
      <c r="J5342" s="4" t="s">
        <v>88</v>
      </c>
      <c r="K5342" s="4"/>
      <c r="L5342" s="4" t="s">
        <v>821</v>
      </c>
      <c r="M5342" s="4"/>
      <c r="N5342" s="4"/>
      <c r="O5342" s="4" t="str">
        <f t="shared" si="594"/>
        <v>Nomada msp. 2019B_CABS</v>
      </c>
      <c r="P5342" s="85" t="str">
        <f t="shared" si="596"/>
        <v>Nomada msp. 2019B_CABS</v>
      </c>
      <c r="Q5342" s="12" t="s">
        <v>43</v>
      </c>
      <c r="R5342" s="24"/>
      <c r="S5342" s="12"/>
      <c r="T5342" s="12"/>
      <c r="U5342" s="12"/>
      <c r="V5342" s="10" t="s">
        <v>182</v>
      </c>
      <c r="W5342" s="118">
        <v>42319</v>
      </c>
      <c r="X5342" s="2"/>
      <c r="Y5342" s="129">
        <f t="shared" si="597"/>
        <v>1</v>
      </c>
      <c r="Z5342" s="110">
        <f t="shared" si="598"/>
        <v>0</v>
      </c>
      <c r="AA5342" s="1">
        <f t="shared" si="599"/>
        <v>0</v>
      </c>
    </row>
    <row r="5343" spans="1:27" ht="14.25" customHeight="1">
      <c r="A5343" s="148">
        <v>5921</v>
      </c>
      <c r="B5343" s="139">
        <v>20190331</v>
      </c>
      <c r="C5343" s="57" t="str">
        <f t="shared" si="595"/>
        <v>BPF</v>
      </c>
      <c r="D5343" s="115">
        <v>42093</v>
      </c>
      <c r="E5343" s="9" t="s">
        <v>347</v>
      </c>
      <c r="F5343" s="37" t="s">
        <v>25</v>
      </c>
      <c r="G5343" s="11" t="s">
        <v>26</v>
      </c>
      <c r="H5343" s="2"/>
      <c r="I5343" s="2"/>
      <c r="J5343" s="4" t="s">
        <v>117</v>
      </c>
      <c r="K5343" s="4" t="s">
        <v>202</v>
      </c>
      <c r="L5343" s="4" t="s">
        <v>120</v>
      </c>
      <c r="M5343" s="4"/>
      <c r="N5343" s="4" t="s">
        <v>55</v>
      </c>
      <c r="O5343" s="4" t="str">
        <f t="shared" si="594"/>
        <v>Lasioglossum (Sphecodogastra) nr. cooleyi</v>
      </c>
      <c r="P5343" s="85" t="str">
        <f t="shared" si="596"/>
        <v>Lasioglossum cooleyi</v>
      </c>
      <c r="Q5343" s="12" t="s">
        <v>29</v>
      </c>
      <c r="R5343" s="24"/>
      <c r="S5343" s="12"/>
      <c r="T5343" s="12"/>
      <c r="U5343" s="12"/>
      <c r="V5343" s="10" t="s">
        <v>182</v>
      </c>
      <c r="W5343" s="118">
        <v>42319</v>
      </c>
      <c r="X5343" s="2" t="s">
        <v>633</v>
      </c>
      <c r="Y5343" s="129">
        <f t="shared" si="597"/>
        <v>1</v>
      </c>
      <c r="Z5343" s="110">
        <f t="shared" si="598"/>
        <v>1</v>
      </c>
      <c r="AA5343" s="1">
        <f t="shared" si="599"/>
        <v>0</v>
      </c>
    </row>
    <row r="5344" spans="1:27" ht="14.25" customHeight="1">
      <c r="A5344" s="148">
        <v>5922</v>
      </c>
      <c r="B5344" s="139">
        <v>20190331</v>
      </c>
      <c r="C5344" s="57" t="str">
        <f t="shared" si="595"/>
        <v>BPF</v>
      </c>
      <c r="D5344" s="115">
        <v>42093</v>
      </c>
      <c r="E5344" s="9" t="s">
        <v>347</v>
      </c>
      <c r="F5344" s="37" t="s">
        <v>25</v>
      </c>
      <c r="G5344" s="11" t="s">
        <v>26</v>
      </c>
      <c r="H5344" s="2"/>
      <c r="I5344" s="2"/>
      <c r="J5344" s="4" t="s">
        <v>117</v>
      </c>
      <c r="K5344" s="4" t="s">
        <v>202</v>
      </c>
      <c r="L5344" s="4" t="s">
        <v>120</v>
      </c>
      <c r="M5344" s="4"/>
      <c r="N5344" s="4" t="s">
        <v>55</v>
      </c>
      <c r="O5344" s="4" t="str">
        <f t="shared" si="594"/>
        <v>Lasioglossum (Sphecodogastra) nr. cooleyi</v>
      </c>
      <c r="P5344" s="85" t="str">
        <f t="shared" si="596"/>
        <v>Lasioglossum cooleyi</v>
      </c>
      <c r="Q5344" s="12" t="s">
        <v>29</v>
      </c>
      <c r="R5344" s="24"/>
      <c r="S5344" s="12"/>
      <c r="T5344" s="12"/>
      <c r="U5344" s="12"/>
      <c r="V5344" s="10" t="s">
        <v>182</v>
      </c>
      <c r="W5344" s="118">
        <v>42319</v>
      </c>
      <c r="X5344" s="2" t="s">
        <v>633</v>
      </c>
      <c r="Y5344" s="129">
        <f t="shared" si="597"/>
        <v>1</v>
      </c>
      <c r="Z5344" s="110">
        <f t="shared" si="598"/>
        <v>1</v>
      </c>
      <c r="AA5344" s="1">
        <f t="shared" si="599"/>
        <v>0</v>
      </c>
    </row>
    <row r="5345" spans="1:27" ht="14.25" customHeight="1">
      <c r="A5345" s="148">
        <v>5923</v>
      </c>
      <c r="B5345" s="139">
        <v>20190331</v>
      </c>
      <c r="C5345" s="57" t="str">
        <f t="shared" si="595"/>
        <v>BPF</v>
      </c>
      <c r="D5345" s="115">
        <v>42093</v>
      </c>
      <c r="E5345" s="9" t="s">
        <v>347</v>
      </c>
      <c r="F5345" s="37" t="s">
        <v>25</v>
      </c>
      <c r="G5345" s="11" t="s">
        <v>26</v>
      </c>
      <c r="H5345" s="2"/>
      <c r="I5345" s="2"/>
      <c r="J5345" s="4" t="s">
        <v>201</v>
      </c>
      <c r="K5345" s="4"/>
      <c r="L5345" s="4" t="s">
        <v>609</v>
      </c>
      <c r="M5345" s="4"/>
      <c r="N5345" s="4"/>
      <c r="O5345" s="4" t="str">
        <f t="shared" si="594"/>
        <v>Sphecodes msp. BS0003</v>
      </c>
      <c r="P5345" s="85" t="str">
        <f t="shared" si="596"/>
        <v>Sphecodes msp. BS0003</v>
      </c>
      <c r="Q5345" s="12" t="s">
        <v>29</v>
      </c>
      <c r="R5345" s="24"/>
      <c r="S5345" s="12"/>
      <c r="T5345" s="12" t="s">
        <v>1379</v>
      </c>
      <c r="U5345" s="12"/>
      <c r="V5345" s="10" t="s">
        <v>182</v>
      </c>
      <c r="W5345" s="118">
        <v>42319</v>
      </c>
      <c r="X5345" s="2" t="s">
        <v>615</v>
      </c>
      <c r="Y5345" s="129">
        <f t="shared" si="597"/>
        <v>1</v>
      </c>
      <c r="Z5345" s="110">
        <f t="shared" si="598"/>
        <v>0</v>
      </c>
      <c r="AA5345" s="1">
        <f t="shared" si="599"/>
        <v>0</v>
      </c>
    </row>
    <row r="5346" spans="1:27" ht="14.25" customHeight="1">
      <c r="A5346" s="148">
        <v>5924</v>
      </c>
      <c r="B5346" s="139">
        <v>20190331</v>
      </c>
      <c r="C5346" s="57" t="str">
        <f t="shared" si="595"/>
        <v>BPF</v>
      </c>
      <c r="D5346" s="115">
        <v>42093</v>
      </c>
      <c r="E5346" s="9" t="s">
        <v>347</v>
      </c>
      <c r="F5346" s="37" t="s">
        <v>25</v>
      </c>
      <c r="G5346" s="11" t="s">
        <v>26</v>
      </c>
      <c r="H5346" s="2"/>
      <c r="I5346" s="2"/>
      <c r="J5346" s="4" t="s">
        <v>117</v>
      </c>
      <c r="K5346" s="4" t="s">
        <v>167</v>
      </c>
      <c r="L5346" s="4" t="s">
        <v>665</v>
      </c>
      <c r="M5346" s="4"/>
      <c r="N5346" s="4"/>
      <c r="O5346" s="4" t="str">
        <f t="shared" si="594"/>
        <v>Lasioglossum (Dialictus) nevadense</v>
      </c>
      <c r="P5346" s="85" t="str">
        <f t="shared" si="596"/>
        <v>Lasioglossum nevadense</v>
      </c>
      <c r="Q5346" s="12" t="s">
        <v>29</v>
      </c>
      <c r="R5346" s="24"/>
      <c r="S5346" s="12"/>
      <c r="T5346" s="12"/>
      <c r="U5346" s="12"/>
      <c r="V5346" s="10" t="s">
        <v>182</v>
      </c>
      <c r="W5346" s="118">
        <v>42319</v>
      </c>
      <c r="X5346" s="2" t="s">
        <v>474</v>
      </c>
      <c r="Y5346" s="129">
        <f t="shared" si="597"/>
        <v>1</v>
      </c>
      <c r="Z5346" s="110">
        <f t="shared" si="598"/>
        <v>0</v>
      </c>
      <c r="AA5346" s="1">
        <f t="shared" si="599"/>
        <v>0</v>
      </c>
    </row>
    <row r="5347" spans="1:27" ht="14.25" customHeight="1">
      <c r="A5347" s="148">
        <v>5925</v>
      </c>
      <c r="B5347" s="139">
        <v>20190331</v>
      </c>
      <c r="C5347" s="57" t="str">
        <f t="shared" si="595"/>
        <v>BPF</v>
      </c>
      <c r="D5347" s="115">
        <v>42093</v>
      </c>
      <c r="E5347" s="9" t="s">
        <v>347</v>
      </c>
      <c r="F5347" s="37" t="s">
        <v>25</v>
      </c>
      <c r="G5347" s="11" t="s">
        <v>26</v>
      </c>
      <c r="H5347" s="2"/>
      <c r="I5347" s="2"/>
      <c r="J5347" s="4" t="s">
        <v>117</v>
      </c>
      <c r="K5347" s="4" t="s">
        <v>167</v>
      </c>
      <c r="L5347" s="4" t="s">
        <v>1211</v>
      </c>
      <c r="M5347" s="4"/>
      <c r="N5347" s="4"/>
      <c r="O5347" s="4" t="str">
        <f t="shared" si="594"/>
        <v>Lasioglossum (Dialictus) aff. tenax</v>
      </c>
      <c r="P5347" s="85" t="str">
        <f t="shared" si="596"/>
        <v>Lasioglossum aff. tenax</v>
      </c>
      <c r="Q5347" s="12" t="s">
        <v>29</v>
      </c>
      <c r="R5347" s="24"/>
      <c r="S5347" s="12"/>
      <c r="T5347" s="12"/>
      <c r="U5347" s="12"/>
      <c r="V5347" s="10" t="s">
        <v>182</v>
      </c>
      <c r="W5347" s="118">
        <v>42319</v>
      </c>
      <c r="X5347" s="2" t="s">
        <v>1215</v>
      </c>
      <c r="Y5347" s="129">
        <f t="shared" si="597"/>
        <v>1</v>
      </c>
      <c r="Z5347" s="110">
        <f t="shared" si="598"/>
        <v>0</v>
      </c>
      <c r="AA5347" s="1">
        <f t="shared" si="599"/>
        <v>1</v>
      </c>
    </row>
    <row r="5348" spans="1:27" ht="14.25" customHeight="1">
      <c r="A5348" s="148">
        <v>5926</v>
      </c>
      <c r="B5348" s="139">
        <v>20190331</v>
      </c>
      <c r="C5348" s="57" t="str">
        <f t="shared" si="595"/>
        <v>BPF</v>
      </c>
      <c r="D5348" s="115">
        <v>42093</v>
      </c>
      <c r="E5348" s="9" t="s">
        <v>347</v>
      </c>
      <c r="F5348" s="37" t="s">
        <v>25</v>
      </c>
      <c r="G5348" s="11" t="s">
        <v>26</v>
      </c>
      <c r="H5348" s="2"/>
      <c r="I5348" s="2"/>
      <c r="J5348" s="4" t="s">
        <v>51</v>
      </c>
      <c r="K5348" s="4" t="s">
        <v>582</v>
      </c>
      <c r="L5348" s="4" t="s">
        <v>52</v>
      </c>
      <c r="M5348" s="4"/>
      <c r="N5348" s="4"/>
      <c r="O5348" s="4" t="str">
        <f t="shared" si="594"/>
        <v>Halictus (Seladonia) tripartitus</v>
      </c>
      <c r="P5348" s="85" t="str">
        <f t="shared" si="596"/>
        <v>Halictus tripartitus</v>
      </c>
      <c r="Q5348" s="12" t="s">
        <v>29</v>
      </c>
      <c r="R5348" s="24"/>
      <c r="S5348" s="12"/>
      <c r="T5348" s="12"/>
      <c r="U5348" s="12"/>
      <c r="V5348" s="10" t="s">
        <v>182</v>
      </c>
      <c r="W5348" s="118">
        <v>42319</v>
      </c>
      <c r="X5348" s="2" t="s">
        <v>1038</v>
      </c>
      <c r="Y5348" s="129">
        <f t="shared" si="597"/>
        <v>1</v>
      </c>
      <c r="Z5348" s="110">
        <f t="shared" si="598"/>
        <v>0</v>
      </c>
      <c r="AA5348" s="1">
        <f t="shared" si="599"/>
        <v>0</v>
      </c>
    </row>
    <row r="5349" spans="1:27" ht="14.25" customHeight="1">
      <c r="A5349" s="148">
        <v>5927</v>
      </c>
      <c r="B5349" s="139">
        <v>20190331</v>
      </c>
      <c r="C5349" s="57" t="str">
        <f t="shared" si="595"/>
        <v>BPF</v>
      </c>
      <c r="D5349" s="115">
        <v>42093</v>
      </c>
      <c r="E5349" s="9" t="s">
        <v>350</v>
      </c>
      <c r="F5349" s="37" t="s">
        <v>25</v>
      </c>
      <c r="G5349" s="11" t="s">
        <v>26</v>
      </c>
      <c r="H5349" s="2"/>
      <c r="I5349" s="2"/>
      <c r="J5349" s="4" t="s">
        <v>59</v>
      </c>
      <c r="K5349" s="4" t="s">
        <v>571</v>
      </c>
      <c r="L5349" s="4" t="s">
        <v>73</v>
      </c>
      <c r="M5349" s="4"/>
      <c r="N5349" s="4"/>
      <c r="O5349" s="4" t="str">
        <f t="shared" si="594"/>
        <v>Andrena (Simandrena) angustitarsata</v>
      </c>
      <c r="P5349" s="85" t="str">
        <f t="shared" si="596"/>
        <v>Andrena angustitarsata</v>
      </c>
      <c r="Q5349" s="12" t="s">
        <v>29</v>
      </c>
      <c r="R5349" s="24"/>
      <c r="S5349" s="12"/>
      <c r="T5349" s="12"/>
      <c r="U5349" s="12"/>
      <c r="V5349" s="10" t="s">
        <v>182</v>
      </c>
      <c r="W5349" s="118">
        <v>42319</v>
      </c>
      <c r="X5349" s="2" t="s">
        <v>758</v>
      </c>
      <c r="Y5349" s="129">
        <f t="shared" si="597"/>
        <v>1</v>
      </c>
      <c r="Z5349" s="110">
        <f t="shared" si="598"/>
        <v>1</v>
      </c>
      <c r="AA5349" s="1">
        <f t="shared" si="599"/>
        <v>0</v>
      </c>
    </row>
    <row r="5350" spans="1:27" ht="14.25" customHeight="1">
      <c r="A5350" s="148">
        <v>5928</v>
      </c>
      <c r="B5350" s="139">
        <v>20190331</v>
      </c>
      <c r="C5350" s="57" t="str">
        <f t="shared" si="595"/>
        <v>BPF</v>
      </c>
      <c r="D5350" s="115">
        <v>42093</v>
      </c>
      <c r="E5350" s="9" t="s">
        <v>350</v>
      </c>
      <c r="F5350" s="37" t="s">
        <v>25</v>
      </c>
      <c r="G5350" s="11" t="s">
        <v>26</v>
      </c>
      <c r="H5350" s="2"/>
      <c r="I5350" s="2"/>
      <c r="J5350" s="4" t="s">
        <v>59</v>
      </c>
      <c r="K5350" s="4" t="s">
        <v>571</v>
      </c>
      <c r="L5350" s="4" t="s">
        <v>73</v>
      </c>
      <c r="M5350" s="4"/>
      <c r="N5350" s="4"/>
      <c r="O5350" s="4" t="str">
        <f t="shared" si="594"/>
        <v>Andrena (Simandrena) angustitarsata</v>
      </c>
      <c r="P5350" s="85" t="str">
        <f t="shared" si="596"/>
        <v>Andrena angustitarsata</v>
      </c>
      <c r="Q5350" s="12" t="s">
        <v>29</v>
      </c>
      <c r="R5350" s="24"/>
      <c r="S5350" s="12"/>
      <c r="T5350" s="12"/>
      <c r="U5350" s="12"/>
      <c r="V5350" s="10" t="s">
        <v>182</v>
      </c>
      <c r="W5350" s="118">
        <v>42319</v>
      </c>
      <c r="X5350" s="2" t="s">
        <v>758</v>
      </c>
      <c r="Y5350" s="129">
        <f t="shared" si="597"/>
        <v>1</v>
      </c>
      <c r="Z5350" s="110">
        <f t="shared" si="598"/>
        <v>1</v>
      </c>
      <c r="AA5350" s="1">
        <f t="shared" si="599"/>
        <v>0</v>
      </c>
    </row>
    <row r="5351" spans="1:27" ht="14.25" customHeight="1">
      <c r="A5351" s="148">
        <v>5929</v>
      </c>
      <c r="B5351" s="139">
        <v>20190331</v>
      </c>
      <c r="C5351" s="57" t="str">
        <f t="shared" si="595"/>
        <v>BPF</v>
      </c>
      <c r="D5351" s="115">
        <v>42093</v>
      </c>
      <c r="E5351" s="9" t="s">
        <v>350</v>
      </c>
      <c r="F5351" s="37" t="s">
        <v>25</v>
      </c>
      <c r="G5351" s="11" t="s">
        <v>26</v>
      </c>
      <c r="H5351" s="2"/>
      <c r="I5351" s="2"/>
      <c r="J5351" s="4" t="s">
        <v>59</v>
      </c>
      <c r="K5351" s="84" t="s">
        <v>571</v>
      </c>
      <c r="L5351" s="4" t="s">
        <v>73</v>
      </c>
      <c r="M5351" s="4"/>
      <c r="N5351" s="4"/>
      <c r="O5351" s="4" t="str">
        <f t="shared" si="594"/>
        <v>Andrena (Simandrena) angustitarsata</v>
      </c>
      <c r="P5351" s="85" t="str">
        <f t="shared" si="596"/>
        <v>Andrena angustitarsata</v>
      </c>
      <c r="Q5351" s="12" t="s">
        <v>43</v>
      </c>
      <c r="R5351" s="24"/>
      <c r="S5351" s="12"/>
      <c r="T5351" s="12"/>
      <c r="U5351" s="12"/>
      <c r="V5351" s="10" t="s">
        <v>182</v>
      </c>
      <c r="W5351" s="118">
        <v>42319</v>
      </c>
      <c r="X5351" s="2" t="s">
        <v>891</v>
      </c>
      <c r="Y5351" s="129">
        <f t="shared" si="597"/>
        <v>1</v>
      </c>
      <c r="Z5351" s="110">
        <f t="shared" si="598"/>
        <v>0</v>
      </c>
      <c r="AA5351" s="1">
        <f t="shared" si="599"/>
        <v>0</v>
      </c>
    </row>
    <row r="5352" spans="1:27" ht="14.25" customHeight="1">
      <c r="A5352" s="148">
        <v>5930</v>
      </c>
      <c r="B5352" s="139">
        <v>20190331</v>
      </c>
      <c r="C5352" s="57" t="str">
        <f t="shared" si="595"/>
        <v>BPF</v>
      </c>
      <c r="D5352" s="115">
        <v>42093</v>
      </c>
      <c r="E5352" s="9" t="s">
        <v>350</v>
      </c>
      <c r="F5352" s="37" t="s">
        <v>25</v>
      </c>
      <c r="G5352" s="11" t="s">
        <v>26</v>
      </c>
      <c r="H5352" s="2"/>
      <c r="I5352" s="2"/>
      <c r="J5352" s="4" t="s">
        <v>117</v>
      </c>
      <c r="K5352" s="4" t="s">
        <v>202</v>
      </c>
      <c r="L5352" s="4" t="s">
        <v>120</v>
      </c>
      <c r="M5352" s="4"/>
      <c r="N5352" s="4" t="s">
        <v>55</v>
      </c>
      <c r="O5352" s="4" t="str">
        <f t="shared" si="594"/>
        <v>Lasioglossum (Sphecodogastra) nr. cooleyi</v>
      </c>
      <c r="P5352" s="85" t="str">
        <f t="shared" si="596"/>
        <v>Lasioglossum cooleyi</v>
      </c>
      <c r="Q5352" s="12" t="s">
        <v>29</v>
      </c>
      <c r="R5352" s="24"/>
      <c r="S5352" s="12"/>
      <c r="T5352" s="12"/>
      <c r="U5352" s="12"/>
      <c r="V5352" s="10" t="s">
        <v>182</v>
      </c>
      <c r="W5352" s="118">
        <v>42319</v>
      </c>
      <c r="X5352" s="2"/>
      <c r="Y5352" s="129">
        <f t="shared" si="597"/>
        <v>1</v>
      </c>
      <c r="Z5352" s="110">
        <f t="shared" si="598"/>
        <v>0</v>
      </c>
      <c r="AA5352" s="1">
        <f t="shared" si="599"/>
        <v>0</v>
      </c>
    </row>
    <row r="5353" spans="1:27" ht="14.25" customHeight="1">
      <c r="A5353" s="148">
        <v>5931</v>
      </c>
      <c r="B5353" s="139">
        <v>20190331</v>
      </c>
      <c r="C5353" s="57" t="str">
        <f t="shared" si="595"/>
        <v>BPF</v>
      </c>
      <c r="D5353" s="115">
        <v>42093</v>
      </c>
      <c r="E5353" s="9" t="s">
        <v>350</v>
      </c>
      <c r="F5353" s="37" t="s">
        <v>25</v>
      </c>
      <c r="G5353" s="11" t="s">
        <v>26</v>
      </c>
      <c r="H5353" s="2"/>
      <c r="I5353" s="2"/>
      <c r="J5353" s="4" t="s">
        <v>117</v>
      </c>
      <c r="K5353" s="4" t="s">
        <v>202</v>
      </c>
      <c r="L5353" s="4" t="s">
        <v>120</v>
      </c>
      <c r="M5353" s="4"/>
      <c r="N5353" s="4" t="s">
        <v>55</v>
      </c>
      <c r="O5353" s="4" t="str">
        <f t="shared" ref="O5353:O5416" si="600">J5353&amp;" "&amp;IF(LEN(K5353)&gt;0,"("&amp;K5353&amp;") ","")&amp;IF(LEN(N5353)&gt;0,"nr. ","")&amp;L5353&amp;IF(LEN(M5353)&gt;0," ssp. "&amp;M5353,"")</f>
        <v>Lasioglossum (Sphecodogastra) nr. cooleyi</v>
      </c>
      <c r="P5353" s="85" t="str">
        <f t="shared" si="596"/>
        <v>Lasioglossum cooleyi</v>
      </c>
      <c r="Q5353" s="12" t="s">
        <v>29</v>
      </c>
      <c r="R5353" s="24"/>
      <c r="S5353" s="12"/>
      <c r="T5353" s="12"/>
      <c r="U5353" s="12"/>
      <c r="V5353" s="10" t="s">
        <v>182</v>
      </c>
      <c r="W5353" s="118">
        <v>42319</v>
      </c>
      <c r="X5353" s="2" t="s">
        <v>1186</v>
      </c>
      <c r="Y5353" s="129">
        <f t="shared" si="597"/>
        <v>1</v>
      </c>
      <c r="Z5353" s="110">
        <f t="shared" si="598"/>
        <v>0</v>
      </c>
      <c r="AA5353" s="1">
        <f t="shared" si="599"/>
        <v>1</v>
      </c>
    </row>
    <row r="5354" spans="1:27" ht="14.25" customHeight="1">
      <c r="A5354" s="148">
        <v>5932</v>
      </c>
      <c r="B5354" s="139">
        <v>20190331</v>
      </c>
      <c r="C5354" s="57" t="str">
        <f t="shared" si="595"/>
        <v>BPF</v>
      </c>
      <c r="D5354" s="115">
        <v>42093</v>
      </c>
      <c r="E5354" s="9" t="s">
        <v>350</v>
      </c>
      <c r="F5354" s="37" t="s">
        <v>25</v>
      </c>
      <c r="G5354" s="11" t="s">
        <v>26</v>
      </c>
      <c r="H5354" s="2"/>
      <c r="I5354" s="2"/>
      <c r="J5354" s="4" t="s">
        <v>117</v>
      </c>
      <c r="K5354" s="4" t="s">
        <v>167</v>
      </c>
      <c r="L5354" s="4" t="s">
        <v>1010</v>
      </c>
      <c r="M5354" s="4"/>
      <c r="N5354" s="4"/>
      <c r="O5354" s="4" t="str">
        <f t="shared" si="600"/>
        <v>Lasioglossum (Dialictus) pacatum</v>
      </c>
      <c r="P5354" s="85" t="str">
        <f t="shared" si="596"/>
        <v>Lasioglossum pacatum</v>
      </c>
      <c r="Q5354" s="12" t="s">
        <v>29</v>
      </c>
      <c r="R5354" s="24"/>
      <c r="S5354" s="12" t="s">
        <v>55</v>
      </c>
      <c r="T5354" s="12"/>
      <c r="U5354" s="12"/>
      <c r="V5354" s="10" t="s">
        <v>182</v>
      </c>
      <c r="W5354" s="118">
        <v>42319</v>
      </c>
      <c r="X5354" s="2" t="s">
        <v>1366</v>
      </c>
      <c r="Y5354" s="129">
        <f t="shared" si="597"/>
        <v>1</v>
      </c>
      <c r="Z5354" s="110">
        <f t="shared" si="598"/>
        <v>0</v>
      </c>
      <c r="AA5354" s="1">
        <f t="shared" si="599"/>
        <v>1</v>
      </c>
    </row>
    <row r="5355" spans="1:27" ht="14.25" customHeight="1">
      <c r="A5355" s="148">
        <v>5933</v>
      </c>
      <c r="B5355" s="139">
        <v>20190331</v>
      </c>
      <c r="C5355" s="57" t="str">
        <f t="shared" si="595"/>
        <v>BPF</v>
      </c>
      <c r="D5355" s="115">
        <v>42093</v>
      </c>
      <c r="E5355" s="9" t="s">
        <v>350</v>
      </c>
      <c r="F5355" s="37" t="s">
        <v>25</v>
      </c>
      <c r="G5355" s="11" t="s">
        <v>26</v>
      </c>
      <c r="H5355" s="2"/>
      <c r="I5355" s="2"/>
      <c r="J5355" s="4" t="s">
        <v>117</v>
      </c>
      <c r="K5355" s="4" t="s">
        <v>167</v>
      </c>
      <c r="L5355" s="4" t="s">
        <v>662</v>
      </c>
      <c r="M5355" s="4"/>
      <c r="N5355" s="4"/>
      <c r="O5355" s="4" t="str">
        <f t="shared" si="600"/>
        <v>Lasioglossum (Dialictus) ruidosense</v>
      </c>
      <c r="P5355" s="85" t="str">
        <f t="shared" si="596"/>
        <v>Lasioglossum ruidosense</v>
      </c>
      <c r="Q5355" s="12" t="s">
        <v>29</v>
      </c>
      <c r="R5355" s="24"/>
      <c r="S5355" s="12" t="s">
        <v>55</v>
      </c>
      <c r="T5355" s="12"/>
      <c r="U5355" s="12"/>
      <c r="V5355" s="10" t="s">
        <v>182</v>
      </c>
      <c r="W5355" s="118">
        <v>42319</v>
      </c>
      <c r="X5355" s="2" t="s">
        <v>1186</v>
      </c>
      <c r="Y5355" s="129">
        <f t="shared" si="597"/>
        <v>1</v>
      </c>
      <c r="Z5355" s="110">
        <f t="shared" si="598"/>
        <v>0</v>
      </c>
      <c r="AA5355" s="1">
        <f t="shared" si="599"/>
        <v>1</v>
      </c>
    </row>
    <row r="5356" spans="1:27" ht="14.25" customHeight="1">
      <c r="A5356" s="148">
        <v>5934</v>
      </c>
      <c r="B5356" s="139">
        <v>20190331</v>
      </c>
      <c r="C5356" s="57" t="str">
        <f t="shared" si="595"/>
        <v>BPF</v>
      </c>
      <c r="D5356" s="115">
        <v>42093</v>
      </c>
      <c r="E5356" s="9" t="s">
        <v>350</v>
      </c>
      <c r="F5356" s="37" t="s">
        <v>25</v>
      </c>
      <c r="G5356" s="11" t="s">
        <v>26</v>
      </c>
      <c r="H5356" s="2"/>
      <c r="I5356" s="2"/>
      <c r="J5356" s="4" t="s">
        <v>117</v>
      </c>
      <c r="K5356" s="4" t="s">
        <v>167</v>
      </c>
      <c r="L5356" s="4" t="s">
        <v>1211</v>
      </c>
      <c r="M5356" s="4"/>
      <c r="N5356" s="4"/>
      <c r="O5356" s="4" t="str">
        <f t="shared" si="600"/>
        <v>Lasioglossum (Dialictus) aff. tenax</v>
      </c>
      <c r="P5356" s="85" t="str">
        <f t="shared" si="596"/>
        <v>Lasioglossum aff. tenax</v>
      </c>
      <c r="Q5356" s="12" t="s">
        <v>29</v>
      </c>
      <c r="R5356" s="24"/>
      <c r="S5356" s="12" t="s">
        <v>55</v>
      </c>
      <c r="T5356" s="12"/>
      <c r="U5356" s="12"/>
      <c r="V5356" s="10" t="s">
        <v>182</v>
      </c>
      <c r="W5356" s="118">
        <v>42319</v>
      </c>
      <c r="X5356" s="2" t="s">
        <v>1186</v>
      </c>
      <c r="Y5356" s="129">
        <f t="shared" si="597"/>
        <v>1</v>
      </c>
      <c r="Z5356" s="110">
        <f t="shared" si="598"/>
        <v>0</v>
      </c>
      <c r="AA5356" s="1">
        <f t="shared" si="599"/>
        <v>1</v>
      </c>
    </row>
    <row r="5357" spans="1:27" ht="14.25" customHeight="1">
      <c r="A5357" s="148">
        <v>5935</v>
      </c>
      <c r="B5357" s="139">
        <v>20190331</v>
      </c>
      <c r="C5357" s="57" t="str">
        <f t="shared" si="595"/>
        <v>BPF</v>
      </c>
      <c r="D5357" s="115">
        <v>42093</v>
      </c>
      <c r="E5357" s="9" t="s">
        <v>350</v>
      </c>
      <c r="F5357" s="37" t="s">
        <v>25</v>
      </c>
      <c r="G5357" s="11" t="s">
        <v>26</v>
      </c>
      <c r="H5357" s="2"/>
      <c r="I5357" s="2"/>
      <c r="J5357" s="4" t="s">
        <v>117</v>
      </c>
      <c r="K5357" s="4" t="s">
        <v>167</v>
      </c>
      <c r="L5357" s="4" t="s">
        <v>1211</v>
      </c>
      <c r="M5357" s="4"/>
      <c r="N5357" s="4"/>
      <c r="O5357" s="4" t="str">
        <f t="shared" si="600"/>
        <v>Lasioglossum (Dialictus) aff. tenax</v>
      </c>
      <c r="P5357" s="85" t="str">
        <f t="shared" si="596"/>
        <v>Lasioglossum aff. tenax</v>
      </c>
      <c r="Q5357" s="12" t="s">
        <v>29</v>
      </c>
      <c r="R5357" s="24"/>
      <c r="S5357" s="12"/>
      <c r="T5357" s="12"/>
      <c r="U5357" s="12"/>
      <c r="V5357" s="10" t="s">
        <v>182</v>
      </c>
      <c r="W5357" s="118">
        <v>42319</v>
      </c>
      <c r="X5357" s="2" t="s">
        <v>1357</v>
      </c>
      <c r="Y5357" s="129">
        <f t="shared" si="597"/>
        <v>1</v>
      </c>
      <c r="Z5357" s="110">
        <f t="shared" si="598"/>
        <v>0</v>
      </c>
      <c r="AA5357" s="1">
        <f t="shared" si="599"/>
        <v>1</v>
      </c>
    </row>
    <row r="5358" spans="1:27" ht="14.25" customHeight="1">
      <c r="A5358" s="148">
        <v>5936</v>
      </c>
      <c r="B5358" s="139">
        <v>20190331</v>
      </c>
      <c r="C5358" s="57" t="str">
        <f t="shared" si="595"/>
        <v>BPF</v>
      </c>
      <c r="D5358" s="115">
        <v>42093</v>
      </c>
      <c r="E5358" s="9" t="s">
        <v>350</v>
      </c>
      <c r="F5358" s="37" t="s">
        <v>25</v>
      </c>
      <c r="G5358" s="11" t="s">
        <v>26</v>
      </c>
      <c r="H5358" s="2"/>
      <c r="I5358" s="2"/>
      <c r="J5358" s="4" t="s">
        <v>117</v>
      </c>
      <c r="K5358" s="4" t="s">
        <v>167</v>
      </c>
      <c r="L5358" s="4" t="s">
        <v>665</v>
      </c>
      <c r="M5358" s="4"/>
      <c r="N5358" s="4"/>
      <c r="O5358" s="4" t="str">
        <f t="shared" si="600"/>
        <v>Lasioglossum (Dialictus) nevadense</v>
      </c>
      <c r="P5358" s="85" t="str">
        <f t="shared" si="596"/>
        <v>Lasioglossum nevadense</v>
      </c>
      <c r="Q5358" s="12" t="s">
        <v>29</v>
      </c>
      <c r="R5358" s="24"/>
      <c r="S5358" s="12"/>
      <c r="T5358" s="12"/>
      <c r="U5358" s="12"/>
      <c r="V5358" s="10" t="s">
        <v>182</v>
      </c>
      <c r="W5358" s="118">
        <v>42319</v>
      </c>
      <c r="X5358" s="2"/>
      <c r="Y5358" s="129">
        <f t="shared" si="597"/>
        <v>1</v>
      </c>
      <c r="Z5358" s="110">
        <f t="shared" si="598"/>
        <v>0</v>
      </c>
      <c r="AA5358" s="1">
        <f t="shared" si="599"/>
        <v>0</v>
      </c>
    </row>
    <row r="5359" spans="1:27" ht="14.25" customHeight="1">
      <c r="A5359" s="148">
        <v>5937</v>
      </c>
      <c r="B5359" s="139">
        <v>20190331</v>
      </c>
      <c r="C5359" s="57" t="str">
        <f t="shared" si="595"/>
        <v>BPF</v>
      </c>
      <c r="D5359" s="115">
        <v>42093</v>
      </c>
      <c r="E5359" s="9" t="s">
        <v>350</v>
      </c>
      <c r="F5359" s="37" t="s">
        <v>25</v>
      </c>
      <c r="G5359" s="11" t="s">
        <v>26</v>
      </c>
      <c r="H5359" s="2"/>
      <c r="I5359" s="2"/>
      <c r="J5359" s="4" t="s">
        <v>117</v>
      </c>
      <c r="K5359" s="4" t="s">
        <v>167</v>
      </c>
      <c r="L5359" s="4" t="s">
        <v>665</v>
      </c>
      <c r="M5359" s="4"/>
      <c r="N5359" s="4"/>
      <c r="O5359" s="4" t="str">
        <f t="shared" si="600"/>
        <v>Lasioglossum (Dialictus) nevadense</v>
      </c>
      <c r="P5359" s="85" t="str">
        <f t="shared" si="596"/>
        <v>Lasioglossum nevadense</v>
      </c>
      <c r="Q5359" s="12" t="s">
        <v>29</v>
      </c>
      <c r="R5359" s="24"/>
      <c r="S5359" s="12"/>
      <c r="T5359" s="12"/>
      <c r="U5359" s="12"/>
      <c r="V5359" s="10" t="s">
        <v>182</v>
      </c>
      <c r="W5359" s="118">
        <v>42319</v>
      </c>
      <c r="X5359" s="2"/>
      <c r="Y5359" s="129">
        <f t="shared" si="597"/>
        <v>1</v>
      </c>
      <c r="Z5359" s="110">
        <f t="shared" si="598"/>
        <v>0</v>
      </c>
      <c r="AA5359" s="1">
        <f t="shared" si="599"/>
        <v>0</v>
      </c>
    </row>
    <row r="5360" spans="1:27" ht="14.25" customHeight="1">
      <c r="A5360" s="148">
        <v>5938</v>
      </c>
      <c r="B5360" s="139">
        <v>20190331</v>
      </c>
      <c r="C5360" s="57" t="str">
        <f t="shared" si="595"/>
        <v>BPF</v>
      </c>
      <c r="D5360" s="115">
        <v>42093</v>
      </c>
      <c r="E5360" s="9" t="s">
        <v>350</v>
      </c>
      <c r="F5360" s="37" t="s">
        <v>25</v>
      </c>
      <c r="G5360" s="11" t="s">
        <v>26</v>
      </c>
      <c r="H5360" s="2"/>
      <c r="I5360" s="2"/>
      <c r="J5360" s="4" t="s">
        <v>124</v>
      </c>
      <c r="K5360" s="4" t="s">
        <v>165</v>
      </c>
      <c r="L5360" s="4" t="s">
        <v>135</v>
      </c>
      <c r="M5360" s="4"/>
      <c r="N5360" s="4" t="s">
        <v>55</v>
      </c>
      <c r="O5360" s="4" t="str">
        <f t="shared" si="600"/>
        <v>Osmia (Melanosmia) nr. dolerosa</v>
      </c>
      <c r="P5360" s="85" t="str">
        <f t="shared" si="596"/>
        <v>Osmia dolerosa</v>
      </c>
      <c r="Q5360" s="12" t="s">
        <v>43</v>
      </c>
      <c r="R5360" s="24"/>
      <c r="S5360" s="12"/>
      <c r="T5360" s="12"/>
      <c r="U5360" s="12"/>
      <c r="V5360" s="10" t="s">
        <v>182</v>
      </c>
      <c r="W5360" s="118">
        <v>42319</v>
      </c>
      <c r="X5360" s="2"/>
      <c r="Y5360" s="129">
        <f t="shared" si="597"/>
        <v>1</v>
      </c>
      <c r="Z5360" s="110">
        <f t="shared" si="598"/>
        <v>0</v>
      </c>
      <c r="AA5360" s="1">
        <f t="shared" si="599"/>
        <v>0</v>
      </c>
    </row>
    <row r="5361" spans="1:27" ht="14.25" customHeight="1">
      <c r="A5361" s="148">
        <v>5939</v>
      </c>
      <c r="B5361" s="139">
        <v>20190331</v>
      </c>
      <c r="C5361" s="57" t="str">
        <f t="shared" si="595"/>
        <v>BPF</v>
      </c>
      <c r="D5361" s="115">
        <v>42093</v>
      </c>
      <c r="E5361" s="9" t="s">
        <v>350</v>
      </c>
      <c r="F5361" s="37" t="s">
        <v>25</v>
      </c>
      <c r="G5361" s="11" t="s">
        <v>26</v>
      </c>
      <c r="H5361" s="2"/>
      <c r="I5361" s="2"/>
      <c r="J5361" s="4" t="s">
        <v>124</v>
      </c>
      <c r="K5361" s="4" t="s">
        <v>124</v>
      </c>
      <c r="L5361" s="4" t="s">
        <v>125</v>
      </c>
      <c r="M5361" s="4"/>
      <c r="N5361" s="4"/>
      <c r="O5361" s="4" t="str">
        <f t="shared" si="600"/>
        <v>Osmia (Osmia) lignaria</v>
      </c>
      <c r="P5361" s="85" t="str">
        <f t="shared" si="596"/>
        <v>Osmia lignaria</v>
      </c>
      <c r="Q5361" s="12" t="s">
        <v>43</v>
      </c>
      <c r="R5361" s="24"/>
      <c r="S5361" s="12"/>
      <c r="T5361" s="12"/>
      <c r="U5361" s="12"/>
      <c r="V5361" s="10" t="s">
        <v>182</v>
      </c>
      <c r="W5361" s="118">
        <v>42319</v>
      </c>
      <c r="X5361" s="2"/>
      <c r="Y5361" s="129">
        <f t="shared" si="597"/>
        <v>1</v>
      </c>
      <c r="Z5361" s="110">
        <f t="shared" si="598"/>
        <v>0</v>
      </c>
      <c r="AA5361" s="1">
        <f t="shared" si="599"/>
        <v>0</v>
      </c>
    </row>
    <row r="5362" spans="1:27" ht="14.25" customHeight="1">
      <c r="A5362" s="148">
        <v>5940</v>
      </c>
      <c r="B5362" s="139">
        <v>20190331</v>
      </c>
      <c r="C5362" s="57" t="str">
        <f t="shared" si="595"/>
        <v>BPF</v>
      </c>
      <c r="D5362" s="115">
        <v>42093</v>
      </c>
      <c r="E5362" s="9" t="s">
        <v>350</v>
      </c>
      <c r="F5362" s="37" t="s">
        <v>25</v>
      </c>
      <c r="G5362" s="11" t="s">
        <v>26</v>
      </c>
      <c r="H5362" s="2"/>
      <c r="I5362" s="2"/>
      <c r="J5362" s="4" t="s">
        <v>175</v>
      </c>
      <c r="K5362" s="4" t="s">
        <v>580</v>
      </c>
      <c r="L5362" s="4" t="s">
        <v>176</v>
      </c>
      <c r="M5362" s="4"/>
      <c r="N5362" s="4"/>
      <c r="O5362" s="4" t="str">
        <f t="shared" si="600"/>
        <v>Ceratina (Zadontomerus) acantha</v>
      </c>
      <c r="P5362" s="85" t="str">
        <f t="shared" si="596"/>
        <v>Ceratina acantha</v>
      </c>
      <c r="Q5362" s="12" t="s">
        <v>29</v>
      </c>
      <c r="R5362" s="24"/>
      <c r="S5362" s="12"/>
      <c r="T5362" s="12"/>
      <c r="U5362" s="12"/>
      <c r="V5362" s="10" t="s">
        <v>182</v>
      </c>
      <c r="W5362" s="118">
        <v>42319</v>
      </c>
      <c r="X5362" s="2" t="s">
        <v>475</v>
      </c>
      <c r="Y5362" s="129">
        <f t="shared" si="597"/>
        <v>1</v>
      </c>
      <c r="Z5362" s="110">
        <f t="shared" si="598"/>
        <v>0</v>
      </c>
      <c r="AA5362" s="1">
        <f t="shared" si="599"/>
        <v>0</v>
      </c>
    </row>
    <row r="5363" spans="1:27" ht="14.25" customHeight="1">
      <c r="A5363" s="148">
        <v>5941</v>
      </c>
      <c r="B5363" s="139">
        <v>20190331</v>
      </c>
      <c r="C5363" s="57" t="str">
        <f t="shared" si="595"/>
        <v>BPF</v>
      </c>
      <c r="D5363" s="115">
        <v>42093</v>
      </c>
      <c r="E5363" s="9" t="s">
        <v>350</v>
      </c>
      <c r="F5363" s="37" t="s">
        <v>25</v>
      </c>
      <c r="G5363" s="11" t="s">
        <v>26</v>
      </c>
      <c r="H5363" s="2"/>
      <c r="I5363" s="2"/>
      <c r="J5363" s="4" t="s">
        <v>175</v>
      </c>
      <c r="K5363" s="4" t="s">
        <v>580</v>
      </c>
      <c r="L5363" s="4" t="s">
        <v>176</v>
      </c>
      <c r="M5363" s="4"/>
      <c r="N5363" s="4"/>
      <c r="O5363" s="4" t="str">
        <f t="shared" si="600"/>
        <v>Ceratina (Zadontomerus) acantha</v>
      </c>
      <c r="P5363" s="85" t="str">
        <f t="shared" si="596"/>
        <v>Ceratina acantha</v>
      </c>
      <c r="Q5363" s="12" t="s">
        <v>29</v>
      </c>
      <c r="R5363" s="24"/>
      <c r="S5363" s="12"/>
      <c r="T5363" s="12"/>
      <c r="U5363" s="12"/>
      <c r="V5363" s="10" t="s">
        <v>182</v>
      </c>
      <c r="W5363" s="118">
        <v>42319</v>
      </c>
      <c r="X5363" s="2" t="s">
        <v>475</v>
      </c>
      <c r="Y5363" s="129">
        <f t="shared" si="597"/>
        <v>1</v>
      </c>
      <c r="Z5363" s="110">
        <f t="shared" si="598"/>
        <v>0</v>
      </c>
      <c r="AA5363" s="1">
        <f t="shared" si="599"/>
        <v>0</v>
      </c>
    </row>
    <row r="5364" spans="1:27" ht="14.25" customHeight="1">
      <c r="A5364" s="148">
        <v>5942</v>
      </c>
      <c r="B5364" s="139">
        <v>20190331</v>
      </c>
      <c r="C5364" s="57" t="str">
        <f t="shared" si="595"/>
        <v>BPF</v>
      </c>
      <c r="D5364" s="115">
        <v>42093</v>
      </c>
      <c r="E5364" s="9" t="s">
        <v>476</v>
      </c>
      <c r="F5364" s="37" t="s">
        <v>25</v>
      </c>
      <c r="G5364" s="11" t="s">
        <v>26</v>
      </c>
      <c r="H5364" s="2"/>
      <c r="I5364" s="2"/>
      <c r="J5364" s="4" t="s">
        <v>124</v>
      </c>
      <c r="K5364" s="4" t="s">
        <v>124</v>
      </c>
      <c r="L5364" s="4" t="s">
        <v>125</v>
      </c>
      <c r="M5364" s="4"/>
      <c r="N5364" s="4"/>
      <c r="O5364" s="4" t="str">
        <f t="shared" si="600"/>
        <v>Osmia (Osmia) lignaria</v>
      </c>
      <c r="P5364" s="85" t="str">
        <f t="shared" si="596"/>
        <v>Osmia lignaria</v>
      </c>
      <c r="Q5364" s="12" t="s">
        <v>43</v>
      </c>
      <c r="R5364" s="24"/>
      <c r="S5364" s="12"/>
      <c r="T5364" s="12"/>
      <c r="U5364" s="12"/>
      <c r="V5364" s="10" t="s">
        <v>182</v>
      </c>
      <c r="W5364" s="118">
        <v>42319</v>
      </c>
      <c r="X5364" s="2"/>
      <c r="Y5364" s="129">
        <f t="shared" si="597"/>
        <v>1</v>
      </c>
      <c r="Z5364" s="110">
        <f t="shared" si="598"/>
        <v>0</v>
      </c>
      <c r="AA5364" s="1">
        <f t="shared" si="599"/>
        <v>0</v>
      </c>
    </row>
    <row r="5365" spans="1:27" ht="14.25" customHeight="1">
      <c r="A5365" s="148">
        <v>5943</v>
      </c>
      <c r="B5365" s="139">
        <v>20190331</v>
      </c>
      <c r="C5365" s="57" t="str">
        <f t="shared" si="595"/>
        <v>BPF</v>
      </c>
      <c r="D5365" s="115">
        <v>42093</v>
      </c>
      <c r="E5365" s="9" t="s">
        <v>477</v>
      </c>
      <c r="F5365" s="37" t="s">
        <v>25</v>
      </c>
      <c r="G5365" s="11" t="s">
        <v>26</v>
      </c>
      <c r="H5365" s="2"/>
      <c r="I5365" s="2"/>
      <c r="J5365" s="4" t="s">
        <v>117</v>
      </c>
      <c r="K5365" s="4" t="s">
        <v>167</v>
      </c>
      <c r="L5365" s="4" t="s">
        <v>665</v>
      </c>
      <c r="M5365" s="4"/>
      <c r="N5365" s="4"/>
      <c r="O5365" s="4" t="str">
        <f t="shared" si="600"/>
        <v>Lasioglossum (Dialictus) nevadense</v>
      </c>
      <c r="P5365" s="85" t="str">
        <f t="shared" si="596"/>
        <v>Lasioglossum nevadense</v>
      </c>
      <c r="Q5365" s="12" t="s">
        <v>29</v>
      </c>
      <c r="R5365" s="24"/>
      <c r="S5365" s="12"/>
      <c r="T5365" s="12"/>
      <c r="U5365" s="12"/>
      <c r="V5365" s="10" t="s">
        <v>182</v>
      </c>
      <c r="W5365" s="118">
        <v>42319</v>
      </c>
      <c r="X5365" s="2" t="s">
        <v>1110</v>
      </c>
      <c r="Y5365" s="129">
        <f t="shared" si="597"/>
        <v>1</v>
      </c>
      <c r="Z5365" s="110">
        <f t="shared" si="598"/>
        <v>0</v>
      </c>
      <c r="AA5365" s="1">
        <f t="shared" si="599"/>
        <v>0</v>
      </c>
    </row>
    <row r="5366" spans="1:27" ht="14.25" customHeight="1">
      <c r="A5366" s="148">
        <v>5944</v>
      </c>
      <c r="B5366" s="139">
        <v>20190331</v>
      </c>
      <c r="C5366" s="57" t="str">
        <f t="shared" si="595"/>
        <v>BPF</v>
      </c>
      <c r="D5366" s="115">
        <v>42093</v>
      </c>
      <c r="E5366" s="9" t="s">
        <v>477</v>
      </c>
      <c r="F5366" s="37" t="s">
        <v>25</v>
      </c>
      <c r="G5366" s="11" t="s">
        <v>26</v>
      </c>
      <c r="H5366" s="2"/>
      <c r="I5366" s="2"/>
      <c r="J5366" s="4" t="s">
        <v>124</v>
      </c>
      <c r="K5366" s="4" t="s">
        <v>165</v>
      </c>
      <c r="L5366" s="4" t="s">
        <v>134</v>
      </c>
      <c r="M5366" s="4"/>
      <c r="N5366" s="4" t="s">
        <v>55</v>
      </c>
      <c r="O5366" s="4" t="str">
        <f t="shared" si="600"/>
        <v>Osmia (Melanosmia) nr. proxima</v>
      </c>
      <c r="P5366" s="85" t="str">
        <f t="shared" si="596"/>
        <v>Osmia proxima</v>
      </c>
      <c r="Q5366" s="12" t="s">
        <v>29</v>
      </c>
      <c r="R5366" s="24"/>
      <c r="S5366" s="12"/>
      <c r="T5366" s="12"/>
      <c r="U5366" s="12"/>
      <c r="V5366" s="10" t="s">
        <v>182</v>
      </c>
      <c r="W5366" s="118">
        <v>42319</v>
      </c>
      <c r="X5366" s="2" t="s">
        <v>945</v>
      </c>
      <c r="Y5366" s="129">
        <f t="shared" si="597"/>
        <v>1</v>
      </c>
      <c r="Z5366" s="110">
        <f t="shared" si="598"/>
        <v>0</v>
      </c>
      <c r="AA5366" s="1">
        <f t="shared" si="599"/>
        <v>0</v>
      </c>
    </row>
    <row r="5367" spans="1:27" ht="14.25" customHeight="1">
      <c r="A5367" s="148">
        <v>5945</v>
      </c>
      <c r="B5367" s="139">
        <v>20190331</v>
      </c>
      <c r="C5367" s="57" t="str">
        <f t="shared" si="595"/>
        <v>POS</v>
      </c>
      <c r="D5367" s="115">
        <v>42093</v>
      </c>
      <c r="E5367" s="9" t="s">
        <v>35</v>
      </c>
      <c r="F5367" s="37" t="s">
        <v>25</v>
      </c>
      <c r="G5367" s="11" t="s">
        <v>26</v>
      </c>
      <c r="H5367" s="2"/>
      <c r="I5367" s="2"/>
      <c r="J5367" s="4" t="s">
        <v>117</v>
      </c>
      <c r="K5367" s="4" t="s">
        <v>202</v>
      </c>
      <c r="L5367" s="4" t="s">
        <v>120</v>
      </c>
      <c r="M5367" s="4"/>
      <c r="N5367" s="4" t="s">
        <v>55</v>
      </c>
      <c r="O5367" s="4" t="str">
        <f t="shared" si="600"/>
        <v>Lasioglossum (Sphecodogastra) nr. cooleyi</v>
      </c>
      <c r="P5367" s="85" t="str">
        <f t="shared" si="596"/>
        <v>Lasioglossum cooleyi</v>
      </c>
      <c r="Q5367" s="12" t="s">
        <v>29</v>
      </c>
      <c r="R5367" s="24"/>
      <c r="S5367" s="12"/>
      <c r="T5367" s="12"/>
      <c r="U5367" s="12"/>
      <c r="V5367" s="10" t="s">
        <v>182</v>
      </c>
      <c r="W5367" s="118">
        <v>42319</v>
      </c>
      <c r="X5367" s="2" t="s">
        <v>1074</v>
      </c>
      <c r="Y5367" s="129">
        <f t="shared" si="597"/>
        <v>1</v>
      </c>
      <c r="Z5367" s="110">
        <f t="shared" si="598"/>
        <v>0</v>
      </c>
      <c r="AA5367" s="1">
        <f t="shared" si="599"/>
        <v>0</v>
      </c>
    </row>
    <row r="5368" spans="1:27" ht="14.25" customHeight="1">
      <c r="A5368" s="148">
        <v>5946</v>
      </c>
      <c r="B5368" s="139">
        <v>20190331</v>
      </c>
      <c r="C5368" s="57" t="str">
        <f t="shared" si="595"/>
        <v>POS</v>
      </c>
      <c r="D5368" s="115">
        <v>42093</v>
      </c>
      <c r="E5368" s="9" t="s">
        <v>35</v>
      </c>
      <c r="F5368" s="37" t="s">
        <v>25</v>
      </c>
      <c r="G5368" s="11" t="s">
        <v>26</v>
      </c>
      <c r="H5368" s="2"/>
      <c r="I5368" s="2"/>
      <c r="J5368" s="4" t="s">
        <v>117</v>
      </c>
      <c r="K5368" s="4" t="s">
        <v>167</v>
      </c>
      <c r="L5368" s="4" t="s">
        <v>660</v>
      </c>
      <c r="M5368" s="4"/>
      <c r="N5368" s="4"/>
      <c r="O5368" s="4" t="str">
        <f t="shared" si="600"/>
        <v>Lasioglossum (Dialictus) laevissimum</v>
      </c>
      <c r="P5368" s="85" t="str">
        <f t="shared" si="596"/>
        <v>Lasioglossum laevissimum</v>
      </c>
      <c r="Q5368" s="12" t="s">
        <v>29</v>
      </c>
      <c r="R5368" s="24"/>
      <c r="S5368" s="12" t="s">
        <v>55</v>
      </c>
      <c r="T5368" s="12"/>
      <c r="U5368" s="12"/>
      <c r="V5368" s="10" t="s">
        <v>182</v>
      </c>
      <c r="W5368" s="118">
        <v>42319</v>
      </c>
      <c r="X5368" s="2" t="s">
        <v>1206</v>
      </c>
      <c r="Y5368" s="129">
        <f t="shared" si="597"/>
        <v>1</v>
      </c>
      <c r="Z5368" s="110">
        <f t="shared" si="598"/>
        <v>0</v>
      </c>
      <c r="AA5368" s="1">
        <f t="shared" si="599"/>
        <v>1</v>
      </c>
    </row>
    <row r="5369" spans="1:27" ht="14.25" customHeight="1">
      <c r="A5369" s="148">
        <v>5947</v>
      </c>
      <c r="B5369" s="139">
        <v>20190331</v>
      </c>
      <c r="C5369" s="57" t="str">
        <f t="shared" si="595"/>
        <v>POS</v>
      </c>
      <c r="D5369" s="115">
        <v>42093</v>
      </c>
      <c r="E5369" s="9" t="s">
        <v>35</v>
      </c>
      <c r="F5369" s="37" t="s">
        <v>25</v>
      </c>
      <c r="G5369" s="11" t="s">
        <v>26</v>
      </c>
      <c r="H5369" s="2"/>
      <c r="I5369" s="2"/>
      <c r="J5369" s="4" t="s">
        <v>117</v>
      </c>
      <c r="K5369" s="4" t="s">
        <v>167</v>
      </c>
      <c r="L5369" s="4" t="s">
        <v>665</v>
      </c>
      <c r="M5369" s="4"/>
      <c r="N5369" s="4"/>
      <c r="O5369" s="4" t="str">
        <f t="shared" si="600"/>
        <v>Lasioglossum (Dialictus) nevadense</v>
      </c>
      <c r="P5369" s="85" t="str">
        <f t="shared" si="596"/>
        <v>Lasioglossum nevadense</v>
      </c>
      <c r="Q5369" s="12" t="s">
        <v>29</v>
      </c>
      <c r="R5369" s="24"/>
      <c r="S5369" s="12"/>
      <c r="T5369" s="12"/>
      <c r="U5369" s="12"/>
      <c r="V5369" s="10" t="s">
        <v>182</v>
      </c>
      <c r="W5369" s="118">
        <v>42319</v>
      </c>
      <c r="X5369" s="2" t="s">
        <v>1110</v>
      </c>
      <c r="Y5369" s="129">
        <f t="shared" si="597"/>
        <v>1</v>
      </c>
      <c r="Z5369" s="110">
        <f t="shared" si="598"/>
        <v>0</v>
      </c>
      <c r="AA5369" s="1">
        <f t="shared" si="599"/>
        <v>0</v>
      </c>
    </row>
    <row r="5370" spans="1:27" ht="14.25" customHeight="1">
      <c r="A5370" s="148">
        <v>5948</v>
      </c>
      <c r="B5370" s="139">
        <v>20190331</v>
      </c>
      <c r="C5370" s="57" t="str">
        <f t="shared" si="595"/>
        <v>POS</v>
      </c>
      <c r="D5370" s="115">
        <v>42093</v>
      </c>
      <c r="E5370" s="9" t="s">
        <v>35</v>
      </c>
      <c r="F5370" s="37" t="s">
        <v>25</v>
      </c>
      <c r="G5370" s="11" t="s">
        <v>26</v>
      </c>
      <c r="H5370" s="2"/>
      <c r="I5370" s="2"/>
      <c r="J5370" s="4" t="s">
        <v>117</v>
      </c>
      <c r="K5370" s="4" t="s">
        <v>167</v>
      </c>
      <c r="L5370" s="4" t="s">
        <v>665</v>
      </c>
      <c r="M5370" s="4"/>
      <c r="N5370" s="4"/>
      <c r="O5370" s="4" t="str">
        <f t="shared" si="600"/>
        <v>Lasioglossum (Dialictus) nevadense</v>
      </c>
      <c r="P5370" s="85" t="str">
        <f t="shared" si="596"/>
        <v>Lasioglossum nevadense</v>
      </c>
      <c r="Q5370" s="12" t="s">
        <v>29</v>
      </c>
      <c r="R5370" s="24"/>
      <c r="S5370" s="12"/>
      <c r="T5370" s="12"/>
      <c r="U5370" s="12"/>
      <c r="V5370" s="10" t="s">
        <v>182</v>
      </c>
      <c r="W5370" s="118">
        <v>42319</v>
      </c>
      <c r="X5370" s="2" t="s">
        <v>1110</v>
      </c>
      <c r="Y5370" s="129">
        <f t="shared" si="597"/>
        <v>1</v>
      </c>
      <c r="Z5370" s="110">
        <f t="shared" si="598"/>
        <v>0</v>
      </c>
      <c r="AA5370" s="1">
        <f t="shared" si="599"/>
        <v>0</v>
      </c>
    </row>
    <row r="5371" spans="1:27" ht="14.25" customHeight="1">
      <c r="A5371" s="148">
        <v>5949</v>
      </c>
      <c r="B5371" s="139">
        <v>20190331</v>
      </c>
      <c r="C5371" s="57" t="str">
        <f t="shared" si="595"/>
        <v>POS</v>
      </c>
      <c r="D5371" s="115">
        <v>42093</v>
      </c>
      <c r="E5371" s="9" t="s">
        <v>35</v>
      </c>
      <c r="F5371" s="37" t="s">
        <v>25</v>
      </c>
      <c r="G5371" s="11" t="s">
        <v>26</v>
      </c>
      <c r="H5371" s="2"/>
      <c r="I5371" s="2"/>
      <c r="J5371" s="4" t="s">
        <v>117</v>
      </c>
      <c r="K5371" s="4" t="s">
        <v>167</v>
      </c>
      <c r="L5371" s="4" t="s">
        <v>665</v>
      </c>
      <c r="M5371" s="4"/>
      <c r="N5371" s="4"/>
      <c r="O5371" s="4" t="str">
        <f t="shared" si="600"/>
        <v>Lasioglossum (Dialictus) nevadense</v>
      </c>
      <c r="P5371" s="85" t="str">
        <f t="shared" si="596"/>
        <v>Lasioglossum nevadense</v>
      </c>
      <c r="Q5371" s="12" t="s">
        <v>29</v>
      </c>
      <c r="R5371" s="24"/>
      <c r="S5371" s="12"/>
      <c r="T5371" s="12"/>
      <c r="U5371" s="12"/>
      <c r="V5371" s="10" t="s">
        <v>182</v>
      </c>
      <c r="W5371" s="118">
        <v>42319</v>
      </c>
      <c r="X5371" s="2"/>
      <c r="Y5371" s="129">
        <f t="shared" si="597"/>
        <v>1</v>
      </c>
      <c r="Z5371" s="110">
        <f t="shared" si="598"/>
        <v>0</v>
      </c>
      <c r="AA5371" s="1">
        <f t="shared" si="599"/>
        <v>0</v>
      </c>
    </row>
    <row r="5372" spans="1:27" ht="14.25" customHeight="1">
      <c r="A5372" s="148">
        <v>5950</v>
      </c>
      <c r="B5372" s="139">
        <v>20190331</v>
      </c>
      <c r="C5372" s="57" t="str">
        <f t="shared" si="595"/>
        <v>POS</v>
      </c>
      <c r="D5372" s="115">
        <v>42093</v>
      </c>
      <c r="E5372" s="9" t="s">
        <v>35</v>
      </c>
      <c r="F5372" s="37" t="s">
        <v>25</v>
      </c>
      <c r="G5372" s="11" t="s">
        <v>26</v>
      </c>
      <c r="H5372" s="2"/>
      <c r="I5372" s="2"/>
      <c r="J5372" s="4" t="s">
        <v>117</v>
      </c>
      <c r="K5372" s="4" t="s">
        <v>167</v>
      </c>
      <c r="L5372" s="4" t="s">
        <v>665</v>
      </c>
      <c r="M5372" s="4"/>
      <c r="N5372" s="4"/>
      <c r="O5372" s="4" t="str">
        <f t="shared" si="600"/>
        <v>Lasioglossum (Dialictus) nevadense</v>
      </c>
      <c r="P5372" s="85" t="str">
        <f t="shared" si="596"/>
        <v>Lasioglossum nevadense</v>
      </c>
      <c r="Q5372" s="12" t="s">
        <v>29</v>
      </c>
      <c r="R5372" s="24"/>
      <c r="S5372" s="12"/>
      <c r="T5372" s="12"/>
      <c r="U5372" s="12"/>
      <c r="V5372" s="10" t="s">
        <v>182</v>
      </c>
      <c r="W5372" s="118">
        <v>42319</v>
      </c>
      <c r="X5372" s="2"/>
      <c r="Y5372" s="129">
        <f t="shared" si="597"/>
        <v>1</v>
      </c>
      <c r="Z5372" s="110">
        <f t="shared" si="598"/>
        <v>0</v>
      </c>
      <c r="AA5372" s="1">
        <f t="shared" si="599"/>
        <v>0</v>
      </c>
    </row>
    <row r="5373" spans="1:27" ht="14.25" customHeight="1">
      <c r="A5373" s="148">
        <v>5951</v>
      </c>
      <c r="B5373" s="139">
        <v>20190331</v>
      </c>
      <c r="C5373" s="57" t="str">
        <f t="shared" si="595"/>
        <v>POS</v>
      </c>
      <c r="D5373" s="115">
        <v>42093</v>
      </c>
      <c r="E5373" s="9" t="s">
        <v>35</v>
      </c>
      <c r="F5373" s="37" t="s">
        <v>25</v>
      </c>
      <c r="G5373" s="11" t="s">
        <v>26</v>
      </c>
      <c r="H5373" s="2"/>
      <c r="I5373" s="2"/>
      <c r="J5373" s="4" t="s">
        <v>117</v>
      </c>
      <c r="K5373" s="4" t="s">
        <v>167</v>
      </c>
      <c r="L5373" s="4" t="s">
        <v>665</v>
      </c>
      <c r="M5373" s="4"/>
      <c r="N5373" s="4"/>
      <c r="O5373" s="4" t="str">
        <f t="shared" si="600"/>
        <v>Lasioglossum (Dialictus) nevadense</v>
      </c>
      <c r="P5373" s="85" t="str">
        <f t="shared" si="596"/>
        <v>Lasioglossum nevadense</v>
      </c>
      <c r="Q5373" s="12" t="s">
        <v>29</v>
      </c>
      <c r="R5373" s="24"/>
      <c r="S5373" s="12"/>
      <c r="T5373" s="12"/>
      <c r="U5373" s="12"/>
      <c r="V5373" s="10" t="s">
        <v>182</v>
      </c>
      <c r="W5373" s="118">
        <v>42319</v>
      </c>
      <c r="X5373" s="2"/>
      <c r="Y5373" s="129">
        <f t="shared" si="597"/>
        <v>1</v>
      </c>
      <c r="Z5373" s="110">
        <f t="shared" si="598"/>
        <v>0</v>
      </c>
      <c r="AA5373" s="1">
        <f t="shared" si="599"/>
        <v>0</v>
      </c>
    </row>
    <row r="5374" spans="1:27" ht="14.25" customHeight="1">
      <c r="A5374" s="148">
        <v>5952</v>
      </c>
      <c r="B5374" s="139">
        <v>20190331</v>
      </c>
      <c r="C5374" s="57" t="str">
        <f t="shared" si="595"/>
        <v>POS</v>
      </c>
      <c r="D5374" s="115">
        <v>42093</v>
      </c>
      <c r="E5374" s="9" t="s">
        <v>36</v>
      </c>
      <c r="F5374" s="37" t="s">
        <v>25</v>
      </c>
      <c r="G5374" s="11" t="s">
        <v>26</v>
      </c>
      <c r="H5374" s="2"/>
      <c r="I5374" s="2"/>
      <c r="J5374" s="4" t="s">
        <v>117</v>
      </c>
      <c r="K5374" s="4" t="s">
        <v>202</v>
      </c>
      <c r="L5374" s="4" t="s">
        <v>120</v>
      </c>
      <c r="M5374" s="4"/>
      <c r="N5374" s="4" t="s">
        <v>55</v>
      </c>
      <c r="O5374" s="4" t="str">
        <f t="shared" si="600"/>
        <v>Lasioglossum (Sphecodogastra) nr. cooleyi</v>
      </c>
      <c r="P5374" s="85" t="str">
        <f t="shared" si="596"/>
        <v>Lasioglossum cooleyi</v>
      </c>
      <c r="Q5374" s="12" t="s">
        <v>29</v>
      </c>
      <c r="R5374" s="24"/>
      <c r="S5374" s="12"/>
      <c r="T5374" s="12"/>
      <c r="U5374" s="12"/>
      <c r="V5374" s="10" t="s">
        <v>182</v>
      </c>
      <c r="W5374" s="118">
        <v>42319</v>
      </c>
      <c r="X5374" s="2" t="s">
        <v>1245</v>
      </c>
      <c r="Y5374" s="129">
        <f t="shared" si="597"/>
        <v>1</v>
      </c>
      <c r="Z5374" s="110">
        <f t="shared" si="598"/>
        <v>1</v>
      </c>
      <c r="AA5374" s="1">
        <f t="shared" si="599"/>
        <v>1</v>
      </c>
    </row>
    <row r="5375" spans="1:27" ht="14.25" customHeight="1">
      <c r="A5375" s="148">
        <v>5953</v>
      </c>
      <c r="B5375" s="139">
        <v>20190331</v>
      </c>
      <c r="C5375" s="57" t="str">
        <f t="shared" si="595"/>
        <v>POS</v>
      </c>
      <c r="D5375" s="115">
        <v>42093</v>
      </c>
      <c r="E5375" s="9" t="s">
        <v>206</v>
      </c>
      <c r="F5375" s="37" t="s">
        <v>25</v>
      </c>
      <c r="G5375" s="11" t="s">
        <v>26</v>
      </c>
      <c r="H5375" s="2"/>
      <c r="I5375" s="2"/>
      <c r="J5375" s="4" t="s">
        <v>117</v>
      </c>
      <c r="K5375" s="4" t="s">
        <v>202</v>
      </c>
      <c r="L5375" s="4" t="s">
        <v>120</v>
      </c>
      <c r="M5375" s="4"/>
      <c r="N5375" s="4" t="s">
        <v>55</v>
      </c>
      <c r="O5375" s="4" t="str">
        <f t="shared" si="600"/>
        <v>Lasioglossum (Sphecodogastra) nr. cooleyi</v>
      </c>
      <c r="P5375" s="85" t="str">
        <f t="shared" si="596"/>
        <v>Lasioglossum cooleyi</v>
      </c>
      <c r="Q5375" s="12" t="s">
        <v>29</v>
      </c>
      <c r="R5375" s="24"/>
      <c r="S5375" s="12"/>
      <c r="T5375" s="12"/>
      <c r="U5375" s="12"/>
      <c r="V5375" s="10" t="s">
        <v>182</v>
      </c>
      <c r="W5375" s="118">
        <v>42319</v>
      </c>
      <c r="X5375" s="2" t="s">
        <v>633</v>
      </c>
      <c r="Y5375" s="129">
        <f t="shared" si="597"/>
        <v>1</v>
      </c>
      <c r="Z5375" s="110">
        <f t="shared" si="598"/>
        <v>1</v>
      </c>
      <c r="AA5375" s="1">
        <f t="shared" si="599"/>
        <v>0</v>
      </c>
    </row>
    <row r="5376" spans="1:27" ht="14.25" customHeight="1">
      <c r="A5376" s="148">
        <v>5954</v>
      </c>
      <c r="B5376" s="139">
        <v>20190331</v>
      </c>
      <c r="C5376" s="57" t="str">
        <f t="shared" ref="C5376:C5439" si="601">LEFT(E5376,3)</f>
        <v>POS</v>
      </c>
      <c r="D5376" s="115">
        <v>42093</v>
      </c>
      <c r="E5376" s="9" t="s">
        <v>206</v>
      </c>
      <c r="F5376" s="37" t="s">
        <v>25</v>
      </c>
      <c r="G5376" s="11" t="s">
        <v>26</v>
      </c>
      <c r="H5376" s="2"/>
      <c r="I5376" s="2"/>
      <c r="J5376" s="4" t="s">
        <v>201</v>
      </c>
      <c r="K5376" s="4"/>
      <c r="L5376" s="4" t="s">
        <v>1423</v>
      </c>
      <c r="M5376" s="4"/>
      <c r="N5376" s="4"/>
      <c r="O5376" s="4" t="str">
        <f t="shared" si="600"/>
        <v>Sphecodes msp. BS0060</v>
      </c>
      <c r="P5376" s="85" t="str">
        <f t="shared" ref="P5376:P5439" si="602">J5376&amp;" "&amp;L5376</f>
        <v>Sphecodes msp. BS0060</v>
      </c>
      <c r="Q5376" s="12" t="s">
        <v>29</v>
      </c>
      <c r="R5376" s="24"/>
      <c r="S5376" s="12"/>
      <c r="T5376" s="12" t="s">
        <v>1379</v>
      </c>
      <c r="U5376" s="12"/>
      <c r="V5376" s="10" t="s">
        <v>182</v>
      </c>
      <c r="W5376" s="118">
        <v>42319</v>
      </c>
      <c r="X5376" s="2" t="s">
        <v>1427</v>
      </c>
      <c r="Y5376" s="129">
        <f t="shared" si="597"/>
        <v>1</v>
      </c>
      <c r="Z5376" s="110">
        <f t="shared" si="598"/>
        <v>0</v>
      </c>
      <c r="AA5376" s="1">
        <f t="shared" si="599"/>
        <v>0</v>
      </c>
    </row>
    <row r="5377" spans="1:27" ht="14.25" customHeight="1">
      <c r="A5377" s="148">
        <v>5955</v>
      </c>
      <c r="B5377" s="139">
        <v>20190331</v>
      </c>
      <c r="C5377" s="57" t="str">
        <f t="shared" si="601"/>
        <v>POS</v>
      </c>
      <c r="D5377" s="115">
        <v>42093</v>
      </c>
      <c r="E5377" s="9" t="s">
        <v>206</v>
      </c>
      <c r="F5377" s="37" t="s">
        <v>25</v>
      </c>
      <c r="G5377" s="11" t="s">
        <v>26</v>
      </c>
      <c r="H5377" s="2"/>
      <c r="I5377" s="2"/>
      <c r="J5377" s="4" t="s">
        <v>88</v>
      </c>
      <c r="K5377" s="83" t="s">
        <v>88</v>
      </c>
      <c r="L5377" s="4" t="s">
        <v>821</v>
      </c>
      <c r="M5377" s="4"/>
      <c r="N5377" s="4"/>
      <c r="O5377" s="4" t="str">
        <f t="shared" si="600"/>
        <v>Nomada (Nomada) msp. 2019B_CABS</v>
      </c>
      <c r="P5377" s="85" t="str">
        <f t="shared" si="602"/>
        <v>Nomada msp. 2019B_CABS</v>
      </c>
      <c r="Q5377" s="12" t="s">
        <v>43</v>
      </c>
      <c r="R5377" s="24"/>
      <c r="S5377" s="12"/>
      <c r="T5377" s="12"/>
      <c r="U5377" s="12"/>
      <c r="V5377" s="10" t="s">
        <v>182</v>
      </c>
      <c r="W5377" s="118">
        <v>42319</v>
      </c>
      <c r="X5377" s="2" t="s">
        <v>825</v>
      </c>
      <c r="Y5377" s="129">
        <f t="shared" si="597"/>
        <v>1</v>
      </c>
      <c r="Z5377" s="110">
        <f t="shared" si="598"/>
        <v>0</v>
      </c>
      <c r="AA5377" s="1">
        <f t="shared" si="599"/>
        <v>0</v>
      </c>
    </row>
    <row r="5378" spans="1:27" ht="14.25" customHeight="1">
      <c r="A5378" s="148">
        <v>5956</v>
      </c>
      <c r="B5378" s="139">
        <v>20190331</v>
      </c>
      <c r="C5378" s="57" t="str">
        <f t="shared" si="601"/>
        <v>POS</v>
      </c>
      <c r="D5378" s="115">
        <v>42093</v>
      </c>
      <c r="E5378" s="9" t="s">
        <v>206</v>
      </c>
      <c r="F5378" s="37" t="s">
        <v>25</v>
      </c>
      <c r="G5378" s="11" t="s">
        <v>26</v>
      </c>
      <c r="H5378" s="2"/>
      <c r="I5378" s="2"/>
      <c r="J5378" s="4" t="s">
        <v>117</v>
      </c>
      <c r="K5378" s="4" t="s">
        <v>167</v>
      </c>
      <c r="L5378" s="4" t="s">
        <v>665</v>
      </c>
      <c r="M5378" s="4"/>
      <c r="N5378" s="4"/>
      <c r="O5378" s="4" t="str">
        <f t="shared" si="600"/>
        <v>Lasioglossum (Dialictus) nevadense</v>
      </c>
      <c r="P5378" s="85" t="str">
        <f t="shared" si="602"/>
        <v>Lasioglossum nevadense</v>
      </c>
      <c r="Q5378" s="12" t="s">
        <v>29</v>
      </c>
      <c r="R5378" s="24"/>
      <c r="S5378" s="12"/>
      <c r="T5378" s="12"/>
      <c r="U5378" s="12"/>
      <c r="V5378" s="10" t="s">
        <v>182</v>
      </c>
      <c r="W5378" s="118">
        <v>42319</v>
      </c>
      <c r="X5378" s="2"/>
      <c r="Y5378" s="129">
        <f t="shared" ref="Y5378:Y5441" si="603">IF(R5378&gt;0,R5378,1)</f>
        <v>1</v>
      </c>
      <c r="Z5378" s="110">
        <f t="shared" si="598"/>
        <v>0</v>
      </c>
      <c r="AA5378" s="1">
        <f t="shared" si="599"/>
        <v>0</v>
      </c>
    </row>
    <row r="5379" spans="1:27" ht="14.25" customHeight="1">
      <c r="A5379" s="148">
        <v>5957</v>
      </c>
      <c r="B5379" s="139">
        <v>20190331</v>
      </c>
      <c r="C5379" s="57" t="str">
        <f t="shared" si="601"/>
        <v>POS</v>
      </c>
      <c r="D5379" s="115">
        <v>42093</v>
      </c>
      <c r="E5379" s="9" t="s">
        <v>206</v>
      </c>
      <c r="F5379" s="37" t="s">
        <v>25</v>
      </c>
      <c r="G5379" s="11" t="s">
        <v>26</v>
      </c>
      <c r="H5379" s="2"/>
      <c r="I5379" s="2"/>
      <c r="J5379" s="4" t="s">
        <v>175</v>
      </c>
      <c r="K5379" s="4" t="s">
        <v>580</v>
      </c>
      <c r="L5379" s="4" t="s">
        <v>176</v>
      </c>
      <c r="M5379" s="4"/>
      <c r="N5379" s="4"/>
      <c r="O5379" s="4" t="str">
        <f t="shared" si="600"/>
        <v>Ceratina (Zadontomerus) acantha</v>
      </c>
      <c r="P5379" s="85" t="str">
        <f t="shared" si="602"/>
        <v>Ceratina acantha</v>
      </c>
      <c r="Q5379" s="12" t="s">
        <v>29</v>
      </c>
      <c r="R5379" s="24"/>
      <c r="S5379" s="12"/>
      <c r="T5379" s="12"/>
      <c r="U5379" s="12"/>
      <c r="V5379" s="10" t="s">
        <v>182</v>
      </c>
      <c r="W5379" s="118">
        <v>42319</v>
      </c>
      <c r="X5379" s="2"/>
      <c r="Y5379" s="129">
        <f t="shared" si="603"/>
        <v>1</v>
      </c>
      <c r="Z5379" s="110">
        <f t="shared" si="598"/>
        <v>0</v>
      </c>
      <c r="AA5379" s="1">
        <f t="shared" si="599"/>
        <v>0</v>
      </c>
    </row>
    <row r="5380" spans="1:27" ht="14.25" customHeight="1">
      <c r="A5380" s="148">
        <v>5958</v>
      </c>
      <c r="B5380" s="139">
        <v>20190331</v>
      </c>
      <c r="C5380" s="57" t="str">
        <f t="shared" si="601"/>
        <v>POS</v>
      </c>
      <c r="D5380" s="115">
        <v>42093</v>
      </c>
      <c r="E5380" s="9" t="s">
        <v>206</v>
      </c>
      <c r="F5380" s="37" t="s">
        <v>25</v>
      </c>
      <c r="G5380" s="11" t="s">
        <v>26</v>
      </c>
      <c r="H5380" s="2"/>
      <c r="I5380" s="2"/>
      <c r="J5380" s="4" t="s">
        <v>117</v>
      </c>
      <c r="K5380" s="4" t="s">
        <v>167</v>
      </c>
      <c r="L5380" s="4" t="s">
        <v>1010</v>
      </c>
      <c r="M5380" s="4"/>
      <c r="N5380" s="4"/>
      <c r="O5380" s="4" t="str">
        <f t="shared" si="600"/>
        <v>Lasioglossum (Dialictus) pacatum</v>
      </c>
      <c r="P5380" s="85" t="str">
        <f t="shared" si="602"/>
        <v>Lasioglossum pacatum</v>
      </c>
      <c r="Q5380" s="12" t="s">
        <v>29</v>
      </c>
      <c r="R5380" s="24"/>
      <c r="S5380" s="12"/>
      <c r="T5380" s="12"/>
      <c r="U5380" s="12"/>
      <c r="V5380" s="10" t="s">
        <v>182</v>
      </c>
      <c r="W5380" s="118">
        <v>42319</v>
      </c>
      <c r="X5380" s="2" t="s">
        <v>1206</v>
      </c>
      <c r="Y5380" s="129">
        <f t="shared" si="603"/>
        <v>1</v>
      </c>
      <c r="Z5380" s="110">
        <f t="shared" ref="Z5380:Z5443" si="604">IF(ISNUMBER(SEARCH($Z$1,X5380)),1,0)</f>
        <v>0</v>
      </c>
      <c r="AA5380" s="1">
        <f t="shared" ref="AA5380" si="605">IF(ISNUMBER(SEARCH($AA$1,X5380)),1,0)</f>
        <v>1</v>
      </c>
    </row>
    <row r="5381" spans="1:27" ht="14.25" customHeight="1">
      <c r="A5381" s="148">
        <v>5959</v>
      </c>
      <c r="B5381" s="139">
        <v>20190331</v>
      </c>
      <c r="C5381" s="57" t="str">
        <f t="shared" si="601"/>
        <v>POS</v>
      </c>
      <c r="D5381" s="115">
        <v>42093</v>
      </c>
      <c r="E5381" s="9" t="s">
        <v>210</v>
      </c>
      <c r="F5381" s="37" t="s">
        <v>25</v>
      </c>
      <c r="G5381" s="11" t="s">
        <v>26</v>
      </c>
      <c r="H5381" s="2"/>
      <c r="I5381" s="2"/>
      <c r="J5381" s="4" t="s">
        <v>117</v>
      </c>
      <c r="K5381" s="4" t="s">
        <v>117</v>
      </c>
      <c r="L5381" s="4" t="s">
        <v>118</v>
      </c>
      <c r="M5381" s="4"/>
      <c r="N5381" s="4"/>
      <c r="O5381" s="4" t="str">
        <f t="shared" si="600"/>
        <v>Lasioglossum (Lasioglossum) pacificum</v>
      </c>
      <c r="P5381" s="85" t="str">
        <f t="shared" si="602"/>
        <v>Lasioglossum pacificum</v>
      </c>
      <c r="Q5381" s="12" t="s">
        <v>29</v>
      </c>
      <c r="R5381" s="24"/>
      <c r="S5381" s="12" t="s">
        <v>55</v>
      </c>
      <c r="T5381" s="12"/>
      <c r="U5381" s="12"/>
      <c r="V5381" s="10" t="s">
        <v>182</v>
      </c>
      <c r="W5381" s="118">
        <v>42319</v>
      </c>
      <c r="X5381" s="2" t="s">
        <v>1186</v>
      </c>
      <c r="Y5381" s="129">
        <f t="shared" si="603"/>
        <v>1</v>
      </c>
      <c r="Z5381" s="110">
        <f t="shared" si="604"/>
        <v>0</v>
      </c>
      <c r="AA5381" s="1">
        <f t="shared" ref="AA5381:AA5443" si="606">IF(ISNUMBER(SEARCH($AA$1,X5381)),1,0)</f>
        <v>1</v>
      </c>
    </row>
    <row r="5382" spans="1:27" ht="14.25" customHeight="1">
      <c r="A5382" s="148">
        <v>5960</v>
      </c>
      <c r="B5382" s="139">
        <v>20190331</v>
      </c>
      <c r="C5382" s="57" t="str">
        <f t="shared" si="601"/>
        <v>POS</v>
      </c>
      <c r="D5382" s="115">
        <v>42093</v>
      </c>
      <c r="E5382" s="9" t="s">
        <v>210</v>
      </c>
      <c r="F5382" s="37" t="s">
        <v>25</v>
      </c>
      <c r="G5382" s="11" t="s">
        <v>26</v>
      </c>
      <c r="H5382" s="2"/>
      <c r="I5382" s="2"/>
      <c r="J5382" s="4" t="s">
        <v>117</v>
      </c>
      <c r="K5382" s="4" t="s">
        <v>117</v>
      </c>
      <c r="L5382" s="4" t="s">
        <v>118</v>
      </c>
      <c r="M5382" s="4"/>
      <c r="N5382" s="4"/>
      <c r="O5382" s="4" t="str">
        <f t="shared" si="600"/>
        <v>Lasioglossum (Lasioglossum) pacificum</v>
      </c>
      <c r="P5382" s="85" t="str">
        <f t="shared" si="602"/>
        <v>Lasioglossum pacificum</v>
      </c>
      <c r="Q5382" s="12" t="s">
        <v>29</v>
      </c>
      <c r="R5382" s="24"/>
      <c r="S5382" s="12"/>
      <c r="T5382" s="12"/>
      <c r="U5382" s="12"/>
      <c r="V5382" s="10" t="s">
        <v>182</v>
      </c>
      <c r="W5382" s="118">
        <v>42319</v>
      </c>
      <c r="X5382" s="2"/>
      <c r="Y5382" s="129">
        <f t="shared" si="603"/>
        <v>1</v>
      </c>
      <c r="Z5382" s="110">
        <f t="shared" si="604"/>
        <v>0</v>
      </c>
      <c r="AA5382" s="1">
        <f t="shared" si="606"/>
        <v>0</v>
      </c>
    </row>
    <row r="5383" spans="1:27" ht="14.25" customHeight="1">
      <c r="A5383" s="148">
        <v>5961</v>
      </c>
      <c r="B5383" s="139">
        <v>20190331</v>
      </c>
      <c r="C5383" s="57" t="str">
        <f t="shared" si="601"/>
        <v>POS</v>
      </c>
      <c r="D5383" s="115">
        <v>42093</v>
      </c>
      <c r="E5383" s="9" t="s">
        <v>210</v>
      </c>
      <c r="F5383" s="37" t="s">
        <v>25</v>
      </c>
      <c r="G5383" s="11" t="s">
        <v>26</v>
      </c>
      <c r="H5383" s="2"/>
      <c r="I5383" s="2"/>
      <c r="J5383" s="4" t="s">
        <v>175</v>
      </c>
      <c r="K5383" s="31" t="s">
        <v>580</v>
      </c>
      <c r="L5383" s="31" t="s">
        <v>176</v>
      </c>
      <c r="M5383" s="4"/>
      <c r="N5383" s="4"/>
      <c r="O5383" s="4" t="str">
        <f t="shared" si="600"/>
        <v>Ceratina (Zadontomerus) acantha</v>
      </c>
      <c r="P5383" s="85" t="str">
        <f t="shared" si="602"/>
        <v>Ceratina acantha</v>
      </c>
      <c r="Q5383" s="12" t="s">
        <v>29</v>
      </c>
      <c r="R5383" s="24"/>
      <c r="S5383" s="12"/>
      <c r="T5383" s="12"/>
      <c r="U5383" s="12"/>
      <c r="V5383" s="10" t="s">
        <v>182</v>
      </c>
      <c r="W5383" s="118">
        <v>42319</v>
      </c>
      <c r="X5383" s="2"/>
      <c r="Y5383" s="129">
        <f t="shared" si="603"/>
        <v>1</v>
      </c>
      <c r="Z5383" s="110">
        <f t="shared" si="604"/>
        <v>0</v>
      </c>
      <c r="AA5383" s="1">
        <f t="shared" si="606"/>
        <v>0</v>
      </c>
    </row>
    <row r="5384" spans="1:27" ht="14.25" customHeight="1">
      <c r="A5384" s="148">
        <v>5962</v>
      </c>
      <c r="B5384" s="139">
        <v>20190331</v>
      </c>
      <c r="C5384" s="57" t="str">
        <f t="shared" si="601"/>
        <v>POS</v>
      </c>
      <c r="D5384" s="115">
        <v>42093</v>
      </c>
      <c r="E5384" s="9" t="s">
        <v>210</v>
      </c>
      <c r="F5384" s="37" t="s">
        <v>25</v>
      </c>
      <c r="G5384" s="11" t="s">
        <v>26</v>
      </c>
      <c r="H5384" s="2"/>
      <c r="I5384" s="2"/>
      <c r="J5384" s="4" t="s">
        <v>117</v>
      </c>
      <c r="K5384" s="4" t="s">
        <v>167</v>
      </c>
      <c r="L5384" s="4" t="s">
        <v>665</v>
      </c>
      <c r="M5384" s="4"/>
      <c r="N5384" s="4"/>
      <c r="O5384" s="4" t="str">
        <f t="shared" si="600"/>
        <v>Lasioglossum (Dialictus) nevadense</v>
      </c>
      <c r="P5384" s="85" t="str">
        <f t="shared" si="602"/>
        <v>Lasioglossum nevadense</v>
      </c>
      <c r="Q5384" s="12" t="s">
        <v>29</v>
      </c>
      <c r="R5384" s="24"/>
      <c r="S5384" s="12" t="s">
        <v>55</v>
      </c>
      <c r="T5384" s="12"/>
      <c r="U5384" s="12"/>
      <c r="V5384" s="10" t="s">
        <v>182</v>
      </c>
      <c r="W5384" s="118">
        <v>42319</v>
      </c>
      <c r="X5384" s="2" t="s">
        <v>1357</v>
      </c>
      <c r="Y5384" s="129">
        <f t="shared" si="603"/>
        <v>1</v>
      </c>
      <c r="Z5384" s="110">
        <f t="shared" si="604"/>
        <v>0</v>
      </c>
      <c r="AA5384" s="1">
        <f t="shared" si="606"/>
        <v>1</v>
      </c>
    </row>
    <row r="5385" spans="1:27" ht="14.25" customHeight="1">
      <c r="A5385" s="148">
        <v>5963</v>
      </c>
      <c r="B5385" s="139">
        <v>20190331</v>
      </c>
      <c r="C5385" s="57" t="str">
        <f t="shared" si="601"/>
        <v>POS</v>
      </c>
      <c r="D5385" s="115">
        <v>42093</v>
      </c>
      <c r="E5385" s="9" t="s">
        <v>210</v>
      </c>
      <c r="F5385" s="37" t="s">
        <v>25</v>
      </c>
      <c r="G5385" s="11" t="s">
        <v>26</v>
      </c>
      <c r="H5385" s="2"/>
      <c r="I5385" s="2"/>
      <c r="J5385" s="4" t="s">
        <v>117</v>
      </c>
      <c r="K5385" s="4" t="s">
        <v>167</v>
      </c>
      <c r="L5385" s="4" t="s">
        <v>1211</v>
      </c>
      <c r="M5385" s="4"/>
      <c r="N5385" s="4"/>
      <c r="O5385" s="4" t="str">
        <f t="shared" si="600"/>
        <v>Lasioglossum (Dialictus) aff. tenax</v>
      </c>
      <c r="P5385" s="85" t="str">
        <f t="shared" si="602"/>
        <v>Lasioglossum aff. tenax</v>
      </c>
      <c r="Q5385" s="12" t="s">
        <v>29</v>
      </c>
      <c r="R5385" s="24"/>
      <c r="S5385" s="12"/>
      <c r="T5385" s="12"/>
      <c r="U5385" s="12"/>
      <c r="V5385" s="10" t="s">
        <v>182</v>
      </c>
      <c r="W5385" s="118">
        <v>42319</v>
      </c>
      <c r="X5385" s="2"/>
      <c r="Y5385" s="129">
        <f t="shared" si="603"/>
        <v>1</v>
      </c>
      <c r="Z5385" s="110">
        <f t="shared" si="604"/>
        <v>0</v>
      </c>
      <c r="AA5385" s="1">
        <f t="shared" si="606"/>
        <v>0</v>
      </c>
    </row>
    <row r="5386" spans="1:27" ht="14.25" customHeight="1">
      <c r="A5386" s="148">
        <v>5964</v>
      </c>
      <c r="B5386" s="139">
        <v>20190331</v>
      </c>
      <c r="C5386" s="57" t="str">
        <f t="shared" si="601"/>
        <v>POS</v>
      </c>
      <c r="D5386" s="115">
        <v>42093</v>
      </c>
      <c r="E5386" s="9" t="s">
        <v>212</v>
      </c>
      <c r="F5386" s="37" t="s">
        <v>25</v>
      </c>
      <c r="G5386" s="11" t="s">
        <v>26</v>
      </c>
      <c r="H5386" s="2"/>
      <c r="I5386" s="2"/>
      <c r="J5386" s="4" t="s">
        <v>59</v>
      </c>
      <c r="K5386" s="84" t="s">
        <v>280</v>
      </c>
      <c r="L5386" s="4" t="s">
        <v>66</v>
      </c>
      <c r="M5386" s="4"/>
      <c r="N5386" s="4" t="s">
        <v>726</v>
      </c>
      <c r="O5386" s="4" t="str">
        <f t="shared" si="600"/>
        <v>Andrena (Trachandrena) nr. salicifloris</v>
      </c>
      <c r="P5386" s="85" t="str">
        <f t="shared" si="602"/>
        <v>Andrena salicifloris</v>
      </c>
      <c r="Q5386" s="12" t="s">
        <v>29</v>
      </c>
      <c r="R5386" s="24"/>
      <c r="S5386" s="12"/>
      <c r="T5386" s="12"/>
      <c r="U5386" s="12"/>
      <c r="V5386" s="10" t="s">
        <v>182</v>
      </c>
      <c r="W5386" s="118">
        <v>42319</v>
      </c>
      <c r="X5386" s="50" t="s">
        <v>756</v>
      </c>
      <c r="Y5386" s="129">
        <f t="shared" si="603"/>
        <v>1</v>
      </c>
      <c r="Z5386" s="110">
        <f t="shared" si="604"/>
        <v>0</v>
      </c>
      <c r="AA5386" s="1">
        <f t="shared" si="606"/>
        <v>0</v>
      </c>
    </row>
    <row r="5387" spans="1:27" ht="14.25" customHeight="1">
      <c r="A5387" s="148">
        <v>5965</v>
      </c>
      <c r="B5387" s="139">
        <v>20190331</v>
      </c>
      <c r="C5387" s="57" t="str">
        <f t="shared" si="601"/>
        <v>POS</v>
      </c>
      <c r="D5387" s="115">
        <v>42093</v>
      </c>
      <c r="E5387" s="9" t="s">
        <v>212</v>
      </c>
      <c r="F5387" s="37" t="s">
        <v>25</v>
      </c>
      <c r="G5387" s="11" t="s">
        <v>26</v>
      </c>
      <c r="H5387" s="2"/>
      <c r="I5387" s="2"/>
      <c r="J5387" s="4" t="s">
        <v>117</v>
      </c>
      <c r="K5387" s="4" t="s">
        <v>167</v>
      </c>
      <c r="L5387" s="4" t="s">
        <v>705</v>
      </c>
      <c r="M5387" s="4"/>
      <c r="N5387" s="4"/>
      <c r="O5387" s="4" t="str">
        <f t="shared" si="600"/>
        <v>Lasioglossum (Dialictus) knereri</v>
      </c>
      <c r="P5387" s="85" t="str">
        <f t="shared" si="602"/>
        <v>Lasioglossum knereri</v>
      </c>
      <c r="Q5387" s="12" t="s">
        <v>29</v>
      </c>
      <c r="R5387" s="24"/>
      <c r="S5387" s="12"/>
      <c r="T5387" s="12"/>
      <c r="U5387" s="12"/>
      <c r="V5387" s="10" t="s">
        <v>182</v>
      </c>
      <c r="W5387" s="118">
        <v>42319</v>
      </c>
      <c r="X5387" s="2" t="s">
        <v>1297</v>
      </c>
      <c r="Y5387" s="129">
        <f t="shared" si="603"/>
        <v>1</v>
      </c>
      <c r="Z5387" s="110">
        <f t="shared" si="604"/>
        <v>0</v>
      </c>
      <c r="AA5387" s="1">
        <f t="shared" si="606"/>
        <v>0</v>
      </c>
    </row>
    <row r="5388" spans="1:27" ht="14.25" customHeight="1">
      <c r="A5388" s="148">
        <v>5966</v>
      </c>
      <c r="B5388" s="139">
        <v>20190331</v>
      </c>
      <c r="C5388" s="57" t="str">
        <f t="shared" si="601"/>
        <v>POS</v>
      </c>
      <c r="D5388" s="115">
        <v>42093</v>
      </c>
      <c r="E5388" s="9" t="s">
        <v>212</v>
      </c>
      <c r="F5388" s="37" t="s">
        <v>25</v>
      </c>
      <c r="G5388" s="11" t="s">
        <v>26</v>
      </c>
      <c r="H5388" s="2"/>
      <c r="I5388" s="2"/>
      <c r="J5388" s="4" t="s">
        <v>175</v>
      </c>
      <c r="K5388" s="4" t="s">
        <v>580</v>
      </c>
      <c r="L5388" s="4" t="s">
        <v>176</v>
      </c>
      <c r="M5388" s="4"/>
      <c r="N5388" s="4"/>
      <c r="O5388" s="4" t="str">
        <f t="shared" si="600"/>
        <v>Ceratina (Zadontomerus) acantha</v>
      </c>
      <c r="P5388" s="85" t="str">
        <f t="shared" si="602"/>
        <v>Ceratina acantha</v>
      </c>
      <c r="Q5388" s="12" t="s">
        <v>29</v>
      </c>
      <c r="R5388" s="24"/>
      <c r="S5388" s="12"/>
      <c r="T5388" s="12"/>
      <c r="U5388" s="12"/>
      <c r="V5388" s="10" t="s">
        <v>182</v>
      </c>
      <c r="W5388" s="118">
        <v>42319</v>
      </c>
      <c r="X5388" s="2"/>
      <c r="Y5388" s="129">
        <f t="shared" si="603"/>
        <v>1</v>
      </c>
      <c r="Z5388" s="110">
        <f t="shared" si="604"/>
        <v>0</v>
      </c>
      <c r="AA5388" s="1">
        <f t="shared" si="606"/>
        <v>0</v>
      </c>
    </row>
    <row r="5389" spans="1:27" ht="14.25" customHeight="1">
      <c r="A5389" s="148">
        <v>5967</v>
      </c>
      <c r="B5389" s="139">
        <v>20190331</v>
      </c>
      <c r="C5389" s="57" t="str">
        <f t="shared" si="601"/>
        <v>POS</v>
      </c>
      <c r="D5389" s="115">
        <v>42093</v>
      </c>
      <c r="E5389" s="9" t="s">
        <v>212</v>
      </c>
      <c r="F5389" s="37" t="s">
        <v>25</v>
      </c>
      <c r="G5389" s="11" t="s">
        <v>26</v>
      </c>
      <c r="H5389" s="2"/>
      <c r="I5389" s="2"/>
      <c r="J5389" s="4" t="s">
        <v>117</v>
      </c>
      <c r="K5389" s="4" t="s">
        <v>167</v>
      </c>
      <c r="L5389" s="4" t="s">
        <v>665</v>
      </c>
      <c r="M5389" s="4"/>
      <c r="N5389" s="4"/>
      <c r="O5389" s="4" t="str">
        <f t="shared" si="600"/>
        <v>Lasioglossum (Dialictus) nevadense</v>
      </c>
      <c r="P5389" s="85" t="str">
        <f t="shared" si="602"/>
        <v>Lasioglossum nevadense</v>
      </c>
      <c r="Q5389" s="12" t="s">
        <v>29</v>
      </c>
      <c r="R5389" s="24"/>
      <c r="S5389" s="12"/>
      <c r="T5389" s="12"/>
      <c r="U5389" s="12"/>
      <c r="V5389" s="10" t="s">
        <v>182</v>
      </c>
      <c r="W5389" s="118">
        <v>42319</v>
      </c>
      <c r="X5389" s="2"/>
      <c r="Y5389" s="129">
        <f t="shared" si="603"/>
        <v>1</v>
      </c>
      <c r="Z5389" s="110">
        <f t="shared" si="604"/>
        <v>0</v>
      </c>
      <c r="AA5389" s="1">
        <f t="shared" si="606"/>
        <v>0</v>
      </c>
    </row>
    <row r="5390" spans="1:27" ht="14.25" customHeight="1">
      <c r="A5390" s="148">
        <v>5968</v>
      </c>
      <c r="B5390" s="139">
        <v>20190331</v>
      </c>
      <c r="C5390" s="57" t="str">
        <f t="shared" si="601"/>
        <v>POS</v>
      </c>
      <c r="D5390" s="115">
        <v>42093</v>
      </c>
      <c r="E5390" s="9" t="s">
        <v>212</v>
      </c>
      <c r="F5390" s="37" t="s">
        <v>25</v>
      </c>
      <c r="G5390" s="11" t="s">
        <v>26</v>
      </c>
      <c r="H5390" s="2"/>
      <c r="I5390" s="2"/>
      <c r="J5390" s="4" t="s">
        <v>201</v>
      </c>
      <c r="K5390" s="4"/>
      <c r="L5390" s="4" t="s">
        <v>609</v>
      </c>
      <c r="M5390" s="4"/>
      <c r="N5390" s="4"/>
      <c r="O5390" s="4" t="str">
        <f t="shared" si="600"/>
        <v>Sphecodes msp. BS0003</v>
      </c>
      <c r="P5390" s="85" t="str">
        <f t="shared" si="602"/>
        <v>Sphecodes msp. BS0003</v>
      </c>
      <c r="Q5390" s="12" t="s">
        <v>29</v>
      </c>
      <c r="R5390" s="24"/>
      <c r="S5390" s="12"/>
      <c r="T5390" s="12" t="s">
        <v>1379</v>
      </c>
      <c r="U5390" s="12"/>
      <c r="V5390" s="10" t="s">
        <v>182</v>
      </c>
      <c r="W5390" s="118">
        <v>42319</v>
      </c>
      <c r="X5390" s="2"/>
      <c r="Y5390" s="129">
        <f t="shared" si="603"/>
        <v>1</v>
      </c>
      <c r="Z5390" s="110">
        <f t="shared" si="604"/>
        <v>0</v>
      </c>
      <c r="AA5390" s="1">
        <f t="shared" si="606"/>
        <v>0</v>
      </c>
    </row>
    <row r="5391" spans="1:27" ht="14.25" customHeight="1">
      <c r="A5391" s="148">
        <v>5969</v>
      </c>
      <c r="B5391" s="139">
        <v>20190331</v>
      </c>
      <c r="C5391" s="57" t="str">
        <f t="shared" si="601"/>
        <v>POS</v>
      </c>
      <c r="D5391" s="115">
        <v>42093</v>
      </c>
      <c r="E5391" s="9" t="s">
        <v>212</v>
      </c>
      <c r="F5391" s="37" t="s">
        <v>25</v>
      </c>
      <c r="G5391" s="11" t="s">
        <v>26</v>
      </c>
      <c r="H5391" s="2"/>
      <c r="I5391" s="2"/>
      <c r="J5391" s="4" t="s">
        <v>117</v>
      </c>
      <c r="K5391" s="4" t="s">
        <v>167</v>
      </c>
      <c r="L5391" s="4" t="s">
        <v>665</v>
      </c>
      <c r="M5391" s="4"/>
      <c r="N5391" s="4"/>
      <c r="O5391" s="4" t="str">
        <f t="shared" si="600"/>
        <v>Lasioglossum (Dialictus) nevadense</v>
      </c>
      <c r="P5391" s="85" t="str">
        <f t="shared" si="602"/>
        <v>Lasioglossum nevadense</v>
      </c>
      <c r="Q5391" s="12" t="s">
        <v>29</v>
      </c>
      <c r="R5391" s="24"/>
      <c r="S5391" s="12"/>
      <c r="T5391" s="12"/>
      <c r="U5391" s="12"/>
      <c r="V5391" s="10" t="s">
        <v>182</v>
      </c>
      <c r="W5391" s="118">
        <v>42319</v>
      </c>
      <c r="X5391" s="2"/>
      <c r="Y5391" s="129">
        <f t="shared" si="603"/>
        <v>1</v>
      </c>
      <c r="Z5391" s="110">
        <f t="shared" si="604"/>
        <v>0</v>
      </c>
      <c r="AA5391" s="1">
        <f t="shared" si="606"/>
        <v>0</v>
      </c>
    </row>
    <row r="5392" spans="1:27" ht="14.25" customHeight="1">
      <c r="A5392" s="148">
        <v>5970</v>
      </c>
      <c r="B5392" s="139">
        <v>20190331</v>
      </c>
      <c r="C5392" s="57" t="str">
        <f t="shared" si="601"/>
        <v>POS</v>
      </c>
      <c r="D5392" s="115">
        <v>42093</v>
      </c>
      <c r="E5392" s="9" t="s">
        <v>212</v>
      </c>
      <c r="F5392" s="37" t="s">
        <v>25</v>
      </c>
      <c r="G5392" s="11" t="s">
        <v>26</v>
      </c>
      <c r="H5392" s="2"/>
      <c r="I5392" s="2"/>
      <c r="J5392" s="4" t="s">
        <v>117</v>
      </c>
      <c r="K5392" s="4" t="s">
        <v>167</v>
      </c>
      <c r="L5392" s="4" t="s">
        <v>665</v>
      </c>
      <c r="M5392" s="4"/>
      <c r="N5392" s="4"/>
      <c r="O5392" s="4" t="str">
        <f t="shared" si="600"/>
        <v>Lasioglossum (Dialictus) nevadense</v>
      </c>
      <c r="P5392" s="85" t="str">
        <f t="shared" si="602"/>
        <v>Lasioglossum nevadense</v>
      </c>
      <c r="Q5392" s="12" t="s">
        <v>29</v>
      </c>
      <c r="R5392" s="24"/>
      <c r="S5392" s="12"/>
      <c r="T5392" s="12"/>
      <c r="U5392" s="12"/>
      <c r="V5392" s="10" t="s">
        <v>182</v>
      </c>
      <c r="W5392" s="118">
        <v>42319</v>
      </c>
      <c r="X5392" s="2"/>
      <c r="Y5392" s="129">
        <f t="shared" si="603"/>
        <v>1</v>
      </c>
      <c r="Z5392" s="110">
        <f t="shared" si="604"/>
        <v>0</v>
      </c>
      <c r="AA5392" s="1">
        <f t="shared" si="606"/>
        <v>0</v>
      </c>
    </row>
    <row r="5393" spans="1:27" ht="14.25" customHeight="1">
      <c r="A5393" s="148">
        <v>5971</v>
      </c>
      <c r="B5393" s="139">
        <v>20190331</v>
      </c>
      <c r="C5393" s="57" t="str">
        <f t="shared" si="601"/>
        <v>POS</v>
      </c>
      <c r="D5393" s="115">
        <v>42093</v>
      </c>
      <c r="E5393" s="9" t="s">
        <v>212</v>
      </c>
      <c r="F5393" s="37" t="s">
        <v>25</v>
      </c>
      <c r="G5393" s="11" t="s">
        <v>26</v>
      </c>
      <c r="H5393" s="2"/>
      <c r="I5393" s="2"/>
      <c r="J5393" s="4" t="s">
        <v>117</v>
      </c>
      <c r="K5393" s="4" t="s">
        <v>167</v>
      </c>
      <c r="L5393" s="4" t="s">
        <v>665</v>
      </c>
      <c r="M5393" s="4"/>
      <c r="N5393" s="4"/>
      <c r="O5393" s="4" t="str">
        <f t="shared" si="600"/>
        <v>Lasioglossum (Dialictus) nevadense</v>
      </c>
      <c r="P5393" s="85" t="str">
        <f t="shared" si="602"/>
        <v>Lasioglossum nevadense</v>
      </c>
      <c r="Q5393" s="12" t="s">
        <v>29</v>
      </c>
      <c r="R5393" s="24"/>
      <c r="S5393" s="12"/>
      <c r="T5393" s="12"/>
      <c r="U5393" s="12"/>
      <c r="V5393" s="10" t="s">
        <v>182</v>
      </c>
      <c r="W5393" s="118">
        <v>42319</v>
      </c>
      <c r="X5393" s="2"/>
      <c r="Y5393" s="129">
        <f t="shared" si="603"/>
        <v>1</v>
      </c>
      <c r="Z5393" s="110">
        <f t="shared" si="604"/>
        <v>0</v>
      </c>
      <c r="AA5393" s="1">
        <f t="shared" si="606"/>
        <v>0</v>
      </c>
    </row>
    <row r="5394" spans="1:27" ht="14.25" customHeight="1">
      <c r="A5394" s="148">
        <v>5972</v>
      </c>
      <c r="B5394" s="139">
        <v>20190331</v>
      </c>
      <c r="C5394" s="57" t="str">
        <f t="shared" si="601"/>
        <v>POS</v>
      </c>
      <c r="D5394" s="115">
        <v>42093</v>
      </c>
      <c r="E5394" s="9" t="s">
        <v>212</v>
      </c>
      <c r="F5394" s="37" t="s">
        <v>25</v>
      </c>
      <c r="G5394" s="11" t="s">
        <v>26</v>
      </c>
      <c r="H5394" s="2"/>
      <c r="I5394" s="2"/>
      <c r="J5394" s="4" t="s">
        <v>117</v>
      </c>
      <c r="K5394" s="4" t="s">
        <v>167</v>
      </c>
      <c r="L5394" s="4" t="s">
        <v>665</v>
      </c>
      <c r="M5394" s="4"/>
      <c r="N5394" s="4"/>
      <c r="O5394" s="4" t="str">
        <f t="shared" si="600"/>
        <v>Lasioglossum (Dialictus) nevadense</v>
      </c>
      <c r="P5394" s="85" t="str">
        <f t="shared" si="602"/>
        <v>Lasioglossum nevadense</v>
      </c>
      <c r="Q5394" s="12" t="s">
        <v>29</v>
      </c>
      <c r="R5394" s="24"/>
      <c r="S5394" s="12"/>
      <c r="T5394" s="12"/>
      <c r="U5394" s="12"/>
      <c r="V5394" s="10" t="s">
        <v>182</v>
      </c>
      <c r="W5394" s="118">
        <v>42319</v>
      </c>
      <c r="X5394" s="2" t="s">
        <v>1357</v>
      </c>
      <c r="Y5394" s="129">
        <f t="shared" si="603"/>
        <v>1</v>
      </c>
      <c r="Z5394" s="110">
        <f t="shared" si="604"/>
        <v>0</v>
      </c>
      <c r="AA5394" s="1">
        <f t="shared" si="606"/>
        <v>1</v>
      </c>
    </row>
    <row r="5395" spans="1:27" ht="14.25" customHeight="1">
      <c r="A5395" s="148">
        <v>5973</v>
      </c>
      <c r="B5395" s="139">
        <v>20190331</v>
      </c>
      <c r="C5395" s="57" t="str">
        <f t="shared" si="601"/>
        <v>POS</v>
      </c>
      <c r="D5395" s="115">
        <v>42093</v>
      </c>
      <c r="E5395" s="9" t="s">
        <v>212</v>
      </c>
      <c r="F5395" s="37" t="s">
        <v>25</v>
      </c>
      <c r="G5395" s="11" t="s">
        <v>26</v>
      </c>
      <c r="H5395" s="2"/>
      <c r="I5395" s="2"/>
      <c r="J5395" s="4" t="s">
        <v>117</v>
      </c>
      <c r="K5395" s="4" t="s">
        <v>167</v>
      </c>
      <c r="L5395" s="4" t="s">
        <v>665</v>
      </c>
      <c r="M5395" s="4"/>
      <c r="N5395" s="4"/>
      <c r="O5395" s="4" t="str">
        <f t="shared" si="600"/>
        <v>Lasioglossum (Dialictus) nevadense</v>
      </c>
      <c r="P5395" s="85" t="str">
        <f t="shared" si="602"/>
        <v>Lasioglossum nevadense</v>
      </c>
      <c r="Q5395" s="12" t="s">
        <v>29</v>
      </c>
      <c r="R5395" s="24"/>
      <c r="S5395" s="12"/>
      <c r="T5395" s="12"/>
      <c r="U5395" s="12"/>
      <c r="V5395" s="10" t="s">
        <v>182</v>
      </c>
      <c r="W5395" s="118">
        <v>42319</v>
      </c>
      <c r="X5395" s="2"/>
      <c r="Y5395" s="129">
        <f t="shared" si="603"/>
        <v>1</v>
      </c>
      <c r="Z5395" s="110">
        <f t="shared" si="604"/>
        <v>0</v>
      </c>
      <c r="AA5395" s="1">
        <f t="shared" si="606"/>
        <v>0</v>
      </c>
    </row>
    <row r="5396" spans="1:27" ht="14.25" customHeight="1">
      <c r="A5396" s="148">
        <v>5974</v>
      </c>
      <c r="B5396" s="139">
        <v>20190331</v>
      </c>
      <c r="C5396" s="57" t="str">
        <f t="shared" si="601"/>
        <v>POS</v>
      </c>
      <c r="D5396" s="115">
        <v>42093</v>
      </c>
      <c r="E5396" s="9" t="s">
        <v>212</v>
      </c>
      <c r="F5396" s="37" t="s">
        <v>25</v>
      </c>
      <c r="G5396" s="11" t="s">
        <v>26</v>
      </c>
      <c r="H5396" s="2"/>
      <c r="I5396" s="2"/>
      <c r="J5396" s="4" t="s">
        <v>117</v>
      </c>
      <c r="K5396" s="4" t="s">
        <v>167</v>
      </c>
      <c r="L5396" s="4" t="s">
        <v>1211</v>
      </c>
      <c r="M5396" s="4"/>
      <c r="N5396" s="4"/>
      <c r="O5396" s="4" t="str">
        <f t="shared" si="600"/>
        <v>Lasioglossum (Dialictus) aff. tenax</v>
      </c>
      <c r="P5396" s="85" t="str">
        <f t="shared" si="602"/>
        <v>Lasioglossum aff. tenax</v>
      </c>
      <c r="Q5396" s="12" t="s">
        <v>29</v>
      </c>
      <c r="R5396" s="24"/>
      <c r="S5396" s="12" t="s">
        <v>55</v>
      </c>
      <c r="T5396" s="12"/>
      <c r="U5396" s="12"/>
      <c r="V5396" s="10" t="s">
        <v>182</v>
      </c>
      <c r="W5396" s="118">
        <v>42319</v>
      </c>
      <c r="X5396" s="2" t="s">
        <v>1357</v>
      </c>
      <c r="Y5396" s="129">
        <f t="shared" si="603"/>
        <v>1</v>
      </c>
      <c r="Z5396" s="110">
        <f t="shared" si="604"/>
        <v>0</v>
      </c>
      <c r="AA5396" s="1">
        <f t="shared" si="606"/>
        <v>1</v>
      </c>
    </row>
    <row r="5397" spans="1:27" ht="14.25" customHeight="1">
      <c r="A5397" s="148">
        <v>5975</v>
      </c>
      <c r="B5397" s="139">
        <v>20190331</v>
      </c>
      <c r="C5397" s="57" t="str">
        <f t="shared" si="601"/>
        <v>POS</v>
      </c>
      <c r="D5397" s="115">
        <v>42093</v>
      </c>
      <c r="E5397" s="9" t="s">
        <v>212</v>
      </c>
      <c r="F5397" s="37" t="s">
        <v>25</v>
      </c>
      <c r="G5397" s="11" t="s">
        <v>26</v>
      </c>
      <c r="H5397" s="2"/>
      <c r="I5397" s="2"/>
      <c r="J5397" s="4" t="s">
        <v>117</v>
      </c>
      <c r="K5397" s="4" t="s">
        <v>198</v>
      </c>
      <c r="L5397" s="4" t="s">
        <v>913</v>
      </c>
      <c r="M5397" s="4"/>
      <c r="N5397" s="4"/>
      <c r="O5397" s="4" t="str">
        <f t="shared" si="600"/>
        <v>Lasioglossum (Hemihalictus) villosulum</v>
      </c>
      <c r="P5397" s="85" t="str">
        <f t="shared" si="602"/>
        <v>Lasioglossum villosulum</v>
      </c>
      <c r="Q5397" s="12" t="s">
        <v>29</v>
      </c>
      <c r="R5397" s="24"/>
      <c r="S5397" s="12" t="s">
        <v>55</v>
      </c>
      <c r="T5397" s="12"/>
      <c r="U5397" s="12"/>
      <c r="V5397" s="10" t="s">
        <v>182</v>
      </c>
      <c r="W5397" s="118">
        <v>42319</v>
      </c>
      <c r="X5397" s="2" t="s">
        <v>1222</v>
      </c>
      <c r="Y5397" s="129">
        <f t="shared" si="603"/>
        <v>1</v>
      </c>
      <c r="Z5397" s="110">
        <f t="shared" si="604"/>
        <v>0</v>
      </c>
      <c r="AA5397" s="1">
        <f t="shared" si="606"/>
        <v>1</v>
      </c>
    </row>
    <row r="5398" spans="1:27" ht="14.25" customHeight="1">
      <c r="A5398" s="148">
        <v>5976</v>
      </c>
      <c r="B5398" s="139">
        <v>20190331</v>
      </c>
      <c r="C5398" s="57" t="str">
        <f t="shared" si="601"/>
        <v>POS</v>
      </c>
      <c r="D5398" s="115">
        <v>42093</v>
      </c>
      <c r="E5398" s="9" t="s">
        <v>212</v>
      </c>
      <c r="F5398" s="37" t="s">
        <v>25</v>
      </c>
      <c r="G5398" s="11" t="s">
        <v>26</v>
      </c>
      <c r="H5398" s="2"/>
      <c r="I5398" s="2"/>
      <c r="J5398" s="4" t="s">
        <v>117</v>
      </c>
      <c r="K5398" s="4" t="s">
        <v>167</v>
      </c>
      <c r="L5398" s="4" t="s">
        <v>1010</v>
      </c>
      <c r="M5398" s="4"/>
      <c r="N5398" s="4"/>
      <c r="O5398" s="4" t="str">
        <f t="shared" si="600"/>
        <v>Lasioglossum (Dialictus) pacatum</v>
      </c>
      <c r="P5398" s="85" t="str">
        <f t="shared" si="602"/>
        <v>Lasioglossum pacatum</v>
      </c>
      <c r="Q5398" s="12" t="s">
        <v>29</v>
      </c>
      <c r="R5398" s="24"/>
      <c r="S5398" s="12"/>
      <c r="T5398" s="12"/>
      <c r="U5398" s="12"/>
      <c r="V5398" s="10" t="s">
        <v>182</v>
      </c>
      <c r="W5398" s="118">
        <v>42319</v>
      </c>
      <c r="X5398" s="2" t="s">
        <v>1303</v>
      </c>
      <c r="Y5398" s="129">
        <f t="shared" si="603"/>
        <v>1</v>
      </c>
      <c r="Z5398" s="110">
        <f t="shared" si="604"/>
        <v>0</v>
      </c>
      <c r="AA5398" s="1">
        <f t="shared" si="606"/>
        <v>0</v>
      </c>
    </row>
    <row r="5399" spans="1:27" ht="14.25" customHeight="1">
      <c r="A5399" s="148">
        <v>5977</v>
      </c>
      <c r="B5399" s="139">
        <v>20190331</v>
      </c>
      <c r="C5399" s="57" t="str">
        <f t="shared" si="601"/>
        <v>POS</v>
      </c>
      <c r="D5399" s="115">
        <v>42093</v>
      </c>
      <c r="E5399" s="9" t="s">
        <v>212</v>
      </c>
      <c r="F5399" s="37" t="s">
        <v>25</v>
      </c>
      <c r="G5399" s="11" t="s">
        <v>26</v>
      </c>
      <c r="H5399" s="2"/>
      <c r="I5399" s="2"/>
      <c r="J5399" s="4" t="s">
        <v>117</v>
      </c>
      <c r="K5399" s="4" t="s">
        <v>167</v>
      </c>
      <c r="L5399" s="4" t="s">
        <v>1010</v>
      </c>
      <c r="M5399" s="4"/>
      <c r="N5399" s="4"/>
      <c r="O5399" s="4" t="str">
        <f t="shared" si="600"/>
        <v>Lasioglossum (Dialictus) pacatum</v>
      </c>
      <c r="P5399" s="85" t="str">
        <f t="shared" si="602"/>
        <v>Lasioglossum pacatum</v>
      </c>
      <c r="Q5399" s="12" t="s">
        <v>29</v>
      </c>
      <c r="R5399" s="24"/>
      <c r="S5399" s="12"/>
      <c r="T5399" s="12"/>
      <c r="U5399" s="12"/>
      <c r="V5399" s="10" t="s">
        <v>182</v>
      </c>
      <c r="W5399" s="118">
        <v>42319</v>
      </c>
      <c r="X5399" s="2" t="s">
        <v>1303</v>
      </c>
      <c r="Y5399" s="129">
        <f t="shared" si="603"/>
        <v>1</v>
      </c>
      <c r="Z5399" s="110">
        <f t="shared" si="604"/>
        <v>0</v>
      </c>
      <c r="AA5399" s="1">
        <f t="shared" si="606"/>
        <v>0</v>
      </c>
    </row>
    <row r="5400" spans="1:27" ht="14.25" customHeight="1">
      <c r="A5400" s="148">
        <v>5978</v>
      </c>
      <c r="B5400" s="139">
        <v>20190331</v>
      </c>
      <c r="C5400" s="57" t="str">
        <f t="shared" si="601"/>
        <v>POS</v>
      </c>
      <c r="D5400" s="115">
        <v>42093</v>
      </c>
      <c r="E5400" s="9" t="s">
        <v>212</v>
      </c>
      <c r="F5400" s="37" t="s">
        <v>25</v>
      </c>
      <c r="G5400" s="11" t="s">
        <v>26</v>
      </c>
      <c r="H5400" s="2"/>
      <c r="I5400" s="2"/>
      <c r="J5400" s="4" t="s">
        <v>175</v>
      </c>
      <c r="K5400" s="4" t="s">
        <v>580</v>
      </c>
      <c r="L5400" s="4" t="s">
        <v>176</v>
      </c>
      <c r="M5400" s="4"/>
      <c r="N5400" s="4"/>
      <c r="O5400" s="4" t="str">
        <f t="shared" si="600"/>
        <v>Ceratina (Zadontomerus) acantha</v>
      </c>
      <c r="P5400" s="85" t="str">
        <f t="shared" si="602"/>
        <v>Ceratina acantha</v>
      </c>
      <c r="Q5400" s="12" t="s">
        <v>29</v>
      </c>
      <c r="R5400" s="24"/>
      <c r="S5400" s="12"/>
      <c r="T5400" s="12"/>
      <c r="U5400" s="12"/>
      <c r="V5400" s="10" t="s">
        <v>182</v>
      </c>
      <c r="W5400" s="118">
        <v>42319</v>
      </c>
      <c r="X5400" s="2"/>
      <c r="Y5400" s="129">
        <f t="shared" si="603"/>
        <v>1</v>
      </c>
      <c r="Z5400" s="110">
        <f t="shared" si="604"/>
        <v>0</v>
      </c>
      <c r="AA5400" s="1">
        <f t="shared" si="606"/>
        <v>0</v>
      </c>
    </row>
    <row r="5401" spans="1:27" ht="14.25" customHeight="1">
      <c r="A5401" s="148">
        <v>5979</v>
      </c>
      <c r="B5401" s="139">
        <v>20190331</v>
      </c>
      <c r="C5401" s="57" t="str">
        <f t="shared" si="601"/>
        <v>POS</v>
      </c>
      <c r="D5401" s="115">
        <v>42093</v>
      </c>
      <c r="E5401" s="9" t="s">
        <v>217</v>
      </c>
      <c r="F5401" s="37" t="s">
        <v>25</v>
      </c>
      <c r="G5401" s="11" t="s">
        <v>26</v>
      </c>
      <c r="H5401" s="2"/>
      <c r="I5401" s="2"/>
      <c r="J5401" s="4" t="s">
        <v>117</v>
      </c>
      <c r="K5401" s="4" t="s">
        <v>167</v>
      </c>
      <c r="L5401" s="4" t="s">
        <v>666</v>
      </c>
      <c r="M5401" s="4"/>
      <c r="N5401" s="4"/>
      <c r="O5401" s="4" t="str">
        <f t="shared" si="600"/>
        <v>Lasioglossum (Dialictus) incompletum</v>
      </c>
      <c r="P5401" s="85" t="str">
        <f t="shared" si="602"/>
        <v>Lasioglossum incompletum</v>
      </c>
      <c r="Q5401" s="12" t="s">
        <v>29</v>
      </c>
      <c r="R5401" s="24"/>
      <c r="S5401" s="12"/>
      <c r="T5401" s="12"/>
      <c r="U5401" s="12"/>
      <c r="V5401" s="10" t="s">
        <v>182</v>
      </c>
      <c r="W5401" s="118">
        <v>42319</v>
      </c>
      <c r="X5401" s="2"/>
      <c r="Y5401" s="129">
        <f t="shared" si="603"/>
        <v>1</v>
      </c>
      <c r="Z5401" s="110">
        <f t="shared" si="604"/>
        <v>0</v>
      </c>
      <c r="AA5401" s="1">
        <f t="shared" si="606"/>
        <v>0</v>
      </c>
    </row>
    <row r="5402" spans="1:27" ht="14.25" customHeight="1">
      <c r="A5402" s="148">
        <v>5980</v>
      </c>
      <c r="B5402" s="139">
        <v>20190331</v>
      </c>
      <c r="C5402" s="57" t="str">
        <f t="shared" si="601"/>
        <v>POS</v>
      </c>
      <c r="D5402" s="115">
        <v>42093</v>
      </c>
      <c r="E5402" s="9" t="s">
        <v>217</v>
      </c>
      <c r="F5402" s="37" t="s">
        <v>25</v>
      </c>
      <c r="G5402" s="11" t="s">
        <v>26</v>
      </c>
      <c r="H5402" s="2"/>
      <c r="I5402" s="2"/>
      <c r="J5402" s="4" t="s">
        <v>124</v>
      </c>
      <c r="K5402" s="4" t="s">
        <v>165</v>
      </c>
      <c r="L5402" s="4" t="s">
        <v>139</v>
      </c>
      <c r="M5402" s="4"/>
      <c r="N5402" s="4" t="s">
        <v>55</v>
      </c>
      <c r="O5402" s="4" t="str">
        <f t="shared" si="600"/>
        <v>Osmia (Melanosmia) nr. giliarum</v>
      </c>
      <c r="P5402" s="85" t="str">
        <f t="shared" si="602"/>
        <v>Osmia giliarum</v>
      </c>
      <c r="Q5402" s="12" t="s">
        <v>43</v>
      </c>
      <c r="R5402" s="24"/>
      <c r="S5402" s="12"/>
      <c r="T5402" s="12"/>
      <c r="U5402" s="12"/>
      <c r="V5402" s="10" t="s">
        <v>182</v>
      </c>
      <c r="W5402" s="118">
        <v>42319</v>
      </c>
      <c r="X5402" s="2" t="s">
        <v>713</v>
      </c>
      <c r="Y5402" s="129">
        <f t="shared" si="603"/>
        <v>1</v>
      </c>
      <c r="Z5402" s="110">
        <f t="shared" si="604"/>
        <v>0</v>
      </c>
      <c r="AA5402" s="1">
        <f t="shared" si="606"/>
        <v>0</v>
      </c>
    </row>
    <row r="5403" spans="1:27" ht="14.25" customHeight="1">
      <c r="A5403" s="148">
        <v>5981</v>
      </c>
      <c r="B5403" s="139">
        <v>20190331</v>
      </c>
      <c r="C5403" s="57" t="str">
        <f t="shared" si="601"/>
        <v>POS</v>
      </c>
      <c r="D5403" s="115">
        <v>42093</v>
      </c>
      <c r="E5403" s="9" t="s">
        <v>217</v>
      </c>
      <c r="F5403" s="37" t="s">
        <v>25</v>
      </c>
      <c r="G5403" s="11" t="s">
        <v>26</v>
      </c>
      <c r="H5403" s="2"/>
      <c r="I5403" s="2"/>
      <c r="J5403" s="4" t="s">
        <v>175</v>
      </c>
      <c r="K5403" s="31" t="s">
        <v>580</v>
      </c>
      <c r="L5403" s="4" t="s">
        <v>176</v>
      </c>
      <c r="M5403" s="4"/>
      <c r="N5403" s="4"/>
      <c r="O5403" s="4" t="str">
        <f t="shared" si="600"/>
        <v>Ceratina (Zadontomerus) acantha</v>
      </c>
      <c r="P5403" s="85" t="str">
        <f t="shared" si="602"/>
        <v>Ceratina acantha</v>
      </c>
      <c r="Q5403" s="12" t="s">
        <v>29</v>
      </c>
      <c r="R5403" s="24"/>
      <c r="S5403" s="12"/>
      <c r="T5403" s="12"/>
      <c r="U5403" s="12"/>
      <c r="V5403" s="10" t="s">
        <v>182</v>
      </c>
      <c r="W5403" s="118">
        <v>42319</v>
      </c>
      <c r="X5403" s="2"/>
      <c r="Y5403" s="129">
        <f t="shared" si="603"/>
        <v>1</v>
      </c>
      <c r="Z5403" s="110">
        <f t="shared" si="604"/>
        <v>0</v>
      </c>
      <c r="AA5403" s="1">
        <f t="shared" si="606"/>
        <v>0</v>
      </c>
    </row>
    <row r="5404" spans="1:27" ht="14.25" customHeight="1">
      <c r="A5404" s="148">
        <v>5982</v>
      </c>
      <c r="B5404" s="139">
        <v>20190331</v>
      </c>
      <c r="C5404" s="57" t="str">
        <f t="shared" si="601"/>
        <v>POS</v>
      </c>
      <c r="D5404" s="115">
        <v>42093</v>
      </c>
      <c r="E5404" s="9" t="s">
        <v>217</v>
      </c>
      <c r="F5404" s="37" t="s">
        <v>25</v>
      </c>
      <c r="G5404" s="11" t="s">
        <v>26</v>
      </c>
      <c r="H5404" s="2"/>
      <c r="I5404" s="2"/>
      <c r="J5404" s="4" t="s">
        <v>175</v>
      </c>
      <c r="K5404" s="31" t="s">
        <v>580</v>
      </c>
      <c r="L5404" s="31" t="s">
        <v>176</v>
      </c>
      <c r="M5404" s="4"/>
      <c r="N5404" s="4"/>
      <c r="O5404" s="4" t="str">
        <f t="shared" si="600"/>
        <v>Ceratina (Zadontomerus) acantha</v>
      </c>
      <c r="P5404" s="85" t="str">
        <f t="shared" si="602"/>
        <v>Ceratina acantha</v>
      </c>
      <c r="Q5404" s="12" t="s">
        <v>29</v>
      </c>
      <c r="R5404" s="24"/>
      <c r="S5404" s="12"/>
      <c r="T5404" s="12"/>
      <c r="U5404" s="12"/>
      <c r="V5404" s="10" t="s">
        <v>182</v>
      </c>
      <c r="W5404" s="118">
        <v>42319</v>
      </c>
      <c r="X5404" s="2"/>
      <c r="Y5404" s="129">
        <f t="shared" si="603"/>
        <v>1</v>
      </c>
      <c r="Z5404" s="110">
        <f t="shared" si="604"/>
        <v>0</v>
      </c>
      <c r="AA5404" s="1">
        <f t="shared" si="606"/>
        <v>0</v>
      </c>
    </row>
    <row r="5405" spans="1:27" ht="14.25" customHeight="1">
      <c r="A5405" s="148">
        <v>5983</v>
      </c>
      <c r="B5405" s="139">
        <v>20190331</v>
      </c>
      <c r="C5405" s="57" t="str">
        <f t="shared" si="601"/>
        <v>POS</v>
      </c>
      <c r="D5405" s="115">
        <v>42093</v>
      </c>
      <c r="E5405" s="9" t="s">
        <v>249</v>
      </c>
      <c r="F5405" s="37" t="s">
        <v>25</v>
      </c>
      <c r="G5405" s="11" t="s">
        <v>26</v>
      </c>
      <c r="H5405" s="2"/>
      <c r="I5405" s="2"/>
      <c r="J5405" s="4" t="s">
        <v>59</v>
      </c>
      <c r="K5405" s="4" t="s">
        <v>575</v>
      </c>
      <c r="L5405" s="4" t="s">
        <v>743</v>
      </c>
      <c r="M5405" s="4"/>
      <c r="N5405" s="4"/>
      <c r="O5405" s="4" t="str">
        <f t="shared" si="600"/>
        <v>Andrena (Melandrena) subaustralis</v>
      </c>
      <c r="P5405" s="85" t="str">
        <f t="shared" si="602"/>
        <v>Andrena subaustralis</v>
      </c>
      <c r="Q5405" s="12" t="s">
        <v>43</v>
      </c>
      <c r="R5405" s="24"/>
      <c r="S5405" s="12"/>
      <c r="T5405" s="12"/>
      <c r="U5405" s="12"/>
      <c r="V5405" s="10" t="s">
        <v>182</v>
      </c>
      <c r="W5405" s="118">
        <v>42319</v>
      </c>
      <c r="X5405" s="2" t="s">
        <v>847</v>
      </c>
      <c r="Y5405" s="129">
        <f t="shared" si="603"/>
        <v>1</v>
      </c>
      <c r="Z5405" s="110">
        <f t="shared" si="604"/>
        <v>0</v>
      </c>
      <c r="AA5405" s="1">
        <f t="shared" si="606"/>
        <v>0</v>
      </c>
    </row>
    <row r="5406" spans="1:27" ht="14.25" customHeight="1">
      <c r="A5406" s="148">
        <v>5984</v>
      </c>
      <c r="B5406" s="139">
        <v>20190331</v>
      </c>
      <c r="C5406" s="57" t="str">
        <f t="shared" si="601"/>
        <v>POS</v>
      </c>
      <c r="D5406" s="115">
        <v>42093</v>
      </c>
      <c r="E5406" s="9" t="s">
        <v>249</v>
      </c>
      <c r="F5406" s="37" t="s">
        <v>25</v>
      </c>
      <c r="G5406" s="11" t="s">
        <v>26</v>
      </c>
      <c r="H5406" s="2"/>
      <c r="I5406" s="2"/>
      <c r="J5406" s="4" t="s">
        <v>117</v>
      </c>
      <c r="K5406" s="4" t="s">
        <v>117</v>
      </c>
      <c r="L5406" s="4" t="s">
        <v>118</v>
      </c>
      <c r="M5406" s="4"/>
      <c r="N5406" s="4"/>
      <c r="O5406" s="4" t="str">
        <f t="shared" si="600"/>
        <v>Lasioglossum (Lasioglossum) pacificum</v>
      </c>
      <c r="P5406" s="85" t="str">
        <f t="shared" si="602"/>
        <v>Lasioglossum pacificum</v>
      </c>
      <c r="Q5406" s="12" t="s">
        <v>29</v>
      </c>
      <c r="R5406" s="24"/>
      <c r="S5406" s="12"/>
      <c r="T5406" s="12"/>
      <c r="U5406" s="12"/>
      <c r="V5406" s="10" t="s">
        <v>182</v>
      </c>
      <c r="W5406" s="118">
        <v>42319</v>
      </c>
      <c r="X5406" s="2"/>
      <c r="Y5406" s="129">
        <f t="shared" si="603"/>
        <v>1</v>
      </c>
      <c r="Z5406" s="110">
        <f t="shared" si="604"/>
        <v>0</v>
      </c>
      <c r="AA5406" s="1">
        <f t="shared" si="606"/>
        <v>0</v>
      </c>
    </row>
    <row r="5407" spans="1:27" ht="14.25" customHeight="1">
      <c r="A5407" s="148">
        <v>5985</v>
      </c>
      <c r="B5407" s="139">
        <v>20190331</v>
      </c>
      <c r="C5407" s="57" t="str">
        <f t="shared" si="601"/>
        <v>POS</v>
      </c>
      <c r="D5407" s="115">
        <v>42093</v>
      </c>
      <c r="E5407" s="9" t="s">
        <v>249</v>
      </c>
      <c r="F5407" s="37" t="s">
        <v>25</v>
      </c>
      <c r="G5407" s="11" t="s">
        <v>26</v>
      </c>
      <c r="H5407" s="2"/>
      <c r="I5407" s="2"/>
      <c r="J5407" s="4" t="s">
        <v>59</v>
      </c>
      <c r="K5407" s="84" t="s">
        <v>280</v>
      </c>
      <c r="L5407" s="4" t="s">
        <v>66</v>
      </c>
      <c r="M5407" s="4"/>
      <c r="N5407" s="4" t="s">
        <v>726</v>
      </c>
      <c r="O5407" s="4" t="str">
        <f t="shared" si="600"/>
        <v>Andrena (Trachandrena) nr. salicifloris</v>
      </c>
      <c r="P5407" s="85" t="str">
        <f t="shared" si="602"/>
        <v>Andrena salicifloris</v>
      </c>
      <c r="Q5407" s="12" t="s">
        <v>29</v>
      </c>
      <c r="R5407" s="24"/>
      <c r="S5407" s="12"/>
      <c r="T5407" s="12"/>
      <c r="U5407" s="12"/>
      <c r="V5407" s="10" t="s">
        <v>182</v>
      </c>
      <c r="W5407" s="118">
        <v>42319</v>
      </c>
      <c r="X5407" s="50" t="s">
        <v>756</v>
      </c>
      <c r="Y5407" s="129">
        <f t="shared" si="603"/>
        <v>1</v>
      </c>
      <c r="Z5407" s="110">
        <f t="shared" si="604"/>
        <v>0</v>
      </c>
      <c r="AA5407" s="1">
        <f t="shared" si="606"/>
        <v>0</v>
      </c>
    </row>
    <row r="5408" spans="1:27" ht="14.25" customHeight="1">
      <c r="A5408" s="148">
        <v>5986</v>
      </c>
      <c r="B5408" s="139">
        <v>20190331</v>
      </c>
      <c r="C5408" s="57" t="str">
        <f t="shared" si="601"/>
        <v>POS</v>
      </c>
      <c r="D5408" s="115">
        <v>42093</v>
      </c>
      <c r="E5408" s="9" t="s">
        <v>249</v>
      </c>
      <c r="F5408" s="37" t="s">
        <v>25</v>
      </c>
      <c r="G5408" s="11" t="s">
        <v>26</v>
      </c>
      <c r="H5408" s="2"/>
      <c r="I5408" s="2"/>
      <c r="J5408" s="4" t="s">
        <v>59</v>
      </c>
      <c r="K5408" s="4" t="s">
        <v>572</v>
      </c>
      <c r="L5408" s="4" t="s">
        <v>748</v>
      </c>
      <c r="M5408" s="4"/>
      <c r="N5408" s="4"/>
      <c r="O5408" s="4" t="str">
        <f t="shared" si="600"/>
        <v>Andrena (Thysandrena) knuthiana</v>
      </c>
      <c r="P5408" s="85" t="str">
        <f t="shared" si="602"/>
        <v>Andrena knuthiana</v>
      </c>
      <c r="Q5408" s="12" t="s">
        <v>29</v>
      </c>
      <c r="R5408" s="24"/>
      <c r="S5408" s="12" t="s">
        <v>55</v>
      </c>
      <c r="T5408" s="12"/>
      <c r="U5408" s="12"/>
      <c r="V5408" s="10" t="s">
        <v>182</v>
      </c>
      <c r="W5408" s="118">
        <v>42319</v>
      </c>
      <c r="X5408" s="2" t="s">
        <v>759</v>
      </c>
      <c r="Y5408" s="129">
        <f t="shared" si="603"/>
        <v>1</v>
      </c>
      <c r="Z5408" s="110">
        <f t="shared" si="604"/>
        <v>0</v>
      </c>
      <c r="AA5408" s="1">
        <f t="shared" si="606"/>
        <v>0</v>
      </c>
    </row>
    <row r="5409" spans="1:27" ht="14.25" customHeight="1">
      <c r="A5409" s="148">
        <v>5987</v>
      </c>
      <c r="B5409" s="139">
        <v>20190331</v>
      </c>
      <c r="C5409" s="57" t="str">
        <f t="shared" si="601"/>
        <v>POS</v>
      </c>
      <c r="D5409" s="115">
        <v>42093</v>
      </c>
      <c r="E5409" s="9" t="s">
        <v>249</v>
      </c>
      <c r="F5409" s="37" t="s">
        <v>25</v>
      </c>
      <c r="G5409" s="11" t="s">
        <v>26</v>
      </c>
      <c r="H5409" s="2"/>
      <c r="I5409" s="2"/>
      <c r="J5409" s="4" t="s">
        <v>59</v>
      </c>
      <c r="K5409" s="4" t="s">
        <v>572</v>
      </c>
      <c r="L5409" s="4" t="s">
        <v>748</v>
      </c>
      <c r="M5409" s="4"/>
      <c r="N5409" s="4"/>
      <c r="O5409" s="4" t="str">
        <f t="shared" si="600"/>
        <v>Andrena (Thysandrena) knuthiana</v>
      </c>
      <c r="P5409" s="85" t="str">
        <f t="shared" si="602"/>
        <v>Andrena knuthiana</v>
      </c>
      <c r="Q5409" s="12" t="s">
        <v>29</v>
      </c>
      <c r="R5409" s="24"/>
      <c r="S5409" s="12" t="s">
        <v>55</v>
      </c>
      <c r="T5409" s="12"/>
      <c r="U5409" s="12"/>
      <c r="V5409" s="10" t="s">
        <v>182</v>
      </c>
      <c r="W5409" s="118">
        <v>42319</v>
      </c>
      <c r="X5409" s="2" t="s">
        <v>760</v>
      </c>
      <c r="Y5409" s="129">
        <f t="shared" si="603"/>
        <v>1</v>
      </c>
      <c r="Z5409" s="110">
        <f t="shared" si="604"/>
        <v>0</v>
      </c>
      <c r="AA5409" s="1">
        <f t="shared" si="606"/>
        <v>0</v>
      </c>
    </row>
    <row r="5410" spans="1:27" ht="14.25" customHeight="1">
      <c r="A5410" s="148">
        <v>5988</v>
      </c>
      <c r="B5410" s="139">
        <v>20190331</v>
      </c>
      <c r="C5410" s="57" t="str">
        <f t="shared" si="601"/>
        <v>POS</v>
      </c>
      <c r="D5410" s="115">
        <v>42093</v>
      </c>
      <c r="E5410" s="9" t="s">
        <v>249</v>
      </c>
      <c r="F5410" s="37" t="s">
        <v>25</v>
      </c>
      <c r="G5410" s="11" t="s">
        <v>26</v>
      </c>
      <c r="H5410" s="2"/>
      <c r="I5410" s="2"/>
      <c r="J5410" s="4" t="s">
        <v>59</v>
      </c>
      <c r="K5410" s="4" t="s">
        <v>572</v>
      </c>
      <c r="L5410" s="31" t="s">
        <v>186</v>
      </c>
      <c r="M5410" s="4"/>
      <c r="N5410" s="4"/>
      <c r="O5410" s="4" t="str">
        <f t="shared" si="600"/>
        <v>Andrena (Thysandrena) candida</v>
      </c>
      <c r="P5410" s="85" t="str">
        <f t="shared" si="602"/>
        <v>Andrena candida</v>
      </c>
      <c r="Q5410" s="12" t="s">
        <v>43</v>
      </c>
      <c r="R5410" s="24"/>
      <c r="S5410" s="12"/>
      <c r="T5410" s="12"/>
      <c r="U5410" s="12"/>
      <c r="V5410" s="10" t="s">
        <v>182</v>
      </c>
      <c r="W5410" s="118">
        <v>42319</v>
      </c>
      <c r="X5410" s="2" t="s">
        <v>867</v>
      </c>
      <c r="Y5410" s="129">
        <f t="shared" si="603"/>
        <v>1</v>
      </c>
      <c r="Z5410" s="110">
        <f t="shared" si="604"/>
        <v>0</v>
      </c>
      <c r="AA5410" s="1">
        <f t="shared" si="606"/>
        <v>0</v>
      </c>
    </row>
    <row r="5411" spans="1:27" ht="14.25" customHeight="1">
      <c r="A5411" s="148">
        <v>5989</v>
      </c>
      <c r="B5411" s="139">
        <v>20190331</v>
      </c>
      <c r="C5411" s="57" t="str">
        <f t="shared" si="601"/>
        <v>POS</v>
      </c>
      <c r="D5411" s="115">
        <v>42093</v>
      </c>
      <c r="E5411" s="9" t="s">
        <v>249</v>
      </c>
      <c r="F5411" s="37" t="s">
        <v>25</v>
      </c>
      <c r="G5411" s="11" t="s">
        <v>26</v>
      </c>
      <c r="H5411" s="2"/>
      <c r="I5411" s="2"/>
      <c r="J5411" s="4" t="s">
        <v>117</v>
      </c>
      <c r="K5411" s="4" t="s">
        <v>117</v>
      </c>
      <c r="L5411" s="4" t="s">
        <v>118</v>
      </c>
      <c r="M5411" s="4"/>
      <c r="N5411" s="4"/>
      <c r="O5411" s="4" t="str">
        <f t="shared" si="600"/>
        <v>Lasioglossum (Lasioglossum) pacificum</v>
      </c>
      <c r="P5411" s="85" t="str">
        <f t="shared" si="602"/>
        <v>Lasioglossum pacificum</v>
      </c>
      <c r="Q5411" s="12" t="s">
        <v>29</v>
      </c>
      <c r="R5411" s="24"/>
      <c r="S5411" s="12"/>
      <c r="T5411" s="12"/>
      <c r="U5411" s="12"/>
      <c r="V5411" s="10" t="s">
        <v>182</v>
      </c>
      <c r="W5411" s="118">
        <v>42319</v>
      </c>
      <c r="X5411" s="2"/>
      <c r="Y5411" s="129">
        <f t="shared" si="603"/>
        <v>1</v>
      </c>
      <c r="Z5411" s="110">
        <f t="shared" si="604"/>
        <v>0</v>
      </c>
      <c r="AA5411" s="1">
        <f t="shared" si="606"/>
        <v>0</v>
      </c>
    </row>
    <row r="5412" spans="1:27" ht="14.25" customHeight="1">
      <c r="A5412" s="148">
        <v>5990</v>
      </c>
      <c r="B5412" s="139">
        <v>20190331</v>
      </c>
      <c r="C5412" s="57" t="str">
        <f t="shared" si="601"/>
        <v>POS</v>
      </c>
      <c r="D5412" s="115">
        <v>42093</v>
      </c>
      <c r="E5412" s="9" t="s">
        <v>249</v>
      </c>
      <c r="F5412" s="37" t="s">
        <v>25</v>
      </c>
      <c r="G5412" s="11" t="s">
        <v>26</v>
      </c>
      <c r="H5412" s="2"/>
      <c r="I5412" s="2"/>
      <c r="J5412" s="4" t="s">
        <v>117</v>
      </c>
      <c r="K5412" s="4" t="s">
        <v>167</v>
      </c>
      <c r="L5412" s="4" t="s">
        <v>1010</v>
      </c>
      <c r="M5412" s="4"/>
      <c r="N5412" s="4"/>
      <c r="O5412" s="4" t="str">
        <f t="shared" si="600"/>
        <v>Lasioglossum (Dialictus) pacatum</v>
      </c>
      <c r="P5412" s="85" t="str">
        <f t="shared" si="602"/>
        <v>Lasioglossum pacatum</v>
      </c>
      <c r="Q5412" s="12" t="s">
        <v>29</v>
      </c>
      <c r="R5412" s="24"/>
      <c r="S5412" s="12"/>
      <c r="T5412" s="12"/>
      <c r="U5412" s="12"/>
      <c r="V5412" s="10" t="s">
        <v>182</v>
      </c>
      <c r="W5412" s="118">
        <v>42319</v>
      </c>
      <c r="X5412" s="2" t="s">
        <v>1299</v>
      </c>
      <c r="Y5412" s="129">
        <f t="shared" si="603"/>
        <v>1</v>
      </c>
      <c r="Z5412" s="110">
        <f t="shared" si="604"/>
        <v>0</v>
      </c>
      <c r="AA5412" s="1">
        <f t="shared" si="606"/>
        <v>0</v>
      </c>
    </row>
    <row r="5413" spans="1:27" ht="14.25" customHeight="1">
      <c r="A5413" s="148">
        <v>5991</v>
      </c>
      <c r="B5413" s="139">
        <v>20190331</v>
      </c>
      <c r="C5413" s="57" t="str">
        <f t="shared" si="601"/>
        <v>POS</v>
      </c>
      <c r="D5413" s="115">
        <v>42093</v>
      </c>
      <c r="E5413" s="9" t="s">
        <v>249</v>
      </c>
      <c r="F5413" s="37" t="s">
        <v>25</v>
      </c>
      <c r="G5413" s="11" t="s">
        <v>26</v>
      </c>
      <c r="H5413" s="2"/>
      <c r="I5413" s="2"/>
      <c r="J5413" s="4" t="s">
        <v>117</v>
      </c>
      <c r="K5413" s="4" t="s">
        <v>167</v>
      </c>
      <c r="L5413" s="4" t="s">
        <v>666</v>
      </c>
      <c r="M5413" s="4"/>
      <c r="N5413" s="4"/>
      <c r="O5413" s="4" t="str">
        <f t="shared" si="600"/>
        <v>Lasioglossum (Dialictus) incompletum</v>
      </c>
      <c r="P5413" s="85" t="str">
        <f t="shared" si="602"/>
        <v>Lasioglossum incompletum</v>
      </c>
      <c r="Q5413" s="12" t="s">
        <v>29</v>
      </c>
      <c r="R5413" s="24"/>
      <c r="S5413" s="12"/>
      <c r="T5413" s="12"/>
      <c r="U5413" s="12"/>
      <c r="V5413" s="10" t="s">
        <v>182</v>
      </c>
      <c r="W5413" s="118">
        <v>42319</v>
      </c>
      <c r="X5413" s="2" t="s">
        <v>1444</v>
      </c>
      <c r="Y5413" s="129">
        <f t="shared" si="603"/>
        <v>1</v>
      </c>
      <c r="Z5413" s="110">
        <f t="shared" si="604"/>
        <v>0</v>
      </c>
      <c r="AA5413" s="1">
        <f t="shared" si="606"/>
        <v>0</v>
      </c>
    </row>
    <row r="5414" spans="1:27" ht="14.25" customHeight="1">
      <c r="A5414" s="148">
        <v>5992</v>
      </c>
      <c r="B5414" s="139">
        <v>20190331</v>
      </c>
      <c r="C5414" s="57" t="str">
        <f t="shared" si="601"/>
        <v>POS</v>
      </c>
      <c r="D5414" s="115">
        <v>42093</v>
      </c>
      <c r="E5414" s="9" t="s">
        <v>249</v>
      </c>
      <c r="F5414" s="37" t="s">
        <v>25</v>
      </c>
      <c r="G5414" s="11" t="s">
        <v>26</v>
      </c>
      <c r="H5414" s="2"/>
      <c r="I5414" s="2"/>
      <c r="J5414" s="4" t="s">
        <v>51</v>
      </c>
      <c r="K5414" s="4" t="s">
        <v>582</v>
      </c>
      <c r="L5414" s="4" t="s">
        <v>52</v>
      </c>
      <c r="M5414" s="4"/>
      <c r="N5414" s="4"/>
      <c r="O5414" s="4" t="str">
        <f t="shared" si="600"/>
        <v>Halictus (Seladonia) tripartitus</v>
      </c>
      <c r="P5414" s="85" t="str">
        <f t="shared" si="602"/>
        <v>Halictus tripartitus</v>
      </c>
      <c r="Q5414" s="12" t="s">
        <v>29</v>
      </c>
      <c r="R5414" s="24"/>
      <c r="S5414" s="12"/>
      <c r="T5414" s="12"/>
      <c r="U5414" s="12"/>
      <c r="V5414" s="10" t="s">
        <v>182</v>
      </c>
      <c r="W5414" s="118">
        <v>42319</v>
      </c>
      <c r="X5414" s="2" t="s">
        <v>1032</v>
      </c>
      <c r="Y5414" s="129">
        <f t="shared" si="603"/>
        <v>1</v>
      </c>
      <c r="Z5414" s="110">
        <f t="shared" si="604"/>
        <v>0</v>
      </c>
      <c r="AA5414" s="1">
        <f t="shared" si="606"/>
        <v>0</v>
      </c>
    </row>
    <row r="5415" spans="1:27" ht="14.25" customHeight="1">
      <c r="A5415" s="148">
        <v>5993</v>
      </c>
      <c r="B5415" s="139">
        <v>20190331</v>
      </c>
      <c r="C5415" s="57" t="str">
        <f t="shared" si="601"/>
        <v>POS</v>
      </c>
      <c r="D5415" s="115">
        <v>42093</v>
      </c>
      <c r="E5415" s="9" t="s">
        <v>249</v>
      </c>
      <c r="F5415" s="37" t="s">
        <v>25</v>
      </c>
      <c r="G5415" s="11" t="s">
        <v>26</v>
      </c>
      <c r="H5415" s="2"/>
      <c r="I5415" s="2"/>
      <c r="J5415" s="4" t="s">
        <v>117</v>
      </c>
      <c r="K5415" s="4" t="s">
        <v>202</v>
      </c>
      <c r="L5415" s="4" t="s">
        <v>109</v>
      </c>
      <c r="M5415" s="4"/>
      <c r="N5415" s="4"/>
      <c r="O5415" s="4" t="str">
        <f t="shared" si="600"/>
        <v>Lasioglossum (Sphecodogastra) sp.</v>
      </c>
      <c r="P5415" s="85" t="str">
        <f t="shared" si="602"/>
        <v>Lasioglossum sp.</v>
      </c>
      <c r="Q5415" s="12" t="s">
        <v>29</v>
      </c>
      <c r="R5415" s="24"/>
      <c r="S5415" s="12" t="s">
        <v>55</v>
      </c>
      <c r="T5415" s="12"/>
      <c r="U5415" s="12"/>
      <c r="V5415" s="10" t="s">
        <v>182</v>
      </c>
      <c r="W5415" s="118">
        <v>42319</v>
      </c>
      <c r="X5415" s="2" t="s">
        <v>1289</v>
      </c>
      <c r="Y5415" s="129">
        <f t="shared" si="603"/>
        <v>1</v>
      </c>
      <c r="Z5415" s="110">
        <f t="shared" si="604"/>
        <v>0</v>
      </c>
      <c r="AA5415" s="1">
        <f t="shared" si="606"/>
        <v>1</v>
      </c>
    </row>
    <row r="5416" spans="1:27" ht="14.25" customHeight="1">
      <c r="A5416" s="148">
        <v>5994</v>
      </c>
      <c r="B5416" s="139">
        <v>20190331</v>
      </c>
      <c r="C5416" s="57" t="str">
        <f t="shared" si="601"/>
        <v>POS</v>
      </c>
      <c r="D5416" s="115">
        <v>42093</v>
      </c>
      <c r="E5416" s="9" t="s">
        <v>478</v>
      </c>
      <c r="F5416" s="37" t="s">
        <v>25</v>
      </c>
      <c r="G5416" s="11" t="s">
        <v>26</v>
      </c>
      <c r="H5416" s="2"/>
      <c r="I5416" s="2"/>
      <c r="J5416" s="4" t="s">
        <v>59</v>
      </c>
      <c r="K5416" s="4" t="s">
        <v>572</v>
      </c>
      <c r="L5416" s="4" t="s">
        <v>748</v>
      </c>
      <c r="M5416" s="4"/>
      <c r="N5416" s="4" t="s">
        <v>55</v>
      </c>
      <c r="O5416" s="4" t="str">
        <f t="shared" si="600"/>
        <v>Andrena (Thysandrena) nr. knuthiana</v>
      </c>
      <c r="P5416" s="85" t="str">
        <f t="shared" si="602"/>
        <v>Andrena knuthiana</v>
      </c>
      <c r="Q5416" s="12" t="s">
        <v>29</v>
      </c>
      <c r="R5416" s="24"/>
      <c r="S5416" s="12"/>
      <c r="T5416" s="12" t="s">
        <v>55</v>
      </c>
      <c r="U5416" s="12"/>
      <c r="V5416" s="10" t="s">
        <v>182</v>
      </c>
      <c r="W5416" s="118">
        <v>42319</v>
      </c>
      <c r="X5416" s="2" t="s">
        <v>760</v>
      </c>
      <c r="Y5416" s="129">
        <f t="shared" si="603"/>
        <v>1</v>
      </c>
      <c r="Z5416" s="110">
        <f t="shared" si="604"/>
        <v>0</v>
      </c>
      <c r="AA5416" s="1">
        <f t="shared" si="606"/>
        <v>0</v>
      </c>
    </row>
    <row r="5417" spans="1:27" ht="14.25" customHeight="1">
      <c r="A5417" s="148">
        <v>5995</v>
      </c>
      <c r="B5417" s="139">
        <v>20190331</v>
      </c>
      <c r="C5417" s="57" t="str">
        <f t="shared" si="601"/>
        <v>POS</v>
      </c>
      <c r="D5417" s="115">
        <v>42093</v>
      </c>
      <c r="E5417" s="9" t="s">
        <v>478</v>
      </c>
      <c r="F5417" s="37" t="s">
        <v>25</v>
      </c>
      <c r="G5417" s="11" t="s">
        <v>26</v>
      </c>
      <c r="H5417" s="2"/>
      <c r="I5417" s="2"/>
      <c r="J5417" s="4" t="s">
        <v>117</v>
      </c>
      <c r="K5417" s="4" t="s">
        <v>202</v>
      </c>
      <c r="L5417" s="4" t="s">
        <v>120</v>
      </c>
      <c r="M5417" s="4"/>
      <c r="N5417" s="4" t="s">
        <v>55</v>
      </c>
      <c r="O5417" s="4" t="str">
        <f t="shared" ref="O5417:O5480" si="607">J5417&amp;" "&amp;IF(LEN(K5417)&gt;0,"("&amp;K5417&amp;") ","")&amp;IF(LEN(N5417)&gt;0,"nr. ","")&amp;L5417&amp;IF(LEN(M5417)&gt;0," ssp. "&amp;M5417,"")</f>
        <v>Lasioglossum (Sphecodogastra) nr. cooleyi</v>
      </c>
      <c r="P5417" s="85" t="str">
        <f t="shared" si="602"/>
        <v>Lasioglossum cooleyi</v>
      </c>
      <c r="Q5417" s="12" t="s">
        <v>29</v>
      </c>
      <c r="R5417" s="24"/>
      <c r="S5417" s="12"/>
      <c r="T5417" s="12"/>
      <c r="U5417" s="12"/>
      <c r="V5417" s="10" t="s">
        <v>182</v>
      </c>
      <c r="W5417" s="118">
        <v>42319</v>
      </c>
      <c r="X5417" s="2" t="s">
        <v>633</v>
      </c>
      <c r="Y5417" s="129">
        <f t="shared" si="603"/>
        <v>1</v>
      </c>
      <c r="Z5417" s="110">
        <f t="shared" si="604"/>
        <v>1</v>
      </c>
      <c r="AA5417" s="1">
        <f t="shared" si="606"/>
        <v>0</v>
      </c>
    </row>
    <row r="5418" spans="1:27" ht="14.25" customHeight="1">
      <c r="A5418" s="148">
        <v>5996</v>
      </c>
      <c r="B5418" s="139">
        <v>20190331</v>
      </c>
      <c r="C5418" s="57" t="str">
        <f t="shared" si="601"/>
        <v>POS</v>
      </c>
      <c r="D5418" s="115">
        <v>42093</v>
      </c>
      <c r="E5418" s="9" t="s">
        <v>478</v>
      </c>
      <c r="F5418" s="37" t="s">
        <v>25</v>
      </c>
      <c r="G5418" s="11" t="s">
        <v>26</v>
      </c>
      <c r="H5418" s="2"/>
      <c r="I5418" s="2"/>
      <c r="J5418" s="4" t="s">
        <v>117</v>
      </c>
      <c r="K5418" s="4" t="s">
        <v>202</v>
      </c>
      <c r="L5418" s="4" t="s">
        <v>120</v>
      </c>
      <c r="M5418" s="4"/>
      <c r="N5418" s="4" t="s">
        <v>55</v>
      </c>
      <c r="O5418" s="4" t="str">
        <f t="shared" si="607"/>
        <v>Lasioglossum (Sphecodogastra) nr. cooleyi</v>
      </c>
      <c r="P5418" s="85" t="str">
        <f t="shared" si="602"/>
        <v>Lasioglossum cooleyi</v>
      </c>
      <c r="Q5418" s="12" t="s">
        <v>29</v>
      </c>
      <c r="R5418" s="24"/>
      <c r="S5418" s="12"/>
      <c r="T5418" s="12"/>
      <c r="U5418" s="12"/>
      <c r="V5418" s="10" t="s">
        <v>182</v>
      </c>
      <c r="W5418" s="118">
        <v>42319</v>
      </c>
      <c r="X5418" s="2" t="s">
        <v>633</v>
      </c>
      <c r="Y5418" s="129">
        <f t="shared" si="603"/>
        <v>1</v>
      </c>
      <c r="Z5418" s="110">
        <f t="shared" si="604"/>
        <v>1</v>
      </c>
      <c r="AA5418" s="1">
        <f t="shared" si="606"/>
        <v>0</v>
      </c>
    </row>
    <row r="5419" spans="1:27" ht="14.25" customHeight="1">
      <c r="A5419" s="148">
        <v>5997</v>
      </c>
      <c r="B5419" s="139">
        <v>20190331</v>
      </c>
      <c r="C5419" s="57" t="str">
        <f t="shared" si="601"/>
        <v>POS</v>
      </c>
      <c r="D5419" s="115">
        <v>42093</v>
      </c>
      <c r="E5419" s="9" t="s">
        <v>478</v>
      </c>
      <c r="F5419" s="37" t="s">
        <v>25</v>
      </c>
      <c r="G5419" s="11" t="s">
        <v>26</v>
      </c>
      <c r="H5419" s="2"/>
      <c r="I5419" s="2"/>
      <c r="J5419" s="4" t="s">
        <v>51</v>
      </c>
      <c r="K5419" s="84" t="s">
        <v>582</v>
      </c>
      <c r="L5419" s="4" t="s">
        <v>196</v>
      </c>
      <c r="M5419" s="4"/>
      <c r="N5419" s="4"/>
      <c r="O5419" s="4" t="str">
        <f t="shared" si="607"/>
        <v>Halictus (Seladonia) confusus</v>
      </c>
      <c r="P5419" s="85" t="str">
        <f t="shared" si="602"/>
        <v>Halictus confusus</v>
      </c>
      <c r="Q5419" s="12" t="s">
        <v>29</v>
      </c>
      <c r="R5419" s="24"/>
      <c r="S5419" s="12"/>
      <c r="T5419" s="12"/>
      <c r="U5419" s="12"/>
      <c r="V5419" s="10" t="s">
        <v>182</v>
      </c>
      <c r="W5419" s="118">
        <v>42319</v>
      </c>
      <c r="X5419" s="2"/>
      <c r="Y5419" s="129">
        <f t="shared" si="603"/>
        <v>1</v>
      </c>
      <c r="Z5419" s="110">
        <f t="shared" si="604"/>
        <v>0</v>
      </c>
      <c r="AA5419" s="1">
        <f t="shared" si="606"/>
        <v>0</v>
      </c>
    </row>
    <row r="5420" spans="1:27" ht="14.25" customHeight="1">
      <c r="A5420" s="148">
        <v>5998</v>
      </c>
      <c r="B5420" s="139">
        <v>20190331</v>
      </c>
      <c r="C5420" s="57" t="str">
        <f t="shared" si="601"/>
        <v>POS</v>
      </c>
      <c r="D5420" s="115">
        <v>42093</v>
      </c>
      <c r="E5420" s="9" t="s">
        <v>478</v>
      </c>
      <c r="F5420" s="37" t="s">
        <v>25</v>
      </c>
      <c r="G5420" s="11" t="s">
        <v>26</v>
      </c>
      <c r="H5420" s="2"/>
      <c r="I5420" s="2"/>
      <c r="J5420" s="4" t="s">
        <v>117</v>
      </c>
      <c r="K5420" s="4" t="s">
        <v>167</v>
      </c>
      <c r="L5420" s="4" t="s">
        <v>1010</v>
      </c>
      <c r="M5420" s="4"/>
      <c r="N5420" s="4"/>
      <c r="O5420" s="4" t="str">
        <f t="shared" si="607"/>
        <v>Lasioglossum (Dialictus) pacatum</v>
      </c>
      <c r="P5420" s="85" t="str">
        <f t="shared" si="602"/>
        <v>Lasioglossum pacatum</v>
      </c>
      <c r="Q5420" s="12" t="s">
        <v>29</v>
      </c>
      <c r="R5420" s="24"/>
      <c r="S5420" s="12"/>
      <c r="T5420" s="12"/>
      <c r="U5420" s="12"/>
      <c r="V5420" s="10" t="s">
        <v>182</v>
      </c>
      <c r="W5420" s="118">
        <v>42319</v>
      </c>
      <c r="X5420" s="2" t="s">
        <v>1301</v>
      </c>
      <c r="Y5420" s="129">
        <f t="shared" si="603"/>
        <v>1</v>
      </c>
      <c r="Z5420" s="110">
        <f t="shared" si="604"/>
        <v>0</v>
      </c>
      <c r="AA5420" s="1">
        <f t="shared" si="606"/>
        <v>0</v>
      </c>
    </row>
    <row r="5421" spans="1:27" ht="14.25" customHeight="1">
      <c r="A5421" s="148">
        <v>5999</v>
      </c>
      <c r="B5421" s="139">
        <v>20190331</v>
      </c>
      <c r="C5421" s="57" t="str">
        <f t="shared" si="601"/>
        <v>POS</v>
      </c>
      <c r="D5421" s="115">
        <v>42093</v>
      </c>
      <c r="E5421" s="9" t="s">
        <v>478</v>
      </c>
      <c r="F5421" s="37" t="s">
        <v>25</v>
      </c>
      <c r="G5421" s="11" t="s">
        <v>26</v>
      </c>
      <c r="H5421" s="2"/>
      <c r="I5421" s="2"/>
      <c r="J5421" s="4" t="s">
        <v>117</v>
      </c>
      <c r="K5421" s="4" t="s">
        <v>167</v>
      </c>
      <c r="L5421" s="4" t="s">
        <v>1010</v>
      </c>
      <c r="M5421" s="4"/>
      <c r="N5421" s="4"/>
      <c r="O5421" s="4" t="str">
        <f t="shared" si="607"/>
        <v>Lasioglossum (Dialictus) pacatum</v>
      </c>
      <c r="P5421" s="85" t="str">
        <f t="shared" si="602"/>
        <v>Lasioglossum pacatum</v>
      </c>
      <c r="Q5421" s="12" t="s">
        <v>29</v>
      </c>
      <c r="R5421" s="24"/>
      <c r="S5421" s="12"/>
      <c r="T5421" s="12"/>
      <c r="U5421" s="12"/>
      <c r="V5421" s="10" t="s">
        <v>182</v>
      </c>
      <c r="W5421" s="118">
        <v>42319</v>
      </c>
      <c r="X5421" s="2" t="s">
        <v>1299</v>
      </c>
      <c r="Y5421" s="129">
        <f t="shared" si="603"/>
        <v>1</v>
      </c>
      <c r="Z5421" s="110">
        <f t="shared" si="604"/>
        <v>0</v>
      </c>
      <c r="AA5421" s="1">
        <f t="shared" si="606"/>
        <v>0</v>
      </c>
    </row>
    <row r="5422" spans="1:27" ht="14.25" customHeight="1">
      <c r="A5422" s="148">
        <v>6000</v>
      </c>
      <c r="B5422" s="139">
        <v>20190331</v>
      </c>
      <c r="C5422" s="57" t="str">
        <f t="shared" si="601"/>
        <v>POS</v>
      </c>
      <c r="D5422" s="115">
        <v>42093</v>
      </c>
      <c r="E5422" s="9" t="s">
        <v>478</v>
      </c>
      <c r="F5422" s="37" t="s">
        <v>25</v>
      </c>
      <c r="G5422" s="11" t="s">
        <v>26</v>
      </c>
      <c r="H5422" s="2"/>
      <c r="I5422" s="2"/>
      <c r="J5422" s="4" t="s">
        <v>117</v>
      </c>
      <c r="K5422" s="4" t="s">
        <v>167</v>
      </c>
      <c r="L5422" s="4" t="s">
        <v>1010</v>
      </c>
      <c r="M5422" s="4"/>
      <c r="N5422" s="4"/>
      <c r="O5422" s="4" t="str">
        <f t="shared" si="607"/>
        <v>Lasioglossum (Dialictus) pacatum</v>
      </c>
      <c r="P5422" s="85" t="str">
        <f t="shared" si="602"/>
        <v>Lasioglossum pacatum</v>
      </c>
      <c r="Q5422" s="12" t="s">
        <v>29</v>
      </c>
      <c r="R5422" s="24"/>
      <c r="S5422" s="12"/>
      <c r="T5422" s="12"/>
      <c r="U5422" s="12"/>
      <c r="V5422" s="10" t="s">
        <v>182</v>
      </c>
      <c r="W5422" s="118">
        <v>42319</v>
      </c>
      <c r="X5422" s="2" t="s">
        <v>1299</v>
      </c>
      <c r="Y5422" s="129">
        <f t="shared" si="603"/>
        <v>1</v>
      </c>
      <c r="Z5422" s="110">
        <f t="shared" si="604"/>
        <v>0</v>
      </c>
      <c r="AA5422" s="1">
        <f t="shared" si="606"/>
        <v>0</v>
      </c>
    </row>
    <row r="5423" spans="1:27" ht="14.25" customHeight="1">
      <c r="A5423" s="148">
        <v>6001</v>
      </c>
      <c r="B5423" s="139">
        <v>20190331</v>
      </c>
      <c r="C5423" s="57" t="str">
        <f t="shared" si="601"/>
        <v>POS</v>
      </c>
      <c r="D5423" s="115">
        <v>42093</v>
      </c>
      <c r="E5423" s="9" t="s">
        <v>478</v>
      </c>
      <c r="F5423" s="37" t="s">
        <v>25</v>
      </c>
      <c r="G5423" s="11" t="s">
        <v>26</v>
      </c>
      <c r="H5423" s="2"/>
      <c r="I5423" s="2"/>
      <c r="J5423" s="4" t="s">
        <v>51</v>
      </c>
      <c r="K5423" s="84" t="s">
        <v>582</v>
      </c>
      <c r="L5423" s="4" t="s">
        <v>52</v>
      </c>
      <c r="M5423" s="4"/>
      <c r="N5423" s="4"/>
      <c r="O5423" s="4" t="str">
        <f t="shared" si="607"/>
        <v>Halictus (Seladonia) tripartitus</v>
      </c>
      <c r="P5423" s="85" t="str">
        <f t="shared" si="602"/>
        <v>Halictus tripartitus</v>
      </c>
      <c r="Q5423" s="12" t="s">
        <v>29</v>
      </c>
      <c r="R5423" s="24"/>
      <c r="S5423" s="12"/>
      <c r="T5423" s="12"/>
      <c r="U5423" s="12"/>
      <c r="V5423" s="10" t="s">
        <v>182</v>
      </c>
      <c r="W5423" s="118">
        <v>42319</v>
      </c>
      <c r="X5423" s="2"/>
      <c r="Y5423" s="129">
        <f t="shared" si="603"/>
        <v>1</v>
      </c>
      <c r="Z5423" s="110">
        <f t="shared" si="604"/>
        <v>0</v>
      </c>
      <c r="AA5423" s="1">
        <f t="shared" si="606"/>
        <v>0</v>
      </c>
    </row>
    <row r="5424" spans="1:27" ht="14.25" customHeight="1">
      <c r="A5424" s="148">
        <v>6002</v>
      </c>
      <c r="B5424" s="139">
        <v>20190331</v>
      </c>
      <c r="C5424" s="57" t="str">
        <f t="shared" si="601"/>
        <v>POS</v>
      </c>
      <c r="D5424" s="115">
        <v>42093</v>
      </c>
      <c r="E5424" s="9" t="s">
        <v>478</v>
      </c>
      <c r="F5424" s="37" t="s">
        <v>25</v>
      </c>
      <c r="G5424" s="11" t="s">
        <v>26</v>
      </c>
      <c r="H5424" s="2"/>
      <c r="I5424" s="2"/>
      <c r="J5424" s="4" t="s">
        <v>117</v>
      </c>
      <c r="K5424" s="4" t="s">
        <v>167</v>
      </c>
      <c r="L5424" s="4" t="s">
        <v>1010</v>
      </c>
      <c r="M5424" s="4"/>
      <c r="N5424" s="4"/>
      <c r="O5424" s="4" t="str">
        <f t="shared" si="607"/>
        <v>Lasioglossum (Dialictus) pacatum</v>
      </c>
      <c r="P5424" s="85" t="str">
        <f t="shared" si="602"/>
        <v>Lasioglossum pacatum</v>
      </c>
      <c r="Q5424" s="12" t="s">
        <v>29</v>
      </c>
      <c r="R5424" s="24"/>
      <c r="S5424" s="12" t="s">
        <v>55</v>
      </c>
      <c r="T5424" s="12"/>
      <c r="U5424" s="12"/>
      <c r="V5424" s="10" t="s">
        <v>182</v>
      </c>
      <c r="W5424" s="118">
        <v>42319</v>
      </c>
      <c r="X5424" s="2" t="s">
        <v>1362</v>
      </c>
      <c r="Y5424" s="129">
        <f t="shared" si="603"/>
        <v>1</v>
      </c>
      <c r="Z5424" s="110">
        <f t="shared" si="604"/>
        <v>0</v>
      </c>
      <c r="AA5424" s="1">
        <f t="shared" si="606"/>
        <v>1</v>
      </c>
    </row>
    <row r="5425" spans="1:27" ht="14.25" customHeight="1">
      <c r="A5425" s="148">
        <v>6003</v>
      </c>
      <c r="B5425" s="139">
        <v>20190331</v>
      </c>
      <c r="C5425" s="57" t="str">
        <f t="shared" si="601"/>
        <v>POS</v>
      </c>
      <c r="D5425" s="115">
        <v>42093</v>
      </c>
      <c r="E5425" s="9" t="s">
        <v>478</v>
      </c>
      <c r="F5425" s="37" t="s">
        <v>25</v>
      </c>
      <c r="G5425" s="11" t="s">
        <v>26</v>
      </c>
      <c r="H5425" s="2"/>
      <c r="I5425" s="2"/>
      <c r="J5425" s="4" t="s">
        <v>117</v>
      </c>
      <c r="K5425" s="4" t="s">
        <v>167</v>
      </c>
      <c r="L5425" s="4" t="s">
        <v>1010</v>
      </c>
      <c r="M5425" s="4"/>
      <c r="N5425" s="4"/>
      <c r="O5425" s="4" t="str">
        <f t="shared" si="607"/>
        <v>Lasioglossum (Dialictus) pacatum</v>
      </c>
      <c r="P5425" s="85" t="str">
        <f t="shared" si="602"/>
        <v>Lasioglossum pacatum</v>
      </c>
      <c r="Q5425" s="12" t="s">
        <v>29</v>
      </c>
      <c r="R5425" s="24"/>
      <c r="S5425" s="12"/>
      <c r="T5425" s="12"/>
      <c r="U5425" s="12"/>
      <c r="V5425" s="10" t="s">
        <v>182</v>
      </c>
      <c r="W5425" s="118">
        <v>42319</v>
      </c>
      <c r="X5425" s="2" t="s">
        <v>1299</v>
      </c>
      <c r="Y5425" s="129">
        <f t="shared" si="603"/>
        <v>1</v>
      </c>
      <c r="Z5425" s="110">
        <f t="shared" si="604"/>
        <v>0</v>
      </c>
      <c r="AA5425" s="1">
        <f t="shared" si="606"/>
        <v>0</v>
      </c>
    </row>
    <row r="5426" spans="1:27" ht="14.25" customHeight="1">
      <c r="A5426" s="148">
        <v>6004</v>
      </c>
      <c r="B5426" s="139">
        <v>20190331</v>
      </c>
      <c r="C5426" s="57" t="str">
        <f t="shared" si="601"/>
        <v>POS</v>
      </c>
      <c r="D5426" s="115">
        <v>42093</v>
      </c>
      <c r="E5426" s="9" t="s">
        <v>478</v>
      </c>
      <c r="F5426" s="37" t="s">
        <v>25</v>
      </c>
      <c r="G5426" s="11" t="s">
        <v>26</v>
      </c>
      <c r="H5426" s="2"/>
      <c r="I5426" s="2"/>
      <c r="J5426" s="4" t="s">
        <v>117</v>
      </c>
      <c r="K5426" s="4" t="s">
        <v>167</v>
      </c>
      <c r="L5426" s="4" t="s">
        <v>666</v>
      </c>
      <c r="M5426" s="4"/>
      <c r="N5426" s="4"/>
      <c r="O5426" s="4" t="str">
        <f t="shared" si="607"/>
        <v>Lasioglossum (Dialictus) incompletum</v>
      </c>
      <c r="P5426" s="85" t="str">
        <f t="shared" si="602"/>
        <v>Lasioglossum incompletum</v>
      </c>
      <c r="Q5426" s="12" t="s">
        <v>29</v>
      </c>
      <c r="R5426" s="24"/>
      <c r="S5426" s="12"/>
      <c r="T5426" s="12"/>
      <c r="U5426" s="12"/>
      <c r="V5426" s="10" t="s">
        <v>182</v>
      </c>
      <c r="W5426" s="118">
        <v>42319</v>
      </c>
      <c r="X5426" s="2"/>
      <c r="Y5426" s="129">
        <f t="shared" si="603"/>
        <v>1</v>
      </c>
      <c r="Z5426" s="110">
        <f t="shared" si="604"/>
        <v>0</v>
      </c>
      <c r="AA5426" s="1">
        <f t="shared" si="606"/>
        <v>0</v>
      </c>
    </row>
    <row r="5427" spans="1:27" ht="14.25" customHeight="1">
      <c r="A5427" s="148">
        <v>6005</v>
      </c>
      <c r="B5427" s="139">
        <v>20190331</v>
      </c>
      <c r="C5427" s="57" t="str">
        <f t="shared" si="601"/>
        <v>POS</v>
      </c>
      <c r="D5427" s="115">
        <v>42093</v>
      </c>
      <c r="E5427" s="9" t="s">
        <v>478</v>
      </c>
      <c r="F5427" s="37" t="s">
        <v>25</v>
      </c>
      <c r="G5427" s="11" t="s">
        <v>26</v>
      </c>
      <c r="H5427" s="2"/>
      <c r="I5427" s="2"/>
      <c r="J5427" s="4" t="s">
        <v>117</v>
      </c>
      <c r="K5427" s="4" t="s">
        <v>167</v>
      </c>
      <c r="L5427" s="4" t="s">
        <v>665</v>
      </c>
      <c r="M5427" s="4"/>
      <c r="N5427" s="4"/>
      <c r="O5427" s="4" t="str">
        <f t="shared" si="607"/>
        <v>Lasioglossum (Dialictus) nevadense</v>
      </c>
      <c r="P5427" s="85" t="str">
        <f t="shared" si="602"/>
        <v>Lasioglossum nevadense</v>
      </c>
      <c r="Q5427" s="12" t="s">
        <v>29</v>
      </c>
      <c r="R5427" s="24"/>
      <c r="S5427" s="12"/>
      <c r="T5427" s="12"/>
      <c r="U5427" s="12"/>
      <c r="V5427" s="10" t="s">
        <v>182</v>
      </c>
      <c r="W5427" s="118">
        <v>42319</v>
      </c>
      <c r="X5427" s="2"/>
      <c r="Y5427" s="129">
        <f t="shared" si="603"/>
        <v>1</v>
      </c>
      <c r="Z5427" s="110">
        <f t="shared" si="604"/>
        <v>0</v>
      </c>
      <c r="AA5427" s="1">
        <f t="shared" si="606"/>
        <v>0</v>
      </c>
    </row>
    <row r="5428" spans="1:27" ht="14.25" customHeight="1">
      <c r="A5428" s="148">
        <v>6006</v>
      </c>
      <c r="B5428" s="139">
        <v>20190331</v>
      </c>
      <c r="C5428" s="57" t="str">
        <f t="shared" si="601"/>
        <v>POS</v>
      </c>
      <c r="D5428" s="115">
        <v>42093</v>
      </c>
      <c r="E5428" s="9" t="s">
        <v>478</v>
      </c>
      <c r="F5428" s="37" t="s">
        <v>25</v>
      </c>
      <c r="G5428" s="11" t="s">
        <v>26</v>
      </c>
      <c r="H5428" s="2"/>
      <c r="I5428" s="2"/>
      <c r="J5428" s="4" t="s">
        <v>117</v>
      </c>
      <c r="K5428" s="4" t="s">
        <v>167</v>
      </c>
      <c r="L5428" s="4" t="s">
        <v>665</v>
      </c>
      <c r="M5428" s="4"/>
      <c r="N5428" s="4"/>
      <c r="O5428" s="4" t="str">
        <f t="shared" si="607"/>
        <v>Lasioglossum (Dialictus) nevadense</v>
      </c>
      <c r="P5428" s="85" t="str">
        <f t="shared" si="602"/>
        <v>Lasioglossum nevadense</v>
      </c>
      <c r="Q5428" s="12" t="s">
        <v>29</v>
      </c>
      <c r="R5428" s="24"/>
      <c r="S5428" s="12"/>
      <c r="T5428" s="12"/>
      <c r="U5428" s="12"/>
      <c r="V5428" s="10" t="s">
        <v>182</v>
      </c>
      <c r="W5428" s="118">
        <v>42319</v>
      </c>
      <c r="X5428" s="2"/>
      <c r="Y5428" s="129">
        <f t="shared" si="603"/>
        <v>1</v>
      </c>
      <c r="Z5428" s="110">
        <f t="shared" si="604"/>
        <v>0</v>
      </c>
      <c r="AA5428" s="1">
        <f t="shared" si="606"/>
        <v>0</v>
      </c>
    </row>
    <row r="5429" spans="1:27" ht="14.25" customHeight="1">
      <c r="A5429" s="148">
        <v>6007</v>
      </c>
      <c r="B5429" s="139">
        <v>20190331</v>
      </c>
      <c r="C5429" s="57" t="str">
        <f t="shared" si="601"/>
        <v>POS</v>
      </c>
      <c r="D5429" s="115">
        <v>42093</v>
      </c>
      <c r="E5429" s="9" t="s">
        <v>478</v>
      </c>
      <c r="F5429" s="37" t="s">
        <v>25</v>
      </c>
      <c r="G5429" s="11" t="s">
        <v>26</v>
      </c>
      <c r="H5429" s="2"/>
      <c r="I5429" s="2"/>
      <c r="J5429" s="4" t="s">
        <v>117</v>
      </c>
      <c r="K5429" s="4" t="s">
        <v>167</v>
      </c>
      <c r="L5429" s="4" t="s">
        <v>665</v>
      </c>
      <c r="M5429" s="4"/>
      <c r="N5429" s="4"/>
      <c r="O5429" s="4" t="str">
        <f t="shared" si="607"/>
        <v>Lasioglossum (Dialictus) nevadense</v>
      </c>
      <c r="P5429" s="85" t="str">
        <f t="shared" si="602"/>
        <v>Lasioglossum nevadense</v>
      </c>
      <c r="Q5429" s="12" t="s">
        <v>29</v>
      </c>
      <c r="R5429" s="24"/>
      <c r="S5429" s="12"/>
      <c r="T5429" s="12"/>
      <c r="U5429" s="12"/>
      <c r="V5429" s="10" t="s">
        <v>182</v>
      </c>
      <c r="W5429" s="118">
        <v>42319</v>
      </c>
      <c r="X5429" s="2"/>
      <c r="Y5429" s="129">
        <f t="shared" si="603"/>
        <v>1</v>
      </c>
      <c r="Z5429" s="110">
        <f t="shared" si="604"/>
        <v>0</v>
      </c>
      <c r="AA5429" s="1">
        <f t="shared" si="606"/>
        <v>0</v>
      </c>
    </row>
    <row r="5430" spans="1:27" ht="14.25" customHeight="1">
      <c r="A5430" s="148">
        <v>6008</v>
      </c>
      <c r="B5430" s="139">
        <v>20190331</v>
      </c>
      <c r="C5430" s="57" t="str">
        <f t="shared" si="601"/>
        <v>POS</v>
      </c>
      <c r="D5430" s="115">
        <v>42093</v>
      </c>
      <c r="E5430" s="9" t="s">
        <v>478</v>
      </c>
      <c r="F5430" s="37" t="s">
        <v>25</v>
      </c>
      <c r="G5430" s="11" t="s">
        <v>26</v>
      </c>
      <c r="H5430" s="2"/>
      <c r="I5430" s="2"/>
      <c r="J5430" s="4" t="s">
        <v>117</v>
      </c>
      <c r="K5430" s="4" t="s">
        <v>167</v>
      </c>
      <c r="L5430" s="4" t="s">
        <v>665</v>
      </c>
      <c r="M5430" s="4"/>
      <c r="N5430" s="4"/>
      <c r="O5430" s="4" t="str">
        <f t="shared" si="607"/>
        <v>Lasioglossum (Dialictus) nevadense</v>
      </c>
      <c r="P5430" s="85" t="str">
        <f t="shared" si="602"/>
        <v>Lasioglossum nevadense</v>
      </c>
      <c r="Q5430" s="12" t="s">
        <v>29</v>
      </c>
      <c r="R5430" s="24"/>
      <c r="S5430" s="12"/>
      <c r="T5430" s="12"/>
      <c r="U5430" s="12"/>
      <c r="V5430" s="10" t="s">
        <v>182</v>
      </c>
      <c r="W5430" s="118">
        <v>42319</v>
      </c>
      <c r="X5430" s="2"/>
      <c r="Y5430" s="129">
        <f t="shared" si="603"/>
        <v>1</v>
      </c>
      <c r="Z5430" s="110">
        <f t="shared" si="604"/>
        <v>0</v>
      </c>
      <c r="AA5430" s="1">
        <f t="shared" si="606"/>
        <v>0</v>
      </c>
    </row>
    <row r="5431" spans="1:27" ht="14.25" customHeight="1">
      <c r="A5431" s="148">
        <v>6009</v>
      </c>
      <c r="B5431" s="139">
        <v>20190331</v>
      </c>
      <c r="C5431" s="57" t="str">
        <f t="shared" si="601"/>
        <v>POS</v>
      </c>
      <c r="D5431" s="115">
        <v>42093</v>
      </c>
      <c r="E5431" s="9" t="s">
        <v>478</v>
      </c>
      <c r="F5431" s="37" t="s">
        <v>25</v>
      </c>
      <c r="G5431" s="11" t="s">
        <v>26</v>
      </c>
      <c r="H5431" s="2"/>
      <c r="I5431" s="2"/>
      <c r="J5431" s="4" t="s">
        <v>117</v>
      </c>
      <c r="K5431" s="4" t="s">
        <v>167</v>
      </c>
      <c r="L5431" s="4" t="s">
        <v>666</v>
      </c>
      <c r="M5431" s="4"/>
      <c r="N5431" s="4"/>
      <c r="O5431" s="4" t="str">
        <f t="shared" si="607"/>
        <v>Lasioglossum (Dialictus) incompletum</v>
      </c>
      <c r="P5431" s="85" t="str">
        <f t="shared" si="602"/>
        <v>Lasioglossum incompletum</v>
      </c>
      <c r="Q5431" s="12" t="s">
        <v>29</v>
      </c>
      <c r="R5431" s="24"/>
      <c r="S5431" s="12"/>
      <c r="T5431" s="12"/>
      <c r="U5431" s="12"/>
      <c r="V5431" s="10" t="s">
        <v>182</v>
      </c>
      <c r="W5431" s="118">
        <v>42319</v>
      </c>
      <c r="X5431" s="2"/>
      <c r="Y5431" s="129">
        <f t="shared" si="603"/>
        <v>1</v>
      </c>
      <c r="Z5431" s="110">
        <f t="shared" si="604"/>
        <v>0</v>
      </c>
      <c r="AA5431" s="1">
        <f t="shared" si="606"/>
        <v>0</v>
      </c>
    </row>
    <row r="5432" spans="1:27" ht="14.25" customHeight="1">
      <c r="A5432" s="148">
        <v>6010</v>
      </c>
      <c r="B5432" s="139">
        <v>20190331</v>
      </c>
      <c r="C5432" s="57" t="str">
        <f t="shared" si="601"/>
        <v>POS</v>
      </c>
      <c r="D5432" s="115">
        <v>42093</v>
      </c>
      <c r="E5432" s="9" t="s">
        <v>478</v>
      </c>
      <c r="F5432" s="37" t="s">
        <v>25</v>
      </c>
      <c r="G5432" s="11" t="s">
        <v>26</v>
      </c>
      <c r="H5432" s="2"/>
      <c r="I5432" s="2"/>
      <c r="J5432" s="4" t="s">
        <v>51</v>
      </c>
      <c r="K5432" s="84" t="s">
        <v>582</v>
      </c>
      <c r="L5432" s="4" t="s">
        <v>52</v>
      </c>
      <c r="M5432" s="4"/>
      <c r="N5432" s="4"/>
      <c r="O5432" s="4" t="str">
        <f t="shared" si="607"/>
        <v>Halictus (Seladonia) tripartitus</v>
      </c>
      <c r="P5432" s="85" t="str">
        <f t="shared" si="602"/>
        <v>Halictus tripartitus</v>
      </c>
      <c r="Q5432" s="12" t="s">
        <v>29</v>
      </c>
      <c r="R5432" s="24"/>
      <c r="S5432" s="12"/>
      <c r="T5432" s="12"/>
      <c r="U5432" s="12"/>
      <c r="V5432" s="10" t="s">
        <v>182</v>
      </c>
      <c r="W5432" s="118">
        <v>42319</v>
      </c>
      <c r="X5432" s="2"/>
      <c r="Y5432" s="129">
        <f t="shared" si="603"/>
        <v>1</v>
      </c>
      <c r="Z5432" s="110">
        <f t="shared" si="604"/>
        <v>0</v>
      </c>
      <c r="AA5432" s="1">
        <f t="shared" si="606"/>
        <v>0</v>
      </c>
    </row>
    <row r="5433" spans="1:27" ht="14.25" customHeight="1">
      <c r="A5433" s="148">
        <v>6011</v>
      </c>
      <c r="B5433" s="139">
        <v>20190331</v>
      </c>
      <c r="C5433" s="57" t="str">
        <f t="shared" si="601"/>
        <v>POS</v>
      </c>
      <c r="D5433" s="115">
        <v>42093</v>
      </c>
      <c r="E5433" s="9" t="s">
        <v>478</v>
      </c>
      <c r="F5433" s="37" t="s">
        <v>25</v>
      </c>
      <c r="G5433" s="11" t="s">
        <v>26</v>
      </c>
      <c r="H5433" s="2"/>
      <c r="I5433" s="2"/>
      <c r="J5433" s="4" t="s">
        <v>117</v>
      </c>
      <c r="K5433" s="4" t="s">
        <v>167</v>
      </c>
      <c r="L5433" s="4" t="s">
        <v>665</v>
      </c>
      <c r="M5433" s="4"/>
      <c r="N5433" s="4"/>
      <c r="O5433" s="4" t="str">
        <f t="shared" si="607"/>
        <v>Lasioglossum (Dialictus) nevadense</v>
      </c>
      <c r="P5433" s="85" t="str">
        <f t="shared" si="602"/>
        <v>Lasioglossum nevadense</v>
      </c>
      <c r="Q5433" s="12" t="s">
        <v>29</v>
      </c>
      <c r="R5433" s="24"/>
      <c r="S5433" s="12"/>
      <c r="T5433" s="12"/>
      <c r="U5433" s="12"/>
      <c r="V5433" s="10" t="s">
        <v>182</v>
      </c>
      <c r="W5433" s="118">
        <v>42319</v>
      </c>
      <c r="X5433" s="2"/>
      <c r="Y5433" s="129">
        <f t="shared" si="603"/>
        <v>1</v>
      </c>
      <c r="Z5433" s="110">
        <f t="shared" si="604"/>
        <v>0</v>
      </c>
      <c r="AA5433" s="1">
        <f t="shared" si="606"/>
        <v>0</v>
      </c>
    </row>
    <row r="5434" spans="1:27" ht="14.25" customHeight="1">
      <c r="A5434" s="148">
        <v>6012</v>
      </c>
      <c r="B5434" s="139">
        <v>20190331</v>
      </c>
      <c r="C5434" s="57" t="str">
        <f t="shared" si="601"/>
        <v>POS</v>
      </c>
      <c r="D5434" s="115">
        <v>42093</v>
      </c>
      <c r="E5434" s="9" t="s">
        <v>478</v>
      </c>
      <c r="F5434" s="37" t="s">
        <v>25</v>
      </c>
      <c r="G5434" s="11" t="s">
        <v>26</v>
      </c>
      <c r="H5434" s="2"/>
      <c r="I5434" s="2"/>
      <c r="J5434" s="4" t="s">
        <v>117</v>
      </c>
      <c r="K5434" s="4" t="s">
        <v>167</v>
      </c>
      <c r="L5434" s="4" t="s">
        <v>666</v>
      </c>
      <c r="M5434" s="4"/>
      <c r="N5434" s="4"/>
      <c r="O5434" s="4" t="str">
        <f t="shared" si="607"/>
        <v>Lasioglossum (Dialictus) incompletum</v>
      </c>
      <c r="P5434" s="85" t="str">
        <f t="shared" si="602"/>
        <v>Lasioglossum incompletum</v>
      </c>
      <c r="Q5434" s="12" t="s">
        <v>29</v>
      </c>
      <c r="R5434" s="24"/>
      <c r="S5434" s="12"/>
      <c r="T5434" s="12"/>
      <c r="U5434" s="12"/>
      <c r="V5434" s="10" t="s">
        <v>182</v>
      </c>
      <c r="W5434" s="118">
        <v>42319</v>
      </c>
      <c r="X5434" s="2"/>
      <c r="Y5434" s="129">
        <f t="shared" si="603"/>
        <v>1</v>
      </c>
      <c r="Z5434" s="110">
        <f t="shared" si="604"/>
        <v>0</v>
      </c>
      <c r="AA5434" s="1">
        <f t="shared" si="606"/>
        <v>0</v>
      </c>
    </row>
    <row r="5435" spans="1:27" ht="14.25" customHeight="1">
      <c r="A5435" s="148">
        <v>6013</v>
      </c>
      <c r="B5435" s="139">
        <v>20190331</v>
      </c>
      <c r="C5435" s="57" t="str">
        <f t="shared" si="601"/>
        <v>POS</v>
      </c>
      <c r="D5435" s="115">
        <v>42093</v>
      </c>
      <c r="E5435" s="9" t="s">
        <v>478</v>
      </c>
      <c r="F5435" s="37" t="s">
        <v>25</v>
      </c>
      <c r="G5435" s="11" t="s">
        <v>26</v>
      </c>
      <c r="H5435" s="2"/>
      <c r="I5435" s="2"/>
      <c r="J5435" s="4" t="s">
        <v>117</v>
      </c>
      <c r="K5435" s="4" t="s">
        <v>167</v>
      </c>
      <c r="L5435" s="4" t="s">
        <v>665</v>
      </c>
      <c r="M5435" s="4"/>
      <c r="N5435" s="4"/>
      <c r="O5435" s="4" t="str">
        <f t="shared" si="607"/>
        <v>Lasioglossum (Dialictus) nevadense</v>
      </c>
      <c r="P5435" s="85" t="str">
        <f t="shared" si="602"/>
        <v>Lasioglossum nevadense</v>
      </c>
      <c r="Q5435" s="12" t="s">
        <v>29</v>
      </c>
      <c r="R5435" s="24"/>
      <c r="S5435" s="12"/>
      <c r="T5435" s="12"/>
      <c r="U5435" s="12"/>
      <c r="V5435" s="10" t="s">
        <v>182</v>
      </c>
      <c r="W5435" s="118">
        <v>42319</v>
      </c>
      <c r="X5435" s="2"/>
      <c r="Y5435" s="129">
        <f t="shared" si="603"/>
        <v>1</v>
      </c>
      <c r="Z5435" s="110">
        <f t="shared" si="604"/>
        <v>0</v>
      </c>
      <c r="AA5435" s="1">
        <f t="shared" si="606"/>
        <v>0</v>
      </c>
    </row>
    <row r="5436" spans="1:27" ht="14.25" customHeight="1">
      <c r="A5436" s="148">
        <v>6014</v>
      </c>
      <c r="B5436" s="139">
        <v>20190331</v>
      </c>
      <c r="C5436" s="57" t="str">
        <f t="shared" si="601"/>
        <v>POS</v>
      </c>
      <c r="D5436" s="115">
        <v>42093</v>
      </c>
      <c r="E5436" s="9" t="s">
        <v>478</v>
      </c>
      <c r="F5436" s="37" t="s">
        <v>25</v>
      </c>
      <c r="G5436" s="11" t="s">
        <v>26</v>
      </c>
      <c r="H5436" s="2"/>
      <c r="I5436" s="2"/>
      <c r="J5436" s="4" t="s">
        <v>117</v>
      </c>
      <c r="K5436" s="4" t="s">
        <v>167</v>
      </c>
      <c r="L5436" s="4" t="s">
        <v>665</v>
      </c>
      <c r="M5436" s="4"/>
      <c r="N5436" s="4"/>
      <c r="O5436" s="4" t="str">
        <f t="shared" si="607"/>
        <v>Lasioglossum (Dialictus) nevadense</v>
      </c>
      <c r="P5436" s="85" t="str">
        <f t="shared" si="602"/>
        <v>Lasioglossum nevadense</v>
      </c>
      <c r="Q5436" s="12" t="s">
        <v>29</v>
      </c>
      <c r="R5436" s="24"/>
      <c r="S5436" s="12"/>
      <c r="T5436" s="12"/>
      <c r="U5436" s="12"/>
      <c r="V5436" s="10" t="s">
        <v>182</v>
      </c>
      <c r="W5436" s="118">
        <v>42319</v>
      </c>
      <c r="X5436" s="2"/>
      <c r="Y5436" s="129">
        <f t="shared" si="603"/>
        <v>1</v>
      </c>
      <c r="Z5436" s="110">
        <f t="shared" si="604"/>
        <v>0</v>
      </c>
      <c r="AA5436" s="1">
        <f t="shared" si="606"/>
        <v>0</v>
      </c>
    </row>
    <row r="5437" spans="1:27" ht="14.25" customHeight="1">
      <c r="A5437" s="148">
        <v>6015</v>
      </c>
      <c r="B5437" s="139">
        <v>20190429</v>
      </c>
      <c r="C5437" s="57" t="str">
        <f t="shared" si="601"/>
        <v>BPF</v>
      </c>
      <c r="D5437" s="115">
        <v>42122</v>
      </c>
      <c r="E5437" s="9" t="s">
        <v>338</v>
      </c>
      <c r="F5437" s="37" t="s">
        <v>25</v>
      </c>
      <c r="G5437" s="11" t="s">
        <v>26</v>
      </c>
      <c r="H5437" s="2"/>
      <c r="I5437" s="2"/>
      <c r="J5437" s="4" t="s">
        <v>117</v>
      </c>
      <c r="K5437" s="4" t="s">
        <v>202</v>
      </c>
      <c r="L5437" s="4" t="s">
        <v>120</v>
      </c>
      <c r="M5437" s="4"/>
      <c r="N5437" s="4" t="s">
        <v>55</v>
      </c>
      <c r="O5437" s="4" t="str">
        <f t="shared" si="607"/>
        <v>Lasioglossum (Sphecodogastra) nr. cooleyi</v>
      </c>
      <c r="P5437" s="85" t="str">
        <f t="shared" si="602"/>
        <v>Lasioglossum cooleyi</v>
      </c>
      <c r="Q5437" s="12" t="s">
        <v>29</v>
      </c>
      <c r="R5437" s="24"/>
      <c r="S5437" s="12"/>
      <c r="T5437" s="12"/>
      <c r="U5437" s="12"/>
      <c r="V5437" s="10" t="s">
        <v>182</v>
      </c>
      <c r="W5437" s="118">
        <v>42319</v>
      </c>
      <c r="X5437" s="2" t="s">
        <v>1074</v>
      </c>
      <c r="Y5437" s="129">
        <f t="shared" si="603"/>
        <v>1</v>
      </c>
      <c r="Z5437" s="110">
        <f t="shared" si="604"/>
        <v>0</v>
      </c>
      <c r="AA5437" s="1">
        <f t="shared" si="606"/>
        <v>0</v>
      </c>
    </row>
    <row r="5438" spans="1:27" ht="14.25" customHeight="1">
      <c r="A5438" s="148">
        <v>6016</v>
      </c>
      <c r="B5438" s="139">
        <v>20190429</v>
      </c>
      <c r="C5438" s="57" t="str">
        <f t="shared" si="601"/>
        <v>BPF</v>
      </c>
      <c r="D5438" s="115">
        <v>42122</v>
      </c>
      <c r="E5438" s="9" t="s">
        <v>338</v>
      </c>
      <c r="F5438" s="37" t="s">
        <v>25</v>
      </c>
      <c r="G5438" s="11" t="s">
        <v>26</v>
      </c>
      <c r="H5438" s="2"/>
      <c r="I5438" s="2"/>
      <c r="J5438" s="4" t="s">
        <v>117</v>
      </c>
      <c r="K5438" s="4" t="s">
        <v>119</v>
      </c>
      <c r="L5438" s="4" t="s">
        <v>109</v>
      </c>
      <c r="M5438" s="4"/>
      <c r="N5438" s="4"/>
      <c r="O5438" s="4" t="str">
        <f t="shared" si="607"/>
        <v>Lasioglossum (Evylaeus) sp.</v>
      </c>
      <c r="P5438" s="85" t="str">
        <f t="shared" si="602"/>
        <v>Lasioglossum sp.</v>
      </c>
      <c r="Q5438" s="12" t="s">
        <v>29</v>
      </c>
      <c r="R5438" s="24"/>
      <c r="S5438" s="12"/>
      <c r="T5438" s="12"/>
      <c r="U5438" s="12"/>
      <c r="V5438" s="10" t="s">
        <v>182</v>
      </c>
      <c r="W5438" s="118">
        <v>42319</v>
      </c>
      <c r="X5438" s="2"/>
      <c r="Y5438" s="129">
        <f t="shared" si="603"/>
        <v>1</v>
      </c>
      <c r="Z5438" s="110">
        <f t="shared" si="604"/>
        <v>0</v>
      </c>
      <c r="AA5438" s="1">
        <f t="shared" si="606"/>
        <v>0</v>
      </c>
    </row>
    <row r="5439" spans="1:27" ht="14.25" customHeight="1">
      <c r="A5439" s="148">
        <v>6017</v>
      </c>
      <c r="B5439" s="139">
        <v>20190429</v>
      </c>
      <c r="C5439" s="57" t="str">
        <f t="shared" si="601"/>
        <v>BPF</v>
      </c>
      <c r="D5439" s="115">
        <v>42122</v>
      </c>
      <c r="E5439" s="9" t="s">
        <v>338</v>
      </c>
      <c r="F5439" s="37" t="s">
        <v>25</v>
      </c>
      <c r="G5439" s="11" t="s">
        <v>26</v>
      </c>
      <c r="H5439" s="2"/>
      <c r="I5439" s="2"/>
      <c r="J5439" s="4" t="s">
        <v>117</v>
      </c>
      <c r="K5439" s="4" t="s">
        <v>167</v>
      </c>
      <c r="L5439" s="4" t="s">
        <v>1010</v>
      </c>
      <c r="M5439" s="4"/>
      <c r="N5439" s="4"/>
      <c r="O5439" s="4" t="str">
        <f t="shared" si="607"/>
        <v>Lasioglossum (Dialictus) pacatum</v>
      </c>
      <c r="P5439" s="85" t="str">
        <f t="shared" si="602"/>
        <v>Lasioglossum pacatum</v>
      </c>
      <c r="Q5439" s="12" t="s">
        <v>29</v>
      </c>
      <c r="R5439" s="24"/>
      <c r="S5439" s="12"/>
      <c r="T5439" s="12"/>
      <c r="U5439" s="12"/>
      <c r="V5439" s="10" t="s">
        <v>182</v>
      </c>
      <c r="W5439" s="118">
        <v>42319</v>
      </c>
      <c r="X5439" s="2" t="s">
        <v>683</v>
      </c>
      <c r="Y5439" s="129">
        <f t="shared" si="603"/>
        <v>1</v>
      </c>
      <c r="Z5439" s="110">
        <f t="shared" si="604"/>
        <v>0</v>
      </c>
      <c r="AA5439" s="1">
        <f t="shared" si="606"/>
        <v>0</v>
      </c>
    </row>
    <row r="5440" spans="1:27" ht="14.25" customHeight="1">
      <c r="A5440" s="148">
        <v>6018</v>
      </c>
      <c r="B5440" s="139">
        <v>20190429</v>
      </c>
      <c r="C5440" s="57" t="str">
        <f t="shared" ref="C5440:C5503" si="608">LEFT(E5440,3)</f>
        <v>BPF</v>
      </c>
      <c r="D5440" s="115">
        <v>42122</v>
      </c>
      <c r="E5440" s="9" t="s">
        <v>338</v>
      </c>
      <c r="F5440" s="37" t="s">
        <v>25</v>
      </c>
      <c r="G5440" s="11" t="s">
        <v>26</v>
      </c>
      <c r="H5440" s="2"/>
      <c r="I5440" s="2"/>
      <c r="J5440" s="4" t="s">
        <v>117</v>
      </c>
      <c r="K5440" s="4" t="s">
        <v>167</v>
      </c>
      <c r="L5440" s="4" t="s">
        <v>665</v>
      </c>
      <c r="M5440" s="4"/>
      <c r="N5440" s="4"/>
      <c r="O5440" s="4" t="str">
        <f t="shared" si="607"/>
        <v>Lasioglossum (Dialictus) nevadense</v>
      </c>
      <c r="P5440" s="85" t="str">
        <f t="shared" ref="P5440:P5503" si="609">J5440&amp;" "&amp;L5440</f>
        <v>Lasioglossum nevadense</v>
      </c>
      <c r="Q5440" s="12" t="s">
        <v>29</v>
      </c>
      <c r="R5440" s="24"/>
      <c r="S5440" s="12"/>
      <c r="T5440" s="12"/>
      <c r="U5440" s="12"/>
      <c r="V5440" s="10" t="s">
        <v>182</v>
      </c>
      <c r="W5440" s="118">
        <v>42319</v>
      </c>
      <c r="X5440" s="2"/>
      <c r="Y5440" s="129">
        <f t="shared" si="603"/>
        <v>1</v>
      </c>
      <c r="Z5440" s="110">
        <f t="shared" si="604"/>
        <v>0</v>
      </c>
      <c r="AA5440" s="1">
        <f t="shared" si="606"/>
        <v>0</v>
      </c>
    </row>
    <row r="5441" spans="1:27" ht="14.25" customHeight="1">
      <c r="A5441" s="148">
        <v>6019</v>
      </c>
      <c r="B5441" s="139">
        <v>20190429</v>
      </c>
      <c r="C5441" s="57" t="str">
        <f t="shared" si="608"/>
        <v>BPF</v>
      </c>
      <c r="D5441" s="115">
        <v>42122</v>
      </c>
      <c r="E5441" s="9" t="s">
        <v>338</v>
      </c>
      <c r="F5441" s="37" t="s">
        <v>25</v>
      </c>
      <c r="G5441" s="11" t="s">
        <v>26</v>
      </c>
      <c r="H5441" s="2"/>
      <c r="I5441" s="2"/>
      <c r="J5441" s="4" t="s">
        <v>124</v>
      </c>
      <c r="K5441" s="4" t="s">
        <v>165</v>
      </c>
      <c r="L5441" s="4" t="s">
        <v>134</v>
      </c>
      <c r="M5441" s="4"/>
      <c r="N5441" s="4" t="s">
        <v>55</v>
      </c>
      <c r="O5441" s="4" t="str">
        <f t="shared" si="607"/>
        <v>Osmia (Melanosmia) nr. proxima</v>
      </c>
      <c r="P5441" s="85" t="str">
        <f t="shared" si="609"/>
        <v>Osmia proxima</v>
      </c>
      <c r="Q5441" s="12" t="s">
        <v>29</v>
      </c>
      <c r="R5441" s="24"/>
      <c r="S5441" s="12"/>
      <c r="T5441" s="12"/>
      <c r="U5441" s="12"/>
      <c r="V5441" s="10" t="s">
        <v>182</v>
      </c>
      <c r="W5441" s="118">
        <v>42319</v>
      </c>
      <c r="X5441" s="2"/>
      <c r="Y5441" s="129">
        <f t="shared" si="603"/>
        <v>1</v>
      </c>
      <c r="Z5441" s="110">
        <f t="shared" si="604"/>
        <v>0</v>
      </c>
      <c r="AA5441" s="1">
        <f t="shared" si="606"/>
        <v>0</v>
      </c>
    </row>
    <row r="5442" spans="1:27" ht="14.25" customHeight="1">
      <c r="A5442" s="148">
        <v>6020</v>
      </c>
      <c r="B5442" s="139">
        <v>20190429</v>
      </c>
      <c r="C5442" s="57" t="str">
        <f t="shared" si="608"/>
        <v>BPF</v>
      </c>
      <c r="D5442" s="115">
        <v>42122</v>
      </c>
      <c r="E5442" s="9" t="s">
        <v>338</v>
      </c>
      <c r="F5442" s="37" t="s">
        <v>25</v>
      </c>
      <c r="G5442" s="11" t="s">
        <v>26</v>
      </c>
      <c r="H5442" s="2"/>
      <c r="I5442" s="2"/>
      <c r="J5442" s="4" t="s">
        <v>124</v>
      </c>
      <c r="K5442" s="4" t="s">
        <v>165</v>
      </c>
      <c r="L5442" s="4" t="s">
        <v>139</v>
      </c>
      <c r="M5442" s="4"/>
      <c r="N5442" s="4" t="s">
        <v>55</v>
      </c>
      <c r="O5442" s="4" t="str">
        <f t="shared" si="607"/>
        <v>Osmia (Melanosmia) nr. giliarum</v>
      </c>
      <c r="P5442" s="85" t="str">
        <f t="shared" si="609"/>
        <v>Osmia giliarum</v>
      </c>
      <c r="Q5442" s="12" t="s">
        <v>29</v>
      </c>
      <c r="R5442" s="24"/>
      <c r="S5442" s="12"/>
      <c r="T5442" s="12"/>
      <c r="U5442" s="12"/>
      <c r="V5442" s="10" t="s">
        <v>182</v>
      </c>
      <c r="W5442" s="118">
        <v>42319</v>
      </c>
      <c r="X5442" s="2"/>
      <c r="Y5442" s="129">
        <f t="shared" ref="Y5442:Y5505" si="610">IF(R5442&gt;0,R5442,1)</f>
        <v>1</v>
      </c>
      <c r="Z5442" s="110">
        <f t="shared" si="604"/>
        <v>0</v>
      </c>
      <c r="AA5442" s="1">
        <f t="shared" si="606"/>
        <v>0</v>
      </c>
    </row>
    <row r="5443" spans="1:27" ht="14.25" customHeight="1">
      <c r="A5443" s="148">
        <v>6021</v>
      </c>
      <c r="B5443" s="139">
        <v>20190429</v>
      </c>
      <c r="C5443" s="57" t="str">
        <f t="shared" si="608"/>
        <v>BPF</v>
      </c>
      <c r="D5443" s="115">
        <v>42122</v>
      </c>
      <c r="E5443" s="9" t="s">
        <v>338</v>
      </c>
      <c r="F5443" s="37" t="s">
        <v>25</v>
      </c>
      <c r="G5443" s="11" t="s">
        <v>26</v>
      </c>
      <c r="H5443" s="2"/>
      <c r="I5443" s="2"/>
      <c r="J5443" s="4" t="s">
        <v>124</v>
      </c>
      <c r="K5443" s="4" t="s">
        <v>165</v>
      </c>
      <c r="L5443" s="4" t="s">
        <v>139</v>
      </c>
      <c r="M5443" s="4"/>
      <c r="N5443" s="4" t="s">
        <v>55</v>
      </c>
      <c r="O5443" s="4" t="str">
        <f t="shared" si="607"/>
        <v>Osmia (Melanosmia) nr. giliarum</v>
      </c>
      <c r="P5443" s="85" t="str">
        <f t="shared" si="609"/>
        <v>Osmia giliarum</v>
      </c>
      <c r="Q5443" s="12" t="s">
        <v>43</v>
      </c>
      <c r="R5443" s="24"/>
      <c r="S5443" s="12"/>
      <c r="T5443" s="12"/>
      <c r="U5443" s="12"/>
      <c r="V5443" s="10" t="s">
        <v>182</v>
      </c>
      <c r="W5443" s="118">
        <v>42319</v>
      </c>
      <c r="X5443" s="2"/>
      <c r="Y5443" s="129">
        <f t="shared" si="610"/>
        <v>1</v>
      </c>
      <c r="Z5443" s="110">
        <f t="shared" si="604"/>
        <v>0</v>
      </c>
      <c r="AA5443" s="1">
        <f t="shared" si="606"/>
        <v>0</v>
      </c>
    </row>
    <row r="5444" spans="1:27" ht="14.25" customHeight="1">
      <c r="A5444" s="148">
        <v>6022</v>
      </c>
      <c r="B5444" s="139">
        <v>20190429</v>
      </c>
      <c r="C5444" s="57" t="str">
        <f t="shared" si="608"/>
        <v>BPF</v>
      </c>
      <c r="D5444" s="115">
        <v>42122</v>
      </c>
      <c r="E5444" s="9" t="s">
        <v>338</v>
      </c>
      <c r="F5444" s="37" t="s">
        <v>25</v>
      </c>
      <c r="G5444" s="11" t="s">
        <v>26</v>
      </c>
      <c r="H5444" s="2"/>
      <c r="I5444" s="2"/>
      <c r="J5444" s="4" t="s">
        <v>124</v>
      </c>
      <c r="K5444" s="4" t="s">
        <v>165</v>
      </c>
      <c r="L5444" s="4" t="s">
        <v>139</v>
      </c>
      <c r="M5444" s="4"/>
      <c r="N5444" s="4" t="s">
        <v>55</v>
      </c>
      <c r="O5444" s="4" t="str">
        <f t="shared" si="607"/>
        <v>Osmia (Melanosmia) nr. giliarum</v>
      </c>
      <c r="P5444" s="85" t="str">
        <f t="shared" si="609"/>
        <v>Osmia giliarum</v>
      </c>
      <c r="Q5444" s="12" t="s">
        <v>43</v>
      </c>
      <c r="R5444" s="24"/>
      <c r="S5444" s="12"/>
      <c r="T5444" s="12"/>
      <c r="U5444" s="12"/>
      <c r="V5444" s="10" t="s">
        <v>182</v>
      </c>
      <c r="W5444" s="118">
        <v>42319</v>
      </c>
      <c r="X5444" s="2"/>
      <c r="Y5444" s="129">
        <f t="shared" si="610"/>
        <v>1</v>
      </c>
      <c r="Z5444" s="110">
        <f t="shared" ref="Z5444:Z5507" si="611">IF(ISNUMBER(SEARCH($Z$1,X5444)),1,0)</f>
        <v>0</v>
      </c>
      <c r="AA5444" s="1">
        <f t="shared" ref="AA5444:AA5507" si="612">IF(ISNUMBER(SEARCH($AA$1,X5444)),1,0)</f>
        <v>0</v>
      </c>
    </row>
    <row r="5445" spans="1:27" ht="14.25" customHeight="1">
      <c r="A5445" s="148">
        <v>6023</v>
      </c>
      <c r="B5445" s="139">
        <v>20190429</v>
      </c>
      <c r="C5445" s="57" t="str">
        <f t="shared" si="608"/>
        <v>BPF</v>
      </c>
      <c r="D5445" s="115">
        <v>42122</v>
      </c>
      <c r="E5445" s="9" t="s">
        <v>340</v>
      </c>
      <c r="F5445" s="37" t="s">
        <v>25</v>
      </c>
      <c r="G5445" s="11" t="s">
        <v>26</v>
      </c>
      <c r="H5445" s="2"/>
      <c r="I5445" s="2"/>
      <c r="J5445" s="4" t="s">
        <v>117</v>
      </c>
      <c r="K5445" s="4" t="s">
        <v>198</v>
      </c>
      <c r="L5445" s="4" t="s">
        <v>913</v>
      </c>
      <c r="M5445" s="4"/>
      <c r="N5445" s="4"/>
      <c r="O5445" s="4" t="str">
        <f t="shared" si="607"/>
        <v>Lasioglossum (Hemihalictus) villosulum</v>
      </c>
      <c r="P5445" s="85" t="str">
        <f t="shared" si="609"/>
        <v>Lasioglossum villosulum</v>
      </c>
      <c r="Q5445" s="12" t="s">
        <v>29</v>
      </c>
      <c r="R5445" s="24"/>
      <c r="S5445" s="12"/>
      <c r="T5445" s="12"/>
      <c r="U5445" s="12"/>
      <c r="V5445" s="10" t="s">
        <v>182</v>
      </c>
      <c r="W5445" s="118">
        <v>42319</v>
      </c>
      <c r="X5445" s="2" t="s">
        <v>924</v>
      </c>
      <c r="Y5445" s="129">
        <f t="shared" si="610"/>
        <v>1</v>
      </c>
      <c r="Z5445" s="110">
        <f t="shared" si="611"/>
        <v>0</v>
      </c>
      <c r="AA5445" s="1">
        <f t="shared" si="612"/>
        <v>0</v>
      </c>
    </row>
    <row r="5446" spans="1:27" ht="14.25" customHeight="1">
      <c r="A5446" s="148">
        <v>6024</v>
      </c>
      <c r="B5446" s="139">
        <v>20190429</v>
      </c>
      <c r="C5446" s="57" t="str">
        <f t="shared" si="608"/>
        <v>BPF</v>
      </c>
      <c r="D5446" s="115">
        <v>42122</v>
      </c>
      <c r="E5446" s="9" t="s">
        <v>340</v>
      </c>
      <c r="F5446" s="37" t="s">
        <v>25</v>
      </c>
      <c r="G5446" s="11" t="s">
        <v>26</v>
      </c>
      <c r="H5446" s="2"/>
      <c r="I5446" s="2"/>
      <c r="J5446" s="4" t="s">
        <v>117</v>
      </c>
      <c r="K5446" s="4" t="s">
        <v>202</v>
      </c>
      <c r="L5446" s="4" t="s">
        <v>1017</v>
      </c>
      <c r="M5446" s="4"/>
      <c r="N5446" s="4" t="s">
        <v>726</v>
      </c>
      <c r="O5446" s="4" t="str">
        <f t="shared" si="607"/>
        <v>Lasioglossum (Sphecodogastra) nr. cordleyi</v>
      </c>
      <c r="P5446" s="85" t="str">
        <f t="shared" si="609"/>
        <v>Lasioglossum cordleyi</v>
      </c>
      <c r="Q5446" s="12" t="s">
        <v>29</v>
      </c>
      <c r="R5446" s="24"/>
      <c r="S5446" s="12"/>
      <c r="T5446" s="12"/>
      <c r="U5446" s="12"/>
      <c r="V5446" s="10" t="s">
        <v>182</v>
      </c>
      <c r="W5446" s="118">
        <v>42319</v>
      </c>
      <c r="X5446" s="2" t="s">
        <v>1224</v>
      </c>
      <c r="Y5446" s="129">
        <f t="shared" si="610"/>
        <v>1</v>
      </c>
      <c r="Z5446" s="110">
        <f t="shared" si="611"/>
        <v>0</v>
      </c>
      <c r="AA5446" s="1">
        <f t="shared" si="612"/>
        <v>1</v>
      </c>
    </row>
    <row r="5447" spans="1:27" ht="14.25" customHeight="1">
      <c r="A5447" s="148">
        <v>6025</v>
      </c>
      <c r="B5447" s="139">
        <v>20190429</v>
      </c>
      <c r="C5447" s="57" t="str">
        <f t="shared" si="608"/>
        <v>BPF</v>
      </c>
      <c r="D5447" s="115">
        <v>42122</v>
      </c>
      <c r="E5447" s="9" t="s">
        <v>340</v>
      </c>
      <c r="F5447" s="37" t="s">
        <v>25</v>
      </c>
      <c r="G5447" s="11" t="s">
        <v>26</v>
      </c>
      <c r="H5447" s="2"/>
      <c r="I5447" s="2"/>
      <c r="J5447" s="4" t="s">
        <v>51</v>
      </c>
      <c r="K5447" s="4" t="s">
        <v>582</v>
      </c>
      <c r="L5447" s="4" t="s">
        <v>196</v>
      </c>
      <c r="M5447" s="4"/>
      <c r="N5447" s="4"/>
      <c r="O5447" s="4" t="str">
        <f t="shared" si="607"/>
        <v>Halictus (Seladonia) confusus</v>
      </c>
      <c r="P5447" s="85" t="str">
        <f t="shared" si="609"/>
        <v>Halictus confusus</v>
      </c>
      <c r="Q5447" s="12" t="s">
        <v>29</v>
      </c>
      <c r="R5447" s="24"/>
      <c r="S5447" s="12"/>
      <c r="T5447" s="12"/>
      <c r="U5447" s="12"/>
      <c r="V5447" s="10" t="s">
        <v>182</v>
      </c>
      <c r="W5447" s="118">
        <v>42319</v>
      </c>
      <c r="X5447" s="2" t="s">
        <v>1035</v>
      </c>
      <c r="Y5447" s="129">
        <f t="shared" si="610"/>
        <v>1</v>
      </c>
      <c r="Z5447" s="110">
        <f t="shared" si="611"/>
        <v>0</v>
      </c>
      <c r="AA5447" s="1">
        <f t="shared" si="612"/>
        <v>0</v>
      </c>
    </row>
    <row r="5448" spans="1:27" ht="14.25" customHeight="1">
      <c r="A5448" s="148">
        <v>6026</v>
      </c>
      <c r="B5448" s="139">
        <v>20190429</v>
      </c>
      <c r="C5448" s="57" t="str">
        <f t="shared" si="608"/>
        <v>BPF</v>
      </c>
      <c r="D5448" s="115">
        <v>42122</v>
      </c>
      <c r="E5448" s="9" t="s">
        <v>340</v>
      </c>
      <c r="F5448" s="37" t="s">
        <v>25</v>
      </c>
      <c r="G5448" s="11" t="s">
        <v>26</v>
      </c>
      <c r="H5448" s="2"/>
      <c r="I5448" s="2"/>
      <c r="J5448" s="4" t="s">
        <v>117</v>
      </c>
      <c r="K5448" s="4" t="s">
        <v>167</v>
      </c>
      <c r="L5448" s="4" t="s">
        <v>665</v>
      </c>
      <c r="M5448" s="4"/>
      <c r="N5448" s="4"/>
      <c r="O5448" s="4" t="str">
        <f t="shared" si="607"/>
        <v>Lasioglossum (Dialictus) nevadense</v>
      </c>
      <c r="P5448" s="85" t="str">
        <f t="shared" si="609"/>
        <v>Lasioglossum nevadense</v>
      </c>
      <c r="Q5448" s="12" t="s">
        <v>29</v>
      </c>
      <c r="R5448" s="24"/>
      <c r="S5448" s="12"/>
      <c r="T5448" s="12"/>
      <c r="U5448" s="12"/>
      <c r="V5448" s="10" t="s">
        <v>182</v>
      </c>
      <c r="W5448" s="118">
        <v>42319</v>
      </c>
      <c r="X5448" s="2" t="s">
        <v>1186</v>
      </c>
      <c r="Y5448" s="129">
        <f t="shared" si="610"/>
        <v>1</v>
      </c>
      <c r="Z5448" s="110">
        <f t="shared" si="611"/>
        <v>0</v>
      </c>
      <c r="AA5448" s="1">
        <f t="shared" si="612"/>
        <v>1</v>
      </c>
    </row>
    <row r="5449" spans="1:27" ht="14.25" customHeight="1">
      <c r="A5449" s="148">
        <v>6027</v>
      </c>
      <c r="B5449" s="139">
        <v>20190429</v>
      </c>
      <c r="C5449" s="57" t="str">
        <f t="shared" si="608"/>
        <v>BPF</v>
      </c>
      <c r="D5449" s="115">
        <v>42122</v>
      </c>
      <c r="E5449" s="9" t="s">
        <v>340</v>
      </c>
      <c r="F5449" s="37" t="s">
        <v>25</v>
      </c>
      <c r="G5449" s="11" t="s">
        <v>26</v>
      </c>
      <c r="H5449" s="2"/>
      <c r="I5449" s="2"/>
      <c r="J5449" s="4" t="s">
        <v>117</v>
      </c>
      <c r="K5449" s="4" t="s">
        <v>167</v>
      </c>
      <c r="L5449" s="4" t="s">
        <v>665</v>
      </c>
      <c r="M5449" s="4"/>
      <c r="N5449" s="4"/>
      <c r="O5449" s="4" t="str">
        <f t="shared" si="607"/>
        <v>Lasioglossum (Dialictus) nevadense</v>
      </c>
      <c r="P5449" s="85" t="str">
        <f t="shared" si="609"/>
        <v>Lasioglossum nevadense</v>
      </c>
      <c r="Q5449" s="12" t="s">
        <v>29</v>
      </c>
      <c r="R5449" s="24"/>
      <c r="S5449" s="12"/>
      <c r="T5449" s="12"/>
      <c r="U5449" s="12"/>
      <c r="V5449" s="10" t="s">
        <v>182</v>
      </c>
      <c r="W5449" s="118">
        <v>42319</v>
      </c>
      <c r="X5449" s="2"/>
      <c r="Y5449" s="129">
        <f t="shared" si="610"/>
        <v>1</v>
      </c>
      <c r="Z5449" s="110">
        <f t="shared" si="611"/>
        <v>0</v>
      </c>
      <c r="AA5449" s="1">
        <f t="shared" si="612"/>
        <v>0</v>
      </c>
    </row>
    <row r="5450" spans="1:27" ht="14.25" customHeight="1">
      <c r="A5450" s="148">
        <v>6028</v>
      </c>
      <c r="B5450" s="139">
        <v>20190429</v>
      </c>
      <c r="C5450" s="57" t="str">
        <f t="shared" si="608"/>
        <v>BPF</v>
      </c>
      <c r="D5450" s="115">
        <v>42122</v>
      </c>
      <c r="E5450" s="9" t="s">
        <v>340</v>
      </c>
      <c r="F5450" s="37" t="s">
        <v>25</v>
      </c>
      <c r="G5450" s="11" t="s">
        <v>26</v>
      </c>
      <c r="H5450" s="2"/>
      <c r="I5450" s="2"/>
      <c r="J5450" s="4" t="s">
        <v>124</v>
      </c>
      <c r="K5450" s="4" t="s">
        <v>165</v>
      </c>
      <c r="L5450" s="4" t="s">
        <v>134</v>
      </c>
      <c r="M5450" s="4"/>
      <c r="N5450" s="4" t="s">
        <v>55</v>
      </c>
      <c r="O5450" s="4" t="str">
        <f t="shared" si="607"/>
        <v>Osmia (Melanosmia) nr. proxima</v>
      </c>
      <c r="P5450" s="85" t="str">
        <f t="shared" si="609"/>
        <v>Osmia proxima</v>
      </c>
      <c r="Q5450" s="12" t="s">
        <v>29</v>
      </c>
      <c r="R5450" s="24"/>
      <c r="S5450" s="12"/>
      <c r="T5450" s="12"/>
      <c r="U5450" s="12"/>
      <c r="V5450" s="10" t="s">
        <v>182</v>
      </c>
      <c r="W5450" s="118">
        <v>42319</v>
      </c>
      <c r="X5450" s="2" t="s">
        <v>945</v>
      </c>
      <c r="Y5450" s="129">
        <f t="shared" si="610"/>
        <v>1</v>
      </c>
      <c r="Z5450" s="110">
        <f t="shared" si="611"/>
        <v>0</v>
      </c>
      <c r="AA5450" s="1">
        <f t="shared" si="612"/>
        <v>0</v>
      </c>
    </row>
    <row r="5451" spans="1:27" ht="14.25" customHeight="1">
      <c r="A5451" s="148">
        <v>6029</v>
      </c>
      <c r="B5451" s="139">
        <v>20190429</v>
      </c>
      <c r="C5451" s="57" t="str">
        <f t="shared" si="608"/>
        <v>BPF</v>
      </c>
      <c r="D5451" s="115">
        <v>42122</v>
      </c>
      <c r="E5451" s="9" t="s">
        <v>340</v>
      </c>
      <c r="F5451" s="37" t="s">
        <v>25</v>
      </c>
      <c r="G5451" s="11" t="s">
        <v>26</v>
      </c>
      <c r="H5451" s="2"/>
      <c r="I5451" s="2"/>
      <c r="J5451" s="4" t="s">
        <v>117</v>
      </c>
      <c r="K5451" s="4" t="s">
        <v>621</v>
      </c>
      <c r="L5451" s="4" t="s">
        <v>221</v>
      </c>
      <c r="M5451" s="4"/>
      <c r="N5451" s="4"/>
      <c r="O5451" s="4" t="str">
        <f t="shared" si="607"/>
        <v>Lasioglossum (Leuchalictus) zonulum</v>
      </c>
      <c r="P5451" s="85" t="str">
        <f t="shared" si="609"/>
        <v>Lasioglossum zonulum</v>
      </c>
      <c r="Q5451" s="12" t="s">
        <v>29</v>
      </c>
      <c r="R5451" s="24"/>
      <c r="S5451" s="12" t="s">
        <v>55</v>
      </c>
      <c r="T5451" s="12"/>
      <c r="U5451" s="12"/>
      <c r="V5451" s="10" t="s">
        <v>182</v>
      </c>
      <c r="W5451" s="118">
        <v>42319</v>
      </c>
      <c r="X5451" s="2" t="s">
        <v>1186</v>
      </c>
      <c r="Y5451" s="129">
        <f t="shared" si="610"/>
        <v>1</v>
      </c>
      <c r="Z5451" s="110">
        <f t="shared" si="611"/>
        <v>0</v>
      </c>
      <c r="AA5451" s="1">
        <f t="shared" si="612"/>
        <v>1</v>
      </c>
    </row>
    <row r="5452" spans="1:27" ht="14.25" customHeight="1">
      <c r="A5452" s="148">
        <v>6030</v>
      </c>
      <c r="B5452" s="139">
        <v>20190429</v>
      </c>
      <c r="C5452" s="57" t="str">
        <f t="shared" si="608"/>
        <v>BPF</v>
      </c>
      <c r="D5452" s="115">
        <v>42122</v>
      </c>
      <c r="E5452" s="9" t="s">
        <v>342</v>
      </c>
      <c r="F5452" s="37" t="s">
        <v>25</v>
      </c>
      <c r="G5452" s="11" t="s">
        <v>26</v>
      </c>
      <c r="H5452" s="2"/>
      <c r="I5452" s="2"/>
      <c r="J5452" s="4" t="s">
        <v>117</v>
      </c>
      <c r="K5452" s="4" t="s">
        <v>167</v>
      </c>
      <c r="L5452" s="4" t="s">
        <v>661</v>
      </c>
      <c r="M5452" s="4"/>
      <c r="N5452" s="4"/>
      <c r="O5452" s="4" t="str">
        <f t="shared" si="607"/>
        <v>Lasioglossum (Dialictus) cressonii</v>
      </c>
      <c r="P5452" s="85" t="str">
        <f t="shared" si="609"/>
        <v>Lasioglossum cressonii</v>
      </c>
      <c r="Q5452" s="12" t="s">
        <v>29</v>
      </c>
      <c r="R5452" s="24"/>
      <c r="S5452" s="12"/>
      <c r="T5452" s="12"/>
      <c r="U5452" s="12"/>
      <c r="V5452" s="10" t="s">
        <v>182</v>
      </c>
      <c r="W5452" s="118">
        <v>42319</v>
      </c>
      <c r="X5452" s="2" t="s">
        <v>683</v>
      </c>
      <c r="Y5452" s="129">
        <f t="shared" si="610"/>
        <v>1</v>
      </c>
      <c r="Z5452" s="110">
        <f t="shared" si="611"/>
        <v>0</v>
      </c>
      <c r="AA5452" s="1">
        <f t="shared" si="612"/>
        <v>0</v>
      </c>
    </row>
    <row r="5453" spans="1:27" ht="14.25" customHeight="1">
      <c r="A5453" s="148">
        <v>6031</v>
      </c>
      <c r="B5453" s="139">
        <v>20190429</v>
      </c>
      <c r="C5453" s="57" t="str">
        <f t="shared" si="608"/>
        <v>BPF</v>
      </c>
      <c r="D5453" s="115">
        <v>42122</v>
      </c>
      <c r="E5453" s="9" t="s">
        <v>342</v>
      </c>
      <c r="F5453" s="37" t="s">
        <v>25</v>
      </c>
      <c r="G5453" s="11" t="s">
        <v>26</v>
      </c>
      <c r="H5453" s="2"/>
      <c r="I5453" s="2"/>
      <c r="J5453" s="4" t="s">
        <v>51</v>
      </c>
      <c r="K5453" s="84" t="s">
        <v>582</v>
      </c>
      <c r="L5453" s="4" t="s">
        <v>196</v>
      </c>
      <c r="M5453" s="4"/>
      <c r="N5453" s="4"/>
      <c r="O5453" s="4" t="str">
        <f t="shared" si="607"/>
        <v>Halictus (Seladonia) confusus</v>
      </c>
      <c r="P5453" s="85" t="str">
        <f t="shared" si="609"/>
        <v>Halictus confusus</v>
      </c>
      <c r="Q5453" s="12" t="s">
        <v>29</v>
      </c>
      <c r="R5453" s="24"/>
      <c r="S5453" s="12"/>
      <c r="T5453" s="12"/>
      <c r="U5453" s="12"/>
      <c r="V5453" s="10" t="s">
        <v>182</v>
      </c>
      <c r="W5453" s="118">
        <v>42319</v>
      </c>
      <c r="X5453" s="2"/>
      <c r="Y5453" s="129">
        <f t="shared" si="610"/>
        <v>1</v>
      </c>
      <c r="Z5453" s="110">
        <f t="shared" si="611"/>
        <v>0</v>
      </c>
      <c r="AA5453" s="1">
        <f t="shared" si="612"/>
        <v>0</v>
      </c>
    </row>
    <row r="5454" spans="1:27" ht="14.25" customHeight="1">
      <c r="A5454" s="148">
        <v>6032</v>
      </c>
      <c r="B5454" s="139">
        <v>20190429</v>
      </c>
      <c r="C5454" s="57" t="str">
        <f t="shared" si="608"/>
        <v>BPF</v>
      </c>
      <c r="D5454" s="115">
        <v>42122</v>
      </c>
      <c r="E5454" s="9" t="s">
        <v>342</v>
      </c>
      <c r="F5454" s="37" t="s">
        <v>25</v>
      </c>
      <c r="G5454" s="11" t="s">
        <v>26</v>
      </c>
      <c r="H5454" s="2"/>
      <c r="I5454" s="2"/>
      <c r="J5454" s="4" t="s">
        <v>117</v>
      </c>
      <c r="K5454" s="4" t="s">
        <v>167</v>
      </c>
      <c r="L5454" s="4" t="s">
        <v>665</v>
      </c>
      <c r="M5454" s="4"/>
      <c r="N5454" s="4"/>
      <c r="O5454" s="4" t="str">
        <f t="shared" si="607"/>
        <v>Lasioglossum (Dialictus) nevadense</v>
      </c>
      <c r="P5454" s="85" t="str">
        <f t="shared" si="609"/>
        <v>Lasioglossum nevadense</v>
      </c>
      <c r="Q5454" s="12" t="s">
        <v>29</v>
      </c>
      <c r="R5454" s="24"/>
      <c r="S5454" s="12"/>
      <c r="T5454" s="12"/>
      <c r="U5454" s="12"/>
      <c r="V5454" s="10" t="s">
        <v>182</v>
      </c>
      <c r="W5454" s="118">
        <v>42319</v>
      </c>
      <c r="X5454" s="2"/>
      <c r="Y5454" s="129">
        <f t="shared" si="610"/>
        <v>1</v>
      </c>
      <c r="Z5454" s="110">
        <f t="shared" si="611"/>
        <v>0</v>
      </c>
      <c r="AA5454" s="1">
        <f t="shared" si="612"/>
        <v>0</v>
      </c>
    </row>
    <row r="5455" spans="1:27" ht="14.25" customHeight="1">
      <c r="A5455" s="148">
        <v>6033</v>
      </c>
      <c r="B5455" s="139">
        <v>20190429</v>
      </c>
      <c r="C5455" s="57" t="str">
        <f t="shared" si="608"/>
        <v>BPF</v>
      </c>
      <c r="D5455" s="115">
        <v>42122</v>
      </c>
      <c r="E5455" s="9" t="s">
        <v>342</v>
      </c>
      <c r="F5455" s="37" t="s">
        <v>25</v>
      </c>
      <c r="G5455" s="11" t="s">
        <v>26</v>
      </c>
      <c r="H5455" s="2"/>
      <c r="I5455" s="2"/>
      <c r="J5455" s="4" t="s">
        <v>124</v>
      </c>
      <c r="K5455" s="4" t="s">
        <v>165</v>
      </c>
      <c r="L5455" s="4" t="s">
        <v>139</v>
      </c>
      <c r="M5455" s="4"/>
      <c r="N5455" s="4" t="s">
        <v>55</v>
      </c>
      <c r="O5455" s="4" t="str">
        <f t="shared" si="607"/>
        <v>Osmia (Melanosmia) nr. giliarum</v>
      </c>
      <c r="P5455" s="85" t="str">
        <f t="shared" si="609"/>
        <v>Osmia giliarum</v>
      </c>
      <c r="Q5455" s="12" t="s">
        <v>29</v>
      </c>
      <c r="R5455" s="24"/>
      <c r="S5455" s="12"/>
      <c r="T5455" s="12"/>
      <c r="U5455" s="12"/>
      <c r="V5455" s="10" t="s">
        <v>182</v>
      </c>
      <c r="W5455" s="118">
        <v>42319</v>
      </c>
      <c r="X5455" s="2"/>
      <c r="Y5455" s="129">
        <f t="shared" si="610"/>
        <v>1</v>
      </c>
      <c r="Z5455" s="110">
        <f t="shared" si="611"/>
        <v>0</v>
      </c>
      <c r="AA5455" s="1">
        <f t="shared" si="612"/>
        <v>0</v>
      </c>
    </row>
    <row r="5456" spans="1:27" ht="14.25" customHeight="1">
      <c r="A5456" s="148">
        <v>6034</v>
      </c>
      <c r="B5456" s="139">
        <v>20190429</v>
      </c>
      <c r="C5456" s="57" t="str">
        <f t="shared" si="608"/>
        <v>BPF</v>
      </c>
      <c r="D5456" s="115">
        <v>42122</v>
      </c>
      <c r="E5456" s="9" t="s">
        <v>342</v>
      </c>
      <c r="F5456" s="37" t="s">
        <v>25</v>
      </c>
      <c r="G5456" s="11" t="s">
        <v>26</v>
      </c>
      <c r="H5456" s="2"/>
      <c r="I5456" s="2"/>
      <c r="J5456" s="4" t="s">
        <v>124</v>
      </c>
      <c r="K5456" s="4" t="s">
        <v>165</v>
      </c>
      <c r="L5456" s="4" t="s">
        <v>139</v>
      </c>
      <c r="M5456" s="4"/>
      <c r="N5456" s="4" t="s">
        <v>55</v>
      </c>
      <c r="O5456" s="4" t="str">
        <f t="shared" si="607"/>
        <v>Osmia (Melanosmia) nr. giliarum</v>
      </c>
      <c r="P5456" s="85" t="str">
        <f t="shared" si="609"/>
        <v>Osmia giliarum</v>
      </c>
      <c r="Q5456" s="12" t="s">
        <v>43</v>
      </c>
      <c r="R5456" s="24"/>
      <c r="S5456" s="12"/>
      <c r="T5456" s="12"/>
      <c r="U5456" s="12"/>
      <c r="V5456" s="10" t="s">
        <v>182</v>
      </c>
      <c r="W5456" s="118">
        <v>42319</v>
      </c>
      <c r="X5456" s="2"/>
      <c r="Y5456" s="129">
        <f t="shared" si="610"/>
        <v>1</v>
      </c>
      <c r="Z5456" s="110">
        <f t="shared" si="611"/>
        <v>0</v>
      </c>
      <c r="AA5456" s="1">
        <f t="shared" si="612"/>
        <v>0</v>
      </c>
    </row>
    <row r="5457" spans="1:27" ht="14.25" customHeight="1">
      <c r="A5457" s="148">
        <v>6035</v>
      </c>
      <c r="B5457" s="139">
        <v>20190429</v>
      </c>
      <c r="C5457" s="57" t="str">
        <f t="shared" si="608"/>
        <v>BPF</v>
      </c>
      <c r="D5457" s="115">
        <v>42122</v>
      </c>
      <c r="E5457" s="9" t="s">
        <v>349</v>
      </c>
      <c r="F5457" s="37" t="s">
        <v>25</v>
      </c>
      <c r="G5457" s="11" t="s">
        <v>26</v>
      </c>
      <c r="H5457" s="2"/>
      <c r="I5457" s="2"/>
      <c r="J5457" s="4" t="s">
        <v>117</v>
      </c>
      <c r="K5457" s="4" t="s">
        <v>167</v>
      </c>
      <c r="L5457" s="4" t="s">
        <v>1010</v>
      </c>
      <c r="M5457" s="4"/>
      <c r="N5457" s="4"/>
      <c r="O5457" s="4" t="str">
        <f t="shared" si="607"/>
        <v>Lasioglossum (Dialictus) pacatum</v>
      </c>
      <c r="P5457" s="85" t="str">
        <f t="shared" si="609"/>
        <v>Lasioglossum pacatum</v>
      </c>
      <c r="Q5457" s="12" t="s">
        <v>29</v>
      </c>
      <c r="R5457" s="24"/>
      <c r="S5457" s="12"/>
      <c r="T5457" s="12"/>
      <c r="U5457" s="12"/>
      <c r="V5457" s="10" t="s">
        <v>182</v>
      </c>
      <c r="W5457" s="118">
        <v>42319</v>
      </c>
      <c r="X5457" s="2" t="s">
        <v>683</v>
      </c>
      <c r="Y5457" s="129">
        <f t="shared" si="610"/>
        <v>1</v>
      </c>
      <c r="Z5457" s="110">
        <f t="shared" si="611"/>
        <v>0</v>
      </c>
      <c r="AA5457" s="1">
        <f t="shared" si="612"/>
        <v>0</v>
      </c>
    </row>
    <row r="5458" spans="1:27" ht="14.25" customHeight="1">
      <c r="A5458" s="148">
        <v>6036</v>
      </c>
      <c r="B5458" s="139">
        <v>20190429</v>
      </c>
      <c r="C5458" s="57" t="str">
        <f t="shared" si="608"/>
        <v>BPF</v>
      </c>
      <c r="D5458" s="115">
        <v>42122</v>
      </c>
      <c r="E5458" s="9" t="s">
        <v>349</v>
      </c>
      <c r="F5458" s="37" t="s">
        <v>25</v>
      </c>
      <c r="G5458" s="11" t="s">
        <v>26</v>
      </c>
      <c r="H5458" s="2"/>
      <c r="I5458" s="2"/>
      <c r="J5458" s="4" t="s">
        <v>201</v>
      </c>
      <c r="K5458" s="4"/>
      <c r="L5458" s="4" t="s">
        <v>622</v>
      </c>
      <c r="M5458" s="4"/>
      <c r="N5458" s="4"/>
      <c r="O5458" s="4" t="str">
        <f t="shared" si="607"/>
        <v>Sphecodes msp. BS0002</v>
      </c>
      <c r="P5458" s="85" t="str">
        <f t="shared" si="609"/>
        <v>Sphecodes msp. BS0002</v>
      </c>
      <c r="Q5458" s="12" t="s">
        <v>29</v>
      </c>
      <c r="R5458" s="24"/>
      <c r="S5458" s="12"/>
      <c r="T5458" s="12" t="s">
        <v>1379</v>
      </c>
      <c r="U5458" s="12"/>
      <c r="V5458" s="10" t="s">
        <v>182</v>
      </c>
      <c r="W5458" s="118">
        <v>42319</v>
      </c>
      <c r="X5458" s="50" t="s">
        <v>1431</v>
      </c>
      <c r="Y5458" s="129">
        <f t="shared" si="610"/>
        <v>1</v>
      </c>
      <c r="Z5458" s="110">
        <f t="shared" si="611"/>
        <v>0</v>
      </c>
      <c r="AA5458" s="1">
        <f t="shared" si="612"/>
        <v>0</v>
      </c>
    </row>
    <row r="5459" spans="1:27" ht="14.25" customHeight="1">
      <c r="A5459" s="148">
        <v>6037</v>
      </c>
      <c r="B5459" s="139">
        <v>20190429</v>
      </c>
      <c r="C5459" s="57" t="str">
        <f t="shared" si="608"/>
        <v>BPF</v>
      </c>
      <c r="D5459" s="115">
        <v>42122</v>
      </c>
      <c r="E5459" s="9" t="s">
        <v>349</v>
      </c>
      <c r="F5459" s="37" t="s">
        <v>25</v>
      </c>
      <c r="G5459" s="11" t="s">
        <v>26</v>
      </c>
      <c r="H5459" s="2"/>
      <c r="I5459" s="2"/>
      <c r="J5459" s="4" t="s">
        <v>124</v>
      </c>
      <c r="K5459" s="4" t="s">
        <v>165</v>
      </c>
      <c r="L5459" s="4" t="s">
        <v>134</v>
      </c>
      <c r="M5459" s="4"/>
      <c r="N5459" s="4" t="s">
        <v>55</v>
      </c>
      <c r="O5459" s="4" t="str">
        <f t="shared" si="607"/>
        <v>Osmia (Melanosmia) nr. proxima</v>
      </c>
      <c r="P5459" s="85" t="str">
        <f t="shared" si="609"/>
        <v>Osmia proxima</v>
      </c>
      <c r="Q5459" s="12" t="s">
        <v>29</v>
      </c>
      <c r="R5459" s="24"/>
      <c r="S5459" s="12"/>
      <c r="T5459" s="12"/>
      <c r="U5459" s="12"/>
      <c r="V5459" s="10" t="s">
        <v>182</v>
      </c>
      <c r="W5459" s="118">
        <v>42319</v>
      </c>
      <c r="X5459" s="2"/>
      <c r="Y5459" s="129">
        <f t="shared" si="610"/>
        <v>1</v>
      </c>
      <c r="Z5459" s="110">
        <f t="shared" si="611"/>
        <v>0</v>
      </c>
      <c r="AA5459" s="1">
        <f t="shared" si="612"/>
        <v>0</v>
      </c>
    </row>
    <row r="5460" spans="1:27" ht="14.25" customHeight="1">
      <c r="A5460" s="148">
        <v>6038</v>
      </c>
      <c r="B5460" s="139">
        <v>20190429</v>
      </c>
      <c r="C5460" s="57" t="str">
        <f t="shared" si="608"/>
        <v>BPF</v>
      </c>
      <c r="D5460" s="115">
        <v>42122</v>
      </c>
      <c r="E5460" s="9" t="s">
        <v>349</v>
      </c>
      <c r="F5460" s="37" t="s">
        <v>25</v>
      </c>
      <c r="G5460" s="11" t="s">
        <v>26</v>
      </c>
      <c r="H5460" s="2"/>
      <c r="I5460" s="2"/>
      <c r="J5460" s="4" t="s">
        <v>124</v>
      </c>
      <c r="K5460" s="4" t="s">
        <v>165</v>
      </c>
      <c r="L5460" s="4" t="s">
        <v>139</v>
      </c>
      <c r="M5460" s="4"/>
      <c r="N5460" s="4" t="s">
        <v>55</v>
      </c>
      <c r="O5460" s="4" t="str">
        <f t="shared" si="607"/>
        <v>Osmia (Melanosmia) nr. giliarum</v>
      </c>
      <c r="P5460" s="85" t="str">
        <f t="shared" si="609"/>
        <v>Osmia giliarum</v>
      </c>
      <c r="Q5460" s="12" t="s">
        <v>43</v>
      </c>
      <c r="R5460" s="24"/>
      <c r="S5460" s="12"/>
      <c r="T5460" s="12"/>
      <c r="U5460" s="12"/>
      <c r="V5460" s="10" t="s">
        <v>182</v>
      </c>
      <c r="W5460" s="118">
        <v>42319</v>
      </c>
      <c r="X5460" s="2"/>
      <c r="Y5460" s="129">
        <f t="shared" si="610"/>
        <v>1</v>
      </c>
      <c r="Z5460" s="110">
        <f t="shared" si="611"/>
        <v>0</v>
      </c>
      <c r="AA5460" s="1">
        <f t="shared" si="612"/>
        <v>0</v>
      </c>
    </row>
    <row r="5461" spans="1:27" ht="14.25" customHeight="1">
      <c r="A5461" s="148">
        <v>6039</v>
      </c>
      <c r="B5461" s="139">
        <v>20190429</v>
      </c>
      <c r="C5461" s="57" t="str">
        <f t="shared" si="608"/>
        <v>BPF</v>
      </c>
      <c r="D5461" s="115">
        <v>42122</v>
      </c>
      <c r="E5461" s="9" t="s">
        <v>347</v>
      </c>
      <c r="F5461" s="37" t="s">
        <v>25</v>
      </c>
      <c r="G5461" s="11" t="s">
        <v>26</v>
      </c>
      <c r="H5461" s="2"/>
      <c r="I5461" s="2"/>
      <c r="J5461" s="4" t="s">
        <v>59</v>
      </c>
      <c r="K5461" s="84" t="s">
        <v>280</v>
      </c>
      <c r="L5461" s="4" t="s">
        <v>66</v>
      </c>
      <c r="M5461" s="4"/>
      <c r="N5461" s="4" t="s">
        <v>726</v>
      </c>
      <c r="O5461" s="4" t="str">
        <f t="shared" si="607"/>
        <v>Andrena (Trachandrena) nr. salicifloris</v>
      </c>
      <c r="P5461" s="85" t="str">
        <f t="shared" si="609"/>
        <v>Andrena salicifloris</v>
      </c>
      <c r="Q5461" s="12" t="s">
        <v>29</v>
      </c>
      <c r="R5461" s="24"/>
      <c r="S5461" s="12"/>
      <c r="T5461" s="12"/>
      <c r="U5461" s="12"/>
      <c r="V5461" s="10" t="s">
        <v>182</v>
      </c>
      <c r="W5461" s="118">
        <v>42319</v>
      </c>
      <c r="X5461" s="50" t="s">
        <v>756</v>
      </c>
      <c r="Y5461" s="129">
        <f t="shared" si="610"/>
        <v>1</v>
      </c>
      <c r="Z5461" s="110">
        <f t="shared" si="611"/>
        <v>0</v>
      </c>
      <c r="AA5461" s="1">
        <f t="shared" si="612"/>
        <v>0</v>
      </c>
    </row>
    <row r="5462" spans="1:27" ht="14.25" customHeight="1">
      <c r="A5462" s="148">
        <v>6040</v>
      </c>
      <c r="B5462" s="139">
        <v>20190429</v>
      </c>
      <c r="C5462" s="57" t="str">
        <f t="shared" si="608"/>
        <v>BPF</v>
      </c>
      <c r="D5462" s="115">
        <v>42122</v>
      </c>
      <c r="E5462" s="9" t="s">
        <v>347</v>
      </c>
      <c r="F5462" s="37" t="s">
        <v>25</v>
      </c>
      <c r="G5462" s="11" t="s">
        <v>26</v>
      </c>
      <c r="H5462" s="2"/>
      <c r="I5462" s="2"/>
      <c r="J5462" s="4" t="s">
        <v>59</v>
      </c>
      <c r="K5462" s="4" t="s">
        <v>571</v>
      </c>
      <c r="L5462" s="4" t="s">
        <v>73</v>
      </c>
      <c r="M5462" s="4"/>
      <c r="N5462" s="4"/>
      <c r="O5462" s="4" t="str">
        <f t="shared" si="607"/>
        <v>Andrena (Simandrena) angustitarsata</v>
      </c>
      <c r="P5462" s="85" t="str">
        <f t="shared" si="609"/>
        <v>Andrena angustitarsata</v>
      </c>
      <c r="Q5462" s="12" t="s">
        <v>29</v>
      </c>
      <c r="R5462" s="24"/>
      <c r="S5462" s="12"/>
      <c r="T5462" s="12"/>
      <c r="U5462" s="12"/>
      <c r="V5462" s="10" t="s">
        <v>182</v>
      </c>
      <c r="W5462" s="118">
        <v>42319</v>
      </c>
      <c r="X5462" s="2" t="s">
        <v>761</v>
      </c>
      <c r="Y5462" s="129">
        <f t="shared" si="610"/>
        <v>1</v>
      </c>
      <c r="Z5462" s="110">
        <f t="shared" si="611"/>
        <v>0</v>
      </c>
      <c r="AA5462" s="1">
        <f t="shared" si="612"/>
        <v>0</v>
      </c>
    </row>
    <row r="5463" spans="1:27" ht="14.25" customHeight="1">
      <c r="A5463" s="148">
        <v>6041</v>
      </c>
      <c r="B5463" s="139">
        <v>20190429</v>
      </c>
      <c r="C5463" s="57" t="str">
        <f t="shared" si="608"/>
        <v>BPF</v>
      </c>
      <c r="D5463" s="115">
        <v>42122</v>
      </c>
      <c r="E5463" s="9" t="s">
        <v>347</v>
      </c>
      <c r="F5463" s="37" t="s">
        <v>25</v>
      </c>
      <c r="G5463" s="11" t="s">
        <v>26</v>
      </c>
      <c r="H5463" s="2"/>
      <c r="I5463" s="2"/>
      <c r="J5463" s="4" t="s">
        <v>117</v>
      </c>
      <c r="K5463" s="4" t="s">
        <v>202</v>
      </c>
      <c r="L5463" s="4" t="s">
        <v>120</v>
      </c>
      <c r="M5463" s="4"/>
      <c r="N5463" s="4" t="s">
        <v>55</v>
      </c>
      <c r="O5463" s="4" t="str">
        <f t="shared" si="607"/>
        <v>Lasioglossum (Sphecodogastra) nr. cooleyi</v>
      </c>
      <c r="P5463" s="85" t="str">
        <f t="shared" si="609"/>
        <v>Lasioglossum cooleyi</v>
      </c>
      <c r="Q5463" s="12" t="s">
        <v>29</v>
      </c>
      <c r="R5463" s="24"/>
      <c r="S5463" s="12"/>
      <c r="T5463" s="12"/>
      <c r="U5463" s="12"/>
      <c r="V5463" s="10" t="s">
        <v>182</v>
      </c>
      <c r="W5463" s="118">
        <v>42319</v>
      </c>
      <c r="X5463" s="2" t="s">
        <v>633</v>
      </c>
      <c r="Y5463" s="129">
        <f t="shared" si="610"/>
        <v>1</v>
      </c>
      <c r="Z5463" s="110">
        <f t="shared" si="611"/>
        <v>1</v>
      </c>
      <c r="AA5463" s="1">
        <f t="shared" si="612"/>
        <v>0</v>
      </c>
    </row>
    <row r="5464" spans="1:27" ht="14.25" customHeight="1">
      <c r="A5464" s="148">
        <v>6042</v>
      </c>
      <c r="B5464" s="139">
        <v>20190429</v>
      </c>
      <c r="C5464" s="57" t="str">
        <f t="shared" si="608"/>
        <v>BPF</v>
      </c>
      <c r="D5464" s="115">
        <v>42122</v>
      </c>
      <c r="E5464" s="9" t="s">
        <v>347</v>
      </c>
      <c r="F5464" s="37" t="s">
        <v>25</v>
      </c>
      <c r="G5464" s="11" t="s">
        <v>26</v>
      </c>
      <c r="H5464" s="2"/>
      <c r="I5464" s="2"/>
      <c r="J5464" s="4" t="s">
        <v>117</v>
      </c>
      <c r="K5464" s="4" t="s">
        <v>202</v>
      </c>
      <c r="L5464" s="4" t="s">
        <v>120</v>
      </c>
      <c r="M5464" s="4"/>
      <c r="N5464" s="4" t="s">
        <v>55</v>
      </c>
      <c r="O5464" s="4" t="str">
        <f t="shared" si="607"/>
        <v>Lasioglossum (Sphecodogastra) nr. cooleyi</v>
      </c>
      <c r="P5464" s="85" t="str">
        <f t="shared" si="609"/>
        <v>Lasioglossum cooleyi</v>
      </c>
      <c r="Q5464" s="12" t="s">
        <v>29</v>
      </c>
      <c r="R5464" s="24"/>
      <c r="S5464" s="12"/>
      <c r="T5464" s="12"/>
      <c r="U5464" s="12"/>
      <c r="V5464" s="10" t="s">
        <v>182</v>
      </c>
      <c r="W5464" s="118">
        <v>42319</v>
      </c>
      <c r="X5464" s="2" t="s">
        <v>633</v>
      </c>
      <c r="Y5464" s="129">
        <f t="shared" si="610"/>
        <v>1</v>
      </c>
      <c r="Z5464" s="110">
        <f t="shared" si="611"/>
        <v>1</v>
      </c>
      <c r="AA5464" s="1">
        <f t="shared" si="612"/>
        <v>0</v>
      </c>
    </row>
    <row r="5465" spans="1:27" ht="14.25" customHeight="1">
      <c r="A5465" s="148">
        <v>6043</v>
      </c>
      <c r="B5465" s="139">
        <v>20190429</v>
      </c>
      <c r="C5465" s="57" t="str">
        <f t="shared" si="608"/>
        <v>BPF</v>
      </c>
      <c r="D5465" s="115">
        <v>42122</v>
      </c>
      <c r="E5465" s="9" t="s">
        <v>347</v>
      </c>
      <c r="F5465" s="37" t="s">
        <v>25</v>
      </c>
      <c r="G5465" s="11" t="s">
        <v>26</v>
      </c>
      <c r="H5465" s="2"/>
      <c r="I5465" s="2"/>
      <c r="J5465" s="4" t="s">
        <v>117</v>
      </c>
      <c r="K5465" s="4" t="s">
        <v>202</v>
      </c>
      <c r="L5465" s="4" t="s">
        <v>120</v>
      </c>
      <c r="M5465" s="4"/>
      <c r="N5465" s="4" t="s">
        <v>55</v>
      </c>
      <c r="O5465" s="4" t="str">
        <f t="shared" si="607"/>
        <v>Lasioglossum (Sphecodogastra) nr. cooleyi</v>
      </c>
      <c r="P5465" s="85" t="str">
        <f t="shared" si="609"/>
        <v>Lasioglossum cooleyi</v>
      </c>
      <c r="Q5465" s="12" t="s">
        <v>29</v>
      </c>
      <c r="R5465" s="24"/>
      <c r="S5465" s="12"/>
      <c r="T5465" s="12"/>
      <c r="U5465" s="12"/>
      <c r="V5465" s="10" t="s">
        <v>182</v>
      </c>
      <c r="W5465" s="118">
        <v>42319</v>
      </c>
      <c r="X5465" s="2" t="s">
        <v>633</v>
      </c>
      <c r="Y5465" s="129">
        <f t="shared" si="610"/>
        <v>1</v>
      </c>
      <c r="Z5465" s="110">
        <f t="shared" si="611"/>
        <v>1</v>
      </c>
      <c r="AA5465" s="1">
        <f t="shared" si="612"/>
        <v>0</v>
      </c>
    </row>
    <row r="5466" spans="1:27" ht="14.25" customHeight="1">
      <c r="A5466" s="148">
        <v>6044</v>
      </c>
      <c r="B5466" s="139">
        <v>20190429</v>
      </c>
      <c r="C5466" s="57" t="str">
        <f t="shared" si="608"/>
        <v>BPF</v>
      </c>
      <c r="D5466" s="115">
        <v>42122</v>
      </c>
      <c r="E5466" s="9" t="s">
        <v>347</v>
      </c>
      <c r="F5466" s="37" t="s">
        <v>25</v>
      </c>
      <c r="G5466" s="11" t="s">
        <v>26</v>
      </c>
      <c r="H5466" s="2"/>
      <c r="I5466" s="2"/>
      <c r="J5466" s="4" t="s">
        <v>51</v>
      </c>
      <c r="K5466" s="84" t="s">
        <v>582</v>
      </c>
      <c r="L5466" s="4" t="s">
        <v>196</v>
      </c>
      <c r="M5466" s="4"/>
      <c r="N5466" s="4"/>
      <c r="O5466" s="4" t="str">
        <f t="shared" si="607"/>
        <v>Halictus (Seladonia) confusus</v>
      </c>
      <c r="P5466" s="85" t="str">
        <f t="shared" si="609"/>
        <v>Halictus confusus</v>
      </c>
      <c r="Q5466" s="12" t="s">
        <v>29</v>
      </c>
      <c r="R5466" s="24"/>
      <c r="S5466" s="12"/>
      <c r="T5466" s="12"/>
      <c r="U5466" s="12"/>
      <c r="V5466" s="10" t="s">
        <v>182</v>
      </c>
      <c r="W5466" s="118">
        <v>42319</v>
      </c>
      <c r="X5466" s="2"/>
      <c r="Y5466" s="129">
        <f t="shared" si="610"/>
        <v>1</v>
      </c>
      <c r="Z5466" s="110">
        <f t="shared" si="611"/>
        <v>0</v>
      </c>
      <c r="AA5466" s="1">
        <f t="shared" si="612"/>
        <v>0</v>
      </c>
    </row>
    <row r="5467" spans="1:27" ht="14.25" customHeight="1">
      <c r="A5467" s="148">
        <v>6045</v>
      </c>
      <c r="B5467" s="139">
        <v>20190429</v>
      </c>
      <c r="C5467" s="57" t="str">
        <f t="shared" si="608"/>
        <v>BPF</v>
      </c>
      <c r="D5467" s="115">
        <v>42122</v>
      </c>
      <c r="E5467" s="9" t="s">
        <v>347</v>
      </c>
      <c r="F5467" s="37" t="s">
        <v>25</v>
      </c>
      <c r="G5467" s="11" t="s">
        <v>26</v>
      </c>
      <c r="H5467" s="2"/>
      <c r="I5467" s="2"/>
      <c r="J5467" s="4" t="s">
        <v>117</v>
      </c>
      <c r="K5467" s="4" t="s">
        <v>167</v>
      </c>
      <c r="L5467" s="4" t="s">
        <v>1010</v>
      </c>
      <c r="M5467" s="4"/>
      <c r="N5467" s="4"/>
      <c r="O5467" s="4" t="str">
        <f t="shared" si="607"/>
        <v>Lasioglossum (Dialictus) pacatum</v>
      </c>
      <c r="P5467" s="85" t="str">
        <f t="shared" si="609"/>
        <v>Lasioglossum pacatum</v>
      </c>
      <c r="Q5467" s="12" t="s">
        <v>29</v>
      </c>
      <c r="R5467" s="24"/>
      <c r="S5467" s="12"/>
      <c r="T5467" s="12"/>
      <c r="U5467" s="12"/>
      <c r="V5467" s="10" t="s">
        <v>182</v>
      </c>
      <c r="W5467" s="118">
        <v>42319</v>
      </c>
      <c r="X5467" s="2" t="s">
        <v>1206</v>
      </c>
      <c r="Y5467" s="129">
        <f t="shared" si="610"/>
        <v>1</v>
      </c>
      <c r="Z5467" s="110">
        <f t="shared" si="611"/>
        <v>0</v>
      </c>
      <c r="AA5467" s="1">
        <f t="shared" si="612"/>
        <v>1</v>
      </c>
    </row>
    <row r="5468" spans="1:27" ht="14.25" customHeight="1">
      <c r="A5468" s="148">
        <v>6046</v>
      </c>
      <c r="B5468" s="139">
        <v>20190429</v>
      </c>
      <c r="C5468" s="57" t="str">
        <f t="shared" si="608"/>
        <v>BPF</v>
      </c>
      <c r="D5468" s="115">
        <v>42122</v>
      </c>
      <c r="E5468" s="9" t="s">
        <v>347</v>
      </c>
      <c r="F5468" s="37" t="s">
        <v>25</v>
      </c>
      <c r="G5468" s="11" t="s">
        <v>26</v>
      </c>
      <c r="H5468" s="2"/>
      <c r="I5468" s="2"/>
      <c r="J5468" s="4" t="s">
        <v>117</v>
      </c>
      <c r="K5468" s="4" t="s">
        <v>167</v>
      </c>
      <c r="L5468" s="4" t="s">
        <v>665</v>
      </c>
      <c r="M5468" s="4"/>
      <c r="N5468" s="4"/>
      <c r="O5468" s="4" t="str">
        <f t="shared" si="607"/>
        <v>Lasioglossum (Dialictus) nevadense</v>
      </c>
      <c r="P5468" s="85" t="str">
        <f t="shared" si="609"/>
        <v>Lasioglossum nevadense</v>
      </c>
      <c r="Q5468" s="12" t="s">
        <v>29</v>
      </c>
      <c r="R5468" s="24"/>
      <c r="S5468" s="12"/>
      <c r="T5468" s="12"/>
      <c r="U5468" s="12"/>
      <c r="V5468" s="10" t="s">
        <v>182</v>
      </c>
      <c r="W5468" s="118">
        <v>42319</v>
      </c>
      <c r="X5468" s="2"/>
      <c r="Y5468" s="129">
        <f t="shared" si="610"/>
        <v>1</v>
      </c>
      <c r="Z5468" s="110">
        <f t="shared" si="611"/>
        <v>0</v>
      </c>
      <c r="AA5468" s="1">
        <f t="shared" si="612"/>
        <v>0</v>
      </c>
    </row>
    <row r="5469" spans="1:27" ht="14.25" customHeight="1">
      <c r="A5469" s="148">
        <v>6047</v>
      </c>
      <c r="B5469" s="139">
        <v>20190429</v>
      </c>
      <c r="C5469" s="57" t="str">
        <f t="shared" si="608"/>
        <v>BPF</v>
      </c>
      <c r="D5469" s="115">
        <v>42122</v>
      </c>
      <c r="E5469" s="9" t="s">
        <v>347</v>
      </c>
      <c r="F5469" s="37" t="s">
        <v>25</v>
      </c>
      <c r="G5469" s="11" t="s">
        <v>26</v>
      </c>
      <c r="H5469" s="2"/>
      <c r="I5469" s="2"/>
      <c r="J5469" s="4" t="s">
        <v>117</v>
      </c>
      <c r="K5469" s="4" t="s">
        <v>167</v>
      </c>
      <c r="L5469" s="4" t="s">
        <v>665</v>
      </c>
      <c r="M5469" s="4"/>
      <c r="N5469" s="4"/>
      <c r="O5469" s="4" t="str">
        <f t="shared" si="607"/>
        <v>Lasioglossum (Dialictus) nevadense</v>
      </c>
      <c r="P5469" s="85" t="str">
        <f t="shared" si="609"/>
        <v>Lasioglossum nevadense</v>
      </c>
      <c r="Q5469" s="12" t="s">
        <v>29</v>
      </c>
      <c r="R5469" s="24"/>
      <c r="S5469" s="12"/>
      <c r="T5469" s="12"/>
      <c r="U5469" s="12"/>
      <c r="V5469" s="10" t="s">
        <v>182</v>
      </c>
      <c r="W5469" s="118">
        <v>42319</v>
      </c>
      <c r="X5469" s="2"/>
      <c r="Y5469" s="129">
        <f t="shared" si="610"/>
        <v>1</v>
      </c>
      <c r="Z5469" s="110">
        <f t="shared" si="611"/>
        <v>0</v>
      </c>
      <c r="AA5469" s="1">
        <f t="shared" si="612"/>
        <v>0</v>
      </c>
    </row>
    <row r="5470" spans="1:27" ht="14.25" customHeight="1">
      <c r="A5470" s="148">
        <v>6048</v>
      </c>
      <c r="B5470" s="139">
        <v>20190429</v>
      </c>
      <c r="C5470" s="57" t="str">
        <f t="shared" si="608"/>
        <v>BPF</v>
      </c>
      <c r="D5470" s="115">
        <v>42122</v>
      </c>
      <c r="E5470" s="9" t="s">
        <v>347</v>
      </c>
      <c r="F5470" s="37" t="s">
        <v>25</v>
      </c>
      <c r="G5470" s="11" t="s">
        <v>26</v>
      </c>
      <c r="H5470" s="2"/>
      <c r="I5470" s="2"/>
      <c r="J5470" s="4" t="s">
        <v>117</v>
      </c>
      <c r="K5470" s="4" t="s">
        <v>167</v>
      </c>
      <c r="L5470" s="4" t="s">
        <v>665</v>
      </c>
      <c r="M5470" s="4"/>
      <c r="N5470" s="4"/>
      <c r="O5470" s="4" t="str">
        <f t="shared" si="607"/>
        <v>Lasioglossum (Dialictus) nevadense</v>
      </c>
      <c r="P5470" s="85" t="str">
        <f t="shared" si="609"/>
        <v>Lasioglossum nevadense</v>
      </c>
      <c r="Q5470" s="12" t="s">
        <v>29</v>
      </c>
      <c r="R5470" s="24"/>
      <c r="S5470" s="12"/>
      <c r="T5470" s="12"/>
      <c r="U5470" s="12"/>
      <c r="V5470" s="10" t="s">
        <v>182</v>
      </c>
      <c r="W5470" s="118">
        <v>42319</v>
      </c>
      <c r="X5470" s="2"/>
      <c r="Y5470" s="129">
        <f t="shared" si="610"/>
        <v>1</v>
      </c>
      <c r="Z5470" s="110">
        <f t="shared" si="611"/>
        <v>0</v>
      </c>
      <c r="AA5470" s="1">
        <f t="shared" si="612"/>
        <v>0</v>
      </c>
    </row>
    <row r="5471" spans="1:27" ht="14.25" customHeight="1">
      <c r="A5471" s="148">
        <v>6049</v>
      </c>
      <c r="B5471" s="139">
        <v>20190429</v>
      </c>
      <c r="C5471" s="57" t="str">
        <f t="shared" si="608"/>
        <v>BPF</v>
      </c>
      <c r="D5471" s="115">
        <v>42122</v>
      </c>
      <c r="E5471" s="9" t="s">
        <v>347</v>
      </c>
      <c r="F5471" s="37" t="s">
        <v>25</v>
      </c>
      <c r="G5471" s="11" t="s">
        <v>26</v>
      </c>
      <c r="H5471" s="2"/>
      <c r="I5471" s="2"/>
      <c r="J5471" s="4" t="s">
        <v>117</v>
      </c>
      <c r="K5471" s="4" t="s">
        <v>167</v>
      </c>
      <c r="L5471" s="4" t="s">
        <v>665</v>
      </c>
      <c r="M5471" s="4"/>
      <c r="N5471" s="4"/>
      <c r="O5471" s="4" t="str">
        <f t="shared" si="607"/>
        <v>Lasioglossum (Dialictus) nevadense</v>
      </c>
      <c r="P5471" s="85" t="str">
        <f t="shared" si="609"/>
        <v>Lasioglossum nevadense</v>
      </c>
      <c r="Q5471" s="12" t="s">
        <v>29</v>
      </c>
      <c r="R5471" s="24"/>
      <c r="S5471" s="12"/>
      <c r="T5471" s="12"/>
      <c r="U5471" s="12"/>
      <c r="V5471" s="10" t="s">
        <v>182</v>
      </c>
      <c r="W5471" s="118">
        <v>42319</v>
      </c>
      <c r="X5471" s="2" t="s">
        <v>1357</v>
      </c>
      <c r="Y5471" s="129">
        <f t="shared" si="610"/>
        <v>1</v>
      </c>
      <c r="Z5471" s="110">
        <f t="shared" si="611"/>
        <v>0</v>
      </c>
      <c r="AA5471" s="1">
        <f t="shared" si="612"/>
        <v>1</v>
      </c>
    </row>
    <row r="5472" spans="1:27" ht="14.25" customHeight="1">
      <c r="A5472" s="148">
        <v>6050</v>
      </c>
      <c r="B5472" s="139">
        <v>20190429</v>
      </c>
      <c r="C5472" s="57" t="str">
        <f t="shared" si="608"/>
        <v>BPF</v>
      </c>
      <c r="D5472" s="115">
        <v>42122</v>
      </c>
      <c r="E5472" s="9" t="s">
        <v>347</v>
      </c>
      <c r="F5472" s="37" t="s">
        <v>25</v>
      </c>
      <c r="G5472" s="11" t="s">
        <v>26</v>
      </c>
      <c r="H5472" s="2"/>
      <c r="I5472" s="2"/>
      <c r="J5472" s="4" t="s">
        <v>117</v>
      </c>
      <c r="K5472" s="4" t="s">
        <v>167</v>
      </c>
      <c r="L5472" s="4" t="s">
        <v>665</v>
      </c>
      <c r="M5472" s="4"/>
      <c r="N5472" s="4"/>
      <c r="O5472" s="4" t="str">
        <f t="shared" si="607"/>
        <v>Lasioglossum (Dialictus) nevadense</v>
      </c>
      <c r="P5472" s="85" t="str">
        <f t="shared" si="609"/>
        <v>Lasioglossum nevadense</v>
      </c>
      <c r="Q5472" s="12" t="s">
        <v>29</v>
      </c>
      <c r="R5472" s="24"/>
      <c r="S5472" s="12"/>
      <c r="T5472" s="12"/>
      <c r="U5472" s="12"/>
      <c r="V5472" s="10" t="s">
        <v>182</v>
      </c>
      <c r="W5472" s="118">
        <v>42319</v>
      </c>
      <c r="X5472" s="2"/>
      <c r="Y5472" s="129">
        <f t="shared" si="610"/>
        <v>1</v>
      </c>
      <c r="Z5472" s="110">
        <f t="shared" si="611"/>
        <v>0</v>
      </c>
      <c r="AA5472" s="1">
        <f t="shared" si="612"/>
        <v>0</v>
      </c>
    </row>
    <row r="5473" spans="1:27" ht="14.25" customHeight="1">
      <c r="A5473" s="148">
        <v>6051</v>
      </c>
      <c r="B5473" s="139">
        <v>20190429</v>
      </c>
      <c r="C5473" s="57" t="str">
        <f t="shared" si="608"/>
        <v>BPF</v>
      </c>
      <c r="D5473" s="115">
        <v>42122</v>
      </c>
      <c r="E5473" s="9" t="s">
        <v>347</v>
      </c>
      <c r="F5473" s="37" t="s">
        <v>25</v>
      </c>
      <c r="G5473" s="11" t="s">
        <v>26</v>
      </c>
      <c r="H5473" s="2"/>
      <c r="I5473" s="2"/>
      <c r="J5473" s="4" t="s">
        <v>117</v>
      </c>
      <c r="K5473" s="4" t="s">
        <v>167</v>
      </c>
      <c r="L5473" s="4" t="s">
        <v>665</v>
      </c>
      <c r="M5473" s="4"/>
      <c r="N5473" s="4"/>
      <c r="O5473" s="4" t="str">
        <f t="shared" si="607"/>
        <v>Lasioglossum (Dialictus) nevadense</v>
      </c>
      <c r="P5473" s="85" t="str">
        <f t="shared" si="609"/>
        <v>Lasioglossum nevadense</v>
      </c>
      <c r="Q5473" s="12" t="s">
        <v>29</v>
      </c>
      <c r="R5473" s="24"/>
      <c r="S5473" s="12"/>
      <c r="T5473" s="12"/>
      <c r="U5473" s="12"/>
      <c r="V5473" s="10" t="s">
        <v>182</v>
      </c>
      <c r="W5473" s="118">
        <v>42319</v>
      </c>
      <c r="X5473" s="2"/>
      <c r="Y5473" s="129">
        <f t="shared" si="610"/>
        <v>1</v>
      </c>
      <c r="Z5473" s="110">
        <f t="shared" si="611"/>
        <v>0</v>
      </c>
      <c r="AA5473" s="1">
        <f t="shared" si="612"/>
        <v>0</v>
      </c>
    </row>
    <row r="5474" spans="1:27" ht="14.25" customHeight="1">
      <c r="A5474" s="148">
        <v>6052</v>
      </c>
      <c r="B5474" s="139">
        <v>20190429</v>
      </c>
      <c r="C5474" s="57" t="str">
        <f t="shared" si="608"/>
        <v>BPF</v>
      </c>
      <c r="D5474" s="115">
        <v>42122</v>
      </c>
      <c r="E5474" s="9" t="s">
        <v>347</v>
      </c>
      <c r="F5474" s="37" t="s">
        <v>25</v>
      </c>
      <c r="G5474" s="11" t="s">
        <v>26</v>
      </c>
      <c r="H5474" s="2"/>
      <c r="I5474" s="2"/>
      <c r="J5474" s="4" t="s">
        <v>117</v>
      </c>
      <c r="K5474" s="4" t="s">
        <v>167</v>
      </c>
      <c r="L5474" s="4" t="s">
        <v>665</v>
      </c>
      <c r="M5474" s="4"/>
      <c r="N5474" s="4"/>
      <c r="O5474" s="4" t="str">
        <f t="shared" si="607"/>
        <v>Lasioglossum (Dialictus) nevadense</v>
      </c>
      <c r="P5474" s="85" t="str">
        <f t="shared" si="609"/>
        <v>Lasioglossum nevadense</v>
      </c>
      <c r="Q5474" s="12" t="s">
        <v>29</v>
      </c>
      <c r="R5474" s="24"/>
      <c r="S5474" s="12"/>
      <c r="T5474" s="12"/>
      <c r="U5474" s="12"/>
      <c r="V5474" s="10" t="s">
        <v>182</v>
      </c>
      <c r="W5474" s="118">
        <v>42319</v>
      </c>
      <c r="X5474" s="2"/>
      <c r="Y5474" s="129">
        <f t="shared" si="610"/>
        <v>1</v>
      </c>
      <c r="Z5474" s="110">
        <f t="shared" si="611"/>
        <v>0</v>
      </c>
      <c r="AA5474" s="1">
        <f t="shared" si="612"/>
        <v>0</v>
      </c>
    </row>
    <row r="5475" spans="1:27" ht="14.25" customHeight="1">
      <c r="A5475" s="148">
        <v>6053</v>
      </c>
      <c r="B5475" s="139">
        <v>20190429</v>
      </c>
      <c r="C5475" s="57" t="str">
        <f t="shared" si="608"/>
        <v>BPF</v>
      </c>
      <c r="D5475" s="115">
        <v>42122</v>
      </c>
      <c r="E5475" s="9" t="s">
        <v>347</v>
      </c>
      <c r="F5475" s="37" t="s">
        <v>25</v>
      </c>
      <c r="G5475" s="11" t="s">
        <v>26</v>
      </c>
      <c r="H5475" s="2"/>
      <c r="I5475" s="2"/>
      <c r="J5475" s="4" t="s">
        <v>117</v>
      </c>
      <c r="K5475" s="4" t="s">
        <v>167</v>
      </c>
      <c r="L5475" s="4" t="s">
        <v>665</v>
      </c>
      <c r="M5475" s="4"/>
      <c r="N5475" s="4"/>
      <c r="O5475" s="4" t="str">
        <f t="shared" si="607"/>
        <v>Lasioglossum (Dialictus) nevadense</v>
      </c>
      <c r="P5475" s="85" t="str">
        <f t="shared" si="609"/>
        <v>Lasioglossum nevadense</v>
      </c>
      <c r="Q5475" s="12" t="s">
        <v>29</v>
      </c>
      <c r="R5475" s="24"/>
      <c r="S5475" s="12"/>
      <c r="T5475" s="12"/>
      <c r="U5475" s="12"/>
      <c r="V5475" s="10" t="s">
        <v>182</v>
      </c>
      <c r="W5475" s="118">
        <v>42319</v>
      </c>
      <c r="X5475" s="2"/>
      <c r="Y5475" s="129">
        <f t="shared" si="610"/>
        <v>1</v>
      </c>
      <c r="Z5475" s="110">
        <f t="shared" si="611"/>
        <v>0</v>
      </c>
      <c r="AA5475" s="1">
        <f t="shared" si="612"/>
        <v>0</v>
      </c>
    </row>
    <row r="5476" spans="1:27" ht="14.25" customHeight="1">
      <c r="A5476" s="148">
        <v>6054</v>
      </c>
      <c r="B5476" s="139">
        <v>20190429</v>
      </c>
      <c r="C5476" s="57" t="str">
        <f t="shared" si="608"/>
        <v>BPF</v>
      </c>
      <c r="D5476" s="115">
        <v>42122</v>
      </c>
      <c r="E5476" s="9" t="s">
        <v>347</v>
      </c>
      <c r="F5476" s="37" t="s">
        <v>25</v>
      </c>
      <c r="G5476" s="11" t="s">
        <v>26</v>
      </c>
      <c r="H5476" s="2"/>
      <c r="I5476" s="2"/>
      <c r="J5476" s="4" t="s">
        <v>124</v>
      </c>
      <c r="K5476" s="4" t="s">
        <v>165</v>
      </c>
      <c r="L5476" s="4" t="s">
        <v>134</v>
      </c>
      <c r="M5476" s="4"/>
      <c r="N5476" s="4" t="s">
        <v>55</v>
      </c>
      <c r="O5476" s="4" t="str">
        <f t="shared" si="607"/>
        <v>Osmia (Melanosmia) nr. proxima</v>
      </c>
      <c r="P5476" s="85" t="str">
        <f t="shared" si="609"/>
        <v>Osmia proxima</v>
      </c>
      <c r="Q5476" s="12" t="s">
        <v>43</v>
      </c>
      <c r="R5476" s="24"/>
      <c r="S5476" s="12"/>
      <c r="T5476" s="12"/>
      <c r="U5476" s="12"/>
      <c r="V5476" s="10" t="s">
        <v>182</v>
      </c>
      <c r="W5476" s="118">
        <v>42319</v>
      </c>
      <c r="X5476" s="2" t="s">
        <v>947</v>
      </c>
      <c r="Y5476" s="129">
        <f t="shared" si="610"/>
        <v>1</v>
      </c>
      <c r="Z5476" s="110">
        <f t="shared" si="611"/>
        <v>0</v>
      </c>
      <c r="AA5476" s="1">
        <f t="shared" si="612"/>
        <v>0</v>
      </c>
    </row>
    <row r="5477" spans="1:27" ht="14.25" customHeight="1">
      <c r="A5477" s="148">
        <v>6055</v>
      </c>
      <c r="B5477" s="139">
        <v>20190429</v>
      </c>
      <c r="C5477" s="57" t="str">
        <f t="shared" si="608"/>
        <v>BPF</v>
      </c>
      <c r="D5477" s="115">
        <v>42122</v>
      </c>
      <c r="E5477" s="9" t="s">
        <v>347</v>
      </c>
      <c r="F5477" s="37" t="s">
        <v>25</v>
      </c>
      <c r="G5477" s="11" t="s">
        <v>26</v>
      </c>
      <c r="H5477" s="2"/>
      <c r="I5477" s="2"/>
      <c r="J5477" s="4" t="s">
        <v>124</v>
      </c>
      <c r="K5477" s="4" t="s">
        <v>165</v>
      </c>
      <c r="L5477" s="4" t="s">
        <v>139</v>
      </c>
      <c r="M5477" s="4"/>
      <c r="N5477" s="4" t="s">
        <v>55</v>
      </c>
      <c r="O5477" s="4" t="str">
        <f t="shared" si="607"/>
        <v>Osmia (Melanosmia) nr. giliarum</v>
      </c>
      <c r="P5477" s="85" t="str">
        <f t="shared" si="609"/>
        <v>Osmia giliarum</v>
      </c>
      <c r="Q5477" s="12" t="s">
        <v>43</v>
      </c>
      <c r="R5477" s="24"/>
      <c r="S5477" s="12"/>
      <c r="T5477" s="12"/>
      <c r="U5477" s="12"/>
      <c r="V5477" s="10" t="s">
        <v>182</v>
      </c>
      <c r="W5477" s="118">
        <v>42319</v>
      </c>
      <c r="X5477" s="2"/>
      <c r="Y5477" s="129">
        <f t="shared" si="610"/>
        <v>1</v>
      </c>
      <c r="Z5477" s="110">
        <f t="shared" si="611"/>
        <v>0</v>
      </c>
      <c r="AA5477" s="1">
        <f t="shared" si="612"/>
        <v>0</v>
      </c>
    </row>
    <row r="5478" spans="1:27" ht="14.25" customHeight="1">
      <c r="A5478" s="148">
        <v>6056</v>
      </c>
      <c r="B5478" s="139">
        <v>20190429</v>
      </c>
      <c r="C5478" s="57" t="str">
        <f t="shared" si="608"/>
        <v>BPF</v>
      </c>
      <c r="D5478" s="115">
        <v>42122</v>
      </c>
      <c r="E5478" s="9" t="s">
        <v>347</v>
      </c>
      <c r="F5478" s="37" t="s">
        <v>25</v>
      </c>
      <c r="G5478" s="11" t="s">
        <v>26</v>
      </c>
      <c r="H5478" s="2"/>
      <c r="I5478" s="2"/>
      <c r="J5478" s="4" t="s">
        <v>88</v>
      </c>
      <c r="K5478" s="4"/>
      <c r="L5478" s="4" t="s">
        <v>1392</v>
      </c>
      <c r="M5478" s="4"/>
      <c r="N5478" s="4"/>
      <c r="O5478" s="4" t="str">
        <f t="shared" si="607"/>
        <v>Nomada msp. 2023G_CABS</v>
      </c>
      <c r="P5478" s="85" t="str">
        <f t="shared" si="609"/>
        <v>Nomada msp. 2023G_CABS</v>
      </c>
      <c r="Q5478" s="12" t="s">
        <v>29</v>
      </c>
      <c r="R5478" s="24"/>
      <c r="S5478" s="12"/>
      <c r="T5478" s="12"/>
      <c r="U5478" s="12"/>
      <c r="V5478" s="10" t="s">
        <v>182</v>
      </c>
      <c r="W5478" s="118">
        <v>42319</v>
      </c>
      <c r="X5478" s="2" t="s">
        <v>1383</v>
      </c>
      <c r="Y5478" s="129">
        <f t="shared" si="610"/>
        <v>1</v>
      </c>
      <c r="Z5478" s="110">
        <f t="shared" si="611"/>
        <v>0</v>
      </c>
      <c r="AA5478" s="1">
        <f t="shared" si="612"/>
        <v>0</v>
      </c>
    </row>
    <row r="5479" spans="1:27" ht="14.25" customHeight="1">
      <c r="A5479" s="148">
        <v>6057</v>
      </c>
      <c r="B5479" s="139">
        <v>20190429</v>
      </c>
      <c r="C5479" s="57" t="str">
        <f t="shared" si="608"/>
        <v>BPF</v>
      </c>
      <c r="D5479" s="115">
        <v>42122</v>
      </c>
      <c r="E5479" s="9" t="s">
        <v>347</v>
      </c>
      <c r="F5479" s="37" t="s">
        <v>25</v>
      </c>
      <c r="G5479" s="11" t="s">
        <v>26</v>
      </c>
      <c r="H5479" s="2"/>
      <c r="I5479" s="2"/>
      <c r="J5479" s="4" t="s">
        <v>51</v>
      </c>
      <c r="K5479" s="84" t="s">
        <v>582</v>
      </c>
      <c r="L5479" s="4" t="s">
        <v>52</v>
      </c>
      <c r="M5479" s="4"/>
      <c r="N5479" s="4"/>
      <c r="O5479" s="4" t="str">
        <f t="shared" si="607"/>
        <v>Halictus (Seladonia) tripartitus</v>
      </c>
      <c r="P5479" s="85" t="str">
        <f t="shared" si="609"/>
        <v>Halictus tripartitus</v>
      </c>
      <c r="Q5479" s="12" t="s">
        <v>29</v>
      </c>
      <c r="R5479" s="24"/>
      <c r="S5479" s="12"/>
      <c r="T5479" s="12"/>
      <c r="U5479" s="12"/>
      <c r="V5479" s="10" t="s">
        <v>182</v>
      </c>
      <c r="W5479" s="118">
        <v>42319</v>
      </c>
      <c r="X5479" s="2"/>
      <c r="Y5479" s="129">
        <f t="shared" si="610"/>
        <v>1</v>
      </c>
      <c r="Z5479" s="110">
        <f t="shared" si="611"/>
        <v>0</v>
      </c>
      <c r="AA5479" s="1">
        <f t="shared" si="612"/>
        <v>0</v>
      </c>
    </row>
    <row r="5480" spans="1:27" ht="14.25" customHeight="1">
      <c r="A5480" s="148">
        <v>6058</v>
      </c>
      <c r="B5480" s="139">
        <v>20190429</v>
      </c>
      <c r="C5480" s="57" t="str">
        <f t="shared" si="608"/>
        <v>BPF</v>
      </c>
      <c r="D5480" s="115">
        <v>42122</v>
      </c>
      <c r="E5480" s="9" t="s">
        <v>350</v>
      </c>
      <c r="F5480" s="37" t="s">
        <v>25</v>
      </c>
      <c r="G5480" s="11" t="s">
        <v>26</v>
      </c>
      <c r="H5480" s="2"/>
      <c r="I5480" s="2"/>
      <c r="J5480" s="4" t="s">
        <v>59</v>
      </c>
      <c r="K5480" s="4" t="s">
        <v>571</v>
      </c>
      <c r="L5480" s="4" t="s">
        <v>73</v>
      </c>
      <c r="M5480" s="4"/>
      <c r="N5480" s="4"/>
      <c r="O5480" s="4" t="str">
        <f t="shared" si="607"/>
        <v>Andrena (Simandrena) angustitarsata</v>
      </c>
      <c r="P5480" s="85" t="str">
        <f t="shared" si="609"/>
        <v>Andrena angustitarsata</v>
      </c>
      <c r="Q5480" s="12" t="s">
        <v>29</v>
      </c>
      <c r="R5480" s="24"/>
      <c r="S5480" s="12"/>
      <c r="T5480" s="12"/>
      <c r="U5480" s="12"/>
      <c r="V5480" s="10" t="s">
        <v>182</v>
      </c>
      <c r="W5480" s="118">
        <v>42319</v>
      </c>
      <c r="X5480" s="2" t="s">
        <v>761</v>
      </c>
      <c r="Y5480" s="129">
        <f t="shared" si="610"/>
        <v>1</v>
      </c>
      <c r="Z5480" s="110">
        <f t="shared" si="611"/>
        <v>0</v>
      </c>
      <c r="AA5480" s="1">
        <f t="shared" si="612"/>
        <v>0</v>
      </c>
    </row>
    <row r="5481" spans="1:27" ht="14.25" customHeight="1">
      <c r="A5481" s="148">
        <v>6059</v>
      </c>
      <c r="B5481" s="139">
        <v>20190429</v>
      </c>
      <c r="C5481" s="57" t="str">
        <f t="shared" si="608"/>
        <v>BPF</v>
      </c>
      <c r="D5481" s="115">
        <v>42122</v>
      </c>
      <c r="E5481" s="9" t="s">
        <v>350</v>
      </c>
      <c r="F5481" s="37" t="s">
        <v>25</v>
      </c>
      <c r="G5481" s="11" t="s">
        <v>26</v>
      </c>
      <c r="H5481" s="2"/>
      <c r="I5481" s="2"/>
      <c r="J5481" s="4" t="s">
        <v>117</v>
      </c>
      <c r="K5481" s="4" t="s">
        <v>202</v>
      </c>
      <c r="L5481" s="4" t="s">
        <v>120</v>
      </c>
      <c r="M5481" s="4"/>
      <c r="N5481" s="4" t="s">
        <v>55</v>
      </c>
      <c r="O5481" s="4" t="str">
        <f t="shared" ref="O5481:O5544" si="613">J5481&amp;" "&amp;IF(LEN(K5481)&gt;0,"("&amp;K5481&amp;") ","")&amp;IF(LEN(N5481)&gt;0,"nr. ","")&amp;L5481&amp;IF(LEN(M5481)&gt;0," ssp. "&amp;M5481,"")</f>
        <v>Lasioglossum (Sphecodogastra) nr. cooleyi</v>
      </c>
      <c r="P5481" s="85" t="str">
        <f t="shared" si="609"/>
        <v>Lasioglossum cooleyi</v>
      </c>
      <c r="Q5481" s="12" t="s">
        <v>29</v>
      </c>
      <c r="R5481" s="24"/>
      <c r="S5481" s="12"/>
      <c r="T5481" s="12"/>
      <c r="U5481" s="12"/>
      <c r="V5481" s="10" t="s">
        <v>182</v>
      </c>
      <c r="W5481" s="118">
        <v>42319</v>
      </c>
      <c r="X5481" s="2" t="s">
        <v>1068</v>
      </c>
      <c r="Y5481" s="129">
        <f t="shared" si="610"/>
        <v>1</v>
      </c>
      <c r="Z5481" s="110">
        <f t="shared" si="611"/>
        <v>0</v>
      </c>
      <c r="AA5481" s="1">
        <f t="shared" si="612"/>
        <v>0</v>
      </c>
    </row>
    <row r="5482" spans="1:27" ht="14.25" customHeight="1">
      <c r="A5482" s="148">
        <v>6060</v>
      </c>
      <c r="B5482" s="139">
        <v>20190429</v>
      </c>
      <c r="C5482" s="57" t="str">
        <f t="shared" si="608"/>
        <v>BPF</v>
      </c>
      <c r="D5482" s="115">
        <v>42122</v>
      </c>
      <c r="E5482" s="9" t="s">
        <v>350</v>
      </c>
      <c r="F5482" s="37" t="s">
        <v>25</v>
      </c>
      <c r="G5482" s="11" t="s">
        <v>26</v>
      </c>
      <c r="H5482" s="2"/>
      <c r="I5482" s="2"/>
      <c r="J5482" s="4" t="s">
        <v>117</v>
      </c>
      <c r="K5482" s="4" t="s">
        <v>167</v>
      </c>
      <c r="L5482" s="4" t="s">
        <v>665</v>
      </c>
      <c r="M5482" s="4"/>
      <c r="N5482" s="4"/>
      <c r="O5482" s="4" t="str">
        <f t="shared" si="613"/>
        <v>Lasioglossum (Dialictus) nevadense</v>
      </c>
      <c r="P5482" s="85" t="str">
        <f t="shared" si="609"/>
        <v>Lasioglossum nevadense</v>
      </c>
      <c r="Q5482" s="12" t="s">
        <v>29</v>
      </c>
      <c r="R5482" s="24"/>
      <c r="S5482" s="12"/>
      <c r="T5482" s="12"/>
      <c r="U5482" s="12"/>
      <c r="V5482" s="10" t="s">
        <v>182</v>
      </c>
      <c r="W5482" s="118">
        <v>42319</v>
      </c>
      <c r="X5482" s="2"/>
      <c r="Y5482" s="129">
        <f t="shared" si="610"/>
        <v>1</v>
      </c>
      <c r="Z5482" s="110">
        <f t="shared" si="611"/>
        <v>0</v>
      </c>
      <c r="AA5482" s="1">
        <f t="shared" si="612"/>
        <v>0</v>
      </c>
    </row>
    <row r="5483" spans="1:27" ht="14.25" customHeight="1">
      <c r="A5483" s="148">
        <v>6061</v>
      </c>
      <c r="B5483" s="139">
        <v>20190429</v>
      </c>
      <c r="C5483" s="57" t="str">
        <f t="shared" si="608"/>
        <v>BPF</v>
      </c>
      <c r="D5483" s="115">
        <v>42122</v>
      </c>
      <c r="E5483" s="9" t="s">
        <v>350</v>
      </c>
      <c r="F5483" s="37" t="s">
        <v>25</v>
      </c>
      <c r="G5483" s="11" t="s">
        <v>26</v>
      </c>
      <c r="H5483" s="2"/>
      <c r="I5483" s="2"/>
      <c r="J5483" s="4" t="s">
        <v>117</v>
      </c>
      <c r="K5483" s="4" t="s">
        <v>167</v>
      </c>
      <c r="L5483" s="4" t="s">
        <v>666</v>
      </c>
      <c r="M5483" s="4"/>
      <c r="N5483" s="4"/>
      <c r="O5483" s="4" t="str">
        <f t="shared" si="613"/>
        <v>Lasioglossum (Dialictus) incompletum</v>
      </c>
      <c r="P5483" s="85" t="str">
        <f t="shared" si="609"/>
        <v>Lasioglossum incompletum</v>
      </c>
      <c r="Q5483" s="12" t="s">
        <v>29</v>
      </c>
      <c r="R5483" s="24"/>
      <c r="S5483" s="12"/>
      <c r="T5483" s="12"/>
      <c r="U5483" s="12"/>
      <c r="V5483" s="10" t="s">
        <v>182</v>
      </c>
      <c r="W5483" s="118">
        <v>42319</v>
      </c>
      <c r="X5483" s="2" t="s">
        <v>1186</v>
      </c>
      <c r="Y5483" s="129">
        <f t="shared" si="610"/>
        <v>1</v>
      </c>
      <c r="Z5483" s="110">
        <f t="shared" si="611"/>
        <v>0</v>
      </c>
      <c r="AA5483" s="1">
        <f t="shared" si="612"/>
        <v>1</v>
      </c>
    </row>
    <row r="5484" spans="1:27" ht="14.25" customHeight="1">
      <c r="A5484" s="148">
        <v>6062</v>
      </c>
      <c r="B5484" s="139">
        <v>20190429</v>
      </c>
      <c r="C5484" s="57" t="str">
        <f t="shared" si="608"/>
        <v>BPF</v>
      </c>
      <c r="D5484" s="115">
        <v>42122</v>
      </c>
      <c r="E5484" s="9" t="s">
        <v>350</v>
      </c>
      <c r="F5484" s="37" t="s">
        <v>25</v>
      </c>
      <c r="G5484" s="11" t="s">
        <v>26</v>
      </c>
      <c r="H5484" s="2"/>
      <c r="I5484" s="2"/>
      <c r="J5484" s="4" t="s">
        <v>124</v>
      </c>
      <c r="K5484" s="4" t="s">
        <v>165</v>
      </c>
      <c r="L5484" s="4" t="s">
        <v>134</v>
      </c>
      <c r="M5484" s="4"/>
      <c r="N5484" s="4" t="s">
        <v>55</v>
      </c>
      <c r="O5484" s="4" t="str">
        <f t="shared" si="613"/>
        <v>Osmia (Melanosmia) nr. proxima</v>
      </c>
      <c r="P5484" s="85" t="str">
        <f t="shared" si="609"/>
        <v>Osmia proxima</v>
      </c>
      <c r="Q5484" s="12" t="s">
        <v>29</v>
      </c>
      <c r="R5484" s="24"/>
      <c r="S5484" s="12"/>
      <c r="T5484" s="12"/>
      <c r="U5484" s="12"/>
      <c r="V5484" s="10" t="s">
        <v>182</v>
      </c>
      <c r="W5484" s="118">
        <v>42319</v>
      </c>
      <c r="X5484" s="2"/>
      <c r="Y5484" s="129">
        <f t="shared" si="610"/>
        <v>1</v>
      </c>
      <c r="Z5484" s="110">
        <f t="shared" si="611"/>
        <v>0</v>
      </c>
      <c r="AA5484" s="1">
        <f t="shared" si="612"/>
        <v>0</v>
      </c>
    </row>
    <row r="5485" spans="1:27" ht="14.25" customHeight="1">
      <c r="A5485" s="148">
        <v>6063</v>
      </c>
      <c r="B5485" s="139">
        <v>20190429</v>
      </c>
      <c r="C5485" s="57" t="str">
        <f t="shared" si="608"/>
        <v>BPF</v>
      </c>
      <c r="D5485" s="115">
        <v>42122</v>
      </c>
      <c r="E5485" s="9" t="s">
        <v>350</v>
      </c>
      <c r="F5485" s="37" t="s">
        <v>25</v>
      </c>
      <c r="G5485" s="11" t="s">
        <v>26</v>
      </c>
      <c r="H5485" s="2"/>
      <c r="I5485" s="2"/>
      <c r="J5485" s="4" t="s">
        <v>27</v>
      </c>
      <c r="K5485" s="4" t="s">
        <v>578</v>
      </c>
      <c r="L5485" s="4" t="s">
        <v>47</v>
      </c>
      <c r="M5485" s="4"/>
      <c r="N5485" s="4"/>
      <c r="O5485" s="4" t="str">
        <f t="shared" si="613"/>
        <v>Bombus (Pyrobombus) vosnesenskii</v>
      </c>
      <c r="P5485" s="85" t="str">
        <f t="shared" si="609"/>
        <v>Bombus vosnesenskii</v>
      </c>
      <c r="Q5485" s="12" t="s">
        <v>29</v>
      </c>
      <c r="R5485" s="24"/>
      <c r="S5485" s="12"/>
      <c r="T5485" s="12"/>
      <c r="U5485" s="12"/>
      <c r="V5485" s="10" t="s">
        <v>182</v>
      </c>
      <c r="W5485" s="118">
        <v>42319</v>
      </c>
      <c r="X5485" s="2"/>
      <c r="Y5485" s="129">
        <f t="shared" si="610"/>
        <v>1</v>
      </c>
      <c r="Z5485" s="110">
        <f t="shared" si="611"/>
        <v>0</v>
      </c>
      <c r="AA5485" s="1">
        <f t="shared" si="612"/>
        <v>0</v>
      </c>
    </row>
    <row r="5486" spans="1:27" ht="14.25" customHeight="1">
      <c r="A5486" s="148">
        <v>6064</v>
      </c>
      <c r="B5486" s="139">
        <v>20190429</v>
      </c>
      <c r="C5486" s="57" t="str">
        <f t="shared" si="608"/>
        <v>BPF</v>
      </c>
      <c r="D5486" s="115">
        <v>42122</v>
      </c>
      <c r="E5486" s="9" t="s">
        <v>476</v>
      </c>
      <c r="F5486" s="37" t="s">
        <v>25</v>
      </c>
      <c r="G5486" s="11" t="s">
        <v>26</v>
      </c>
      <c r="H5486" s="2"/>
      <c r="I5486" s="2"/>
      <c r="J5486" s="4" t="s">
        <v>59</v>
      </c>
      <c r="K5486" s="4" t="s">
        <v>738</v>
      </c>
      <c r="L5486" s="4" t="s">
        <v>740</v>
      </c>
      <c r="M5486" s="4"/>
      <c r="N5486" s="4" t="s">
        <v>55</v>
      </c>
      <c r="O5486" s="4" t="str">
        <f t="shared" si="613"/>
        <v>Andrena (Ptilandrena) nr. nigrihirta</v>
      </c>
      <c r="P5486" s="85" t="str">
        <f t="shared" si="609"/>
        <v>Andrena nigrihirta</v>
      </c>
      <c r="Q5486" s="12" t="s">
        <v>29</v>
      </c>
      <c r="R5486" s="24"/>
      <c r="S5486" s="12"/>
      <c r="T5486" s="12" t="s">
        <v>55</v>
      </c>
      <c r="U5486" s="12"/>
      <c r="V5486" s="10" t="s">
        <v>182</v>
      </c>
      <c r="W5486" s="118">
        <v>42319</v>
      </c>
      <c r="X5486" s="2" t="s">
        <v>741</v>
      </c>
      <c r="Y5486" s="129">
        <f t="shared" si="610"/>
        <v>1</v>
      </c>
      <c r="Z5486" s="110">
        <f t="shared" si="611"/>
        <v>0</v>
      </c>
      <c r="AA5486" s="1">
        <f t="shared" si="612"/>
        <v>0</v>
      </c>
    </row>
    <row r="5487" spans="1:27" ht="14.25" customHeight="1">
      <c r="A5487" s="148">
        <v>6065</v>
      </c>
      <c r="B5487" s="139">
        <v>20190429</v>
      </c>
      <c r="C5487" s="57" t="str">
        <f t="shared" si="608"/>
        <v>BPF</v>
      </c>
      <c r="D5487" s="115">
        <v>42122</v>
      </c>
      <c r="E5487" s="9" t="s">
        <v>476</v>
      </c>
      <c r="F5487" s="37" t="s">
        <v>25</v>
      </c>
      <c r="G5487" s="11" t="s">
        <v>26</v>
      </c>
      <c r="H5487" s="2"/>
      <c r="I5487" s="2"/>
      <c r="J5487" s="4" t="s">
        <v>59</v>
      </c>
      <c r="K5487" s="4" t="s">
        <v>280</v>
      </c>
      <c r="L5487" s="84" t="s">
        <v>66</v>
      </c>
      <c r="M5487" s="4"/>
      <c r="N5487" s="4"/>
      <c r="O5487" s="4" t="str">
        <f t="shared" si="613"/>
        <v>Andrena (Trachandrena) salicifloris</v>
      </c>
      <c r="P5487" s="85" t="str">
        <f t="shared" si="609"/>
        <v>Andrena salicifloris</v>
      </c>
      <c r="Q5487" s="12" t="s">
        <v>43</v>
      </c>
      <c r="R5487" s="24"/>
      <c r="S5487" s="12"/>
      <c r="T5487" s="12"/>
      <c r="U5487" s="12"/>
      <c r="V5487" s="10" t="s">
        <v>182</v>
      </c>
      <c r="W5487" s="118">
        <v>42319</v>
      </c>
      <c r="X5487" s="2" t="s">
        <v>742</v>
      </c>
      <c r="Y5487" s="129">
        <f t="shared" si="610"/>
        <v>1</v>
      </c>
      <c r="Z5487" s="110">
        <f t="shared" si="611"/>
        <v>0</v>
      </c>
      <c r="AA5487" s="1">
        <f t="shared" si="612"/>
        <v>0</v>
      </c>
    </row>
    <row r="5488" spans="1:27" ht="14.25" customHeight="1">
      <c r="A5488" s="148">
        <v>6066</v>
      </c>
      <c r="B5488" s="139">
        <v>20190429</v>
      </c>
      <c r="C5488" s="57" t="str">
        <f t="shared" si="608"/>
        <v>BPF</v>
      </c>
      <c r="D5488" s="115">
        <v>42122</v>
      </c>
      <c r="E5488" s="9" t="s">
        <v>476</v>
      </c>
      <c r="F5488" s="37" t="s">
        <v>25</v>
      </c>
      <c r="G5488" s="11" t="s">
        <v>26</v>
      </c>
      <c r="H5488" s="2"/>
      <c r="I5488" s="2"/>
      <c r="J5488" s="4" t="s">
        <v>117</v>
      </c>
      <c r="K5488" s="4" t="s">
        <v>198</v>
      </c>
      <c r="L5488" s="4" t="s">
        <v>917</v>
      </c>
      <c r="M5488" s="4"/>
      <c r="N5488" s="4"/>
      <c r="O5488" s="4" t="str">
        <f t="shared" si="613"/>
        <v>Lasioglossum (Hemihalictus) inconditum</v>
      </c>
      <c r="P5488" s="85" t="str">
        <f t="shared" si="609"/>
        <v>Lasioglossum inconditum</v>
      </c>
      <c r="Q5488" s="12" t="s">
        <v>29</v>
      </c>
      <c r="R5488" s="24"/>
      <c r="S5488" s="12"/>
      <c r="T5488" s="12"/>
      <c r="U5488" s="12"/>
      <c r="V5488" s="10" t="s">
        <v>182</v>
      </c>
      <c r="W5488" s="118">
        <v>42319</v>
      </c>
      <c r="X5488" s="2" t="s">
        <v>1224</v>
      </c>
      <c r="Y5488" s="129">
        <f t="shared" si="610"/>
        <v>1</v>
      </c>
      <c r="Z5488" s="110">
        <f t="shared" si="611"/>
        <v>0</v>
      </c>
      <c r="AA5488" s="1">
        <f t="shared" si="612"/>
        <v>1</v>
      </c>
    </row>
    <row r="5489" spans="1:27" ht="14.25" customHeight="1">
      <c r="A5489" s="148">
        <v>6067</v>
      </c>
      <c r="B5489" s="139">
        <v>20190429</v>
      </c>
      <c r="C5489" s="57" t="str">
        <f t="shared" si="608"/>
        <v>BPF</v>
      </c>
      <c r="D5489" s="115">
        <v>42122</v>
      </c>
      <c r="E5489" s="9" t="s">
        <v>476</v>
      </c>
      <c r="F5489" s="37" t="s">
        <v>25</v>
      </c>
      <c r="G5489" s="11" t="s">
        <v>26</v>
      </c>
      <c r="H5489" s="2"/>
      <c r="I5489" s="2"/>
      <c r="J5489" s="4" t="s">
        <v>117</v>
      </c>
      <c r="K5489" s="4" t="s">
        <v>167</v>
      </c>
      <c r="L5489" s="4" t="s">
        <v>1010</v>
      </c>
      <c r="M5489" s="4"/>
      <c r="N5489" s="4"/>
      <c r="O5489" s="4" t="str">
        <f t="shared" si="613"/>
        <v>Lasioglossum (Dialictus) pacatum</v>
      </c>
      <c r="P5489" s="85" t="str">
        <f t="shared" si="609"/>
        <v>Lasioglossum pacatum</v>
      </c>
      <c r="Q5489" s="12" t="s">
        <v>29</v>
      </c>
      <c r="R5489" s="24"/>
      <c r="S5489" s="12"/>
      <c r="T5489" s="12"/>
      <c r="U5489" s="12"/>
      <c r="V5489" s="10" t="s">
        <v>182</v>
      </c>
      <c r="W5489" s="118">
        <v>42319</v>
      </c>
      <c r="X5489" s="2" t="s">
        <v>683</v>
      </c>
      <c r="Y5489" s="129">
        <f t="shared" si="610"/>
        <v>1</v>
      </c>
      <c r="Z5489" s="110">
        <f t="shared" si="611"/>
        <v>0</v>
      </c>
      <c r="AA5489" s="1">
        <f t="shared" si="612"/>
        <v>0</v>
      </c>
    </row>
    <row r="5490" spans="1:27" ht="14.25" customHeight="1">
      <c r="A5490" s="148">
        <v>6068</v>
      </c>
      <c r="B5490" s="139">
        <v>20190429</v>
      </c>
      <c r="C5490" s="57" t="str">
        <f t="shared" si="608"/>
        <v>BPF</v>
      </c>
      <c r="D5490" s="115">
        <v>42122</v>
      </c>
      <c r="E5490" s="9" t="s">
        <v>476</v>
      </c>
      <c r="F5490" s="37" t="s">
        <v>25</v>
      </c>
      <c r="G5490" s="11" t="s">
        <v>26</v>
      </c>
      <c r="H5490" s="2"/>
      <c r="I5490" s="2"/>
      <c r="J5490" s="4" t="s">
        <v>117</v>
      </c>
      <c r="K5490" s="4" t="s">
        <v>167</v>
      </c>
      <c r="L5490" s="4" t="s">
        <v>705</v>
      </c>
      <c r="M5490" s="4"/>
      <c r="N5490" s="4"/>
      <c r="O5490" s="4" t="str">
        <f t="shared" si="613"/>
        <v>Lasioglossum (Dialictus) knereri</v>
      </c>
      <c r="P5490" s="85" t="str">
        <f t="shared" si="609"/>
        <v>Lasioglossum knereri</v>
      </c>
      <c r="Q5490" s="12" t="s">
        <v>29</v>
      </c>
      <c r="R5490" s="24"/>
      <c r="S5490" s="12"/>
      <c r="T5490" s="12"/>
      <c r="U5490" s="12"/>
      <c r="V5490" s="10" t="s">
        <v>182</v>
      </c>
      <c r="W5490" s="118">
        <v>42319</v>
      </c>
      <c r="X5490" s="2" t="s">
        <v>1444</v>
      </c>
      <c r="Y5490" s="129">
        <f t="shared" si="610"/>
        <v>1</v>
      </c>
      <c r="Z5490" s="110">
        <f t="shared" si="611"/>
        <v>0</v>
      </c>
      <c r="AA5490" s="1">
        <f t="shared" si="612"/>
        <v>0</v>
      </c>
    </row>
    <row r="5491" spans="1:27" ht="14.25" customHeight="1">
      <c r="A5491" s="148">
        <v>6069</v>
      </c>
      <c r="B5491" s="139">
        <v>20190429</v>
      </c>
      <c r="C5491" s="57" t="str">
        <f t="shared" si="608"/>
        <v>BPF</v>
      </c>
      <c r="D5491" s="115">
        <v>42122</v>
      </c>
      <c r="E5491" s="9" t="s">
        <v>476</v>
      </c>
      <c r="F5491" s="37" t="s">
        <v>25</v>
      </c>
      <c r="G5491" s="11" t="s">
        <v>26</v>
      </c>
      <c r="H5491" s="2"/>
      <c r="I5491" s="2"/>
      <c r="J5491" s="4" t="s">
        <v>117</v>
      </c>
      <c r="K5491" s="4" t="s">
        <v>167</v>
      </c>
      <c r="L5491" s="4" t="s">
        <v>665</v>
      </c>
      <c r="M5491" s="4"/>
      <c r="N5491" s="4"/>
      <c r="O5491" s="4" t="str">
        <f t="shared" si="613"/>
        <v>Lasioglossum (Dialictus) nevadense</v>
      </c>
      <c r="P5491" s="85" t="str">
        <f t="shared" si="609"/>
        <v>Lasioglossum nevadense</v>
      </c>
      <c r="Q5491" s="12" t="s">
        <v>29</v>
      </c>
      <c r="R5491" s="24"/>
      <c r="S5491" s="12"/>
      <c r="T5491" s="12"/>
      <c r="U5491" s="12"/>
      <c r="V5491" s="10" t="s">
        <v>182</v>
      </c>
      <c r="W5491" s="118">
        <v>42319</v>
      </c>
      <c r="X5491" s="2"/>
      <c r="Y5491" s="129">
        <f t="shared" si="610"/>
        <v>1</v>
      </c>
      <c r="Z5491" s="110">
        <f t="shared" si="611"/>
        <v>0</v>
      </c>
      <c r="AA5491" s="1">
        <f t="shared" si="612"/>
        <v>0</v>
      </c>
    </row>
    <row r="5492" spans="1:27" ht="14.25" customHeight="1">
      <c r="A5492" s="148">
        <v>6070</v>
      </c>
      <c r="B5492" s="139">
        <v>20190429</v>
      </c>
      <c r="C5492" s="57" t="str">
        <f t="shared" si="608"/>
        <v>BPF</v>
      </c>
      <c r="D5492" s="115">
        <v>42122</v>
      </c>
      <c r="E5492" s="9" t="s">
        <v>476</v>
      </c>
      <c r="F5492" s="37" t="s">
        <v>25</v>
      </c>
      <c r="G5492" s="11" t="s">
        <v>26</v>
      </c>
      <c r="H5492" s="2"/>
      <c r="I5492" s="2"/>
      <c r="J5492" s="4" t="s">
        <v>124</v>
      </c>
      <c r="K5492" s="4" t="s">
        <v>165</v>
      </c>
      <c r="L5492" s="4" t="s">
        <v>127</v>
      </c>
      <c r="M5492" s="4"/>
      <c r="N5492" s="4"/>
      <c r="O5492" s="4" t="str">
        <f t="shared" si="613"/>
        <v>Osmia (Melanosmia) tristella</v>
      </c>
      <c r="P5492" s="85" t="str">
        <f t="shared" si="609"/>
        <v>Osmia tristella</v>
      </c>
      <c r="Q5492" s="12" t="s">
        <v>43</v>
      </c>
      <c r="R5492" s="24"/>
      <c r="S5492" s="12" t="s">
        <v>55</v>
      </c>
      <c r="T5492" s="12"/>
      <c r="U5492" s="12"/>
      <c r="V5492" s="10" t="s">
        <v>182</v>
      </c>
      <c r="W5492" s="118">
        <v>42319</v>
      </c>
      <c r="X5492" s="2" t="s">
        <v>812</v>
      </c>
      <c r="Y5492" s="129">
        <f t="shared" si="610"/>
        <v>1</v>
      </c>
      <c r="Z5492" s="110">
        <f t="shared" si="611"/>
        <v>0</v>
      </c>
      <c r="AA5492" s="1">
        <f t="shared" si="612"/>
        <v>0</v>
      </c>
    </row>
    <row r="5493" spans="1:27" ht="14.25" customHeight="1">
      <c r="A5493" s="148">
        <v>6071</v>
      </c>
      <c r="B5493" s="139">
        <v>20190429</v>
      </c>
      <c r="C5493" s="57" t="str">
        <f t="shared" si="608"/>
        <v>BPF</v>
      </c>
      <c r="D5493" s="115">
        <v>42122</v>
      </c>
      <c r="E5493" s="9" t="s">
        <v>477</v>
      </c>
      <c r="F5493" s="37" t="s">
        <v>25</v>
      </c>
      <c r="G5493" s="11" t="s">
        <v>26</v>
      </c>
      <c r="H5493" s="2"/>
      <c r="I5493" s="2"/>
      <c r="J5493" s="4" t="s">
        <v>117</v>
      </c>
      <c r="K5493" s="4" t="s">
        <v>167</v>
      </c>
      <c r="L5493" s="4" t="s">
        <v>1010</v>
      </c>
      <c r="M5493" s="4"/>
      <c r="N5493" s="4"/>
      <c r="O5493" s="4" t="str">
        <f t="shared" si="613"/>
        <v>Lasioglossum (Dialictus) pacatum</v>
      </c>
      <c r="P5493" s="85" t="str">
        <f t="shared" si="609"/>
        <v>Lasioglossum pacatum</v>
      </c>
      <c r="Q5493" s="12" t="s">
        <v>29</v>
      </c>
      <c r="R5493" s="24"/>
      <c r="S5493" s="12"/>
      <c r="T5493" s="12"/>
      <c r="U5493" s="12"/>
      <c r="V5493" s="10" t="s">
        <v>182</v>
      </c>
      <c r="W5493" s="118">
        <v>42319</v>
      </c>
      <c r="X5493" s="2" t="s">
        <v>683</v>
      </c>
      <c r="Y5493" s="129">
        <f t="shared" si="610"/>
        <v>1</v>
      </c>
      <c r="Z5493" s="110">
        <f t="shared" si="611"/>
        <v>0</v>
      </c>
      <c r="AA5493" s="1">
        <f t="shared" si="612"/>
        <v>0</v>
      </c>
    </row>
    <row r="5494" spans="1:27" ht="14.25" customHeight="1">
      <c r="A5494" s="148">
        <v>6072</v>
      </c>
      <c r="B5494" s="139">
        <v>20190429</v>
      </c>
      <c r="C5494" s="57" t="str">
        <f t="shared" si="608"/>
        <v>BPF</v>
      </c>
      <c r="D5494" s="115">
        <v>42122</v>
      </c>
      <c r="E5494" s="9" t="s">
        <v>477</v>
      </c>
      <c r="F5494" s="37" t="s">
        <v>25</v>
      </c>
      <c r="G5494" s="11" t="s">
        <v>26</v>
      </c>
      <c r="H5494" s="2"/>
      <c r="I5494" s="2"/>
      <c r="J5494" s="4" t="s">
        <v>117</v>
      </c>
      <c r="K5494" s="4" t="s">
        <v>167</v>
      </c>
      <c r="L5494" s="4" t="s">
        <v>1010</v>
      </c>
      <c r="M5494" s="4"/>
      <c r="N5494" s="4"/>
      <c r="O5494" s="4" t="str">
        <f t="shared" si="613"/>
        <v>Lasioglossum (Dialictus) pacatum</v>
      </c>
      <c r="P5494" s="85" t="str">
        <f t="shared" si="609"/>
        <v>Lasioglossum pacatum</v>
      </c>
      <c r="Q5494" s="12" t="s">
        <v>29</v>
      </c>
      <c r="R5494" s="24"/>
      <c r="S5494" s="12"/>
      <c r="T5494" s="12"/>
      <c r="U5494" s="12"/>
      <c r="V5494" s="10" t="s">
        <v>182</v>
      </c>
      <c r="W5494" s="118">
        <v>42319</v>
      </c>
      <c r="X5494" s="2" t="s">
        <v>1197</v>
      </c>
      <c r="Y5494" s="129">
        <f t="shared" si="610"/>
        <v>1</v>
      </c>
      <c r="Z5494" s="110">
        <f t="shared" si="611"/>
        <v>0</v>
      </c>
      <c r="AA5494" s="1">
        <f t="shared" si="612"/>
        <v>1</v>
      </c>
    </row>
    <row r="5495" spans="1:27" ht="14.25" customHeight="1">
      <c r="A5495" s="148">
        <v>6073</v>
      </c>
      <c r="B5495" s="139">
        <v>20190429</v>
      </c>
      <c r="C5495" s="57" t="str">
        <f t="shared" si="608"/>
        <v>BPF</v>
      </c>
      <c r="D5495" s="115">
        <v>42122</v>
      </c>
      <c r="E5495" s="9" t="s">
        <v>477</v>
      </c>
      <c r="F5495" s="37" t="s">
        <v>25</v>
      </c>
      <c r="G5495" s="11" t="s">
        <v>26</v>
      </c>
      <c r="H5495" s="2"/>
      <c r="I5495" s="2"/>
      <c r="J5495" s="4" t="s">
        <v>117</v>
      </c>
      <c r="K5495" s="4" t="s">
        <v>167</v>
      </c>
      <c r="L5495" s="4" t="s">
        <v>705</v>
      </c>
      <c r="M5495" s="4"/>
      <c r="N5495" s="4"/>
      <c r="O5495" s="4" t="str">
        <f t="shared" si="613"/>
        <v>Lasioglossum (Dialictus) knereri</v>
      </c>
      <c r="P5495" s="85" t="str">
        <f t="shared" si="609"/>
        <v>Lasioglossum knereri</v>
      </c>
      <c r="Q5495" s="12" t="s">
        <v>29</v>
      </c>
      <c r="R5495" s="24"/>
      <c r="S5495" s="12"/>
      <c r="T5495" s="12"/>
      <c r="U5495" s="12"/>
      <c r="V5495" s="10" t="s">
        <v>182</v>
      </c>
      <c r="W5495" s="118">
        <v>42319</v>
      </c>
      <c r="X5495" s="2" t="s">
        <v>1300</v>
      </c>
      <c r="Y5495" s="129">
        <f t="shared" si="610"/>
        <v>1</v>
      </c>
      <c r="Z5495" s="110">
        <f t="shared" si="611"/>
        <v>0</v>
      </c>
      <c r="AA5495" s="1">
        <f t="shared" si="612"/>
        <v>0</v>
      </c>
    </row>
    <row r="5496" spans="1:27" ht="14.25" customHeight="1">
      <c r="A5496" s="148">
        <v>6074</v>
      </c>
      <c r="B5496" s="139">
        <v>20190429</v>
      </c>
      <c r="C5496" s="57" t="str">
        <f t="shared" si="608"/>
        <v>BPF</v>
      </c>
      <c r="D5496" s="115">
        <v>42122</v>
      </c>
      <c r="E5496" s="9" t="s">
        <v>477</v>
      </c>
      <c r="F5496" s="37" t="s">
        <v>25</v>
      </c>
      <c r="G5496" s="11" t="s">
        <v>26</v>
      </c>
      <c r="H5496" s="2"/>
      <c r="I5496" s="2"/>
      <c r="J5496" s="4" t="s">
        <v>124</v>
      </c>
      <c r="K5496" s="4" t="s">
        <v>165</v>
      </c>
      <c r="L5496" s="4" t="s">
        <v>139</v>
      </c>
      <c r="M5496" s="4"/>
      <c r="N5496" s="4" t="s">
        <v>55</v>
      </c>
      <c r="O5496" s="4" t="str">
        <f t="shared" si="613"/>
        <v>Osmia (Melanosmia) nr. giliarum</v>
      </c>
      <c r="P5496" s="85" t="str">
        <f t="shared" si="609"/>
        <v>Osmia giliarum</v>
      </c>
      <c r="Q5496" s="12" t="s">
        <v>43</v>
      </c>
      <c r="R5496" s="24"/>
      <c r="S5496" s="12"/>
      <c r="T5496" s="12"/>
      <c r="U5496" s="12"/>
      <c r="V5496" s="10" t="s">
        <v>182</v>
      </c>
      <c r="W5496" s="118">
        <v>42319</v>
      </c>
      <c r="X5496" s="2"/>
      <c r="Y5496" s="129">
        <f t="shared" si="610"/>
        <v>1</v>
      </c>
      <c r="Z5496" s="110">
        <f t="shared" si="611"/>
        <v>0</v>
      </c>
      <c r="AA5496" s="1">
        <f t="shared" si="612"/>
        <v>0</v>
      </c>
    </row>
    <row r="5497" spans="1:27" ht="14.25" customHeight="1">
      <c r="A5497" s="148">
        <v>6075</v>
      </c>
      <c r="B5497" s="139">
        <v>20190429</v>
      </c>
      <c r="C5497" s="57" t="str">
        <f t="shared" si="608"/>
        <v>POS</v>
      </c>
      <c r="D5497" s="115">
        <v>42122</v>
      </c>
      <c r="E5497" s="9" t="s">
        <v>35</v>
      </c>
      <c r="F5497" s="37" t="s">
        <v>25</v>
      </c>
      <c r="G5497" s="11" t="s">
        <v>26</v>
      </c>
      <c r="H5497" s="2"/>
      <c r="I5497" s="2"/>
      <c r="J5497" s="4" t="s">
        <v>59</v>
      </c>
      <c r="K5497" s="84" t="s">
        <v>280</v>
      </c>
      <c r="L5497" s="84" t="s">
        <v>66</v>
      </c>
      <c r="M5497" s="4"/>
      <c r="N5497" s="4" t="s">
        <v>726</v>
      </c>
      <c r="O5497" s="4" t="str">
        <f t="shared" si="613"/>
        <v>Andrena (Trachandrena) nr. salicifloris</v>
      </c>
      <c r="P5497" s="85" t="str">
        <f t="shared" si="609"/>
        <v>Andrena salicifloris</v>
      </c>
      <c r="Q5497" s="12" t="s">
        <v>29</v>
      </c>
      <c r="R5497" s="24"/>
      <c r="S5497" s="12"/>
      <c r="T5497" s="12"/>
      <c r="U5497" s="12"/>
      <c r="V5497" s="10" t="s">
        <v>182</v>
      </c>
      <c r="W5497" s="118">
        <v>42319</v>
      </c>
      <c r="X5497" s="50" t="s">
        <v>756</v>
      </c>
      <c r="Y5497" s="129">
        <f t="shared" si="610"/>
        <v>1</v>
      </c>
      <c r="Z5497" s="110">
        <f t="shared" si="611"/>
        <v>0</v>
      </c>
      <c r="AA5497" s="1">
        <f t="shared" si="612"/>
        <v>0</v>
      </c>
    </row>
    <row r="5498" spans="1:27" ht="14.25" customHeight="1">
      <c r="A5498" s="148">
        <v>6076</v>
      </c>
      <c r="B5498" s="139">
        <v>20190429</v>
      </c>
      <c r="C5498" s="57" t="str">
        <f t="shared" si="608"/>
        <v>POS</v>
      </c>
      <c r="D5498" s="115">
        <v>42122</v>
      </c>
      <c r="E5498" s="9" t="s">
        <v>35</v>
      </c>
      <c r="F5498" s="37" t="s">
        <v>25</v>
      </c>
      <c r="G5498" s="11" t="s">
        <v>26</v>
      </c>
      <c r="H5498" s="2"/>
      <c r="I5498" s="2"/>
      <c r="J5498" s="4" t="s">
        <v>117</v>
      </c>
      <c r="K5498" s="4" t="s">
        <v>202</v>
      </c>
      <c r="L5498" s="4" t="s">
        <v>120</v>
      </c>
      <c r="M5498" s="4"/>
      <c r="N5498" s="4" t="s">
        <v>55</v>
      </c>
      <c r="O5498" s="4" t="str">
        <f t="shared" si="613"/>
        <v>Lasioglossum (Sphecodogastra) nr. cooleyi</v>
      </c>
      <c r="P5498" s="85" t="str">
        <f t="shared" si="609"/>
        <v>Lasioglossum cooleyi</v>
      </c>
      <c r="Q5498" s="12" t="s">
        <v>29</v>
      </c>
      <c r="R5498" s="24"/>
      <c r="S5498" s="12"/>
      <c r="T5498" s="12"/>
      <c r="U5498" s="12"/>
      <c r="V5498" s="10" t="s">
        <v>182</v>
      </c>
      <c r="W5498" s="118">
        <v>42319</v>
      </c>
      <c r="X5498" s="2" t="s">
        <v>1074</v>
      </c>
      <c r="Y5498" s="129">
        <f t="shared" si="610"/>
        <v>1</v>
      </c>
      <c r="Z5498" s="110">
        <f t="shared" si="611"/>
        <v>0</v>
      </c>
      <c r="AA5498" s="1">
        <f t="shared" si="612"/>
        <v>0</v>
      </c>
    </row>
    <row r="5499" spans="1:27" ht="14.25" customHeight="1">
      <c r="A5499" s="148">
        <v>6077</v>
      </c>
      <c r="B5499" s="139">
        <v>20190429</v>
      </c>
      <c r="C5499" s="57" t="str">
        <f t="shared" si="608"/>
        <v>POS</v>
      </c>
      <c r="D5499" s="115">
        <v>42122</v>
      </c>
      <c r="E5499" s="9" t="s">
        <v>35</v>
      </c>
      <c r="F5499" s="37" t="s">
        <v>25</v>
      </c>
      <c r="G5499" s="11" t="s">
        <v>26</v>
      </c>
      <c r="H5499" s="2"/>
      <c r="I5499" s="2"/>
      <c r="J5499" s="4" t="s">
        <v>117</v>
      </c>
      <c r="K5499" s="4" t="s">
        <v>202</v>
      </c>
      <c r="L5499" s="4" t="s">
        <v>120</v>
      </c>
      <c r="M5499" s="4"/>
      <c r="N5499" s="4" t="s">
        <v>55</v>
      </c>
      <c r="O5499" s="4" t="str">
        <f t="shared" si="613"/>
        <v>Lasioglossum (Sphecodogastra) nr. cooleyi</v>
      </c>
      <c r="P5499" s="85" t="str">
        <f t="shared" si="609"/>
        <v>Lasioglossum cooleyi</v>
      </c>
      <c r="Q5499" s="12" t="s">
        <v>29</v>
      </c>
      <c r="R5499" s="24"/>
      <c r="S5499" s="12"/>
      <c r="T5499" s="12"/>
      <c r="U5499" s="12"/>
      <c r="V5499" s="10" t="s">
        <v>182</v>
      </c>
      <c r="W5499" s="118">
        <v>42319</v>
      </c>
      <c r="X5499" s="2" t="s">
        <v>1074</v>
      </c>
      <c r="Y5499" s="129">
        <f t="shared" si="610"/>
        <v>1</v>
      </c>
      <c r="Z5499" s="110">
        <f t="shared" si="611"/>
        <v>0</v>
      </c>
      <c r="AA5499" s="1">
        <f t="shared" si="612"/>
        <v>0</v>
      </c>
    </row>
    <row r="5500" spans="1:27" ht="14.25" customHeight="1">
      <c r="A5500" s="148">
        <v>6078</v>
      </c>
      <c r="B5500" s="139">
        <v>20190429</v>
      </c>
      <c r="C5500" s="57" t="str">
        <f t="shared" si="608"/>
        <v>POS</v>
      </c>
      <c r="D5500" s="115">
        <v>42122</v>
      </c>
      <c r="E5500" s="9" t="s">
        <v>35</v>
      </c>
      <c r="F5500" s="37" t="s">
        <v>25</v>
      </c>
      <c r="G5500" s="11" t="s">
        <v>26</v>
      </c>
      <c r="H5500" s="2"/>
      <c r="I5500" s="2"/>
      <c r="J5500" s="4" t="s">
        <v>117</v>
      </c>
      <c r="K5500" s="4" t="s">
        <v>167</v>
      </c>
      <c r="L5500" s="4" t="s">
        <v>705</v>
      </c>
      <c r="M5500" s="4"/>
      <c r="N5500" s="4"/>
      <c r="O5500" s="4" t="str">
        <f t="shared" si="613"/>
        <v>Lasioglossum (Dialictus) knereri</v>
      </c>
      <c r="P5500" s="85" t="str">
        <f t="shared" si="609"/>
        <v>Lasioglossum knereri</v>
      </c>
      <c r="Q5500" s="12" t="s">
        <v>29</v>
      </c>
      <c r="R5500" s="24"/>
      <c r="S5500" s="12"/>
      <c r="T5500" s="12"/>
      <c r="U5500" s="12"/>
      <c r="V5500" s="10" t="s">
        <v>182</v>
      </c>
      <c r="W5500" s="118">
        <v>42319</v>
      </c>
      <c r="X5500" s="2" t="s">
        <v>1444</v>
      </c>
      <c r="Y5500" s="129">
        <f t="shared" si="610"/>
        <v>1</v>
      </c>
      <c r="Z5500" s="110">
        <f t="shared" si="611"/>
        <v>0</v>
      </c>
      <c r="AA5500" s="1">
        <f t="shared" si="612"/>
        <v>0</v>
      </c>
    </row>
    <row r="5501" spans="1:27" ht="14.25" customHeight="1">
      <c r="A5501" s="148">
        <v>6079</v>
      </c>
      <c r="B5501" s="139">
        <v>20190429</v>
      </c>
      <c r="C5501" s="57" t="str">
        <f t="shared" si="608"/>
        <v>POS</v>
      </c>
      <c r="D5501" s="115">
        <v>42122</v>
      </c>
      <c r="E5501" s="9" t="s">
        <v>35</v>
      </c>
      <c r="F5501" s="37" t="s">
        <v>25</v>
      </c>
      <c r="G5501" s="11" t="s">
        <v>26</v>
      </c>
      <c r="H5501" s="2"/>
      <c r="I5501" s="2"/>
      <c r="J5501" s="4" t="s">
        <v>117</v>
      </c>
      <c r="K5501" s="4" t="s">
        <v>167</v>
      </c>
      <c r="L5501" s="4" t="s">
        <v>705</v>
      </c>
      <c r="M5501" s="4"/>
      <c r="N5501" s="4"/>
      <c r="O5501" s="4" t="str">
        <f t="shared" si="613"/>
        <v>Lasioglossum (Dialictus) knereri</v>
      </c>
      <c r="P5501" s="85" t="str">
        <f t="shared" si="609"/>
        <v>Lasioglossum knereri</v>
      </c>
      <c r="Q5501" s="12" t="s">
        <v>29</v>
      </c>
      <c r="R5501" s="24"/>
      <c r="S5501" s="12"/>
      <c r="T5501" s="12"/>
      <c r="U5501" s="12"/>
      <c r="V5501" s="10" t="s">
        <v>182</v>
      </c>
      <c r="W5501" s="118">
        <v>42319</v>
      </c>
      <c r="X5501" s="2" t="s">
        <v>1187</v>
      </c>
      <c r="Y5501" s="129">
        <f t="shared" si="610"/>
        <v>1</v>
      </c>
      <c r="Z5501" s="110">
        <f t="shared" si="611"/>
        <v>0</v>
      </c>
      <c r="AA5501" s="1">
        <f t="shared" si="612"/>
        <v>1</v>
      </c>
    </row>
    <row r="5502" spans="1:27" ht="14.25" customHeight="1">
      <c r="A5502" s="148">
        <v>6080</v>
      </c>
      <c r="B5502" s="139">
        <v>20190429</v>
      </c>
      <c r="C5502" s="57" t="str">
        <f t="shared" si="608"/>
        <v>POS</v>
      </c>
      <c r="D5502" s="115">
        <v>42122</v>
      </c>
      <c r="E5502" s="9" t="s">
        <v>35</v>
      </c>
      <c r="F5502" s="37" t="s">
        <v>25</v>
      </c>
      <c r="G5502" s="11" t="s">
        <v>26</v>
      </c>
      <c r="H5502" s="2"/>
      <c r="I5502" s="2"/>
      <c r="J5502" s="4" t="s">
        <v>117</v>
      </c>
      <c r="K5502" s="4" t="s">
        <v>167</v>
      </c>
      <c r="L5502" s="4" t="s">
        <v>1010</v>
      </c>
      <c r="M5502" s="4"/>
      <c r="N5502" s="4"/>
      <c r="O5502" s="4" t="str">
        <f t="shared" si="613"/>
        <v>Lasioglossum (Dialictus) pacatum</v>
      </c>
      <c r="P5502" s="85" t="str">
        <f t="shared" si="609"/>
        <v>Lasioglossum pacatum</v>
      </c>
      <c r="Q5502" s="12" t="s">
        <v>29</v>
      </c>
      <c r="R5502" s="24"/>
      <c r="S5502" s="12"/>
      <c r="T5502" s="12"/>
      <c r="U5502" s="12"/>
      <c r="V5502" s="10" t="s">
        <v>182</v>
      </c>
      <c r="W5502" s="118">
        <v>42319</v>
      </c>
      <c r="X5502" s="2" t="s">
        <v>1369</v>
      </c>
      <c r="Y5502" s="129">
        <f t="shared" si="610"/>
        <v>1</v>
      </c>
      <c r="Z5502" s="110">
        <f t="shared" si="611"/>
        <v>0</v>
      </c>
      <c r="AA5502" s="1">
        <f t="shared" si="612"/>
        <v>1</v>
      </c>
    </row>
    <row r="5503" spans="1:27" ht="14.25" customHeight="1">
      <c r="A5503" s="148">
        <v>6081</v>
      </c>
      <c r="B5503" s="139">
        <v>20190429</v>
      </c>
      <c r="C5503" s="57" t="str">
        <f t="shared" si="608"/>
        <v>POS</v>
      </c>
      <c r="D5503" s="115">
        <v>42122</v>
      </c>
      <c r="E5503" s="9" t="s">
        <v>35</v>
      </c>
      <c r="F5503" s="37" t="s">
        <v>25</v>
      </c>
      <c r="G5503" s="11" t="s">
        <v>26</v>
      </c>
      <c r="H5503" s="2"/>
      <c r="I5503" s="2"/>
      <c r="J5503" s="4" t="s">
        <v>117</v>
      </c>
      <c r="K5503" s="4" t="s">
        <v>167</v>
      </c>
      <c r="L5503" s="4" t="s">
        <v>705</v>
      </c>
      <c r="M5503" s="4"/>
      <c r="N5503" s="4"/>
      <c r="O5503" s="4" t="str">
        <f t="shared" si="613"/>
        <v>Lasioglossum (Dialictus) knereri</v>
      </c>
      <c r="P5503" s="85" t="str">
        <f t="shared" si="609"/>
        <v>Lasioglossum knereri</v>
      </c>
      <c r="Q5503" s="12" t="s">
        <v>29</v>
      </c>
      <c r="R5503" s="24"/>
      <c r="S5503" s="12"/>
      <c r="T5503" s="12"/>
      <c r="U5503" s="12"/>
      <c r="V5503" s="10" t="s">
        <v>182</v>
      </c>
      <c r="W5503" s="118">
        <v>42319</v>
      </c>
      <c r="X5503" s="2" t="s">
        <v>1444</v>
      </c>
      <c r="Y5503" s="129">
        <f t="shared" si="610"/>
        <v>1</v>
      </c>
      <c r="Z5503" s="110">
        <f t="shared" si="611"/>
        <v>0</v>
      </c>
      <c r="AA5503" s="1">
        <f t="shared" si="612"/>
        <v>0</v>
      </c>
    </row>
    <row r="5504" spans="1:27" ht="14.25" customHeight="1">
      <c r="A5504" s="148">
        <v>6082</v>
      </c>
      <c r="B5504" s="139">
        <v>20190429</v>
      </c>
      <c r="C5504" s="57" t="str">
        <f t="shared" ref="C5504:C5567" si="614">LEFT(E5504,3)</f>
        <v>POS</v>
      </c>
      <c r="D5504" s="115">
        <v>42122</v>
      </c>
      <c r="E5504" s="9" t="s">
        <v>35</v>
      </c>
      <c r="F5504" s="37" t="s">
        <v>25</v>
      </c>
      <c r="G5504" s="11" t="s">
        <v>26</v>
      </c>
      <c r="H5504" s="2"/>
      <c r="I5504" s="2"/>
      <c r="J5504" s="4" t="s">
        <v>117</v>
      </c>
      <c r="K5504" s="4" t="s">
        <v>167</v>
      </c>
      <c r="L5504" s="4" t="s">
        <v>705</v>
      </c>
      <c r="M5504" s="4"/>
      <c r="N5504" s="4"/>
      <c r="O5504" s="4" t="str">
        <f t="shared" si="613"/>
        <v>Lasioglossum (Dialictus) knereri</v>
      </c>
      <c r="P5504" s="85" t="str">
        <f t="shared" ref="P5504:P5567" si="615">J5504&amp;" "&amp;L5504</f>
        <v>Lasioglossum knereri</v>
      </c>
      <c r="Q5504" s="12" t="s">
        <v>29</v>
      </c>
      <c r="R5504" s="24"/>
      <c r="S5504" s="12"/>
      <c r="T5504" s="12"/>
      <c r="U5504" s="12"/>
      <c r="V5504" s="10" t="s">
        <v>182</v>
      </c>
      <c r="W5504" s="118">
        <v>42319</v>
      </c>
      <c r="X5504" s="2" t="s">
        <v>1444</v>
      </c>
      <c r="Y5504" s="129">
        <f t="shared" si="610"/>
        <v>1</v>
      </c>
      <c r="Z5504" s="110">
        <f t="shared" si="611"/>
        <v>0</v>
      </c>
      <c r="AA5504" s="1">
        <f t="shared" si="612"/>
        <v>0</v>
      </c>
    </row>
    <row r="5505" spans="1:27" ht="14.25" customHeight="1">
      <c r="A5505" s="148">
        <v>6083</v>
      </c>
      <c r="B5505" s="139">
        <v>20190429</v>
      </c>
      <c r="C5505" s="57" t="str">
        <f t="shared" si="614"/>
        <v>POS</v>
      </c>
      <c r="D5505" s="115">
        <v>42122</v>
      </c>
      <c r="E5505" s="9" t="s">
        <v>35</v>
      </c>
      <c r="F5505" s="37" t="s">
        <v>25</v>
      </c>
      <c r="G5505" s="11" t="s">
        <v>26</v>
      </c>
      <c r="H5505" s="2"/>
      <c r="I5505" s="2"/>
      <c r="J5505" s="4" t="s">
        <v>117</v>
      </c>
      <c r="K5505" s="4" t="s">
        <v>167</v>
      </c>
      <c r="L5505" s="4" t="s">
        <v>705</v>
      </c>
      <c r="M5505" s="4"/>
      <c r="N5505" s="4"/>
      <c r="O5505" s="4" t="str">
        <f t="shared" si="613"/>
        <v>Lasioglossum (Dialictus) knereri</v>
      </c>
      <c r="P5505" s="85" t="str">
        <f t="shared" si="615"/>
        <v>Lasioglossum knereri</v>
      </c>
      <c r="Q5505" s="12" t="s">
        <v>29</v>
      </c>
      <c r="R5505" s="24"/>
      <c r="S5505" s="12"/>
      <c r="T5505" s="12"/>
      <c r="U5505" s="12"/>
      <c r="V5505" s="10" t="s">
        <v>182</v>
      </c>
      <c r="W5505" s="118">
        <v>42319</v>
      </c>
      <c r="X5505" s="2" t="s">
        <v>1444</v>
      </c>
      <c r="Y5505" s="129">
        <f t="shared" si="610"/>
        <v>1</v>
      </c>
      <c r="Z5505" s="110">
        <f t="shared" si="611"/>
        <v>0</v>
      </c>
      <c r="AA5505" s="1">
        <f t="shared" si="612"/>
        <v>0</v>
      </c>
    </row>
    <row r="5506" spans="1:27" ht="14.25" customHeight="1">
      <c r="A5506" s="148">
        <v>6084</v>
      </c>
      <c r="B5506" s="139">
        <v>20190429</v>
      </c>
      <c r="C5506" s="57" t="str">
        <f t="shared" si="614"/>
        <v>POS</v>
      </c>
      <c r="D5506" s="115">
        <v>42122</v>
      </c>
      <c r="E5506" s="9" t="s">
        <v>35</v>
      </c>
      <c r="F5506" s="37" t="s">
        <v>25</v>
      </c>
      <c r="G5506" s="11" t="s">
        <v>26</v>
      </c>
      <c r="H5506" s="2"/>
      <c r="I5506" s="2"/>
      <c r="J5506" s="4" t="s">
        <v>117</v>
      </c>
      <c r="K5506" s="4" t="s">
        <v>167</v>
      </c>
      <c r="L5506" s="4" t="s">
        <v>705</v>
      </c>
      <c r="M5506" s="4"/>
      <c r="N5506" s="4"/>
      <c r="O5506" s="4" t="str">
        <f t="shared" si="613"/>
        <v>Lasioglossum (Dialictus) knereri</v>
      </c>
      <c r="P5506" s="85" t="str">
        <f t="shared" si="615"/>
        <v>Lasioglossum knereri</v>
      </c>
      <c r="Q5506" s="12" t="s">
        <v>29</v>
      </c>
      <c r="R5506" s="24"/>
      <c r="S5506" s="12"/>
      <c r="T5506" s="12"/>
      <c r="U5506" s="12"/>
      <c r="V5506" s="10" t="s">
        <v>182</v>
      </c>
      <c r="W5506" s="118">
        <v>42319</v>
      </c>
      <c r="X5506" s="2" t="s">
        <v>1444</v>
      </c>
      <c r="Y5506" s="129">
        <f t="shared" ref="Y5506:Y5569" si="616">IF(R5506&gt;0,R5506,1)</f>
        <v>1</v>
      </c>
      <c r="Z5506" s="110">
        <f t="shared" si="611"/>
        <v>0</v>
      </c>
      <c r="AA5506" s="1">
        <f t="shared" si="612"/>
        <v>0</v>
      </c>
    </row>
    <row r="5507" spans="1:27" ht="14.25" customHeight="1">
      <c r="A5507" s="148">
        <v>6085</v>
      </c>
      <c r="B5507" s="139">
        <v>20190429</v>
      </c>
      <c r="C5507" s="57" t="str">
        <f t="shared" si="614"/>
        <v>POS</v>
      </c>
      <c r="D5507" s="115">
        <v>42122</v>
      </c>
      <c r="E5507" s="9" t="s">
        <v>35</v>
      </c>
      <c r="F5507" s="37" t="s">
        <v>25</v>
      </c>
      <c r="G5507" s="11" t="s">
        <v>26</v>
      </c>
      <c r="H5507" s="2"/>
      <c r="I5507" s="2"/>
      <c r="J5507" s="4" t="s">
        <v>117</v>
      </c>
      <c r="K5507" s="4" t="s">
        <v>167</v>
      </c>
      <c r="L5507" s="4" t="s">
        <v>666</v>
      </c>
      <c r="M5507" s="4"/>
      <c r="N5507" s="4"/>
      <c r="O5507" s="4" t="str">
        <f t="shared" si="613"/>
        <v>Lasioglossum (Dialictus) incompletum</v>
      </c>
      <c r="P5507" s="85" t="str">
        <f t="shared" si="615"/>
        <v>Lasioglossum incompletum</v>
      </c>
      <c r="Q5507" s="12" t="s">
        <v>29</v>
      </c>
      <c r="R5507" s="24"/>
      <c r="S5507" s="12"/>
      <c r="T5507" s="12"/>
      <c r="U5507" s="12"/>
      <c r="V5507" s="10" t="s">
        <v>182</v>
      </c>
      <c r="W5507" s="118">
        <v>42319</v>
      </c>
      <c r="X5507" s="2"/>
      <c r="Y5507" s="129">
        <f t="shared" si="616"/>
        <v>1</v>
      </c>
      <c r="Z5507" s="110">
        <f t="shared" si="611"/>
        <v>0</v>
      </c>
      <c r="AA5507" s="1">
        <f t="shared" si="612"/>
        <v>0</v>
      </c>
    </row>
    <row r="5508" spans="1:27" ht="14.25" customHeight="1">
      <c r="A5508" s="148">
        <v>6086</v>
      </c>
      <c r="B5508" s="139">
        <v>20190429</v>
      </c>
      <c r="C5508" s="57" t="str">
        <f t="shared" si="614"/>
        <v>POS</v>
      </c>
      <c r="D5508" s="115">
        <v>42122</v>
      </c>
      <c r="E5508" s="9" t="s">
        <v>35</v>
      </c>
      <c r="F5508" s="37" t="s">
        <v>25</v>
      </c>
      <c r="G5508" s="11" t="s">
        <v>26</v>
      </c>
      <c r="H5508" s="2"/>
      <c r="I5508" s="2"/>
      <c r="J5508" s="4" t="s">
        <v>117</v>
      </c>
      <c r="K5508" s="4" t="s">
        <v>167</v>
      </c>
      <c r="L5508" s="4" t="s">
        <v>666</v>
      </c>
      <c r="M5508" s="4"/>
      <c r="N5508" s="4"/>
      <c r="O5508" s="4" t="str">
        <f t="shared" si="613"/>
        <v>Lasioglossum (Dialictus) incompletum</v>
      </c>
      <c r="P5508" s="85" t="str">
        <f t="shared" si="615"/>
        <v>Lasioglossum incompletum</v>
      </c>
      <c r="Q5508" s="12" t="s">
        <v>29</v>
      </c>
      <c r="R5508" s="24"/>
      <c r="S5508" s="12"/>
      <c r="T5508" s="12"/>
      <c r="U5508" s="12"/>
      <c r="V5508" s="10" t="s">
        <v>182</v>
      </c>
      <c r="W5508" s="118">
        <v>42319</v>
      </c>
      <c r="X5508" s="2"/>
      <c r="Y5508" s="129">
        <f t="shared" si="616"/>
        <v>1</v>
      </c>
      <c r="Z5508" s="110">
        <f t="shared" ref="Z5508:Z5571" si="617">IF(ISNUMBER(SEARCH($Z$1,X5508)),1,0)</f>
        <v>0</v>
      </c>
      <c r="AA5508" s="1">
        <f t="shared" ref="AA5508:AA5514" si="618">IF(ISNUMBER(SEARCH($AA$1,X5508)),1,0)</f>
        <v>0</v>
      </c>
    </row>
    <row r="5509" spans="1:27" ht="14.25" customHeight="1">
      <c r="A5509" s="148">
        <v>6087</v>
      </c>
      <c r="B5509" s="139">
        <v>20190429</v>
      </c>
      <c r="C5509" s="57" t="str">
        <f t="shared" si="614"/>
        <v>POS</v>
      </c>
      <c r="D5509" s="115">
        <v>42122</v>
      </c>
      <c r="E5509" s="9" t="s">
        <v>35</v>
      </c>
      <c r="F5509" s="37" t="s">
        <v>25</v>
      </c>
      <c r="G5509" s="11" t="s">
        <v>26</v>
      </c>
      <c r="H5509" s="2"/>
      <c r="I5509" s="2"/>
      <c r="J5509" s="4" t="s">
        <v>117</v>
      </c>
      <c r="K5509" s="4" t="s">
        <v>167</v>
      </c>
      <c r="L5509" s="4" t="s">
        <v>665</v>
      </c>
      <c r="M5509" s="4"/>
      <c r="N5509" s="4"/>
      <c r="O5509" s="4" t="str">
        <f t="shared" si="613"/>
        <v>Lasioglossum (Dialictus) nevadense</v>
      </c>
      <c r="P5509" s="85" t="str">
        <f t="shared" si="615"/>
        <v>Lasioglossum nevadense</v>
      </c>
      <c r="Q5509" s="12" t="s">
        <v>29</v>
      </c>
      <c r="R5509" s="24"/>
      <c r="S5509" s="12"/>
      <c r="T5509" s="12"/>
      <c r="U5509" s="12"/>
      <c r="V5509" s="10" t="s">
        <v>182</v>
      </c>
      <c r="W5509" s="118">
        <v>42319</v>
      </c>
      <c r="X5509" s="2"/>
      <c r="Y5509" s="129">
        <f t="shared" si="616"/>
        <v>1</v>
      </c>
      <c r="Z5509" s="110">
        <f t="shared" si="617"/>
        <v>0</v>
      </c>
      <c r="AA5509" s="1">
        <f t="shared" si="618"/>
        <v>0</v>
      </c>
    </row>
    <row r="5510" spans="1:27" ht="14.25" customHeight="1">
      <c r="A5510" s="148">
        <v>6088</v>
      </c>
      <c r="B5510" s="139">
        <v>20190429</v>
      </c>
      <c r="C5510" s="57" t="str">
        <f t="shared" si="614"/>
        <v>POS</v>
      </c>
      <c r="D5510" s="115">
        <v>42122</v>
      </c>
      <c r="E5510" s="9" t="s">
        <v>35</v>
      </c>
      <c r="F5510" s="37" t="s">
        <v>25</v>
      </c>
      <c r="G5510" s="11" t="s">
        <v>26</v>
      </c>
      <c r="H5510" s="2"/>
      <c r="I5510" s="2"/>
      <c r="J5510" s="4" t="s">
        <v>117</v>
      </c>
      <c r="K5510" s="4" t="s">
        <v>167</v>
      </c>
      <c r="L5510" s="4" t="s">
        <v>666</v>
      </c>
      <c r="M5510" s="4"/>
      <c r="N5510" s="4"/>
      <c r="O5510" s="4" t="str">
        <f t="shared" si="613"/>
        <v>Lasioglossum (Dialictus) incompletum</v>
      </c>
      <c r="P5510" s="85" t="str">
        <f t="shared" si="615"/>
        <v>Lasioglossum incompletum</v>
      </c>
      <c r="Q5510" s="12" t="s">
        <v>29</v>
      </c>
      <c r="R5510" s="24"/>
      <c r="S5510" s="12"/>
      <c r="T5510" s="12"/>
      <c r="U5510" s="12"/>
      <c r="V5510" s="10" t="s">
        <v>182</v>
      </c>
      <c r="W5510" s="118">
        <v>42319</v>
      </c>
      <c r="X5510" s="2"/>
      <c r="Y5510" s="129">
        <f t="shared" si="616"/>
        <v>1</v>
      </c>
      <c r="Z5510" s="110">
        <f t="shared" si="617"/>
        <v>0</v>
      </c>
      <c r="AA5510" s="1">
        <f t="shared" si="618"/>
        <v>0</v>
      </c>
    </row>
    <row r="5511" spans="1:27" ht="14.25" customHeight="1">
      <c r="A5511" s="148">
        <v>6089</v>
      </c>
      <c r="B5511" s="139">
        <v>20190429</v>
      </c>
      <c r="C5511" s="57" t="str">
        <f t="shared" si="614"/>
        <v>POS</v>
      </c>
      <c r="D5511" s="115">
        <v>42122</v>
      </c>
      <c r="E5511" s="9" t="s">
        <v>35</v>
      </c>
      <c r="F5511" s="37" t="s">
        <v>25</v>
      </c>
      <c r="G5511" s="11" t="s">
        <v>26</v>
      </c>
      <c r="H5511" s="2"/>
      <c r="I5511" s="2"/>
      <c r="J5511" s="4" t="s">
        <v>117</v>
      </c>
      <c r="K5511" s="4" t="s">
        <v>167</v>
      </c>
      <c r="L5511" s="4" t="s">
        <v>665</v>
      </c>
      <c r="M5511" s="4"/>
      <c r="N5511" s="4"/>
      <c r="O5511" s="4" t="str">
        <f t="shared" si="613"/>
        <v>Lasioglossum (Dialictus) nevadense</v>
      </c>
      <c r="P5511" s="85" t="str">
        <f t="shared" si="615"/>
        <v>Lasioglossum nevadense</v>
      </c>
      <c r="Q5511" s="12" t="s">
        <v>29</v>
      </c>
      <c r="R5511" s="24"/>
      <c r="S5511" s="12"/>
      <c r="T5511" s="12"/>
      <c r="U5511" s="12"/>
      <c r="V5511" s="10" t="s">
        <v>182</v>
      </c>
      <c r="W5511" s="118">
        <v>42319</v>
      </c>
      <c r="X5511" s="2"/>
      <c r="Y5511" s="129">
        <f t="shared" si="616"/>
        <v>1</v>
      </c>
      <c r="Z5511" s="110">
        <f t="shared" si="617"/>
        <v>0</v>
      </c>
      <c r="AA5511" s="1">
        <f t="shared" si="618"/>
        <v>0</v>
      </c>
    </row>
    <row r="5512" spans="1:27" ht="14.25" customHeight="1">
      <c r="A5512" s="148">
        <v>6090</v>
      </c>
      <c r="B5512" s="139">
        <v>20190429</v>
      </c>
      <c r="C5512" s="57" t="str">
        <f t="shared" si="614"/>
        <v>POS</v>
      </c>
      <c r="D5512" s="115">
        <v>42122</v>
      </c>
      <c r="E5512" s="9" t="s">
        <v>35</v>
      </c>
      <c r="F5512" s="37" t="s">
        <v>25</v>
      </c>
      <c r="G5512" s="11" t="s">
        <v>26</v>
      </c>
      <c r="H5512" s="2"/>
      <c r="I5512" s="2"/>
      <c r="J5512" s="4" t="s">
        <v>117</v>
      </c>
      <c r="K5512" s="4" t="s">
        <v>167</v>
      </c>
      <c r="L5512" s="4" t="s">
        <v>665</v>
      </c>
      <c r="M5512" s="4"/>
      <c r="N5512" s="4"/>
      <c r="O5512" s="4" t="str">
        <f t="shared" si="613"/>
        <v>Lasioglossum (Dialictus) nevadense</v>
      </c>
      <c r="P5512" s="85" t="str">
        <f t="shared" si="615"/>
        <v>Lasioglossum nevadense</v>
      </c>
      <c r="Q5512" s="12" t="s">
        <v>29</v>
      </c>
      <c r="R5512" s="24"/>
      <c r="S5512" s="12"/>
      <c r="T5512" s="12"/>
      <c r="U5512" s="12"/>
      <c r="V5512" s="10" t="s">
        <v>182</v>
      </c>
      <c r="W5512" s="118">
        <v>42319</v>
      </c>
      <c r="X5512" s="2"/>
      <c r="Y5512" s="129">
        <f t="shared" si="616"/>
        <v>1</v>
      </c>
      <c r="Z5512" s="110">
        <f t="shared" si="617"/>
        <v>0</v>
      </c>
      <c r="AA5512" s="1">
        <f t="shared" si="618"/>
        <v>0</v>
      </c>
    </row>
    <row r="5513" spans="1:27" ht="14.25" customHeight="1">
      <c r="A5513" s="148">
        <v>6091</v>
      </c>
      <c r="B5513" s="139">
        <v>20190429</v>
      </c>
      <c r="C5513" s="57" t="str">
        <f t="shared" si="614"/>
        <v>POS</v>
      </c>
      <c r="D5513" s="115">
        <v>42122</v>
      </c>
      <c r="E5513" s="9" t="s">
        <v>35</v>
      </c>
      <c r="F5513" s="37" t="s">
        <v>25</v>
      </c>
      <c r="G5513" s="11" t="s">
        <v>26</v>
      </c>
      <c r="H5513" s="2"/>
      <c r="I5513" s="2"/>
      <c r="J5513" s="4" t="s">
        <v>117</v>
      </c>
      <c r="K5513" s="4" t="s">
        <v>167</v>
      </c>
      <c r="L5513" s="4" t="s">
        <v>705</v>
      </c>
      <c r="M5513" s="4"/>
      <c r="N5513" s="4"/>
      <c r="O5513" s="4" t="str">
        <f t="shared" si="613"/>
        <v>Lasioglossum (Dialictus) knereri</v>
      </c>
      <c r="P5513" s="85" t="str">
        <f t="shared" si="615"/>
        <v>Lasioglossum knereri</v>
      </c>
      <c r="Q5513" s="12" t="s">
        <v>29</v>
      </c>
      <c r="R5513" s="24"/>
      <c r="S5513" s="12"/>
      <c r="T5513" s="12"/>
      <c r="U5513" s="12"/>
      <c r="V5513" s="10" t="s">
        <v>182</v>
      </c>
      <c r="W5513" s="118">
        <v>42319</v>
      </c>
      <c r="X5513" s="2" t="s">
        <v>1444</v>
      </c>
      <c r="Y5513" s="129">
        <f t="shared" si="616"/>
        <v>1</v>
      </c>
      <c r="Z5513" s="110">
        <f t="shared" si="617"/>
        <v>0</v>
      </c>
      <c r="AA5513" s="1">
        <f t="shared" si="618"/>
        <v>0</v>
      </c>
    </row>
    <row r="5514" spans="1:27" ht="14.25" customHeight="1">
      <c r="A5514" s="148">
        <v>6092</v>
      </c>
      <c r="B5514" s="139">
        <v>20190429</v>
      </c>
      <c r="C5514" s="57" t="str">
        <f t="shared" si="614"/>
        <v>POS</v>
      </c>
      <c r="D5514" s="115">
        <v>42122</v>
      </c>
      <c r="E5514" s="9" t="s">
        <v>35</v>
      </c>
      <c r="F5514" s="37" t="s">
        <v>25</v>
      </c>
      <c r="G5514" s="11" t="s">
        <v>26</v>
      </c>
      <c r="H5514" s="2"/>
      <c r="I5514" s="2"/>
      <c r="J5514" s="4" t="s">
        <v>117</v>
      </c>
      <c r="K5514" s="4" t="s">
        <v>167</v>
      </c>
      <c r="L5514" s="4" t="s">
        <v>665</v>
      </c>
      <c r="M5514" s="4"/>
      <c r="N5514" s="4"/>
      <c r="O5514" s="4" t="str">
        <f t="shared" si="613"/>
        <v>Lasioglossum (Dialictus) nevadense</v>
      </c>
      <c r="P5514" s="85" t="str">
        <f t="shared" si="615"/>
        <v>Lasioglossum nevadense</v>
      </c>
      <c r="Q5514" s="12" t="s">
        <v>29</v>
      </c>
      <c r="R5514" s="24"/>
      <c r="S5514" s="12"/>
      <c r="T5514" s="12"/>
      <c r="U5514" s="12"/>
      <c r="V5514" s="10" t="s">
        <v>182</v>
      </c>
      <c r="W5514" s="118">
        <v>42319</v>
      </c>
      <c r="X5514" s="2"/>
      <c r="Y5514" s="129">
        <f t="shared" si="616"/>
        <v>1</v>
      </c>
      <c r="Z5514" s="110">
        <f t="shared" si="617"/>
        <v>0</v>
      </c>
      <c r="AA5514" s="1">
        <f t="shared" si="618"/>
        <v>0</v>
      </c>
    </row>
    <row r="5515" spans="1:27" ht="14.25" customHeight="1">
      <c r="A5515" s="148">
        <v>6093</v>
      </c>
      <c r="B5515" s="139">
        <v>20190429</v>
      </c>
      <c r="C5515" s="57" t="str">
        <f t="shared" si="614"/>
        <v>POS</v>
      </c>
      <c r="D5515" s="115">
        <v>42122</v>
      </c>
      <c r="E5515" s="9" t="s">
        <v>35</v>
      </c>
      <c r="F5515" s="37" t="s">
        <v>25</v>
      </c>
      <c r="G5515" s="11" t="s">
        <v>26</v>
      </c>
      <c r="H5515" s="2"/>
      <c r="I5515" s="2"/>
      <c r="J5515" s="4" t="s">
        <v>124</v>
      </c>
      <c r="K5515" s="4" t="s">
        <v>165</v>
      </c>
      <c r="L5515" s="4" t="s">
        <v>158</v>
      </c>
      <c r="M5515" s="4"/>
      <c r="N5515" s="4"/>
      <c r="O5515" s="4" t="str">
        <f t="shared" si="613"/>
        <v>Osmia (Melanosmia) albolateralis</v>
      </c>
      <c r="P5515" s="85" t="str">
        <f t="shared" si="615"/>
        <v>Osmia albolateralis</v>
      </c>
      <c r="Q5515" s="12" t="s">
        <v>43</v>
      </c>
      <c r="R5515" s="24"/>
      <c r="S5515" s="12"/>
      <c r="T5515" s="12"/>
      <c r="U5515" s="12"/>
      <c r="V5515" s="10" t="s">
        <v>182</v>
      </c>
      <c r="W5515" s="118">
        <v>42319</v>
      </c>
      <c r="X5515" s="2" t="s">
        <v>789</v>
      </c>
      <c r="Y5515" s="129">
        <f t="shared" si="616"/>
        <v>1</v>
      </c>
      <c r="Z5515" s="110">
        <f t="shared" si="617"/>
        <v>0</v>
      </c>
      <c r="AA5515" s="1">
        <f t="shared" ref="AA5515:AA5571" si="619">IF(ISNUMBER(SEARCH($AA$1,X5515)),1,0)</f>
        <v>0</v>
      </c>
    </row>
    <row r="5516" spans="1:27" ht="14.25" customHeight="1">
      <c r="A5516" s="148">
        <v>6094</v>
      </c>
      <c r="B5516" s="139">
        <v>20190429</v>
      </c>
      <c r="C5516" s="57" t="str">
        <f t="shared" si="614"/>
        <v>POS</v>
      </c>
      <c r="D5516" s="115">
        <v>42122</v>
      </c>
      <c r="E5516" s="9" t="s">
        <v>35</v>
      </c>
      <c r="F5516" s="37" t="s">
        <v>25</v>
      </c>
      <c r="G5516" s="11" t="s">
        <v>26</v>
      </c>
      <c r="H5516" s="2"/>
      <c r="I5516" s="2"/>
      <c r="J5516" s="4" t="s">
        <v>88</v>
      </c>
      <c r="K5516" s="4"/>
      <c r="L5516" s="4" t="s">
        <v>821</v>
      </c>
      <c r="M5516" s="4"/>
      <c r="N5516" s="4"/>
      <c r="O5516" s="4" t="str">
        <f t="shared" si="613"/>
        <v>Nomada msp. 2019B_CABS</v>
      </c>
      <c r="P5516" s="85" t="str">
        <f t="shared" si="615"/>
        <v>Nomada msp. 2019B_CABS</v>
      </c>
      <c r="Q5516" s="12" t="s">
        <v>43</v>
      </c>
      <c r="R5516" s="24"/>
      <c r="S5516" s="12"/>
      <c r="T5516" s="12"/>
      <c r="U5516" s="12"/>
      <c r="V5516" s="10" t="s">
        <v>182</v>
      </c>
      <c r="W5516" s="118">
        <v>42319</v>
      </c>
      <c r="X5516" s="2"/>
      <c r="Y5516" s="129">
        <f t="shared" si="616"/>
        <v>1</v>
      </c>
      <c r="Z5516" s="110">
        <f t="shared" si="617"/>
        <v>0</v>
      </c>
      <c r="AA5516" s="1">
        <f t="shared" si="619"/>
        <v>0</v>
      </c>
    </row>
    <row r="5517" spans="1:27" ht="14.25" customHeight="1">
      <c r="A5517" s="148">
        <v>6095</v>
      </c>
      <c r="B5517" s="139">
        <v>20190429</v>
      </c>
      <c r="C5517" s="57" t="str">
        <f t="shared" si="614"/>
        <v>POS</v>
      </c>
      <c r="D5517" s="115">
        <v>42122</v>
      </c>
      <c r="E5517" s="9" t="s">
        <v>36</v>
      </c>
      <c r="F5517" s="37" t="s">
        <v>25</v>
      </c>
      <c r="G5517" s="11" t="s">
        <v>26</v>
      </c>
      <c r="H5517" s="2"/>
      <c r="I5517" s="2"/>
      <c r="J5517" s="4" t="s">
        <v>140</v>
      </c>
      <c r="K5517" s="4" t="s">
        <v>140</v>
      </c>
      <c r="L5517" s="4" t="s">
        <v>144</v>
      </c>
      <c r="M5517" s="4"/>
      <c r="N5517" s="4"/>
      <c r="O5517" s="4" t="str">
        <f t="shared" si="613"/>
        <v>Agapostemon (Agapostemon) virescens</v>
      </c>
      <c r="P5517" s="85" t="str">
        <f t="shared" si="615"/>
        <v>Agapostemon virescens</v>
      </c>
      <c r="Q5517" s="12" t="s">
        <v>29</v>
      </c>
      <c r="R5517" s="24"/>
      <c r="S5517" s="12"/>
      <c r="T5517" s="12"/>
      <c r="U5517" s="12"/>
      <c r="V5517" s="10" t="s">
        <v>182</v>
      </c>
      <c r="W5517" s="118">
        <v>42319</v>
      </c>
      <c r="X5517" s="2"/>
      <c r="Y5517" s="129">
        <f t="shared" si="616"/>
        <v>1</v>
      </c>
      <c r="Z5517" s="110">
        <f t="shared" si="617"/>
        <v>0</v>
      </c>
      <c r="AA5517" s="1">
        <f t="shared" si="619"/>
        <v>0</v>
      </c>
    </row>
    <row r="5518" spans="1:27" ht="14.25" customHeight="1">
      <c r="A5518" s="148">
        <v>6096</v>
      </c>
      <c r="B5518" s="139">
        <v>20190429</v>
      </c>
      <c r="C5518" s="57" t="str">
        <f t="shared" si="614"/>
        <v>POS</v>
      </c>
      <c r="D5518" s="115">
        <v>42122</v>
      </c>
      <c r="E5518" s="9" t="s">
        <v>36</v>
      </c>
      <c r="F5518" s="37" t="s">
        <v>25</v>
      </c>
      <c r="G5518" s="11" t="s">
        <v>26</v>
      </c>
      <c r="H5518" s="2"/>
      <c r="I5518" s="2"/>
      <c r="J5518" s="4" t="s">
        <v>117</v>
      </c>
      <c r="K5518" s="4" t="s">
        <v>167</v>
      </c>
      <c r="L5518" s="4" t="s">
        <v>665</v>
      </c>
      <c r="M5518" s="4"/>
      <c r="N5518" s="4"/>
      <c r="O5518" s="4" t="str">
        <f t="shared" si="613"/>
        <v>Lasioglossum (Dialictus) nevadense</v>
      </c>
      <c r="P5518" s="85" t="str">
        <f t="shared" si="615"/>
        <v>Lasioglossum nevadense</v>
      </c>
      <c r="Q5518" s="12" t="s">
        <v>29</v>
      </c>
      <c r="R5518" s="24"/>
      <c r="S5518" s="12"/>
      <c r="T5518" s="12"/>
      <c r="U5518" s="12"/>
      <c r="V5518" s="10" t="s">
        <v>182</v>
      </c>
      <c r="W5518" s="118">
        <v>42319</v>
      </c>
      <c r="X5518" s="2"/>
      <c r="Y5518" s="129">
        <f t="shared" si="616"/>
        <v>1</v>
      </c>
      <c r="Z5518" s="110">
        <f t="shared" si="617"/>
        <v>0</v>
      </c>
      <c r="AA5518" s="1">
        <f t="shared" si="619"/>
        <v>0</v>
      </c>
    </row>
    <row r="5519" spans="1:27" ht="14.25" customHeight="1">
      <c r="A5519" s="148">
        <v>6097</v>
      </c>
      <c r="B5519" s="139">
        <v>20190429</v>
      </c>
      <c r="C5519" s="57" t="str">
        <f t="shared" si="614"/>
        <v>POS</v>
      </c>
      <c r="D5519" s="115">
        <v>42122</v>
      </c>
      <c r="E5519" s="9" t="s">
        <v>36</v>
      </c>
      <c r="F5519" s="37" t="s">
        <v>25</v>
      </c>
      <c r="G5519" s="11" t="s">
        <v>26</v>
      </c>
      <c r="H5519" s="2"/>
      <c r="I5519" s="2"/>
      <c r="J5519" s="4" t="s">
        <v>117</v>
      </c>
      <c r="K5519" s="4" t="s">
        <v>167</v>
      </c>
      <c r="L5519" s="4" t="s">
        <v>665</v>
      </c>
      <c r="M5519" s="4"/>
      <c r="N5519" s="4"/>
      <c r="O5519" s="4" t="str">
        <f t="shared" si="613"/>
        <v>Lasioglossum (Dialictus) nevadense</v>
      </c>
      <c r="P5519" s="85" t="str">
        <f t="shared" si="615"/>
        <v>Lasioglossum nevadense</v>
      </c>
      <c r="Q5519" s="12" t="s">
        <v>29</v>
      </c>
      <c r="R5519" s="24"/>
      <c r="S5519" s="12"/>
      <c r="T5519" s="12"/>
      <c r="U5519" s="12"/>
      <c r="V5519" s="10" t="s">
        <v>182</v>
      </c>
      <c r="W5519" s="118">
        <v>42319</v>
      </c>
      <c r="X5519" s="2"/>
      <c r="Y5519" s="129">
        <f t="shared" si="616"/>
        <v>1</v>
      </c>
      <c r="Z5519" s="110">
        <f t="shared" si="617"/>
        <v>0</v>
      </c>
      <c r="AA5519" s="1">
        <f t="shared" si="619"/>
        <v>0</v>
      </c>
    </row>
    <row r="5520" spans="1:27" ht="14.25" customHeight="1">
      <c r="A5520" s="148">
        <v>6098</v>
      </c>
      <c r="B5520" s="139">
        <v>20190429</v>
      </c>
      <c r="C5520" s="57" t="str">
        <f t="shared" si="614"/>
        <v>POS</v>
      </c>
      <c r="D5520" s="115">
        <v>42122</v>
      </c>
      <c r="E5520" s="9" t="s">
        <v>36</v>
      </c>
      <c r="F5520" s="37" t="s">
        <v>25</v>
      </c>
      <c r="G5520" s="11" t="s">
        <v>26</v>
      </c>
      <c r="H5520" s="2"/>
      <c r="I5520" s="2"/>
      <c r="J5520" s="4" t="s">
        <v>117</v>
      </c>
      <c r="K5520" s="4" t="s">
        <v>167</v>
      </c>
      <c r="L5520" s="4" t="s">
        <v>665</v>
      </c>
      <c r="M5520" s="4"/>
      <c r="N5520" s="4"/>
      <c r="O5520" s="4" t="str">
        <f t="shared" si="613"/>
        <v>Lasioglossum (Dialictus) nevadense</v>
      </c>
      <c r="P5520" s="85" t="str">
        <f t="shared" si="615"/>
        <v>Lasioglossum nevadense</v>
      </c>
      <c r="Q5520" s="12" t="s">
        <v>29</v>
      </c>
      <c r="R5520" s="24"/>
      <c r="S5520" s="12"/>
      <c r="T5520" s="12"/>
      <c r="U5520" s="12"/>
      <c r="V5520" s="10" t="s">
        <v>182</v>
      </c>
      <c r="W5520" s="118">
        <v>42319</v>
      </c>
      <c r="X5520" s="2"/>
      <c r="Y5520" s="129">
        <f t="shared" si="616"/>
        <v>1</v>
      </c>
      <c r="Z5520" s="110">
        <f t="shared" si="617"/>
        <v>0</v>
      </c>
      <c r="AA5520" s="1">
        <f t="shared" si="619"/>
        <v>0</v>
      </c>
    </row>
    <row r="5521" spans="1:27" ht="14.25" customHeight="1">
      <c r="A5521" s="148">
        <v>6099</v>
      </c>
      <c r="B5521" s="139">
        <v>20190429</v>
      </c>
      <c r="C5521" s="57" t="str">
        <f t="shared" si="614"/>
        <v>POS</v>
      </c>
      <c r="D5521" s="115">
        <v>42122</v>
      </c>
      <c r="E5521" s="9" t="s">
        <v>36</v>
      </c>
      <c r="F5521" s="37" t="s">
        <v>25</v>
      </c>
      <c r="G5521" s="11" t="s">
        <v>26</v>
      </c>
      <c r="H5521" s="2"/>
      <c r="I5521" s="2"/>
      <c r="J5521" s="4" t="s">
        <v>124</v>
      </c>
      <c r="K5521" s="4" t="s">
        <v>165</v>
      </c>
      <c r="L5521" s="4" t="s">
        <v>134</v>
      </c>
      <c r="M5521" s="4"/>
      <c r="N5521" s="4" t="s">
        <v>55</v>
      </c>
      <c r="O5521" s="4" t="str">
        <f t="shared" si="613"/>
        <v>Osmia (Melanosmia) nr. proxima</v>
      </c>
      <c r="P5521" s="85" t="str">
        <f t="shared" si="615"/>
        <v>Osmia proxima</v>
      </c>
      <c r="Q5521" s="12" t="s">
        <v>29</v>
      </c>
      <c r="R5521" s="24"/>
      <c r="S5521" s="12"/>
      <c r="T5521" s="12"/>
      <c r="U5521" s="12"/>
      <c r="V5521" s="10" t="s">
        <v>182</v>
      </c>
      <c r="W5521" s="118">
        <v>42319</v>
      </c>
      <c r="X5521" s="2" t="s">
        <v>479</v>
      </c>
      <c r="Y5521" s="129">
        <f t="shared" si="616"/>
        <v>1</v>
      </c>
      <c r="Z5521" s="110">
        <f t="shared" si="617"/>
        <v>0</v>
      </c>
      <c r="AA5521" s="1">
        <f t="shared" si="619"/>
        <v>0</v>
      </c>
    </row>
    <row r="5522" spans="1:27" ht="14.25" customHeight="1">
      <c r="A5522" s="148">
        <v>6100</v>
      </c>
      <c r="B5522" s="139">
        <v>20190429</v>
      </c>
      <c r="C5522" s="57" t="str">
        <f t="shared" si="614"/>
        <v>POS</v>
      </c>
      <c r="D5522" s="115">
        <v>42122</v>
      </c>
      <c r="E5522" s="9" t="s">
        <v>36</v>
      </c>
      <c r="F5522" s="37" t="s">
        <v>25</v>
      </c>
      <c r="G5522" s="11" t="s">
        <v>26</v>
      </c>
      <c r="H5522" s="2"/>
      <c r="I5522" s="2"/>
      <c r="J5522" s="4" t="s">
        <v>124</v>
      </c>
      <c r="K5522" s="4" t="s">
        <v>165</v>
      </c>
      <c r="L5522" s="4" t="s">
        <v>139</v>
      </c>
      <c r="M5522" s="4"/>
      <c r="N5522" s="4" t="s">
        <v>55</v>
      </c>
      <c r="O5522" s="4" t="str">
        <f t="shared" si="613"/>
        <v>Osmia (Melanosmia) nr. giliarum</v>
      </c>
      <c r="P5522" s="85" t="str">
        <f t="shared" si="615"/>
        <v>Osmia giliarum</v>
      </c>
      <c r="Q5522" s="12" t="s">
        <v>43</v>
      </c>
      <c r="R5522" s="24"/>
      <c r="S5522" s="12"/>
      <c r="T5522" s="12"/>
      <c r="U5522" s="12"/>
      <c r="V5522" s="10" t="s">
        <v>182</v>
      </c>
      <c r="W5522" s="118">
        <v>42319</v>
      </c>
      <c r="X5522" s="2"/>
      <c r="Y5522" s="129">
        <f t="shared" si="616"/>
        <v>1</v>
      </c>
      <c r="Z5522" s="110">
        <f t="shared" si="617"/>
        <v>0</v>
      </c>
      <c r="AA5522" s="1">
        <f t="shared" si="619"/>
        <v>0</v>
      </c>
    </row>
    <row r="5523" spans="1:27" ht="14.25" customHeight="1">
      <c r="A5523" s="148">
        <v>6101</v>
      </c>
      <c r="B5523" s="139">
        <v>20190429</v>
      </c>
      <c r="C5523" s="57" t="str">
        <f t="shared" si="614"/>
        <v>POS</v>
      </c>
      <c r="D5523" s="115">
        <v>42122</v>
      </c>
      <c r="E5523" s="9" t="s">
        <v>36</v>
      </c>
      <c r="F5523" s="37" t="s">
        <v>25</v>
      </c>
      <c r="G5523" s="11" t="s">
        <v>26</v>
      </c>
      <c r="H5523" s="2"/>
      <c r="I5523" s="2"/>
      <c r="J5523" s="4" t="s">
        <v>175</v>
      </c>
      <c r="K5523" s="4" t="s">
        <v>580</v>
      </c>
      <c r="L5523" s="4" t="s">
        <v>176</v>
      </c>
      <c r="M5523" s="4"/>
      <c r="N5523" s="4"/>
      <c r="O5523" s="4" t="str">
        <f t="shared" si="613"/>
        <v>Ceratina (Zadontomerus) acantha</v>
      </c>
      <c r="P5523" s="85" t="str">
        <f t="shared" si="615"/>
        <v>Ceratina acantha</v>
      </c>
      <c r="Q5523" s="12" t="s">
        <v>29</v>
      </c>
      <c r="R5523" s="24"/>
      <c r="S5523" s="12"/>
      <c r="T5523" s="12"/>
      <c r="U5523" s="12"/>
      <c r="V5523" s="10" t="s">
        <v>182</v>
      </c>
      <c r="W5523" s="118">
        <v>42319</v>
      </c>
      <c r="X5523" s="2"/>
      <c r="Y5523" s="129">
        <f t="shared" si="616"/>
        <v>1</v>
      </c>
      <c r="Z5523" s="110">
        <f t="shared" si="617"/>
        <v>0</v>
      </c>
      <c r="AA5523" s="1">
        <f t="shared" si="619"/>
        <v>0</v>
      </c>
    </row>
    <row r="5524" spans="1:27" ht="14.25" customHeight="1">
      <c r="A5524" s="148">
        <v>6102</v>
      </c>
      <c r="B5524" s="139">
        <v>20190429</v>
      </c>
      <c r="C5524" s="57" t="str">
        <f t="shared" si="614"/>
        <v>POS</v>
      </c>
      <c r="D5524" s="115">
        <v>42122</v>
      </c>
      <c r="E5524" s="9" t="s">
        <v>36</v>
      </c>
      <c r="F5524" s="37" t="s">
        <v>25</v>
      </c>
      <c r="G5524" s="11" t="s">
        <v>26</v>
      </c>
      <c r="H5524" s="2"/>
      <c r="I5524" s="2"/>
      <c r="J5524" s="4" t="s">
        <v>175</v>
      </c>
      <c r="K5524" s="4" t="s">
        <v>580</v>
      </c>
      <c r="L5524" s="4" t="s">
        <v>218</v>
      </c>
      <c r="M5524" s="4"/>
      <c r="N5524" s="4"/>
      <c r="O5524" s="4" t="str">
        <f t="shared" si="613"/>
        <v>Ceratina (Zadontomerus) nanula</v>
      </c>
      <c r="P5524" s="85" t="str">
        <f t="shared" si="615"/>
        <v>Ceratina nanula</v>
      </c>
      <c r="Q5524" s="12" t="s">
        <v>29</v>
      </c>
      <c r="R5524" s="24"/>
      <c r="S5524" s="12"/>
      <c r="T5524" s="12"/>
      <c r="U5524" s="12"/>
      <c r="V5524" s="10" t="s">
        <v>182</v>
      </c>
      <c r="W5524" s="118">
        <v>42319</v>
      </c>
      <c r="X5524" s="2"/>
      <c r="Y5524" s="129">
        <f t="shared" si="616"/>
        <v>1</v>
      </c>
      <c r="Z5524" s="110">
        <f t="shared" si="617"/>
        <v>0</v>
      </c>
      <c r="AA5524" s="1">
        <f t="shared" si="619"/>
        <v>0</v>
      </c>
    </row>
    <row r="5525" spans="1:27" ht="14.25" customHeight="1">
      <c r="A5525" s="148">
        <v>6103</v>
      </c>
      <c r="B5525" s="139">
        <v>20190429</v>
      </c>
      <c r="C5525" s="57" t="str">
        <f t="shared" si="614"/>
        <v>POS</v>
      </c>
      <c r="D5525" s="115">
        <v>42122</v>
      </c>
      <c r="E5525" s="9" t="s">
        <v>36</v>
      </c>
      <c r="F5525" s="37" t="s">
        <v>25</v>
      </c>
      <c r="G5525" s="11" t="s">
        <v>26</v>
      </c>
      <c r="H5525" s="2"/>
      <c r="I5525" s="2"/>
      <c r="J5525" s="4" t="s">
        <v>175</v>
      </c>
      <c r="K5525" s="4" t="s">
        <v>580</v>
      </c>
      <c r="L5525" s="4" t="s">
        <v>176</v>
      </c>
      <c r="M5525" s="4"/>
      <c r="N5525" s="4"/>
      <c r="O5525" s="4" t="str">
        <f t="shared" si="613"/>
        <v>Ceratina (Zadontomerus) acantha</v>
      </c>
      <c r="P5525" s="85" t="str">
        <f t="shared" si="615"/>
        <v>Ceratina acantha</v>
      </c>
      <c r="Q5525" s="12" t="s">
        <v>29</v>
      </c>
      <c r="R5525" s="24"/>
      <c r="S5525" s="12"/>
      <c r="T5525" s="12"/>
      <c r="U5525" s="12"/>
      <c r="V5525" s="10" t="s">
        <v>182</v>
      </c>
      <c r="W5525" s="118">
        <v>42319</v>
      </c>
      <c r="X5525" s="2"/>
      <c r="Y5525" s="129">
        <f t="shared" si="616"/>
        <v>1</v>
      </c>
      <c r="Z5525" s="110">
        <f t="shared" si="617"/>
        <v>0</v>
      </c>
      <c r="AA5525" s="1">
        <f t="shared" si="619"/>
        <v>0</v>
      </c>
    </row>
    <row r="5526" spans="1:27" ht="14.25" customHeight="1">
      <c r="A5526" s="148">
        <v>6104</v>
      </c>
      <c r="B5526" s="139">
        <v>20190429</v>
      </c>
      <c r="C5526" s="57" t="str">
        <f t="shared" si="614"/>
        <v>POS</v>
      </c>
      <c r="D5526" s="115">
        <v>42122</v>
      </c>
      <c r="E5526" s="9" t="s">
        <v>36</v>
      </c>
      <c r="F5526" s="37" t="s">
        <v>25</v>
      </c>
      <c r="G5526" s="11" t="s">
        <v>26</v>
      </c>
      <c r="H5526" s="2"/>
      <c r="I5526" s="2"/>
      <c r="J5526" s="4" t="s">
        <v>175</v>
      </c>
      <c r="K5526" s="4" t="s">
        <v>580</v>
      </c>
      <c r="L5526" s="4" t="s">
        <v>109</v>
      </c>
      <c r="M5526" s="4"/>
      <c r="N5526" s="4"/>
      <c r="O5526" s="4" t="str">
        <f t="shared" si="613"/>
        <v>Ceratina (Zadontomerus) sp.</v>
      </c>
      <c r="P5526" s="85" t="str">
        <f t="shared" si="615"/>
        <v>Ceratina sp.</v>
      </c>
      <c r="Q5526" s="12" t="s">
        <v>43</v>
      </c>
      <c r="R5526" s="24"/>
      <c r="S5526" s="12"/>
      <c r="T5526" s="12"/>
      <c r="U5526" s="12"/>
      <c r="V5526" s="10" t="s">
        <v>182</v>
      </c>
      <c r="W5526" s="118">
        <v>42319</v>
      </c>
      <c r="X5526" s="2" t="s">
        <v>1029</v>
      </c>
      <c r="Y5526" s="129">
        <f t="shared" si="616"/>
        <v>1</v>
      </c>
      <c r="Z5526" s="110">
        <f t="shared" si="617"/>
        <v>0</v>
      </c>
      <c r="AA5526" s="1">
        <f t="shared" si="619"/>
        <v>0</v>
      </c>
    </row>
    <row r="5527" spans="1:27" ht="14.25" customHeight="1">
      <c r="A5527" s="148">
        <v>6105</v>
      </c>
      <c r="B5527" s="139">
        <v>20190429</v>
      </c>
      <c r="C5527" s="57" t="str">
        <f t="shared" si="614"/>
        <v>POS</v>
      </c>
      <c r="D5527" s="115">
        <v>42122</v>
      </c>
      <c r="E5527" s="9" t="s">
        <v>206</v>
      </c>
      <c r="F5527" s="37" t="s">
        <v>25</v>
      </c>
      <c r="G5527" s="11" t="s">
        <v>26</v>
      </c>
      <c r="H5527" s="2"/>
      <c r="I5527" s="2"/>
      <c r="J5527" s="4" t="s">
        <v>59</v>
      </c>
      <c r="K5527" s="4" t="s">
        <v>571</v>
      </c>
      <c r="L5527" s="4" t="s">
        <v>73</v>
      </c>
      <c r="M5527" s="4"/>
      <c r="N5527" s="4"/>
      <c r="O5527" s="4" t="str">
        <f t="shared" si="613"/>
        <v>Andrena (Simandrena) angustitarsata</v>
      </c>
      <c r="P5527" s="85" t="str">
        <f t="shared" si="615"/>
        <v>Andrena angustitarsata</v>
      </c>
      <c r="Q5527" s="12" t="s">
        <v>29</v>
      </c>
      <c r="R5527" s="24"/>
      <c r="S5527" s="12"/>
      <c r="T5527" s="12"/>
      <c r="U5527" s="12"/>
      <c r="V5527" s="10" t="s">
        <v>182</v>
      </c>
      <c r="W5527" s="118">
        <v>42319</v>
      </c>
      <c r="X5527" s="2" t="s">
        <v>761</v>
      </c>
      <c r="Y5527" s="129">
        <f t="shared" si="616"/>
        <v>1</v>
      </c>
      <c r="Z5527" s="110">
        <f t="shared" si="617"/>
        <v>0</v>
      </c>
      <c r="AA5527" s="1">
        <f t="shared" si="619"/>
        <v>0</v>
      </c>
    </row>
    <row r="5528" spans="1:27" ht="14.25" customHeight="1">
      <c r="A5528" s="148">
        <v>6106</v>
      </c>
      <c r="B5528" s="139">
        <v>20190429</v>
      </c>
      <c r="C5528" s="57" t="str">
        <f t="shared" si="614"/>
        <v>POS</v>
      </c>
      <c r="D5528" s="115">
        <v>42122</v>
      </c>
      <c r="E5528" s="9" t="s">
        <v>206</v>
      </c>
      <c r="F5528" s="37" t="s">
        <v>25</v>
      </c>
      <c r="G5528" s="11" t="s">
        <v>26</v>
      </c>
      <c r="H5528" s="2"/>
      <c r="I5528" s="2"/>
      <c r="J5528" s="4" t="s">
        <v>51</v>
      </c>
      <c r="K5528" s="82" t="s">
        <v>583</v>
      </c>
      <c r="L5528" s="4" t="s">
        <v>157</v>
      </c>
      <c r="M5528" s="4"/>
      <c r="N5528" s="4"/>
      <c r="O5528" s="4" t="str">
        <f t="shared" si="613"/>
        <v>Halictus (Protohalictus) rubicundus</v>
      </c>
      <c r="P5528" s="85" t="str">
        <f t="shared" si="615"/>
        <v>Halictus rubicundus</v>
      </c>
      <c r="Q5528" s="12" t="s">
        <v>29</v>
      </c>
      <c r="R5528" s="24"/>
      <c r="S5528" s="12"/>
      <c r="T5528" s="12"/>
      <c r="U5528" s="12"/>
      <c r="V5528" s="10" t="s">
        <v>182</v>
      </c>
      <c r="W5528" s="118">
        <v>42319</v>
      </c>
      <c r="X5528" s="2" t="s">
        <v>480</v>
      </c>
      <c r="Y5528" s="129">
        <f t="shared" si="616"/>
        <v>1</v>
      </c>
      <c r="Z5528" s="110">
        <f t="shared" si="617"/>
        <v>0</v>
      </c>
      <c r="AA5528" s="1">
        <f t="shared" si="619"/>
        <v>0</v>
      </c>
    </row>
    <row r="5529" spans="1:27" ht="14.25" customHeight="1">
      <c r="A5529" s="148">
        <v>6107</v>
      </c>
      <c r="B5529" s="139">
        <v>20190429</v>
      </c>
      <c r="C5529" s="57" t="str">
        <f t="shared" si="614"/>
        <v>POS</v>
      </c>
      <c r="D5529" s="115">
        <v>42122</v>
      </c>
      <c r="E5529" s="9" t="s">
        <v>206</v>
      </c>
      <c r="F5529" s="37" t="s">
        <v>25</v>
      </c>
      <c r="G5529" s="11" t="s">
        <v>26</v>
      </c>
      <c r="H5529" s="2"/>
      <c r="I5529" s="2"/>
      <c r="J5529" s="4" t="s">
        <v>117</v>
      </c>
      <c r="K5529" s="4" t="s">
        <v>202</v>
      </c>
      <c r="L5529" s="4" t="s">
        <v>120</v>
      </c>
      <c r="M5529" s="4"/>
      <c r="N5529" s="4" t="s">
        <v>55</v>
      </c>
      <c r="O5529" s="4" t="str">
        <f t="shared" si="613"/>
        <v>Lasioglossum (Sphecodogastra) nr. cooleyi</v>
      </c>
      <c r="P5529" s="85" t="str">
        <f t="shared" si="615"/>
        <v>Lasioglossum cooleyi</v>
      </c>
      <c r="Q5529" s="12" t="s">
        <v>29</v>
      </c>
      <c r="R5529" s="24"/>
      <c r="S5529" s="12"/>
      <c r="T5529" s="12"/>
      <c r="U5529" s="12"/>
      <c r="V5529" s="10" t="s">
        <v>182</v>
      </c>
      <c r="W5529" s="118">
        <v>42319</v>
      </c>
      <c r="X5529" s="2" t="s">
        <v>1224</v>
      </c>
      <c r="Y5529" s="129">
        <f t="shared" si="616"/>
        <v>1</v>
      </c>
      <c r="Z5529" s="110">
        <f t="shared" si="617"/>
        <v>0</v>
      </c>
      <c r="AA5529" s="1">
        <f t="shared" si="619"/>
        <v>1</v>
      </c>
    </row>
    <row r="5530" spans="1:27" ht="14.25" customHeight="1">
      <c r="A5530" s="148">
        <v>6108</v>
      </c>
      <c r="B5530" s="139">
        <v>20190429</v>
      </c>
      <c r="C5530" s="57" t="str">
        <f t="shared" si="614"/>
        <v>POS</v>
      </c>
      <c r="D5530" s="115">
        <v>42122</v>
      </c>
      <c r="E5530" s="9" t="s">
        <v>206</v>
      </c>
      <c r="F5530" s="37" t="s">
        <v>25</v>
      </c>
      <c r="G5530" s="11" t="s">
        <v>26</v>
      </c>
      <c r="H5530" s="2"/>
      <c r="I5530" s="2"/>
      <c r="J5530" s="4" t="s">
        <v>51</v>
      </c>
      <c r="K5530" s="84" t="s">
        <v>582</v>
      </c>
      <c r="L5530" s="4" t="s">
        <v>196</v>
      </c>
      <c r="M5530" s="4"/>
      <c r="N5530" s="4"/>
      <c r="O5530" s="4" t="str">
        <f t="shared" si="613"/>
        <v>Halictus (Seladonia) confusus</v>
      </c>
      <c r="P5530" s="85" t="str">
        <f t="shared" si="615"/>
        <v>Halictus confusus</v>
      </c>
      <c r="Q5530" s="12" t="s">
        <v>29</v>
      </c>
      <c r="R5530" s="24"/>
      <c r="S5530" s="12"/>
      <c r="T5530" s="12"/>
      <c r="U5530" s="12"/>
      <c r="V5530" s="10" t="s">
        <v>182</v>
      </c>
      <c r="W5530" s="118">
        <v>42319</v>
      </c>
      <c r="X5530" s="2"/>
      <c r="Y5530" s="129">
        <f t="shared" si="616"/>
        <v>1</v>
      </c>
      <c r="Z5530" s="110">
        <f t="shared" si="617"/>
        <v>0</v>
      </c>
      <c r="AA5530" s="1">
        <f t="shared" si="619"/>
        <v>0</v>
      </c>
    </row>
    <row r="5531" spans="1:27" ht="14.25" customHeight="1">
      <c r="A5531" s="148">
        <v>6109</v>
      </c>
      <c r="B5531" s="139">
        <v>20190429</v>
      </c>
      <c r="C5531" s="57" t="str">
        <f t="shared" si="614"/>
        <v>POS</v>
      </c>
      <c r="D5531" s="115">
        <v>42122</v>
      </c>
      <c r="E5531" s="9" t="s">
        <v>206</v>
      </c>
      <c r="F5531" s="37" t="s">
        <v>25</v>
      </c>
      <c r="G5531" s="11" t="s">
        <v>26</v>
      </c>
      <c r="H5531" s="2"/>
      <c r="I5531" s="2"/>
      <c r="J5531" s="4" t="s">
        <v>51</v>
      </c>
      <c r="K5531" s="84" t="s">
        <v>582</v>
      </c>
      <c r="L5531" s="4" t="s">
        <v>196</v>
      </c>
      <c r="M5531" s="4"/>
      <c r="N5531" s="4"/>
      <c r="O5531" s="4" t="str">
        <f t="shared" si="613"/>
        <v>Halictus (Seladonia) confusus</v>
      </c>
      <c r="P5531" s="85" t="str">
        <f t="shared" si="615"/>
        <v>Halictus confusus</v>
      </c>
      <c r="Q5531" s="12" t="s">
        <v>29</v>
      </c>
      <c r="R5531" s="24"/>
      <c r="S5531" s="12"/>
      <c r="T5531" s="12"/>
      <c r="U5531" s="12"/>
      <c r="V5531" s="10" t="s">
        <v>182</v>
      </c>
      <c r="W5531" s="118">
        <v>42319</v>
      </c>
      <c r="X5531" s="2"/>
      <c r="Y5531" s="129">
        <f t="shared" si="616"/>
        <v>1</v>
      </c>
      <c r="Z5531" s="110">
        <f t="shared" si="617"/>
        <v>0</v>
      </c>
      <c r="AA5531" s="1">
        <f t="shared" si="619"/>
        <v>0</v>
      </c>
    </row>
    <row r="5532" spans="1:27" ht="14.25" customHeight="1">
      <c r="A5532" s="148">
        <v>6110</v>
      </c>
      <c r="B5532" s="139">
        <v>20190429</v>
      </c>
      <c r="C5532" s="57" t="str">
        <f t="shared" si="614"/>
        <v>POS</v>
      </c>
      <c r="D5532" s="115">
        <v>42122</v>
      </c>
      <c r="E5532" s="9" t="s">
        <v>206</v>
      </c>
      <c r="F5532" s="37" t="s">
        <v>25</v>
      </c>
      <c r="G5532" s="11" t="s">
        <v>26</v>
      </c>
      <c r="H5532" s="2"/>
      <c r="I5532" s="2"/>
      <c r="J5532" s="4" t="s">
        <v>51</v>
      </c>
      <c r="K5532" s="84" t="s">
        <v>582</v>
      </c>
      <c r="L5532" s="4" t="s">
        <v>196</v>
      </c>
      <c r="M5532" s="4"/>
      <c r="N5532" s="4"/>
      <c r="O5532" s="4" t="str">
        <f t="shared" si="613"/>
        <v>Halictus (Seladonia) confusus</v>
      </c>
      <c r="P5532" s="85" t="str">
        <f t="shared" si="615"/>
        <v>Halictus confusus</v>
      </c>
      <c r="Q5532" s="12" t="s">
        <v>29</v>
      </c>
      <c r="R5532" s="24"/>
      <c r="S5532" s="12"/>
      <c r="T5532" s="12"/>
      <c r="U5532" s="12"/>
      <c r="V5532" s="10" t="s">
        <v>182</v>
      </c>
      <c r="W5532" s="118">
        <v>42319</v>
      </c>
      <c r="X5532" s="2"/>
      <c r="Y5532" s="129">
        <f t="shared" si="616"/>
        <v>1</v>
      </c>
      <c r="Z5532" s="110">
        <f t="shared" si="617"/>
        <v>0</v>
      </c>
      <c r="AA5532" s="1">
        <f t="shared" si="619"/>
        <v>0</v>
      </c>
    </row>
    <row r="5533" spans="1:27" ht="14.25" customHeight="1">
      <c r="A5533" s="148">
        <v>6111</v>
      </c>
      <c r="B5533" s="139">
        <v>20190429</v>
      </c>
      <c r="C5533" s="57" t="str">
        <f t="shared" si="614"/>
        <v>POS</v>
      </c>
      <c r="D5533" s="115">
        <v>42122</v>
      </c>
      <c r="E5533" s="9" t="s">
        <v>206</v>
      </c>
      <c r="F5533" s="37" t="s">
        <v>25</v>
      </c>
      <c r="G5533" s="11" t="s">
        <v>26</v>
      </c>
      <c r="H5533" s="2"/>
      <c r="I5533" s="2"/>
      <c r="J5533" s="4" t="s">
        <v>51</v>
      </c>
      <c r="K5533" s="84" t="s">
        <v>582</v>
      </c>
      <c r="L5533" s="4" t="s">
        <v>196</v>
      </c>
      <c r="M5533" s="4"/>
      <c r="N5533" s="4"/>
      <c r="O5533" s="4" t="str">
        <f t="shared" si="613"/>
        <v>Halictus (Seladonia) confusus</v>
      </c>
      <c r="P5533" s="85" t="str">
        <f t="shared" si="615"/>
        <v>Halictus confusus</v>
      </c>
      <c r="Q5533" s="12" t="s">
        <v>29</v>
      </c>
      <c r="R5533" s="24"/>
      <c r="S5533" s="12"/>
      <c r="T5533" s="12"/>
      <c r="U5533" s="12"/>
      <c r="V5533" s="10" t="s">
        <v>182</v>
      </c>
      <c r="W5533" s="118">
        <v>42319</v>
      </c>
      <c r="X5533" s="2"/>
      <c r="Y5533" s="129">
        <f t="shared" si="616"/>
        <v>1</v>
      </c>
      <c r="Z5533" s="110">
        <f t="shared" si="617"/>
        <v>0</v>
      </c>
      <c r="AA5533" s="1">
        <f t="shared" si="619"/>
        <v>0</v>
      </c>
    </row>
    <row r="5534" spans="1:27" ht="14.25" customHeight="1">
      <c r="A5534" s="148">
        <v>6112</v>
      </c>
      <c r="B5534" s="139">
        <v>20190429</v>
      </c>
      <c r="C5534" s="57" t="str">
        <f t="shared" si="614"/>
        <v>POS</v>
      </c>
      <c r="D5534" s="115">
        <v>42122</v>
      </c>
      <c r="E5534" s="9" t="s">
        <v>206</v>
      </c>
      <c r="F5534" s="37" t="s">
        <v>25</v>
      </c>
      <c r="G5534" s="11" t="s">
        <v>26</v>
      </c>
      <c r="H5534" s="2"/>
      <c r="I5534" s="2"/>
      <c r="J5534" s="4" t="s">
        <v>117</v>
      </c>
      <c r="K5534" s="4" t="s">
        <v>167</v>
      </c>
      <c r="L5534" s="4" t="s">
        <v>1010</v>
      </c>
      <c r="M5534" s="4"/>
      <c r="N5534" s="4"/>
      <c r="O5534" s="4" t="str">
        <f t="shared" si="613"/>
        <v>Lasioglossum (Dialictus) pacatum</v>
      </c>
      <c r="P5534" s="85" t="str">
        <f t="shared" si="615"/>
        <v>Lasioglossum pacatum</v>
      </c>
      <c r="Q5534" s="12" t="s">
        <v>29</v>
      </c>
      <c r="R5534" s="24"/>
      <c r="S5534" s="12"/>
      <c r="T5534" s="12"/>
      <c r="U5534" s="12"/>
      <c r="V5534" s="10" t="s">
        <v>182</v>
      </c>
      <c r="W5534" s="118">
        <v>42319</v>
      </c>
      <c r="X5534" s="2" t="s">
        <v>1368</v>
      </c>
      <c r="Y5534" s="129">
        <f t="shared" si="616"/>
        <v>1</v>
      </c>
      <c r="Z5534" s="110">
        <f t="shared" si="617"/>
        <v>0</v>
      </c>
      <c r="AA5534" s="1">
        <f t="shared" si="619"/>
        <v>1</v>
      </c>
    </row>
    <row r="5535" spans="1:27" ht="14.25" customHeight="1">
      <c r="A5535" s="148">
        <v>6113</v>
      </c>
      <c r="B5535" s="139">
        <v>20190429</v>
      </c>
      <c r="C5535" s="57" t="str">
        <f t="shared" si="614"/>
        <v>POS</v>
      </c>
      <c r="D5535" s="115">
        <v>42122</v>
      </c>
      <c r="E5535" s="9" t="s">
        <v>206</v>
      </c>
      <c r="F5535" s="37" t="s">
        <v>25</v>
      </c>
      <c r="G5535" s="11" t="s">
        <v>26</v>
      </c>
      <c r="H5535" s="2"/>
      <c r="I5535" s="2"/>
      <c r="J5535" s="4" t="s">
        <v>51</v>
      </c>
      <c r="K5535" s="84" t="s">
        <v>582</v>
      </c>
      <c r="L5535" s="4" t="s">
        <v>196</v>
      </c>
      <c r="M5535" s="4"/>
      <c r="N5535" s="4"/>
      <c r="O5535" s="4" t="str">
        <f t="shared" si="613"/>
        <v>Halictus (Seladonia) confusus</v>
      </c>
      <c r="P5535" s="85" t="str">
        <f t="shared" si="615"/>
        <v>Halictus confusus</v>
      </c>
      <c r="Q5535" s="12" t="s">
        <v>29</v>
      </c>
      <c r="R5535" s="24"/>
      <c r="S5535" s="12"/>
      <c r="T5535" s="12"/>
      <c r="U5535" s="12"/>
      <c r="V5535" s="10" t="s">
        <v>182</v>
      </c>
      <c r="W5535" s="118">
        <v>42319</v>
      </c>
      <c r="X5535" s="2"/>
      <c r="Y5535" s="129">
        <f t="shared" si="616"/>
        <v>1</v>
      </c>
      <c r="Z5535" s="110">
        <f t="shared" si="617"/>
        <v>0</v>
      </c>
      <c r="AA5535" s="1">
        <f t="shared" si="619"/>
        <v>0</v>
      </c>
    </row>
    <row r="5536" spans="1:27" ht="14.25" customHeight="1">
      <c r="A5536" s="148">
        <v>6114</v>
      </c>
      <c r="B5536" s="139">
        <v>20190429</v>
      </c>
      <c r="C5536" s="57" t="str">
        <f t="shared" si="614"/>
        <v>POS</v>
      </c>
      <c r="D5536" s="115">
        <v>42122</v>
      </c>
      <c r="E5536" s="9" t="s">
        <v>206</v>
      </c>
      <c r="F5536" s="37" t="s">
        <v>25</v>
      </c>
      <c r="G5536" s="11" t="s">
        <v>26</v>
      </c>
      <c r="H5536" s="2"/>
      <c r="I5536" s="2"/>
      <c r="J5536" s="4" t="s">
        <v>117</v>
      </c>
      <c r="K5536" s="4" t="s">
        <v>167</v>
      </c>
      <c r="L5536" s="4" t="s">
        <v>705</v>
      </c>
      <c r="M5536" s="4"/>
      <c r="N5536" s="4"/>
      <c r="O5536" s="4" t="str">
        <f t="shared" si="613"/>
        <v>Lasioglossum (Dialictus) knereri</v>
      </c>
      <c r="P5536" s="85" t="str">
        <f t="shared" si="615"/>
        <v>Lasioglossum knereri</v>
      </c>
      <c r="Q5536" s="12" t="s">
        <v>29</v>
      </c>
      <c r="R5536" s="24"/>
      <c r="S5536" s="12"/>
      <c r="T5536" s="12"/>
      <c r="U5536" s="12"/>
      <c r="V5536" s="10" t="s">
        <v>182</v>
      </c>
      <c r="W5536" s="118">
        <v>42319</v>
      </c>
      <c r="X5536" s="2" t="s">
        <v>1444</v>
      </c>
      <c r="Y5536" s="129">
        <f t="shared" si="616"/>
        <v>1</v>
      </c>
      <c r="Z5536" s="110">
        <f t="shared" si="617"/>
        <v>0</v>
      </c>
      <c r="AA5536" s="1">
        <f t="shared" si="619"/>
        <v>0</v>
      </c>
    </row>
    <row r="5537" spans="1:27" ht="14.25" customHeight="1">
      <c r="A5537" s="148">
        <v>6115</v>
      </c>
      <c r="B5537" s="139">
        <v>20190429</v>
      </c>
      <c r="C5537" s="57" t="str">
        <f t="shared" si="614"/>
        <v>POS</v>
      </c>
      <c r="D5537" s="115">
        <v>42122</v>
      </c>
      <c r="E5537" s="9" t="s">
        <v>206</v>
      </c>
      <c r="F5537" s="37" t="s">
        <v>25</v>
      </c>
      <c r="G5537" s="11" t="s">
        <v>26</v>
      </c>
      <c r="H5537" s="2"/>
      <c r="I5537" s="2"/>
      <c r="J5537" s="4" t="s">
        <v>51</v>
      </c>
      <c r="K5537" s="84" t="s">
        <v>582</v>
      </c>
      <c r="L5537" s="4" t="s">
        <v>52</v>
      </c>
      <c r="M5537" s="4"/>
      <c r="N5537" s="4"/>
      <c r="O5537" s="4" t="str">
        <f t="shared" si="613"/>
        <v>Halictus (Seladonia) tripartitus</v>
      </c>
      <c r="P5537" s="85" t="str">
        <f t="shared" si="615"/>
        <v>Halictus tripartitus</v>
      </c>
      <c r="Q5537" s="12" t="s">
        <v>29</v>
      </c>
      <c r="R5537" s="24"/>
      <c r="S5537" s="12"/>
      <c r="T5537" s="12"/>
      <c r="U5537" s="12"/>
      <c r="V5537" s="10" t="s">
        <v>182</v>
      </c>
      <c r="W5537" s="118">
        <v>42319</v>
      </c>
      <c r="X5537" s="2"/>
      <c r="Y5537" s="129">
        <f t="shared" si="616"/>
        <v>1</v>
      </c>
      <c r="Z5537" s="110">
        <f t="shared" si="617"/>
        <v>0</v>
      </c>
      <c r="AA5537" s="1">
        <f t="shared" si="619"/>
        <v>0</v>
      </c>
    </row>
    <row r="5538" spans="1:27" ht="14.25" customHeight="1">
      <c r="A5538" s="148">
        <v>6116</v>
      </c>
      <c r="B5538" s="139">
        <v>20190429</v>
      </c>
      <c r="C5538" s="57" t="str">
        <f t="shared" si="614"/>
        <v>POS</v>
      </c>
      <c r="D5538" s="115">
        <v>42122</v>
      </c>
      <c r="E5538" s="9" t="s">
        <v>206</v>
      </c>
      <c r="F5538" s="37" t="s">
        <v>25</v>
      </c>
      <c r="G5538" s="11" t="s">
        <v>26</v>
      </c>
      <c r="H5538" s="2"/>
      <c r="I5538" s="2"/>
      <c r="J5538" s="4" t="s">
        <v>51</v>
      </c>
      <c r="K5538" s="84" t="s">
        <v>582</v>
      </c>
      <c r="L5538" s="4" t="s">
        <v>52</v>
      </c>
      <c r="M5538" s="4"/>
      <c r="N5538" s="4"/>
      <c r="O5538" s="4" t="str">
        <f t="shared" si="613"/>
        <v>Halictus (Seladonia) tripartitus</v>
      </c>
      <c r="P5538" s="85" t="str">
        <f t="shared" si="615"/>
        <v>Halictus tripartitus</v>
      </c>
      <c r="Q5538" s="12" t="s">
        <v>29</v>
      </c>
      <c r="R5538" s="24"/>
      <c r="S5538" s="12"/>
      <c r="T5538" s="12"/>
      <c r="U5538" s="12"/>
      <c r="V5538" s="10" t="s">
        <v>182</v>
      </c>
      <c r="W5538" s="118">
        <v>42319</v>
      </c>
      <c r="X5538" s="2"/>
      <c r="Y5538" s="129">
        <f t="shared" si="616"/>
        <v>1</v>
      </c>
      <c r="Z5538" s="110">
        <f t="shared" si="617"/>
        <v>0</v>
      </c>
      <c r="AA5538" s="1">
        <f t="shared" si="619"/>
        <v>0</v>
      </c>
    </row>
    <row r="5539" spans="1:27" ht="14.25" customHeight="1">
      <c r="A5539" s="148">
        <v>6117</v>
      </c>
      <c r="B5539" s="139">
        <v>20190429</v>
      </c>
      <c r="C5539" s="57" t="str">
        <f t="shared" si="614"/>
        <v>POS</v>
      </c>
      <c r="D5539" s="115">
        <v>42122</v>
      </c>
      <c r="E5539" s="9" t="s">
        <v>206</v>
      </c>
      <c r="F5539" s="37" t="s">
        <v>25</v>
      </c>
      <c r="G5539" s="11" t="s">
        <v>26</v>
      </c>
      <c r="H5539" s="2"/>
      <c r="I5539" s="2"/>
      <c r="J5539" s="4" t="s">
        <v>117</v>
      </c>
      <c r="K5539" s="4" t="s">
        <v>167</v>
      </c>
      <c r="L5539" s="4" t="s">
        <v>1211</v>
      </c>
      <c r="M5539" s="4"/>
      <c r="N5539" s="4"/>
      <c r="O5539" s="4" t="str">
        <f t="shared" si="613"/>
        <v>Lasioglossum (Dialictus) aff. tenax</v>
      </c>
      <c r="P5539" s="85" t="str">
        <f t="shared" si="615"/>
        <v>Lasioglossum aff. tenax</v>
      </c>
      <c r="Q5539" s="12" t="s">
        <v>29</v>
      </c>
      <c r="R5539" s="24"/>
      <c r="S5539" s="12"/>
      <c r="T5539" s="12"/>
      <c r="U5539" s="12"/>
      <c r="V5539" s="10" t="s">
        <v>182</v>
      </c>
      <c r="W5539" s="118">
        <v>42319</v>
      </c>
      <c r="X5539" s="2" t="s">
        <v>1186</v>
      </c>
      <c r="Y5539" s="129">
        <f t="shared" si="616"/>
        <v>1</v>
      </c>
      <c r="Z5539" s="110">
        <f t="shared" si="617"/>
        <v>0</v>
      </c>
      <c r="AA5539" s="1">
        <f t="shared" si="619"/>
        <v>1</v>
      </c>
    </row>
    <row r="5540" spans="1:27" ht="14.25" customHeight="1">
      <c r="A5540" s="148">
        <v>6118</v>
      </c>
      <c r="B5540" s="139">
        <v>20190429</v>
      </c>
      <c r="C5540" s="57" t="str">
        <f t="shared" si="614"/>
        <v>POS</v>
      </c>
      <c r="D5540" s="115">
        <v>42122</v>
      </c>
      <c r="E5540" s="9" t="s">
        <v>206</v>
      </c>
      <c r="F5540" s="37" t="s">
        <v>25</v>
      </c>
      <c r="G5540" s="11" t="s">
        <v>26</v>
      </c>
      <c r="H5540" s="2"/>
      <c r="I5540" s="2"/>
      <c r="J5540" s="4" t="s">
        <v>117</v>
      </c>
      <c r="K5540" s="4" t="s">
        <v>167</v>
      </c>
      <c r="L5540" s="4" t="s">
        <v>705</v>
      </c>
      <c r="M5540" s="4"/>
      <c r="N5540" s="4"/>
      <c r="O5540" s="4" t="str">
        <f t="shared" si="613"/>
        <v>Lasioglossum (Dialictus) knereri</v>
      </c>
      <c r="P5540" s="85" t="str">
        <f t="shared" si="615"/>
        <v>Lasioglossum knereri</v>
      </c>
      <c r="Q5540" s="12" t="s">
        <v>29</v>
      </c>
      <c r="R5540" s="24"/>
      <c r="S5540" s="12"/>
      <c r="T5540" s="12"/>
      <c r="U5540" s="12"/>
      <c r="V5540" s="10" t="s">
        <v>182</v>
      </c>
      <c r="W5540" s="118">
        <v>42319</v>
      </c>
      <c r="X5540" s="2" t="s">
        <v>1444</v>
      </c>
      <c r="Y5540" s="129">
        <f t="shared" si="616"/>
        <v>1</v>
      </c>
      <c r="Z5540" s="110">
        <f t="shared" si="617"/>
        <v>0</v>
      </c>
      <c r="AA5540" s="1">
        <f t="shared" si="619"/>
        <v>0</v>
      </c>
    </row>
    <row r="5541" spans="1:27" ht="14.25" customHeight="1">
      <c r="A5541" s="148">
        <v>6119</v>
      </c>
      <c r="B5541" s="139">
        <v>20190429</v>
      </c>
      <c r="C5541" s="57" t="str">
        <f t="shared" si="614"/>
        <v>POS</v>
      </c>
      <c r="D5541" s="115">
        <v>42122</v>
      </c>
      <c r="E5541" s="9" t="s">
        <v>206</v>
      </c>
      <c r="F5541" s="37" t="s">
        <v>25</v>
      </c>
      <c r="G5541" s="11" t="s">
        <v>26</v>
      </c>
      <c r="H5541" s="2"/>
      <c r="I5541" s="2"/>
      <c r="J5541" s="4" t="s">
        <v>117</v>
      </c>
      <c r="K5541" s="4" t="s">
        <v>167</v>
      </c>
      <c r="L5541" s="4" t="s">
        <v>705</v>
      </c>
      <c r="M5541" s="4"/>
      <c r="N5541" s="4"/>
      <c r="O5541" s="4" t="str">
        <f t="shared" si="613"/>
        <v>Lasioglossum (Dialictus) knereri</v>
      </c>
      <c r="P5541" s="85" t="str">
        <f t="shared" si="615"/>
        <v>Lasioglossum knereri</v>
      </c>
      <c r="Q5541" s="12" t="s">
        <v>29</v>
      </c>
      <c r="R5541" s="24"/>
      <c r="S5541" s="12" t="s">
        <v>55</v>
      </c>
      <c r="T5541" s="12"/>
      <c r="U5541" s="12"/>
      <c r="V5541" s="10" t="s">
        <v>182</v>
      </c>
      <c r="W5541" s="118">
        <v>42319</v>
      </c>
      <c r="X5541" s="2" t="s">
        <v>1221</v>
      </c>
      <c r="Y5541" s="129">
        <f t="shared" si="616"/>
        <v>1</v>
      </c>
      <c r="Z5541" s="110">
        <f t="shared" si="617"/>
        <v>0</v>
      </c>
      <c r="AA5541" s="1">
        <f t="shared" si="619"/>
        <v>1</v>
      </c>
    </row>
    <row r="5542" spans="1:27" ht="14.25" customHeight="1">
      <c r="A5542" s="148">
        <v>6120</v>
      </c>
      <c r="B5542" s="139">
        <v>20190429</v>
      </c>
      <c r="C5542" s="57" t="str">
        <f t="shared" si="614"/>
        <v>POS</v>
      </c>
      <c r="D5542" s="115">
        <v>42122</v>
      </c>
      <c r="E5542" s="9" t="s">
        <v>206</v>
      </c>
      <c r="F5542" s="37" t="s">
        <v>25</v>
      </c>
      <c r="G5542" s="11" t="s">
        <v>26</v>
      </c>
      <c r="H5542" s="2"/>
      <c r="I5542" s="2"/>
      <c r="J5542" s="4" t="s">
        <v>51</v>
      </c>
      <c r="K5542" s="4" t="s">
        <v>582</v>
      </c>
      <c r="L5542" s="4" t="s">
        <v>52</v>
      </c>
      <c r="M5542" s="4"/>
      <c r="N5542" s="4"/>
      <c r="O5542" s="4" t="str">
        <f t="shared" si="613"/>
        <v>Halictus (Seladonia) tripartitus</v>
      </c>
      <c r="P5542" s="85" t="str">
        <f t="shared" si="615"/>
        <v>Halictus tripartitus</v>
      </c>
      <c r="Q5542" s="12" t="s">
        <v>29</v>
      </c>
      <c r="R5542" s="24"/>
      <c r="S5542" s="12"/>
      <c r="T5542" s="12"/>
      <c r="U5542" s="12"/>
      <c r="V5542" s="10" t="s">
        <v>182</v>
      </c>
      <c r="W5542" s="118">
        <v>42319</v>
      </c>
      <c r="X5542" s="2" t="s">
        <v>1036</v>
      </c>
      <c r="Y5542" s="129">
        <f t="shared" si="616"/>
        <v>1</v>
      </c>
      <c r="Z5542" s="110">
        <f t="shared" si="617"/>
        <v>0</v>
      </c>
      <c r="AA5542" s="1">
        <f t="shared" si="619"/>
        <v>0</v>
      </c>
    </row>
    <row r="5543" spans="1:27" ht="14.25" customHeight="1">
      <c r="A5543" s="148">
        <v>6121</v>
      </c>
      <c r="B5543" s="139">
        <v>20190429</v>
      </c>
      <c r="C5543" s="57" t="str">
        <f t="shared" si="614"/>
        <v>POS</v>
      </c>
      <c r="D5543" s="115">
        <v>42122</v>
      </c>
      <c r="E5543" s="9" t="s">
        <v>206</v>
      </c>
      <c r="F5543" s="37" t="s">
        <v>25</v>
      </c>
      <c r="G5543" s="11" t="s">
        <v>26</v>
      </c>
      <c r="H5543" s="2"/>
      <c r="I5543" s="2"/>
      <c r="J5543" s="4" t="s">
        <v>117</v>
      </c>
      <c r="K5543" s="4" t="s">
        <v>167</v>
      </c>
      <c r="L5543" s="4" t="s">
        <v>1010</v>
      </c>
      <c r="M5543" s="4"/>
      <c r="N5543" s="4"/>
      <c r="O5543" s="4" t="str">
        <f t="shared" si="613"/>
        <v>Lasioglossum (Dialictus) pacatum</v>
      </c>
      <c r="P5543" s="85" t="str">
        <f t="shared" si="615"/>
        <v>Lasioglossum pacatum</v>
      </c>
      <c r="Q5543" s="12" t="s">
        <v>29</v>
      </c>
      <c r="R5543" s="24"/>
      <c r="S5543" s="12"/>
      <c r="T5543" s="12"/>
      <c r="U5543" s="12"/>
      <c r="V5543" s="10" t="s">
        <v>182</v>
      </c>
      <c r="W5543" s="118">
        <v>42319</v>
      </c>
      <c r="X5543" s="2" t="s">
        <v>1192</v>
      </c>
      <c r="Y5543" s="129">
        <f t="shared" si="616"/>
        <v>1</v>
      </c>
      <c r="Z5543" s="110">
        <f t="shared" si="617"/>
        <v>0</v>
      </c>
      <c r="AA5543" s="1">
        <f t="shared" si="619"/>
        <v>1</v>
      </c>
    </row>
    <row r="5544" spans="1:27" ht="14.25" customHeight="1">
      <c r="A5544" s="148">
        <v>6122</v>
      </c>
      <c r="B5544" s="139">
        <v>20190429</v>
      </c>
      <c r="C5544" s="57" t="str">
        <f t="shared" si="614"/>
        <v>POS</v>
      </c>
      <c r="D5544" s="115">
        <v>42122</v>
      </c>
      <c r="E5544" s="9" t="s">
        <v>206</v>
      </c>
      <c r="F5544" s="37" t="s">
        <v>25</v>
      </c>
      <c r="G5544" s="11" t="s">
        <v>26</v>
      </c>
      <c r="H5544" s="2"/>
      <c r="I5544" s="2"/>
      <c r="J5544" s="4" t="s">
        <v>117</v>
      </c>
      <c r="K5544" s="4" t="s">
        <v>167</v>
      </c>
      <c r="L5544" s="4" t="s">
        <v>705</v>
      </c>
      <c r="M5544" s="4"/>
      <c r="N5544" s="4"/>
      <c r="O5544" s="4" t="str">
        <f t="shared" si="613"/>
        <v>Lasioglossum (Dialictus) knereri</v>
      </c>
      <c r="P5544" s="85" t="str">
        <f t="shared" si="615"/>
        <v>Lasioglossum knereri</v>
      </c>
      <c r="Q5544" s="12" t="s">
        <v>29</v>
      </c>
      <c r="R5544" s="24"/>
      <c r="S5544" s="12"/>
      <c r="T5544" s="12"/>
      <c r="U5544" s="12"/>
      <c r="V5544" s="10" t="s">
        <v>182</v>
      </c>
      <c r="W5544" s="118">
        <v>42319</v>
      </c>
      <c r="X5544" s="2" t="s">
        <v>1444</v>
      </c>
      <c r="Y5544" s="129">
        <f t="shared" si="616"/>
        <v>1</v>
      </c>
      <c r="Z5544" s="110">
        <f t="shared" si="617"/>
        <v>0</v>
      </c>
      <c r="AA5544" s="1">
        <f t="shared" si="619"/>
        <v>0</v>
      </c>
    </row>
    <row r="5545" spans="1:27" ht="14.25" customHeight="1">
      <c r="A5545" s="148">
        <v>6123</v>
      </c>
      <c r="B5545" s="139">
        <v>20190429</v>
      </c>
      <c r="C5545" s="57" t="str">
        <f t="shared" si="614"/>
        <v>POS</v>
      </c>
      <c r="D5545" s="115">
        <v>42122</v>
      </c>
      <c r="E5545" s="9" t="s">
        <v>206</v>
      </c>
      <c r="F5545" s="37" t="s">
        <v>25</v>
      </c>
      <c r="G5545" s="11" t="s">
        <v>26</v>
      </c>
      <c r="H5545" s="2"/>
      <c r="I5545" s="2"/>
      <c r="J5545" s="4" t="s">
        <v>117</v>
      </c>
      <c r="K5545" s="4" t="s">
        <v>167</v>
      </c>
      <c r="L5545" s="4" t="s">
        <v>665</v>
      </c>
      <c r="M5545" s="4"/>
      <c r="N5545" s="4"/>
      <c r="O5545" s="4" t="str">
        <f t="shared" ref="O5545:O5608" si="620">J5545&amp;" "&amp;IF(LEN(K5545)&gt;0,"("&amp;K5545&amp;") ","")&amp;IF(LEN(N5545)&gt;0,"nr. ","")&amp;L5545&amp;IF(LEN(M5545)&gt;0," ssp. "&amp;M5545,"")</f>
        <v>Lasioglossum (Dialictus) nevadense</v>
      </c>
      <c r="P5545" s="85" t="str">
        <f t="shared" si="615"/>
        <v>Lasioglossum nevadense</v>
      </c>
      <c r="Q5545" s="12" t="s">
        <v>29</v>
      </c>
      <c r="R5545" s="24"/>
      <c r="S5545" s="12"/>
      <c r="T5545" s="12"/>
      <c r="U5545" s="12"/>
      <c r="V5545" s="10" t="s">
        <v>182</v>
      </c>
      <c r="W5545" s="118">
        <v>42319</v>
      </c>
      <c r="X5545" s="2"/>
      <c r="Y5545" s="129">
        <f t="shared" si="616"/>
        <v>1</v>
      </c>
      <c r="Z5545" s="110">
        <f t="shared" si="617"/>
        <v>0</v>
      </c>
      <c r="AA5545" s="1">
        <f t="shared" si="619"/>
        <v>0</v>
      </c>
    </row>
    <row r="5546" spans="1:27" ht="14.25" customHeight="1">
      <c r="A5546" s="148">
        <v>6124</v>
      </c>
      <c r="B5546" s="139">
        <v>20190429</v>
      </c>
      <c r="C5546" s="57" t="str">
        <f t="shared" si="614"/>
        <v>POS</v>
      </c>
      <c r="D5546" s="115">
        <v>42122</v>
      </c>
      <c r="E5546" s="9" t="s">
        <v>206</v>
      </c>
      <c r="F5546" s="37" t="s">
        <v>25</v>
      </c>
      <c r="G5546" s="11" t="s">
        <v>26</v>
      </c>
      <c r="H5546" s="2"/>
      <c r="I5546" s="2"/>
      <c r="J5546" s="4" t="s">
        <v>117</v>
      </c>
      <c r="K5546" s="4" t="s">
        <v>167</v>
      </c>
      <c r="L5546" s="4" t="s">
        <v>665</v>
      </c>
      <c r="M5546" s="4"/>
      <c r="N5546" s="4"/>
      <c r="O5546" s="4" t="str">
        <f t="shared" si="620"/>
        <v>Lasioglossum (Dialictus) nevadense</v>
      </c>
      <c r="P5546" s="85" t="str">
        <f t="shared" si="615"/>
        <v>Lasioglossum nevadense</v>
      </c>
      <c r="Q5546" s="12" t="s">
        <v>29</v>
      </c>
      <c r="R5546" s="24"/>
      <c r="S5546" s="12"/>
      <c r="T5546" s="12"/>
      <c r="U5546" s="12"/>
      <c r="V5546" s="10" t="s">
        <v>182</v>
      </c>
      <c r="W5546" s="118">
        <v>42319</v>
      </c>
      <c r="X5546" s="2"/>
      <c r="Y5546" s="129">
        <f t="shared" si="616"/>
        <v>1</v>
      </c>
      <c r="Z5546" s="110">
        <f t="shared" si="617"/>
        <v>0</v>
      </c>
      <c r="AA5546" s="1">
        <f t="shared" si="619"/>
        <v>0</v>
      </c>
    </row>
    <row r="5547" spans="1:27" ht="14.25" customHeight="1">
      <c r="A5547" s="148">
        <v>6125</v>
      </c>
      <c r="B5547" s="139">
        <v>20190429</v>
      </c>
      <c r="C5547" s="57" t="str">
        <f t="shared" si="614"/>
        <v>POS</v>
      </c>
      <c r="D5547" s="115">
        <v>42122</v>
      </c>
      <c r="E5547" s="9" t="s">
        <v>206</v>
      </c>
      <c r="F5547" s="37" t="s">
        <v>25</v>
      </c>
      <c r="G5547" s="11" t="s">
        <v>26</v>
      </c>
      <c r="H5547" s="2"/>
      <c r="I5547" s="2"/>
      <c r="J5547" s="4" t="s">
        <v>117</v>
      </c>
      <c r="K5547" s="4" t="s">
        <v>167</v>
      </c>
      <c r="L5547" s="4" t="s">
        <v>665</v>
      </c>
      <c r="M5547" s="4"/>
      <c r="N5547" s="4"/>
      <c r="O5547" s="4" t="str">
        <f t="shared" si="620"/>
        <v>Lasioglossum (Dialictus) nevadense</v>
      </c>
      <c r="P5547" s="85" t="str">
        <f t="shared" si="615"/>
        <v>Lasioglossum nevadense</v>
      </c>
      <c r="Q5547" s="12" t="s">
        <v>29</v>
      </c>
      <c r="R5547" s="24"/>
      <c r="S5547" s="12"/>
      <c r="T5547" s="12"/>
      <c r="U5547" s="12"/>
      <c r="V5547" s="10" t="s">
        <v>182</v>
      </c>
      <c r="W5547" s="118">
        <v>42319</v>
      </c>
      <c r="X5547" s="2"/>
      <c r="Y5547" s="129">
        <f t="shared" si="616"/>
        <v>1</v>
      </c>
      <c r="Z5547" s="110">
        <f t="shared" si="617"/>
        <v>0</v>
      </c>
      <c r="AA5547" s="1">
        <f t="shared" si="619"/>
        <v>0</v>
      </c>
    </row>
    <row r="5548" spans="1:27" ht="14.25" customHeight="1">
      <c r="A5548" s="148">
        <v>6126</v>
      </c>
      <c r="B5548" s="139">
        <v>20190429</v>
      </c>
      <c r="C5548" s="57" t="str">
        <f t="shared" si="614"/>
        <v>POS</v>
      </c>
      <c r="D5548" s="115">
        <v>42122</v>
      </c>
      <c r="E5548" s="9" t="s">
        <v>206</v>
      </c>
      <c r="F5548" s="37" t="s">
        <v>25</v>
      </c>
      <c r="G5548" s="11" t="s">
        <v>26</v>
      </c>
      <c r="H5548" s="2"/>
      <c r="I5548" s="2"/>
      <c r="J5548" s="4" t="s">
        <v>117</v>
      </c>
      <c r="K5548" s="4" t="s">
        <v>167</v>
      </c>
      <c r="L5548" s="4" t="s">
        <v>665</v>
      </c>
      <c r="M5548" s="4"/>
      <c r="N5548" s="4"/>
      <c r="O5548" s="4" t="str">
        <f t="shared" si="620"/>
        <v>Lasioglossum (Dialictus) nevadense</v>
      </c>
      <c r="P5548" s="85" t="str">
        <f t="shared" si="615"/>
        <v>Lasioglossum nevadense</v>
      </c>
      <c r="Q5548" s="12" t="s">
        <v>29</v>
      </c>
      <c r="R5548" s="24"/>
      <c r="S5548" s="12"/>
      <c r="T5548" s="12"/>
      <c r="U5548" s="12"/>
      <c r="V5548" s="10" t="s">
        <v>182</v>
      </c>
      <c r="W5548" s="118">
        <v>42319</v>
      </c>
      <c r="X5548" s="2"/>
      <c r="Y5548" s="129">
        <f t="shared" si="616"/>
        <v>1</v>
      </c>
      <c r="Z5548" s="110">
        <f t="shared" si="617"/>
        <v>0</v>
      </c>
      <c r="AA5548" s="1">
        <f t="shared" si="619"/>
        <v>0</v>
      </c>
    </row>
    <row r="5549" spans="1:27" ht="14.25" customHeight="1">
      <c r="A5549" s="148">
        <v>6127</v>
      </c>
      <c r="B5549" s="139">
        <v>20190429</v>
      </c>
      <c r="C5549" s="57" t="str">
        <f t="shared" si="614"/>
        <v>POS</v>
      </c>
      <c r="D5549" s="115">
        <v>42122</v>
      </c>
      <c r="E5549" s="9" t="s">
        <v>206</v>
      </c>
      <c r="F5549" s="37" t="s">
        <v>25</v>
      </c>
      <c r="G5549" s="11" t="s">
        <v>26</v>
      </c>
      <c r="H5549" s="2"/>
      <c r="I5549" s="2"/>
      <c r="J5549" s="4" t="s">
        <v>117</v>
      </c>
      <c r="K5549" s="4" t="s">
        <v>167</v>
      </c>
      <c r="L5549" s="4" t="s">
        <v>665</v>
      </c>
      <c r="M5549" s="4"/>
      <c r="N5549" s="4"/>
      <c r="O5549" s="4" t="str">
        <f t="shared" si="620"/>
        <v>Lasioglossum (Dialictus) nevadense</v>
      </c>
      <c r="P5549" s="85" t="str">
        <f t="shared" si="615"/>
        <v>Lasioglossum nevadense</v>
      </c>
      <c r="Q5549" s="12" t="s">
        <v>29</v>
      </c>
      <c r="R5549" s="24"/>
      <c r="S5549" s="12"/>
      <c r="T5549" s="12"/>
      <c r="U5549" s="12"/>
      <c r="V5549" s="10" t="s">
        <v>182</v>
      </c>
      <c r="W5549" s="118">
        <v>42319</v>
      </c>
      <c r="X5549" s="2"/>
      <c r="Y5549" s="129">
        <f t="shared" si="616"/>
        <v>1</v>
      </c>
      <c r="Z5549" s="110">
        <f t="shared" si="617"/>
        <v>0</v>
      </c>
      <c r="AA5549" s="1">
        <f t="shared" si="619"/>
        <v>0</v>
      </c>
    </row>
    <row r="5550" spans="1:27" ht="14.25" customHeight="1">
      <c r="A5550" s="148">
        <v>6128</v>
      </c>
      <c r="B5550" s="139">
        <v>20190429</v>
      </c>
      <c r="C5550" s="57" t="str">
        <f t="shared" si="614"/>
        <v>POS</v>
      </c>
      <c r="D5550" s="115">
        <v>42122</v>
      </c>
      <c r="E5550" s="9" t="s">
        <v>206</v>
      </c>
      <c r="F5550" s="37" t="s">
        <v>25</v>
      </c>
      <c r="G5550" s="11" t="s">
        <v>26</v>
      </c>
      <c r="H5550" s="2"/>
      <c r="I5550" s="2"/>
      <c r="J5550" s="4" t="s">
        <v>117</v>
      </c>
      <c r="K5550" s="4" t="s">
        <v>167</v>
      </c>
      <c r="L5550" s="4" t="s">
        <v>665</v>
      </c>
      <c r="M5550" s="4"/>
      <c r="N5550" s="4"/>
      <c r="O5550" s="4" t="str">
        <f t="shared" si="620"/>
        <v>Lasioglossum (Dialictus) nevadense</v>
      </c>
      <c r="P5550" s="85" t="str">
        <f t="shared" si="615"/>
        <v>Lasioglossum nevadense</v>
      </c>
      <c r="Q5550" s="12" t="s">
        <v>29</v>
      </c>
      <c r="R5550" s="24"/>
      <c r="S5550" s="12"/>
      <c r="T5550" s="12"/>
      <c r="U5550" s="12"/>
      <c r="V5550" s="10" t="s">
        <v>182</v>
      </c>
      <c r="W5550" s="118">
        <v>42319</v>
      </c>
      <c r="X5550" s="2"/>
      <c r="Y5550" s="129">
        <f t="shared" si="616"/>
        <v>1</v>
      </c>
      <c r="Z5550" s="110">
        <f t="shared" si="617"/>
        <v>0</v>
      </c>
      <c r="AA5550" s="1">
        <f t="shared" si="619"/>
        <v>0</v>
      </c>
    </row>
    <row r="5551" spans="1:27" ht="14.25" customHeight="1">
      <c r="A5551" s="148">
        <v>6129</v>
      </c>
      <c r="B5551" s="139">
        <v>20190429</v>
      </c>
      <c r="C5551" s="57" t="str">
        <f t="shared" si="614"/>
        <v>POS</v>
      </c>
      <c r="D5551" s="115">
        <v>42122</v>
      </c>
      <c r="E5551" s="9" t="s">
        <v>206</v>
      </c>
      <c r="F5551" s="37" t="s">
        <v>25</v>
      </c>
      <c r="G5551" s="11" t="s">
        <v>26</v>
      </c>
      <c r="H5551" s="2"/>
      <c r="I5551" s="2"/>
      <c r="J5551" s="4" t="s">
        <v>117</v>
      </c>
      <c r="K5551" s="4" t="s">
        <v>167</v>
      </c>
      <c r="L5551" s="4" t="s">
        <v>665</v>
      </c>
      <c r="M5551" s="4"/>
      <c r="N5551" s="4"/>
      <c r="O5551" s="4" t="str">
        <f t="shared" si="620"/>
        <v>Lasioglossum (Dialictus) nevadense</v>
      </c>
      <c r="P5551" s="85" t="str">
        <f t="shared" si="615"/>
        <v>Lasioglossum nevadense</v>
      </c>
      <c r="Q5551" s="12" t="s">
        <v>29</v>
      </c>
      <c r="R5551" s="24"/>
      <c r="S5551" s="12"/>
      <c r="T5551" s="12"/>
      <c r="U5551" s="12"/>
      <c r="V5551" s="10" t="s">
        <v>182</v>
      </c>
      <c r="W5551" s="118">
        <v>42319</v>
      </c>
      <c r="X5551" s="2"/>
      <c r="Y5551" s="129">
        <f t="shared" si="616"/>
        <v>1</v>
      </c>
      <c r="Z5551" s="110">
        <f t="shared" si="617"/>
        <v>0</v>
      </c>
      <c r="AA5551" s="1">
        <f t="shared" si="619"/>
        <v>0</v>
      </c>
    </row>
    <row r="5552" spans="1:27" ht="14.25" customHeight="1">
      <c r="A5552" s="148">
        <v>6130</v>
      </c>
      <c r="B5552" s="139">
        <v>20190429</v>
      </c>
      <c r="C5552" s="57" t="str">
        <f t="shared" si="614"/>
        <v>POS</v>
      </c>
      <c r="D5552" s="115">
        <v>42122</v>
      </c>
      <c r="E5552" s="9" t="s">
        <v>206</v>
      </c>
      <c r="F5552" s="37" t="s">
        <v>25</v>
      </c>
      <c r="G5552" s="11" t="s">
        <v>26</v>
      </c>
      <c r="H5552" s="2"/>
      <c r="I5552" s="2"/>
      <c r="J5552" s="4" t="s">
        <v>117</v>
      </c>
      <c r="K5552" s="4" t="s">
        <v>167</v>
      </c>
      <c r="L5552" s="4" t="s">
        <v>665</v>
      </c>
      <c r="M5552" s="4"/>
      <c r="N5552" s="4"/>
      <c r="O5552" s="4" t="str">
        <f t="shared" si="620"/>
        <v>Lasioglossum (Dialictus) nevadense</v>
      </c>
      <c r="P5552" s="85" t="str">
        <f t="shared" si="615"/>
        <v>Lasioglossum nevadense</v>
      </c>
      <c r="Q5552" s="12" t="s">
        <v>29</v>
      </c>
      <c r="R5552" s="24"/>
      <c r="S5552" s="12"/>
      <c r="T5552" s="12"/>
      <c r="U5552" s="12"/>
      <c r="V5552" s="10" t="s">
        <v>182</v>
      </c>
      <c r="W5552" s="118">
        <v>42319</v>
      </c>
      <c r="X5552" s="2"/>
      <c r="Y5552" s="129">
        <f t="shared" si="616"/>
        <v>1</v>
      </c>
      <c r="Z5552" s="110">
        <f t="shared" si="617"/>
        <v>0</v>
      </c>
      <c r="AA5552" s="1">
        <f t="shared" si="619"/>
        <v>0</v>
      </c>
    </row>
    <row r="5553" spans="1:27" ht="14.25" customHeight="1">
      <c r="A5553" s="148">
        <v>6131</v>
      </c>
      <c r="B5553" s="139">
        <v>20190429</v>
      </c>
      <c r="C5553" s="57" t="str">
        <f t="shared" si="614"/>
        <v>POS</v>
      </c>
      <c r="D5553" s="115">
        <v>42122</v>
      </c>
      <c r="E5553" s="9" t="s">
        <v>206</v>
      </c>
      <c r="F5553" s="37" t="s">
        <v>25</v>
      </c>
      <c r="G5553" s="11" t="s">
        <v>26</v>
      </c>
      <c r="H5553" s="2"/>
      <c r="I5553" s="2"/>
      <c r="J5553" s="4" t="s">
        <v>117</v>
      </c>
      <c r="K5553" s="4" t="s">
        <v>167</v>
      </c>
      <c r="L5553" s="4" t="s">
        <v>665</v>
      </c>
      <c r="M5553" s="4"/>
      <c r="N5553" s="4"/>
      <c r="O5553" s="4" t="str">
        <f t="shared" si="620"/>
        <v>Lasioglossum (Dialictus) nevadense</v>
      </c>
      <c r="P5553" s="85" t="str">
        <f t="shared" si="615"/>
        <v>Lasioglossum nevadense</v>
      </c>
      <c r="Q5553" s="12" t="s">
        <v>29</v>
      </c>
      <c r="R5553" s="24"/>
      <c r="S5553" s="12"/>
      <c r="T5553" s="12"/>
      <c r="U5553" s="12"/>
      <c r="V5553" s="10" t="s">
        <v>182</v>
      </c>
      <c r="W5553" s="118">
        <v>42319</v>
      </c>
      <c r="X5553" s="2"/>
      <c r="Y5553" s="129">
        <f t="shared" si="616"/>
        <v>1</v>
      </c>
      <c r="Z5553" s="110">
        <f t="shared" si="617"/>
        <v>0</v>
      </c>
      <c r="AA5553" s="1">
        <f t="shared" si="619"/>
        <v>0</v>
      </c>
    </row>
    <row r="5554" spans="1:27" ht="14.25" customHeight="1">
      <c r="A5554" s="148">
        <v>6132</v>
      </c>
      <c r="B5554" s="139">
        <v>20190429</v>
      </c>
      <c r="C5554" s="57" t="str">
        <f t="shared" si="614"/>
        <v>POS</v>
      </c>
      <c r="D5554" s="115">
        <v>42122</v>
      </c>
      <c r="E5554" s="9" t="s">
        <v>206</v>
      </c>
      <c r="F5554" s="37" t="s">
        <v>25</v>
      </c>
      <c r="G5554" s="11" t="s">
        <v>26</v>
      </c>
      <c r="H5554" s="2"/>
      <c r="I5554" s="2"/>
      <c r="J5554" s="4" t="s">
        <v>117</v>
      </c>
      <c r="K5554" s="4" t="s">
        <v>167</v>
      </c>
      <c r="L5554" s="4" t="s">
        <v>665</v>
      </c>
      <c r="M5554" s="4"/>
      <c r="N5554" s="4"/>
      <c r="O5554" s="4" t="str">
        <f t="shared" si="620"/>
        <v>Lasioglossum (Dialictus) nevadense</v>
      </c>
      <c r="P5554" s="85" t="str">
        <f t="shared" si="615"/>
        <v>Lasioglossum nevadense</v>
      </c>
      <c r="Q5554" s="12" t="s">
        <v>29</v>
      </c>
      <c r="R5554" s="24"/>
      <c r="S5554" s="12"/>
      <c r="T5554" s="12"/>
      <c r="U5554" s="12"/>
      <c r="V5554" s="10" t="s">
        <v>182</v>
      </c>
      <c r="W5554" s="118">
        <v>42319</v>
      </c>
      <c r="X5554" s="2"/>
      <c r="Y5554" s="129">
        <f t="shared" si="616"/>
        <v>1</v>
      </c>
      <c r="Z5554" s="110">
        <f t="shared" si="617"/>
        <v>0</v>
      </c>
      <c r="AA5554" s="1">
        <f t="shared" si="619"/>
        <v>0</v>
      </c>
    </row>
    <row r="5555" spans="1:27" ht="14.25" customHeight="1">
      <c r="A5555" s="148">
        <v>6133</v>
      </c>
      <c r="B5555" s="139">
        <v>20190429</v>
      </c>
      <c r="C5555" s="57" t="str">
        <f t="shared" si="614"/>
        <v>POS</v>
      </c>
      <c r="D5555" s="115">
        <v>42122</v>
      </c>
      <c r="E5555" s="9" t="s">
        <v>206</v>
      </c>
      <c r="F5555" s="37" t="s">
        <v>25</v>
      </c>
      <c r="G5555" s="11" t="s">
        <v>26</v>
      </c>
      <c r="H5555" s="2"/>
      <c r="I5555" s="2"/>
      <c r="J5555" s="4" t="s">
        <v>51</v>
      </c>
      <c r="K5555" s="4" t="s">
        <v>582</v>
      </c>
      <c r="L5555" s="4" t="s">
        <v>52</v>
      </c>
      <c r="M5555" s="4"/>
      <c r="N5555" s="4"/>
      <c r="O5555" s="4" t="str">
        <f t="shared" si="620"/>
        <v>Halictus (Seladonia) tripartitus</v>
      </c>
      <c r="P5555" s="85" t="str">
        <f t="shared" si="615"/>
        <v>Halictus tripartitus</v>
      </c>
      <c r="Q5555" s="12" t="s">
        <v>29</v>
      </c>
      <c r="R5555" s="24"/>
      <c r="S5555" s="12"/>
      <c r="T5555" s="12"/>
      <c r="U5555" s="12"/>
      <c r="V5555" s="10" t="s">
        <v>182</v>
      </c>
      <c r="W5555" s="118">
        <v>42319</v>
      </c>
      <c r="X5555" s="2" t="s">
        <v>1037</v>
      </c>
      <c r="Y5555" s="129">
        <f t="shared" si="616"/>
        <v>1</v>
      </c>
      <c r="Z5555" s="110">
        <f t="shared" si="617"/>
        <v>0</v>
      </c>
      <c r="AA5555" s="1">
        <f t="shared" si="619"/>
        <v>0</v>
      </c>
    </row>
    <row r="5556" spans="1:27" ht="14.25" customHeight="1">
      <c r="A5556" s="148">
        <v>6134</v>
      </c>
      <c r="B5556" s="139">
        <v>20190429</v>
      </c>
      <c r="C5556" s="57" t="str">
        <f t="shared" si="614"/>
        <v>POS</v>
      </c>
      <c r="D5556" s="115">
        <v>42122</v>
      </c>
      <c r="E5556" s="9" t="s">
        <v>206</v>
      </c>
      <c r="F5556" s="37" t="s">
        <v>25</v>
      </c>
      <c r="G5556" s="11" t="s">
        <v>26</v>
      </c>
      <c r="H5556" s="2"/>
      <c r="I5556" s="2"/>
      <c r="J5556" s="4" t="s">
        <v>117</v>
      </c>
      <c r="K5556" s="4" t="s">
        <v>167</v>
      </c>
      <c r="L5556" s="4" t="s">
        <v>665</v>
      </c>
      <c r="M5556" s="4"/>
      <c r="N5556" s="4"/>
      <c r="O5556" s="4" t="str">
        <f t="shared" si="620"/>
        <v>Lasioglossum (Dialictus) nevadense</v>
      </c>
      <c r="P5556" s="85" t="str">
        <f t="shared" si="615"/>
        <v>Lasioglossum nevadense</v>
      </c>
      <c r="Q5556" s="12" t="s">
        <v>29</v>
      </c>
      <c r="R5556" s="24"/>
      <c r="S5556" s="12"/>
      <c r="T5556" s="12"/>
      <c r="U5556" s="12"/>
      <c r="V5556" s="10" t="s">
        <v>182</v>
      </c>
      <c r="W5556" s="118">
        <v>42319</v>
      </c>
      <c r="X5556" s="2"/>
      <c r="Y5556" s="129">
        <f t="shared" si="616"/>
        <v>1</v>
      </c>
      <c r="Z5556" s="110">
        <f t="shared" si="617"/>
        <v>0</v>
      </c>
      <c r="AA5556" s="1">
        <f t="shared" si="619"/>
        <v>0</v>
      </c>
    </row>
    <row r="5557" spans="1:27" ht="14.25" customHeight="1">
      <c r="A5557" s="148">
        <v>6135</v>
      </c>
      <c r="B5557" s="139">
        <v>20190429</v>
      </c>
      <c r="C5557" s="57" t="str">
        <f t="shared" si="614"/>
        <v>POS</v>
      </c>
      <c r="D5557" s="115">
        <v>42122</v>
      </c>
      <c r="E5557" s="9" t="s">
        <v>206</v>
      </c>
      <c r="F5557" s="37" t="s">
        <v>25</v>
      </c>
      <c r="G5557" s="11" t="s">
        <v>26</v>
      </c>
      <c r="H5557" s="2"/>
      <c r="I5557" s="2"/>
      <c r="J5557" s="4" t="s">
        <v>117</v>
      </c>
      <c r="K5557" s="4" t="s">
        <v>167</v>
      </c>
      <c r="L5557" s="4" t="s">
        <v>665</v>
      </c>
      <c r="M5557" s="4"/>
      <c r="N5557" s="4"/>
      <c r="O5557" s="4" t="str">
        <f t="shared" si="620"/>
        <v>Lasioglossum (Dialictus) nevadense</v>
      </c>
      <c r="P5557" s="85" t="str">
        <f t="shared" si="615"/>
        <v>Lasioglossum nevadense</v>
      </c>
      <c r="Q5557" s="12" t="s">
        <v>29</v>
      </c>
      <c r="R5557" s="24"/>
      <c r="S5557" s="12"/>
      <c r="T5557" s="12"/>
      <c r="U5557" s="12"/>
      <c r="V5557" s="10" t="s">
        <v>182</v>
      </c>
      <c r="W5557" s="118">
        <v>42319</v>
      </c>
      <c r="X5557" s="2"/>
      <c r="Y5557" s="129">
        <f t="shared" si="616"/>
        <v>1</v>
      </c>
      <c r="Z5557" s="110">
        <f t="shared" si="617"/>
        <v>0</v>
      </c>
      <c r="AA5557" s="1">
        <f t="shared" si="619"/>
        <v>0</v>
      </c>
    </row>
    <row r="5558" spans="1:27" ht="14.25" customHeight="1">
      <c r="A5558" s="148">
        <v>6136</v>
      </c>
      <c r="B5558" s="139">
        <v>20190429</v>
      </c>
      <c r="C5558" s="57" t="str">
        <f t="shared" si="614"/>
        <v>POS</v>
      </c>
      <c r="D5558" s="115">
        <v>42122</v>
      </c>
      <c r="E5558" s="9" t="s">
        <v>206</v>
      </c>
      <c r="F5558" s="37" t="s">
        <v>25</v>
      </c>
      <c r="G5558" s="11" t="s">
        <v>26</v>
      </c>
      <c r="H5558" s="2"/>
      <c r="I5558" s="2"/>
      <c r="J5558" s="4" t="s">
        <v>201</v>
      </c>
      <c r="K5558" s="4"/>
      <c r="L5558" s="4" t="s">
        <v>609</v>
      </c>
      <c r="M5558" s="4"/>
      <c r="N5558" s="4"/>
      <c r="O5558" s="4" t="str">
        <f t="shared" si="620"/>
        <v>Sphecodes msp. BS0003</v>
      </c>
      <c r="P5558" s="85" t="str">
        <f t="shared" si="615"/>
        <v>Sphecodes msp. BS0003</v>
      </c>
      <c r="Q5558" s="12" t="s">
        <v>29</v>
      </c>
      <c r="R5558" s="24"/>
      <c r="S5558" s="12"/>
      <c r="T5558" s="12" t="s">
        <v>1379</v>
      </c>
      <c r="U5558" s="12"/>
      <c r="V5558" s="10" t="s">
        <v>182</v>
      </c>
      <c r="W5558" s="118">
        <v>42319</v>
      </c>
      <c r="X5558" s="2"/>
      <c r="Y5558" s="129">
        <f t="shared" si="616"/>
        <v>1</v>
      </c>
      <c r="Z5558" s="110">
        <f t="shared" si="617"/>
        <v>0</v>
      </c>
      <c r="AA5558" s="1">
        <f t="shared" si="619"/>
        <v>0</v>
      </c>
    </row>
    <row r="5559" spans="1:27" ht="14.25" customHeight="1">
      <c r="A5559" s="148">
        <v>6137</v>
      </c>
      <c r="B5559" s="139">
        <v>20190429</v>
      </c>
      <c r="C5559" s="57" t="str">
        <f t="shared" si="614"/>
        <v>POS</v>
      </c>
      <c r="D5559" s="115">
        <v>42122</v>
      </c>
      <c r="E5559" s="9" t="s">
        <v>206</v>
      </c>
      <c r="F5559" s="37" t="s">
        <v>25</v>
      </c>
      <c r="G5559" s="11" t="s">
        <v>26</v>
      </c>
      <c r="H5559" s="2"/>
      <c r="I5559" s="2"/>
      <c r="J5559" s="4" t="s">
        <v>201</v>
      </c>
      <c r="K5559" s="4"/>
      <c r="L5559" s="4" t="s">
        <v>609</v>
      </c>
      <c r="M5559" s="4"/>
      <c r="N5559" s="4"/>
      <c r="O5559" s="4" t="str">
        <f t="shared" si="620"/>
        <v>Sphecodes msp. BS0003</v>
      </c>
      <c r="P5559" s="85" t="str">
        <f t="shared" si="615"/>
        <v>Sphecodes msp. BS0003</v>
      </c>
      <c r="Q5559" s="12" t="s">
        <v>29</v>
      </c>
      <c r="R5559" s="24"/>
      <c r="S5559" s="12"/>
      <c r="T5559" s="12" t="s">
        <v>1379</v>
      </c>
      <c r="U5559" s="12"/>
      <c r="V5559" s="10" t="s">
        <v>182</v>
      </c>
      <c r="W5559" s="118">
        <v>42319</v>
      </c>
      <c r="X5559" s="2"/>
      <c r="Y5559" s="129">
        <f t="shared" si="616"/>
        <v>1</v>
      </c>
      <c r="Z5559" s="110">
        <f t="shared" si="617"/>
        <v>0</v>
      </c>
      <c r="AA5559" s="1">
        <f t="shared" si="619"/>
        <v>0</v>
      </c>
    </row>
    <row r="5560" spans="1:27" ht="14.25" customHeight="1">
      <c r="A5560" s="148">
        <v>6138</v>
      </c>
      <c r="B5560" s="139">
        <v>20190429</v>
      </c>
      <c r="C5560" s="57" t="str">
        <f t="shared" si="614"/>
        <v>POS</v>
      </c>
      <c r="D5560" s="115">
        <v>42122</v>
      </c>
      <c r="E5560" s="9" t="s">
        <v>210</v>
      </c>
      <c r="F5560" s="37" t="s">
        <v>25</v>
      </c>
      <c r="G5560" s="11" t="s">
        <v>26</v>
      </c>
      <c r="H5560" s="2"/>
      <c r="I5560" s="2"/>
      <c r="J5560" s="4" t="s">
        <v>117</v>
      </c>
      <c r="K5560" s="4" t="s">
        <v>117</v>
      </c>
      <c r="L5560" s="4" t="s">
        <v>118</v>
      </c>
      <c r="M5560" s="4"/>
      <c r="N5560" s="4"/>
      <c r="O5560" s="4" t="str">
        <f t="shared" si="620"/>
        <v>Lasioglossum (Lasioglossum) pacificum</v>
      </c>
      <c r="P5560" s="85" t="str">
        <f t="shared" si="615"/>
        <v>Lasioglossum pacificum</v>
      </c>
      <c r="Q5560" s="12" t="s">
        <v>29</v>
      </c>
      <c r="R5560" s="24"/>
      <c r="S5560" s="12"/>
      <c r="T5560" s="12"/>
      <c r="U5560" s="12"/>
      <c r="V5560" s="10" t="s">
        <v>182</v>
      </c>
      <c r="W5560" s="118">
        <v>42319</v>
      </c>
      <c r="X5560" s="2"/>
      <c r="Y5560" s="129">
        <f t="shared" si="616"/>
        <v>1</v>
      </c>
      <c r="Z5560" s="110">
        <f t="shared" si="617"/>
        <v>0</v>
      </c>
      <c r="AA5560" s="1">
        <f t="shared" si="619"/>
        <v>0</v>
      </c>
    </row>
    <row r="5561" spans="1:27" ht="14.25" customHeight="1">
      <c r="A5561" s="148">
        <v>6139</v>
      </c>
      <c r="B5561" s="139">
        <v>20190429</v>
      </c>
      <c r="C5561" s="57" t="str">
        <f t="shared" si="614"/>
        <v>POS</v>
      </c>
      <c r="D5561" s="115">
        <v>42122</v>
      </c>
      <c r="E5561" s="9" t="s">
        <v>210</v>
      </c>
      <c r="F5561" s="37" t="s">
        <v>25</v>
      </c>
      <c r="G5561" s="11" t="s">
        <v>26</v>
      </c>
      <c r="H5561" s="2"/>
      <c r="I5561" s="2"/>
      <c r="J5561" s="4" t="s">
        <v>51</v>
      </c>
      <c r="K5561" s="84" t="s">
        <v>582</v>
      </c>
      <c r="L5561" s="4" t="s">
        <v>196</v>
      </c>
      <c r="M5561" s="4"/>
      <c r="N5561" s="4"/>
      <c r="O5561" s="4" t="str">
        <f t="shared" si="620"/>
        <v>Halictus (Seladonia) confusus</v>
      </c>
      <c r="P5561" s="85" t="str">
        <f t="shared" si="615"/>
        <v>Halictus confusus</v>
      </c>
      <c r="Q5561" s="12" t="s">
        <v>29</v>
      </c>
      <c r="R5561" s="24"/>
      <c r="S5561" s="12"/>
      <c r="T5561" s="12"/>
      <c r="U5561" s="12"/>
      <c r="V5561" s="10" t="s">
        <v>182</v>
      </c>
      <c r="W5561" s="118">
        <v>42319</v>
      </c>
      <c r="X5561" s="2"/>
      <c r="Y5561" s="129">
        <f t="shared" si="616"/>
        <v>1</v>
      </c>
      <c r="Z5561" s="110">
        <f t="shared" si="617"/>
        <v>0</v>
      </c>
      <c r="AA5561" s="1">
        <f t="shared" si="619"/>
        <v>0</v>
      </c>
    </row>
    <row r="5562" spans="1:27" ht="14.25" customHeight="1">
      <c r="A5562" s="148">
        <v>6140</v>
      </c>
      <c r="B5562" s="139">
        <v>20190429</v>
      </c>
      <c r="C5562" s="57" t="str">
        <f t="shared" si="614"/>
        <v>POS</v>
      </c>
      <c r="D5562" s="115">
        <v>42122</v>
      </c>
      <c r="E5562" s="9" t="s">
        <v>210</v>
      </c>
      <c r="F5562" s="37" t="s">
        <v>25</v>
      </c>
      <c r="G5562" s="11" t="s">
        <v>26</v>
      </c>
      <c r="H5562" s="2"/>
      <c r="I5562" s="2"/>
      <c r="J5562" s="4" t="s">
        <v>117</v>
      </c>
      <c r="K5562" s="4" t="s">
        <v>167</v>
      </c>
      <c r="L5562" s="4" t="s">
        <v>661</v>
      </c>
      <c r="M5562" s="4"/>
      <c r="N5562" s="4"/>
      <c r="O5562" s="4" t="str">
        <f t="shared" si="620"/>
        <v>Lasioglossum (Dialictus) cressonii</v>
      </c>
      <c r="P5562" s="85" t="str">
        <f t="shared" si="615"/>
        <v>Lasioglossum cressonii</v>
      </c>
      <c r="Q5562" s="12" t="s">
        <v>29</v>
      </c>
      <c r="R5562" s="24"/>
      <c r="S5562" s="12"/>
      <c r="T5562" s="12"/>
      <c r="U5562" s="12"/>
      <c r="V5562" s="10" t="s">
        <v>182</v>
      </c>
      <c r="W5562" s="118">
        <v>42319</v>
      </c>
      <c r="X5562" s="2" t="s">
        <v>1186</v>
      </c>
      <c r="Y5562" s="129">
        <f t="shared" si="616"/>
        <v>1</v>
      </c>
      <c r="Z5562" s="110">
        <f t="shared" si="617"/>
        <v>0</v>
      </c>
      <c r="AA5562" s="1">
        <f t="shared" si="619"/>
        <v>1</v>
      </c>
    </row>
    <row r="5563" spans="1:27" ht="14.25" customHeight="1">
      <c r="A5563" s="148">
        <v>6141</v>
      </c>
      <c r="B5563" s="139">
        <v>20190429</v>
      </c>
      <c r="C5563" s="57" t="str">
        <f t="shared" si="614"/>
        <v>POS</v>
      </c>
      <c r="D5563" s="115">
        <v>42122</v>
      </c>
      <c r="E5563" s="9" t="s">
        <v>210</v>
      </c>
      <c r="F5563" s="37" t="s">
        <v>25</v>
      </c>
      <c r="G5563" s="11" t="s">
        <v>26</v>
      </c>
      <c r="H5563" s="2"/>
      <c r="I5563" s="2"/>
      <c r="J5563" s="4" t="s">
        <v>117</v>
      </c>
      <c r="K5563" s="4" t="s">
        <v>167</v>
      </c>
      <c r="L5563" s="4" t="s">
        <v>661</v>
      </c>
      <c r="M5563" s="4"/>
      <c r="N5563" s="4"/>
      <c r="O5563" s="4" t="str">
        <f t="shared" si="620"/>
        <v>Lasioglossum (Dialictus) cressonii</v>
      </c>
      <c r="P5563" s="85" t="str">
        <f t="shared" si="615"/>
        <v>Lasioglossum cressonii</v>
      </c>
      <c r="Q5563" s="12" t="s">
        <v>29</v>
      </c>
      <c r="R5563" s="24"/>
      <c r="S5563" s="12"/>
      <c r="T5563" s="12"/>
      <c r="U5563" s="12"/>
      <c r="V5563" s="10" t="s">
        <v>182</v>
      </c>
      <c r="W5563" s="118">
        <v>42319</v>
      </c>
      <c r="X5563" s="2" t="s">
        <v>1186</v>
      </c>
      <c r="Y5563" s="129">
        <f t="shared" si="616"/>
        <v>1</v>
      </c>
      <c r="Z5563" s="110">
        <f t="shared" si="617"/>
        <v>0</v>
      </c>
      <c r="AA5563" s="1">
        <f t="shared" si="619"/>
        <v>1</v>
      </c>
    </row>
    <row r="5564" spans="1:27" ht="14.25" customHeight="1">
      <c r="A5564" s="148">
        <v>6142</v>
      </c>
      <c r="B5564" s="139">
        <v>20190429</v>
      </c>
      <c r="C5564" s="57" t="str">
        <f t="shared" si="614"/>
        <v>POS</v>
      </c>
      <c r="D5564" s="115">
        <v>42122</v>
      </c>
      <c r="E5564" s="9" t="s">
        <v>210</v>
      </c>
      <c r="F5564" s="37" t="s">
        <v>25</v>
      </c>
      <c r="G5564" s="11" t="s">
        <v>26</v>
      </c>
      <c r="H5564" s="2"/>
      <c r="I5564" s="2"/>
      <c r="J5564" s="4" t="s">
        <v>117</v>
      </c>
      <c r="K5564" s="4" t="s">
        <v>167</v>
      </c>
      <c r="L5564" s="4" t="s">
        <v>661</v>
      </c>
      <c r="M5564" s="4"/>
      <c r="N5564" s="4"/>
      <c r="O5564" s="4" t="str">
        <f t="shared" si="620"/>
        <v>Lasioglossum (Dialictus) cressonii</v>
      </c>
      <c r="P5564" s="85" t="str">
        <f t="shared" si="615"/>
        <v>Lasioglossum cressonii</v>
      </c>
      <c r="Q5564" s="12" t="s">
        <v>29</v>
      </c>
      <c r="R5564" s="24"/>
      <c r="S5564" s="12"/>
      <c r="T5564" s="12"/>
      <c r="U5564" s="12"/>
      <c r="V5564" s="10" t="s">
        <v>182</v>
      </c>
      <c r="W5564" s="118">
        <v>42319</v>
      </c>
      <c r="X5564" s="2"/>
      <c r="Y5564" s="129">
        <f t="shared" si="616"/>
        <v>1</v>
      </c>
      <c r="Z5564" s="110">
        <f t="shared" si="617"/>
        <v>0</v>
      </c>
      <c r="AA5564" s="1">
        <f t="shared" si="619"/>
        <v>0</v>
      </c>
    </row>
    <row r="5565" spans="1:27" ht="14.25" customHeight="1">
      <c r="A5565" s="148">
        <v>6143</v>
      </c>
      <c r="B5565" s="139">
        <v>20190429</v>
      </c>
      <c r="C5565" s="57" t="str">
        <f t="shared" si="614"/>
        <v>POS</v>
      </c>
      <c r="D5565" s="115">
        <v>42122</v>
      </c>
      <c r="E5565" s="9" t="s">
        <v>210</v>
      </c>
      <c r="F5565" s="37" t="s">
        <v>25</v>
      </c>
      <c r="G5565" s="11" t="s">
        <v>26</v>
      </c>
      <c r="H5565" s="2"/>
      <c r="I5565" s="2"/>
      <c r="J5565" s="4" t="s">
        <v>51</v>
      </c>
      <c r="K5565" s="84" t="s">
        <v>582</v>
      </c>
      <c r="L5565" s="4" t="s">
        <v>196</v>
      </c>
      <c r="M5565" s="4"/>
      <c r="N5565" s="4"/>
      <c r="O5565" s="4" t="str">
        <f t="shared" si="620"/>
        <v>Halictus (Seladonia) confusus</v>
      </c>
      <c r="P5565" s="85" t="str">
        <f t="shared" si="615"/>
        <v>Halictus confusus</v>
      </c>
      <c r="Q5565" s="12" t="s">
        <v>29</v>
      </c>
      <c r="R5565" s="24"/>
      <c r="S5565" s="12"/>
      <c r="T5565" s="12"/>
      <c r="U5565" s="12"/>
      <c r="V5565" s="10" t="s">
        <v>182</v>
      </c>
      <c r="W5565" s="118">
        <v>42319</v>
      </c>
      <c r="X5565" s="2"/>
      <c r="Y5565" s="129">
        <f t="shared" si="616"/>
        <v>1</v>
      </c>
      <c r="Z5565" s="110">
        <f t="shared" si="617"/>
        <v>0</v>
      </c>
      <c r="AA5565" s="1">
        <f t="shared" si="619"/>
        <v>0</v>
      </c>
    </row>
    <row r="5566" spans="1:27" ht="14.25" customHeight="1">
      <c r="A5566" s="148">
        <v>6144</v>
      </c>
      <c r="B5566" s="139">
        <v>20190429</v>
      </c>
      <c r="C5566" s="57" t="str">
        <f t="shared" si="614"/>
        <v>POS</v>
      </c>
      <c r="D5566" s="115">
        <v>42122</v>
      </c>
      <c r="E5566" s="9" t="s">
        <v>210</v>
      </c>
      <c r="F5566" s="37" t="s">
        <v>25</v>
      </c>
      <c r="G5566" s="11" t="s">
        <v>26</v>
      </c>
      <c r="H5566" s="2"/>
      <c r="I5566" s="2"/>
      <c r="J5566" s="4" t="s">
        <v>117</v>
      </c>
      <c r="K5566" s="4" t="s">
        <v>167</v>
      </c>
      <c r="L5566" s="4" t="s">
        <v>705</v>
      </c>
      <c r="M5566" s="4"/>
      <c r="N5566" s="4"/>
      <c r="O5566" s="4" t="str">
        <f t="shared" si="620"/>
        <v>Lasioglossum (Dialictus) knereri</v>
      </c>
      <c r="P5566" s="85" t="str">
        <f t="shared" si="615"/>
        <v>Lasioglossum knereri</v>
      </c>
      <c r="Q5566" s="12" t="s">
        <v>29</v>
      </c>
      <c r="R5566" s="24"/>
      <c r="S5566" s="12"/>
      <c r="T5566" s="12"/>
      <c r="U5566" s="12"/>
      <c r="V5566" s="10" t="s">
        <v>182</v>
      </c>
      <c r="W5566" s="118">
        <v>42319</v>
      </c>
      <c r="X5566" s="2" t="s">
        <v>1444</v>
      </c>
      <c r="Y5566" s="129">
        <f t="shared" si="616"/>
        <v>1</v>
      </c>
      <c r="Z5566" s="110">
        <f t="shared" si="617"/>
        <v>0</v>
      </c>
      <c r="AA5566" s="1">
        <f t="shared" si="619"/>
        <v>0</v>
      </c>
    </row>
    <row r="5567" spans="1:27" ht="14.25" customHeight="1">
      <c r="A5567" s="148">
        <v>6145</v>
      </c>
      <c r="B5567" s="139">
        <v>20190429</v>
      </c>
      <c r="C5567" s="57" t="str">
        <f t="shared" si="614"/>
        <v>POS</v>
      </c>
      <c r="D5567" s="115">
        <v>42122</v>
      </c>
      <c r="E5567" s="9" t="s">
        <v>210</v>
      </c>
      <c r="F5567" s="37" t="s">
        <v>25</v>
      </c>
      <c r="G5567" s="11" t="s">
        <v>26</v>
      </c>
      <c r="H5567" s="2"/>
      <c r="I5567" s="2"/>
      <c r="J5567" s="4" t="s">
        <v>117</v>
      </c>
      <c r="K5567" s="4" t="s">
        <v>167</v>
      </c>
      <c r="L5567" s="4" t="s">
        <v>1211</v>
      </c>
      <c r="M5567" s="4"/>
      <c r="N5567" s="4"/>
      <c r="O5567" s="4" t="str">
        <f t="shared" si="620"/>
        <v>Lasioglossum (Dialictus) aff. tenax</v>
      </c>
      <c r="P5567" s="85" t="str">
        <f t="shared" si="615"/>
        <v>Lasioglossum aff. tenax</v>
      </c>
      <c r="Q5567" s="12" t="s">
        <v>29</v>
      </c>
      <c r="R5567" s="24"/>
      <c r="S5567" s="12"/>
      <c r="T5567" s="12"/>
      <c r="U5567" s="12"/>
      <c r="V5567" s="10" t="s">
        <v>182</v>
      </c>
      <c r="W5567" s="118">
        <v>42319</v>
      </c>
      <c r="X5567" s="2" t="s">
        <v>1371</v>
      </c>
      <c r="Y5567" s="129">
        <f t="shared" si="616"/>
        <v>1</v>
      </c>
      <c r="Z5567" s="110">
        <f t="shared" si="617"/>
        <v>0</v>
      </c>
      <c r="AA5567" s="1">
        <f t="shared" si="619"/>
        <v>1</v>
      </c>
    </row>
    <row r="5568" spans="1:27" ht="14.25" customHeight="1">
      <c r="A5568" s="148">
        <v>6146</v>
      </c>
      <c r="B5568" s="139">
        <v>20190429</v>
      </c>
      <c r="C5568" s="57" t="str">
        <f t="shared" ref="C5568:C5631" si="621">LEFT(E5568,3)</f>
        <v>POS</v>
      </c>
      <c r="D5568" s="115">
        <v>42122</v>
      </c>
      <c r="E5568" s="9" t="s">
        <v>210</v>
      </c>
      <c r="F5568" s="37" t="s">
        <v>25</v>
      </c>
      <c r="G5568" s="11" t="s">
        <v>26</v>
      </c>
      <c r="H5568" s="2"/>
      <c r="I5568" s="2"/>
      <c r="J5568" s="4" t="s">
        <v>51</v>
      </c>
      <c r="K5568" s="4" t="s">
        <v>582</v>
      </c>
      <c r="L5568" s="4" t="s">
        <v>52</v>
      </c>
      <c r="M5568" s="4"/>
      <c r="N5568" s="4"/>
      <c r="O5568" s="4" t="str">
        <f t="shared" si="620"/>
        <v>Halictus (Seladonia) tripartitus</v>
      </c>
      <c r="P5568" s="85" t="str">
        <f t="shared" ref="P5568:P5631" si="622">J5568&amp;" "&amp;L5568</f>
        <v>Halictus tripartitus</v>
      </c>
      <c r="Q5568" s="12" t="s">
        <v>29</v>
      </c>
      <c r="R5568" s="24"/>
      <c r="S5568" s="12"/>
      <c r="T5568" s="12"/>
      <c r="U5568" s="12"/>
      <c r="V5568" s="10" t="s">
        <v>182</v>
      </c>
      <c r="W5568" s="118">
        <v>42319</v>
      </c>
      <c r="X5568" s="2" t="s">
        <v>1034</v>
      </c>
      <c r="Y5568" s="129">
        <f t="shared" si="616"/>
        <v>1</v>
      </c>
      <c r="Z5568" s="110">
        <f t="shared" si="617"/>
        <v>0</v>
      </c>
      <c r="AA5568" s="1">
        <f t="shared" si="619"/>
        <v>0</v>
      </c>
    </row>
    <row r="5569" spans="1:27" ht="14.25" customHeight="1">
      <c r="A5569" s="148">
        <v>6147</v>
      </c>
      <c r="B5569" s="139">
        <v>20190429</v>
      </c>
      <c r="C5569" s="57" t="str">
        <f t="shared" si="621"/>
        <v>POS</v>
      </c>
      <c r="D5569" s="115">
        <v>42122</v>
      </c>
      <c r="E5569" s="9" t="s">
        <v>210</v>
      </c>
      <c r="F5569" s="37" t="s">
        <v>25</v>
      </c>
      <c r="G5569" s="11" t="s">
        <v>26</v>
      </c>
      <c r="H5569" s="2"/>
      <c r="I5569" s="2"/>
      <c r="J5569" s="4" t="s">
        <v>117</v>
      </c>
      <c r="K5569" s="4" t="s">
        <v>167</v>
      </c>
      <c r="L5569" s="4" t="s">
        <v>665</v>
      </c>
      <c r="M5569" s="4"/>
      <c r="N5569" s="4"/>
      <c r="O5569" s="4" t="str">
        <f t="shared" si="620"/>
        <v>Lasioglossum (Dialictus) nevadense</v>
      </c>
      <c r="P5569" s="85" t="str">
        <f t="shared" si="622"/>
        <v>Lasioglossum nevadense</v>
      </c>
      <c r="Q5569" s="12" t="s">
        <v>29</v>
      </c>
      <c r="R5569" s="24"/>
      <c r="S5569" s="12"/>
      <c r="T5569" s="12"/>
      <c r="U5569" s="12"/>
      <c r="V5569" s="10" t="s">
        <v>182</v>
      </c>
      <c r="W5569" s="118">
        <v>42319</v>
      </c>
      <c r="X5569" s="2"/>
      <c r="Y5569" s="129">
        <f t="shared" si="616"/>
        <v>1</v>
      </c>
      <c r="Z5569" s="110">
        <f t="shared" si="617"/>
        <v>0</v>
      </c>
      <c r="AA5569" s="1">
        <f t="shared" si="619"/>
        <v>0</v>
      </c>
    </row>
    <row r="5570" spans="1:27" ht="14.25" customHeight="1">
      <c r="A5570" s="148">
        <v>6148</v>
      </c>
      <c r="B5570" s="139">
        <v>20190429</v>
      </c>
      <c r="C5570" s="57" t="str">
        <f t="shared" si="621"/>
        <v>POS</v>
      </c>
      <c r="D5570" s="115">
        <v>42122</v>
      </c>
      <c r="E5570" s="9" t="s">
        <v>210</v>
      </c>
      <c r="F5570" s="37" t="s">
        <v>25</v>
      </c>
      <c r="G5570" s="11" t="s">
        <v>26</v>
      </c>
      <c r="H5570" s="2"/>
      <c r="I5570" s="2"/>
      <c r="J5570" s="4" t="s">
        <v>117</v>
      </c>
      <c r="K5570" s="4" t="s">
        <v>167</v>
      </c>
      <c r="L5570" s="4" t="s">
        <v>665</v>
      </c>
      <c r="M5570" s="4"/>
      <c r="N5570" s="4"/>
      <c r="O5570" s="4" t="str">
        <f t="shared" si="620"/>
        <v>Lasioglossum (Dialictus) nevadense</v>
      </c>
      <c r="P5570" s="85" t="str">
        <f t="shared" si="622"/>
        <v>Lasioglossum nevadense</v>
      </c>
      <c r="Q5570" s="12" t="s">
        <v>29</v>
      </c>
      <c r="R5570" s="24"/>
      <c r="S5570" s="12"/>
      <c r="T5570" s="12"/>
      <c r="U5570" s="12"/>
      <c r="V5570" s="10" t="s">
        <v>182</v>
      </c>
      <c r="W5570" s="118">
        <v>42319</v>
      </c>
      <c r="X5570" s="2"/>
      <c r="Y5570" s="129">
        <f t="shared" ref="Y5570:Y5633" si="623">IF(R5570&gt;0,R5570,1)</f>
        <v>1</v>
      </c>
      <c r="Z5570" s="110">
        <f t="shared" si="617"/>
        <v>0</v>
      </c>
      <c r="AA5570" s="1">
        <f t="shared" si="619"/>
        <v>0</v>
      </c>
    </row>
    <row r="5571" spans="1:27" ht="14.25" customHeight="1">
      <c r="A5571" s="148">
        <v>6149</v>
      </c>
      <c r="B5571" s="139">
        <v>20190429</v>
      </c>
      <c r="C5571" s="57" t="str">
        <f t="shared" si="621"/>
        <v>POS</v>
      </c>
      <c r="D5571" s="115">
        <v>42122</v>
      </c>
      <c r="E5571" s="9" t="s">
        <v>210</v>
      </c>
      <c r="F5571" s="37" t="s">
        <v>25</v>
      </c>
      <c r="G5571" s="11" t="s">
        <v>26</v>
      </c>
      <c r="H5571" s="2"/>
      <c r="I5571" s="2"/>
      <c r="J5571" s="4" t="s">
        <v>117</v>
      </c>
      <c r="K5571" s="4" t="s">
        <v>167</v>
      </c>
      <c r="L5571" s="4" t="s">
        <v>666</v>
      </c>
      <c r="M5571" s="4"/>
      <c r="N5571" s="4"/>
      <c r="O5571" s="4" t="str">
        <f t="shared" si="620"/>
        <v>Lasioglossum (Dialictus) incompletum</v>
      </c>
      <c r="P5571" s="85" t="str">
        <f t="shared" si="622"/>
        <v>Lasioglossum incompletum</v>
      </c>
      <c r="Q5571" s="12" t="s">
        <v>29</v>
      </c>
      <c r="R5571" s="24"/>
      <c r="S5571" s="12"/>
      <c r="T5571" s="12"/>
      <c r="U5571" s="12"/>
      <c r="V5571" s="10" t="s">
        <v>182</v>
      </c>
      <c r="W5571" s="118">
        <v>42319</v>
      </c>
      <c r="X5571" s="2"/>
      <c r="Y5571" s="129">
        <f t="shared" si="623"/>
        <v>1</v>
      </c>
      <c r="Z5571" s="110">
        <f t="shared" si="617"/>
        <v>0</v>
      </c>
      <c r="AA5571" s="1">
        <f t="shared" si="619"/>
        <v>0</v>
      </c>
    </row>
    <row r="5572" spans="1:27" ht="14.25" customHeight="1">
      <c r="A5572" s="148">
        <v>6150</v>
      </c>
      <c r="B5572" s="139">
        <v>20190429</v>
      </c>
      <c r="C5572" s="57" t="str">
        <f t="shared" si="621"/>
        <v>POS</v>
      </c>
      <c r="D5572" s="115">
        <v>42122</v>
      </c>
      <c r="E5572" s="9" t="s">
        <v>210</v>
      </c>
      <c r="F5572" s="37" t="s">
        <v>25</v>
      </c>
      <c r="G5572" s="11" t="s">
        <v>26</v>
      </c>
      <c r="H5572" s="2"/>
      <c r="I5572" s="2"/>
      <c r="J5572" s="4" t="s">
        <v>201</v>
      </c>
      <c r="K5572" s="4"/>
      <c r="L5572" s="4" t="s">
        <v>609</v>
      </c>
      <c r="M5572" s="4"/>
      <c r="N5572" s="4"/>
      <c r="O5572" s="4" t="str">
        <f t="shared" si="620"/>
        <v>Sphecodes msp. BS0003</v>
      </c>
      <c r="P5572" s="85" t="str">
        <f t="shared" si="622"/>
        <v>Sphecodes msp. BS0003</v>
      </c>
      <c r="Q5572" s="12" t="s">
        <v>29</v>
      </c>
      <c r="R5572" s="24"/>
      <c r="S5572" s="12"/>
      <c r="T5572" s="12" t="s">
        <v>1379</v>
      </c>
      <c r="U5572" s="12"/>
      <c r="V5572" s="10" t="s">
        <v>182</v>
      </c>
      <c r="W5572" s="118">
        <v>42319</v>
      </c>
      <c r="X5572" s="2" t="s">
        <v>1032</v>
      </c>
      <c r="Y5572" s="129">
        <f t="shared" si="623"/>
        <v>1</v>
      </c>
      <c r="Z5572" s="110">
        <f t="shared" ref="Z5572:Z5635" si="624">IF(ISNUMBER(SEARCH($Z$1,X5572)),1,0)</f>
        <v>0</v>
      </c>
      <c r="AA5572" s="1">
        <f t="shared" ref="AA5572:AA5635" si="625">IF(ISNUMBER(SEARCH($AA$1,X5572)),1,0)</f>
        <v>0</v>
      </c>
    </row>
    <row r="5573" spans="1:27" ht="14.25" customHeight="1">
      <c r="A5573" s="148">
        <v>6151</v>
      </c>
      <c r="B5573" s="139">
        <v>20190429</v>
      </c>
      <c r="C5573" s="57" t="str">
        <f t="shared" si="621"/>
        <v>POS</v>
      </c>
      <c r="D5573" s="115">
        <v>42122</v>
      </c>
      <c r="E5573" s="9" t="s">
        <v>210</v>
      </c>
      <c r="F5573" s="37" t="s">
        <v>25</v>
      </c>
      <c r="G5573" s="11" t="s">
        <v>26</v>
      </c>
      <c r="H5573" s="2"/>
      <c r="I5573" s="2"/>
      <c r="J5573" s="4" t="s">
        <v>117</v>
      </c>
      <c r="K5573" s="4" t="s">
        <v>167</v>
      </c>
      <c r="L5573" s="4" t="s">
        <v>665</v>
      </c>
      <c r="M5573" s="4"/>
      <c r="N5573" s="4"/>
      <c r="O5573" s="4" t="str">
        <f t="shared" si="620"/>
        <v>Lasioglossum (Dialictus) nevadense</v>
      </c>
      <c r="P5573" s="85" t="str">
        <f t="shared" si="622"/>
        <v>Lasioglossum nevadense</v>
      </c>
      <c r="Q5573" s="12" t="s">
        <v>29</v>
      </c>
      <c r="R5573" s="24"/>
      <c r="S5573" s="12"/>
      <c r="T5573" s="12"/>
      <c r="U5573" s="12"/>
      <c r="V5573" s="10" t="s">
        <v>182</v>
      </c>
      <c r="W5573" s="118">
        <v>42319</v>
      </c>
      <c r="X5573" s="2"/>
      <c r="Y5573" s="129">
        <f t="shared" si="623"/>
        <v>1</v>
      </c>
      <c r="Z5573" s="110">
        <f t="shared" si="624"/>
        <v>0</v>
      </c>
      <c r="AA5573" s="1">
        <f t="shared" si="625"/>
        <v>0</v>
      </c>
    </row>
    <row r="5574" spans="1:27" ht="14.25" customHeight="1">
      <c r="A5574" s="148">
        <v>6152</v>
      </c>
      <c r="B5574" s="139">
        <v>20190429</v>
      </c>
      <c r="C5574" s="57" t="str">
        <f t="shared" si="621"/>
        <v>POS</v>
      </c>
      <c r="D5574" s="115">
        <v>42122</v>
      </c>
      <c r="E5574" s="9" t="s">
        <v>210</v>
      </c>
      <c r="F5574" s="37" t="s">
        <v>25</v>
      </c>
      <c r="G5574" s="11" t="s">
        <v>26</v>
      </c>
      <c r="H5574" s="2"/>
      <c r="I5574" s="2"/>
      <c r="J5574" s="4" t="s">
        <v>117</v>
      </c>
      <c r="K5574" s="4" t="s">
        <v>167</v>
      </c>
      <c r="L5574" s="4" t="s">
        <v>665</v>
      </c>
      <c r="M5574" s="4"/>
      <c r="N5574" s="4"/>
      <c r="O5574" s="4" t="str">
        <f t="shared" si="620"/>
        <v>Lasioglossum (Dialictus) nevadense</v>
      </c>
      <c r="P5574" s="85" t="str">
        <f t="shared" si="622"/>
        <v>Lasioglossum nevadense</v>
      </c>
      <c r="Q5574" s="12" t="s">
        <v>29</v>
      </c>
      <c r="R5574" s="24"/>
      <c r="S5574" s="12"/>
      <c r="T5574" s="12"/>
      <c r="U5574" s="12"/>
      <c r="V5574" s="10" t="s">
        <v>182</v>
      </c>
      <c r="W5574" s="118">
        <v>42319</v>
      </c>
      <c r="X5574" s="2"/>
      <c r="Y5574" s="129">
        <f t="shared" si="623"/>
        <v>1</v>
      </c>
      <c r="Z5574" s="110">
        <f t="shared" si="624"/>
        <v>0</v>
      </c>
      <c r="AA5574" s="1">
        <f t="shared" si="625"/>
        <v>0</v>
      </c>
    </row>
    <row r="5575" spans="1:27" ht="14.25" customHeight="1">
      <c r="A5575" s="148">
        <v>6153</v>
      </c>
      <c r="B5575" s="139">
        <v>20190429</v>
      </c>
      <c r="C5575" s="57" t="str">
        <f t="shared" si="621"/>
        <v>POS</v>
      </c>
      <c r="D5575" s="115">
        <v>42122</v>
      </c>
      <c r="E5575" s="9" t="s">
        <v>210</v>
      </c>
      <c r="F5575" s="37" t="s">
        <v>25</v>
      </c>
      <c r="G5575" s="11" t="s">
        <v>26</v>
      </c>
      <c r="H5575" s="2"/>
      <c r="I5575" s="2"/>
      <c r="J5575" s="4" t="s">
        <v>117</v>
      </c>
      <c r="K5575" s="4" t="s">
        <v>167</v>
      </c>
      <c r="L5575" s="4" t="s">
        <v>665</v>
      </c>
      <c r="M5575" s="4"/>
      <c r="N5575" s="4"/>
      <c r="O5575" s="4" t="str">
        <f t="shared" si="620"/>
        <v>Lasioglossum (Dialictus) nevadense</v>
      </c>
      <c r="P5575" s="85" t="str">
        <f t="shared" si="622"/>
        <v>Lasioglossum nevadense</v>
      </c>
      <c r="Q5575" s="12" t="s">
        <v>29</v>
      </c>
      <c r="R5575" s="24"/>
      <c r="S5575" s="12"/>
      <c r="T5575" s="12"/>
      <c r="U5575" s="12"/>
      <c r="V5575" s="10" t="s">
        <v>182</v>
      </c>
      <c r="W5575" s="118">
        <v>42319</v>
      </c>
      <c r="X5575" s="2"/>
      <c r="Y5575" s="129">
        <f t="shared" si="623"/>
        <v>1</v>
      </c>
      <c r="Z5575" s="110">
        <f t="shared" si="624"/>
        <v>0</v>
      </c>
      <c r="AA5575" s="1">
        <f t="shared" si="625"/>
        <v>0</v>
      </c>
    </row>
    <row r="5576" spans="1:27" ht="14.25" customHeight="1">
      <c r="A5576" s="148">
        <v>6154</v>
      </c>
      <c r="B5576" s="139">
        <v>20190429</v>
      </c>
      <c r="C5576" s="57" t="str">
        <f t="shared" si="621"/>
        <v>POS</v>
      </c>
      <c r="D5576" s="115">
        <v>42122</v>
      </c>
      <c r="E5576" s="9" t="s">
        <v>210</v>
      </c>
      <c r="F5576" s="37" t="s">
        <v>25</v>
      </c>
      <c r="G5576" s="11" t="s">
        <v>26</v>
      </c>
      <c r="H5576" s="2"/>
      <c r="I5576" s="2"/>
      <c r="J5576" s="4" t="s">
        <v>117</v>
      </c>
      <c r="K5576" s="4" t="s">
        <v>167</v>
      </c>
      <c r="L5576" s="4" t="s">
        <v>665</v>
      </c>
      <c r="M5576" s="4"/>
      <c r="N5576" s="4"/>
      <c r="O5576" s="4" t="str">
        <f t="shared" si="620"/>
        <v>Lasioglossum (Dialictus) nevadense</v>
      </c>
      <c r="P5576" s="85" t="str">
        <f t="shared" si="622"/>
        <v>Lasioglossum nevadense</v>
      </c>
      <c r="Q5576" s="12" t="s">
        <v>29</v>
      </c>
      <c r="R5576" s="24"/>
      <c r="S5576" s="12"/>
      <c r="T5576" s="12"/>
      <c r="U5576" s="12"/>
      <c r="V5576" s="10" t="s">
        <v>182</v>
      </c>
      <c r="W5576" s="118">
        <v>42319</v>
      </c>
      <c r="X5576" s="2"/>
      <c r="Y5576" s="129">
        <f t="shared" si="623"/>
        <v>1</v>
      </c>
      <c r="Z5576" s="110">
        <f t="shared" si="624"/>
        <v>0</v>
      </c>
      <c r="AA5576" s="1">
        <f t="shared" si="625"/>
        <v>0</v>
      </c>
    </row>
    <row r="5577" spans="1:27" ht="14.25" customHeight="1">
      <c r="A5577" s="148">
        <v>6155</v>
      </c>
      <c r="B5577" s="139">
        <v>20190429</v>
      </c>
      <c r="C5577" s="57" t="str">
        <f t="shared" si="621"/>
        <v>POS</v>
      </c>
      <c r="D5577" s="115">
        <v>42122</v>
      </c>
      <c r="E5577" s="9" t="s">
        <v>210</v>
      </c>
      <c r="F5577" s="37" t="s">
        <v>25</v>
      </c>
      <c r="G5577" s="11" t="s">
        <v>26</v>
      </c>
      <c r="H5577" s="2"/>
      <c r="I5577" s="2"/>
      <c r="J5577" s="4" t="s">
        <v>117</v>
      </c>
      <c r="K5577" s="4" t="s">
        <v>167</v>
      </c>
      <c r="L5577" s="4" t="s">
        <v>665</v>
      </c>
      <c r="M5577" s="4"/>
      <c r="N5577" s="4"/>
      <c r="O5577" s="4" t="str">
        <f t="shared" si="620"/>
        <v>Lasioglossum (Dialictus) nevadense</v>
      </c>
      <c r="P5577" s="85" t="str">
        <f t="shared" si="622"/>
        <v>Lasioglossum nevadense</v>
      </c>
      <c r="Q5577" s="12" t="s">
        <v>29</v>
      </c>
      <c r="R5577" s="24"/>
      <c r="S5577" s="12"/>
      <c r="T5577" s="12"/>
      <c r="U5577" s="12"/>
      <c r="V5577" s="10" t="s">
        <v>182</v>
      </c>
      <c r="W5577" s="118">
        <v>42319</v>
      </c>
      <c r="X5577" s="2"/>
      <c r="Y5577" s="129">
        <f t="shared" si="623"/>
        <v>1</v>
      </c>
      <c r="Z5577" s="110">
        <f t="shared" si="624"/>
        <v>0</v>
      </c>
      <c r="AA5577" s="1">
        <f t="shared" si="625"/>
        <v>0</v>
      </c>
    </row>
    <row r="5578" spans="1:27" ht="14.25" customHeight="1">
      <c r="A5578" s="148">
        <v>6156</v>
      </c>
      <c r="B5578" s="139">
        <v>20190429</v>
      </c>
      <c r="C5578" s="57" t="str">
        <f t="shared" si="621"/>
        <v>POS</v>
      </c>
      <c r="D5578" s="115">
        <v>42122</v>
      </c>
      <c r="E5578" s="9" t="s">
        <v>210</v>
      </c>
      <c r="F5578" s="37" t="s">
        <v>25</v>
      </c>
      <c r="G5578" s="11" t="s">
        <v>26</v>
      </c>
      <c r="H5578" s="2"/>
      <c r="I5578" s="2"/>
      <c r="J5578" s="4" t="s">
        <v>117</v>
      </c>
      <c r="K5578" s="4" t="s">
        <v>167</v>
      </c>
      <c r="L5578" s="4" t="s">
        <v>665</v>
      </c>
      <c r="M5578" s="4"/>
      <c r="N5578" s="4"/>
      <c r="O5578" s="4" t="str">
        <f t="shared" si="620"/>
        <v>Lasioglossum (Dialictus) nevadense</v>
      </c>
      <c r="P5578" s="85" t="str">
        <f t="shared" si="622"/>
        <v>Lasioglossum nevadense</v>
      </c>
      <c r="Q5578" s="12" t="s">
        <v>29</v>
      </c>
      <c r="R5578" s="24"/>
      <c r="S5578" s="12"/>
      <c r="T5578" s="12"/>
      <c r="U5578" s="12"/>
      <c r="V5578" s="10" t="s">
        <v>182</v>
      </c>
      <c r="W5578" s="118">
        <v>42319</v>
      </c>
      <c r="X5578" s="2"/>
      <c r="Y5578" s="129">
        <f t="shared" si="623"/>
        <v>1</v>
      </c>
      <c r="Z5578" s="110">
        <f t="shared" si="624"/>
        <v>0</v>
      </c>
      <c r="AA5578" s="1">
        <f t="shared" si="625"/>
        <v>0</v>
      </c>
    </row>
    <row r="5579" spans="1:27" ht="14.25" customHeight="1">
      <c r="A5579" s="148">
        <v>6157</v>
      </c>
      <c r="B5579" s="139">
        <v>20190429</v>
      </c>
      <c r="C5579" s="57" t="str">
        <f t="shared" si="621"/>
        <v>POS</v>
      </c>
      <c r="D5579" s="115">
        <v>42122</v>
      </c>
      <c r="E5579" s="9" t="s">
        <v>210</v>
      </c>
      <c r="F5579" s="37" t="s">
        <v>25</v>
      </c>
      <c r="G5579" s="11" t="s">
        <v>26</v>
      </c>
      <c r="H5579" s="2"/>
      <c r="I5579" s="2"/>
      <c r="J5579" s="4" t="s">
        <v>117</v>
      </c>
      <c r="K5579" s="4" t="s">
        <v>167</v>
      </c>
      <c r="L5579" s="4" t="s">
        <v>665</v>
      </c>
      <c r="M5579" s="4"/>
      <c r="N5579" s="4"/>
      <c r="O5579" s="4" t="str">
        <f t="shared" si="620"/>
        <v>Lasioglossum (Dialictus) nevadense</v>
      </c>
      <c r="P5579" s="85" t="str">
        <f t="shared" si="622"/>
        <v>Lasioglossum nevadense</v>
      </c>
      <c r="Q5579" s="12" t="s">
        <v>29</v>
      </c>
      <c r="R5579" s="24"/>
      <c r="S5579" s="12"/>
      <c r="T5579" s="12"/>
      <c r="U5579" s="12"/>
      <c r="V5579" s="10" t="s">
        <v>182</v>
      </c>
      <c r="W5579" s="118">
        <v>42319</v>
      </c>
      <c r="X5579" s="2"/>
      <c r="Y5579" s="129">
        <f t="shared" si="623"/>
        <v>1</v>
      </c>
      <c r="Z5579" s="110">
        <f t="shared" si="624"/>
        <v>0</v>
      </c>
      <c r="AA5579" s="1">
        <f t="shared" si="625"/>
        <v>0</v>
      </c>
    </row>
    <row r="5580" spans="1:27" ht="14.25" customHeight="1">
      <c r="A5580" s="148">
        <v>6158</v>
      </c>
      <c r="B5580" s="139">
        <v>20190429</v>
      </c>
      <c r="C5580" s="57" t="str">
        <f t="shared" si="621"/>
        <v>POS</v>
      </c>
      <c r="D5580" s="115">
        <v>42122</v>
      </c>
      <c r="E5580" s="9" t="s">
        <v>210</v>
      </c>
      <c r="F5580" s="37" t="s">
        <v>25</v>
      </c>
      <c r="G5580" s="11" t="s">
        <v>26</v>
      </c>
      <c r="H5580" s="2"/>
      <c r="I5580" s="2"/>
      <c r="J5580" s="4" t="s">
        <v>117</v>
      </c>
      <c r="K5580" s="4" t="s">
        <v>167</v>
      </c>
      <c r="L5580" s="4" t="s">
        <v>666</v>
      </c>
      <c r="M5580" s="4"/>
      <c r="N5580" s="4"/>
      <c r="O5580" s="4" t="str">
        <f t="shared" si="620"/>
        <v>Lasioglossum (Dialictus) incompletum</v>
      </c>
      <c r="P5580" s="85" t="str">
        <f t="shared" si="622"/>
        <v>Lasioglossum incompletum</v>
      </c>
      <c r="Q5580" s="12" t="s">
        <v>29</v>
      </c>
      <c r="R5580" s="24"/>
      <c r="S5580" s="12"/>
      <c r="T5580" s="12"/>
      <c r="U5580" s="12"/>
      <c r="V5580" s="10" t="s">
        <v>182</v>
      </c>
      <c r="W5580" s="118">
        <v>42319</v>
      </c>
      <c r="X5580" s="2"/>
      <c r="Y5580" s="129">
        <f t="shared" si="623"/>
        <v>1</v>
      </c>
      <c r="Z5580" s="110">
        <f t="shared" si="624"/>
        <v>0</v>
      </c>
      <c r="AA5580" s="1">
        <f t="shared" si="625"/>
        <v>0</v>
      </c>
    </row>
    <row r="5581" spans="1:27" ht="14.25" customHeight="1">
      <c r="A5581" s="148">
        <v>6159</v>
      </c>
      <c r="B5581" s="139">
        <v>20190429</v>
      </c>
      <c r="C5581" s="57" t="str">
        <f t="shared" si="621"/>
        <v>POS</v>
      </c>
      <c r="D5581" s="115">
        <v>42122</v>
      </c>
      <c r="E5581" s="9" t="s">
        <v>210</v>
      </c>
      <c r="F5581" s="37" t="s">
        <v>25</v>
      </c>
      <c r="G5581" s="11" t="s">
        <v>26</v>
      </c>
      <c r="H5581" s="2"/>
      <c r="I5581" s="2"/>
      <c r="J5581" s="4" t="s">
        <v>117</v>
      </c>
      <c r="K5581" s="4" t="s">
        <v>167</v>
      </c>
      <c r="L5581" s="4" t="s">
        <v>666</v>
      </c>
      <c r="M5581" s="4"/>
      <c r="N5581" s="4"/>
      <c r="O5581" s="4" t="str">
        <f t="shared" si="620"/>
        <v>Lasioglossum (Dialictus) incompletum</v>
      </c>
      <c r="P5581" s="85" t="str">
        <f t="shared" si="622"/>
        <v>Lasioglossum incompletum</v>
      </c>
      <c r="Q5581" s="12" t="s">
        <v>29</v>
      </c>
      <c r="R5581" s="24"/>
      <c r="S5581" s="12"/>
      <c r="T5581" s="12"/>
      <c r="U5581" s="12"/>
      <c r="V5581" s="10" t="s">
        <v>182</v>
      </c>
      <c r="W5581" s="118">
        <v>42319</v>
      </c>
      <c r="X5581" s="2"/>
      <c r="Y5581" s="129">
        <f t="shared" si="623"/>
        <v>1</v>
      </c>
      <c r="Z5581" s="110">
        <f t="shared" si="624"/>
        <v>0</v>
      </c>
      <c r="AA5581" s="1">
        <f t="shared" si="625"/>
        <v>0</v>
      </c>
    </row>
    <row r="5582" spans="1:27" ht="14.25" customHeight="1">
      <c r="A5582" s="148">
        <v>6160</v>
      </c>
      <c r="B5582" s="139">
        <v>20190429</v>
      </c>
      <c r="C5582" s="57" t="str">
        <f t="shared" si="621"/>
        <v>POS</v>
      </c>
      <c r="D5582" s="115">
        <v>42122</v>
      </c>
      <c r="E5582" s="9" t="s">
        <v>210</v>
      </c>
      <c r="F5582" s="37" t="s">
        <v>25</v>
      </c>
      <c r="G5582" s="11" t="s">
        <v>26</v>
      </c>
      <c r="H5582" s="2"/>
      <c r="I5582" s="2"/>
      <c r="J5582" s="4" t="s">
        <v>124</v>
      </c>
      <c r="K5582" s="4" t="s">
        <v>165</v>
      </c>
      <c r="L5582" s="4" t="s">
        <v>139</v>
      </c>
      <c r="M5582" s="4"/>
      <c r="N5582" s="4" t="s">
        <v>55</v>
      </c>
      <c r="O5582" s="4" t="str">
        <f t="shared" si="620"/>
        <v>Osmia (Melanosmia) nr. giliarum</v>
      </c>
      <c r="P5582" s="85" t="str">
        <f t="shared" si="622"/>
        <v>Osmia giliarum</v>
      </c>
      <c r="Q5582" s="12" t="s">
        <v>43</v>
      </c>
      <c r="R5582" s="24"/>
      <c r="S5582" s="12"/>
      <c r="T5582" s="12"/>
      <c r="U5582" s="12"/>
      <c r="V5582" s="10" t="s">
        <v>182</v>
      </c>
      <c r="W5582" s="118">
        <v>42319</v>
      </c>
      <c r="X5582" s="2"/>
      <c r="Y5582" s="129">
        <f t="shared" si="623"/>
        <v>1</v>
      </c>
      <c r="Z5582" s="110">
        <f t="shared" si="624"/>
        <v>0</v>
      </c>
      <c r="AA5582" s="1">
        <f t="shared" si="625"/>
        <v>0</v>
      </c>
    </row>
    <row r="5583" spans="1:27" ht="14.25" customHeight="1">
      <c r="A5583" s="148">
        <v>6161</v>
      </c>
      <c r="B5583" s="139">
        <v>20190429</v>
      </c>
      <c r="C5583" s="57" t="str">
        <f t="shared" si="621"/>
        <v>POS</v>
      </c>
      <c r="D5583" s="115">
        <v>42122</v>
      </c>
      <c r="E5583" s="9" t="s">
        <v>210</v>
      </c>
      <c r="F5583" s="37" t="s">
        <v>25</v>
      </c>
      <c r="G5583" s="11" t="s">
        <v>26</v>
      </c>
      <c r="H5583" s="2"/>
      <c r="I5583" s="2"/>
      <c r="J5583" s="4" t="s">
        <v>124</v>
      </c>
      <c r="K5583" s="4" t="s">
        <v>165</v>
      </c>
      <c r="L5583" s="4" t="s">
        <v>139</v>
      </c>
      <c r="M5583" s="4"/>
      <c r="N5583" s="4" t="s">
        <v>55</v>
      </c>
      <c r="O5583" s="4" t="str">
        <f t="shared" si="620"/>
        <v>Osmia (Melanosmia) nr. giliarum</v>
      </c>
      <c r="P5583" s="85" t="str">
        <f t="shared" si="622"/>
        <v>Osmia giliarum</v>
      </c>
      <c r="Q5583" s="12" t="s">
        <v>43</v>
      </c>
      <c r="R5583" s="24"/>
      <c r="S5583" s="12"/>
      <c r="T5583" s="12"/>
      <c r="U5583" s="12"/>
      <c r="V5583" s="10" t="s">
        <v>182</v>
      </c>
      <c r="W5583" s="118">
        <v>42319</v>
      </c>
      <c r="X5583" s="2"/>
      <c r="Y5583" s="129">
        <f t="shared" si="623"/>
        <v>1</v>
      </c>
      <c r="Z5583" s="110">
        <f t="shared" si="624"/>
        <v>0</v>
      </c>
      <c r="AA5583" s="1">
        <f t="shared" si="625"/>
        <v>0</v>
      </c>
    </row>
    <row r="5584" spans="1:27" ht="14.25" customHeight="1">
      <c r="A5584" s="148">
        <v>6162</v>
      </c>
      <c r="B5584" s="139">
        <v>20190429</v>
      </c>
      <c r="C5584" s="57" t="str">
        <f t="shared" si="621"/>
        <v>POS</v>
      </c>
      <c r="D5584" s="115">
        <v>42122</v>
      </c>
      <c r="E5584" s="9" t="s">
        <v>210</v>
      </c>
      <c r="F5584" s="37" t="s">
        <v>25</v>
      </c>
      <c r="G5584" s="11" t="s">
        <v>26</v>
      </c>
      <c r="H5584" s="2"/>
      <c r="I5584" s="2"/>
      <c r="J5584" s="4" t="s">
        <v>124</v>
      </c>
      <c r="K5584" s="4" t="s">
        <v>165</v>
      </c>
      <c r="L5584" s="4" t="s">
        <v>158</v>
      </c>
      <c r="M5584" s="4"/>
      <c r="N5584" s="4"/>
      <c r="O5584" s="4" t="str">
        <f t="shared" si="620"/>
        <v>Osmia (Melanosmia) albolateralis</v>
      </c>
      <c r="P5584" s="85" t="str">
        <f t="shared" si="622"/>
        <v>Osmia albolateralis</v>
      </c>
      <c r="Q5584" s="12" t="s">
        <v>43</v>
      </c>
      <c r="R5584" s="24"/>
      <c r="S5584" s="12"/>
      <c r="T5584" s="12"/>
      <c r="U5584" s="12"/>
      <c r="V5584" s="10" t="s">
        <v>182</v>
      </c>
      <c r="W5584" s="118">
        <v>42319</v>
      </c>
      <c r="X5584" s="2"/>
      <c r="Y5584" s="129">
        <f t="shared" si="623"/>
        <v>1</v>
      </c>
      <c r="Z5584" s="110">
        <f t="shared" si="624"/>
        <v>0</v>
      </c>
      <c r="AA5584" s="1">
        <f t="shared" si="625"/>
        <v>0</v>
      </c>
    </row>
    <row r="5585" spans="1:27" ht="14.25" customHeight="1">
      <c r="A5585" s="148">
        <v>6163</v>
      </c>
      <c r="B5585" s="139">
        <v>20190429</v>
      </c>
      <c r="C5585" s="57" t="str">
        <f t="shared" si="621"/>
        <v>POS</v>
      </c>
      <c r="D5585" s="115">
        <v>42122</v>
      </c>
      <c r="E5585" s="9" t="s">
        <v>210</v>
      </c>
      <c r="F5585" s="37" t="s">
        <v>25</v>
      </c>
      <c r="G5585" s="11" t="s">
        <v>26</v>
      </c>
      <c r="H5585" s="2"/>
      <c r="I5585" s="2"/>
      <c r="J5585" s="4" t="s">
        <v>88</v>
      </c>
      <c r="K5585" s="4"/>
      <c r="L5585" s="4" t="s">
        <v>464</v>
      </c>
      <c r="M5585" s="4"/>
      <c r="N5585" s="4"/>
      <c r="O5585" s="4" t="str">
        <f t="shared" si="620"/>
        <v>Nomada msp. 2016C_CABS</v>
      </c>
      <c r="P5585" s="85" t="str">
        <f t="shared" si="622"/>
        <v>Nomada msp. 2016C_CABS</v>
      </c>
      <c r="Q5585" s="12" t="s">
        <v>29</v>
      </c>
      <c r="R5585" s="24"/>
      <c r="S5585" s="12"/>
      <c r="T5585" s="12"/>
      <c r="U5585" s="12"/>
      <c r="V5585" s="10" t="s">
        <v>182</v>
      </c>
      <c r="W5585" s="118">
        <v>42319</v>
      </c>
      <c r="X5585" s="2"/>
      <c r="Y5585" s="129">
        <f t="shared" si="623"/>
        <v>1</v>
      </c>
      <c r="Z5585" s="110">
        <f t="shared" si="624"/>
        <v>0</v>
      </c>
      <c r="AA5585" s="1">
        <f t="shared" si="625"/>
        <v>0</v>
      </c>
    </row>
    <row r="5586" spans="1:27" ht="14.25" customHeight="1">
      <c r="A5586" s="148">
        <v>6164</v>
      </c>
      <c r="B5586" s="139">
        <v>20190429</v>
      </c>
      <c r="C5586" s="57" t="str">
        <f t="shared" si="621"/>
        <v>POS</v>
      </c>
      <c r="D5586" s="115">
        <v>42122</v>
      </c>
      <c r="E5586" s="9" t="s">
        <v>210</v>
      </c>
      <c r="F5586" s="37" t="s">
        <v>25</v>
      </c>
      <c r="G5586" s="11" t="s">
        <v>26</v>
      </c>
      <c r="H5586" s="2"/>
      <c r="I5586" s="2"/>
      <c r="J5586" s="4" t="s">
        <v>27</v>
      </c>
      <c r="K5586" s="4" t="s">
        <v>578</v>
      </c>
      <c r="L5586" s="4" t="s">
        <v>87</v>
      </c>
      <c r="M5586" s="4"/>
      <c r="N5586" s="4"/>
      <c r="O5586" s="4" t="str">
        <f t="shared" si="620"/>
        <v>Bombus (Pyrobombus) flavifrons</v>
      </c>
      <c r="P5586" s="85" t="str">
        <f t="shared" si="622"/>
        <v>Bombus flavifrons</v>
      </c>
      <c r="Q5586" s="12" t="s">
        <v>29</v>
      </c>
      <c r="R5586" s="24"/>
      <c r="S5586" s="12"/>
      <c r="T5586" s="12"/>
      <c r="U5586" s="12"/>
      <c r="V5586" s="10" t="s">
        <v>182</v>
      </c>
      <c r="W5586" s="118">
        <v>42319</v>
      </c>
      <c r="X5586" s="2"/>
      <c r="Y5586" s="129">
        <f t="shared" si="623"/>
        <v>1</v>
      </c>
      <c r="Z5586" s="110">
        <f t="shared" si="624"/>
        <v>0</v>
      </c>
      <c r="AA5586" s="1">
        <f t="shared" si="625"/>
        <v>0</v>
      </c>
    </row>
    <row r="5587" spans="1:27" ht="14.25" customHeight="1">
      <c r="A5587" s="148">
        <v>6165</v>
      </c>
      <c r="B5587" s="139">
        <v>20190429</v>
      </c>
      <c r="C5587" s="57" t="str">
        <f t="shared" si="621"/>
        <v>POS</v>
      </c>
      <c r="D5587" s="115">
        <v>42122</v>
      </c>
      <c r="E5587" s="9" t="s">
        <v>212</v>
      </c>
      <c r="F5587" s="37" t="s">
        <v>25</v>
      </c>
      <c r="G5587" s="11" t="s">
        <v>26</v>
      </c>
      <c r="H5587" s="2"/>
      <c r="I5587" s="2"/>
      <c r="J5587" s="4" t="s">
        <v>85</v>
      </c>
      <c r="K5587" s="4"/>
      <c r="L5587" s="4" t="s">
        <v>86</v>
      </c>
      <c r="M5587" s="4"/>
      <c r="N5587" s="4"/>
      <c r="O5587" s="4" t="str">
        <f t="shared" si="620"/>
        <v>Panurginus atriceps</v>
      </c>
      <c r="P5587" s="85" t="str">
        <f t="shared" si="622"/>
        <v>Panurginus atriceps</v>
      </c>
      <c r="Q5587" s="12" t="s">
        <v>43</v>
      </c>
      <c r="R5587" s="24"/>
      <c r="S5587" s="12"/>
      <c r="T5587" s="12"/>
      <c r="U5587" s="12"/>
      <c r="V5587" s="10" t="s">
        <v>182</v>
      </c>
      <c r="W5587" s="118">
        <v>42319</v>
      </c>
      <c r="X5587" s="2" t="s">
        <v>1120</v>
      </c>
      <c r="Y5587" s="129">
        <f t="shared" si="623"/>
        <v>1</v>
      </c>
      <c r="Z5587" s="110">
        <f t="shared" si="624"/>
        <v>0</v>
      </c>
      <c r="AA5587" s="1">
        <f t="shared" si="625"/>
        <v>0</v>
      </c>
    </row>
    <row r="5588" spans="1:27" ht="14.25" customHeight="1">
      <c r="A5588" s="148">
        <v>6166</v>
      </c>
      <c r="B5588" s="139">
        <v>20190429</v>
      </c>
      <c r="C5588" s="57" t="str">
        <f t="shared" si="621"/>
        <v>POS</v>
      </c>
      <c r="D5588" s="115">
        <v>42122</v>
      </c>
      <c r="E5588" s="9" t="s">
        <v>212</v>
      </c>
      <c r="F5588" s="37" t="s">
        <v>25</v>
      </c>
      <c r="G5588" s="11" t="s">
        <v>26</v>
      </c>
      <c r="H5588" s="2"/>
      <c r="I5588" s="2"/>
      <c r="J5588" s="4" t="s">
        <v>117</v>
      </c>
      <c r="K5588" s="4" t="s">
        <v>202</v>
      </c>
      <c r="L5588" s="4" t="s">
        <v>120</v>
      </c>
      <c r="M5588" s="4"/>
      <c r="N5588" s="4" t="s">
        <v>55</v>
      </c>
      <c r="O5588" s="4" t="str">
        <f t="shared" si="620"/>
        <v>Lasioglossum (Sphecodogastra) nr. cooleyi</v>
      </c>
      <c r="P5588" s="85" t="str">
        <f t="shared" si="622"/>
        <v>Lasioglossum cooleyi</v>
      </c>
      <c r="Q5588" s="12" t="s">
        <v>29</v>
      </c>
      <c r="R5588" s="24"/>
      <c r="S5588" s="12"/>
      <c r="T5588" s="12"/>
      <c r="U5588" s="12"/>
      <c r="V5588" s="10" t="s">
        <v>182</v>
      </c>
      <c r="W5588" s="118">
        <v>42319</v>
      </c>
      <c r="X5588" s="2" t="s">
        <v>1068</v>
      </c>
      <c r="Y5588" s="129">
        <f t="shared" si="623"/>
        <v>1</v>
      </c>
      <c r="Z5588" s="110">
        <f t="shared" si="624"/>
        <v>0</v>
      </c>
      <c r="AA5588" s="1">
        <f t="shared" si="625"/>
        <v>0</v>
      </c>
    </row>
    <row r="5589" spans="1:27" ht="14.25" customHeight="1">
      <c r="A5589" s="148">
        <v>6167</v>
      </c>
      <c r="B5589" s="139">
        <v>20190429</v>
      </c>
      <c r="C5589" s="57" t="str">
        <f t="shared" si="621"/>
        <v>POS</v>
      </c>
      <c r="D5589" s="115">
        <v>42122</v>
      </c>
      <c r="E5589" s="9" t="s">
        <v>212</v>
      </c>
      <c r="F5589" s="37" t="s">
        <v>25</v>
      </c>
      <c r="G5589" s="11" t="s">
        <v>26</v>
      </c>
      <c r="H5589" s="2"/>
      <c r="I5589" s="2"/>
      <c r="J5589" s="4" t="s">
        <v>117</v>
      </c>
      <c r="K5589" s="4" t="s">
        <v>202</v>
      </c>
      <c r="L5589" s="4" t="s">
        <v>120</v>
      </c>
      <c r="M5589" s="4"/>
      <c r="N5589" s="4" t="s">
        <v>55</v>
      </c>
      <c r="O5589" s="4" t="str">
        <f t="shared" si="620"/>
        <v>Lasioglossum (Sphecodogastra) nr. cooleyi</v>
      </c>
      <c r="P5589" s="85" t="str">
        <f t="shared" si="622"/>
        <v>Lasioglossum cooleyi</v>
      </c>
      <c r="Q5589" s="12" t="s">
        <v>29</v>
      </c>
      <c r="R5589" s="24"/>
      <c r="S5589" s="12"/>
      <c r="T5589" s="12"/>
      <c r="U5589" s="12"/>
      <c r="V5589" s="10" t="s">
        <v>182</v>
      </c>
      <c r="W5589" s="118">
        <v>42319</v>
      </c>
      <c r="X5589" s="2" t="s">
        <v>1068</v>
      </c>
      <c r="Y5589" s="129">
        <f t="shared" si="623"/>
        <v>1</v>
      </c>
      <c r="Z5589" s="110">
        <f t="shared" si="624"/>
        <v>0</v>
      </c>
      <c r="AA5589" s="1">
        <f t="shared" si="625"/>
        <v>0</v>
      </c>
    </row>
    <row r="5590" spans="1:27" ht="14.25" customHeight="1">
      <c r="A5590" s="148">
        <v>6168</v>
      </c>
      <c r="B5590" s="139">
        <v>20190429</v>
      </c>
      <c r="C5590" s="57" t="str">
        <f t="shared" si="621"/>
        <v>POS</v>
      </c>
      <c r="D5590" s="115">
        <v>42122</v>
      </c>
      <c r="E5590" s="9" t="s">
        <v>212</v>
      </c>
      <c r="F5590" s="37" t="s">
        <v>25</v>
      </c>
      <c r="G5590" s="11" t="s">
        <v>26</v>
      </c>
      <c r="H5590" s="2"/>
      <c r="I5590" s="2"/>
      <c r="J5590" s="4" t="s">
        <v>117</v>
      </c>
      <c r="K5590" s="4" t="s">
        <v>167</v>
      </c>
      <c r="L5590" s="4" t="s">
        <v>665</v>
      </c>
      <c r="M5590" s="4"/>
      <c r="N5590" s="4"/>
      <c r="O5590" s="4" t="str">
        <f t="shared" si="620"/>
        <v>Lasioglossum (Dialictus) nevadense</v>
      </c>
      <c r="P5590" s="85" t="str">
        <f t="shared" si="622"/>
        <v>Lasioglossum nevadense</v>
      </c>
      <c r="Q5590" s="12" t="s">
        <v>29</v>
      </c>
      <c r="R5590" s="24"/>
      <c r="S5590" s="12"/>
      <c r="T5590" s="12"/>
      <c r="U5590" s="12"/>
      <c r="V5590" s="10" t="s">
        <v>182</v>
      </c>
      <c r="W5590" s="118">
        <v>42319</v>
      </c>
      <c r="X5590" s="2"/>
      <c r="Y5590" s="129">
        <f t="shared" si="623"/>
        <v>1</v>
      </c>
      <c r="Z5590" s="110">
        <f t="shared" si="624"/>
        <v>0</v>
      </c>
      <c r="AA5590" s="1">
        <f t="shared" si="625"/>
        <v>0</v>
      </c>
    </row>
    <row r="5591" spans="1:27" ht="14.25" customHeight="1">
      <c r="A5591" s="148">
        <v>6169</v>
      </c>
      <c r="B5591" s="139">
        <v>20190429</v>
      </c>
      <c r="C5591" s="57" t="str">
        <f t="shared" si="621"/>
        <v>POS</v>
      </c>
      <c r="D5591" s="115">
        <v>42122</v>
      </c>
      <c r="E5591" s="9" t="s">
        <v>212</v>
      </c>
      <c r="F5591" s="37" t="s">
        <v>25</v>
      </c>
      <c r="G5591" s="11" t="s">
        <v>26</v>
      </c>
      <c r="H5591" s="2"/>
      <c r="I5591" s="2"/>
      <c r="J5591" s="4" t="s">
        <v>117</v>
      </c>
      <c r="K5591" s="4" t="s">
        <v>167</v>
      </c>
      <c r="L5591" s="4" t="s">
        <v>665</v>
      </c>
      <c r="M5591" s="4"/>
      <c r="N5591" s="4"/>
      <c r="O5591" s="4" t="str">
        <f t="shared" si="620"/>
        <v>Lasioglossum (Dialictus) nevadense</v>
      </c>
      <c r="P5591" s="85" t="str">
        <f t="shared" si="622"/>
        <v>Lasioglossum nevadense</v>
      </c>
      <c r="Q5591" s="12" t="s">
        <v>29</v>
      </c>
      <c r="R5591" s="24"/>
      <c r="S5591" s="12"/>
      <c r="T5591" s="12"/>
      <c r="U5591" s="12"/>
      <c r="V5591" s="10" t="s">
        <v>182</v>
      </c>
      <c r="W5591" s="118">
        <v>42319</v>
      </c>
      <c r="X5591" s="2"/>
      <c r="Y5591" s="129">
        <f t="shared" si="623"/>
        <v>1</v>
      </c>
      <c r="Z5591" s="110">
        <f t="shared" si="624"/>
        <v>0</v>
      </c>
      <c r="AA5591" s="1">
        <f t="shared" si="625"/>
        <v>0</v>
      </c>
    </row>
    <row r="5592" spans="1:27" ht="14.25" customHeight="1">
      <c r="A5592" s="148">
        <v>6170</v>
      </c>
      <c r="B5592" s="139">
        <v>20190429</v>
      </c>
      <c r="C5592" s="57" t="str">
        <f t="shared" si="621"/>
        <v>POS</v>
      </c>
      <c r="D5592" s="115">
        <v>42122</v>
      </c>
      <c r="E5592" s="9" t="s">
        <v>212</v>
      </c>
      <c r="F5592" s="37" t="s">
        <v>25</v>
      </c>
      <c r="G5592" s="11" t="s">
        <v>26</v>
      </c>
      <c r="H5592" s="2"/>
      <c r="I5592" s="2"/>
      <c r="J5592" s="4" t="s">
        <v>117</v>
      </c>
      <c r="K5592" s="4" t="s">
        <v>167</v>
      </c>
      <c r="L5592" s="4" t="s">
        <v>665</v>
      </c>
      <c r="M5592" s="4"/>
      <c r="N5592" s="4"/>
      <c r="O5592" s="4" t="str">
        <f t="shared" si="620"/>
        <v>Lasioglossum (Dialictus) nevadense</v>
      </c>
      <c r="P5592" s="85" t="str">
        <f t="shared" si="622"/>
        <v>Lasioglossum nevadense</v>
      </c>
      <c r="Q5592" s="12" t="s">
        <v>29</v>
      </c>
      <c r="R5592" s="24"/>
      <c r="S5592" s="12"/>
      <c r="T5592" s="12"/>
      <c r="U5592" s="12"/>
      <c r="V5592" s="10" t="s">
        <v>182</v>
      </c>
      <c r="W5592" s="118">
        <v>42319</v>
      </c>
      <c r="X5592" s="2"/>
      <c r="Y5592" s="129">
        <f t="shared" si="623"/>
        <v>1</v>
      </c>
      <c r="Z5592" s="110">
        <f t="shared" si="624"/>
        <v>0</v>
      </c>
      <c r="AA5592" s="1">
        <f t="shared" si="625"/>
        <v>0</v>
      </c>
    </row>
    <row r="5593" spans="1:27" ht="14.25" customHeight="1">
      <c r="A5593" s="148">
        <v>6171</v>
      </c>
      <c r="B5593" s="139">
        <v>20190429</v>
      </c>
      <c r="C5593" s="57" t="str">
        <f t="shared" si="621"/>
        <v>POS</v>
      </c>
      <c r="D5593" s="115">
        <v>42122</v>
      </c>
      <c r="E5593" s="9" t="s">
        <v>212</v>
      </c>
      <c r="F5593" s="37" t="s">
        <v>25</v>
      </c>
      <c r="G5593" s="11" t="s">
        <v>26</v>
      </c>
      <c r="H5593" s="2"/>
      <c r="I5593" s="2"/>
      <c r="J5593" s="4" t="s">
        <v>124</v>
      </c>
      <c r="K5593" s="4"/>
      <c r="L5593" s="4" t="s">
        <v>109</v>
      </c>
      <c r="M5593" s="4"/>
      <c r="N5593" s="4"/>
      <c r="O5593" s="4" t="str">
        <f t="shared" si="620"/>
        <v>Osmia sp.</v>
      </c>
      <c r="P5593" s="85" t="str">
        <f t="shared" si="622"/>
        <v>Osmia sp.</v>
      </c>
      <c r="Q5593" s="12" t="s">
        <v>43</v>
      </c>
      <c r="R5593" s="24"/>
      <c r="S5593" s="12"/>
      <c r="T5593" s="12"/>
      <c r="U5593" s="12"/>
      <c r="V5593" s="10" t="s">
        <v>182</v>
      </c>
      <c r="W5593" s="118">
        <v>42319</v>
      </c>
      <c r="X5593" s="2"/>
      <c r="Y5593" s="129">
        <f t="shared" si="623"/>
        <v>1</v>
      </c>
      <c r="Z5593" s="110">
        <f t="shared" si="624"/>
        <v>0</v>
      </c>
      <c r="AA5593" s="1">
        <f t="shared" si="625"/>
        <v>0</v>
      </c>
    </row>
    <row r="5594" spans="1:27" ht="14.25" customHeight="1">
      <c r="A5594" s="148">
        <v>6172</v>
      </c>
      <c r="B5594" s="139">
        <v>20190429</v>
      </c>
      <c r="C5594" s="57" t="str">
        <f t="shared" si="621"/>
        <v>POS</v>
      </c>
      <c r="D5594" s="115">
        <v>42122</v>
      </c>
      <c r="E5594" s="9" t="s">
        <v>212</v>
      </c>
      <c r="F5594" s="37" t="s">
        <v>25</v>
      </c>
      <c r="G5594" s="11" t="s">
        <v>26</v>
      </c>
      <c r="H5594" s="2"/>
      <c r="I5594" s="2"/>
      <c r="J5594" s="4" t="s">
        <v>124</v>
      </c>
      <c r="K5594" s="83" t="s">
        <v>165</v>
      </c>
      <c r="L5594" s="4" t="s">
        <v>158</v>
      </c>
      <c r="M5594" s="4"/>
      <c r="N5594" s="4"/>
      <c r="O5594" s="4" t="str">
        <f t="shared" si="620"/>
        <v>Osmia (Melanosmia) albolateralis</v>
      </c>
      <c r="P5594" s="85" t="str">
        <f t="shared" si="622"/>
        <v>Osmia albolateralis</v>
      </c>
      <c r="Q5594" s="12" t="s">
        <v>29</v>
      </c>
      <c r="R5594" s="24"/>
      <c r="S5594" s="12"/>
      <c r="T5594" s="12"/>
      <c r="U5594" s="12"/>
      <c r="V5594" s="10" t="s">
        <v>182</v>
      </c>
      <c r="W5594" s="118">
        <v>42319</v>
      </c>
      <c r="X5594" s="2" t="s">
        <v>678</v>
      </c>
      <c r="Y5594" s="129">
        <f t="shared" si="623"/>
        <v>1</v>
      </c>
      <c r="Z5594" s="110">
        <f t="shared" si="624"/>
        <v>0</v>
      </c>
      <c r="AA5594" s="1">
        <f t="shared" si="625"/>
        <v>0</v>
      </c>
    </row>
    <row r="5595" spans="1:27" ht="14.25" customHeight="1">
      <c r="A5595" s="148">
        <v>6173</v>
      </c>
      <c r="B5595" s="139">
        <v>20190429</v>
      </c>
      <c r="C5595" s="57" t="str">
        <f t="shared" si="621"/>
        <v>POS</v>
      </c>
      <c r="D5595" s="115">
        <v>42122</v>
      </c>
      <c r="E5595" s="9" t="s">
        <v>212</v>
      </c>
      <c r="F5595" s="37" t="s">
        <v>25</v>
      </c>
      <c r="G5595" s="11" t="s">
        <v>26</v>
      </c>
      <c r="H5595" s="2"/>
      <c r="I5595" s="2"/>
      <c r="J5595" s="4" t="s">
        <v>124</v>
      </c>
      <c r="K5595" s="4" t="s">
        <v>165</v>
      </c>
      <c r="L5595" s="4" t="s">
        <v>134</v>
      </c>
      <c r="M5595" s="4"/>
      <c r="N5595" s="4" t="s">
        <v>55</v>
      </c>
      <c r="O5595" s="4" t="str">
        <f t="shared" si="620"/>
        <v>Osmia (Melanosmia) nr. proxima</v>
      </c>
      <c r="P5595" s="85" t="str">
        <f t="shared" si="622"/>
        <v>Osmia proxima</v>
      </c>
      <c r="Q5595" s="12" t="s">
        <v>29</v>
      </c>
      <c r="R5595" s="24"/>
      <c r="S5595" s="12"/>
      <c r="T5595" s="12"/>
      <c r="U5595" s="12"/>
      <c r="V5595" s="10" t="s">
        <v>182</v>
      </c>
      <c r="W5595" s="118">
        <v>42319</v>
      </c>
      <c r="X5595" s="2"/>
      <c r="Y5595" s="129">
        <f t="shared" si="623"/>
        <v>1</v>
      </c>
      <c r="Z5595" s="110">
        <f t="shared" si="624"/>
        <v>0</v>
      </c>
      <c r="AA5595" s="1">
        <f t="shared" si="625"/>
        <v>0</v>
      </c>
    </row>
    <row r="5596" spans="1:27" ht="14.25" customHeight="1">
      <c r="A5596" s="148">
        <v>6174</v>
      </c>
      <c r="B5596" s="139">
        <v>20190429</v>
      </c>
      <c r="C5596" s="57" t="str">
        <f t="shared" si="621"/>
        <v>POS</v>
      </c>
      <c r="D5596" s="115">
        <v>42122</v>
      </c>
      <c r="E5596" s="9" t="s">
        <v>212</v>
      </c>
      <c r="F5596" s="37" t="s">
        <v>25</v>
      </c>
      <c r="G5596" s="11" t="s">
        <v>26</v>
      </c>
      <c r="H5596" s="2"/>
      <c r="I5596" s="2"/>
      <c r="J5596" s="4" t="s">
        <v>124</v>
      </c>
      <c r="K5596" s="4" t="s">
        <v>165</v>
      </c>
      <c r="L5596" s="4" t="s">
        <v>134</v>
      </c>
      <c r="M5596" s="4"/>
      <c r="N5596" s="4" t="s">
        <v>55</v>
      </c>
      <c r="O5596" s="4" t="str">
        <f t="shared" si="620"/>
        <v>Osmia (Melanosmia) nr. proxima</v>
      </c>
      <c r="P5596" s="85" t="str">
        <f t="shared" si="622"/>
        <v>Osmia proxima</v>
      </c>
      <c r="Q5596" s="12" t="s">
        <v>29</v>
      </c>
      <c r="R5596" s="24"/>
      <c r="S5596" s="12"/>
      <c r="T5596" s="12"/>
      <c r="U5596" s="12"/>
      <c r="V5596" s="10" t="s">
        <v>182</v>
      </c>
      <c r="W5596" s="118">
        <v>42319</v>
      </c>
      <c r="X5596" s="2"/>
      <c r="Y5596" s="129">
        <f t="shared" si="623"/>
        <v>1</v>
      </c>
      <c r="Z5596" s="110">
        <f t="shared" si="624"/>
        <v>0</v>
      </c>
      <c r="AA5596" s="1">
        <f t="shared" si="625"/>
        <v>0</v>
      </c>
    </row>
    <row r="5597" spans="1:27" ht="14.25" customHeight="1">
      <c r="A5597" s="148">
        <v>6175</v>
      </c>
      <c r="B5597" s="139">
        <v>20190429</v>
      </c>
      <c r="C5597" s="57" t="str">
        <f t="shared" si="621"/>
        <v>POS</v>
      </c>
      <c r="D5597" s="115">
        <v>42122</v>
      </c>
      <c r="E5597" s="9" t="s">
        <v>212</v>
      </c>
      <c r="F5597" s="37" t="s">
        <v>25</v>
      </c>
      <c r="G5597" s="11" t="s">
        <v>26</v>
      </c>
      <c r="H5597" s="2"/>
      <c r="I5597" s="2"/>
      <c r="J5597" s="4" t="s">
        <v>175</v>
      </c>
      <c r="K5597" s="31" t="s">
        <v>580</v>
      </c>
      <c r="L5597" s="4" t="s">
        <v>176</v>
      </c>
      <c r="M5597" s="4"/>
      <c r="N5597" s="4"/>
      <c r="O5597" s="4" t="str">
        <f t="shared" si="620"/>
        <v>Ceratina (Zadontomerus) acantha</v>
      </c>
      <c r="P5597" s="85" t="str">
        <f t="shared" si="622"/>
        <v>Ceratina acantha</v>
      </c>
      <c r="Q5597" s="12" t="s">
        <v>43</v>
      </c>
      <c r="R5597" s="24"/>
      <c r="S5597" s="12"/>
      <c r="T5597" s="12"/>
      <c r="U5597" s="12"/>
      <c r="V5597" s="10" t="s">
        <v>182</v>
      </c>
      <c r="W5597" s="118">
        <v>42319</v>
      </c>
      <c r="X5597" s="2"/>
      <c r="Y5597" s="129">
        <f t="shared" si="623"/>
        <v>1</v>
      </c>
      <c r="Z5597" s="110">
        <f t="shared" si="624"/>
        <v>0</v>
      </c>
      <c r="AA5597" s="1">
        <f t="shared" si="625"/>
        <v>0</v>
      </c>
    </row>
    <row r="5598" spans="1:27" ht="14.25" customHeight="1">
      <c r="A5598" s="148">
        <v>6176</v>
      </c>
      <c r="B5598" s="139">
        <v>20190429</v>
      </c>
      <c r="C5598" s="57" t="str">
        <f t="shared" si="621"/>
        <v>POS</v>
      </c>
      <c r="D5598" s="115">
        <v>42122</v>
      </c>
      <c r="E5598" s="9" t="s">
        <v>212</v>
      </c>
      <c r="F5598" s="37" t="s">
        <v>25</v>
      </c>
      <c r="G5598" s="11" t="s">
        <v>26</v>
      </c>
      <c r="H5598" s="2"/>
      <c r="I5598" s="2"/>
      <c r="J5598" s="4" t="s">
        <v>175</v>
      </c>
      <c r="K5598" s="31" t="s">
        <v>580</v>
      </c>
      <c r="L5598" s="4" t="s">
        <v>176</v>
      </c>
      <c r="M5598" s="4"/>
      <c r="N5598" s="4"/>
      <c r="O5598" s="4" t="str">
        <f t="shared" si="620"/>
        <v>Ceratina (Zadontomerus) acantha</v>
      </c>
      <c r="P5598" s="85" t="str">
        <f t="shared" si="622"/>
        <v>Ceratina acantha</v>
      </c>
      <c r="Q5598" s="12" t="s">
        <v>43</v>
      </c>
      <c r="R5598" s="24"/>
      <c r="S5598" s="12"/>
      <c r="T5598" s="12"/>
      <c r="U5598" s="12"/>
      <c r="V5598" s="10" t="s">
        <v>182</v>
      </c>
      <c r="W5598" s="118">
        <v>42319</v>
      </c>
      <c r="X5598" s="2"/>
      <c r="Y5598" s="129">
        <f t="shared" si="623"/>
        <v>1</v>
      </c>
      <c r="Z5598" s="110">
        <f t="shared" si="624"/>
        <v>0</v>
      </c>
      <c r="AA5598" s="1">
        <f t="shared" si="625"/>
        <v>0</v>
      </c>
    </row>
    <row r="5599" spans="1:27" ht="14.25" customHeight="1">
      <c r="A5599" s="148">
        <v>6177</v>
      </c>
      <c r="B5599" s="139">
        <v>20190429</v>
      </c>
      <c r="C5599" s="57" t="str">
        <f t="shared" si="621"/>
        <v>POS</v>
      </c>
      <c r="D5599" s="115">
        <v>42122</v>
      </c>
      <c r="E5599" s="9" t="s">
        <v>212</v>
      </c>
      <c r="F5599" s="37" t="s">
        <v>25</v>
      </c>
      <c r="G5599" s="11" t="s">
        <v>26</v>
      </c>
      <c r="H5599" s="2"/>
      <c r="I5599" s="2"/>
      <c r="J5599" s="4" t="s">
        <v>175</v>
      </c>
      <c r="K5599" s="31" t="s">
        <v>580</v>
      </c>
      <c r="L5599" s="4" t="s">
        <v>176</v>
      </c>
      <c r="M5599" s="4"/>
      <c r="N5599" s="4"/>
      <c r="O5599" s="4" t="str">
        <f t="shared" si="620"/>
        <v>Ceratina (Zadontomerus) acantha</v>
      </c>
      <c r="P5599" s="85" t="str">
        <f t="shared" si="622"/>
        <v>Ceratina acantha</v>
      </c>
      <c r="Q5599" s="12" t="s">
        <v>43</v>
      </c>
      <c r="R5599" s="24"/>
      <c r="S5599" s="12"/>
      <c r="T5599" s="12"/>
      <c r="U5599" s="12"/>
      <c r="V5599" s="10" t="s">
        <v>182</v>
      </c>
      <c r="W5599" s="118">
        <v>42319</v>
      </c>
      <c r="X5599" s="2"/>
      <c r="Y5599" s="129">
        <f t="shared" si="623"/>
        <v>1</v>
      </c>
      <c r="Z5599" s="110">
        <f t="shared" si="624"/>
        <v>0</v>
      </c>
      <c r="AA5599" s="1">
        <f t="shared" si="625"/>
        <v>0</v>
      </c>
    </row>
    <row r="5600" spans="1:27" ht="14.25" customHeight="1">
      <c r="A5600" s="148">
        <v>6178</v>
      </c>
      <c r="B5600" s="139">
        <v>20190429</v>
      </c>
      <c r="C5600" s="57" t="str">
        <f t="shared" si="621"/>
        <v>POS</v>
      </c>
      <c r="D5600" s="115">
        <v>42122</v>
      </c>
      <c r="E5600" s="9" t="s">
        <v>217</v>
      </c>
      <c r="F5600" s="37" t="s">
        <v>25</v>
      </c>
      <c r="G5600" s="11" t="s">
        <v>26</v>
      </c>
      <c r="H5600" s="2"/>
      <c r="I5600" s="2"/>
      <c r="J5600" s="4" t="s">
        <v>51</v>
      </c>
      <c r="K5600" s="82" t="s">
        <v>583</v>
      </c>
      <c r="L5600" s="4" t="s">
        <v>157</v>
      </c>
      <c r="M5600" s="4"/>
      <c r="N5600" s="4"/>
      <c r="O5600" s="4" t="str">
        <f t="shared" si="620"/>
        <v>Halictus (Protohalictus) rubicundus</v>
      </c>
      <c r="P5600" s="85" t="str">
        <f t="shared" si="622"/>
        <v>Halictus rubicundus</v>
      </c>
      <c r="Q5600" s="12" t="s">
        <v>29</v>
      </c>
      <c r="R5600" s="24"/>
      <c r="S5600" s="12"/>
      <c r="T5600" s="12"/>
      <c r="U5600" s="12"/>
      <c r="V5600" s="10" t="s">
        <v>182</v>
      </c>
      <c r="W5600" s="118">
        <v>42319</v>
      </c>
      <c r="X5600" s="2"/>
      <c r="Y5600" s="129">
        <f t="shared" si="623"/>
        <v>1</v>
      </c>
      <c r="Z5600" s="110">
        <f t="shared" si="624"/>
        <v>0</v>
      </c>
      <c r="AA5600" s="1">
        <f t="shared" si="625"/>
        <v>0</v>
      </c>
    </row>
    <row r="5601" spans="1:27" ht="14.25" customHeight="1">
      <c r="A5601" s="148">
        <v>6179</v>
      </c>
      <c r="B5601" s="139">
        <v>20190429</v>
      </c>
      <c r="C5601" s="57" t="str">
        <f t="shared" si="621"/>
        <v>POS</v>
      </c>
      <c r="D5601" s="115">
        <v>42122</v>
      </c>
      <c r="E5601" s="9" t="s">
        <v>217</v>
      </c>
      <c r="F5601" s="37" t="s">
        <v>25</v>
      </c>
      <c r="G5601" s="11" t="s">
        <v>26</v>
      </c>
      <c r="H5601" s="2"/>
      <c r="I5601" s="2"/>
      <c r="J5601" s="4" t="s">
        <v>117</v>
      </c>
      <c r="K5601" s="4" t="s">
        <v>202</v>
      </c>
      <c r="L5601" s="4" t="s">
        <v>120</v>
      </c>
      <c r="M5601" s="4"/>
      <c r="N5601" s="4" t="s">
        <v>55</v>
      </c>
      <c r="O5601" s="4" t="str">
        <f t="shared" si="620"/>
        <v>Lasioglossum (Sphecodogastra) nr. cooleyi</v>
      </c>
      <c r="P5601" s="85" t="str">
        <f t="shared" si="622"/>
        <v>Lasioglossum cooleyi</v>
      </c>
      <c r="Q5601" s="12" t="s">
        <v>29</v>
      </c>
      <c r="R5601" s="24"/>
      <c r="S5601" s="12"/>
      <c r="T5601" s="12"/>
      <c r="U5601" s="12"/>
      <c r="V5601" s="10" t="s">
        <v>182</v>
      </c>
      <c r="W5601" s="118">
        <v>42319</v>
      </c>
      <c r="X5601" s="2" t="s">
        <v>1068</v>
      </c>
      <c r="Y5601" s="129">
        <f t="shared" si="623"/>
        <v>1</v>
      </c>
      <c r="Z5601" s="110">
        <f t="shared" si="624"/>
        <v>0</v>
      </c>
      <c r="AA5601" s="1">
        <f t="shared" si="625"/>
        <v>0</v>
      </c>
    </row>
    <row r="5602" spans="1:27" ht="14.25" customHeight="1">
      <c r="A5602" s="148">
        <v>6180</v>
      </c>
      <c r="B5602" s="139">
        <v>20190429</v>
      </c>
      <c r="C5602" s="57" t="str">
        <f t="shared" si="621"/>
        <v>POS</v>
      </c>
      <c r="D5602" s="115">
        <v>42122</v>
      </c>
      <c r="E5602" s="9" t="s">
        <v>217</v>
      </c>
      <c r="F5602" s="37" t="s">
        <v>25</v>
      </c>
      <c r="G5602" s="11" t="s">
        <v>26</v>
      </c>
      <c r="H5602" s="2"/>
      <c r="I5602" s="2"/>
      <c r="J5602" s="4" t="s">
        <v>117</v>
      </c>
      <c r="K5602" s="4" t="s">
        <v>202</v>
      </c>
      <c r="L5602" s="4" t="s">
        <v>120</v>
      </c>
      <c r="M5602" s="4"/>
      <c r="N5602" s="4" t="s">
        <v>55</v>
      </c>
      <c r="O5602" s="4" t="str">
        <f t="shared" si="620"/>
        <v>Lasioglossum (Sphecodogastra) nr. cooleyi</v>
      </c>
      <c r="P5602" s="85" t="str">
        <f t="shared" si="622"/>
        <v>Lasioglossum cooleyi</v>
      </c>
      <c r="Q5602" s="12" t="s">
        <v>29</v>
      </c>
      <c r="R5602" s="24"/>
      <c r="S5602" s="12"/>
      <c r="T5602" s="12"/>
      <c r="U5602" s="12"/>
      <c r="V5602" s="10" t="s">
        <v>182</v>
      </c>
      <c r="W5602" s="118">
        <v>42319</v>
      </c>
      <c r="X5602" s="2" t="s">
        <v>1068</v>
      </c>
      <c r="Y5602" s="129">
        <f t="shared" si="623"/>
        <v>1</v>
      </c>
      <c r="Z5602" s="110">
        <f t="shared" si="624"/>
        <v>0</v>
      </c>
      <c r="AA5602" s="1">
        <f t="shared" si="625"/>
        <v>0</v>
      </c>
    </row>
    <row r="5603" spans="1:27" ht="14.25" customHeight="1">
      <c r="A5603" s="148">
        <v>6181</v>
      </c>
      <c r="B5603" s="139">
        <v>20190429</v>
      </c>
      <c r="C5603" s="57" t="str">
        <f t="shared" si="621"/>
        <v>POS</v>
      </c>
      <c r="D5603" s="115">
        <v>42122</v>
      </c>
      <c r="E5603" s="9" t="s">
        <v>217</v>
      </c>
      <c r="F5603" s="37" t="s">
        <v>25</v>
      </c>
      <c r="G5603" s="11" t="s">
        <v>26</v>
      </c>
      <c r="H5603" s="2"/>
      <c r="I5603" s="2"/>
      <c r="J5603" s="4" t="s">
        <v>117</v>
      </c>
      <c r="K5603" s="4" t="s">
        <v>202</v>
      </c>
      <c r="L5603" s="4" t="s">
        <v>120</v>
      </c>
      <c r="M5603" s="4"/>
      <c r="N5603" s="4" t="s">
        <v>55</v>
      </c>
      <c r="O5603" s="4" t="str">
        <f t="shared" si="620"/>
        <v>Lasioglossum (Sphecodogastra) nr. cooleyi</v>
      </c>
      <c r="P5603" s="85" t="str">
        <f t="shared" si="622"/>
        <v>Lasioglossum cooleyi</v>
      </c>
      <c r="Q5603" s="12" t="s">
        <v>29</v>
      </c>
      <c r="R5603" s="24"/>
      <c r="S5603" s="12"/>
      <c r="T5603" s="12"/>
      <c r="U5603" s="12"/>
      <c r="V5603" s="10" t="s">
        <v>182</v>
      </c>
      <c r="W5603" s="118">
        <v>42319</v>
      </c>
      <c r="X5603" s="2" t="s">
        <v>1009</v>
      </c>
      <c r="Y5603" s="129">
        <f t="shared" si="623"/>
        <v>1</v>
      </c>
      <c r="Z5603" s="110">
        <f t="shared" si="624"/>
        <v>0</v>
      </c>
      <c r="AA5603" s="1">
        <f t="shared" si="625"/>
        <v>0</v>
      </c>
    </row>
    <row r="5604" spans="1:27" ht="14.25" customHeight="1">
      <c r="A5604" s="148">
        <v>6182</v>
      </c>
      <c r="B5604" s="139">
        <v>20190429</v>
      </c>
      <c r="C5604" s="57" t="str">
        <f t="shared" si="621"/>
        <v>POS</v>
      </c>
      <c r="D5604" s="115">
        <v>42122</v>
      </c>
      <c r="E5604" s="9" t="s">
        <v>217</v>
      </c>
      <c r="F5604" s="37" t="s">
        <v>25</v>
      </c>
      <c r="G5604" s="11" t="s">
        <v>26</v>
      </c>
      <c r="H5604" s="2"/>
      <c r="I5604" s="2"/>
      <c r="J5604" s="4" t="s">
        <v>117</v>
      </c>
      <c r="K5604" s="4" t="s">
        <v>202</v>
      </c>
      <c r="L5604" s="4" t="s">
        <v>120</v>
      </c>
      <c r="M5604" s="4"/>
      <c r="N5604" s="4" t="s">
        <v>55</v>
      </c>
      <c r="O5604" s="4" t="str">
        <f t="shared" si="620"/>
        <v>Lasioglossum (Sphecodogastra) nr. cooleyi</v>
      </c>
      <c r="P5604" s="85" t="str">
        <f t="shared" si="622"/>
        <v>Lasioglossum cooleyi</v>
      </c>
      <c r="Q5604" s="12" t="s">
        <v>29</v>
      </c>
      <c r="R5604" s="24"/>
      <c r="S5604" s="12"/>
      <c r="T5604" s="12"/>
      <c r="U5604" s="12"/>
      <c r="V5604" s="10" t="s">
        <v>182</v>
      </c>
      <c r="W5604" s="118">
        <v>42319</v>
      </c>
      <c r="X5604" s="2" t="s">
        <v>1068</v>
      </c>
      <c r="Y5604" s="129">
        <f t="shared" si="623"/>
        <v>1</v>
      </c>
      <c r="Z5604" s="110">
        <f t="shared" si="624"/>
        <v>0</v>
      </c>
      <c r="AA5604" s="1">
        <f t="shared" si="625"/>
        <v>0</v>
      </c>
    </row>
    <row r="5605" spans="1:27" ht="14.25" customHeight="1">
      <c r="A5605" s="148">
        <v>6183</v>
      </c>
      <c r="B5605" s="139">
        <v>20190429</v>
      </c>
      <c r="C5605" s="57" t="str">
        <f t="shared" si="621"/>
        <v>POS</v>
      </c>
      <c r="D5605" s="115">
        <v>42122</v>
      </c>
      <c r="E5605" s="9" t="s">
        <v>217</v>
      </c>
      <c r="F5605" s="37" t="s">
        <v>25</v>
      </c>
      <c r="G5605" s="11" t="s">
        <v>26</v>
      </c>
      <c r="H5605" s="2"/>
      <c r="I5605" s="2"/>
      <c r="J5605" s="4" t="s">
        <v>117</v>
      </c>
      <c r="K5605" s="4" t="s">
        <v>167</v>
      </c>
      <c r="L5605" s="4" t="s">
        <v>665</v>
      </c>
      <c r="M5605" s="4"/>
      <c r="N5605" s="4"/>
      <c r="O5605" s="4" t="str">
        <f t="shared" si="620"/>
        <v>Lasioglossum (Dialictus) nevadense</v>
      </c>
      <c r="P5605" s="85" t="str">
        <f t="shared" si="622"/>
        <v>Lasioglossum nevadense</v>
      </c>
      <c r="Q5605" s="12" t="s">
        <v>29</v>
      </c>
      <c r="R5605" s="24"/>
      <c r="S5605" s="12"/>
      <c r="T5605" s="12"/>
      <c r="U5605" s="12"/>
      <c r="V5605" s="10" t="s">
        <v>182</v>
      </c>
      <c r="W5605" s="118">
        <v>42319</v>
      </c>
      <c r="X5605" s="2"/>
      <c r="Y5605" s="129">
        <f t="shared" si="623"/>
        <v>1</v>
      </c>
      <c r="Z5605" s="110">
        <f t="shared" si="624"/>
        <v>0</v>
      </c>
      <c r="AA5605" s="1">
        <f t="shared" si="625"/>
        <v>0</v>
      </c>
    </row>
    <row r="5606" spans="1:27" ht="14.25" customHeight="1">
      <c r="A5606" s="148">
        <v>6184</v>
      </c>
      <c r="B5606" s="139">
        <v>20190429</v>
      </c>
      <c r="C5606" s="57" t="str">
        <f t="shared" si="621"/>
        <v>POS</v>
      </c>
      <c r="D5606" s="115">
        <v>42122</v>
      </c>
      <c r="E5606" s="9" t="s">
        <v>217</v>
      </c>
      <c r="F5606" s="37" t="s">
        <v>25</v>
      </c>
      <c r="G5606" s="11" t="s">
        <v>26</v>
      </c>
      <c r="H5606" s="2"/>
      <c r="I5606" s="2"/>
      <c r="J5606" s="4" t="s">
        <v>117</v>
      </c>
      <c r="K5606" s="4" t="s">
        <v>167</v>
      </c>
      <c r="L5606" s="4" t="s">
        <v>705</v>
      </c>
      <c r="M5606" s="4"/>
      <c r="N5606" s="4"/>
      <c r="O5606" s="4" t="str">
        <f t="shared" si="620"/>
        <v>Lasioglossum (Dialictus) knereri</v>
      </c>
      <c r="P5606" s="85" t="str">
        <f t="shared" si="622"/>
        <v>Lasioglossum knereri</v>
      </c>
      <c r="Q5606" s="12" t="s">
        <v>29</v>
      </c>
      <c r="R5606" s="24"/>
      <c r="S5606" s="12"/>
      <c r="T5606" s="12"/>
      <c r="U5606" s="12"/>
      <c r="V5606" s="10" t="s">
        <v>182</v>
      </c>
      <c r="W5606" s="118">
        <v>42319</v>
      </c>
      <c r="X5606" s="2" t="s">
        <v>1446</v>
      </c>
      <c r="Y5606" s="129">
        <f t="shared" si="623"/>
        <v>1</v>
      </c>
      <c r="Z5606" s="110">
        <f t="shared" si="624"/>
        <v>0</v>
      </c>
      <c r="AA5606" s="1">
        <f t="shared" si="625"/>
        <v>0</v>
      </c>
    </row>
    <row r="5607" spans="1:27" ht="14.25" customHeight="1">
      <c r="A5607" s="148">
        <v>6185</v>
      </c>
      <c r="B5607" s="139">
        <v>20190429</v>
      </c>
      <c r="C5607" s="57" t="str">
        <f t="shared" si="621"/>
        <v>POS</v>
      </c>
      <c r="D5607" s="115">
        <v>42122</v>
      </c>
      <c r="E5607" s="9" t="s">
        <v>217</v>
      </c>
      <c r="F5607" s="37" t="s">
        <v>25</v>
      </c>
      <c r="G5607" s="11" t="s">
        <v>26</v>
      </c>
      <c r="H5607" s="2"/>
      <c r="I5607" s="2"/>
      <c r="J5607" s="4" t="s">
        <v>117</v>
      </c>
      <c r="K5607" s="4" t="s">
        <v>167</v>
      </c>
      <c r="L5607" s="4" t="s">
        <v>665</v>
      </c>
      <c r="M5607" s="4"/>
      <c r="N5607" s="4"/>
      <c r="O5607" s="4" t="str">
        <f t="shared" si="620"/>
        <v>Lasioglossum (Dialictus) nevadense</v>
      </c>
      <c r="P5607" s="85" t="str">
        <f t="shared" si="622"/>
        <v>Lasioglossum nevadense</v>
      </c>
      <c r="Q5607" s="12" t="s">
        <v>29</v>
      </c>
      <c r="R5607" s="24"/>
      <c r="S5607" s="12"/>
      <c r="T5607" s="12"/>
      <c r="U5607" s="12"/>
      <c r="V5607" s="10" t="s">
        <v>182</v>
      </c>
      <c r="W5607" s="118">
        <v>42319</v>
      </c>
      <c r="X5607" s="2"/>
      <c r="Y5607" s="129">
        <f t="shared" si="623"/>
        <v>1</v>
      </c>
      <c r="Z5607" s="110">
        <f t="shared" si="624"/>
        <v>0</v>
      </c>
      <c r="AA5607" s="1">
        <f t="shared" si="625"/>
        <v>0</v>
      </c>
    </row>
    <row r="5608" spans="1:27" ht="14.25" customHeight="1">
      <c r="A5608" s="148">
        <v>6186</v>
      </c>
      <c r="B5608" s="139">
        <v>20190429</v>
      </c>
      <c r="C5608" s="57" t="str">
        <f t="shared" si="621"/>
        <v>POS</v>
      </c>
      <c r="D5608" s="115">
        <v>42122</v>
      </c>
      <c r="E5608" s="9" t="s">
        <v>217</v>
      </c>
      <c r="F5608" s="37" t="s">
        <v>25</v>
      </c>
      <c r="G5608" s="11" t="s">
        <v>26</v>
      </c>
      <c r="H5608" s="2"/>
      <c r="I5608" s="2"/>
      <c r="J5608" s="4" t="s">
        <v>124</v>
      </c>
      <c r="K5608" s="4" t="s">
        <v>124</v>
      </c>
      <c r="L5608" s="4" t="s">
        <v>125</v>
      </c>
      <c r="M5608" s="4"/>
      <c r="N5608" s="4"/>
      <c r="O5608" s="4" t="str">
        <f t="shared" si="620"/>
        <v>Osmia (Osmia) lignaria</v>
      </c>
      <c r="P5608" s="85" t="str">
        <f t="shared" si="622"/>
        <v>Osmia lignaria</v>
      </c>
      <c r="Q5608" s="12" t="s">
        <v>43</v>
      </c>
      <c r="R5608" s="24"/>
      <c r="S5608" s="12"/>
      <c r="T5608" s="12"/>
      <c r="U5608" s="12"/>
      <c r="V5608" s="10" t="s">
        <v>182</v>
      </c>
      <c r="W5608" s="118">
        <v>42319</v>
      </c>
      <c r="X5608" s="2" t="s">
        <v>688</v>
      </c>
      <c r="Y5608" s="129">
        <f t="shared" si="623"/>
        <v>1</v>
      </c>
      <c r="Z5608" s="110">
        <f t="shared" si="624"/>
        <v>0</v>
      </c>
      <c r="AA5608" s="1">
        <f t="shared" si="625"/>
        <v>0</v>
      </c>
    </row>
    <row r="5609" spans="1:27" ht="14.25" customHeight="1">
      <c r="A5609" s="148">
        <v>6187</v>
      </c>
      <c r="B5609" s="139">
        <v>20190429</v>
      </c>
      <c r="C5609" s="57" t="str">
        <f t="shared" si="621"/>
        <v>POS</v>
      </c>
      <c r="D5609" s="115">
        <v>42122</v>
      </c>
      <c r="E5609" s="9" t="s">
        <v>217</v>
      </c>
      <c r="F5609" s="37" t="s">
        <v>25</v>
      </c>
      <c r="G5609" s="11" t="s">
        <v>26</v>
      </c>
      <c r="H5609" s="2"/>
      <c r="I5609" s="2"/>
      <c r="J5609" s="4" t="s">
        <v>124</v>
      </c>
      <c r="K5609" s="4"/>
      <c r="L5609" s="4" t="s">
        <v>109</v>
      </c>
      <c r="M5609" s="4"/>
      <c r="N5609" s="4"/>
      <c r="O5609" s="4" t="str">
        <f t="shared" ref="O5609:O5672" si="626">J5609&amp;" "&amp;IF(LEN(K5609)&gt;0,"("&amp;K5609&amp;") ","")&amp;IF(LEN(N5609)&gt;0,"nr. ","")&amp;L5609&amp;IF(LEN(M5609)&gt;0," ssp. "&amp;M5609,"")</f>
        <v>Osmia sp.</v>
      </c>
      <c r="P5609" s="85" t="str">
        <f t="shared" si="622"/>
        <v>Osmia sp.</v>
      </c>
      <c r="Q5609" s="12" t="s">
        <v>43</v>
      </c>
      <c r="R5609" s="24"/>
      <c r="S5609" s="12"/>
      <c r="T5609" s="12"/>
      <c r="U5609" s="12"/>
      <c r="V5609" s="10" t="s">
        <v>182</v>
      </c>
      <c r="W5609" s="118">
        <v>42319</v>
      </c>
      <c r="X5609" s="2"/>
      <c r="Y5609" s="129">
        <f t="shared" si="623"/>
        <v>1</v>
      </c>
      <c r="Z5609" s="110">
        <f t="shared" si="624"/>
        <v>0</v>
      </c>
      <c r="AA5609" s="1">
        <f t="shared" si="625"/>
        <v>0</v>
      </c>
    </row>
    <row r="5610" spans="1:27" ht="14.25" customHeight="1">
      <c r="A5610" s="148">
        <v>6188</v>
      </c>
      <c r="B5610" s="139">
        <v>20190429</v>
      </c>
      <c r="C5610" s="57" t="str">
        <f t="shared" si="621"/>
        <v>POS</v>
      </c>
      <c r="D5610" s="115">
        <v>42122</v>
      </c>
      <c r="E5610" s="9" t="s">
        <v>217</v>
      </c>
      <c r="F5610" s="37" t="s">
        <v>25</v>
      </c>
      <c r="G5610" s="11" t="s">
        <v>26</v>
      </c>
      <c r="H5610" s="2"/>
      <c r="I5610" s="2"/>
      <c r="J5610" s="4" t="s">
        <v>124</v>
      </c>
      <c r="K5610" s="4" t="s">
        <v>165</v>
      </c>
      <c r="L5610" s="4" t="s">
        <v>134</v>
      </c>
      <c r="M5610" s="4"/>
      <c r="N5610" s="4" t="s">
        <v>55</v>
      </c>
      <c r="O5610" s="4" t="str">
        <f t="shared" si="626"/>
        <v>Osmia (Melanosmia) nr. proxima</v>
      </c>
      <c r="P5610" s="85" t="str">
        <f t="shared" si="622"/>
        <v>Osmia proxima</v>
      </c>
      <c r="Q5610" s="12" t="s">
        <v>29</v>
      </c>
      <c r="R5610" s="24"/>
      <c r="S5610" s="12"/>
      <c r="T5610" s="12"/>
      <c r="U5610" s="12"/>
      <c r="V5610" s="10" t="s">
        <v>182</v>
      </c>
      <c r="W5610" s="118">
        <v>42319</v>
      </c>
      <c r="X5610" s="2"/>
      <c r="Y5610" s="129">
        <f t="shared" si="623"/>
        <v>1</v>
      </c>
      <c r="Z5610" s="110">
        <f t="shared" si="624"/>
        <v>0</v>
      </c>
      <c r="AA5610" s="1">
        <f t="shared" si="625"/>
        <v>0</v>
      </c>
    </row>
    <row r="5611" spans="1:27" ht="14.25" customHeight="1">
      <c r="A5611" s="148">
        <v>6189</v>
      </c>
      <c r="B5611" s="139">
        <v>20190429</v>
      </c>
      <c r="C5611" s="57" t="str">
        <f t="shared" si="621"/>
        <v>POS</v>
      </c>
      <c r="D5611" s="115">
        <v>42122</v>
      </c>
      <c r="E5611" s="9" t="s">
        <v>217</v>
      </c>
      <c r="F5611" s="37" t="s">
        <v>25</v>
      </c>
      <c r="G5611" s="11" t="s">
        <v>26</v>
      </c>
      <c r="H5611" s="2"/>
      <c r="I5611" s="2"/>
      <c r="J5611" s="4" t="s">
        <v>124</v>
      </c>
      <c r="K5611" s="4" t="s">
        <v>165</v>
      </c>
      <c r="L5611" s="4" t="s">
        <v>139</v>
      </c>
      <c r="M5611" s="4"/>
      <c r="N5611" s="4" t="s">
        <v>55</v>
      </c>
      <c r="O5611" s="4" t="str">
        <f t="shared" si="626"/>
        <v>Osmia (Melanosmia) nr. giliarum</v>
      </c>
      <c r="P5611" s="85" t="str">
        <f t="shared" si="622"/>
        <v>Osmia giliarum</v>
      </c>
      <c r="Q5611" s="12" t="s">
        <v>29</v>
      </c>
      <c r="R5611" s="24"/>
      <c r="S5611" s="12"/>
      <c r="T5611" s="12"/>
      <c r="U5611" s="12"/>
      <c r="V5611" s="10" t="s">
        <v>182</v>
      </c>
      <c r="W5611" s="118">
        <v>42319</v>
      </c>
      <c r="X5611" s="2"/>
      <c r="Y5611" s="129">
        <f t="shared" si="623"/>
        <v>1</v>
      </c>
      <c r="Z5611" s="110">
        <f t="shared" si="624"/>
        <v>0</v>
      </c>
      <c r="AA5611" s="1">
        <f t="shared" si="625"/>
        <v>0</v>
      </c>
    </row>
    <row r="5612" spans="1:27" ht="14.25" customHeight="1">
      <c r="A5612" s="148">
        <v>6190</v>
      </c>
      <c r="B5612" s="139">
        <v>20190429</v>
      </c>
      <c r="C5612" s="57" t="str">
        <f t="shared" si="621"/>
        <v>POS</v>
      </c>
      <c r="D5612" s="115">
        <v>42122</v>
      </c>
      <c r="E5612" s="9" t="s">
        <v>217</v>
      </c>
      <c r="F5612" s="37" t="s">
        <v>25</v>
      </c>
      <c r="G5612" s="11" t="s">
        <v>26</v>
      </c>
      <c r="H5612" s="2"/>
      <c r="I5612" s="2"/>
      <c r="J5612" s="4" t="s">
        <v>88</v>
      </c>
      <c r="K5612" s="83" t="s">
        <v>88</v>
      </c>
      <c r="L5612" s="4" t="s">
        <v>822</v>
      </c>
      <c r="M5612" s="4"/>
      <c r="N5612" s="4"/>
      <c r="O5612" s="4" t="str">
        <f t="shared" si="626"/>
        <v>Nomada (Nomada) msp. 2023A_CABS</v>
      </c>
      <c r="P5612" s="85" t="str">
        <f t="shared" si="622"/>
        <v>Nomada msp. 2023A_CABS</v>
      </c>
      <c r="Q5612" s="12" t="s">
        <v>29</v>
      </c>
      <c r="R5612" s="24"/>
      <c r="S5612" s="12"/>
      <c r="T5612" s="12"/>
      <c r="U5612" s="12"/>
      <c r="V5612" s="10" t="s">
        <v>182</v>
      </c>
      <c r="W5612" s="118">
        <v>42319</v>
      </c>
      <c r="X5612" s="2" t="s">
        <v>825</v>
      </c>
      <c r="Y5612" s="129">
        <f t="shared" si="623"/>
        <v>1</v>
      </c>
      <c r="Z5612" s="110">
        <f t="shared" si="624"/>
        <v>0</v>
      </c>
      <c r="AA5612" s="1">
        <f t="shared" si="625"/>
        <v>0</v>
      </c>
    </row>
    <row r="5613" spans="1:27" ht="14.25" customHeight="1">
      <c r="A5613" s="148">
        <v>6191</v>
      </c>
      <c r="B5613" s="139">
        <v>20190429</v>
      </c>
      <c r="C5613" s="57" t="str">
        <f t="shared" si="621"/>
        <v>POS</v>
      </c>
      <c r="D5613" s="115">
        <v>42122</v>
      </c>
      <c r="E5613" s="9" t="s">
        <v>217</v>
      </c>
      <c r="F5613" s="37" t="s">
        <v>25</v>
      </c>
      <c r="G5613" s="11" t="s">
        <v>26</v>
      </c>
      <c r="H5613" s="2"/>
      <c r="I5613" s="2"/>
      <c r="J5613" s="4" t="s">
        <v>175</v>
      </c>
      <c r="K5613" s="4" t="s">
        <v>580</v>
      </c>
      <c r="L5613" s="4" t="s">
        <v>176</v>
      </c>
      <c r="M5613" s="4"/>
      <c r="N5613" s="4"/>
      <c r="O5613" s="4" t="str">
        <f t="shared" si="626"/>
        <v>Ceratina (Zadontomerus) acantha</v>
      </c>
      <c r="P5613" s="85" t="str">
        <f t="shared" si="622"/>
        <v>Ceratina acantha</v>
      </c>
      <c r="Q5613" s="12" t="s">
        <v>29</v>
      </c>
      <c r="R5613" s="24"/>
      <c r="S5613" s="12"/>
      <c r="T5613" s="12"/>
      <c r="U5613" s="12"/>
      <c r="V5613" s="10" t="s">
        <v>182</v>
      </c>
      <c r="W5613" s="118">
        <v>42319</v>
      </c>
      <c r="X5613" s="2"/>
      <c r="Y5613" s="129">
        <f t="shared" si="623"/>
        <v>1</v>
      </c>
      <c r="Z5613" s="110">
        <f t="shared" si="624"/>
        <v>0</v>
      </c>
      <c r="AA5613" s="1">
        <f t="shared" si="625"/>
        <v>0</v>
      </c>
    </row>
    <row r="5614" spans="1:27" ht="14.25" customHeight="1">
      <c r="A5614" s="148">
        <v>6192</v>
      </c>
      <c r="B5614" s="139">
        <v>20190429</v>
      </c>
      <c r="C5614" s="57" t="str">
        <f t="shared" si="621"/>
        <v>POS</v>
      </c>
      <c r="D5614" s="115">
        <v>42122</v>
      </c>
      <c r="E5614" s="9" t="s">
        <v>217</v>
      </c>
      <c r="F5614" s="37" t="s">
        <v>25</v>
      </c>
      <c r="G5614" s="11" t="s">
        <v>26</v>
      </c>
      <c r="H5614" s="2"/>
      <c r="I5614" s="2"/>
      <c r="J5614" s="4" t="s">
        <v>175</v>
      </c>
      <c r="K5614" s="4" t="s">
        <v>580</v>
      </c>
      <c r="L5614" s="4" t="s">
        <v>176</v>
      </c>
      <c r="M5614" s="4"/>
      <c r="N5614" s="4"/>
      <c r="O5614" s="4" t="str">
        <f t="shared" si="626"/>
        <v>Ceratina (Zadontomerus) acantha</v>
      </c>
      <c r="P5614" s="85" t="str">
        <f t="shared" si="622"/>
        <v>Ceratina acantha</v>
      </c>
      <c r="Q5614" s="12" t="s">
        <v>29</v>
      </c>
      <c r="R5614" s="24"/>
      <c r="S5614" s="12"/>
      <c r="T5614" s="12"/>
      <c r="U5614" s="12"/>
      <c r="V5614" s="10" t="s">
        <v>182</v>
      </c>
      <c r="W5614" s="118">
        <v>42319</v>
      </c>
      <c r="X5614" s="2"/>
      <c r="Y5614" s="129">
        <f t="shared" si="623"/>
        <v>1</v>
      </c>
      <c r="Z5614" s="110">
        <f t="shared" si="624"/>
        <v>0</v>
      </c>
      <c r="AA5614" s="1">
        <f t="shared" si="625"/>
        <v>0</v>
      </c>
    </row>
    <row r="5615" spans="1:27" ht="14.25" customHeight="1">
      <c r="A5615" s="148">
        <v>6193</v>
      </c>
      <c r="B5615" s="139">
        <v>20190429</v>
      </c>
      <c r="C5615" s="57" t="str">
        <f t="shared" si="621"/>
        <v>POS</v>
      </c>
      <c r="D5615" s="115">
        <v>42122</v>
      </c>
      <c r="E5615" s="9" t="s">
        <v>217</v>
      </c>
      <c r="F5615" s="37" t="s">
        <v>25</v>
      </c>
      <c r="G5615" s="11" t="s">
        <v>26</v>
      </c>
      <c r="H5615" s="2"/>
      <c r="I5615" s="2"/>
      <c r="J5615" s="4" t="s">
        <v>175</v>
      </c>
      <c r="K5615" s="4" t="s">
        <v>580</v>
      </c>
      <c r="L5615" s="4" t="s">
        <v>176</v>
      </c>
      <c r="M5615" s="4"/>
      <c r="N5615" s="4"/>
      <c r="O5615" s="4" t="str">
        <f t="shared" si="626"/>
        <v>Ceratina (Zadontomerus) acantha</v>
      </c>
      <c r="P5615" s="85" t="str">
        <f t="shared" si="622"/>
        <v>Ceratina acantha</v>
      </c>
      <c r="Q5615" s="12" t="s">
        <v>29</v>
      </c>
      <c r="R5615" s="24"/>
      <c r="S5615" s="12"/>
      <c r="T5615" s="12"/>
      <c r="U5615" s="12"/>
      <c r="V5615" s="10" t="s">
        <v>182</v>
      </c>
      <c r="W5615" s="118">
        <v>42319</v>
      </c>
      <c r="X5615" s="2"/>
      <c r="Y5615" s="129">
        <f t="shared" si="623"/>
        <v>1</v>
      </c>
      <c r="Z5615" s="110">
        <f t="shared" si="624"/>
        <v>0</v>
      </c>
      <c r="AA5615" s="1">
        <f t="shared" si="625"/>
        <v>0</v>
      </c>
    </row>
    <row r="5616" spans="1:27" ht="14.25" customHeight="1">
      <c r="A5616" s="148">
        <v>6194</v>
      </c>
      <c r="B5616" s="139">
        <v>20190429</v>
      </c>
      <c r="C5616" s="57" t="str">
        <f t="shared" si="621"/>
        <v>POS</v>
      </c>
      <c r="D5616" s="115">
        <v>42122</v>
      </c>
      <c r="E5616" s="9" t="s">
        <v>217</v>
      </c>
      <c r="F5616" s="37" t="s">
        <v>25</v>
      </c>
      <c r="G5616" s="11" t="s">
        <v>26</v>
      </c>
      <c r="H5616" s="2"/>
      <c r="I5616" s="2"/>
      <c r="J5616" s="4" t="s">
        <v>175</v>
      </c>
      <c r="K5616" s="4" t="s">
        <v>580</v>
      </c>
      <c r="L5616" s="4" t="s">
        <v>176</v>
      </c>
      <c r="M5616" s="4"/>
      <c r="N5616" s="4"/>
      <c r="O5616" s="4" t="str">
        <f t="shared" si="626"/>
        <v>Ceratina (Zadontomerus) acantha</v>
      </c>
      <c r="P5616" s="85" t="str">
        <f t="shared" si="622"/>
        <v>Ceratina acantha</v>
      </c>
      <c r="Q5616" s="12" t="s">
        <v>43</v>
      </c>
      <c r="R5616" s="24"/>
      <c r="S5616" s="12"/>
      <c r="T5616" s="12"/>
      <c r="U5616" s="12"/>
      <c r="V5616" s="10" t="s">
        <v>182</v>
      </c>
      <c r="W5616" s="118">
        <v>42319</v>
      </c>
      <c r="X5616" s="2" t="s">
        <v>1028</v>
      </c>
      <c r="Y5616" s="129">
        <f t="shared" si="623"/>
        <v>1</v>
      </c>
      <c r="Z5616" s="110">
        <f t="shared" si="624"/>
        <v>0</v>
      </c>
      <c r="AA5616" s="1">
        <f t="shared" si="625"/>
        <v>0</v>
      </c>
    </row>
    <row r="5617" spans="1:27" ht="14.25" customHeight="1">
      <c r="A5617" s="148">
        <v>6195</v>
      </c>
      <c r="B5617" s="139">
        <v>20190429</v>
      </c>
      <c r="C5617" s="57" t="str">
        <f t="shared" si="621"/>
        <v>POS</v>
      </c>
      <c r="D5617" s="115">
        <v>42122</v>
      </c>
      <c r="E5617" s="9" t="s">
        <v>249</v>
      </c>
      <c r="F5617" s="37" t="s">
        <v>25</v>
      </c>
      <c r="G5617" s="11" t="s">
        <v>26</v>
      </c>
      <c r="H5617" s="2"/>
      <c r="I5617" s="2"/>
      <c r="J5617" s="4" t="s">
        <v>59</v>
      </c>
      <c r="K5617" s="84" t="s">
        <v>573</v>
      </c>
      <c r="L5617" s="4" t="s">
        <v>64</v>
      </c>
      <c r="M5617" s="4"/>
      <c r="N5617" s="4"/>
      <c r="O5617" s="4" t="str">
        <f t="shared" si="626"/>
        <v>Andrena (Plastandrena) prunorum</v>
      </c>
      <c r="P5617" s="85" t="str">
        <f t="shared" si="622"/>
        <v>Andrena prunorum</v>
      </c>
      <c r="Q5617" s="12" t="s">
        <v>29</v>
      </c>
      <c r="R5617" s="24"/>
      <c r="S5617" s="12"/>
      <c r="T5617" s="12"/>
      <c r="U5617" s="12"/>
      <c r="V5617" s="10" t="s">
        <v>182</v>
      </c>
      <c r="W5617" s="118">
        <v>42319</v>
      </c>
      <c r="X5617" s="2"/>
      <c r="Y5617" s="129">
        <f t="shared" si="623"/>
        <v>1</v>
      </c>
      <c r="Z5617" s="110">
        <f t="shared" si="624"/>
        <v>0</v>
      </c>
      <c r="AA5617" s="1">
        <f t="shared" si="625"/>
        <v>0</v>
      </c>
    </row>
    <row r="5618" spans="1:27" ht="14.25" customHeight="1">
      <c r="A5618" s="148">
        <v>6196</v>
      </c>
      <c r="B5618" s="139">
        <v>20190429</v>
      </c>
      <c r="C5618" s="57" t="str">
        <f t="shared" si="621"/>
        <v>POS</v>
      </c>
      <c r="D5618" s="115">
        <v>42122</v>
      </c>
      <c r="E5618" s="9" t="s">
        <v>249</v>
      </c>
      <c r="F5618" s="37" t="s">
        <v>25</v>
      </c>
      <c r="G5618" s="11" t="s">
        <v>26</v>
      </c>
      <c r="H5618" s="2"/>
      <c r="I5618" s="2"/>
      <c r="J5618" s="4" t="s">
        <v>59</v>
      </c>
      <c r="K5618" s="4" t="s">
        <v>575</v>
      </c>
      <c r="L5618" s="4" t="s">
        <v>63</v>
      </c>
      <c r="M5618" s="4"/>
      <c r="N5618" s="4" t="s">
        <v>55</v>
      </c>
      <c r="O5618" s="4" t="str">
        <f t="shared" si="626"/>
        <v>Andrena (Melandrena) nr. perplexa</v>
      </c>
      <c r="P5618" s="85" t="str">
        <f t="shared" si="622"/>
        <v>Andrena perplexa</v>
      </c>
      <c r="Q5618" s="12" t="s">
        <v>29</v>
      </c>
      <c r="R5618" s="24"/>
      <c r="S5618" s="12"/>
      <c r="T5618" s="12"/>
      <c r="U5618" s="12"/>
      <c r="V5618" s="10" t="s">
        <v>182</v>
      </c>
      <c r="W5618" s="118">
        <v>42319</v>
      </c>
      <c r="X5618" s="2" t="s">
        <v>762</v>
      </c>
      <c r="Y5618" s="129">
        <f t="shared" si="623"/>
        <v>1</v>
      </c>
      <c r="Z5618" s="110">
        <f t="shared" si="624"/>
        <v>0</v>
      </c>
      <c r="AA5618" s="1">
        <f t="shared" si="625"/>
        <v>0</v>
      </c>
    </row>
    <row r="5619" spans="1:27" ht="14.25" customHeight="1">
      <c r="A5619" s="148">
        <v>6197</v>
      </c>
      <c r="B5619" s="139">
        <v>20190429</v>
      </c>
      <c r="C5619" s="57" t="str">
        <f t="shared" si="621"/>
        <v>POS</v>
      </c>
      <c r="D5619" s="115">
        <v>42122</v>
      </c>
      <c r="E5619" s="9" t="s">
        <v>249</v>
      </c>
      <c r="F5619" s="37" t="s">
        <v>25</v>
      </c>
      <c r="G5619" s="11" t="s">
        <v>26</v>
      </c>
      <c r="H5619" s="2"/>
      <c r="I5619" s="2"/>
      <c r="J5619" s="4" t="s">
        <v>117</v>
      </c>
      <c r="K5619" s="4" t="s">
        <v>202</v>
      </c>
      <c r="L5619" s="4" t="s">
        <v>120</v>
      </c>
      <c r="M5619" s="4"/>
      <c r="N5619" s="4" t="s">
        <v>55</v>
      </c>
      <c r="O5619" s="4" t="str">
        <f t="shared" si="626"/>
        <v>Lasioglossum (Sphecodogastra) nr. cooleyi</v>
      </c>
      <c r="P5619" s="85" t="str">
        <f t="shared" si="622"/>
        <v>Lasioglossum cooleyi</v>
      </c>
      <c r="Q5619" s="12" t="s">
        <v>29</v>
      </c>
      <c r="R5619" s="24"/>
      <c r="S5619" s="12"/>
      <c r="T5619" s="12"/>
      <c r="U5619" s="12"/>
      <c r="V5619" s="10" t="s">
        <v>182</v>
      </c>
      <c r="W5619" s="118">
        <v>42319</v>
      </c>
      <c r="X5619" s="2" t="s">
        <v>1068</v>
      </c>
      <c r="Y5619" s="129">
        <f t="shared" si="623"/>
        <v>1</v>
      </c>
      <c r="Z5619" s="110">
        <f t="shared" si="624"/>
        <v>0</v>
      </c>
      <c r="AA5619" s="1">
        <f t="shared" si="625"/>
        <v>0</v>
      </c>
    </row>
    <row r="5620" spans="1:27" ht="14.25" customHeight="1">
      <c r="A5620" s="148">
        <v>6198</v>
      </c>
      <c r="B5620" s="139">
        <v>20190429</v>
      </c>
      <c r="C5620" s="57" t="str">
        <f t="shared" si="621"/>
        <v>POS</v>
      </c>
      <c r="D5620" s="115">
        <v>42122</v>
      </c>
      <c r="E5620" s="9" t="s">
        <v>249</v>
      </c>
      <c r="F5620" s="37" t="s">
        <v>25</v>
      </c>
      <c r="G5620" s="11" t="s">
        <v>26</v>
      </c>
      <c r="H5620" s="2"/>
      <c r="I5620" s="2"/>
      <c r="J5620" s="4" t="s">
        <v>59</v>
      </c>
      <c r="K5620" s="4" t="s">
        <v>572</v>
      </c>
      <c r="L5620" s="4" t="s">
        <v>186</v>
      </c>
      <c r="M5620" s="4"/>
      <c r="N5620" s="4"/>
      <c r="O5620" s="4" t="str">
        <f t="shared" si="626"/>
        <v>Andrena (Thysandrena) candida</v>
      </c>
      <c r="P5620" s="85" t="str">
        <f t="shared" si="622"/>
        <v>Andrena candida</v>
      </c>
      <c r="Q5620" s="12" t="s">
        <v>29</v>
      </c>
      <c r="R5620" s="24"/>
      <c r="S5620" s="12"/>
      <c r="T5620" s="12" t="s">
        <v>55</v>
      </c>
      <c r="U5620" s="12"/>
      <c r="V5620" s="10" t="s">
        <v>182</v>
      </c>
      <c r="W5620" s="118">
        <v>42319</v>
      </c>
      <c r="X5620" s="2" t="s">
        <v>763</v>
      </c>
      <c r="Y5620" s="129">
        <f t="shared" si="623"/>
        <v>1</v>
      </c>
      <c r="Z5620" s="110">
        <f t="shared" si="624"/>
        <v>0</v>
      </c>
      <c r="AA5620" s="1">
        <f t="shared" si="625"/>
        <v>0</v>
      </c>
    </row>
    <row r="5621" spans="1:27" ht="14.25" customHeight="1">
      <c r="A5621" s="148">
        <v>6199</v>
      </c>
      <c r="B5621" s="139">
        <v>20190429</v>
      </c>
      <c r="C5621" s="57" t="str">
        <f t="shared" si="621"/>
        <v>POS</v>
      </c>
      <c r="D5621" s="115">
        <v>42122</v>
      </c>
      <c r="E5621" s="9" t="s">
        <v>249</v>
      </c>
      <c r="F5621" s="37" t="s">
        <v>25</v>
      </c>
      <c r="G5621" s="11" t="s">
        <v>26</v>
      </c>
      <c r="H5621" s="2"/>
      <c r="I5621" s="2"/>
      <c r="J5621" s="4" t="s">
        <v>51</v>
      </c>
      <c r="K5621" s="84" t="s">
        <v>582</v>
      </c>
      <c r="L5621" s="4" t="s">
        <v>196</v>
      </c>
      <c r="M5621" s="4"/>
      <c r="N5621" s="4"/>
      <c r="O5621" s="4" t="str">
        <f t="shared" si="626"/>
        <v>Halictus (Seladonia) confusus</v>
      </c>
      <c r="P5621" s="85" t="str">
        <f t="shared" si="622"/>
        <v>Halictus confusus</v>
      </c>
      <c r="Q5621" s="12" t="s">
        <v>29</v>
      </c>
      <c r="R5621" s="24"/>
      <c r="S5621" s="12"/>
      <c r="T5621" s="12"/>
      <c r="U5621" s="12"/>
      <c r="V5621" s="10" t="s">
        <v>182</v>
      </c>
      <c r="W5621" s="118">
        <v>42319</v>
      </c>
      <c r="X5621" s="2"/>
      <c r="Y5621" s="129">
        <f t="shared" si="623"/>
        <v>1</v>
      </c>
      <c r="Z5621" s="110">
        <f t="shared" si="624"/>
        <v>0</v>
      </c>
      <c r="AA5621" s="1">
        <f t="shared" si="625"/>
        <v>0</v>
      </c>
    </row>
    <row r="5622" spans="1:27" ht="14.25" customHeight="1">
      <c r="A5622" s="148">
        <v>6200</v>
      </c>
      <c r="B5622" s="139">
        <v>20190429</v>
      </c>
      <c r="C5622" s="57" t="str">
        <f t="shared" si="621"/>
        <v>POS</v>
      </c>
      <c r="D5622" s="115">
        <v>42122</v>
      </c>
      <c r="E5622" s="9" t="s">
        <v>249</v>
      </c>
      <c r="F5622" s="37" t="s">
        <v>25</v>
      </c>
      <c r="G5622" s="11" t="s">
        <v>26</v>
      </c>
      <c r="H5622" s="2"/>
      <c r="I5622" s="2"/>
      <c r="J5622" s="4" t="s">
        <v>51</v>
      </c>
      <c r="K5622" s="84" t="s">
        <v>582</v>
      </c>
      <c r="L5622" s="4" t="s">
        <v>196</v>
      </c>
      <c r="M5622" s="4"/>
      <c r="N5622" s="4"/>
      <c r="O5622" s="4" t="str">
        <f t="shared" si="626"/>
        <v>Halictus (Seladonia) confusus</v>
      </c>
      <c r="P5622" s="85" t="str">
        <f t="shared" si="622"/>
        <v>Halictus confusus</v>
      </c>
      <c r="Q5622" s="12" t="s">
        <v>29</v>
      </c>
      <c r="R5622" s="24"/>
      <c r="S5622" s="12"/>
      <c r="T5622" s="12"/>
      <c r="U5622" s="12"/>
      <c r="V5622" s="10" t="s">
        <v>182</v>
      </c>
      <c r="W5622" s="118">
        <v>42319</v>
      </c>
      <c r="X5622" s="2"/>
      <c r="Y5622" s="129">
        <f t="shared" si="623"/>
        <v>1</v>
      </c>
      <c r="Z5622" s="110">
        <f t="shared" si="624"/>
        <v>0</v>
      </c>
      <c r="AA5622" s="1">
        <f t="shared" si="625"/>
        <v>0</v>
      </c>
    </row>
    <row r="5623" spans="1:27" ht="14.25" customHeight="1">
      <c r="A5623" s="148">
        <v>6201</v>
      </c>
      <c r="B5623" s="139">
        <v>20190429</v>
      </c>
      <c r="C5623" s="57" t="str">
        <f t="shared" si="621"/>
        <v>POS</v>
      </c>
      <c r="D5623" s="115">
        <v>42122</v>
      </c>
      <c r="E5623" s="9" t="s">
        <v>249</v>
      </c>
      <c r="F5623" s="37" t="s">
        <v>25</v>
      </c>
      <c r="G5623" s="11" t="s">
        <v>26</v>
      </c>
      <c r="H5623" s="2"/>
      <c r="I5623" s="2"/>
      <c r="J5623" s="4" t="s">
        <v>51</v>
      </c>
      <c r="K5623" s="84" t="s">
        <v>582</v>
      </c>
      <c r="L5623" s="4" t="s">
        <v>196</v>
      </c>
      <c r="M5623" s="4"/>
      <c r="N5623" s="4"/>
      <c r="O5623" s="4" t="str">
        <f t="shared" si="626"/>
        <v>Halictus (Seladonia) confusus</v>
      </c>
      <c r="P5623" s="85" t="str">
        <f t="shared" si="622"/>
        <v>Halictus confusus</v>
      </c>
      <c r="Q5623" s="12" t="s">
        <v>29</v>
      </c>
      <c r="R5623" s="24"/>
      <c r="S5623" s="12"/>
      <c r="T5623" s="12"/>
      <c r="U5623" s="12"/>
      <c r="V5623" s="10" t="s">
        <v>182</v>
      </c>
      <c r="W5623" s="118">
        <v>42319</v>
      </c>
      <c r="X5623" s="2"/>
      <c r="Y5623" s="129">
        <f t="shared" si="623"/>
        <v>1</v>
      </c>
      <c r="Z5623" s="110">
        <f t="shared" si="624"/>
        <v>0</v>
      </c>
      <c r="AA5623" s="1">
        <f t="shared" si="625"/>
        <v>0</v>
      </c>
    </row>
    <row r="5624" spans="1:27" ht="14.25" customHeight="1">
      <c r="A5624" s="148">
        <v>6202</v>
      </c>
      <c r="B5624" s="139">
        <v>20190429</v>
      </c>
      <c r="C5624" s="57" t="str">
        <f t="shared" si="621"/>
        <v>POS</v>
      </c>
      <c r="D5624" s="115">
        <v>42122</v>
      </c>
      <c r="E5624" s="9" t="s">
        <v>249</v>
      </c>
      <c r="F5624" s="37" t="s">
        <v>25</v>
      </c>
      <c r="G5624" s="11" t="s">
        <v>26</v>
      </c>
      <c r="H5624" s="2"/>
      <c r="I5624" s="2"/>
      <c r="J5624" s="4" t="s">
        <v>51</v>
      </c>
      <c r="K5624" s="84" t="s">
        <v>582</v>
      </c>
      <c r="L5624" s="4" t="s">
        <v>196</v>
      </c>
      <c r="M5624" s="4"/>
      <c r="N5624" s="4"/>
      <c r="O5624" s="4" t="str">
        <f t="shared" si="626"/>
        <v>Halictus (Seladonia) confusus</v>
      </c>
      <c r="P5624" s="85" t="str">
        <f t="shared" si="622"/>
        <v>Halictus confusus</v>
      </c>
      <c r="Q5624" s="12" t="s">
        <v>29</v>
      </c>
      <c r="R5624" s="24"/>
      <c r="S5624" s="12"/>
      <c r="T5624" s="12"/>
      <c r="U5624" s="12"/>
      <c r="V5624" s="10" t="s">
        <v>182</v>
      </c>
      <c r="W5624" s="118">
        <v>42319</v>
      </c>
      <c r="X5624" s="2"/>
      <c r="Y5624" s="129">
        <f t="shared" si="623"/>
        <v>1</v>
      </c>
      <c r="Z5624" s="110">
        <f t="shared" si="624"/>
        <v>0</v>
      </c>
      <c r="AA5624" s="1">
        <f t="shared" si="625"/>
        <v>0</v>
      </c>
    </row>
    <row r="5625" spans="1:27" ht="14.25" customHeight="1">
      <c r="A5625" s="148">
        <v>6203</v>
      </c>
      <c r="B5625" s="139">
        <v>20190429</v>
      </c>
      <c r="C5625" s="57" t="str">
        <f t="shared" si="621"/>
        <v>POS</v>
      </c>
      <c r="D5625" s="115">
        <v>42122</v>
      </c>
      <c r="E5625" s="9" t="s">
        <v>249</v>
      </c>
      <c r="F5625" s="37" t="s">
        <v>25</v>
      </c>
      <c r="G5625" s="11" t="s">
        <v>26</v>
      </c>
      <c r="H5625" s="2"/>
      <c r="I5625" s="2"/>
      <c r="J5625" s="4" t="s">
        <v>51</v>
      </c>
      <c r="K5625" s="84" t="s">
        <v>582</v>
      </c>
      <c r="L5625" s="4" t="s">
        <v>196</v>
      </c>
      <c r="M5625" s="4"/>
      <c r="N5625" s="4"/>
      <c r="O5625" s="4" t="str">
        <f t="shared" si="626"/>
        <v>Halictus (Seladonia) confusus</v>
      </c>
      <c r="P5625" s="85" t="str">
        <f t="shared" si="622"/>
        <v>Halictus confusus</v>
      </c>
      <c r="Q5625" s="12" t="s">
        <v>29</v>
      </c>
      <c r="R5625" s="24"/>
      <c r="S5625" s="12"/>
      <c r="T5625" s="12"/>
      <c r="U5625" s="12"/>
      <c r="V5625" s="10" t="s">
        <v>182</v>
      </c>
      <c r="W5625" s="118">
        <v>42319</v>
      </c>
      <c r="X5625" s="2"/>
      <c r="Y5625" s="129">
        <f t="shared" si="623"/>
        <v>1</v>
      </c>
      <c r="Z5625" s="110">
        <f t="shared" si="624"/>
        <v>0</v>
      </c>
      <c r="AA5625" s="1">
        <f t="shared" si="625"/>
        <v>0</v>
      </c>
    </row>
    <row r="5626" spans="1:27" ht="14.25" customHeight="1">
      <c r="A5626" s="148">
        <v>6204</v>
      </c>
      <c r="B5626" s="139">
        <v>20190429</v>
      </c>
      <c r="C5626" s="57" t="str">
        <f t="shared" si="621"/>
        <v>POS</v>
      </c>
      <c r="D5626" s="115">
        <v>42122</v>
      </c>
      <c r="E5626" s="9" t="s">
        <v>249</v>
      </c>
      <c r="F5626" s="37" t="s">
        <v>25</v>
      </c>
      <c r="G5626" s="11" t="s">
        <v>26</v>
      </c>
      <c r="H5626" s="2"/>
      <c r="I5626" s="2"/>
      <c r="J5626" s="4" t="s">
        <v>51</v>
      </c>
      <c r="K5626" s="84" t="s">
        <v>582</v>
      </c>
      <c r="L5626" s="84" t="s">
        <v>196</v>
      </c>
      <c r="M5626" s="4"/>
      <c r="N5626" s="4"/>
      <c r="O5626" s="4" t="str">
        <f t="shared" si="626"/>
        <v>Halictus (Seladonia) confusus</v>
      </c>
      <c r="P5626" s="85" t="str">
        <f t="shared" si="622"/>
        <v>Halictus confusus</v>
      </c>
      <c r="Q5626" s="12" t="s">
        <v>29</v>
      </c>
      <c r="R5626" s="24"/>
      <c r="S5626" s="12"/>
      <c r="T5626" s="12"/>
      <c r="U5626" s="12"/>
      <c r="V5626" s="10" t="s">
        <v>182</v>
      </c>
      <c r="W5626" s="118">
        <v>42319</v>
      </c>
      <c r="X5626" s="2"/>
      <c r="Y5626" s="129">
        <f t="shared" si="623"/>
        <v>1</v>
      </c>
      <c r="Z5626" s="110">
        <f t="shared" si="624"/>
        <v>0</v>
      </c>
      <c r="AA5626" s="1">
        <f t="shared" si="625"/>
        <v>0</v>
      </c>
    </row>
    <row r="5627" spans="1:27" ht="14.25" customHeight="1">
      <c r="A5627" s="148">
        <v>6205</v>
      </c>
      <c r="B5627" s="139">
        <v>20190429</v>
      </c>
      <c r="C5627" s="57" t="str">
        <f t="shared" si="621"/>
        <v>POS</v>
      </c>
      <c r="D5627" s="115">
        <v>42122</v>
      </c>
      <c r="E5627" s="9" t="s">
        <v>249</v>
      </c>
      <c r="F5627" s="37" t="s">
        <v>25</v>
      </c>
      <c r="G5627" s="11" t="s">
        <v>26</v>
      </c>
      <c r="H5627" s="2"/>
      <c r="I5627" s="2"/>
      <c r="J5627" s="4" t="s">
        <v>51</v>
      </c>
      <c r="K5627" s="84" t="s">
        <v>582</v>
      </c>
      <c r="L5627" s="84" t="s">
        <v>196</v>
      </c>
      <c r="M5627" s="4"/>
      <c r="N5627" s="4"/>
      <c r="O5627" s="4" t="str">
        <f t="shared" si="626"/>
        <v>Halictus (Seladonia) confusus</v>
      </c>
      <c r="P5627" s="85" t="str">
        <f t="shared" si="622"/>
        <v>Halictus confusus</v>
      </c>
      <c r="Q5627" s="12" t="s">
        <v>29</v>
      </c>
      <c r="R5627" s="24"/>
      <c r="S5627" s="12"/>
      <c r="T5627" s="12"/>
      <c r="U5627" s="12"/>
      <c r="V5627" s="10" t="s">
        <v>182</v>
      </c>
      <c r="W5627" s="118">
        <v>42319</v>
      </c>
      <c r="X5627" s="2"/>
      <c r="Y5627" s="129">
        <f t="shared" si="623"/>
        <v>1</v>
      </c>
      <c r="Z5627" s="110">
        <f t="shared" si="624"/>
        <v>0</v>
      </c>
      <c r="AA5627" s="1">
        <f t="shared" si="625"/>
        <v>0</v>
      </c>
    </row>
    <row r="5628" spans="1:27" ht="14.25" customHeight="1">
      <c r="A5628" s="148">
        <v>6206</v>
      </c>
      <c r="B5628" s="139">
        <v>20190429</v>
      </c>
      <c r="C5628" s="57" t="str">
        <f t="shared" si="621"/>
        <v>POS</v>
      </c>
      <c r="D5628" s="115">
        <v>42122</v>
      </c>
      <c r="E5628" s="9" t="s">
        <v>249</v>
      </c>
      <c r="F5628" s="37" t="s">
        <v>25</v>
      </c>
      <c r="G5628" s="11" t="s">
        <v>26</v>
      </c>
      <c r="H5628" s="2"/>
      <c r="I5628" s="2"/>
      <c r="J5628" s="4" t="s">
        <v>51</v>
      </c>
      <c r="K5628" s="84" t="s">
        <v>582</v>
      </c>
      <c r="L5628" s="84" t="s">
        <v>196</v>
      </c>
      <c r="M5628" s="4"/>
      <c r="N5628" s="4"/>
      <c r="O5628" s="4" t="str">
        <f t="shared" si="626"/>
        <v>Halictus (Seladonia) confusus</v>
      </c>
      <c r="P5628" s="85" t="str">
        <f t="shared" si="622"/>
        <v>Halictus confusus</v>
      </c>
      <c r="Q5628" s="12" t="s">
        <v>29</v>
      </c>
      <c r="R5628" s="24"/>
      <c r="S5628" s="12"/>
      <c r="T5628" s="12"/>
      <c r="U5628" s="12"/>
      <c r="V5628" s="10" t="s">
        <v>182</v>
      </c>
      <c r="W5628" s="118">
        <v>42319</v>
      </c>
      <c r="X5628" s="2"/>
      <c r="Y5628" s="129">
        <f t="shared" si="623"/>
        <v>1</v>
      </c>
      <c r="Z5628" s="110">
        <f t="shared" si="624"/>
        <v>0</v>
      </c>
      <c r="AA5628" s="1">
        <f t="shared" si="625"/>
        <v>0</v>
      </c>
    </row>
    <row r="5629" spans="1:27" ht="14.25" customHeight="1">
      <c r="A5629" s="148">
        <v>6207</v>
      </c>
      <c r="B5629" s="139">
        <v>20190429</v>
      </c>
      <c r="C5629" s="57" t="str">
        <f t="shared" si="621"/>
        <v>POS</v>
      </c>
      <c r="D5629" s="115">
        <v>42122</v>
      </c>
      <c r="E5629" s="9" t="s">
        <v>249</v>
      </c>
      <c r="F5629" s="37" t="s">
        <v>25</v>
      </c>
      <c r="G5629" s="11" t="s">
        <v>26</v>
      </c>
      <c r="H5629" s="2"/>
      <c r="I5629" s="2"/>
      <c r="J5629" s="4" t="s">
        <v>51</v>
      </c>
      <c r="K5629" s="84" t="s">
        <v>582</v>
      </c>
      <c r="L5629" s="4" t="s">
        <v>196</v>
      </c>
      <c r="M5629" s="4"/>
      <c r="N5629" s="4"/>
      <c r="O5629" s="4" t="str">
        <f t="shared" si="626"/>
        <v>Halictus (Seladonia) confusus</v>
      </c>
      <c r="P5629" s="85" t="str">
        <f t="shared" si="622"/>
        <v>Halictus confusus</v>
      </c>
      <c r="Q5629" s="12" t="s">
        <v>29</v>
      </c>
      <c r="R5629" s="24"/>
      <c r="S5629" s="12"/>
      <c r="T5629" s="12"/>
      <c r="U5629" s="12"/>
      <c r="V5629" s="10" t="s">
        <v>182</v>
      </c>
      <c r="W5629" s="118">
        <v>42319</v>
      </c>
      <c r="X5629" s="2"/>
      <c r="Y5629" s="129">
        <f t="shared" si="623"/>
        <v>1</v>
      </c>
      <c r="Z5629" s="110">
        <f t="shared" si="624"/>
        <v>0</v>
      </c>
      <c r="AA5629" s="1">
        <f t="shared" si="625"/>
        <v>0</v>
      </c>
    </row>
    <row r="5630" spans="1:27" ht="14.25" customHeight="1">
      <c r="A5630" s="148">
        <v>6208</v>
      </c>
      <c r="B5630" s="139">
        <v>20190429</v>
      </c>
      <c r="C5630" s="57" t="str">
        <f t="shared" si="621"/>
        <v>POS</v>
      </c>
      <c r="D5630" s="115">
        <v>42122</v>
      </c>
      <c r="E5630" s="9" t="s">
        <v>249</v>
      </c>
      <c r="F5630" s="37" t="s">
        <v>25</v>
      </c>
      <c r="G5630" s="11" t="s">
        <v>26</v>
      </c>
      <c r="H5630" s="2"/>
      <c r="I5630" s="2"/>
      <c r="J5630" s="4" t="s">
        <v>117</v>
      </c>
      <c r="K5630" s="4" t="s">
        <v>198</v>
      </c>
      <c r="L5630" s="4" t="s">
        <v>913</v>
      </c>
      <c r="M5630" s="4"/>
      <c r="N5630" s="4"/>
      <c r="O5630" s="4" t="str">
        <f t="shared" si="626"/>
        <v>Lasioglossum (Hemihalictus) villosulum</v>
      </c>
      <c r="P5630" s="85" t="str">
        <f t="shared" si="622"/>
        <v>Lasioglossum villosulum</v>
      </c>
      <c r="Q5630" s="12" t="s">
        <v>29</v>
      </c>
      <c r="R5630" s="24"/>
      <c r="S5630" s="12" t="s">
        <v>55</v>
      </c>
      <c r="T5630" s="12"/>
      <c r="U5630" s="12"/>
      <c r="V5630" s="10" t="s">
        <v>182</v>
      </c>
      <c r="W5630" s="118">
        <v>42319</v>
      </c>
      <c r="X5630" s="2" t="s">
        <v>1224</v>
      </c>
      <c r="Y5630" s="129">
        <f t="shared" si="623"/>
        <v>1</v>
      </c>
      <c r="Z5630" s="110">
        <f t="shared" si="624"/>
        <v>0</v>
      </c>
      <c r="AA5630" s="1">
        <f t="shared" si="625"/>
        <v>1</v>
      </c>
    </row>
    <row r="5631" spans="1:27" ht="14.25" customHeight="1">
      <c r="A5631" s="148">
        <v>6209</v>
      </c>
      <c r="B5631" s="139">
        <v>20190429</v>
      </c>
      <c r="C5631" s="57" t="str">
        <f t="shared" si="621"/>
        <v>POS</v>
      </c>
      <c r="D5631" s="115">
        <v>42122</v>
      </c>
      <c r="E5631" s="9" t="s">
        <v>249</v>
      </c>
      <c r="F5631" s="37" t="s">
        <v>25</v>
      </c>
      <c r="G5631" s="11" t="s">
        <v>26</v>
      </c>
      <c r="H5631" s="2"/>
      <c r="I5631" s="2"/>
      <c r="J5631" s="4" t="s">
        <v>51</v>
      </c>
      <c r="K5631" s="84" t="s">
        <v>582</v>
      </c>
      <c r="L5631" s="4" t="s">
        <v>196</v>
      </c>
      <c r="M5631" s="4"/>
      <c r="N5631" s="4"/>
      <c r="O5631" s="4" t="str">
        <f t="shared" si="626"/>
        <v>Halictus (Seladonia) confusus</v>
      </c>
      <c r="P5631" s="85" t="str">
        <f t="shared" si="622"/>
        <v>Halictus confusus</v>
      </c>
      <c r="Q5631" s="12" t="s">
        <v>29</v>
      </c>
      <c r="R5631" s="24"/>
      <c r="S5631" s="12"/>
      <c r="T5631" s="12"/>
      <c r="U5631" s="12"/>
      <c r="V5631" s="10" t="s">
        <v>182</v>
      </c>
      <c r="W5631" s="118">
        <v>42319</v>
      </c>
      <c r="X5631" s="2"/>
      <c r="Y5631" s="129">
        <f t="shared" si="623"/>
        <v>1</v>
      </c>
      <c r="Z5631" s="110">
        <f t="shared" si="624"/>
        <v>0</v>
      </c>
      <c r="AA5631" s="1">
        <f t="shared" si="625"/>
        <v>0</v>
      </c>
    </row>
    <row r="5632" spans="1:27" ht="14.25" customHeight="1">
      <c r="A5632" s="148">
        <v>6210</v>
      </c>
      <c r="B5632" s="139">
        <v>20190429</v>
      </c>
      <c r="C5632" s="57" t="str">
        <f t="shared" ref="C5632:C5695" si="627">LEFT(E5632,3)</f>
        <v>POS</v>
      </c>
      <c r="D5632" s="115">
        <v>42122</v>
      </c>
      <c r="E5632" s="9" t="s">
        <v>249</v>
      </c>
      <c r="F5632" s="37" t="s">
        <v>25</v>
      </c>
      <c r="G5632" s="11" t="s">
        <v>26</v>
      </c>
      <c r="H5632" s="2"/>
      <c r="I5632" s="2"/>
      <c r="J5632" s="4" t="s">
        <v>117</v>
      </c>
      <c r="K5632" s="4" t="s">
        <v>167</v>
      </c>
      <c r="L5632" s="4" t="s">
        <v>705</v>
      </c>
      <c r="M5632" s="4"/>
      <c r="N5632" s="4"/>
      <c r="O5632" s="4" t="str">
        <f t="shared" si="626"/>
        <v>Lasioglossum (Dialictus) knereri</v>
      </c>
      <c r="P5632" s="85" t="str">
        <f t="shared" ref="P5632:P5695" si="628">J5632&amp;" "&amp;L5632</f>
        <v>Lasioglossum knereri</v>
      </c>
      <c r="Q5632" s="12" t="s">
        <v>29</v>
      </c>
      <c r="R5632" s="24"/>
      <c r="S5632" s="12" t="s">
        <v>55</v>
      </c>
      <c r="T5632" s="12"/>
      <c r="U5632" s="12"/>
      <c r="V5632" s="10" t="s">
        <v>182</v>
      </c>
      <c r="W5632" s="118">
        <v>42319</v>
      </c>
      <c r="X5632" s="2" t="s">
        <v>1206</v>
      </c>
      <c r="Y5632" s="129">
        <f t="shared" si="623"/>
        <v>1</v>
      </c>
      <c r="Z5632" s="110">
        <f t="shared" si="624"/>
        <v>0</v>
      </c>
      <c r="AA5632" s="1">
        <f t="shared" si="625"/>
        <v>1</v>
      </c>
    </row>
    <row r="5633" spans="1:27" ht="14.25" customHeight="1">
      <c r="A5633" s="148">
        <v>6211</v>
      </c>
      <c r="B5633" s="139">
        <v>20190429</v>
      </c>
      <c r="C5633" s="57" t="str">
        <f t="shared" si="627"/>
        <v>POS</v>
      </c>
      <c r="D5633" s="115">
        <v>42122</v>
      </c>
      <c r="E5633" s="9" t="s">
        <v>249</v>
      </c>
      <c r="F5633" s="37" t="s">
        <v>25</v>
      </c>
      <c r="G5633" s="11" t="s">
        <v>26</v>
      </c>
      <c r="H5633" s="2"/>
      <c r="I5633" s="2"/>
      <c r="J5633" s="4" t="s">
        <v>51</v>
      </c>
      <c r="K5633" s="4" t="s">
        <v>582</v>
      </c>
      <c r="L5633" s="4" t="s">
        <v>196</v>
      </c>
      <c r="M5633" s="4"/>
      <c r="N5633" s="4"/>
      <c r="O5633" s="4" t="str">
        <f t="shared" si="626"/>
        <v>Halictus (Seladonia) confusus</v>
      </c>
      <c r="P5633" s="85" t="str">
        <f t="shared" si="628"/>
        <v>Halictus confusus</v>
      </c>
      <c r="Q5633" s="12" t="s">
        <v>29</v>
      </c>
      <c r="R5633" s="24"/>
      <c r="S5633" s="12"/>
      <c r="T5633" s="12"/>
      <c r="U5633" s="12"/>
      <c r="V5633" s="10" t="s">
        <v>182</v>
      </c>
      <c r="W5633" s="118">
        <v>42319</v>
      </c>
      <c r="X5633" s="2" t="s">
        <v>1035</v>
      </c>
      <c r="Y5633" s="129">
        <f t="shared" si="623"/>
        <v>1</v>
      </c>
      <c r="Z5633" s="110">
        <f t="shared" si="624"/>
        <v>0</v>
      </c>
      <c r="AA5633" s="1">
        <f t="shared" si="625"/>
        <v>0</v>
      </c>
    </row>
    <row r="5634" spans="1:27" ht="14.25" customHeight="1">
      <c r="A5634" s="148">
        <v>6212</v>
      </c>
      <c r="B5634" s="139">
        <v>20190429</v>
      </c>
      <c r="C5634" s="57" t="str">
        <f t="shared" si="627"/>
        <v>POS</v>
      </c>
      <c r="D5634" s="115">
        <v>42122</v>
      </c>
      <c r="E5634" s="9" t="s">
        <v>249</v>
      </c>
      <c r="F5634" s="37" t="s">
        <v>25</v>
      </c>
      <c r="G5634" s="11" t="s">
        <v>26</v>
      </c>
      <c r="H5634" s="2"/>
      <c r="I5634" s="2"/>
      <c r="J5634" s="4" t="s">
        <v>51</v>
      </c>
      <c r="K5634" s="4" t="s">
        <v>582</v>
      </c>
      <c r="L5634" s="4" t="s">
        <v>52</v>
      </c>
      <c r="M5634" s="4"/>
      <c r="N5634" s="4"/>
      <c r="O5634" s="4" t="str">
        <f t="shared" si="626"/>
        <v>Halictus (Seladonia) tripartitus</v>
      </c>
      <c r="P5634" s="85" t="str">
        <f t="shared" si="628"/>
        <v>Halictus tripartitus</v>
      </c>
      <c r="Q5634" s="12" t="s">
        <v>29</v>
      </c>
      <c r="R5634" s="24"/>
      <c r="S5634" s="12"/>
      <c r="T5634" s="12"/>
      <c r="U5634" s="12"/>
      <c r="V5634" s="10" t="s">
        <v>182</v>
      </c>
      <c r="W5634" s="118">
        <v>42319</v>
      </c>
      <c r="X5634" s="2" t="s">
        <v>1032</v>
      </c>
      <c r="Y5634" s="129">
        <f t="shared" ref="Y5634:Y5697" si="629">IF(R5634&gt;0,R5634,1)</f>
        <v>1</v>
      </c>
      <c r="Z5634" s="110">
        <f t="shared" si="624"/>
        <v>0</v>
      </c>
      <c r="AA5634" s="1">
        <f t="shared" si="625"/>
        <v>0</v>
      </c>
    </row>
    <row r="5635" spans="1:27" ht="14.25" customHeight="1">
      <c r="A5635" s="148">
        <v>6213</v>
      </c>
      <c r="B5635" s="139">
        <v>20190429</v>
      </c>
      <c r="C5635" s="57" t="str">
        <f t="shared" si="627"/>
        <v>POS</v>
      </c>
      <c r="D5635" s="115">
        <v>42122</v>
      </c>
      <c r="E5635" s="9" t="s">
        <v>249</v>
      </c>
      <c r="F5635" s="37" t="s">
        <v>25</v>
      </c>
      <c r="G5635" s="11" t="s">
        <v>26</v>
      </c>
      <c r="H5635" s="2"/>
      <c r="I5635" s="2"/>
      <c r="J5635" s="4" t="s">
        <v>51</v>
      </c>
      <c r="K5635" s="4" t="s">
        <v>582</v>
      </c>
      <c r="L5635" s="4" t="s">
        <v>52</v>
      </c>
      <c r="M5635" s="4"/>
      <c r="N5635" s="4"/>
      <c r="O5635" s="4" t="str">
        <f t="shared" si="626"/>
        <v>Halictus (Seladonia) tripartitus</v>
      </c>
      <c r="P5635" s="85" t="str">
        <f t="shared" si="628"/>
        <v>Halictus tripartitus</v>
      </c>
      <c r="Q5635" s="12" t="s">
        <v>29</v>
      </c>
      <c r="R5635" s="24"/>
      <c r="S5635" s="12"/>
      <c r="T5635" s="12"/>
      <c r="U5635" s="12"/>
      <c r="V5635" s="10" t="s">
        <v>182</v>
      </c>
      <c r="W5635" s="118">
        <v>42319</v>
      </c>
      <c r="X5635" s="2" t="s">
        <v>1032</v>
      </c>
      <c r="Y5635" s="129">
        <f t="shared" si="629"/>
        <v>1</v>
      </c>
      <c r="Z5635" s="110">
        <f t="shared" si="624"/>
        <v>0</v>
      </c>
      <c r="AA5635" s="1">
        <f t="shared" si="625"/>
        <v>0</v>
      </c>
    </row>
    <row r="5636" spans="1:27" ht="14.25" customHeight="1">
      <c r="A5636" s="148">
        <v>6214</v>
      </c>
      <c r="B5636" s="139">
        <v>20190429</v>
      </c>
      <c r="C5636" s="57" t="str">
        <f t="shared" si="627"/>
        <v>POS</v>
      </c>
      <c r="D5636" s="115">
        <v>42122</v>
      </c>
      <c r="E5636" s="9" t="s">
        <v>249</v>
      </c>
      <c r="F5636" s="37" t="s">
        <v>25</v>
      </c>
      <c r="G5636" s="11" t="s">
        <v>26</v>
      </c>
      <c r="H5636" s="2"/>
      <c r="I5636" s="2"/>
      <c r="J5636" s="4" t="s">
        <v>117</v>
      </c>
      <c r="K5636" s="4" t="s">
        <v>167</v>
      </c>
      <c r="L5636" s="4" t="s">
        <v>705</v>
      </c>
      <c r="M5636" s="4"/>
      <c r="N5636" s="4"/>
      <c r="O5636" s="4" t="str">
        <f t="shared" si="626"/>
        <v>Lasioglossum (Dialictus) knereri</v>
      </c>
      <c r="P5636" s="85" t="str">
        <f t="shared" si="628"/>
        <v>Lasioglossum knereri</v>
      </c>
      <c r="Q5636" s="12" t="s">
        <v>29</v>
      </c>
      <c r="R5636" s="24"/>
      <c r="S5636" s="12"/>
      <c r="T5636" s="12"/>
      <c r="U5636" s="12"/>
      <c r="V5636" s="10" t="s">
        <v>182</v>
      </c>
      <c r="W5636" s="118">
        <v>42319</v>
      </c>
      <c r="X5636" s="2" t="s">
        <v>1444</v>
      </c>
      <c r="Y5636" s="129">
        <f t="shared" si="629"/>
        <v>1</v>
      </c>
      <c r="Z5636" s="110">
        <f t="shared" ref="Z5636:Z5699" si="630">IF(ISNUMBER(SEARCH($Z$1,X5636)),1,0)</f>
        <v>0</v>
      </c>
      <c r="AA5636" s="1">
        <f t="shared" ref="AA5636:AA5639" si="631">IF(ISNUMBER(SEARCH($AA$1,X5636)),1,0)</f>
        <v>0</v>
      </c>
    </row>
    <row r="5637" spans="1:27" ht="14.25" customHeight="1">
      <c r="A5637" s="148">
        <v>6215</v>
      </c>
      <c r="B5637" s="139">
        <v>20190429</v>
      </c>
      <c r="C5637" s="57" t="str">
        <f t="shared" si="627"/>
        <v>POS</v>
      </c>
      <c r="D5637" s="115">
        <v>42122</v>
      </c>
      <c r="E5637" s="9" t="s">
        <v>249</v>
      </c>
      <c r="F5637" s="37" t="s">
        <v>25</v>
      </c>
      <c r="G5637" s="11" t="s">
        <v>26</v>
      </c>
      <c r="H5637" s="2"/>
      <c r="I5637" s="2"/>
      <c r="J5637" s="4" t="s">
        <v>117</v>
      </c>
      <c r="K5637" s="4" t="s">
        <v>167</v>
      </c>
      <c r="L5637" s="4" t="s">
        <v>666</v>
      </c>
      <c r="M5637" s="4"/>
      <c r="N5637" s="4"/>
      <c r="O5637" s="4" t="str">
        <f t="shared" si="626"/>
        <v>Lasioglossum (Dialictus) incompletum</v>
      </c>
      <c r="P5637" s="85" t="str">
        <f t="shared" si="628"/>
        <v>Lasioglossum incompletum</v>
      </c>
      <c r="Q5637" s="12" t="s">
        <v>29</v>
      </c>
      <c r="R5637" s="24"/>
      <c r="S5637" s="12"/>
      <c r="T5637" s="12"/>
      <c r="U5637" s="12"/>
      <c r="V5637" s="10" t="s">
        <v>182</v>
      </c>
      <c r="W5637" s="118">
        <v>42319</v>
      </c>
      <c r="X5637" s="2"/>
      <c r="Y5637" s="129">
        <f t="shared" si="629"/>
        <v>1</v>
      </c>
      <c r="Z5637" s="110">
        <f t="shared" si="630"/>
        <v>0</v>
      </c>
      <c r="AA5637" s="1">
        <f t="shared" si="631"/>
        <v>0</v>
      </c>
    </row>
    <row r="5638" spans="1:27" ht="14.25" customHeight="1">
      <c r="A5638" s="148">
        <v>6216</v>
      </c>
      <c r="B5638" s="139">
        <v>20190429</v>
      </c>
      <c r="C5638" s="57" t="str">
        <f t="shared" si="627"/>
        <v>POS</v>
      </c>
      <c r="D5638" s="115">
        <v>42122</v>
      </c>
      <c r="E5638" s="9" t="s">
        <v>249</v>
      </c>
      <c r="F5638" s="37" t="s">
        <v>25</v>
      </c>
      <c r="G5638" s="11" t="s">
        <v>26</v>
      </c>
      <c r="H5638" s="2"/>
      <c r="I5638" s="2"/>
      <c r="J5638" s="4" t="s">
        <v>117</v>
      </c>
      <c r="K5638" s="4" t="s">
        <v>167</v>
      </c>
      <c r="L5638" s="4" t="s">
        <v>665</v>
      </c>
      <c r="M5638" s="4"/>
      <c r="N5638" s="4"/>
      <c r="O5638" s="4" t="str">
        <f t="shared" si="626"/>
        <v>Lasioglossum (Dialictus) nevadense</v>
      </c>
      <c r="P5638" s="85" t="str">
        <f t="shared" si="628"/>
        <v>Lasioglossum nevadense</v>
      </c>
      <c r="Q5638" s="12" t="s">
        <v>29</v>
      </c>
      <c r="R5638" s="24"/>
      <c r="S5638" s="12"/>
      <c r="T5638" s="12"/>
      <c r="U5638" s="12"/>
      <c r="V5638" s="10" t="s">
        <v>182</v>
      </c>
      <c r="W5638" s="118">
        <v>42319</v>
      </c>
      <c r="X5638" s="2"/>
      <c r="Y5638" s="129">
        <f t="shared" si="629"/>
        <v>1</v>
      </c>
      <c r="Z5638" s="110">
        <f t="shared" si="630"/>
        <v>0</v>
      </c>
      <c r="AA5638" s="1">
        <f t="shared" si="631"/>
        <v>0</v>
      </c>
    </row>
    <row r="5639" spans="1:27" ht="14.25" customHeight="1">
      <c r="A5639" s="148">
        <v>6217</v>
      </c>
      <c r="B5639" s="139">
        <v>20190429</v>
      </c>
      <c r="C5639" s="57" t="str">
        <f t="shared" si="627"/>
        <v>POS</v>
      </c>
      <c r="D5639" s="115">
        <v>42122</v>
      </c>
      <c r="E5639" s="9" t="s">
        <v>249</v>
      </c>
      <c r="F5639" s="37" t="s">
        <v>25</v>
      </c>
      <c r="G5639" s="11" t="s">
        <v>26</v>
      </c>
      <c r="H5639" s="2"/>
      <c r="I5639" s="2"/>
      <c r="J5639" s="4" t="s">
        <v>117</v>
      </c>
      <c r="K5639" s="4" t="s">
        <v>167</v>
      </c>
      <c r="L5639" s="4" t="s">
        <v>665</v>
      </c>
      <c r="M5639" s="4"/>
      <c r="N5639" s="4"/>
      <c r="O5639" s="4" t="str">
        <f t="shared" si="626"/>
        <v>Lasioglossum (Dialictus) nevadense</v>
      </c>
      <c r="P5639" s="85" t="str">
        <f t="shared" si="628"/>
        <v>Lasioglossum nevadense</v>
      </c>
      <c r="Q5639" s="12" t="s">
        <v>29</v>
      </c>
      <c r="R5639" s="24"/>
      <c r="S5639" s="12"/>
      <c r="T5639" s="12"/>
      <c r="U5639" s="12"/>
      <c r="V5639" s="10" t="s">
        <v>182</v>
      </c>
      <c r="W5639" s="118">
        <v>42319</v>
      </c>
      <c r="X5639" s="2"/>
      <c r="Y5639" s="129">
        <f t="shared" si="629"/>
        <v>1</v>
      </c>
      <c r="Z5639" s="110">
        <f t="shared" si="630"/>
        <v>0</v>
      </c>
      <c r="AA5639" s="1">
        <f t="shared" si="631"/>
        <v>0</v>
      </c>
    </row>
    <row r="5640" spans="1:27" ht="14.25" customHeight="1">
      <c r="A5640" s="148">
        <v>6218</v>
      </c>
      <c r="B5640" s="139">
        <v>20190429</v>
      </c>
      <c r="C5640" s="57" t="str">
        <f t="shared" si="627"/>
        <v>POS</v>
      </c>
      <c r="D5640" s="115">
        <v>42122</v>
      </c>
      <c r="E5640" s="9" t="s">
        <v>249</v>
      </c>
      <c r="F5640" s="37" t="s">
        <v>25</v>
      </c>
      <c r="G5640" s="11" t="s">
        <v>26</v>
      </c>
      <c r="H5640" s="2"/>
      <c r="I5640" s="2"/>
      <c r="J5640" s="4" t="s">
        <v>51</v>
      </c>
      <c r="K5640" s="4" t="s">
        <v>582</v>
      </c>
      <c r="L5640" s="4" t="s">
        <v>52</v>
      </c>
      <c r="M5640" s="4"/>
      <c r="N5640" s="4"/>
      <c r="O5640" s="4" t="str">
        <f t="shared" si="626"/>
        <v>Halictus (Seladonia) tripartitus</v>
      </c>
      <c r="P5640" s="85" t="str">
        <f t="shared" si="628"/>
        <v>Halictus tripartitus</v>
      </c>
      <c r="Q5640" s="12" t="s">
        <v>29</v>
      </c>
      <c r="R5640" s="24"/>
      <c r="S5640" s="12"/>
      <c r="T5640" s="12"/>
      <c r="U5640" s="12"/>
      <c r="V5640" s="10" t="s">
        <v>182</v>
      </c>
      <c r="W5640" s="118">
        <v>42319</v>
      </c>
      <c r="X5640" s="2" t="s">
        <v>1032</v>
      </c>
      <c r="Y5640" s="129">
        <f t="shared" si="629"/>
        <v>1</v>
      </c>
      <c r="Z5640" s="110">
        <f t="shared" si="630"/>
        <v>0</v>
      </c>
      <c r="AA5640" s="1">
        <f t="shared" ref="AA5640:AA5699" si="632">IF(ISNUMBER(SEARCH($AA$1,X5640)),1,0)</f>
        <v>0</v>
      </c>
    </row>
    <row r="5641" spans="1:27" ht="14.25" customHeight="1">
      <c r="A5641" s="148">
        <v>6219</v>
      </c>
      <c r="B5641" s="139">
        <v>20190429</v>
      </c>
      <c r="C5641" s="57" t="str">
        <f t="shared" si="627"/>
        <v>POS</v>
      </c>
      <c r="D5641" s="115">
        <v>42122</v>
      </c>
      <c r="E5641" s="9" t="s">
        <v>249</v>
      </c>
      <c r="F5641" s="37" t="s">
        <v>25</v>
      </c>
      <c r="G5641" s="11" t="s">
        <v>26</v>
      </c>
      <c r="H5641" s="2"/>
      <c r="I5641" s="2"/>
      <c r="J5641" s="4" t="s">
        <v>117</v>
      </c>
      <c r="K5641" s="4" t="s">
        <v>167</v>
      </c>
      <c r="L5641" s="4" t="s">
        <v>665</v>
      </c>
      <c r="M5641" s="4"/>
      <c r="N5641" s="4"/>
      <c r="O5641" s="4" t="str">
        <f t="shared" si="626"/>
        <v>Lasioglossum (Dialictus) nevadense</v>
      </c>
      <c r="P5641" s="85" t="str">
        <f t="shared" si="628"/>
        <v>Lasioglossum nevadense</v>
      </c>
      <c r="Q5641" s="12" t="s">
        <v>29</v>
      </c>
      <c r="R5641" s="24"/>
      <c r="S5641" s="12"/>
      <c r="T5641" s="12"/>
      <c r="U5641" s="12"/>
      <c r="V5641" s="10" t="s">
        <v>182</v>
      </c>
      <c r="W5641" s="118">
        <v>42319</v>
      </c>
      <c r="X5641" s="2"/>
      <c r="Y5641" s="129">
        <f t="shared" si="629"/>
        <v>1</v>
      </c>
      <c r="Z5641" s="110">
        <f t="shared" si="630"/>
        <v>0</v>
      </c>
      <c r="AA5641" s="1">
        <f t="shared" si="632"/>
        <v>0</v>
      </c>
    </row>
    <row r="5642" spans="1:27" ht="14.25" customHeight="1">
      <c r="A5642" s="148">
        <v>6220</v>
      </c>
      <c r="B5642" s="139">
        <v>20190429</v>
      </c>
      <c r="C5642" s="57" t="str">
        <f t="shared" si="627"/>
        <v>POS</v>
      </c>
      <c r="D5642" s="115">
        <v>42122</v>
      </c>
      <c r="E5642" s="9" t="s">
        <v>249</v>
      </c>
      <c r="F5642" s="37" t="s">
        <v>25</v>
      </c>
      <c r="G5642" s="11" t="s">
        <v>26</v>
      </c>
      <c r="H5642" s="2"/>
      <c r="I5642" s="2"/>
      <c r="J5642" s="4" t="s">
        <v>117</v>
      </c>
      <c r="K5642" s="4" t="s">
        <v>167</v>
      </c>
      <c r="L5642" s="4" t="s">
        <v>666</v>
      </c>
      <c r="M5642" s="4"/>
      <c r="N5642" s="4"/>
      <c r="O5642" s="4" t="str">
        <f t="shared" si="626"/>
        <v>Lasioglossum (Dialictus) incompletum</v>
      </c>
      <c r="P5642" s="85" t="str">
        <f t="shared" si="628"/>
        <v>Lasioglossum incompletum</v>
      </c>
      <c r="Q5642" s="12" t="s">
        <v>29</v>
      </c>
      <c r="R5642" s="24"/>
      <c r="S5642" s="12"/>
      <c r="T5642" s="12"/>
      <c r="U5642" s="12"/>
      <c r="V5642" s="10" t="s">
        <v>182</v>
      </c>
      <c r="W5642" s="118">
        <v>42319</v>
      </c>
      <c r="X5642" s="2"/>
      <c r="Y5642" s="129">
        <f t="shared" si="629"/>
        <v>1</v>
      </c>
      <c r="Z5642" s="110">
        <f t="shared" si="630"/>
        <v>0</v>
      </c>
      <c r="AA5642" s="1">
        <f t="shared" si="632"/>
        <v>0</v>
      </c>
    </row>
    <row r="5643" spans="1:27" ht="14.25" customHeight="1">
      <c r="A5643" s="148">
        <v>6221</v>
      </c>
      <c r="B5643" s="139">
        <v>20190429</v>
      </c>
      <c r="C5643" s="57" t="str">
        <f t="shared" si="627"/>
        <v>POS</v>
      </c>
      <c r="D5643" s="115">
        <v>42122</v>
      </c>
      <c r="E5643" s="9" t="s">
        <v>249</v>
      </c>
      <c r="F5643" s="37" t="s">
        <v>25</v>
      </c>
      <c r="G5643" s="11" t="s">
        <v>26</v>
      </c>
      <c r="H5643" s="2"/>
      <c r="I5643" s="2"/>
      <c r="J5643" s="4" t="s">
        <v>117</v>
      </c>
      <c r="K5643" s="4" t="s">
        <v>167</v>
      </c>
      <c r="L5643" s="4" t="s">
        <v>665</v>
      </c>
      <c r="M5643" s="4"/>
      <c r="N5643" s="4"/>
      <c r="O5643" s="4" t="str">
        <f t="shared" si="626"/>
        <v>Lasioglossum (Dialictus) nevadense</v>
      </c>
      <c r="P5643" s="85" t="str">
        <f t="shared" si="628"/>
        <v>Lasioglossum nevadense</v>
      </c>
      <c r="Q5643" s="12" t="s">
        <v>29</v>
      </c>
      <c r="R5643" s="24"/>
      <c r="S5643" s="12"/>
      <c r="T5643" s="12"/>
      <c r="U5643" s="12"/>
      <c r="V5643" s="10" t="s">
        <v>182</v>
      </c>
      <c r="W5643" s="118">
        <v>42319</v>
      </c>
      <c r="X5643" s="2"/>
      <c r="Y5643" s="129">
        <f t="shared" si="629"/>
        <v>1</v>
      </c>
      <c r="Z5643" s="110">
        <f t="shared" si="630"/>
        <v>0</v>
      </c>
      <c r="AA5643" s="1">
        <f t="shared" si="632"/>
        <v>0</v>
      </c>
    </row>
    <row r="5644" spans="1:27" ht="14.25" customHeight="1">
      <c r="A5644" s="148">
        <v>6222</v>
      </c>
      <c r="B5644" s="139">
        <v>20190429</v>
      </c>
      <c r="C5644" s="57" t="str">
        <f t="shared" si="627"/>
        <v>POS</v>
      </c>
      <c r="D5644" s="115">
        <v>42122</v>
      </c>
      <c r="E5644" s="9" t="s">
        <v>249</v>
      </c>
      <c r="F5644" s="37" t="s">
        <v>25</v>
      </c>
      <c r="G5644" s="11" t="s">
        <v>26</v>
      </c>
      <c r="H5644" s="2"/>
      <c r="I5644" s="2"/>
      <c r="J5644" s="4" t="s">
        <v>117</v>
      </c>
      <c r="K5644" s="4" t="s">
        <v>167</v>
      </c>
      <c r="L5644" s="4" t="s">
        <v>665</v>
      </c>
      <c r="M5644" s="4"/>
      <c r="N5644" s="4"/>
      <c r="O5644" s="4" t="str">
        <f t="shared" si="626"/>
        <v>Lasioglossum (Dialictus) nevadense</v>
      </c>
      <c r="P5644" s="85" t="str">
        <f t="shared" si="628"/>
        <v>Lasioglossum nevadense</v>
      </c>
      <c r="Q5644" s="12" t="s">
        <v>29</v>
      </c>
      <c r="R5644" s="24"/>
      <c r="S5644" s="12"/>
      <c r="T5644" s="12"/>
      <c r="U5644" s="12"/>
      <c r="V5644" s="10" t="s">
        <v>182</v>
      </c>
      <c r="W5644" s="118">
        <v>42319</v>
      </c>
      <c r="X5644" s="2"/>
      <c r="Y5644" s="129">
        <f t="shared" si="629"/>
        <v>1</v>
      </c>
      <c r="Z5644" s="110">
        <f t="shared" si="630"/>
        <v>0</v>
      </c>
      <c r="AA5644" s="1">
        <f t="shared" si="632"/>
        <v>0</v>
      </c>
    </row>
    <row r="5645" spans="1:27" ht="14.25" customHeight="1">
      <c r="A5645" s="148">
        <v>6223</v>
      </c>
      <c r="B5645" s="139">
        <v>20190429</v>
      </c>
      <c r="C5645" s="57" t="str">
        <f t="shared" si="627"/>
        <v>POS</v>
      </c>
      <c r="D5645" s="115">
        <v>42122</v>
      </c>
      <c r="E5645" s="9" t="s">
        <v>249</v>
      </c>
      <c r="F5645" s="37" t="s">
        <v>25</v>
      </c>
      <c r="G5645" s="11" t="s">
        <v>26</v>
      </c>
      <c r="H5645" s="2"/>
      <c r="I5645" s="2"/>
      <c r="J5645" s="4" t="s">
        <v>117</v>
      </c>
      <c r="K5645" s="4" t="s">
        <v>167</v>
      </c>
      <c r="L5645" s="4" t="s">
        <v>666</v>
      </c>
      <c r="M5645" s="4"/>
      <c r="N5645" s="4"/>
      <c r="O5645" s="4" t="str">
        <f t="shared" si="626"/>
        <v>Lasioglossum (Dialictus) incompletum</v>
      </c>
      <c r="P5645" s="85" t="str">
        <f t="shared" si="628"/>
        <v>Lasioglossum incompletum</v>
      </c>
      <c r="Q5645" s="12" t="s">
        <v>29</v>
      </c>
      <c r="R5645" s="24"/>
      <c r="S5645" s="12"/>
      <c r="T5645" s="12"/>
      <c r="U5645" s="12"/>
      <c r="V5645" s="10" t="s">
        <v>182</v>
      </c>
      <c r="W5645" s="118">
        <v>42319</v>
      </c>
      <c r="X5645" s="2"/>
      <c r="Y5645" s="129">
        <f t="shared" si="629"/>
        <v>1</v>
      </c>
      <c r="Z5645" s="110">
        <f t="shared" si="630"/>
        <v>0</v>
      </c>
      <c r="AA5645" s="1">
        <f t="shared" si="632"/>
        <v>0</v>
      </c>
    </row>
    <row r="5646" spans="1:27" ht="14.25" customHeight="1">
      <c r="A5646" s="148">
        <v>6224</v>
      </c>
      <c r="B5646" s="139">
        <v>20190429</v>
      </c>
      <c r="C5646" s="57" t="str">
        <f t="shared" si="627"/>
        <v>POS</v>
      </c>
      <c r="D5646" s="115">
        <v>42122</v>
      </c>
      <c r="E5646" s="9" t="s">
        <v>249</v>
      </c>
      <c r="F5646" s="37" t="s">
        <v>25</v>
      </c>
      <c r="G5646" s="11" t="s">
        <v>26</v>
      </c>
      <c r="H5646" s="2"/>
      <c r="I5646" s="2"/>
      <c r="J5646" s="4" t="s">
        <v>201</v>
      </c>
      <c r="K5646" s="4"/>
      <c r="L5646" s="4" t="s">
        <v>616</v>
      </c>
      <c r="M5646" s="4"/>
      <c r="N5646" s="4"/>
      <c r="O5646" s="4" t="str">
        <f t="shared" si="626"/>
        <v>Sphecodes msp. BS0001</v>
      </c>
      <c r="P5646" s="85" t="str">
        <f t="shared" si="628"/>
        <v>Sphecodes msp. BS0001</v>
      </c>
      <c r="Q5646" s="12" t="s">
        <v>29</v>
      </c>
      <c r="R5646" s="24"/>
      <c r="S5646" s="12"/>
      <c r="T5646" s="12" t="s">
        <v>1379</v>
      </c>
      <c r="U5646" s="12"/>
      <c r="V5646" s="10" t="s">
        <v>182</v>
      </c>
      <c r="W5646" s="118">
        <v>42319</v>
      </c>
      <c r="X5646" s="2" t="s">
        <v>496</v>
      </c>
      <c r="Y5646" s="129">
        <f t="shared" si="629"/>
        <v>1</v>
      </c>
      <c r="Z5646" s="110">
        <f t="shared" si="630"/>
        <v>0</v>
      </c>
      <c r="AA5646" s="1">
        <f t="shared" si="632"/>
        <v>0</v>
      </c>
    </row>
    <row r="5647" spans="1:27" ht="14.25" customHeight="1">
      <c r="A5647" s="148">
        <v>6225</v>
      </c>
      <c r="B5647" s="139">
        <v>20190429</v>
      </c>
      <c r="C5647" s="57" t="str">
        <f t="shared" si="627"/>
        <v>POS</v>
      </c>
      <c r="D5647" s="115">
        <v>42122</v>
      </c>
      <c r="E5647" s="9" t="s">
        <v>249</v>
      </c>
      <c r="F5647" s="37" t="s">
        <v>25</v>
      </c>
      <c r="G5647" s="11" t="s">
        <v>26</v>
      </c>
      <c r="H5647" s="2"/>
      <c r="I5647" s="2"/>
      <c r="J5647" s="4" t="s">
        <v>88</v>
      </c>
      <c r="K5647" s="4"/>
      <c r="L5647" s="4" t="s">
        <v>464</v>
      </c>
      <c r="M5647" s="4"/>
      <c r="N5647" s="4"/>
      <c r="O5647" s="4" t="str">
        <f t="shared" si="626"/>
        <v>Nomada msp. 2016C_CABS</v>
      </c>
      <c r="P5647" s="85" t="str">
        <f t="shared" si="628"/>
        <v>Nomada msp. 2016C_CABS</v>
      </c>
      <c r="Q5647" s="12" t="s">
        <v>29</v>
      </c>
      <c r="R5647" s="24"/>
      <c r="S5647" s="12"/>
      <c r="T5647" s="12"/>
      <c r="U5647" s="12"/>
      <c r="V5647" s="10" t="s">
        <v>182</v>
      </c>
      <c r="W5647" s="118">
        <v>42319</v>
      </c>
      <c r="X5647" s="2"/>
      <c r="Y5647" s="129">
        <f t="shared" si="629"/>
        <v>1</v>
      </c>
      <c r="Z5647" s="110">
        <f t="shared" si="630"/>
        <v>0</v>
      </c>
      <c r="AA5647" s="1">
        <f t="shared" si="632"/>
        <v>0</v>
      </c>
    </row>
    <row r="5648" spans="1:27" ht="14.25" customHeight="1">
      <c r="A5648" s="148">
        <v>6226</v>
      </c>
      <c r="B5648" s="139">
        <v>20190429</v>
      </c>
      <c r="C5648" s="57" t="str">
        <f t="shared" si="627"/>
        <v>POS</v>
      </c>
      <c r="D5648" s="115">
        <v>42122</v>
      </c>
      <c r="E5648" s="9" t="s">
        <v>249</v>
      </c>
      <c r="F5648" s="37" t="s">
        <v>25</v>
      </c>
      <c r="G5648" s="11" t="s">
        <v>26</v>
      </c>
      <c r="H5648" s="2"/>
      <c r="I5648" s="2"/>
      <c r="J5648" s="4" t="s">
        <v>88</v>
      </c>
      <c r="K5648" s="4"/>
      <c r="L5648" s="4" t="s">
        <v>464</v>
      </c>
      <c r="M5648" s="4"/>
      <c r="N5648" s="4"/>
      <c r="O5648" s="4" t="str">
        <f t="shared" si="626"/>
        <v>Nomada msp. 2016C_CABS</v>
      </c>
      <c r="P5648" s="85" t="str">
        <f t="shared" si="628"/>
        <v>Nomada msp. 2016C_CABS</v>
      </c>
      <c r="Q5648" s="12" t="s">
        <v>29</v>
      </c>
      <c r="R5648" s="24"/>
      <c r="S5648" s="12"/>
      <c r="T5648" s="12"/>
      <c r="U5648" s="12"/>
      <c r="V5648" s="10" t="s">
        <v>182</v>
      </c>
      <c r="W5648" s="118">
        <v>42319</v>
      </c>
      <c r="X5648" s="2"/>
      <c r="Y5648" s="129">
        <f t="shared" si="629"/>
        <v>1</v>
      </c>
      <c r="Z5648" s="110">
        <f t="shared" si="630"/>
        <v>0</v>
      </c>
      <c r="AA5648" s="1">
        <f t="shared" si="632"/>
        <v>0</v>
      </c>
    </row>
    <row r="5649" spans="1:27" ht="14.25" customHeight="1">
      <c r="A5649" s="148">
        <v>6227</v>
      </c>
      <c r="B5649" s="139">
        <v>20190429</v>
      </c>
      <c r="C5649" s="57" t="str">
        <f t="shared" si="627"/>
        <v>POS</v>
      </c>
      <c r="D5649" s="115">
        <v>42122</v>
      </c>
      <c r="E5649" s="9" t="s">
        <v>249</v>
      </c>
      <c r="F5649" s="37" t="s">
        <v>25</v>
      </c>
      <c r="G5649" s="11" t="s">
        <v>26</v>
      </c>
      <c r="H5649" s="2"/>
      <c r="I5649" s="2"/>
      <c r="J5649" s="4" t="s">
        <v>88</v>
      </c>
      <c r="K5649" s="4"/>
      <c r="L5649" s="112" t="s">
        <v>1388</v>
      </c>
      <c r="M5649" s="4"/>
      <c r="N5649" s="4"/>
      <c r="O5649" s="4" t="str">
        <f t="shared" si="626"/>
        <v>Nomada msp. 2023E_CABS</v>
      </c>
      <c r="P5649" s="85" t="str">
        <f t="shared" si="628"/>
        <v>Nomada msp. 2023E_CABS</v>
      </c>
      <c r="Q5649" s="12" t="s">
        <v>29</v>
      </c>
      <c r="R5649" s="24"/>
      <c r="S5649" s="12"/>
      <c r="T5649" s="12"/>
      <c r="U5649" s="12"/>
      <c r="V5649" s="10" t="s">
        <v>182</v>
      </c>
      <c r="W5649" s="118">
        <v>42319</v>
      </c>
      <c r="X5649" s="2" t="s">
        <v>1387</v>
      </c>
      <c r="Y5649" s="129">
        <f t="shared" si="629"/>
        <v>1</v>
      </c>
      <c r="Z5649" s="110">
        <f t="shared" si="630"/>
        <v>0</v>
      </c>
      <c r="AA5649" s="1">
        <f t="shared" si="632"/>
        <v>0</v>
      </c>
    </row>
    <row r="5650" spans="1:27" ht="14.25" customHeight="1">
      <c r="A5650" s="148">
        <v>6228</v>
      </c>
      <c r="B5650" s="139">
        <v>20190429</v>
      </c>
      <c r="C5650" s="57" t="str">
        <f t="shared" si="627"/>
        <v>POS</v>
      </c>
      <c r="D5650" s="115">
        <v>42122</v>
      </c>
      <c r="E5650" s="9" t="s">
        <v>478</v>
      </c>
      <c r="F5650" s="37" t="s">
        <v>25</v>
      </c>
      <c r="G5650" s="11" t="s">
        <v>26</v>
      </c>
      <c r="H5650" s="2"/>
      <c r="I5650" s="2"/>
      <c r="J5650" s="4" t="s">
        <v>59</v>
      </c>
      <c r="K5650" s="84" t="s">
        <v>280</v>
      </c>
      <c r="L5650" s="4" t="s">
        <v>66</v>
      </c>
      <c r="M5650" s="4"/>
      <c r="N5650" s="4" t="s">
        <v>726</v>
      </c>
      <c r="O5650" s="4" t="str">
        <f t="shared" si="626"/>
        <v>Andrena (Trachandrena) nr. salicifloris</v>
      </c>
      <c r="P5650" s="85" t="str">
        <f t="shared" si="628"/>
        <v>Andrena salicifloris</v>
      </c>
      <c r="Q5650" s="12" t="s">
        <v>29</v>
      </c>
      <c r="R5650" s="24"/>
      <c r="S5650" s="12"/>
      <c r="T5650" s="12"/>
      <c r="U5650" s="12"/>
      <c r="V5650" s="10" t="s">
        <v>182</v>
      </c>
      <c r="W5650" s="118">
        <v>42319</v>
      </c>
      <c r="X5650" s="50" t="s">
        <v>756</v>
      </c>
      <c r="Y5650" s="129">
        <f t="shared" si="629"/>
        <v>1</v>
      </c>
      <c r="Z5650" s="110">
        <f t="shared" si="630"/>
        <v>0</v>
      </c>
      <c r="AA5650" s="1">
        <f t="shared" si="632"/>
        <v>0</v>
      </c>
    </row>
    <row r="5651" spans="1:27" ht="14.25" customHeight="1">
      <c r="A5651" s="148">
        <v>6229</v>
      </c>
      <c r="B5651" s="139">
        <v>20190429</v>
      </c>
      <c r="C5651" s="57" t="str">
        <f t="shared" si="627"/>
        <v>POS</v>
      </c>
      <c r="D5651" s="115">
        <v>42122</v>
      </c>
      <c r="E5651" s="9" t="s">
        <v>478</v>
      </c>
      <c r="F5651" s="37" t="s">
        <v>25</v>
      </c>
      <c r="G5651" s="11" t="s">
        <v>26</v>
      </c>
      <c r="H5651" s="2"/>
      <c r="I5651" s="2"/>
      <c r="J5651" s="4" t="s">
        <v>117</v>
      </c>
      <c r="K5651" s="4" t="s">
        <v>202</v>
      </c>
      <c r="L5651" s="4" t="s">
        <v>120</v>
      </c>
      <c r="M5651" s="4"/>
      <c r="N5651" s="4" t="s">
        <v>55</v>
      </c>
      <c r="O5651" s="4" t="str">
        <f t="shared" si="626"/>
        <v>Lasioglossum (Sphecodogastra) nr. cooleyi</v>
      </c>
      <c r="P5651" s="85" t="str">
        <f t="shared" si="628"/>
        <v>Lasioglossum cooleyi</v>
      </c>
      <c r="Q5651" s="12" t="s">
        <v>29</v>
      </c>
      <c r="R5651" s="24"/>
      <c r="S5651" s="12"/>
      <c r="T5651" s="12"/>
      <c r="U5651" s="12"/>
      <c r="V5651" s="10" t="s">
        <v>182</v>
      </c>
      <c r="W5651" s="118">
        <v>42319</v>
      </c>
      <c r="X5651" s="2" t="s">
        <v>1068</v>
      </c>
      <c r="Y5651" s="129">
        <f t="shared" si="629"/>
        <v>1</v>
      </c>
      <c r="Z5651" s="110">
        <f t="shared" si="630"/>
        <v>0</v>
      </c>
      <c r="AA5651" s="1">
        <f t="shared" si="632"/>
        <v>0</v>
      </c>
    </row>
    <row r="5652" spans="1:27" ht="14.25" customHeight="1">
      <c r="A5652" s="148">
        <v>6230</v>
      </c>
      <c r="B5652" s="139">
        <v>20190429</v>
      </c>
      <c r="C5652" s="57" t="str">
        <f t="shared" si="627"/>
        <v>POS</v>
      </c>
      <c r="D5652" s="115">
        <v>42122</v>
      </c>
      <c r="E5652" s="9" t="s">
        <v>478</v>
      </c>
      <c r="F5652" s="37" t="s">
        <v>25</v>
      </c>
      <c r="G5652" s="11" t="s">
        <v>26</v>
      </c>
      <c r="H5652" s="2"/>
      <c r="I5652" s="2"/>
      <c r="J5652" s="4" t="s">
        <v>51</v>
      </c>
      <c r="K5652" s="4" t="s">
        <v>582</v>
      </c>
      <c r="L5652" s="4" t="s">
        <v>52</v>
      </c>
      <c r="M5652" s="4"/>
      <c r="N5652" s="4"/>
      <c r="O5652" s="4" t="str">
        <f t="shared" si="626"/>
        <v>Halictus (Seladonia) tripartitus</v>
      </c>
      <c r="P5652" s="85" t="str">
        <f t="shared" si="628"/>
        <v>Halictus tripartitus</v>
      </c>
      <c r="Q5652" s="12" t="s">
        <v>29</v>
      </c>
      <c r="R5652" s="24"/>
      <c r="S5652" s="12"/>
      <c r="T5652" s="12"/>
      <c r="U5652" s="12"/>
      <c r="V5652" s="10" t="s">
        <v>182</v>
      </c>
      <c r="W5652" s="118">
        <v>42319</v>
      </c>
      <c r="X5652" s="2" t="s">
        <v>1030</v>
      </c>
      <c r="Y5652" s="129">
        <f t="shared" si="629"/>
        <v>1</v>
      </c>
      <c r="Z5652" s="110">
        <f t="shared" si="630"/>
        <v>0</v>
      </c>
      <c r="AA5652" s="1">
        <f t="shared" si="632"/>
        <v>0</v>
      </c>
    </row>
    <row r="5653" spans="1:27" ht="14.25" customHeight="1">
      <c r="A5653" s="148">
        <v>6231</v>
      </c>
      <c r="B5653" s="139">
        <v>20190429</v>
      </c>
      <c r="C5653" s="57" t="str">
        <f t="shared" si="627"/>
        <v>POS</v>
      </c>
      <c r="D5653" s="115">
        <v>42122</v>
      </c>
      <c r="E5653" s="9" t="s">
        <v>478</v>
      </c>
      <c r="F5653" s="37" t="s">
        <v>25</v>
      </c>
      <c r="G5653" s="11" t="s">
        <v>26</v>
      </c>
      <c r="H5653" s="2"/>
      <c r="I5653" s="2"/>
      <c r="J5653" s="4" t="s">
        <v>51</v>
      </c>
      <c r="K5653" s="84" t="s">
        <v>582</v>
      </c>
      <c r="L5653" s="4" t="s">
        <v>52</v>
      </c>
      <c r="M5653" s="4"/>
      <c r="N5653" s="4"/>
      <c r="O5653" s="4" t="str">
        <f t="shared" si="626"/>
        <v>Halictus (Seladonia) tripartitus</v>
      </c>
      <c r="P5653" s="85" t="str">
        <f t="shared" si="628"/>
        <v>Halictus tripartitus</v>
      </c>
      <c r="Q5653" s="12" t="s">
        <v>29</v>
      </c>
      <c r="R5653" s="24"/>
      <c r="S5653" s="12"/>
      <c r="T5653" s="12"/>
      <c r="U5653" s="12"/>
      <c r="V5653" s="10" t="s">
        <v>182</v>
      </c>
      <c r="W5653" s="118">
        <v>42319</v>
      </c>
      <c r="X5653" s="2"/>
      <c r="Y5653" s="129">
        <f t="shared" si="629"/>
        <v>1</v>
      </c>
      <c r="Z5653" s="110">
        <f t="shared" si="630"/>
        <v>0</v>
      </c>
      <c r="AA5653" s="1">
        <f t="shared" si="632"/>
        <v>0</v>
      </c>
    </row>
    <row r="5654" spans="1:27" ht="14.25" customHeight="1">
      <c r="A5654" s="148">
        <v>6232</v>
      </c>
      <c r="B5654" s="139">
        <v>20190429</v>
      </c>
      <c r="C5654" s="57" t="str">
        <f t="shared" si="627"/>
        <v>POS</v>
      </c>
      <c r="D5654" s="115">
        <v>42122</v>
      </c>
      <c r="E5654" s="9" t="s">
        <v>478</v>
      </c>
      <c r="F5654" s="37" t="s">
        <v>25</v>
      </c>
      <c r="G5654" s="11" t="s">
        <v>26</v>
      </c>
      <c r="H5654" s="2"/>
      <c r="I5654" s="2"/>
      <c r="J5654" s="4" t="s">
        <v>51</v>
      </c>
      <c r="K5654" s="84" t="s">
        <v>582</v>
      </c>
      <c r="L5654" s="4" t="s">
        <v>52</v>
      </c>
      <c r="M5654" s="4"/>
      <c r="N5654" s="4"/>
      <c r="O5654" s="4" t="str">
        <f t="shared" si="626"/>
        <v>Halictus (Seladonia) tripartitus</v>
      </c>
      <c r="P5654" s="85" t="str">
        <f t="shared" si="628"/>
        <v>Halictus tripartitus</v>
      </c>
      <c r="Q5654" s="12" t="s">
        <v>29</v>
      </c>
      <c r="R5654" s="24"/>
      <c r="S5654" s="12"/>
      <c r="T5654" s="12"/>
      <c r="U5654" s="12"/>
      <c r="V5654" s="10" t="s">
        <v>182</v>
      </c>
      <c r="W5654" s="118">
        <v>42319</v>
      </c>
      <c r="X5654" s="2"/>
      <c r="Y5654" s="129">
        <f t="shared" si="629"/>
        <v>1</v>
      </c>
      <c r="Z5654" s="110">
        <f t="shared" si="630"/>
        <v>0</v>
      </c>
      <c r="AA5654" s="1">
        <f t="shared" si="632"/>
        <v>0</v>
      </c>
    </row>
    <row r="5655" spans="1:27" ht="14.25" customHeight="1">
      <c r="A5655" s="148">
        <v>6233</v>
      </c>
      <c r="B5655" s="139">
        <v>20190429</v>
      </c>
      <c r="C5655" s="57" t="str">
        <f t="shared" si="627"/>
        <v>POS</v>
      </c>
      <c r="D5655" s="115">
        <v>42122</v>
      </c>
      <c r="E5655" s="9" t="s">
        <v>478</v>
      </c>
      <c r="F5655" s="37" t="s">
        <v>25</v>
      </c>
      <c r="G5655" s="11" t="s">
        <v>26</v>
      </c>
      <c r="H5655" s="2"/>
      <c r="I5655" s="2"/>
      <c r="J5655" s="4" t="s">
        <v>51</v>
      </c>
      <c r="K5655" s="84" t="s">
        <v>582</v>
      </c>
      <c r="L5655" s="4" t="s">
        <v>52</v>
      </c>
      <c r="M5655" s="4"/>
      <c r="N5655" s="4"/>
      <c r="O5655" s="4" t="str">
        <f t="shared" si="626"/>
        <v>Halictus (Seladonia) tripartitus</v>
      </c>
      <c r="P5655" s="85" t="str">
        <f t="shared" si="628"/>
        <v>Halictus tripartitus</v>
      </c>
      <c r="Q5655" s="12" t="s">
        <v>29</v>
      </c>
      <c r="R5655" s="24"/>
      <c r="S5655" s="12"/>
      <c r="T5655" s="12"/>
      <c r="U5655" s="12"/>
      <c r="V5655" s="10" t="s">
        <v>182</v>
      </c>
      <c r="W5655" s="118">
        <v>42319</v>
      </c>
      <c r="X5655" s="2"/>
      <c r="Y5655" s="129">
        <f t="shared" si="629"/>
        <v>1</v>
      </c>
      <c r="Z5655" s="110">
        <f t="shared" si="630"/>
        <v>0</v>
      </c>
      <c r="AA5655" s="1">
        <f t="shared" si="632"/>
        <v>0</v>
      </c>
    </row>
    <row r="5656" spans="1:27" ht="14.25" customHeight="1">
      <c r="A5656" s="148">
        <v>6234</v>
      </c>
      <c r="B5656" s="139">
        <v>20190429</v>
      </c>
      <c r="C5656" s="57" t="str">
        <f t="shared" si="627"/>
        <v>POS</v>
      </c>
      <c r="D5656" s="115">
        <v>42122</v>
      </c>
      <c r="E5656" s="9" t="s">
        <v>478</v>
      </c>
      <c r="F5656" s="37" t="s">
        <v>25</v>
      </c>
      <c r="G5656" s="11" t="s">
        <v>26</v>
      </c>
      <c r="H5656" s="2"/>
      <c r="I5656" s="2"/>
      <c r="J5656" s="4" t="s">
        <v>51</v>
      </c>
      <c r="K5656" s="84" t="s">
        <v>582</v>
      </c>
      <c r="L5656" s="4" t="s">
        <v>52</v>
      </c>
      <c r="M5656" s="4"/>
      <c r="N5656" s="4"/>
      <c r="O5656" s="4" t="str">
        <f t="shared" si="626"/>
        <v>Halictus (Seladonia) tripartitus</v>
      </c>
      <c r="P5656" s="85" t="str">
        <f t="shared" si="628"/>
        <v>Halictus tripartitus</v>
      </c>
      <c r="Q5656" s="12" t="s">
        <v>29</v>
      </c>
      <c r="R5656" s="24"/>
      <c r="S5656" s="12"/>
      <c r="T5656" s="12"/>
      <c r="U5656" s="12"/>
      <c r="V5656" s="10" t="s">
        <v>182</v>
      </c>
      <c r="W5656" s="118">
        <v>42319</v>
      </c>
      <c r="X5656" s="2"/>
      <c r="Y5656" s="129">
        <f t="shared" si="629"/>
        <v>1</v>
      </c>
      <c r="Z5656" s="110">
        <f t="shared" si="630"/>
        <v>0</v>
      </c>
      <c r="AA5656" s="1">
        <f t="shared" si="632"/>
        <v>0</v>
      </c>
    </row>
    <row r="5657" spans="1:27" ht="14.25" customHeight="1">
      <c r="A5657" s="148">
        <v>6235</v>
      </c>
      <c r="B5657" s="139">
        <v>20190429</v>
      </c>
      <c r="C5657" s="57" t="str">
        <f t="shared" si="627"/>
        <v>POS</v>
      </c>
      <c r="D5657" s="115">
        <v>42122</v>
      </c>
      <c r="E5657" s="9" t="s">
        <v>478</v>
      </c>
      <c r="F5657" s="37" t="s">
        <v>25</v>
      </c>
      <c r="G5657" s="11" t="s">
        <v>26</v>
      </c>
      <c r="H5657" s="2"/>
      <c r="I5657" s="2"/>
      <c r="J5657" s="4" t="s">
        <v>117</v>
      </c>
      <c r="K5657" s="4" t="s">
        <v>167</v>
      </c>
      <c r="L5657" s="4" t="s">
        <v>666</v>
      </c>
      <c r="M5657" s="4"/>
      <c r="N5657" s="4"/>
      <c r="O5657" s="4" t="str">
        <f t="shared" si="626"/>
        <v>Lasioglossum (Dialictus) incompletum</v>
      </c>
      <c r="P5657" s="85" t="str">
        <f t="shared" si="628"/>
        <v>Lasioglossum incompletum</v>
      </c>
      <c r="Q5657" s="12" t="s">
        <v>29</v>
      </c>
      <c r="R5657" s="24"/>
      <c r="S5657" s="12"/>
      <c r="T5657" s="12"/>
      <c r="U5657" s="12"/>
      <c r="V5657" s="10" t="s">
        <v>182</v>
      </c>
      <c r="W5657" s="118">
        <v>42319</v>
      </c>
      <c r="X5657" s="2" t="s">
        <v>1312</v>
      </c>
      <c r="Y5657" s="129">
        <f t="shared" si="629"/>
        <v>1</v>
      </c>
      <c r="Z5657" s="110">
        <f t="shared" si="630"/>
        <v>0</v>
      </c>
      <c r="AA5657" s="1">
        <f t="shared" si="632"/>
        <v>0</v>
      </c>
    </row>
    <row r="5658" spans="1:27" ht="14.25" customHeight="1">
      <c r="A5658" s="148">
        <v>6236</v>
      </c>
      <c r="B5658" s="139">
        <v>20190429</v>
      </c>
      <c r="C5658" s="57" t="str">
        <f t="shared" si="627"/>
        <v>POS</v>
      </c>
      <c r="D5658" s="115">
        <v>42122</v>
      </c>
      <c r="E5658" s="9" t="s">
        <v>478</v>
      </c>
      <c r="F5658" s="37" t="s">
        <v>25</v>
      </c>
      <c r="G5658" s="11" t="s">
        <v>26</v>
      </c>
      <c r="H5658" s="2"/>
      <c r="I5658" s="2"/>
      <c r="J5658" s="4" t="s">
        <v>117</v>
      </c>
      <c r="K5658" s="4" t="s">
        <v>167</v>
      </c>
      <c r="L5658" s="4" t="s">
        <v>666</v>
      </c>
      <c r="M5658" s="4"/>
      <c r="N5658" s="4"/>
      <c r="O5658" s="4" t="str">
        <f t="shared" si="626"/>
        <v>Lasioglossum (Dialictus) incompletum</v>
      </c>
      <c r="P5658" s="85" t="str">
        <f t="shared" si="628"/>
        <v>Lasioglossum incompletum</v>
      </c>
      <c r="Q5658" s="12" t="s">
        <v>29</v>
      </c>
      <c r="R5658" s="24"/>
      <c r="S5658" s="12"/>
      <c r="T5658" s="12"/>
      <c r="U5658" s="12"/>
      <c r="V5658" s="10" t="s">
        <v>182</v>
      </c>
      <c r="W5658" s="118">
        <v>42319</v>
      </c>
      <c r="X5658" s="2"/>
      <c r="Y5658" s="129">
        <f t="shared" si="629"/>
        <v>1</v>
      </c>
      <c r="Z5658" s="110">
        <f t="shared" si="630"/>
        <v>0</v>
      </c>
      <c r="AA5658" s="1">
        <f t="shared" si="632"/>
        <v>0</v>
      </c>
    </row>
    <row r="5659" spans="1:27" ht="14.25" customHeight="1">
      <c r="A5659" s="148">
        <v>6237</v>
      </c>
      <c r="B5659" s="139">
        <v>20190429</v>
      </c>
      <c r="C5659" s="57" t="str">
        <f t="shared" si="627"/>
        <v>POS</v>
      </c>
      <c r="D5659" s="115">
        <v>42122</v>
      </c>
      <c r="E5659" s="9" t="s">
        <v>478</v>
      </c>
      <c r="F5659" s="37" t="s">
        <v>25</v>
      </c>
      <c r="G5659" s="11" t="s">
        <v>26</v>
      </c>
      <c r="H5659" s="2"/>
      <c r="I5659" s="2"/>
      <c r="J5659" s="4" t="s">
        <v>117</v>
      </c>
      <c r="K5659" s="4" t="s">
        <v>167</v>
      </c>
      <c r="L5659" s="4" t="s">
        <v>665</v>
      </c>
      <c r="M5659" s="4"/>
      <c r="N5659" s="4"/>
      <c r="O5659" s="4" t="str">
        <f t="shared" si="626"/>
        <v>Lasioglossum (Dialictus) nevadense</v>
      </c>
      <c r="P5659" s="85" t="str">
        <f t="shared" si="628"/>
        <v>Lasioglossum nevadense</v>
      </c>
      <c r="Q5659" s="12" t="s">
        <v>29</v>
      </c>
      <c r="R5659" s="24"/>
      <c r="S5659" s="12"/>
      <c r="T5659" s="12"/>
      <c r="U5659" s="12"/>
      <c r="V5659" s="10" t="s">
        <v>182</v>
      </c>
      <c r="W5659" s="118">
        <v>42319</v>
      </c>
      <c r="X5659" s="2"/>
      <c r="Y5659" s="129">
        <f t="shared" si="629"/>
        <v>1</v>
      </c>
      <c r="Z5659" s="110">
        <f t="shared" si="630"/>
        <v>0</v>
      </c>
      <c r="AA5659" s="1">
        <f t="shared" si="632"/>
        <v>0</v>
      </c>
    </row>
    <row r="5660" spans="1:27" ht="14.25" customHeight="1">
      <c r="A5660" s="148">
        <v>6238</v>
      </c>
      <c r="B5660" s="139">
        <v>20190429</v>
      </c>
      <c r="C5660" s="57" t="str">
        <f t="shared" si="627"/>
        <v>POS</v>
      </c>
      <c r="D5660" s="115">
        <v>42122</v>
      </c>
      <c r="E5660" s="9" t="s">
        <v>478</v>
      </c>
      <c r="F5660" s="37" t="s">
        <v>25</v>
      </c>
      <c r="G5660" s="11" t="s">
        <v>26</v>
      </c>
      <c r="H5660" s="2"/>
      <c r="I5660" s="2"/>
      <c r="J5660" s="4" t="s">
        <v>117</v>
      </c>
      <c r="K5660" s="4" t="s">
        <v>167</v>
      </c>
      <c r="L5660" s="4" t="s">
        <v>666</v>
      </c>
      <c r="M5660" s="4"/>
      <c r="N5660" s="4"/>
      <c r="O5660" s="4" t="str">
        <f t="shared" si="626"/>
        <v>Lasioglossum (Dialictus) incompletum</v>
      </c>
      <c r="P5660" s="85" t="str">
        <f t="shared" si="628"/>
        <v>Lasioglossum incompletum</v>
      </c>
      <c r="Q5660" s="12" t="s">
        <v>29</v>
      </c>
      <c r="R5660" s="24"/>
      <c r="S5660" s="12"/>
      <c r="T5660" s="12"/>
      <c r="U5660" s="12"/>
      <c r="V5660" s="10" t="s">
        <v>182</v>
      </c>
      <c r="W5660" s="118">
        <v>42319</v>
      </c>
      <c r="X5660" s="2"/>
      <c r="Y5660" s="129">
        <f t="shared" si="629"/>
        <v>1</v>
      </c>
      <c r="Z5660" s="110">
        <f t="shared" si="630"/>
        <v>0</v>
      </c>
      <c r="AA5660" s="1">
        <f t="shared" si="632"/>
        <v>0</v>
      </c>
    </row>
    <row r="5661" spans="1:27" ht="14.25" customHeight="1">
      <c r="A5661" s="148">
        <v>6239</v>
      </c>
      <c r="B5661" s="139">
        <v>20190429</v>
      </c>
      <c r="C5661" s="57" t="str">
        <f t="shared" si="627"/>
        <v>POS</v>
      </c>
      <c r="D5661" s="115">
        <v>42122</v>
      </c>
      <c r="E5661" s="9" t="s">
        <v>478</v>
      </c>
      <c r="F5661" s="37" t="s">
        <v>25</v>
      </c>
      <c r="G5661" s="11" t="s">
        <v>26</v>
      </c>
      <c r="H5661" s="2"/>
      <c r="I5661" s="2"/>
      <c r="J5661" s="4" t="s">
        <v>117</v>
      </c>
      <c r="K5661" s="4" t="s">
        <v>167</v>
      </c>
      <c r="L5661" s="4" t="s">
        <v>666</v>
      </c>
      <c r="M5661" s="4"/>
      <c r="N5661" s="4"/>
      <c r="O5661" s="4" t="str">
        <f t="shared" si="626"/>
        <v>Lasioglossum (Dialictus) incompletum</v>
      </c>
      <c r="P5661" s="85" t="str">
        <f t="shared" si="628"/>
        <v>Lasioglossum incompletum</v>
      </c>
      <c r="Q5661" s="12" t="s">
        <v>29</v>
      </c>
      <c r="R5661" s="24"/>
      <c r="S5661" s="12"/>
      <c r="T5661" s="12"/>
      <c r="U5661" s="12"/>
      <c r="V5661" s="10" t="s">
        <v>182</v>
      </c>
      <c r="W5661" s="118">
        <v>42319</v>
      </c>
      <c r="X5661" s="2"/>
      <c r="Y5661" s="129">
        <f t="shared" si="629"/>
        <v>1</v>
      </c>
      <c r="Z5661" s="110">
        <f t="shared" si="630"/>
        <v>0</v>
      </c>
      <c r="AA5661" s="1">
        <f t="shared" si="632"/>
        <v>0</v>
      </c>
    </row>
    <row r="5662" spans="1:27" ht="14.25" customHeight="1">
      <c r="A5662" s="148">
        <v>6240</v>
      </c>
      <c r="B5662" s="139">
        <v>20190429</v>
      </c>
      <c r="C5662" s="57" t="str">
        <f t="shared" si="627"/>
        <v>POS</v>
      </c>
      <c r="D5662" s="115">
        <v>42122</v>
      </c>
      <c r="E5662" s="9" t="s">
        <v>478</v>
      </c>
      <c r="F5662" s="37" t="s">
        <v>25</v>
      </c>
      <c r="G5662" s="11" t="s">
        <v>26</v>
      </c>
      <c r="H5662" s="2"/>
      <c r="I5662" s="2"/>
      <c r="J5662" s="4" t="s">
        <v>117</v>
      </c>
      <c r="K5662" s="4" t="s">
        <v>167</v>
      </c>
      <c r="L5662" s="4" t="s">
        <v>666</v>
      </c>
      <c r="M5662" s="4"/>
      <c r="N5662" s="4"/>
      <c r="O5662" s="4" t="str">
        <f t="shared" si="626"/>
        <v>Lasioglossum (Dialictus) incompletum</v>
      </c>
      <c r="P5662" s="85" t="str">
        <f t="shared" si="628"/>
        <v>Lasioglossum incompletum</v>
      </c>
      <c r="Q5662" s="12" t="s">
        <v>29</v>
      </c>
      <c r="R5662" s="24"/>
      <c r="S5662" s="12"/>
      <c r="T5662" s="12"/>
      <c r="U5662" s="12"/>
      <c r="V5662" s="10" t="s">
        <v>182</v>
      </c>
      <c r="W5662" s="118">
        <v>42319</v>
      </c>
      <c r="X5662" s="2"/>
      <c r="Y5662" s="129">
        <f t="shared" si="629"/>
        <v>1</v>
      </c>
      <c r="Z5662" s="110">
        <f t="shared" si="630"/>
        <v>0</v>
      </c>
      <c r="AA5662" s="1">
        <f t="shared" si="632"/>
        <v>0</v>
      </c>
    </row>
    <row r="5663" spans="1:27" ht="14.25" customHeight="1">
      <c r="A5663" s="148">
        <v>6241</v>
      </c>
      <c r="B5663" s="139">
        <v>20190429</v>
      </c>
      <c r="C5663" s="57" t="str">
        <f t="shared" si="627"/>
        <v>POS</v>
      </c>
      <c r="D5663" s="115">
        <v>42122</v>
      </c>
      <c r="E5663" s="9" t="s">
        <v>478</v>
      </c>
      <c r="F5663" s="37" t="s">
        <v>25</v>
      </c>
      <c r="G5663" s="11" t="s">
        <v>26</v>
      </c>
      <c r="H5663" s="2"/>
      <c r="I5663" s="2"/>
      <c r="J5663" s="4" t="s">
        <v>117</v>
      </c>
      <c r="K5663" s="4" t="s">
        <v>167</v>
      </c>
      <c r="L5663" s="4" t="s">
        <v>666</v>
      </c>
      <c r="M5663" s="4"/>
      <c r="N5663" s="4"/>
      <c r="O5663" s="4" t="str">
        <f t="shared" si="626"/>
        <v>Lasioglossum (Dialictus) incompletum</v>
      </c>
      <c r="P5663" s="85" t="str">
        <f t="shared" si="628"/>
        <v>Lasioglossum incompletum</v>
      </c>
      <c r="Q5663" s="12" t="s">
        <v>29</v>
      </c>
      <c r="R5663" s="24"/>
      <c r="S5663" s="12"/>
      <c r="T5663" s="12"/>
      <c r="U5663" s="12"/>
      <c r="V5663" s="10" t="s">
        <v>182</v>
      </c>
      <c r="W5663" s="118">
        <v>42319</v>
      </c>
      <c r="X5663" s="2"/>
      <c r="Y5663" s="129">
        <f t="shared" si="629"/>
        <v>1</v>
      </c>
      <c r="Z5663" s="110">
        <f t="shared" si="630"/>
        <v>0</v>
      </c>
      <c r="AA5663" s="1">
        <f t="shared" si="632"/>
        <v>0</v>
      </c>
    </row>
    <row r="5664" spans="1:27" ht="14.25" customHeight="1">
      <c r="A5664" s="148">
        <v>6242</v>
      </c>
      <c r="B5664" s="139">
        <v>20190429</v>
      </c>
      <c r="C5664" s="57" t="str">
        <f t="shared" si="627"/>
        <v>POS</v>
      </c>
      <c r="D5664" s="115">
        <v>42122</v>
      </c>
      <c r="E5664" s="9" t="s">
        <v>478</v>
      </c>
      <c r="F5664" s="37" t="s">
        <v>25</v>
      </c>
      <c r="G5664" s="11" t="s">
        <v>26</v>
      </c>
      <c r="H5664" s="2"/>
      <c r="I5664" s="2"/>
      <c r="J5664" s="4" t="s">
        <v>201</v>
      </c>
      <c r="K5664" s="4"/>
      <c r="L5664" s="4" t="s">
        <v>609</v>
      </c>
      <c r="M5664" s="4"/>
      <c r="N5664" s="4"/>
      <c r="O5664" s="4" t="str">
        <f t="shared" si="626"/>
        <v>Sphecodes msp. BS0003</v>
      </c>
      <c r="P5664" s="85" t="str">
        <f t="shared" si="628"/>
        <v>Sphecodes msp. BS0003</v>
      </c>
      <c r="Q5664" s="12" t="s">
        <v>29</v>
      </c>
      <c r="R5664" s="24"/>
      <c r="S5664" s="12"/>
      <c r="T5664" s="12" t="s">
        <v>1379</v>
      </c>
      <c r="U5664" s="12"/>
      <c r="V5664" s="10" t="s">
        <v>182</v>
      </c>
      <c r="W5664" s="118">
        <v>42319</v>
      </c>
      <c r="X5664" s="2"/>
      <c r="Y5664" s="129">
        <f t="shared" si="629"/>
        <v>1</v>
      </c>
      <c r="Z5664" s="110">
        <f t="shared" si="630"/>
        <v>0</v>
      </c>
      <c r="AA5664" s="1">
        <f t="shared" si="632"/>
        <v>0</v>
      </c>
    </row>
    <row r="5665" spans="1:27" ht="14.25" customHeight="1">
      <c r="A5665" s="148">
        <v>6243</v>
      </c>
      <c r="B5665" s="139">
        <v>20190331</v>
      </c>
      <c r="C5665" s="57" t="str">
        <f t="shared" si="627"/>
        <v>BPF</v>
      </c>
      <c r="D5665" s="115">
        <v>42093</v>
      </c>
      <c r="E5665" s="9" t="s">
        <v>347</v>
      </c>
      <c r="F5665" s="37" t="s">
        <v>33</v>
      </c>
      <c r="G5665" s="11" t="s">
        <v>26</v>
      </c>
      <c r="H5665" s="2"/>
      <c r="I5665" s="2"/>
      <c r="J5665" s="4" t="s">
        <v>51</v>
      </c>
      <c r="K5665" s="82" t="s">
        <v>583</v>
      </c>
      <c r="L5665" s="4" t="s">
        <v>157</v>
      </c>
      <c r="M5665" s="4"/>
      <c r="N5665" s="4"/>
      <c r="O5665" s="4" t="str">
        <f t="shared" si="626"/>
        <v>Halictus (Protohalictus) rubicundus</v>
      </c>
      <c r="P5665" s="85" t="str">
        <f t="shared" si="628"/>
        <v>Halictus rubicundus</v>
      </c>
      <c r="Q5665" s="12" t="s">
        <v>29</v>
      </c>
      <c r="R5665" s="24"/>
      <c r="S5665" s="12"/>
      <c r="T5665" s="12"/>
      <c r="U5665" s="12"/>
      <c r="V5665" s="10" t="s">
        <v>182</v>
      </c>
      <c r="W5665" s="118">
        <v>42320</v>
      </c>
      <c r="X5665" s="2"/>
      <c r="Y5665" s="129">
        <f t="shared" si="629"/>
        <v>1</v>
      </c>
      <c r="Z5665" s="110">
        <f t="shared" si="630"/>
        <v>0</v>
      </c>
      <c r="AA5665" s="1">
        <f t="shared" si="632"/>
        <v>0</v>
      </c>
    </row>
    <row r="5666" spans="1:27" ht="14.25" customHeight="1">
      <c r="A5666" s="148">
        <v>6244</v>
      </c>
      <c r="B5666" s="139">
        <v>20190331</v>
      </c>
      <c r="C5666" s="57" t="str">
        <f t="shared" si="627"/>
        <v>BPF</v>
      </c>
      <c r="D5666" s="115">
        <v>42093</v>
      </c>
      <c r="E5666" s="9" t="s">
        <v>347</v>
      </c>
      <c r="F5666" s="37" t="s">
        <v>33</v>
      </c>
      <c r="G5666" s="11" t="s">
        <v>26</v>
      </c>
      <c r="H5666" s="2"/>
      <c r="I5666" s="2"/>
      <c r="J5666" s="4" t="s">
        <v>51</v>
      </c>
      <c r="K5666" s="82" t="s">
        <v>583</v>
      </c>
      <c r="L5666" s="4" t="s">
        <v>157</v>
      </c>
      <c r="M5666" s="4"/>
      <c r="N5666" s="4"/>
      <c r="O5666" s="4" t="str">
        <f t="shared" si="626"/>
        <v>Halictus (Protohalictus) rubicundus</v>
      </c>
      <c r="P5666" s="85" t="str">
        <f t="shared" si="628"/>
        <v>Halictus rubicundus</v>
      </c>
      <c r="Q5666" s="12" t="s">
        <v>29</v>
      </c>
      <c r="R5666" s="24"/>
      <c r="S5666" s="12"/>
      <c r="T5666" s="12"/>
      <c r="U5666" s="12"/>
      <c r="V5666" s="10" t="s">
        <v>182</v>
      </c>
      <c r="W5666" s="118">
        <v>42320</v>
      </c>
      <c r="X5666" s="2"/>
      <c r="Y5666" s="129">
        <f t="shared" si="629"/>
        <v>1</v>
      </c>
      <c r="Z5666" s="110">
        <f t="shared" si="630"/>
        <v>0</v>
      </c>
      <c r="AA5666" s="1">
        <f t="shared" si="632"/>
        <v>0</v>
      </c>
    </row>
    <row r="5667" spans="1:27" ht="14.25" customHeight="1">
      <c r="A5667" s="148">
        <v>6245</v>
      </c>
      <c r="B5667" s="139">
        <v>20190331</v>
      </c>
      <c r="C5667" s="57" t="str">
        <f t="shared" si="627"/>
        <v>BPF</v>
      </c>
      <c r="D5667" s="115">
        <v>42093</v>
      </c>
      <c r="E5667" s="9" t="s">
        <v>347</v>
      </c>
      <c r="F5667" s="37" t="s">
        <v>33</v>
      </c>
      <c r="G5667" s="11" t="s">
        <v>26</v>
      </c>
      <c r="H5667" s="2"/>
      <c r="I5667" s="2"/>
      <c r="J5667" s="4" t="s">
        <v>51</v>
      </c>
      <c r="K5667" s="82" t="s">
        <v>583</v>
      </c>
      <c r="L5667" s="4" t="s">
        <v>157</v>
      </c>
      <c r="M5667" s="4"/>
      <c r="N5667" s="4"/>
      <c r="O5667" s="4" t="str">
        <f t="shared" si="626"/>
        <v>Halictus (Protohalictus) rubicundus</v>
      </c>
      <c r="P5667" s="85" t="str">
        <f t="shared" si="628"/>
        <v>Halictus rubicundus</v>
      </c>
      <c r="Q5667" s="12" t="s">
        <v>29</v>
      </c>
      <c r="R5667" s="24"/>
      <c r="S5667" s="12"/>
      <c r="T5667" s="12"/>
      <c r="U5667" s="12"/>
      <c r="V5667" s="10" t="s">
        <v>182</v>
      </c>
      <c r="W5667" s="118">
        <v>42320</v>
      </c>
      <c r="X5667" s="2"/>
      <c r="Y5667" s="129">
        <f t="shared" si="629"/>
        <v>1</v>
      </c>
      <c r="Z5667" s="110">
        <f t="shared" si="630"/>
        <v>0</v>
      </c>
      <c r="AA5667" s="1">
        <f t="shared" si="632"/>
        <v>0</v>
      </c>
    </row>
    <row r="5668" spans="1:27" ht="14.25" customHeight="1">
      <c r="A5668" s="148">
        <v>6246</v>
      </c>
      <c r="B5668" s="139">
        <v>20190331</v>
      </c>
      <c r="C5668" s="57" t="str">
        <f t="shared" si="627"/>
        <v>BPF</v>
      </c>
      <c r="D5668" s="115">
        <v>42093</v>
      </c>
      <c r="E5668" s="9" t="s">
        <v>347</v>
      </c>
      <c r="F5668" s="37" t="s">
        <v>33</v>
      </c>
      <c r="G5668" s="11" t="s">
        <v>26</v>
      </c>
      <c r="H5668" s="2"/>
      <c r="I5668" s="2"/>
      <c r="J5668" s="4" t="s">
        <v>51</v>
      </c>
      <c r="K5668" s="82" t="s">
        <v>583</v>
      </c>
      <c r="L5668" s="4" t="s">
        <v>157</v>
      </c>
      <c r="M5668" s="4"/>
      <c r="N5668" s="4"/>
      <c r="O5668" s="4" t="str">
        <f t="shared" si="626"/>
        <v>Halictus (Protohalictus) rubicundus</v>
      </c>
      <c r="P5668" s="85" t="str">
        <f t="shared" si="628"/>
        <v>Halictus rubicundus</v>
      </c>
      <c r="Q5668" s="12" t="s">
        <v>29</v>
      </c>
      <c r="R5668" s="24"/>
      <c r="S5668" s="12"/>
      <c r="T5668" s="12"/>
      <c r="U5668" s="12"/>
      <c r="V5668" s="10" t="s">
        <v>182</v>
      </c>
      <c r="W5668" s="118">
        <v>42320</v>
      </c>
      <c r="X5668" s="2"/>
      <c r="Y5668" s="129">
        <f t="shared" si="629"/>
        <v>1</v>
      </c>
      <c r="Z5668" s="110">
        <f t="shared" si="630"/>
        <v>0</v>
      </c>
      <c r="AA5668" s="1">
        <f t="shared" si="632"/>
        <v>0</v>
      </c>
    </row>
    <row r="5669" spans="1:27" ht="14.25" customHeight="1">
      <c r="A5669" s="148">
        <v>6247</v>
      </c>
      <c r="B5669" s="139">
        <v>20190331</v>
      </c>
      <c r="C5669" s="57" t="str">
        <f t="shared" si="627"/>
        <v>BPF</v>
      </c>
      <c r="D5669" s="115">
        <v>42093</v>
      </c>
      <c r="E5669" s="9" t="s">
        <v>347</v>
      </c>
      <c r="F5669" s="37" t="s">
        <v>33</v>
      </c>
      <c r="G5669" s="11" t="s">
        <v>26</v>
      </c>
      <c r="H5669" s="2"/>
      <c r="I5669" s="2"/>
      <c r="J5669" s="4" t="s">
        <v>59</v>
      </c>
      <c r="K5669" s="4" t="s">
        <v>280</v>
      </c>
      <c r="L5669" s="4" t="s">
        <v>66</v>
      </c>
      <c r="M5669" s="4"/>
      <c r="N5669" s="4"/>
      <c r="O5669" s="4" t="str">
        <f t="shared" si="626"/>
        <v>Andrena (Trachandrena) salicifloris</v>
      </c>
      <c r="P5669" s="85" t="str">
        <f t="shared" si="628"/>
        <v>Andrena salicifloris</v>
      </c>
      <c r="Q5669" s="12" t="s">
        <v>43</v>
      </c>
      <c r="R5669" s="24"/>
      <c r="S5669" s="12"/>
      <c r="T5669" s="12"/>
      <c r="U5669" s="12"/>
      <c r="V5669" s="10" t="s">
        <v>182</v>
      </c>
      <c r="W5669" s="118">
        <v>42320</v>
      </c>
      <c r="X5669" s="2" t="s">
        <v>896</v>
      </c>
      <c r="Y5669" s="129">
        <f t="shared" si="629"/>
        <v>1</v>
      </c>
      <c r="Z5669" s="110">
        <f t="shared" si="630"/>
        <v>0</v>
      </c>
      <c r="AA5669" s="1">
        <f t="shared" si="632"/>
        <v>0</v>
      </c>
    </row>
    <row r="5670" spans="1:27" ht="14.25" customHeight="1">
      <c r="A5670" s="148">
        <v>6248</v>
      </c>
      <c r="B5670" s="139">
        <v>20190331</v>
      </c>
      <c r="C5670" s="57" t="str">
        <f t="shared" si="627"/>
        <v>BPF</v>
      </c>
      <c r="D5670" s="115">
        <v>42093</v>
      </c>
      <c r="E5670" s="9" t="s">
        <v>347</v>
      </c>
      <c r="F5670" s="37" t="s">
        <v>33</v>
      </c>
      <c r="G5670" s="11" t="s">
        <v>26</v>
      </c>
      <c r="H5670" s="2"/>
      <c r="I5670" s="2"/>
      <c r="J5670" s="4" t="s">
        <v>59</v>
      </c>
      <c r="K5670" s="4" t="s">
        <v>280</v>
      </c>
      <c r="L5670" s="4" t="s">
        <v>66</v>
      </c>
      <c r="M5670" s="4"/>
      <c r="N5670" s="4"/>
      <c r="O5670" s="4" t="str">
        <f t="shared" si="626"/>
        <v>Andrena (Trachandrena) salicifloris</v>
      </c>
      <c r="P5670" s="85" t="str">
        <f t="shared" si="628"/>
        <v>Andrena salicifloris</v>
      </c>
      <c r="Q5670" s="12" t="s">
        <v>43</v>
      </c>
      <c r="R5670" s="24"/>
      <c r="S5670" s="12"/>
      <c r="T5670" s="12"/>
      <c r="U5670" s="12"/>
      <c r="V5670" s="10" t="s">
        <v>182</v>
      </c>
      <c r="W5670" s="118">
        <v>42320</v>
      </c>
      <c r="X5670" s="2" t="s">
        <v>896</v>
      </c>
      <c r="Y5670" s="129">
        <f t="shared" si="629"/>
        <v>1</v>
      </c>
      <c r="Z5670" s="110">
        <f t="shared" si="630"/>
        <v>0</v>
      </c>
      <c r="AA5670" s="1">
        <f t="shared" si="632"/>
        <v>0</v>
      </c>
    </row>
    <row r="5671" spans="1:27" ht="14.25" customHeight="1">
      <c r="A5671" s="148">
        <v>6249</v>
      </c>
      <c r="B5671" s="139">
        <v>20190331</v>
      </c>
      <c r="C5671" s="57" t="str">
        <f t="shared" si="627"/>
        <v>BPF</v>
      </c>
      <c r="D5671" s="115">
        <v>42093</v>
      </c>
      <c r="E5671" s="9" t="s">
        <v>347</v>
      </c>
      <c r="F5671" s="37" t="s">
        <v>33</v>
      </c>
      <c r="G5671" s="11" t="s">
        <v>26</v>
      </c>
      <c r="H5671" s="2"/>
      <c r="I5671" s="2"/>
      <c r="J5671" s="4" t="s">
        <v>59</v>
      </c>
      <c r="K5671" s="84" t="s">
        <v>280</v>
      </c>
      <c r="L5671" s="4" t="s">
        <v>66</v>
      </c>
      <c r="M5671" s="4"/>
      <c r="N5671" s="4"/>
      <c r="O5671" s="4" t="str">
        <f t="shared" si="626"/>
        <v>Andrena (Trachandrena) salicifloris</v>
      </c>
      <c r="P5671" s="85" t="str">
        <f t="shared" si="628"/>
        <v>Andrena salicifloris</v>
      </c>
      <c r="Q5671" s="12" t="s">
        <v>43</v>
      </c>
      <c r="R5671" s="24"/>
      <c r="S5671" s="12"/>
      <c r="T5671" s="12"/>
      <c r="U5671" s="12"/>
      <c r="V5671" s="10" t="s">
        <v>182</v>
      </c>
      <c r="W5671" s="118">
        <v>42320</v>
      </c>
      <c r="X5671" s="2" t="s">
        <v>899</v>
      </c>
      <c r="Y5671" s="129">
        <f t="shared" si="629"/>
        <v>1</v>
      </c>
      <c r="Z5671" s="110">
        <f t="shared" si="630"/>
        <v>0</v>
      </c>
      <c r="AA5671" s="1">
        <f t="shared" si="632"/>
        <v>0</v>
      </c>
    </row>
    <row r="5672" spans="1:27" ht="14.25" customHeight="1">
      <c r="A5672" s="148">
        <v>6250</v>
      </c>
      <c r="B5672" s="139">
        <v>20190331</v>
      </c>
      <c r="C5672" s="57" t="str">
        <f t="shared" si="627"/>
        <v>BPF</v>
      </c>
      <c r="D5672" s="115">
        <v>42093</v>
      </c>
      <c r="E5672" s="9" t="s">
        <v>347</v>
      </c>
      <c r="F5672" s="37" t="s">
        <v>33</v>
      </c>
      <c r="G5672" s="11" t="s">
        <v>26</v>
      </c>
      <c r="H5672" s="2"/>
      <c r="I5672" s="2"/>
      <c r="J5672" s="4" t="s">
        <v>59</v>
      </c>
      <c r="K5672" s="84" t="s">
        <v>280</v>
      </c>
      <c r="L5672" s="4" t="s">
        <v>66</v>
      </c>
      <c r="M5672" s="4"/>
      <c r="N5672" s="4"/>
      <c r="O5672" s="4" t="str">
        <f t="shared" si="626"/>
        <v>Andrena (Trachandrena) salicifloris</v>
      </c>
      <c r="P5672" s="85" t="str">
        <f t="shared" si="628"/>
        <v>Andrena salicifloris</v>
      </c>
      <c r="Q5672" s="12" t="s">
        <v>43</v>
      </c>
      <c r="R5672" s="24"/>
      <c r="S5672" s="12"/>
      <c r="T5672" s="12"/>
      <c r="U5672" s="12"/>
      <c r="V5672" s="10" t="s">
        <v>182</v>
      </c>
      <c r="W5672" s="118">
        <v>42320</v>
      </c>
      <c r="X5672" s="2" t="s">
        <v>899</v>
      </c>
      <c r="Y5672" s="129">
        <f t="shared" si="629"/>
        <v>1</v>
      </c>
      <c r="Z5672" s="110">
        <f t="shared" si="630"/>
        <v>0</v>
      </c>
      <c r="AA5672" s="1">
        <f t="shared" si="632"/>
        <v>0</v>
      </c>
    </row>
    <row r="5673" spans="1:27" ht="14.25" customHeight="1">
      <c r="A5673" s="148">
        <v>6251</v>
      </c>
      <c r="B5673" s="139">
        <v>20190331</v>
      </c>
      <c r="C5673" s="57" t="str">
        <f t="shared" si="627"/>
        <v>BPF</v>
      </c>
      <c r="D5673" s="115">
        <v>42093</v>
      </c>
      <c r="E5673" s="9" t="s">
        <v>347</v>
      </c>
      <c r="F5673" s="37" t="s">
        <v>33</v>
      </c>
      <c r="G5673" s="11" t="s">
        <v>26</v>
      </c>
      <c r="H5673" s="2"/>
      <c r="I5673" s="2"/>
      <c r="J5673" s="4" t="s">
        <v>59</v>
      </c>
      <c r="K5673" s="84" t="s">
        <v>280</v>
      </c>
      <c r="L5673" s="4" t="s">
        <v>66</v>
      </c>
      <c r="M5673" s="4"/>
      <c r="N5673" s="4"/>
      <c r="O5673" s="4" t="str">
        <f t="shared" ref="O5673:O5736" si="633">J5673&amp;" "&amp;IF(LEN(K5673)&gt;0,"("&amp;K5673&amp;") ","")&amp;IF(LEN(N5673)&gt;0,"nr. ","")&amp;L5673&amp;IF(LEN(M5673)&gt;0," ssp. "&amp;M5673,"")</f>
        <v>Andrena (Trachandrena) salicifloris</v>
      </c>
      <c r="P5673" s="85" t="str">
        <f t="shared" si="628"/>
        <v>Andrena salicifloris</v>
      </c>
      <c r="Q5673" s="12" t="s">
        <v>43</v>
      </c>
      <c r="R5673" s="24"/>
      <c r="S5673" s="12"/>
      <c r="T5673" s="12"/>
      <c r="U5673" s="12"/>
      <c r="V5673" s="10" t="s">
        <v>182</v>
      </c>
      <c r="W5673" s="118">
        <v>42320</v>
      </c>
      <c r="X5673" s="2" t="s">
        <v>899</v>
      </c>
      <c r="Y5673" s="129">
        <f t="shared" si="629"/>
        <v>1</v>
      </c>
      <c r="Z5673" s="110">
        <f t="shared" si="630"/>
        <v>0</v>
      </c>
      <c r="AA5673" s="1">
        <f t="shared" si="632"/>
        <v>0</v>
      </c>
    </row>
    <row r="5674" spans="1:27" ht="14.25" customHeight="1">
      <c r="A5674" s="148">
        <v>6252</v>
      </c>
      <c r="B5674" s="139">
        <v>20190331</v>
      </c>
      <c r="C5674" s="57" t="str">
        <f t="shared" si="627"/>
        <v>BPF</v>
      </c>
      <c r="D5674" s="115">
        <v>42093</v>
      </c>
      <c r="E5674" s="9" t="s">
        <v>347</v>
      </c>
      <c r="F5674" s="37" t="s">
        <v>33</v>
      </c>
      <c r="G5674" s="11" t="s">
        <v>26</v>
      </c>
      <c r="H5674" s="2"/>
      <c r="I5674" s="2"/>
      <c r="J5674" s="4" t="s">
        <v>59</v>
      </c>
      <c r="K5674" s="4" t="s">
        <v>280</v>
      </c>
      <c r="L5674" s="4" t="s">
        <v>66</v>
      </c>
      <c r="M5674" s="4"/>
      <c r="N5674" s="4"/>
      <c r="O5674" s="4" t="str">
        <f t="shared" si="633"/>
        <v>Andrena (Trachandrena) salicifloris</v>
      </c>
      <c r="P5674" s="85" t="str">
        <f t="shared" si="628"/>
        <v>Andrena salicifloris</v>
      </c>
      <c r="Q5674" s="12" t="s">
        <v>43</v>
      </c>
      <c r="R5674" s="24"/>
      <c r="S5674" s="12"/>
      <c r="T5674" s="12"/>
      <c r="U5674" s="12"/>
      <c r="V5674" s="10" t="s">
        <v>182</v>
      </c>
      <c r="W5674" s="118">
        <v>42320</v>
      </c>
      <c r="X5674" s="2" t="s">
        <v>896</v>
      </c>
      <c r="Y5674" s="129">
        <f t="shared" si="629"/>
        <v>1</v>
      </c>
      <c r="Z5674" s="110">
        <f t="shared" si="630"/>
        <v>0</v>
      </c>
      <c r="AA5674" s="1">
        <f t="shared" si="632"/>
        <v>0</v>
      </c>
    </row>
    <row r="5675" spans="1:27" ht="14.25" customHeight="1">
      <c r="A5675" s="148">
        <v>6253</v>
      </c>
      <c r="B5675" s="139">
        <v>20190331</v>
      </c>
      <c r="C5675" s="57" t="str">
        <f t="shared" si="627"/>
        <v>BPF</v>
      </c>
      <c r="D5675" s="115">
        <v>42093</v>
      </c>
      <c r="E5675" s="9" t="s">
        <v>347</v>
      </c>
      <c r="F5675" s="37" t="s">
        <v>33</v>
      </c>
      <c r="G5675" s="11" t="s">
        <v>26</v>
      </c>
      <c r="H5675" s="2"/>
      <c r="I5675" s="2"/>
      <c r="J5675" s="4" t="s">
        <v>59</v>
      </c>
      <c r="K5675" s="84" t="s">
        <v>280</v>
      </c>
      <c r="L5675" s="4" t="s">
        <v>66</v>
      </c>
      <c r="M5675" s="4"/>
      <c r="N5675" s="4" t="s">
        <v>726</v>
      </c>
      <c r="O5675" s="4" t="str">
        <f t="shared" si="633"/>
        <v>Andrena (Trachandrena) nr. salicifloris</v>
      </c>
      <c r="P5675" s="85" t="str">
        <f t="shared" si="628"/>
        <v>Andrena salicifloris</v>
      </c>
      <c r="Q5675" s="12" t="s">
        <v>43</v>
      </c>
      <c r="R5675" s="24"/>
      <c r="S5675" s="12"/>
      <c r="T5675" s="12"/>
      <c r="U5675" s="12"/>
      <c r="V5675" s="10" t="s">
        <v>182</v>
      </c>
      <c r="W5675" s="118">
        <v>42320</v>
      </c>
      <c r="X5675" s="2" t="s">
        <v>907</v>
      </c>
      <c r="Y5675" s="129">
        <f t="shared" si="629"/>
        <v>1</v>
      </c>
      <c r="Z5675" s="110">
        <f t="shared" si="630"/>
        <v>0</v>
      </c>
      <c r="AA5675" s="1">
        <f t="shared" si="632"/>
        <v>0</v>
      </c>
    </row>
    <row r="5676" spans="1:27" ht="14.25" customHeight="1">
      <c r="A5676" s="148">
        <v>6254</v>
      </c>
      <c r="B5676" s="139">
        <v>20190331</v>
      </c>
      <c r="C5676" s="57" t="str">
        <f t="shared" si="627"/>
        <v>BPF</v>
      </c>
      <c r="D5676" s="115">
        <v>42093</v>
      </c>
      <c r="E5676" s="9" t="s">
        <v>347</v>
      </c>
      <c r="F5676" s="37" t="s">
        <v>33</v>
      </c>
      <c r="G5676" s="11" t="s">
        <v>26</v>
      </c>
      <c r="H5676" s="2"/>
      <c r="I5676" s="2"/>
      <c r="J5676" s="4" t="s">
        <v>59</v>
      </c>
      <c r="K5676" s="4" t="s">
        <v>280</v>
      </c>
      <c r="L5676" s="4" t="s">
        <v>66</v>
      </c>
      <c r="M5676" s="4"/>
      <c r="N5676" s="4"/>
      <c r="O5676" s="4" t="str">
        <f t="shared" si="633"/>
        <v>Andrena (Trachandrena) salicifloris</v>
      </c>
      <c r="P5676" s="85" t="str">
        <f t="shared" si="628"/>
        <v>Andrena salicifloris</v>
      </c>
      <c r="Q5676" s="12" t="s">
        <v>43</v>
      </c>
      <c r="R5676" s="24"/>
      <c r="S5676" s="12"/>
      <c r="T5676" s="12"/>
      <c r="U5676" s="12"/>
      <c r="V5676" s="10" t="s">
        <v>182</v>
      </c>
      <c r="W5676" s="118">
        <v>42320</v>
      </c>
      <c r="X5676" s="2" t="s">
        <v>896</v>
      </c>
      <c r="Y5676" s="129">
        <f t="shared" si="629"/>
        <v>1</v>
      </c>
      <c r="Z5676" s="110">
        <f t="shared" si="630"/>
        <v>0</v>
      </c>
      <c r="AA5676" s="1">
        <f t="shared" si="632"/>
        <v>0</v>
      </c>
    </row>
    <row r="5677" spans="1:27" ht="14.25" customHeight="1">
      <c r="A5677" s="148">
        <v>6255</v>
      </c>
      <c r="B5677" s="139">
        <v>20190331</v>
      </c>
      <c r="C5677" s="57" t="str">
        <f t="shared" si="627"/>
        <v>BPF</v>
      </c>
      <c r="D5677" s="115">
        <v>42093</v>
      </c>
      <c r="E5677" s="9" t="s">
        <v>347</v>
      </c>
      <c r="F5677" s="37" t="s">
        <v>33</v>
      </c>
      <c r="G5677" s="11" t="s">
        <v>26</v>
      </c>
      <c r="H5677" s="2"/>
      <c r="I5677" s="2"/>
      <c r="J5677" s="4" t="s">
        <v>59</v>
      </c>
      <c r="K5677" s="84" t="s">
        <v>571</v>
      </c>
      <c r="L5677" s="4" t="s">
        <v>73</v>
      </c>
      <c r="M5677" s="4"/>
      <c r="N5677" s="4"/>
      <c r="O5677" s="4" t="str">
        <f t="shared" si="633"/>
        <v>Andrena (Simandrena) angustitarsata</v>
      </c>
      <c r="P5677" s="85" t="str">
        <f t="shared" si="628"/>
        <v>Andrena angustitarsata</v>
      </c>
      <c r="Q5677" s="12" t="s">
        <v>43</v>
      </c>
      <c r="R5677" s="24"/>
      <c r="S5677" s="12"/>
      <c r="T5677" s="12"/>
      <c r="U5677" s="12"/>
      <c r="V5677" s="10" t="s">
        <v>182</v>
      </c>
      <c r="W5677" s="118">
        <v>42320</v>
      </c>
      <c r="X5677" s="2"/>
      <c r="Y5677" s="129">
        <f t="shared" si="629"/>
        <v>1</v>
      </c>
      <c r="Z5677" s="110">
        <f t="shared" si="630"/>
        <v>0</v>
      </c>
      <c r="AA5677" s="1">
        <f t="shared" si="632"/>
        <v>0</v>
      </c>
    </row>
    <row r="5678" spans="1:27" ht="14.25" customHeight="1">
      <c r="A5678" s="148">
        <v>6256</v>
      </c>
      <c r="B5678" s="139">
        <v>20190331</v>
      </c>
      <c r="C5678" s="57" t="str">
        <f t="shared" si="627"/>
        <v>BPF</v>
      </c>
      <c r="D5678" s="115">
        <v>42093</v>
      </c>
      <c r="E5678" s="9" t="s">
        <v>347</v>
      </c>
      <c r="F5678" s="37" t="s">
        <v>33</v>
      </c>
      <c r="G5678" s="11" t="s">
        <v>26</v>
      </c>
      <c r="H5678" s="2"/>
      <c r="I5678" s="2"/>
      <c r="J5678" s="4" t="s">
        <v>59</v>
      </c>
      <c r="K5678" s="84" t="s">
        <v>571</v>
      </c>
      <c r="L5678" s="4" t="s">
        <v>73</v>
      </c>
      <c r="M5678" s="4"/>
      <c r="N5678" s="4"/>
      <c r="O5678" s="4" t="str">
        <f t="shared" si="633"/>
        <v>Andrena (Simandrena) angustitarsata</v>
      </c>
      <c r="P5678" s="85" t="str">
        <f t="shared" si="628"/>
        <v>Andrena angustitarsata</v>
      </c>
      <c r="Q5678" s="12" t="s">
        <v>43</v>
      </c>
      <c r="R5678" s="24"/>
      <c r="S5678" s="12"/>
      <c r="T5678" s="12"/>
      <c r="U5678" s="12"/>
      <c r="V5678" s="10" t="s">
        <v>182</v>
      </c>
      <c r="W5678" s="118">
        <v>42320</v>
      </c>
      <c r="X5678" s="2"/>
      <c r="Y5678" s="129">
        <f t="shared" si="629"/>
        <v>1</v>
      </c>
      <c r="Z5678" s="110">
        <f t="shared" si="630"/>
        <v>0</v>
      </c>
      <c r="AA5678" s="1">
        <f t="shared" si="632"/>
        <v>0</v>
      </c>
    </row>
    <row r="5679" spans="1:27" ht="14.25" customHeight="1">
      <c r="A5679" s="148">
        <v>6257</v>
      </c>
      <c r="B5679" s="139">
        <v>20190331</v>
      </c>
      <c r="C5679" s="57" t="str">
        <f t="shared" si="627"/>
        <v>BPF</v>
      </c>
      <c r="D5679" s="115">
        <v>42093</v>
      </c>
      <c r="E5679" s="9" t="s">
        <v>347</v>
      </c>
      <c r="F5679" s="37" t="s">
        <v>33</v>
      </c>
      <c r="G5679" s="11" t="s">
        <v>26</v>
      </c>
      <c r="H5679" s="2"/>
      <c r="I5679" s="2"/>
      <c r="J5679" s="4" t="s">
        <v>59</v>
      </c>
      <c r="K5679" s="84" t="s">
        <v>571</v>
      </c>
      <c r="L5679" s="4" t="s">
        <v>73</v>
      </c>
      <c r="M5679" s="4"/>
      <c r="N5679" s="4"/>
      <c r="O5679" s="4" t="str">
        <f t="shared" si="633"/>
        <v>Andrena (Simandrena) angustitarsata</v>
      </c>
      <c r="P5679" s="85" t="str">
        <f t="shared" si="628"/>
        <v>Andrena angustitarsata</v>
      </c>
      <c r="Q5679" s="12" t="s">
        <v>43</v>
      </c>
      <c r="R5679" s="24"/>
      <c r="S5679" s="12"/>
      <c r="T5679" s="12"/>
      <c r="U5679" s="12"/>
      <c r="V5679" s="10" t="s">
        <v>182</v>
      </c>
      <c r="W5679" s="118">
        <v>42320</v>
      </c>
      <c r="X5679" s="2"/>
      <c r="Y5679" s="129">
        <f t="shared" si="629"/>
        <v>1</v>
      </c>
      <c r="Z5679" s="110">
        <f t="shared" si="630"/>
        <v>0</v>
      </c>
      <c r="AA5679" s="1">
        <f t="shared" si="632"/>
        <v>0</v>
      </c>
    </row>
    <row r="5680" spans="1:27" ht="14.25" customHeight="1">
      <c r="A5680" s="148">
        <v>6258</v>
      </c>
      <c r="B5680" s="139">
        <v>20190331</v>
      </c>
      <c r="C5680" s="57" t="str">
        <f t="shared" si="627"/>
        <v>BPF</v>
      </c>
      <c r="D5680" s="115">
        <v>42093</v>
      </c>
      <c r="E5680" s="9" t="s">
        <v>347</v>
      </c>
      <c r="F5680" s="37" t="s">
        <v>33</v>
      </c>
      <c r="G5680" s="11" t="s">
        <v>26</v>
      </c>
      <c r="H5680" s="2"/>
      <c r="I5680" s="2"/>
      <c r="J5680" s="4" t="s">
        <v>59</v>
      </c>
      <c r="K5680" s="84" t="s">
        <v>571</v>
      </c>
      <c r="L5680" s="4" t="s">
        <v>73</v>
      </c>
      <c r="M5680" s="4"/>
      <c r="N5680" s="4"/>
      <c r="O5680" s="4" t="str">
        <f t="shared" si="633"/>
        <v>Andrena (Simandrena) angustitarsata</v>
      </c>
      <c r="P5680" s="85" t="str">
        <f t="shared" si="628"/>
        <v>Andrena angustitarsata</v>
      </c>
      <c r="Q5680" s="12" t="s">
        <v>43</v>
      </c>
      <c r="R5680" s="24"/>
      <c r="S5680" s="12"/>
      <c r="T5680" s="12"/>
      <c r="U5680" s="12"/>
      <c r="V5680" s="10" t="s">
        <v>182</v>
      </c>
      <c r="W5680" s="118">
        <v>42320</v>
      </c>
      <c r="X5680" s="2"/>
      <c r="Y5680" s="129">
        <f t="shared" si="629"/>
        <v>1</v>
      </c>
      <c r="Z5680" s="110">
        <f t="shared" si="630"/>
        <v>0</v>
      </c>
      <c r="AA5680" s="1">
        <f t="shared" si="632"/>
        <v>0</v>
      </c>
    </row>
    <row r="5681" spans="1:27" ht="14.25" customHeight="1">
      <c r="A5681" s="148">
        <v>6259</v>
      </c>
      <c r="B5681" s="139">
        <v>20190331</v>
      </c>
      <c r="C5681" s="57" t="str">
        <f t="shared" si="627"/>
        <v>BPF</v>
      </c>
      <c r="D5681" s="115">
        <v>42093</v>
      </c>
      <c r="E5681" s="9" t="s">
        <v>347</v>
      </c>
      <c r="F5681" s="37" t="s">
        <v>33</v>
      </c>
      <c r="G5681" s="11" t="s">
        <v>26</v>
      </c>
      <c r="H5681" s="2"/>
      <c r="I5681" s="2"/>
      <c r="J5681" s="4" t="s">
        <v>59</v>
      </c>
      <c r="K5681" s="84" t="s">
        <v>571</v>
      </c>
      <c r="L5681" s="4" t="s">
        <v>73</v>
      </c>
      <c r="M5681" s="4"/>
      <c r="N5681" s="4"/>
      <c r="O5681" s="4" t="str">
        <f t="shared" si="633"/>
        <v>Andrena (Simandrena) angustitarsata</v>
      </c>
      <c r="P5681" s="85" t="str">
        <f t="shared" si="628"/>
        <v>Andrena angustitarsata</v>
      </c>
      <c r="Q5681" s="12" t="s">
        <v>43</v>
      </c>
      <c r="R5681" s="24"/>
      <c r="S5681" s="12"/>
      <c r="T5681" s="12"/>
      <c r="U5681" s="12"/>
      <c r="V5681" s="10" t="s">
        <v>182</v>
      </c>
      <c r="W5681" s="118">
        <v>42320</v>
      </c>
      <c r="X5681" s="2"/>
      <c r="Y5681" s="129">
        <f t="shared" si="629"/>
        <v>1</v>
      </c>
      <c r="Z5681" s="110">
        <f t="shared" si="630"/>
        <v>0</v>
      </c>
      <c r="AA5681" s="1">
        <f t="shared" si="632"/>
        <v>0</v>
      </c>
    </row>
    <row r="5682" spans="1:27" ht="14.25" customHeight="1">
      <c r="A5682" s="148">
        <v>6260</v>
      </c>
      <c r="B5682" s="139">
        <v>20190331</v>
      </c>
      <c r="C5682" s="57" t="str">
        <f t="shared" si="627"/>
        <v>BPF</v>
      </c>
      <c r="D5682" s="115">
        <v>42093</v>
      </c>
      <c r="E5682" s="9" t="s">
        <v>347</v>
      </c>
      <c r="F5682" s="37" t="s">
        <v>33</v>
      </c>
      <c r="G5682" s="11" t="s">
        <v>26</v>
      </c>
      <c r="H5682" s="2"/>
      <c r="I5682" s="2"/>
      <c r="J5682" s="4" t="s">
        <v>59</v>
      </c>
      <c r="K5682" s="84" t="s">
        <v>571</v>
      </c>
      <c r="L5682" s="4" t="s">
        <v>73</v>
      </c>
      <c r="M5682" s="4"/>
      <c r="N5682" s="4"/>
      <c r="O5682" s="4" t="str">
        <f t="shared" si="633"/>
        <v>Andrena (Simandrena) angustitarsata</v>
      </c>
      <c r="P5682" s="85" t="str">
        <f t="shared" si="628"/>
        <v>Andrena angustitarsata</v>
      </c>
      <c r="Q5682" s="12" t="s">
        <v>43</v>
      </c>
      <c r="R5682" s="24"/>
      <c r="S5682" s="12"/>
      <c r="T5682" s="12"/>
      <c r="U5682" s="12"/>
      <c r="V5682" s="10" t="s">
        <v>182</v>
      </c>
      <c r="W5682" s="118">
        <v>42320</v>
      </c>
      <c r="X5682" s="2"/>
      <c r="Y5682" s="129">
        <f t="shared" si="629"/>
        <v>1</v>
      </c>
      <c r="Z5682" s="110">
        <f t="shared" si="630"/>
        <v>0</v>
      </c>
      <c r="AA5682" s="1">
        <f t="shared" si="632"/>
        <v>0</v>
      </c>
    </row>
    <row r="5683" spans="1:27" ht="14.25" customHeight="1">
      <c r="A5683" s="148">
        <v>6261</v>
      </c>
      <c r="B5683" s="139">
        <v>20190331</v>
      </c>
      <c r="C5683" s="57" t="str">
        <f t="shared" si="627"/>
        <v>BPF</v>
      </c>
      <c r="D5683" s="115">
        <v>42093</v>
      </c>
      <c r="E5683" s="9" t="s">
        <v>347</v>
      </c>
      <c r="F5683" s="37" t="s">
        <v>33</v>
      </c>
      <c r="G5683" s="11" t="s">
        <v>26</v>
      </c>
      <c r="H5683" s="2"/>
      <c r="I5683" s="2"/>
      <c r="J5683" s="4" t="s">
        <v>59</v>
      </c>
      <c r="K5683" s="84" t="s">
        <v>571</v>
      </c>
      <c r="L5683" s="4" t="s">
        <v>73</v>
      </c>
      <c r="M5683" s="4"/>
      <c r="N5683" s="4"/>
      <c r="O5683" s="4" t="str">
        <f t="shared" si="633"/>
        <v>Andrena (Simandrena) angustitarsata</v>
      </c>
      <c r="P5683" s="85" t="str">
        <f t="shared" si="628"/>
        <v>Andrena angustitarsata</v>
      </c>
      <c r="Q5683" s="12" t="s">
        <v>43</v>
      </c>
      <c r="R5683" s="24"/>
      <c r="S5683" s="12"/>
      <c r="T5683" s="12"/>
      <c r="U5683" s="12"/>
      <c r="V5683" s="10" t="s">
        <v>182</v>
      </c>
      <c r="W5683" s="118">
        <v>42320</v>
      </c>
      <c r="X5683" s="2"/>
      <c r="Y5683" s="129">
        <f t="shared" si="629"/>
        <v>1</v>
      </c>
      <c r="Z5683" s="110">
        <f t="shared" si="630"/>
        <v>0</v>
      </c>
      <c r="AA5683" s="1">
        <f t="shared" si="632"/>
        <v>0</v>
      </c>
    </row>
    <row r="5684" spans="1:27" ht="14.25" customHeight="1">
      <c r="A5684" s="148">
        <v>6262</v>
      </c>
      <c r="B5684" s="139">
        <v>20190331</v>
      </c>
      <c r="C5684" s="57" t="str">
        <f t="shared" si="627"/>
        <v>BPF</v>
      </c>
      <c r="D5684" s="115">
        <v>42093</v>
      </c>
      <c r="E5684" s="9" t="s">
        <v>347</v>
      </c>
      <c r="F5684" s="37" t="s">
        <v>33</v>
      </c>
      <c r="G5684" s="11" t="s">
        <v>26</v>
      </c>
      <c r="H5684" s="2"/>
      <c r="I5684" s="2"/>
      <c r="J5684" s="4" t="s">
        <v>59</v>
      </c>
      <c r="K5684" s="4" t="s">
        <v>571</v>
      </c>
      <c r="L5684" s="4" t="s">
        <v>73</v>
      </c>
      <c r="M5684" s="4"/>
      <c r="N5684" s="4"/>
      <c r="O5684" s="4" t="str">
        <f t="shared" si="633"/>
        <v>Andrena (Simandrena) angustitarsata</v>
      </c>
      <c r="P5684" s="85" t="str">
        <f t="shared" si="628"/>
        <v>Andrena angustitarsata</v>
      </c>
      <c r="Q5684" s="12" t="s">
        <v>43</v>
      </c>
      <c r="R5684" s="24"/>
      <c r="S5684" s="12"/>
      <c r="T5684" s="12"/>
      <c r="U5684" s="12"/>
      <c r="V5684" s="10" t="s">
        <v>182</v>
      </c>
      <c r="W5684" s="118">
        <v>42320</v>
      </c>
      <c r="X5684" s="2" t="s">
        <v>825</v>
      </c>
      <c r="Y5684" s="129">
        <f t="shared" si="629"/>
        <v>1</v>
      </c>
      <c r="Z5684" s="110">
        <f t="shared" si="630"/>
        <v>0</v>
      </c>
      <c r="AA5684" s="1">
        <f t="shared" si="632"/>
        <v>0</v>
      </c>
    </row>
    <row r="5685" spans="1:27" ht="14.25" customHeight="1">
      <c r="A5685" s="148">
        <v>6263</v>
      </c>
      <c r="B5685" s="139">
        <v>20190331</v>
      </c>
      <c r="C5685" s="57" t="str">
        <f t="shared" si="627"/>
        <v>BPF</v>
      </c>
      <c r="D5685" s="115">
        <v>42093</v>
      </c>
      <c r="E5685" s="9" t="s">
        <v>347</v>
      </c>
      <c r="F5685" s="37" t="s">
        <v>33</v>
      </c>
      <c r="G5685" s="11" t="s">
        <v>26</v>
      </c>
      <c r="H5685" s="2"/>
      <c r="I5685" s="2"/>
      <c r="J5685" s="4" t="s">
        <v>59</v>
      </c>
      <c r="K5685" s="84" t="s">
        <v>571</v>
      </c>
      <c r="L5685" s="4" t="s">
        <v>73</v>
      </c>
      <c r="M5685" s="4"/>
      <c r="N5685" s="4"/>
      <c r="O5685" s="4" t="str">
        <f t="shared" si="633"/>
        <v>Andrena (Simandrena) angustitarsata</v>
      </c>
      <c r="P5685" s="85" t="str">
        <f t="shared" si="628"/>
        <v>Andrena angustitarsata</v>
      </c>
      <c r="Q5685" s="12" t="s">
        <v>43</v>
      </c>
      <c r="R5685" s="24"/>
      <c r="S5685" s="12"/>
      <c r="T5685" s="12"/>
      <c r="U5685" s="12"/>
      <c r="V5685" s="10" t="s">
        <v>182</v>
      </c>
      <c r="W5685" s="118">
        <v>42320</v>
      </c>
      <c r="X5685" s="2"/>
      <c r="Y5685" s="129">
        <f t="shared" si="629"/>
        <v>1</v>
      </c>
      <c r="Z5685" s="110">
        <f t="shared" si="630"/>
        <v>0</v>
      </c>
      <c r="AA5685" s="1">
        <f t="shared" si="632"/>
        <v>0</v>
      </c>
    </row>
    <row r="5686" spans="1:27" ht="14.25" customHeight="1">
      <c r="A5686" s="148">
        <v>6264</v>
      </c>
      <c r="B5686" s="139">
        <v>20190331</v>
      </c>
      <c r="C5686" s="57" t="str">
        <f t="shared" si="627"/>
        <v>BPF</v>
      </c>
      <c r="D5686" s="115">
        <v>42093</v>
      </c>
      <c r="E5686" s="9" t="s">
        <v>347</v>
      </c>
      <c r="F5686" s="37" t="s">
        <v>33</v>
      </c>
      <c r="G5686" s="11" t="s">
        <v>26</v>
      </c>
      <c r="H5686" s="2"/>
      <c r="I5686" s="2"/>
      <c r="J5686" s="4" t="s">
        <v>59</v>
      </c>
      <c r="K5686" s="4" t="s">
        <v>572</v>
      </c>
      <c r="L5686" s="31" t="s">
        <v>186</v>
      </c>
      <c r="M5686" s="4"/>
      <c r="N5686" s="4"/>
      <c r="O5686" s="4" t="str">
        <f t="shared" si="633"/>
        <v>Andrena (Thysandrena) candida</v>
      </c>
      <c r="P5686" s="85" t="str">
        <f t="shared" si="628"/>
        <v>Andrena candida</v>
      </c>
      <c r="Q5686" s="12" t="s">
        <v>43</v>
      </c>
      <c r="R5686" s="24"/>
      <c r="S5686" s="12"/>
      <c r="T5686" s="12"/>
      <c r="U5686" s="12"/>
      <c r="V5686" s="10" t="s">
        <v>182</v>
      </c>
      <c r="W5686" s="118">
        <v>42320</v>
      </c>
      <c r="X5686" s="2" t="s">
        <v>867</v>
      </c>
      <c r="Y5686" s="129">
        <f t="shared" si="629"/>
        <v>1</v>
      </c>
      <c r="Z5686" s="110">
        <f t="shared" si="630"/>
        <v>0</v>
      </c>
      <c r="AA5686" s="1">
        <f t="shared" si="632"/>
        <v>0</v>
      </c>
    </row>
    <row r="5687" spans="1:27" ht="14.25" customHeight="1">
      <c r="A5687" s="148">
        <v>6265</v>
      </c>
      <c r="B5687" s="139">
        <v>20190331</v>
      </c>
      <c r="C5687" s="57" t="str">
        <f t="shared" si="627"/>
        <v>BPF</v>
      </c>
      <c r="D5687" s="115">
        <v>42093</v>
      </c>
      <c r="E5687" s="9" t="s">
        <v>347</v>
      </c>
      <c r="F5687" s="37" t="s">
        <v>33</v>
      </c>
      <c r="G5687" s="11" t="s">
        <v>26</v>
      </c>
      <c r="H5687" s="2"/>
      <c r="I5687" s="2"/>
      <c r="J5687" s="4" t="s">
        <v>88</v>
      </c>
      <c r="K5687" s="83" t="s">
        <v>88</v>
      </c>
      <c r="L5687" s="4" t="s">
        <v>1396</v>
      </c>
      <c r="M5687" s="4"/>
      <c r="N5687" s="4"/>
      <c r="O5687" s="4" t="str">
        <f t="shared" si="633"/>
        <v>Nomada (Nomada) msp. 2019B_2_CABS</v>
      </c>
      <c r="P5687" s="85" t="str">
        <f t="shared" si="628"/>
        <v>Nomada msp. 2019B_2_CABS</v>
      </c>
      <c r="Q5687" s="12" t="s">
        <v>43</v>
      </c>
      <c r="R5687" s="24"/>
      <c r="S5687" s="12"/>
      <c r="T5687" s="12"/>
      <c r="U5687" s="12"/>
      <c r="V5687" s="10" t="s">
        <v>182</v>
      </c>
      <c r="W5687" s="118">
        <v>42320</v>
      </c>
      <c r="X5687" s="2" t="s">
        <v>825</v>
      </c>
      <c r="Y5687" s="129">
        <f t="shared" si="629"/>
        <v>1</v>
      </c>
      <c r="Z5687" s="110">
        <f t="shared" si="630"/>
        <v>0</v>
      </c>
      <c r="AA5687" s="1">
        <f t="shared" si="632"/>
        <v>0</v>
      </c>
    </row>
    <row r="5688" spans="1:27" ht="14.25" customHeight="1">
      <c r="A5688" s="148">
        <v>6266</v>
      </c>
      <c r="B5688" s="139">
        <v>20190331</v>
      </c>
      <c r="C5688" s="57" t="str">
        <f t="shared" si="627"/>
        <v>BPF</v>
      </c>
      <c r="D5688" s="115">
        <v>42093</v>
      </c>
      <c r="E5688" s="9" t="s">
        <v>347</v>
      </c>
      <c r="F5688" s="37" t="s">
        <v>33</v>
      </c>
      <c r="G5688" s="11" t="s">
        <v>26</v>
      </c>
      <c r="H5688" s="2"/>
      <c r="I5688" s="2"/>
      <c r="J5688" s="4" t="s">
        <v>88</v>
      </c>
      <c r="K5688" s="83" t="s">
        <v>88</v>
      </c>
      <c r="L5688" s="4" t="s">
        <v>1396</v>
      </c>
      <c r="M5688" s="4"/>
      <c r="N5688" s="4"/>
      <c r="O5688" s="4" t="str">
        <f t="shared" si="633"/>
        <v>Nomada (Nomada) msp. 2019B_2_CABS</v>
      </c>
      <c r="P5688" s="85" t="str">
        <f t="shared" si="628"/>
        <v>Nomada msp. 2019B_2_CABS</v>
      </c>
      <c r="Q5688" s="12" t="s">
        <v>43</v>
      </c>
      <c r="R5688" s="24"/>
      <c r="S5688" s="12"/>
      <c r="T5688" s="12"/>
      <c r="U5688" s="12"/>
      <c r="V5688" s="10" t="s">
        <v>182</v>
      </c>
      <c r="W5688" s="118">
        <v>42320</v>
      </c>
      <c r="X5688" s="2" t="s">
        <v>825</v>
      </c>
      <c r="Y5688" s="129">
        <f t="shared" si="629"/>
        <v>1</v>
      </c>
      <c r="Z5688" s="110">
        <f t="shared" si="630"/>
        <v>0</v>
      </c>
      <c r="AA5688" s="1">
        <f t="shared" si="632"/>
        <v>0</v>
      </c>
    </row>
    <row r="5689" spans="1:27" ht="14.25" customHeight="1">
      <c r="A5689" s="148">
        <v>6267</v>
      </c>
      <c r="B5689" s="139">
        <v>20190331</v>
      </c>
      <c r="C5689" s="57" t="str">
        <f t="shared" si="627"/>
        <v>BPF</v>
      </c>
      <c r="D5689" s="115">
        <v>42093</v>
      </c>
      <c r="E5689" s="9" t="s">
        <v>344</v>
      </c>
      <c r="F5689" s="37" t="s">
        <v>33</v>
      </c>
      <c r="G5689" s="11" t="s">
        <v>26</v>
      </c>
      <c r="H5689" s="2"/>
      <c r="I5689" s="2"/>
      <c r="J5689" s="4" t="s">
        <v>59</v>
      </c>
      <c r="K5689" s="84" t="s">
        <v>571</v>
      </c>
      <c r="L5689" s="4" t="s">
        <v>73</v>
      </c>
      <c r="M5689" s="4"/>
      <c r="N5689" s="4"/>
      <c r="O5689" s="4" t="str">
        <f t="shared" si="633"/>
        <v>Andrena (Simandrena) angustitarsata</v>
      </c>
      <c r="P5689" s="85" t="str">
        <f t="shared" si="628"/>
        <v>Andrena angustitarsata</v>
      </c>
      <c r="Q5689" s="12" t="s">
        <v>43</v>
      </c>
      <c r="R5689" s="24"/>
      <c r="S5689" s="12"/>
      <c r="T5689" s="12"/>
      <c r="U5689" s="12"/>
      <c r="V5689" s="10" t="s">
        <v>182</v>
      </c>
      <c r="W5689" s="118">
        <v>42320</v>
      </c>
      <c r="X5689" s="2" t="s">
        <v>549</v>
      </c>
      <c r="Y5689" s="129">
        <f t="shared" si="629"/>
        <v>1</v>
      </c>
      <c r="Z5689" s="110">
        <f t="shared" si="630"/>
        <v>0</v>
      </c>
      <c r="AA5689" s="1">
        <f t="shared" si="632"/>
        <v>0</v>
      </c>
    </row>
    <row r="5690" spans="1:27" ht="14.25" customHeight="1">
      <c r="A5690" s="148">
        <v>6268</v>
      </c>
      <c r="B5690" s="139">
        <v>20190331</v>
      </c>
      <c r="C5690" s="57" t="str">
        <f t="shared" si="627"/>
        <v>BPF</v>
      </c>
      <c r="D5690" s="115">
        <v>42093</v>
      </c>
      <c r="E5690" s="9" t="s">
        <v>344</v>
      </c>
      <c r="F5690" s="37" t="s">
        <v>33</v>
      </c>
      <c r="G5690" s="11" t="s">
        <v>26</v>
      </c>
      <c r="H5690" s="2"/>
      <c r="I5690" s="2"/>
      <c r="J5690" s="4" t="s">
        <v>59</v>
      </c>
      <c r="K5690" s="84" t="s">
        <v>280</v>
      </c>
      <c r="L5690" s="4" t="s">
        <v>66</v>
      </c>
      <c r="M5690" s="4"/>
      <c r="N5690" s="4"/>
      <c r="O5690" s="4" t="str">
        <f t="shared" si="633"/>
        <v>Andrena (Trachandrena) salicifloris</v>
      </c>
      <c r="P5690" s="85" t="str">
        <f t="shared" si="628"/>
        <v>Andrena salicifloris</v>
      </c>
      <c r="Q5690" s="12" t="s">
        <v>43</v>
      </c>
      <c r="R5690" s="24"/>
      <c r="S5690" s="12"/>
      <c r="T5690" s="12"/>
      <c r="U5690" s="12"/>
      <c r="V5690" s="10" t="s">
        <v>182</v>
      </c>
      <c r="W5690" s="118">
        <v>42320</v>
      </c>
      <c r="X5690" s="2" t="s">
        <v>900</v>
      </c>
      <c r="Y5690" s="129">
        <f t="shared" si="629"/>
        <v>1</v>
      </c>
      <c r="Z5690" s="110">
        <f t="shared" si="630"/>
        <v>0</v>
      </c>
      <c r="AA5690" s="1">
        <f t="shared" si="632"/>
        <v>0</v>
      </c>
    </row>
    <row r="5691" spans="1:27" ht="14.25" customHeight="1">
      <c r="A5691" s="148">
        <v>6269</v>
      </c>
      <c r="B5691" s="139">
        <v>20190331</v>
      </c>
      <c r="C5691" s="57" t="str">
        <f t="shared" si="627"/>
        <v>BPF</v>
      </c>
      <c r="D5691" s="115">
        <v>42093</v>
      </c>
      <c r="E5691" s="9" t="s">
        <v>344</v>
      </c>
      <c r="F5691" s="37" t="s">
        <v>33</v>
      </c>
      <c r="G5691" s="11" t="s">
        <v>26</v>
      </c>
      <c r="H5691" s="2"/>
      <c r="I5691" s="2"/>
      <c r="J5691" s="4" t="s">
        <v>59</v>
      </c>
      <c r="K5691" s="84" t="s">
        <v>571</v>
      </c>
      <c r="L5691" s="4" t="s">
        <v>73</v>
      </c>
      <c r="M5691" s="4"/>
      <c r="N5691" s="4"/>
      <c r="O5691" s="4" t="str">
        <f t="shared" si="633"/>
        <v>Andrena (Simandrena) angustitarsata</v>
      </c>
      <c r="P5691" s="85" t="str">
        <f t="shared" si="628"/>
        <v>Andrena angustitarsata</v>
      </c>
      <c r="Q5691" s="12" t="s">
        <v>43</v>
      </c>
      <c r="R5691" s="24"/>
      <c r="S5691" s="12"/>
      <c r="T5691" s="12"/>
      <c r="U5691" s="12"/>
      <c r="V5691" s="10" t="s">
        <v>182</v>
      </c>
      <c r="W5691" s="118">
        <v>42320</v>
      </c>
      <c r="X5691" s="2" t="s">
        <v>549</v>
      </c>
      <c r="Y5691" s="129">
        <f t="shared" si="629"/>
        <v>1</v>
      </c>
      <c r="Z5691" s="110">
        <f t="shared" si="630"/>
        <v>0</v>
      </c>
      <c r="AA5691" s="1">
        <f t="shared" si="632"/>
        <v>0</v>
      </c>
    </row>
    <row r="5692" spans="1:27" ht="14.25" customHeight="1">
      <c r="A5692" s="148">
        <v>6270</v>
      </c>
      <c r="B5692" s="139">
        <v>20190331</v>
      </c>
      <c r="C5692" s="57" t="str">
        <f t="shared" si="627"/>
        <v>BPF</v>
      </c>
      <c r="D5692" s="115">
        <v>42093</v>
      </c>
      <c r="E5692" s="9" t="s">
        <v>344</v>
      </c>
      <c r="F5692" s="37" t="s">
        <v>33</v>
      </c>
      <c r="G5692" s="11" t="s">
        <v>26</v>
      </c>
      <c r="H5692" s="2"/>
      <c r="I5692" s="2"/>
      <c r="J5692" s="4" t="s">
        <v>59</v>
      </c>
      <c r="K5692" s="84" t="s">
        <v>280</v>
      </c>
      <c r="L5692" s="4" t="s">
        <v>66</v>
      </c>
      <c r="M5692" s="4"/>
      <c r="N5692" s="4"/>
      <c r="O5692" s="4" t="str">
        <f t="shared" si="633"/>
        <v>Andrena (Trachandrena) salicifloris</v>
      </c>
      <c r="P5692" s="85" t="str">
        <f t="shared" si="628"/>
        <v>Andrena salicifloris</v>
      </c>
      <c r="Q5692" s="12" t="s">
        <v>43</v>
      </c>
      <c r="R5692" s="24"/>
      <c r="S5692" s="12"/>
      <c r="T5692" s="12"/>
      <c r="U5692" s="12"/>
      <c r="V5692" s="10" t="s">
        <v>182</v>
      </c>
      <c r="W5692" s="118">
        <v>42320</v>
      </c>
      <c r="X5692" s="2" t="s">
        <v>900</v>
      </c>
      <c r="Y5692" s="129">
        <f t="shared" si="629"/>
        <v>1</v>
      </c>
      <c r="Z5692" s="110">
        <f t="shared" si="630"/>
        <v>0</v>
      </c>
      <c r="AA5692" s="1">
        <f t="shared" si="632"/>
        <v>0</v>
      </c>
    </row>
    <row r="5693" spans="1:27" ht="14.25" customHeight="1">
      <c r="A5693" s="148">
        <v>6271</v>
      </c>
      <c r="B5693" s="139">
        <v>20190331</v>
      </c>
      <c r="C5693" s="57" t="str">
        <f t="shared" si="627"/>
        <v>BPF</v>
      </c>
      <c r="D5693" s="115">
        <v>42093</v>
      </c>
      <c r="E5693" s="9" t="s">
        <v>344</v>
      </c>
      <c r="F5693" s="37" t="s">
        <v>33</v>
      </c>
      <c r="G5693" s="11" t="s">
        <v>26</v>
      </c>
      <c r="H5693" s="2"/>
      <c r="I5693" s="2"/>
      <c r="J5693" s="4" t="s">
        <v>59</v>
      </c>
      <c r="K5693" s="84" t="s">
        <v>571</v>
      </c>
      <c r="L5693" s="4" t="s">
        <v>73</v>
      </c>
      <c r="M5693" s="4"/>
      <c r="N5693" s="4"/>
      <c r="O5693" s="4" t="str">
        <f t="shared" si="633"/>
        <v>Andrena (Simandrena) angustitarsata</v>
      </c>
      <c r="P5693" s="85" t="str">
        <f t="shared" si="628"/>
        <v>Andrena angustitarsata</v>
      </c>
      <c r="Q5693" s="12" t="s">
        <v>43</v>
      </c>
      <c r="R5693" s="24"/>
      <c r="S5693" s="12"/>
      <c r="T5693" s="12"/>
      <c r="U5693" s="12"/>
      <c r="V5693" s="10" t="s">
        <v>182</v>
      </c>
      <c r="W5693" s="118">
        <v>42320</v>
      </c>
      <c r="X5693" s="2" t="s">
        <v>549</v>
      </c>
      <c r="Y5693" s="129">
        <f t="shared" si="629"/>
        <v>1</v>
      </c>
      <c r="Z5693" s="110">
        <f t="shared" si="630"/>
        <v>0</v>
      </c>
      <c r="AA5693" s="1">
        <f t="shared" si="632"/>
        <v>0</v>
      </c>
    </row>
    <row r="5694" spans="1:27" ht="14.25" customHeight="1">
      <c r="A5694" s="148">
        <v>6272</v>
      </c>
      <c r="B5694" s="139">
        <v>20190331</v>
      </c>
      <c r="C5694" s="57" t="str">
        <f t="shared" si="627"/>
        <v>BPF</v>
      </c>
      <c r="D5694" s="115">
        <v>42093</v>
      </c>
      <c r="E5694" s="9" t="s">
        <v>344</v>
      </c>
      <c r="F5694" s="37" t="s">
        <v>33</v>
      </c>
      <c r="G5694" s="11" t="s">
        <v>26</v>
      </c>
      <c r="H5694" s="2"/>
      <c r="I5694" s="2"/>
      <c r="J5694" s="4" t="s">
        <v>59</v>
      </c>
      <c r="K5694" s="4" t="s">
        <v>571</v>
      </c>
      <c r="L5694" s="4" t="s">
        <v>73</v>
      </c>
      <c r="M5694" s="4"/>
      <c r="N5694" s="4"/>
      <c r="O5694" s="4" t="str">
        <f t="shared" si="633"/>
        <v>Andrena (Simandrena) angustitarsata</v>
      </c>
      <c r="P5694" s="85" t="str">
        <f t="shared" si="628"/>
        <v>Andrena angustitarsata</v>
      </c>
      <c r="Q5694" s="12" t="s">
        <v>43</v>
      </c>
      <c r="R5694" s="24"/>
      <c r="S5694" s="12"/>
      <c r="T5694" s="12"/>
      <c r="U5694" s="12"/>
      <c r="V5694" s="10" t="s">
        <v>182</v>
      </c>
      <c r="W5694" s="118">
        <v>42320</v>
      </c>
      <c r="X5694" s="2" t="s">
        <v>845</v>
      </c>
      <c r="Y5694" s="129">
        <f t="shared" si="629"/>
        <v>1</v>
      </c>
      <c r="Z5694" s="110">
        <f t="shared" si="630"/>
        <v>0</v>
      </c>
      <c r="AA5694" s="1">
        <f t="shared" si="632"/>
        <v>0</v>
      </c>
    </row>
    <row r="5695" spans="1:27" ht="14.25" customHeight="1">
      <c r="A5695" s="148">
        <v>6273</v>
      </c>
      <c r="B5695" s="139">
        <v>20190331</v>
      </c>
      <c r="C5695" s="57" t="str">
        <f t="shared" si="627"/>
        <v>BPF</v>
      </c>
      <c r="D5695" s="115">
        <v>42093</v>
      </c>
      <c r="E5695" s="9" t="s">
        <v>344</v>
      </c>
      <c r="F5695" s="37" t="s">
        <v>33</v>
      </c>
      <c r="G5695" s="11" t="s">
        <v>26</v>
      </c>
      <c r="H5695" s="2"/>
      <c r="I5695" s="2"/>
      <c r="J5695" s="4" t="s">
        <v>59</v>
      </c>
      <c r="K5695" s="84" t="s">
        <v>280</v>
      </c>
      <c r="L5695" s="4" t="s">
        <v>66</v>
      </c>
      <c r="M5695" s="4"/>
      <c r="N5695" s="4"/>
      <c r="O5695" s="4" t="str">
        <f t="shared" si="633"/>
        <v>Andrena (Trachandrena) salicifloris</v>
      </c>
      <c r="P5695" s="85" t="str">
        <f t="shared" si="628"/>
        <v>Andrena salicifloris</v>
      </c>
      <c r="Q5695" s="12" t="s">
        <v>43</v>
      </c>
      <c r="R5695" s="24"/>
      <c r="S5695" s="12"/>
      <c r="T5695" s="12"/>
      <c r="U5695" s="12"/>
      <c r="V5695" s="10" t="s">
        <v>182</v>
      </c>
      <c r="W5695" s="118">
        <v>42320</v>
      </c>
      <c r="X5695" s="2" t="s">
        <v>900</v>
      </c>
      <c r="Y5695" s="129">
        <f t="shared" si="629"/>
        <v>1</v>
      </c>
      <c r="Z5695" s="110">
        <f t="shared" si="630"/>
        <v>0</v>
      </c>
      <c r="AA5695" s="1">
        <f t="shared" si="632"/>
        <v>0</v>
      </c>
    </row>
    <row r="5696" spans="1:27" ht="14.25" customHeight="1">
      <c r="A5696" s="148">
        <v>6274</v>
      </c>
      <c r="B5696" s="139">
        <v>20190331</v>
      </c>
      <c r="C5696" s="57" t="str">
        <f t="shared" ref="C5696:C5759" si="634">LEFT(E5696,3)</f>
        <v>BPF</v>
      </c>
      <c r="D5696" s="115">
        <v>42093</v>
      </c>
      <c r="E5696" s="9" t="s">
        <v>344</v>
      </c>
      <c r="F5696" s="37" t="s">
        <v>33</v>
      </c>
      <c r="G5696" s="11" t="s">
        <v>26</v>
      </c>
      <c r="H5696" s="2"/>
      <c r="I5696" s="2"/>
      <c r="J5696" s="4" t="s">
        <v>59</v>
      </c>
      <c r="K5696" s="4" t="s">
        <v>571</v>
      </c>
      <c r="L5696" s="4" t="s">
        <v>73</v>
      </c>
      <c r="M5696" s="4"/>
      <c r="N5696" s="4"/>
      <c r="O5696" s="4" t="str">
        <f t="shared" si="633"/>
        <v>Andrena (Simandrena) angustitarsata</v>
      </c>
      <c r="P5696" s="85" t="str">
        <f t="shared" ref="P5696:P5759" si="635">J5696&amp;" "&amp;L5696</f>
        <v>Andrena angustitarsata</v>
      </c>
      <c r="Q5696" s="12" t="s">
        <v>43</v>
      </c>
      <c r="R5696" s="24"/>
      <c r="S5696" s="12"/>
      <c r="T5696" s="12"/>
      <c r="U5696" s="12"/>
      <c r="V5696" s="10" t="s">
        <v>182</v>
      </c>
      <c r="W5696" s="118">
        <v>42320</v>
      </c>
      <c r="X5696" s="2" t="s">
        <v>845</v>
      </c>
      <c r="Y5696" s="129">
        <f t="shared" si="629"/>
        <v>1</v>
      </c>
      <c r="Z5696" s="110">
        <f t="shared" si="630"/>
        <v>0</v>
      </c>
      <c r="AA5696" s="1">
        <f t="shared" si="632"/>
        <v>0</v>
      </c>
    </row>
    <row r="5697" spans="1:27" ht="14.25" customHeight="1">
      <c r="A5697" s="148">
        <v>6275</v>
      </c>
      <c r="B5697" s="139">
        <v>20190331</v>
      </c>
      <c r="C5697" s="57" t="str">
        <f t="shared" si="634"/>
        <v>BPF</v>
      </c>
      <c r="D5697" s="115">
        <v>42093</v>
      </c>
      <c r="E5697" s="9" t="s">
        <v>344</v>
      </c>
      <c r="F5697" s="37" t="s">
        <v>33</v>
      </c>
      <c r="G5697" s="11" t="s">
        <v>26</v>
      </c>
      <c r="H5697" s="2"/>
      <c r="I5697" s="2"/>
      <c r="J5697" s="4" t="s">
        <v>59</v>
      </c>
      <c r="K5697" s="84" t="s">
        <v>571</v>
      </c>
      <c r="L5697" s="4" t="s">
        <v>73</v>
      </c>
      <c r="M5697" s="4"/>
      <c r="N5697" s="4"/>
      <c r="O5697" s="4" t="str">
        <f t="shared" si="633"/>
        <v>Andrena (Simandrena) angustitarsata</v>
      </c>
      <c r="P5697" s="85" t="str">
        <f t="shared" si="635"/>
        <v>Andrena angustitarsata</v>
      </c>
      <c r="Q5697" s="12" t="s">
        <v>43</v>
      </c>
      <c r="R5697" s="24"/>
      <c r="S5697" s="12"/>
      <c r="T5697" s="12"/>
      <c r="U5697" s="12"/>
      <c r="V5697" s="10" t="s">
        <v>182</v>
      </c>
      <c r="W5697" s="118">
        <v>42320</v>
      </c>
      <c r="X5697" s="2" t="s">
        <v>549</v>
      </c>
      <c r="Y5697" s="129">
        <f t="shared" si="629"/>
        <v>1</v>
      </c>
      <c r="Z5697" s="110">
        <f t="shared" si="630"/>
        <v>0</v>
      </c>
      <c r="AA5697" s="1">
        <f t="shared" si="632"/>
        <v>0</v>
      </c>
    </row>
    <row r="5698" spans="1:27" ht="14.25" customHeight="1">
      <c r="A5698" s="148">
        <v>6276</v>
      </c>
      <c r="B5698" s="139">
        <v>20190331</v>
      </c>
      <c r="C5698" s="57" t="str">
        <f t="shared" si="634"/>
        <v>BPF</v>
      </c>
      <c r="D5698" s="115">
        <v>42093</v>
      </c>
      <c r="E5698" s="9" t="s">
        <v>344</v>
      </c>
      <c r="F5698" s="37" t="s">
        <v>33</v>
      </c>
      <c r="G5698" s="11" t="s">
        <v>26</v>
      </c>
      <c r="H5698" s="2"/>
      <c r="I5698" s="2"/>
      <c r="J5698" s="4" t="s">
        <v>59</v>
      </c>
      <c r="K5698" s="4" t="s">
        <v>280</v>
      </c>
      <c r="L5698" s="4" t="s">
        <v>66</v>
      </c>
      <c r="M5698" s="4"/>
      <c r="N5698" s="4"/>
      <c r="O5698" s="4" t="str">
        <f t="shared" si="633"/>
        <v>Andrena (Trachandrena) salicifloris</v>
      </c>
      <c r="P5698" s="85" t="str">
        <f t="shared" si="635"/>
        <v>Andrena salicifloris</v>
      </c>
      <c r="Q5698" s="12" t="s">
        <v>43</v>
      </c>
      <c r="R5698" s="24"/>
      <c r="S5698" s="12"/>
      <c r="T5698" s="12"/>
      <c r="U5698" s="12"/>
      <c r="V5698" s="10" t="s">
        <v>182</v>
      </c>
      <c r="W5698" s="118">
        <v>42320</v>
      </c>
      <c r="X5698" s="2" t="s">
        <v>895</v>
      </c>
      <c r="Y5698" s="129">
        <f t="shared" ref="Y5698:Y5761" si="636">IF(R5698&gt;0,R5698,1)</f>
        <v>1</v>
      </c>
      <c r="Z5698" s="110">
        <f t="shared" si="630"/>
        <v>0</v>
      </c>
      <c r="AA5698" s="1">
        <f t="shared" si="632"/>
        <v>0</v>
      </c>
    </row>
    <row r="5699" spans="1:27" ht="14.25" customHeight="1">
      <c r="A5699" s="148">
        <v>6277</v>
      </c>
      <c r="B5699" s="139">
        <v>20190331</v>
      </c>
      <c r="C5699" s="57" t="str">
        <f t="shared" si="634"/>
        <v>BPF</v>
      </c>
      <c r="D5699" s="115">
        <v>42093</v>
      </c>
      <c r="E5699" s="9" t="s">
        <v>344</v>
      </c>
      <c r="F5699" s="37" t="s">
        <v>33</v>
      </c>
      <c r="G5699" s="11" t="s">
        <v>26</v>
      </c>
      <c r="H5699" s="2"/>
      <c r="I5699" s="2"/>
      <c r="J5699" s="4" t="s">
        <v>59</v>
      </c>
      <c r="K5699" s="84" t="s">
        <v>280</v>
      </c>
      <c r="L5699" s="4" t="s">
        <v>66</v>
      </c>
      <c r="M5699" s="4"/>
      <c r="N5699" s="4" t="s">
        <v>726</v>
      </c>
      <c r="O5699" s="4" t="str">
        <f t="shared" si="633"/>
        <v>Andrena (Trachandrena) nr. salicifloris</v>
      </c>
      <c r="P5699" s="85" t="str">
        <f t="shared" si="635"/>
        <v>Andrena salicifloris</v>
      </c>
      <c r="Q5699" s="12" t="s">
        <v>43</v>
      </c>
      <c r="R5699" s="24"/>
      <c r="S5699" s="12"/>
      <c r="T5699" s="12"/>
      <c r="U5699" s="12"/>
      <c r="V5699" s="10" t="s">
        <v>182</v>
      </c>
      <c r="W5699" s="118">
        <v>42320</v>
      </c>
      <c r="X5699" s="2" t="s">
        <v>900</v>
      </c>
      <c r="Y5699" s="129">
        <f t="shared" si="636"/>
        <v>1</v>
      </c>
      <c r="Z5699" s="110">
        <f t="shared" si="630"/>
        <v>0</v>
      </c>
      <c r="AA5699" s="1">
        <f t="shared" si="632"/>
        <v>0</v>
      </c>
    </row>
    <row r="5700" spans="1:27" ht="14.25" customHeight="1">
      <c r="A5700" s="148">
        <v>6278</v>
      </c>
      <c r="B5700" s="139">
        <v>20190331</v>
      </c>
      <c r="C5700" s="57" t="str">
        <f t="shared" si="634"/>
        <v>BPF</v>
      </c>
      <c r="D5700" s="115">
        <v>42093</v>
      </c>
      <c r="E5700" s="9" t="s">
        <v>344</v>
      </c>
      <c r="F5700" s="37" t="s">
        <v>33</v>
      </c>
      <c r="G5700" s="11" t="s">
        <v>26</v>
      </c>
      <c r="H5700" s="2"/>
      <c r="I5700" s="2"/>
      <c r="J5700" s="4" t="s">
        <v>51</v>
      </c>
      <c r="K5700" s="82" t="s">
        <v>583</v>
      </c>
      <c r="L5700" s="4" t="s">
        <v>157</v>
      </c>
      <c r="M5700" s="4"/>
      <c r="N5700" s="4"/>
      <c r="O5700" s="4" t="str">
        <f t="shared" si="633"/>
        <v>Halictus (Protohalictus) rubicundus</v>
      </c>
      <c r="P5700" s="85" t="str">
        <f t="shared" si="635"/>
        <v>Halictus rubicundus</v>
      </c>
      <c r="Q5700" s="12" t="s">
        <v>29</v>
      </c>
      <c r="R5700" s="24"/>
      <c r="S5700" s="12"/>
      <c r="T5700" s="12"/>
      <c r="U5700" s="12"/>
      <c r="V5700" s="10" t="s">
        <v>182</v>
      </c>
      <c r="W5700" s="118">
        <v>42320</v>
      </c>
      <c r="X5700" s="2" t="s">
        <v>549</v>
      </c>
      <c r="Y5700" s="129">
        <f t="shared" si="636"/>
        <v>1</v>
      </c>
      <c r="Z5700" s="110">
        <f t="shared" ref="Z5700:Z5763" si="637">IF(ISNUMBER(SEARCH($Z$1,X5700)),1,0)</f>
        <v>0</v>
      </c>
      <c r="AA5700" s="1">
        <f t="shared" ref="AA5700:AA5763" si="638">IF(ISNUMBER(SEARCH($AA$1,X5700)),1,0)</f>
        <v>0</v>
      </c>
    </row>
    <row r="5701" spans="1:27" ht="14.25" customHeight="1">
      <c r="A5701" s="148">
        <v>6279</v>
      </c>
      <c r="B5701" s="139">
        <v>20190331</v>
      </c>
      <c r="C5701" s="57" t="str">
        <f t="shared" si="634"/>
        <v>BPF</v>
      </c>
      <c r="D5701" s="115">
        <v>42093</v>
      </c>
      <c r="E5701" s="9" t="s">
        <v>344</v>
      </c>
      <c r="F5701" s="37" t="s">
        <v>33</v>
      </c>
      <c r="G5701" s="11" t="s">
        <v>26</v>
      </c>
      <c r="H5701" s="2"/>
      <c r="I5701" s="2"/>
      <c r="J5701" s="4" t="s">
        <v>51</v>
      </c>
      <c r="K5701" s="82" t="s">
        <v>583</v>
      </c>
      <c r="L5701" s="4" t="s">
        <v>157</v>
      </c>
      <c r="M5701" s="4"/>
      <c r="N5701" s="4"/>
      <c r="O5701" s="4" t="str">
        <f t="shared" si="633"/>
        <v>Halictus (Protohalictus) rubicundus</v>
      </c>
      <c r="P5701" s="85" t="str">
        <f t="shared" si="635"/>
        <v>Halictus rubicundus</v>
      </c>
      <c r="Q5701" s="12" t="s">
        <v>29</v>
      </c>
      <c r="R5701" s="24"/>
      <c r="S5701" s="12"/>
      <c r="T5701" s="12"/>
      <c r="U5701" s="12"/>
      <c r="V5701" s="10" t="s">
        <v>182</v>
      </c>
      <c r="W5701" s="118">
        <v>42320</v>
      </c>
      <c r="X5701" s="2" t="s">
        <v>549</v>
      </c>
      <c r="Y5701" s="129">
        <f t="shared" si="636"/>
        <v>1</v>
      </c>
      <c r="Z5701" s="110">
        <f t="shared" si="637"/>
        <v>0</v>
      </c>
      <c r="AA5701" s="1">
        <f t="shared" si="638"/>
        <v>0</v>
      </c>
    </row>
    <row r="5702" spans="1:27" ht="14.25" customHeight="1">
      <c r="A5702" s="148">
        <v>6280</v>
      </c>
      <c r="B5702" s="139">
        <v>20190331</v>
      </c>
      <c r="C5702" s="57" t="str">
        <f t="shared" si="634"/>
        <v>BPF</v>
      </c>
      <c r="D5702" s="115">
        <v>42093</v>
      </c>
      <c r="E5702" s="9" t="s">
        <v>344</v>
      </c>
      <c r="F5702" s="37" t="s">
        <v>33</v>
      </c>
      <c r="G5702" s="11" t="s">
        <v>26</v>
      </c>
      <c r="H5702" s="2"/>
      <c r="I5702" s="2"/>
      <c r="J5702" s="4" t="s">
        <v>117</v>
      </c>
      <c r="K5702" s="4" t="s">
        <v>167</v>
      </c>
      <c r="L5702" s="4" t="s">
        <v>665</v>
      </c>
      <c r="M5702" s="4"/>
      <c r="N5702" s="4"/>
      <c r="O5702" s="4" t="str">
        <f t="shared" si="633"/>
        <v>Lasioglossum (Dialictus) nevadense</v>
      </c>
      <c r="P5702" s="85" t="str">
        <f t="shared" si="635"/>
        <v>Lasioglossum nevadense</v>
      </c>
      <c r="Q5702" s="12" t="s">
        <v>29</v>
      </c>
      <c r="R5702" s="24"/>
      <c r="S5702" s="12"/>
      <c r="T5702" s="12"/>
      <c r="U5702" s="12"/>
      <c r="V5702" s="10" t="s">
        <v>182</v>
      </c>
      <c r="W5702" s="118">
        <v>42320</v>
      </c>
      <c r="X5702" s="2" t="s">
        <v>549</v>
      </c>
      <c r="Y5702" s="129">
        <f t="shared" si="636"/>
        <v>1</v>
      </c>
      <c r="Z5702" s="110">
        <f t="shared" si="637"/>
        <v>0</v>
      </c>
      <c r="AA5702" s="1">
        <f t="shared" si="638"/>
        <v>0</v>
      </c>
    </row>
    <row r="5703" spans="1:27" ht="14.25" customHeight="1">
      <c r="A5703" s="148">
        <v>6281</v>
      </c>
      <c r="B5703" s="139">
        <v>20190331</v>
      </c>
      <c r="C5703" s="57" t="str">
        <f t="shared" si="634"/>
        <v>BPF</v>
      </c>
      <c r="D5703" s="115">
        <v>42093</v>
      </c>
      <c r="E5703" s="9" t="s">
        <v>344</v>
      </c>
      <c r="F5703" s="37" t="s">
        <v>33</v>
      </c>
      <c r="G5703" s="11" t="s">
        <v>26</v>
      </c>
      <c r="H5703" s="2"/>
      <c r="I5703" s="2"/>
      <c r="J5703" s="4" t="s">
        <v>124</v>
      </c>
      <c r="K5703" s="4" t="s">
        <v>165</v>
      </c>
      <c r="L5703" s="4" t="s">
        <v>139</v>
      </c>
      <c r="M5703" s="4"/>
      <c r="N5703" s="4" t="s">
        <v>55</v>
      </c>
      <c r="O5703" s="4" t="str">
        <f t="shared" si="633"/>
        <v>Osmia (Melanosmia) nr. giliarum</v>
      </c>
      <c r="P5703" s="85" t="str">
        <f t="shared" si="635"/>
        <v>Osmia giliarum</v>
      </c>
      <c r="Q5703" s="12" t="s">
        <v>43</v>
      </c>
      <c r="R5703" s="24"/>
      <c r="S5703" s="12"/>
      <c r="T5703" s="12"/>
      <c r="U5703" s="12"/>
      <c r="V5703" s="10" t="s">
        <v>182</v>
      </c>
      <c r="W5703" s="118">
        <v>42320</v>
      </c>
      <c r="X5703" s="2" t="s">
        <v>550</v>
      </c>
      <c r="Y5703" s="129">
        <f t="shared" si="636"/>
        <v>1</v>
      </c>
      <c r="Z5703" s="110">
        <f t="shared" si="637"/>
        <v>0</v>
      </c>
      <c r="AA5703" s="1">
        <f t="shared" si="638"/>
        <v>0</v>
      </c>
    </row>
    <row r="5704" spans="1:27" ht="14.25" customHeight="1">
      <c r="A5704" s="148">
        <v>6282</v>
      </c>
      <c r="B5704" s="139">
        <v>20190331</v>
      </c>
      <c r="C5704" s="57" t="str">
        <f t="shared" si="634"/>
        <v>BPF</v>
      </c>
      <c r="D5704" s="115">
        <v>42093</v>
      </c>
      <c r="E5704" s="9" t="s">
        <v>344</v>
      </c>
      <c r="F5704" s="37" t="s">
        <v>33</v>
      </c>
      <c r="G5704" s="11" t="s">
        <v>26</v>
      </c>
      <c r="H5704" s="2"/>
      <c r="I5704" s="2"/>
      <c r="J5704" s="4" t="s">
        <v>59</v>
      </c>
      <c r="K5704" s="4" t="s">
        <v>571</v>
      </c>
      <c r="L5704" s="4" t="s">
        <v>73</v>
      </c>
      <c r="M5704" s="4"/>
      <c r="N5704" s="4"/>
      <c r="O5704" s="4" t="str">
        <f t="shared" si="633"/>
        <v>Andrena (Simandrena) angustitarsata</v>
      </c>
      <c r="P5704" s="85" t="str">
        <f t="shared" si="635"/>
        <v>Andrena angustitarsata</v>
      </c>
      <c r="Q5704" s="12" t="s">
        <v>43</v>
      </c>
      <c r="R5704" s="24"/>
      <c r="S5704" s="12"/>
      <c r="T5704" s="12"/>
      <c r="U5704" s="12"/>
      <c r="V5704" s="10" t="s">
        <v>182</v>
      </c>
      <c r="W5704" s="118">
        <v>42320</v>
      </c>
      <c r="X5704" s="2" t="s">
        <v>550</v>
      </c>
      <c r="Y5704" s="129">
        <f t="shared" si="636"/>
        <v>1</v>
      </c>
      <c r="Z5704" s="110">
        <f t="shared" si="637"/>
        <v>0</v>
      </c>
      <c r="AA5704" s="1">
        <f t="shared" si="638"/>
        <v>0</v>
      </c>
    </row>
    <row r="5705" spans="1:27" ht="14.25" customHeight="1">
      <c r="A5705" s="148">
        <v>6283</v>
      </c>
      <c r="B5705" s="139">
        <v>20190331</v>
      </c>
      <c r="C5705" s="57" t="str">
        <f t="shared" si="634"/>
        <v>BPF</v>
      </c>
      <c r="D5705" s="115">
        <v>42093</v>
      </c>
      <c r="E5705" s="9" t="s">
        <v>344</v>
      </c>
      <c r="F5705" s="37" t="s">
        <v>33</v>
      </c>
      <c r="G5705" s="11" t="s">
        <v>26</v>
      </c>
      <c r="H5705" s="2"/>
      <c r="I5705" s="2"/>
      <c r="J5705" s="4" t="s">
        <v>59</v>
      </c>
      <c r="K5705" s="84" t="s">
        <v>280</v>
      </c>
      <c r="L5705" s="4" t="s">
        <v>66</v>
      </c>
      <c r="M5705" s="4"/>
      <c r="N5705" s="4"/>
      <c r="O5705" s="4" t="str">
        <f t="shared" si="633"/>
        <v>Andrena (Trachandrena) salicifloris</v>
      </c>
      <c r="P5705" s="85" t="str">
        <f t="shared" si="635"/>
        <v>Andrena salicifloris</v>
      </c>
      <c r="Q5705" s="12" t="s">
        <v>43</v>
      </c>
      <c r="R5705" s="24"/>
      <c r="S5705" s="12"/>
      <c r="T5705" s="12"/>
      <c r="U5705" s="12"/>
      <c r="V5705" s="10" t="s">
        <v>182</v>
      </c>
      <c r="W5705" s="118">
        <v>42320</v>
      </c>
      <c r="X5705" s="2" t="s">
        <v>901</v>
      </c>
      <c r="Y5705" s="129">
        <f t="shared" si="636"/>
        <v>1</v>
      </c>
      <c r="Z5705" s="110">
        <f t="shared" si="637"/>
        <v>0</v>
      </c>
      <c r="AA5705" s="1">
        <f t="shared" si="638"/>
        <v>0</v>
      </c>
    </row>
    <row r="5706" spans="1:27" ht="14.25" customHeight="1">
      <c r="A5706" s="148">
        <v>6284</v>
      </c>
      <c r="B5706" s="139">
        <v>20190331</v>
      </c>
      <c r="C5706" s="57" t="str">
        <f t="shared" si="634"/>
        <v>BPF</v>
      </c>
      <c r="D5706" s="115">
        <v>42093</v>
      </c>
      <c r="E5706" s="9" t="s">
        <v>344</v>
      </c>
      <c r="F5706" s="37" t="s">
        <v>33</v>
      </c>
      <c r="G5706" s="11" t="s">
        <v>26</v>
      </c>
      <c r="H5706" s="2"/>
      <c r="I5706" s="2"/>
      <c r="J5706" s="4" t="s">
        <v>59</v>
      </c>
      <c r="K5706" s="84" t="s">
        <v>571</v>
      </c>
      <c r="L5706" s="4" t="s">
        <v>73</v>
      </c>
      <c r="M5706" s="4"/>
      <c r="N5706" s="4"/>
      <c r="O5706" s="4" t="str">
        <f t="shared" si="633"/>
        <v>Andrena (Simandrena) angustitarsata</v>
      </c>
      <c r="P5706" s="85" t="str">
        <f t="shared" si="635"/>
        <v>Andrena angustitarsata</v>
      </c>
      <c r="Q5706" s="12" t="s">
        <v>43</v>
      </c>
      <c r="R5706" s="24"/>
      <c r="S5706" s="12"/>
      <c r="T5706" s="12"/>
      <c r="U5706" s="12"/>
      <c r="V5706" s="10" t="s">
        <v>182</v>
      </c>
      <c r="W5706" s="118">
        <v>42320</v>
      </c>
      <c r="X5706" s="2" t="s">
        <v>550</v>
      </c>
      <c r="Y5706" s="129">
        <f t="shared" si="636"/>
        <v>1</v>
      </c>
      <c r="Z5706" s="110">
        <f t="shared" si="637"/>
        <v>0</v>
      </c>
      <c r="AA5706" s="1">
        <f t="shared" si="638"/>
        <v>0</v>
      </c>
    </row>
    <row r="5707" spans="1:27" ht="14.25" customHeight="1">
      <c r="A5707" s="148">
        <v>6285</v>
      </c>
      <c r="B5707" s="139">
        <v>20190331</v>
      </c>
      <c r="C5707" s="57" t="str">
        <f t="shared" si="634"/>
        <v>BPF</v>
      </c>
      <c r="D5707" s="115">
        <v>42093</v>
      </c>
      <c r="E5707" s="9" t="s">
        <v>344</v>
      </c>
      <c r="F5707" s="37" t="s">
        <v>33</v>
      </c>
      <c r="G5707" s="11" t="s">
        <v>26</v>
      </c>
      <c r="H5707" s="2"/>
      <c r="I5707" s="2"/>
      <c r="J5707" s="4" t="s">
        <v>59</v>
      </c>
      <c r="K5707" s="4" t="s">
        <v>571</v>
      </c>
      <c r="L5707" s="4" t="s">
        <v>73</v>
      </c>
      <c r="M5707" s="4"/>
      <c r="N5707" s="4"/>
      <c r="O5707" s="4" t="str">
        <f t="shared" si="633"/>
        <v>Andrena (Simandrena) angustitarsata</v>
      </c>
      <c r="P5707" s="85" t="str">
        <f t="shared" si="635"/>
        <v>Andrena angustitarsata</v>
      </c>
      <c r="Q5707" s="12" t="s">
        <v>43</v>
      </c>
      <c r="R5707" s="24"/>
      <c r="S5707" s="12"/>
      <c r="T5707" s="12"/>
      <c r="U5707" s="12"/>
      <c r="V5707" s="10" t="s">
        <v>182</v>
      </c>
      <c r="W5707" s="118">
        <v>42320</v>
      </c>
      <c r="X5707" s="2" t="s">
        <v>843</v>
      </c>
      <c r="Y5707" s="129">
        <f t="shared" si="636"/>
        <v>1</v>
      </c>
      <c r="Z5707" s="110">
        <f t="shared" si="637"/>
        <v>0</v>
      </c>
      <c r="AA5707" s="1">
        <f t="shared" si="638"/>
        <v>0</v>
      </c>
    </row>
    <row r="5708" spans="1:27" ht="14.25" customHeight="1">
      <c r="A5708" s="148">
        <v>6286</v>
      </c>
      <c r="B5708" s="139">
        <v>20190331</v>
      </c>
      <c r="C5708" s="57" t="str">
        <f t="shared" si="634"/>
        <v>BPF</v>
      </c>
      <c r="D5708" s="115">
        <v>42093</v>
      </c>
      <c r="E5708" s="9" t="s">
        <v>344</v>
      </c>
      <c r="F5708" s="37" t="s">
        <v>33</v>
      </c>
      <c r="G5708" s="11" t="s">
        <v>26</v>
      </c>
      <c r="H5708" s="2"/>
      <c r="I5708" s="2"/>
      <c r="J5708" s="4" t="s">
        <v>59</v>
      </c>
      <c r="K5708" s="4" t="s">
        <v>571</v>
      </c>
      <c r="L5708" s="4" t="s">
        <v>73</v>
      </c>
      <c r="M5708" s="4"/>
      <c r="N5708" s="4"/>
      <c r="O5708" s="4" t="str">
        <f t="shared" si="633"/>
        <v>Andrena (Simandrena) angustitarsata</v>
      </c>
      <c r="P5708" s="85" t="str">
        <f t="shared" si="635"/>
        <v>Andrena angustitarsata</v>
      </c>
      <c r="Q5708" s="12" t="s">
        <v>43</v>
      </c>
      <c r="R5708" s="24"/>
      <c r="S5708" s="12"/>
      <c r="T5708" s="12"/>
      <c r="U5708" s="12"/>
      <c r="V5708" s="10" t="s">
        <v>182</v>
      </c>
      <c r="W5708" s="118">
        <v>42320</v>
      </c>
      <c r="X5708" s="2" t="s">
        <v>843</v>
      </c>
      <c r="Y5708" s="129">
        <f t="shared" si="636"/>
        <v>1</v>
      </c>
      <c r="Z5708" s="110">
        <f t="shared" si="637"/>
        <v>0</v>
      </c>
      <c r="AA5708" s="1">
        <f t="shared" si="638"/>
        <v>0</v>
      </c>
    </row>
    <row r="5709" spans="1:27" ht="14.25" customHeight="1">
      <c r="A5709" s="148">
        <v>6287</v>
      </c>
      <c r="B5709" s="139">
        <v>20190331</v>
      </c>
      <c r="C5709" s="57" t="str">
        <f t="shared" si="634"/>
        <v>BPF</v>
      </c>
      <c r="D5709" s="115">
        <v>42093</v>
      </c>
      <c r="E5709" s="9" t="s">
        <v>344</v>
      </c>
      <c r="F5709" s="37" t="s">
        <v>33</v>
      </c>
      <c r="G5709" s="11" t="s">
        <v>26</v>
      </c>
      <c r="H5709" s="2"/>
      <c r="I5709" s="2"/>
      <c r="J5709" s="4" t="s">
        <v>51</v>
      </c>
      <c r="K5709" s="82" t="s">
        <v>583</v>
      </c>
      <c r="L5709" s="4" t="s">
        <v>157</v>
      </c>
      <c r="M5709" s="4"/>
      <c r="N5709" s="4"/>
      <c r="O5709" s="4" t="str">
        <f t="shared" si="633"/>
        <v>Halictus (Protohalictus) rubicundus</v>
      </c>
      <c r="P5709" s="85" t="str">
        <f t="shared" si="635"/>
        <v>Halictus rubicundus</v>
      </c>
      <c r="Q5709" s="12" t="s">
        <v>29</v>
      </c>
      <c r="R5709" s="24"/>
      <c r="S5709" s="12"/>
      <c r="T5709" s="12"/>
      <c r="U5709" s="12"/>
      <c r="V5709" s="10" t="s">
        <v>182</v>
      </c>
      <c r="W5709" s="118">
        <v>42320</v>
      </c>
      <c r="X5709" s="2" t="s">
        <v>550</v>
      </c>
      <c r="Y5709" s="129">
        <f t="shared" si="636"/>
        <v>1</v>
      </c>
      <c r="Z5709" s="110">
        <f t="shared" si="637"/>
        <v>0</v>
      </c>
      <c r="AA5709" s="1">
        <f t="shared" si="638"/>
        <v>0</v>
      </c>
    </row>
    <row r="5710" spans="1:27" ht="14.25" customHeight="1">
      <c r="A5710" s="148">
        <v>6288</v>
      </c>
      <c r="B5710" s="139">
        <v>20190331</v>
      </c>
      <c r="C5710" s="57" t="str">
        <f t="shared" si="634"/>
        <v>BPF</v>
      </c>
      <c r="D5710" s="115">
        <v>42093</v>
      </c>
      <c r="E5710" s="9" t="s">
        <v>344</v>
      </c>
      <c r="F5710" s="37" t="s">
        <v>33</v>
      </c>
      <c r="G5710" s="11" t="s">
        <v>26</v>
      </c>
      <c r="H5710" s="2"/>
      <c r="I5710" s="2"/>
      <c r="J5710" s="4" t="s">
        <v>51</v>
      </c>
      <c r="K5710" s="82" t="s">
        <v>583</v>
      </c>
      <c r="L5710" s="4" t="s">
        <v>157</v>
      </c>
      <c r="M5710" s="4"/>
      <c r="N5710" s="4"/>
      <c r="O5710" s="4" t="str">
        <f t="shared" si="633"/>
        <v>Halictus (Protohalictus) rubicundus</v>
      </c>
      <c r="P5710" s="85" t="str">
        <f t="shared" si="635"/>
        <v>Halictus rubicundus</v>
      </c>
      <c r="Q5710" s="12" t="s">
        <v>29</v>
      </c>
      <c r="R5710" s="24"/>
      <c r="S5710" s="12"/>
      <c r="T5710" s="12"/>
      <c r="U5710" s="12"/>
      <c r="V5710" s="10" t="s">
        <v>182</v>
      </c>
      <c r="W5710" s="118">
        <v>42320</v>
      </c>
      <c r="X5710" s="2" t="s">
        <v>550</v>
      </c>
      <c r="Y5710" s="129">
        <f t="shared" si="636"/>
        <v>1</v>
      </c>
      <c r="Z5710" s="110">
        <f t="shared" si="637"/>
        <v>0</v>
      </c>
      <c r="AA5710" s="1">
        <f t="shared" si="638"/>
        <v>0</v>
      </c>
    </row>
    <row r="5711" spans="1:27" ht="14.25" customHeight="1">
      <c r="A5711" s="148">
        <v>6289</v>
      </c>
      <c r="B5711" s="139">
        <v>20190331</v>
      </c>
      <c r="C5711" s="57" t="str">
        <f t="shared" si="634"/>
        <v>BPF</v>
      </c>
      <c r="D5711" s="115">
        <v>42093</v>
      </c>
      <c r="E5711" s="9" t="s">
        <v>344</v>
      </c>
      <c r="F5711" s="37" t="s">
        <v>33</v>
      </c>
      <c r="G5711" s="11" t="s">
        <v>26</v>
      </c>
      <c r="H5711" s="2"/>
      <c r="I5711" s="2"/>
      <c r="J5711" s="4" t="s">
        <v>117</v>
      </c>
      <c r="K5711" s="4" t="s">
        <v>167</v>
      </c>
      <c r="L5711" s="4" t="s">
        <v>705</v>
      </c>
      <c r="M5711" s="4"/>
      <c r="N5711" s="4"/>
      <c r="O5711" s="4" t="str">
        <f t="shared" si="633"/>
        <v>Lasioglossum (Dialictus) knereri</v>
      </c>
      <c r="P5711" s="85" t="str">
        <f t="shared" si="635"/>
        <v>Lasioglossum knereri</v>
      </c>
      <c r="Q5711" s="12" t="s">
        <v>29</v>
      </c>
      <c r="R5711" s="24"/>
      <c r="S5711" s="12"/>
      <c r="T5711" s="12"/>
      <c r="U5711" s="12"/>
      <c r="V5711" s="10" t="s">
        <v>182</v>
      </c>
      <c r="W5711" s="118">
        <v>42320</v>
      </c>
      <c r="X5711" s="2" t="s">
        <v>1451</v>
      </c>
      <c r="Y5711" s="129">
        <f t="shared" si="636"/>
        <v>1</v>
      </c>
      <c r="Z5711" s="110">
        <f t="shared" si="637"/>
        <v>0</v>
      </c>
      <c r="AA5711" s="1">
        <f t="shared" si="638"/>
        <v>0</v>
      </c>
    </row>
    <row r="5712" spans="1:27" ht="14.25" customHeight="1">
      <c r="A5712" s="148">
        <v>6290</v>
      </c>
      <c r="B5712" s="139">
        <v>20190331</v>
      </c>
      <c r="C5712" s="57" t="str">
        <f t="shared" si="634"/>
        <v>BPF</v>
      </c>
      <c r="D5712" s="115">
        <v>42093</v>
      </c>
      <c r="E5712" s="9" t="s">
        <v>344</v>
      </c>
      <c r="F5712" s="37" t="s">
        <v>33</v>
      </c>
      <c r="G5712" s="11" t="s">
        <v>26</v>
      </c>
      <c r="H5712" s="2"/>
      <c r="I5712" s="2"/>
      <c r="J5712" s="4" t="s">
        <v>175</v>
      </c>
      <c r="K5712" s="4" t="s">
        <v>580</v>
      </c>
      <c r="L5712" s="31" t="s">
        <v>176</v>
      </c>
      <c r="M5712" s="4"/>
      <c r="N5712" s="4"/>
      <c r="O5712" s="4" t="str">
        <f t="shared" si="633"/>
        <v>Ceratina (Zadontomerus) acantha</v>
      </c>
      <c r="P5712" s="85" t="str">
        <f t="shared" si="635"/>
        <v>Ceratina acantha</v>
      </c>
      <c r="Q5712" s="12" t="s">
        <v>29</v>
      </c>
      <c r="R5712" s="24"/>
      <c r="S5712" s="12"/>
      <c r="T5712" s="12"/>
      <c r="U5712" s="12"/>
      <c r="V5712" s="10" t="s">
        <v>182</v>
      </c>
      <c r="W5712" s="118">
        <v>42320</v>
      </c>
      <c r="X5712" s="2" t="s">
        <v>1422</v>
      </c>
      <c r="Y5712" s="129">
        <f t="shared" si="636"/>
        <v>1</v>
      </c>
      <c r="Z5712" s="110">
        <f t="shared" si="637"/>
        <v>0</v>
      </c>
      <c r="AA5712" s="1">
        <f t="shared" si="638"/>
        <v>0</v>
      </c>
    </row>
    <row r="5713" spans="1:27" ht="14.25" customHeight="1">
      <c r="A5713" s="148">
        <v>6291</v>
      </c>
      <c r="B5713" s="139">
        <v>20190331</v>
      </c>
      <c r="C5713" s="57" t="str">
        <f t="shared" si="634"/>
        <v>BPF</v>
      </c>
      <c r="D5713" s="115">
        <v>42093</v>
      </c>
      <c r="E5713" s="9" t="s">
        <v>344</v>
      </c>
      <c r="F5713" s="37" t="s">
        <v>33</v>
      </c>
      <c r="G5713" s="11" t="s">
        <v>26</v>
      </c>
      <c r="H5713" s="2"/>
      <c r="I5713" s="2"/>
      <c r="J5713" s="4" t="s">
        <v>175</v>
      </c>
      <c r="K5713" s="4" t="s">
        <v>580</v>
      </c>
      <c r="L5713" s="4" t="s">
        <v>176</v>
      </c>
      <c r="M5713" s="4"/>
      <c r="N5713" s="4"/>
      <c r="O5713" s="4" t="str">
        <f t="shared" si="633"/>
        <v>Ceratina (Zadontomerus) acantha</v>
      </c>
      <c r="P5713" s="85" t="str">
        <f t="shared" si="635"/>
        <v>Ceratina acantha</v>
      </c>
      <c r="Q5713" s="12" t="s">
        <v>43</v>
      </c>
      <c r="R5713" s="24"/>
      <c r="S5713" s="12"/>
      <c r="T5713" s="12"/>
      <c r="U5713" s="12"/>
      <c r="V5713" s="10" t="s">
        <v>182</v>
      </c>
      <c r="W5713" s="118">
        <v>42320</v>
      </c>
      <c r="X5713" s="2" t="s">
        <v>1033</v>
      </c>
      <c r="Y5713" s="129">
        <f t="shared" si="636"/>
        <v>1</v>
      </c>
      <c r="Z5713" s="110">
        <f t="shared" si="637"/>
        <v>0</v>
      </c>
      <c r="AA5713" s="1">
        <f t="shared" si="638"/>
        <v>0</v>
      </c>
    </row>
    <row r="5714" spans="1:27" ht="14.25" customHeight="1">
      <c r="A5714" s="148">
        <v>6292</v>
      </c>
      <c r="B5714" s="139">
        <v>20190331</v>
      </c>
      <c r="C5714" s="57" t="str">
        <f t="shared" si="634"/>
        <v>BPF</v>
      </c>
      <c r="D5714" s="115">
        <v>42093</v>
      </c>
      <c r="E5714" s="9" t="s">
        <v>344</v>
      </c>
      <c r="F5714" s="37" t="s">
        <v>33</v>
      </c>
      <c r="G5714" s="11" t="s">
        <v>26</v>
      </c>
      <c r="H5714" s="2"/>
      <c r="I5714" s="2"/>
      <c r="J5714" s="4" t="s">
        <v>27</v>
      </c>
      <c r="K5714" s="4" t="s">
        <v>578</v>
      </c>
      <c r="L5714" s="4" t="s">
        <v>44</v>
      </c>
      <c r="M5714" s="4"/>
      <c r="N5714" s="4"/>
      <c r="O5714" s="4" t="str">
        <f t="shared" si="633"/>
        <v>Bombus (Pyrobombus) mixtus</v>
      </c>
      <c r="P5714" s="85" t="str">
        <f t="shared" si="635"/>
        <v>Bombus mixtus</v>
      </c>
      <c r="Q5714" s="12" t="s">
        <v>29</v>
      </c>
      <c r="R5714" s="24"/>
      <c r="S5714" s="12"/>
      <c r="T5714" s="12"/>
      <c r="U5714" s="12"/>
      <c r="V5714" s="10" t="s">
        <v>182</v>
      </c>
      <c r="W5714" s="118">
        <v>42320</v>
      </c>
      <c r="X5714" s="2" t="s">
        <v>550</v>
      </c>
      <c r="Y5714" s="129">
        <f t="shared" si="636"/>
        <v>1</v>
      </c>
      <c r="Z5714" s="110">
        <f t="shared" si="637"/>
        <v>0</v>
      </c>
      <c r="AA5714" s="1">
        <f t="shared" si="638"/>
        <v>0</v>
      </c>
    </row>
    <row r="5715" spans="1:27" ht="14.25" customHeight="1">
      <c r="A5715" s="148">
        <v>6293</v>
      </c>
      <c r="B5715" s="139">
        <v>20190331</v>
      </c>
      <c r="C5715" s="57" t="str">
        <f t="shared" si="634"/>
        <v>BPF</v>
      </c>
      <c r="D5715" s="115">
        <v>42093</v>
      </c>
      <c r="E5715" s="9" t="s">
        <v>344</v>
      </c>
      <c r="F5715" s="37" t="s">
        <v>33</v>
      </c>
      <c r="G5715" s="11" t="s">
        <v>26</v>
      </c>
      <c r="H5715" s="2"/>
      <c r="I5715" s="2"/>
      <c r="J5715" s="4" t="s">
        <v>59</v>
      </c>
      <c r="K5715" s="84" t="s">
        <v>571</v>
      </c>
      <c r="L5715" s="4" t="s">
        <v>73</v>
      </c>
      <c r="M5715" s="4"/>
      <c r="N5715" s="4"/>
      <c r="O5715" s="4" t="str">
        <f t="shared" si="633"/>
        <v>Andrena (Simandrena) angustitarsata</v>
      </c>
      <c r="P5715" s="85" t="str">
        <f t="shared" si="635"/>
        <v>Andrena angustitarsata</v>
      </c>
      <c r="Q5715" s="12" t="s">
        <v>29</v>
      </c>
      <c r="R5715" s="24"/>
      <c r="S5715" s="12"/>
      <c r="T5715" s="12"/>
      <c r="U5715" s="12"/>
      <c r="V5715" s="10" t="s">
        <v>182</v>
      </c>
      <c r="W5715" s="118">
        <v>42320</v>
      </c>
      <c r="X5715" s="2" t="s">
        <v>764</v>
      </c>
      <c r="Y5715" s="129">
        <f t="shared" si="636"/>
        <v>1</v>
      </c>
      <c r="Z5715" s="110">
        <f t="shared" si="637"/>
        <v>0</v>
      </c>
      <c r="AA5715" s="1">
        <f t="shared" si="638"/>
        <v>0</v>
      </c>
    </row>
    <row r="5716" spans="1:27" ht="14.25" customHeight="1">
      <c r="A5716" s="148">
        <v>6294</v>
      </c>
      <c r="B5716" s="139">
        <v>20190331</v>
      </c>
      <c r="C5716" s="57" t="str">
        <f t="shared" si="634"/>
        <v>BPF</v>
      </c>
      <c r="D5716" s="115">
        <v>42093</v>
      </c>
      <c r="E5716" s="9" t="s">
        <v>344</v>
      </c>
      <c r="F5716" s="37" t="s">
        <v>33</v>
      </c>
      <c r="G5716" s="11" t="s">
        <v>26</v>
      </c>
      <c r="H5716" s="2"/>
      <c r="I5716" s="2"/>
      <c r="J5716" s="4" t="s">
        <v>59</v>
      </c>
      <c r="K5716" s="84" t="s">
        <v>280</v>
      </c>
      <c r="L5716" s="4" t="s">
        <v>66</v>
      </c>
      <c r="M5716" s="4"/>
      <c r="N5716" s="4"/>
      <c r="O5716" s="4" t="str">
        <f t="shared" si="633"/>
        <v>Andrena (Trachandrena) salicifloris</v>
      </c>
      <c r="P5716" s="85" t="str">
        <f t="shared" si="635"/>
        <v>Andrena salicifloris</v>
      </c>
      <c r="Q5716" s="12" t="s">
        <v>43</v>
      </c>
      <c r="R5716" s="24"/>
      <c r="S5716" s="12"/>
      <c r="T5716" s="12"/>
      <c r="U5716" s="12"/>
      <c r="V5716" s="10" t="s">
        <v>182</v>
      </c>
      <c r="W5716" s="118">
        <v>42320</v>
      </c>
      <c r="X5716" s="2" t="s">
        <v>902</v>
      </c>
      <c r="Y5716" s="129">
        <f t="shared" si="636"/>
        <v>1</v>
      </c>
      <c r="Z5716" s="110">
        <f t="shared" si="637"/>
        <v>0</v>
      </c>
      <c r="AA5716" s="1">
        <f t="shared" si="638"/>
        <v>0</v>
      </c>
    </row>
    <row r="5717" spans="1:27" ht="14.25" customHeight="1">
      <c r="A5717" s="148">
        <v>6295</v>
      </c>
      <c r="B5717" s="139">
        <v>20190331</v>
      </c>
      <c r="C5717" s="57" t="str">
        <f t="shared" si="634"/>
        <v>BPF</v>
      </c>
      <c r="D5717" s="115">
        <v>42093</v>
      </c>
      <c r="E5717" s="9" t="s">
        <v>344</v>
      </c>
      <c r="F5717" s="37" t="s">
        <v>33</v>
      </c>
      <c r="G5717" s="11" t="s">
        <v>26</v>
      </c>
      <c r="H5717" s="2"/>
      <c r="I5717" s="2"/>
      <c r="J5717" s="4" t="s">
        <v>59</v>
      </c>
      <c r="K5717" s="4" t="s">
        <v>280</v>
      </c>
      <c r="L5717" s="4" t="s">
        <v>66</v>
      </c>
      <c r="M5717" s="4"/>
      <c r="N5717" s="4"/>
      <c r="O5717" s="4" t="str">
        <f t="shared" si="633"/>
        <v>Andrena (Trachandrena) salicifloris</v>
      </c>
      <c r="P5717" s="85" t="str">
        <f t="shared" si="635"/>
        <v>Andrena salicifloris</v>
      </c>
      <c r="Q5717" s="12" t="s">
        <v>43</v>
      </c>
      <c r="R5717" s="24"/>
      <c r="S5717" s="12"/>
      <c r="T5717" s="12"/>
      <c r="U5717" s="12"/>
      <c r="V5717" s="10" t="s">
        <v>182</v>
      </c>
      <c r="W5717" s="118">
        <v>42320</v>
      </c>
      <c r="X5717" s="2" t="s">
        <v>897</v>
      </c>
      <c r="Y5717" s="129">
        <f t="shared" si="636"/>
        <v>1</v>
      </c>
      <c r="Z5717" s="110">
        <f t="shared" si="637"/>
        <v>0</v>
      </c>
      <c r="AA5717" s="1">
        <f t="shared" si="638"/>
        <v>0</v>
      </c>
    </row>
    <row r="5718" spans="1:27" ht="14.25" customHeight="1">
      <c r="A5718" s="148">
        <v>6296</v>
      </c>
      <c r="B5718" s="139">
        <v>20190331</v>
      </c>
      <c r="C5718" s="57" t="str">
        <f t="shared" si="634"/>
        <v>BPF</v>
      </c>
      <c r="D5718" s="115">
        <v>42093</v>
      </c>
      <c r="E5718" s="9" t="s">
        <v>344</v>
      </c>
      <c r="F5718" s="37" t="s">
        <v>33</v>
      </c>
      <c r="G5718" s="11" t="s">
        <v>26</v>
      </c>
      <c r="H5718" s="2"/>
      <c r="I5718" s="2"/>
      <c r="J5718" s="4" t="s">
        <v>59</v>
      </c>
      <c r="K5718" s="84" t="s">
        <v>571</v>
      </c>
      <c r="L5718" s="4" t="s">
        <v>73</v>
      </c>
      <c r="M5718" s="4"/>
      <c r="N5718" s="4"/>
      <c r="O5718" s="4" t="str">
        <f t="shared" si="633"/>
        <v>Andrena (Simandrena) angustitarsata</v>
      </c>
      <c r="P5718" s="85" t="str">
        <f t="shared" si="635"/>
        <v>Andrena angustitarsata</v>
      </c>
      <c r="Q5718" s="12" t="s">
        <v>43</v>
      </c>
      <c r="R5718" s="24"/>
      <c r="S5718" s="12"/>
      <c r="T5718" s="12"/>
      <c r="U5718" s="12"/>
      <c r="V5718" s="10" t="s">
        <v>182</v>
      </c>
      <c r="W5718" s="118">
        <v>42320</v>
      </c>
      <c r="X5718" s="2" t="s">
        <v>497</v>
      </c>
      <c r="Y5718" s="129">
        <f t="shared" si="636"/>
        <v>1</v>
      </c>
      <c r="Z5718" s="110">
        <f t="shared" si="637"/>
        <v>0</v>
      </c>
      <c r="AA5718" s="1">
        <f t="shared" si="638"/>
        <v>0</v>
      </c>
    </row>
    <row r="5719" spans="1:27" ht="14.25" customHeight="1">
      <c r="A5719" s="148">
        <v>6297</v>
      </c>
      <c r="B5719" s="139">
        <v>20190331</v>
      </c>
      <c r="C5719" s="57" t="str">
        <f t="shared" si="634"/>
        <v>BPF</v>
      </c>
      <c r="D5719" s="115">
        <v>42093</v>
      </c>
      <c r="E5719" s="9" t="s">
        <v>344</v>
      </c>
      <c r="F5719" s="37" t="s">
        <v>33</v>
      </c>
      <c r="G5719" s="11" t="s">
        <v>26</v>
      </c>
      <c r="H5719" s="2"/>
      <c r="I5719" s="2"/>
      <c r="J5719" s="4" t="s">
        <v>59</v>
      </c>
      <c r="K5719" s="84" t="s">
        <v>571</v>
      </c>
      <c r="L5719" s="4" t="s">
        <v>73</v>
      </c>
      <c r="M5719" s="4"/>
      <c r="N5719" s="4"/>
      <c r="O5719" s="4" t="str">
        <f t="shared" si="633"/>
        <v>Andrena (Simandrena) angustitarsata</v>
      </c>
      <c r="P5719" s="85" t="str">
        <f t="shared" si="635"/>
        <v>Andrena angustitarsata</v>
      </c>
      <c r="Q5719" s="12" t="s">
        <v>43</v>
      </c>
      <c r="R5719" s="24"/>
      <c r="S5719" s="12"/>
      <c r="T5719" s="12"/>
      <c r="U5719" s="12"/>
      <c r="V5719" s="10" t="s">
        <v>182</v>
      </c>
      <c r="W5719" s="118">
        <v>42320</v>
      </c>
      <c r="X5719" s="2" t="s">
        <v>497</v>
      </c>
      <c r="Y5719" s="129">
        <f t="shared" si="636"/>
        <v>1</v>
      </c>
      <c r="Z5719" s="110">
        <f t="shared" si="637"/>
        <v>0</v>
      </c>
      <c r="AA5719" s="1">
        <f t="shared" si="638"/>
        <v>0</v>
      </c>
    </row>
    <row r="5720" spans="1:27" ht="14.25" customHeight="1">
      <c r="A5720" s="148">
        <v>6298</v>
      </c>
      <c r="B5720" s="139">
        <v>20190331</v>
      </c>
      <c r="C5720" s="57" t="str">
        <f t="shared" si="634"/>
        <v>BPF</v>
      </c>
      <c r="D5720" s="115">
        <v>42093</v>
      </c>
      <c r="E5720" s="9" t="s">
        <v>344</v>
      </c>
      <c r="F5720" s="37" t="s">
        <v>33</v>
      </c>
      <c r="G5720" s="11" t="s">
        <v>26</v>
      </c>
      <c r="H5720" s="2"/>
      <c r="I5720" s="2"/>
      <c r="J5720" s="4" t="s">
        <v>59</v>
      </c>
      <c r="K5720" s="4" t="s">
        <v>571</v>
      </c>
      <c r="L5720" s="4" t="s">
        <v>73</v>
      </c>
      <c r="M5720" s="4"/>
      <c r="N5720" s="4"/>
      <c r="O5720" s="4" t="str">
        <f t="shared" si="633"/>
        <v>Andrena (Simandrena) angustitarsata</v>
      </c>
      <c r="P5720" s="85" t="str">
        <f t="shared" si="635"/>
        <v>Andrena angustitarsata</v>
      </c>
      <c r="Q5720" s="12" t="s">
        <v>43</v>
      </c>
      <c r="R5720" s="24"/>
      <c r="S5720" s="12"/>
      <c r="T5720" s="12"/>
      <c r="U5720" s="12"/>
      <c r="V5720" s="10" t="s">
        <v>182</v>
      </c>
      <c r="W5720" s="118">
        <v>42320</v>
      </c>
      <c r="X5720" s="2" t="s">
        <v>827</v>
      </c>
      <c r="Y5720" s="129">
        <f t="shared" si="636"/>
        <v>1</v>
      </c>
      <c r="Z5720" s="110">
        <f t="shared" si="637"/>
        <v>0</v>
      </c>
      <c r="AA5720" s="1">
        <f t="shared" si="638"/>
        <v>0</v>
      </c>
    </row>
    <row r="5721" spans="1:27" ht="14.25" customHeight="1">
      <c r="A5721" s="148">
        <v>6299</v>
      </c>
      <c r="B5721" s="139">
        <v>20190331</v>
      </c>
      <c r="C5721" s="57" t="str">
        <f t="shared" si="634"/>
        <v>BPF</v>
      </c>
      <c r="D5721" s="115">
        <v>42093</v>
      </c>
      <c r="E5721" s="9" t="s">
        <v>344</v>
      </c>
      <c r="F5721" s="37" t="s">
        <v>33</v>
      </c>
      <c r="G5721" s="11" t="s">
        <v>26</v>
      </c>
      <c r="H5721" s="2"/>
      <c r="I5721" s="2"/>
      <c r="J5721" s="4" t="s">
        <v>59</v>
      </c>
      <c r="K5721" s="4" t="s">
        <v>571</v>
      </c>
      <c r="L5721" s="4" t="s">
        <v>73</v>
      </c>
      <c r="M5721" s="4"/>
      <c r="N5721" s="4"/>
      <c r="O5721" s="4" t="str">
        <f t="shared" si="633"/>
        <v>Andrena (Simandrena) angustitarsata</v>
      </c>
      <c r="P5721" s="85" t="str">
        <f t="shared" si="635"/>
        <v>Andrena angustitarsata</v>
      </c>
      <c r="Q5721" s="12" t="s">
        <v>43</v>
      </c>
      <c r="R5721" s="24"/>
      <c r="S5721" s="12"/>
      <c r="T5721" s="12"/>
      <c r="U5721" s="12"/>
      <c r="V5721" s="10" t="s">
        <v>182</v>
      </c>
      <c r="W5721" s="118">
        <v>42320</v>
      </c>
      <c r="X5721" s="2" t="s">
        <v>827</v>
      </c>
      <c r="Y5721" s="129">
        <f t="shared" si="636"/>
        <v>1</v>
      </c>
      <c r="Z5721" s="110">
        <f t="shared" si="637"/>
        <v>0</v>
      </c>
      <c r="AA5721" s="1">
        <f t="shared" si="638"/>
        <v>0</v>
      </c>
    </row>
    <row r="5722" spans="1:27" ht="14.25" customHeight="1">
      <c r="A5722" s="148">
        <v>6300</v>
      </c>
      <c r="B5722" s="139">
        <v>20190331</v>
      </c>
      <c r="C5722" s="57" t="str">
        <f t="shared" si="634"/>
        <v>BPF</v>
      </c>
      <c r="D5722" s="115">
        <v>42093</v>
      </c>
      <c r="E5722" s="9" t="s">
        <v>344</v>
      </c>
      <c r="F5722" s="37" t="s">
        <v>33</v>
      </c>
      <c r="G5722" s="11" t="s">
        <v>26</v>
      </c>
      <c r="H5722" s="2"/>
      <c r="I5722" s="2"/>
      <c r="J5722" s="4" t="s">
        <v>59</v>
      </c>
      <c r="K5722" s="4" t="s">
        <v>571</v>
      </c>
      <c r="L5722" s="4" t="s">
        <v>73</v>
      </c>
      <c r="M5722" s="4"/>
      <c r="N5722" s="4"/>
      <c r="O5722" s="4" t="str">
        <f t="shared" si="633"/>
        <v>Andrena (Simandrena) angustitarsata</v>
      </c>
      <c r="P5722" s="85" t="str">
        <f t="shared" si="635"/>
        <v>Andrena angustitarsata</v>
      </c>
      <c r="Q5722" s="12" t="s">
        <v>43</v>
      </c>
      <c r="R5722" s="24"/>
      <c r="S5722" s="12"/>
      <c r="T5722" s="12"/>
      <c r="U5722" s="12"/>
      <c r="V5722" s="10" t="s">
        <v>182</v>
      </c>
      <c r="W5722" s="118">
        <v>42320</v>
      </c>
      <c r="X5722" s="2" t="s">
        <v>827</v>
      </c>
      <c r="Y5722" s="129">
        <f t="shared" si="636"/>
        <v>1</v>
      </c>
      <c r="Z5722" s="110">
        <f t="shared" si="637"/>
        <v>0</v>
      </c>
      <c r="AA5722" s="1">
        <f t="shared" si="638"/>
        <v>0</v>
      </c>
    </row>
    <row r="5723" spans="1:27" ht="14.25" customHeight="1">
      <c r="A5723" s="148">
        <v>6301</v>
      </c>
      <c r="B5723" s="139">
        <v>20190331</v>
      </c>
      <c r="C5723" s="57" t="str">
        <f t="shared" si="634"/>
        <v>BPF</v>
      </c>
      <c r="D5723" s="115">
        <v>42093</v>
      </c>
      <c r="E5723" s="9" t="s">
        <v>344</v>
      </c>
      <c r="F5723" s="37" t="s">
        <v>33</v>
      </c>
      <c r="G5723" s="11" t="s">
        <v>26</v>
      </c>
      <c r="H5723" s="2"/>
      <c r="I5723" s="2"/>
      <c r="J5723" s="4" t="s">
        <v>59</v>
      </c>
      <c r="K5723" s="84" t="s">
        <v>571</v>
      </c>
      <c r="L5723" s="4" t="s">
        <v>73</v>
      </c>
      <c r="M5723" s="4"/>
      <c r="N5723" s="4"/>
      <c r="O5723" s="4" t="str">
        <f t="shared" si="633"/>
        <v>Andrena (Simandrena) angustitarsata</v>
      </c>
      <c r="P5723" s="85" t="str">
        <f t="shared" si="635"/>
        <v>Andrena angustitarsata</v>
      </c>
      <c r="Q5723" s="12" t="s">
        <v>43</v>
      </c>
      <c r="R5723" s="24"/>
      <c r="S5723" s="12"/>
      <c r="T5723" s="12"/>
      <c r="U5723" s="12"/>
      <c r="V5723" s="10" t="s">
        <v>182</v>
      </c>
      <c r="W5723" s="118">
        <v>42320</v>
      </c>
      <c r="X5723" s="2" t="s">
        <v>497</v>
      </c>
      <c r="Y5723" s="129">
        <f t="shared" si="636"/>
        <v>1</v>
      </c>
      <c r="Z5723" s="110">
        <f t="shared" si="637"/>
        <v>0</v>
      </c>
      <c r="AA5723" s="1">
        <f t="shared" si="638"/>
        <v>0</v>
      </c>
    </row>
    <row r="5724" spans="1:27" ht="14.25" customHeight="1">
      <c r="A5724" s="148">
        <v>6302</v>
      </c>
      <c r="B5724" s="139">
        <v>20190331</v>
      </c>
      <c r="C5724" s="57" t="str">
        <f t="shared" si="634"/>
        <v>BPF</v>
      </c>
      <c r="D5724" s="115">
        <v>42093</v>
      </c>
      <c r="E5724" s="9" t="s">
        <v>344</v>
      </c>
      <c r="F5724" s="37" t="s">
        <v>33</v>
      </c>
      <c r="G5724" s="11" t="s">
        <v>26</v>
      </c>
      <c r="H5724" s="2"/>
      <c r="I5724" s="2"/>
      <c r="J5724" s="4" t="s">
        <v>59</v>
      </c>
      <c r="K5724" s="84" t="s">
        <v>571</v>
      </c>
      <c r="L5724" s="4" t="s">
        <v>73</v>
      </c>
      <c r="M5724" s="4"/>
      <c r="N5724" s="4"/>
      <c r="O5724" s="4" t="str">
        <f t="shared" si="633"/>
        <v>Andrena (Simandrena) angustitarsata</v>
      </c>
      <c r="P5724" s="85" t="str">
        <f t="shared" si="635"/>
        <v>Andrena angustitarsata</v>
      </c>
      <c r="Q5724" s="12" t="s">
        <v>43</v>
      </c>
      <c r="R5724" s="24"/>
      <c r="S5724" s="12"/>
      <c r="T5724" s="12"/>
      <c r="U5724" s="12"/>
      <c r="V5724" s="10" t="s">
        <v>182</v>
      </c>
      <c r="W5724" s="118">
        <v>42320</v>
      </c>
      <c r="X5724" s="2" t="s">
        <v>497</v>
      </c>
      <c r="Y5724" s="129">
        <f t="shared" si="636"/>
        <v>1</v>
      </c>
      <c r="Z5724" s="110">
        <f t="shared" si="637"/>
        <v>0</v>
      </c>
      <c r="AA5724" s="1">
        <f t="shared" si="638"/>
        <v>0</v>
      </c>
    </row>
    <row r="5725" spans="1:27" ht="14.25" customHeight="1">
      <c r="A5725" s="148">
        <v>6303</v>
      </c>
      <c r="B5725" s="139">
        <v>20190331</v>
      </c>
      <c r="C5725" s="57" t="str">
        <f t="shared" si="634"/>
        <v>BPF</v>
      </c>
      <c r="D5725" s="115">
        <v>42093</v>
      </c>
      <c r="E5725" s="9" t="s">
        <v>344</v>
      </c>
      <c r="F5725" s="37" t="s">
        <v>33</v>
      </c>
      <c r="G5725" s="11" t="s">
        <v>26</v>
      </c>
      <c r="H5725" s="2"/>
      <c r="I5725" s="2"/>
      <c r="J5725" s="4" t="s">
        <v>59</v>
      </c>
      <c r="K5725" s="4" t="s">
        <v>280</v>
      </c>
      <c r="L5725" s="4" t="s">
        <v>66</v>
      </c>
      <c r="M5725" s="4"/>
      <c r="N5725" s="4"/>
      <c r="O5725" s="4" t="str">
        <f t="shared" si="633"/>
        <v>Andrena (Trachandrena) salicifloris</v>
      </c>
      <c r="P5725" s="85" t="str">
        <f t="shared" si="635"/>
        <v>Andrena salicifloris</v>
      </c>
      <c r="Q5725" s="12" t="s">
        <v>43</v>
      </c>
      <c r="R5725" s="24"/>
      <c r="S5725" s="12"/>
      <c r="T5725" s="12"/>
      <c r="U5725" s="12"/>
      <c r="V5725" s="10" t="s">
        <v>182</v>
      </c>
      <c r="W5725" s="118">
        <v>42320</v>
      </c>
      <c r="X5725" s="2" t="s">
        <v>897</v>
      </c>
      <c r="Y5725" s="129">
        <f t="shared" si="636"/>
        <v>1</v>
      </c>
      <c r="Z5725" s="110">
        <f t="shared" si="637"/>
        <v>0</v>
      </c>
      <c r="AA5725" s="1">
        <f t="shared" si="638"/>
        <v>0</v>
      </c>
    </row>
    <row r="5726" spans="1:27" ht="14.25" customHeight="1">
      <c r="A5726" s="148">
        <v>6304</v>
      </c>
      <c r="B5726" s="139">
        <v>20190331</v>
      </c>
      <c r="C5726" s="57" t="str">
        <f t="shared" si="634"/>
        <v>BPF</v>
      </c>
      <c r="D5726" s="115">
        <v>42093</v>
      </c>
      <c r="E5726" s="9" t="s">
        <v>344</v>
      </c>
      <c r="F5726" s="37" t="s">
        <v>33</v>
      </c>
      <c r="G5726" s="11" t="s">
        <v>26</v>
      </c>
      <c r="H5726" s="2"/>
      <c r="I5726" s="2"/>
      <c r="J5726" s="4" t="s">
        <v>59</v>
      </c>
      <c r="K5726" s="4" t="s">
        <v>571</v>
      </c>
      <c r="L5726" s="4" t="s">
        <v>73</v>
      </c>
      <c r="M5726" s="4"/>
      <c r="N5726" s="4"/>
      <c r="O5726" s="4" t="str">
        <f t="shared" si="633"/>
        <v>Andrena (Simandrena) angustitarsata</v>
      </c>
      <c r="P5726" s="85" t="str">
        <f t="shared" si="635"/>
        <v>Andrena angustitarsata</v>
      </c>
      <c r="Q5726" s="12" t="s">
        <v>43</v>
      </c>
      <c r="R5726" s="24"/>
      <c r="S5726" s="12"/>
      <c r="T5726" s="12"/>
      <c r="U5726" s="12"/>
      <c r="V5726" s="10" t="s">
        <v>182</v>
      </c>
      <c r="W5726" s="118">
        <v>42320</v>
      </c>
      <c r="X5726" s="2" t="s">
        <v>844</v>
      </c>
      <c r="Y5726" s="129">
        <f t="shared" si="636"/>
        <v>1</v>
      </c>
      <c r="Z5726" s="110">
        <f t="shared" si="637"/>
        <v>0</v>
      </c>
      <c r="AA5726" s="1">
        <f t="shared" si="638"/>
        <v>0</v>
      </c>
    </row>
    <row r="5727" spans="1:27" ht="14.25" customHeight="1">
      <c r="A5727" s="148">
        <v>6305</v>
      </c>
      <c r="B5727" s="139">
        <v>20190331</v>
      </c>
      <c r="C5727" s="57" t="str">
        <f t="shared" si="634"/>
        <v>BPF</v>
      </c>
      <c r="D5727" s="115">
        <v>42093</v>
      </c>
      <c r="E5727" s="9" t="s">
        <v>344</v>
      </c>
      <c r="F5727" s="37" t="s">
        <v>33</v>
      </c>
      <c r="G5727" s="11" t="s">
        <v>26</v>
      </c>
      <c r="H5727" s="2"/>
      <c r="I5727" s="2"/>
      <c r="J5727" s="4" t="s">
        <v>59</v>
      </c>
      <c r="K5727" s="84" t="s">
        <v>571</v>
      </c>
      <c r="L5727" s="4" t="s">
        <v>73</v>
      </c>
      <c r="M5727" s="4"/>
      <c r="N5727" s="4"/>
      <c r="O5727" s="4" t="str">
        <f t="shared" si="633"/>
        <v>Andrena (Simandrena) angustitarsata</v>
      </c>
      <c r="P5727" s="85" t="str">
        <f t="shared" si="635"/>
        <v>Andrena angustitarsata</v>
      </c>
      <c r="Q5727" s="12" t="s">
        <v>43</v>
      </c>
      <c r="R5727" s="24"/>
      <c r="S5727" s="12"/>
      <c r="T5727" s="12"/>
      <c r="U5727" s="12"/>
      <c r="V5727" s="10" t="s">
        <v>182</v>
      </c>
      <c r="W5727" s="118">
        <v>42320</v>
      </c>
      <c r="X5727" s="2" t="s">
        <v>497</v>
      </c>
      <c r="Y5727" s="129">
        <f t="shared" si="636"/>
        <v>1</v>
      </c>
      <c r="Z5727" s="110">
        <f t="shared" si="637"/>
        <v>0</v>
      </c>
      <c r="AA5727" s="1">
        <f t="shared" si="638"/>
        <v>0</v>
      </c>
    </row>
    <row r="5728" spans="1:27" ht="14.25" customHeight="1">
      <c r="A5728" s="148">
        <v>6306</v>
      </c>
      <c r="B5728" s="139">
        <v>20190331</v>
      </c>
      <c r="C5728" s="57" t="str">
        <f t="shared" si="634"/>
        <v>BPF</v>
      </c>
      <c r="D5728" s="115">
        <v>42093</v>
      </c>
      <c r="E5728" s="9" t="s">
        <v>344</v>
      </c>
      <c r="F5728" s="37" t="s">
        <v>33</v>
      </c>
      <c r="G5728" s="11" t="s">
        <v>26</v>
      </c>
      <c r="H5728" s="2"/>
      <c r="I5728" s="2"/>
      <c r="J5728" s="4" t="s">
        <v>59</v>
      </c>
      <c r="K5728" s="4" t="s">
        <v>571</v>
      </c>
      <c r="L5728" s="4" t="s">
        <v>73</v>
      </c>
      <c r="M5728" s="4"/>
      <c r="N5728" s="4"/>
      <c r="O5728" s="4" t="str">
        <f t="shared" si="633"/>
        <v>Andrena (Simandrena) angustitarsata</v>
      </c>
      <c r="P5728" s="85" t="str">
        <f t="shared" si="635"/>
        <v>Andrena angustitarsata</v>
      </c>
      <c r="Q5728" s="12" t="s">
        <v>43</v>
      </c>
      <c r="R5728" s="24"/>
      <c r="S5728" s="12"/>
      <c r="T5728" s="12"/>
      <c r="U5728" s="12"/>
      <c r="V5728" s="10" t="s">
        <v>182</v>
      </c>
      <c r="W5728" s="118">
        <v>42320</v>
      </c>
      <c r="X5728" s="2" t="s">
        <v>827</v>
      </c>
      <c r="Y5728" s="129">
        <f t="shared" si="636"/>
        <v>1</v>
      </c>
      <c r="Z5728" s="110">
        <f t="shared" si="637"/>
        <v>0</v>
      </c>
      <c r="AA5728" s="1">
        <f t="shared" si="638"/>
        <v>0</v>
      </c>
    </row>
    <row r="5729" spans="1:27" ht="14.25" customHeight="1">
      <c r="A5729" s="148">
        <v>6307</v>
      </c>
      <c r="B5729" s="139">
        <v>20190331</v>
      </c>
      <c r="C5729" s="57" t="str">
        <f t="shared" si="634"/>
        <v>BPF</v>
      </c>
      <c r="D5729" s="115">
        <v>42093</v>
      </c>
      <c r="E5729" s="9" t="s">
        <v>344</v>
      </c>
      <c r="F5729" s="37" t="s">
        <v>33</v>
      </c>
      <c r="G5729" s="11" t="s">
        <v>26</v>
      </c>
      <c r="H5729" s="2"/>
      <c r="I5729" s="2"/>
      <c r="J5729" s="4" t="s">
        <v>59</v>
      </c>
      <c r="K5729" s="84" t="s">
        <v>571</v>
      </c>
      <c r="L5729" s="4" t="s">
        <v>73</v>
      </c>
      <c r="M5729" s="4"/>
      <c r="N5729" s="4"/>
      <c r="O5729" s="4" t="str">
        <f t="shared" si="633"/>
        <v>Andrena (Simandrena) angustitarsata</v>
      </c>
      <c r="P5729" s="85" t="str">
        <f t="shared" si="635"/>
        <v>Andrena angustitarsata</v>
      </c>
      <c r="Q5729" s="12" t="s">
        <v>43</v>
      </c>
      <c r="R5729" s="24"/>
      <c r="S5729" s="12"/>
      <c r="T5729" s="12"/>
      <c r="U5729" s="12"/>
      <c r="V5729" s="10" t="s">
        <v>182</v>
      </c>
      <c r="W5729" s="118">
        <v>42320</v>
      </c>
      <c r="X5729" s="2" t="s">
        <v>497</v>
      </c>
      <c r="Y5729" s="129">
        <f t="shared" si="636"/>
        <v>1</v>
      </c>
      <c r="Z5729" s="110">
        <f t="shared" si="637"/>
        <v>0</v>
      </c>
      <c r="AA5729" s="1">
        <f t="shared" si="638"/>
        <v>0</v>
      </c>
    </row>
    <row r="5730" spans="1:27" ht="14.25" customHeight="1">
      <c r="A5730" s="148">
        <v>6308</v>
      </c>
      <c r="B5730" s="139">
        <v>20190331</v>
      </c>
      <c r="C5730" s="57" t="str">
        <f t="shared" si="634"/>
        <v>BPF</v>
      </c>
      <c r="D5730" s="115">
        <v>42093</v>
      </c>
      <c r="E5730" s="9" t="s">
        <v>344</v>
      </c>
      <c r="F5730" s="37" t="s">
        <v>33</v>
      </c>
      <c r="G5730" s="11" t="s">
        <v>26</v>
      </c>
      <c r="H5730" s="2"/>
      <c r="I5730" s="2"/>
      <c r="J5730" s="4" t="s">
        <v>59</v>
      </c>
      <c r="K5730" s="84" t="s">
        <v>571</v>
      </c>
      <c r="L5730" s="4" t="s">
        <v>73</v>
      </c>
      <c r="M5730" s="4"/>
      <c r="N5730" s="4"/>
      <c r="O5730" s="4" t="str">
        <f t="shared" si="633"/>
        <v>Andrena (Simandrena) angustitarsata</v>
      </c>
      <c r="P5730" s="85" t="str">
        <f t="shared" si="635"/>
        <v>Andrena angustitarsata</v>
      </c>
      <c r="Q5730" s="12" t="s">
        <v>43</v>
      </c>
      <c r="R5730" s="24"/>
      <c r="S5730" s="12"/>
      <c r="T5730" s="12"/>
      <c r="U5730" s="12"/>
      <c r="V5730" s="10" t="s">
        <v>182</v>
      </c>
      <c r="W5730" s="118">
        <v>42320</v>
      </c>
      <c r="X5730" s="2" t="s">
        <v>497</v>
      </c>
      <c r="Y5730" s="129">
        <f t="shared" si="636"/>
        <v>1</v>
      </c>
      <c r="Z5730" s="110">
        <f t="shared" si="637"/>
        <v>0</v>
      </c>
      <c r="AA5730" s="1">
        <f t="shared" si="638"/>
        <v>0</v>
      </c>
    </row>
    <row r="5731" spans="1:27" ht="14.25" customHeight="1">
      <c r="A5731" s="148">
        <v>6309</v>
      </c>
      <c r="B5731" s="139">
        <v>20190331</v>
      </c>
      <c r="C5731" s="57" t="str">
        <f t="shared" si="634"/>
        <v>BPF</v>
      </c>
      <c r="D5731" s="115">
        <v>42093</v>
      </c>
      <c r="E5731" s="9" t="s">
        <v>344</v>
      </c>
      <c r="F5731" s="37" t="s">
        <v>33</v>
      </c>
      <c r="G5731" s="11" t="s">
        <v>26</v>
      </c>
      <c r="H5731" s="2"/>
      <c r="I5731" s="2"/>
      <c r="J5731" s="4" t="s">
        <v>59</v>
      </c>
      <c r="K5731" s="4" t="s">
        <v>571</v>
      </c>
      <c r="L5731" s="4" t="s">
        <v>73</v>
      </c>
      <c r="M5731" s="4"/>
      <c r="N5731" s="4"/>
      <c r="O5731" s="4" t="str">
        <f t="shared" si="633"/>
        <v>Andrena (Simandrena) angustitarsata</v>
      </c>
      <c r="P5731" s="85" t="str">
        <f t="shared" si="635"/>
        <v>Andrena angustitarsata</v>
      </c>
      <c r="Q5731" s="12" t="s">
        <v>43</v>
      </c>
      <c r="R5731" s="24"/>
      <c r="S5731" s="12"/>
      <c r="T5731" s="12"/>
      <c r="U5731" s="12"/>
      <c r="V5731" s="10" t="s">
        <v>182</v>
      </c>
      <c r="W5731" s="118">
        <v>42320</v>
      </c>
      <c r="X5731" s="2" t="s">
        <v>827</v>
      </c>
      <c r="Y5731" s="129">
        <f t="shared" si="636"/>
        <v>1</v>
      </c>
      <c r="Z5731" s="110">
        <f t="shared" si="637"/>
        <v>0</v>
      </c>
      <c r="AA5731" s="1">
        <f t="shared" si="638"/>
        <v>0</v>
      </c>
    </row>
    <row r="5732" spans="1:27" ht="14.25" customHeight="1">
      <c r="A5732" s="148">
        <v>6310</v>
      </c>
      <c r="B5732" s="139">
        <v>20190331</v>
      </c>
      <c r="C5732" s="57" t="str">
        <f t="shared" si="634"/>
        <v>BPF</v>
      </c>
      <c r="D5732" s="115">
        <v>42093</v>
      </c>
      <c r="E5732" s="9" t="s">
        <v>344</v>
      </c>
      <c r="F5732" s="37" t="s">
        <v>33</v>
      </c>
      <c r="G5732" s="11" t="s">
        <v>26</v>
      </c>
      <c r="H5732" s="2"/>
      <c r="I5732" s="2"/>
      <c r="J5732" s="4" t="s">
        <v>59</v>
      </c>
      <c r="K5732" s="4" t="s">
        <v>571</v>
      </c>
      <c r="L5732" s="4" t="s">
        <v>73</v>
      </c>
      <c r="M5732" s="4"/>
      <c r="N5732" s="4"/>
      <c r="O5732" s="4" t="str">
        <f t="shared" si="633"/>
        <v>Andrena (Simandrena) angustitarsata</v>
      </c>
      <c r="P5732" s="85" t="str">
        <f t="shared" si="635"/>
        <v>Andrena angustitarsata</v>
      </c>
      <c r="Q5732" s="12" t="s">
        <v>43</v>
      </c>
      <c r="R5732" s="24"/>
      <c r="S5732" s="12"/>
      <c r="T5732" s="12"/>
      <c r="U5732" s="12"/>
      <c r="V5732" s="10" t="s">
        <v>182</v>
      </c>
      <c r="W5732" s="118">
        <v>42320</v>
      </c>
      <c r="X5732" s="2" t="s">
        <v>827</v>
      </c>
      <c r="Y5732" s="129">
        <f t="shared" si="636"/>
        <v>1</v>
      </c>
      <c r="Z5732" s="110">
        <f t="shared" si="637"/>
        <v>0</v>
      </c>
      <c r="AA5732" s="1">
        <f t="shared" si="638"/>
        <v>0</v>
      </c>
    </row>
    <row r="5733" spans="1:27" ht="14.25" customHeight="1">
      <c r="A5733" s="148">
        <v>6311</v>
      </c>
      <c r="B5733" s="139">
        <v>20190331</v>
      </c>
      <c r="C5733" s="57" t="str">
        <f t="shared" si="634"/>
        <v>BPF</v>
      </c>
      <c r="D5733" s="115">
        <v>42093</v>
      </c>
      <c r="E5733" s="9" t="s">
        <v>344</v>
      </c>
      <c r="F5733" s="37" t="s">
        <v>33</v>
      </c>
      <c r="G5733" s="11" t="s">
        <v>26</v>
      </c>
      <c r="H5733" s="2"/>
      <c r="I5733" s="2"/>
      <c r="J5733" s="4" t="s">
        <v>59</v>
      </c>
      <c r="K5733" s="84" t="s">
        <v>571</v>
      </c>
      <c r="L5733" s="4" t="s">
        <v>73</v>
      </c>
      <c r="M5733" s="4"/>
      <c r="N5733" s="4"/>
      <c r="O5733" s="4" t="str">
        <f t="shared" si="633"/>
        <v>Andrena (Simandrena) angustitarsata</v>
      </c>
      <c r="P5733" s="85" t="str">
        <f t="shared" si="635"/>
        <v>Andrena angustitarsata</v>
      </c>
      <c r="Q5733" s="12" t="s">
        <v>43</v>
      </c>
      <c r="R5733" s="24"/>
      <c r="S5733" s="12"/>
      <c r="T5733" s="12"/>
      <c r="U5733" s="12"/>
      <c r="V5733" s="10" t="s">
        <v>182</v>
      </c>
      <c r="W5733" s="118">
        <v>42320</v>
      </c>
      <c r="X5733" s="2" t="s">
        <v>497</v>
      </c>
      <c r="Y5733" s="129">
        <f t="shared" si="636"/>
        <v>1</v>
      </c>
      <c r="Z5733" s="110">
        <f t="shared" si="637"/>
        <v>0</v>
      </c>
      <c r="AA5733" s="1">
        <f t="shared" si="638"/>
        <v>0</v>
      </c>
    </row>
    <row r="5734" spans="1:27" ht="14.25" customHeight="1">
      <c r="A5734" s="148">
        <v>6312</v>
      </c>
      <c r="B5734" s="139">
        <v>20190331</v>
      </c>
      <c r="C5734" s="57" t="str">
        <f t="shared" si="634"/>
        <v>BPF</v>
      </c>
      <c r="D5734" s="115">
        <v>42093</v>
      </c>
      <c r="E5734" s="9" t="s">
        <v>344</v>
      </c>
      <c r="F5734" s="37" t="s">
        <v>33</v>
      </c>
      <c r="G5734" s="11" t="s">
        <v>26</v>
      </c>
      <c r="H5734" s="2"/>
      <c r="I5734" s="2"/>
      <c r="J5734" s="4" t="s">
        <v>59</v>
      </c>
      <c r="K5734" s="4" t="s">
        <v>571</v>
      </c>
      <c r="L5734" s="4" t="s">
        <v>73</v>
      </c>
      <c r="M5734" s="4"/>
      <c r="N5734" s="4"/>
      <c r="O5734" s="4" t="str">
        <f t="shared" si="633"/>
        <v>Andrena (Simandrena) angustitarsata</v>
      </c>
      <c r="P5734" s="85" t="str">
        <f t="shared" si="635"/>
        <v>Andrena angustitarsata</v>
      </c>
      <c r="Q5734" s="12" t="s">
        <v>43</v>
      </c>
      <c r="R5734" s="24"/>
      <c r="S5734" s="12"/>
      <c r="T5734" s="12"/>
      <c r="U5734" s="12"/>
      <c r="V5734" s="10" t="s">
        <v>182</v>
      </c>
      <c r="W5734" s="118">
        <v>42320</v>
      </c>
      <c r="X5734" s="2" t="s">
        <v>827</v>
      </c>
      <c r="Y5734" s="129">
        <f t="shared" si="636"/>
        <v>1</v>
      </c>
      <c r="Z5734" s="110">
        <f t="shared" si="637"/>
        <v>0</v>
      </c>
      <c r="AA5734" s="1">
        <f t="shared" si="638"/>
        <v>0</v>
      </c>
    </row>
    <row r="5735" spans="1:27" ht="14.25" customHeight="1">
      <c r="A5735" s="148">
        <v>6313</v>
      </c>
      <c r="B5735" s="139">
        <v>20190331</v>
      </c>
      <c r="C5735" s="57" t="str">
        <f t="shared" si="634"/>
        <v>BPF</v>
      </c>
      <c r="D5735" s="115">
        <v>42093</v>
      </c>
      <c r="E5735" s="9" t="s">
        <v>344</v>
      </c>
      <c r="F5735" s="37" t="s">
        <v>33</v>
      </c>
      <c r="G5735" s="11" t="s">
        <v>26</v>
      </c>
      <c r="H5735" s="2"/>
      <c r="I5735" s="2"/>
      <c r="J5735" s="4" t="s">
        <v>59</v>
      </c>
      <c r="K5735" s="84" t="s">
        <v>571</v>
      </c>
      <c r="L5735" s="4" t="s">
        <v>73</v>
      </c>
      <c r="M5735" s="4"/>
      <c r="N5735" s="4"/>
      <c r="O5735" s="4" t="str">
        <f t="shared" si="633"/>
        <v>Andrena (Simandrena) angustitarsata</v>
      </c>
      <c r="P5735" s="85" t="str">
        <f t="shared" si="635"/>
        <v>Andrena angustitarsata</v>
      </c>
      <c r="Q5735" s="12" t="s">
        <v>43</v>
      </c>
      <c r="R5735" s="24"/>
      <c r="S5735" s="12"/>
      <c r="T5735" s="12"/>
      <c r="U5735" s="12"/>
      <c r="V5735" s="10" t="s">
        <v>182</v>
      </c>
      <c r="W5735" s="118">
        <v>42320</v>
      </c>
      <c r="X5735" s="2" t="s">
        <v>497</v>
      </c>
      <c r="Y5735" s="129">
        <f t="shared" si="636"/>
        <v>1</v>
      </c>
      <c r="Z5735" s="110">
        <f t="shared" si="637"/>
        <v>0</v>
      </c>
      <c r="AA5735" s="1">
        <f t="shared" si="638"/>
        <v>0</v>
      </c>
    </row>
    <row r="5736" spans="1:27" ht="14.25" customHeight="1">
      <c r="A5736" s="148">
        <v>6314</v>
      </c>
      <c r="B5736" s="139">
        <v>20190331</v>
      </c>
      <c r="C5736" s="57" t="str">
        <f t="shared" si="634"/>
        <v>BPF</v>
      </c>
      <c r="D5736" s="115">
        <v>42093</v>
      </c>
      <c r="E5736" s="9" t="s">
        <v>344</v>
      </c>
      <c r="F5736" s="37" t="s">
        <v>33</v>
      </c>
      <c r="G5736" s="11" t="s">
        <v>26</v>
      </c>
      <c r="H5736" s="2"/>
      <c r="I5736" s="2"/>
      <c r="J5736" s="4" t="s">
        <v>59</v>
      </c>
      <c r="K5736" s="84" t="s">
        <v>571</v>
      </c>
      <c r="L5736" s="4" t="s">
        <v>73</v>
      </c>
      <c r="M5736" s="4"/>
      <c r="N5736" s="4"/>
      <c r="O5736" s="4" t="str">
        <f t="shared" si="633"/>
        <v>Andrena (Simandrena) angustitarsata</v>
      </c>
      <c r="P5736" s="85" t="str">
        <f t="shared" si="635"/>
        <v>Andrena angustitarsata</v>
      </c>
      <c r="Q5736" s="12" t="s">
        <v>43</v>
      </c>
      <c r="R5736" s="24"/>
      <c r="S5736" s="12"/>
      <c r="T5736" s="12"/>
      <c r="U5736" s="12"/>
      <c r="V5736" s="10" t="s">
        <v>182</v>
      </c>
      <c r="W5736" s="118">
        <v>42320</v>
      </c>
      <c r="X5736" s="2" t="s">
        <v>497</v>
      </c>
      <c r="Y5736" s="129">
        <f t="shared" si="636"/>
        <v>1</v>
      </c>
      <c r="Z5736" s="110">
        <f t="shared" si="637"/>
        <v>0</v>
      </c>
      <c r="AA5736" s="1">
        <f t="shared" si="638"/>
        <v>0</v>
      </c>
    </row>
    <row r="5737" spans="1:27" ht="14.25" customHeight="1">
      <c r="A5737" s="148">
        <v>6315</v>
      </c>
      <c r="B5737" s="139">
        <v>20190331</v>
      </c>
      <c r="C5737" s="57" t="str">
        <f t="shared" si="634"/>
        <v>BPF</v>
      </c>
      <c r="D5737" s="115">
        <v>42093</v>
      </c>
      <c r="E5737" s="9" t="s">
        <v>344</v>
      </c>
      <c r="F5737" s="37" t="s">
        <v>33</v>
      </c>
      <c r="G5737" s="11" t="s">
        <v>26</v>
      </c>
      <c r="H5737" s="2"/>
      <c r="I5737" s="2"/>
      <c r="J5737" s="4" t="s">
        <v>88</v>
      </c>
      <c r="K5737" s="83" t="s">
        <v>88</v>
      </c>
      <c r="L5737" s="4" t="s">
        <v>1390</v>
      </c>
      <c r="M5737" s="4"/>
      <c r="N5737" s="4"/>
      <c r="O5737" s="4" t="str">
        <f t="shared" ref="O5737:O5800" si="639">J5737&amp;" "&amp;IF(LEN(K5737)&gt;0,"("&amp;K5737&amp;") ","")&amp;IF(LEN(N5737)&gt;0,"nr. ","")&amp;L5737&amp;IF(LEN(M5737)&gt;0," ssp. "&amp;M5737,"")</f>
        <v>Nomada (Nomada) msp. 2023F_CABS</v>
      </c>
      <c r="P5737" s="85" t="str">
        <f t="shared" si="635"/>
        <v>Nomada msp. 2023F_CABS</v>
      </c>
      <c r="Q5737" s="12" t="s">
        <v>29</v>
      </c>
      <c r="R5737" s="24"/>
      <c r="S5737" s="12"/>
      <c r="T5737" s="12"/>
      <c r="U5737" s="12"/>
      <c r="V5737" s="10" t="s">
        <v>182</v>
      </c>
      <c r="W5737" s="118">
        <v>42320</v>
      </c>
      <c r="X5737" s="2" t="s">
        <v>1389</v>
      </c>
      <c r="Y5737" s="129">
        <f t="shared" si="636"/>
        <v>1</v>
      </c>
      <c r="Z5737" s="110">
        <f t="shared" si="637"/>
        <v>0</v>
      </c>
      <c r="AA5737" s="1">
        <f t="shared" si="638"/>
        <v>0</v>
      </c>
    </row>
    <row r="5738" spans="1:27" ht="14.25" customHeight="1">
      <c r="A5738" s="148">
        <v>6316</v>
      </c>
      <c r="B5738" s="139">
        <v>20190429</v>
      </c>
      <c r="C5738" s="57" t="str">
        <f t="shared" si="634"/>
        <v>POS</v>
      </c>
      <c r="D5738" s="115">
        <v>42122</v>
      </c>
      <c r="E5738" s="9" t="s">
        <v>262</v>
      </c>
      <c r="F5738" s="37" t="s">
        <v>33</v>
      </c>
      <c r="G5738" s="11" t="s">
        <v>26</v>
      </c>
      <c r="H5738" s="2"/>
      <c r="I5738" s="2"/>
      <c r="J5738" s="4" t="s">
        <v>51</v>
      </c>
      <c r="K5738" s="82" t="s">
        <v>583</v>
      </c>
      <c r="L5738" s="4" t="s">
        <v>157</v>
      </c>
      <c r="M5738" s="4"/>
      <c r="N5738" s="4"/>
      <c r="O5738" s="4" t="str">
        <f t="shared" si="639"/>
        <v>Halictus (Protohalictus) rubicundus</v>
      </c>
      <c r="P5738" s="85" t="str">
        <f t="shared" si="635"/>
        <v>Halictus rubicundus</v>
      </c>
      <c r="Q5738" s="12" t="s">
        <v>29</v>
      </c>
      <c r="R5738" s="24"/>
      <c r="S5738" s="12"/>
      <c r="T5738" s="12"/>
      <c r="U5738" s="12"/>
      <c r="V5738" s="10" t="s">
        <v>182</v>
      </c>
      <c r="W5738" s="118">
        <v>42320</v>
      </c>
      <c r="X5738" s="2" t="s">
        <v>551</v>
      </c>
      <c r="Y5738" s="129">
        <f t="shared" si="636"/>
        <v>1</v>
      </c>
      <c r="Z5738" s="110">
        <f t="shared" si="637"/>
        <v>0</v>
      </c>
      <c r="AA5738" s="1">
        <f t="shared" si="638"/>
        <v>0</v>
      </c>
    </row>
    <row r="5739" spans="1:27" ht="14.25" customHeight="1">
      <c r="A5739" s="148">
        <v>6317</v>
      </c>
      <c r="B5739" s="139">
        <v>20190429</v>
      </c>
      <c r="C5739" s="57" t="str">
        <f t="shared" si="634"/>
        <v>POS</v>
      </c>
      <c r="D5739" s="115">
        <v>42122</v>
      </c>
      <c r="E5739" s="9" t="s">
        <v>262</v>
      </c>
      <c r="F5739" s="37" t="s">
        <v>33</v>
      </c>
      <c r="G5739" s="11" t="s">
        <v>26</v>
      </c>
      <c r="H5739" s="2"/>
      <c r="I5739" s="2"/>
      <c r="J5739" s="4" t="s">
        <v>51</v>
      </c>
      <c r="K5739" s="82" t="s">
        <v>583</v>
      </c>
      <c r="L5739" s="4" t="s">
        <v>157</v>
      </c>
      <c r="M5739" s="4"/>
      <c r="N5739" s="4"/>
      <c r="O5739" s="4" t="str">
        <f t="shared" si="639"/>
        <v>Halictus (Protohalictus) rubicundus</v>
      </c>
      <c r="P5739" s="85" t="str">
        <f t="shared" si="635"/>
        <v>Halictus rubicundus</v>
      </c>
      <c r="Q5739" s="12" t="s">
        <v>29</v>
      </c>
      <c r="R5739" s="24"/>
      <c r="S5739" s="12"/>
      <c r="T5739" s="12"/>
      <c r="U5739" s="12"/>
      <c r="V5739" s="10" t="s">
        <v>182</v>
      </c>
      <c r="W5739" s="118">
        <v>42320</v>
      </c>
      <c r="X5739" s="2" t="s">
        <v>551</v>
      </c>
      <c r="Y5739" s="129">
        <f t="shared" si="636"/>
        <v>1</v>
      </c>
      <c r="Z5739" s="110">
        <f t="shared" si="637"/>
        <v>0</v>
      </c>
      <c r="AA5739" s="1">
        <f t="shared" si="638"/>
        <v>0</v>
      </c>
    </row>
    <row r="5740" spans="1:27" ht="14.25" customHeight="1">
      <c r="A5740" s="148">
        <v>6318</v>
      </c>
      <c r="B5740" s="139">
        <v>20190429</v>
      </c>
      <c r="C5740" s="57" t="str">
        <f t="shared" si="634"/>
        <v>POS</v>
      </c>
      <c r="D5740" s="115">
        <v>42122</v>
      </c>
      <c r="E5740" s="9" t="s">
        <v>262</v>
      </c>
      <c r="F5740" s="37" t="s">
        <v>33</v>
      </c>
      <c r="G5740" s="11" t="s">
        <v>26</v>
      </c>
      <c r="H5740" s="2"/>
      <c r="I5740" s="2"/>
      <c r="J5740" s="4" t="s">
        <v>51</v>
      </c>
      <c r="K5740" s="82" t="s">
        <v>583</v>
      </c>
      <c r="L5740" s="4" t="s">
        <v>157</v>
      </c>
      <c r="M5740" s="4"/>
      <c r="N5740" s="4"/>
      <c r="O5740" s="4" t="str">
        <f t="shared" si="639"/>
        <v>Halictus (Protohalictus) rubicundus</v>
      </c>
      <c r="P5740" s="85" t="str">
        <f t="shared" si="635"/>
        <v>Halictus rubicundus</v>
      </c>
      <c r="Q5740" s="12" t="s">
        <v>29</v>
      </c>
      <c r="R5740" s="24"/>
      <c r="S5740" s="12"/>
      <c r="T5740" s="12"/>
      <c r="U5740" s="12"/>
      <c r="V5740" s="10" t="s">
        <v>182</v>
      </c>
      <c r="W5740" s="118">
        <v>42320</v>
      </c>
      <c r="X5740" s="2" t="s">
        <v>551</v>
      </c>
      <c r="Y5740" s="129">
        <f t="shared" si="636"/>
        <v>1</v>
      </c>
      <c r="Z5740" s="110">
        <f t="shared" si="637"/>
        <v>0</v>
      </c>
      <c r="AA5740" s="1">
        <f t="shared" si="638"/>
        <v>0</v>
      </c>
    </row>
    <row r="5741" spans="1:27" ht="14.25" customHeight="1">
      <c r="A5741" s="148">
        <v>6319</v>
      </c>
      <c r="B5741" s="139">
        <v>20190429</v>
      </c>
      <c r="C5741" s="57" t="str">
        <f t="shared" si="634"/>
        <v>POS</v>
      </c>
      <c r="D5741" s="115">
        <v>42122</v>
      </c>
      <c r="E5741" s="9" t="s">
        <v>262</v>
      </c>
      <c r="F5741" s="37" t="s">
        <v>33</v>
      </c>
      <c r="G5741" s="11" t="s">
        <v>26</v>
      </c>
      <c r="H5741" s="2"/>
      <c r="I5741" s="2"/>
      <c r="J5741" s="4" t="s">
        <v>51</v>
      </c>
      <c r="K5741" s="84" t="s">
        <v>582</v>
      </c>
      <c r="L5741" s="4" t="s">
        <v>52</v>
      </c>
      <c r="M5741" s="4"/>
      <c r="N5741" s="4"/>
      <c r="O5741" s="4" t="str">
        <f t="shared" si="639"/>
        <v>Halictus (Seladonia) tripartitus</v>
      </c>
      <c r="P5741" s="85" t="str">
        <f t="shared" si="635"/>
        <v>Halictus tripartitus</v>
      </c>
      <c r="Q5741" s="12" t="s">
        <v>29</v>
      </c>
      <c r="R5741" s="24"/>
      <c r="S5741" s="12"/>
      <c r="T5741" s="12"/>
      <c r="U5741" s="12"/>
      <c r="V5741" s="10" t="s">
        <v>182</v>
      </c>
      <c r="W5741" s="118">
        <v>42320</v>
      </c>
      <c r="X5741" s="2" t="s">
        <v>551</v>
      </c>
      <c r="Y5741" s="129">
        <f t="shared" si="636"/>
        <v>1</v>
      </c>
      <c r="Z5741" s="110">
        <f t="shared" si="637"/>
        <v>0</v>
      </c>
      <c r="AA5741" s="1">
        <f t="shared" si="638"/>
        <v>0</v>
      </c>
    </row>
    <row r="5742" spans="1:27" ht="14.25" customHeight="1">
      <c r="A5742" s="148">
        <v>6320</v>
      </c>
      <c r="B5742" s="139">
        <v>20190429</v>
      </c>
      <c r="C5742" s="57" t="str">
        <f t="shared" si="634"/>
        <v>POS</v>
      </c>
      <c r="D5742" s="115">
        <v>42122</v>
      </c>
      <c r="E5742" s="9" t="s">
        <v>262</v>
      </c>
      <c r="F5742" s="37" t="s">
        <v>33</v>
      </c>
      <c r="G5742" s="11" t="s">
        <v>26</v>
      </c>
      <c r="H5742" s="2"/>
      <c r="I5742" s="2"/>
      <c r="J5742" s="4" t="s">
        <v>51</v>
      </c>
      <c r="K5742" s="84" t="s">
        <v>582</v>
      </c>
      <c r="L5742" s="4" t="s">
        <v>52</v>
      </c>
      <c r="M5742" s="4"/>
      <c r="N5742" s="4"/>
      <c r="O5742" s="4" t="str">
        <f t="shared" si="639"/>
        <v>Halictus (Seladonia) tripartitus</v>
      </c>
      <c r="P5742" s="85" t="str">
        <f t="shared" si="635"/>
        <v>Halictus tripartitus</v>
      </c>
      <c r="Q5742" s="12" t="s">
        <v>29</v>
      </c>
      <c r="R5742" s="24"/>
      <c r="S5742" s="12"/>
      <c r="T5742" s="12"/>
      <c r="U5742" s="12"/>
      <c r="V5742" s="10" t="s">
        <v>182</v>
      </c>
      <c r="W5742" s="118">
        <v>42320</v>
      </c>
      <c r="X5742" s="2" t="s">
        <v>551</v>
      </c>
      <c r="Y5742" s="129">
        <f t="shared" si="636"/>
        <v>1</v>
      </c>
      <c r="Z5742" s="110">
        <f t="shared" si="637"/>
        <v>0</v>
      </c>
      <c r="AA5742" s="1">
        <f t="shared" si="638"/>
        <v>0</v>
      </c>
    </row>
    <row r="5743" spans="1:27" ht="14.25" customHeight="1">
      <c r="A5743" s="148">
        <v>6321</v>
      </c>
      <c r="B5743" s="139">
        <v>20190429</v>
      </c>
      <c r="C5743" s="57" t="str">
        <f t="shared" si="634"/>
        <v>POS</v>
      </c>
      <c r="D5743" s="115">
        <v>42122</v>
      </c>
      <c r="E5743" s="9" t="s">
        <v>35</v>
      </c>
      <c r="F5743" s="37" t="s">
        <v>33</v>
      </c>
      <c r="G5743" s="11" t="s">
        <v>26</v>
      </c>
      <c r="H5743" s="2"/>
      <c r="I5743" s="2"/>
      <c r="J5743" s="4" t="s">
        <v>59</v>
      </c>
      <c r="K5743" s="84" t="s">
        <v>573</v>
      </c>
      <c r="L5743" s="4" t="s">
        <v>64</v>
      </c>
      <c r="M5743" s="4"/>
      <c r="N5743" s="4"/>
      <c r="O5743" s="4" t="str">
        <f t="shared" si="639"/>
        <v>Andrena (Plastandrena) prunorum</v>
      </c>
      <c r="P5743" s="85" t="str">
        <f t="shared" si="635"/>
        <v>Andrena prunorum</v>
      </c>
      <c r="Q5743" s="12" t="s">
        <v>43</v>
      </c>
      <c r="R5743" s="24"/>
      <c r="S5743" s="12"/>
      <c r="T5743" s="12"/>
      <c r="U5743" s="12" t="s">
        <v>55</v>
      </c>
      <c r="V5743" s="10" t="s">
        <v>182</v>
      </c>
      <c r="W5743" s="118">
        <v>42320</v>
      </c>
      <c r="X5743" s="2" t="s">
        <v>744</v>
      </c>
      <c r="Y5743" s="129">
        <f t="shared" si="636"/>
        <v>1</v>
      </c>
      <c r="Z5743" s="110">
        <f t="shared" si="637"/>
        <v>0</v>
      </c>
      <c r="AA5743" s="1">
        <f t="shared" si="638"/>
        <v>0</v>
      </c>
    </row>
    <row r="5744" spans="1:27" ht="14.25" customHeight="1">
      <c r="A5744" s="148">
        <v>6322</v>
      </c>
      <c r="B5744" s="139">
        <v>20190429</v>
      </c>
      <c r="C5744" s="57" t="str">
        <f t="shared" si="634"/>
        <v>POS</v>
      </c>
      <c r="D5744" s="115">
        <v>42122</v>
      </c>
      <c r="E5744" s="9" t="s">
        <v>35</v>
      </c>
      <c r="F5744" s="37" t="s">
        <v>33</v>
      </c>
      <c r="G5744" s="11" t="s">
        <v>26</v>
      </c>
      <c r="H5744" s="2"/>
      <c r="I5744" s="2"/>
      <c r="J5744" s="4" t="s">
        <v>59</v>
      </c>
      <c r="K5744" s="4" t="s">
        <v>59</v>
      </c>
      <c r="L5744" s="4" t="s">
        <v>750</v>
      </c>
      <c r="M5744" s="4"/>
      <c r="N5744" s="4"/>
      <c r="O5744" s="4" t="str">
        <f t="shared" si="639"/>
        <v>Andrena (Andrena) hemileuca</v>
      </c>
      <c r="P5744" s="85" t="str">
        <f t="shared" si="635"/>
        <v>Andrena hemileuca</v>
      </c>
      <c r="Q5744" s="12" t="s">
        <v>29</v>
      </c>
      <c r="R5744" s="24"/>
      <c r="S5744" s="12"/>
      <c r="T5744" s="12"/>
      <c r="U5744" s="12"/>
      <c r="V5744" s="10" t="s">
        <v>182</v>
      </c>
      <c r="W5744" s="118">
        <v>42320</v>
      </c>
      <c r="X5744" s="2" t="s">
        <v>765</v>
      </c>
      <c r="Y5744" s="129">
        <f t="shared" si="636"/>
        <v>1</v>
      </c>
      <c r="Z5744" s="110">
        <f t="shared" si="637"/>
        <v>0</v>
      </c>
      <c r="AA5744" s="1">
        <f t="shared" si="638"/>
        <v>0</v>
      </c>
    </row>
    <row r="5745" spans="1:27" ht="14.25" customHeight="1">
      <c r="A5745" s="148">
        <v>6323</v>
      </c>
      <c r="B5745" s="139">
        <v>20190429</v>
      </c>
      <c r="C5745" s="57" t="str">
        <f t="shared" si="634"/>
        <v>POS</v>
      </c>
      <c r="D5745" s="115">
        <v>42122</v>
      </c>
      <c r="E5745" s="9" t="s">
        <v>35</v>
      </c>
      <c r="F5745" s="37" t="s">
        <v>33</v>
      </c>
      <c r="G5745" s="11" t="s">
        <v>26</v>
      </c>
      <c r="H5745" s="2"/>
      <c r="I5745" s="2"/>
      <c r="J5745" s="4" t="s">
        <v>59</v>
      </c>
      <c r="K5745" s="4" t="s">
        <v>571</v>
      </c>
      <c r="L5745" s="4" t="s">
        <v>73</v>
      </c>
      <c r="M5745" s="4"/>
      <c r="N5745" s="4"/>
      <c r="O5745" s="4" t="str">
        <f t="shared" si="639"/>
        <v>Andrena (Simandrena) angustitarsata</v>
      </c>
      <c r="P5745" s="85" t="str">
        <f t="shared" si="635"/>
        <v>Andrena angustitarsata</v>
      </c>
      <c r="Q5745" s="12" t="s">
        <v>29</v>
      </c>
      <c r="R5745" s="24"/>
      <c r="S5745" s="12"/>
      <c r="T5745" s="12"/>
      <c r="U5745" s="12"/>
      <c r="V5745" s="10" t="s">
        <v>182</v>
      </c>
      <c r="W5745" s="118">
        <v>42320</v>
      </c>
      <c r="X5745" s="2" t="s">
        <v>766</v>
      </c>
      <c r="Y5745" s="129">
        <f t="shared" si="636"/>
        <v>1</v>
      </c>
      <c r="Z5745" s="110">
        <f t="shared" si="637"/>
        <v>0</v>
      </c>
      <c r="AA5745" s="1">
        <f t="shared" si="638"/>
        <v>0</v>
      </c>
    </row>
    <row r="5746" spans="1:27" ht="14.25" customHeight="1">
      <c r="A5746" s="148">
        <v>6324</v>
      </c>
      <c r="B5746" s="139">
        <v>20190429</v>
      </c>
      <c r="C5746" s="57" t="str">
        <f t="shared" si="634"/>
        <v>POS</v>
      </c>
      <c r="D5746" s="115">
        <v>42122</v>
      </c>
      <c r="E5746" s="9" t="s">
        <v>35</v>
      </c>
      <c r="F5746" s="37" t="s">
        <v>33</v>
      </c>
      <c r="G5746" s="11" t="s">
        <v>26</v>
      </c>
      <c r="H5746" s="2"/>
      <c r="I5746" s="2"/>
      <c r="J5746" s="4" t="s">
        <v>59</v>
      </c>
      <c r="K5746" s="4" t="s">
        <v>572</v>
      </c>
      <c r="L5746" s="4" t="s">
        <v>748</v>
      </c>
      <c r="M5746" s="4"/>
      <c r="N5746" s="4"/>
      <c r="O5746" s="4" t="str">
        <f t="shared" si="639"/>
        <v>Andrena (Thysandrena) knuthiana</v>
      </c>
      <c r="P5746" s="85" t="str">
        <f t="shared" si="635"/>
        <v>Andrena knuthiana</v>
      </c>
      <c r="Q5746" s="12" t="s">
        <v>29</v>
      </c>
      <c r="R5746" s="24"/>
      <c r="S5746" s="12"/>
      <c r="T5746" s="12" t="s">
        <v>55</v>
      </c>
      <c r="U5746" s="12"/>
      <c r="V5746" s="10" t="s">
        <v>182</v>
      </c>
      <c r="W5746" s="118">
        <v>42320</v>
      </c>
      <c r="X5746" s="2" t="s">
        <v>767</v>
      </c>
      <c r="Y5746" s="129">
        <f t="shared" si="636"/>
        <v>1</v>
      </c>
      <c r="Z5746" s="110">
        <f t="shared" si="637"/>
        <v>0</v>
      </c>
      <c r="AA5746" s="1">
        <f t="shared" si="638"/>
        <v>0</v>
      </c>
    </row>
    <row r="5747" spans="1:27" ht="14.25" customHeight="1">
      <c r="A5747" s="148">
        <v>6325</v>
      </c>
      <c r="B5747" s="139">
        <v>20190429</v>
      </c>
      <c r="C5747" s="57" t="str">
        <f t="shared" si="634"/>
        <v>POS</v>
      </c>
      <c r="D5747" s="115">
        <v>42122</v>
      </c>
      <c r="E5747" s="9" t="s">
        <v>35</v>
      </c>
      <c r="F5747" s="37" t="s">
        <v>33</v>
      </c>
      <c r="G5747" s="11" t="s">
        <v>26</v>
      </c>
      <c r="H5747" s="2"/>
      <c r="I5747" s="2"/>
      <c r="J5747" s="4" t="s">
        <v>117</v>
      </c>
      <c r="K5747" s="4" t="s">
        <v>167</v>
      </c>
      <c r="L5747" s="4" t="s">
        <v>1211</v>
      </c>
      <c r="M5747" s="4"/>
      <c r="N5747" s="4"/>
      <c r="O5747" s="4" t="str">
        <f t="shared" si="639"/>
        <v>Lasioglossum (Dialictus) aff. tenax</v>
      </c>
      <c r="P5747" s="85" t="str">
        <f t="shared" si="635"/>
        <v>Lasioglossum aff. tenax</v>
      </c>
      <c r="Q5747" s="12" t="s">
        <v>29</v>
      </c>
      <c r="R5747" s="24"/>
      <c r="S5747" s="12"/>
      <c r="T5747" s="12"/>
      <c r="U5747" s="12"/>
      <c r="V5747" s="10" t="s">
        <v>182</v>
      </c>
      <c r="W5747" s="118">
        <v>42320</v>
      </c>
      <c r="X5747" s="2" t="s">
        <v>1216</v>
      </c>
      <c r="Y5747" s="129">
        <f t="shared" si="636"/>
        <v>1</v>
      </c>
      <c r="Z5747" s="110">
        <f t="shared" si="637"/>
        <v>0</v>
      </c>
      <c r="AA5747" s="1">
        <f t="shared" si="638"/>
        <v>1</v>
      </c>
    </row>
    <row r="5748" spans="1:27" ht="14.25" customHeight="1">
      <c r="A5748" s="148">
        <v>6326</v>
      </c>
      <c r="B5748" s="139">
        <v>20190429</v>
      </c>
      <c r="C5748" s="57" t="str">
        <f t="shared" si="634"/>
        <v>POS</v>
      </c>
      <c r="D5748" s="115">
        <v>42122</v>
      </c>
      <c r="E5748" s="9" t="s">
        <v>35</v>
      </c>
      <c r="F5748" s="37" t="s">
        <v>33</v>
      </c>
      <c r="G5748" s="11" t="s">
        <v>26</v>
      </c>
      <c r="H5748" s="2"/>
      <c r="I5748" s="2"/>
      <c r="J5748" s="4" t="s">
        <v>117</v>
      </c>
      <c r="K5748" s="4" t="s">
        <v>167</v>
      </c>
      <c r="L5748" s="4" t="s">
        <v>665</v>
      </c>
      <c r="M5748" s="4"/>
      <c r="N5748" s="4"/>
      <c r="O5748" s="4" t="str">
        <f t="shared" si="639"/>
        <v>Lasioglossum (Dialictus) nevadense</v>
      </c>
      <c r="P5748" s="85" t="str">
        <f t="shared" si="635"/>
        <v>Lasioglossum nevadense</v>
      </c>
      <c r="Q5748" s="12" t="s">
        <v>29</v>
      </c>
      <c r="R5748" s="24"/>
      <c r="S5748" s="12"/>
      <c r="T5748" s="12"/>
      <c r="U5748" s="12"/>
      <c r="V5748" s="10" t="s">
        <v>182</v>
      </c>
      <c r="W5748" s="118">
        <v>42320</v>
      </c>
      <c r="X5748" s="2" t="s">
        <v>552</v>
      </c>
      <c r="Y5748" s="129">
        <f t="shared" si="636"/>
        <v>1</v>
      </c>
      <c r="Z5748" s="110">
        <f t="shared" si="637"/>
        <v>0</v>
      </c>
      <c r="AA5748" s="1">
        <f t="shared" si="638"/>
        <v>0</v>
      </c>
    </row>
    <row r="5749" spans="1:27" ht="14.25" customHeight="1">
      <c r="A5749" s="148">
        <v>6327</v>
      </c>
      <c r="B5749" s="139">
        <v>20190429</v>
      </c>
      <c r="C5749" s="57" t="str">
        <f t="shared" si="634"/>
        <v>POS</v>
      </c>
      <c r="D5749" s="115">
        <v>42122</v>
      </c>
      <c r="E5749" s="9" t="s">
        <v>35</v>
      </c>
      <c r="F5749" s="37" t="s">
        <v>33</v>
      </c>
      <c r="G5749" s="11" t="s">
        <v>26</v>
      </c>
      <c r="H5749" s="2"/>
      <c r="I5749" s="2"/>
      <c r="J5749" s="4" t="s">
        <v>27</v>
      </c>
      <c r="K5749" s="4" t="s">
        <v>578</v>
      </c>
      <c r="L5749" s="4" t="s">
        <v>47</v>
      </c>
      <c r="M5749" s="4"/>
      <c r="N5749" s="4"/>
      <c r="O5749" s="4" t="str">
        <f t="shared" si="639"/>
        <v>Bombus (Pyrobombus) vosnesenskii</v>
      </c>
      <c r="P5749" s="85" t="str">
        <f t="shared" si="635"/>
        <v>Bombus vosnesenskii</v>
      </c>
      <c r="Q5749" s="12" t="s">
        <v>29</v>
      </c>
      <c r="R5749" s="24"/>
      <c r="S5749" s="12"/>
      <c r="T5749" s="12"/>
      <c r="U5749" s="12"/>
      <c r="V5749" s="10" t="s">
        <v>182</v>
      </c>
      <c r="W5749" s="118">
        <v>42320</v>
      </c>
      <c r="X5749" s="2" t="s">
        <v>552</v>
      </c>
      <c r="Y5749" s="129">
        <f t="shared" si="636"/>
        <v>1</v>
      </c>
      <c r="Z5749" s="110">
        <f t="shared" si="637"/>
        <v>0</v>
      </c>
      <c r="AA5749" s="1">
        <f t="shared" si="638"/>
        <v>0</v>
      </c>
    </row>
    <row r="5750" spans="1:27" ht="14.25" customHeight="1">
      <c r="A5750" s="148">
        <v>6328</v>
      </c>
      <c r="B5750" s="139">
        <v>20190429</v>
      </c>
      <c r="C5750" s="57" t="str">
        <f t="shared" si="634"/>
        <v>POS</v>
      </c>
      <c r="D5750" s="115">
        <v>42122</v>
      </c>
      <c r="E5750" s="9" t="s">
        <v>35</v>
      </c>
      <c r="F5750" s="37" t="s">
        <v>33</v>
      </c>
      <c r="G5750" s="11" t="s">
        <v>26</v>
      </c>
      <c r="H5750" s="2"/>
      <c r="I5750" s="2"/>
      <c r="J5750" s="4" t="s">
        <v>27</v>
      </c>
      <c r="K5750" s="4" t="s">
        <v>578</v>
      </c>
      <c r="L5750" s="4" t="s">
        <v>87</v>
      </c>
      <c r="M5750" s="4"/>
      <c r="N5750" s="4"/>
      <c r="O5750" s="4" t="str">
        <f t="shared" si="639"/>
        <v>Bombus (Pyrobombus) flavifrons</v>
      </c>
      <c r="P5750" s="85" t="str">
        <f t="shared" si="635"/>
        <v>Bombus flavifrons</v>
      </c>
      <c r="Q5750" s="12" t="s">
        <v>29</v>
      </c>
      <c r="R5750" s="24"/>
      <c r="S5750" s="12"/>
      <c r="T5750" s="12"/>
      <c r="U5750" s="12"/>
      <c r="V5750" s="10" t="s">
        <v>182</v>
      </c>
      <c r="W5750" s="118">
        <v>42320</v>
      </c>
      <c r="X5750" s="2" t="s">
        <v>552</v>
      </c>
      <c r="Y5750" s="129">
        <f t="shared" si="636"/>
        <v>1</v>
      </c>
      <c r="Z5750" s="110">
        <f t="shared" si="637"/>
        <v>0</v>
      </c>
      <c r="AA5750" s="1">
        <f t="shared" si="638"/>
        <v>0</v>
      </c>
    </row>
    <row r="5751" spans="1:27" ht="14.25" customHeight="1">
      <c r="A5751" s="148">
        <v>6329</v>
      </c>
      <c r="B5751" s="139">
        <v>20190429</v>
      </c>
      <c r="C5751" s="57" t="str">
        <f t="shared" si="634"/>
        <v>POS</v>
      </c>
      <c r="D5751" s="115">
        <v>42122</v>
      </c>
      <c r="E5751" s="9" t="s">
        <v>35</v>
      </c>
      <c r="F5751" s="37" t="s">
        <v>33</v>
      </c>
      <c r="G5751" s="11" t="s">
        <v>26</v>
      </c>
      <c r="H5751" s="2"/>
      <c r="I5751" s="2"/>
      <c r="J5751" s="4" t="s">
        <v>27</v>
      </c>
      <c r="K5751" s="4" t="s">
        <v>578</v>
      </c>
      <c r="L5751" s="4" t="s">
        <v>44</v>
      </c>
      <c r="M5751" s="4"/>
      <c r="N5751" s="4"/>
      <c r="O5751" s="4" t="str">
        <f t="shared" si="639"/>
        <v>Bombus (Pyrobombus) mixtus</v>
      </c>
      <c r="P5751" s="85" t="str">
        <f t="shared" si="635"/>
        <v>Bombus mixtus</v>
      </c>
      <c r="Q5751" s="12" t="s">
        <v>29</v>
      </c>
      <c r="R5751" s="24"/>
      <c r="S5751" s="12"/>
      <c r="T5751" s="12"/>
      <c r="U5751" s="12"/>
      <c r="V5751" s="10" t="s">
        <v>182</v>
      </c>
      <c r="W5751" s="118">
        <v>42320</v>
      </c>
      <c r="X5751" s="2" t="s">
        <v>552</v>
      </c>
      <c r="Y5751" s="129">
        <f t="shared" si="636"/>
        <v>1</v>
      </c>
      <c r="Z5751" s="110">
        <f t="shared" si="637"/>
        <v>0</v>
      </c>
      <c r="AA5751" s="1">
        <f t="shared" si="638"/>
        <v>0</v>
      </c>
    </row>
    <row r="5752" spans="1:27" ht="14.25" customHeight="1">
      <c r="A5752" s="148">
        <v>6330</v>
      </c>
      <c r="B5752" s="139">
        <v>20190429</v>
      </c>
      <c r="C5752" s="57" t="str">
        <f t="shared" si="634"/>
        <v>POS</v>
      </c>
      <c r="D5752" s="115">
        <v>42122</v>
      </c>
      <c r="E5752" s="9" t="s">
        <v>35</v>
      </c>
      <c r="F5752" s="37" t="s">
        <v>33</v>
      </c>
      <c r="G5752" s="11" t="s">
        <v>26</v>
      </c>
      <c r="H5752" s="2"/>
      <c r="I5752" s="2"/>
      <c r="J5752" s="4" t="s">
        <v>27</v>
      </c>
      <c r="K5752" s="4" t="s">
        <v>578</v>
      </c>
      <c r="L5752" s="4" t="s">
        <v>44</v>
      </c>
      <c r="M5752" s="4"/>
      <c r="N5752" s="4"/>
      <c r="O5752" s="4" t="str">
        <f t="shared" si="639"/>
        <v>Bombus (Pyrobombus) mixtus</v>
      </c>
      <c r="P5752" s="85" t="str">
        <f t="shared" si="635"/>
        <v>Bombus mixtus</v>
      </c>
      <c r="Q5752" s="12" t="s">
        <v>29</v>
      </c>
      <c r="R5752" s="24"/>
      <c r="S5752" s="12"/>
      <c r="T5752" s="12"/>
      <c r="U5752" s="12"/>
      <c r="V5752" s="10" t="s">
        <v>182</v>
      </c>
      <c r="W5752" s="118">
        <v>42320</v>
      </c>
      <c r="X5752" s="2" t="s">
        <v>552</v>
      </c>
      <c r="Y5752" s="129">
        <f t="shared" si="636"/>
        <v>1</v>
      </c>
      <c r="Z5752" s="110">
        <f t="shared" si="637"/>
        <v>0</v>
      </c>
      <c r="AA5752" s="1">
        <f t="shared" si="638"/>
        <v>0</v>
      </c>
    </row>
    <row r="5753" spans="1:27" ht="14.25" customHeight="1">
      <c r="A5753" s="148">
        <v>6331</v>
      </c>
      <c r="B5753" s="139">
        <v>20190429</v>
      </c>
      <c r="C5753" s="57" t="str">
        <f t="shared" si="634"/>
        <v>POS</v>
      </c>
      <c r="D5753" s="115">
        <v>42122</v>
      </c>
      <c r="E5753" s="9" t="s">
        <v>35</v>
      </c>
      <c r="F5753" s="37" t="s">
        <v>33</v>
      </c>
      <c r="G5753" s="11" t="s">
        <v>26</v>
      </c>
      <c r="H5753" s="2"/>
      <c r="I5753" s="2"/>
      <c r="J5753" s="4" t="s">
        <v>27</v>
      </c>
      <c r="K5753" s="4" t="s">
        <v>578</v>
      </c>
      <c r="L5753" s="4" t="s">
        <v>44</v>
      </c>
      <c r="M5753" s="4"/>
      <c r="N5753" s="4"/>
      <c r="O5753" s="4" t="str">
        <f t="shared" si="639"/>
        <v>Bombus (Pyrobombus) mixtus</v>
      </c>
      <c r="P5753" s="85" t="str">
        <f t="shared" si="635"/>
        <v>Bombus mixtus</v>
      </c>
      <c r="Q5753" s="12" t="s">
        <v>29</v>
      </c>
      <c r="R5753" s="24"/>
      <c r="S5753" s="12"/>
      <c r="T5753" s="12"/>
      <c r="U5753" s="12"/>
      <c r="V5753" s="10" t="s">
        <v>182</v>
      </c>
      <c r="W5753" s="118">
        <v>42320</v>
      </c>
      <c r="X5753" s="2" t="s">
        <v>552</v>
      </c>
      <c r="Y5753" s="129">
        <f t="shared" si="636"/>
        <v>1</v>
      </c>
      <c r="Z5753" s="110">
        <f t="shared" si="637"/>
        <v>0</v>
      </c>
      <c r="AA5753" s="1">
        <f t="shared" si="638"/>
        <v>0</v>
      </c>
    </row>
    <row r="5754" spans="1:27" ht="14.25" customHeight="1">
      <c r="A5754" s="148">
        <v>6332</v>
      </c>
      <c r="B5754" s="139">
        <v>20190429</v>
      </c>
      <c r="C5754" s="57" t="str">
        <f t="shared" si="634"/>
        <v>POS</v>
      </c>
      <c r="D5754" s="115">
        <v>42122</v>
      </c>
      <c r="E5754" s="9" t="s">
        <v>35</v>
      </c>
      <c r="F5754" s="37" t="s">
        <v>33</v>
      </c>
      <c r="G5754" s="11" t="s">
        <v>26</v>
      </c>
      <c r="H5754" s="2"/>
      <c r="I5754" s="2"/>
      <c r="J5754" s="4" t="s">
        <v>27</v>
      </c>
      <c r="K5754" s="4" t="s">
        <v>578</v>
      </c>
      <c r="L5754" s="4" t="s">
        <v>44</v>
      </c>
      <c r="M5754" s="4"/>
      <c r="N5754" s="4"/>
      <c r="O5754" s="4" t="str">
        <f t="shared" si="639"/>
        <v>Bombus (Pyrobombus) mixtus</v>
      </c>
      <c r="P5754" s="85" t="str">
        <f t="shared" si="635"/>
        <v>Bombus mixtus</v>
      </c>
      <c r="Q5754" s="12" t="s">
        <v>29</v>
      </c>
      <c r="R5754" s="24"/>
      <c r="S5754" s="12"/>
      <c r="T5754" s="12"/>
      <c r="U5754" s="12"/>
      <c r="V5754" s="10" t="s">
        <v>182</v>
      </c>
      <c r="W5754" s="118">
        <v>42320</v>
      </c>
      <c r="X5754" s="2" t="s">
        <v>552</v>
      </c>
      <c r="Y5754" s="129">
        <f t="shared" si="636"/>
        <v>1</v>
      </c>
      <c r="Z5754" s="110">
        <f t="shared" si="637"/>
        <v>0</v>
      </c>
      <c r="AA5754" s="1">
        <f t="shared" si="638"/>
        <v>0</v>
      </c>
    </row>
    <row r="5755" spans="1:27" ht="14.25" customHeight="1">
      <c r="A5755" s="148">
        <v>6333</v>
      </c>
      <c r="B5755" s="139">
        <v>20190429</v>
      </c>
      <c r="C5755" s="57" t="str">
        <f t="shared" si="634"/>
        <v>POS</v>
      </c>
      <c r="D5755" s="115">
        <v>42122</v>
      </c>
      <c r="E5755" s="9" t="s">
        <v>35</v>
      </c>
      <c r="F5755" s="37" t="s">
        <v>33</v>
      </c>
      <c r="G5755" s="11" t="s">
        <v>26</v>
      </c>
      <c r="H5755" s="2"/>
      <c r="I5755" s="2"/>
      <c r="J5755" s="4" t="s">
        <v>48</v>
      </c>
      <c r="K5755" s="4" t="s">
        <v>48</v>
      </c>
      <c r="L5755" s="4" t="s">
        <v>49</v>
      </c>
      <c r="M5755" s="4"/>
      <c r="N5755" s="4"/>
      <c r="O5755" s="4" t="str">
        <f t="shared" si="639"/>
        <v>Apis (Apis) mellifera</v>
      </c>
      <c r="P5755" s="85" t="str">
        <f t="shared" si="635"/>
        <v>Apis mellifera</v>
      </c>
      <c r="Q5755" s="12" t="s">
        <v>29</v>
      </c>
      <c r="R5755" s="24"/>
      <c r="S5755" s="12"/>
      <c r="T5755" s="12"/>
      <c r="U5755" s="12"/>
      <c r="V5755" s="10" t="s">
        <v>182</v>
      </c>
      <c r="W5755" s="118">
        <v>42320</v>
      </c>
      <c r="X5755" s="2" t="s">
        <v>552</v>
      </c>
      <c r="Y5755" s="129">
        <f t="shared" si="636"/>
        <v>1</v>
      </c>
      <c r="Z5755" s="110">
        <f t="shared" si="637"/>
        <v>0</v>
      </c>
      <c r="AA5755" s="1">
        <f t="shared" si="638"/>
        <v>0</v>
      </c>
    </row>
    <row r="5756" spans="1:27" ht="14.25" customHeight="1">
      <c r="A5756" s="148">
        <v>6334</v>
      </c>
      <c r="B5756" s="139">
        <v>20190528</v>
      </c>
      <c r="C5756" s="57" t="str">
        <f t="shared" si="634"/>
        <v>POS</v>
      </c>
      <c r="D5756" s="115">
        <v>42151</v>
      </c>
      <c r="E5756" s="9" t="s">
        <v>217</v>
      </c>
      <c r="F5756" s="37" t="s">
        <v>33</v>
      </c>
      <c r="G5756" s="11" t="s">
        <v>26</v>
      </c>
      <c r="H5756" s="2"/>
      <c r="I5756" s="2"/>
      <c r="J5756" s="4" t="s">
        <v>59</v>
      </c>
      <c r="K5756" s="4" t="s">
        <v>572</v>
      </c>
      <c r="L5756" s="4" t="s">
        <v>748</v>
      </c>
      <c r="M5756" s="4"/>
      <c r="N5756" s="4"/>
      <c r="O5756" s="4" t="str">
        <f t="shared" si="639"/>
        <v>Andrena (Thysandrena) knuthiana</v>
      </c>
      <c r="P5756" s="85" t="str">
        <f t="shared" si="635"/>
        <v>Andrena knuthiana</v>
      </c>
      <c r="Q5756" s="12" t="s">
        <v>29</v>
      </c>
      <c r="R5756" s="24"/>
      <c r="S5756" s="12"/>
      <c r="T5756" s="12" t="s">
        <v>55</v>
      </c>
      <c r="U5756" s="12"/>
      <c r="V5756" s="10" t="s">
        <v>182</v>
      </c>
      <c r="W5756" s="118">
        <v>42320</v>
      </c>
      <c r="X5756" s="2" t="s">
        <v>768</v>
      </c>
      <c r="Y5756" s="129">
        <f t="shared" si="636"/>
        <v>1</v>
      </c>
      <c r="Z5756" s="110">
        <f t="shared" si="637"/>
        <v>0</v>
      </c>
      <c r="AA5756" s="1">
        <f t="shared" si="638"/>
        <v>0</v>
      </c>
    </row>
    <row r="5757" spans="1:27" ht="14.25" customHeight="1">
      <c r="A5757" s="148">
        <v>6335</v>
      </c>
      <c r="B5757" s="139">
        <v>20190528</v>
      </c>
      <c r="C5757" s="57" t="str">
        <f t="shared" si="634"/>
        <v>POS</v>
      </c>
      <c r="D5757" s="115">
        <v>42151</v>
      </c>
      <c r="E5757" s="9" t="s">
        <v>217</v>
      </c>
      <c r="F5757" s="37" t="s">
        <v>33</v>
      </c>
      <c r="G5757" s="11" t="s">
        <v>26</v>
      </c>
      <c r="H5757" s="2"/>
      <c r="I5757" s="2"/>
      <c r="J5757" s="4" t="s">
        <v>117</v>
      </c>
      <c r="K5757" s="4" t="s">
        <v>117</v>
      </c>
      <c r="L5757" s="4" t="s">
        <v>199</v>
      </c>
      <c r="M5757" s="4"/>
      <c r="N5757" s="4"/>
      <c r="O5757" s="4" t="str">
        <f t="shared" si="639"/>
        <v>Lasioglossum (Lasioglossum) sisymbrii</v>
      </c>
      <c r="P5757" s="85" t="str">
        <f t="shared" si="635"/>
        <v>Lasioglossum sisymbrii</v>
      </c>
      <c r="Q5757" s="12" t="s">
        <v>29</v>
      </c>
      <c r="R5757" s="24"/>
      <c r="S5757" s="12"/>
      <c r="T5757" s="12"/>
      <c r="U5757" s="12"/>
      <c r="V5757" s="10" t="s">
        <v>182</v>
      </c>
      <c r="W5757" s="118">
        <v>42320</v>
      </c>
      <c r="X5757" s="2" t="s">
        <v>553</v>
      </c>
      <c r="Y5757" s="129">
        <f t="shared" si="636"/>
        <v>1</v>
      </c>
      <c r="Z5757" s="110">
        <f t="shared" si="637"/>
        <v>0</v>
      </c>
      <c r="AA5757" s="1">
        <f t="shared" si="638"/>
        <v>0</v>
      </c>
    </row>
    <row r="5758" spans="1:27" ht="14.25" customHeight="1">
      <c r="A5758" s="148">
        <v>6336</v>
      </c>
      <c r="B5758" s="139">
        <v>20190528</v>
      </c>
      <c r="C5758" s="57" t="str">
        <f t="shared" si="634"/>
        <v>POS</v>
      </c>
      <c r="D5758" s="115">
        <v>42151</v>
      </c>
      <c r="E5758" s="9" t="s">
        <v>217</v>
      </c>
      <c r="F5758" s="37" t="s">
        <v>33</v>
      </c>
      <c r="G5758" s="11" t="s">
        <v>26</v>
      </c>
      <c r="H5758" s="2"/>
      <c r="I5758" s="2"/>
      <c r="J5758" s="4" t="s">
        <v>117</v>
      </c>
      <c r="K5758" s="4" t="s">
        <v>117</v>
      </c>
      <c r="L5758" s="4" t="s">
        <v>199</v>
      </c>
      <c r="M5758" s="4"/>
      <c r="N5758" s="4"/>
      <c r="O5758" s="4" t="str">
        <f t="shared" si="639"/>
        <v>Lasioglossum (Lasioglossum) sisymbrii</v>
      </c>
      <c r="P5758" s="85" t="str">
        <f t="shared" si="635"/>
        <v>Lasioglossum sisymbrii</v>
      </c>
      <c r="Q5758" s="12" t="s">
        <v>29</v>
      </c>
      <c r="R5758" s="24"/>
      <c r="S5758" s="12"/>
      <c r="T5758" s="12"/>
      <c r="U5758" s="12"/>
      <c r="V5758" s="10" t="s">
        <v>182</v>
      </c>
      <c r="W5758" s="118">
        <v>42320</v>
      </c>
      <c r="X5758" s="2" t="s">
        <v>553</v>
      </c>
      <c r="Y5758" s="129">
        <f t="shared" si="636"/>
        <v>1</v>
      </c>
      <c r="Z5758" s="110">
        <f t="shared" si="637"/>
        <v>0</v>
      </c>
      <c r="AA5758" s="1">
        <f t="shared" si="638"/>
        <v>0</v>
      </c>
    </row>
    <row r="5759" spans="1:27" ht="14.25" customHeight="1">
      <c r="A5759" s="148">
        <v>6337</v>
      </c>
      <c r="B5759" s="139">
        <v>20190528</v>
      </c>
      <c r="C5759" s="57" t="str">
        <f t="shared" si="634"/>
        <v>POS</v>
      </c>
      <c r="D5759" s="115">
        <v>42151</v>
      </c>
      <c r="E5759" s="9" t="s">
        <v>217</v>
      </c>
      <c r="F5759" s="37" t="s">
        <v>33</v>
      </c>
      <c r="G5759" s="11" t="s">
        <v>26</v>
      </c>
      <c r="H5759" s="2"/>
      <c r="I5759" s="2"/>
      <c r="J5759" s="4" t="s">
        <v>117</v>
      </c>
      <c r="K5759" s="4" t="s">
        <v>198</v>
      </c>
      <c r="L5759" s="4" t="s">
        <v>913</v>
      </c>
      <c r="M5759" s="4"/>
      <c r="N5759" s="4"/>
      <c r="O5759" s="4" t="str">
        <f t="shared" si="639"/>
        <v>Lasioglossum (Hemihalictus) villosulum</v>
      </c>
      <c r="P5759" s="85" t="str">
        <f t="shared" si="635"/>
        <v>Lasioglossum villosulum</v>
      </c>
      <c r="Q5759" s="12" t="s">
        <v>29</v>
      </c>
      <c r="R5759" s="24"/>
      <c r="S5759" s="12"/>
      <c r="T5759" s="12"/>
      <c r="U5759" s="12"/>
      <c r="V5759" s="10" t="s">
        <v>182</v>
      </c>
      <c r="W5759" s="118">
        <v>42320</v>
      </c>
      <c r="X5759" s="2" t="s">
        <v>933</v>
      </c>
      <c r="Y5759" s="129">
        <f t="shared" si="636"/>
        <v>1</v>
      </c>
      <c r="Z5759" s="110">
        <f t="shared" si="637"/>
        <v>0</v>
      </c>
      <c r="AA5759" s="1">
        <f t="shared" si="638"/>
        <v>0</v>
      </c>
    </row>
    <row r="5760" spans="1:27" ht="14.25" customHeight="1">
      <c r="A5760" s="148">
        <v>6338</v>
      </c>
      <c r="B5760" s="139">
        <v>20190528</v>
      </c>
      <c r="C5760" s="57" t="str">
        <f t="shared" ref="C5760:C5823" si="640">LEFT(E5760,3)</f>
        <v>POS</v>
      </c>
      <c r="D5760" s="115">
        <v>42151</v>
      </c>
      <c r="E5760" s="9" t="s">
        <v>478</v>
      </c>
      <c r="F5760" s="37" t="s">
        <v>33</v>
      </c>
      <c r="G5760" s="11" t="s">
        <v>26</v>
      </c>
      <c r="H5760" s="2"/>
      <c r="I5760" s="2"/>
      <c r="J5760" s="4" t="s">
        <v>117</v>
      </c>
      <c r="K5760" s="4" t="s">
        <v>117</v>
      </c>
      <c r="L5760" s="4" t="s">
        <v>118</v>
      </c>
      <c r="M5760" s="4"/>
      <c r="N5760" s="4"/>
      <c r="O5760" s="4" t="str">
        <f t="shared" si="639"/>
        <v>Lasioglossum (Lasioglossum) pacificum</v>
      </c>
      <c r="P5760" s="85" t="str">
        <f t="shared" ref="P5760:P5823" si="641">J5760&amp;" "&amp;L5760</f>
        <v>Lasioglossum pacificum</v>
      </c>
      <c r="Q5760" s="12" t="s">
        <v>29</v>
      </c>
      <c r="R5760" s="24"/>
      <c r="S5760" s="12"/>
      <c r="T5760" s="12"/>
      <c r="U5760" s="12"/>
      <c r="V5760" s="10" t="s">
        <v>182</v>
      </c>
      <c r="W5760" s="118">
        <v>42320</v>
      </c>
      <c r="X5760" s="2" t="s">
        <v>498</v>
      </c>
      <c r="Y5760" s="129">
        <f t="shared" si="636"/>
        <v>1</v>
      </c>
      <c r="Z5760" s="110">
        <f t="shared" si="637"/>
        <v>0</v>
      </c>
      <c r="AA5760" s="1">
        <f t="shared" si="638"/>
        <v>0</v>
      </c>
    </row>
    <row r="5761" spans="1:27" ht="14.25" customHeight="1">
      <c r="A5761" s="148">
        <v>6339</v>
      </c>
      <c r="B5761" s="139">
        <v>20190528</v>
      </c>
      <c r="C5761" s="57" t="str">
        <f t="shared" si="640"/>
        <v>POS</v>
      </c>
      <c r="D5761" s="115">
        <v>42151</v>
      </c>
      <c r="E5761" s="9" t="s">
        <v>478</v>
      </c>
      <c r="F5761" s="37" t="s">
        <v>33</v>
      </c>
      <c r="G5761" s="11" t="s">
        <v>26</v>
      </c>
      <c r="H5761" s="2"/>
      <c r="I5761" s="2"/>
      <c r="J5761" s="4" t="s">
        <v>117</v>
      </c>
      <c r="K5761" s="4" t="s">
        <v>198</v>
      </c>
      <c r="L5761" s="4" t="s">
        <v>913</v>
      </c>
      <c r="M5761" s="4"/>
      <c r="N5761" s="4"/>
      <c r="O5761" s="4" t="str">
        <f t="shared" si="639"/>
        <v>Lasioglossum (Hemihalictus) villosulum</v>
      </c>
      <c r="P5761" s="85" t="str">
        <f t="shared" si="641"/>
        <v>Lasioglossum villosulum</v>
      </c>
      <c r="Q5761" s="12" t="s">
        <v>29</v>
      </c>
      <c r="R5761" s="24"/>
      <c r="S5761" s="12"/>
      <c r="T5761" s="12"/>
      <c r="U5761" s="12"/>
      <c r="V5761" s="10" t="s">
        <v>182</v>
      </c>
      <c r="W5761" s="118">
        <v>42320</v>
      </c>
      <c r="X5761" s="2" t="s">
        <v>1069</v>
      </c>
      <c r="Y5761" s="129">
        <f t="shared" si="636"/>
        <v>1</v>
      </c>
      <c r="Z5761" s="110">
        <f t="shared" si="637"/>
        <v>0</v>
      </c>
      <c r="AA5761" s="1">
        <f t="shared" si="638"/>
        <v>0</v>
      </c>
    </row>
    <row r="5762" spans="1:27" ht="14.25" customHeight="1">
      <c r="A5762" s="148">
        <v>6340</v>
      </c>
      <c r="B5762" s="139">
        <v>20190528</v>
      </c>
      <c r="C5762" s="57" t="str">
        <f t="shared" si="640"/>
        <v>POS</v>
      </c>
      <c r="D5762" s="115">
        <v>42151</v>
      </c>
      <c r="E5762" s="9" t="s">
        <v>478</v>
      </c>
      <c r="F5762" s="37" t="s">
        <v>33</v>
      </c>
      <c r="G5762" s="11" t="s">
        <v>26</v>
      </c>
      <c r="H5762" s="2"/>
      <c r="I5762" s="2"/>
      <c r="J5762" s="4" t="s">
        <v>117</v>
      </c>
      <c r="K5762" s="4" t="s">
        <v>198</v>
      </c>
      <c r="L5762" s="4" t="s">
        <v>913</v>
      </c>
      <c r="M5762" s="4"/>
      <c r="N5762" s="4"/>
      <c r="O5762" s="4" t="str">
        <f t="shared" si="639"/>
        <v>Lasioglossum (Hemihalictus) villosulum</v>
      </c>
      <c r="P5762" s="85" t="str">
        <f t="shared" si="641"/>
        <v>Lasioglossum villosulum</v>
      </c>
      <c r="Q5762" s="12" t="s">
        <v>29</v>
      </c>
      <c r="R5762" s="24"/>
      <c r="S5762" s="12"/>
      <c r="T5762" s="12"/>
      <c r="U5762" s="12"/>
      <c r="V5762" s="10" t="s">
        <v>182</v>
      </c>
      <c r="W5762" s="118">
        <v>42320</v>
      </c>
      <c r="X5762" s="2" t="s">
        <v>1069</v>
      </c>
      <c r="Y5762" s="129">
        <f t="shared" ref="Y5762:Y5825" si="642">IF(R5762&gt;0,R5762,1)</f>
        <v>1</v>
      </c>
      <c r="Z5762" s="110">
        <f t="shared" si="637"/>
        <v>0</v>
      </c>
      <c r="AA5762" s="1">
        <f t="shared" si="638"/>
        <v>0</v>
      </c>
    </row>
    <row r="5763" spans="1:27" ht="14.25" customHeight="1">
      <c r="A5763" s="148">
        <v>6341</v>
      </c>
      <c r="B5763" s="139">
        <v>20190528</v>
      </c>
      <c r="C5763" s="57" t="str">
        <f t="shared" si="640"/>
        <v>POS</v>
      </c>
      <c r="D5763" s="115">
        <v>42151</v>
      </c>
      <c r="E5763" s="9" t="s">
        <v>478</v>
      </c>
      <c r="F5763" s="37" t="s">
        <v>33</v>
      </c>
      <c r="G5763" s="11" t="s">
        <v>26</v>
      </c>
      <c r="H5763" s="2"/>
      <c r="I5763" s="2"/>
      <c r="J5763" s="4" t="s">
        <v>117</v>
      </c>
      <c r="K5763" s="4" t="s">
        <v>198</v>
      </c>
      <c r="L5763" s="4" t="s">
        <v>913</v>
      </c>
      <c r="M5763" s="4"/>
      <c r="N5763" s="4"/>
      <c r="O5763" s="4" t="str">
        <f t="shared" si="639"/>
        <v>Lasioglossum (Hemihalictus) villosulum</v>
      </c>
      <c r="P5763" s="85" t="str">
        <f t="shared" si="641"/>
        <v>Lasioglossum villosulum</v>
      </c>
      <c r="Q5763" s="12" t="s">
        <v>29</v>
      </c>
      <c r="R5763" s="24"/>
      <c r="S5763" s="12"/>
      <c r="T5763" s="12"/>
      <c r="U5763" s="12"/>
      <c r="V5763" s="10" t="s">
        <v>182</v>
      </c>
      <c r="W5763" s="118">
        <v>42320</v>
      </c>
      <c r="X5763" s="2" t="s">
        <v>1069</v>
      </c>
      <c r="Y5763" s="129">
        <f t="shared" si="642"/>
        <v>1</v>
      </c>
      <c r="Z5763" s="110">
        <f t="shared" si="637"/>
        <v>0</v>
      </c>
      <c r="AA5763" s="1">
        <f t="shared" si="638"/>
        <v>0</v>
      </c>
    </row>
    <row r="5764" spans="1:27" ht="14.25" customHeight="1">
      <c r="A5764" s="148">
        <v>6342</v>
      </c>
      <c r="B5764" s="139">
        <v>20190528</v>
      </c>
      <c r="C5764" s="57" t="str">
        <f t="shared" si="640"/>
        <v>POS</v>
      </c>
      <c r="D5764" s="115">
        <v>42151</v>
      </c>
      <c r="E5764" s="9" t="s">
        <v>478</v>
      </c>
      <c r="F5764" s="37" t="s">
        <v>33</v>
      </c>
      <c r="G5764" s="11" t="s">
        <v>26</v>
      </c>
      <c r="H5764" s="2"/>
      <c r="I5764" s="2"/>
      <c r="J5764" s="4" t="s">
        <v>117</v>
      </c>
      <c r="K5764" s="4" t="s">
        <v>198</v>
      </c>
      <c r="L5764" s="4" t="s">
        <v>913</v>
      </c>
      <c r="M5764" s="4"/>
      <c r="N5764" s="4"/>
      <c r="O5764" s="4" t="str">
        <f t="shared" si="639"/>
        <v>Lasioglossum (Hemihalictus) villosulum</v>
      </c>
      <c r="P5764" s="85" t="str">
        <f t="shared" si="641"/>
        <v>Lasioglossum villosulum</v>
      </c>
      <c r="Q5764" s="12" t="s">
        <v>29</v>
      </c>
      <c r="R5764" s="24"/>
      <c r="S5764" s="12"/>
      <c r="T5764" s="12"/>
      <c r="U5764" s="12"/>
      <c r="V5764" s="10" t="s">
        <v>182</v>
      </c>
      <c r="W5764" s="118">
        <v>42320</v>
      </c>
      <c r="X5764" s="2" t="s">
        <v>934</v>
      </c>
      <c r="Y5764" s="129">
        <f t="shared" si="642"/>
        <v>1</v>
      </c>
      <c r="Z5764" s="110">
        <f t="shared" ref="Z5764:Z5827" si="643">IF(ISNUMBER(SEARCH($Z$1,X5764)),1,0)</f>
        <v>0</v>
      </c>
      <c r="AA5764" s="1">
        <f t="shared" ref="AA5764:AA5827" si="644">IF(ISNUMBER(SEARCH($AA$1,X5764)),1,0)</f>
        <v>0</v>
      </c>
    </row>
    <row r="5765" spans="1:27" ht="14.25" customHeight="1">
      <c r="A5765" s="148">
        <v>6343</v>
      </c>
      <c r="B5765" s="139">
        <v>20190528</v>
      </c>
      <c r="C5765" s="57" t="str">
        <f t="shared" si="640"/>
        <v>POS</v>
      </c>
      <c r="D5765" s="115">
        <v>42151</v>
      </c>
      <c r="E5765" s="9" t="s">
        <v>478</v>
      </c>
      <c r="F5765" s="37" t="s">
        <v>33</v>
      </c>
      <c r="G5765" s="11" t="s">
        <v>26</v>
      </c>
      <c r="H5765" s="2"/>
      <c r="I5765" s="2"/>
      <c r="J5765" s="4" t="s">
        <v>117</v>
      </c>
      <c r="K5765" s="4" t="s">
        <v>198</v>
      </c>
      <c r="L5765" s="4" t="s">
        <v>913</v>
      </c>
      <c r="M5765" s="4"/>
      <c r="N5765" s="4"/>
      <c r="O5765" s="4" t="str">
        <f t="shared" si="639"/>
        <v>Lasioglossum (Hemihalictus) villosulum</v>
      </c>
      <c r="P5765" s="85" t="str">
        <f t="shared" si="641"/>
        <v>Lasioglossum villosulum</v>
      </c>
      <c r="Q5765" s="12" t="s">
        <v>29</v>
      </c>
      <c r="R5765" s="24"/>
      <c r="S5765" s="12" t="s">
        <v>55</v>
      </c>
      <c r="T5765" s="12"/>
      <c r="U5765" s="12"/>
      <c r="V5765" s="10" t="s">
        <v>182</v>
      </c>
      <c r="W5765" s="118">
        <v>42320</v>
      </c>
      <c r="X5765" s="2" t="s">
        <v>1326</v>
      </c>
      <c r="Y5765" s="129">
        <f t="shared" si="642"/>
        <v>1</v>
      </c>
      <c r="Z5765" s="110">
        <f t="shared" si="643"/>
        <v>1</v>
      </c>
      <c r="AA5765" s="1">
        <v>1</v>
      </c>
    </row>
    <row r="5766" spans="1:27" ht="14.25" customHeight="1">
      <c r="A5766" s="148">
        <v>6344</v>
      </c>
      <c r="B5766" s="139">
        <v>20190528</v>
      </c>
      <c r="C5766" s="57" t="str">
        <f t="shared" si="640"/>
        <v>POS</v>
      </c>
      <c r="D5766" s="115">
        <v>42151</v>
      </c>
      <c r="E5766" s="9" t="s">
        <v>478</v>
      </c>
      <c r="F5766" s="37" t="s">
        <v>33</v>
      </c>
      <c r="G5766" s="11" t="s">
        <v>26</v>
      </c>
      <c r="H5766" s="2"/>
      <c r="I5766" s="2"/>
      <c r="J5766" s="4" t="s">
        <v>117</v>
      </c>
      <c r="K5766" s="4" t="s">
        <v>198</v>
      </c>
      <c r="L5766" s="4" t="s">
        <v>913</v>
      </c>
      <c r="M5766" s="4"/>
      <c r="N5766" s="4"/>
      <c r="O5766" s="4" t="str">
        <f t="shared" si="639"/>
        <v>Lasioglossum (Hemihalictus) villosulum</v>
      </c>
      <c r="P5766" s="85" t="str">
        <f t="shared" si="641"/>
        <v>Lasioglossum villosulum</v>
      </c>
      <c r="Q5766" s="12" t="s">
        <v>29</v>
      </c>
      <c r="R5766" s="24"/>
      <c r="S5766" s="12"/>
      <c r="T5766" s="12"/>
      <c r="U5766" s="12"/>
      <c r="V5766" s="10" t="s">
        <v>182</v>
      </c>
      <c r="W5766" s="118">
        <v>42320</v>
      </c>
      <c r="X5766" s="2" t="s">
        <v>1069</v>
      </c>
      <c r="Y5766" s="129">
        <f t="shared" si="642"/>
        <v>1</v>
      </c>
      <c r="Z5766" s="110">
        <f t="shared" si="643"/>
        <v>0</v>
      </c>
      <c r="AA5766" s="1">
        <f t="shared" si="644"/>
        <v>0</v>
      </c>
    </row>
    <row r="5767" spans="1:27" ht="14.25" customHeight="1">
      <c r="A5767" s="148">
        <v>6345</v>
      </c>
      <c r="B5767" s="139">
        <v>20190528</v>
      </c>
      <c r="C5767" s="57" t="str">
        <f t="shared" si="640"/>
        <v>POS</v>
      </c>
      <c r="D5767" s="115">
        <v>42151</v>
      </c>
      <c r="E5767" s="9" t="s">
        <v>478</v>
      </c>
      <c r="F5767" s="37" t="s">
        <v>33</v>
      </c>
      <c r="G5767" s="11" t="s">
        <v>26</v>
      </c>
      <c r="H5767" s="2"/>
      <c r="I5767" s="2"/>
      <c r="J5767" s="4" t="s">
        <v>117</v>
      </c>
      <c r="K5767" s="4" t="s">
        <v>198</v>
      </c>
      <c r="L5767" s="4" t="s">
        <v>913</v>
      </c>
      <c r="M5767" s="4"/>
      <c r="N5767" s="4"/>
      <c r="O5767" s="4" t="str">
        <f t="shared" si="639"/>
        <v>Lasioglossum (Hemihalictus) villosulum</v>
      </c>
      <c r="P5767" s="85" t="str">
        <f t="shared" si="641"/>
        <v>Lasioglossum villosulum</v>
      </c>
      <c r="Q5767" s="12" t="s">
        <v>29</v>
      </c>
      <c r="R5767" s="24"/>
      <c r="S5767" s="12"/>
      <c r="T5767" s="12"/>
      <c r="U5767" s="12"/>
      <c r="V5767" s="10" t="s">
        <v>182</v>
      </c>
      <c r="W5767" s="118">
        <v>42320</v>
      </c>
      <c r="X5767" s="2" t="s">
        <v>1069</v>
      </c>
      <c r="Y5767" s="129">
        <f t="shared" si="642"/>
        <v>1</v>
      </c>
      <c r="Z5767" s="110">
        <f t="shared" si="643"/>
        <v>0</v>
      </c>
      <c r="AA5767" s="1">
        <f t="shared" si="644"/>
        <v>0</v>
      </c>
    </row>
    <row r="5768" spans="1:27" ht="14.25" customHeight="1">
      <c r="A5768" s="148">
        <v>6346</v>
      </c>
      <c r="B5768" s="139">
        <v>20190528</v>
      </c>
      <c r="C5768" s="57" t="str">
        <f t="shared" si="640"/>
        <v>POS</v>
      </c>
      <c r="D5768" s="115">
        <v>42151</v>
      </c>
      <c r="E5768" s="9" t="s">
        <v>478</v>
      </c>
      <c r="F5768" s="37" t="s">
        <v>33</v>
      </c>
      <c r="G5768" s="11" t="s">
        <v>26</v>
      </c>
      <c r="H5768" s="2"/>
      <c r="I5768" s="2"/>
      <c r="J5768" s="4" t="s">
        <v>117</v>
      </c>
      <c r="K5768" s="4" t="s">
        <v>198</v>
      </c>
      <c r="L5768" s="4" t="s">
        <v>913</v>
      </c>
      <c r="M5768" s="4"/>
      <c r="N5768" s="4"/>
      <c r="O5768" s="4" t="str">
        <f t="shared" si="639"/>
        <v>Lasioglossum (Hemihalictus) villosulum</v>
      </c>
      <c r="P5768" s="85" t="str">
        <f t="shared" si="641"/>
        <v>Lasioglossum villosulum</v>
      </c>
      <c r="Q5768" s="12" t="s">
        <v>29</v>
      </c>
      <c r="R5768" s="24"/>
      <c r="S5768" s="12"/>
      <c r="T5768" s="12"/>
      <c r="U5768" s="12"/>
      <c r="V5768" s="10" t="s">
        <v>182</v>
      </c>
      <c r="W5768" s="118">
        <v>42320</v>
      </c>
      <c r="X5768" s="2" t="s">
        <v>1069</v>
      </c>
      <c r="Y5768" s="129">
        <f t="shared" si="642"/>
        <v>1</v>
      </c>
      <c r="Z5768" s="110">
        <f t="shared" si="643"/>
        <v>0</v>
      </c>
      <c r="AA5768" s="1">
        <f t="shared" si="644"/>
        <v>0</v>
      </c>
    </row>
    <row r="5769" spans="1:27" ht="14.25" customHeight="1">
      <c r="A5769" s="148">
        <v>6347</v>
      </c>
      <c r="B5769" s="139">
        <v>20190528</v>
      </c>
      <c r="C5769" s="57" t="str">
        <f t="shared" si="640"/>
        <v>POS</v>
      </c>
      <c r="D5769" s="115">
        <v>42151</v>
      </c>
      <c r="E5769" s="9" t="s">
        <v>478</v>
      </c>
      <c r="F5769" s="37" t="s">
        <v>33</v>
      </c>
      <c r="G5769" s="11" t="s">
        <v>26</v>
      </c>
      <c r="H5769" s="2"/>
      <c r="I5769" s="2"/>
      <c r="J5769" s="4" t="s">
        <v>117</v>
      </c>
      <c r="K5769" s="4" t="s">
        <v>198</v>
      </c>
      <c r="L5769" s="4" t="s">
        <v>913</v>
      </c>
      <c r="M5769" s="4"/>
      <c r="N5769" s="4"/>
      <c r="O5769" s="4" t="str">
        <f t="shared" si="639"/>
        <v>Lasioglossum (Hemihalictus) villosulum</v>
      </c>
      <c r="P5769" s="85" t="str">
        <f t="shared" si="641"/>
        <v>Lasioglossum villosulum</v>
      </c>
      <c r="Q5769" s="12" t="s">
        <v>29</v>
      </c>
      <c r="R5769" s="24"/>
      <c r="S5769" s="12"/>
      <c r="T5769" s="12"/>
      <c r="U5769" s="12"/>
      <c r="V5769" s="10" t="s">
        <v>182</v>
      </c>
      <c r="W5769" s="118">
        <v>42320</v>
      </c>
      <c r="X5769" s="2" t="s">
        <v>1069</v>
      </c>
      <c r="Y5769" s="129">
        <f t="shared" si="642"/>
        <v>1</v>
      </c>
      <c r="Z5769" s="110">
        <f t="shared" si="643"/>
        <v>0</v>
      </c>
      <c r="AA5769" s="1">
        <f t="shared" si="644"/>
        <v>0</v>
      </c>
    </row>
    <row r="5770" spans="1:27" ht="14.25" customHeight="1">
      <c r="A5770" s="148">
        <v>6348</v>
      </c>
      <c r="B5770" s="139">
        <v>20190528</v>
      </c>
      <c r="C5770" s="57" t="str">
        <f t="shared" si="640"/>
        <v>POS</v>
      </c>
      <c r="D5770" s="115">
        <v>42151</v>
      </c>
      <c r="E5770" s="9" t="s">
        <v>478</v>
      </c>
      <c r="F5770" s="37" t="s">
        <v>33</v>
      </c>
      <c r="G5770" s="11" t="s">
        <v>26</v>
      </c>
      <c r="H5770" s="2"/>
      <c r="I5770" s="2"/>
      <c r="J5770" s="4" t="s">
        <v>117</v>
      </c>
      <c r="K5770" s="4" t="s">
        <v>198</v>
      </c>
      <c r="L5770" s="4" t="s">
        <v>913</v>
      </c>
      <c r="M5770" s="4"/>
      <c r="N5770" s="4"/>
      <c r="O5770" s="4" t="str">
        <f t="shared" si="639"/>
        <v>Lasioglossum (Hemihalictus) villosulum</v>
      </c>
      <c r="P5770" s="85" t="str">
        <f t="shared" si="641"/>
        <v>Lasioglossum villosulum</v>
      </c>
      <c r="Q5770" s="12" t="s">
        <v>29</v>
      </c>
      <c r="R5770" s="24"/>
      <c r="S5770" s="12"/>
      <c r="T5770" s="12"/>
      <c r="U5770" s="12"/>
      <c r="V5770" s="10" t="s">
        <v>182</v>
      </c>
      <c r="W5770" s="118">
        <v>42320</v>
      </c>
      <c r="X5770" s="2" t="s">
        <v>1326</v>
      </c>
      <c r="Y5770" s="129">
        <f t="shared" si="642"/>
        <v>1</v>
      </c>
      <c r="Z5770" s="110">
        <f t="shared" si="643"/>
        <v>1</v>
      </c>
      <c r="AA5770" s="1">
        <v>1</v>
      </c>
    </row>
    <row r="5771" spans="1:27" ht="14.25" customHeight="1">
      <c r="A5771" s="148">
        <v>6349</v>
      </c>
      <c r="B5771" s="139">
        <v>20190528</v>
      </c>
      <c r="C5771" s="57" t="str">
        <f t="shared" si="640"/>
        <v>POS</v>
      </c>
      <c r="D5771" s="115">
        <v>42151</v>
      </c>
      <c r="E5771" s="9" t="s">
        <v>478</v>
      </c>
      <c r="F5771" s="37" t="s">
        <v>33</v>
      </c>
      <c r="G5771" s="11" t="s">
        <v>26</v>
      </c>
      <c r="H5771" s="2"/>
      <c r="I5771" s="2"/>
      <c r="J5771" s="4" t="s">
        <v>117</v>
      </c>
      <c r="K5771" s="4" t="s">
        <v>198</v>
      </c>
      <c r="L5771" s="4" t="s">
        <v>913</v>
      </c>
      <c r="M5771" s="4"/>
      <c r="N5771" s="4"/>
      <c r="O5771" s="4" t="str">
        <f t="shared" si="639"/>
        <v>Lasioglossum (Hemihalictus) villosulum</v>
      </c>
      <c r="P5771" s="85" t="str">
        <f t="shared" si="641"/>
        <v>Lasioglossum villosulum</v>
      </c>
      <c r="Q5771" s="12" t="s">
        <v>29</v>
      </c>
      <c r="R5771" s="24"/>
      <c r="S5771" s="12"/>
      <c r="T5771" s="12"/>
      <c r="U5771" s="12"/>
      <c r="V5771" s="10" t="s">
        <v>182</v>
      </c>
      <c r="W5771" s="118">
        <v>42320</v>
      </c>
      <c r="X5771" s="2" t="s">
        <v>1069</v>
      </c>
      <c r="Y5771" s="129">
        <f t="shared" si="642"/>
        <v>1</v>
      </c>
      <c r="Z5771" s="110">
        <f t="shared" si="643"/>
        <v>0</v>
      </c>
      <c r="AA5771" s="1">
        <f t="shared" si="644"/>
        <v>0</v>
      </c>
    </row>
    <row r="5772" spans="1:27" ht="14.25" customHeight="1">
      <c r="A5772" s="148">
        <v>6350</v>
      </c>
      <c r="B5772" s="139">
        <v>20190528</v>
      </c>
      <c r="C5772" s="57" t="str">
        <f t="shared" si="640"/>
        <v>POS</v>
      </c>
      <c r="D5772" s="115">
        <v>42151</v>
      </c>
      <c r="E5772" s="9" t="s">
        <v>478</v>
      </c>
      <c r="F5772" s="37" t="s">
        <v>33</v>
      </c>
      <c r="G5772" s="11" t="s">
        <v>26</v>
      </c>
      <c r="H5772" s="2"/>
      <c r="I5772" s="2"/>
      <c r="J5772" s="4" t="s">
        <v>117</v>
      </c>
      <c r="K5772" s="4" t="s">
        <v>198</v>
      </c>
      <c r="L5772" s="4" t="s">
        <v>913</v>
      </c>
      <c r="M5772" s="4"/>
      <c r="N5772" s="4"/>
      <c r="O5772" s="4" t="str">
        <f t="shared" si="639"/>
        <v>Lasioglossum (Hemihalictus) villosulum</v>
      </c>
      <c r="P5772" s="85" t="str">
        <f t="shared" si="641"/>
        <v>Lasioglossum villosulum</v>
      </c>
      <c r="Q5772" s="12" t="s">
        <v>29</v>
      </c>
      <c r="R5772" s="24"/>
      <c r="S5772" s="12"/>
      <c r="T5772" s="12"/>
      <c r="U5772" s="12"/>
      <c r="V5772" s="10" t="s">
        <v>182</v>
      </c>
      <c r="W5772" s="118">
        <v>42320</v>
      </c>
      <c r="X5772" s="2" t="s">
        <v>1069</v>
      </c>
      <c r="Y5772" s="129">
        <f t="shared" si="642"/>
        <v>1</v>
      </c>
      <c r="Z5772" s="110">
        <f t="shared" si="643"/>
        <v>0</v>
      </c>
      <c r="AA5772" s="1">
        <f t="shared" si="644"/>
        <v>0</v>
      </c>
    </row>
    <row r="5773" spans="1:27" ht="14.25" customHeight="1">
      <c r="A5773" s="148">
        <v>6351</v>
      </c>
      <c r="B5773" s="139">
        <v>20190528</v>
      </c>
      <c r="C5773" s="57" t="str">
        <f t="shared" si="640"/>
        <v>POS</v>
      </c>
      <c r="D5773" s="115">
        <v>42151</v>
      </c>
      <c r="E5773" s="9" t="s">
        <v>478</v>
      </c>
      <c r="F5773" s="37" t="s">
        <v>33</v>
      </c>
      <c r="G5773" s="11" t="s">
        <v>26</v>
      </c>
      <c r="H5773" s="2"/>
      <c r="I5773" s="2"/>
      <c r="J5773" s="4" t="s">
        <v>117</v>
      </c>
      <c r="K5773" s="4" t="s">
        <v>198</v>
      </c>
      <c r="L5773" s="4" t="s">
        <v>913</v>
      </c>
      <c r="M5773" s="4"/>
      <c r="N5773" s="4"/>
      <c r="O5773" s="4" t="str">
        <f t="shared" si="639"/>
        <v>Lasioglossum (Hemihalictus) villosulum</v>
      </c>
      <c r="P5773" s="85" t="str">
        <f t="shared" si="641"/>
        <v>Lasioglossum villosulum</v>
      </c>
      <c r="Q5773" s="12" t="s">
        <v>29</v>
      </c>
      <c r="R5773" s="24"/>
      <c r="S5773" s="12"/>
      <c r="T5773" s="12"/>
      <c r="U5773" s="12"/>
      <c r="V5773" s="10" t="s">
        <v>182</v>
      </c>
      <c r="W5773" s="118">
        <v>42320</v>
      </c>
      <c r="X5773" s="2" t="s">
        <v>1069</v>
      </c>
      <c r="Y5773" s="129">
        <f t="shared" si="642"/>
        <v>1</v>
      </c>
      <c r="Z5773" s="110">
        <f t="shared" si="643"/>
        <v>0</v>
      </c>
      <c r="AA5773" s="1">
        <f t="shared" si="644"/>
        <v>0</v>
      </c>
    </row>
    <row r="5774" spans="1:27" ht="14.25" customHeight="1">
      <c r="A5774" s="148">
        <v>6352</v>
      </c>
      <c r="B5774" s="139">
        <v>20190528</v>
      </c>
      <c r="C5774" s="57" t="str">
        <f t="shared" si="640"/>
        <v>POS</v>
      </c>
      <c r="D5774" s="115">
        <v>42151</v>
      </c>
      <c r="E5774" s="9" t="s">
        <v>478</v>
      </c>
      <c r="F5774" s="37" t="s">
        <v>33</v>
      </c>
      <c r="G5774" s="11" t="s">
        <v>26</v>
      </c>
      <c r="H5774" s="2"/>
      <c r="I5774" s="2"/>
      <c r="J5774" s="4" t="s">
        <v>117</v>
      </c>
      <c r="K5774" s="4" t="s">
        <v>198</v>
      </c>
      <c r="L5774" s="4" t="s">
        <v>913</v>
      </c>
      <c r="M5774" s="4"/>
      <c r="N5774" s="4"/>
      <c r="O5774" s="4" t="str">
        <f t="shared" si="639"/>
        <v>Lasioglossum (Hemihalictus) villosulum</v>
      </c>
      <c r="P5774" s="85" t="str">
        <f t="shared" si="641"/>
        <v>Lasioglossum villosulum</v>
      </c>
      <c r="Q5774" s="12" t="s">
        <v>29</v>
      </c>
      <c r="R5774" s="24"/>
      <c r="S5774" s="12"/>
      <c r="T5774" s="12"/>
      <c r="U5774" s="12"/>
      <c r="V5774" s="10" t="s">
        <v>182</v>
      </c>
      <c r="W5774" s="118">
        <v>42320</v>
      </c>
      <c r="X5774" s="2" t="s">
        <v>1069</v>
      </c>
      <c r="Y5774" s="129">
        <f t="shared" si="642"/>
        <v>1</v>
      </c>
      <c r="Z5774" s="110">
        <f t="shared" si="643"/>
        <v>0</v>
      </c>
      <c r="AA5774" s="1">
        <f t="shared" si="644"/>
        <v>0</v>
      </c>
    </row>
    <row r="5775" spans="1:27" ht="14.25" customHeight="1">
      <c r="A5775" s="148">
        <v>6353</v>
      </c>
      <c r="B5775" s="139">
        <v>20190528</v>
      </c>
      <c r="C5775" s="57" t="str">
        <f t="shared" si="640"/>
        <v>BPF</v>
      </c>
      <c r="D5775" s="115">
        <v>42151</v>
      </c>
      <c r="E5775" s="9" t="s">
        <v>338</v>
      </c>
      <c r="F5775" s="37" t="s">
        <v>25</v>
      </c>
      <c r="G5775" s="11" t="s">
        <v>26</v>
      </c>
      <c r="H5775" s="2"/>
      <c r="I5775" s="2"/>
      <c r="J5775" s="4" t="s">
        <v>117</v>
      </c>
      <c r="K5775" s="4" t="s">
        <v>117</v>
      </c>
      <c r="L5775" s="4" t="s">
        <v>118</v>
      </c>
      <c r="M5775" s="4"/>
      <c r="N5775" s="4"/>
      <c r="O5775" s="4" t="str">
        <f t="shared" si="639"/>
        <v>Lasioglossum (Lasioglossum) pacificum</v>
      </c>
      <c r="P5775" s="85" t="str">
        <f t="shared" si="641"/>
        <v>Lasioglossum pacificum</v>
      </c>
      <c r="Q5775" s="12" t="s">
        <v>29</v>
      </c>
      <c r="R5775" s="24"/>
      <c r="S5775" s="12"/>
      <c r="T5775" s="12"/>
      <c r="U5775" s="12"/>
      <c r="V5775" s="10" t="s">
        <v>182</v>
      </c>
      <c r="W5775" s="118">
        <v>42321</v>
      </c>
      <c r="X5775" s="2"/>
      <c r="Y5775" s="129">
        <f t="shared" si="642"/>
        <v>1</v>
      </c>
      <c r="Z5775" s="110">
        <f t="shared" si="643"/>
        <v>0</v>
      </c>
      <c r="AA5775" s="1">
        <f t="shared" si="644"/>
        <v>0</v>
      </c>
    </row>
    <row r="5776" spans="1:27" ht="14.25" customHeight="1">
      <c r="A5776" s="148">
        <v>6354</v>
      </c>
      <c r="B5776" s="139">
        <v>20190528</v>
      </c>
      <c r="C5776" s="57" t="str">
        <f t="shared" si="640"/>
        <v>BPF</v>
      </c>
      <c r="D5776" s="115">
        <v>42151</v>
      </c>
      <c r="E5776" s="9" t="s">
        <v>338</v>
      </c>
      <c r="F5776" s="37" t="s">
        <v>25</v>
      </c>
      <c r="G5776" s="11" t="s">
        <v>26</v>
      </c>
      <c r="H5776" s="2"/>
      <c r="I5776" s="2"/>
      <c r="J5776" s="4" t="s">
        <v>117</v>
      </c>
      <c r="K5776" s="4" t="s">
        <v>621</v>
      </c>
      <c r="L5776" s="4" t="s">
        <v>221</v>
      </c>
      <c r="M5776" s="4"/>
      <c r="N5776" s="4"/>
      <c r="O5776" s="4" t="str">
        <f t="shared" si="639"/>
        <v>Lasioglossum (Leuchalictus) zonulum</v>
      </c>
      <c r="P5776" s="85" t="str">
        <f t="shared" si="641"/>
        <v>Lasioglossum zonulum</v>
      </c>
      <c r="Q5776" s="12" t="s">
        <v>29</v>
      </c>
      <c r="R5776" s="24"/>
      <c r="S5776" s="12"/>
      <c r="T5776" s="12"/>
      <c r="U5776" s="12"/>
      <c r="V5776" s="10" t="s">
        <v>182</v>
      </c>
      <c r="W5776" s="118">
        <v>42321</v>
      </c>
      <c r="X5776" s="2"/>
      <c r="Y5776" s="129">
        <f t="shared" si="642"/>
        <v>1</v>
      </c>
      <c r="Z5776" s="110">
        <f t="shared" si="643"/>
        <v>0</v>
      </c>
      <c r="AA5776" s="1">
        <f t="shared" si="644"/>
        <v>0</v>
      </c>
    </row>
    <row r="5777" spans="1:27" ht="14.25" customHeight="1">
      <c r="A5777" s="148">
        <v>6355</v>
      </c>
      <c r="B5777" s="139">
        <v>20190528</v>
      </c>
      <c r="C5777" s="57" t="str">
        <f t="shared" si="640"/>
        <v>BPF</v>
      </c>
      <c r="D5777" s="115">
        <v>42151</v>
      </c>
      <c r="E5777" s="9" t="s">
        <v>338</v>
      </c>
      <c r="F5777" s="37" t="s">
        <v>25</v>
      </c>
      <c r="G5777" s="11" t="s">
        <v>26</v>
      </c>
      <c r="H5777" s="2"/>
      <c r="I5777" s="2"/>
      <c r="J5777" s="4" t="s">
        <v>117</v>
      </c>
      <c r="K5777" s="4" t="s">
        <v>621</v>
      </c>
      <c r="L5777" s="4" t="s">
        <v>221</v>
      </c>
      <c r="M5777" s="4"/>
      <c r="N5777" s="4"/>
      <c r="O5777" s="4" t="str">
        <f t="shared" si="639"/>
        <v>Lasioglossum (Leuchalictus) zonulum</v>
      </c>
      <c r="P5777" s="85" t="str">
        <f t="shared" si="641"/>
        <v>Lasioglossum zonulum</v>
      </c>
      <c r="Q5777" s="12" t="s">
        <v>29</v>
      </c>
      <c r="R5777" s="24"/>
      <c r="S5777" s="12"/>
      <c r="T5777" s="12"/>
      <c r="U5777" s="12"/>
      <c r="V5777" s="10" t="s">
        <v>182</v>
      </c>
      <c r="W5777" s="118">
        <v>42321</v>
      </c>
      <c r="X5777" s="2"/>
      <c r="Y5777" s="129">
        <f t="shared" si="642"/>
        <v>1</v>
      </c>
      <c r="Z5777" s="110">
        <f t="shared" si="643"/>
        <v>0</v>
      </c>
      <c r="AA5777" s="1">
        <f t="shared" si="644"/>
        <v>0</v>
      </c>
    </row>
    <row r="5778" spans="1:27" ht="14.25" customHeight="1">
      <c r="A5778" s="148">
        <v>6356</v>
      </c>
      <c r="B5778" s="139">
        <v>20190528</v>
      </c>
      <c r="C5778" s="57" t="str">
        <f t="shared" si="640"/>
        <v>BPF</v>
      </c>
      <c r="D5778" s="115">
        <v>42151</v>
      </c>
      <c r="E5778" s="9" t="s">
        <v>338</v>
      </c>
      <c r="F5778" s="37" t="s">
        <v>25</v>
      </c>
      <c r="G5778" s="11" t="s">
        <v>26</v>
      </c>
      <c r="H5778" s="2"/>
      <c r="I5778" s="2"/>
      <c r="J5778" s="4" t="s">
        <v>117</v>
      </c>
      <c r="K5778" s="4" t="s">
        <v>198</v>
      </c>
      <c r="L5778" s="4" t="s">
        <v>913</v>
      </c>
      <c r="M5778" s="4"/>
      <c r="N5778" s="4"/>
      <c r="O5778" s="4" t="str">
        <f t="shared" si="639"/>
        <v>Lasioglossum (Hemihalictus) villosulum</v>
      </c>
      <c r="P5778" s="85" t="str">
        <f t="shared" si="641"/>
        <v>Lasioglossum villosulum</v>
      </c>
      <c r="Q5778" s="12" t="s">
        <v>29</v>
      </c>
      <c r="R5778" s="24"/>
      <c r="S5778" s="12"/>
      <c r="T5778" s="12"/>
      <c r="U5778" s="12"/>
      <c r="V5778" s="10" t="s">
        <v>182</v>
      </c>
      <c r="W5778" s="118">
        <v>42321</v>
      </c>
      <c r="X5778" s="2" t="s">
        <v>1068</v>
      </c>
      <c r="Y5778" s="129">
        <f t="shared" si="642"/>
        <v>1</v>
      </c>
      <c r="Z5778" s="110">
        <f t="shared" si="643"/>
        <v>0</v>
      </c>
      <c r="AA5778" s="1">
        <f t="shared" si="644"/>
        <v>0</v>
      </c>
    </row>
    <row r="5779" spans="1:27" ht="14.25" customHeight="1">
      <c r="A5779" s="148">
        <v>6357</v>
      </c>
      <c r="B5779" s="139">
        <v>20190528</v>
      </c>
      <c r="C5779" s="57" t="str">
        <f t="shared" si="640"/>
        <v>BPF</v>
      </c>
      <c r="D5779" s="115">
        <v>42151</v>
      </c>
      <c r="E5779" s="9" t="s">
        <v>338</v>
      </c>
      <c r="F5779" s="37" t="s">
        <v>25</v>
      </c>
      <c r="G5779" s="11" t="s">
        <v>26</v>
      </c>
      <c r="H5779" s="2"/>
      <c r="I5779" s="2"/>
      <c r="J5779" s="4" t="s">
        <v>117</v>
      </c>
      <c r="K5779" s="4" t="s">
        <v>198</v>
      </c>
      <c r="L5779" s="4" t="s">
        <v>913</v>
      </c>
      <c r="M5779" s="4"/>
      <c r="N5779" s="4"/>
      <c r="O5779" s="4" t="str">
        <f t="shared" si="639"/>
        <v>Lasioglossum (Hemihalictus) villosulum</v>
      </c>
      <c r="P5779" s="85" t="str">
        <f t="shared" si="641"/>
        <v>Lasioglossum villosulum</v>
      </c>
      <c r="Q5779" s="12" t="s">
        <v>29</v>
      </c>
      <c r="R5779" s="24"/>
      <c r="S5779" s="12"/>
      <c r="T5779" s="12"/>
      <c r="U5779" s="12"/>
      <c r="V5779" s="10" t="s">
        <v>182</v>
      </c>
      <c r="W5779" s="118">
        <v>42321</v>
      </c>
      <c r="X5779" s="2" t="s">
        <v>1227</v>
      </c>
      <c r="Y5779" s="129">
        <f t="shared" si="642"/>
        <v>1</v>
      </c>
      <c r="Z5779" s="110">
        <f t="shared" si="643"/>
        <v>0</v>
      </c>
      <c r="AA5779" s="1">
        <f t="shared" si="644"/>
        <v>1</v>
      </c>
    </row>
    <row r="5780" spans="1:27" ht="14.25" customHeight="1">
      <c r="A5780" s="148">
        <v>6358</v>
      </c>
      <c r="B5780" s="139">
        <v>20190528</v>
      </c>
      <c r="C5780" s="57" t="str">
        <f t="shared" si="640"/>
        <v>BPF</v>
      </c>
      <c r="D5780" s="115">
        <v>42151</v>
      </c>
      <c r="E5780" s="9" t="s">
        <v>338</v>
      </c>
      <c r="F5780" s="37" t="s">
        <v>25</v>
      </c>
      <c r="G5780" s="11" t="s">
        <v>26</v>
      </c>
      <c r="H5780" s="2"/>
      <c r="I5780" s="2"/>
      <c r="J5780" s="4" t="s">
        <v>117</v>
      </c>
      <c r="K5780" s="4" t="s">
        <v>167</v>
      </c>
      <c r="L5780" s="4" t="s">
        <v>705</v>
      </c>
      <c r="M5780" s="4"/>
      <c r="N5780" s="4"/>
      <c r="O5780" s="4" t="str">
        <f t="shared" si="639"/>
        <v>Lasioglossum (Dialictus) knereri</v>
      </c>
      <c r="P5780" s="85" t="str">
        <f t="shared" si="641"/>
        <v>Lasioglossum knereri</v>
      </c>
      <c r="Q5780" s="12" t="s">
        <v>29</v>
      </c>
      <c r="R5780" s="24"/>
      <c r="S5780" s="12"/>
      <c r="T5780" s="12"/>
      <c r="U5780" s="12"/>
      <c r="V5780" s="10" t="s">
        <v>182</v>
      </c>
      <c r="W5780" s="118">
        <v>42321</v>
      </c>
      <c r="X5780" s="2" t="s">
        <v>1444</v>
      </c>
      <c r="Y5780" s="129">
        <f t="shared" si="642"/>
        <v>1</v>
      </c>
      <c r="Z5780" s="110">
        <f t="shared" si="643"/>
        <v>0</v>
      </c>
      <c r="AA5780" s="1">
        <f t="shared" si="644"/>
        <v>0</v>
      </c>
    </row>
    <row r="5781" spans="1:27" ht="14.25" customHeight="1">
      <c r="A5781" s="148">
        <v>6359</v>
      </c>
      <c r="B5781" s="139">
        <v>20190528</v>
      </c>
      <c r="C5781" s="57" t="str">
        <f t="shared" si="640"/>
        <v>BPF</v>
      </c>
      <c r="D5781" s="115">
        <v>42151</v>
      </c>
      <c r="E5781" s="9" t="s">
        <v>338</v>
      </c>
      <c r="F5781" s="37" t="s">
        <v>25</v>
      </c>
      <c r="G5781" s="11" t="s">
        <v>26</v>
      </c>
      <c r="H5781" s="2"/>
      <c r="I5781" s="2"/>
      <c r="J5781" s="4" t="s">
        <v>117</v>
      </c>
      <c r="K5781" s="4" t="s">
        <v>167</v>
      </c>
      <c r="L5781" s="4" t="s">
        <v>705</v>
      </c>
      <c r="M5781" s="4"/>
      <c r="N5781" s="4"/>
      <c r="O5781" s="4" t="str">
        <f t="shared" si="639"/>
        <v>Lasioglossum (Dialictus) knereri</v>
      </c>
      <c r="P5781" s="85" t="str">
        <f t="shared" si="641"/>
        <v>Lasioglossum knereri</v>
      </c>
      <c r="Q5781" s="12" t="s">
        <v>29</v>
      </c>
      <c r="R5781" s="24"/>
      <c r="S5781" s="12"/>
      <c r="T5781" s="12"/>
      <c r="U5781" s="12"/>
      <c r="V5781" s="10" t="s">
        <v>182</v>
      </c>
      <c r="W5781" s="118">
        <v>42321</v>
      </c>
      <c r="X5781" s="2" t="s">
        <v>1444</v>
      </c>
      <c r="Y5781" s="129">
        <f t="shared" si="642"/>
        <v>1</v>
      </c>
      <c r="Z5781" s="110">
        <f t="shared" si="643"/>
        <v>0</v>
      </c>
      <c r="AA5781" s="1">
        <f t="shared" si="644"/>
        <v>0</v>
      </c>
    </row>
    <row r="5782" spans="1:27" ht="14.25" customHeight="1">
      <c r="A5782" s="148">
        <v>6360</v>
      </c>
      <c r="B5782" s="139">
        <v>20190528</v>
      </c>
      <c r="C5782" s="57" t="str">
        <f t="shared" si="640"/>
        <v>BPF</v>
      </c>
      <c r="D5782" s="115">
        <v>42151</v>
      </c>
      <c r="E5782" s="9" t="s">
        <v>338</v>
      </c>
      <c r="F5782" s="37" t="s">
        <v>25</v>
      </c>
      <c r="G5782" s="11" t="s">
        <v>26</v>
      </c>
      <c r="H5782" s="2"/>
      <c r="I5782" s="2"/>
      <c r="J5782" s="4" t="s">
        <v>117</v>
      </c>
      <c r="K5782" s="4" t="s">
        <v>167</v>
      </c>
      <c r="L5782" s="4" t="s">
        <v>705</v>
      </c>
      <c r="M5782" s="4"/>
      <c r="N5782" s="4"/>
      <c r="O5782" s="4" t="str">
        <f t="shared" si="639"/>
        <v>Lasioglossum (Dialictus) knereri</v>
      </c>
      <c r="P5782" s="85" t="str">
        <f t="shared" si="641"/>
        <v>Lasioglossum knereri</v>
      </c>
      <c r="Q5782" s="12" t="s">
        <v>29</v>
      </c>
      <c r="R5782" s="24"/>
      <c r="S5782" s="12"/>
      <c r="T5782" s="12"/>
      <c r="U5782" s="12"/>
      <c r="V5782" s="10" t="s">
        <v>182</v>
      </c>
      <c r="W5782" s="118">
        <v>42321</v>
      </c>
      <c r="X5782" s="2" t="s">
        <v>1444</v>
      </c>
      <c r="Y5782" s="129">
        <f t="shared" si="642"/>
        <v>1</v>
      </c>
      <c r="Z5782" s="110">
        <f t="shared" si="643"/>
        <v>0</v>
      </c>
      <c r="AA5782" s="1">
        <f t="shared" si="644"/>
        <v>0</v>
      </c>
    </row>
    <row r="5783" spans="1:27" ht="14.25" customHeight="1">
      <c r="A5783" s="148">
        <v>6361</v>
      </c>
      <c r="B5783" s="139">
        <v>20190528</v>
      </c>
      <c r="C5783" s="57" t="str">
        <f t="shared" si="640"/>
        <v>BPF</v>
      </c>
      <c r="D5783" s="115">
        <v>42151</v>
      </c>
      <c r="E5783" s="9" t="s">
        <v>338</v>
      </c>
      <c r="F5783" s="37" t="s">
        <v>25</v>
      </c>
      <c r="G5783" s="11" t="s">
        <v>26</v>
      </c>
      <c r="H5783" s="2"/>
      <c r="I5783" s="2"/>
      <c r="J5783" s="4" t="s">
        <v>201</v>
      </c>
      <c r="K5783" s="4"/>
      <c r="L5783" s="4" t="s">
        <v>609</v>
      </c>
      <c r="M5783" s="4"/>
      <c r="N5783" s="4"/>
      <c r="O5783" s="4" t="str">
        <f t="shared" si="639"/>
        <v>Sphecodes msp. BS0003</v>
      </c>
      <c r="P5783" s="85" t="str">
        <f t="shared" si="641"/>
        <v>Sphecodes msp. BS0003</v>
      </c>
      <c r="Q5783" s="12" t="s">
        <v>29</v>
      </c>
      <c r="R5783" s="24"/>
      <c r="S5783" s="12"/>
      <c r="T5783" s="12" t="s">
        <v>1379</v>
      </c>
      <c r="U5783" s="12"/>
      <c r="V5783" s="10" t="s">
        <v>182</v>
      </c>
      <c r="W5783" s="118">
        <v>42321</v>
      </c>
      <c r="X5783" s="2"/>
      <c r="Y5783" s="129">
        <f t="shared" si="642"/>
        <v>1</v>
      </c>
      <c r="Z5783" s="110">
        <f t="shared" si="643"/>
        <v>0</v>
      </c>
      <c r="AA5783" s="1">
        <f t="shared" si="644"/>
        <v>0</v>
      </c>
    </row>
    <row r="5784" spans="1:27" ht="14.25" customHeight="1">
      <c r="A5784" s="148">
        <v>6362</v>
      </c>
      <c r="B5784" s="139">
        <v>20190528</v>
      </c>
      <c r="C5784" s="57" t="str">
        <f t="shared" si="640"/>
        <v>BPF</v>
      </c>
      <c r="D5784" s="115">
        <v>42151</v>
      </c>
      <c r="E5784" s="9" t="s">
        <v>338</v>
      </c>
      <c r="F5784" s="37" t="s">
        <v>25</v>
      </c>
      <c r="G5784" s="11" t="s">
        <v>26</v>
      </c>
      <c r="H5784" s="2"/>
      <c r="I5784" s="2"/>
      <c r="J5784" s="4" t="s">
        <v>124</v>
      </c>
      <c r="K5784" s="4" t="s">
        <v>165</v>
      </c>
      <c r="L5784" s="4" t="s">
        <v>134</v>
      </c>
      <c r="M5784" s="4"/>
      <c r="N5784" s="4" t="s">
        <v>55</v>
      </c>
      <c r="O5784" s="4" t="str">
        <f t="shared" si="639"/>
        <v>Osmia (Melanosmia) nr. proxima</v>
      </c>
      <c r="P5784" s="85" t="str">
        <f t="shared" si="641"/>
        <v>Osmia proxima</v>
      </c>
      <c r="Q5784" s="12" t="s">
        <v>29</v>
      </c>
      <c r="R5784" s="24"/>
      <c r="S5784" s="12"/>
      <c r="T5784" s="12"/>
      <c r="U5784" s="12"/>
      <c r="V5784" s="10" t="s">
        <v>182</v>
      </c>
      <c r="W5784" s="118">
        <v>42321</v>
      </c>
      <c r="X5784" s="2"/>
      <c r="Y5784" s="129">
        <f t="shared" si="642"/>
        <v>1</v>
      </c>
      <c r="Z5784" s="110">
        <f t="shared" si="643"/>
        <v>0</v>
      </c>
      <c r="AA5784" s="1">
        <f t="shared" si="644"/>
        <v>0</v>
      </c>
    </row>
    <row r="5785" spans="1:27" ht="14.25" customHeight="1">
      <c r="A5785" s="148">
        <v>6363</v>
      </c>
      <c r="B5785" s="139">
        <v>20190528</v>
      </c>
      <c r="C5785" s="57" t="str">
        <f t="shared" si="640"/>
        <v>BPF</v>
      </c>
      <c r="D5785" s="115">
        <v>42151</v>
      </c>
      <c r="E5785" s="9" t="s">
        <v>338</v>
      </c>
      <c r="F5785" s="37" t="s">
        <v>25</v>
      </c>
      <c r="G5785" s="11" t="s">
        <v>26</v>
      </c>
      <c r="H5785" s="2"/>
      <c r="I5785" s="2"/>
      <c r="J5785" s="4" t="s">
        <v>124</v>
      </c>
      <c r="K5785" s="4" t="s">
        <v>165</v>
      </c>
      <c r="L5785" s="4" t="s">
        <v>797</v>
      </c>
      <c r="M5785" s="4"/>
      <c r="N5785" s="4"/>
      <c r="O5785" s="4" t="str">
        <f t="shared" si="639"/>
        <v>Osmia (Melanosmia) pinorum</v>
      </c>
      <c r="P5785" s="85" t="str">
        <f t="shared" si="641"/>
        <v>Osmia pinorum</v>
      </c>
      <c r="Q5785" s="12" t="s">
        <v>43</v>
      </c>
      <c r="R5785" s="24"/>
      <c r="S5785" s="12"/>
      <c r="T5785" s="12"/>
      <c r="U5785" s="12"/>
      <c r="V5785" s="10" t="s">
        <v>182</v>
      </c>
      <c r="W5785" s="118">
        <v>42321</v>
      </c>
      <c r="X5785" s="2" t="s">
        <v>799</v>
      </c>
      <c r="Y5785" s="129">
        <f t="shared" si="642"/>
        <v>1</v>
      </c>
      <c r="Z5785" s="110">
        <f t="shared" si="643"/>
        <v>0</v>
      </c>
      <c r="AA5785" s="1">
        <f t="shared" si="644"/>
        <v>0</v>
      </c>
    </row>
    <row r="5786" spans="1:27" ht="14.25" customHeight="1">
      <c r="A5786" s="148">
        <v>6364</v>
      </c>
      <c r="B5786" s="139">
        <v>20190528</v>
      </c>
      <c r="C5786" s="57" t="str">
        <f t="shared" si="640"/>
        <v>BPF</v>
      </c>
      <c r="D5786" s="115">
        <v>42151</v>
      </c>
      <c r="E5786" s="9" t="s">
        <v>338</v>
      </c>
      <c r="F5786" s="37" t="s">
        <v>25</v>
      </c>
      <c r="G5786" s="11" t="s">
        <v>26</v>
      </c>
      <c r="H5786" s="2"/>
      <c r="I5786" s="2"/>
      <c r="J5786" s="4" t="s">
        <v>124</v>
      </c>
      <c r="K5786" s="4" t="s">
        <v>165</v>
      </c>
      <c r="L5786" s="4" t="s">
        <v>774</v>
      </c>
      <c r="M5786" s="4"/>
      <c r="N5786" s="4"/>
      <c r="O5786" s="4" t="str">
        <f t="shared" si="639"/>
        <v>Osmia (Melanosmia) pusilla</v>
      </c>
      <c r="P5786" s="85" t="str">
        <f t="shared" si="641"/>
        <v>Osmia pusilla</v>
      </c>
      <c r="Q5786" s="12" t="s">
        <v>29</v>
      </c>
      <c r="R5786" s="24"/>
      <c r="S5786" s="12" t="s">
        <v>55</v>
      </c>
      <c r="T5786" s="12"/>
      <c r="U5786" s="12"/>
      <c r="V5786" s="10" t="s">
        <v>182</v>
      </c>
      <c r="W5786" s="118">
        <v>42321</v>
      </c>
      <c r="X5786" s="2" t="s">
        <v>777</v>
      </c>
      <c r="Y5786" s="129">
        <f t="shared" si="642"/>
        <v>1</v>
      </c>
      <c r="Z5786" s="110">
        <f t="shared" si="643"/>
        <v>0</v>
      </c>
      <c r="AA5786" s="1">
        <f t="shared" si="644"/>
        <v>0</v>
      </c>
    </row>
    <row r="5787" spans="1:27" ht="14.25" customHeight="1">
      <c r="A5787" s="148">
        <v>6365</v>
      </c>
      <c r="B5787" s="139">
        <v>20190528</v>
      </c>
      <c r="C5787" s="57" t="str">
        <f t="shared" si="640"/>
        <v>BPF</v>
      </c>
      <c r="D5787" s="115">
        <v>42151</v>
      </c>
      <c r="E5787" s="9" t="s">
        <v>338</v>
      </c>
      <c r="F5787" s="37" t="s">
        <v>25</v>
      </c>
      <c r="G5787" s="11" t="s">
        <v>26</v>
      </c>
      <c r="H5787" s="2"/>
      <c r="I5787" s="2"/>
      <c r="J5787" s="4" t="s">
        <v>124</v>
      </c>
      <c r="K5787" s="4" t="s">
        <v>165</v>
      </c>
      <c r="L5787" s="4" t="s">
        <v>797</v>
      </c>
      <c r="M5787" s="4"/>
      <c r="N5787" s="4"/>
      <c r="O5787" s="4" t="str">
        <f t="shared" si="639"/>
        <v>Osmia (Melanosmia) pinorum</v>
      </c>
      <c r="P5787" s="85" t="str">
        <f t="shared" si="641"/>
        <v>Osmia pinorum</v>
      </c>
      <c r="Q5787" s="12" t="s">
        <v>43</v>
      </c>
      <c r="R5787" s="24"/>
      <c r="S5787" s="12"/>
      <c r="T5787" s="12"/>
      <c r="U5787" s="12"/>
      <c r="V5787" s="10" t="s">
        <v>182</v>
      </c>
      <c r="W5787" s="118">
        <v>42321</v>
      </c>
      <c r="X5787" s="2" t="s">
        <v>799</v>
      </c>
      <c r="Y5787" s="129">
        <f t="shared" si="642"/>
        <v>1</v>
      </c>
      <c r="Z5787" s="110">
        <f t="shared" si="643"/>
        <v>0</v>
      </c>
      <c r="AA5787" s="1">
        <f t="shared" si="644"/>
        <v>0</v>
      </c>
    </row>
    <row r="5788" spans="1:27" ht="14.25" customHeight="1">
      <c r="A5788" s="148">
        <v>6366</v>
      </c>
      <c r="B5788" s="139">
        <v>20190528</v>
      </c>
      <c r="C5788" s="57" t="str">
        <f t="shared" si="640"/>
        <v>BPF</v>
      </c>
      <c r="D5788" s="115">
        <v>42151</v>
      </c>
      <c r="E5788" s="9" t="s">
        <v>338</v>
      </c>
      <c r="F5788" s="37" t="s">
        <v>25</v>
      </c>
      <c r="G5788" s="11" t="s">
        <v>26</v>
      </c>
      <c r="H5788" s="2"/>
      <c r="I5788" s="2"/>
      <c r="J5788" s="4" t="s">
        <v>124</v>
      </c>
      <c r="K5788" s="4" t="s">
        <v>165</v>
      </c>
      <c r="L5788" s="4" t="s">
        <v>715</v>
      </c>
      <c r="M5788" s="4"/>
      <c r="N5788" s="4"/>
      <c r="O5788" s="4" t="str">
        <f t="shared" si="639"/>
        <v>Osmia (Melanosmia) msp. BS0038</v>
      </c>
      <c r="P5788" s="85" t="str">
        <f t="shared" si="641"/>
        <v>Osmia msp. BS0038</v>
      </c>
      <c r="Q5788" s="12" t="s">
        <v>43</v>
      </c>
      <c r="R5788" s="24"/>
      <c r="S5788" s="12"/>
      <c r="T5788" s="12"/>
      <c r="U5788" s="12"/>
      <c r="V5788" s="10" t="s">
        <v>182</v>
      </c>
      <c r="W5788" s="118">
        <v>42321</v>
      </c>
      <c r="X5788" s="2" t="s">
        <v>951</v>
      </c>
      <c r="Y5788" s="129">
        <f t="shared" si="642"/>
        <v>1</v>
      </c>
      <c r="Z5788" s="110">
        <f t="shared" si="643"/>
        <v>0</v>
      </c>
      <c r="AA5788" s="1">
        <f t="shared" si="644"/>
        <v>0</v>
      </c>
    </row>
    <row r="5789" spans="1:27" ht="14.25" customHeight="1">
      <c r="A5789" s="148">
        <v>6367</v>
      </c>
      <c r="B5789" s="139">
        <v>20190528</v>
      </c>
      <c r="C5789" s="57" t="str">
        <f t="shared" si="640"/>
        <v>BPF</v>
      </c>
      <c r="D5789" s="115">
        <v>42151</v>
      </c>
      <c r="E5789" s="9" t="s">
        <v>338</v>
      </c>
      <c r="F5789" s="37" t="s">
        <v>25</v>
      </c>
      <c r="G5789" s="11" t="s">
        <v>26</v>
      </c>
      <c r="H5789" s="2"/>
      <c r="I5789" s="2"/>
      <c r="J5789" s="4" t="s">
        <v>124</v>
      </c>
      <c r="K5789" s="4" t="s">
        <v>165</v>
      </c>
      <c r="L5789" s="4" t="s">
        <v>139</v>
      </c>
      <c r="M5789" s="4"/>
      <c r="N5789" s="4" t="s">
        <v>55</v>
      </c>
      <c r="O5789" s="4" t="str">
        <f t="shared" si="639"/>
        <v>Osmia (Melanosmia) nr. giliarum</v>
      </c>
      <c r="P5789" s="85" t="str">
        <f t="shared" si="641"/>
        <v>Osmia giliarum</v>
      </c>
      <c r="Q5789" s="12" t="s">
        <v>43</v>
      </c>
      <c r="R5789" s="24"/>
      <c r="S5789" s="12"/>
      <c r="T5789" s="12"/>
      <c r="U5789" s="12"/>
      <c r="V5789" s="10" t="s">
        <v>182</v>
      </c>
      <c r="W5789" s="118">
        <v>42321</v>
      </c>
      <c r="X5789" s="2"/>
      <c r="Y5789" s="129">
        <f t="shared" si="642"/>
        <v>1</v>
      </c>
      <c r="Z5789" s="110">
        <f t="shared" si="643"/>
        <v>0</v>
      </c>
      <c r="AA5789" s="1">
        <f t="shared" si="644"/>
        <v>0</v>
      </c>
    </row>
    <row r="5790" spans="1:27" ht="14.25" customHeight="1">
      <c r="A5790" s="148">
        <v>6368</v>
      </c>
      <c r="B5790" s="139">
        <v>20190528</v>
      </c>
      <c r="C5790" s="57" t="str">
        <f t="shared" si="640"/>
        <v>BPF</v>
      </c>
      <c r="D5790" s="115">
        <v>42151</v>
      </c>
      <c r="E5790" s="9" t="s">
        <v>338</v>
      </c>
      <c r="F5790" s="37" t="s">
        <v>25</v>
      </c>
      <c r="G5790" s="11" t="s">
        <v>26</v>
      </c>
      <c r="H5790" s="2"/>
      <c r="I5790" s="2"/>
      <c r="J5790" s="4" t="s">
        <v>124</v>
      </c>
      <c r="K5790" s="4" t="s">
        <v>165</v>
      </c>
      <c r="L5790" s="4" t="s">
        <v>797</v>
      </c>
      <c r="M5790" s="4"/>
      <c r="N5790" s="4"/>
      <c r="O5790" s="4" t="str">
        <f t="shared" si="639"/>
        <v>Osmia (Melanosmia) pinorum</v>
      </c>
      <c r="P5790" s="85" t="str">
        <f t="shared" si="641"/>
        <v>Osmia pinorum</v>
      </c>
      <c r="Q5790" s="12" t="s">
        <v>43</v>
      </c>
      <c r="R5790" s="24"/>
      <c r="S5790" s="12"/>
      <c r="T5790" s="12"/>
      <c r="U5790" s="12"/>
      <c r="V5790" s="10" t="s">
        <v>182</v>
      </c>
      <c r="W5790" s="118">
        <v>42321</v>
      </c>
      <c r="X5790" s="2" t="s">
        <v>952</v>
      </c>
      <c r="Y5790" s="129">
        <f t="shared" si="642"/>
        <v>1</v>
      </c>
      <c r="Z5790" s="110">
        <f t="shared" si="643"/>
        <v>0</v>
      </c>
      <c r="AA5790" s="1">
        <f t="shared" si="644"/>
        <v>0</v>
      </c>
    </row>
    <row r="5791" spans="1:27" ht="14.25" customHeight="1">
      <c r="A5791" s="148">
        <v>6369</v>
      </c>
      <c r="B5791" s="139">
        <v>20190528</v>
      </c>
      <c r="C5791" s="57" t="str">
        <f t="shared" si="640"/>
        <v>BPF</v>
      </c>
      <c r="D5791" s="115">
        <v>42151</v>
      </c>
      <c r="E5791" s="9" t="s">
        <v>338</v>
      </c>
      <c r="F5791" s="37" t="s">
        <v>25</v>
      </c>
      <c r="G5791" s="11" t="s">
        <v>26</v>
      </c>
      <c r="H5791" s="2"/>
      <c r="I5791" s="2"/>
      <c r="J5791" s="4" t="s">
        <v>124</v>
      </c>
      <c r="K5791" s="4" t="s">
        <v>165</v>
      </c>
      <c r="L5791" s="4" t="s">
        <v>139</v>
      </c>
      <c r="M5791" s="4"/>
      <c r="N5791" s="4" t="s">
        <v>55</v>
      </c>
      <c r="O5791" s="4" t="str">
        <f t="shared" si="639"/>
        <v>Osmia (Melanosmia) nr. giliarum</v>
      </c>
      <c r="P5791" s="85" t="str">
        <f t="shared" si="641"/>
        <v>Osmia giliarum</v>
      </c>
      <c r="Q5791" s="12" t="s">
        <v>43</v>
      </c>
      <c r="R5791" s="24"/>
      <c r="S5791" s="12"/>
      <c r="T5791" s="12"/>
      <c r="U5791" s="12"/>
      <c r="V5791" s="10" t="s">
        <v>182</v>
      </c>
      <c r="W5791" s="118">
        <v>42321</v>
      </c>
      <c r="X5791" s="2"/>
      <c r="Y5791" s="129">
        <f t="shared" si="642"/>
        <v>1</v>
      </c>
      <c r="Z5791" s="110">
        <f t="shared" si="643"/>
        <v>0</v>
      </c>
      <c r="AA5791" s="1">
        <f t="shared" si="644"/>
        <v>0</v>
      </c>
    </row>
    <row r="5792" spans="1:27" ht="14.25" customHeight="1">
      <c r="A5792" s="148">
        <v>6370</v>
      </c>
      <c r="B5792" s="139">
        <v>20190528</v>
      </c>
      <c r="C5792" s="57" t="str">
        <f t="shared" si="640"/>
        <v>BPF</v>
      </c>
      <c r="D5792" s="115">
        <v>42151</v>
      </c>
      <c r="E5792" s="9" t="s">
        <v>338</v>
      </c>
      <c r="F5792" s="37" t="s">
        <v>25</v>
      </c>
      <c r="G5792" s="11" t="s">
        <v>26</v>
      </c>
      <c r="H5792" s="2"/>
      <c r="I5792" s="2"/>
      <c r="J5792" s="4" t="s">
        <v>27</v>
      </c>
      <c r="K5792" s="4" t="s">
        <v>578</v>
      </c>
      <c r="L5792" s="4" t="s">
        <v>87</v>
      </c>
      <c r="M5792" s="4"/>
      <c r="N5792" s="4"/>
      <c r="O5792" s="4" t="str">
        <f t="shared" si="639"/>
        <v>Bombus (Pyrobombus) flavifrons</v>
      </c>
      <c r="P5792" s="85" t="str">
        <f t="shared" si="641"/>
        <v>Bombus flavifrons</v>
      </c>
      <c r="Q5792" s="12" t="s">
        <v>29</v>
      </c>
      <c r="R5792" s="24"/>
      <c r="S5792" s="12"/>
      <c r="T5792" s="12"/>
      <c r="U5792" s="12"/>
      <c r="V5792" s="10" t="s">
        <v>182</v>
      </c>
      <c r="W5792" s="118">
        <v>42321</v>
      </c>
      <c r="X5792" s="2"/>
      <c r="Y5792" s="129">
        <f t="shared" si="642"/>
        <v>1</v>
      </c>
      <c r="Z5792" s="110">
        <f t="shared" si="643"/>
        <v>0</v>
      </c>
      <c r="AA5792" s="1">
        <f t="shared" si="644"/>
        <v>0</v>
      </c>
    </row>
    <row r="5793" spans="1:27" ht="14.25" customHeight="1">
      <c r="A5793" s="148">
        <v>6371</v>
      </c>
      <c r="B5793" s="139">
        <v>20190528</v>
      </c>
      <c r="C5793" s="57" t="str">
        <f t="shared" si="640"/>
        <v>BPF</v>
      </c>
      <c r="D5793" s="115">
        <v>42151</v>
      </c>
      <c r="E5793" s="9" t="s">
        <v>338</v>
      </c>
      <c r="F5793" s="37" t="s">
        <v>25</v>
      </c>
      <c r="G5793" s="11" t="s">
        <v>26</v>
      </c>
      <c r="H5793" s="2"/>
      <c r="I5793" s="2"/>
      <c r="J5793" s="4" t="s">
        <v>27</v>
      </c>
      <c r="K5793" s="4" t="s">
        <v>578</v>
      </c>
      <c r="L5793" s="4" t="s">
        <v>87</v>
      </c>
      <c r="M5793" s="4"/>
      <c r="N5793" s="4"/>
      <c r="O5793" s="4" t="str">
        <f t="shared" si="639"/>
        <v>Bombus (Pyrobombus) flavifrons</v>
      </c>
      <c r="P5793" s="85" t="str">
        <f t="shared" si="641"/>
        <v>Bombus flavifrons</v>
      </c>
      <c r="Q5793" s="12" t="s">
        <v>29</v>
      </c>
      <c r="R5793" s="24"/>
      <c r="S5793" s="12"/>
      <c r="T5793" s="12"/>
      <c r="U5793" s="12"/>
      <c r="V5793" s="10" t="s">
        <v>182</v>
      </c>
      <c r="W5793" s="118">
        <v>42321</v>
      </c>
      <c r="X5793" s="2"/>
      <c r="Y5793" s="129">
        <f t="shared" si="642"/>
        <v>1</v>
      </c>
      <c r="Z5793" s="110">
        <f t="shared" si="643"/>
        <v>0</v>
      </c>
      <c r="AA5793" s="1">
        <f t="shared" si="644"/>
        <v>0</v>
      </c>
    </row>
    <row r="5794" spans="1:27" ht="14.25" customHeight="1">
      <c r="A5794" s="148">
        <v>6372</v>
      </c>
      <c r="B5794" s="139">
        <v>20190528</v>
      </c>
      <c r="C5794" s="57" t="str">
        <f t="shared" si="640"/>
        <v>BPF</v>
      </c>
      <c r="D5794" s="115">
        <v>42151</v>
      </c>
      <c r="E5794" s="9" t="s">
        <v>338</v>
      </c>
      <c r="F5794" s="37" t="s">
        <v>25</v>
      </c>
      <c r="G5794" s="11" t="s">
        <v>26</v>
      </c>
      <c r="H5794" s="2"/>
      <c r="I5794" s="2"/>
      <c r="J5794" s="4" t="s">
        <v>27</v>
      </c>
      <c r="K5794" s="4" t="s">
        <v>578</v>
      </c>
      <c r="L5794" s="4" t="s">
        <v>50</v>
      </c>
      <c r="M5794" s="4"/>
      <c r="N5794" s="4"/>
      <c r="O5794" s="4" t="str">
        <f t="shared" si="639"/>
        <v>Bombus (Pyrobombus) melanopygus</v>
      </c>
      <c r="P5794" s="85" t="str">
        <f t="shared" si="641"/>
        <v>Bombus melanopygus</v>
      </c>
      <c r="Q5794" s="12" t="s">
        <v>29</v>
      </c>
      <c r="R5794" s="24"/>
      <c r="S5794" s="12"/>
      <c r="T5794" s="12"/>
      <c r="U5794" s="12"/>
      <c r="V5794" s="10" t="s">
        <v>182</v>
      </c>
      <c r="W5794" s="118">
        <v>42321</v>
      </c>
      <c r="X5794" s="2"/>
      <c r="Y5794" s="129">
        <f t="shared" si="642"/>
        <v>1</v>
      </c>
      <c r="Z5794" s="110">
        <f t="shared" si="643"/>
        <v>0</v>
      </c>
      <c r="AA5794" s="1">
        <f t="shared" si="644"/>
        <v>0</v>
      </c>
    </row>
    <row r="5795" spans="1:27" ht="14.25" customHeight="1">
      <c r="A5795" s="148">
        <v>6373</v>
      </c>
      <c r="B5795" s="139">
        <v>20190528</v>
      </c>
      <c r="C5795" s="57" t="str">
        <f t="shared" si="640"/>
        <v>BPF</v>
      </c>
      <c r="D5795" s="115">
        <v>42151</v>
      </c>
      <c r="E5795" s="9" t="s">
        <v>338</v>
      </c>
      <c r="F5795" s="37" t="s">
        <v>25</v>
      </c>
      <c r="G5795" s="11" t="s">
        <v>26</v>
      </c>
      <c r="H5795" s="2"/>
      <c r="I5795" s="2"/>
      <c r="J5795" s="4" t="s">
        <v>27</v>
      </c>
      <c r="K5795" s="4" t="s">
        <v>578</v>
      </c>
      <c r="L5795" s="4" t="s">
        <v>50</v>
      </c>
      <c r="M5795" s="4"/>
      <c r="N5795" s="4"/>
      <c r="O5795" s="4" t="str">
        <f t="shared" si="639"/>
        <v>Bombus (Pyrobombus) melanopygus</v>
      </c>
      <c r="P5795" s="85" t="str">
        <f t="shared" si="641"/>
        <v>Bombus melanopygus</v>
      </c>
      <c r="Q5795" s="12" t="s">
        <v>29</v>
      </c>
      <c r="R5795" s="24"/>
      <c r="S5795" s="12"/>
      <c r="T5795" s="12"/>
      <c r="U5795" s="12"/>
      <c r="V5795" s="10" t="s">
        <v>182</v>
      </c>
      <c r="W5795" s="118">
        <v>42321</v>
      </c>
      <c r="X5795" s="2"/>
      <c r="Y5795" s="129">
        <f t="shared" si="642"/>
        <v>1</v>
      </c>
      <c r="Z5795" s="110">
        <f t="shared" si="643"/>
        <v>0</v>
      </c>
      <c r="AA5795" s="1">
        <f t="shared" si="644"/>
        <v>0</v>
      </c>
    </row>
    <row r="5796" spans="1:27" ht="14.25" customHeight="1">
      <c r="A5796" s="148">
        <v>6374</v>
      </c>
      <c r="B5796" s="139">
        <v>20190528</v>
      </c>
      <c r="C5796" s="57" t="str">
        <f t="shared" si="640"/>
        <v>BPF</v>
      </c>
      <c r="D5796" s="115">
        <v>42151</v>
      </c>
      <c r="E5796" s="9" t="s">
        <v>338</v>
      </c>
      <c r="F5796" s="37" t="s">
        <v>25</v>
      </c>
      <c r="G5796" s="11" t="s">
        <v>26</v>
      </c>
      <c r="H5796" s="2"/>
      <c r="I5796" s="2"/>
      <c r="J5796" s="4" t="s">
        <v>27</v>
      </c>
      <c r="K5796" s="4" t="s">
        <v>578</v>
      </c>
      <c r="L5796" s="4" t="s">
        <v>50</v>
      </c>
      <c r="M5796" s="4"/>
      <c r="N5796" s="4"/>
      <c r="O5796" s="4" t="str">
        <f t="shared" si="639"/>
        <v>Bombus (Pyrobombus) melanopygus</v>
      </c>
      <c r="P5796" s="85" t="str">
        <f t="shared" si="641"/>
        <v>Bombus melanopygus</v>
      </c>
      <c r="Q5796" s="12" t="s">
        <v>29</v>
      </c>
      <c r="R5796" s="24"/>
      <c r="S5796" s="12"/>
      <c r="T5796" s="12"/>
      <c r="U5796" s="12"/>
      <c r="V5796" s="10" t="s">
        <v>182</v>
      </c>
      <c r="W5796" s="118">
        <v>42321</v>
      </c>
      <c r="X5796" s="2"/>
      <c r="Y5796" s="129">
        <f t="shared" si="642"/>
        <v>1</v>
      </c>
      <c r="Z5796" s="110">
        <f t="shared" si="643"/>
        <v>0</v>
      </c>
      <c r="AA5796" s="1">
        <f t="shared" si="644"/>
        <v>0</v>
      </c>
    </row>
    <row r="5797" spans="1:27" ht="14.25" customHeight="1">
      <c r="A5797" s="148">
        <v>6375</v>
      </c>
      <c r="B5797" s="139">
        <v>20190528</v>
      </c>
      <c r="C5797" s="57" t="str">
        <f t="shared" si="640"/>
        <v>BPF</v>
      </c>
      <c r="D5797" s="115">
        <v>42151</v>
      </c>
      <c r="E5797" s="9" t="s">
        <v>338</v>
      </c>
      <c r="F5797" s="37" t="s">
        <v>25</v>
      </c>
      <c r="G5797" s="11" t="s">
        <v>26</v>
      </c>
      <c r="H5797" s="2"/>
      <c r="I5797" s="2"/>
      <c r="J5797" s="4" t="s">
        <v>27</v>
      </c>
      <c r="K5797" s="4" t="s">
        <v>578</v>
      </c>
      <c r="L5797" s="4" t="s">
        <v>50</v>
      </c>
      <c r="M5797" s="4"/>
      <c r="N5797" s="4"/>
      <c r="O5797" s="4" t="str">
        <f t="shared" si="639"/>
        <v>Bombus (Pyrobombus) melanopygus</v>
      </c>
      <c r="P5797" s="85" t="str">
        <f t="shared" si="641"/>
        <v>Bombus melanopygus</v>
      </c>
      <c r="Q5797" s="12" t="s">
        <v>29</v>
      </c>
      <c r="R5797" s="24"/>
      <c r="S5797" s="12"/>
      <c r="T5797" s="12"/>
      <c r="U5797" s="12"/>
      <c r="V5797" s="10" t="s">
        <v>182</v>
      </c>
      <c r="W5797" s="118">
        <v>42321</v>
      </c>
      <c r="X5797" s="2"/>
      <c r="Y5797" s="129">
        <f t="shared" si="642"/>
        <v>1</v>
      </c>
      <c r="Z5797" s="110">
        <f t="shared" si="643"/>
        <v>0</v>
      </c>
      <c r="AA5797" s="1">
        <f t="shared" si="644"/>
        <v>0</v>
      </c>
    </row>
    <row r="5798" spans="1:27" ht="14.25" customHeight="1">
      <c r="A5798" s="148">
        <v>6376</v>
      </c>
      <c r="B5798" s="139">
        <v>20190528</v>
      </c>
      <c r="C5798" s="57" t="str">
        <f t="shared" si="640"/>
        <v>BPF</v>
      </c>
      <c r="D5798" s="115">
        <v>42151</v>
      </c>
      <c r="E5798" s="9" t="s">
        <v>338</v>
      </c>
      <c r="F5798" s="37" t="s">
        <v>25</v>
      </c>
      <c r="G5798" s="11" t="s">
        <v>26</v>
      </c>
      <c r="H5798" s="2"/>
      <c r="I5798" s="2"/>
      <c r="J5798" s="4" t="s">
        <v>27</v>
      </c>
      <c r="K5798" s="4" t="s">
        <v>578</v>
      </c>
      <c r="L5798" s="4" t="s">
        <v>50</v>
      </c>
      <c r="M5798" s="4"/>
      <c r="N5798" s="4"/>
      <c r="O5798" s="4" t="str">
        <f t="shared" si="639"/>
        <v>Bombus (Pyrobombus) melanopygus</v>
      </c>
      <c r="P5798" s="85" t="str">
        <f t="shared" si="641"/>
        <v>Bombus melanopygus</v>
      </c>
      <c r="Q5798" s="12" t="s">
        <v>29</v>
      </c>
      <c r="R5798" s="24"/>
      <c r="S5798" s="12"/>
      <c r="T5798" s="12"/>
      <c r="U5798" s="12"/>
      <c r="V5798" s="10" t="s">
        <v>182</v>
      </c>
      <c r="W5798" s="118">
        <v>42321</v>
      </c>
      <c r="X5798" s="2"/>
      <c r="Y5798" s="129">
        <f t="shared" si="642"/>
        <v>1</v>
      </c>
      <c r="Z5798" s="110">
        <f t="shared" si="643"/>
        <v>0</v>
      </c>
      <c r="AA5798" s="1">
        <f t="shared" si="644"/>
        <v>0</v>
      </c>
    </row>
    <row r="5799" spans="1:27" ht="14.25" customHeight="1">
      <c r="A5799" s="148">
        <v>6377</v>
      </c>
      <c r="B5799" s="139">
        <v>20190528</v>
      </c>
      <c r="C5799" s="57" t="str">
        <f t="shared" si="640"/>
        <v>BPF</v>
      </c>
      <c r="D5799" s="115">
        <v>42151</v>
      </c>
      <c r="E5799" s="9" t="s">
        <v>338</v>
      </c>
      <c r="F5799" s="37" t="s">
        <v>25</v>
      </c>
      <c r="G5799" s="11" t="s">
        <v>26</v>
      </c>
      <c r="H5799" s="2"/>
      <c r="I5799" s="2"/>
      <c r="J5799" s="4" t="s">
        <v>27</v>
      </c>
      <c r="K5799" s="4" t="s">
        <v>578</v>
      </c>
      <c r="L5799" s="4" t="s">
        <v>50</v>
      </c>
      <c r="M5799" s="4"/>
      <c r="N5799" s="4"/>
      <c r="O5799" s="4" t="str">
        <f t="shared" si="639"/>
        <v>Bombus (Pyrobombus) melanopygus</v>
      </c>
      <c r="P5799" s="85" t="str">
        <f t="shared" si="641"/>
        <v>Bombus melanopygus</v>
      </c>
      <c r="Q5799" s="12" t="s">
        <v>29</v>
      </c>
      <c r="R5799" s="24"/>
      <c r="S5799" s="12"/>
      <c r="T5799" s="12"/>
      <c r="U5799" s="12"/>
      <c r="V5799" s="10" t="s">
        <v>182</v>
      </c>
      <c r="W5799" s="118">
        <v>42321</v>
      </c>
      <c r="X5799" s="2"/>
      <c r="Y5799" s="129">
        <f t="shared" si="642"/>
        <v>1</v>
      </c>
      <c r="Z5799" s="110">
        <f t="shared" si="643"/>
        <v>0</v>
      </c>
      <c r="AA5799" s="1">
        <f t="shared" si="644"/>
        <v>0</v>
      </c>
    </row>
    <row r="5800" spans="1:27" ht="14.25" customHeight="1">
      <c r="A5800" s="148">
        <v>6378</v>
      </c>
      <c r="B5800" s="139">
        <v>20190528</v>
      </c>
      <c r="C5800" s="57" t="str">
        <f t="shared" si="640"/>
        <v>BPF</v>
      </c>
      <c r="D5800" s="115">
        <v>42151</v>
      </c>
      <c r="E5800" s="9" t="s">
        <v>338</v>
      </c>
      <c r="F5800" s="37" t="s">
        <v>25</v>
      </c>
      <c r="G5800" s="11" t="s">
        <v>26</v>
      </c>
      <c r="H5800" s="2"/>
      <c r="I5800" s="2"/>
      <c r="J5800" s="4" t="s">
        <v>27</v>
      </c>
      <c r="K5800" s="4" t="s">
        <v>578</v>
      </c>
      <c r="L5800" s="4" t="s">
        <v>44</v>
      </c>
      <c r="M5800" s="4"/>
      <c r="N5800" s="4"/>
      <c r="O5800" s="4" t="str">
        <f t="shared" si="639"/>
        <v>Bombus (Pyrobombus) mixtus</v>
      </c>
      <c r="P5800" s="85" t="str">
        <f t="shared" si="641"/>
        <v>Bombus mixtus</v>
      </c>
      <c r="Q5800" s="12" t="s">
        <v>29</v>
      </c>
      <c r="R5800" s="24"/>
      <c r="S5800" s="12"/>
      <c r="T5800" s="12"/>
      <c r="U5800" s="12"/>
      <c r="V5800" s="10" t="s">
        <v>182</v>
      </c>
      <c r="W5800" s="118">
        <v>42321</v>
      </c>
      <c r="X5800" s="2"/>
      <c r="Y5800" s="129">
        <f t="shared" si="642"/>
        <v>1</v>
      </c>
      <c r="Z5800" s="110">
        <f t="shared" si="643"/>
        <v>0</v>
      </c>
      <c r="AA5800" s="1">
        <f t="shared" si="644"/>
        <v>0</v>
      </c>
    </row>
    <row r="5801" spans="1:27" ht="14.25" customHeight="1">
      <c r="A5801" s="148">
        <v>6379</v>
      </c>
      <c r="B5801" s="139">
        <v>20190528</v>
      </c>
      <c r="C5801" s="57" t="str">
        <f t="shared" si="640"/>
        <v>BPF</v>
      </c>
      <c r="D5801" s="115">
        <v>42151</v>
      </c>
      <c r="E5801" s="9" t="s">
        <v>340</v>
      </c>
      <c r="F5801" s="37" t="s">
        <v>25</v>
      </c>
      <c r="G5801" s="11" t="s">
        <v>26</v>
      </c>
      <c r="H5801" s="2"/>
      <c r="I5801" s="2"/>
      <c r="J5801" s="4" t="s">
        <v>117</v>
      </c>
      <c r="K5801" s="4" t="s">
        <v>621</v>
      </c>
      <c r="L5801" s="4" t="s">
        <v>221</v>
      </c>
      <c r="M5801" s="4"/>
      <c r="N5801" s="4"/>
      <c r="O5801" s="4" t="str">
        <f t="shared" ref="O5801:O5864" si="645">J5801&amp;" "&amp;IF(LEN(K5801)&gt;0,"("&amp;K5801&amp;") ","")&amp;IF(LEN(N5801)&gt;0,"nr. ","")&amp;L5801&amp;IF(LEN(M5801)&gt;0," ssp. "&amp;M5801,"")</f>
        <v>Lasioglossum (Leuchalictus) zonulum</v>
      </c>
      <c r="P5801" s="85" t="str">
        <f t="shared" si="641"/>
        <v>Lasioglossum zonulum</v>
      </c>
      <c r="Q5801" s="12" t="s">
        <v>29</v>
      </c>
      <c r="R5801" s="24"/>
      <c r="S5801" s="12"/>
      <c r="T5801" s="12"/>
      <c r="U5801" s="12"/>
      <c r="V5801" s="10" t="s">
        <v>182</v>
      </c>
      <c r="W5801" s="118">
        <v>42321</v>
      </c>
      <c r="X5801" s="2"/>
      <c r="Y5801" s="129">
        <f t="shared" si="642"/>
        <v>1</v>
      </c>
      <c r="Z5801" s="110">
        <f t="shared" si="643"/>
        <v>0</v>
      </c>
      <c r="AA5801" s="1">
        <f t="shared" si="644"/>
        <v>0</v>
      </c>
    </row>
    <row r="5802" spans="1:27" ht="14.25" customHeight="1">
      <c r="A5802" s="148">
        <v>6380</v>
      </c>
      <c r="B5802" s="139">
        <v>20190528</v>
      </c>
      <c r="C5802" s="57" t="str">
        <f t="shared" si="640"/>
        <v>BPF</v>
      </c>
      <c r="D5802" s="115">
        <v>42151</v>
      </c>
      <c r="E5802" s="9" t="s">
        <v>340</v>
      </c>
      <c r="F5802" s="37" t="s">
        <v>25</v>
      </c>
      <c r="G5802" s="11" t="s">
        <v>26</v>
      </c>
      <c r="H5802" s="2"/>
      <c r="I5802" s="2"/>
      <c r="J5802" s="4" t="s">
        <v>117</v>
      </c>
      <c r="K5802" s="4" t="s">
        <v>621</v>
      </c>
      <c r="L5802" s="4" t="s">
        <v>221</v>
      </c>
      <c r="M5802" s="4"/>
      <c r="N5802" s="4"/>
      <c r="O5802" s="4" t="str">
        <f t="shared" si="645"/>
        <v>Lasioglossum (Leuchalictus) zonulum</v>
      </c>
      <c r="P5802" s="85" t="str">
        <f t="shared" si="641"/>
        <v>Lasioglossum zonulum</v>
      </c>
      <c r="Q5802" s="12" t="s">
        <v>29</v>
      </c>
      <c r="R5802" s="24"/>
      <c r="S5802" s="12"/>
      <c r="T5802" s="12"/>
      <c r="U5802" s="12"/>
      <c r="V5802" s="10" t="s">
        <v>182</v>
      </c>
      <c r="W5802" s="118">
        <v>42321</v>
      </c>
      <c r="X5802" s="2"/>
      <c r="Y5802" s="129">
        <f t="shared" si="642"/>
        <v>1</v>
      </c>
      <c r="Z5802" s="110">
        <f t="shared" si="643"/>
        <v>0</v>
      </c>
      <c r="AA5802" s="1">
        <f t="shared" si="644"/>
        <v>0</v>
      </c>
    </row>
    <row r="5803" spans="1:27" ht="14.25" customHeight="1">
      <c r="A5803" s="148">
        <v>6381</v>
      </c>
      <c r="B5803" s="139">
        <v>20190528</v>
      </c>
      <c r="C5803" s="57" t="str">
        <f t="shared" si="640"/>
        <v>BPF</v>
      </c>
      <c r="D5803" s="115">
        <v>42151</v>
      </c>
      <c r="E5803" s="9" t="s">
        <v>340</v>
      </c>
      <c r="F5803" s="37" t="s">
        <v>25</v>
      </c>
      <c r="G5803" s="11" t="s">
        <v>26</v>
      </c>
      <c r="H5803" s="2"/>
      <c r="I5803" s="2"/>
      <c r="J5803" s="4" t="s">
        <v>117</v>
      </c>
      <c r="K5803" s="4" t="s">
        <v>198</v>
      </c>
      <c r="L5803" s="4" t="s">
        <v>917</v>
      </c>
      <c r="M5803" s="4"/>
      <c r="N5803" s="4"/>
      <c r="O5803" s="4" t="str">
        <f t="shared" si="645"/>
        <v>Lasioglossum (Hemihalictus) inconditum</v>
      </c>
      <c r="P5803" s="85" t="str">
        <f t="shared" si="641"/>
        <v>Lasioglossum inconditum</v>
      </c>
      <c r="Q5803" s="12" t="s">
        <v>29</v>
      </c>
      <c r="R5803" s="24"/>
      <c r="S5803" s="12"/>
      <c r="T5803" s="12"/>
      <c r="U5803" s="12"/>
      <c r="V5803" s="10" t="s">
        <v>182</v>
      </c>
      <c r="W5803" s="118">
        <v>42321</v>
      </c>
      <c r="X5803" s="2" t="s">
        <v>1250</v>
      </c>
      <c r="Y5803" s="129">
        <f t="shared" si="642"/>
        <v>1</v>
      </c>
      <c r="Z5803" s="110">
        <f t="shared" si="643"/>
        <v>0</v>
      </c>
      <c r="AA5803" s="1">
        <f t="shared" si="644"/>
        <v>1</v>
      </c>
    </row>
    <row r="5804" spans="1:27" ht="14.25" customHeight="1">
      <c r="A5804" s="148">
        <v>6382</v>
      </c>
      <c r="B5804" s="139">
        <v>20190528</v>
      </c>
      <c r="C5804" s="57" t="str">
        <f t="shared" si="640"/>
        <v>BPF</v>
      </c>
      <c r="D5804" s="115">
        <v>42151</v>
      </c>
      <c r="E5804" s="9" t="s">
        <v>340</v>
      </c>
      <c r="F5804" s="37" t="s">
        <v>25</v>
      </c>
      <c r="G5804" s="11" t="s">
        <v>26</v>
      </c>
      <c r="H5804" s="2"/>
      <c r="I5804" s="2"/>
      <c r="J5804" s="4" t="s">
        <v>124</v>
      </c>
      <c r="K5804" s="83" t="s">
        <v>165</v>
      </c>
      <c r="L5804" s="4" t="s">
        <v>162</v>
      </c>
      <c r="M5804" s="4"/>
      <c r="N5804" s="4"/>
      <c r="O5804" s="4" t="str">
        <f t="shared" si="645"/>
        <v>Osmia (Melanosmia) trifoliama</v>
      </c>
      <c r="P5804" s="85" t="str">
        <f t="shared" si="641"/>
        <v>Osmia trifoliama</v>
      </c>
      <c r="Q5804" s="12" t="s">
        <v>29</v>
      </c>
      <c r="R5804" s="24"/>
      <c r="S5804" s="12"/>
      <c r="T5804" s="12"/>
      <c r="U5804" s="12"/>
      <c r="V5804" s="10" t="s">
        <v>182</v>
      </c>
      <c r="W5804" s="118">
        <v>42321</v>
      </c>
      <c r="X5804" s="2" t="s">
        <v>671</v>
      </c>
      <c r="Y5804" s="129">
        <f t="shared" si="642"/>
        <v>1</v>
      </c>
      <c r="Z5804" s="110">
        <f t="shared" si="643"/>
        <v>0</v>
      </c>
      <c r="AA5804" s="1">
        <f t="shared" si="644"/>
        <v>0</v>
      </c>
    </row>
    <row r="5805" spans="1:27" ht="14.25" customHeight="1">
      <c r="A5805" s="148">
        <v>6383</v>
      </c>
      <c r="B5805" s="139">
        <v>20190528</v>
      </c>
      <c r="C5805" s="57" t="str">
        <f t="shared" si="640"/>
        <v>BPF</v>
      </c>
      <c r="D5805" s="115">
        <v>42151</v>
      </c>
      <c r="E5805" s="9" t="s">
        <v>340</v>
      </c>
      <c r="F5805" s="37" t="s">
        <v>25</v>
      </c>
      <c r="G5805" s="11" t="s">
        <v>26</v>
      </c>
      <c r="H5805" s="2"/>
      <c r="I5805" s="2"/>
      <c r="J5805" s="4" t="s">
        <v>124</v>
      </c>
      <c r="K5805" s="83" t="s">
        <v>165</v>
      </c>
      <c r="L5805" s="4" t="s">
        <v>162</v>
      </c>
      <c r="M5805" s="4"/>
      <c r="N5805" s="4"/>
      <c r="O5805" s="4" t="str">
        <f t="shared" si="645"/>
        <v>Osmia (Melanosmia) trifoliama</v>
      </c>
      <c r="P5805" s="85" t="str">
        <f t="shared" si="641"/>
        <v>Osmia trifoliama</v>
      </c>
      <c r="Q5805" s="12" t="s">
        <v>29</v>
      </c>
      <c r="R5805" s="24"/>
      <c r="S5805" s="12"/>
      <c r="T5805" s="12"/>
      <c r="U5805" s="12"/>
      <c r="V5805" s="10" t="s">
        <v>182</v>
      </c>
      <c r="W5805" s="118">
        <v>42321</v>
      </c>
      <c r="X5805" s="2" t="s">
        <v>671</v>
      </c>
      <c r="Y5805" s="129">
        <f t="shared" si="642"/>
        <v>1</v>
      </c>
      <c r="Z5805" s="110">
        <f t="shared" si="643"/>
        <v>0</v>
      </c>
      <c r="AA5805" s="1">
        <f t="shared" si="644"/>
        <v>0</v>
      </c>
    </row>
    <row r="5806" spans="1:27" ht="14.25" customHeight="1">
      <c r="A5806" s="148">
        <v>6384</v>
      </c>
      <c r="B5806" s="139">
        <v>20190528</v>
      </c>
      <c r="C5806" s="57" t="str">
        <f t="shared" si="640"/>
        <v>BPF</v>
      </c>
      <c r="D5806" s="115">
        <v>42151</v>
      </c>
      <c r="E5806" s="9" t="s">
        <v>340</v>
      </c>
      <c r="F5806" s="37" t="s">
        <v>25</v>
      </c>
      <c r="G5806" s="11" t="s">
        <v>26</v>
      </c>
      <c r="H5806" s="2"/>
      <c r="I5806" s="2"/>
      <c r="J5806" s="4" t="s">
        <v>124</v>
      </c>
      <c r="K5806" s="83" t="s">
        <v>165</v>
      </c>
      <c r="L5806" s="4" t="s">
        <v>162</v>
      </c>
      <c r="M5806" s="4"/>
      <c r="N5806" s="4"/>
      <c r="O5806" s="4" t="str">
        <f t="shared" si="645"/>
        <v>Osmia (Melanosmia) trifoliama</v>
      </c>
      <c r="P5806" s="85" t="str">
        <f t="shared" si="641"/>
        <v>Osmia trifoliama</v>
      </c>
      <c r="Q5806" s="12" t="s">
        <v>29</v>
      </c>
      <c r="R5806" s="24"/>
      <c r="S5806" s="12"/>
      <c r="T5806" s="12"/>
      <c r="U5806" s="12"/>
      <c r="V5806" s="10" t="s">
        <v>182</v>
      </c>
      <c r="W5806" s="118">
        <v>42321</v>
      </c>
      <c r="X5806" s="2" t="s">
        <v>671</v>
      </c>
      <c r="Y5806" s="129">
        <f t="shared" si="642"/>
        <v>1</v>
      </c>
      <c r="Z5806" s="110">
        <f t="shared" si="643"/>
        <v>0</v>
      </c>
      <c r="AA5806" s="1">
        <f t="shared" si="644"/>
        <v>0</v>
      </c>
    </row>
    <row r="5807" spans="1:27" ht="14.25" customHeight="1">
      <c r="A5807" s="148">
        <v>6385</v>
      </c>
      <c r="B5807" s="139">
        <v>20190528</v>
      </c>
      <c r="C5807" s="57" t="str">
        <f t="shared" si="640"/>
        <v>BPF</v>
      </c>
      <c r="D5807" s="115">
        <v>42151</v>
      </c>
      <c r="E5807" s="9" t="s">
        <v>340</v>
      </c>
      <c r="F5807" s="37" t="s">
        <v>25</v>
      </c>
      <c r="G5807" s="11" t="s">
        <v>26</v>
      </c>
      <c r="H5807" s="2"/>
      <c r="I5807" s="2"/>
      <c r="J5807" s="4" t="s">
        <v>124</v>
      </c>
      <c r="K5807" s="4" t="s">
        <v>165</v>
      </c>
      <c r="L5807" s="4" t="s">
        <v>134</v>
      </c>
      <c r="M5807" s="4"/>
      <c r="N5807" s="4" t="s">
        <v>55</v>
      </c>
      <c r="O5807" s="4" t="str">
        <f t="shared" si="645"/>
        <v>Osmia (Melanosmia) nr. proxima</v>
      </c>
      <c r="P5807" s="85" t="str">
        <f t="shared" si="641"/>
        <v>Osmia proxima</v>
      </c>
      <c r="Q5807" s="12" t="s">
        <v>29</v>
      </c>
      <c r="R5807" s="24"/>
      <c r="S5807" s="12"/>
      <c r="T5807" s="12"/>
      <c r="U5807" s="12"/>
      <c r="V5807" s="10" t="s">
        <v>182</v>
      </c>
      <c r="W5807" s="118">
        <v>42321</v>
      </c>
      <c r="X5807" s="2"/>
      <c r="Y5807" s="129">
        <f t="shared" si="642"/>
        <v>1</v>
      </c>
      <c r="Z5807" s="110">
        <f t="shared" si="643"/>
        <v>0</v>
      </c>
      <c r="AA5807" s="1">
        <f t="shared" si="644"/>
        <v>0</v>
      </c>
    </row>
    <row r="5808" spans="1:27" ht="14.25" customHeight="1">
      <c r="A5808" s="148">
        <v>6386</v>
      </c>
      <c r="B5808" s="139">
        <v>20190528</v>
      </c>
      <c r="C5808" s="57" t="str">
        <f t="shared" si="640"/>
        <v>BPF</v>
      </c>
      <c r="D5808" s="115">
        <v>42151</v>
      </c>
      <c r="E5808" s="9" t="s">
        <v>340</v>
      </c>
      <c r="F5808" s="37" t="s">
        <v>25</v>
      </c>
      <c r="G5808" s="11" t="s">
        <v>26</v>
      </c>
      <c r="H5808" s="2"/>
      <c r="I5808" s="2"/>
      <c r="J5808" s="4" t="s">
        <v>124</v>
      </c>
      <c r="K5808" s="4"/>
      <c r="L5808" s="4" t="s">
        <v>109</v>
      </c>
      <c r="M5808" s="4"/>
      <c r="N5808" s="4"/>
      <c r="O5808" s="4" t="str">
        <f t="shared" si="645"/>
        <v>Osmia sp.</v>
      </c>
      <c r="P5808" s="85" t="str">
        <f t="shared" si="641"/>
        <v>Osmia sp.</v>
      </c>
      <c r="Q5808" s="12" t="s">
        <v>43</v>
      </c>
      <c r="R5808" s="24"/>
      <c r="S5808" s="12"/>
      <c r="T5808" s="12"/>
      <c r="U5808" s="12"/>
      <c r="V5808" s="10" t="s">
        <v>182</v>
      </c>
      <c r="W5808" s="118">
        <v>42321</v>
      </c>
      <c r="X5808" s="2"/>
      <c r="Y5808" s="129">
        <f t="shared" si="642"/>
        <v>1</v>
      </c>
      <c r="Z5808" s="110">
        <f t="shared" si="643"/>
        <v>0</v>
      </c>
      <c r="AA5808" s="1">
        <f t="shared" si="644"/>
        <v>0</v>
      </c>
    </row>
    <row r="5809" spans="1:27" ht="14.25" customHeight="1">
      <c r="A5809" s="148">
        <v>6387</v>
      </c>
      <c r="B5809" s="139">
        <v>20190528</v>
      </c>
      <c r="C5809" s="57" t="str">
        <f t="shared" si="640"/>
        <v>BPF</v>
      </c>
      <c r="D5809" s="115">
        <v>42151</v>
      </c>
      <c r="E5809" s="9" t="s">
        <v>340</v>
      </c>
      <c r="F5809" s="37" t="s">
        <v>25</v>
      </c>
      <c r="G5809" s="11" t="s">
        <v>26</v>
      </c>
      <c r="H5809" s="2"/>
      <c r="I5809" s="2"/>
      <c r="J5809" s="4" t="s">
        <v>124</v>
      </c>
      <c r="K5809" s="4" t="s">
        <v>165</v>
      </c>
      <c r="L5809" s="4" t="s">
        <v>158</v>
      </c>
      <c r="M5809" s="4"/>
      <c r="N5809" s="4"/>
      <c r="O5809" s="4" t="str">
        <f t="shared" si="645"/>
        <v>Osmia (Melanosmia) albolateralis</v>
      </c>
      <c r="P5809" s="85" t="str">
        <f t="shared" si="641"/>
        <v>Osmia albolateralis</v>
      </c>
      <c r="Q5809" s="12" t="s">
        <v>43</v>
      </c>
      <c r="R5809" s="24"/>
      <c r="S5809" s="12"/>
      <c r="T5809" s="12"/>
      <c r="U5809" s="12"/>
      <c r="V5809" s="10" t="s">
        <v>182</v>
      </c>
      <c r="W5809" s="118">
        <v>42321</v>
      </c>
      <c r="X5809" s="2"/>
      <c r="Y5809" s="129">
        <f t="shared" si="642"/>
        <v>1</v>
      </c>
      <c r="Z5809" s="110">
        <f t="shared" si="643"/>
        <v>0</v>
      </c>
      <c r="AA5809" s="1">
        <f t="shared" si="644"/>
        <v>0</v>
      </c>
    </row>
    <row r="5810" spans="1:27" ht="14.25" customHeight="1">
      <c r="A5810" s="148">
        <v>6388</v>
      </c>
      <c r="B5810" s="139">
        <v>20190528</v>
      </c>
      <c r="C5810" s="57" t="str">
        <f t="shared" si="640"/>
        <v>BPF</v>
      </c>
      <c r="D5810" s="115">
        <v>42151</v>
      </c>
      <c r="E5810" s="9" t="s">
        <v>340</v>
      </c>
      <c r="F5810" s="37" t="s">
        <v>25</v>
      </c>
      <c r="G5810" s="11" t="s">
        <v>26</v>
      </c>
      <c r="H5810" s="2"/>
      <c r="I5810" s="2"/>
      <c r="J5810" s="4" t="s">
        <v>27</v>
      </c>
      <c r="K5810" s="4" t="s">
        <v>578</v>
      </c>
      <c r="L5810" s="4" t="s">
        <v>87</v>
      </c>
      <c r="M5810" s="4"/>
      <c r="N5810" s="4"/>
      <c r="O5810" s="4" t="str">
        <f t="shared" si="645"/>
        <v>Bombus (Pyrobombus) flavifrons</v>
      </c>
      <c r="P5810" s="85" t="str">
        <f t="shared" si="641"/>
        <v>Bombus flavifrons</v>
      </c>
      <c r="Q5810" s="12" t="s">
        <v>43</v>
      </c>
      <c r="R5810" s="24"/>
      <c r="S5810" s="12"/>
      <c r="T5810" s="12"/>
      <c r="U5810" s="12"/>
      <c r="V5810" s="10" t="s">
        <v>182</v>
      </c>
      <c r="W5810" s="118">
        <v>42321</v>
      </c>
      <c r="X5810" s="2"/>
      <c r="Y5810" s="129">
        <f t="shared" si="642"/>
        <v>1</v>
      </c>
      <c r="Z5810" s="110">
        <f t="shared" si="643"/>
        <v>0</v>
      </c>
      <c r="AA5810" s="1">
        <f t="shared" si="644"/>
        <v>0</v>
      </c>
    </row>
    <row r="5811" spans="1:27" ht="14.25" customHeight="1">
      <c r="A5811" s="148">
        <v>6389</v>
      </c>
      <c r="B5811" s="139">
        <v>20190528</v>
      </c>
      <c r="C5811" s="57" t="str">
        <f t="shared" si="640"/>
        <v>BPF</v>
      </c>
      <c r="D5811" s="115">
        <v>42151</v>
      </c>
      <c r="E5811" s="9" t="s">
        <v>340</v>
      </c>
      <c r="F5811" s="37" t="s">
        <v>25</v>
      </c>
      <c r="G5811" s="11" t="s">
        <v>26</v>
      </c>
      <c r="H5811" s="2"/>
      <c r="I5811" s="2"/>
      <c r="J5811" s="4" t="s">
        <v>27</v>
      </c>
      <c r="K5811" s="4" t="s">
        <v>578</v>
      </c>
      <c r="L5811" s="4" t="s">
        <v>44</v>
      </c>
      <c r="M5811" s="4"/>
      <c r="N5811" s="4" t="s">
        <v>55</v>
      </c>
      <c r="O5811" s="4" t="str">
        <f t="shared" si="645"/>
        <v>Bombus (Pyrobombus) nr. mixtus</v>
      </c>
      <c r="P5811" s="85" t="str">
        <f t="shared" si="641"/>
        <v>Bombus mixtus</v>
      </c>
      <c r="Q5811" s="12" t="s">
        <v>43</v>
      </c>
      <c r="R5811" s="24"/>
      <c r="S5811" s="12"/>
      <c r="T5811" s="12"/>
      <c r="U5811" s="12"/>
      <c r="V5811" s="10" t="s">
        <v>182</v>
      </c>
      <c r="W5811" s="118">
        <v>42321</v>
      </c>
      <c r="X5811" s="2"/>
      <c r="Y5811" s="129">
        <f t="shared" si="642"/>
        <v>1</v>
      </c>
      <c r="Z5811" s="110">
        <f t="shared" si="643"/>
        <v>0</v>
      </c>
      <c r="AA5811" s="1">
        <f t="shared" si="644"/>
        <v>0</v>
      </c>
    </row>
    <row r="5812" spans="1:27" ht="14.25" customHeight="1">
      <c r="A5812" s="148">
        <v>6390</v>
      </c>
      <c r="B5812" s="139">
        <v>20190528</v>
      </c>
      <c r="C5812" s="57" t="str">
        <f t="shared" si="640"/>
        <v>BPF</v>
      </c>
      <c r="D5812" s="115">
        <v>42151</v>
      </c>
      <c r="E5812" s="9" t="s">
        <v>340</v>
      </c>
      <c r="F5812" s="37" t="s">
        <v>25</v>
      </c>
      <c r="G5812" s="11" t="s">
        <v>26</v>
      </c>
      <c r="H5812" s="2"/>
      <c r="I5812" s="2"/>
      <c r="J5812" s="4" t="s">
        <v>27</v>
      </c>
      <c r="K5812" s="4" t="s">
        <v>578</v>
      </c>
      <c r="L5812" s="4" t="s">
        <v>50</v>
      </c>
      <c r="M5812" s="4"/>
      <c r="N5812" s="4"/>
      <c r="O5812" s="4" t="str">
        <f t="shared" si="645"/>
        <v>Bombus (Pyrobombus) melanopygus</v>
      </c>
      <c r="P5812" s="85" t="str">
        <f t="shared" si="641"/>
        <v>Bombus melanopygus</v>
      </c>
      <c r="Q5812" s="12" t="s">
        <v>29</v>
      </c>
      <c r="R5812" s="24"/>
      <c r="S5812" s="12"/>
      <c r="T5812" s="12"/>
      <c r="U5812" s="12"/>
      <c r="V5812" s="10" t="s">
        <v>182</v>
      </c>
      <c r="W5812" s="118">
        <v>42321</v>
      </c>
      <c r="X5812" s="2"/>
      <c r="Y5812" s="129">
        <f t="shared" si="642"/>
        <v>1</v>
      </c>
      <c r="Z5812" s="110">
        <f t="shared" si="643"/>
        <v>0</v>
      </c>
      <c r="AA5812" s="1">
        <f t="shared" si="644"/>
        <v>0</v>
      </c>
    </row>
    <row r="5813" spans="1:27" ht="14.25" customHeight="1">
      <c r="A5813" s="148">
        <v>6391</v>
      </c>
      <c r="B5813" s="139">
        <v>20190528</v>
      </c>
      <c r="C5813" s="57" t="str">
        <f t="shared" si="640"/>
        <v>BPF</v>
      </c>
      <c r="D5813" s="115">
        <v>42151</v>
      </c>
      <c r="E5813" s="9" t="s">
        <v>340</v>
      </c>
      <c r="F5813" s="37" t="s">
        <v>25</v>
      </c>
      <c r="G5813" s="11" t="s">
        <v>26</v>
      </c>
      <c r="H5813" s="2"/>
      <c r="I5813" s="2"/>
      <c r="J5813" s="4" t="s">
        <v>27</v>
      </c>
      <c r="K5813" s="4" t="s">
        <v>578</v>
      </c>
      <c r="L5813" s="4" t="s">
        <v>87</v>
      </c>
      <c r="M5813" s="4"/>
      <c r="N5813" s="4"/>
      <c r="O5813" s="4" t="str">
        <f t="shared" si="645"/>
        <v>Bombus (Pyrobombus) flavifrons</v>
      </c>
      <c r="P5813" s="85" t="str">
        <f t="shared" si="641"/>
        <v>Bombus flavifrons</v>
      </c>
      <c r="Q5813" s="12" t="s">
        <v>43</v>
      </c>
      <c r="R5813" s="24"/>
      <c r="S5813" s="12"/>
      <c r="T5813" s="12"/>
      <c r="U5813" s="12"/>
      <c r="V5813" s="10" t="s">
        <v>182</v>
      </c>
      <c r="W5813" s="118">
        <v>42321</v>
      </c>
      <c r="X5813" s="2"/>
      <c r="Y5813" s="129">
        <f t="shared" si="642"/>
        <v>1</v>
      </c>
      <c r="Z5813" s="110">
        <f t="shared" si="643"/>
        <v>0</v>
      </c>
      <c r="AA5813" s="1">
        <f t="shared" si="644"/>
        <v>0</v>
      </c>
    </row>
    <row r="5814" spans="1:27" ht="14.25" customHeight="1">
      <c r="A5814" s="148">
        <v>6392</v>
      </c>
      <c r="B5814" s="139">
        <v>20190528</v>
      </c>
      <c r="C5814" s="57" t="str">
        <f t="shared" si="640"/>
        <v>BPF</v>
      </c>
      <c r="D5814" s="115">
        <v>42151</v>
      </c>
      <c r="E5814" s="9" t="s">
        <v>340</v>
      </c>
      <c r="F5814" s="37" t="s">
        <v>25</v>
      </c>
      <c r="G5814" s="11" t="s">
        <v>26</v>
      </c>
      <c r="H5814" s="2"/>
      <c r="I5814" s="2"/>
      <c r="J5814" s="4" t="s">
        <v>27</v>
      </c>
      <c r="K5814" s="4" t="s">
        <v>578</v>
      </c>
      <c r="L5814" s="4" t="s">
        <v>87</v>
      </c>
      <c r="M5814" s="4"/>
      <c r="N5814" s="4"/>
      <c r="O5814" s="4" t="str">
        <f t="shared" si="645"/>
        <v>Bombus (Pyrobombus) flavifrons</v>
      </c>
      <c r="P5814" s="85" t="str">
        <f t="shared" si="641"/>
        <v>Bombus flavifrons</v>
      </c>
      <c r="Q5814" s="12" t="s">
        <v>29</v>
      </c>
      <c r="R5814" s="24"/>
      <c r="S5814" s="12"/>
      <c r="T5814" s="12"/>
      <c r="U5814" s="12"/>
      <c r="V5814" s="10" t="s">
        <v>182</v>
      </c>
      <c r="W5814" s="118">
        <v>42321</v>
      </c>
      <c r="X5814" s="2"/>
      <c r="Y5814" s="129">
        <f t="shared" si="642"/>
        <v>1</v>
      </c>
      <c r="Z5814" s="110">
        <f t="shared" si="643"/>
        <v>0</v>
      </c>
      <c r="AA5814" s="1">
        <f t="shared" si="644"/>
        <v>0</v>
      </c>
    </row>
    <row r="5815" spans="1:27" ht="14.25" customHeight="1">
      <c r="A5815" s="148">
        <v>6393</v>
      </c>
      <c r="B5815" s="139">
        <v>20190528</v>
      </c>
      <c r="C5815" s="57" t="str">
        <f t="shared" si="640"/>
        <v>BPF</v>
      </c>
      <c r="D5815" s="115">
        <v>42151</v>
      </c>
      <c r="E5815" s="9" t="s">
        <v>340</v>
      </c>
      <c r="F5815" s="37" t="s">
        <v>25</v>
      </c>
      <c r="G5815" s="11" t="s">
        <v>26</v>
      </c>
      <c r="H5815" s="2"/>
      <c r="I5815" s="2"/>
      <c r="J5815" s="4" t="s">
        <v>27</v>
      </c>
      <c r="K5815" s="4" t="s">
        <v>578</v>
      </c>
      <c r="L5815" s="4" t="s">
        <v>50</v>
      </c>
      <c r="M5815" s="4"/>
      <c r="N5815" s="4"/>
      <c r="O5815" s="4" t="str">
        <f t="shared" si="645"/>
        <v>Bombus (Pyrobombus) melanopygus</v>
      </c>
      <c r="P5815" s="85" t="str">
        <f t="shared" si="641"/>
        <v>Bombus melanopygus</v>
      </c>
      <c r="Q5815" s="12" t="s">
        <v>29</v>
      </c>
      <c r="R5815" s="24"/>
      <c r="S5815" s="12"/>
      <c r="T5815" s="12"/>
      <c r="U5815" s="12"/>
      <c r="V5815" s="10" t="s">
        <v>182</v>
      </c>
      <c r="W5815" s="118">
        <v>42321</v>
      </c>
      <c r="X5815" s="2"/>
      <c r="Y5815" s="129">
        <f t="shared" si="642"/>
        <v>1</v>
      </c>
      <c r="Z5815" s="110">
        <f t="shared" si="643"/>
        <v>0</v>
      </c>
      <c r="AA5815" s="1">
        <f t="shared" si="644"/>
        <v>0</v>
      </c>
    </row>
    <row r="5816" spans="1:27" ht="14.25" customHeight="1">
      <c r="A5816" s="148">
        <v>6394</v>
      </c>
      <c r="B5816" s="139">
        <v>20190528</v>
      </c>
      <c r="C5816" s="57" t="str">
        <f t="shared" si="640"/>
        <v>BPF</v>
      </c>
      <c r="D5816" s="115">
        <v>42151</v>
      </c>
      <c r="E5816" s="9" t="s">
        <v>340</v>
      </c>
      <c r="F5816" s="37" t="s">
        <v>25</v>
      </c>
      <c r="G5816" s="11" t="s">
        <v>26</v>
      </c>
      <c r="H5816" s="2"/>
      <c r="I5816" s="2"/>
      <c r="J5816" s="4" t="s">
        <v>27</v>
      </c>
      <c r="K5816" s="4" t="s">
        <v>578</v>
      </c>
      <c r="L5816" s="4" t="s">
        <v>50</v>
      </c>
      <c r="M5816" s="4"/>
      <c r="N5816" s="4"/>
      <c r="O5816" s="4" t="str">
        <f t="shared" si="645"/>
        <v>Bombus (Pyrobombus) melanopygus</v>
      </c>
      <c r="P5816" s="85" t="str">
        <f t="shared" si="641"/>
        <v>Bombus melanopygus</v>
      </c>
      <c r="Q5816" s="12" t="s">
        <v>29</v>
      </c>
      <c r="R5816" s="24"/>
      <c r="S5816" s="12"/>
      <c r="T5816" s="12"/>
      <c r="U5816" s="12"/>
      <c r="V5816" s="10" t="s">
        <v>182</v>
      </c>
      <c r="W5816" s="118">
        <v>42321</v>
      </c>
      <c r="X5816" s="2"/>
      <c r="Y5816" s="129">
        <f t="shared" si="642"/>
        <v>1</v>
      </c>
      <c r="Z5816" s="110">
        <f t="shared" si="643"/>
        <v>0</v>
      </c>
      <c r="AA5816" s="1">
        <f t="shared" si="644"/>
        <v>0</v>
      </c>
    </row>
    <row r="5817" spans="1:27" ht="14.25" customHeight="1">
      <c r="A5817" s="148">
        <v>6395</v>
      </c>
      <c r="B5817" s="139">
        <v>20190528</v>
      </c>
      <c r="C5817" s="57" t="str">
        <f t="shared" si="640"/>
        <v>BPF</v>
      </c>
      <c r="D5817" s="115">
        <v>42151</v>
      </c>
      <c r="E5817" s="9" t="s">
        <v>340</v>
      </c>
      <c r="F5817" s="37" t="s">
        <v>25</v>
      </c>
      <c r="G5817" s="11" t="s">
        <v>26</v>
      </c>
      <c r="H5817" s="2"/>
      <c r="I5817" s="2"/>
      <c r="J5817" s="4" t="s">
        <v>91</v>
      </c>
      <c r="K5817" s="112" t="s">
        <v>590</v>
      </c>
      <c r="L5817" s="4" t="s">
        <v>99</v>
      </c>
      <c r="M5817" s="4"/>
      <c r="N5817" s="4"/>
      <c r="O5817" s="4" t="str">
        <f t="shared" si="645"/>
        <v>Megachile (Xanthosarus) melanophaea</v>
      </c>
      <c r="P5817" s="85" t="str">
        <f t="shared" si="641"/>
        <v>Megachile melanophaea</v>
      </c>
      <c r="Q5817" s="12" t="s">
        <v>29</v>
      </c>
      <c r="R5817" s="24"/>
      <c r="S5817" s="12"/>
      <c r="T5817" s="12"/>
      <c r="U5817" s="12"/>
      <c r="V5817" s="10" t="s">
        <v>182</v>
      </c>
      <c r="W5817" s="118">
        <v>42321</v>
      </c>
      <c r="X5817" s="2"/>
      <c r="Y5817" s="129">
        <f t="shared" si="642"/>
        <v>1</v>
      </c>
      <c r="Z5817" s="110">
        <f t="shared" si="643"/>
        <v>0</v>
      </c>
      <c r="AA5817" s="1">
        <f t="shared" si="644"/>
        <v>0</v>
      </c>
    </row>
    <row r="5818" spans="1:27" ht="14.25" customHeight="1">
      <c r="A5818" s="148">
        <v>6396</v>
      </c>
      <c r="B5818" s="139">
        <v>20190528</v>
      </c>
      <c r="C5818" s="57" t="str">
        <f t="shared" si="640"/>
        <v>BPF</v>
      </c>
      <c r="D5818" s="115">
        <v>42151</v>
      </c>
      <c r="E5818" s="9" t="s">
        <v>340</v>
      </c>
      <c r="F5818" s="37" t="s">
        <v>25</v>
      </c>
      <c r="G5818" s="11" t="s">
        <v>26</v>
      </c>
      <c r="H5818" s="2"/>
      <c r="I5818" s="2"/>
      <c r="J5818" s="4" t="s">
        <v>124</v>
      </c>
      <c r="K5818" s="4" t="s">
        <v>165</v>
      </c>
      <c r="L5818" s="4" t="s">
        <v>797</v>
      </c>
      <c r="M5818" s="4"/>
      <c r="N5818" s="4"/>
      <c r="O5818" s="4" t="str">
        <f t="shared" si="645"/>
        <v>Osmia (Melanosmia) pinorum</v>
      </c>
      <c r="P5818" s="85" t="str">
        <f t="shared" si="641"/>
        <v>Osmia pinorum</v>
      </c>
      <c r="Q5818" s="12" t="s">
        <v>43</v>
      </c>
      <c r="R5818" s="24"/>
      <c r="S5818" s="12"/>
      <c r="T5818" s="12"/>
      <c r="U5818" s="12"/>
      <c r="V5818" s="10" t="s">
        <v>182</v>
      </c>
      <c r="W5818" s="118">
        <v>42321</v>
      </c>
      <c r="X5818" s="2" t="s">
        <v>798</v>
      </c>
      <c r="Y5818" s="129">
        <f t="shared" si="642"/>
        <v>1</v>
      </c>
      <c r="Z5818" s="110">
        <f t="shared" si="643"/>
        <v>0</v>
      </c>
      <c r="AA5818" s="1">
        <f t="shared" si="644"/>
        <v>0</v>
      </c>
    </row>
    <row r="5819" spans="1:27" ht="14.25" customHeight="1">
      <c r="A5819" s="148">
        <v>6397</v>
      </c>
      <c r="B5819" s="139">
        <v>20190528</v>
      </c>
      <c r="C5819" s="57" t="str">
        <f t="shared" si="640"/>
        <v>BPF</v>
      </c>
      <c r="D5819" s="115">
        <v>42151</v>
      </c>
      <c r="E5819" s="9" t="s">
        <v>340</v>
      </c>
      <c r="F5819" s="37" t="s">
        <v>25</v>
      </c>
      <c r="G5819" s="11" t="s">
        <v>26</v>
      </c>
      <c r="H5819" s="2"/>
      <c r="I5819" s="2"/>
      <c r="J5819" s="4" t="s">
        <v>124</v>
      </c>
      <c r="K5819" s="4" t="s">
        <v>165</v>
      </c>
      <c r="L5819" s="4" t="s">
        <v>158</v>
      </c>
      <c r="M5819" s="4"/>
      <c r="N5819" s="4" t="s">
        <v>55</v>
      </c>
      <c r="O5819" s="4" t="str">
        <f t="shared" si="645"/>
        <v>Osmia (Melanosmia) nr. albolateralis</v>
      </c>
      <c r="P5819" s="85" t="str">
        <f t="shared" si="641"/>
        <v>Osmia albolateralis</v>
      </c>
      <c r="Q5819" s="12" t="s">
        <v>43</v>
      </c>
      <c r="R5819" s="24"/>
      <c r="S5819" s="12"/>
      <c r="T5819" s="12"/>
      <c r="U5819" s="12"/>
      <c r="V5819" s="10" t="s">
        <v>182</v>
      </c>
      <c r="W5819" s="118">
        <v>42321</v>
      </c>
      <c r="X5819" s="2" t="s">
        <v>790</v>
      </c>
      <c r="Y5819" s="129">
        <f t="shared" si="642"/>
        <v>1</v>
      </c>
      <c r="Z5819" s="110">
        <f t="shared" si="643"/>
        <v>0</v>
      </c>
      <c r="AA5819" s="1">
        <f t="shared" si="644"/>
        <v>0</v>
      </c>
    </row>
    <row r="5820" spans="1:27" ht="14.25" customHeight="1">
      <c r="A5820" s="148">
        <v>6398</v>
      </c>
      <c r="B5820" s="139">
        <v>20190528</v>
      </c>
      <c r="C5820" s="57" t="str">
        <f t="shared" si="640"/>
        <v>BPF</v>
      </c>
      <c r="D5820" s="115">
        <v>42151</v>
      </c>
      <c r="E5820" s="9" t="s">
        <v>342</v>
      </c>
      <c r="F5820" s="37" t="s">
        <v>25</v>
      </c>
      <c r="G5820" s="11" t="s">
        <v>26</v>
      </c>
      <c r="H5820" s="2"/>
      <c r="I5820" s="2"/>
      <c r="J5820" s="4" t="s">
        <v>117</v>
      </c>
      <c r="K5820" s="4" t="s">
        <v>198</v>
      </c>
      <c r="L5820" s="4" t="s">
        <v>913</v>
      </c>
      <c r="M5820" s="4"/>
      <c r="N5820" s="4"/>
      <c r="O5820" s="4" t="str">
        <f t="shared" si="645"/>
        <v>Lasioglossum (Hemihalictus) villosulum</v>
      </c>
      <c r="P5820" s="85" t="str">
        <f t="shared" si="641"/>
        <v>Lasioglossum villosulum</v>
      </c>
      <c r="Q5820" s="12" t="s">
        <v>29</v>
      </c>
      <c r="R5820" s="24"/>
      <c r="S5820" s="12"/>
      <c r="T5820" s="12"/>
      <c r="U5820" s="12"/>
      <c r="V5820" s="10" t="s">
        <v>182</v>
      </c>
      <c r="W5820" s="118">
        <v>42321</v>
      </c>
      <c r="X5820" s="2" t="s">
        <v>1068</v>
      </c>
      <c r="Y5820" s="129">
        <f t="shared" si="642"/>
        <v>1</v>
      </c>
      <c r="Z5820" s="110">
        <f t="shared" si="643"/>
        <v>0</v>
      </c>
      <c r="AA5820" s="1">
        <f t="shared" si="644"/>
        <v>0</v>
      </c>
    </row>
    <row r="5821" spans="1:27" ht="14.25" customHeight="1">
      <c r="A5821" s="148">
        <v>6399</v>
      </c>
      <c r="B5821" s="139">
        <v>20190528</v>
      </c>
      <c r="C5821" s="57" t="str">
        <f t="shared" si="640"/>
        <v>BPF</v>
      </c>
      <c r="D5821" s="115">
        <v>42151</v>
      </c>
      <c r="E5821" s="9" t="s">
        <v>342</v>
      </c>
      <c r="F5821" s="37" t="s">
        <v>25</v>
      </c>
      <c r="G5821" s="11" t="s">
        <v>26</v>
      </c>
      <c r="H5821" s="2"/>
      <c r="I5821" s="2"/>
      <c r="J5821" s="4" t="s">
        <v>117</v>
      </c>
      <c r="K5821" s="4" t="s">
        <v>198</v>
      </c>
      <c r="L5821" s="4" t="s">
        <v>913</v>
      </c>
      <c r="M5821" s="4"/>
      <c r="N5821" s="4"/>
      <c r="O5821" s="4" t="str">
        <f t="shared" si="645"/>
        <v>Lasioglossum (Hemihalictus) villosulum</v>
      </c>
      <c r="P5821" s="85" t="str">
        <f t="shared" si="641"/>
        <v>Lasioglossum villosulum</v>
      </c>
      <c r="Q5821" s="12" t="s">
        <v>29</v>
      </c>
      <c r="R5821" s="24"/>
      <c r="S5821" s="12"/>
      <c r="T5821" s="12"/>
      <c r="U5821" s="12"/>
      <c r="V5821" s="10" t="s">
        <v>182</v>
      </c>
      <c r="W5821" s="118">
        <v>42321</v>
      </c>
      <c r="X5821" s="2" t="s">
        <v>1068</v>
      </c>
      <c r="Y5821" s="129">
        <f t="shared" si="642"/>
        <v>1</v>
      </c>
      <c r="Z5821" s="110">
        <f t="shared" si="643"/>
        <v>0</v>
      </c>
      <c r="AA5821" s="1">
        <f t="shared" si="644"/>
        <v>0</v>
      </c>
    </row>
    <row r="5822" spans="1:27" ht="14.25" customHeight="1">
      <c r="A5822" s="148">
        <v>6400</v>
      </c>
      <c r="B5822" s="139">
        <v>20190528</v>
      </c>
      <c r="C5822" s="57" t="str">
        <f t="shared" si="640"/>
        <v>BPF</v>
      </c>
      <c r="D5822" s="115">
        <v>42151</v>
      </c>
      <c r="E5822" s="9" t="s">
        <v>342</v>
      </c>
      <c r="F5822" s="37" t="s">
        <v>25</v>
      </c>
      <c r="G5822" s="11" t="s">
        <v>26</v>
      </c>
      <c r="H5822" s="2"/>
      <c r="I5822" s="2"/>
      <c r="J5822" s="4" t="s">
        <v>117</v>
      </c>
      <c r="K5822" s="4" t="s">
        <v>167</v>
      </c>
      <c r="L5822" s="4" t="s">
        <v>705</v>
      </c>
      <c r="M5822" s="4"/>
      <c r="N5822" s="4"/>
      <c r="O5822" s="4" t="str">
        <f t="shared" si="645"/>
        <v>Lasioglossum (Dialictus) knereri</v>
      </c>
      <c r="P5822" s="85" t="str">
        <f t="shared" si="641"/>
        <v>Lasioglossum knereri</v>
      </c>
      <c r="Q5822" s="12" t="s">
        <v>29</v>
      </c>
      <c r="R5822" s="24"/>
      <c r="S5822" s="12"/>
      <c r="T5822" s="12"/>
      <c r="U5822" s="12"/>
      <c r="V5822" s="10" t="s">
        <v>182</v>
      </c>
      <c r="W5822" s="118">
        <v>42321</v>
      </c>
      <c r="X5822" s="2" t="s">
        <v>1187</v>
      </c>
      <c r="Y5822" s="129">
        <f t="shared" si="642"/>
        <v>1</v>
      </c>
      <c r="Z5822" s="110">
        <f t="shared" si="643"/>
        <v>0</v>
      </c>
      <c r="AA5822" s="1">
        <f t="shared" si="644"/>
        <v>1</v>
      </c>
    </row>
    <row r="5823" spans="1:27" ht="14.25" customHeight="1">
      <c r="A5823" s="148">
        <v>6401</v>
      </c>
      <c r="B5823" s="139">
        <v>20190528</v>
      </c>
      <c r="C5823" s="57" t="str">
        <f t="shared" si="640"/>
        <v>BPF</v>
      </c>
      <c r="D5823" s="115">
        <v>42151</v>
      </c>
      <c r="E5823" s="9" t="s">
        <v>342</v>
      </c>
      <c r="F5823" s="37" t="s">
        <v>25</v>
      </c>
      <c r="G5823" s="11" t="s">
        <v>26</v>
      </c>
      <c r="H5823" s="2"/>
      <c r="I5823" s="2"/>
      <c r="J5823" s="4" t="s">
        <v>124</v>
      </c>
      <c r="K5823" s="4" t="s">
        <v>165</v>
      </c>
      <c r="L5823" s="4" t="s">
        <v>134</v>
      </c>
      <c r="M5823" s="4"/>
      <c r="N5823" s="4" t="s">
        <v>55</v>
      </c>
      <c r="O5823" s="4" t="str">
        <f t="shared" si="645"/>
        <v>Osmia (Melanosmia) nr. proxima</v>
      </c>
      <c r="P5823" s="85" t="str">
        <f t="shared" si="641"/>
        <v>Osmia proxima</v>
      </c>
      <c r="Q5823" s="12" t="s">
        <v>29</v>
      </c>
      <c r="R5823" s="24"/>
      <c r="S5823" s="12"/>
      <c r="T5823" s="12"/>
      <c r="U5823" s="12"/>
      <c r="V5823" s="10" t="s">
        <v>182</v>
      </c>
      <c r="W5823" s="118">
        <v>42321</v>
      </c>
      <c r="X5823" s="2"/>
      <c r="Y5823" s="129">
        <f t="shared" si="642"/>
        <v>1</v>
      </c>
      <c r="Z5823" s="110">
        <f t="shared" si="643"/>
        <v>0</v>
      </c>
      <c r="AA5823" s="1">
        <f t="shared" si="644"/>
        <v>0</v>
      </c>
    </row>
    <row r="5824" spans="1:27" ht="14.25" customHeight="1">
      <c r="A5824" s="148">
        <v>6402</v>
      </c>
      <c r="B5824" s="139">
        <v>20190528</v>
      </c>
      <c r="C5824" s="57" t="str">
        <f t="shared" ref="C5824:C5887" si="646">LEFT(E5824,3)</f>
        <v>BPF</v>
      </c>
      <c r="D5824" s="115">
        <v>42151</v>
      </c>
      <c r="E5824" s="9" t="s">
        <v>342</v>
      </c>
      <c r="F5824" s="37" t="s">
        <v>25</v>
      </c>
      <c r="G5824" s="11" t="s">
        <v>26</v>
      </c>
      <c r="H5824" s="2"/>
      <c r="I5824" s="2"/>
      <c r="J5824" s="4" t="s">
        <v>124</v>
      </c>
      <c r="K5824" s="4" t="s">
        <v>165</v>
      </c>
      <c r="L5824" s="4" t="s">
        <v>134</v>
      </c>
      <c r="M5824" s="4"/>
      <c r="N5824" s="4" t="s">
        <v>55</v>
      </c>
      <c r="O5824" s="4" t="str">
        <f t="shared" si="645"/>
        <v>Osmia (Melanosmia) nr. proxima</v>
      </c>
      <c r="P5824" s="85" t="str">
        <f t="shared" ref="P5824:P5887" si="647">J5824&amp;" "&amp;L5824</f>
        <v>Osmia proxima</v>
      </c>
      <c r="Q5824" s="12" t="s">
        <v>29</v>
      </c>
      <c r="R5824" s="24"/>
      <c r="S5824" s="12"/>
      <c r="T5824" s="12"/>
      <c r="U5824" s="12"/>
      <c r="V5824" s="10" t="s">
        <v>182</v>
      </c>
      <c r="W5824" s="118">
        <v>42321</v>
      </c>
      <c r="X5824" s="2"/>
      <c r="Y5824" s="129">
        <f t="shared" si="642"/>
        <v>1</v>
      </c>
      <c r="Z5824" s="110">
        <f t="shared" si="643"/>
        <v>0</v>
      </c>
      <c r="AA5824" s="1">
        <f t="shared" si="644"/>
        <v>0</v>
      </c>
    </row>
    <row r="5825" spans="1:27" ht="14.25" customHeight="1">
      <c r="A5825" s="148">
        <v>6403</v>
      </c>
      <c r="B5825" s="139">
        <v>20190528</v>
      </c>
      <c r="C5825" s="57" t="str">
        <f t="shared" si="646"/>
        <v>BPF</v>
      </c>
      <c r="D5825" s="115">
        <v>42151</v>
      </c>
      <c r="E5825" s="9" t="s">
        <v>342</v>
      </c>
      <c r="F5825" s="37" t="s">
        <v>25</v>
      </c>
      <c r="G5825" s="11" t="s">
        <v>26</v>
      </c>
      <c r="H5825" s="2"/>
      <c r="I5825" s="2"/>
      <c r="J5825" s="4" t="s">
        <v>124</v>
      </c>
      <c r="K5825" s="4" t="s">
        <v>165</v>
      </c>
      <c r="L5825" s="4" t="s">
        <v>134</v>
      </c>
      <c r="M5825" s="4"/>
      <c r="N5825" s="4" t="s">
        <v>55</v>
      </c>
      <c r="O5825" s="4" t="str">
        <f t="shared" si="645"/>
        <v>Osmia (Melanosmia) nr. proxima</v>
      </c>
      <c r="P5825" s="85" t="str">
        <f t="shared" si="647"/>
        <v>Osmia proxima</v>
      </c>
      <c r="Q5825" s="12" t="s">
        <v>29</v>
      </c>
      <c r="R5825" s="24"/>
      <c r="S5825" s="12"/>
      <c r="T5825" s="12"/>
      <c r="U5825" s="12"/>
      <c r="V5825" s="10" t="s">
        <v>182</v>
      </c>
      <c r="W5825" s="118">
        <v>42321</v>
      </c>
      <c r="X5825" s="2"/>
      <c r="Y5825" s="129">
        <f t="shared" si="642"/>
        <v>1</v>
      </c>
      <c r="Z5825" s="110">
        <f t="shared" si="643"/>
        <v>0</v>
      </c>
      <c r="AA5825" s="1">
        <f t="shared" si="644"/>
        <v>0</v>
      </c>
    </row>
    <row r="5826" spans="1:27" ht="14.25" customHeight="1">
      <c r="A5826" s="148">
        <v>6404</v>
      </c>
      <c r="B5826" s="139">
        <v>20190528</v>
      </c>
      <c r="C5826" s="57" t="str">
        <f t="shared" si="646"/>
        <v>BPF</v>
      </c>
      <c r="D5826" s="115">
        <v>42151</v>
      </c>
      <c r="E5826" s="9" t="s">
        <v>342</v>
      </c>
      <c r="F5826" s="37" t="s">
        <v>25</v>
      </c>
      <c r="G5826" s="11" t="s">
        <v>26</v>
      </c>
      <c r="H5826" s="2"/>
      <c r="I5826" s="2"/>
      <c r="J5826" s="4" t="s">
        <v>124</v>
      </c>
      <c r="K5826" s="4" t="s">
        <v>165</v>
      </c>
      <c r="L5826" s="4" t="s">
        <v>134</v>
      </c>
      <c r="M5826" s="4"/>
      <c r="N5826" s="4" t="s">
        <v>55</v>
      </c>
      <c r="O5826" s="4" t="str">
        <f t="shared" si="645"/>
        <v>Osmia (Melanosmia) nr. proxima</v>
      </c>
      <c r="P5826" s="85" t="str">
        <f t="shared" si="647"/>
        <v>Osmia proxima</v>
      </c>
      <c r="Q5826" s="12" t="s">
        <v>29</v>
      </c>
      <c r="R5826" s="24"/>
      <c r="S5826" s="12"/>
      <c r="T5826" s="12"/>
      <c r="U5826" s="12"/>
      <c r="V5826" s="10" t="s">
        <v>182</v>
      </c>
      <c r="W5826" s="118">
        <v>42321</v>
      </c>
      <c r="X5826" s="2"/>
      <c r="Y5826" s="129">
        <f t="shared" ref="Y5826:Y5889" si="648">IF(R5826&gt;0,R5826,1)</f>
        <v>1</v>
      </c>
      <c r="Z5826" s="110">
        <f t="shared" si="643"/>
        <v>0</v>
      </c>
      <c r="AA5826" s="1">
        <f t="shared" si="644"/>
        <v>0</v>
      </c>
    </row>
    <row r="5827" spans="1:27" ht="14.25" customHeight="1">
      <c r="A5827" s="148">
        <v>6405</v>
      </c>
      <c r="B5827" s="139">
        <v>20190528</v>
      </c>
      <c r="C5827" s="57" t="str">
        <f t="shared" si="646"/>
        <v>BPF</v>
      </c>
      <c r="D5827" s="115">
        <v>42151</v>
      </c>
      <c r="E5827" s="9" t="s">
        <v>342</v>
      </c>
      <c r="F5827" s="37" t="s">
        <v>25</v>
      </c>
      <c r="G5827" s="11" t="s">
        <v>26</v>
      </c>
      <c r="H5827" s="2"/>
      <c r="I5827" s="2"/>
      <c r="J5827" s="4" t="s">
        <v>124</v>
      </c>
      <c r="K5827" s="4" t="s">
        <v>165</v>
      </c>
      <c r="L5827" s="4" t="s">
        <v>797</v>
      </c>
      <c r="M5827" s="4"/>
      <c r="N5827" s="4"/>
      <c r="O5827" s="4" t="str">
        <f t="shared" si="645"/>
        <v>Osmia (Melanosmia) pinorum</v>
      </c>
      <c r="P5827" s="85" t="str">
        <f t="shared" si="647"/>
        <v>Osmia pinorum</v>
      </c>
      <c r="Q5827" s="12" t="s">
        <v>43</v>
      </c>
      <c r="R5827" s="24"/>
      <c r="S5827" s="12"/>
      <c r="T5827" s="12"/>
      <c r="U5827" s="12"/>
      <c r="V5827" s="10" t="s">
        <v>182</v>
      </c>
      <c r="W5827" s="118">
        <v>42321</v>
      </c>
      <c r="X5827" s="2" t="s">
        <v>952</v>
      </c>
      <c r="Y5827" s="129">
        <f t="shared" si="648"/>
        <v>1</v>
      </c>
      <c r="Z5827" s="110">
        <f t="shared" si="643"/>
        <v>0</v>
      </c>
      <c r="AA5827" s="1">
        <f t="shared" si="644"/>
        <v>0</v>
      </c>
    </row>
    <row r="5828" spans="1:27" ht="14.25" customHeight="1">
      <c r="A5828" s="148">
        <v>6406</v>
      </c>
      <c r="B5828" s="139">
        <v>20190528</v>
      </c>
      <c r="C5828" s="57" t="str">
        <f t="shared" si="646"/>
        <v>BPF</v>
      </c>
      <c r="D5828" s="115">
        <v>42151</v>
      </c>
      <c r="E5828" s="9" t="s">
        <v>342</v>
      </c>
      <c r="F5828" s="37" t="s">
        <v>25</v>
      </c>
      <c r="G5828" s="11" t="s">
        <v>26</v>
      </c>
      <c r="H5828" s="2"/>
      <c r="I5828" s="2"/>
      <c r="J5828" s="4" t="s">
        <v>124</v>
      </c>
      <c r="K5828" s="4" t="s">
        <v>165</v>
      </c>
      <c r="L5828" s="4" t="s">
        <v>719</v>
      </c>
      <c r="M5828" s="4"/>
      <c r="N5828" s="4"/>
      <c r="O5828" s="4" t="str">
        <f t="shared" si="645"/>
        <v>Osmia (Melanosmia) msp. BS0058</v>
      </c>
      <c r="P5828" s="85" t="str">
        <f t="shared" si="647"/>
        <v>Osmia msp. BS0058</v>
      </c>
      <c r="Q5828" s="12" t="s">
        <v>29</v>
      </c>
      <c r="R5828" s="24"/>
      <c r="S5828" s="12"/>
      <c r="T5828" s="12"/>
      <c r="U5828" s="12"/>
      <c r="V5828" s="10" t="s">
        <v>182</v>
      </c>
      <c r="W5828" s="118">
        <v>42321</v>
      </c>
      <c r="X5828" s="2" t="s">
        <v>784</v>
      </c>
      <c r="Y5828" s="129">
        <f t="shared" si="648"/>
        <v>1</v>
      </c>
      <c r="Z5828" s="110">
        <f t="shared" ref="Z5828:Z5891" si="649">IF(ISNUMBER(SEARCH($Z$1,X5828)),1,0)</f>
        <v>0</v>
      </c>
      <c r="AA5828" s="1">
        <f t="shared" ref="AA5828:AA5891" si="650">IF(ISNUMBER(SEARCH($AA$1,X5828)),1,0)</f>
        <v>0</v>
      </c>
    </row>
    <row r="5829" spans="1:27" ht="14.25" customHeight="1">
      <c r="A5829" s="148">
        <v>6407</v>
      </c>
      <c r="B5829" s="139">
        <v>20190528</v>
      </c>
      <c r="C5829" s="57" t="str">
        <f t="shared" si="646"/>
        <v>BPF</v>
      </c>
      <c r="D5829" s="115">
        <v>42151</v>
      </c>
      <c r="E5829" s="9" t="s">
        <v>342</v>
      </c>
      <c r="F5829" s="37" t="s">
        <v>25</v>
      </c>
      <c r="G5829" s="11" t="s">
        <v>26</v>
      </c>
      <c r="H5829" s="2"/>
      <c r="I5829" s="2"/>
      <c r="J5829" s="4" t="s">
        <v>124</v>
      </c>
      <c r="K5829" s="4" t="s">
        <v>165</v>
      </c>
      <c r="L5829" s="4" t="s">
        <v>797</v>
      </c>
      <c r="M5829" s="4"/>
      <c r="N5829" s="4"/>
      <c r="O5829" s="4" t="str">
        <f t="shared" si="645"/>
        <v>Osmia (Melanosmia) pinorum</v>
      </c>
      <c r="P5829" s="85" t="str">
        <f t="shared" si="647"/>
        <v>Osmia pinorum</v>
      </c>
      <c r="Q5829" s="12" t="s">
        <v>43</v>
      </c>
      <c r="R5829" s="24"/>
      <c r="S5829" s="12"/>
      <c r="T5829" s="12"/>
      <c r="U5829" s="12"/>
      <c r="V5829" s="10" t="s">
        <v>182</v>
      </c>
      <c r="W5829" s="118">
        <v>42321</v>
      </c>
      <c r="X5829" s="2" t="s">
        <v>952</v>
      </c>
      <c r="Y5829" s="129">
        <f t="shared" si="648"/>
        <v>1</v>
      </c>
      <c r="Z5829" s="110">
        <f t="shared" si="649"/>
        <v>0</v>
      </c>
      <c r="AA5829" s="1">
        <f t="shared" si="650"/>
        <v>0</v>
      </c>
    </row>
    <row r="5830" spans="1:27" ht="14.25" customHeight="1">
      <c r="A5830" s="148">
        <v>6408</v>
      </c>
      <c r="B5830" s="139">
        <v>20190528</v>
      </c>
      <c r="C5830" s="57" t="str">
        <f t="shared" si="646"/>
        <v>BPF</v>
      </c>
      <c r="D5830" s="115">
        <v>42151</v>
      </c>
      <c r="E5830" s="9" t="s">
        <v>342</v>
      </c>
      <c r="F5830" s="37" t="s">
        <v>25</v>
      </c>
      <c r="G5830" s="11" t="s">
        <v>26</v>
      </c>
      <c r="H5830" s="2"/>
      <c r="I5830" s="2"/>
      <c r="J5830" s="4" t="s">
        <v>124</v>
      </c>
      <c r="K5830" s="4" t="s">
        <v>165</v>
      </c>
      <c r="L5830" s="4" t="s">
        <v>797</v>
      </c>
      <c r="M5830" s="4"/>
      <c r="N5830" s="4"/>
      <c r="O5830" s="4" t="str">
        <f t="shared" si="645"/>
        <v>Osmia (Melanosmia) pinorum</v>
      </c>
      <c r="P5830" s="85" t="str">
        <f t="shared" si="647"/>
        <v>Osmia pinorum</v>
      </c>
      <c r="Q5830" s="12" t="s">
        <v>43</v>
      </c>
      <c r="R5830" s="24"/>
      <c r="S5830" s="12"/>
      <c r="T5830" s="12"/>
      <c r="U5830" s="12"/>
      <c r="V5830" s="10" t="s">
        <v>182</v>
      </c>
      <c r="W5830" s="118">
        <v>42321</v>
      </c>
      <c r="X5830" s="2" t="s">
        <v>952</v>
      </c>
      <c r="Y5830" s="129">
        <f t="shared" si="648"/>
        <v>1</v>
      </c>
      <c r="Z5830" s="110">
        <f t="shared" si="649"/>
        <v>0</v>
      </c>
      <c r="AA5830" s="1">
        <f t="shared" si="650"/>
        <v>0</v>
      </c>
    </row>
    <row r="5831" spans="1:27" ht="14.25" customHeight="1">
      <c r="A5831" s="148">
        <v>6409</v>
      </c>
      <c r="B5831" s="139">
        <v>20190528</v>
      </c>
      <c r="C5831" s="57" t="str">
        <f t="shared" si="646"/>
        <v>BPF</v>
      </c>
      <c r="D5831" s="115">
        <v>42151</v>
      </c>
      <c r="E5831" s="9" t="s">
        <v>342</v>
      </c>
      <c r="F5831" s="37" t="s">
        <v>25</v>
      </c>
      <c r="G5831" s="11" t="s">
        <v>26</v>
      </c>
      <c r="H5831" s="2"/>
      <c r="I5831" s="2"/>
      <c r="J5831" s="4" t="s">
        <v>124</v>
      </c>
      <c r="K5831" s="4" t="s">
        <v>165</v>
      </c>
      <c r="L5831" s="4" t="s">
        <v>797</v>
      </c>
      <c r="M5831" s="4"/>
      <c r="N5831" s="4"/>
      <c r="O5831" s="4" t="str">
        <f t="shared" si="645"/>
        <v>Osmia (Melanosmia) pinorum</v>
      </c>
      <c r="P5831" s="85" t="str">
        <f t="shared" si="647"/>
        <v>Osmia pinorum</v>
      </c>
      <c r="Q5831" s="12" t="s">
        <v>43</v>
      </c>
      <c r="R5831" s="24"/>
      <c r="S5831" s="12"/>
      <c r="T5831" s="12"/>
      <c r="U5831" s="12"/>
      <c r="V5831" s="10" t="s">
        <v>182</v>
      </c>
      <c r="W5831" s="118">
        <v>42321</v>
      </c>
      <c r="X5831" s="2" t="s">
        <v>952</v>
      </c>
      <c r="Y5831" s="129">
        <f t="shared" si="648"/>
        <v>1</v>
      </c>
      <c r="Z5831" s="110">
        <f t="shared" si="649"/>
        <v>0</v>
      </c>
      <c r="AA5831" s="1">
        <f t="shared" si="650"/>
        <v>0</v>
      </c>
    </row>
    <row r="5832" spans="1:27" ht="14.25" customHeight="1">
      <c r="A5832" s="148">
        <v>6410</v>
      </c>
      <c r="B5832" s="139">
        <v>20190528</v>
      </c>
      <c r="C5832" s="57" t="str">
        <f t="shared" si="646"/>
        <v>BPF</v>
      </c>
      <c r="D5832" s="115">
        <v>42151</v>
      </c>
      <c r="E5832" s="9" t="s">
        <v>342</v>
      </c>
      <c r="F5832" s="37" t="s">
        <v>25</v>
      </c>
      <c r="G5832" s="11" t="s">
        <v>26</v>
      </c>
      <c r="H5832" s="2"/>
      <c r="I5832" s="2"/>
      <c r="J5832" s="4" t="s">
        <v>124</v>
      </c>
      <c r="K5832" s="4" t="s">
        <v>165</v>
      </c>
      <c r="L5832" s="4" t="s">
        <v>797</v>
      </c>
      <c r="M5832" s="4"/>
      <c r="N5832" s="4"/>
      <c r="O5832" s="4" t="str">
        <f t="shared" si="645"/>
        <v>Osmia (Melanosmia) pinorum</v>
      </c>
      <c r="P5832" s="85" t="str">
        <f t="shared" si="647"/>
        <v>Osmia pinorum</v>
      </c>
      <c r="Q5832" s="12" t="s">
        <v>43</v>
      </c>
      <c r="R5832" s="24"/>
      <c r="S5832" s="12" t="s">
        <v>55</v>
      </c>
      <c r="T5832" s="12"/>
      <c r="U5832" s="12"/>
      <c r="V5832" s="10" t="s">
        <v>182</v>
      </c>
      <c r="W5832" s="118">
        <v>42321</v>
      </c>
      <c r="X5832" s="2" t="s">
        <v>800</v>
      </c>
      <c r="Y5832" s="129">
        <f t="shared" si="648"/>
        <v>1</v>
      </c>
      <c r="Z5832" s="110">
        <f t="shared" si="649"/>
        <v>0</v>
      </c>
      <c r="AA5832" s="1">
        <f t="shared" si="650"/>
        <v>0</v>
      </c>
    </row>
    <row r="5833" spans="1:27" ht="14.25" customHeight="1">
      <c r="A5833" s="148">
        <v>6411</v>
      </c>
      <c r="B5833" s="139">
        <v>20190528</v>
      </c>
      <c r="C5833" s="57" t="str">
        <f t="shared" si="646"/>
        <v>BPF</v>
      </c>
      <c r="D5833" s="115">
        <v>42151</v>
      </c>
      <c r="E5833" s="9" t="s">
        <v>342</v>
      </c>
      <c r="F5833" s="37" t="s">
        <v>25</v>
      </c>
      <c r="G5833" s="11" t="s">
        <v>26</v>
      </c>
      <c r="H5833" s="2"/>
      <c r="I5833" s="2"/>
      <c r="J5833" s="4" t="s">
        <v>124</v>
      </c>
      <c r="K5833" s="4" t="s">
        <v>165</v>
      </c>
      <c r="L5833" s="4" t="s">
        <v>774</v>
      </c>
      <c r="M5833" s="4"/>
      <c r="N5833" s="4"/>
      <c r="O5833" s="4" t="str">
        <f t="shared" si="645"/>
        <v>Osmia (Melanosmia) pusilla</v>
      </c>
      <c r="P5833" s="85" t="str">
        <f t="shared" si="647"/>
        <v>Osmia pusilla</v>
      </c>
      <c r="Q5833" s="12" t="s">
        <v>43</v>
      </c>
      <c r="R5833" s="24"/>
      <c r="S5833" s="12"/>
      <c r="T5833" s="12"/>
      <c r="U5833" s="12"/>
      <c r="V5833" s="10" t="s">
        <v>182</v>
      </c>
      <c r="W5833" s="118">
        <v>42321</v>
      </c>
      <c r="X5833" s="2" t="s">
        <v>795</v>
      </c>
      <c r="Y5833" s="129">
        <f t="shared" si="648"/>
        <v>1</v>
      </c>
      <c r="Z5833" s="110">
        <f t="shared" si="649"/>
        <v>0</v>
      </c>
      <c r="AA5833" s="1">
        <f t="shared" si="650"/>
        <v>0</v>
      </c>
    </row>
    <row r="5834" spans="1:27" ht="14.25" customHeight="1">
      <c r="A5834" s="148">
        <v>6412</v>
      </c>
      <c r="B5834" s="139">
        <v>20190528</v>
      </c>
      <c r="C5834" s="57" t="str">
        <f t="shared" si="646"/>
        <v>BPF</v>
      </c>
      <c r="D5834" s="115">
        <v>42151</v>
      </c>
      <c r="E5834" s="9" t="s">
        <v>342</v>
      </c>
      <c r="F5834" s="37" t="s">
        <v>25</v>
      </c>
      <c r="G5834" s="11" t="s">
        <v>26</v>
      </c>
      <c r="H5834" s="2"/>
      <c r="I5834" s="2"/>
      <c r="J5834" s="4" t="s">
        <v>124</v>
      </c>
      <c r="K5834" s="4" t="s">
        <v>165</v>
      </c>
      <c r="L5834" s="4" t="s">
        <v>139</v>
      </c>
      <c r="M5834" s="4"/>
      <c r="N5834" s="4" t="s">
        <v>55</v>
      </c>
      <c r="O5834" s="4" t="str">
        <f t="shared" si="645"/>
        <v>Osmia (Melanosmia) nr. giliarum</v>
      </c>
      <c r="P5834" s="85" t="str">
        <f t="shared" si="647"/>
        <v>Osmia giliarum</v>
      </c>
      <c r="Q5834" s="12" t="s">
        <v>43</v>
      </c>
      <c r="R5834" s="24"/>
      <c r="S5834" s="12"/>
      <c r="T5834" s="12"/>
      <c r="U5834" s="12"/>
      <c r="V5834" s="10" t="s">
        <v>182</v>
      </c>
      <c r="W5834" s="118">
        <v>42321</v>
      </c>
      <c r="X5834" s="2"/>
      <c r="Y5834" s="129">
        <f t="shared" si="648"/>
        <v>1</v>
      </c>
      <c r="Z5834" s="110">
        <f t="shared" si="649"/>
        <v>0</v>
      </c>
      <c r="AA5834" s="1">
        <f t="shared" si="650"/>
        <v>0</v>
      </c>
    </row>
    <row r="5835" spans="1:27" ht="14.25" customHeight="1">
      <c r="A5835" s="148">
        <v>6413</v>
      </c>
      <c r="B5835" s="139">
        <v>20190528</v>
      </c>
      <c r="C5835" s="57" t="str">
        <f t="shared" si="646"/>
        <v>BPF</v>
      </c>
      <c r="D5835" s="115">
        <v>42151</v>
      </c>
      <c r="E5835" s="9" t="s">
        <v>342</v>
      </c>
      <c r="F5835" s="37" t="s">
        <v>25</v>
      </c>
      <c r="G5835" s="11" t="s">
        <v>26</v>
      </c>
      <c r="H5835" s="2"/>
      <c r="I5835" s="2"/>
      <c r="J5835" s="4" t="s">
        <v>124</v>
      </c>
      <c r="K5835" s="4" t="s">
        <v>165</v>
      </c>
      <c r="L5835" s="4" t="s">
        <v>139</v>
      </c>
      <c r="M5835" s="4"/>
      <c r="N5835" s="4" t="s">
        <v>55</v>
      </c>
      <c r="O5835" s="4" t="str">
        <f t="shared" si="645"/>
        <v>Osmia (Melanosmia) nr. giliarum</v>
      </c>
      <c r="P5835" s="85" t="str">
        <f t="shared" si="647"/>
        <v>Osmia giliarum</v>
      </c>
      <c r="Q5835" s="12" t="s">
        <v>43</v>
      </c>
      <c r="R5835" s="24"/>
      <c r="S5835" s="12"/>
      <c r="T5835" s="12"/>
      <c r="U5835" s="12"/>
      <c r="V5835" s="10" t="s">
        <v>182</v>
      </c>
      <c r="W5835" s="118">
        <v>42321</v>
      </c>
      <c r="X5835" s="2"/>
      <c r="Y5835" s="129">
        <f t="shared" si="648"/>
        <v>1</v>
      </c>
      <c r="Z5835" s="110">
        <f t="shared" si="649"/>
        <v>0</v>
      </c>
      <c r="AA5835" s="1">
        <f t="shared" si="650"/>
        <v>0</v>
      </c>
    </row>
    <row r="5836" spans="1:27" ht="14.25" customHeight="1">
      <c r="A5836" s="148">
        <v>6414</v>
      </c>
      <c r="B5836" s="139">
        <v>20190528</v>
      </c>
      <c r="C5836" s="57" t="str">
        <f t="shared" si="646"/>
        <v>BPF</v>
      </c>
      <c r="D5836" s="115">
        <v>42151</v>
      </c>
      <c r="E5836" s="9" t="s">
        <v>342</v>
      </c>
      <c r="F5836" s="37" t="s">
        <v>25</v>
      </c>
      <c r="G5836" s="11" t="s">
        <v>26</v>
      </c>
      <c r="H5836" s="2"/>
      <c r="I5836" s="2"/>
      <c r="J5836" s="4" t="s">
        <v>91</v>
      </c>
      <c r="K5836" s="4" t="s">
        <v>588</v>
      </c>
      <c r="L5836" s="4" t="s">
        <v>94</v>
      </c>
      <c r="M5836" s="4"/>
      <c r="N5836" s="4"/>
      <c r="O5836" s="4" t="str">
        <f t="shared" si="645"/>
        <v>Megachile (Eutricharaea) rotundata</v>
      </c>
      <c r="P5836" s="85" t="str">
        <f t="shared" si="647"/>
        <v>Megachile rotundata</v>
      </c>
      <c r="Q5836" s="12" t="s">
        <v>43</v>
      </c>
      <c r="R5836" s="24"/>
      <c r="S5836" s="12"/>
      <c r="T5836" s="12"/>
      <c r="U5836" s="12"/>
      <c r="V5836" s="10" t="s">
        <v>182</v>
      </c>
      <c r="W5836" s="118">
        <v>42321</v>
      </c>
      <c r="X5836" s="2"/>
      <c r="Y5836" s="129">
        <f t="shared" si="648"/>
        <v>1</v>
      </c>
      <c r="Z5836" s="110">
        <f t="shared" si="649"/>
        <v>0</v>
      </c>
      <c r="AA5836" s="1">
        <f t="shared" si="650"/>
        <v>0</v>
      </c>
    </row>
    <row r="5837" spans="1:27" ht="14.25" customHeight="1">
      <c r="A5837" s="148">
        <v>6415</v>
      </c>
      <c r="B5837" s="139">
        <v>20190528</v>
      </c>
      <c r="C5837" s="57" t="str">
        <f t="shared" si="646"/>
        <v>BPF</v>
      </c>
      <c r="D5837" s="115">
        <v>42151</v>
      </c>
      <c r="E5837" s="9" t="s">
        <v>342</v>
      </c>
      <c r="F5837" s="37" t="s">
        <v>25</v>
      </c>
      <c r="G5837" s="11" t="s">
        <v>26</v>
      </c>
      <c r="H5837" s="2"/>
      <c r="I5837" s="2"/>
      <c r="J5837" s="4" t="s">
        <v>124</v>
      </c>
      <c r="K5837" s="4" t="s">
        <v>165</v>
      </c>
      <c r="L5837" s="4" t="s">
        <v>797</v>
      </c>
      <c r="M5837" s="4"/>
      <c r="N5837" s="4"/>
      <c r="O5837" s="4" t="str">
        <f t="shared" si="645"/>
        <v>Osmia (Melanosmia) pinorum</v>
      </c>
      <c r="P5837" s="85" t="str">
        <f t="shared" si="647"/>
        <v>Osmia pinorum</v>
      </c>
      <c r="Q5837" s="12" t="s">
        <v>43</v>
      </c>
      <c r="R5837" s="24"/>
      <c r="S5837" s="12"/>
      <c r="T5837" s="12"/>
      <c r="U5837" s="12"/>
      <c r="V5837" s="10" t="s">
        <v>182</v>
      </c>
      <c r="W5837" s="118">
        <v>42321</v>
      </c>
      <c r="X5837" s="2" t="s">
        <v>799</v>
      </c>
      <c r="Y5837" s="129">
        <f t="shared" si="648"/>
        <v>1</v>
      </c>
      <c r="Z5837" s="110">
        <f t="shared" si="649"/>
        <v>0</v>
      </c>
      <c r="AA5837" s="1">
        <f t="shared" si="650"/>
        <v>0</v>
      </c>
    </row>
    <row r="5838" spans="1:27" ht="14.25" customHeight="1">
      <c r="A5838" s="148">
        <v>6416</v>
      </c>
      <c r="B5838" s="139">
        <v>20190528</v>
      </c>
      <c r="C5838" s="57" t="str">
        <f t="shared" si="646"/>
        <v>BPF</v>
      </c>
      <c r="D5838" s="115">
        <v>42151</v>
      </c>
      <c r="E5838" s="9" t="s">
        <v>342</v>
      </c>
      <c r="F5838" s="37" t="s">
        <v>25</v>
      </c>
      <c r="G5838" s="11" t="s">
        <v>26</v>
      </c>
      <c r="H5838" s="2"/>
      <c r="I5838" s="2"/>
      <c r="J5838" s="4" t="s">
        <v>175</v>
      </c>
      <c r="K5838" s="4" t="s">
        <v>580</v>
      </c>
      <c r="L5838" s="4" t="s">
        <v>176</v>
      </c>
      <c r="M5838" s="4"/>
      <c r="N5838" s="4"/>
      <c r="O5838" s="4" t="str">
        <f t="shared" si="645"/>
        <v>Ceratina (Zadontomerus) acantha</v>
      </c>
      <c r="P5838" s="85" t="str">
        <f t="shared" si="647"/>
        <v>Ceratina acantha</v>
      </c>
      <c r="Q5838" s="12" t="s">
        <v>29</v>
      </c>
      <c r="R5838" s="24"/>
      <c r="S5838" s="12"/>
      <c r="T5838" s="12"/>
      <c r="U5838" s="12"/>
      <c r="V5838" s="10" t="s">
        <v>182</v>
      </c>
      <c r="W5838" s="118">
        <v>42321</v>
      </c>
      <c r="X5838" s="2"/>
      <c r="Y5838" s="129">
        <f t="shared" si="648"/>
        <v>1</v>
      </c>
      <c r="Z5838" s="110">
        <f t="shared" si="649"/>
        <v>0</v>
      </c>
      <c r="AA5838" s="1">
        <f t="shared" si="650"/>
        <v>0</v>
      </c>
    </row>
    <row r="5839" spans="1:27" ht="14.25" customHeight="1">
      <c r="A5839" s="148">
        <v>6417</v>
      </c>
      <c r="B5839" s="139">
        <v>20190528</v>
      </c>
      <c r="C5839" s="57" t="str">
        <f t="shared" si="646"/>
        <v>BPF</v>
      </c>
      <c r="D5839" s="115">
        <v>42151</v>
      </c>
      <c r="E5839" s="9" t="s">
        <v>342</v>
      </c>
      <c r="F5839" s="37" t="s">
        <v>25</v>
      </c>
      <c r="G5839" s="11" t="s">
        <v>26</v>
      </c>
      <c r="H5839" s="2"/>
      <c r="I5839" s="2"/>
      <c r="J5839" s="4" t="s">
        <v>27</v>
      </c>
      <c r="K5839" s="4" t="s">
        <v>578</v>
      </c>
      <c r="L5839" s="4" t="s">
        <v>50</v>
      </c>
      <c r="M5839" s="4"/>
      <c r="N5839" s="4"/>
      <c r="O5839" s="4" t="str">
        <f t="shared" si="645"/>
        <v>Bombus (Pyrobombus) melanopygus</v>
      </c>
      <c r="P5839" s="85" t="str">
        <f t="shared" si="647"/>
        <v>Bombus melanopygus</v>
      </c>
      <c r="Q5839" s="12" t="s">
        <v>29</v>
      </c>
      <c r="R5839" s="24"/>
      <c r="S5839" s="12"/>
      <c r="T5839" s="12"/>
      <c r="U5839" s="12"/>
      <c r="V5839" s="10" t="s">
        <v>182</v>
      </c>
      <c r="W5839" s="118">
        <v>42321</v>
      </c>
      <c r="X5839" s="2"/>
      <c r="Y5839" s="129">
        <f t="shared" si="648"/>
        <v>1</v>
      </c>
      <c r="Z5839" s="110">
        <f t="shared" si="649"/>
        <v>0</v>
      </c>
      <c r="AA5839" s="1">
        <f t="shared" si="650"/>
        <v>0</v>
      </c>
    </row>
    <row r="5840" spans="1:27" ht="14.25" customHeight="1">
      <c r="A5840" s="148">
        <v>6418</v>
      </c>
      <c r="B5840" s="139">
        <v>20190528</v>
      </c>
      <c r="C5840" s="57" t="str">
        <f t="shared" si="646"/>
        <v>BPF</v>
      </c>
      <c r="D5840" s="115">
        <v>42151</v>
      </c>
      <c r="E5840" s="9" t="s">
        <v>342</v>
      </c>
      <c r="F5840" s="37" t="s">
        <v>25</v>
      </c>
      <c r="G5840" s="11" t="s">
        <v>26</v>
      </c>
      <c r="H5840" s="2"/>
      <c r="I5840" s="2"/>
      <c r="J5840" s="4" t="s">
        <v>27</v>
      </c>
      <c r="K5840" s="4" t="s">
        <v>578</v>
      </c>
      <c r="L5840" s="4" t="s">
        <v>87</v>
      </c>
      <c r="M5840" s="4"/>
      <c r="N5840" s="4"/>
      <c r="O5840" s="4" t="str">
        <f t="shared" si="645"/>
        <v>Bombus (Pyrobombus) flavifrons</v>
      </c>
      <c r="P5840" s="85" t="str">
        <f t="shared" si="647"/>
        <v>Bombus flavifrons</v>
      </c>
      <c r="Q5840" s="12" t="s">
        <v>29</v>
      </c>
      <c r="R5840" s="24"/>
      <c r="S5840" s="12"/>
      <c r="T5840" s="12"/>
      <c r="U5840" s="12"/>
      <c r="V5840" s="10" t="s">
        <v>182</v>
      </c>
      <c r="W5840" s="118">
        <v>42321</v>
      </c>
      <c r="X5840" s="2"/>
      <c r="Y5840" s="129">
        <f t="shared" si="648"/>
        <v>1</v>
      </c>
      <c r="Z5840" s="110">
        <f t="shared" si="649"/>
        <v>0</v>
      </c>
      <c r="AA5840" s="1">
        <f t="shared" si="650"/>
        <v>0</v>
      </c>
    </row>
    <row r="5841" spans="1:27" ht="14.25" customHeight="1">
      <c r="A5841" s="148">
        <v>6419</v>
      </c>
      <c r="B5841" s="139">
        <v>20190528</v>
      </c>
      <c r="C5841" s="57" t="str">
        <f t="shared" si="646"/>
        <v>BPF</v>
      </c>
      <c r="D5841" s="115">
        <v>42151</v>
      </c>
      <c r="E5841" s="9" t="s">
        <v>342</v>
      </c>
      <c r="F5841" s="37" t="s">
        <v>25</v>
      </c>
      <c r="G5841" s="11" t="s">
        <v>26</v>
      </c>
      <c r="H5841" s="2"/>
      <c r="I5841" s="2"/>
      <c r="J5841" s="4" t="s">
        <v>27</v>
      </c>
      <c r="K5841" s="4" t="s">
        <v>578</v>
      </c>
      <c r="L5841" s="4" t="s">
        <v>87</v>
      </c>
      <c r="M5841" s="4"/>
      <c r="N5841" s="4"/>
      <c r="O5841" s="4" t="str">
        <f t="shared" si="645"/>
        <v>Bombus (Pyrobombus) flavifrons</v>
      </c>
      <c r="P5841" s="85" t="str">
        <f t="shared" si="647"/>
        <v>Bombus flavifrons</v>
      </c>
      <c r="Q5841" s="12" t="s">
        <v>29</v>
      </c>
      <c r="R5841" s="24"/>
      <c r="S5841" s="12"/>
      <c r="T5841" s="12"/>
      <c r="U5841" s="12"/>
      <c r="V5841" s="10" t="s">
        <v>182</v>
      </c>
      <c r="W5841" s="118">
        <v>42321</v>
      </c>
      <c r="X5841" s="2"/>
      <c r="Y5841" s="129">
        <f t="shared" si="648"/>
        <v>1</v>
      </c>
      <c r="Z5841" s="110">
        <f t="shared" si="649"/>
        <v>0</v>
      </c>
      <c r="AA5841" s="1">
        <f t="shared" si="650"/>
        <v>0</v>
      </c>
    </row>
    <row r="5842" spans="1:27" ht="14.25" customHeight="1">
      <c r="A5842" s="148">
        <v>6420</v>
      </c>
      <c r="B5842" s="139">
        <v>20190528</v>
      </c>
      <c r="C5842" s="57" t="str">
        <f t="shared" si="646"/>
        <v>BPF</v>
      </c>
      <c r="D5842" s="115">
        <v>42151</v>
      </c>
      <c r="E5842" s="9" t="s">
        <v>342</v>
      </c>
      <c r="F5842" s="37" t="s">
        <v>25</v>
      </c>
      <c r="G5842" s="11" t="s">
        <v>26</v>
      </c>
      <c r="H5842" s="2"/>
      <c r="I5842" s="2"/>
      <c r="J5842" s="4" t="s">
        <v>27</v>
      </c>
      <c r="K5842" s="4" t="s">
        <v>578</v>
      </c>
      <c r="L5842" s="4" t="s">
        <v>87</v>
      </c>
      <c r="M5842" s="4"/>
      <c r="N5842" s="4"/>
      <c r="O5842" s="4" t="str">
        <f t="shared" si="645"/>
        <v>Bombus (Pyrobombus) flavifrons</v>
      </c>
      <c r="P5842" s="85" t="str">
        <f t="shared" si="647"/>
        <v>Bombus flavifrons</v>
      </c>
      <c r="Q5842" s="12" t="s">
        <v>29</v>
      </c>
      <c r="R5842" s="24"/>
      <c r="S5842" s="12"/>
      <c r="T5842" s="12"/>
      <c r="U5842" s="12"/>
      <c r="V5842" s="10" t="s">
        <v>182</v>
      </c>
      <c r="W5842" s="118">
        <v>42321</v>
      </c>
      <c r="X5842" s="2"/>
      <c r="Y5842" s="129">
        <f t="shared" si="648"/>
        <v>1</v>
      </c>
      <c r="Z5842" s="110">
        <f t="shared" si="649"/>
        <v>0</v>
      </c>
      <c r="AA5842" s="1">
        <f t="shared" si="650"/>
        <v>0</v>
      </c>
    </row>
    <row r="5843" spans="1:27" ht="14.25" customHeight="1">
      <c r="A5843" s="148">
        <v>6421</v>
      </c>
      <c r="B5843" s="139">
        <v>20190528</v>
      </c>
      <c r="C5843" s="57" t="str">
        <f t="shared" si="646"/>
        <v>BPF</v>
      </c>
      <c r="D5843" s="115">
        <v>42151</v>
      </c>
      <c r="E5843" s="9" t="s">
        <v>342</v>
      </c>
      <c r="F5843" s="37" t="s">
        <v>25</v>
      </c>
      <c r="G5843" s="11" t="s">
        <v>26</v>
      </c>
      <c r="H5843" s="2"/>
      <c r="I5843" s="2"/>
      <c r="J5843" s="4" t="s">
        <v>27</v>
      </c>
      <c r="K5843" s="4" t="s">
        <v>578</v>
      </c>
      <c r="L5843" s="4" t="s">
        <v>50</v>
      </c>
      <c r="M5843" s="4"/>
      <c r="N5843" s="4"/>
      <c r="O5843" s="4" t="str">
        <f t="shared" si="645"/>
        <v>Bombus (Pyrobombus) melanopygus</v>
      </c>
      <c r="P5843" s="85" t="str">
        <f t="shared" si="647"/>
        <v>Bombus melanopygus</v>
      </c>
      <c r="Q5843" s="12" t="s">
        <v>29</v>
      </c>
      <c r="R5843" s="24"/>
      <c r="S5843" s="12"/>
      <c r="T5843" s="12"/>
      <c r="U5843" s="12"/>
      <c r="V5843" s="10" t="s">
        <v>182</v>
      </c>
      <c r="W5843" s="118">
        <v>42321</v>
      </c>
      <c r="X5843" s="2"/>
      <c r="Y5843" s="129">
        <f t="shared" si="648"/>
        <v>1</v>
      </c>
      <c r="Z5843" s="110">
        <f t="shared" si="649"/>
        <v>0</v>
      </c>
      <c r="AA5843" s="1">
        <f t="shared" si="650"/>
        <v>0</v>
      </c>
    </row>
    <row r="5844" spans="1:27" ht="14.25" customHeight="1">
      <c r="A5844" s="148">
        <v>6422</v>
      </c>
      <c r="B5844" s="139">
        <v>20190528</v>
      </c>
      <c r="C5844" s="57" t="str">
        <f t="shared" si="646"/>
        <v>BPF</v>
      </c>
      <c r="D5844" s="115">
        <v>42151</v>
      </c>
      <c r="E5844" s="9" t="s">
        <v>342</v>
      </c>
      <c r="F5844" s="37" t="s">
        <v>25</v>
      </c>
      <c r="G5844" s="11" t="s">
        <v>26</v>
      </c>
      <c r="H5844" s="2"/>
      <c r="I5844" s="2"/>
      <c r="J5844" s="4" t="s">
        <v>27</v>
      </c>
      <c r="K5844" s="4" t="s">
        <v>578</v>
      </c>
      <c r="L5844" s="4" t="s">
        <v>87</v>
      </c>
      <c r="M5844" s="4"/>
      <c r="N5844" s="4"/>
      <c r="O5844" s="4" t="str">
        <f t="shared" si="645"/>
        <v>Bombus (Pyrobombus) flavifrons</v>
      </c>
      <c r="P5844" s="85" t="str">
        <f t="shared" si="647"/>
        <v>Bombus flavifrons</v>
      </c>
      <c r="Q5844" s="12" t="s">
        <v>29</v>
      </c>
      <c r="R5844" s="24"/>
      <c r="S5844" s="12"/>
      <c r="T5844" s="12"/>
      <c r="U5844" s="12"/>
      <c r="V5844" s="10" t="s">
        <v>182</v>
      </c>
      <c r="W5844" s="118">
        <v>42321</v>
      </c>
      <c r="X5844" s="2"/>
      <c r="Y5844" s="129">
        <f t="shared" si="648"/>
        <v>1</v>
      </c>
      <c r="Z5844" s="110">
        <f t="shared" si="649"/>
        <v>0</v>
      </c>
      <c r="AA5844" s="1">
        <f t="shared" si="650"/>
        <v>0</v>
      </c>
    </row>
    <row r="5845" spans="1:27" ht="14.25" customHeight="1">
      <c r="A5845" s="148">
        <v>6423</v>
      </c>
      <c r="B5845" s="139">
        <v>20190528</v>
      </c>
      <c r="C5845" s="57" t="str">
        <f t="shared" si="646"/>
        <v>POS</v>
      </c>
      <c r="D5845" s="115">
        <v>42151</v>
      </c>
      <c r="E5845" s="9" t="s">
        <v>478</v>
      </c>
      <c r="F5845" s="37" t="s">
        <v>33</v>
      </c>
      <c r="G5845" s="11" t="s">
        <v>26</v>
      </c>
      <c r="H5845" s="2"/>
      <c r="I5845" s="2"/>
      <c r="J5845" s="4" t="s">
        <v>117</v>
      </c>
      <c r="K5845" s="4" t="s">
        <v>198</v>
      </c>
      <c r="L5845" s="4" t="s">
        <v>913</v>
      </c>
      <c r="M5845" s="4"/>
      <c r="N5845" s="4"/>
      <c r="O5845" s="4" t="str">
        <f t="shared" si="645"/>
        <v>Lasioglossum (Hemihalictus) villosulum</v>
      </c>
      <c r="P5845" s="85" t="str">
        <f t="shared" si="647"/>
        <v>Lasioglossum villosulum</v>
      </c>
      <c r="Q5845" s="12" t="s">
        <v>29</v>
      </c>
      <c r="R5845" s="24"/>
      <c r="S5845" s="12"/>
      <c r="T5845" s="12"/>
      <c r="U5845" s="12"/>
      <c r="V5845" s="10" t="s">
        <v>182</v>
      </c>
      <c r="W5845" s="118">
        <v>42320</v>
      </c>
      <c r="X5845" s="2" t="s">
        <v>1069</v>
      </c>
      <c r="Y5845" s="129">
        <f t="shared" si="648"/>
        <v>1</v>
      </c>
      <c r="Z5845" s="110">
        <f t="shared" si="649"/>
        <v>0</v>
      </c>
      <c r="AA5845" s="1">
        <f t="shared" si="650"/>
        <v>0</v>
      </c>
    </row>
    <row r="5846" spans="1:27" ht="14.25" customHeight="1">
      <c r="A5846" s="148">
        <v>6424</v>
      </c>
      <c r="B5846" s="139">
        <v>20190528</v>
      </c>
      <c r="C5846" s="57" t="str">
        <f t="shared" si="646"/>
        <v>BPF</v>
      </c>
      <c r="D5846" s="115">
        <v>42151</v>
      </c>
      <c r="E5846" s="9" t="s">
        <v>349</v>
      </c>
      <c r="F5846" s="37" t="s">
        <v>25</v>
      </c>
      <c r="G5846" s="11" t="s">
        <v>26</v>
      </c>
      <c r="H5846" s="2"/>
      <c r="I5846" s="2"/>
      <c r="J5846" s="4" t="s">
        <v>117</v>
      </c>
      <c r="K5846" s="4" t="s">
        <v>621</v>
      </c>
      <c r="L5846" s="4" t="s">
        <v>221</v>
      </c>
      <c r="M5846" s="4"/>
      <c r="N5846" s="4"/>
      <c r="O5846" s="4" t="str">
        <f t="shared" si="645"/>
        <v>Lasioglossum (Leuchalictus) zonulum</v>
      </c>
      <c r="P5846" s="85" t="str">
        <f t="shared" si="647"/>
        <v>Lasioglossum zonulum</v>
      </c>
      <c r="Q5846" s="12" t="s">
        <v>29</v>
      </c>
      <c r="R5846" s="24"/>
      <c r="S5846" s="12"/>
      <c r="T5846" s="12"/>
      <c r="U5846" s="12"/>
      <c r="V5846" s="10" t="s">
        <v>182</v>
      </c>
      <c r="W5846" s="118">
        <v>42321</v>
      </c>
      <c r="X5846" s="2"/>
      <c r="Y5846" s="129">
        <f t="shared" si="648"/>
        <v>1</v>
      </c>
      <c r="Z5846" s="110">
        <f t="shared" si="649"/>
        <v>0</v>
      </c>
      <c r="AA5846" s="1">
        <f t="shared" si="650"/>
        <v>0</v>
      </c>
    </row>
    <row r="5847" spans="1:27" ht="14.25" customHeight="1">
      <c r="A5847" s="148">
        <v>6425</v>
      </c>
      <c r="B5847" s="139">
        <v>20190528</v>
      </c>
      <c r="C5847" s="57" t="str">
        <f t="shared" si="646"/>
        <v>BPF</v>
      </c>
      <c r="D5847" s="115">
        <v>42151</v>
      </c>
      <c r="E5847" s="9" t="s">
        <v>349</v>
      </c>
      <c r="F5847" s="37" t="s">
        <v>25</v>
      </c>
      <c r="G5847" s="11" t="s">
        <v>26</v>
      </c>
      <c r="H5847" s="2"/>
      <c r="I5847" s="2"/>
      <c r="J5847" s="4" t="s">
        <v>117</v>
      </c>
      <c r="K5847" s="4" t="s">
        <v>198</v>
      </c>
      <c r="L5847" s="4" t="s">
        <v>913</v>
      </c>
      <c r="M5847" s="4"/>
      <c r="N5847" s="4"/>
      <c r="O5847" s="4" t="str">
        <f t="shared" si="645"/>
        <v>Lasioglossum (Hemihalictus) villosulum</v>
      </c>
      <c r="P5847" s="85" t="str">
        <f t="shared" si="647"/>
        <v>Lasioglossum villosulum</v>
      </c>
      <c r="Q5847" s="12" t="s">
        <v>29</v>
      </c>
      <c r="R5847" s="24"/>
      <c r="S5847" s="12"/>
      <c r="T5847" s="12"/>
      <c r="U5847" s="12"/>
      <c r="V5847" s="10" t="s">
        <v>182</v>
      </c>
      <c r="W5847" s="118">
        <v>42321</v>
      </c>
      <c r="X5847" s="2" t="s">
        <v>1068</v>
      </c>
      <c r="Y5847" s="129">
        <f t="shared" si="648"/>
        <v>1</v>
      </c>
      <c r="Z5847" s="110">
        <f t="shared" si="649"/>
        <v>0</v>
      </c>
      <c r="AA5847" s="1">
        <f t="shared" si="650"/>
        <v>0</v>
      </c>
    </row>
    <row r="5848" spans="1:27" ht="14.25" customHeight="1">
      <c r="A5848" s="148">
        <v>6426</v>
      </c>
      <c r="B5848" s="139">
        <v>20190528</v>
      </c>
      <c r="C5848" s="57" t="str">
        <f t="shared" si="646"/>
        <v>BPF</v>
      </c>
      <c r="D5848" s="115">
        <v>42151</v>
      </c>
      <c r="E5848" s="9" t="s">
        <v>349</v>
      </c>
      <c r="F5848" s="37" t="s">
        <v>25</v>
      </c>
      <c r="G5848" s="11" t="s">
        <v>26</v>
      </c>
      <c r="H5848" s="2"/>
      <c r="I5848" s="2"/>
      <c r="J5848" s="4" t="s">
        <v>201</v>
      </c>
      <c r="K5848" s="4"/>
      <c r="L5848" s="4" t="s">
        <v>609</v>
      </c>
      <c r="M5848" s="4"/>
      <c r="N5848" s="4"/>
      <c r="O5848" s="4" t="str">
        <f t="shared" si="645"/>
        <v>Sphecodes msp. BS0003</v>
      </c>
      <c r="P5848" s="85" t="str">
        <f t="shared" si="647"/>
        <v>Sphecodes msp. BS0003</v>
      </c>
      <c r="Q5848" s="12" t="s">
        <v>29</v>
      </c>
      <c r="R5848" s="24"/>
      <c r="S5848" s="12"/>
      <c r="T5848" s="12" t="s">
        <v>1379</v>
      </c>
      <c r="U5848" s="12"/>
      <c r="V5848" s="10" t="s">
        <v>182</v>
      </c>
      <c r="W5848" s="118">
        <v>42321</v>
      </c>
      <c r="X5848" s="2"/>
      <c r="Y5848" s="129">
        <f t="shared" si="648"/>
        <v>1</v>
      </c>
      <c r="Z5848" s="110">
        <f t="shared" si="649"/>
        <v>0</v>
      </c>
      <c r="AA5848" s="1">
        <f t="shared" si="650"/>
        <v>0</v>
      </c>
    </row>
    <row r="5849" spans="1:27" ht="14.25" customHeight="1">
      <c r="A5849" s="148">
        <v>6427</v>
      </c>
      <c r="B5849" s="139">
        <v>20190528</v>
      </c>
      <c r="C5849" s="57" t="str">
        <f t="shared" si="646"/>
        <v>BPF</v>
      </c>
      <c r="D5849" s="115">
        <v>42151</v>
      </c>
      <c r="E5849" s="9" t="s">
        <v>349</v>
      </c>
      <c r="F5849" s="37" t="s">
        <v>25</v>
      </c>
      <c r="G5849" s="11" t="s">
        <v>26</v>
      </c>
      <c r="H5849" s="2"/>
      <c r="I5849" s="2"/>
      <c r="J5849" s="4" t="s">
        <v>175</v>
      </c>
      <c r="K5849" s="4" t="s">
        <v>580</v>
      </c>
      <c r="L5849" s="4" t="s">
        <v>176</v>
      </c>
      <c r="M5849" s="4"/>
      <c r="N5849" s="4"/>
      <c r="O5849" s="4" t="str">
        <f t="shared" si="645"/>
        <v>Ceratina (Zadontomerus) acantha</v>
      </c>
      <c r="P5849" s="85" t="str">
        <f t="shared" si="647"/>
        <v>Ceratina acantha</v>
      </c>
      <c r="Q5849" s="12" t="s">
        <v>29</v>
      </c>
      <c r="R5849" s="24"/>
      <c r="S5849" s="12"/>
      <c r="T5849" s="12"/>
      <c r="U5849" s="12"/>
      <c r="V5849" s="10" t="s">
        <v>182</v>
      </c>
      <c r="W5849" s="118">
        <v>42321</v>
      </c>
      <c r="X5849" s="2"/>
      <c r="Y5849" s="129">
        <f t="shared" si="648"/>
        <v>1</v>
      </c>
      <c r="Z5849" s="110">
        <f t="shared" si="649"/>
        <v>0</v>
      </c>
      <c r="AA5849" s="1">
        <f t="shared" si="650"/>
        <v>0</v>
      </c>
    </row>
    <row r="5850" spans="1:27" ht="14.25" customHeight="1">
      <c r="A5850" s="148">
        <v>6428</v>
      </c>
      <c r="B5850" s="139">
        <v>20190528</v>
      </c>
      <c r="C5850" s="57" t="str">
        <f t="shared" si="646"/>
        <v>BPF</v>
      </c>
      <c r="D5850" s="115">
        <v>42151</v>
      </c>
      <c r="E5850" s="9" t="s">
        <v>349</v>
      </c>
      <c r="F5850" s="37" t="s">
        <v>25</v>
      </c>
      <c r="G5850" s="11" t="s">
        <v>26</v>
      </c>
      <c r="H5850" s="2"/>
      <c r="I5850" s="2"/>
      <c r="J5850" s="4" t="s">
        <v>175</v>
      </c>
      <c r="K5850" s="4" t="s">
        <v>580</v>
      </c>
      <c r="L5850" s="4" t="s">
        <v>176</v>
      </c>
      <c r="M5850" s="4"/>
      <c r="N5850" s="4"/>
      <c r="O5850" s="4" t="str">
        <f t="shared" si="645"/>
        <v>Ceratina (Zadontomerus) acantha</v>
      </c>
      <c r="P5850" s="85" t="str">
        <f t="shared" si="647"/>
        <v>Ceratina acantha</v>
      </c>
      <c r="Q5850" s="12" t="s">
        <v>29</v>
      </c>
      <c r="R5850" s="24"/>
      <c r="S5850" s="12"/>
      <c r="T5850" s="12"/>
      <c r="U5850" s="12"/>
      <c r="V5850" s="10" t="s">
        <v>182</v>
      </c>
      <c r="W5850" s="118">
        <v>42321</v>
      </c>
      <c r="X5850" s="2"/>
      <c r="Y5850" s="129">
        <f t="shared" si="648"/>
        <v>1</v>
      </c>
      <c r="Z5850" s="110">
        <f t="shared" si="649"/>
        <v>0</v>
      </c>
      <c r="AA5850" s="1">
        <f t="shared" si="650"/>
        <v>0</v>
      </c>
    </row>
    <row r="5851" spans="1:27" ht="14.25" customHeight="1">
      <c r="A5851" s="148">
        <v>6429</v>
      </c>
      <c r="B5851" s="139">
        <v>20190528</v>
      </c>
      <c r="C5851" s="57" t="str">
        <f t="shared" si="646"/>
        <v>BPF</v>
      </c>
      <c r="D5851" s="115">
        <v>42151</v>
      </c>
      <c r="E5851" s="9" t="s">
        <v>349</v>
      </c>
      <c r="F5851" s="37" t="s">
        <v>25</v>
      </c>
      <c r="G5851" s="11" t="s">
        <v>26</v>
      </c>
      <c r="H5851" s="2"/>
      <c r="I5851" s="2"/>
      <c r="J5851" s="4" t="s">
        <v>27</v>
      </c>
      <c r="K5851" s="4" t="s">
        <v>578</v>
      </c>
      <c r="L5851" s="4" t="s">
        <v>87</v>
      </c>
      <c r="M5851" s="4"/>
      <c r="N5851" s="4"/>
      <c r="O5851" s="4" t="str">
        <f t="shared" si="645"/>
        <v>Bombus (Pyrobombus) flavifrons</v>
      </c>
      <c r="P5851" s="85" t="str">
        <f t="shared" si="647"/>
        <v>Bombus flavifrons</v>
      </c>
      <c r="Q5851" s="12" t="s">
        <v>29</v>
      </c>
      <c r="R5851" s="24"/>
      <c r="S5851" s="12"/>
      <c r="T5851" s="12"/>
      <c r="U5851" s="12"/>
      <c r="V5851" s="10" t="s">
        <v>182</v>
      </c>
      <c r="W5851" s="118">
        <v>42321</v>
      </c>
      <c r="X5851" s="2" t="s">
        <v>211</v>
      </c>
      <c r="Y5851" s="129">
        <f t="shared" si="648"/>
        <v>1</v>
      </c>
      <c r="Z5851" s="110">
        <f t="shared" si="649"/>
        <v>0</v>
      </c>
      <c r="AA5851" s="1">
        <f t="shared" si="650"/>
        <v>0</v>
      </c>
    </row>
    <row r="5852" spans="1:27" ht="14.25" customHeight="1">
      <c r="A5852" s="148">
        <v>6430</v>
      </c>
      <c r="B5852" s="139">
        <v>20190528</v>
      </c>
      <c r="C5852" s="57" t="str">
        <f t="shared" si="646"/>
        <v>BPF</v>
      </c>
      <c r="D5852" s="115">
        <v>42151</v>
      </c>
      <c r="E5852" s="9" t="s">
        <v>349</v>
      </c>
      <c r="F5852" s="37" t="s">
        <v>25</v>
      </c>
      <c r="G5852" s="11" t="s">
        <v>26</v>
      </c>
      <c r="H5852" s="2"/>
      <c r="I5852" s="2"/>
      <c r="J5852" s="4" t="s">
        <v>27</v>
      </c>
      <c r="K5852" s="4" t="s">
        <v>578</v>
      </c>
      <c r="L5852" s="4" t="s">
        <v>44</v>
      </c>
      <c r="M5852" s="4"/>
      <c r="N5852" s="4"/>
      <c r="O5852" s="4" t="str">
        <f t="shared" si="645"/>
        <v>Bombus (Pyrobombus) mixtus</v>
      </c>
      <c r="P5852" s="85" t="str">
        <f t="shared" si="647"/>
        <v>Bombus mixtus</v>
      </c>
      <c r="Q5852" s="12" t="s">
        <v>29</v>
      </c>
      <c r="R5852" s="24"/>
      <c r="S5852" s="12"/>
      <c r="T5852" s="12"/>
      <c r="U5852" s="12"/>
      <c r="V5852" s="10" t="s">
        <v>182</v>
      </c>
      <c r="W5852" s="118">
        <v>42321</v>
      </c>
      <c r="X5852" s="2" t="s">
        <v>211</v>
      </c>
      <c r="Y5852" s="129">
        <f t="shared" si="648"/>
        <v>1</v>
      </c>
      <c r="Z5852" s="110">
        <f t="shared" si="649"/>
        <v>0</v>
      </c>
      <c r="AA5852" s="1">
        <f t="shared" si="650"/>
        <v>0</v>
      </c>
    </row>
    <row r="5853" spans="1:27" ht="14.25" customHeight="1">
      <c r="A5853" s="148">
        <v>6431</v>
      </c>
      <c r="B5853" s="139">
        <v>20190528</v>
      </c>
      <c r="C5853" s="57" t="str">
        <f t="shared" si="646"/>
        <v>BPF</v>
      </c>
      <c r="D5853" s="115">
        <v>42151</v>
      </c>
      <c r="E5853" s="9" t="s">
        <v>349</v>
      </c>
      <c r="F5853" s="37" t="s">
        <v>25</v>
      </c>
      <c r="G5853" s="11" t="s">
        <v>26</v>
      </c>
      <c r="H5853" s="2"/>
      <c r="I5853" s="2"/>
      <c r="J5853" s="4" t="s">
        <v>27</v>
      </c>
      <c r="K5853" s="4" t="s">
        <v>578</v>
      </c>
      <c r="L5853" s="4" t="s">
        <v>50</v>
      </c>
      <c r="M5853" s="4"/>
      <c r="N5853" s="4"/>
      <c r="O5853" s="4" t="str">
        <f t="shared" si="645"/>
        <v>Bombus (Pyrobombus) melanopygus</v>
      </c>
      <c r="P5853" s="85" t="str">
        <f t="shared" si="647"/>
        <v>Bombus melanopygus</v>
      </c>
      <c r="Q5853" s="12" t="s">
        <v>43</v>
      </c>
      <c r="R5853" s="24"/>
      <c r="S5853" s="12"/>
      <c r="T5853" s="12"/>
      <c r="U5853" s="12"/>
      <c r="V5853" s="10" t="s">
        <v>182</v>
      </c>
      <c r="W5853" s="118">
        <v>42321</v>
      </c>
      <c r="X5853" s="2"/>
      <c r="Y5853" s="129">
        <f t="shared" si="648"/>
        <v>1</v>
      </c>
      <c r="Z5853" s="110">
        <f t="shared" si="649"/>
        <v>0</v>
      </c>
      <c r="AA5853" s="1">
        <f t="shared" si="650"/>
        <v>0</v>
      </c>
    </row>
    <row r="5854" spans="1:27" ht="14.25" customHeight="1">
      <c r="A5854" s="148">
        <v>6432</v>
      </c>
      <c r="B5854" s="139">
        <v>20190528</v>
      </c>
      <c r="C5854" s="57" t="str">
        <f t="shared" si="646"/>
        <v>BPF</v>
      </c>
      <c r="D5854" s="115">
        <v>42151</v>
      </c>
      <c r="E5854" s="9" t="s">
        <v>349</v>
      </c>
      <c r="F5854" s="37" t="s">
        <v>25</v>
      </c>
      <c r="G5854" s="11" t="s">
        <v>26</v>
      </c>
      <c r="H5854" s="2"/>
      <c r="I5854" s="2"/>
      <c r="J5854" s="4" t="s">
        <v>27</v>
      </c>
      <c r="K5854" s="4" t="s">
        <v>578</v>
      </c>
      <c r="L5854" s="4" t="s">
        <v>28</v>
      </c>
      <c r="M5854" s="4"/>
      <c r="N5854" s="4"/>
      <c r="O5854" s="4" t="str">
        <f t="shared" si="645"/>
        <v>Bombus (Pyrobombus) sitkensis</v>
      </c>
      <c r="P5854" s="85" t="str">
        <f t="shared" si="647"/>
        <v>Bombus sitkensis</v>
      </c>
      <c r="Q5854" s="12" t="s">
        <v>43</v>
      </c>
      <c r="R5854" s="24"/>
      <c r="S5854" s="12"/>
      <c r="T5854" s="12"/>
      <c r="U5854" s="12"/>
      <c r="V5854" s="10" t="s">
        <v>182</v>
      </c>
      <c r="W5854" s="118">
        <v>42321</v>
      </c>
      <c r="X5854" s="2" t="s">
        <v>654</v>
      </c>
      <c r="Y5854" s="129">
        <f t="shared" si="648"/>
        <v>1</v>
      </c>
      <c r="Z5854" s="110">
        <f t="shared" si="649"/>
        <v>0</v>
      </c>
      <c r="AA5854" s="1">
        <f t="shared" si="650"/>
        <v>0</v>
      </c>
    </row>
    <row r="5855" spans="1:27" ht="14.25" customHeight="1">
      <c r="A5855" s="148">
        <v>6433</v>
      </c>
      <c r="B5855" s="139">
        <v>20190528</v>
      </c>
      <c r="C5855" s="57" t="str">
        <f t="shared" si="646"/>
        <v>BPF</v>
      </c>
      <c r="D5855" s="115">
        <v>42151</v>
      </c>
      <c r="E5855" s="9" t="s">
        <v>349</v>
      </c>
      <c r="F5855" s="37" t="s">
        <v>25</v>
      </c>
      <c r="G5855" s="11" t="s">
        <v>26</v>
      </c>
      <c r="H5855" s="2"/>
      <c r="I5855" s="2"/>
      <c r="J5855" s="4" t="s">
        <v>27</v>
      </c>
      <c r="K5855" s="4" t="s">
        <v>578</v>
      </c>
      <c r="L5855" s="4" t="s">
        <v>87</v>
      </c>
      <c r="M5855" s="4"/>
      <c r="N5855" s="4"/>
      <c r="O5855" s="4" t="str">
        <f t="shared" si="645"/>
        <v>Bombus (Pyrobombus) flavifrons</v>
      </c>
      <c r="P5855" s="85" t="str">
        <f t="shared" si="647"/>
        <v>Bombus flavifrons</v>
      </c>
      <c r="Q5855" s="12" t="s">
        <v>29</v>
      </c>
      <c r="R5855" s="24"/>
      <c r="S5855" s="12"/>
      <c r="T5855" s="12"/>
      <c r="U5855" s="12"/>
      <c r="V5855" s="10" t="s">
        <v>182</v>
      </c>
      <c r="W5855" s="118">
        <v>42321</v>
      </c>
      <c r="X5855" s="2"/>
      <c r="Y5855" s="129">
        <f t="shared" si="648"/>
        <v>1</v>
      </c>
      <c r="Z5855" s="110">
        <f t="shared" si="649"/>
        <v>0</v>
      </c>
      <c r="AA5855" s="1">
        <f t="shared" si="650"/>
        <v>0</v>
      </c>
    </row>
    <row r="5856" spans="1:27" ht="14.25" customHeight="1">
      <c r="A5856" s="148">
        <v>6434</v>
      </c>
      <c r="B5856" s="139">
        <v>20190528</v>
      </c>
      <c r="C5856" s="57" t="str">
        <f t="shared" si="646"/>
        <v>BPF</v>
      </c>
      <c r="D5856" s="115">
        <v>42151</v>
      </c>
      <c r="E5856" s="9" t="s">
        <v>349</v>
      </c>
      <c r="F5856" s="37" t="s">
        <v>25</v>
      </c>
      <c r="G5856" s="11" t="s">
        <v>26</v>
      </c>
      <c r="H5856" s="2"/>
      <c r="I5856" s="2"/>
      <c r="J5856" s="4" t="s">
        <v>27</v>
      </c>
      <c r="K5856" s="4" t="s">
        <v>578</v>
      </c>
      <c r="L5856" s="4" t="s">
        <v>87</v>
      </c>
      <c r="M5856" s="4"/>
      <c r="N5856" s="4"/>
      <c r="O5856" s="4" t="str">
        <f t="shared" si="645"/>
        <v>Bombus (Pyrobombus) flavifrons</v>
      </c>
      <c r="P5856" s="85" t="str">
        <f t="shared" si="647"/>
        <v>Bombus flavifrons</v>
      </c>
      <c r="Q5856" s="12" t="s">
        <v>29</v>
      </c>
      <c r="R5856" s="24"/>
      <c r="S5856" s="12"/>
      <c r="T5856" s="12"/>
      <c r="U5856" s="12"/>
      <c r="V5856" s="10" t="s">
        <v>182</v>
      </c>
      <c r="W5856" s="118">
        <v>42321</v>
      </c>
      <c r="X5856" s="2"/>
      <c r="Y5856" s="129">
        <f t="shared" si="648"/>
        <v>1</v>
      </c>
      <c r="Z5856" s="110">
        <f t="shared" si="649"/>
        <v>0</v>
      </c>
      <c r="AA5856" s="1">
        <f t="shared" si="650"/>
        <v>0</v>
      </c>
    </row>
    <row r="5857" spans="1:27" ht="14.25" customHeight="1">
      <c r="A5857" s="148">
        <v>6435</v>
      </c>
      <c r="B5857" s="139">
        <v>20190528</v>
      </c>
      <c r="C5857" s="57" t="str">
        <f t="shared" si="646"/>
        <v>BPF</v>
      </c>
      <c r="D5857" s="115">
        <v>42151</v>
      </c>
      <c r="E5857" s="9" t="s">
        <v>349</v>
      </c>
      <c r="F5857" s="37" t="s">
        <v>25</v>
      </c>
      <c r="G5857" s="11" t="s">
        <v>26</v>
      </c>
      <c r="H5857" s="2"/>
      <c r="I5857" s="2"/>
      <c r="J5857" s="4" t="s">
        <v>27</v>
      </c>
      <c r="K5857" s="4" t="s">
        <v>578</v>
      </c>
      <c r="L5857" s="4" t="s">
        <v>44</v>
      </c>
      <c r="M5857" s="4"/>
      <c r="N5857" s="4"/>
      <c r="O5857" s="4" t="str">
        <f t="shared" si="645"/>
        <v>Bombus (Pyrobombus) mixtus</v>
      </c>
      <c r="P5857" s="85" t="str">
        <f t="shared" si="647"/>
        <v>Bombus mixtus</v>
      </c>
      <c r="Q5857" s="12" t="s">
        <v>29</v>
      </c>
      <c r="R5857" s="24"/>
      <c r="S5857" s="12"/>
      <c r="T5857" s="12"/>
      <c r="U5857" s="12"/>
      <c r="V5857" s="10" t="s">
        <v>182</v>
      </c>
      <c r="W5857" s="118">
        <v>42321</v>
      </c>
      <c r="X5857" s="2" t="s">
        <v>523</v>
      </c>
      <c r="Y5857" s="129">
        <f t="shared" si="648"/>
        <v>1</v>
      </c>
      <c r="Z5857" s="110">
        <f t="shared" si="649"/>
        <v>0</v>
      </c>
      <c r="AA5857" s="1">
        <f t="shared" si="650"/>
        <v>0</v>
      </c>
    </row>
    <row r="5858" spans="1:27" ht="14.25" customHeight="1">
      <c r="A5858" s="148">
        <v>6436</v>
      </c>
      <c r="B5858" s="139">
        <v>20190528</v>
      </c>
      <c r="C5858" s="57" t="str">
        <f t="shared" si="646"/>
        <v>BPF</v>
      </c>
      <c r="D5858" s="115">
        <v>42151</v>
      </c>
      <c r="E5858" s="9" t="s">
        <v>349</v>
      </c>
      <c r="F5858" s="37" t="s">
        <v>25</v>
      </c>
      <c r="G5858" s="11" t="s">
        <v>26</v>
      </c>
      <c r="H5858" s="2"/>
      <c r="I5858" s="2"/>
      <c r="J5858" s="4" t="s">
        <v>27</v>
      </c>
      <c r="K5858" s="4" t="s">
        <v>578</v>
      </c>
      <c r="L5858" s="4" t="s">
        <v>87</v>
      </c>
      <c r="M5858" s="4"/>
      <c r="N5858" s="4"/>
      <c r="O5858" s="4" t="str">
        <f t="shared" si="645"/>
        <v>Bombus (Pyrobombus) flavifrons</v>
      </c>
      <c r="P5858" s="85" t="str">
        <f t="shared" si="647"/>
        <v>Bombus flavifrons</v>
      </c>
      <c r="Q5858" s="12" t="s">
        <v>29</v>
      </c>
      <c r="R5858" s="24"/>
      <c r="S5858" s="12"/>
      <c r="T5858" s="12"/>
      <c r="U5858" s="12"/>
      <c r="V5858" s="10" t="s">
        <v>182</v>
      </c>
      <c r="W5858" s="118">
        <v>42321</v>
      </c>
      <c r="X5858" s="2"/>
      <c r="Y5858" s="129">
        <f t="shared" si="648"/>
        <v>1</v>
      </c>
      <c r="Z5858" s="110">
        <f t="shared" si="649"/>
        <v>0</v>
      </c>
      <c r="AA5858" s="1">
        <f t="shared" si="650"/>
        <v>0</v>
      </c>
    </row>
    <row r="5859" spans="1:27" ht="14.25" customHeight="1">
      <c r="A5859" s="148">
        <v>6437</v>
      </c>
      <c r="B5859" s="139">
        <v>20190528</v>
      </c>
      <c r="C5859" s="57" t="str">
        <f t="shared" si="646"/>
        <v>BPF</v>
      </c>
      <c r="D5859" s="115">
        <v>42151</v>
      </c>
      <c r="E5859" s="9" t="s">
        <v>349</v>
      </c>
      <c r="F5859" s="37" t="s">
        <v>25</v>
      </c>
      <c r="G5859" s="11" t="s">
        <v>26</v>
      </c>
      <c r="H5859" s="2"/>
      <c r="I5859" s="2"/>
      <c r="J5859" s="4" t="s">
        <v>27</v>
      </c>
      <c r="K5859" s="4" t="s">
        <v>578</v>
      </c>
      <c r="L5859" s="4" t="s">
        <v>44</v>
      </c>
      <c r="M5859" s="4"/>
      <c r="N5859" s="4"/>
      <c r="O5859" s="4" t="str">
        <f t="shared" si="645"/>
        <v>Bombus (Pyrobombus) mixtus</v>
      </c>
      <c r="P5859" s="85" t="str">
        <f t="shared" si="647"/>
        <v>Bombus mixtus</v>
      </c>
      <c r="Q5859" s="12" t="s">
        <v>29</v>
      </c>
      <c r="R5859" s="24"/>
      <c r="S5859" s="12"/>
      <c r="T5859" s="12"/>
      <c r="U5859" s="12"/>
      <c r="V5859" s="10" t="s">
        <v>182</v>
      </c>
      <c r="W5859" s="118">
        <v>42321</v>
      </c>
      <c r="X5859" s="2"/>
      <c r="Y5859" s="129">
        <f t="shared" si="648"/>
        <v>1</v>
      </c>
      <c r="Z5859" s="110">
        <f t="shared" si="649"/>
        <v>0</v>
      </c>
      <c r="AA5859" s="1">
        <f t="shared" si="650"/>
        <v>0</v>
      </c>
    </row>
    <row r="5860" spans="1:27" ht="14.25" customHeight="1">
      <c r="A5860" s="148">
        <v>6438</v>
      </c>
      <c r="B5860" s="139">
        <v>20190528</v>
      </c>
      <c r="C5860" s="57" t="str">
        <f t="shared" si="646"/>
        <v>BPF</v>
      </c>
      <c r="D5860" s="115">
        <v>42151</v>
      </c>
      <c r="E5860" s="9" t="s">
        <v>349</v>
      </c>
      <c r="F5860" s="37" t="s">
        <v>25</v>
      </c>
      <c r="G5860" s="11" t="s">
        <v>26</v>
      </c>
      <c r="H5860" s="2"/>
      <c r="I5860" s="2"/>
      <c r="J5860" s="4" t="s">
        <v>57</v>
      </c>
      <c r="K5860" s="84" t="s">
        <v>723</v>
      </c>
      <c r="L5860" s="84" t="s">
        <v>724</v>
      </c>
      <c r="M5860" s="84"/>
      <c r="N5860" s="84" t="s">
        <v>55</v>
      </c>
      <c r="O5860" s="4" t="str">
        <f t="shared" si="645"/>
        <v>Anthophora (Clisodon) nr. terminalis</v>
      </c>
      <c r="P5860" s="85" t="str">
        <f t="shared" si="647"/>
        <v>Anthophora terminalis</v>
      </c>
      <c r="Q5860" s="12" t="s">
        <v>29</v>
      </c>
      <c r="R5860" s="24"/>
      <c r="S5860" s="12"/>
      <c r="T5860" s="12"/>
      <c r="U5860" s="12"/>
      <c r="V5860" s="10" t="s">
        <v>182</v>
      </c>
      <c r="W5860" s="118">
        <v>42321</v>
      </c>
      <c r="X5860" s="2" t="s">
        <v>842</v>
      </c>
      <c r="Y5860" s="129">
        <f t="shared" si="648"/>
        <v>1</v>
      </c>
      <c r="Z5860" s="110">
        <f t="shared" si="649"/>
        <v>0</v>
      </c>
      <c r="AA5860" s="1">
        <f t="shared" si="650"/>
        <v>0</v>
      </c>
    </row>
    <row r="5861" spans="1:27" ht="14.25" customHeight="1">
      <c r="A5861" s="148">
        <v>6439</v>
      </c>
      <c r="B5861" s="139">
        <v>20190528</v>
      </c>
      <c r="C5861" s="57" t="str">
        <f t="shared" si="646"/>
        <v>BPF</v>
      </c>
      <c r="D5861" s="115">
        <v>42151</v>
      </c>
      <c r="E5861" s="9" t="s">
        <v>349</v>
      </c>
      <c r="F5861" s="37" t="s">
        <v>25</v>
      </c>
      <c r="G5861" s="11" t="s">
        <v>26</v>
      </c>
      <c r="H5861" s="2"/>
      <c r="I5861" s="2"/>
      <c r="J5861" s="4" t="s">
        <v>124</v>
      </c>
      <c r="K5861" s="4" t="s">
        <v>124</v>
      </c>
      <c r="L5861" s="4" t="s">
        <v>125</v>
      </c>
      <c r="M5861" s="4"/>
      <c r="N5861" s="4"/>
      <c r="O5861" s="4" t="str">
        <f t="shared" si="645"/>
        <v>Osmia (Osmia) lignaria</v>
      </c>
      <c r="P5861" s="85" t="str">
        <f t="shared" si="647"/>
        <v>Osmia lignaria</v>
      </c>
      <c r="Q5861" s="12" t="s">
        <v>29</v>
      </c>
      <c r="R5861" s="24"/>
      <c r="S5861" s="12"/>
      <c r="T5861" s="12"/>
      <c r="U5861" s="12"/>
      <c r="V5861" s="10" t="s">
        <v>182</v>
      </c>
      <c r="W5861" s="118">
        <v>42321</v>
      </c>
      <c r="X5861" s="2" t="s">
        <v>671</v>
      </c>
      <c r="Y5861" s="129">
        <f t="shared" si="648"/>
        <v>1</v>
      </c>
      <c r="Z5861" s="110">
        <f t="shared" si="649"/>
        <v>0</v>
      </c>
      <c r="AA5861" s="1">
        <f t="shared" si="650"/>
        <v>0</v>
      </c>
    </row>
    <row r="5862" spans="1:27" ht="14.25" customHeight="1">
      <c r="A5862" s="148">
        <v>6440</v>
      </c>
      <c r="B5862" s="139">
        <v>20190528</v>
      </c>
      <c r="C5862" s="57" t="str">
        <f t="shared" si="646"/>
        <v>BPF</v>
      </c>
      <c r="D5862" s="115">
        <v>42151</v>
      </c>
      <c r="E5862" s="9" t="s">
        <v>347</v>
      </c>
      <c r="F5862" s="37" t="s">
        <v>25</v>
      </c>
      <c r="G5862" s="11" t="s">
        <v>26</v>
      </c>
      <c r="H5862" s="2"/>
      <c r="I5862" s="2"/>
      <c r="J5862" s="4" t="s">
        <v>59</v>
      </c>
      <c r="K5862" s="84" t="s">
        <v>280</v>
      </c>
      <c r="L5862" s="4" t="s">
        <v>66</v>
      </c>
      <c r="M5862" s="4"/>
      <c r="N5862" s="4"/>
      <c r="O5862" s="4" t="str">
        <f t="shared" si="645"/>
        <v>Andrena (Trachandrena) salicifloris</v>
      </c>
      <c r="P5862" s="85" t="str">
        <f t="shared" si="647"/>
        <v>Andrena salicifloris</v>
      </c>
      <c r="Q5862" s="12" t="s">
        <v>29</v>
      </c>
      <c r="R5862" s="24"/>
      <c r="S5862" s="12"/>
      <c r="T5862" s="12"/>
      <c r="U5862" s="12"/>
      <c r="V5862" s="10" t="s">
        <v>182</v>
      </c>
      <c r="W5862" s="118">
        <v>42321</v>
      </c>
      <c r="X5862" s="50" t="s">
        <v>756</v>
      </c>
      <c r="Y5862" s="129">
        <f t="shared" si="648"/>
        <v>1</v>
      </c>
      <c r="Z5862" s="110">
        <f t="shared" si="649"/>
        <v>0</v>
      </c>
      <c r="AA5862" s="1">
        <f t="shared" si="650"/>
        <v>0</v>
      </c>
    </row>
    <row r="5863" spans="1:27" ht="14.25" customHeight="1">
      <c r="A5863" s="148">
        <v>6441</v>
      </c>
      <c r="B5863" s="139">
        <v>20190528</v>
      </c>
      <c r="C5863" s="57" t="str">
        <f t="shared" si="646"/>
        <v>BPF</v>
      </c>
      <c r="D5863" s="115">
        <v>42151</v>
      </c>
      <c r="E5863" s="9" t="s">
        <v>347</v>
      </c>
      <c r="F5863" s="37" t="s">
        <v>25</v>
      </c>
      <c r="G5863" s="11" t="s">
        <v>26</v>
      </c>
      <c r="H5863" s="2"/>
      <c r="I5863" s="2"/>
      <c r="J5863" s="4" t="s">
        <v>59</v>
      </c>
      <c r="K5863" s="4" t="s">
        <v>571</v>
      </c>
      <c r="L5863" s="4" t="s">
        <v>73</v>
      </c>
      <c r="M5863" s="4"/>
      <c r="N5863" s="4"/>
      <c r="O5863" s="4" t="str">
        <f t="shared" si="645"/>
        <v>Andrena (Simandrena) angustitarsata</v>
      </c>
      <c r="P5863" s="85" t="str">
        <f t="shared" si="647"/>
        <v>Andrena angustitarsata</v>
      </c>
      <c r="Q5863" s="12" t="s">
        <v>29</v>
      </c>
      <c r="R5863" s="24"/>
      <c r="S5863" s="12"/>
      <c r="T5863" s="12"/>
      <c r="U5863" s="12"/>
      <c r="V5863" s="10" t="s">
        <v>182</v>
      </c>
      <c r="W5863" s="118">
        <v>42321</v>
      </c>
      <c r="X5863" s="2" t="s">
        <v>884</v>
      </c>
      <c r="Y5863" s="129">
        <f t="shared" si="648"/>
        <v>1</v>
      </c>
      <c r="Z5863" s="110">
        <f t="shared" si="649"/>
        <v>0</v>
      </c>
      <c r="AA5863" s="1">
        <f t="shared" si="650"/>
        <v>0</v>
      </c>
    </row>
    <row r="5864" spans="1:27" ht="14.25" customHeight="1">
      <c r="A5864" s="148">
        <v>6442</v>
      </c>
      <c r="B5864" s="139">
        <v>20190528</v>
      </c>
      <c r="C5864" s="57" t="str">
        <f t="shared" si="646"/>
        <v>BPF</v>
      </c>
      <c r="D5864" s="115">
        <v>42151</v>
      </c>
      <c r="E5864" s="9" t="s">
        <v>347</v>
      </c>
      <c r="F5864" s="37" t="s">
        <v>25</v>
      </c>
      <c r="G5864" s="11" t="s">
        <v>26</v>
      </c>
      <c r="H5864" s="2"/>
      <c r="I5864" s="2"/>
      <c r="J5864" s="4" t="s">
        <v>140</v>
      </c>
      <c r="K5864" s="4" t="s">
        <v>140</v>
      </c>
      <c r="L5864" s="4" t="s">
        <v>141</v>
      </c>
      <c r="M5864" s="4"/>
      <c r="N5864" s="4"/>
      <c r="O5864" s="4" t="str">
        <f t="shared" si="645"/>
        <v>Agapostemon (Agapostemon) texanus</v>
      </c>
      <c r="P5864" s="85" t="str">
        <f t="shared" si="647"/>
        <v>Agapostemon texanus</v>
      </c>
      <c r="Q5864" s="12" t="s">
        <v>29</v>
      </c>
      <c r="R5864" s="24"/>
      <c r="S5864" s="12"/>
      <c r="T5864" s="12"/>
      <c r="U5864" s="12"/>
      <c r="V5864" s="10" t="s">
        <v>182</v>
      </c>
      <c r="W5864" s="118">
        <v>42321</v>
      </c>
      <c r="X5864" s="2"/>
      <c r="Y5864" s="129">
        <f t="shared" si="648"/>
        <v>1</v>
      </c>
      <c r="Z5864" s="110">
        <f t="shared" si="649"/>
        <v>0</v>
      </c>
      <c r="AA5864" s="1">
        <f t="shared" si="650"/>
        <v>0</v>
      </c>
    </row>
    <row r="5865" spans="1:27" ht="14.25" customHeight="1">
      <c r="A5865" s="148">
        <v>6443</v>
      </c>
      <c r="B5865" s="139">
        <v>20190528</v>
      </c>
      <c r="C5865" s="57" t="str">
        <f t="shared" si="646"/>
        <v>BPF</v>
      </c>
      <c r="D5865" s="115">
        <v>42151</v>
      </c>
      <c r="E5865" s="9" t="s">
        <v>347</v>
      </c>
      <c r="F5865" s="37" t="s">
        <v>25</v>
      </c>
      <c r="G5865" s="11" t="s">
        <v>26</v>
      </c>
      <c r="H5865" s="2"/>
      <c r="I5865" s="2"/>
      <c r="J5865" s="4" t="s">
        <v>140</v>
      </c>
      <c r="K5865" s="4" t="s">
        <v>140</v>
      </c>
      <c r="L5865" s="4" t="s">
        <v>144</v>
      </c>
      <c r="M5865" s="4"/>
      <c r="N5865" s="4"/>
      <c r="O5865" s="4" t="str">
        <f t="shared" ref="O5865:O5928" si="651">J5865&amp;" "&amp;IF(LEN(K5865)&gt;0,"("&amp;K5865&amp;") ","")&amp;IF(LEN(N5865)&gt;0,"nr. ","")&amp;L5865&amp;IF(LEN(M5865)&gt;0," ssp. "&amp;M5865,"")</f>
        <v>Agapostemon (Agapostemon) virescens</v>
      </c>
      <c r="P5865" s="85" t="str">
        <f t="shared" si="647"/>
        <v>Agapostemon virescens</v>
      </c>
      <c r="Q5865" s="12" t="s">
        <v>29</v>
      </c>
      <c r="R5865" s="24"/>
      <c r="S5865" s="12"/>
      <c r="T5865" s="12"/>
      <c r="U5865" s="12"/>
      <c r="V5865" s="10" t="s">
        <v>182</v>
      </c>
      <c r="W5865" s="118">
        <v>42321</v>
      </c>
      <c r="X5865" s="2"/>
      <c r="Y5865" s="129">
        <f t="shared" si="648"/>
        <v>1</v>
      </c>
      <c r="Z5865" s="110">
        <f t="shared" si="649"/>
        <v>0</v>
      </c>
      <c r="AA5865" s="1">
        <f t="shared" si="650"/>
        <v>0</v>
      </c>
    </row>
    <row r="5866" spans="1:27" ht="14.25" customHeight="1">
      <c r="A5866" s="148">
        <v>6444</v>
      </c>
      <c r="B5866" s="139">
        <v>20190528</v>
      </c>
      <c r="C5866" s="57" t="str">
        <f t="shared" si="646"/>
        <v>BPF</v>
      </c>
      <c r="D5866" s="115">
        <v>42151</v>
      </c>
      <c r="E5866" s="9" t="s">
        <v>347</v>
      </c>
      <c r="F5866" s="37" t="s">
        <v>25</v>
      </c>
      <c r="G5866" s="11" t="s">
        <v>26</v>
      </c>
      <c r="H5866" s="2"/>
      <c r="I5866" s="2"/>
      <c r="J5866" s="4" t="s">
        <v>117</v>
      </c>
      <c r="K5866" s="4" t="s">
        <v>621</v>
      </c>
      <c r="L5866" s="4" t="s">
        <v>221</v>
      </c>
      <c r="M5866" s="4"/>
      <c r="N5866" s="4"/>
      <c r="O5866" s="4" t="str">
        <f t="shared" si="651"/>
        <v>Lasioglossum (Leuchalictus) zonulum</v>
      </c>
      <c r="P5866" s="85" t="str">
        <f t="shared" si="647"/>
        <v>Lasioglossum zonulum</v>
      </c>
      <c r="Q5866" s="12" t="s">
        <v>29</v>
      </c>
      <c r="R5866" s="24"/>
      <c r="S5866" s="12"/>
      <c r="T5866" s="12"/>
      <c r="U5866" s="12"/>
      <c r="V5866" s="10" t="s">
        <v>182</v>
      </c>
      <c r="W5866" s="118">
        <v>42321</v>
      </c>
      <c r="X5866" s="2"/>
      <c r="Y5866" s="129">
        <f t="shared" si="648"/>
        <v>1</v>
      </c>
      <c r="Z5866" s="110">
        <f t="shared" si="649"/>
        <v>0</v>
      </c>
      <c r="AA5866" s="1">
        <f t="shared" si="650"/>
        <v>0</v>
      </c>
    </row>
    <row r="5867" spans="1:27" ht="14.25" customHeight="1">
      <c r="A5867" s="148">
        <v>6445</v>
      </c>
      <c r="B5867" s="139">
        <v>20190528</v>
      </c>
      <c r="C5867" s="57" t="str">
        <f t="shared" si="646"/>
        <v>BPF</v>
      </c>
      <c r="D5867" s="115">
        <v>42151</v>
      </c>
      <c r="E5867" s="9" t="s">
        <v>347</v>
      </c>
      <c r="F5867" s="37" t="s">
        <v>25</v>
      </c>
      <c r="G5867" s="11" t="s">
        <v>26</v>
      </c>
      <c r="H5867" s="2"/>
      <c r="I5867" s="2"/>
      <c r="J5867" s="4" t="s">
        <v>117</v>
      </c>
      <c r="K5867" s="4" t="s">
        <v>198</v>
      </c>
      <c r="L5867" s="4" t="s">
        <v>917</v>
      </c>
      <c r="M5867" s="4"/>
      <c r="N5867" s="4"/>
      <c r="O5867" s="4" t="str">
        <f t="shared" si="651"/>
        <v>Lasioglossum (Hemihalictus) inconditum</v>
      </c>
      <c r="P5867" s="85" t="str">
        <f t="shared" si="647"/>
        <v>Lasioglossum inconditum</v>
      </c>
      <c r="Q5867" s="12" t="s">
        <v>29</v>
      </c>
      <c r="R5867" s="24"/>
      <c r="S5867" s="12"/>
      <c r="T5867" s="12"/>
      <c r="U5867" s="12"/>
      <c r="V5867" s="10" t="s">
        <v>182</v>
      </c>
      <c r="W5867" s="118">
        <v>42321</v>
      </c>
      <c r="X5867" s="2" t="s">
        <v>1224</v>
      </c>
      <c r="Y5867" s="129">
        <f t="shared" si="648"/>
        <v>1</v>
      </c>
      <c r="Z5867" s="110">
        <f t="shared" si="649"/>
        <v>0</v>
      </c>
      <c r="AA5867" s="1">
        <f t="shared" si="650"/>
        <v>1</v>
      </c>
    </row>
    <row r="5868" spans="1:27" ht="14.25" customHeight="1">
      <c r="A5868" s="148">
        <v>6446</v>
      </c>
      <c r="B5868" s="139">
        <v>20190528</v>
      </c>
      <c r="C5868" s="57" t="str">
        <f t="shared" si="646"/>
        <v>BPF</v>
      </c>
      <c r="D5868" s="115">
        <v>42151</v>
      </c>
      <c r="E5868" s="9" t="s">
        <v>347</v>
      </c>
      <c r="F5868" s="37" t="s">
        <v>25</v>
      </c>
      <c r="G5868" s="11" t="s">
        <v>26</v>
      </c>
      <c r="H5868" s="2"/>
      <c r="I5868" s="2"/>
      <c r="J5868" s="4" t="s">
        <v>51</v>
      </c>
      <c r="K5868" s="84" t="s">
        <v>582</v>
      </c>
      <c r="L5868" s="4" t="s">
        <v>196</v>
      </c>
      <c r="M5868" s="4"/>
      <c r="N5868" s="4"/>
      <c r="O5868" s="4" t="str">
        <f t="shared" si="651"/>
        <v>Halictus (Seladonia) confusus</v>
      </c>
      <c r="P5868" s="85" t="str">
        <f t="shared" si="647"/>
        <v>Halictus confusus</v>
      </c>
      <c r="Q5868" s="12" t="s">
        <v>29</v>
      </c>
      <c r="R5868" s="24"/>
      <c r="S5868" s="12"/>
      <c r="T5868" s="12"/>
      <c r="U5868" s="12"/>
      <c r="V5868" s="10" t="s">
        <v>182</v>
      </c>
      <c r="W5868" s="118">
        <v>42321</v>
      </c>
      <c r="X5868" s="2"/>
      <c r="Y5868" s="129">
        <f t="shared" si="648"/>
        <v>1</v>
      </c>
      <c r="Z5868" s="110">
        <f t="shared" si="649"/>
        <v>0</v>
      </c>
      <c r="AA5868" s="1">
        <f t="shared" si="650"/>
        <v>0</v>
      </c>
    </row>
    <row r="5869" spans="1:27" ht="14.25" customHeight="1">
      <c r="A5869" s="148">
        <v>6447</v>
      </c>
      <c r="B5869" s="139">
        <v>20190528</v>
      </c>
      <c r="C5869" s="57" t="str">
        <f t="shared" si="646"/>
        <v>BPF</v>
      </c>
      <c r="D5869" s="115">
        <v>42151</v>
      </c>
      <c r="E5869" s="9" t="s">
        <v>347</v>
      </c>
      <c r="F5869" s="37" t="s">
        <v>25</v>
      </c>
      <c r="G5869" s="11" t="s">
        <v>26</v>
      </c>
      <c r="H5869" s="2"/>
      <c r="I5869" s="2"/>
      <c r="J5869" s="4" t="s">
        <v>51</v>
      </c>
      <c r="K5869" s="84" t="s">
        <v>582</v>
      </c>
      <c r="L5869" s="4" t="s">
        <v>196</v>
      </c>
      <c r="M5869" s="4"/>
      <c r="N5869" s="4"/>
      <c r="O5869" s="4" t="str">
        <f t="shared" si="651"/>
        <v>Halictus (Seladonia) confusus</v>
      </c>
      <c r="P5869" s="85" t="str">
        <f t="shared" si="647"/>
        <v>Halictus confusus</v>
      </c>
      <c r="Q5869" s="12" t="s">
        <v>29</v>
      </c>
      <c r="R5869" s="24"/>
      <c r="S5869" s="12"/>
      <c r="T5869" s="12"/>
      <c r="U5869" s="12"/>
      <c r="V5869" s="10" t="s">
        <v>182</v>
      </c>
      <c r="W5869" s="118">
        <v>42321</v>
      </c>
      <c r="X5869" s="2"/>
      <c r="Y5869" s="129">
        <f t="shared" si="648"/>
        <v>1</v>
      </c>
      <c r="Z5869" s="110">
        <f t="shared" si="649"/>
        <v>0</v>
      </c>
      <c r="AA5869" s="1">
        <f t="shared" si="650"/>
        <v>0</v>
      </c>
    </row>
    <row r="5870" spans="1:27" ht="14.25" customHeight="1">
      <c r="A5870" s="148">
        <v>6448</v>
      </c>
      <c r="B5870" s="139">
        <v>20190528</v>
      </c>
      <c r="C5870" s="57" t="str">
        <f t="shared" si="646"/>
        <v>BPF</v>
      </c>
      <c r="D5870" s="115">
        <v>42151</v>
      </c>
      <c r="E5870" s="9" t="s">
        <v>347</v>
      </c>
      <c r="F5870" s="37" t="s">
        <v>25</v>
      </c>
      <c r="G5870" s="11" t="s">
        <v>26</v>
      </c>
      <c r="H5870" s="2"/>
      <c r="I5870" s="2"/>
      <c r="J5870" s="4" t="s">
        <v>51</v>
      </c>
      <c r="K5870" s="84" t="s">
        <v>582</v>
      </c>
      <c r="L5870" s="4" t="s">
        <v>52</v>
      </c>
      <c r="M5870" s="4"/>
      <c r="N5870" s="4"/>
      <c r="O5870" s="4" t="str">
        <f t="shared" si="651"/>
        <v>Halictus (Seladonia) tripartitus</v>
      </c>
      <c r="P5870" s="85" t="str">
        <f t="shared" si="647"/>
        <v>Halictus tripartitus</v>
      </c>
      <c r="Q5870" s="12" t="s">
        <v>29</v>
      </c>
      <c r="R5870" s="24"/>
      <c r="S5870" s="12"/>
      <c r="T5870" s="12"/>
      <c r="U5870" s="12"/>
      <c r="V5870" s="10" t="s">
        <v>182</v>
      </c>
      <c r="W5870" s="118">
        <v>42321</v>
      </c>
      <c r="X5870" s="2"/>
      <c r="Y5870" s="129">
        <f t="shared" si="648"/>
        <v>1</v>
      </c>
      <c r="Z5870" s="110">
        <f t="shared" si="649"/>
        <v>0</v>
      </c>
      <c r="AA5870" s="1">
        <f t="shared" si="650"/>
        <v>0</v>
      </c>
    </row>
    <row r="5871" spans="1:27" ht="14.25" customHeight="1">
      <c r="A5871" s="148">
        <v>6449</v>
      </c>
      <c r="B5871" s="139">
        <v>20190528</v>
      </c>
      <c r="C5871" s="57" t="str">
        <f t="shared" si="646"/>
        <v>BPF</v>
      </c>
      <c r="D5871" s="115">
        <v>42151</v>
      </c>
      <c r="E5871" s="9" t="s">
        <v>347</v>
      </c>
      <c r="F5871" s="37" t="s">
        <v>25</v>
      </c>
      <c r="G5871" s="11" t="s">
        <v>26</v>
      </c>
      <c r="H5871" s="2"/>
      <c r="I5871" s="2"/>
      <c r="J5871" s="4" t="s">
        <v>117</v>
      </c>
      <c r="K5871" s="4" t="s">
        <v>167</v>
      </c>
      <c r="L5871" s="4" t="s">
        <v>665</v>
      </c>
      <c r="M5871" s="4"/>
      <c r="N5871" s="4"/>
      <c r="O5871" s="4" t="str">
        <f t="shared" si="651"/>
        <v>Lasioglossum (Dialictus) nevadense</v>
      </c>
      <c r="P5871" s="85" t="str">
        <f t="shared" si="647"/>
        <v>Lasioglossum nevadense</v>
      </c>
      <c r="Q5871" s="12" t="s">
        <v>29</v>
      </c>
      <c r="R5871" s="24"/>
      <c r="S5871" s="12"/>
      <c r="T5871" s="12"/>
      <c r="U5871" s="12"/>
      <c r="V5871" s="10" t="s">
        <v>182</v>
      </c>
      <c r="W5871" s="118">
        <v>42321</v>
      </c>
      <c r="X5871" s="2"/>
      <c r="Y5871" s="129">
        <f t="shared" si="648"/>
        <v>1</v>
      </c>
      <c r="Z5871" s="110">
        <f t="shared" si="649"/>
        <v>0</v>
      </c>
      <c r="AA5871" s="1">
        <f t="shared" si="650"/>
        <v>0</v>
      </c>
    </row>
    <row r="5872" spans="1:27" ht="14.25" customHeight="1">
      <c r="A5872" s="148">
        <v>6450</v>
      </c>
      <c r="B5872" s="139">
        <v>20190528</v>
      </c>
      <c r="C5872" s="57" t="str">
        <f t="shared" si="646"/>
        <v>BPF</v>
      </c>
      <c r="D5872" s="115">
        <v>42151</v>
      </c>
      <c r="E5872" s="9" t="s">
        <v>347</v>
      </c>
      <c r="F5872" s="37" t="s">
        <v>25</v>
      </c>
      <c r="G5872" s="11" t="s">
        <v>26</v>
      </c>
      <c r="H5872" s="2"/>
      <c r="I5872" s="2"/>
      <c r="J5872" s="4" t="s">
        <v>201</v>
      </c>
      <c r="K5872" s="4"/>
      <c r="L5872" s="4" t="s">
        <v>609</v>
      </c>
      <c r="M5872" s="4"/>
      <c r="N5872" s="4"/>
      <c r="O5872" s="4" t="str">
        <f t="shared" si="651"/>
        <v>Sphecodes msp. BS0003</v>
      </c>
      <c r="P5872" s="85" t="str">
        <f t="shared" si="647"/>
        <v>Sphecodes msp. BS0003</v>
      </c>
      <c r="Q5872" s="12" t="s">
        <v>29</v>
      </c>
      <c r="R5872" s="24"/>
      <c r="S5872" s="12"/>
      <c r="T5872" s="12" t="s">
        <v>1379</v>
      </c>
      <c r="U5872" s="12"/>
      <c r="V5872" s="10" t="s">
        <v>182</v>
      </c>
      <c r="W5872" s="118">
        <v>42321</v>
      </c>
      <c r="X5872" s="2"/>
      <c r="Y5872" s="129">
        <f t="shared" si="648"/>
        <v>1</v>
      </c>
      <c r="Z5872" s="110">
        <f t="shared" si="649"/>
        <v>0</v>
      </c>
      <c r="AA5872" s="1">
        <f t="shared" si="650"/>
        <v>0</v>
      </c>
    </row>
    <row r="5873" spans="1:27" ht="14.25" customHeight="1">
      <c r="A5873" s="148">
        <v>6451</v>
      </c>
      <c r="B5873" s="139">
        <v>20190528</v>
      </c>
      <c r="C5873" s="57" t="str">
        <f t="shared" si="646"/>
        <v>BPF</v>
      </c>
      <c r="D5873" s="115">
        <v>42151</v>
      </c>
      <c r="E5873" s="9" t="s">
        <v>347</v>
      </c>
      <c r="F5873" s="37" t="s">
        <v>25</v>
      </c>
      <c r="G5873" s="11" t="s">
        <v>26</v>
      </c>
      <c r="H5873" s="2"/>
      <c r="I5873" s="2"/>
      <c r="J5873" s="4" t="s">
        <v>201</v>
      </c>
      <c r="K5873" s="4"/>
      <c r="L5873" s="4" t="s">
        <v>609</v>
      </c>
      <c r="M5873" s="4"/>
      <c r="N5873" s="4"/>
      <c r="O5873" s="4" t="str">
        <f t="shared" si="651"/>
        <v>Sphecodes msp. BS0003</v>
      </c>
      <c r="P5873" s="85" t="str">
        <f t="shared" si="647"/>
        <v>Sphecodes msp. BS0003</v>
      </c>
      <c r="Q5873" s="12" t="s">
        <v>29</v>
      </c>
      <c r="R5873" s="24"/>
      <c r="S5873" s="12"/>
      <c r="T5873" s="12" t="s">
        <v>1379</v>
      </c>
      <c r="U5873" s="12"/>
      <c r="V5873" s="10" t="s">
        <v>182</v>
      </c>
      <c r="W5873" s="118">
        <v>42321</v>
      </c>
      <c r="X5873" s="2"/>
      <c r="Y5873" s="129">
        <f t="shared" si="648"/>
        <v>1</v>
      </c>
      <c r="Z5873" s="110">
        <f t="shared" si="649"/>
        <v>0</v>
      </c>
      <c r="AA5873" s="1">
        <f t="shared" si="650"/>
        <v>0</v>
      </c>
    </row>
    <row r="5874" spans="1:27" ht="14.25" customHeight="1">
      <c r="A5874" s="148">
        <v>6452</v>
      </c>
      <c r="B5874" s="139">
        <v>20190528</v>
      </c>
      <c r="C5874" s="57" t="str">
        <f t="shared" si="646"/>
        <v>BPF</v>
      </c>
      <c r="D5874" s="115">
        <v>42151</v>
      </c>
      <c r="E5874" s="9" t="s">
        <v>347</v>
      </c>
      <c r="F5874" s="37" t="s">
        <v>25</v>
      </c>
      <c r="G5874" s="11" t="s">
        <v>26</v>
      </c>
      <c r="H5874" s="2"/>
      <c r="I5874" s="2"/>
      <c r="J5874" s="4" t="s">
        <v>51</v>
      </c>
      <c r="K5874" s="84" t="s">
        <v>582</v>
      </c>
      <c r="L5874" s="4" t="s">
        <v>196</v>
      </c>
      <c r="M5874" s="4"/>
      <c r="N5874" s="4"/>
      <c r="O5874" s="4" t="str">
        <f t="shared" si="651"/>
        <v>Halictus (Seladonia) confusus</v>
      </c>
      <c r="P5874" s="85" t="str">
        <f t="shared" si="647"/>
        <v>Halictus confusus</v>
      </c>
      <c r="Q5874" s="12" t="s">
        <v>29</v>
      </c>
      <c r="R5874" s="24"/>
      <c r="S5874" s="12"/>
      <c r="T5874" s="12"/>
      <c r="U5874" s="12"/>
      <c r="V5874" s="10" t="s">
        <v>182</v>
      </c>
      <c r="W5874" s="118">
        <v>42321</v>
      </c>
      <c r="X5874" s="2"/>
      <c r="Y5874" s="129">
        <f t="shared" si="648"/>
        <v>1</v>
      </c>
      <c r="Z5874" s="110">
        <f t="shared" si="649"/>
        <v>0</v>
      </c>
      <c r="AA5874" s="1">
        <f t="shared" si="650"/>
        <v>0</v>
      </c>
    </row>
    <row r="5875" spans="1:27" ht="14.25" customHeight="1">
      <c r="A5875" s="148">
        <v>6453</v>
      </c>
      <c r="B5875" s="139">
        <v>20190528</v>
      </c>
      <c r="C5875" s="57" t="str">
        <f t="shared" si="646"/>
        <v>BPF</v>
      </c>
      <c r="D5875" s="115">
        <v>42151</v>
      </c>
      <c r="E5875" s="9" t="s">
        <v>347</v>
      </c>
      <c r="F5875" s="37" t="s">
        <v>25</v>
      </c>
      <c r="G5875" s="11" t="s">
        <v>26</v>
      </c>
      <c r="H5875" s="2"/>
      <c r="I5875" s="2"/>
      <c r="J5875" s="4" t="s">
        <v>124</v>
      </c>
      <c r="K5875" s="4" t="s">
        <v>593</v>
      </c>
      <c r="L5875" s="4" t="s">
        <v>778</v>
      </c>
      <c r="M5875" s="4"/>
      <c r="N5875" s="4"/>
      <c r="O5875" s="4" t="str">
        <f t="shared" si="651"/>
        <v>Osmia (Helicosmia) caerulescens</v>
      </c>
      <c r="P5875" s="85" t="str">
        <f t="shared" si="647"/>
        <v>Osmia caerulescens</v>
      </c>
      <c r="Q5875" s="12" t="s">
        <v>29</v>
      </c>
      <c r="R5875" s="24"/>
      <c r="S5875" s="12" t="s">
        <v>55</v>
      </c>
      <c r="T5875" s="12"/>
      <c r="U5875" s="12"/>
      <c r="V5875" s="10" t="s">
        <v>182</v>
      </c>
      <c r="W5875" s="118">
        <v>42321</v>
      </c>
      <c r="X5875" s="2" t="s">
        <v>779</v>
      </c>
      <c r="Y5875" s="129">
        <f t="shared" si="648"/>
        <v>1</v>
      </c>
      <c r="Z5875" s="110">
        <f t="shared" si="649"/>
        <v>0</v>
      </c>
      <c r="AA5875" s="1">
        <f t="shared" si="650"/>
        <v>0</v>
      </c>
    </row>
    <row r="5876" spans="1:27" ht="14.25" customHeight="1">
      <c r="A5876" s="148">
        <v>6454</v>
      </c>
      <c r="B5876" s="139">
        <v>20190528</v>
      </c>
      <c r="C5876" s="57" t="str">
        <f t="shared" si="646"/>
        <v>BPF</v>
      </c>
      <c r="D5876" s="115">
        <v>42151</v>
      </c>
      <c r="E5876" s="9" t="s">
        <v>347</v>
      </c>
      <c r="F5876" s="37" t="s">
        <v>25</v>
      </c>
      <c r="G5876" s="11" t="s">
        <v>26</v>
      </c>
      <c r="H5876" s="2"/>
      <c r="I5876" s="2"/>
      <c r="J5876" s="4" t="s">
        <v>124</v>
      </c>
      <c r="K5876" s="4" t="s">
        <v>165</v>
      </c>
      <c r="L5876" s="4" t="s">
        <v>134</v>
      </c>
      <c r="M5876" s="4"/>
      <c r="N5876" s="4" t="s">
        <v>55</v>
      </c>
      <c r="O5876" s="4" t="str">
        <f t="shared" si="651"/>
        <v>Osmia (Melanosmia) nr. proxima</v>
      </c>
      <c r="P5876" s="85" t="str">
        <f t="shared" si="647"/>
        <v>Osmia proxima</v>
      </c>
      <c r="Q5876" s="12" t="s">
        <v>29</v>
      </c>
      <c r="R5876" s="24"/>
      <c r="S5876" s="12"/>
      <c r="T5876" s="12"/>
      <c r="U5876" s="12"/>
      <c r="V5876" s="10" t="s">
        <v>182</v>
      </c>
      <c r="W5876" s="118">
        <v>42321</v>
      </c>
      <c r="X5876" s="2"/>
      <c r="Y5876" s="129">
        <f t="shared" si="648"/>
        <v>1</v>
      </c>
      <c r="Z5876" s="110">
        <f t="shared" si="649"/>
        <v>0</v>
      </c>
      <c r="AA5876" s="1">
        <f t="shared" si="650"/>
        <v>0</v>
      </c>
    </row>
    <row r="5877" spans="1:27" ht="14.25" customHeight="1">
      <c r="A5877" s="148">
        <v>6455</v>
      </c>
      <c r="B5877" s="139">
        <v>20190528</v>
      </c>
      <c r="C5877" s="57" t="str">
        <f t="shared" si="646"/>
        <v>BPF</v>
      </c>
      <c r="D5877" s="115">
        <v>42151</v>
      </c>
      <c r="E5877" s="9" t="s">
        <v>347</v>
      </c>
      <c r="F5877" s="37" t="s">
        <v>25</v>
      </c>
      <c r="G5877" s="11" t="s">
        <v>26</v>
      </c>
      <c r="H5877" s="2"/>
      <c r="I5877" s="2"/>
      <c r="J5877" s="4" t="s">
        <v>124</v>
      </c>
      <c r="K5877" s="4" t="s">
        <v>165</v>
      </c>
      <c r="L5877" s="4" t="s">
        <v>134</v>
      </c>
      <c r="M5877" s="4"/>
      <c r="N5877" s="4" t="s">
        <v>55</v>
      </c>
      <c r="O5877" s="4" t="str">
        <f t="shared" si="651"/>
        <v>Osmia (Melanosmia) nr. proxima</v>
      </c>
      <c r="P5877" s="85" t="str">
        <f t="shared" si="647"/>
        <v>Osmia proxima</v>
      </c>
      <c r="Q5877" s="12" t="s">
        <v>29</v>
      </c>
      <c r="R5877" s="24"/>
      <c r="S5877" s="12"/>
      <c r="T5877" s="12"/>
      <c r="U5877" s="12"/>
      <c r="V5877" s="10" t="s">
        <v>182</v>
      </c>
      <c r="W5877" s="118">
        <v>42321</v>
      </c>
      <c r="X5877" s="2"/>
      <c r="Y5877" s="129">
        <f t="shared" si="648"/>
        <v>1</v>
      </c>
      <c r="Z5877" s="110">
        <f t="shared" si="649"/>
        <v>0</v>
      </c>
      <c r="AA5877" s="1">
        <f t="shared" si="650"/>
        <v>0</v>
      </c>
    </row>
    <row r="5878" spans="1:27" ht="14.25" customHeight="1">
      <c r="A5878" s="148">
        <v>6456</v>
      </c>
      <c r="B5878" s="139">
        <v>20190528</v>
      </c>
      <c r="C5878" s="57" t="str">
        <f t="shared" si="646"/>
        <v>BPF</v>
      </c>
      <c r="D5878" s="115">
        <v>42151</v>
      </c>
      <c r="E5878" s="9" t="s">
        <v>347</v>
      </c>
      <c r="F5878" s="37" t="s">
        <v>25</v>
      </c>
      <c r="G5878" s="11" t="s">
        <v>26</v>
      </c>
      <c r="H5878" s="2"/>
      <c r="I5878" s="2"/>
      <c r="J5878" s="4" t="s">
        <v>91</v>
      </c>
      <c r="K5878" s="112" t="s">
        <v>590</v>
      </c>
      <c r="L5878" s="4" t="s">
        <v>99</v>
      </c>
      <c r="M5878" s="4"/>
      <c r="N5878" s="4"/>
      <c r="O5878" s="4" t="str">
        <f t="shared" si="651"/>
        <v>Megachile (Xanthosarus) melanophaea</v>
      </c>
      <c r="P5878" s="85" t="str">
        <f t="shared" si="647"/>
        <v>Megachile melanophaea</v>
      </c>
      <c r="Q5878" s="12" t="s">
        <v>29</v>
      </c>
      <c r="R5878" s="24"/>
      <c r="S5878" s="12"/>
      <c r="T5878" s="12"/>
      <c r="U5878" s="12"/>
      <c r="V5878" s="10" t="s">
        <v>182</v>
      </c>
      <c r="W5878" s="118">
        <v>42321</v>
      </c>
      <c r="X5878" s="2"/>
      <c r="Y5878" s="129">
        <f t="shared" si="648"/>
        <v>1</v>
      </c>
      <c r="Z5878" s="110">
        <f t="shared" si="649"/>
        <v>0</v>
      </c>
      <c r="AA5878" s="1">
        <f t="shared" si="650"/>
        <v>0</v>
      </c>
    </row>
    <row r="5879" spans="1:27" ht="14.25" customHeight="1">
      <c r="A5879" s="148">
        <v>6457</v>
      </c>
      <c r="B5879" s="139">
        <v>20190528</v>
      </c>
      <c r="C5879" s="57" t="str">
        <f t="shared" si="646"/>
        <v>BPF</v>
      </c>
      <c r="D5879" s="115">
        <v>42151</v>
      </c>
      <c r="E5879" s="9" t="s">
        <v>347</v>
      </c>
      <c r="F5879" s="37" t="s">
        <v>25</v>
      </c>
      <c r="G5879" s="11" t="s">
        <v>26</v>
      </c>
      <c r="H5879" s="2"/>
      <c r="I5879" s="2"/>
      <c r="J5879" s="4" t="s">
        <v>91</v>
      </c>
      <c r="K5879" s="112" t="s">
        <v>590</v>
      </c>
      <c r="L5879" s="112" t="s">
        <v>99</v>
      </c>
      <c r="M5879" s="4"/>
      <c r="N5879" s="4"/>
      <c r="O5879" s="4" t="str">
        <f t="shared" si="651"/>
        <v>Megachile (Xanthosarus) melanophaea</v>
      </c>
      <c r="P5879" s="85" t="str">
        <f t="shared" si="647"/>
        <v>Megachile melanophaea</v>
      </c>
      <c r="Q5879" s="12" t="s">
        <v>43</v>
      </c>
      <c r="R5879" s="24"/>
      <c r="S5879" s="12"/>
      <c r="T5879" s="12"/>
      <c r="U5879" s="12"/>
      <c r="V5879" s="10" t="s">
        <v>182</v>
      </c>
      <c r="W5879" s="118">
        <v>42321</v>
      </c>
      <c r="X5879" s="2"/>
      <c r="Y5879" s="129">
        <f t="shared" si="648"/>
        <v>1</v>
      </c>
      <c r="Z5879" s="110">
        <f t="shared" si="649"/>
        <v>0</v>
      </c>
      <c r="AA5879" s="1">
        <f t="shared" si="650"/>
        <v>0</v>
      </c>
    </row>
    <row r="5880" spans="1:27" ht="14.25" customHeight="1">
      <c r="A5880" s="148">
        <v>6458</v>
      </c>
      <c r="B5880" s="139">
        <v>20190528</v>
      </c>
      <c r="C5880" s="57" t="str">
        <f t="shared" si="646"/>
        <v>BPF</v>
      </c>
      <c r="D5880" s="115">
        <v>42151</v>
      </c>
      <c r="E5880" s="9" t="s">
        <v>347</v>
      </c>
      <c r="F5880" s="37" t="s">
        <v>25</v>
      </c>
      <c r="G5880" s="11" t="s">
        <v>26</v>
      </c>
      <c r="H5880" s="2"/>
      <c r="I5880" s="2"/>
      <c r="J5880" s="4" t="s">
        <v>175</v>
      </c>
      <c r="K5880" s="4" t="s">
        <v>580</v>
      </c>
      <c r="L5880" s="4" t="s">
        <v>176</v>
      </c>
      <c r="M5880" s="4"/>
      <c r="N5880" s="4"/>
      <c r="O5880" s="4" t="str">
        <f t="shared" si="651"/>
        <v>Ceratina (Zadontomerus) acantha</v>
      </c>
      <c r="P5880" s="85" t="str">
        <f t="shared" si="647"/>
        <v>Ceratina acantha</v>
      </c>
      <c r="Q5880" s="12" t="s">
        <v>29</v>
      </c>
      <c r="R5880" s="24"/>
      <c r="S5880" s="12"/>
      <c r="T5880" s="12"/>
      <c r="U5880" s="12"/>
      <c r="V5880" s="10" t="s">
        <v>182</v>
      </c>
      <c r="W5880" s="118">
        <v>42321</v>
      </c>
      <c r="X5880" s="2"/>
      <c r="Y5880" s="129">
        <f t="shared" si="648"/>
        <v>1</v>
      </c>
      <c r="Z5880" s="110">
        <f t="shared" si="649"/>
        <v>0</v>
      </c>
      <c r="AA5880" s="1">
        <f t="shared" si="650"/>
        <v>0</v>
      </c>
    </row>
    <row r="5881" spans="1:27" ht="14.25" customHeight="1">
      <c r="A5881" s="148">
        <v>6459</v>
      </c>
      <c r="B5881" s="139">
        <v>20190528</v>
      </c>
      <c r="C5881" s="57" t="str">
        <f t="shared" si="646"/>
        <v>BPF</v>
      </c>
      <c r="D5881" s="115">
        <v>42151</v>
      </c>
      <c r="E5881" s="9" t="s">
        <v>347</v>
      </c>
      <c r="F5881" s="37" t="s">
        <v>25</v>
      </c>
      <c r="G5881" s="11" t="s">
        <v>26</v>
      </c>
      <c r="H5881" s="2"/>
      <c r="I5881" s="2"/>
      <c r="J5881" s="4" t="s">
        <v>175</v>
      </c>
      <c r="K5881" s="4" t="s">
        <v>580</v>
      </c>
      <c r="L5881" s="4" t="s">
        <v>176</v>
      </c>
      <c r="M5881" s="4"/>
      <c r="N5881" s="4"/>
      <c r="O5881" s="4" t="str">
        <f t="shared" si="651"/>
        <v>Ceratina (Zadontomerus) acantha</v>
      </c>
      <c r="P5881" s="85" t="str">
        <f t="shared" si="647"/>
        <v>Ceratina acantha</v>
      </c>
      <c r="Q5881" s="12" t="s">
        <v>29</v>
      </c>
      <c r="R5881" s="24"/>
      <c r="S5881" s="12"/>
      <c r="T5881" s="12"/>
      <c r="U5881" s="12"/>
      <c r="V5881" s="10" t="s">
        <v>182</v>
      </c>
      <c r="W5881" s="118">
        <v>42321</v>
      </c>
      <c r="X5881" s="2"/>
      <c r="Y5881" s="129">
        <f t="shared" si="648"/>
        <v>1</v>
      </c>
      <c r="Z5881" s="110">
        <f t="shared" si="649"/>
        <v>0</v>
      </c>
      <c r="AA5881" s="1">
        <f t="shared" si="650"/>
        <v>0</v>
      </c>
    </row>
    <row r="5882" spans="1:27" ht="14.25" customHeight="1">
      <c r="A5882" s="148">
        <v>6460</v>
      </c>
      <c r="B5882" s="139">
        <v>20190528</v>
      </c>
      <c r="C5882" s="57" t="str">
        <f t="shared" si="646"/>
        <v>BPF</v>
      </c>
      <c r="D5882" s="115">
        <v>42151</v>
      </c>
      <c r="E5882" s="9" t="s">
        <v>347</v>
      </c>
      <c r="F5882" s="37" t="s">
        <v>25</v>
      </c>
      <c r="G5882" s="11" t="s">
        <v>26</v>
      </c>
      <c r="H5882" s="2"/>
      <c r="I5882" s="2"/>
      <c r="J5882" s="4" t="s">
        <v>27</v>
      </c>
      <c r="K5882" s="4" t="s">
        <v>578</v>
      </c>
      <c r="L5882" s="4" t="s">
        <v>44</v>
      </c>
      <c r="M5882" s="4"/>
      <c r="N5882" s="4"/>
      <c r="O5882" s="4" t="str">
        <f t="shared" si="651"/>
        <v>Bombus (Pyrobombus) mixtus</v>
      </c>
      <c r="P5882" s="85" t="str">
        <f t="shared" si="647"/>
        <v>Bombus mixtus</v>
      </c>
      <c r="Q5882" s="12" t="s">
        <v>29</v>
      </c>
      <c r="R5882" s="24"/>
      <c r="S5882" s="12"/>
      <c r="T5882" s="12"/>
      <c r="U5882" s="12"/>
      <c r="V5882" s="10" t="s">
        <v>182</v>
      </c>
      <c r="W5882" s="118">
        <v>42321</v>
      </c>
      <c r="X5882" s="2"/>
      <c r="Y5882" s="129">
        <f t="shared" si="648"/>
        <v>1</v>
      </c>
      <c r="Z5882" s="110">
        <f t="shared" si="649"/>
        <v>0</v>
      </c>
      <c r="AA5882" s="1">
        <f t="shared" si="650"/>
        <v>0</v>
      </c>
    </row>
    <row r="5883" spans="1:27" ht="14.25" customHeight="1">
      <c r="A5883" s="148">
        <v>6461</v>
      </c>
      <c r="B5883" s="139">
        <v>20190528</v>
      </c>
      <c r="C5883" s="57" t="str">
        <f t="shared" si="646"/>
        <v>BPF</v>
      </c>
      <c r="D5883" s="115">
        <v>42151</v>
      </c>
      <c r="E5883" s="9" t="s">
        <v>347</v>
      </c>
      <c r="F5883" s="37" t="s">
        <v>25</v>
      </c>
      <c r="G5883" s="11" t="s">
        <v>26</v>
      </c>
      <c r="H5883" s="2"/>
      <c r="I5883" s="2"/>
      <c r="J5883" s="4" t="s">
        <v>27</v>
      </c>
      <c r="K5883" s="4" t="s">
        <v>578</v>
      </c>
      <c r="L5883" s="4" t="s">
        <v>44</v>
      </c>
      <c r="M5883" s="4"/>
      <c r="N5883" s="4"/>
      <c r="O5883" s="4" t="str">
        <f t="shared" si="651"/>
        <v>Bombus (Pyrobombus) mixtus</v>
      </c>
      <c r="P5883" s="85" t="str">
        <f t="shared" si="647"/>
        <v>Bombus mixtus</v>
      </c>
      <c r="Q5883" s="12" t="s">
        <v>29</v>
      </c>
      <c r="R5883" s="24"/>
      <c r="S5883" s="12"/>
      <c r="T5883" s="12"/>
      <c r="U5883" s="12"/>
      <c r="V5883" s="10" t="s">
        <v>182</v>
      </c>
      <c r="W5883" s="118">
        <v>42321</v>
      </c>
      <c r="X5883" s="2"/>
      <c r="Y5883" s="129">
        <f t="shared" si="648"/>
        <v>1</v>
      </c>
      <c r="Z5883" s="110">
        <f t="shared" si="649"/>
        <v>0</v>
      </c>
      <c r="AA5883" s="1">
        <f t="shared" si="650"/>
        <v>0</v>
      </c>
    </row>
    <row r="5884" spans="1:27" ht="14.25" customHeight="1">
      <c r="A5884" s="148">
        <v>6462</v>
      </c>
      <c r="B5884" s="139">
        <v>20190528</v>
      </c>
      <c r="C5884" s="57" t="str">
        <f t="shared" si="646"/>
        <v>BPF</v>
      </c>
      <c r="D5884" s="115">
        <v>42151</v>
      </c>
      <c r="E5884" s="9" t="s">
        <v>347</v>
      </c>
      <c r="F5884" s="37" t="s">
        <v>25</v>
      </c>
      <c r="G5884" s="11" t="s">
        <v>26</v>
      </c>
      <c r="H5884" s="2"/>
      <c r="I5884" s="2"/>
      <c r="J5884" s="4" t="s">
        <v>88</v>
      </c>
      <c r="K5884" s="4"/>
      <c r="L5884" s="4" t="s">
        <v>822</v>
      </c>
      <c r="M5884" s="4"/>
      <c r="N5884" s="4"/>
      <c r="O5884" s="4" t="str">
        <f t="shared" si="651"/>
        <v>Nomada msp. 2023A_CABS</v>
      </c>
      <c r="P5884" s="85" t="str">
        <f t="shared" si="647"/>
        <v>Nomada msp. 2023A_CABS</v>
      </c>
      <c r="Q5884" s="12" t="s">
        <v>29</v>
      </c>
      <c r="R5884" s="24"/>
      <c r="S5884" s="12"/>
      <c r="T5884" s="12"/>
      <c r="U5884" s="12"/>
      <c r="V5884" s="10" t="s">
        <v>182</v>
      </c>
      <c r="W5884" s="118">
        <v>42321</v>
      </c>
      <c r="X5884" s="2"/>
      <c r="Y5884" s="129">
        <f t="shared" si="648"/>
        <v>1</v>
      </c>
      <c r="Z5884" s="110">
        <f t="shared" si="649"/>
        <v>0</v>
      </c>
      <c r="AA5884" s="1">
        <f t="shared" si="650"/>
        <v>0</v>
      </c>
    </row>
    <row r="5885" spans="1:27" ht="14.25" customHeight="1">
      <c r="A5885" s="148">
        <v>6463</v>
      </c>
      <c r="B5885" s="139">
        <v>20190528</v>
      </c>
      <c r="C5885" s="57" t="str">
        <f t="shared" si="646"/>
        <v>BPF</v>
      </c>
      <c r="D5885" s="115">
        <v>42151</v>
      </c>
      <c r="E5885" s="9" t="s">
        <v>347</v>
      </c>
      <c r="F5885" s="37" t="s">
        <v>25</v>
      </c>
      <c r="G5885" s="11" t="s">
        <v>26</v>
      </c>
      <c r="H5885" s="2"/>
      <c r="I5885" s="2"/>
      <c r="J5885" s="4" t="s">
        <v>88</v>
      </c>
      <c r="K5885" s="83" t="s">
        <v>88</v>
      </c>
      <c r="L5885" s="4" t="s">
        <v>1395</v>
      </c>
      <c r="M5885" s="4"/>
      <c r="N5885" s="4"/>
      <c r="O5885" s="4" t="str">
        <f t="shared" si="651"/>
        <v>Nomada (Nomada) msp. 2023J_CABS</v>
      </c>
      <c r="P5885" s="85" t="str">
        <f t="shared" si="647"/>
        <v>Nomada msp. 2023J_CABS</v>
      </c>
      <c r="Q5885" s="12" t="s">
        <v>43</v>
      </c>
      <c r="R5885" s="24"/>
      <c r="S5885" s="12"/>
      <c r="T5885" s="12"/>
      <c r="U5885" s="12"/>
      <c r="V5885" s="10" t="s">
        <v>182</v>
      </c>
      <c r="W5885" s="118">
        <v>42321</v>
      </c>
      <c r="X5885" s="2" t="s">
        <v>1394</v>
      </c>
      <c r="Y5885" s="129">
        <f t="shared" si="648"/>
        <v>1</v>
      </c>
      <c r="Z5885" s="110">
        <f t="shared" si="649"/>
        <v>0</v>
      </c>
      <c r="AA5885" s="1">
        <f t="shared" si="650"/>
        <v>0</v>
      </c>
    </row>
    <row r="5886" spans="1:27" ht="14.25" customHeight="1">
      <c r="A5886" s="148">
        <v>6464</v>
      </c>
      <c r="B5886" s="139">
        <v>20190528</v>
      </c>
      <c r="C5886" s="57" t="str">
        <f t="shared" si="646"/>
        <v>BPF</v>
      </c>
      <c r="D5886" s="115">
        <v>42151</v>
      </c>
      <c r="E5886" s="9" t="s">
        <v>350</v>
      </c>
      <c r="F5886" s="37" t="s">
        <v>25</v>
      </c>
      <c r="G5886" s="11" t="s">
        <v>26</v>
      </c>
      <c r="H5886" s="2"/>
      <c r="I5886" s="2"/>
      <c r="J5886" s="4" t="s">
        <v>117</v>
      </c>
      <c r="K5886" s="4" t="s">
        <v>621</v>
      </c>
      <c r="L5886" s="4" t="s">
        <v>221</v>
      </c>
      <c r="M5886" s="4"/>
      <c r="N5886" s="4"/>
      <c r="O5886" s="4" t="str">
        <f t="shared" si="651"/>
        <v>Lasioglossum (Leuchalictus) zonulum</v>
      </c>
      <c r="P5886" s="85" t="str">
        <f t="shared" si="647"/>
        <v>Lasioglossum zonulum</v>
      </c>
      <c r="Q5886" s="12" t="s">
        <v>29</v>
      </c>
      <c r="R5886" s="24"/>
      <c r="S5886" s="12"/>
      <c r="T5886" s="12"/>
      <c r="U5886" s="12"/>
      <c r="V5886" s="10" t="s">
        <v>182</v>
      </c>
      <c r="W5886" s="118">
        <v>42321</v>
      </c>
      <c r="X5886" s="2"/>
      <c r="Y5886" s="129">
        <f t="shared" si="648"/>
        <v>1</v>
      </c>
      <c r="Z5886" s="110">
        <f t="shared" si="649"/>
        <v>0</v>
      </c>
      <c r="AA5886" s="1">
        <f t="shared" si="650"/>
        <v>0</v>
      </c>
    </row>
    <row r="5887" spans="1:27" ht="14.25" customHeight="1">
      <c r="A5887" s="148">
        <v>6465</v>
      </c>
      <c r="B5887" s="139">
        <v>20190528</v>
      </c>
      <c r="C5887" s="57" t="str">
        <f t="shared" si="646"/>
        <v>BPF</v>
      </c>
      <c r="D5887" s="115">
        <v>42151</v>
      </c>
      <c r="E5887" s="9" t="s">
        <v>350</v>
      </c>
      <c r="F5887" s="37" t="s">
        <v>25</v>
      </c>
      <c r="G5887" s="11" t="s">
        <v>26</v>
      </c>
      <c r="H5887" s="2"/>
      <c r="I5887" s="2"/>
      <c r="J5887" s="4" t="s">
        <v>117</v>
      </c>
      <c r="K5887" s="4" t="s">
        <v>167</v>
      </c>
      <c r="L5887" s="4" t="s">
        <v>705</v>
      </c>
      <c r="M5887" s="4"/>
      <c r="N5887" s="4"/>
      <c r="O5887" s="4" t="str">
        <f t="shared" si="651"/>
        <v>Lasioglossum (Dialictus) knereri</v>
      </c>
      <c r="P5887" s="85" t="str">
        <f t="shared" si="647"/>
        <v>Lasioglossum knereri</v>
      </c>
      <c r="Q5887" s="12" t="s">
        <v>29</v>
      </c>
      <c r="R5887" s="24"/>
      <c r="S5887" s="12"/>
      <c r="T5887" s="12"/>
      <c r="U5887" s="12"/>
      <c r="V5887" s="10" t="s">
        <v>182</v>
      </c>
      <c r="W5887" s="118">
        <v>42321</v>
      </c>
      <c r="X5887" s="2" t="s">
        <v>1206</v>
      </c>
      <c r="Y5887" s="129">
        <f t="shared" si="648"/>
        <v>1</v>
      </c>
      <c r="Z5887" s="110">
        <f t="shared" si="649"/>
        <v>0</v>
      </c>
      <c r="AA5887" s="1">
        <f t="shared" si="650"/>
        <v>1</v>
      </c>
    </row>
    <row r="5888" spans="1:27" ht="14.25" customHeight="1">
      <c r="A5888" s="148">
        <v>6466</v>
      </c>
      <c r="B5888" s="139">
        <v>20190528</v>
      </c>
      <c r="C5888" s="57" t="str">
        <f t="shared" ref="C5888:C5951" si="652">LEFT(E5888,3)</f>
        <v>BPF</v>
      </c>
      <c r="D5888" s="115">
        <v>42151</v>
      </c>
      <c r="E5888" s="9" t="s">
        <v>350</v>
      </c>
      <c r="F5888" s="37" t="s">
        <v>25</v>
      </c>
      <c r="G5888" s="11" t="s">
        <v>26</v>
      </c>
      <c r="H5888" s="2"/>
      <c r="I5888" s="2"/>
      <c r="J5888" s="4" t="s">
        <v>51</v>
      </c>
      <c r="K5888" s="84" t="s">
        <v>582</v>
      </c>
      <c r="L5888" s="4" t="s">
        <v>196</v>
      </c>
      <c r="M5888" s="4"/>
      <c r="N5888" s="4"/>
      <c r="O5888" s="4" t="str">
        <f t="shared" si="651"/>
        <v>Halictus (Seladonia) confusus</v>
      </c>
      <c r="P5888" s="85" t="str">
        <f t="shared" ref="P5888:P5951" si="653">J5888&amp;" "&amp;L5888</f>
        <v>Halictus confusus</v>
      </c>
      <c r="Q5888" s="12" t="s">
        <v>29</v>
      </c>
      <c r="R5888" s="24"/>
      <c r="S5888" s="12"/>
      <c r="T5888" s="12"/>
      <c r="U5888" s="12"/>
      <c r="V5888" s="10" t="s">
        <v>182</v>
      </c>
      <c r="W5888" s="118">
        <v>42321</v>
      </c>
      <c r="X5888" s="2"/>
      <c r="Y5888" s="129">
        <f t="shared" si="648"/>
        <v>1</v>
      </c>
      <c r="Z5888" s="110">
        <f t="shared" si="649"/>
        <v>0</v>
      </c>
      <c r="AA5888" s="1">
        <f t="shared" si="650"/>
        <v>0</v>
      </c>
    </row>
    <row r="5889" spans="1:27" ht="14.25" customHeight="1">
      <c r="A5889" s="148">
        <v>6467</v>
      </c>
      <c r="B5889" s="139">
        <v>20190528</v>
      </c>
      <c r="C5889" s="57" t="str">
        <f t="shared" si="652"/>
        <v>BPF</v>
      </c>
      <c r="D5889" s="115">
        <v>42151</v>
      </c>
      <c r="E5889" s="9" t="s">
        <v>350</v>
      </c>
      <c r="F5889" s="37" t="s">
        <v>25</v>
      </c>
      <c r="G5889" s="11" t="s">
        <v>26</v>
      </c>
      <c r="H5889" s="2"/>
      <c r="I5889" s="2"/>
      <c r="J5889" s="4" t="s">
        <v>117</v>
      </c>
      <c r="K5889" s="4" t="s">
        <v>167</v>
      </c>
      <c r="L5889" s="4" t="s">
        <v>705</v>
      </c>
      <c r="M5889" s="4"/>
      <c r="N5889" s="4"/>
      <c r="O5889" s="4" t="str">
        <f t="shared" si="651"/>
        <v>Lasioglossum (Dialictus) knereri</v>
      </c>
      <c r="P5889" s="85" t="str">
        <f t="shared" si="653"/>
        <v>Lasioglossum knereri</v>
      </c>
      <c r="Q5889" s="12" t="s">
        <v>29</v>
      </c>
      <c r="R5889" s="24"/>
      <c r="S5889" s="12"/>
      <c r="T5889" s="12"/>
      <c r="U5889" s="12"/>
      <c r="V5889" s="10" t="s">
        <v>182</v>
      </c>
      <c r="W5889" s="118">
        <v>42321</v>
      </c>
      <c r="X5889" s="2" t="s">
        <v>1206</v>
      </c>
      <c r="Y5889" s="129">
        <f t="shared" si="648"/>
        <v>1</v>
      </c>
      <c r="Z5889" s="110">
        <f t="shared" si="649"/>
        <v>0</v>
      </c>
      <c r="AA5889" s="1">
        <f t="shared" si="650"/>
        <v>1</v>
      </c>
    </row>
    <row r="5890" spans="1:27" ht="14.25" customHeight="1">
      <c r="A5890" s="148">
        <v>6468</v>
      </c>
      <c r="B5890" s="139">
        <v>20190528</v>
      </c>
      <c r="C5890" s="57" t="str">
        <f t="shared" si="652"/>
        <v>BPF</v>
      </c>
      <c r="D5890" s="115">
        <v>42151</v>
      </c>
      <c r="E5890" s="9" t="s">
        <v>350</v>
      </c>
      <c r="F5890" s="37" t="s">
        <v>25</v>
      </c>
      <c r="G5890" s="11" t="s">
        <v>26</v>
      </c>
      <c r="H5890" s="2"/>
      <c r="I5890" s="2"/>
      <c r="J5890" s="4" t="s">
        <v>117</v>
      </c>
      <c r="K5890" s="4" t="s">
        <v>167</v>
      </c>
      <c r="L5890" s="4" t="s">
        <v>705</v>
      </c>
      <c r="M5890" s="4"/>
      <c r="N5890" s="4"/>
      <c r="O5890" s="4" t="str">
        <f t="shared" si="651"/>
        <v>Lasioglossum (Dialictus) knereri</v>
      </c>
      <c r="P5890" s="85" t="str">
        <f t="shared" si="653"/>
        <v>Lasioglossum knereri</v>
      </c>
      <c r="Q5890" s="12" t="s">
        <v>29</v>
      </c>
      <c r="R5890" s="24"/>
      <c r="S5890" s="12"/>
      <c r="T5890" s="12"/>
      <c r="U5890" s="12"/>
      <c r="V5890" s="10" t="s">
        <v>182</v>
      </c>
      <c r="W5890" s="118">
        <v>42321</v>
      </c>
      <c r="X5890" s="2" t="s">
        <v>1206</v>
      </c>
      <c r="Y5890" s="129">
        <f t="shared" ref="Y5890:Y5953" si="654">IF(R5890&gt;0,R5890,1)</f>
        <v>1</v>
      </c>
      <c r="Z5890" s="110">
        <f t="shared" si="649"/>
        <v>0</v>
      </c>
      <c r="AA5890" s="1">
        <f t="shared" si="650"/>
        <v>1</v>
      </c>
    </row>
    <row r="5891" spans="1:27" ht="14.25" customHeight="1">
      <c r="A5891" s="148">
        <v>6469</v>
      </c>
      <c r="B5891" s="139">
        <v>20190528</v>
      </c>
      <c r="C5891" s="57" t="str">
        <f t="shared" si="652"/>
        <v>BPF</v>
      </c>
      <c r="D5891" s="115">
        <v>42151</v>
      </c>
      <c r="E5891" s="9" t="s">
        <v>350</v>
      </c>
      <c r="F5891" s="37" t="s">
        <v>25</v>
      </c>
      <c r="G5891" s="11" t="s">
        <v>26</v>
      </c>
      <c r="H5891" s="2"/>
      <c r="I5891" s="2"/>
      <c r="J5891" s="4" t="s">
        <v>117</v>
      </c>
      <c r="K5891" s="4" t="s">
        <v>119</v>
      </c>
      <c r="L5891" s="4" t="s">
        <v>109</v>
      </c>
      <c r="M5891" s="4"/>
      <c r="N5891" s="4"/>
      <c r="O5891" s="4" t="str">
        <f t="shared" si="651"/>
        <v>Lasioglossum (Evylaeus) sp.</v>
      </c>
      <c r="P5891" s="85" t="str">
        <f t="shared" si="653"/>
        <v>Lasioglossum sp.</v>
      </c>
      <c r="Q5891" s="12" t="s">
        <v>29</v>
      </c>
      <c r="R5891" s="24"/>
      <c r="S5891" s="12"/>
      <c r="T5891" s="12"/>
      <c r="U5891" s="12"/>
      <c r="V5891" s="10" t="s">
        <v>182</v>
      </c>
      <c r="W5891" s="118">
        <v>42321</v>
      </c>
      <c r="X5891" s="2"/>
      <c r="Y5891" s="129">
        <f t="shared" si="654"/>
        <v>1</v>
      </c>
      <c r="Z5891" s="110">
        <f t="shared" si="649"/>
        <v>0</v>
      </c>
      <c r="AA5891" s="1">
        <f t="shared" si="650"/>
        <v>0</v>
      </c>
    </row>
    <row r="5892" spans="1:27" ht="14.25" customHeight="1">
      <c r="A5892" s="148">
        <v>6470</v>
      </c>
      <c r="B5892" s="139">
        <v>20190528</v>
      </c>
      <c r="C5892" s="57" t="str">
        <f t="shared" si="652"/>
        <v>BPF</v>
      </c>
      <c r="D5892" s="115">
        <v>42151</v>
      </c>
      <c r="E5892" s="9" t="s">
        <v>350</v>
      </c>
      <c r="F5892" s="37" t="s">
        <v>25</v>
      </c>
      <c r="G5892" s="11" t="s">
        <v>26</v>
      </c>
      <c r="H5892" s="2"/>
      <c r="I5892" s="2"/>
      <c r="J5892" s="4" t="s">
        <v>124</v>
      </c>
      <c r="K5892" s="112" t="s">
        <v>165</v>
      </c>
      <c r="L5892" s="4" t="s">
        <v>786</v>
      </c>
      <c r="M5892" s="4"/>
      <c r="N5892" s="4"/>
      <c r="O5892" s="4" t="str">
        <f t="shared" si="651"/>
        <v>Osmia (Melanosmia) bucephala</v>
      </c>
      <c r="P5892" s="85" t="str">
        <f t="shared" si="653"/>
        <v>Osmia bucephala</v>
      </c>
      <c r="Q5892" s="12" t="s">
        <v>29</v>
      </c>
      <c r="R5892" s="24"/>
      <c r="S5892" s="12"/>
      <c r="T5892" s="12"/>
      <c r="U5892" s="12"/>
      <c r="V5892" s="10" t="s">
        <v>182</v>
      </c>
      <c r="W5892" s="118">
        <v>42321</v>
      </c>
      <c r="X5892" s="2" t="s">
        <v>785</v>
      </c>
      <c r="Y5892" s="129">
        <f t="shared" si="654"/>
        <v>1</v>
      </c>
      <c r="Z5892" s="110">
        <f t="shared" ref="Z5892:Z5955" si="655">IF(ISNUMBER(SEARCH($Z$1,X5892)),1,0)</f>
        <v>0</v>
      </c>
      <c r="AA5892" s="1">
        <f t="shared" ref="AA5892:AA5955" si="656">IF(ISNUMBER(SEARCH($AA$1,X5892)),1,0)</f>
        <v>0</v>
      </c>
    </row>
    <row r="5893" spans="1:27" ht="14.25" customHeight="1">
      <c r="A5893" s="148">
        <v>6471</v>
      </c>
      <c r="B5893" s="139">
        <v>20190528</v>
      </c>
      <c r="C5893" s="57" t="str">
        <f t="shared" si="652"/>
        <v>BPF</v>
      </c>
      <c r="D5893" s="115">
        <v>42151</v>
      </c>
      <c r="E5893" s="9" t="s">
        <v>350</v>
      </c>
      <c r="F5893" s="37" t="s">
        <v>25</v>
      </c>
      <c r="G5893" s="11" t="s">
        <v>26</v>
      </c>
      <c r="H5893" s="2"/>
      <c r="I5893" s="2"/>
      <c r="J5893" s="4" t="s">
        <v>91</v>
      </c>
      <c r="K5893" s="112" t="s">
        <v>590</v>
      </c>
      <c r="L5893" s="4" t="s">
        <v>99</v>
      </c>
      <c r="M5893" s="4"/>
      <c r="N5893" s="4"/>
      <c r="O5893" s="4" t="str">
        <f t="shared" si="651"/>
        <v>Megachile (Xanthosarus) melanophaea</v>
      </c>
      <c r="P5893" s="85" t="str">
        <f t="shared" si="653"/>
        <v>Megachile melanophaea</v>
      </c>
      <c r="Q5893" s="12" t="s">
        <v>43</v>
      </c>
      <c r="R5893" s="24"/>
      <c r="S5893" s="12"/>
      <c r="T5893" s="12"/>
      <c r="U5893" s="12"/>
      <c r="V5893" s="10" t="s">
        <v>182</v>
      </c>
      <c r="W5893" s="118">
        <v>42321</v>
      </c>
      <c r="X5893" s="2"/>
      <c r="Y5893" s="129">
        <f t="shared" si="654"/>
        <v>1</v>
      </c>
      <c r="Z5893" s="110">
        <f t="shared" si="655"/>
        <v>0</v>
      </c>
      <c r="AA5893" s="1">
        <f t="shared" si="656"/>
        <v>0</v>
      </c>
    </row>
    <row r="5894" spans="1:27" ht="14.25" customHeight="1">
      <c r="A5894" s="148">
        <v>6472</v>
      </c>
      <c r="B5894" s="139">
        <v>20190528</v>
      </c>
      <c r="C5894" s="57" t="str">
        <f t="shared" si="652"/>
        <v>BPF</v>
      </c>
      <c r="D5894" s="115">
        <v>42151</v>
      </c>
      <c r="E5894" s="9" t="s">
        <v>350</v>
      </c>
      <c r="F5894" s="37" t="s">
        <v>25</v>
      </c>
      <c r="G5894" s="11" t="s">
        <v>26</v>
      </c>
      <c r="H5894" s="2"/>
      <c r="I5894" s="2"/>
      <c r="J5894" s="4" t="s">
        <v>124</v>
      </c>
      <c r="K5894" s="4" t="s">
        <v>165</v>
      </c>
      <c r="L5894" s="4" t="s">
        <v>134</v>
      </c>
      <c r="M5894" s="4"/>
      <c r="N5894" s="4" t="s">
        <v>55</v>
      </c>
      <c r="O5894" s="4" t="str">
        <f t="shared" si="651"/>
        <v>Osmia (Melanosmia) nr. proxima</v>
      </c>
      <c r="P5894" s="85" t="str">
        <f t="shared" si="653"/>
        <v>Osmia proxima</v>
      </c>
      <c r="Q5894" s="12" t="s">
        <v>29</v>
      </c>
      <c r="R5894" s="24"/>
      <c r="S5894" s="12"/>
      <c r="T5894" s="12"/>
      <c r="U5894" s="12"/>
      <c r="V5894" s="10" t="s">
        <v>182</v>
      </c>
      <c r="W5894" s="118">
        <v>42321</v>
      </c>
      <c r="X5894" s="2"/>
      <c r="Y5894" s="129">
        <f t="shared" si="654"/>
        <v>1</v>
      </c>
      <c r="Z5894" s="110">
        <f t="shared" si="655"/>
        <v>0</v>
      </c>
      <c r="AA5894" s="1">
        <f t="shared" si="656"/>
        <v>0</v>
      </c>
    </row>
    <row r="5895" spans="1:27" ht="14.25" customHeight="1">
      <c r="A5895" s="148">
        <v>6473</v>
      </c>
      <c r="B5895" s="139">
        <v>20190528</v>
      </c>
      <c r="C5895" s="57" t="str">
        <f t="shared" si="652"/>
        <v>BPF</v>
      </c>
      <c r="D5895" s="115">
        <v>42151</v>
      </c>
      <c r="E5895" s="9" t="s">
        <v>350</v>
      </c>
      <c r="F5895" s="37" t="s">
        <v>25</v>
      </c>
      <c r="G5895" s="11" t="s">
        <v>26</v>
      </c>
      <c r="H5895" s="2"/>
      <c r="I5895" s="2"/>
      <c r="J5895" s="4" t="s">
        <v>107</v>
      </c>
      <c r="K5895" s="31" t="s">
        <v>585</v>
      </c>
      <c r="L5895" s="31" t="s">
        <v>108</v>
      </c>
      <c r="M5895" s="4"/>
      <c r="N5895" s="4" t="s">
        <v>55</v>
      </c>
      <c r="O5895" s="4" t="str">
        <f t="shared" si="651"/>
        <v>Hoplitis (Alcidamea) nr. producta</v>
      </c>
      <c r="P5895" s="85" t="str">
        <f t="shared" si="653"/>
        <v>Hoplitis producta</v>
      </c>
      <c r="Q5895" s="12" t="s">
        <v>43</v>
      </c>
      <c r="R5895" s="24"/>
      <c r="S5895" s="12"/>
      <c r="T5895" s="12"/>
      <c r="U5895" s="12"/>
      <c r="V5895" s="10" t="s">
        <v>182</v>
      </c>
      <c r="W5895" s="118">
        <v>42321</v>
      </c>
      <c r="X5895" s="2" t="s">
        <v>1114</v>
      </c>
      <c r="Y5895" s="129">
        <f t="shared" si="654"/>
        <v>1</v>
      </c>
      <c r="Z5895" s="110">
        <f t="shared" si="655"/>
        <v>0</v>
      </c>
      <c r="AA5895" s="1">
        <f t="shared" si="656"/>
        <v>0</v>
      </c>
    </row>
    <row r="5896" spans="1:27" ht="14.25" customHeight="1">
      <c r="A5896" s="148">
        <v>6474</v>
      </c>
      <c r="B5896" s="139">
        <v>20190528</v>
      </c>
      <c r="C5896" s="57" t="str">
        <f t="shared" si="652"/>
        <v>BPF</v>
      </c>
      <c r="D5896" s="115">
        <v>42151</v>
      </c>
      <c r="E5896" s="9" t="s">
        <v>476</v>
      </c>
      <c r="F5896" s="37" t="s">
        <v>25</v>
      </c>
      <c r="G5896" s="11" t="s">
        <v>26</v>
      </c>
      <c r="H5896" s="2"/>
      <c r="I5896" s="2"/>
      <c r="J5896" s="4" t="s">
        <v>85</v>
      </c>
      <c r="K5896" s="4"/>
      <c r="L5896" s="4" t="s">
        <v>109</v>
      </c>
      <c r="M5896" s="4"/>
      <c r="N5896" s="4"/>
      <c r="O5896" s="4" t="str">
        <f t="shared" si="651"/>
        <v>Panurginus sp.</v>
      </c>
      <c r="P5896" s="85" t="str">
        <f t="shared" si="653"/>
        <v>Panurginus sp.</v>
      </c>
      <c r="Q5896" s="12" t="s">
        <v>29</v>
      </c>
      <c r="R5896" s="24"/>
      <c r="S5896" s="12"/>
      <c r="T5896" s="12"/>
      <c r="U5896" s="12"/>
      <c r="V5896" s="10" t="s">
        <v>182</v>
      </c>
      <c r="W5896" s="118">
        <v>42321</v>
      </c>
      <c r="X5896" s="2"/>
      <c r="Y5896" s="129">
        <f t="shared" si="654"/>
        <v>1</v>
      </c>
      <c r="Z5896" s="110">
        <f t="shared" si="655"/>
        <v>0</v>
      </c>
      <c r="AA5896" s="1">
        <f t="shared" si="656"/>
        <v>0</v>
      </c>
    </row>
    <row r="5897" spans="1:27" ht="14.25" customHeight="1">
      <c r="A5897" s="148">
        <v>6475</v>
      </c>
      <c r="B5897" s="139">
        <v>20190528</v>
      </c>
      <c r="C5897" s="57" t="str">
        <f t="shared" si="652"/>
        <v>BPF</v>
      </c>
      <c r="D5897" s="115">
        <v>42151</v>
      </c>
      <c r="E5897" s="9" t="s">
        <v>476</v>
      </c>
      <c r="F5897" s="37" t="s">
        <v>25</v>
      </c>
      <c r="G5897" s="11" t="s">
        <v>26</v>
      </c>
      <c r="H5897" s="2"/>
      <c r="I5897" s="2"/>
      <c r="J5897" s="4" t="s">
        <v>85</v>
      </c>
      <c r="K5897" s="4"/>
      <c r="L5897" s="4" t="s">
        <v>109</v>
      </c>
      <c r="M5897" s="4"/>
      <c r="N5897" s="4"/>
      <c r="O5897" s="4" t="str">
        <f t="shared" si="651"/>
        <v>Panurginus sp.</v>
      </c>
      <c r="P5897" s="85" t="str">
        <f t="shared" si="653"/>
        <v>Panurginus sp.</v>
      </c>
      <c r="Q5897" s="12" t="s">
        <v>29</v>
      </c>
      <c r="R5897" s="24"/>
      <c r="S5897" s="12"/>
      <c r="T5897" s="12"/>
      <c r="U5897" s="12"/>
      <c r="V5897" s="10" t="s">
        <v>182</v>
      </c>
      <c r="W5897" s="118">
        <v>42321</v>
      </c>
      <c r="X5897" s="2" t="s">
        <v>1114</v>
      </c>
      <c r="Y5897" s="129">
        <f t="shared" si="654"/>
        <v>1</v>
      </c>
      <c r="Z5897" s="110">
        <f t="shared" si="655"/>
        <v>0</v>
      </c>
      <c r="AA5897" s="1">
        <f t="shared" si="656"/>
        <v>0</v>
      </c>
    </row>
    <row r="5898" spans="1:27" ht="14.25" customHeight="1">
      <c r="A5898" s="148">
        <v>6476</v>
      </c>
      <c r="B5898" s="139">
        <v>20190528</v>
      </c>
      <c r="C5898" s="57" t="str">
        <f t="shared" si="652"/>
        <v>BPF</v>
      </c>
      <c r="D5898" s="115">
        <v>42151</v>
      </c>
      <c r="E5898" s="9" t="s">
        <v>476</v>
      </c>
      <c r="F5898" s="37" t="s">
        <v>25</v>
      </c>
      <c r="G5898" s="11" t="s">
        <v>26</v>
      </c>
      <c r="H5898" s="2"/>
      <c r="I5898" s="2"/>
      <c r="J5898" s="4" t="s">
        <v>85</v>
      </c>
      <c r="K5898" s="4"/>
      <c r="L5898" s="4" t="s">
        <v>109</v>
      </c>
      <c r="M5898" s="4"/>
      <c r="N5898" s="4"/>
      <c r="O5898" s="4" t="str">
        <f t="shared" si="651"/>
        <v>Panurginus sp.</v>
      </c>
      <c r="P5898" s="85" t="str">
        <f t="shared" si="653"/>
        <v>Panurginus sp.</v>
      </c>
      <c r="Q5898" s="12" t="s">
        <v>43</v>
      </c>
      <c r="R5898" s="24"/>
      <c r="S5898" s="12"/>
      <c r="T5898" s="12"/>
      <c r="U5898" s="12"/>
      <c r="V5898" s="10" t="s">
        <v>182</v>
      </c>
      <c r="W5898" s="118">
        <v>42321</v>
      </c>
      <c r="X5898" s="2" t="s">
        <v>1114</v>
      </c>
      <c r="Y5898" s="129">
        <f t="shared" si="654"/>
        <v>1</v>
      </c>
      <c r="Z5898" s="110">
        <f t="shared" si="655"/>
        <v>0</v>
      </c>
      <c r="AA5898" s="1">
        <f t="shared" si="656"/>
        <v>0</v>
      </c>
    </row>
    <row r="5899" spans="1:27" ht="14.25" customHeight="1">
      <c r="A5899" s="148">
        <v>6477</v>
      </c>
      <c r="B5899" s="139">
        <v>20190528</v>
      </c>
      <c r="C5899" s="57" t="str">
        <f t="shared" si="652"/>
        <v>BPF</v>
      </c>
      <c r="D5899" s="115">
        <v>42151</v>
      </c>
      <c r="E5899" s="9" t="s">
        <v>476</v>
      </c>
      <c r="F5899" s="37" t="s">
        <v>25</v>
      </c>
      <c r="G5899" s="11" t="s">
        <v>26</v>
      </c>
      <c r="H5899" s="2"/>
      <c r="I5899" s="2"/>
      <c r="J5899" s="4" t="s">
        <v>117</v>
      </c>
      <c r="K5899" s="4" t="s">
        <v>621</v>
      </c>
      <c r="L5899" s="4" t="s">
        <v>221</v>
      </c>
      <c r="M5899" s="4"/>
      <c r="N5899" s="4"/>
      <c r="O5899" s="4" t="str">
        <f t="shared" si="651"/>
        <v>Lasioglossum (Leuchalictus) zonulum</v>
      </c>
      <c r="P5899" s="85" t="str">
        <f t="shared" si="653"/>
        <v>Lasioglossum zonulum</v>
      </c>
      <c r="Q5899" s="12" t="s">
        <v>29</v>
      </c>
      <c r="R5899" s="24"/>
      <c r="S5899" s="12"/>
      <c r="T5899" s="12"/>
      <c r="U5899" s="12"/>
      <c r="V5899" s="10" t="s">
        <v>182</v>
      </c>
      <c r="W5899" s="118">
        <v>42321</v>
      </c>
      <c r="X5899" s="2"/>
      <c r="Y5899" s="129">
        <f t="shared" si="654"/>
        <v>1</v>
      </c>
      <c r="Z5899" s="110">
        <f t="shared" si="655"/>
        <v>0</v>
      </c>
      <c r="AA5899" s="1">
        <f t="shared" si="656"/>
        <v>0</v>
      </c>
    </row>
    <row r="5900" spans="1:27" ht="14.25" customHeight="1">
      <c r="A5900" s="148">
        <v>6478</v>
      </c>
      <c r="B5900" s="139">
        <v>20190528</v>
      </c>
      <c r="C5900" s="57" t="str">
        <f t="shared" si="652"/>
        <v>BPF</v>
      </c>
      <c r="D5900" s="115">
        <v>42151</v>
      </c>
      <c r="E5900" s="9" t="s">
        <v>476</v>
      </c>
      <c r="F5900" s="37" t="s">
        <v>25</v>
      </c>
      <c r="G5900" s="11" t="s">
        <v>26</v>
      </c>
      <c r="H5900" s="2"/>
      <c r="I5900" s="2"/>
      <c r="J5900" s="4" t="s">
        <v>117</v>
      </c>
      <c r="K5900" s="4" t="s">
        <v>621</v>
      </c>
      <c r="L5900" s="4" t="s">
        <v>221</v>
      </c>
      <c r="M5900" s="4"/>
      <c r="N5900" s="4"/>
      <c r="O5900" s="4" t="str">
        <f t="shared" si="651"/>
        <v>Lasioglossum (Leuchalictus) zonulum</v>
      </c>
      <c r="P5900" s="85" t="str">
        <f t="shared" si="653"/>
        <v>Lasioglossum zonulum</v>
      </c>
      <c r="Q5900" s="12" t="s">
        <v>29</v>
      </c>
      <c r="R5900" s="24"/>
      <c r="S5900" s="12"/>
      <c r="T5900" s="12"/>
      <c r="U5900" s="12"/>
      <c r="V5900" s="10" t="s">
        <v>182</v>
      </c>
      <c r="W5900" s="118">
        <v>42321</v>
      </c>
      <c r="X5900" s="2"/>
      <c r="Y5900" s="129">
        <f t="shared" si="654"/>
        <v>1</v>
      </c>
      <c r="Z5900" s="110">
        <f t="shared" si="655"/>
        <v>0</v>
      </c>
      <c r="AA5900" s="1">
        <f t="shared" si="656"/>
        <v>0</v>
      </c>
    </row>
    <row r="5901" spans="1:27" ht="14.25" customHeight="1">
      <c r="A5901" s="148">
        <v>6479</v>
      </c>
      <c r="B5901" s="139">
        <v>20190528</v>
      </c>
      <c r="C5901" s="57" t="str">
        <f t="shared" si="652"/>
        <v>BPF</v>
      </c>
      <c r="D5901" s="115">
        <v>42151</v>
      </c>
      <c r="E5901" s="9" t="s">
        <v>476</v>
      </c>
      <c r="F5901" s="37" t="s">
        <v>25</v>
      </c>
      <c r="G5901" s="11" t="s">
        <v>26</v>
      </c>
      <c r="H5901" s="2"/>
      <c r="I5901" s="2"/>
      <c r="J5901" s="4" t="s">
        <v>117</v>
      </c>
      <c r="K5901" s="4" t="s">
        <v>198</v>
      </c>
      <c r="L5901" s="4" t="s">
        <v>913</v>
      </c>
      <c r="M5901" s="4"/>
      <c r="N5901" s="4"/>
      <c r="O5901" s="4" t="str">
        <f t="shared" si="651"/>
        <v>Lasioglossum (Hemihalictus) villosulum</v>
      </c>
      <c r="P5901" s="85" t="str">
        <f t="shared" si="653"/>
        <v>Lasioglossum villosulum</v>
      </c>
      <c r="Q5901" s="12" t="s">
        <v>29</v>
      </c>
      <c r="R5901" s="24"/>
      <c r="S5901" s="12"/>
      <c r="T5901" s="12"/>
      <c r="U5901" s="12"/>
      <c r="V5901" s="10" t="s">
        <v>182</v>
      </c>
      <c r="W5901" s="118">
        <v>42321</v>
      </c>
      <c r="X5901" s="2" t="s">
        <v>1068</v>
      </c>
      <c r="Y5901" s="129">
        <f t="shared" si="654"/>
        <v>1</v>
      </c>
      <c r="Z5901" s="110">
        <f t="shared" si="655"/>
        <v>0</v>
      </c>
      <c r="AA5901" s="1">
        <f t="shared" si="656"/>
        <v>0</v>
      </c>
    </row>
    <row r="5902" spans="1:27" ht="14.25" customHeight="1">
      <c r="A5902" s="148">
        <v>6480</v>
      </c>
      <c r="B5902" s="139">
        <v>20190528</v>
      </c>
      <c r="C5902" s="57" t="str">
        <f t="shared" si="652"/>
        <v>BPF</v>
      </c>
      <c r="D5902" s="115">
        <v>42151</v>
      </c>
      <c r="E5902" s="9" t="s">
        <v>476</v>
      </c>
      <c r="F5902" s="37" t="s">
        <v>25</v>
      </c>
      <c r="G5902" s="11" t="s">
        <v>26</v>
      </c>
      <c r="H5902" s="2"/>
      <c r="I5902" s="2"/>
      <c r="J5902" s="4" t="s">
        <v>117</v>
      </c>
      <c r="K5902" s="4" t="s">
        <v>198</v>
      </c>
      <c r="L5902" s="4" t="s">
        <v>913</v>
      </c>
      <c r="M5902" s="4"/>
      <c r="N5902" s="4"/>
      <c r="O5902" s="4" t="str">
        <f t="shared" si="651"/>
        <v>Lasioglossum (Hemihalictus) villosulum</v>
      </c>
      <c r="P5902" s="85" t="str">
        <f t="shared" si="653"/>
        <v>Lasioglossum villosulum</v>
      </c>
      <c r="Q5902" s="12" t="s">
        <v>29</v>
      </c>
      <c r="R5902" s="24"/>
      <c r="S5902" s="12"/>
      <c r="T5902" s="12"/>
      <c r="U5902" s="12"/>
      <c r="V5902" s="10" t="s">
        <v>182</v>
      </c>
      <c r="W5902" s="118">
        <v>42321</v>
      </c>
      <c r="X5902" s="2" t="s">
        <v>1068</v>
      </c>
      <c r="Y5902" s="129">
        <f t="shared" si="654"/>
        <v>1</v>
      </c>
      <c r="Z5902" s="110">
        <f t="shared" si="655"/>
        <v>0</v>
      </c>
      <c r="AA5902" s="1">
        <f t="shared" si="656"/>
        <v>0</v>
      </c>
    </row>
    <row r="5903" spans="1:27" ht="14.25" customHeight="1">
      <c r="A5903" s="148">
        <v>6481</v>
      </c>
      <c r="B5903" s="139">
        <v>20190528</v>
      </c>
      <c r="C5903" s="57" t="str">
        <f t="shared" si="652"/>
        <v>BPF</v>
      </c>
      <c r="D5903" s="115">
        <v>42151</v>
      </c>
      <c r="E5903" s="9" t="s">
        <v>476</v>
      </c>
      <c r="F5903" s="37" t="s">
        <v>25</v>
      </c>
      <c r="G5903" s="11" t="s">
        <v>26</v>
      </c>
      <c r="H5903" s="2"/>
      <c r="I5903" s="2"/>
      <c r="J5903" s="4" t="s">
        <v>117</v>
      </c>
      <c r="K5903" s="4" t="s">
        <v>198</v>
      </c>
      <c r="L5903" s="4" t="s">
        <v>913</v>
      </c>
      <c r="M5903" s="4"/>
      <c r="N5903" s="4"/>
      <c r="O5903" s="4" t="str">
        <f t="shared" si="651"/>
        <v>Lasioglossum (Hemihalictus) villosulum</v>
      </c>
      <c r="P5903" s="85" t="str">
        <f t="shared" si="653"/>
        <v>Lasioglossum villosulum</v>
      </c>
      <c r="Q5903" s="12" t="s">
        <v>29</v>
      </c>
      <c r="R5903" s="24"/>
      <c r="S5903" s="12"/>
      <c r="T5903" s="12"/>
      <c r="U5903" s="12"/>
      <c r="V5903" s="10" t="s">
        <v>182</v>
      </c>
      <c r="W5903" s="118">
        <v>42321</v>
      </c>
      <c r="X5903" s="2" t="s">
        <v>1068</v>
      </c>
      <c r="Y5903" s="129">
        <f t="shared" si="654"/>
        <v>1</v>
      </c>
      <c r="Z5903" s="110">
        <f t="shared" si="655"/>
        <v>0</v>
      </c>
      <c r="AA5903" s="1">
        <f t="shared" si="656"/>
        <v>0</v>
      </c>
    </row>
    <row r="5904" spans="1:27" ht="14.25" customHeight="1">
      <c r="A5904" s="148">
        <v>6482</v>
      </c>
      <c r="B5904" s="139">
        <v>20190528</v>
      </c>
      <c r="C5904" s="57" t="str">
        <f t="shared" si="652"/>
        <v>BPF</v>
      </c>
      <c r="D5904" s="115">
        <v>42151</v>
      </c>
      <c r="E5904" s="9" t="s">
        <v>476</v>
      </c>
      <c r="F5904" s="37" t="s">
        <v>25</v>
      </c>
      <c r="G5904" s="11" t="s">
        <v>26</v>
      </c>
      <c r="H5904" s="2"/>
      <c r="I5904" s="2"/>
      <c r="J5904" s="4" t="s">
        <v>117</v>
      </c>
      <c r="K5904" s="4" t="s">
        <v>198</v>
      </c>
      <c r="L5904" s="4" t="s">
        <v>913</v>
      </c>
      <c r="M5904" s="4"/>
      <c r="N5904" s="4"/>
      <c r="O5904" s="4" t="str">
        <f t="shared" si="651"/>
        <v>Lasioglossum (Hemihalictus) villosulum</v>
      </c>
      <c r="P5904" s="85" t="str">
        <f t="shared" si="653"/>
        <v>Lasioglossum villosulum</v>
      </c>
      <c r="Q5904" s="12" t="s">
        <v>29</v>
      </c>
      <c r="R5904" s="24"/>
      <c r="S5904" s="12"/>
      <c r="T5904" s="12"/>
      <c r="U5904" s="12"/>
      <c r="V5904" s="10" t="s">
        <v>182</v>
      </c>
      <c r="W5904" s="118">
        <v>42321</v>
      </c>
      <c r="X5904" s="2" t="s">
        <v>1068</v>
      </c>
      <c r="Y5904" s="129">
        <f t="shared" si="654"/>
        <v>1</v>
      </c>
      <c r="Z5904" s="110">
        <f t="shared" si="655"/>
        <v>0</v>
      </c>
      <c r="AA5904" s="1">
        <f t="shared" si="656"/>
        <v>0</v>
      </c>
    </row>
    <row r="5905" spans="1:27" ht="14.25" customHeight="1">
      <c r="A5905" s="148">
        <v>6483</v>
      </c>
      <c r="B5905" s="139">
        <v>20190528</v>
      </c>
      <c r="C5905" s="57" t="str">
        <f t="shared" si="652"/>
        <v>BPF</v>
      </c>
      <c r="D5905" s="115">
        <v>42151</v>
      </c>
      <c r="E5905" s="9" t="s">
        <v>476</v>
      </c>
      <c r="F5905" s="37" t="s">
        <v>25</v>
      </c>
      <c r="G5905" s="11" t="s">
        <v>26</v>
      </c>
      <c r="H5905" s="2"/>
      <c r="I5905" s="2"/>
      <c r="J5905" s="4" t="s">
        <v>117</v>
      </c>
      <c r="K5905" s="4" t="s">
        <v>198</v>
      </c>
      <c r="L5905" s="4" t="s">
        <v>913</v>
      </c>
      <c r="M5905" s="4"/>
      <c r="N5905" s="4"/>
      <c r="O5905" s="4" t="str">
        <f t="shared" si="651"/>
        <v>Lasioglossum (Hemihalictus) villosulum</v>
      </c>
      <c r="P5905" s="85" t="str">
        <f t="shared" si="653"/>
        <v>Lasioglossum villosulum</v>
      </c>
      <c r="Q5905" s="12" t="s">
        <v>29</v>
      </c>
      <c r="R5905" s="24"/>
      <c r="S5905" s="12"/>
      <c r="T5905" s="12"/>
      <c r="U5905" s="12"/>
      <c r="V5905" s="10" t="s">
        <v>182</v>
      </c>
      <c r="W5905" s="118">
        <v>42321</v>
      </c>
      <c r="X5905" s="2" t="s">
        <v>1068</v>
      </c>
      <c r="Y5905" s="129">
        <f t="shared" si="654"/>
        <v>1</v>
      </c>
      <c r="Z5905" s="110">
        <f t="shared" si="655"/>
        <v>0</v>
      </c>
      <c r="AA5905" s="1">
        <f t="shared" si="656"/>
        <v>0</v>
      </c>
    </row>
    <row r="5906" spans="1:27" ht="14.25" customHeight="1">
      <c r="A5906" s="148">
        <v>6484</v>
      </c>
      <c r="B5906" s="139">
        <v>20190528</v>
      </c>
      <c r="C5906" s="57" t="str">
        <f t="shared" si="652"/>
        <v>BPF</v>
      </c>
      <c r="D5906" s="115">
        <v>42151</v>
      </c>
      <c r="E5906" s="9" t="s">
        <v>476</v>
      </c>
      <c r="F5906" s="37" t="s">
        <v>25</v>
      </c>
      <c r="G5906" s="11" t="s">
        <v>26</v>
      </c>
      <c r="H5906" s="2"/>
      <c r="I5906" s="2"/>
      <c r="J5906" s="4" t="s">
        <v>117</v>
      </c>
      <c r="K5906" s="4" t="s">
        <v>198</v>
      </c>
      <c r="L5906" s="4" t="s">
        <v>913</v>
      </c>
      <c r="M5906" s="4"/>
      <c r="N5906" s="4"/>
      <c r="O5906" s="4" t="str">
        <f t="shared" si="651"/>
        <v>Lasioglossum (Hemihalictus) villosulum</v>
      </c>
      <c r="P5906" s="85" t="str">
        <f t="shared" si="653"/>
        <v>Lasioglossum villosulum</v>
      </c>
      <c r="Q5906" s="12" t="s">
        <v>29</v>
      </c>
      <c r="R5906" s="24"/>
      <c r="S5906" s="12"/>
      <c r="T5906" s="12"/>
      <c r="U5906" s="12"/>
      <c r="V5906" s="10" t="s">
        <v>182</v>
      </c>
      <c r="W5906" s="118">
        <v>42321</v>
      </c>
      <c r="X5906" s="2" t="s">
        <v>1068</v>
      </c>
      <c r="Y5906" s="129">
        <f t="shared" si="654"/>
        <v>1</v>
      </c>
      <c r="Z5906" s="110">
        <f t="shared" si="655"/>
        <v>0</v>
      </c>
      <c r="AA5906" s="1">
        <f t="shared" si="656"/>
        <v>0</v>
      </c>
    </row>
    <row r="5907" spans="1:27" ht="14.25" customHeight="1">
      <c r="A5907" s="148">
        <v>6485</v>
      </c>
      <c r="B5907" s="139">
        <v>20190528</v>
      </c>
      <c r="C5907" s="57" t="str">
        <f t="shared" si="652"/>
        <v>BPF</v>
      </c>
      <c r="D5907" s="115">
        <v>42151</v>
      </c>
      <c r="E5907" s="9" t="s">
        <v>476</v>
      </c>
      <c r="F5907" s="37" t="s">
        <v>25</v>
      </c>
      <c r="G5907" s="11" t="s">
        <v>26</v>
      </c>
      <c r="H5907" s="2"/>
      <c r="I5907" s="2"/>
      <c r="J5907" s="4" t="s">
        <v>117</v>
      </c>
      <c r="K5907" s="4" t="s">
        <v>198</v>
      </c>
      <c r="L5907" s="4" t="s">
        <v>917</v>
      </c>
      <c r="M5907" s="4"/>
      <c r="N5907" s="4"/>
      <c r="O5907" s="4" t="str">
        <f t="shared" si="651"/>
        <v>Lasioglossum (Hemihalictus) inconditum</v>
      </c>
      <c r="P5907" s="85" t="str">
        <f t="shared" si="653"/>
        <v>Lasioglossum inconditum</v>
      </c>
      <c r="Q5907" s="12" t="s">
        <v>29</v>
      </c>
      <c r="R5907" s="24"/>
      <c r="S5907" s="12"/>
      <c r="T5907" s="12"/>
      <c r="U5907" s="12"/>
      <c r="V5907" s="10" t="s">
        <v>182</v>
      </c>
      <c r="W5907" s="118">
        <v>42321</v>
      </c>
      <c r="X5907" s="2" t="s">
        <v>1224</v>
      </c>
      <c r="Y5907" s="129">
        <f t="shared" si="654"/>
        <v>1</v>
      </c>
      <c r="Z5907" s="110">
        <f t="shared" si="655"/>
        <v>0</v>
      </c>
      <c r="AA5907" s="1">
        <f t="shared" si="656"/>
        <v>1</v>
      </c>
    </row>
    <row r="5908" spans="1:27" ht="14.25" customHeight="1">
      <c r="A5908" s="148">
        <v>6486</v>
      </c>
      <c r="B5908" s="139">
        <v>20190528</v>
      </c>
      <c r="C5908" s="57" t="str">
        <f t="shared" si="652"/>
        <v>BPF</v>
      </c>
      <c r="D5908" s="115">
        <v>42151</v>
      </c>
      <c r="E5908" s="9" t="s">
        <v>476</v>
      </c>
      <c r="F5908" s="37" t="s">
        <v>25</v>
      </c>
      <c r="G5908" s="11" t="s">
        <v>26</v>
      </c>
      <c r="H5908" s="2"/>
      <c r="I5908" s="2"/>
      <c r="J5908" s="4" t="s">
        <v>117</v>
      </c>
      <c r="K5908" s="4" t="s">
        <v>202</v>
      </c>
      <c r="L5908" s="4" t="s">
        <v>1017</v>
      </c>
      <c r="M5908" s="4"/>
      <c r="N5908" s="4" t="s">
        <v>726</v>
      </c>
      <c r="O5908" s="4" t="str">
        <f t="shared" si="651"/>
        <v>Lasioglossum (Sphecodogastra) nr. cordleyi</v>
      </c>
      <c r="P5908" s="85" t="str">
        <f t="shared" si="653"/>
        <v>Lasioglossum cordleyi</v>
      </c>
      <c r="Q5908" s="12" t="s">
        <v>29</v>
      </c>
      <c r="R5908" s="24"/>
      <c r="S5908" s="12" t="s">
        <v>55</v>
      </c>
      <c r="T5908" s="12"/>
      <c r="U5908" s="12"/>
      <c r="V5908" s="10" t="s">
        <v>182</v>
      </c>
      <c r="W5908" s="118">
        <v>42321</v>
      </c>
      <c r="X5908" s="2" t="s">
        <v>1009</v>
      </c>
      <c r="Y5908" s="129">
        <f t="shared" si="654"/>
        <v>1</v>
      </c>
      <c r="Z5908" s="110">
        <f t="shared" si="655"/>
        <v>0</v>
      </c>
      <c r="AA5908" s="1">
        <f t="shared" si="656"/>
        <v>0</v>
      </c>
    </row>
    <row r="5909" spans="1:27" ht="14.25" customHeight="1">
      <c r="A5909" s="148">
        <v>6487</v>
      </c>
      <c r="B5909" s="139">
        <v>20190528</v>
      </c>
      <c r="C5909" s="57" t="str">
        <f t="shared" si="652"/>
        <v>BPF</v>
      </c>
      <c r="D5909" s="115">
        <v>42151</v>
      </c>
      <c r="E5909" s="9" t="s">
        <v>476</v>
      </c>
      <c r="F5909" s="37" t="s">
        <v>25</v>
      </c>
      <c r="G5909" s="11" t="s">
        <v>26</v>
      </c>
      <c r="H5909" s="2"/>
      <c r="I5909" s="2"/>
      <c r="J5909" s="4" t="s">
        <v>117</v>
      </c>
      <c r="K5909" s="4" t="s">
        <v>198</v>
      </c>
      <c r="L5909" s="4" t="s">
        <v>913</v>
      </c>
      <c r="M5909" s="4"/>
      <c r="N5909" s="4"/>
      <c r="O5909" s="4" t="str">
        <f t="shared" si="651"/>
        <v>Lasioglossum (Hemihalictus) villosulum</v>
      </c>
      <c r="P5909" s="85" t="str">
        <f t="shared" si="653"/>
        <v>Lasioglossum villosulum</v>
      </c>
      <c r="Q5909" s="12" t="s">
        <v>29</v>
      </c>
      <c r="R5909" s="24"/>
      <c r="S5909" s="12"/>
      <c r="T5909" s="12"/>
      <c r="U5909" s="12"/>
      <c r="V5909" s="10" t="s">
        <v>182</v>
      </c>
      <c r="W5909" s="118">
        <v>42321</v>
      </c>
      <c r="X5909" s="2" t="s">
        <v>935</v>
      </c>
      <c r="Y5909" s="129">
        <f t="shared" si="654"/>
        <v>1</v>
      </c>
      <c r="Z5909" s="110">
        <f t="shared" si="655"/>
        <v>0</v>
      </c>
      <c r="AA5909" s="1">
        <f t="shared" si="656"/>
        <v>0</v>
      </c>
    </row>
    <row r="5910" spans="1:27" ht="14.25" customHeight="1">
      <c r="A5910" s="148">
        <v>6488</v>
      </c>
      <c r="B5910" s="139">
        <v>20190528</v>
      </c>
      <c r="C5910" s="57" t="str">
        <f t="shared" si="652"/>
        <v>BPF</v>
      </c>
      <c r="D5910" s="115">
        <v>42151</v>
      </c>
      <c r="E5910" s="9" t="s">
        <v>476</v>
      </c>
      <c r="F5910" s="37" t="s">
        <v>25</v>
      </c>
      <c r="G5910" s="11" t="s">
        <v>26</v>
      </c>
      <c r="H5910" s="2"/>
      <c r="I5910" s="2"/>
      <c r="J5910" s="4" t="s">
        <v>201</v>
      </c>
      <c r="K5910" s="4"/>
      <c r="L5910" s="4" t="s">
        <v>609</v>
      </c>
      <c r="M5910" s="4"/>
      <c r="N5910" s="4"/>
      <c r="O5910" s="4" t="str">
        <f t="shared" si="651"/>
        <v>Sphecodes msp. BS0003</v>
      </c>
      <c r="P5910" s="85" t="str">
        <f t="shared" si="653"/>
        <v>Sphecodes msp. BS0003</v>
      </c>
      <c r="Q5910" s="12" t="s">
        <v>29</v>
      </c>
      <c r="R5910" s="24"/>
      <c r="S5910" s="12"/>
      <c r="T5910" s="12" t="s">
        <v>1379</v>
      </c>
      <c r="U5910" s="12"/>
      <c r="V5910" s="10" t="s">
        <v>182</v>
      </c>
      <c r="W5910" s="118">
        <v>42321</v>
      </c>
      <c r="X5910" s="2"/>
      <c r="Y5910" s="129">
        <f t="shared" si="654"/>
        <v>1</v>
      </c>
      <c r="Z5910" s="110">
        <f t="shared" si="655"/>
        <v>0</v>
      </c>
      <c r="AA5910" s="1">
        <f t="shared" si="656"/>
        <v>0</v>
      </c>
    </row>
    <row r="5911" spans="1:27" ht="14.25" customHeight="1">
      <c r="A5911" s="148">
        <v>6489</v>
      </c>
      <c r="B5911" s="139">
        <v>20190528</v>
      </c>
      <c r="C5911" s="57" t="str">
        <f t="shared" si="652"/>
        <v>BPF</v>
      </c>
      <c r="D5911" s="115">
        <v>42151</v>
      </c>
      <c r="E5911" s="9" t="s">
        <v>476</v>
      </c>
      <c r="F5911" s="37" t="s">
        <v>25</v>
      </c>
      <c r="G5911" s="11" t="s">
        <v>26</v>
      </c>
      <c r="H5911" s="2"/>
      <c r="I5911" s="2"/>
      <c r="J5911" s="4" t="s">
        <v>107</v>
      </c>
      <c r="K5911" s="31" t="s">
        <v>585</v>
      </c>
      <c r="L5911" s="31" t="s">
        <v>108</v>
      </c>
      <c r="M5911" s="4"/>
      <c r="N5911" s="4" t="s">
        <v>55</v>
      </c>
      <c r="O5911" s="4" t="str">
        <f t="shared" si="651"/>
        <v>Hoplitis (Alcidamea) nr. producta</v>
      </c>
      <c r="P5911" s="85" t="str">
        <f t="shared" si="653"/>
        <v>Hoplitis producta</v>
      </c>
      <c r="Q5911" s="12" t="s">
        <v>43</v>
      </c>
      <c r="R5911" s="24"/>
      <c r="S5911" s="12"/>
      <c r="T5911" s="12"/>
      <c r="U5911" s="12"/>
      <c r="V5911" s="10" t="s">
        <v>182</v>
      </c>
      <c r="W5911" s="118">
        <v>42321</v>
      </c>
      <c r="X5911" s="2" t="s">
        <v>1130</v>
      </c>
      <c r="Y5911" s="129">
        <f t="shared" si="654"/>
        <v>1</v>
      </c>
      <c r="Z5911" s="110">
        <f t="shared" si="655"/>
        <v>0</v>
      </c>
      <c r="AA5911" s="1">
        <f t="shared" si="656"/>
        <v>0</v>
      </c>
    </row>
    <row r="5912" spans="1:27" ht="14.25" customHeight="1">
      <c r="A5912" s="148">
        <v>6490</v>
      </c>
      <c r="B5912" s="139">
        <v>20190528</v>
      </c>
      <c r="C5912" s="57" t="str">
        <f t="shared" si="652"/>
        <v>BPF</v>
      </c>
      <c r="D5912" s="115">
        <v>42151</v>
      </c>
      <c r="E5912" s="9" t="s">
        <v>476</v>
      </c>
      <c r="F5912" s="37" t="s">
        <v>25</v>
      </c>
      <c r="G5912" s="11" t="s">
        <v>26</v>
      </c>
      <c r="H5912" s="2"/>
      <c r="I5912" s="2"/>
      <c r="J5912" s="4" t="s">
        <v>107</v>
      </c>
      <c r="K5912" s="31" t="s">
        <v>585</v>
      </c>
      <c r="L5912" s="31" t="s">
        <v>108</v>
      </c>
      <c r="M5912" s="4"/>
      <c r="N5912" s="4" t="s">
        <v>55</v>
      </c>
      <c r="O5912" s="4" t="str">
        <f t="shared" si="651"/>
        <v>Hoplitis (Alcidamea) nr. producta</v>
      </c>
      <c r="P5912" s="85" t="str">
        <f t="shared" si="653"/>
        <v>Hoplitis producta</v>
      </c>
      <c r="Q5912" s="12" t="s">
        <v>43</v>
      </c>
      <c r="R5912" s="24"/>
      <c r="S5912" s="12"/>
      <c r="T5912" s="12"/>
      <c r="U5912" s="12"/>
      <c r="V5912" s="10" t="s">
        <v>182</v>
      </c>
      <c r="W5912" s="118">
        <v>42321</v>
      </c>
      <c r="X5912" s="2" t="s">
        <v>1130</v>
      </c>
      <c r="Y5912" s="129">
        <f t="shared" si="654"/>
        <v>1</v>
      </c>
      <c r="Z5912" s="110">
        <f t="shared" si="655"/>
        <v>0</v>
      </c>
      <c r="AA5912" s="1">
        <f t="shared" si="656"/>
        <v>0</v>
      </c>
    </row>
    <row r="5913" spans="1:27" ht="14.25" customHeight="1">
      <c r="A5913" s="148">
        <v>6491</v>
      </c>
      <c r="B5913" s="139">
        <v>20190528</v>
      </c>
      <c r="C5913" s="57" t="str">
        <f t="shared" si="652"/>
        <v>BPF</v>
      </c>
      <c r="D5913" s="115">
        <v>42151</v>
      </c>
      <c r="E5913" s="9" t="s">
        <v>476</v>
      </c>
      <c r="F5913" s="37" t="s">
        <v>25</v>
      </c>
      <c r="G5913" s="11" t="s">
        <v>26</v>
      </c>
      <c r="H5913" s="2"/>
      <c r="I5913" s="2"/>
      <c r="J5913" s="4" t="s">
        <v>124</v>
      </c>
      <c r="K5913" s="4" t="s">
        <v>165</v>
      </c>
      <c r="L5913" s="4" t="s">
        <v>797</v>
      </c>
      <c r="M5913" s="4"/>
      <c r="N5913" s="4"/>
      <c r="O5913" s="4" t="str">
        <f t="shared" si="651"/>
        <v>Osmia (Melanosmia) pinorum</v>
      </c>
      <c r="P5913" s="85" t="str">
        <f t="shared" si="653"/>
        <v>Osmia pinorum</v>
      </c>
      <c r="Q5913" s="12" t="s">
        <v>43</v>
      </c>
      <c r="R5913" s="24"/>
      <c r="S5913" s="12"/>
      <c r="T5913" s="12"/>
      <c r="U5913" s="12"/>
      <c r="V5913" s="10" t="s">
        <v>182</v>
      </c>
      <c r="W5913" s="118">
        <v>42321</v>
      </c>
      <c r="X5913" s="2" t="s">
        <v>952</v>
      </c>
      <c r="Y5913" s="129">
        <f t="shared" si="654"/>
        <v>1</v>
      </c>
      <c r="Z5913" s="110">
        <f t="shared" si="655"/>
        <v>0</v>
      </c>
      <c r="AA5913" s="1">
        <f t="shared" si="656"/>
        <v>0</v>
      </c>
    </row>
    <row r="5914" spans="1:27" ht="14.25" customHeight="1">
      <c r="A5914" s="148">
        <v>6492</v>
      </c>
      <c r="B5914" s="139">
        <v>20190528</v>
      </c>
      <c r="C5914" s="57" t="str">
        <f t="shared" si="652"/>
        <v>BPF</v>
      </c>
      <c r="D5914" s="115">
        <v>42151</v>
      </c>
      <c r="E5914" s="9" t="s">
        <v>476</v>
      </c>
      <c r="F5914" s="37" t="s">
        <v>25</v>
      </c>
      <c r="G5914" s="11" t="s">
        <v>26</v>
      </c>
      <c r="H5914" s="2"/>
      <c r="I5914" s="2"/>
      <c r="J5914" s="4" t="s">
        <v>175</v>
      </c>
      <c r="K5914" s="4" t="s">
        <v>580</v>
      </c>
      <c r="L5914" s="4" t="s">
        <v>176</v>
      </c>
      <c r="M5914" s="4"/>
      <c r="N5914" s="4"/>
      <c r="O5914" s="4" t="str">
        <f t="shared" si="651"/>
        <v>Ceratina (Zadontomerus) acantha</v>
      </c>
      <c r="P5914" s="85" t="str">
        <f t="shared" si="653"/>
        <v>Ceratina acantha</v>
      </c>
      <c r="Q5914" s="12" t="s">
        <v>29</v>
      </c>
      <c r="R5914" s="24"/>
      <c r="S5914" s="12"/>
      <c r="T5914" s="12"/>
      <c r="U5914" s="12"/>
      <c r="V5914" s="10" t="s">
        <v>182</v>
      </c>
      <c r="W5914" s="118">
        <v>42321</v>
      </c>
      <c r="X5914" s="2"/>
      <c r="Y5914" s="129">
        <f t="shared" si="654"/>
        <v>1</v>
      </c>
      <c r="Z5914" s="110">
        <f t="shared" si="655"/>
        <v>0</v>
      </c>
      <c r="AA5914" s="1">
        <f t="shared" si="656"/>
        <v>0</v>
      </c>
    </row>
    <row r="5915" spans="1:27" ht="14.25" customHeight="1">
      <c r="A5915" s="148">
        <v>6493</v>
      </c>
      <c r="B5915" s="139">
        <v>20190528</v>
      </c>
      <c r="C5915" s="57" t="str">
        <f t="shared" si="652"/>
        <v>BPF</v>
      </c>
      <c r="D5915" s="115">
        <v>42151</v>
      </c>
      <c r="E5915" s="9" t="s">
        <v>476</v>
      </c>
      <c r="F5915" s="37" t="s">
        <v>25</v>
      </c>
      <c r="G5915" s="11" t="s">
        <v>26</v>
      </c>
      <c r="H5915" s="2"/>
      <c r="I5915" s="2"/>
      <c r="J5915" s="4" t="s">
        <v>175</v>
      </c>
      <c r="K5915" s="4" t="s">
        <v>580</v>
      </c>
      <c r="L5915" s="4" t="s">
        <v>176</v>
      </c>
      <c r="M5915" s="4"/>
      <c r="N5915" s="4"/>
      <c r="O5915" s="4" t="str">
        <f t="shared" si="651"/>
        <v>Ceratina (Zadontomerus) acantha</v>
      </c>
      <c r="P5915" s="85" t="str">
        <f t="shared" si="653"/>
        <v>Ceratina acantha</v>
      </c>
      <c r="Q5915" s="12" t="s">
        <v>29</v>
      </c>
      <c r="R5915" s="24"/>
      <c r="S5915" s="12"/>
      <c r="T5915" s="12"/>
      <c r="U5915" s="12"/>
      <c r="V5915" s="10" t="s">
        <v>182</v>
      </c>
      <c r="W5915" s="118">
        <v>42321</v>
      </c>
      <c r="X5915" s="2"/>
      <c r="Y5915" s="129">
        <f t="shared" si="654"/>
        <v>1</v>
      </c>
      <c r="Z5915" s="110">
        <f t="shared" si="655"/>
        <v>0</v>
      </c>
      <c r="AA5915" s="1">
        <f t="shared" si="656"/>
        <v>0</v>
      </c>
    </row>
    <row r="5916" spans="1:27" ht="14.25" customHeight="1">
      <c r="A5916" s="148">
        <v>6494</v>
      </c>
      <c r="B5916" s="139">
        <v>20190528</v>
      </c>
      <c r="C5916" s="57" t="str">
        <f t="shared" si="652"/>
        <v>BPF</v>
      </c>
      <c r="D5916" s="115">
        <v>42151</v>
      </c>
      <c r="E5916" s="9" t="s">
        <v>476</v>
      </c>
      <c r="F5916" s="37" t="s">
        <v>25</v>
      </c>
      <c r="G5916" s="11" t="s">
        <v>26</v>
      </c>
      <c r="H5916" s="2"/>
      <c r="I5916" s="2"/>
      <c r="J5916" s="4" t="s">
        <v>27</v>
      </c>
      <c r="K5916" s="4" t="s">
        <v>578</v>
      </c>
      <c r="L5916" s="4" t="s">
        <v>44</v>
      </c>
      <c r="M5916" s="4"/>
      <c r="N5916" s="4"/>
      <c r="O5916" s="4" t="str">
        <f t="shared" si="651"/>
        <v>Bombus (Pyrobombus) mixtus</v>
      </c>
      <c r="P5916" s="85" t="str">
        <f t="shared" si="653"/>
        <v>Bombus mixtus</v>
      </c>
      <c r="Q5916" s="12" t="s">
        <v>29</v>
      </c>
      <c r="R5916" s="24"/>
      <c r="S5916" s="12"/>
      <c r="T5916" s="12"/>
      <c r="U5916" s="12"/>
      <c r="V5916" s="10" t="s">
        <v>182</v>
      </c>
      <c r="W5916" s="118">
        <v>42321</v>
      </c>
      <c r="X5916" s="2" t="s">
        <v>670</v>
      </c>
      <c r="Y5916" s="129">
        <f t="shared" si="654"/>
        <v>1</v>
      </c>
      <c r="Z5916" s="110">
        <f t="shared" si="655"/>
        <v>0</v>
      </c>
      <c r="AA5916" s="1">
        <f t="shared" si="656"/>
        <v>0</v>
      </c>
    </row>
    <row r="5917" spans="1:27" ht="14.25" customHeight="1">
      <c r="A5917" s="148">
        <v>6495</v>
      </c>
      <c r="B5917" s="139">
        <v>20190528</v>
      </c>
      <c r="C5917" s="57" t="str">
        <f t="shared" si="652"/>
        <v>BPF</v>
      </c>
      <c r="D5917" s="115">
        <v>42151</v>
      </c>
      <c r="E5917" s="9" t="s">
        <v>476</v>
      </c>
      <c r="F5917" s="37" t="s">
        <v>25</v>
      </c>
      <c r="G5917" s="11" t="s">
        <v>26</v>
      </c>
      <c r="H5917" s="2"/>
      <c r="I5917" s="2"/>
      <c r="J5917" s="4" t="s">
        <v>27</v>
      </c>
      <c r="K5917" s="4" t="s">
        <v>578</v>
      </c>
      <c r="L5917" s="4" t="s">
        <v>44</v>
      </c>
      <c r="M5917" s="4"/>
      <c r="N5917" s="4"/>
      <c r="O5917" s="4" t="str">
        <f t="shared" si="651"/>
        <v>Bombus (Pyrobombus) mixtus</v>
      </c>
      <c r="P5917" s="85" t="str">
        <f t="shared" si="653"/>
        <v>Bombus mixtus</v>
      </c>
      <c r="Q5917" s="12" t="s">
        <v>29</v>
      </c>
      <c r="R5917" s="24"/>
      <c r="S5917" s="12"/>
      <c r="T5917" s="12"/>
      <c r="U5917" s="12"/>
      <c r="V5917" s="10" t="s">
        <v>182</v>
      </c>
      <c r="W5917" s="118">
        <v>42321</v>
      </c>
      <c r="X5917" s="2" t="s">
        <v>670</v>
      </c>
      <c r="Y5917" s="129">
        <f t="shared" si="654"/>
        <v>1</v>
      </c>
      <c r="Z5917" s="110">
        <f t="shared" si="655"/>
        <v>0</v>
      </c>
      <c r="AA5917" s="1">
        <f t="shared" si="656"/>
        <v>0</v>
      </c>
    </row>
    <row r="5918" spans="1:27" ht="14.25" customHeight="1">
      <c r="A5918" s="148">
        <v>6496</v>
      </c>
      <c r="B5918" s="139">
        <v>20190528</v>
      </c>
      <c r="C5918" s="57" t="str">
        <f t="shared" si="652"/>
        <v>BPF</v>
      </c>
      <c r="D5918" s="115">
        <v>42151</v>
      </c>
      <c r="E5918" s="9" t="s">
        <v>476</v>
      </c>
      <c r="F5918" s="37" t="s">
        <v>25</v>
      </c>
      <c r="G5918" s="11" t="s">
        <v>26</v>
      </c>
      <c r="H5918" s="2"/>
      <c r="I5918" s="2"/>
      <c r="J5918" s="4" t="s">
        <v>27</v>
      </c>
      <c r="K5918" s="4" t="s">
        <v>578</v>
      </c>
      <c r="L5918" s="4" t="s">
        <v>44</v>
      </c>
      <c r="M5918" s="4"/>
      <c r="N5918" s="4"/>
      <c r="O5918" s="4" t="str">
        <f t="shared" si="651"/>
        <v>Bombus (Pyrobombus) mixtus</v>
      </c>
      <c r="P5918" s="85" t="str">
        <f t="shared" si="653"/>
        <v>Bombus mixtus</v>
      </c>
      <c r="Q5918" s="12" t="s">
        <v>29</v>
      </c>
      <c r="R5918" s="24"/>
      <c r="S5918" s="12"/>
      <c r="T5918" s="12"/>
      <c r="U5918" s="12"/>
      <c r="V5918" s="10" t="s">
        <v>182</v>
      </c>
      <c r="W5918" s="118">
        <v>42321</v>
      </c>
      <c r="X5918" s="2"/>
      <c r="Y5918" s="129">
        <f t="shared" si="654"/>
        <v>1</v>
      </c>
      <c r="Z5918" s="110">
        <f t="shared" si="655"/>
        <v>0</v>
      </c>
      <c r="AA5918" s="1">
        <f t="shared" si="656"/>
        <v>0</v>
      </c>
    </row>
    <row r="5919" spans="1:27" ht="14.25" customHeight="1">
      <c r="A5919" s="148">
        <v>6497</v>
      </c>
      <c r="B5919" s="139">
        <v>20190528</v>
      </c>
      <c r="C5919" s="57" t="str">
        <f t="shared" si="652"/>
        <v>BPF</v>
      </c>
      <c r="D5919" s="115">
        <v>42151</v>
      </c>
      <c r="E5919" s="9" t="s">
        <v>476</v>
      </c>
      <c r="F5919" s="37" t="s">
        <v>25</v>
      </c>
      <c r="G5919" s="11" t="s">
        <v>26</v>
      </c>
      <c r="H5919" s="2"/>
      <c r="I5919" s="2"/>
      <c r="J5919" s="4" t="s">
        <v>88</v>
      </c>
      <c r="K5919" s="83" t="s">
        <v>88</v>
      </c>
      <c r="L5919" s="4" t="s">
        <v>821</v>
      </c>
      <c r="M5919" s="4"/>
      <c r="N5919" s="4"/>
      <c r="O5919" s="4" t="str">
        <f t="shared" si="651"/>
        <v>Nomada (Nomada) msp. 2019B_CABS</v>
      </c>
      <c r="P5919" s="85" t="str">
        <f t="shared" si="653"/>
        <v>Nomada msp. 2019B_CABS</v>
      </c>
      <c r="Q5919" s="12" t="s">
        <v>43</v>
      </c>
      <c r="R5919" s="24"/>
      <c r="S5919" s="12"/>
      <c r="T5919" s="12"/>
      <c r="U5919" s="12"/>
      <c r="V5919" s="10" t="s">
        <v>182</v>
      </c>
      <c r="W5919" s="118">
        <v>42321</v>
      </c>
      <c r="X5919" s="2" t="s">
        <v>825</v>
      </c>
      <c r="Y5919" s="129">
        <f t="shared" si="654"/>
        <v>1</v>
      </c>
      <c r="Z5919" s="110">
        <f t="shared" si="655"/>
        <v>0</v>
      </c>
      <c r="AA5919" s="1">
        <f t="shared" si="656"/>
        <v>0</v>
      </c>
    </row>
    <row r="5920" spans="1:27" ht="14.25" customHeight="1">
      <c r="A5920" s="148">
        <v>6498</v>
      </c>
      <c r="B5920" s="139">
        <v>20190528</v>
      </c>
      <c r="C5920" s="57" t="str">
        <f t="shared" si="652"/>
        <v>BPF</v>
      </c>
      <c r="D5920" s="115">
        <v>42151</v>
      </c>
      <c r="E5920" s="9" t="s">
        <v>477</v>
      </c>
      <c r="F5920" s="37" t="s">
        <v>25</v>
      </c>
      <c r="G5920" s="11" t="s">
        <v>26</v>
      </c>
      <c r="H5920" s="2"/>
      <c r="I5920" s="2"/>
      <c r="J5920" s="4" t="s">
        <v>85</v>
      </c>
      <c r="K5920" s="4"/>
      <c r="L5920" s="4" t="s">
        <v>109</v>
      </c>
      <c r="M5920" s="4"/>
      <c r="N5920" s="4"/>
      <c r="O5920" s="4" t="str">
        <f t="shared" si="651"/>
        <v>Panurginus sp.</v>
      </c>
      <c r="P5920" s="85" t="str">
        <f t="shared" si="653"/>
        <v>Panurginus sp.</v>
      </c>
      <c r="Q5920" s="12" t="s">
        <v>29</v>
      </c>
      <c r="R5920" s="24"/>
      <c r="S5920" s="12"/>
      <c r="T5920" s="12"/>
      <c r="U5920" s="12"/>
      <c r="V5920" s="10" t="s">
        <v>182</v>
      </c>
      <c r="W5920" s="118">
        <v>42321</v>
      </c>
      <c r="X5920" s="2"/>
      <c r="Y5920" s="129">
        <f t="shared" si="654"/>
        <v>1</v>
      </c>
      <c r="Z5920" s="110">
        <f t="shared" si="655"/>
        <v>0</v>
      </c>
      <c r="AA5920" s="1">
        <f t="shared" si="656"/>
        <v>0</v>
      </c>
    </row>
    <row r="5921" spans="1:27" ht="14.25" customHeight="1">
      <c r="A5921" s="148">
        <v>6499</v>
      </c>
      <c r="B5921" s="139">
        <v>20190528</v>
      </c>
      <c r="C5921" s="57" t="str">
        <f t="shared" si="652"/>
        <v>BPF</v>
      </c>
      <c r="D5921" s="115">
        <v>42151</v>
      </c>
      <c r="E5921" s="9" t="s">
        <v>477</v>
      </c>
      <c r="F5921" s="37" t="s">
        <v>25</v>
      </c>
      <c r="G5921" s="11" t="s">
        <v>26</v>
      </c>
      <c r="H5921" s="2"/>
      <c r="I5921" s="2"/>
      <c r="J5921" s="4" t="s">
        <v>117</v>
      </c>
      <c r="K5921" s="4" t="s">
        <v>621</v>
      </c>
      <c r="L5921" s="4" t="s">
        <v>221</v>
      </c>
      <c r="M5921" s="4"/>
      <c r="N5921" s="4"/>
      <c r="O5921" s="4" t="str">
        <f t="shared" si="651"/>
        <v>Lasioglossum (Leuchalictus) zonulum</v>
      </c>
      <c r="P5921" s="85" t="str">
        <f t="shared" si="653"/>
        <v>Lasioglossum zonulum</v>
      </c>
      <c r="Q5921" s="12" t="s">
        <v>29</v>
      </c>
      <c r="R5921" s="24"/>
      <c r="S5921" s="12"/>
      <c r="T5921" s="12"/>
      <c r="U5921" s="12"/>
      <c r="V5921" s="10" t="s">
        <v>182</v>
      </c>
      <c r="W5921" s="118">
        <v>42321</v>
      </c>
      <c r="X5921" s="2" t="s">
        <v>1186</v>
      </c>
      <c r="Y5921" s="129">
        <f t="shared" si="654"/>
        <v>1</v>
      </c>
      <c r="Z5921" s="110">
        <f t="shared" si="655"/>
        <v>0</v>
      </c>
      <c r="AA5921" s="1">
        <f t="shared" si="656"/>
        <v>1</v>
      </c>
    </row>
    <row r="5922" spans="1:27" ht="14.25" customHeight="1">
      <c r="A5922" s="148">
        <v>6500</v>
      </c>
      <c r="B5922" s="139">
        <v>20190528</v>
      </c>
      <c r="C5922" s="57" t="str">
        <f t="shared" si="652"/>
        <v>BPF</v>
      </c>
      <c r="D5922" s="115">
        <v>42151</v>
      </c>
      <c r="E5922" s="9" t="s">
        <v>477</v>
      </c>
      <c r="F5922" s="37" t="s">
        <v>25</v>
      </c>
      <c r="G5922" s="11" t="s">
        <v>26</v>
      </c>
      <c r="H5922" s="2"/>
      <c r="I5922" s="2"/>
      <c r="J5922" s="4" t="s">
        <v>51</v>
      </c>
      <c r="K5922" s="4" t="s">
        <v>582</v>
      </c>
      <c r="L5922" s="4" t="s">
        <v>52</v>
      </c>
      <c r="M5922" s="4"/>
      <c r="N5922" s="4"/>
      <c r="O5922" s="4" t="str">
        <f t="shared" si="651"/>
        <v>Halictus (Seladonia) tripartitus</v>
      </c>
      <c r="P5922" s="85" t="str">
        <f t="shared" si="653"/>
        <v>Halictus tripartitus</v>
      </c>
      <c r="Q5922" s="12" t="s">
        <v>29</v>
      </c>
      <c r="R5922" s="24"/>
      <c r="S5922" s="12"/>
      <c r="T5922" s="12"/>
      <c r="U5922" s="12"/>
      <c r="V5922" s="10" t="s">
        <v>182</v>
      </c>
      <c r="W5922" s="118">
        <v>42321</v>
      </c>
      <c r="X5922" s="2" t="s">
        <v>1030</v>
      </c>
      <c r="Y5922" s="129">
        <f t="shared" si="654"/>
        <v>1</v>
      </c>
      <c r="Z5922" s="110">
        <f t="shared" si="655"/>
        <v>0</v>
      </c>
      <c r="AA5922" s="1">
        <f t="shared" si="656"/>
        <v>0</v>
      </c>
    </row>
    <row r="5923" spans="1:27" ht="14.25" customHeight="1">
      <c r="A5923" s="148">
        <v>6501</v>
      </c>
      <c r="B5923" s="139">
        <v>20190528</v>
      </c>
      <c r="C5923" s="57" t="str">
        <f t="shared" si="652"/>
        <v>BPF</v>
      </c>
      <c r="D5923" s="115">
        <v>42151</v>
      </c>
      <c r="E5923" s="9" t="s">
        <v>477</v>
      </c>
      <c r="F5923" s="37" t="s">
        <v>25</v>
      </c>
      <c r="G5923" s="11" t="s">
        <v>26</v>
      </c>
      <c r="H5923" s="2"/>
      <c r="I5923" s="2"/>
      <c r="J5923" s="4" t="s">
        <v>124</v>
      </c>
      <c r="K5923" s="4" t="s">
        <v>165</v>
      </c>
      <c r="L5923" s="4" t="s">
        <v>139</v>
      </c>
      <c r="M5923" s="4"/>
      <c r="N5923" s="4" t="s">
        <v>55</v>
      </c>
      <c r="O5923" s="4" t="str">
        <f t="shared" si="651"/>
        <v>Osmia (Melanosmia) nr. giliarum</v>
      </c>
      <c r="P5923" s="85" t="str">
        <f t="shared" si="653"/>
        <v>Osmia giliarum</v>
      </c>
      <c r="Q5923" s="12" t="s">
        <v>43</v>
      </c>
      <c r="R5923" s="24"/>
      <c r="S5923" s="12"/>
      <c r="T5923" s="12"/>
      <c r="U5923" s="12"/>
      <c r="V5923" s="10" t="s">
        <v>182</v>
      </c>
      <c r="W5923" s="118">
        <v>42321</v>
      </c>
      <c r="X5923" s="2"/>
      <c r="Y5923" s="129">
        <f t="shared" si="654"/>
        <v>1</v>
      </c>
      <c r="Z5923" s="110">
        <f t="shared" si="655"/>
        <v>0</v>
      </c>
      <c r="AA5923" s="1">
        <f t="shared" si="656"/>
        <v>0</v>
      </c>
    </row>
    <row r="5924" spans="1:27" ht="14.25" customHeight="1">
      <c r="A5924" s="148">
        <v>6502</v>
      </c>
      <c r="B5924" s="139">
        <v>20190528</v>
      </c>
      <c r="C5924" s="57" t="str">
        <f t="shared" si="652"/>
        <v>BPF</v>
      </c>
      <c r="D5924" s="115">
        <v>42151</v>
      </c>
      <c r="E5924" s="9" t="s">
        <v>477</v>
      </c>
      <c r="F5924" s="37" t="s">
        <v>25</v>
      </c>
      <c r="G5924" s="11" t="s">
        <v>26</v>
      </c>
      <c r="H5924" s="2"/>
      <c r="I5924" s="2"/>
      <c r="J5924" s="4" t="s">
        <v>124</v>
      </c>
      <c r="K5924" s="4" t="s">
        <v>165</v>
      </c>
      <c r="L5924" s="4" t="s">
        <v>139</v>
      </c>
      <c r="M5924" s="4"/>
      <c r="N5924" s="4" t="s">
        <v>55</v>
      </c>
      <c r="O5924" s="4" t="str">
        <f t="shared" si="651"/>
        <v>Osmia (Melanosmia) nr. giliarum</v>
      </c>
      <c r="P5924" s="85" t="str">
        <f t="shared" si="653"/>
        <v>Osmia giliarum</v>
      </c>
      <c r="Q5924" s="12" t="s">
        <v>43</v>
      </c>
      <c r="R5924" s="24"/>
      <c r="S5924" s="12"/>
      <c r="T5924" s="12"/>
      <c r="U5924" s="12"/>
      <c r="V5924" s="10" t="s">
        <v>182</v>
      </c>
      <c r="W5924" s="118">
        <v>42321</v>
      </c>
      <c r="X5924" s="2"/>
      <c r="Y5924" s="129">
        <f t="shared" si="654"/>
        <v>1</v>
      </c>
      <c r="Z5924" s="110">
        <f t="shared" si="655"/>
        <v>0</v>
      </c>
      <c r="AA5924" s="1">
        <f t="shared" si="656"/>
        <v>0</v>
      </c>
    </row>
    <row r="5925" spans="1:27" ht="14.25" customHeight="1">
      <c r="A5925" s="148">
        <v>6503</v>
      </c>
      <c r="B5925" s="139">
        <v>20190528</v>
      </c>
      <c r="C5925" s="57" t="str">
        <f t="shared" si="652"/>
        <v>BPF</v>
      </c>
      <c r="D5925" s="115">
        <v>42151</v>
      </c>
      <c r="E5925" s="9" t="s">
        <v>477</v>
      </c>
      <c r="F5925" s="37" t="s">
        <v>25</v>
      </c>
      <c r="G5925" s="11" t="s">
        <v>26</v>
      </c>
      <c r="H5925" s="2"/>
      <c r="I5925" s="2"/>
      <c r="J5925" s="4" t="s">
        <v>124</v>
      </c>
      <c r="K5925" s="4" t="s">
        <v>165</v>
      </c>
      <c r="L5925" s="4" t="s">
        <v>134</v>
      </c>
      <c r="M5925" s="4"/>
      <c r="N5925" s="4" t="s">
        <v>55</v>
      </c>
      <c r="O5925" s="4" t="str">
        <f t="shared" si="651"/>
        <v>Osmia (Melanosmia) nr. proxima</v>
      </c>
      <c r="P5925" s="85" t="str">
        <f t="shared" si="653"/>
        <v>Osmia proxima</v>
      </c>
      <c r="Q5925" s="12" t="s">
        <v>29</v>
      </c>
      <c r="R5925" s="24"/>
      <c r="S5925" s="12"/>
      <c r="T5925" s="12"/>
      <c r="U5925" s="12"/>
      <c r="V5925" s="10" t="s">
        <v>182</v>
      </c>
      <c r="W5925" s="118">
        <v>42321</v>
      </c>
      <c r="X5925" s="2"/>
      <c r="Y5925" s="129">
        <f t="shared" si="654"/>
        <v>1</v>
      </c>
      <c r="Z5925" s="110">
        <f t="shared" si="655"/>
        <v>0</v>
      </c>
      <c r="AA5925" s="1">
        <f t="shared" si="656"/>
        <v>0</v>
      </c>
    </row>
    <row r="5926" spans="1:27" ht="14.25" customHeight="1">
      <c r="A5926" s="148">
        <v>6504</v>
      </c>
      <c r="B5926" s="139">
        <v>20190528</v>
      </c>
      <c r="C5926" s="57" t="str">
        <f t="shared" si="652"/>
        <v>BPF</v>
      </c>
      <c r="D5926" s="115">
        <v>42151</v>
      </c>
      <c r="E5926" s="9" t="s">
        <v>477</v>
      </c>
      <c r="F5926" s="37" t="s">
        <v>25</v>
      </c>
      <c r="G5926" s="11" t="s">
        <v>26</v>
      </c>
      <c r="H5926" s="2"/>
      <c r="I5926" s="2"/>
      <c r="J5926" s="4" t="s">
        <v>124</v>
      </c>
      <c r="K5926" s="4" t="s">
        <v>165</v>
      </c>
      <c r="L5926" s="4" t="s">
        <v>134</v>
      </c>
      <c r="M5926" s="4"/>
      <c r="N5926" s="4" t="s">
        <v>55</v>
      </c>
      <c r="O5926" s="4" t="str">
        <f t="shared" si="651"/>
        <v>Osmia (Melanosmia) nr. proxima</v>
      </c>
      <c r="P5926" s="85" t="str">
        <f t="shared" si="653"/>
        <v>Osmia proxima</v>
      </c>
      <c r="Q5926" s="12" t="s">
        <v>29</v>
      </c>
      <c r="R5926" s="24"/>
      <c r="S5926" s="12"/>
      <c r="T5926" s="12"/>
      <c r="U5926" s="12"/>
      <c r="V5926" s="10" t="s">
        <v>182</v>
      </c>
      <c r="W5926" s="118">
        <v>42321</v>
      </c>
      <c r="X5926" s="2"/>
      <c r="Y5926" s="129">
        <f t="shared" si="654"/>
        <v>1</v>
      </c>
      <c r="Z5926" s="110">
        <f t="shared" si="655"/>
        <v>0</v>
      </c>
      <c r="AA5926" s="1">
        <f t="shared" si="656"/>
        <v>0</v>
      </c>
    </row>
    <row r="5927" spans="1:27" ht="14.25" customHeight="1">
      <c r="A5927" s="148">
        <v>6505</v>
      </c>
      <c r="B5927" s="139">
        <v>20190528</v>
      </c>
      <c r="C5927" s="57" t="str">
        <f t="shared" si="652"/>
        <v>BPF</v>
      </c>
      <c r="D5927" s="115">
        <v>42151</v>
      </c>
      <c r="E5927" s="9" t="s">
        <v>477</v>
      </c>
      <c r="F5927" s="37" t="s">
        <v>25</v>
      </c>
      <c r="G5927" s="11" t="s">
        <v>26</v>
      </c>
      <c r="H5927" s="2"/>
      <c r="I5927" s="2"/>
      <c r="J5927" s="4" t="s">
        <v>27</v>
      </c>
      <c r="K5927" s="4" t="s">
        <v>578</v>
      </c>
      <c r="L5927" s="4" t="s">
        <v>87</v>
      </c>
      <c r="M5927" s="4"/>
      <c r="N5927" s="4"/>
      <c r="O5927" s="4" t="str">
        <f t="shared" si="651"/>
        <v>Bombus (Pyrobombus) flavifrons</v>
      </c>
      <c r="P5927" s="85" t="str">
        <f t="shared" si="653"/>
        <v>Bombus flavifrons</v>
      </c>
      <c r="Q5927" s="12" t="s">
        <v>29</v>
      </c>
      <c r="R5927" s="24"/>
      <c r="S5927" s="12"/>
      <c r="T5927" s="12"/>
      <c r="U5927" s="12"/>
      <c r="V5927" s="10" t="s">
        <v>182</v>
      </c>
      <c r="W5927" s="118">
        <v>42321</v>
      </c>
      <c r="X5927" s="2"/>
      <c r="Y5927" s="129">
        <f t="shared" si="654"/>
        <v>1</v>
      </c>
      <c r="Z5927" s="110">
        <f t="shared" si="655"/>
        <v>0</v>
      </c>
      <c r="AA5927" s="1">
        <f t="shared" si="656"/>
        <v>0</v>
      </c>
    </row>
    <row r="5928" spans="1:27" ht="14.25" customHeight="1">
      <c r="A5928" s="148">
        <v>6506</v>
      </c>
      <c r="B5928" s="139">
        <v>20190528</v>
      </c>
      <c r="C5928" s="57" t="str">
        <f t="shared" si="652"/>
        <v>BPF</v>
      </c>
      <c r="D5928" s="115">
        <v>42151</v>
      </c>
      <c r="E5928" s="9" t="s">
        <v>477</v>
      </c>
      <c r="F5928" s="37" t="s">
        <v>25</v>
      </c>
      <c r="G5928" s="11" t="s">
        <v>26</v>
      </c>
      <c r="H5928" s="2"/>
      <c r="I5928" s="2"/>
      <c r="J5928" s="4" t="s">
        <v>27</v>
      </c>
      <c r="K5928" s="4" t="s">
        <v>578</v>
      </c>
      <c r="L5928" s="4" t="s">
        <v>28</v>
      </c>
      <c r="M5928" s="4"/>
      <c r="N5928" s="4"/>
      <c r="O5928" s="4" t="str">
        <f t="shared" si="651"/>
        <v>Bombus (Pyrobombus) sitkensis</v>
      </c>
      <c r="P5928" s="85" t="str">
        <f t="shared" si="653"/>
        <v>Bombus sitkensis</v>
      </c>
      <c r="Q5928" s="12" t="s">
        <v>43</v>
      </c>
      <c r="R5928" s="24"/>
      <c r="S5928" s="12"/>
      <c r="T5928" s="12"/>
      <c r="U5928" s="12"/>
      <c r="V5928" s="10" t="s">
        <v>182</v>
      </c>
      <c r="W5928" s="118">
        <v>42321</v>
      </c>
      <c r="X5928" s="2" t="s">
        <v>653</v>
      </c>
      <c r="Y5928" s="129">
        <f t="shared" si="654"/>
        <v>1</v>
      </c>
      <c r="Z5928" s="110">
        <f t="shared" si="655"/>
        <v>0</v>
      </c>
      <c r="AA5928" s="1">
        <f t="shared" si="656"/>
        <v>0</v>
      </c>
    </row>
    <row r="5929" spans="1:27" ht="14.25" customHeight="1">
      <c r="A5929" s="148">
        <v>6507</v>
      </c>
      <c r="B5929" s="139">
        <v>20190528</v>
      </c>
      <c r="C5929" s="57" t="str">
        <f t="shared" si="652"/>
        <v>BPF</v>
      </c>
      <c r="D5929" s="115">
        <v>42151</v>
      </c>
      <c r="E5929" s="9" t="s">
        <v>477</v>
      </c>
      <c r="F5929" s="37" t="s">
        <v>25</v>
      </c>
      <c r="G5929" s="11" t="s">
        <v>26</v>
      </c>
      <c r="H5929" s="2"/>
      <c r="I5929" s="2"/>
      <c r="J5929" s="4" t="s">
        <v>27</v>
      </c>
      <c r="K5929" s="4" t="s">
        <v>578</v>
      </c>
      <c r="L5929" s="4" t="s">
        <v>87</v>
      </c>
      <c r="M5929" s="4"/>
      <c r="N5929" s="4"/>
      <c r="O5929" s="4" t="str">
        <f t="shared" ref="O5929:O5992" si="657">J5929&amp;" "&amp;IF(LEN(K5929)&gt;0,"("&amp;K5929&amp;") ","")&amp;IF(LEN(N5929)&gt;0,"nr. ","")&amp;L5929&amp;IF(LEN(M5929)&gt;0," ssp. "&amp;M5929,"")</f>
        <v>Bombus (Pyrobombus) flavifrons</v>
      </c>
      <c r="P5929" s="85" t="str">
        <f t="shared" si="653"/>
        <v>Bombus flavifrons</v>
      </c>
      <c r="Q5929" s="12" t="s">
        <v>43</v>
      </c>
      <c r="R5929" s="24"/>
      <c r="S5929" s="12"/>
      <c r="T5929" s="12"/>
      <c r="U5929" s="12"/>
      <c r="V5929" s="10" t="s">
        <v>182</v>
      </c>
      <c r="W5929" s="118">
        <v>42321</v>
      </c>
      <c r="X5929" s="2"/>
      <c r="Y5929" s="129">
        <f t="shared" si="654"/>
        <v>1</v>
      </c>
      <c r="Z5929" s="110">
        <f t="shared" si="655"/>
        <v>0</v>
      </c>
      <c r="AA5929" s="1">
        <f t="shared" si="656"/>
        <v>0</v>
      </c>
    </row>
    <row r="5930" spans="1:27" ht="14.25" customHeight="1">
      <c r="A5930" s="148">
        <v>6508</v>
      </c>
      <c r="B5930" s="139">
        <v>20190528</v>
      </c>
      <c r="C5930" s="57" t="str">
        <f t="shared" si="652"/>
        <v>BPF</v>
      </c>
      <c r="D5930" s="115">
        <v>42151</v>
      </c>
      <c r="E5930" s="9" t="s">
        <v>477</v>
      </c>
      <c r="F5930" s="37" t="s">
        <v>25</v>
      </c>
      <c r="G5930" s="11" t="s">
        <v>26</v>
      </c>
      <c r="H5930" s="2"/>
      <c r="I5930" s="2"/>
      <c r="J5930" s="4" t="s">
        <v>27</v>
      </c>
      <c r="K5930" s="4" t="s">
        <v>578</v>
      </c>
      <c r="L5930" s="4" t="s">
        <v>44</v>
      </c>
      <c r="M5930" s="4"/>
      <c r="N5930" s="4"/>
      <c r="O5930" s="4" t="str">
        <f t="shared" si="657"/>
        <v>Bombus (Pyrobombus) mixtus</v>
      </c>
      <c r="P5930" s="85" t="str">
        <f t="shared" si="653"/>
        <v>Bombus mixtus</v>
      </c>
      <c r="Q5930" s="12" t="s">
        <v>29</v>
      </c>
      <c r="R5930" s="24"/>
      <c r="S5930" s="12"/>
      <c r="T5930" s="12"/>
      <c r="U5930" s="12"/>
      <c r="V5930" s="10" t="s">
        <v>182</v>
      </c>
      <c r="W5930" s="118">
        <v>42321</v>
      </c>
      <c r="X5930" s="2"/>
      <c r="Y5930" s="129">
        <f t="shared" si="654"/>
        <v>1</v>
      </c>
      <c r="Z5930" s="110">
        <f t="shared" si="655"/>
        <v>0</v>
      </c>
      <c r="AA5930" s="1">
        <f t="shared" si="656"/>
        <v>0</v>
      </c>
    </row>
    <row r="5931" spans="1:27" ht="14.25" customHeight="1">
      <c r="A5931" s="148">
        <v>6509</v>
      </c>
      <c r="B5931" s="139">
        <v>20190705</v>
      </c>
      <c r="C5931" s="57" t="str">
        <f t="shared" si="652"/>
        <v>POS</v>
      </c>
      <c r="D5931" s="115">
        <v>42189</v>
      </c>
      <c r="E5931" s="9" t="s">
        <v>35</v>
      </c>
      <c r="F5931" s="37" t="s">
        <v>25</v>
      </c>
      <c r="G5931" s="11" t="s">
        <v>26</v>
      </c>
      <c r="H5931" s="2"/>
      <c r="I5931" s="2"/>
      <c r="J5931" s="4" t="s">
        <v>51</v>
      </c>
      <c r="K5931" s="84" t="s">
        <v>582</v>
      </c>
      <c r="L5931" s="4" t="s">
        <v>196</v>
      </c>
      <c r="M5931" s="4"/>
      <c r="N5931" s="4"/>
      <c r="O5931" s="4" t="str">
        <f t="shared" si="657"/>
        <v>Halictus (Seladonia) confusus</v>
      </c>
      <c r="P5931" s="85" t="str">
        <f t="shared" si="653"/>
        <v>Halictus confusus</v>
      </c>
      <c r="Q5931" s="12" t="s">
        <v>43</v>
      </c>
      <c r="R5931" s="24"/>
      <c r="S5931" s="12"/>
      <c r="T5931" s="12"/>
      <c r="U5931" s="12"/>
      <c r="V5931" s="10" t="s">
        <v>182</v>
      </c>
      <c r="W5931" s="118">
        <v>42321</v>
      </c>
      <c r="X5931" s="2"/>
      <c r="Y5931" s="129">
        <f t="shared" si="654"/>
        <v>1</v>
      </c>
      <c r="Z5931" s="110">
        <f t="shared" si="655"/>
        <v>0</v>
      </c>
      <c r="AA5931" s="1">
        <f t="shared" si="656"/>
        <v>0</v>
      </c>
    </row>
    <row r="5932" spans="1:27" ht="14.25" customHeight="1">
      <c r="A5932" s="148">
        <v>6510</v>
      </c>
      <c r="B5932" s="139">
        <v>20190705</v>
      </c>
      <c r="C5932" s="57" t="str">
        <f t="shared" si="652"/>
        <v>POS</v>
      </c>
      <c r="D5932" s="115">
        <v>42189</v>
      </c>
      <c r="E5932" s="9" t="s">
        <v>35</v>
      </c>
      <c r="F5932" s="37" t="s">
        <v>25</v>
      </c>
      <c r="G5932" s="11" t="s">
        <v>26</v>
      </c>
      <c r="H5932" s="2"/>
      <c r="I5932" s="2"/>
      <c r="J5932" s="4" t="s">
        <v>117</v>
      </c>
      <c r="K5932" s="4" t="s">
        <v>117</v>
      </c>
      <c r="L5932" s="4" t="s">
        <v>199</v>
      </c>
      <c r="M5932" s="4"/>
      <c r="N5932" s="4"/>
      <c r="O5932" s="4" t="str">
        <f t="shared" si="657"/>
        <v>Lasioglossum (Lasioglossum) sisymbrii</v>
      </c>
      <c r="P5932" s="85" t="str">
        <f t="shared" si="653"/>
        <v>Lasioglossum sisymbrii</v>
      </c>
      <c r="Q5932" s="12" t="s">
        <v>29</v>
      </c>
      <c r="R5932" s="24"/>
      <c r="S5932" s="12"/>
      <c r="T5932" s="12"/>
      <c r="U5932" s="12"/>
      <c r="V5932" s="10" t="s">
        <v>182</v>
      </c>
      <c r="W5932" s="118">
        <v>42321</v>
      </c>
      <c r="X5932" s="2" t="s">
        <v>1286</v>
      </c>
      <c r="Y5932" s="129">
        <f t="shared" si="654"/>
        <v>1</v>
      </c>
      <c r="Z5932" s="110">
        <f t="shared" si="655"/>
        <v>0</v>
      </c>
      <c r="AA5932" s="1">
        <f t="shared" si="656"/>
        <v>0</v>
      </c>
    </row>
    <row r="5933" spans="1:27" ht="14.25" customHeight="1">
      <c r="A5933" s="148">
        <v>6511</v>
      </c>
      <c r="B5933" s="139">
        <v>20190705</v>
      </c>
      <c r="C5933" s="57" t="str">
        <f t="shared" si="652"/>
        <v>POS</v>
      </c>
      <c r="D5933" s="115">
        <v>42189</v>
      </c>
      <c r="E5933" s="9" t="s">
        <v>35</v>
      </c>
      <c r="F5933" s="37" t="s">
        <v>25</v>
      </c>
      <c r="G5933" s="11" t="s">
        <v>26</v>
      </c>
      <c r="H5933" s="2"/>
      <c r="I5933" s="2"/>
      <c r="J5933" s="4" t="s">
        <v>117</v>
      </c>
      <c r="K5933" s="4" t="s">
        <v>167</v>
      </c>
      <c r="L5933" s="4" t="s">
        <v>666</v>
      </c>
      <c r="M5933" s="4"/>
      <c r="N5933" s="4"/>
      <c r="O5933" s="4" t="str">
        <f t="shared" si="657"/>
        <v>Lasioglossum (Dialictus) incompletum</v>
      </c>
      <c r="P5933" s="85" t="str">
        <f t="shared" si="653"/>
        <v>Lasioglossum incompletum</v>
      </c>
      <c r="Q5933" s="12" t="s">
        <v>29</v>
      </c>
      <c r="R5933" s="24"/>
      <c r="S5933" s="12"/>
      <c r="T5933" s="12"/>
      <c r="U5933" s="12"/>
      <c r="V5933" s="10" t="s">
        <v>182</v>
      </c>
      <c r="W5933" s="118">
        <v>42321</v>
      </c>
      <c r="X5933" s="2"/>
      <c r="Y5933" s="129">
        <f t="shared" si="654"/>
        <v>1</v>
      </c>
      <c r="Z5933" s="110">
        <f t="shared" si="655"/>
        <v>0</v>
      </c>
      <c r="AA5933" s="1">
        <f t="shared" si="656"/>
        <v>0</v>
      </c>
    </row>
    <row r="5934" spans="1:27" ht="14.25" customHeight="1">
      <c r="A5934" s="148">
        <v>6512</v>
      </c>
      <c r="B5934" s="139">
        <v>20190705</v>
      </c>
      <c r="C5934" s="57" t="str">
        <f t="shared" si="652"/>
        <v>POS</v>
      </c>
      <c r="D5934" s="115">
        <v>42189</v>
      </c>
      <c r="E5934" s="9" t="s">
        <v>35</v>
      </c>
      <c r="F5934" s="37" t="s">
        <v>25</v>
      </c>
      <c r="G5934" s="11" t="s">
        <v>26</v>
      </c>
      <c r="H5934" s="2"/>
      <c r="I5934" s="2"/>
      <c r="J5934" s="4" t="s">
        <v>117</v>
      </c>
      <c r="K5934" s="4" t="s">
        <v>167</v>
      </c>
      <c r="L5934" s="4" t="s">
        <v>666</v>
      </c>
      <c r="M5934" s="4"/>
      <c r="N5934" s="4"/>
      <c r="O5934" s="4" t="str">
        <f t="shared" si="657"/>
        <v>Lasioglossum (Dialictus) incompletum</v>
      </c>
      <c r="P5934" s="85" t="str">
        <f t="shared" si="653"/>
        <v>Lasioglossum incompletum</v>
      </c>
      <c r="Q5934" s="12" t="s">
        <v>29</v>
      </c>
      <c r="R5934" s="24"/>
      <c r="S5934" s="12"/>
      <c r="T5934" s="12"/>
      <c r="U5934" s="12"/>
      <c r="V5934" s="10" t="s">
        <v>182</v>
      </c>
      <c r="W5934" s="118">
        <v>42321</v>
      </c>
      <c r="X5934" s="2"/>
      <c r="Y5934" s="129">
        <f t="shared" si="654"/>
        <v>1</v>
      </c>
      <c r="Z5934" s="110">
        <f t="shared" si="655"/>
        <v>0</v>
      </c>
      <c r="AA5934" s="1">
        <f t="shared" si="656"/>
        <v>0</v>
      </c>
    </row>
    <row r="5935" spans="1:27" ht="14.25" customHeight="1">
      <c r="A5935" s="148">
        <v>6513</v>
      </c>
      <c r="B5935" s="139">
        <v>20190705</v>
      </c>
      <c r="C5935" s="57" t="str">
        <f t="shared" si="652"/>
        <v>POS</v>
      </c>
      <c r="D5935" s="115">
        <v>42189</v>
      </c>
      <c r="E5935" s="9" t="s">
        <v>35</v>
      </c>
      <c r="F5935" s="37" t="s">
        <v>25</v>
      </c>
      <c r="G5935" s="11" t="s">
        <v>26</v>
      </c>
      <c r="H5935" s="2"/>
      <c r="I5935" s="2"/>
      <c r="J5935" s="4" t="s">
        <v>117</v>
      </c>
      <c r="K5935" s="4" t="s">
        <v>167</v>
      </c>
      <c r="L5935" s="4" t="s">
        <v>665</v>
      </c>
      <c r="M5935" s="4"/>
      <c r="N5935" s="4"/>
      <c r="O5935" s="4" t="str">
        <f t="shared" si="657"/>
        <v>Lasioglossum (Dialictus) nevadense</v>
      </c>
      <c r="P5935" s="85" t="str">
        <f t="shared" si="653"/>
        <v>Lasioglossum nevadense</v>
      </c>
      <c r="Q5935" s="12" t="s">
        <v>29</v>
      </c>
      <c r="R5935" s="24"/>
      <c r="S5935" s="12"/>
      <c r="T5935" s="12"/>
      <c r="U5935" s="12"/>
      <c r="V5935" s="10" t="s">
        <v>182</v>
      </c>
      <c r="W5935" s="118">
        <v>42321</v>
      </c>
      <c r="X5935" s="2"/>
      <c r="Y5935" s="129">
        <f t="shared" si="654"/>
        <v>1</v>
      </c>
      <c r="Z5935" s="110">
        <f t="shared" si="655"/>
        <v>0</v>
      </c>
      <c r="AA5935" s="1">
        <f t="shared" si="656"/>
        <v>0</v>
      </c>
    </row>
    <row r="5936" spans="1:27" ht="14.25" customHeight="1">
      <c r="A5936" s="148">
        <v>6514</v>
      </c>
      <c r="B5936" s="139">
        <v>20190705</v>
      </c>
      <c r="C5936" s="57" t="str">
        <f t="shared" si="652"/>
        <v>POS</v>
      </c>
      <c r="D5936" s="115">
        <v>42189</v>
      </c>
      <c r="E5936" s="9" t="s">
        <v>35</v>
      </c>
      <c r="F5936" s="37" t="s">
        <v>25</v>
      </c>
      <c r="G5936" s="11" t="s">
        <v>26</v>
      </c>
      <c r="H5936" s="2"/>
      <c r="I5936" s="2"/>
      <c r="J5936" s="4" t="s">
        <v>117</v>
      </c>
      <c r="K5936" s="4" t="s">
        <v>167</v>
      </c>
      <c r="L5936" s="4" t="s">
        <v>665</v>
      </c>
      <c r="M5936" s="4"/>
      <c r="N5936" s="4"/>
      <c r="O5936" s="4" t="str">
        <f t="shared" si="657"/>
        <v>Lasioglossum (Dialictus) nevadense</v>
      </c>
      <c r="P5936" s="85" t="str">
        <f t="shared" si="653"/>
        <v>Lasioglossum nevadense</v>
      </c>
      <c r="Q5936" s="12" t="s">
        <v>29</v>
      </c>
      <c r="R5936" s="24"/>
      <c r="S5936" s="12"/>
      <c r="T5936" s="12"/>
      <c r="U5936" s="12"/>
      <c r="V5936" s="10" t="s">
        <v>182</v>
      </c>
      <c r="W5936" s="118">
        <v>42321</v>
      </c>
      <c r="X5936" s="2"/>
      <c r="Y5936" s="129">
        <f t="shared" si="654"/>
        <v>1</v>
      </c>
      <c r="Z5936" s="110">
        <f t="shared" si="655"/>
        <v>0</v>
      </c>
      <c r="AA5936" s="1">
        <f t="shared" si="656"/>
        <v>0</v>
      </c>
    </row>
    <row r="5937" spans="1:27" ht="14.25" customHeight="1">
      <c r="A5937" s="148">
        <v>6515</v>
      </c>
      <c r="B5937" s="139">
        <v>20190705</v>
      </c>
      <c r="C5937" s="57" t="str">
        <f t="shared" si="652"/>
        <v>POS</v>
      </c>
      <c r="D5937" s="115">
        <v>42189</v>
      </c>
      <c r="E5937" s="9" t="s">
        <v>35</v>
      </c>
      <c r="F5937" s="37" t="s">
        <v>25</v>
      </c>
      <c r="G5937" s="11" t="s">
        <v>26</v>
      </c>
      <c r="H5937" s="2"/>
      <c r="I5937" s="2"/>
      <c r="J5937" s="4" t="s">
        <v>117</v>
      </c>
      <c r="K5937" s="4" t="s">
        <v>167</v>
      </c>
      <c r="L5937" s="4" t="s">
        <v>666</v>
      </c>
      <c r="M5937" s="4"/>
      <c r="N5937" s="4"/>
      <c r="O5937" s="4" t="str">
        <f t="shared" si="657"/>
        <v>Lasioglossum (Dialictus) incompletum</v>
      </c>
      <c r="P5937" s="85" t="str">
        <f t="shared" si="653"/>
        <v>Lasioglossum incompletum</v>
      </c>
      <c r="Q5937" s="12" t="s">
        <v>29</v>
      </c>
      <c r="R5937" s="24"/>
      <c r="S5937" s="12"/>
      <c r="T5937" s="12"/>
      <c r="U5937" s="12"/>
      <c r="V5937" s="10" t="s">
        <v>182</v>
      </c>
      <c r="W5937" s="118">
        <v>42321</v>
      </c>
      <c r="X5937" s="2"/>
      <c r="Y5937" s="129">
        <f t="shared" si="654"/>
        <v>1</v>
      </c>
      <c r="Z5937" s="110">
        <f t="shared" si="655"/>
        <v>0</v>
      </c>
      <c r="AA5937" s="1">
        <f t="shared" si="656"/>
        <v>0</v>
      </c>
    </row>
    <row r="5938" spans="1:27" ht="14.25" customHeight="1">
      <c r="A5938" s="148">
        <v>6516</v>
      </c>
      <c r="B5938" s="139">
        <v>20190705</v>
      </c>
      <c r="C5938" s="57" t="str">
        <f t="shared" si="652"/>
        <v>POS</v>
      </c>
      <c r="D5938" s="115">
        <v>42189</v>
      </c>
      <c r="E5938" s="9" t="s">
        <v>35</v>
      </c>
      <c r="F5938" s="37" t="s">
        <v>25</v>
      </c>
      <c r="G5938" s="11" t="s">
        <v>26</v>
      </c>
      <c r="H5938" s="2"/>
      <c r="I5938" s="2"/>
      <c r="J5938" s="4" t="s">
        <v>51</v>
      </c>
      <c r="K5938" s="4" t="s">
        <v>582</v>
      </c>
      <c r="L5938" s="4" t="s">
        <v>52</v>
      </c>
      <c r="M5938" s="4"/>
      <c r="N5938" s="4"/>
      <c r="O5938" s="4" t="str">
        <f t="shared" si="657"/>
        <v>Halictus (Seladonia) tripartitus</v>
      </c>
      <c r="P5938" s="85" t="str">
        <f t="shared" si="653"/>
        <v>Halictus tripartitus</v>
      </c>
      <c r="Q5938" s="12" t="s">
        <v>29</v>
      </c>
      <c r="R5938" s="24"/>
      <c r="S5938" s="12"/>
      <c r="T5938" s="12"/>
      <c r="U5938" s="12"/>
      <c r="V5938" s="10" t="s">
        <v>182</v>
      </c>
      <c r="W5938" s="118">
        <v>42321</v>
      </c>
      <c r="X5938" s="2" t="s">
        <v>1032</v>
      </c>
      <c r="Y5938" s="129">
        <f t="shared" si="654"/>
        <v>1</v>
      </c>
      <c r="Z5938" s="110">
        <f t="shared" si="655"/>
        <v>0</v>
      </c>
      <c r="AA5938" s="1">
        <f t="shared" si="656"/>
        <v>0</v>
      </c>
    </row>
    <row r="5939" spans="1:27" ht="14.25" customHeight="1">
      <c r="A5939" s="148">
        <v>6517</v>
      </c>
      <c r="B5939" s="139">
        <v>20190705</v>
      </c>
      <c r="C5939" s="57" t="str">
        <f t="shared" si="652"/>
        <v>POS</v>
      </c>
      <c r="D5939" s="115">
        <v>42189</v>
      </c>
      <c r="E5939" s="9" t="s">
        <v>35</v>
      </c>
      <c r="F5939" s="37" t="s">
        <v>25</v>
      </c>
      <c r="G5939" s="11" t="s">
        <v>26</v>
      </c>
      <c r="H5939" s="2"/>
      <c r="I5939" s="2"/>
      <c r="J5939" s="4" t="s">
        <v>201</v>
      </c>
      <c r="K5939" s="4"/>
      <c r="L5939" s="4" t="s">
        <v>610</v>
      </c>
      <c r="M5939" s="4"/>
      <c r="N5939" s="4"/>
      <c r="O5939" s="4" t="str">
        <f t="shared" si="657"/>
        <v>Sphecodes msp. BS0017</v>
      </c>
      <c r="P5939" s="85" t="str">
        <f t="shared" si="653"/>
        <v>Sphecodes msp. BS0017</v>
      </c>
      <c r="Q5939" s="12" t="s">
        <v>43</v>
      </c>
      <c r="R5939" s="24"/>
      <c r="S5939" s="12"/>
      <c r="T5939" s="12"/>
      <c r="U5939" s="12"/>
      <c r="V5939" s="10" t="s">
        <v>182</v>
      </c>
      <c r="W5939" s="118">
        <v>42321</v>
      </c>
      <c r="X5939" s="2"/>
      <c r="Y5939" s="129">
        <f t="shared" si="654"/>
        <v>1</v>
      </c>
      <c r="Z5939" s="110">
        <f t="shared" si="655"/>
        <v>0</v>
      </c>
      <c r="AA5939" s="1">
        <f t="shared" si="656"/>
        <v>0</v>
      </c>
    </row>
    <row r="5940" spans="1:27" ht="14.25" customHeight="1">
      <c r="A5940" s="148">
        <v>6518</v>
      </c>
      <c r="B5940" s="139">
        <v>20190705</v>
      </c>
      <c r="C5940" s="57" t="str">
        <f t="shared" si="652"/>
        <v>POS</v>
      </c>
      <c r="D5940" s="115">
        <v>42189</v>
      </c>
      <c r="E5940" s="9" t="s">
        <v>35</v>
      </c>
      <c r="F5940" s="37" t="s">
        <v>25</v>
      </c>
      <c r="G5940" s="11" t="s">
        <v>26</v>
      </c>
      <c r="H5940" s="2"/>
      <c r="I5940" s="2"/>
      <c r="J5940" s="4" t="s">
        <v>201</v>
      </c>
      <c r="K5940" s="4"/>
      <c r="L5940" s="4" t="s">
        <v>610</v>
      </c>
      <c r="M5940" s="4"/>
      <c r="N5940" s="4"/>
      <c r="O5940" s="4" t="str">
        <f t="shared" si="657"/>
        <v>Sphecodes msp. BS0017</v>
      </c>
      <c r="P5940" s="85" t="str">
        <f t="shared" si="653"/>
        <v>Sphecodes msp. BS0017</v>
      </c>
      <c r="Q5940" s="12" t="s">
        <v>43</v>
      </c>
      <c r="R5940" s="24"/>
      <c r="S5940" s="12"/>
      <c r="T5940" s="12"/>
      <c r="U5940" s="12"/>
      <c r="V5940" s="10" t="s">
        <v>182</v>
      </c>
      <c r="W5940" s="118">
        <v>42321</v>
      </c>
      <c r="X5940" s="2"/>
      <c r="Y5940" s="129">
        <f t="shared" si="654"/>
        <v>1</v>
      </c>
      <c r="Z5940" s="110">
        <f t="shared" si="655"/>
        <v>0</v>
      </c>
      <c r="AA5940" s="1">
        <f t="shared" si="656"/>
        <v>0</v>
      </c>
    </row>
    <row r="5941" spans="1:27" ht="14.25" customHeight="1">
      <c r="A5941" s="148">
        <v>6519</v>
      </c>
      <c r="B5941" s="139">
        <v>20190705</v>
      </c>
      <c r="C5941" s="57" t="str">
        <f t="shared" si="652"/>
        <v>POS</v>
      </c>
      <c r="D5941" s="115">
        <v>42189</v>
      </c>
      <c r="E5941" s="9" t="s">
        <v>35</v>
      </c>
      <c r="F5941" s="37" t="s">
        <v>25</v>
      </c>
      <c r="G5941" s="11" t="s">
        <v>26</v>
      </c>
      <c r="H5941" s="2"/>
      <c r="I5941" s="2"/>
      <c r="J5941" s="4" t="s">
        <v>201</v>
      </c>
      <c r="K5941" s="4"/>
      <c r="L5941" s="4" t="s">
        <v>609</v>
      </c>
      <c r="M5941" s="4"/>
      <c r="N5941" s="4"/>
      <c r="O5941" s="4" t="str">
        <f t="shared" si="657"/>
        <v>Sphecodes msp. BS0003</v>
      </c>
      <c r="P5941" s="85" t="str">
        <f t="shared" si="653"/>
        <v>Sphecodes msp. BS0003</v>
      </c>
      <c r="Q5941" s="12" t="s">
        <v>29</v>
      </c>
      <c r="R5941" s="24"/>
      <c r="S5941" s="12"/>
      <c r="T5941" s="12" t="s">
        <v>1379</v>
      </c>
      <c r="U5941" s="12"/>
      <c r="V5941" s="10" t="s">
        <v>182</v>
      </c>
      <c r="W5941" s="118">
        <v>42321</v>
      </c>
      <c r="X5941" s="2"/>
      <c r="Y5941" s="129">
        <f t="shared" si="654"/>
        <v>1</v>
      </c>
      <c r="Z5941" s="110">
        <f t="shared" si="655"/>
        <v>0</v>
      </c>
      <c r="AA5941" s="1">
        <f t="shared" si="656"/>
        <v>0</v>
      </c>
    </row>
    <row r="5942" spans="1:27" ht="14.25" customHeight="1">
      <c r="A5942" s="148">
        <v>6520</v>
      </c>
      <c r="B5942" s="139">
        <v>20190705</v>
      </c>
      <c r="C5942" s="57" t="str">
        <f t="shared" si="652"/>
        <v>POS</v>
      </c>
      <c r="D5942" s="115">
        <v>42189</v>
      </c>
      <c r="E5942" s="9" t="s">
        <v>35</v>
      </c>
      <c r="F5942" s="37" t="s">
        <v>25</v>
      </c>
      <c r="G5942" s="11" t="s">
        <v>26</v>
      </c>
      <c r="H5942" s="2"/>
      <c r="I5942" s="2"/>
      <c r="J5942" s="4" t="s">
        <v>91</v>
      </c>
      <c r="K5942" s="4" t="s">
        <v>91</v>
      </c>
      <c r="L5942" s="4" t="s">
        <v>96</v>
      </c>
      <c r="M5942" s="4"/>
      <c r="N5942" s="4"/>
      <c r="O5942" s="4" t="str">
        <f t="shared" si="657"/>
        <v>Megachile (Megachile) montivaga</v>
      </c>
      <c r="P5942" s="85" t="str">
        <f t="shared" si="653"/>
        <v>Megachile montivaga</v>
      </c>
      <c r="Q5942" s="12" t="s">
        <v>29</v>
      </c>
      <c r="R5942" s="24"/>
      <c r="S5942" s="12"/>
      <c r="T5942" s="12"/>
      <c r="U5942" s="12"/>
      <c r="V5942" s="10" t="s">
        <v>182</v>
      </c>
      <c r="W5942" s="118">
        <v>42321</v>
      </c>
      <c r="X5942" s="2"/>
      <c r="Y5942" s="129">
        <f t="shared" si="654"/>
        <v>1</v>
      </c>
      <c r="Z5942" s="110">
        <f t="shared" si="655"/>
        <v>0</v>
      </c>
      <c r="AA5942" s="1">
        <f t="shared" si="656"/>
        <v>0</v>
      </c>
    </row>
    <row r="5943" spans="1:27" ht="14.25" customHeight="1">
      <c r="A5943" s="148">
        <v>6521</v>
      </c>
      <c r="B5943" s="139">
        <v>20190705</v>
      </c>
      <c r="C5943" s="57" t="str">
        <f t="shared" si="652"/>
        <v>POS</v>
      </c>
      <c r="D5943" s="115">
        <v>42189</v>
      </c>
      <c r="E5943" s="9" t="s">
        <v>35</v>
      </c>
      <c r="F5943" s="37" t="s">
        <v>25</v>
      </c>
      <c r="G5943" s="11" t="s">
        <v>26</v>
      </c>
      <c r="H5943" s="2"/>
      <c r="I5943" s="2"/>
      <c r="J5943" s="4" t="s">
        <v>91</v>
      </c>
      <c r="K5943" s="112" t="s">
        <v>590</v>
      </c>
      <c r="L5943" s="4" t="s">
        <v>99</v>
      </c>
      <c r="M5943" s="4"/>
      <c r="N5943" s="4"/>
      <c r="O5943" s="4" t="str">
        <f t="shared" si="657"/>
        <v>Megachile (Xanthosarus) melanophaea</v>
      </c>
      <c r="P5943" s="85" t="str">
        <f t="shared" si="653"/>
        <v>Megachile melanophaea</v>
      </c>
      <c r="Q5943" s="12" t="s">
        <v>29</v>
      </c>
      <c r="R5943" s="24"/>
      <c r="S5943" s="12"/>
      <c r="T5943" s="12"/>
      <c r="U5943" s="12"/>
      <c r="V5943" s="10" t="s">
        <v>182</v>
      </c>
      <c r="W5943" s="118">
        <v>42321</v>
      </c>
      <c r="X5943" s="2"/>
      <c r="Y5943" s="129">
        <f t="shared" si="654"/>
        <v>1</v>
      </c>
      <c r="Z5943" s="110">
        <f t="shared" si="655"/>
        <v>0</v>
      </c>
      <c r="AA5943" s="1">
        <f t="shared" si="656"/>
        <v>0</v>
      </c>
    </row>
    <row r="5944" spans="1:27" ht="14.25" customHeight="1">
      <c r="A5944" s="148">
        <v>6522</v>
      </c>
      <c r="B5944" s="139">
        <v>20190705</v>
      </c>
      <c r="C5944" s="57" t="str">
        <f t="shared" si="652"/>
        <v>POS</v>
      </c>
      <c r="D5944" s="115">
        <v>42189</v>
      </c>
      <c r="E5944" s="9" t="s">
        <v>35</v>
      </c>
      <c r="F5944" s="37" t="s">
        <v>25</v>
      </c>
      <c r="G5944" s="11" t="s">
        <v>26</v>
      </c>
      <c r="H5944" s="2"/>
      <c r="I5944" s="2"/>
      <c r="J5944" s="4" t="s">
        <v>91</v>
      </c>
      <c r="K5944" s="112" t="s">
        <v>590</v>
      </c>
      <c r="L5944" s="112" t="s">
        <v>98</v>
      </c>
      <c r="M5944" s="4"/>
      <c r="N5944" s="4"/>
      <c r="O5944" s="4" t="str">
        <f t="shared" si="657"/>
        <v>Megachile (Xanthosarus) perihirta</v>
      </c>
      <c r="P5944" s="85" t="str">
        <f t="shared" si="653"/>
        <v>Megachile perihirta</v>
      </c>
      <c r="Q5944" s="12" t="s">
        <v>29</v>
      </c>
      <c r="R5944" s="24"/>
      <c r="S5944" s="12"/>
      <c r="T5944" s="12"/>
      <c r="U5944" s="12"/>
      <c r="V5944" s="10" t="s">
        <v>182</v>
      </c>
      <c r="W5944" s="118">
        <v>42321</v>
      </c>
      <c r="X5944" s="2"/>
      <c r="Y5944" s="129">
        <f t="shared" si="654"/>
        <v>1</v>
      </c>
      <c r="Z5944" s="110">
        <f t="shared" si="655"/>
        <v>0</v>
      </c>
      <c r="AA5944" s="1">
        <f t="shared" si="656"/>
        <v>0</v>
      </c>
    </row>
    <row r="5945" spans="1:27" ht="14.25" customHeight="1">
      <c r="A5945" s="148">
        <v>6523</v>
      </c>
      <c r="B5945" s="139">
        <v>20190705</v>
      </c>
      <c r="C5945" s="57" t="str">
        <f t="shared" si="652"/>
        <v>POS</v>
      </c>
      <c r="D5945" s="115">
        <v>42189</v>
      </c>
      <c r="E5945" s="9" t="s">
        <v>35</v>
      </c>
      <c r="F5945" s="37" t="s">
        <v>25</v>
      </c>
      <c r="G5945" s="11" t="s">
        <v>26</v>
      </c>
      <c r="H5945" s="2"/>
      <c r="I5945" s="2"/>
      <c r="J5945" s="4" t="s">
        <v>91</v>
      </c>
      <c r="K5945" s="112" t="s">
        <v>590</v>
      </c>
      <c r="L5945" s="112" t="s">
        <v>99</v>
      </c>
      <c r="M5945" s="4"/>
      <c r="N5945" s="4"/>
      <c r="O5945" s="4" t="str">
        <f t="shared" si="657"/>
        <v>Megachile (Xanthosarus) melanophaea</v>
      </c>
      <c r="P5945" s="85" t="str">
        <f t="shared" si="653"/>
        <v>Megachile melanophaea</v>
      </c>
      <c r="Q5945" s="12" t="s">
        <v>29</v>
      </c>
      <c r="R5945" s="24"/>
      <c r="S5945" s="12"/>
      <c r="T5945" s="12"/>
      <c r="U5945" s="12"/>
      <c r="V5945" s="10" t="s">
        <v>182</v>
      </c>
      <c r="W5945" s="118">
        <v>42321</v>
      </c>
      <c r="X5945" s="2"/>
      <c r="Y5945" s="129">
        <f t="shared" si="654"/>
        <v>1</v>
      </c>
      <c r="Z5945" s="110">
        <f t="shared" si="655"/>
        <v>0</v>
      </c>
      <c r="AA5945" s="1">
        <f t="shared" si="656"/>
        <v>0</v>
      </c>
    </row>
    <row r="5946" spans="1:27" ht="14.25" customHeight="1">
      <c r="A5946" s="148">
        <v>6524</v>
      </c>
      <c r="B5946" s="139">
        <v>20190705</v>
      </c>
      <c r="C5946" s="57" t="str">
        <f t="shared" si="652"/>
        <v>POS</v>
      </c>
      <c r="D5946" s="115">
        <v>42189</v>
      </c>
      <c r="E5946" s="9" t="s">
        <v>35</v>
      </c>
      <c r="F5946" s="37" t="s">
        <v>25</v>
      </c>
      <c r="G5946" s="11" t="s">
        <v>26</v>
      </c>
      <c r="H5946" s="2"/>
      <c r="I5946" s="2"/>
      <c r="J5946" s="4" t="s">
        <v>91</v>
      </c>
      <c r="K5946" s="112" t="s">
        <v>590</v>
      </c>
      <c r="L5946" s="4" t="s">
        <v>98</v>
      </c>
      <c r="M5946" s="4"/>
      <c r="N5946" s="4"/>
      <c r="O5946" s="4" t="str">
        <f t="shared" si="657"/>
        <v>Megachile (Xanthosarus) perihirta</v>
      </c>
      <c r="P5946" s="85" t="str">
        <f t="shared" si="653"/>
        <v>Megachile perihirta</v>
      </c>
      <c r="Q5946" s="12" t="s">
        <v>43</v>
      </c>
      <c r="R5946" s="24"/>
      <c r="S5946" s="12"/>
      <c r="T5946" s="12"/>
      <c r="U5946" s="12"/>
      <c r="V5946" s="10" t="s">
        <v>182</v>
      </c>
      <c r="W5946" s="118">
        <v>42321</v>
      </c>
      <c r="X5946" s="2"/>
      <c r="Y5946" s="129">
        <f t="shared" si="654"/>
        <v>1</v>
      </c>
      <c r="Z5946" s="110">
        <f t="shared" si="655"/>
        <v>0</v>
      </c>
      <c r="AA5946" s="1">
        <f t="shared" si="656"/>
        <v>0</v>
      </c>
    </row>
    <row r="5947" spans="1:27" ht="14.25" customHeight="1">
      <c r="A5947" s="148">
        <v>6525</v>
      </c>
      <c r="B5947" s="139">
        <v>20190705</v>
      </c>
      <c r="C5947" s="57" t="str">
        <f t="shared" si="652"/>
        <v>POS</v>
      </c>
      <c r="D5947" s="115">
        <v>42189</v>
      </c>
      <c r="E5947" s="9" t="s">
        <v>35</v>
      </c>
      <c r="F5947" s="37" t="s">
        <v>25</v>
      </c>
      <c r="G5947" s="11" t="s">
        <v>26</v>
      </c>
      <c r="H5947" s="2"/>
      <c r="I5947" s="2"/>
      <c r="J5947" s="4" t="s">
        <v>27</v>
      </c>
      <c r="K5947" s="4" t="s">
        <v>578</v>
      </c>
      <c r="L5947" s="4" t="s">
        <v>87</v>
      </c>
      <c r="M5947" s="4"/>
      <c r="N5947" s="4"/>
      <c r="O5947" s="4" t="str">
        <f t="shared" si="657"/>
        <v>Bombus (Pyrobombus) flavifrons</v>
      </c>
      <c r="P5947" s="85" t="str">
        <f t="shared" si="653"/>
        <v>Bombus flavifrons</v>
      </c>
      <c r="Q5947" s="12" t="s">
        <v>43</v>
      </c>
      <c r="R5947" s="24"/>
      <c r="S5947" s="12"/>
      <c r="T5947" s="12"/>
      <c r="U5947" s="12"/>
      <c r="V5947" s="10" t="s">
        <v>182</v>
      </c>
      <c r="W5947" s="118">
        <v>42321</v>
      </c>
      <c r="X5947" s="2"/>
      <c r="Y5947" s="129">
        <f t="shared" si="654"/>
        <v>1</v>
      </c>
      <c r="Z5947" s="110">
        <f t="shared" si="655"/>
        <v>0</v>
      </c>
      <c r="AA5947" s="1">
        <f t="shared" si="656"/>
        <v>0</v>
      </c>
    </row>
    <row r="5948" spans="1:27" ht="14.25" customHeight="1">
      <c r="A5948" s="148">
        <v>6526</v>
      </c>
      <c r="B5948" s="139">
        <v>20190705</v>
      </c>
      <c r="C5948" s="57" t="str">
        <f t="shared" si="652"/>
        <v>POS</v>
      </c>
      <c r="D5948" s="115">
        <v>42189</v>
      </c>
      <c r="E5948" s="9" t="s">
        <v>35</v>
      </c>
      <c r="F5948" s="37" t="s">
        <v>25</v>
      </c>
      <c r="G5948" s="11" t="s">
        <v>26</v>
      </c>
      <c r="H5948" s="2"/>
      <c r="I5948" s="2"/>
      <c r="J5948" s="4" t="s">
        <v>53</v>
      </c>
      <c r="K5948" s="84" t="s">
        <v>591</v>
      </c>
      <c r="L5948" s="4" t="s">
        <v>152</v>
      </c>
      <c r="M5948" s="4"/>
      <c r="N5948" s="4"/>
      <c r="O5948" s="4" t="str">
        <f t="shared" si="657"/>
        <v>Melissodes (Eumelissodes) microsticta</v>
      </c>
      <c r="P5948" s="85" t="str">
        <f t="shared" si="653"/>
        <v>Melissodes microsticta</v>
      </c>
      <c r="Q5948" s="12" t="s">
        <v>29</v>
      </c>
      <c r="R5948" s="24"/>
      <c r="S5948" s="12"/>
      <c r="T5948" s="12"/>
      <c r="U5948" s="12"/>
      <c r="V5948" s="10" t="s">
        <v>182</v>
      </c>
      <c r="W5948" s="118">
        <v>42321</v>
      </c>
      <c r="X5948" s="2"/>
      <c r="Y5948" s="129">
        <f t="shared" si="654"/>
        <v>1</v>
      </c>
      <c r="Z5948" s="110">
        <f t="shared" si="655"/>
        <v>0</v>
      </c>
      <c r="AA5948" s="1">
        <f t="shared" si="656"/>
        <v>0</v>
      </c>
    </row>
    <row r="5949" spans="1:27" ht="14.25" customHeight="1">
      <c r="A5949" s="148">
        <v>6527</v>
      </c>
      <c r="B5949" s="139">
        <v>20190705</v>
      </c>
      <c r="C5949" s="57" t="str">
        <f t="shared" si="652"/>
        <v>POS</v>
      </c>
      <c r="D5949" s="115">
        <v>42189</v>
      </c>
      <c r="E5949" s="9" t="s">
        <v>35</v>
      </c>
      <c r="F5949" s="37" t="s">
        <v>25</v>
      </c>
      <c r="G5949" s="11" t="s">
        <v>26</v>
      </c>
      <c r="H5949" s="2"/>
      <c r="I5949" s="2"/>
      <c r="J5949" s="4" t="s">
        <v>53</v>
      </c>
      <c r="K5949" s="84" t="s">
        <v>591</v>
      </c>
      <c r="L5949" s="4" t="s">
        <v>152</v>
      </c>
      <c r="M5949" s="4"/>
      <c r="N5949" s="4"/>
      <c r="O5949" s="4" t="str">
        <f t="shared" si="657"/>
        <v>Melissodes (Eumelissodes) microsticta</v>
      </c>
      <c r="P5949" s="85" t="str">
        <f t="shared" si="653"/>
        <v>Melissodes microsticta</v>
      </c>
      <c r="Q5949" s="12" t="s">
        <v>43</v>
      </c>
      <c r="R5949" s="24"/>
      <c r="S5949" s="12"/>
      <c r="T5949" s="12"/>
      <c r="U5949" s="12"/>
      <c r="V5949" s="10" t="s">
        <v>182</v>
      </c>
      <c r="W5949" s="118">
        <v>42321</v>
      </c>
      <c r="X5949" s="2"/>
      <c r="Y5949" s="129">
        <f t="shared" si="654"/>
        <v>1</v>
      </c>
      <c r="Z5949" s="110">
        <f t="shared" si="655"/>
        <v>0</v>
      </c>
      <c r="AA5949" s="1">
        <f t="shared" si="656"/>
        <v>0</v>
      </c>
    </row>
    <row r="5950" spans="1:27" ht="14.25" customHeight="1">
      <c r="A5950" s="148">
        <v>6528</v>
      </c>
      <c r="B5950" s="139">
        <v>20190705</v>
      </c>
      <c r="C5950" s="57" t="str">
        <f t="shared" si="652"/>
        <v>POS</v>
      </c>
      <c r="D5950" s="115">
        <v>42189</v>
      </c>
      <c r="E5950" s="9" t="s">
        <v>35</v>
      </c>
      <c r="F5950" s="37" t="s">
        <v>25</v>
      </c>
      <c r="G5950" s="11" t="s">
        <v>26</v>
      </c>
      <c r="H5950" s="2"/>
      <c r="I5950" s="2"/>
      <c r="J5950" s="4" t="s">
        <v>53</v>
      </c>
      <c r="K5950" s="84" t="s">
        <v>591</v>
      </c>
      <c r="L5950" s="4" t="s">
        <v>152</v>
      </c>
      <c r="M5950" s="4"/>
      <c r="N5950" s="4"/>
      <c r="O5950" s="4" t="str">
        <f t="shared" si="657"/>
        <v>Melissodes (Eumelissodes) microsticta</v>
      </c>
      <c r="P5950" s="85" t="str">
        <f t="shared" si="653"/>
        <v>Melissodes microsticta</v>
      </c>
      <c r="Q5950" s="12" t="s">
        <v>29</v>
      </c>
      <c r="R5950" s="24"/>
      <c r="S5950" s="12"/>
      <c r="T5950" s="12"/>
      <c r="U5950" s="12"/>
      <c r="V5950" s="10" t="s">
        <v>182</v>
      </c>
      <c r="W5950" s="118">
        <v>42321</v>
      </c>
      <c r="X5950" s="2"/>
      <c r="Y5950" s="129">
        <f t="shared" si="654"/>
        <v>1</v>
      </c>
      <c r="Z5950" s="110">
        <f t="shared" si="655"/>
        <v>0</v>
      </c>
      <c r="AA5950" s="1">
        <f t="shared" si="656"/>
        <v>0</v>
      </c>
    </row>
    <row r="5951" spans="1:27" ht="14.25" customHeight="1">
      <c r="A5951" s="148">
        <v>6529</v>
      </c>
      <c r="B5951" s="139">
        <v>20190705</v>
      </c>
      <c r="C5951" s="57" t="str">
        <f t="shared" si="652"/>
        <v>POS</v>
      </c>
      <c r="D5951" s="115">
        <v>42189</v>
      </c>
      <c r="E5951" s="9" t="s">
        <v>35</v>
      </c>
      <c r="F5951" s="37" t="s">
        <v>25</v>
      </c>
      <c r="G5951" s="11" t="s">
        <v>26</v>
      </c>
      <c r="H5951" s="2"/>
      <c r="I5951" s="2"/>
      <c r="J5951" s="4" t="s">
        <v>53</v>
      </c>
      <c r="K5951" s="84" t="s">
        <v>591</v>
      </c>
      <c r="L5951" s="4" t="s">
        <v>152</v>
      </c>
      <c r="M5951" s="4"/>
      <c r="N5951" s="4"/>
      <c r="O5951" s="4" t="str">
        <f t="shared" si="657"/>
        <v>Melissodes (Eumelissodes) microsticta</v>
      </c>
      <c r="P5951" s="85" t="str">
        <f t="shared" si="653"/>
        <v>Melissodes microsticta</v>
      </c>
      <c r="Q5951" s="12" t="s">
        <v>43</v>
      </c>
      <c r="R5951" s="24"/>
      <c r="S5951" s="12"/>
      <c r="T5951" s="12"/>
      <c r="U5951" s="12"/>
      <c r="V5951" s="10" t="s">
        <v>182</v>
      </c>
      <c r="W5951" s="118">
        <v>42321</v>
      </c>
      <c r="X5951" s="2"/>
      <c r="Y5951" s="129">
        <f t="shared" si="654"/>
        <v>1</v>
      </c>
      <c r="Z5951" s="110">
        <f t="shared" si="655"/>
        <v>0</v>
      </c>
      <c r="AA5951" s="1">
        <f t="shared" si="656"/>
        <v>0</v>
      </c>
    </row>
    <row r="5952" spans="1:27" ht="14.25" customHeight="1">
      <c r="A5952" s="148">
        <v>6530</v>
      </c>
      <c r="B5952" s="139">
        <v>20190705</v>
      </c>
      <c r="C5952" s="57" t="str">
        <f t="shared" ref="C5952:C6015" si="658">LEFT(E5952,3)</f>
        <v>POS</v>
      </c>
      <c r="D5952" s="115">
        <v>42189</v>
      </c>
      <c r="E5952" s="9" t="s">
        <v>35</v>
      </c>
      <c r="F5952" s="37" t="s">
        <v>25</v>
      </c>
      <c r="G5952" s="11" t="s">
        <v>26</v>
      </c>
      <c r="H5952" s="2"/>
      <c r="I5952" s="2"/>
      <c r="J5952" s="4" t="s">
        <v>53</v>
      </c>
      <c r="K5952" s="84" t="s">
        <v>591</v>
      </c>
      <c r="L5952" s="4" t="s">
        <v>152</v>
      </c>
      <c r="M5952" s="4"/>
      <c r="N5952" s="4"/>
      <c r="O5952" s="4" t="str">
        <f t="shared" si="657"/>
        <v>Melissodes (Eumelissodes) microsticta</v>
      </c>
      <c r="P5952" s="85" t="str">
        <f t="shared" ref="P5952:P6015" si="659">J5952&amp;" "&amp;L5952</f>
        <v>Melissodes microsticta</v>
      </c>
      <c r="Q5952" s="12" t="s">
        <v>43</v>
      </c>
      <c r="R5952" s="24"/>
      <c r="S5952" s="12"/>
      <c r="T5952" s="12"/>
      <c r="U5952" s="12"/>
      <c r="V5952" s="10" t="s">
        <v>182</v>
      </c>
      <c r="W5952" s="118">
        <v>42321</v>
      </c>
      <c r="X5952" s="2"/>
      <c r="Y5952" s="129">
        <f t="shared" si="654"/>
        <v>1</v>
      </c>
      <c r="Z5952" s="110">
        <f t="shared" si="655"/>
        <v>0</v>
      </c>
      <c r="AA5952" s="1">
        <f t="shared" si="656"/>
        <v>0</v>
      </c>
    </row>
    <row r="5953" spans="1:27" ht="14.25" customHeight="1">
      <c r="A5953" s="148">
        <v>6531</v>
      </c>
      <c r="B5953" s="139">
        <v>20190705</v>
      </c>
      <c r="C5953" s="57" t="str">
        <f t="shared" si="658"/>
        <v>POS</v>
      </c>
      <c r="D5953" s="115">
        <v>42189</v>
      </c>
      <c r="E5953" s="9" t="s">
        <v>35</v>
      </c>
      <c r="F5953" s="37" t="s">
        <v>25</v>
      </c>
      <c r="G5953" s="11" t="s">
        <v>26</v>
      </c>
      <c r="H5953" s="2"/>
      <c r="I5953" s="2"/>
      <c r="J5953" s="4" t="s">
        <v>53</v>
      </c>
      <c r="K5953" s="84" t="s">
        <v>591</v>
      </c>
      <c r="L5953" s="4" t="s">
        <v>152</v>
      </c>
      <c r="M5953" s="4"/>
      <c r="N5953" s="4"/>
      <c r="O5953" s="4" t="str">
        <f t="shared" si="657"/>
        <v>Melissodes (Eumelissodes) microsticta</v>
      </c>
      <c r="P5953" s="85" t="str">
        <f t="shared" si="659"/>
        <v>Melissodes microsticta</v>
      </c>
      <c r="Q5953" s="12" t="s">
        <v>43</v>
      </c>
      <c r="R5953" s="24"/>
      <c r="S5953" s="12"/>
      <c r="T5953" s="12"/>
      <c r="U5953" s="12"/>
      <c r="V5953" s="10" t="s">
        <v>182</v>
      </c>
      <c r="W5953" s="118">
        <v>42321</v>
      </c>
      <c r="X5953" s="2"/>
      <c r="Y5953" s="129">
        <f t="shared" si="654"/>
        <v>1</v>
      </c>
      <c r="Z5953" s="110">
        <f t="shared" si="655"/>
        <v>0</v>
      </c>
      <c r="AA5953" s="1">
        <f t="shared" si="656"/>
        <v>0</v>
      </c>
    </row>
    <row r="5954" spans="1:27" ht="14.25" customHeight="1">
      <c r="A5954" s="148">
        <v>6532</v>
      </c>
      <c r="B5954" s="139">
        <v>20190705</v>
      </c>
      <c r="C5954" s="57" t="str">
        <f t="shared" si="658"/>
        <v>POS</v>
      </c>
      <c r="D5954" s="115">
        <v>42189</v>
      </c>
      <c r="E5954" s="9" t="s">
        <v>35</v>
      </c>
      <c r="F5954" s="37" t="s">
        <v>25</v>
      </c>
      <c r="G5954" s="11" t="s">
        <v>26</v>
      </c>
      <c r="H5954" s="2"/>
      <c r="I5954" s="2"/>
      <c r="J5954" s="4" t="s">
        <v>53</v>
      </c>
      <c r="K5954" s="84" t="s">
        <v>591</v>
      </c>
      <c r="L5954" s="4" t="s">
        <v>152</v>
      </c>
      <c r="M5954" s="4"/>
      <c r="N5954" s="4"/>
      <c r="O5954" s="4" t="str">
        <f t="shared" si="657"/>
        <v>Melissodes (Eumelissodes) microsticta</v>
      </c>
      <c r="P5954" s="85" t="str">
        <f t="shared" si="659"/>
        <v>Melissodes microsticta</v>
      </c>
      <c r="Q5954" s="12" t="s">
        <v>43</v>
      </c>
      <c r="R5954" s="24"/>
      <c r="S5954" s="12"/>
      <c r="T5954" s="12"/>
      <c r="U5954" s="12"/>
      <c r="V5954" s="10" t="s">
        <v>182</v>
      </c>
      <c r="W5954" s="118">
        <v>42321</v>
      </c>
      <c r="X5954" s="2"/>
      <c r="Y5954" s="129">
        <f t="shared" ref="Y5954:Y6017" si="660">IF(R5954&gt;0,R5954,1)</f>
        <v>1</v>
      </c>
      <c r="Z5954" s="110">
        <f t="shared" si="655"/>
        <v>0</v>
      </c>
      <c r="AA5954" s="1">
        <f t="shared" si="656"/>
        <v>0</v>
      </c>
    </row>
    <row r="5955" spans="1:27" ht="14.25" customHeight="1">
      <c r="A5955" s="148">
        <v>6533</v>
      </c>
      <c r="B5955" s="139">
        <v>20190705</v>
      </c>
      <c r="C5955" s="57" t="str">
        <f t="shared" si="658"/>
        <v>POS</v>
      </c>
      <c r="D5955" s="115">
        <v>42189</v>
      </c>
      <c r="E5955" s="9" t="s">
        <v>35</v>
      </c>
      <c r="F5955" s="37" t="s">
        <v>25</v>
      </c>
      <c r="G5955" s="11" t="s">
        <v>26</v>
      </c>
      <c r="H5955" s="2"/>
      <c r="I5955" s="2"/>
      <c r="J5955" s="4" t="s">
        <v>53</v>
      </c>
      <c r="K5955" s="84" t="s">
        <v>591</v>
      </c>
      <c r="L5955" s="4" t="s">
        <v>152</v>
      </c>
      <c r="M5955" s="4"/>
      <c r="N5955" s="4"/>
      <c r="O5955" s="4" t="str">
        <f t="shared" si="657"/>
        <v>Melissodes (Eumelissodes) microsticta</v>
      </c>
      <c r="P5955" s="85" t="str">
        <f t="shared" si="659"/>
        <v>Melissodes microsticta</v>
      </c>
      <c r="Q5955" s="12" t="s">
        <v>43</v>
      </c>
      <c r="R5955" s="24"/>
      <c r="S5955" s="12"/>
      <c r="T5955" s="12"/>
      <c r="U5955" s="12"/>
      <c r="V5955" s="10" t="s">
        <v>182</v>
      </c>
      <c r="W5955" s="118">
        <v>42321</v>
      </c>
      <c r="X5955" s="2"/>
      <c r="Y5955" s="129">
        <f t="shared" si="660"/>
        <v>1</v>
      </c>
      <c r="Z5955" s="110">
        <f t="shared" si="655"/>
        <v>0</v>
      </c>
      <c r="AA5955" s="1">
        <f t="shared" si="656"/>
        <v>0</v>
      </c>
    </row>
    <row r="5956" spans="1:27" ht="14.25" customHeight="1">
      <c r="A5956" s="148">
        <v>6534</v>
      </c>
      <c r="B5956" s="139">
        <v>20190705</v>
      </c>
      <c r="C5956" s="57" t="str">
        <f t="shared" si="658"/>
        <v>POS</v>
      </c>
      <c r="D5956" s="115">
        <v>42189</v>
      </c>
      <c r="E5956" s="9" t="s">
        <v>35</v>
      </c>
      <c r="F5956" s="37" t="s">
        <v>25</v>
      </c>
      <c r="G5956" s="11" t="s">
        <v>26</v>
      </c>
      <c r="H5956" s="2"/>
      <c r="I5956" s="2"/>
      <c r="J5956" s="4" t="s">
        <v>53</v>
      </c>
      <c r="K5956" s="84" t="s">
        <v>591</v>
      </c>
      <c r="L5956" s="4" t="s">
        <v>152</v>
      </c>
      <c r="M5956" s="4"/>
      <c r="N5956" s="4"/>
      <c r="O5956" s="4" t="str">
        <f t="shared" si="657"/>
        <v>Melissodes (Eumelissodes) microsticta</v>
      </c>
      <c r="P5956" s="85" t="str">
        <f t="shared" si="659"/>
        <v>Melissodes microsticta</v>
      </c>
      <c r="Q5956" s="12" t="s">
        <v>43</v>
      </c>
      <c r="R5956" s="24"/>
      <c r="S5956" s="12"/>
      <c r="T5956" s="12"/>
      <c r="U5956" s="12"/>
      <c r="V5956" s="10" t="s">
        <v>182</v>
      </c>
      <c r="W5956" s="118">
        <v>42321</v>
      </c>
      <c r="X5956" s="2"/>
      <c r="Y5956" s="129">
        <f t="shared" si="660"/>
        <v>1</v>
      </c>
      <c r="Z5956" s="110">
        <f t="shared" ref="Z5956:Z6019" si="661">IF(ISNUMBER(SEARCH($Z$1,X5956)),1,0)</f>
        <v>0</v>
      </c>
      <c r="AA5956" s="1">
        <f t="shared" ref="AA5956:AA6019" si="662">IF(ISNUMBER(SEARCH($AA$1,X5956)),1,0)</f>
        <v>0</v>
      </c>
    </row>
    <row r="5957" spans="1:27" ht="14.25" customHeight="1">
      <c r="A5957" s="148">
        <v>6535</v>
      </c>
      <c r="B5957" s="139">
        <v>20190705</v>
      </c>
      <c r="C5957" s="57" t="str">
        <f t="shared" si="658"/>
        <v>POS</v>
      </c>
      <c r="D5957" s="115">
        <v>42189</v>
      </c>
      <c r="E5957" s="9" t="s">
        <v>478</v>
      </c>
      <c r="F5957" s="37" t="s">
        <v>25</v>
      </c>
      <c r="G5957" s="11" t="s">
        <v>26</v>
      </c>
      <c r="H5957" s="2"/>
      <c r="I5957" s="2"/>
      <c r="J5957" s="4" t="s">
        <v>59</v>
      </c>
      <c r="K5957" s="84" t="s">
        <v>573</v>
      </c>
      <c r="L5957" s="4" t="s">
        <v>64</v>
      </c>
      <c r="M5957" s="4"/>
      <c r="N5957" s="4"/>
      <c r="O5957" s="4" t="str">
        <f t="shared" si="657"/>
        <v>Andrena (Plastandrena) prunorum</v>
      </c>
      <c r="P5957" s="85" t="str">
        <f t="shared" si="659"/>
        <v>Andrena prunorum</v>
      </c>
      <c r="Q5957" s="12" t="s">
        <v>29</v>
      </c>
      <c r="R5957" s="24"/>
      <c r="S5957" s="12"/>
      <c r="T5957" s="12"/>
      <c r="U5957" s="12"/>
      <c r="V5957" s="10" t="s">
        <v>182</v>
      </c>
      <c r="W5957" s="118">
        <v>42321</v>
      </c>
      <c r="X5957" s="2"/>
      <c r="Y5957" s="129">
        <f t="shared" si="660"/>
        <v>1</v>
      </c>
      <c r="Z5957" s="110">
        <f t="shared" si="661"/>
        <v>0</v>
      </c>
      <c r="AA5957" s="1">
        <f t="shared" si="662"/>
        <v>0</v>
      </c>
    </row>
    <row r="5958" spans="1:27" ht="14.25" customHeight="1">
      <c r="A5958" s="148">
        <v>6536</v>
      </c>
      <c r="B5958" s="139">
        <v>20190705</v>
      </c>
      <c r="C5958" s="57" t="str">
        <f t="shared" si="658"/>
        <v>POS</v>
      </c>
      <c r="D5958" s="115">
        <v>42189</v>
      </c>
      <c r="E5958" s="9" t="s">
        <v>478</v>
      </c>
      <c r="F5958" s="37" t="s">
        <v>25</v>
      </c>
      <c r="G5958" s="11" t="s">
        <v>26</v>
      </c>
      <c r="H5958" s="2"/>
      <c r="I5958" s="2"/>
      <c r="J5958" s="4" t="s">
        <v>117</v>
      </c>
      <c r="K5958" s="4" t="s">
        <v>117</v>
      </c>
      <c r="L5958" s="4" t="s">
        <v>199</v>
      </c>
      <c r="M5958" s="4"/>
      <c r="N5958" s="4"/>
      <c r="O5958" s="4" t="str">
        <f t="shared" si="657"/>
        <v>Lasioglossum (Lasioglossum) sisymbrii</v>
      </c>
      <c r="P5958" s="85" t="str">
        <f t="shared" si="659"/>
        <v>Lasioglossum sisymbrii</v>
      </c>
      <c r="Q5958" s="12" t="s">
        <v>29</v>
      </c>
      <c r="R5958" s="24"/>
      <c r="S5958" s="12"/>
      <c r="T5958" s="12"/>
      <c r="U5958" s="12"/>
      <c r="V5958" s="10" t="s">
        <v>182</v>
      </c>
      <c r="W5958" s="118">
        <v>42321</v>
      </c>
      <c r="X5958" s="2" t="s">
        <v>1286</v>
      </c>
      <c r="Y5958" s="129">
        <f t="shared" si="660"/>
        <v>1</v>
      </c>
      <c r="Z5958" s="110">
        <f t="shared" si="661"/>
        <v>0</v>
      </c>
      <c r="AA5958" s="1">
        <f t="shared" si="662"/>
        <v>0</v>
      </c>
    </row>
    <row r="5959" spans="1:27" ht="14.25" customHeight="1">
      <c r="A5959" s="148">
        <v>6537</v>
      </c>
      <c r="B5959" s="139">
        <v>20190705</v>
      </c>
      <c r="C5959" s="57" t="str">
        <f t="shared" si="658"/>
        <v>POS</v>
      </c>
      <c r="D5959" s="115">
        <v>42189</v>
      </c>
      <c r="E5959" s="9" t="s">
        <v>478</v>
      </c>
      <c r="F5959" s="37" t="s">
        <v>25</v>
      </c>
      <c r="G5959" s="11" t="s">
        <v>26</v>
      </c>
      <c r="H5959" s="2"/>
      <c r="I5959" s="2"/>
      <c r="J5959" s="4" t="s">
        <v>117</v>
      </c>
      <c r="K5959" s="4" t="s">
        <v>198</v>
      </c>
      <c r="L5959" s="4" t="s">
        <v>913</v>
      </c>
      <c r="M5959" s="4"/>
      <c r="N5959" s="4"/>
      <c r="O5959" s="4" t="str">
        <f t="shared" si="657"/>
        <v>Lasioglossum (Hemihalictus) villosulum</v>
      </c>
      <c r="P5959" s="85" t="str">
        <f t="shared" si="659"/>
        <v>Lasioglossum villosulum</v>
      </c>
      <c r="Q5959" s="12" t="s">
        <v>29</v>
      </c>
      <c r="R5959" s="24"/>
      <c r="S5959" s="12"/>
      <c r="T5959" s="12"/>
      <c r="U5959" s="12"/>
      <c r="V5959" s="10" t="s">
        <v>182</v>
      </c>
      <c r="W5959" s="118">
        <v>42321</v>
      </c>
      <c r="X5959" s="2" t="s">
        <v>1068</v>
      </c>
      <c r="Y5959" s="129">
        <f t="shared" si="660"/>
        <v>1</v>
      </c>
      <c r="Z5959" s="110">
        <f t="shared" si="661"/>
        <v>0</v>
      </c>
      <c r="AA5959" s="1">
        <f t="shared" si="662"/>
        <v>0</v>
      </c>
    </row>
    <row r="5960" spans="1:27" ht="14.25" customHeight="1">
      <c r="A5960" s="148">
        <v>6538</v>
      </c>
      <c r="B5960" s="139">
        <v>20190705</v>
      </c>
      <c r="C5960" s="57" t="str">
        <f t="shared" si="658"/>
        <v>POS</v>
      </c>
      <c r="D5960" s="115">
        <v>42189</v>
      </c>
      <c r="E5960" s="9" t="s">
        <v>478</v>
      </c>
      <c r="F5960" s="37" t="s">
        <v>25</v>
      </c>
      <c r="G5960" s="11" t="s">
        <v>26</v>
      </c>
      <c r="H5960" s="2"/>
      <c r="I5960" s="2"/>
      <c r="J5960" s="4" t="s">
        <v>117</v>
      </c>
      <c r="K5960" s="4" t="s">
        <v>167</v>
      </c>
      <c r="L5960" s="4" t="s">
        <v>1010</v>
      </c>
      <c r="M5960" s="4"/>
      <c r="N5960" s="4"/>
      <c r="O5960" s="4" t="str">
        <f t="shared" si="657"/>
        <v>Lasioglossum (Dialictus) pacatum</v>
      </c>
      <c r="P5960" s="85" t="str">
        <f t="shared" si="659"/>
        <v>Lasioglossum pacatum</v>
      </c>
      <c r="Q5960" s="12" t="s">
        <v>29</v>
      </c>
      <c r="R5960" s="24"/>
      <c r="S5960" s="12" t="s">
        <v>55</v>
      </c>
      <c r="T5960" s="12"/>
      <c r="U5960" s="12"/>
      <c r="V5960" s="10" t="s">
        <v>182</v>
      </c>
      <c r="W5960" s="118">
        <v>42321</v>
      </c>
      <c r="X5960" s="2" t="s">
        <v>1009</v>
      </c>
      <c r="Y5960" s="129">
        <f t="shared" si="660"/>
        <v>1</v>
      </c>
      <c r="Z5960" s="110">
        <f t="shared" si="661"/>
        <v>0</v>
      </c>
      <c r="AA5960" s="1">
        <f t="shared" si="662"/>
        <v>0</v>
      </c>
    </row>
    <row r="5961" spans="1:27" ht="14.25" customHeight="1">
      <c r="A5961" s="148">
        <v>6539</v>
      </c>
      <c r="B5961" s="139">
        <v>20190705</v>
      </c>
      <c r="C5961" s="57" t="str">
        <f t="shared" si="658"/>
        <v>POS</v>
      </c>
      <c r="D5961" s="115">
        <v>42189</v>
      </c>
      <c r="E5961" s="9" t="s">
        <v>478</v>
      </c>
      <c r="F5961" s="37" t="s">
        <v>25</v>
      </c>
      <c r="G5961" s="11" t="s">
        <v>26</v>
      </c>
      <c r="H5961" s="2"/>
      <c r="I5961" s="2"/>
      <c r="J5961" s="4" t="s">
        <v>117</v>
      </c>
      <c r="K5961" s="4" t="s">
        <v>167</v>
      </c>
      <c r="L5961" s="4" t="s">
        <v>705</v>
      </c>
      <c r="M5961" s="4"/>
      <c r="N5961" s="4"/>
      <c r="O5961" s="4" t="str">
        <f t="shared" si="657"/>
        <v>Lasioglossum (Dialictus) knereri</v>
      </c>
      <c r="P5961" s="85" t="str">
        <f t="shared" si="659"/>
        <v>Lasioglossum knereri</v>
      </c>
      <c r="Q5961" s="12" t="s">
        <v>29</v>
      </c>
      <c r="R5961" s="24"/>
      <c r="S5961" s="12" t="s">
        <v>55</v>
      </c>
      <c r="T5961" s="12"/>
      <c r="U5961" s="12"/>
      <c r="V5961" s="10" t="s">
        <v>182</v>
      </c>
      <c r="W5961" s="118">
        <v>42321</v>
      </c>
      <c r="X5961" s="2" t="s">
        <v>1192</v>
      </c>
      <c r="Y5961" s="129">
        <f t="shared" si="660"/>
        <v>1</v>
      </c>
      <c r="Z5961" s="110">
        <f t="shared" si="661"/>
        <v>0</v>
      </c>
      <c r="AA5961" s="1">
        <f t="shared" si="662"/>
        <v>1</v>
      </c>
    </row>
    <row r="5962" spans="1:27" ht="14.25" customHeight="1">
      <c r="A5962" s="148">
        <v>6540</v>
      </c>
      <c r="B5962" s="139">
        <v>20190705</v>
      </c>
      <c r="C5962" s="57" t="str">
        <f t="shared" si="658"/>
        <v>POS</v>
      </c>
      <c r="D5962" s="115">
        <v>42189</v>
      </c>
      <c r="E5962" s="9" t="s">
        <v>478</v>
      </c>
      <c r="F5962" s="37" t="s">
        <v>25</v>
      </c>
      <c r="G5962" s="11" t="s">
        <v>26</v>
      </c>
      <c r="H5962" s="2"/>
      <c r="I5962" s="2"/>
      <c r="J5962" s="4" t="s">
        <v>117</v>
      </c>
      <c r="K5962" s="4" t="s">
        <v>167</v>
      </c>
      <c r="L5962" s="4" t="s">
        <v>666</v>
      </c>
      <c r="M5962" s="4"/>
      <c r="N5962" s="4"/>
      <c r="O5962" s="4" t="str">
        <f t="shared" si="657"/>
        <v>Lasioglossum (Dialictus) incompletum</v>
      </c>
      <c r="P5962" s="85" t="str">
        <f t="shared" si="659"/>
        <v>Lasioglossum incompletum</v>
      </c>
      <c r="Q5962" s="12" t="s">
        <v>29</v>
      </c>
      <c r="R5962" s="24"/>
      <c r="S5962" s="12"/>
      <c r="T5962" s="12"/>
      <c r="U5962" s="12"/>
      <c r="V5962" s="10" t="s">
        <v>182</v>
      </c>
      <c r="W5962" s="118">
        <v>42321</v>
      </c>
      <c r="X5962" s="2"/>
      <c r="Y5962" s="129">
        <f t="shared" si="660"/>
        <v>1</v>
      </c>
      <c r="Z5962" s="110">
        <f t="shared" si="661"/>
        <v>0</v>
      </c>
      <c r="AA5962" s="1">
        <f t="shared" si="662"/>
        <v>0</v>
      </c>
    </row>
    <row r="5963" spans="1:27" ht="14.25" customHeight="1">
      <c r="A5963" s="148">
        <v>6541</v>
      </c>
      <c r="B5963" s="139">
        <v>20190705</v>
      </c>
      <c r="C5963" s="57" t="str">
        <f t="shared" si="658"/>
        <v>POS</v>
      </c>
      <c r="D5963" s="115">
        <v>42189</v>
      </c>
      <c r="E5963" s="9" t="s">
        <v>478</v>
      </c>
      <c r="F5963" s="37" t="s">
        <v>25</v>
      </c>
      <c r="G5963" s="11" t="s">
        <v>26</v>
      </c>
      <c r="H5963" s="2"/>
      <c r="I5963" s="2"/>
      <c r="J5963" s="4" t="s">
        <v>117</v>
      </c>
      <c r="K5963" s="4" t="s">
        <v>167</v>
      </c>
      <c r="L5963" s="4" t="s">
        <v>666</v>
      </c>
      <c r="M5963" s="4"/>
      <c r="N5963" s="4"/>
      <c r="O5963" s="4" t="str">
        <f t="shared" si="657"/>
        <v>Lasioglossum (Dialictus) incompletum</v>
      </c>
      <c r="P5963" s="85" t="str">
        <f t="shared" si="659"/>
        <v>Lasioglossum incompletum</v>
      </c>
      <c r="Q5963" s="12" t="s">
        <v>29</v>
      </c>
      <c r="R5963" s="24"/>
      <c r="S5963" s="12"/>
      <c r="T5963" s="12"/>
      <c r="U5963" s="12"/>
      <c r="V5963" s="10" t="s">
        <v>182</v>
      </c>
      <c r="W5963" s="118">
        <v>42321</v>
      </c>
      <c r="X5963" s="2"/>
      <c r="Y5963" s="129">
        <f t="shared" si="660"/>
        <v>1</v>
      </c>
      <c r="Z5963" s="110">
        <f t="shared" si="661"/>
        <v>0</v>
      </c>
      <c r="AA5963" s="1">
        <f t="shared" si="662"/>
        <v>0</v>
      </c>
    </row>
    <row r="5964" spans="1:27" ht="14.25" customHeight="1">
      <c r="A5964" s="148">
        <v>6542</v>
      </c>
      <c r="B5964" s="139">
        <v>20190705</v>
      </c>
      <c r="C5964" s="57" t="str">
        <f t="shared" si="658"/>
        <v>POS</v>
      </c>
      <c r="D5964" s="115">
        <v>42189</v>
      </c>
      <c r="E5964" s="9" t="s">
        <v>478</v>
      </c>
      <c r="F5964" s="37" t="s">
        <v>25</v>
      </c>
      <c r="G5964" s="11" t="s">
        <v>26</v>
      </c>
      <c r="H5964" s="2"/>
      <c r="I5964" s="2"/>
      <c r="J5964" s="4" t="s">
        <v>91</v>
      </c>
      <c r="K5964" s="112" t="s">
        <v>590</v>
      </c>
      <c r="L5964" s="112" t="s">
        <v>98</v>
      </c>
      <c r="M5964" s="4"/>
      <c r="N5964" s="4"/>
      <c r="O5964" s="4" t="str">
        <f t="shared" si="657"/>
        <v>Megachile (Xanthosarus) perihirta</v>
      </c>
      <c r="P5964" s="85" t="str">
        <f t="shared" si="659"/>
        <v>Megachile perihirta</v>
      </c>
      <c r="Q5964" s="12" t="s">
        <v>29</v>
      </c>
      <c r="R5964" s="24"/>
      <c r="S5964" s="12"/>
      <c r="T5964" s="12"/>
      <c r="U5964" s="12"/>
      <c r="V5964" s="10" t="s">
        <v>182</v>
      </c>
      <c r="W5964" s="118">
        <v>42321</v>
      </c>
      <c r="X5964" s="2"/>
      <c r="Y5964" s="129">
        <f t="shared" si="660"/>
        <v>1</v>
      </c>
      <c r="Z5964" s="110">
        <f t="shared" si="661"/>
        <v>0</v>
      </c>
      <c r="AA5964" s="1">
        <f t="shared" si="662"/>
        <v>0</v>
      </c>
    </row>
    <row r="5965" spans="1:27" ht="14.25" customHeight="1">
      <c r="A5965" s="148">
        <v>6543</v>
      </c>
      <c r="B5965" s="139">
        <v>20190705</v>
      </c>
      <c r="C5965" s="57" t="str">
        <f t="shared" si="658"/>
        <v>POS</v>
      </c>
      <c r="D5965" s="115">
        <v>42189</v>
      </c>
      <c r="E5965" s="9" t="s">
        <v>478</v>
      </c>
      <c r="F5965" s="37" t="s">
        <v>25</v>
      </c>
      <c r="G5965" s="11" t="s">
        <v>26</v>
      </c>
      <c r="H5965" s="2"/>
      <c r="I5965" s="2"/>
      <c r="J5965" s="4" t="s">
        <v>107</v>
      </c>
      <c r="K5965" s="31" t="s">
        <v>585</v>
      </c>
      <c r="L5965" s="4" t="s">
        <v>360</v>
      </c>
      <c r="M5965" s="4"/>
      <c r="N5965" s="4"/>
      <c r="O5965" s="4" t="str">
        <f t="shared" si="657"/>
        <v>Hoplitis (Alcidamea) albifrons</v>
      </c>
      <c r="P5965" s="85" t="str">
        <f t="shared" si="659"/>
        <v>Hoplitis albifrons</v>
      </c>
      <c r="Q5965" s="12" t="s">
        <v>29</v>
      </c>
      <c r="R5965" s="24"/>
      <c r="S5965" s="12"/>
      <c r="T5965" s="12"/>
      <c r="U5965" s="12"/>
      <c r="V5965" s="10" t="s">
        <v>182</v>
      </c>
      <c r="W5965" s="118">
        <v>42321</v>
      </c>
      <c r="X5965" s="2" t="s">
        <v>496</v>
      </c>
      <c r="Y5965" s="129">
        <f t="shared" si="660"/>
        <v>1</v>
      </c>
      <c r="Z5965" s="110">
        <f t="shared" si="661"/>
        <v>0</v>
      </c>
      <c r="AA5965" s="1">
        <f t="shared" si="662"/>
        <v>0</v>
      </c>
    </row>
    <row r="5966" spans="1:27" ht="14.25" customHeight="1">
      <c r="A5966" s="148">
        <v>6544</v>
      </c>
      <c r="B5966" s="139">
        <v>20190705</v>
      </c>
      <c r="C5966" s="57" t="str">
        <f t="shared" si="658"/>
        <v>POS</v>
      </c>
      <c r="D5966" s="115">
        <v>42189</v>
      </c>
      <c r="E5966" s="9" t="s">
        <v>478</v>
      </c>
      <c r="F5966" s="37" t="s">
        <v>25</v>
      </c>
      <c r="G5966" s="11" t="s">
        <v>26</v>
      </c>
      <c r="H5966" s="2"/>
      <c r="I5966" s="2"/>
      <c r="J5966" s="4" t="s">
        <v>124</v>
      </c>
      <c r="K5966" s="83" t="s">
        <v>165</v>
      </c>
      <c r="L5966" s="4" t="s">
        <v>158</v>
      </c>
      <c r="M5966" s="4"/>
      <c r="N5966" s="4"/>
      <c r="O5966" s="4" t="str">
        <f t="shared" si="657"/>
        <v>Osmia (Melanosmia) albolateralis</v>
      </c>
      <c r="P5966" s="85" t="str">
        <f t="shared" si="659"/>
        <v>Osmia albolateralis</v>
      </c>
      <c r="Q5966" s="12" t="s">
        <v>29</v>
      </c>
      <c r="R5966" s="24"/>
      <c r="S5966" s="12"/>
      <c r="T5966" s="12"/>
      <c r="U5966" s="12"/>
      <c r="V5966" s="10" t="s">
        <v>182</v>
      </c>
      <c r="W5966" s="118">
        <v>42321</v>
      </c>
      <c r="X5966" s="2" t="s">
        <v>678</v>
      </c>
      <c r="Y5966" s="129">
        <f t="shared" si="660"/>
        <v>1</v>
      </c>
      <c r="Z5966" s="110">
        <f t="shared" si="661"/>
        <v>0</v>
      </c>
      <c r="AA5966" s="1">
        <f t="shared" si="662"/>
        <v>0</v>
      </c>
    </row>
    <row r="5967" spans="1:27" ht="14.25" customHeight="1">
      <c r="A5967" s="148">
        <v>6545</v>
      </c>
      <c r="B5967" s="139">
        <v>20190705</v>
      </c>
      <c r="C5967" s="57" t="str">
        <f t="shared" si="658"/>
        <v>POS</v>
      </c>
      <c r="D5967" s="115">
        <v>42189</v>
      </c>
      <c r="E5967" s="9" t="s">
        <v>478</v>
      </c>
      <c r="F5967" s="37" t="s">
        <v>25</v>
      </c>
      <c r="G5967" s="11" t="s">
        <v>26</v>
      </c>
      <c r="H5967" s="2"/>
      <c r="I5967" s="2"/>
      <c r="J5967" s="4" t="s">
        <v>124</v>
      </c>
      <c r="K5967" s="83" t="s">
        <v>165</v>
      </c>
      <c r="L5967" s="4" t="s">
        <v>158</v>
      </c>
      <c r="M5967" s="4"/>
      <c r="N5967" s="4"/>
      <c r="O5967" s="4" t="str">
        <f t="shared" si="657"/>
        <v>Osmia (Melanosmia) albolateralis</v>
      </c>
      <c r="P5967" s="85" t="str">
        <f t="shared" si="659"/>
        <v>Osmia albolateralis</v>
      </c>
      <c r="Q5967" s="12" t="s">
        <v>29</v>
      </c>
      <c r="R5967" s="24"/>
      <c r="S5967" s="12"/>
      <c r="T5967" s="12"/>
      <c r="U5967" s="12"/>
      <c r="V5967" s="10" t="s">
        <v>182</v>
      </c>
      <c r="W5967" s="118">
        <v>42321</v>
      </c>
      <c r="X5967" s="2" t="s">
        <v>678</v>
      </c>
      <c r="Y5967" s="129">
        <f t="shared" si="660"/>
        <v>1</v>
      </c>
      <c r="Z5967" s="110">
        <f t="shared" si="661"/>
        <v>0</v>
      </c>
      <c r="AA5967" s="1">
        <f t="shared" si="662"/>
        <v>0</v>
      </c>
    </row>
    <row r="5968" spans="1:27" ht="14.25" customHeight="1">
      <c r="A5968" s="148">
        <v>6546</v>
      </c>
      <c r="B5968" s="139">
        <v>20190705</v>
      </c>
      <c r="C5968" s="57" t="str">
        <f t="shared" si="658"/>
        <v>POS</v>
      </c>
      <c r="D5968" s="115">
        <v>42189</v>
      </c>
      <c r="E5968" s="9" t="s">
        <v>478</v>
      </c>
      <c r="F5968" s="37" t="s">
        <v>25</v>
      </c>
      <c r="G5968" s="11" t="s">
        <v>26</v>
      </c>
      <c r="H5968" s="2"/>
      <c r="I5968" s="2"/>
      <c r="J5968" s="4" t="s">
        <v>124</v>
      </c>
      <c r="K5968" s="83" t="s">
        <v>165</v>
      </c>
      <c r="L5968" s="4" t="s">
        <v>158</v>
      </c>
      <c r="M5968" s="4"/>
      <c r="N5968" s="4"/>
      <c r="O5968" s="4" t="str">
        <f t="shared" si="657"/>
        <v>Osmia (Melanosmia) albolateralis</v>
      </c>
      <c r="P5968" s="85" t="str">
        <f t="shared" si="659"/>
        <v>Osmia albolateralis</v>
      </c>
      <c r="Q5968" s="12" t="s">
        <v>29</v>
      </c>
      <c r="R5968" s="24"/>
      <c r="S5968" s="12"/>
      <c r="T5968" s="12"/>
      <c r="U5968" s="12"/>
      <c r="V5968" s="10" t="s">
        <v>182</v>
      </c>
      <c r="W5968" s="118">
        <v>42321</v>
      </c>
      <c r="X5968" s="2" t="s">
        <v>678</v>
      </c>
      <c r="Y5968" s="129">
        <f t="shared" si="660"/>
        <v>1</v>
      </c>
      <c r="Z5968" s="110">
        <f t="shared" si="661"/>
        <v>0</v>
      </c>
      <c r="AA5968" s="1">
        <f t="shared" si="662"/>
        <v>0</v>
      </c>
    </row>
    <row r="5969" spans="1:27" ht="14.25" customHeight="1">
      <c r="A5969" s="148">
        <v>6547</v>
      </c>
      <c r="B5969" s="139">
        <v>20190705</v>
      </c>
      <c r="C5969" s="57" t="str">
        <f t="shared" si="658"/>
        <v>POS</v>
      </c>
      <c r="D5969" s="115">
        <v>42189</v>
      </c>
      <c r="E5969" s="9" t="s">
        <v>478</v>
      </c>
      <c r="F5969" s="37" t="s">
        <v>25</v>
      </c>
      <c r="G5969" s="11" t="s">
        <v>26</v>
      </c>
      <c r="H5969" s="2"/>
      <c r="I5969" s="2"/>
      <c r="J5969" s="4" t="s">
        <v>124</v>
      </c>
      <c r="K5969" s="83" t="s">
        <v>165</v>
      </c>
      <c r="L5969" s="4" t="s">
        <v>158</v>
      </c>
      <c r="M5969" s="4"/>
      <c r="N5969" s="4"/>
      <c r="O5969" s="4" t="str">
        <f t="shared" si="657"/>
        <v>Osmia (Melanosmia) albolateralis</v>
      </c>
      <c r="P5969" s="85" t="str">
        <f t="shared" si="659"/>
        <v>Osmia albolateralis</v>
      </c>
      <c r="Q5969" s="12" t="s">
        <v>29</v>
      </c>
      <c r="R5969" s="24"/>
      <c r="S5969" s="12"/>
      <c r="T5969" s="12"/>
      <c r="U5969" s="12"/>
      <c r="V5969" s="10" t="s">
        <v>182</v>
      </c>
      <c r="W5969" s="118">
        <v>42321</v>
      </c>
      <c r="X5969" s="2" t="s">
        <v>678</v>
      </c>
      <c r="Y5969" s="129">
        <f t="shared" si="660"/>
        <v>1</v>
      </c>
      <c r="Z5969" s="110">
        <f t="shared" si="661"/>
        <v>0</v>
      </c>
      <c r="AA5969" s="1">
        <f t="shared" si="662"/>
        <v>0</v>
      </c>
    </row>
    <row r="5970" spans="1:27" ht="14.25" customHeight="1">
      <c r="A5970" s="148">
        <v>6548</v>
      </c>
      <c r="B5970" s="139">
        <v>20190705</v>
      </c>
      <c r="C5970" s="57" t="str">
        <f t="shared" si="658"/>
        <v>POS</v>
      </c>
      <c r="D5970" s="115">
        <v>42189</v>
      </c>
      <c r="E5970" s="9" t="s">
        <v>478</v>
      </c>
      <c r="F5970" s="37" t="s">
        <v>25</v>
      </c>
      <c r="G5970" s="11" t="s">
        <v>26</v>
      </c>
      <c r="H5970" s="2"/>
      <c r="I5970" s="2"/>
      <c r="J5970" s="4" t="s">
        <v>53</v>
      </c>
      <c r="K5970" s="84" t="s">
        <v>592</v>
      </c>
      <c r="L5970" s="84" t="s">
        <v>56</v>
      </c>
      <c r="M5970" s="4"/>
      <c r="N5970" s="4"/>
      <c r="O5970" s="4" t="str">
        <f t="shared" si="657"/>
        <v>Melissodes (Heliomelissodes) rivalis</v>
      </c>
      <c r="P5970" s="85" t="str">
        <f t="shared" si="659"/>
        <v>Melissodes rivalis</v>
      </c>
      <c r="Q5970" s="12" t="s">
        <v>43</v>
      </c>
      <c r="R5970" s="24"/>
      <c r="S5970" s="12"/>
      <c r="T5970" s="12"/>
      <c r="U5970" s="12"/>
      <c r="V5970" s="10" t="s">
        <v>182</v>
      </c>
      <c r="W5970" s="118">
        <v>42321</v>
      </c>
      <c r="X5970" s="2"/>
      <c r="Y5970" s="129">
        <f t="shared" si="660"/>
        <v>1</v>
      </c>
      <c r="Z5970" s="110">
        <f t="shared" si="661"/>
        <v>0</v>
      </c>
      <c r="AA5970" s="1">
        <f t="shared" si="662"/>
        <v>0</v>
      </c>
    </row>
    <row r="5971" spans="1:27" ht="14.25" customHeight="1">
      <c r="A5971" s="148">
        <v>6549</v>
      </c>
      <c r="B5971" s="139">
        <v>20190705</v>
      </c>
      <c r="C5971" s="57" t="str">
        <f t="shared" si="658"/>
        <v>POS</v>
      </c>
      <c r="D5971" s="115">
        <v>42189</v>
      </c>
      <c r="E5971" s="9" t="s">
        <v>478</v>
      </c>
      <c r="F5971" s="37" t="s">
        <v>25</v>
      </c>
      <c r="G5971" s="11" t="s">
        <v>26</v>
      </c>
      <c r="H5971" s="2"/>
      <c r="I5971" s="2"/>
      <c r="J5971" s="4" t="s">
        <v>53</v>
      </c>
      <c r="K5971" s="84" t="s">
        <v>591</v>
      </c>
      <c r="L5971" s="4" t="s">
        <v>152</v>
      </c>
      <c r="M5971" s="4"/>
      <c r="N5971" s="4"/>
      <c r="O5971" s="4" t="str">
        <f t="shared" si="657"/>
        <v>Melissodes (Eumelissodes) microsticta</v>
      </c>
      <c r="P5971" s="85" t="str">
        <f t="shared" si="659"/>
        <v>Melissodes microsticta</v>
      </c>
      <c r="Q5971" s="12" t="s">
        <v>43</v>
      </c>
      <c r="R5971" s="24"/>
      <c r="S5971" s="12"/>
      <c r="T5971" s="12"/>
      <c r="U5971" s="12"/>
      <c r="V5971" s="10" t="s">
        <v>182</v>
      </c>
      <c r="W5971" s="118">
        <v>42321</v>
      </c>
      <c r="X5971" s="2"/>
      <c r="Y5971" s="129">
        <f t="shared" si="660"/>
        <v>1</v>
      </c>
      <c r="Z5971" s="110">
        <f t="shared" si="661"/>
        <v>0</v>
      </c>
      <c r="AA5971" s="1">
        <f t="shared" si="662"/>
        <v>0</v>
      </c>
    </row>
    <row r="5972" spans="1:27" ht="14.25" customHeight="1">
      <c r="A5972" s="148">
        <v>6550</v>
      </c>
      <c r="B5972" s="139">
        <v>20190705</v>
      </c>
      <c r="C5972" s="57" t="str">
        <f t="shared" si="658"/>
        <v>POS</v>
      </c>
      <c r="D5972" s="115">
        <v>42189</v>
      </c>
      <c r="E5972" s="9" t="s">
        <v>478</v>
      </c>
      <c r="F5972" s="37" t="s">
        <v>25</v>
      </c>
      <c r="G5972" s="11" t="s">
        <v>26</v>
      </c>
      <c r="H5972" s="2"/>
      <c r="I5972" s="2"/>
      <c r="J5972" s="4" t="s">
        <v>53</v>
      </c>
      <c r="K5972" s="84" t="s">
        <v>591</v>
      </c>
      <c r="L5972" s="4" t="s">
        <v>152</v>
      </c>
      <c r="M5972" s="4"/>
      <c r="N5972" s="4"/>
      <c r="O5972" s="4" t="str">
        <f t="shared" si="657"/>
        <v>Melissodes (Eumelissodes) microsticta</v>
      </c>
      <c r="P5972" s="85" t="str">
        <f t="shared" si="659"/>
        <v>Melissodes microsticta</v>
      </c>
      <c r="Q5972" s="12" t="s">
        <v>43</v>
      </c>
      <c r="R5972" s="24"/>
      <c r="S5972" s="12"/>
      <c r="T5972" s="12"/>
      <c r="U5972" s="12"/>
      <c r="V5972" s="10" t="s">
        <v>182</v>
      </c>
      <c r="W5972" s="118">
        <v>42321</v>
      </c>
      <c r="X5972" s="2"/>
      <c r="Y5972" s="129">
        <f t="shared" si="660"/>
        <v>1</v>
      </c>
      <c r="Z5972" s="110">
        <f t="shared" si="661"/>
        <v>0</v>
      </c>
      <c r="AA5972" s="1">
        <f t="shared" si="662"/>
        <v>0</v>
      </c>
    </row>
    <row r="5973" spans="1:27" ht="14.25" customHeight="1">
      <c r="A5973" s="148">
        <v>6551</v>
      </c>
      <c r="B5973" s="139">
        <v>20190529</v>
      </c>
      <c r="C5973" s="57" t="str">
        <f t="shared" si="658"/>
        <v>POS</v>
      </c>
      <c r="D5973" s="115">
        <v>42152</v>
      </c>
      <c r="E5973" s="9" t="s">
        <v>35</v>
      </c>
      <c r="F5973" s="37" t="s">
        <v>25</v>
      </c>
      <c r="G5973" s="11" t="s">
        <v>26</v>
      </c>
      <c r="H5973" s="2"/>
      <c r="I5973" s="2"/>
      <c r="J5973" s="4" t="s">
        <v>51</v>
      </c>
      <c r="K5973" s="84" t="s">
        <v>582</v>
      </c>
      <c r="L5973" s="4" t="s">
        <v>196</v>
      </c>
      <c r="M5973" s="4"/>
      <c r="N5973" s="4"/>
      <c r="O5973" s="4" t="str">
        <f t="shared" si="657"/>
        <v>Halictus (Seladonia) confusus</v>
      </c>
      <c r="P5973" s="85" t="str">
        <f t="shared" si="659"/>
        <v>Halictus confusus</v>
      </c>
      <c r="Q5973" s="12" t="s">
        <v>29</v>
      </c>
      <c r="R5973" s="24"/>
      <c r="S5973" s="12"/>
      <c r="T5973" s="12"/>
      <c r="U5973" s="12"/>
      <c r="V5973" s="10" t="s">
        <v>182</v>
      </c>
      <c r="W5973" s="118">
        <v>42321</v>
      </c>
      <c r="X5973" s="2"/>
      <c r="Y5973" s="129">
        <f t="shared" si="660"/>
        <v>1</v>
      </c>
      <c r="Z5973" s="110">
        <f t="shared" si="661"/>
        <v>0</v>
      </c>
      <c r="AA5973" s="1">
        <f t="shared" si="662"/>
        <v>0</v>
      </c>
    </row>
    <row r="5974" spans="1:27" ht="14.25" customHeight="1">
      <c r="A5974" s="148">
        <v>6552</v>
      </c>
      <c r="B5974" s="139">
        <v>20190529</v>
      </c>
      <c r="C5974" s="57" t="str">
        <f t="shared" si="658"/>
        <v>POS</v>
      </c>
      <c r="D5974" s="115">
        <v>42152</v>
      </c>
      <c r="E5974" s="9" t="s">
        <v>35</v>
      </c>
      <c r="F5974" s="37" t="s">
        <v>25</v>
      </c>
      <c r="G5974" s="11" t="s">
        <v>26</v>
      </c>
      <c r="H5974" s="2"/>
      <c r="I5974" s="2"/>
      <c r="J5974" s="4" t="s">
        <v>117</v>
      </c>
      <c r="K5974" s="4" t="s">
        <v>198</v>
      </c>
      <c r="L5974" s="4" t="s">
        <v>913</v>
      </c>
      <c r="M5974" s="4"/>
      <c r="N5974" s="4"/>
      <c r="O5974" s="4" t="str">
        <f t="shared" si="657"/>
        <v>Lasioglossum (Hemihalictus) villosulum</v>
      </c>
      <c r="P5974" s="85" t="str">
        <f t="shared" si="659"/>
        <v>Lasioglossum villosulum</v>
      </c>
      <c r="Q5974" s="12" t="s">
        <v>29</v>
      </c>
      <c r="R5974" s="24"/>
      <c r="S5974" s="12"/>
      <c r="T5974" s="12"/>
      <c r="U5974" s="12"/>
      <c r="V5974" s="10" t="s">
        <v>182</v>
      </c>
      <c r="W5974" s="118">
        <v>42321</v>
      </c>
      <c r="X5974" s="2" t="s">
        <v>1068</v>
      </c>
      <c r="Y5974" s="129">
        <f t="shared" si="660"/>
        <v>1</v>
      </c>
      <c r="Z5974" s="110">
        <f t="shared" si="661"/>
        <v>0</v>
      </c>
      <c r="AA5974" s="1">
        <f t="shared" si="662"/>
        <v>0</v>
      </c>
    </row>
    <row r="5975" spans="1:27" ht="14.25" customHeight="1">
      <c r="A5975" s="148">
        <v>6553</v>
      </c>
      <c r="B5975" s="139">
        <v>20190529</v>
      </c>
      <c r="C5975" s="57" t="str">
        <f t="shared" si="658"/>
        <v>POS</v>
      </c>
      <c r="D5975" s="115">
        <v>42152</v>
      </c>
      <c r="E5975" s="9" t="s">
        <v>35</v>
      </c>
      <c r="F5975" s="37" t="s">
        <v>25</v>
      </c>
      <c r="G5975" s="11" t="s">
        <v>26</v>
      </c>
      <c r="H5975" s="2"/>
      <c r="I5975" s="2"/>
      <c r="J5975" s="4" t="s">
        <v>117</v>
      </c>
      <c r="K5975" s="4" t="s">
        <v>119</v>
      </c>
      <c r="L5975" s="4" t="s">
        <v>109</v>
      </c>
      <c r="M5975" s="4"/>
      <c r="N5975" s="4"/>
      <c r="O5975" s="4" t="str">
        <f t="shared" si="657"/>
        <v>Lasioglossum (Evylaeus) sp.</v>
      </c>
      <c r="P5975" s="85" t="str">
        <f t="shared" si="659"/>
        <v>Lasioglossum sp.</v>
      </c>
      <c r="Q5975" s="12" t="s">
        <v>29</v>
      </c>
      <c r="R5975" s="24"/>
      <c r="S5975" s="12"/>
      <c r="T5975" s="12"/>
      <c r="U5975" s="12"/>
      <c r="V5975" s="10" t="s">
        <v>182</v>
      </c>
      <c r="W5975" s="118">
        <v>42321</v>
      </c>
      <c r="X5975" s="2"/>
      <c r="Y5975" s="129">
        <f t="shared" si="660"/>
        <v>1</v>
      </c>
      <c r="Z5975" s="110">
        <f t="shared" si="661"/>
        <v>0</v>
      </c>
      <c r="AA5975" s="1">
        <f t="shared" si="662"/>
        <v>0</v>
      </c>
    </row>
    <row r="5976" spans="1:27" ht="14.25" customHeight="1">
      <c r="A5976" s="148">
        <v>6554</v>
      </c>
      <c r="B5976" s="139">
        <v>20190529</v>
      </c>
      <c r="C5976" s="57" t="str">
        <f t="shared" si="658"/>
        <v>POS</v>
      </c>
      <c r="D5976" s="115">
        <v>42152</v>
      </c>
      <c r="E5976" s="9" t="s">
        <v>35</v>
      </c>
      <c r="F5976" s="37" t="s">
        <v>25</v>
      </c>
      <c r="G5976" s="11" t="s">
        <v>26</v>
      </c>
      <c r="H5976" s="2"/>
      <c r="I5976" s="2"/>
      <c r="J5976" s="4" t="s">
        <v>117</v>
      </c>
      <c r="K5976" s="4" t="s">
        <v>198</v>
      </c>
      <c r="L5976" s="4" t="s">
        <v>913</v>
      </c>
      <c r="M5976" s="4"/>
      <c r="N5976" s="4"/>
      <c r="O5976" s="4" t="str">
        <f t="shared" si="657"/>
        <v>Lasioglossum (Hemihalictus) villosulum</v>
      </c>
      <c r="P5976" s="85" t="str">
        <f t="shared" si="659"/>
        <v>Lasioglossum villosulum</v>
      </c>
      <c r="Q5976" s="12" t="s">
        <v>29</v>
      </c>
      <c r="R5976" s="24"/>
      <c r="S5976" s="12"/>
      <c r="T5976" s="12"/>
      <c r="U5976" s="12"/>
      <c r="V5976" s="10" t="s">
        <v>182</v>
      </c>
      <c r="W5976" s="118">
        <v>42321</v>
      </c>
      <c r="X5976" s="2" t="s">
        <v>1068</v>
      </c>
      <c r="Y5976" s="129">
        <f t="shared" si="660"/>
        <v>1</v>
      </c>
      <c r="Z5976" s="110">
        <f t="shared" si="661"/>
        <v>0</v>
      </c>
      <c r="AA5976" s="1">
        <f t="shared" si="662"/>
        <v>0</v>
      </c>
    </row>
    <row r="5977" spans="1:27" ht="14.25" customHeight="1">
      <c r="A5977" s="148">
        <v>6555</v>
      </c>
      <c r="B5977" s="139">
        <v>20190529</v>
      </c>
      <c r="C5977" s="57" t="str">
        <f t="shared" si="658"/>
        <v>POS</v>
      </c>
      <c r="D5977" s="115">
        <v>42152</v>
      </c>
      <c r="E5977" s="9" t="s">
        <v>35</v>
      </c>
      <c r="F5977" s="37" t="s">
        <v>25</v>
      </c>
      <c r="G5977" s="11" t="s">
        <v>26</v>
      </c>
      <c r="H5977" s="2"/>
      <c r="I5977" s="2"/>
      <c r="J5977" s="4" t="s">
        <v>117</v>
      </c>
      <c r="K5977" s="4" t="s">
        <v>198</v>
      </c>
      <c r="L5977" s="4" t="s">
        <v>913</v>
      </c>
      <c r="M5977" s="4"/>
      <c r="N5977" s="4"/>
      <c r="O5977" s="4" t="str">
        <f t="shared" si="657"/>
        <v>Lasioglossum (Hemihalictus) villosulum</v>
      </c>
      <c r="P5977" s="85" t="str">
        <f t="shared" si="659"/>
        <v>Lasioglossum villosulum</v>
      </c>
      <c r="Q5977" s="12" t="s">
        <v>29</v>
      </c>
      <c r="R5977" s="24"/>
      <c r="S5977" s="12"/>
      <c r="T5977" s="12"/>
      <c r="U5977" s="12"/>
      <c r="V5977" s="10" t="s">
        <v>182</v>
      </c>
      <c r="W5977" s="118">
        <v>42321</v>
      </c>
      <c r="X5977" s="2" t="s">
        <v>1068</v>
      </c>
      <c r="Y5977" s="129">
        <f t="shared" si="660"/>
        <v>1</v>
      </c>
      <c r="Z5977" s="110">
        <f t="shared" si="661"/>
        <v>0</v>
      </c>
      <c r="AA5977" s="1">
        <f t="shared" si="662"/>
        <v>0</v>
      </c>
    </row>
    <row r="5978" spans="1:27" ht="14.25" customHeight="1">
      <c r="A5978" s="148">
        <v>6556</v>
      </c>
      <c r="B5978" s="139">
        <v>20190529</v>
      </c>
      <c r="C5978" s="57" t="str">
        <f t="shared" si="658"/>
        <v>POS</v>
      </c>
      <c r="D5978" s="115">
        <v>42152</v>
      </c>
      <c r="E5978" s="9" t="s">
        <v>35</v>
      </c>
      <c r="F5978" s="37" t="s">
        <v>25</v>
      </c>
      <c r="G5978" s="11" t="s">
        <v>26</v>
      </c>
      <c r="H5978" s="2"/>
      <c r="I5978" s="2"/>
      <c r="J5978" s="4" t="s">
        <v>117</v>
      </c>
      <c r="K5978" s="4" t="s">
        <v>119</v>
      </c>
      <c r="L5978" s="4" t="s">
        <v>109</v>
      </c>
      <c r="M5978" s="4"/>
      <c r="N5978" s="4"/>
      <c r="O5978" s="4" t="str">
        <f t="shared" si="657"/>
        <v>Lasioglossum (Evylaeus) sp.</v>
      </c>
      <c r="P5978" s="85" t="str">
        <f t="shared" si="659"/>
        <v>Lasioglossum sp.</v>
      </c>
      <c r="Q5978" s="12" t="s">
        <v>29</v>
      </c>
      <c r="R5978" s="24"/>
      <c r="S5978" s="12"/>
      <c r="T5978" s="12"/>
      <c r="U5978" s="12"/>
      <c r="V5978" s="10" t="s">
        <v>182</v>
      </c>
      <c r="W5978" s="118">
        <v>42321</v>
      </c>
      <c r="X5978" s="2"/>
      <c r="Y5978" s="129">
        <f t="shared" si="660"/>
        <v>1</v>
      </c>
      <c r="Z5978" s="110">
        <f t="shared" si="661"/>
        <v>0</v>
      </c>
      <c r="AA5978" s="1">
        <f t="shared" si="662"/>
        <v>0</v>
      </c>
    </row>
    <row r="5979" spans="1:27" ht="14.25" customHeight="1">
      <c r="A5979" s="148">
        <v>6557</v>
      </c>
      <c r="B5979" s="139">
        <v>20190529</v>
      </c>
      <c r="C5979" s="57" t="str">
        <f t="shared" si="658"/>
        <v>POS</v>
      </c>
      <c r="D5979" s="115">
        <v>42152</v>
      </c>
      <c r="E5979" s="9" t="s">
        <v>35</v>
      </c>
      <c r="F5979" s="37" t="s">
        <v>25</v>
      </c>
      <c r="G5979" s="11" t="s">
        <v>26</v>
      </c>
      <c r="H5979" s="2"/>
      <c r="I5979" s="2"/>
      <c r="J5979" s="4" t="s">
        <v>117</v>
      </c>
      <c r="K5979" s="4" t="s">
        <v>198</v>
      </c>
      <c r="L5979" s="4" t="s">
        <v>913</v>
      </c>
      <c r="M5979" s="4"/>
      <c r="N5979" s="4"/>
      <c r="O5979" s="4" t="str">
        <f t="shared" si="657"/>
        <v>Lasioglossum (Hemihalictus) villosulum</v>
      </c>
      <c r="P5979" s="85" t="str">
        <f t="shared" si="659"/>
        <v>Lasioglossum villosulum</v>
      </c>
      <c r="Q5979" s="12" t="s">
        <v>29</v>
      </c>
      <c r="R5979" s="24"/>
      <c r="S5979" s="12"/>
      <c r="T5979" s="12"/>
      <c r="U5979" s="12"/>
      <c r="V5979" s="10" t="s">
        <v>182</v>
      </c>
      <c r="W5979" s="118">
        <v>42321</v>
      </c>
      <c r="X5979" s="2" t="s">
        <v>1068</v>
      </c>
      <c r="Y5979" s="129">
        <f t="shared" si="660"/>
        <v>1</v>
      </c>
      <c r="Z5979" s="110">
        <f t="shared" si="661"/>
        <v>0</v>
      </c>
      <c r="AA5979" s="1">
        <f t="shared" si="662"/>
        <v>0</v>
      </c>
    </row>
    <row r="5980" spans="1:27" ht="14.25" customHeight="1">
      <c r="A5980" s="148">
        <v>6558</v>
      </c>
      <c r="B5980" s="139">
        <v>20190529</v>
      </c>
      <c r="C5980" s="57" t="str">
        <f t="shared" si="658"/>
        <v>POS</v>
      </c>
      <c r="D5980" s="115">
        <v>42152</v>
      </c>
      <c r="E5980" s="9" t="s">
        <v>35</v>
      </c>
      <c r="F5980" s="37" t="s">
        <v>25</v>
      </c>
      <c r="G5980" s="11" t="s">
        <v>26</v>
      </c>
      <c r="H5980" s="2"/>
      <c r="I5980" s="2"/>
      <c r="J5980" s="4" t="s">
        <v>51</v>
      </c>
      <c r="K5980" s="84" t="s">
        <v>582</v>
      </c>
      <c r="L5980" s="4" t="s">
        <v>52</v>
      </c>
      <c r="M5980" s="4"/>
      <c r="N5980" s="4"/>
      <c r="O5980" s="4" t="str">
        <f t="shared" si="657"/>
        <v>Halictus (Seladonia) tripartitus</v>
      </c>
      <c r="P5980" s="85" t="str">
        <f t="shared" si="659"/>
        <v>Halictus tripartitus</v>
      </c>
      <c r="Q5980" s="12" t="s">
        <v>29</v>
      </c>
      <c r="R5980" s="24"/>
      <c r="S5980" s="12"/>
      <c r="T5980" s="12"/>
      <c r="U5980" s="12"/>
      <c r="V5980" s="10" t="s">
        <v>182</v>
      </c>
      <c r="W5980" s="118">
        <v>42321</v>
      </c>
      <c r="X5980" s="2"/>
      <c r="Y5980" s="129">
        <f t="shared" si="660"/>
        <v>1</v>
      </c>
      <c r="Z5980" s="110">
        <f t="shared" si="661"/>
        <v>0</v>
      </c>
      <c r="AA5980" s="1">
        <f t="shared" si="662"/>
        <v>0</v>
      </c>
    </row>
    <row r="5981" spans="1:27" ht="14.25" customHeight="1">
      <c r="A5981" s="148">
        <v>6559</v>
      </c>
      <c r="B5981" s="139">
        <v>20190529</v>
      </c>
      <c r="C5981" s="57" t="str">
        <f t="shared" si="658"/>
        <v>POS</v>
      </c>
      <c r="D5981" s="115">
        <v>42152</v>
      </c>
      <c r="E5981" s="9" t="s">
        <v>35</v>
      </c>
      <c r="F5981" s="37" t="s">
        <v>25</v>
      </c>
      <c r="G5981" s="11" t="s">
        <v>26</v>
      </c>
      <c r="H5981" s="2"/>
      <c r="I5981" s="2"/>
      <c r="J5981" s="4" t="s">
        <v>117</v>
      </c>
      <c r="K5981" s="4" t="s">
        <v>167</v>
      </c>
      <c r="L5981" s="4" t="s">
        <v>665</v>
      </c>
      <c r="M5981" s="4"/>
      <c r="N5981" s="4"/>
      <c r="O5981" s="4" t="str">
        <f t="shared" si="657"/>
        <v>Lasioglossum (Dialictus) nevadense</v>
      </c>
      <c r="P5981" s="85" t="str">
        <f t="shared" si="659"/>
        <v>Lasioglossum nevadense</v>
      </c>
      <c r="Q5981" s="12" t="s">
        <v>29</v>
      </c>
      <c r="R5981" s="24"/>
      <c r="S5981" s="12"/>
      <c r="T5981" s="12"/>
      <c r="U5981" s="12"/>
      <c r="V5981" s="10" t="s">
        <v>182</v>
      </c>
      <c r="W5981" s="118">
        <v>42321</v>
      </c>
      <c r="X5981" s="2" t="s">
        <v>669</v>
      </c>
      <c r="Y5981" s="129">
        <f t="shared" si="660"/>
        <v>1</v>
      </c>
      <c r="Z5981" s="110">
        <f t="shared" si="661"/>
        <v>0</v>
      </c>
      <c r="AA5981" s="1">
        <f t="shared" si="662"/>
        <v>0</v>
      </c>
    </row>
    <row r="5982" spans="1:27" ht="14.25" customHeight="1">
      <c r="A5982" s="148">
        <v>6560</v>
      </c>
      <c r="B5982" s="139">
        <v>20190529</v>
      </c>
      <c r="C5982" s="57" t="str">
        <f t="shared" si="658"/>
        <v>POS</v>
      </c>
      <c r="D5982" s="115">
        <v>42152</v>
      </c>
      <c r="E5982" s="9" t="s">
        <v>35</v>
      </c>
      <c r="F5982" s="37" t="s">
        <v>25</v>
      </c>
      <c r="G5982" s="11" t="s">
        <v>26</v>
      </c>
      <c r="H5982" s="2"/>
      <c r="I5982" s="2"/>
      <c r="J5982" s="4" t="s">
        <v>117</v>
      </c>
      <c r="K5982" s="4" t="s">
        <v>167</v>
      </c>
      <c r="L5982" s="4" t="s">
        <v>705</v>
      </c>
      <c r="M5982" s="4"/>
      <c r="N5982" s="4"/>
      <c r="O5982" s="4" t="str">
        <f t="shared" si="657"/>
        <v>Lasioglossum (Dialictus) knereri</v>
      </c>
      <c r="P5982" s="85" t="str">
        <f t="shared" si="659"/>
        <v>Lasioglossum knereri</v>
      </c>
      <c r="Q5982" s="12" t="s">
        <v>29</v>
      </c>
      <c r="R5982" s="24"/>
      <c r="S5982" s="12"/>
      <c r="T5982" s="12"/>
      <c r="U5982" s="12"/>
      <c r="V5982" s="10" t="s">
        <v>182</v>
      </c>
      <c r="W5982" s="118">
        <v>42321</v>
      </c>
      <c r="X5982" s="2" t="s">
        <v>1217</v>
      </c>
      <c r="Y5982" s="129">
        <f t="shared" si="660"/>
        <v>1</v>
      </c>
      <c r="Z5982" s="110">
        <f t="shared" si="661"/>
        <v>0</v>
      </c>
      <c r="AA5982" s="1">
        <f t="shared" si="662"/>
        <v>1</v>
      </c>
    </row>
    <row r="5983" spans="1:27" ht="14.25" customHeight="1">
      <c r="A5983" s="148">
        <v>6561</v>
      </c>
      <c r="B5983" s="139">
        <v>20190529</v>
      </c>
      <c r="C5983" s="57" t="str">
        <f t="shared" si="658"/>
        <v>POS</v>
      </c>
      <c r="D5983" s="115">
        <v>42152</v>
      </c>
      <c r="E5983" s="9" t="s">
        <v>35</v>
      </c>
      <c r="F5983" s="37" t="s">
        <v>25</v>
      </c>
      <c r="G5983" s="11" t="s">
        <v>26</v>
      </c>
      <c r="H5983" s="2"/>
      <c r="I5983" s="2"/>
      <c r="J5983" s="4" t="s">
        <v>117</v>
      </c>
      <c r="K5983" s="4" t="s">
        <v>167</v>
      </c>
      <c r="L5983" s="4" t="s">
        <v>666</v>
      </c>
      <c r="M5983" s="4"/>
      <c r="N5983" s="4"/>
      <c r="O5983" s="4" t="str">
        <f t="shared" si="657"/>
        <v>Lasioglossum (Dialictus) incompletum</v>
      </c>
      <c r="P5983" s="85" t="str">
        <f t="shared" si="659"/>
        <v>Lasioglossum incompletum</v>
      </c>
      <c r="Q5983" s="12" t="s">
        <v>29</v>
      </c>
      <c r="R5983" s="24"/>
      <c r="S5983" s="12"/>
      <c r="T5983" s="12"/>
      <c r="U5983" s="12"/>
      <c r="V5983" s="10" t="s">
        <v>182</v>
      </c>
      <c r="W5983" s="118">
        <v>42321</v>
      </c>
      <c r="X5983" s="2"/>
      <c r="Y5983" s="129">
        <f t="shared" si="660"/>
        <v>1</v>
      </c>
      <c r="Z5983" s="110">
        <f t="shared" si="661"/>
        <v>0</v>
      </c>
      <c r="AA5983" s="1">
        <f t="shared" si="662"/>
        <v>0</v>
      </c>
    </row>
    <row r="5984" spans="1:27" ht="14.25" customHeight="1">
      <c r="A5984" s="148">
        <v>6562</v>
      </c>
      <c r="B5984" s="139">
        <v>20190529</v>
      </c>
      <c r="C5984" s="57" t="str">
        <f t="shared" si="658"/>
        <v>POS</v>
      </c>
      <c r="D5984" s="115">
        <v>42152</v>
      </c>
      <c r="E5984" s="9" t="s">
        <v>35</v>
      </c>
      <c r="F5984" s="37" t="s">
        <v>25</v>
      </c>
      <c r="G5984" s="11" t="s">
        <v>26</v>
      </c>
      <c r="H5984" s="2"/>
      <c r="I5984" s="2"/>
      <c r="J5984" s="4" t="s">
        <v>117</v>
      </c>
      <c r="K5984" s="4" t="s">
        <v>167</v>
      </c>
      <c r="L5984" s="4" t="s">
        <v>666</v>
      </c>
      <c r="M5984" s="4"/>
      <c r="N5984" s="4"/>
      <c r="O5984" s="4" t="str">
        <f t="shared" si="657"/>
        <v>Lasioglossum (Dialictus) incompletum</v>
      </c>
      <c r="P5984" s="85" t="str">
        <f t="shared" si="659"/>
        <v>Lasioglossum incompletum</v>
      </c>
      <c r="Q5984" s="12" t="s">
        <v>29</v>
      </c>
      <c r="R5984" s="24"/>
      <c r="S5984" s="12"/>
      <c r="T5984" s="12"/>
      <c r="U5984" s="12"/>
      <c r="V5984" s="10" t="s">
        <v>182</v>
      </c>
      <c r="W5984" s="118">
        <v>42321</v>
      </c>
      <c r="X5984" s="2"/>
      <c r="Y5984" s="129">
        <f t="shared" si="660"/>
        <v>1</v>
      </c>
      <c r="Z5984" s="110">
        <f t="shared" si="661"/>
        <v>0</v>
      </c>
      <c r="AA5984" s="1">
        <f t="shared" si="662"/>
        <v>0</v>
      </c>
    </row>
    <row r="5985" spans="1:27" ht="14.25" customHeight="1">
      <c r="A5985" s="148">
        <v>6563</v>
      </c>
      <c r="B5985" s="139">
        <v>20190529</v>
      </c>
      <c r="C5985" s="57" t="str">
        <f t="shared" si="658"/>
        <v>POS</v>
      </c>
      <c r="D5985" s="115">
        <v>42152</v>
      </c>
      <c r="E5985" s="9" t="s">
        <v>35</v>
      </c>
      <c r="F5985" s="37" t="s">
        <v>25</v>
      </c>
      <c r="G5985" s="11" t="s">
        <v>26</v>
      </c>
      <c r="H5985" s="2"/>
      <c r="I5985" s="2"/>
      <c r="J5985" s="4" t="s">
        <v>117</v>
      </c>
      <c r="K5985" s="4" t="s">
        <v>167</v>
      </c>
      <c r="L5985" s="4" t="s">
        <v>666</v>
      </c>
      <c r="M5985" s="4"/>
      <c r="N5985" s="4"/>
      <c r="O5985" s="4" t="str">
        <f t="shared" si="657"/>
        <v>Lasioglossum (Dialictus) incompletum</v>
      </c>
      <c r="P5985" s="85" t="str">
        <f t="shared" si="659"/>
        <v>Lasioglossum incompletum</v>
      </c>
      <c r="Q5985" s="12" t="s">
        <v>29</v>
      </c>
      <c r="R5985" s="24"/>
      <c r="S5985" s="12"/>
      <c r="T5985" s="12"/>
      <c r="U5985" s="12"/>
      <c r="V5985" s="10" t="s">
        <v>182</v>
      </c>
      <c r="W5985" s="118">
        <v>42321</v>
      </c>
      <c r="X5985" s="2"/>
      <c r="Y5985" s="129">
        <f t="shared" si="660"/>
        <v>1</v>
      </c>
      <c r="Z5985" s="110">
        <f t="shared" si="661"/>
        <v>0</v>
      </c>
      <c r="AA5985" s="1">
        <f t="shared" si="662"/>
        <v>0</v>
      </c>
    </row>
    <row r="5986" spans="1:27" ht="14.25" customHeight="1">
      <c r="A5986" s="148">
        <v>6564</v>
      </c>
      <c r="B5986" s="139">
        <v>20190529</v>
      </c>
      <c r="C5986" s="57" t="str">
        <f t="shared" si="658"/>
        <v>POS</v>
      </c>
      <c r="D5986" s="115">
        <v>42152</v>
      </c>
      <c r="E5986" s="9" t="s">
        <v>35</v>
      </c>
      <c r="F5986" s="37" t="s">
        <v>25</v>
      </c>
      <c r="G5986" s="11" t="s">
        <v>26</v>
      </c>
      <c r="H5986" s="2"/>
      <c r="I5986" s="2"/>
      <c r="J5986" s="4" t="s">
        <v>117</v>
      </c>
      <c r="K5986" s="4" t="s">
        <v>167</v>
      </c>
      <c r="L5986" s="4" t="s">
        <v>665</v>
      </c>
      <c r="M5986" s="4"/>
      <c r="N5986" s="4"/>
      <c r="O5986" s="4" t="str">
        <f t="shared" si="657"/>
        <v>Lasioglossum (Dialictus) nevadense</v>
      </c>
      <c r="P5986" s="85" t="str">
        <f t="shared" si="659"/>
        <v>Lasioglossum nevadense</v>
      </c>
      <c r="Q5986" s="12" t="s">
        <v>29</v>
      </c>
      <c r="R5986" s="24"/>
      <c r="S5986" s="12"/>
      <c r="T5986" s="12"/>
      <c r="U5986" s="12"/>
      <c r="V5986" s="10" t="s">
        <v>182</v>
      </c>
      <c r="W5986" s="118">
        <v>42321</v>
      </c>
      <c r="X5986" s="2"/>
      <c r="Y5986" s="129">
        <f t="shared" si="660"/>
        <v>1</v>
      </c>
      <c r="Z5986" s="110">
        <f t="shared" si="661"/>
        <v>0</v>
      </c>
      <c r="AA5986" s="1">
        <f t="shared" si="662"/>
        <v>0</v>
      </c>
    </row>
    <row r="5987" spans="1:27" ht="14.25" customHeight="1">
      <c r="A5987" s="148">
        <v>6565</v>
      </c>
      <c r="B5987" s="139">
        <v>20190529</v>
      </c>
      <c r="C5987" s="57" t="str">
        <f t="shared" si="658"/>
        <v>POS</v>
      </c>
      <c r="D5987" s="115">
        <v>42152</v>
      </c>
      <c r="E5987" s="9" t="s">
        <v>35</v>
      </c>
      <c r="F5987" s="37" t="s">
        <v>25</v>
      </c>
      <c r="G5987" s="11" t="s">
        <v>26</v>
      </c>
      <c r="H5987" s="2"/>
      <c r="I5987" s="2"/>
      <c r="J5987" s="4" t="s">
        <v>117</v>
      </c>
      <c r="K5987" s="4" t="s">
        <v>167</v>
      </c>
      <c r="L5987" s="4" t="s">
        <v>705</v>
      </c>
      <c r="M5987" s="4"/>
      <c r="N5987" s="4"/>
      <c r="O5987" s="4" t="str">
        <f t="shared" si="657"/>
        <v>Lasioglossum (Dialictus) knereri</v>
      </c>
      <c r="P5987" s="85" t="str">
        <f t="shared" si="659"/>
        <v>Lasioglossum knereri</v>
      </c>
      <c r="Q5987" s="12" t="s">
        <v>29</v>
      </c>
      <c r="R5987" s="24"/>
      <c r="S5987" s="12"/>
      <c r="T5987" s="12"/>
      <c r="U5987" s="12"/>
      <c r="V5987" s="10" t="s">
        <v>182</v>
      </c>
      <c r="W5987" s="118">
        <v>42321</v>
      </c>
      <c r="X5987" s="2" t="s">
        <v>1444</v>
      </c>
      <c r="Y5987" s="129">
        <f t="shared" si="660"/>
        <v>1</v>
      </c>
      <c r="Z5987" s="110">
        <f t="shared" si="661"/>
        <v>0</v>
      </c>
      <c r="AA5987" s="1">
        <f t="shared" si="662"/>
        <v>0</v>
      </c>
    </row>
    <row r="5988" spans="1:27" ht="14.25" customHeight="1">
      <c r="A5988" s="148">
        <v>6566</v>
      </c>
      <c r="B5988" s="139">
        <v>20190529</v>
      </c>
      <c r="C5988" s="57" t="str">
        <f t="shared" si="658"/>
        <v>POS</v>
      </c>
      <c r="D5988" s="115">
        <v>42152</v>
      </c>
      <c r="E5988" s="9" t="s">
        <v>35</v>
      </c>
      <c r="F5988" s="37" t="s">
        <v>25</v>
      </c>
      <c r="G5988" s="11" t="s">
        <v>26</v>
      </c>
      <c r="H5988" s="2"/>
      <c r="I5988" s="2"/>
      <c r="J5988" s="4" t="s">
        <v>117</v>
      </c>
      <c r="K5988" s="4" t="s">
        <v>167</v>
      </c>
      <c r="L5988" s="4" t="s">
        <v>665</v>
      </c>
      <c r="M5988" s="4"/>
      <c r="N5988" s="4"/>
      <c r="O5988" s="4" t="str">
        <f t="shared" si="657"/>
        <v>Lasioglossum (Dialictus) nevadense</v>
      </c>
      <c r="P5988" s="85" t="str">
        <f t="shared" si="659"/>
        <v>Lasioglossum nevadense</v>
      </c>
      <c r="Q5988" s="12" t="s">
        <v>29</v>
      </c>
      <c r="R5988" s="24"/>
      <c r="S5988" s="12"/>
      <c r="T5988" s="12"/>
      <c r="U5988" s="12"/>
      <c r="V5988" s="10" t="s">
        <v>182</v>
      </c>
      <c r="W5988" s="118">
        <v>42321</v>
      </c>
      <c r="X5988" s="2"/>
      <c r="Y5988" s="129">
        <f t="shared" si="660"/>
        <v>1</v>
      </c>
      <c r="Z5988" s="110">
        <f t="shared" si="661"/>
        <v>0</v>
      </c>
      <c r="AA5988" s="1">
        <f t="shared" si="662"/>
        <v>0</v>
      </c>
    </row>
    <row r="5989" spans="1:27" ht="14.25" customHeight="1">
      <c r="A5989" s="148">
        <v>6567</v>
      </c>
      <c r="B5989" s="139">
        <v>20190529</v>
      </c>
      <c r="C5989" s="57" t="str">
        <f t="shared" si="658"/>
        <v>POS</v>
      </c>
      <c r="D5989" s="115">
        <v>42152</v>
      </c>
      <c r="E5989" s="9" t="s">
        <v>35</v>
      </c>
      <c r="F5989" s="37" t="s">
        <v>25</v>
      </c>
      <c r="G5989" s="11" t="s">
        <v>26</v>
      </c>
      <c r="H5989" s="2"/>
      <c r="I5989" s="2"/>
      <c r="J5989" s="4" t="s">
        <v>201</v>
      </c>
      <c r="K5989" s="4"/>
      <c r="L5989" s="4" t="s">
        <v>609</v>
      </c>
      <c r="M5989" s="4"/>
      <c r="N5989" s="4"/>
      <c r="O5989" s="4" t="str">
        <f t="shared" si="657"/>
        <v>Sphecodes msp. BS0003</v>
      </c>
      <c r="P5989" s="85" t="str">
        <f t="shared" si="659"/>
        <v>Sphecodes msp. BS0003</v>
      </c>
      <c r="Q5989" s="12" t="s">
        <v>29</v>
      </c>
      <c r="R5989" s="24"/>
      <c r="S5989" s="12"/>
      <c r="T5989" s="12" t="s">
        <v>1379</v>
      </c>
      <c r="U5989" s="12"/>
      <c r="V5989" s="10" t="s">
        <v>182</v>
      </c>
      <c r="W5989" s="118">
        <v>42321</v>
      </c>
      <c r="X5989" s="2"/>
      <c r="Y5989" s="129">
        <f t="shared" si="660"/>
        <v>1</v>
      </c>
      <c r="Z5989" s="110">
        <f t="shared" si="661"/>
        <v>0</v>
      </c>
      <c r="AA5989" s="1">
        <f t="shared" si="662"/>
        <v>0</v>
      </c>
    </row>
    <row r="5990" spans="1:27" ht="14.25" customHeight="1">
      <c r="A5990" s="148">
        <v>6568</v>
      </c>
      <c r="B5990" s="139">
        <v>20190529</v>
      </c>
      <c r="C5990" s="57" t="str">
        <f t="shared" si="658"/>
        <v>POS</v>
      </c>
      <c r="D5990" s="115">
        <v>42152</v>
      </c>
      <c r="E5990" s="9" t="s">
        <v>35</v>
      </c>
      <c r="F5990" s="37" t="s">
        <v>25</v>
      </c>
      <c r="G5990" s="11" t="s">
        <v>26</v>
      </c>
      <c r="H5990" s="2"/>
      <c r="I5990" s="2"/>
      <c r="J5990" s="4" t="s">
        <v>117</v>
      </c>
      <c r="K5990" s="4" t="s">
        <v>167</v>
      </c>
      <c r="L5990" s="4" t="s">
        <v>665</v>
      </c>
      <c r="M5990" s="4"/>
      <c r="N5990" s="4"/>
      <c r="O5990" s="4" t="str">
        <f t="shared" si="657"/>
        <v>Lasioglossum (Dialictus) nevadense</v>
      </c>
      <c r="P5990" s="85" t="str">
        <f t="shared" si="659"/>
        <v>Lasioglossum nevadense</v>
      </c>
      <c r="Q5990" s="12" t="s">
        <v>29</v>
      </c>
      <c r="R5990" s="24"/>
      <c r="S5990" s="12"/>
      <c r="T5990" s="12"/>
      <c r="U5990" s="12"/>
      <c r="V5990" s="10" t="s">
        <v>182</v>
      </c>
      <c r="W5990" s="118">
        <v>42321</v>
      </c>
      <c r="X5990" s="2"/>
      <c r="Y5990" s="129">
        <f t="shared" si="660"/>
        <v>1</v>
      </c>
      <c r="Z5990" s="110">
        <f t="shared" si="661"/>
        <v>0</v>
      </c>
      <c r="AA5990" s="1">
        <f t="shared" si="662"/>
        <v>0</v>
      </c>
    </row>
    <row r="5991" spans="1:27" ht="14.25" customHeight="1">
      <c r="A5991" s="148">
        <v>6569</v>
      </c>
      <c r="B5991" s="139">
        <v>20190529</v>
      </c>
      <c r="C5991" s="57" t="str">
        <f t="shared" si="658"/>
        <v>POS</v>
      </c>
      <c r="D5991" s="115">
        <v>42152</v>
      </c>
      <c r="E5991" s="9" t="s">
        <v>35</v>
      </c>
      <c r="F5991" s="37" t="s">
        <v>25</v>
      </c>
      <c r="G5991" s="11" t="s">
        <v>26</v>
      </c>
      <c r="H5991" s="2"/>
      <c r="I5991" s="2"/>
      <c r="J5991" s="4" t="s">
        <v>117</v>
      </c>
      <c r="K5991" s="4" t="s">
        <v>167</v>
      </c>
      <c r="L5991" s="4" t="s">
        <v>666</v>
      </c>
      <c r="M5991" s="4"/>
      <c r="N5991" s="4"/>
      <c r="O5991" s="4" t="str">
        <f t="shared" si="657"/>
        <v>Lasioglossum (Dialictus) incompletum</v>
      </c>
      <c r="P5991" s="85" t="str">
        <f t="shared" si="659"/>
        <v>Lasioglossum incompletum</v>
      </c>
      <c r="Q5991" s="12" t="s">
        <v>29</v>
      </c>
      <c r="R5991" s="24"/>
      <c r="S5991" s="12"/>
      <c r="T5991" s="12"/>
      <c r="U5991" s="12"/>
      <c r="V5991" s="10" t="s">
        <v>182</v>
      </c>
      <c r="W5991" s="118">
        <v>42321</v>
      </c>
      <c r="X5991" s="2"/>
      <c r="Y5991" s="129">
        <f t="shared" si="660"/>
        <v>1</v>
      </c>
      <c r="Z5991" s="110">
        <f t="shared" si="661"/>
        <v>0</v>
      </c>
      <c r="AA5991" s="1">
        <f t="shared" si="662"/>
        <v>0</v>
      </c>
    </row>
    <row r="5992" spans="1:27" ht="14.25" customHeight="1">
      <c r="A5992" s="148">
        <v>6570</v>
      </c>
      <c r="B5992" s="139">
        <v>20190529</v>
      </c>
      <c r="C5992" s="57" t="str">
        <f t="shared" si="658"/>
        <v>POS</v>
      </c>
      <c r="D5992" s="115">
        <v>42152</v>
      </c>
      <c r="E5992" s="9" t="s">
        <v>35</v>
      </c>
      <c r="F5992" s="37" t="s">
        <v>25</v>
      </c>
      <c r="G5992" s="11" t="s">
        <v>26</v>
      </c>
      <c r="H5992" s="2"/>
      <c r="I5992" s="2"/>
      <c r="J5992" s="4" t="s">
        <v>181</v>
      </c>
      <c r="K5992" s="4" t="s">
        <v>181</v>
      </c>
      <c r="L5992" s="4" t="s">
        <v>586</v>
      </c>
      <c r="M5992" s="4"/>
      <c r="N5992" s="4"/>
      <c r="O5992" s="4" t="str">
        <f t="shared" si="657"/>
        <v>Hylaeus (Hylaeus) mesillae</v>
      </c>
      <c r="P5992" s="85" t="str">
        <f t="shared" si="659"/>
        <v>Hylaeus mesillae</v>
      </c>
      <c r="Q5992" s="12" t="s">
        <v>29</v>
      </c>
      <c r="R5992" s="24"/>
      <c r="S5992" s="12"/>
      <c r="T5992" s="12"/>
      <c r="U5992" s="12"/>
      <c r="V5992" s="10" t="s">
        <v>182</v>
      </c>
      <c r="W5992" s="118">
        <v>42321</v>
      </c>
      <c r="X5992" s="2" t="s">
        <v>1114</v>
      </c>
      <c r="Y5992" s="129">
        <f t="shared" si="660"/>
        <v>1</v>
      </c>
      <c r="Z5992" s="110">
        <f t="shared" si="661"/>
        <v>0</v>
      </c>
      <c r="AA5992" s="1">
        <f t="shared" si="662"/>
        <v>0</v>
      </c>
    </row>
    <row r="5993" spans="1:27" ht="14.25" customHeight="1">
      <c r="A5993" s="148">
        <v>6571</v>
      </c>
      <c r="B5993" s="139">
        <v>20190529</v>
      </c>
      <c r="C5993" s="57" t="str">
        <f t="shared" si="658"/>
        <v>POS</v>
      </c>
      <c r="D5993" s="115">
        <v>42152</v>
      </c>
      <c r="E5993" s="9" t="s">
        <v>35</v>
      </c>
      <c r="F5993" s="37" t="s">
        <v>25</v>
      </c>
      <c r="G5993" s="11" t="s">
        <v>26</v>
      </c>
      <c r="H5993" s="2"/>
      <c r="I5993" s="2"/>
      <c r="J5993" s="4" t="s">
        <v>91</v>
      </c>
      <c r="K5993" s="112" t="s">
        <v>590</v>
      </c>
      <c r="L5993" s="112" t="s">
        <v>99</v>
      </c>
      <c r="M5993" s="4"/>
      <c r="N5993" s="4"/>
      <c r="O5993" s="4" t="str">
        <f t="shared" ref="O5993:O6056" si="663">J5993&amp;" "&amp;IF(LEN(K5993)&gt;0,"("&amp;K5993&amp;") ","")&amp;IF(LEN(N5993)&gt;0,"nr. ","")&amp;L5993&amp;IF(LEN(M5993)&gt;0," ssp. "&amp;M5993,"")</f>
        <v>Megachile (Xanthosarus) melanophaea</v>
      </c>
      <c r="P5993" s="85" t="str">
        <f t="shared" si="659"/>
        <v>Megachile melanophaea</v>
      </c>
      <c r="Q5993" s="12" t="s">
        <v>29</v>
      </c>
      <c r="R5993" s="24"/>
      <c r="S5993" s="12"/>
      <c r="T5993" s="12"/>
      <c r="U5993" s="12"/>
      <c r="V5993" s="10" t="s">
        <v>182</v>
      </c>
      <c r="W5993" s="118">
        <v>42321</v>
      </c>
      <c r="X5993" s="2"/>
      <c r="Y5993" s="129">
        <f t="shared" si="660"/>
        <v>1</v>
      </c>
      <c r="Z5993" s="110">
        <f t="shared" si="661"/>
        <v>0</v>
      </c>
      <c r="AA5993" s="1">
        <f t="shared" si="662"/>
        <v>0</v>
      </c>
    </row>
    <row r="5994" spans="1:27" ht="14.25" customHeight="1">
      <c r="A5994" s="148">
        <v>6572</v>
      </c>
      <c r="B5994" s="139">
        <v>20190529</v>
      </c>
      <c r="C5994" s="57" t="str">
        <f t="shared" si="658"/>
        <v>POS</v>
      </c>
      <c r="D5994" s="115">
        <v>42152</v>
      </c>
      <c r="E5994" s="9" t="s">
        <v>35</v>
      </c>
      <c r="F5994" s="37" t="s">
        <v>25</v>
      </c>
      <c r="G5994" s="11" t="s">
        <v>26</v>
      </c>
      <c r="H5994" s="2"/>
      <c r="I5994" s="2"/>
      <c r="J5994" s="4" t="s">
        <v>91</v>
      </c>
      <c r="K5994" s="112" t="s">
        <v>590</v>
      </c>
      <c r="L5994" s="112" t="s">
        <v>99</v>
      </c>
      <c r="M5994" s="4"/>
      <c r="N5994" s="4"/>
      <c r="O5994" s="4" t="str">
        <f t="shared" si="663"/>
        <v>Megachile (Xanthosarus) melanophaea</v>
      </c>
      <c r="P5994" s="85" t="str">
        <f t="shared" si="659"/>
        <v>Megachile melanophaea</v>
      </c>
      <c r="Q5994" s="12" t="s">
        <v>29</v>
      </c>
      <c r="R5994" s="24"/>
      <c r="S5994" s="12"/>
      <c r="T5994" s="12"/>
      <c r="U5994" s="12"/>
      <c r="V5994" s="10" t="s">
        <v>182</v>
      </c>
      <c r="W5994" s="118">
        <v>42321</v>
      </c>
      <c r="X5994" s="2"/>
      <c r="Y5994" s="129">
        <f t="shared" si="660"/>
        <v>1</v>
      </c>
      <c r="Z5994" s="110">
        <f t="shared" si="661"/>
        <v>0</v>
      </c>
      <c r="AA5994" s="1">
        <f t="shared" si="662"/>
        <v>0</v>
      </c>
    </row>
    <row r="5995" spans="1:27" ht="14.25" customHeight="1">
      <c r="A5995" s="148">
        <v>6573</v>
      </c>
      <c r="B5995" s="139">
        <v>20190529</v>
      </c>
      <c r="C5995" s="57" t="str">
        <f t="shared" si="658"/>
        <v>POS</v>
      </c>
      <c r="D5995" s="115">
        <v>42152</v>
      </c>
      <c r="E5995" s="9" t="s">
        <v>35</v>
      </c>
      <c r="F5995" s="37" t="s">
        <v>25</v>
      </c>
      <c r="G5995" s="11" t="s">
        <v>26</v>
      </c>
      <c r="H5995" s="2"/>
      <c r="I5995" s="2"/>
      <c r="J5995" s="4" t="s">
        <v>91</v>
      </c>
      <c r="K5995" s="112" t="s">
        <v>590</v>
      </c>
      <c r="L5995" s="4" t="s">
        <v>98</v>
      </c>
      <c r="M5995" s="4"/>
      <c r="N5995" s="4"/>
      <c r="O5995" s="4" t="str">
        <f t="shared" si="663"/>
        <v>Megachile (Xanthosarus) perihirta</v>
      </c>
      <c r="P5995" s="85" t="str">
        <f t="shared" si="659"/>
        <v>Megachile perihirta</v>
      </c>
      <c r="Q5995" s="12" t="s">
        <v>43</v>
      </c>
      <c r="R5995" s="24"/>
      <c r="S5995" s="12"/>
      <c r="T5995" s="12"/>
      <c r="U5995" s="12"/>
      <c r="V5995" s="10" t="s">
        <v>182</v>
      </c>
      <c r="W5995" s="118">
        <v>42321</v>
      </c>
      <c r="X5995" s="2"/>
      <c r="Y5995" s="129">
        <f t="shared" si="660"/>
        <v>1</v>
      </c>
      <c r="Z5995" s="110">
        <f t="shared" si="661"/>
        <v>0</v>
      </c>
      <c r="AA5995" s="1">
        <f t="shared" si="662"/>
        <v>0</v>
      </c>
    </row>
    <row r="5996" spans="1:27" ht="14.25" customHeight="1">
      <c r="A5996" s="148">
        <v>6574</v>
      </c>
      <c r="B5996" s="139">
        <v>20190529</v>
      </c>
      <c r="C5996" s="57" t="str">
        <f t="shared" si="658"/>
        <v>POS</v>
      </c>
      <c r="D5996" s="115">
        <v>42152</v>
      </c>
      <c r="E5996" s="9" t="s">
        <v>35</v>
      </c>
      <c r="F5996" s="37" t="s">
        <v>25</v>
      </c>
      <c r="G5996" s="11" t="s">
        <v>26</v>
      </c>
      <c r="H5996" s="2"/>
      <c r="I5996" s="2"/>
      <c r="J5996" s="4" t="s">
        <v>91</v>
      </c>
      <c r="K5996" s="4" t="s">
        <v>91</v>
      </c>
      <c r="L5996" s="4" t="s">
        <v>96</v>
      </c>
      <c r="M5996" s="4"/>
      <c r="N5996" s="4"/>
      <c r="O5996" s="4" t="str">
        <f t="shared" si="663"/>
        <v>Megachile (Megachile) montivaga</v>
      </c>
      <c r="P5996" s="85" t="str">
        <f t="shared" si="659"/>
        <v>Megachile montivaga</v>
      </c>
      <c r="Q5996" s="12" t="s">
        <v>29</v>
      </c>
      <c r="R5996" s="24"/>
      <c r="S5996" s="12"/>
      <c r="T5996" s="12"/>
      <c r="U5996" s="12"/>
      <c r="V5996" s="10" t="s">
        <v>182</v>
      </c>
      <c r="W5996" s="118">
        <v>42321</v>
      </c>
      <c r="X5996" s="2"/>
      <c r="Y5996" s="129">
        <f t="shared" si="660"/>
        <v>1</v>
      </c>
      <c r="Z5996" s="110">
        <f t="shared" si="661"/>
        <v>0</v>
      </c>
      <c r="AA5996" s="1">
        <f t="shared" si="662"/>
        <v>0</v>
      </c>
    </row>
    <row r="5997" spans="1:27" ht="14.25" customHeight="1">
      <c r="A5997" s="148">
        <v>6575</v>
      </c>
      <c r="B5997" s="139">
        <v>20190529</v>
      </c>
      <c r="C5997" s="57" t="str">
        <f t="shared" si="658"/>
        <v>POS</v>
      </c>
      <c r="D5997" s="115">
        <v>42152</v>
      </c>
      <c r="E5997" s="9" t="s">
        <v>35</v>
      </c>
      <c r="F5997" s="37" t="s">
        <v>25</v>
      </c>
      <c r="G5997" s="11" t="s">
        <v>26</v>
      </c>
      <c r="H5997" s="2"/>
      <c r="I5997" s="2"/>
      <c r="J5997" s="4" t="s">
        <v>91</v>
      </c>
      <c r="K5997" s="112" t="s">
        <v>590</v>
      </c>
      <c r="L5997" s="4" t="s">
        <v>100</v>
      </c>
      <c r="M5997" s="4"/>
      <c r="N5997" s="4"/>
      <c r="O5997" s="4" t="str">
        <f t="shared" si="663"/>
        <v>Megachile (Xanthosarus) gemula</v>
      </c>
      <c r="P5997" s="85" t="str">
        <f t="shared" si="659"/>
        <v>Megachile gemula</v>
      </c>
      <c r="Q5997" s="12" t="s">
        <v>43</v>
      </c>
      <c r="R5997" s="24"/>
      <c r="S5997" s="12"/>
      <c r="T5997" s="12"/>
      <c r="U5997" s="12"/>
      <c r="V5997" s="10" t="s">
        <v>182</v>
      </c>
      <c r="W5997" s="118">
        <v>42321</v>
      </c>
      <c r="X5997" s="2"/>
      <c r="Y5997" s="129">
        <f t="shared" si="660"/>
        <v>1</v>
      </c>
      <c r="Z5997" s="110">
        <f t="shared" si="661"/>
        <v>0</v>
      </c>
      <c r="AA5997" s="1">
        <f t="shared" si="662"/>
        <v>0</v>
      </c>
    </row>
    <row r="5998" spans="1:27" ht="14.25" customHeight="1">
      <c r="A5998" s="148">
        <v>6576</v>
      </c>
      <c r="B5998" s="139">
        <v>20190529</v>
      </c>
      <c r="C5998" s="57" t="str">
        <f t="shared" si="658"/>
        <v>POS</v>
      </c>
      <c r="D5998" s="115">
        <v>42152</v>
      </c>
      <c r="E5998" s="9" t="s">
        <v>35</v>
      </c>
      <c r="F5998" s="37" t="s">
        <v>25</v>
      </c>
      <c r="G5998" s="11" t="s">
        <v>26</v>
      </c>
      <c r="H5998" s="2"/>
      <c r="I5998" s="2"/>
      <c r="J5998" s="4" t="s">
        <v>124</v>
      </c>
      <c r="K5998" s="83" t="s">
        <v>165</v>
      </c>
      <c r="L5998" s="4" t="s">
        <v>158</v>
      </c>
      <c r="M5998" s="4"/>
      <c r="N5998" s="4"/>
      <c r="O5998" s="4" t="str">
        <f t="shared" si="663"/>
        <v>Osmia (Melanosmia) albolateralis</v>
      </c>
      <c r="P5998" s="85" t="str">
        <f t="shared" si="659"/>
        <v>Osmia albolateralis</v>
      </c>
      <c r="Q5998" s="12" t="s">
        <v>29</v>
      </c>
      <c r="R5998" s="24"/>
      <c r="S5998" s="12"/>
      <c r="T5998" s="12"/>
      <c r="U5998" s="12"/>
      <c r="V5998" s="10" t="s">
        <v>182</v>
      </c>
      <c r="W5998" s="118">
        <v>42321</v>
      </c>
      <c r="X5998" s="2" t="s">
        <v>678</v>
      </c>
      <c r="Y5998" s="129">
        <f t="shared" si="660"/>
        <v>1</v>
      </c>
      <c r="Z5998" s="110">
        <f t="shared" si="661"/>
        <v>0</v>
      </c>
      <c r="AA5998" s="1">
        <f t="shared" si="662"/>
        <v>0</v>
      </c>
    </row>
    <row r="5999" spans="1:27" ht="14.25" customHeight="1">
      <c r="A5999" s="148">
        <v>6577</v>
      </c>
      <c r="B5999" s="139">
        <v>20190529</v>
      </c>
      <c r="C5999" s="57" t="str">
        <f t="shared" si="658"/>
        <v>POS</v>
      </c>
      <c r="D5999" s="115">
        <v>42152</v>
      </c>
      <c r="E5999" s="9" t="s">
        <v>35</v>
      </c>
      <c r="F5999" s="37" t="s">
        <v>25</v>
      </c>
      <c r="G5999" s="11" t="s">
        <v>26</v>
      </c>
      <c r="H5999" s="2"/>
      <c r="I5999" s="2"/>
      <c r="J5999" s="4" t="s">
        <v>124</v>
      </c>
      <c r="K5999" s="83" t="s">
        <v>165</v>
      </c>
      <c r="L5999" s="4" t="s">
        <v>158</v>
      </c>
      <c r="M5999" s="4"/>
      <c r="N5999" s="4"/>
      <c r="O5999" s="4" t="str">
        <f t="shared" si="663"/>
        <v>Osmia (Melanosmia) albolateralis</v>
      </c>
      <c r="P5999" s="85" t="str">
        <f t="shared" si="659"/>
        <v>Osmia albolateralis</v>
      </c>
      <c r="Q5999" s="12" t="s">
        <v>29</v>
      </c>
      <c r="R5999" s="24"/>
      <c r="S5999" s="12"/>
      <c r="T5999" s="12"/>
      <c r="U5999" s="12"/>
      <c r="V5999" s="10" t="s">
        <v>182</v>
      </c>
      <c r="W5999" s="118">
        <v>42321</v>
      </c>
      <c r="X5999" s="2" t="s">
        <v>678</v>
      </c>
      <c r="Y5999" s="129">
        <f t="shared" si="660"/>
        <v>1</v>
      </c>
      <c r="Z5999" s="110">
        <f t="shared" si="661"/>
        <v>0</v>
      </c>
      <c r="AA5999" s="1">
        <f t="shared" si="662"/>
        <v>0</v>
      </c>
    </row>
    <row r="6000" spans="1:27" ht="14.25" customHeight="1">
      <c r="A6000" s="148">
        <v>6578</v>
      </c>
      <c r="B6000" s="139">
        <v>20190529</v>
      </c>
      <c r="C6000" s="57" t="str">
        <f t="shared" si="658"/>
        <v>POS</v>
      </c>
      <c r="D6000" s="115">
        <v>42152</v>
      </c>
      <c r="E6000" s="9" t="s">
        <v>35</v>
      </c>
      <c r="F6000" s="37" t="s">
        <v>25</v>
      </c>
      <c r="G6000" s="11" t="s">
        <v>26</v>
      </c>
      <c r="H6000" s="2"/>
      <c r="I6000" s="2"/>
      <c r="J6000" s="4" t="s">
        <v>124</v>
      </c>
      <c r="K6000" s="83" t="s">
        <v>165</v>
      </c>
      <c r="L6000" s="4" t="s">
        <v>158</v>
      </c>
      <c r="M6000" s="4"/>
      <c r="N6000" s="4"/>
      <c r="O6000" s="4" t="str">
        <f t="shared" si="663"/>
        <v>Osmia (Melanosmia) albolateralis</v>
      </c>
      <c r="P6000" s="85" t="str">
        <f t="shared" si="659"/>
        <v>Osmia albolateralis</v>
      </c>
      <c r="Q6000" s="12" t="s">
        <v>29</v>
      </c>
      <c r="R6000" s="24"/>
      <c r="S6000" s="12"/>
      <c r="T6000" s="12"/>
      <c r="U6000" s="12"/>
      <c r="V6000" s="10" t="s">
        <v>182</v>
      </c>
      <c r="W6000" s="118">
        <v>42321</v>
      </c>
      <c r="X6000" s="2" t="s">
        <v>678</v>
      </c>
      <c r="Y6000" s="129">
        <f t="shared" si="660"/>
        <v>1</v>
      </c>
      <c r="Z6000" s="110">
        <f t="shared" si="661"/>
        <v>0</v>
      </c>
      <c r="AA6000" s="1">
        <f t="shared" si="662"/>
        <v>0</v>
      </c>
    </row>
    <row r="6001" spans="1:27" ht="14.25" customHeight="1">
      <c r="A6001" s="148">
        <v>6579</v>
      </c>
      <c r="B6001" s="139">
        <v>20190529</v>
      </c>
      <c r="C6001" s="57" t="str">
        <f t="shared" si="658"/>
        <v>POS</v>
      </c>
      <c r="D6001" s="115">
        <v>42152</v>
      </c>
      <c r="E6001" s="9" t="s">
        <v>35</v>
      </c>
      <c r="F6001" s="37" t="s">
        <v>25</v>
      </c>
      <c r="G6001" s="11" t="s">
        <v>26</v>
      </c>
      <c r="H6001" s="2"/>
      <c r="I6001" s="2"/>
      <c r="J6001" s="4" t="s">
        <v>124</v>
      </c>
      <c r="K6001" s="83" t="s">
        <v>165</v>
      </c>
      <c r="L6001" s="4" t="s">
        <v>162</v>
      </c>
      <c r="M6001" s="4"/>
      <c r="N6001" s="4"/>
      <c r="O6001" s="4" t="str">
        <f t="shared" si="663"/>
        <v>Osmia (Melanosmia) trifoliama</v>
      </c>
      <c r="P6001" s="85" t="str">
        <f t="shared" si="659"/>
        <v>Osmia trifoliama</v>
      </c>
      <c r="Q6001" s="12" t="s">
        <v>29</v>
      </c>
      <c r="R6001" s="24"/>
      <c r="S6001" s="12"/>
      <c r="T6001" s="12"/>
      <c r="U6001" s="12"/>
      <c r="V6001" s="10" t="s">
        <v>182</v>
      </c>
      <c r="W6001" s="118">
        <v>42321</v>
      </c>
      <c r="X6001" s="2" t="s">
        <v>671</v>
      </c>
      <c r="Y6001" s="129">
        <f t="shared" si="660"/>
        <v>1</v>
      </c>
      <c r="Z6001" s="110">
        <f t="shared" si="661"/>
        <v>0</v>
      </c>
      <c r="AA6001" s="1">
        <f t="shared" si="662"/>
        <v>0</v>
      </c>
    </row>
    <row r="6002" spans="1:27" ht="14.25" customHeight="1">
      <c r="A6002" s="148">
        <v>6580</v>
      </c>
      <c r="B6002" s="139">
        <v>20190529</v>
      </c>
      <c r="C6002" s="57" t="str">
        <f t="shared" si="658"/>
        <v>POS</v>
      </c>
      <c r="D6002" s="115">
        <v>42152</v>
      </c>
      <c r="E6002" s="9" t="s">
        <v>35</v>
      </c>
      <c r="F6002" s="37" t="s">
        <v>25</v>
      </c>
      <c r="G6002" s="11" t="s">
        <v>26</v>
      </c>
      <c r="H6002" s="2"/>
      <c r="I6002" s="2"/>
      <c r="J6002" s="4" t="s">
        <v>124</v>
      </c>
      <c r="K6002" s="83" t="s">
        <v>165</v>
      </c>
      <c r="L6002" s="4" t="s">
        <v>158</v>
      </c>
      <c r="M6002" s="4"/>
      <c r="N6002" s="4"/>
      <c r="O6002" s="4" t="str">
        <f t="shared" si="663"/>
        <v>Osmia (Melanosmia) albolateralis</v>
      </c>
      <c r="P6002" s="85" t="str">
        <f t="shared" si="659"/>
        <v>Osmia albolateralis</v>
      </c>
      <c r="Q6002" s="12" t="s">
        <v>29</v>
      </c>
      <c r="R6002" s="24"/>
      <c r="S6002" s="12"/>
      <c r="T6002" s="12"/>
      <c r="U6002" s="12"/>
      <c r="V6002" s="10" t="s">
        <v>182</v>
      </c>
      <c r="W6002" s="118">
        <v>42321</v>
      </c>
      <c r="X6002" s="2" t="s">
        <v>678</v>
      </c>
      <c r="Y6002" s="129">
        <f t="shared" si="660"/>
        <v>1</v>
      </c>
      <c r="Z6002" s="110">
        <f t="shared" si="661"/>
        <v>0</v>
      </c>
      <c r="AA6002" s="1">
        <f t="shared" si="662"/>
        <v>0</v>
      </c>
    </row>
    <row r="6003" spans="1:27" ht="14.25" customHeight="1">
      <c r="A6003" s="148">
        <v>6581</v>
      </c>
      <c r="B6003" s="139">
        <v>20190529</v>
      </c>
      <c r="C6003" s="57" t="str">
        <f t="shared" si="658"/>
        <v>POS</v>
      </c>
      <c r="D6003" s="115">
        <v>42152</v>
      </c>
      <c r="E6003" s="9" t="s">
        <v>35</v>
      </c>
      <c r="F6003" s="37" t="s">
        <v>25</v>
      </c>
      <c r="G6003" s="11" t="s">
        <v>26</v>
      </c>
      <c r="H6003" s="2"/>
      <c r="I6003" s="2"/>
      <c r="J6003" s="4" t="s">
        <v>124</v>
      </c>
      <c r="K6003" s="4" t="s">
        <v>165</v>
      </c>
      <c r="L6003" s="4" t="s">
        <v>134</v>
      </c>
      <c r="M6003" s="4"/>
      <c r="N6003" s="4" t="s">
        <v>55</v>
      </c>
      <c r="O6003" s="4" t="str">
        <f t="shared" si="663"/>
        <v>Osmia (Melanosmia) nr. proxima</v>
      </c>
      <c r="P6003" s="85" t="str">
        <f t="shared" si="659"/>
        <v>Osmia proxima</v>
      </c>
      <c r="Q6003" s="12" t="s">
        <v>29</v>
      </c>
      <c r="R6003" s="24"/>
      <c r="S6003" s="12"/>
      <c r="T6003" s="12"/>
      <c r="U6003" s="12"/>
      <c r="V6003" s="10" t="s">
        <v>182</v>
      </c>
      <c r="W6003" s="118">
        <v>42321</v>
      </c>
      <c r="X6003" s="2"/>
      <c r="Y6003" s="129">
        <f t="shared" si="660"/>
        <v>1</v>
      </c>
      <c r="Z6003" s="110">
        <f t="shared" si="661"/>
        <v>0</v>
      </c>
      <c r="AA6003" s="1">
        <f t="shared" si="662"/>
        <v>0</v>
      </c>
    </row>
    <row r="6004" spans="1:27" ht="14.25" customHeight="1">
      <c r="A6004" s="148">
        <v>6582</v>
      </c>
      <c r="B6004" s="139">
        <v>20190529</v>
      </c>
      <c r="C6004" s="57" t="str">
        <f t="shared" si="658"/>
        <v>POS</v>
      </c>
      <c r="D6004" s="115">
        <v>42152</v>
      </c>
      <c r="E6004" s="9" t="s">
        <v>35</v>
      </c>
      <c r="F6004" s="37" t="s">
        <v>25</v>
      </c>
      <c r="G6004" s="11" t="s">
        <v>26</v>
      </c>
      <c r="H6004" s="2"/>
      <c r="I6004" s="2"/>
      <c r="J6004" s="4" t="s">
        <v>124</v>
      </c>
      <c r="K6004" s="4" t="s">
        <v>165</v>
      </c>
      <c r="L6004" s="4" t="s">
        <v>134</v>
      </c>
      <c r="M6004" s="4"/>
      <c r="N6004" s="4" t="s">
        <v>55</v>
      </c>
      <c r="O6004" s="4" t="str">
        <f t="shared" si="663"/>
        <v>Osmia (Melanosmia) nr. proxima</v>
      </c>
      <c r="P6004" s="85" t="str">
        <f t="shared" si="659"/>
        <v>Osmia proxima</v>
      </c>
      <c r="Q6004" s="12" t="s">
        <v>29</v>
      </c>
      <c r="R6004" s="24"/>
      <c r="S6004" s="12"/>
      <c r="T6004" s="12"/>
      <c r="U6004" s="12"/>
      <c r="V6004" s="10" t="s">
        <v>182</v>
      </c>
      <c r="W6004" s="118">
        <v>42321</v>
      </c>
      <c r="X6004" s="2"/>
      <c r="Y6004" s="129">
        <f t="shared" si="660"/>
        <v>1</v>
      </c>
      <c r="Z6004" s="110">
        <f t="shared" si="661"/>
        <v>0</v>
      </c>
      <c r="AA6004" s="1">
        <f t="shared" si="662"/>
        <v>0</v>
      </c>
    </row>
    <row r="6005" spans="1:27" ht="14.25" customHeight="1">
      <c r="A6005" s="148">
        <v>6583</v>
      </c>
      <c r="B6005" s="139">
        <v>20190529</v>
      </c>
      <c r="C6005" s="57" t="str">
        <f t="shared" si="658"/>
        <v>POS</v>
      </c>
      <c r="D6005" s="115">
        <v>42152</v>
      </c>
      <c r="E6005" s="9" t="s">
        <v>35</v>
      </c>
      <c r="F6005" s="37" t="s">
        <v>25</v>
      </c>
      <c r="G6005" s="11" t="s">
        <v>26</v>
      </c>
      <c r="H6005" s="2"/>
      <c r="I6005" s="2"/>
      <c r="J6005" s="4" t="s">
        <v>124</v>
      </c>
      <c r="K6005" s="83" t="s">
        <v>165</v>
      </c>
      <c r="L6005" s="4" t="s">
        <v>162</v>
      </c>
      <c r="M6005" s="4"/>
      <c r="N6005" s="4"/>
      <c r="O6005" s="4" t="str">
        <f t="shared" si="663"/>
        <v>Osmia (Melanosmia) trifoliama</v>
      </c>
      <c r="P6005" s="85" t="str">
        <f t="shared" si="659"/>
        <v>Osmia trifoliama</v>
      </c>
      <c r="Q6005" s="12" t="s">
        <v>29</v>
      </c>
      <c r="R6005" s="24"/>
      <c r="S6005" s="12"/>
      <c r="T6005" s="12"/>
      <c r="U6005" s="12"/>
      <c r="V6005" s="10" t="s">
        <v>182</v>
      </c>
      <c r="W6005" s="118">
        <v>42321</v>
      </c>
      <c r="X6005" s="2" t="s">
        <v>671</v>
      </c>
      <c r="Y6005" s="129">
        <f t="shared" si="660"/>
        <v>1</v>
      </c>
      <c r="Z6005" s="110">
        <f t="shared" si="661"/>
        <v>0</v>
      </c>
      <c r="AA6005" s="1">
        <f t="shared" si="662"/>
        <v>0</v>
      </c>
    </row>
    <row r="6006" spans="1:27" ht="14.25" customHeight="1">
      <c r="A6006" s="148">
        <v>6584</v>
      </c>
      <c r="B6006" s="139">
        <v>20190529</v>
      </c>
      <c r="C6006" s="57" t="str">
        <f t="shared" si="658"/>
        <v>POS</v>
      </c>
      <c r="D6006" s="115">
        <v>42152</v>
      </c>
      <c r="E6006" s="9" t="s">
        <v>35</v>
      </c>
      <c r="F6006" s="37" t="s">
        <v>25</v>
      </c>
      <c r="G6006" s="11" t="s">
        <v>26</v>
      </c>
      <c r="H6006" s="2"/>
      <c r="I6006" s="2"/>
      <c r="J6006" s="4" t="s">
        <v>124</v>
      </c>
      <c r="K6006" s="4" t="s">
        <v>165</v>
      </c>
      <c r="L6006" s="4" t="s">
        <v>134</v>
      </c>
      <c r="M6006" s="4"/>
      <c r="N6006" s="4" t="s">
        <v>55</v>
      </c>
      <c r="O6006" s="4" t="str">
        <f t="shared" si="663"/>
        <v>Osmia (Melanosmia) nr. proxima</v>
      </c>
      <c r="P6006" s="85" t="str">
        <f t="shared" si="659"/>
        <v>Osmia proxima</v>
      </c>
      <c r="Q6006" s="12" t="s">
        <v>29</v>
      </c>
      <c r="R6006" s="24"/>
      <c r="S6006" s="12"/>
      <c r="T6006" s="12"/>
      <c r="U6006" s="12"/>
      <c r="V6006" s="10" t="s">
        <v>182</v>
      </c>
      <c r="W6006" s="118">
        <v>42321</v>
      </c>
      <c r="X6006" s="2"/>
      <c r="Y6006" s="129">
        <f t="shared" si="660"/>
        <v>1</v>
      </c>
      <c r="Z6006" s="110">
        <f t="shared" si="661"/>
        <v>0</v>
      </c>
      <c r="AA6006" s="1">
        <f t="shared" si="662"/>
        <v>0</v>
      </c>
    </row>
    <row r="6007" spans="1:27" ht="14.25" customHeight="1">
      <c r="A6007" s="148">
        <v>6585</v>
      </c>
      <c r="B6007" s="139">
        <v>20190529</v>
      </c>
      <c r="C6007" s="57" t="str">
        <f t="shared" si="658"/>
        <v>POS</v>
      </c>
      <c r="D6007" s="115">
        <v>42152</v>
      </c>
      <c r="E6007" s="9" t="s">
        <v>35</v>
      </c>
      <c r="F6007" s="37" t="s">
        <v>25</v>
      </c>
      <c r="G6007" s="11" t="s">
        <v>26</v>
      </c>
      <c r="H6007" s="2"/>
      <c r="I6007" s="2"/>
      <c r="J6007" s="4" t="s">
        <v>124</v>
      </c>
      <c r="K6007" s="4" t="s">
        <v>165</v>
      </c>
      <c r="L6007" s="4" t="s">
        <v>134</v>
      </c>
      <c r="M6007" s="4"/>
      <c r="N6007" s="4" t="s">
        <v>55</v>
      </c>
      <c r="O6007" s="4" t="str">
        <f t="shared" si="663"/>
        <v>Osmia (Melanosmia) nr. proxima</v>
      </c>
      <c r="P6007" s="85" t="str">
        <f t="shared" si="659"/>
        <v>Osmia proxima</v>
      </c>
      <c r="Q6007" s="12" t="s">
        <v>29</v>
      </c>
      <c r="R6007" s="24"/>
      <c r="S6007" s="12"/>
      <c r="T6007" s="12"/>
      <c r="U6007" s="12"/>
      <c r="V6007" s="10" t="s">
        <v>182</v>
      </c>
      <c r="W6007" s="118">
        <v>42321</v>
      </c>
      <c r="X6007" s="2"/>
      <c r="Y6007" s="129">
        <f t="shared" si="660"/>
        <v>1</v>
      </c>
      <c r="Z6007" s="110">
        <f t="shared" si="661"/>
        <v>0</v>
      </c>
      <c r="AA6007" s="1">
        <f t="shared" si="662"/>
        <v>0</v>
      </c>
    </row>
    <row r="6008" spans="1:27" ht="14.25" customHeight="1">
      <c r="A6008" s="148">
        <v>6586</v>
      </c>
      <c r="B6008" s="139">
        <v>20190529</v>
      </c>
      <c r="C6008" s="57" t="str">
        <f t="shared" si="658"/>
        <v>POS</v>
      </c>
      <c r="D6008" s="115">
        <v>42152</v>
      </c>
      <c r="E6008" s="9" t="s">
        <v>35</v>
      </c>
      <c r="F6008" s="37" t="s">
        <v>25</v>
      </c>
      <c r="G6008" s="11" t="s">
        <v>26</v>
      </c>
      <c r="H6008" s="2"/>
      <c r="I6008" s="2"/>
      <c r="J6008" s="4" t="s">
        <v>124</v>
      </c>
      <c r="K6008" s="4" t="s">
        <v>165</v>
      </c>
      <c r="L6008" s="4" t="s">
        <v>139</v>
      </c>
      <c r="M6008" s="4"/>
      <c r="N6008" s="4" t="s">
        <v>55</v>
      </c>
      <c r="O6008" s="4" t="str">
        <f t="shared" si="663"/>
        <v>Osmia (Melanosmia) nr. giliarum</v>
      </c>
      <c r="P6008" s="85" t="str">
        <f t="shared" si="659"/>
        <v>Osmia giliarum</v>
      </c>
      <c r="Q6008" s="12" t="s">
        <v>43</v>
      </c>
      <c r="R6008" s="24"/>
      <c r="S6008" s="12"/>
      <c r="T6008" s="12"/>
      <c r="U6008" s="12"/>
      <c r="V6008" s="10" t="s">
        <v>182</v>
      </c>
      <c r="W6008" s="118">
        <v>42321</v>
      </c>
      <c r="X6008" s="2"/>
      <c r="Y6008" s="129">
        <f t="shared" si="660"/>
        <v>1</v>
      </c>
      <c r="Z6008" s="110">
        <f t="shared" si="661"/>
        <v>0</v>
      </c>
      <c r="AA6008" s="1">
        <f t="shared" si="662"/>
        <v>0</v>
      </c>
    </row>
    <row r="6009" spans="1:27" ht="14.25" customHeight="1">
      <c r="A6009" s="148">
        <v>6587</v>
      </c>
      <c r="B6009" s="139">
        <v>20190529</v>
      </c>
      <c r="C6009" s="57" t="str">
        <f t="shared" si="658"/>
        <v>POS</v>
      </c>
      <c r="D6009" s="115">
        <v>42152</v>
      </c>
      <c r="E6009" s="9" t="s">
        <v>35</v>
      </c>
      <c r="F6009" s="37" t="s">
        <v>25</v>
      </c>
      <c r="G6009" s="11" t="s">
        <v>26</v>
      </c>
      <c r="H6009" s="2"/>
      <c r="I6009" s="2"/>
      <c r="J6009" s="4" t="s">
        <v>124</v>
      </c>
      <c r="K6009" s="4" t="s">
        <v>165</v>
      </c>
      <c r="L6009" s="4" t="s">
        <v>158</v>
      </c>
      <c r="M6009" s="4"/>
      <c r="N6009" s="4"/>
      <c r="O6009" s="4" t="str">
        <f t="shared" si="663"/>
        <v>Osmia (Melanosmia) albolateralis</v>
      </c>
      <c r="P6009" s="85" t="str">
        <f t="shared" si="659"/>
        <v>Osmia albolateralis</v>
      </c>
      <c r="Q6009" s="12" t="s">
        <v>43</v>
      </c>
      <c r="R6009" s="24"/>
      <c r="S6009" s="12"/>
      <c r="T6009" s="12"/>
      <c r="U6009" s="12"/>
      <c r="V6009" s="10" t="s">
        <v>182</v>
      </c>
      <c r="W6009" s="118">
        <v>42321</v>
      </c>
      <c r="X6009" s="2"/>
      <c r="Y6009" s="129">
        <f t="shared" si="660"/>
        <v>1</v>
      </c>
      <c r="Z6009" s="110">
        <f t="shared" si="661"/>
        <v>0</v>
      </c>
      <c r="AA6009" s="1">
        <f t="shared" si="662"/>
        <v>0</v>
      </c>
    </row>
    <row r="6010" spans="1:27" ht="14.25" customHeight="1">
      <c r="A6010" s="148">
        <v>6588</v>
      </c>
      <c r="B6010" s="139">
        <v>20190529</v>
      </c>
      <c r="C6010" s="57" t="str">
        <f t="shared" si="658"/>
        <v>POS</v>
      </c>
      <c r="D6010" s="115">
        <v>42152</v>
      </c>
      <c r="E6010" s="9" t="s">
        <v>35</v>
      </c>
      <c r="F6010" s="37" t="s">
        <v>25</v>
      </c>
      <c r="G6010" s="11" t="s">
        <v>26</v>
      </c>
      <c r="H6010" s="2"/>
      <c r="I6010" s="2"/>
      <c r="J6010" s="4" t="s">
        <v>124</v>
      </c>
      <c r="K6010" s="4" t="s">
        <v>165</v>
      </c>
      <c r="L6010" s="4" t="s">
        <v>158</v>
      </c>
      <c r="M6010" s="4"/>
      <c r="N6010" s="4"/>
      <c r="O6010" s="4" t="str">
        <f t="shared" si="663"/>
        <v>Osmia (Melanosmia) albolateralis</v>
      </c>
      <c r="P6010" s="85" t="str">
        <f t="shared" si="659"/>
        <v>Osmia albolateralis</v>
      </c>
      <c r="Q6010" s="12" t="s">
        <v>43</v>
      </c>
      <c r="R6010" s="24"/>
      <c r="S6010" s="12"/>
      <c r="T6010" s="12"/>
      <c r="U6010" s="12"/>
      <c r="V6010" s="10" t="s">
        <v>182</v>
      </c>
      <c r="W6010" s="118">
        <v>42321</v>
      </c>
      <c r="X6010" s="2"/>
      <c r="Y6010" s="129">
        <f t="shared" si="660"/>
        <v>1</v>
      </c>
      <c r="Z6010" s="110">
        <f t="shared" si="661"/>
        <v>0</v>
      </c>
      <c r="AA6010" s="1">
        <f t="shared" si="662"/>
        <v>0</v>
      </c>
    </row>
    <row r="6011" spans="1:27" ht="14.25" customHeight="1">
      <c r="A6011" s="148">
        <v>6589</v>
      </c>
      <c r="B6011" s="139">
        <v>20190529</v>
      </c>
      <c r="C6011" s="57" t="str">
        <f t="shared" si="658"/>
        <v>POS</v>
      </c>
      <c r="D6011" s="115">
        <v>42152</v>
      </c>
      <c r="E6011" s="9" t="s">
        <v>35</v>
      </c>
      <c r="F6011" s="37" t="s">
        <v>25</v>
      </c>
      <c r="G6011" s="11" t="s">
        <v>26</v>
      </c>
      <c r="H6011" s="2"/>
      <c r="I6011" s="2"/>
      <c r="J6011" s="4" t="s">
        <v>124</v>
      </c>
      <c r="K6011" s="4" t="s">
        <v>165</v>
      </c>
      <c r="L6011" s="4" t="s">
        <v>797</v>
      </c>
      <c r="M6011" s="4"/>
      <c r="N6011" s="4"/>
      <c r="O6011" s="4" t="str">
        <f t="shared" si="663"/>
        <v>Osmia (Melanosmia) pinorum</v>
      </c>
      <c r="P6011" s="85" t="str">
        <f t="shared" si="659"/>
        <v>Osmia pinorum</v>
      </c>
      <c r="Q6011" s="12" t="s">
        <v>43</v>
      </c>
      <c r="R6011" s="24"/>
      <c r="S6011" s="12"/>
      <c r="T6011" s="12"/>
      <c r="U6011" s="12"/>
      <c r="V6011" s="10" t="s">
        <v>182</v>
      </c>
      <c r="W6011" s="118">
        <v>42321</v>
      </c>
      <c r="X6011" s="2" t="s">
        <v>952</v>
      </c>
      <c r="Y6011" s="129">
        <f t="shared" si="660"/>
        <v>1</v>
      </c>
      <c r="Z6011" s="110">
        <f t="shared" si="661"/>
        <v>0</v>
      </c>
      <c r="AA6011" s="1">
        <f t="shared" si="662"/>
        <v>0</v>
      </c>
    </row>
    <row r="6012" spans="1:27" ht="14.25" customHeight="1">
      <c r="A6012" s="148">
        <v>6590</v>
      </c>
      <c r="B6012" s="139">
        <v>20190529</v>
      </c>
      <c r="C6012" s="57" t="str">
        <f t="shared" si="658"/>
        <v>POS</v>
      </c>
      <c r="D6012" s="115">
        <v>42152</v>
      </c>
      <c r="E6012" s="9" t="s">
        <v>35</v>
      </c>
      <c r="F6012" s="37" t="s">
        <v>25</v>
      </c>
      <c r="G6012" s="11" t="s">
        <v>26</v>
      </c>
      <c r="H6012" s="2"/>
      <c r="I6012" s="2"/>
      <c r="J6012" s="4" t="s">
        <v>111</v>
      </c>
      <c r="K6012" s="31" t="s">
        <v>576</v>
      </c>
      <c r="L6012" s="4" t="s">
        <v>113</v>
      </c>
      <c r="M6012" s="4"/>
      <c r="N6012" s="4"/>
      <c r="O6012" s="4" t="str">
        <f t="shared" si="663"/>
        <v>Anthidium (Proanthidium) oblongatum</v>
      </c>
      <c r="P6012" s="85" t="str">
        <f t="shared" si="659"/>
        <v>Anthidium oblongatum</v>
      </c>
      <c r="Q6012" s="12" t="s">
        <v>29</v>
      </c>
      <c r="R6012" s="24"/>
      <c r="S6012" s="12"/>
      <c r="T6012" s="12"/>
      <c r="U6012" s="12"/>
      <c r="V6012" s="10" t="s">
        <v>182</v>
      </c>
      <c r="W6012" s="118">
        <v>42321</v>
      </c>
      <c r="X6012" s="2"/>
      <c r="Y6012" s="129">
        <f t="shared" si="660"/>
        <v>1</v>
      </c>
      <c r="Z6012" s="110">
        <f t="shared" si="661"/>
        <v>0</v>
      </c>
      <c r="AA6012" s="1">
        <f t="shared" si="662"/>
        <v>0</v>
      </c>
    </row>
    <row r="6013" spans="1:27" ht="14.25" customHeight="1">
      <c r="A6013" s="148">
        <v>6591</v>
      </c>
      <c r="B6013" s="139">
        <v>20190529</v>
      </c>
      <c r="C6013" s="57" t="str">
        <f t="shared" si="658"/>
        <v>POS</v>
      </c>
      <c r="D6013" s="115">
        <v>42152</v>
      </c>
      <c r="E6013" s="9" t="s">
        <v>35</v>
      </c>
      <c r="F6013" s="37" t="s">
        <v>25</v>
      </c>
      <c r="G6013" s="11" t="s">
        <v>26</v>
      </c>
      <c r="H6013" s="2"/>
      <c r="I6013" s="2"/>
      <c r="J6013" s="4" t="s">
        <v>354</v>
      </c>
      <c r="K6013" s="4" t="s">
        <v>354</v>
      </c>
      <c r="L6013" s="4" t="s">
        <v>594</v>
      </c>
      <c r="M6013" s="4"/>
      <c r="N6013" s="4"/>
      <c r="O6013" s="4" t="str">
        <f t="shared" si="663"/>
        <v>Stelis (Stelis) subcaerulea</v>
      </c>
      <c r="P6013" s="85" t="str">
        <f t="shared" si="659"/>
        <v>Stelis subcaerulea</v>
      </c>
      <c r="Q6013" s="12" t="s">
        <v>43</v>
      </c>
      <c r="R6013" s="24"/>
      <c r="S6013" s="12"/>
      <c r="T6013" s="12"/>
      <c r="U6013" s="12"/>
      <c r="V6013" s="10" t="s">
        <v>182</v>
      </c>
      <c r="W6013" s="118">
        <v>42321</v>
      </c>
      <c r="X6013" s="2"/>
      <c r="Y6013" s="129">
        <f t="shared" si="660"/>
        <v>1</v>
      </c>
      <c r="Z6013" s="110">
        <f t="shared" si="661"/>
        <v>0</v>
      </c>
      <c r="AA6013" s="1">
        <f t="shared" si="662"/>
        <v>0</v>
      </c>
    </row>
    <row r="6014" spans="1:27" ht="14.25" customHeight="1">
      <c r="A6014" s="148">
        <v>6592</v>
      </c>
      <c r="B6014" s="139">
        <v>20190529</v>
      </c>
      <c r="C6014" s="57" t="str">
        <f t="shared" si="658"/>
        <v>POS</v>
      </c>
      <c r="D6014" s="115">
        <v>42152</v>
      </c>
      <c r="E6014" s="9" t="s">
        <v>35</v>
      </c>
      <c r="F6014" s="37" t="s">
        <v>25</v>
      </c>
      <c r="G6014" s="11" t="s">
        <v>26</v>
      </c>
      <c r="H6014" s="2"/>
      <c r="I6014" s="2"/>
      <c r="J6014" s="4" t="s">
        <v>88</v>
      </c>
      <c r="K6014" s="83" t="s">
        <v>88</v>
      </c>
      <c r="L6014" s="4" t="s">
        <v>464</v>
      </c>
      <c r="M6014" s="4"/>
      <c r="N6014" s="4"/>
      <c r="O6014" s="4" t="str">
        <f t="shared" si="663"/>
        <v>Nomada (Nomada) msp. 2016C_CABS</v>
      </c>
      <c r="P6014" s="85" t="str">
        <f t="shared" si="659"/>
        <v>Nomada msp. 2016C_CABS</v>
      </c>
      <c r="Q6014" s="12" t="s">
        <v>29</v>
      </c>
      <c r="R6014" s="24"/>
      <c r="S6014" s="12"/>
      <c r="T6014" s="12"/>
      <c r="U6014" s="12"/>
      <c r="V6014" s="10" t="s">
        <v>182</v>
      </c>
      <c r="W6014" s="118">
        <v>42321</v>
      </c>
      <c r="X6014" s="2" t="s">
        <v>825</v>
      </c>
      <c r="Y6014" s="129">
        <f t="shared" si="660"/>
        <v>1</v>
      </c>
      <c r="Z6014" s="110">
        <f t="shared" si="661"/>
        <v>0</v>
      </c>
      <c r="AA6014" s="1">
        <f t="shared" si="662"/>
        <v>0</v>
      </c>
    </row>
    <row r="6015" spans="1:27" ht="14.25" customHeight="1">
      <c r="A6015" s="148">
        <v>6593</v>
      </c>
      <c r="B6015" s="139">
        <v>20190529</v>
      </c>
      <c r="C6015" s="57" t="str">
        <f t="shared" si="658"/>
        <v>POS</v>
      </c>
      <c r="D6015" s="115">
        <v>42152</v>
      </c>
      <c r="E6015" s="9" t="s">
        <v>36</v>
      </c>
      <c r="F6015" s="37" t="s">
        <v>25</v>
      </c>
      <c r="G6015" s="11" t="s">
        <v>26</v>
      </c>
      <c r="H6015" s="2"/>
      <c r="I6015" s="2"/>
      <c r="J6015" s="4" t="s">
        <v>140</v>
      </c>
      <c r="K6015" s="4" t="s">
        <v>140</v>
      </c>
      <c r="L6015" s="4" t="s">
        <v>144</v>
      </c>
      <c r="M6015" s="4"/>
      <c r="N6015" s="4"/>
      <c r="O6015" s="4" t="str">
        <f t="shared" si="663"/>
        <v>Agapostemon (Agapostemon) virescens</v>
      </c>
      <c r="P6015" s="85" t="str">
        <f t="shared" si="659"/>
        <v>Agapostemon virescens</v>
      </c>
      <c r="Q6015" s="12" t="s">
        <v>29</v>
      </c>
      <c r="R6015" s="24"/>
      <c r="S6015" s="12"/>
      <c r="T6015" s="12"/>
      <c r="U6015" s="12"/>
      <c r="V6015" s="10" t="s">
        <v>182</v>
      </c>
      <c r="W6015" s="118">
        <v>42321</v>
      </c>
      <c r="X6015" s="2"/>
      <c r="Y6015" s="129">
        <f t="shared" si="660"/>
        <v>1</v>
      </c>
      <c r="Z6015" s="110">
        <f t="shared" si="661"/>
        <v>0</v>
      </c>
      <c r="AA6015" s="1">
        <f t="shared" si="662"/>
        <v>0</v>
      </c>
    </row>
    <row r="6016" spans="1:27" ht="14.25" customHeight="1">
      <c r="A6016" s="148">
        <v>6594</v>
      </c>
      <c r="B6016" s="139">
        <v>20190529</v>
      </c>
      <c r="C6016" s="57" t="str">
        <f t="shared" ref="C6016:C6079" si="664">LEFT(E6016,3)</f>
        <v>POS</v>
      </c>
      <c r="D6016" s="115">
        <v>42152</v>
      </c>
      <c r="E6016" s="9" t="s">
        <v>36</v>
      </c>
      <c r="F6016" s="37" t="s">
        <v>25</v>
      </c>
      <c r="G6016" s="11" t="s">
        <v>26</v>
      </c>
      <c r="H6016" s="2"/>
      <c r="I6016" s="2"/>
      <c r="J6016" s="4" t="s">
        <v>117</v>
      </c>
      <c r="K6016" s="4" t="s">
        <v>198</v>
      </c>
      <c r="L6016" s="4" t="s">
        <v>913</v>
      </c>
      <c r="M6016" s="4"/>
      <c r="N6016" s="4"/>
      <c r="O6016" s="4" t="str">
        <f t="shared" si="663"/>
        <v>Lasioglossum (Hemihalictus) villosulum</v>
      </c>
      <c r="P6016" s="85" t="str">
        <f t="shared" ref="P6016:P6079" si="665">J6016&amp;" "&amp;L6016</f>
        <v>Lasioglossum villosulum</v>
      </c>
      <c r="Q6016" s="12" t="s">
        <v>29</v>
      </c>
      <c r="R6016" s="24"/>
      <c r="S6016" s="12"/>
      <c r="T6016" s="12"/>
      <c r="U6016" s="12"/>
      <c r="V6016" s="10" t="s">
        <v>182</v>
      </c>
      <c r="W6016" s="118">
        <v>42321</v>
      </c>
      <c r="X6016" s="2" t="s">
        <v>1068</v>
      </c>
      <c r="Y6016" s="129">
        <f t="shared" si="660"/>
        <v>1</v>
      </c>
      <c r="Z6016" s="110">
        <f t="shared" si="661"/>
        <v>0</v>
      </c>
      <c r="AA6016" s="1">
        <f t="shared" si="662"/>
        <v>0</v>
      </c>
    </row>
    <row r="6017" spans="1:27" ht="14.25" customHeight="1">
      <c r="A6017" s="148">
        <v>6595</v>
      </c>
      <c r="B6017" s="139">
        <v>20190529</v>
      </c>
      <c r="C6017" s="57" t="str">
        <f t="shared" si="664"/>
        <v>POS</v>
      </c>
      <c r="D6017" s="115">
        <v>42152</v>
      </c>
      <c r="E6017" s="9" t="s">
        <v>36</v>
      </c>
      <c r="F6017" s="37" t="s">
        <v>25</v>
      </c>
      <c r="G6017" s="11" t="s">
        <v>26</v>
      </c>
      <c r="H6017" s="2"/>
      <c r="I6017" s="2"/>
      <c r="J6017" s="4" t="s">
        <v>117</v>
      </c>
      <c r="K6017" s="4" t="s">
        <v>167</v>
      </c>
      <c r="L6017" s="4" t="s">
        <v>666</v>
      </c>
      <c r="M6017" s="4"/>
      <c r="N6017" s="4"/>
      <c r="O6017" s="4" t="str">
        <f t="shared" si="663"/>
        <v>Lasioglossum (Dialictus) incompletum</v>
      </c>
      <c r="P6017" s="85" t="str">
        <f t="shared" si="665"/>
        <v>Lasioglossum incompletum</v>
      </c>
      <c r="Q6017" s="12" t="s">
        <v>29</v>
      </c>
      <c r="R6017" s="24"/>
      <c r="S6017" s="12"/>
      <c r="T6017" s="12"/>
      <c r="U6017" s="12"/>
      <c r="V6017" s="10" t="s">
        <v>182</v>
      </c>
      <c r="W6017" s="118">
        <v>42321</v>
      </c>
      <c r="X6017" s="2" t="s">
        <v>1357</v>
      </c>
      <c r="Y6017" s="129">
        <f t="shared" si="660"/>
        <v>1</v>
      </c>
      <c r="Z6017" s="110">
        <f t="shared" si="661"/>
        <v>0</v>
      </c>
      <c r="AA6017" s="1">
        <f t="shared" si="662"/>
        <v>1</v>
      </c>
    </row>
    <row r="6018" spans="1:27" ht="14.25" customHeight="1">
      <c r="A6018" s="148">
        <v>6596</v>
      </c>
      <c r="B6018" s="139">
        <v>20190529</v>
      </c>
      <c r="C6018" s="57" t="str">
        <f t="shared" si="664"/>
        <v>POS</v>
      </c>
      <c r="D6018" s="115">
        <v>42152</v>
      </c>
      <c r="E6018" s="9" t="s">
        <v>36</v>
      </c>
      <c r="F6018" s="37" t="s">
        <v>25</v>
      </c>
      <c r="G6018" s="11" t="s">
        <v>26</v>
      </c>
      <c r="H6018" s="2"/>
      <c r="I6018" s="2"/>
      <c r="J6018" s="4" t="s">
        <v>117</v>
      </c>
      <c r="K6018" s="4" t="s">
        <v>167</v>
      </c>
      <c r="L6018" s="4" t="s">
        <v>665</v>
      </c>
      <c r="M6018" s="4"/>
      <c r="N6018" s="4"/>
      <c r="O6018" s="4" t="str">
        <f t="shared" si="663"/>
        <v>Lasioglossum (Dialictus) nevadense</v>
      </c>
      <c r="P6018" s="85" t="str">
        <f t="shared" si="665"/>
        <v>Lasioglossum nevadense</v>
      </c>
      <c r="Q6018" s="12" t="s">
        <v>29</v>
      </c>
      <c r="R6018" s="24"/>
      <c r="S6018" s="12"/>
      <c r="T6018" s="12"/>
      <c r="U6018" s="12"/>
      <c r="V6018" s="10" t="s">
        <v>182</v>
      </c>
      <c r="W6018" s="118">
        <v>42321</v>
      </c>
      <c r="X6018" s="2"/>
      <c r="Y6018" s="129">
        <f t="shared" ref="Y6018:Y6081" si="666">IF(R6018&gt;0,R6018,1)</f>
        <v>1</v>
      </c>
      <c r="Z6018" s="110">
        <f t="shared" si="661"/>
        <v>0</v>
      </c>
      <c r="AA6018" s="1">
        <f t="shared" si="662"/>
        <v>0</v>
      </c>
    </row>
    <row r="6019" spans="1:27" ht="14.25" customHeight="1">
      <c r="A6019" s="148">
        <v>6597</v>
      </c>
      <c r="B6019" s="139">
        <v>20190529</v>
      </c>
      <c r="C6019" s="57" t="str">
        <f t="shared" si="664"/>
        <v>POS</v>
      </c>
      <c r="D6019" s="115">
        <v>42152</v>
      </c>
      <c r="E6019" s="9" t="s">
        <v>36</v>
      </c>
      <c r="F6019" s="37" t="s">
        <v>25</v>
      </c>
      <c r="G6019" s="11" t="s">
        <v>26</v>
      </c>
      <c r="H6019" s="2"/>
      <c r="I6019" s="2"/>
      <c r="J6019" s="4" t="s">
        <v>117</v>
      </c>
      <c r="K6019" s="4" t="s">
        <v>167</v>
      </c>
      <c r="L6019" s="4" t="s">
        <v>666</v>
      </c>
      <c r="M6019" s="4"/>
      <c r="N6019" s="4"/>
      <c r="O6019" s="4" t="str">
        <f t="shared" si="663"/>
        <v>Lasioglossum (Dialictus) incompletum</v>
      </c>
      <c r="P6019" s="85" t="str">
        <f t="shared" si="665"/>
        <v>Lasioglossum incompletum</v>
      </c>
      <c r="Q6019" s="12" t="s">
        <v>29</v>
      </c>
      <c r="R6019" s="24"/>
      <c r="S6019" s="12"/>
      <c r="T6019" s="12"/>
      <c r="U6019" s="12"/>
      <c r="V6019" s="10" t="s">
        <v>182</v>
      </c>
      <c r="W6019" s="118">
        <v>42321</v>
      </c>
      <c r="X6019" s="2" t="s">
        <v>1357</v>
      </c>
      <c r="Y6019" s="129">
        <f t="shared" si="666"/>
        <v>1</v>
      </c>
      <c r="Z6019" s="110">
        <f t="shared" si="661"/>
        <v>0</v>
      </c>
      <c r="AA6019" s="1">
        <f t="shared" si="662"/>
        <v>1</v>
      </c>
    </row>
    <row r="6020" spans="1:27" ht="14.25" customHeight="1">
      <c r="A6020" s="148">
        <v>6598</v>
      </c>
      <c r="B6020" s="139">
        <v>20190529</v>
      </c>
      <c r="C6020" s="57" t="str">
        <f t="shared" si="664"/>
        <v>POS</v>
      </c>
      <c r="D6020" s="115">
        <v>42152</v>
      </c>
      <c r="E6020" s="9" t="s">
        <v>36</v>
      </c>
      <c r="F6020" s="37" t="s">
        <v>25</v>
      </c>
      <c r="G6020" s="11" t="s">
        <v>26</v>
      </c>
      <c r="H6020" s="2"/>
      <c r="I6020" s="2"/>
      <c r="J6020" s="4" t="s">
        <v>117</v>
      </c>
      <c r="K6020" s="4" t="s">
        <v>167</v>
      </c>
      <c r="L6020" s="4" t="s">
        <v>705</v>
      </c>
      <c r="M6020" s="4"/>
      <c r="N6020" s="4"/>
      <c r="O6020" s="4" t="str">
        <f t="shared" si="663"/>
        <v>Lasioglossum (Dialictus) knereri</v>
      </c>
      <c r="P6020" s="85" t="str">
        <f t="shared" si="665"/>
        <v>Lasioglossum knereri</v>
      </c>
      <c r="Q6020" s="12" t="s">
        <v>29</v>
      </c>
      <c r="R6020" s="24"/>
      <c r="S6020" s="12"/>
      <c r="T6020" s="12"/>
      <c r="U6020" s="12"/>
      <c r="V6020" s="10" t="s">
        <v>182</v>
      </c>
      <c r="W6020" s="118">
        <v>42321</v>
      </c>
      <c r="X6020" s="2" t="s">
        <v>1444</v>
      </c>
      <c r="Y6020" s="129">
        <f t="shared" si="666"/>
        <v>1</v>
      </c>
      <c r="Z6020" s="110">
        <f t="shared" ref="Z6020:Z6083" si="667">IF(ISNUMBER(SEARCH($Z$1,X6020)),1,0)</f>
        <v>0</v>
      </c>
      <c r="AA6020" s="1">
        <f t="shared" ref="AA6020:AA6025" si="668">IF(ISNUMBER(SEARCH($AA$1,X6020)),1,0)</f>
        <v>0</v>
      </c>
    </row>
    <row r="6021" spans="1:27" ht="14.25" customHeight="1">
      <c r="A6021" s="148">
        <v>6599</v>
      </c>
      <c r="B6021" s="139">
        <v>20190529</v>
      </c>
      <c r="C6021" s="57" t="str">
        <f t="shared" si="664"/>
        <v>POS</v>
      </c>
      <c r="D6021" s="115">
        <v>42152</v>
      </c>
      <c r="E6021" s="9" t="s">
        <v>36</v>
      </c>
      <c r="F6021" s="37" t="s">
        <v>25</v>
      </c>
      <c r="G6021" s="11" t="s">
        <v>26</v>
      </c>
      <c r="H6021" s="2"/>
      <c r="I6021" s="2"/>
      <c r="J6021" s="4" t="s">
        <v>117</v>
      </c>
      <c r="K6021" s="4" t="s">
        <v>167</v>
      </c>
      <c r="L6021" s="4" t="s">
        <v>666</v>
      </c>
      <c r="M6021" s="4"/>
      <c r="N6021" s="4"/>
      <c r="O6021" s="4" t="str">
        <f t="shared" si="663"/>
        <v>Lasioglossum (Dialictus) incompletum</v>
      </c>
      <c r="P6021" s="85" t="str">
        <f t="shared" si="665"/>
        <v>Lasioglossum incompletum</v>
      </c>
      <c r="Q6021" s="12" t="s">
        <v>29</v>
      </c>
      <c r="R6021" s="24"/>
      <c r="S6021" s="12"/>
      <c r="T6021" s="12"/>
      <c r="U6021" s="12"/>
      <c r="V6021" s="10" t="s">
        <v>182</v>
      </c>
      <c r="W6021" s="118">
        <v>42321</v>
      </c>
      <c r="X6021" s="2"/>
      <c r="Y6021" s="129">
        <f t="shared" si="666"/>
        <v>1</v>
      </c>
      <c r="Z6021" s="110">
        <f t="shared" si="667"/>
        <v>0</v>
      </c>
      <c r="AA6021" s="1">
        <f t="shared" si="668"/>
        <v>0</v>
      </c>
    </row>
    <row r="6022" spans="1:27" ht="14.25" customHeight="1">
      <c r="A6022" s="148">
        <v>6600</v>
      </c>
      <c r="B6022" s="139">
        <v>20190529</v>
      </c>
      <c r="C6022" s="57" t="str">
        <f t="shared" si="664"/>
        <v>POS</v>
      </c>
      <c r="D6022" s="115">
        <v>42152</v>
      </c>
      <c r="E6022" s="9" t="s">
        <v>36</v>
      </c>
      <c r="F6022" s="37" t="s">
        <v>25</v>
      </c>
      <c r="G6022" s="11" t="s">
        <v>26</v>
      </c>
      <c r="H6022" s="2"/>
      <c r="I6022" s="2"/>
      <c r="J6022" s="4" t="s">
        <v>117</v>
      </c>
      <c r="K6022" s="4" t="s">
        <v>167</v>
      </c>
      <c r="L6022" s="4" t="s">
        <v>666</v>
      </c>
      <c r="M6022" s="4"/>
      <c r="N6022" s="4"/>
      <c r="O6022" s="4" t="str">
        <f t="shared" si="663"/>
        <v>Lasioglossum (Dialictus) incompletum</v>
      </c>
      <c r="P6022" s="85" t="str">
        <f t="shared" si="665"/>
        <v>Lasioglossum incompletum</v>
      </c>
      <c r="Q6022" s="12" t="s">
        <v>29</v>
      </c>
      <c r="R6022" s="24"/>
      <c r="S6022" s="12"/>
      <c r="T6022" s="12"/>
      <c r="U6022" s="12"/>
      <c r="V6022" s="10" t="s">
        <v>182</v>
      </c>
      <c r="W6022" s="118">
        <v>42321</v>
      </c>
      <c r="X6022" s="2"/>
      <c r="Y6022" s="129">
        <f t="shared" si="666"/>
        <v>1</v>
      </c>
      <c r="Z6022" s="110">
        <f t="shared" si="667"/>
        <v>0</v>
      </c>
      <c r="AA6022" s="1">
        <f t="shared" si="668"/>
        <v>0</v>
      </c>
    </row>
    <row r="6023" spans="1:27" ht="14.25" customHeight="1">
      <c r="A6023" s="148">
        <v>6601</v>
      </c>
      <c r="B6023" s="139">
        <v>20190529</v>
      </c>
      <c r="C6023" s="57" t="str">
        <f t="shared" si="664"/>
        <v>POS</v>
      </c>
      <c r="D6023" s="115">
        <v>42152</v>
      </c>
      <c r="E6023" s="9" t="s">
        <v>36</v>
      </c>
      <c r="F6023" s="37" t="s">
        <v>25</v>
      </c>
      <c r="G6023" s="11" t="s">
        <v>26</v>
      </c>
      <c r="H6023" s="2"/>
      <c r="I6023" s="2"/>
      <c r="J6023" s="4" t="s">
        <v>117</v>
      </c>
      <c r="K6023" s="4" t="s">
        <v>167</v>
      </c>
      <c r="L6023" s="4" t="s">
        <v>666</v>
      </c>
      <c r="M6023" s="4"/>
      <c r="N6023" s="4"/>
      <c r="O6023" s="4" t="str">
        <f t="shared" si="663"/>
        <v>Lasioglossum (Dialictus) incompletum</v>
      </c>
      <c r="P6023" s="85" t="str">
        <f t="shared" si="665"/>
        <v>Lasioglossum incompletum</v>
      </c>
      <c r="Q6023" s="12" t="s">
        <v>29</v>
      </c>
      <c r="R6023" s="24"/>
      <c r="S6023" s="12"/>
      <c r="T6023" s="12"/>
      <c r="U6023" s="12"/>
      <c r="V6023" s="10" t="s">
        <v>182</v>
      </c>
      <c r="W6023" s="118">
        <v>42321</v>
      </c>
      <c r="X6023" s="2"/>
      <c r="Y6023" s="129">
        <f t="shared" si="666"/>
        <v>1</v>
      </c>
      <c r="Z6023" s="110">
        <f t="shared" si="667"/>
        <v>0</v>
      </c>
      <c r="AA6023" s="1">
        <f t="shared" si="668"/>
        <v>0</v>
      </c>
    </row>
    <row r="6024" spans="1:27" ht="14.25" customHeight="1">
      <c r="A6024" s="148">
        <v>6602</v>
      </c>
      <c r="B6024" s="139">
        <v>20190529</v>
      </c>
      <c r="C6024" s="57" t="str">
        <f t="shared" si="664"/>
        <v>POS</v>
      </c>
      <c r="D6024" s="115">
        <v>42152</v>
      </c>
      <c r="E6024" s="9" t="s">
        <v>36</v>
      </c>
      <c r="F6024" s="37" t="s">
        <v>25</v>
      </c>
      <c r="G6024" s="11" t="s">
        <v>26</v>
      </c>
      <c r="H6024" s="2"/>
      <c r="I6024" s="2"/>
      <c r="J6024" s="4" t="s">
        <v>117</v>
      </c>
      <c r="K6024" s="4" t="s">
        <v>167</v>
      </c>
      <c r="L6024" s="4" t="s">
        <v>666</v>
      </c>
      <c r="M6024" s="4"/>
      <c r="N6024" s="4"/>
      <c r="O6024" s="4" t="str">
        <f t="shared" si="663"/>
        <v>Lasioglossum (Dialictus) incompletum</v>
      </c>
      <c r="P6024" s="85" t="str">
        <f t="shared" si="665"/>
        <v>Lasioglossum incompletum</v>
      </c>
      <c r="Q6024" s="12" t="s">
        <v>29</v>
      </c>
      <c r="R6024" s="24"/>
      <c r="S6024" s="12"/>
      <c r="T6024" s="12"/>
      <c r="U6024" s="12"/>
      <c r="V6024" s="10" t="s">
        <v>182</v>
      </c>
      <c r="W6024" s="118">
        <v>42321</v>
      </c>
      <c r="X6024" s="2" t="s">
        <v>1448</v>
      </c>
      <c r="Y6024" s="129">
        <f t="shared" si="666"/>
        <v>1</v>
      </c>
      <c r="Z6024" s="110">
        <f t="shared" si="667"/>
        <v>0</v>
      </c>
      <c r="AA6024" s="1">
        <f t="shared" si="668"/>
        <v>0</v>
      </c>
    </row>
    <row r="6025" spans="1:27" ht="14.25" customHeight="1">
      <c r="A6025" s="148">
        <v>6603</v>
      </c>
      <c r="B6025" s="139">
        <v>20190529</v>
      </c>
      <c r="C6025" s="57" t="str">
        <f t="shared" si="664"/>
        <v>POS</v>
      </c>
      <c r="D6025" s="115">
        <v>42152</v>
      </c>
      <c r="E6025" s="9" t="s">
        <v>36</v>
      </c>
      <c r="F6025" s="37" t="s">
        <v>25</v>
      </c>
      <c r="G6025" s="11" t="s">
        <v>26</v>
      </c>
      <c r="H6025" s="2"/>
      <c r="I6025" s="2"/>
      <c r="J6025" s="4" t="s">
        <v>117</v>
      </c>
      <c r="K6025" s="4" t="s">
        <v>167</v>
      </c>
      <c r="L6025" s="4" t="s">
        <v>666</v>
      </c>
      <c r="M6025" s="4"/>
      <c r="N6025" s="4"/>
      <c r="O6025" s="4" t="str">
        <f t="shared" si="663"/>
        <v>Lasioglossum (Dialictus) incompletum</v>
      </c>
      <c r="P6025" s="85" t="str">
        <f t="shared" si="665"/>
        <v>Lasioglossum incompletum</v>
      </c>
      <c r="Q6025" s="12" t="s">
        <v>29</v>
      </c>
      <c r="R6025" s="24"/>
      <c r="S6025" s="12"/>
      <c r="T6025" s="12"/>
      <c r="U6025" s="12"/>
      <c r="V6025" s="10" t="s">
        <v>182</v>
      </c>
      <c r="W6025" s="118">
        <v>42321</v>
      </c>
      <c r="X6025" s="2"/>
      <c r="Y6025" s="129">
        <f t="shared" si="666"/>
        <v>1</v>
      </c>
      <c r="Z6025" s="110">
        <f t="shared" si="667"/>
        <v>0</v>
      </c>
      <c r="AA6025" s="1">
        <f t="shared" si="668"/>
        <v>0</v>
      </c>
    </row>
    <row r="6026" spans="1:27" ht="14.25" customHeight="1">
      <c r="A6026" s="148">
        <v>6604</v>
      </c>
      <c r="B6026" s="139">
        <v>20190529</v>
      </c>
      <c r="C6026" s="57" t="str">
        <f t="shared" si="664"/>
        <v>POS</v>
      </c>
      <c r="D6026" s="115">
        <v>42152</v>
      </c>
      <c r="E6026" s="9" t="s">
        <v>36</v>
      </c>
      <c r="F6026" s="37" t="s">
        <v>25</v>
      </c>
      <c r="G6026" s="11" t="s">
        <v>26</v>
      </c>
      <c r="H6026" s="2"/>
      <c r="I6026" s="2"/>
      <c r="J6026" s="4" t="s">
        <v>88</v>
      </c>
      <c r="K6026" s="4"/>
      <c r="L6026" s="4" t="s">
        <v>1393</v>
      </c>
      <c r="M6026" s="4"/>
      <c r="N6026" s="4"/>
      <c r="O6026" s="4" t="str">
        <f t="shared" si="663"/>
        <v>Nomada msp. 2023I_CABS</v>
      </c>
      <c r="P6026" s="85" t="str">
        <f t="shared" si="665"/>
        <v>Nomada msp. 2023I_CABS</v>
      </c>
      <c r="Q6026" s="12" t="s">
        <v>43</v>
      </c>
      <c r="R6026" s="24"/>
      <c r="S6026" s="12"/>
      <c r="T6026" s="12"/>
      <c r="U6026" s="12"/>
      <c r="V6026" s="10" t="s">
        <v>182</v>
      </c>
      <c r="W6026" s="118">
        <v>42321</v>
      </c>
      <c r="X6026" s="2"/>
      <c r="Y6026" s="129">
        <f t="shared" si="666"/>
        <v>1</v>
      </c>
      <c r="Z6026" s="110">
        <f t="shared" si="667"/>
        <v>0</v>
      </c>
      <c r="AA6026" s="1">
        <f t="shared" ref="AA6026:AA6083" si="669">IF(ISNUMBER(SEARCH($AA$1,X6026)),1,0)</f>
        <v>0</v>
      </c>
    </row>
    <row r="6027" spans="1:27" ht="14.25" customHeight="1">
      <c r="A6027" s="148">
        <v>6605</v>
      </c>
      <c r="B6027" s="139">
        <v>20190529</v>
      </c>
      <c r="C6027" s="57" t="str">
        <f t="shared" si="664"/>
        <v>POS</v>
      </c>
      <c r="D6027" s="115">
        <v>42152</v>
      </c>
      <c r="E6027" s="9" t="s">
        <v>36</v>
      </c>
      <c r="F6027" s="37" t="s">
        <v>25</v>
      </c>
      <c r="G6027" s="11" t="s">
        <v>26</v>
      </c>
      <c r="H6027" s="2"/>
      <c r="I6027" s="2"/>
      <c r="J6027" s="4" t="s">
        <v>91</v>
      </c>
      <c r="K6027" s="112" t="s">
        <v>590</v>
      </c>
      <c r="L6027" s="112" t="s">
        <v>99</v>
      </c>
      <c r="M6027" s="4"/>
      <c r="N6027" s="4"/>
      <c r="O6027" s="4" t="str">
        <f t="shared" si="663"/>
        <v>Megachile (Xanthosarus) melanophaea</v>
      </c>
      <c r="P6027" s="85" t="str">
        <f t="shared" si="665"/>
        <v>Megachile melanophaea</v>
      </c>
      <c r="Q6027" s="12" t="s">
        <v>29</v>
      </c>
      <c r="R6027" s="24"/>
      <c r="S6027" s="12"/>
      <c r="T6027" s="12"/>
      <c r="U6027" s="12"/>
      <c r="V6027" s="10" t="s">
        <v>182</v>
      </c>
      <c r="W6027" s="118">
        <v>42321</v>
      </c>
      <c r="X6027" s="2"/>
      <c r="Y6027" s="129">
        <f t="shared" si="666"/>
        <v>1</v>
      </c>
      <c r="Z6027" s="110">
        <f t="shared" si="667"/>
        <v>0</v>
      </c>
      <c r="AA6027" s="1">
        <f t="shared" si="669"/>
        <v>0</v>
      </c>
    </row>
    <row r="6028" spans="1:27" ht="14.25" customHeight="1">
      <c r="A6028" s="148">
        <v>6606</v>
      </c>
      <c r="B6028" s="139">
        <v>20190529</v>
      </c>
      <c r="C6028" s="57" t="str">
        <f t="shared" si="664"/>
        <v>POS</v>
      </c>
      <c r="D6028" s="115">
        <v>42152</v>
      </c>
      <c r="E6028" s="9" t="s">
        <v>36</v>
      </c>
      <c r="F6028" s="37" t="s">
        <v>25</v>
      </c>
      <c r="G6028" s="11" t="s">
        <v>26</v>
      </c>
      <c r="H6028" s="2"/>
      <c r="I6028" s="2"/>
      <c r="J6028" s="4" t="s">
        <v>91</v>
      </c>
      <c r="K6028" s="4" t="s">
        <v>91</v>
      </c>
      <c r="L6028" s="4" t="s">
        <v>96</v>
      </c>
      <c r="M6028" s="4"/>
      <c r="N6028" s="4"/>
      <c r="O6028" s="4" t="str">
        <f t="shared" si="663"/>
        <v>Megachile (Megachile) montivaga</v>
      </c>
      <c r="P6028" s="85" t="str">
        <f t="shared" si="665"/>
        <v>Megachile montivaga</v>
      </c>
      <c r="Q6028" s="12" t="s">
        <v>29</v>
      </c>
      <c r="R6028" s="24"/>
      <c r="S6028" s="12"/>
      <c r="T6028" s="12"/>
      <c r="U6028" s="12"/>
      <c r="V6028" s="10" t="s">
        <v>182</v>
      </c>
      <c r="W6028" s="118">
        <v>42321</v>
      </c>
      <c r="X6028" s="2"/>
      <c r="Y6028" s="129">
        <f t="shared" si="666"/>
        <v>1</v>
      </c>
      <c r="Z6028" s="110">
        <f t="shared" si="667"/>
        <v>0</v>
      </c>
      <c r="AA6028" s="1">
        <f t="shared" si="669"/>
        <v>0</v>
      </c>
    </row>
    <row r="6029" spans="1:27" ht="14.25" customHeight="1">
      <c r="A6029" s="148">
        <v>6607</v>
      </c>
      <c r="B6029" s="139">
        <v>20190529</v>
      </c>
      <c r="C6029" s="57" t="str">
        <f t="shared" si="664"/>
        <v>POS</v>
      </c>
      <c r="D6029" s="115">
        <v>42152</v>
      </c>
      <c r="E6029" s="9" t="s">
        <v>36</v>
      </c>
      <c r="F6029" s="37" t="s">
        <v>25</v>
      </c>
      <c r="G6029" s="11" t="s">
        <v>26</v>
      </c>
      <c r="H6029" s="2"/>
      <c r="I6029" s="2"/>
      <c r="J6029" s="4" t="s">
        <v>107</v>
      </c>
      <c r="K6029" s="31" t="s">
        <v>585</v>
      </c>
      <c r="L6029" s="4" t="s">
        <v>360</v>
      </c>
      <c r="M6029" s="4"/>
      <c r="N6029" s="4"/>
      <c r="O6029" s="4" t="str">
        <f t="shared" si="663"/>
        <v>Hoplitis (Alcidamea) albifrons</v>
      </c>
      <c r="P6029" s="85" t="str">
        <f t="shared" si="665"/>
        <v>Hoplitis albifrons</v>
      </c>
      <c r="Q6029" s="12" t="s">
        <v>29</v>
      </c>
      <c r="R6029" s="24"/>
      <c r="S6029" s="12"/>
      <c r="T6029" s="12"/>
      <c r="U6029" s="12"/>
      <c r="V6029" s="10" t="s">
        <v>182</v>
      </c>
      <c r="W6029" s="118">
        <v>42321</v>
      </c>
      <c r="X6029" s="2" t="s">
        <v>496</v>
      </c>
      <c r="Y6029" s="129">
        <f t="shared" si="666"/>
        <v>1</v>
      </c>
      <c r="Z6029" s="110">
        <f t="shared" si="667"/>
        <v>0</v>
      </c>
      <c r="AA6029" s="1">
        <f t="shared" si="669"/>
        <v>0</v>
      </c>
    </row>
    <row r="6030" spans="1:27" ht="14.25" customHeight="1">
      <c r="A6030" s="148">
        <v>6608</v>
      </c>
      <c r="B6030" s="139">
        <v>20190529</v>
      </c>
      <c r="C6030" s="57" t="str">
        <f t="shared" si="664"/>
        <v>POS</v>
      </c>
      <c r="D6030" s="115">
        <v>42152</v>
      </c>
      <c r="E6030" s="9" t="s">
        <v>36</v>
      </c>
      <c r="F6030" s="37" t="s">
        <v>25</v>
      </c>
      <c r="G6030" s="11" t="s">
        <v>26</v>
      </c>
      <c r="H6030" s="2"/>
      <c r="I6030" s="2"/>
      <c r="J6030" s="4" t="s">
        <v>124</v>
      </c>
      <c r="K6030" s="83" t="s">
        <v>165</v>
      </c>
      <c r="L6030" s="4" t="s">
        <v>158</v>
      </c>
      <c r="M6030" s="4"/>
      <c r="N6030" s="4"/>
      <c r="O6030" s="4" t="str">
        <f t="shared" si="663"/>
        <v>Osmia (Melanosmia) albolateralis</v>
      </c>
      <c r="P6030" s="85" t="str">
        <f t="shared" si="665"/>
        <v>Osmia albolateralis</v>
      </c>
      <c r="Q6030" s="12" t="s">
        <v>29</v>
      </c>
      <c r="R6030" s="24"/>
      <c r="S6030" s="12"/>
      <c r="T6030" s="12"/>
      <c r="U6030" s="12"/>
      <c r="V6030" s="10" t="s">
        <v>182</v>
      </c>
      <c r="W6030" s="118">
        <v>42321</v>
      </c>
      <c r="X6030" s="2" t="s">
        <v>678</v>
      </c>
      <c r="Y6030" s="129">
        <f t="shared" si="666"/>
        <v>1</v>
      </c>
      <c r="Z6030" s="110">
        <f t="shared" si="667"/>
        <v>0</v>
      </c>
      <c r="AA6030" s="1">
        <f t="shared" si="669"/>
        <v>0</v>
      </c>
    </row>
    <row r="6031" spans="1:27" ht="14.25" customHeight="1">
      <c r="A6031" s="148">
        <v>6609</v>
      </c>
      <c r="B6031" s="139">
        <v>20190529</v>
      </c>
      <c r="C6031" s="57" t="str">
        <f t="shared" si="664"/>
        <v>POS</v>
      </c>
      <c r="D6031" s="115">
        <v>42152</v>
      </c>
      <c r="E6031" s="9" t="s">
        <v>36</v>
      </c>
      <c r="F6031" s="37" t="s">
        <v>25</v>
      </c>
      <c r="G6031" s="11" t="s">
        <v>26</v>
      </c>
      <c r="H6031" s="2"/>
      <c r="I6031" s="2"/>
      <c r="J6031" s="4" t="s">
        <v>124</v>
      </c>
      <c r="K6031" s="83" t="s">
        <v>165</v>
      </c>
      <c r="L6031" s="4" t="s">
        <v>158</v>
      </c>
      <c r="M6031" s="4"/>
      <c r="N6031" s="4"/>
      <c r="O6031" s="4" t="str">
        <f t="shared" si="663"/>
        <v>Osmia (Melanosmia) albolateralis</v>
      </c>
      <c r="P6031" s="85" t="str">
        <f t="shared" si="665"/>
        <v>Osmia albolateralis</v>
      </c>
      <c r="Q6031" s="12" t="s">
        <v>29</v>
      </c>
      <c r="R6031" s="24"/>
      <c r="S6031" s="12"/>
      <c r="T6031" s="12"/>
      <c r="U6031" s="12"/>
      <c r="V6031" s="10" t="s">
        <v>182</v>
      </c>
      <c r="W6031" s="118">
        <v>42321</v>
      </c>
      <c r="X6031" s="2" t="s">
        <v>678</v>
      </c>
      <c r="Y6031" s="129">
        <f t="shared" si="666"/>
        <v>1</v>
      </c>
      <c r="Z6031" s="110">
        <f t="shared" si="667"/>
        <v>0</v>
      </c>
      <c r="AA6031" s="1">
        <f t="shared" si="669"/>
        <v>0</v>
      </c>
    </row>
    <row r="6032" spans="1:27" ht="14.25" customHeight="1">
      <c r="A6032" s="148">
        <v>6610</v>
      </c>
      <c r="B6032" s="139">
        <v>20190529</v>
      </c>
      <c r="C6032" s="57" t="str">
        <f t="shared" si="664"/>
        <v>POS</v>
      </c>
      <c r="D6032" s="115">
        <v>42152</v>
      </c>
      <c r="E6032" s="9" t="s">
        <v>36</v>
      </c>
      <c r="F6032" s="37" t="s">
        <v>25</v>
      </c>
      <c r="G6032" s="11" t="s">
        <v>26</v>
      </c>
      <c r="H6032" s="2"/>
      <c r="I6032" s="2"/>
      <c r="J6032" s="4" t="s">
        <v>124</v>
      </c>
      <c r="K6032" s="83" t="s">
        <v>165</v>
      </c>
      <c r="L6032" s="4" t="s">
        <v>158</v>
      </c>
      <c r="M6032" s="4"/>
      <c r="N6032" s="4"/>
      <c r="O6032" s="4" t="str">
        <f t="shared" si="663"/>
        <v>Osmia (Melanosmia) albolateralis</v>
      </c>
      <c r="P6032" s="85" t="str">
        <f t="shared" si="665"/>
        <v>Osmia albolateralis</v>
      </c>
      <c r="Q6032" s="12" t="s">
        <v>29</v>
      </c>
      <c r="R6032" s="24"/>
      <c r="S6032" s="12"/>
      <c r="T6032" s="12"/>
      <c r="U6032" s="12"/>
      <c r="V6032" s="10" t="s">
        <v>182</v>
      </c>
      <c r="W6032" s="118">
        <v>42321</v>
      </c>
      <c r="X6032" s="2" t="s">
        <v>678</v>
      </c>
      <c r="Y6032" s="129">
        <f t="shared" si="666"/>
        <v>1</v>
      </c>
      <c r="Z6032" s="110">
        <f t="shared" si="667"/>
        <v>0</v>
      </c>
      <c r="AA6032" s="1">
        <f t="shared" si="669"/>
        <v>0</v>
      </c>
    </row>
    <row r="6033" spans="1:27" ht="14.25" customHeight="1">
      <c r="A6033" s="148">
        <v>6611</v>
      </c>
      <c r="B6033" s="139">
        <v>20190529</v>
      </c>
      <c r="C6033" s="57" t="str">
        <f t="shared" si="664"/>
        <v>POS</v>
      </c>
      <c r="D6033" s="115">
        <v>42152</v>
      </c>
      <c r="E6033" s="9" t="s">
        <v>36</v>
      </c>
      <c r="F6033" s="37" t="s">
        <v>25</v>
      </c>
      <c r="G6033" s="11" t="s">
        <v>26</v>
      </c>
      <c r="H6033" s="2"/>
      <c r="I6033" s="2"/>
      <c r="J6033" s="4" t="s">
        <v>124</v>
      </c>
      <c r="K6033" s="83" t="s">
        <v>165</v>
      </c>
      <c r="L6033" s="4" t="s">
        <v>158</v>
      </c>
      <c r="M6033" s="4"/>
      <c r="N6033" s="4"/>
      <c r="O6033" s="4" t="str">
        <f t="shared" si="663"/>
        <v>Osmia (Melanosmia) albolateralis</v>
      </c>
      <c r="P6033" s="85" t="str">
        <f t="shared" si="665"/>
        <v>Osmia albolateralis</v>
      </c>
      <c r="Q6033" s="12" t="s">
        <v>29</v>
      </c>
      <c r="R6033" s="24"/>
      <c r="S6033" s="12"/>
      <c r="T6033" s="12"/>
      <c r="U6033" s="12"/>
      <c r="V6033" s="10" t="s">
        <v>182</v>
      </c>
      <c r="W6033" s="118">
        <v>42321</v>
      </c>
      <c r="X6033" s="2" t="s">
        <v>678</v>
      </c>
      <c r="Y6033" s="129">
        <f t="shared" si="666"/>
        <v>1</v>
      </c>
      <c r="Z6033" s="110">
        <f t="shared" si="667"/>
        <v>0</v>
      </c>
      <c r="AA6033" s="1">
        <f t="shared" si="669"/>
        <v>0</v>
      </c>
    </row>
    <row r="6034" spans="1:27" ht="14.25" customHeight="1">
      <c r="A6034" s="148">
        <v>6612</v>
      </c>
      <c r="B6034" s="139">
        <v>20190529</v>
      </c>
      <c r="C6034" s="57" t="str">
        <f t="shared" si="664"/>
        <v>POS</v>
      </c>
      <c r="D6034" s="115">
        <v>42152</v>
      </c>
      <c r="E6034" s="9" t="s">
        <v>36</v>
      </c>
      <c r="F6034" s="37" t="s">
        <v>25</v>
      </c>
      <c r="G6034" s="11" t="s">
        <v>26</v>
      </c>
      <c r="H6034" s="2"/>
      <c r="I6034" s="2"/>
      <c r="J6034" s="4" t="s">
        <v>124</v>
      </c>
      <c r="K6034" s="83" t="s">
        <v>165</v>
      </c>
      <c r="L6034" s="4" t="s">
        <v>158</v>
      </c>
      <c r="M6034" s="4"/>
      <c r="N6034" s="4"/>
      <c r="O6034" s="4" t="str">
        <f t="shared" si="663"/>
        <v>Osmia (Melanosmia) albolateralis</v>
      </c>
      <c r="P6034" s="85" t="str">
        <f t="shared" si="665"/>
        <v>Osmia albolateralis</v>
      </c>
      <c r="Q6034" s="12" t="s">
        <v>29</v>
      </c>
      <c r="R6034" s="24"/>
      <c r="S6034" s="12"/>
      <c r="T6034" s="12"/>
      <c r="U6034" s="12"/>
      <c r="V6034" s="10" t="s">
        <v>182</v>
      </c>
      <c r="W6034" s="118">
        <v>42321</v>
      </c>
      <c r="X6034" s="2" t="s">
        <v>678</v>
      </c>
      <c r="Y6034" s="129">
        <f t="shared" si="666"/>
        <v>1</v>
      </c>
      <c r="Z6034" s="110">
        <f t="shared" si="667"/>
        <v>0</v>
      </c>
      <c r="AA6034" s="1">
        <f t="shared" si="669"/>
        <v>0</v>
      </c>
    </row>
    <row r="6035" spans="1:27" ht="14.25" customHeight="1">
      <c r="A6035" s="148">
        <v>6613</v>
      </c>
      <c r="B6035" s="139">
        <v>20190529</v>
      </c>
      <c r="C6035" s="57" t="str">
        <f t="shared" si="664"/>
        <v>POS</v>
      </c>
      <c r="D6035" s="115">
        <v>42152</v>
      </c>
      <c r="E6035" s="9" t="s">
        <v>36</v>
      </c>
      <c r="F6035" s="37" t="s">
        <v>25</v>
      </c>
      <c r="G6035" s="11" t="s">
        <v>26</v>
      </c>
      <c r="H6035" s="2"/>
      <c r="I6035" s="2"/>
      <c r="J6035" s="4" t="s">
        <v>124</v>
      </c>
      <c r="K6035" s="83" t="s">
        <v>165</v>
      </c>
      <c r="L6035" s="4" t="s">
        <v>158</v>
      </c>
      <c r="M6035" s="4"/>
      <c r="N6035" s="4"/>
      <c r="O6035" s="4" t="str">
        <f t="shared" si="663"/>
        <v>Osmia (Melanosmia) albolateralis</v>
      </c>
      <c r="P6035" s="85" t="str">
        <f t="shared" si="665"/>
        <v>Osmia albolateralis</v>
      </c>
      <c r="Q6035" s="12" t="s">
        <v>29</v>
      </c>
      <c r="R6035" s="24"/>
      <c r="S6035" s="12"/>
      <c r="T6035" s="12"/>
      <c r="U6035" s="12"/>
      <c r="V6035" s="10" t="s">
        <v>182</v>
      </c>
      <c r="W6035" s="118">
        <v>42321</v>
      </c>
      <c r="X6035" s="2" t="s">
        <v>678</v>
      </c>
      <c r="Y6035" s="129">
        <f t="shared" si="666"/>
        <v>1</v>
      </c>
      <c r="Z6035" s="110">
        <f t="shared" si="667"/>
        <v>0</v>
      </c>
      <c r="AA6035" s="1">
        <f t="shared" si="669"/>
        <v>0</v>
      </c>
    </row>
    <row r="6036" spans="1:27" ht="14.25" customHeight="1">
      <c r="A6036" s="148">
        <v>6614</v>
      </c>
      <c r="B6036" s="139">
        <v>20190529</v>
      </c>
      <c r="C6036" s="57" t="str">
        <f t="shared" si="664"/>
        <v>POS</v>
      </c>
      <c r="D6036" s="115">
        <v>42152</v>
      </c>
      <c r="E6036" s="9" t="s">
        <v>36</v>
      </c>
      <c r="F6036" s="37" t="s">
        <v>25</v>
      </c>
      <c r="G6036" s="11" t="s">
        <v>26</v>
      </c>
      <c r="H6036" s="2"/>
      <c r="I6036" s="2"/>
      <c r="J6036" s="4" t="s">
        <v>124</v>
      </c>
      <c r="K6036" s="83" t="s">
        <v>165</v>
      </c>
      <c r="L6036" s="4" t="s">
        <v>158</v>
      </c>
      <c r="M6036" s="4"/>
      <c r="N6036" s="4"/>
      <c r="O6036" s="4" t="str">
        <f t="shared" si="663"/>
        <v>Osmia (Melanosmia) albolateralis</v>
      </c>
      <c r="P6036" s="85" t="str">
        <f t="shared" si="665"/>
        <v>Osmia albolateralis</v>
      </c>
      <c r="Q6036" s="12" t="s">
        <v>29</v>
      </c>
      <c r="R6036" s="24"/>
      <c r="S6036" s="12"/>
      <c r="T6036" s="12"/>
      <c r="U6036" s="12"/>
      <c r="V6036" s="10" t="s">
        <v>182</v>
      </c>
      <c r="W6036" s="118">
        <v>42321</v>
      </c>
      <c r="X6036" s="2" t="s">
        <v>678</v>
      </c>
      <c r="Y6036" s="129">
        <f t="shared" si="666"/>
        <v>1</v>
      </c>
      <c r="Z6036" s="110">
        <f t="shared" si="667"/>
        <v>0</v>
      </c>
      <c r="AA6036" s="1">
        <f t="shared" si="669"/>
        <v>0</v>
      </c>
    </row>
    <row r="6037" spans="1:27" ht="14.25" customHeight="1">
      <c r="A6037" s="148">
        <v>6615</v>
      </c>
      <c r="B6037" s="139">
        <v>20190529</v>
      </c>
      <c r="C6037" s="57" t="str">
        <f t="shared" si="664"/>
        <v>POS</v>
      </c>
      <c r="D6037" s="115">
        <v>42152</v>
      </c>
      <c r="E6037" s="9" t="s">
        <v>36</v>
      </c>
      <c r="F6037" s="37" t="s">
        <v>25</v>
      </c>
      <c r="G6037" s="11" t="s">
        <v>26</v>
      </c>
      <c r="H6037" s="2"/>
      <c r="I6037" s="2"/>
      <c r="J6037" s="4" t="s">
        <v>124</v>
      </c>
      <c r="K6037" s="4" t="s">
        <v>165</v>
      </c>
      <c r="L6037" s="4" t="s">
        <v>134</v>
      </c>
      <c r="M6037" s="4"/>
      <c r="N6037" s="4" t="s">
        <v>55</v>
      </c>
      <c r="O6037" s="4" t="str">
        <f t="shared" si="663"/>
        <v>Osmia (Melanosmia) nr. proxima</v>
      </c>
      <c r="P6037" s="85" t="str">
        <f t="shared" si="665"/>
        <v>Osmia proxima</v>
      </c>
      <c r="Q6037" s="12" t="s">
        <v>29</v>
      </c>
      <c r="R6037" s="24"/>
      <c r="S6037" s="12"/>
      <c r="T6037" s="12"/>
      <c r="U6037" s="12"/>
      <c r="V6037" s="10" t="s">
        <v>182</v>
      </c>
      <c r="W6037" s="118">
        <v>42321</v>
      </c>
      <c r="X6037" s="2"/>
      <c r="Y6037" s="129">
        <f t="shared" si="666"/>
        <v>1</v>
      </c>
      <c r="Z6037" s="110">
        <f t="shared" si="667"/>
        <v>0</v>
      </c>
      <c r="AA6037" s="1">
        <f t="shared" si="669"/>
        <v>0</v>
      </c>
    </row>
    <row r="6038" spans="1:27" ht="14.25" customHeight="1">
      <c r="A6038" s="148">
        <v>6616</v>
      </c>
      <c r="B6038" s="139">
        <v>20190529</v>
      </c>
      <c r="C6038" s="57" t="str">
        <f t="shared" si="664"/>
        <v>POS</v>
      </c>
      <c r="D6038" s="115">
        <v>42152</v>
      </c>
      <c r="E6038" s="9" t="s">
        <v>36</v>
      </c>
      <c r="F6038" s="37" t="s">
        <v>25</v>
      </c>
      <c r="G6038" s="11" t="s">
        <v>26</v>
      </c>
      <c r="H6038" s="2"/>
      <c r="I6038" s="2"/>
      <c r="J6038" s="4" t="s">
        <v>124</v>
      </c>
      <c r="K6038" s="4" t="s">
        <v>165</v>
      </c>
      <c r="L6038" s="4" t="s">
        <v>134</v>
      </c>
      <c r="M6038" s="4"/>
      <c r="N6038" s="4" t="s">
        <v>55</v>
      </c>
      <c r="O6038" s="4" t="str">
        <f t="shared" si="663"/>
        <v>Osmia (Melanosmia) nr. proxima</v>
      </c>
      <c r="P6038" s="85" t="str">
        <f t="shared" si="665"/>
        <v>Osmia proxima</v>
      </c>
      <c r="Q6038" s="12" t="s">
        <v>29</v>
      </c>
      <c r="R6038" s="24"/>
      <c r="S6038" s="12"/>
      <c r="T6038" s="12"/>
      <c r="U6038" s="12"/>
      <c r="V6038" s="10" t="s">
        <v>182</v>
      </c>
      <c r="W6038" s="118">
        <v>42321</v>
      </c>
      <c r="X6038" s="2"/>
      <c r="Y6038" s="129">
        <f t="shared" si="666"/>
        <v>1</v>
      </c>
      <c r="Z6038" s="110">
        <f t="shared" si="667"/>
        <v>0</v>
      </c>
      <c r="AA6038" s="1">
        <f t="shared" si="669"/>
        <v>0</v>
      </c>
    </row>
    <row r="6039" spans="1:27" ht="14.25" customHeight="1">
      <c r="A6039" s="148">
        <v>6617</v>
      </c>
      <c r="B6039" s="139">
        <v>20190529</v>
      </c>
      <c r="C6039" s="57" t="str">
        <f t="shared" si="664"/>
        <v>POS</v>
      </c>
      <c r="D6039" s="115">
        <v>42152</v>
      </c>
      <c r="E6039" s="9" t="s">
        <v>36</v>
      </c>
      <c r="F6039" s="37" t="s">
        <v>25</v>
      </c>
      <c r="G6039" s="11" t="s">
        <v>26</v>
      </c>
      <c r="H6039" s="2"/>
      <c r="I6039" s="2"/>
      <c r="J6039" s="4" t="s">
        <v>124</v>
      </c>
      <c r="K6039" s="4" t="s">
        <v>165</v>
      </c>
      <c r="L6039" s="4" t="s">
        <v>134</v>
      </c>
      <c r="M6039" s="4"/>
      <c r="N6039" s="4" t="s">
        <v>55</v>
      </c>
      <c r="O6039" s="4" t="str">
        <f t="shared" si="663"/>
        <v>Osmia (Melanosmia) nr. proxima</v>
      </c>
      <c r="P6039" s="85" t="str">
        <f t="shared" si="665"/>
        <v>Osmia proxima</v>
      </c>
      <c r="Q6039" s="12" t="s">
        <v>29</v>
      </c>
      <c r="R6039" s="24"/>
      <c r="S6039" s="12"/>
      <c r="T6039" s="12"/>
      <c r="U6039" s="12"/>
      <c r="V6039" s="10" t="s">
        <v>182</v>
      </c>
      <c r="W6039" s="118">
        <v>42321</v>
      </c>
      <c r="X6039" s="2"/>
      <c r="Y6039" s="129">
        <f t="shared" si="666"/>
        <v>1</v>
      </c>
      <c r="Z6039" s="110">
        <f t="shared" si="667"/>
        <v>0</v>
      </c>
      <c r="AA6039" s="1">
        <f t="shared" si="669"/>
        <v>0</v>
      </c>
    </row>
    <row r="6040" spans="1:27" ht="14.25" customHeight="1">
      <c r="A6040" s="148">
        <v>6618</v>
      </c>
      <c r="B6040" s="139">
        <v>20190529</v>
      </c>
      <c r="C6040" s="57" t="str">
        <f t="shared" si="664"/>
        <v>POS</v>
      </c>
      <c r="D6040" s="115">
        <v>42152</v>
      </c>
      <c r="E6040" s="9" t="s">
        <v>36</v>
      </c>
      <c r="F6040" s="37" t="s">
        <v>25</v>
      </c>
      <c r="G6040" s="11" t="s">
        <v>26</v>
      </c>
      <c r="H6040" s="2"/>
      <c r="I6040" s="2"/>
      <c r="J6040" s="4" t="s">
        <v>124</v>
      </c>
      <c r="K6040" s="4" t="s">
        <v>165</v>
      </c>
      <c r="L6040" s="4" t="s">
        <v>134</v>
      </c>
      <c r="M6040" s="4"/>
      <c r="N6040" s="4"/>
      <c r="O6040" s="4" t="str">
        <f t="shared" si="663"/>
        <v>Osmia (Melanosmia) proxima</v>
      </c>
      <c r="P6040" s="85" t="str">
        <f t="shared" si="665"/>
        <v>Osmia proxima</v>
      </c>
      <c r="Q6040" s="12" t="s">
        <v>29</v>
      </c>
      <c r="R6040" s="24"/>
      <c r="S6040" s="12"/>
      <c r="T6040" s="12"/>
      <c r="U6040" s="12"/>
      <c r="V6040" s="10" t="s">
        <v>182</v>
      </c>
      <c r="W6040" s="118">
        <v>42321</v>
      </c>
      <c r="X6040" s="2" t="s">
        <v>771</v>
      </c>
      <c r="Y6040" s="129">
        <f t="shared" si="666"/>
        <v>1</v>
      </c>
      <c r="Z6040" s="110">
        <f t="shared" si="667"/>
        <v>0</v>
      </c>
      <c r="AA6040" s="1">
        <f t="shared" si="669"/>
        <v>0</v>
      </c>
    </row>
    <row r="6041" spans="1:27" ht="14.25" customHeight="1">
      <c r="A6041" s="148">
        <v>6619</v>
      </c>
      <c r="B6041" s="139">
        <v>20190529</v>
      </c>
      <c r="C6041" s="57" t="str">
        <f t="shared" si="664"/>
        <v>POS</v>
      </c>
      <c r="D6041" s="115">
        <v>42152</v>
      </c>
      <c r="E6041" s="9" t="s">
        <v>36</v>
      </c>
      <c r="F6041" s="37" t="s">
        <v>25</v>
      </c>
      <c r="G6041" s="11" t="s">
        <v>26</v>
      </c>
      <c r="H6041" s="2"/>
      <c r="I6041" s="2"/>
      <c r="J6041" s="4" t="s">
        <v>124</v>
      </c>
      <c r="K6041" s="83" t="s">
        <v>165</v>
      </c>
      <c r="L6041" s="4" t="s">
        <v>158</v>
      </c>
      <c r="M6041" s="4"/>
      <c r="N6041" s="4"/>
      <c r="O6041" s="4" t="str">
        <f t="shared" si="663"/>
        <v>Osmia (Melanosmia) albolateralis</v>
      </c>
      <c r="P6041" s="85" t="str">
        <f t="shared" si="665"/>
        <v>Osmia albolateralis</v>
      </c>
      <c r="Q6041" s="12" t="s">
        <v>29</v>
      </c>
      <c r="R6041" s="24"/>
      <c r="S6041" s="12"/>
      <c r="T6041" s="12"/>
      <c r="U6041" s="12"/>
      <c r="V6041" s="10" t="s">
        <v>182</v>
      </c>
      <c r="W6041" s="118">
        <v>42321</v>
      </c>
      <c r="X6041" s="2" t="s">
        <v>678</v>
      </c>
      <c r="Y6041" s="129">
        <f t="shared" si="666"/>
        <v>1</v>
      </c>
      <c r="Z6041" s="110">
        <f t="shared" si="667"/>
        <v>0</v>
      </c>
      <c r="AA6041" s="1">
        <f t="shared" si="669"/>
        <v>0</v>
      </c>
    </row>
    <row r="6042" spans="1:27" ht="14.25" customHeight="1">
      <c r="A6042" s="148">
        <v>6620</v>
      </c>
      <c r="B6042" s="139">
        <v>20190529</v>
      </c>
      <c r="C6042" s="57" t="str">
        <f t="shared" si="664"/>
        <v>POS</v>
      </c>
      <c r="D6042" s="115">
        <v>42152</v>
      </c>
      <c r="E6042" s="9" t="s">
        <v>36</v>
      </c>
      <c r="F6042" s="37" t="s">
        <v>25</v>
      </c>
      <c r="G6042" s="11" t="s">
        <v>26</v>
      </c>
      <c r="H6042" s="2"/>
      <c r="I6042" s="2"/>
      <c r="J6042" s="4" t="s">
        <v>124</v>
      </c>
      <c r="K6042" s="4" t="s">
        <v>165</v>
      </c>
      <c r="L6042" s="4" t="s">
        <v>134</v>
      </c>
      <c r="M6042" s="4"/>
      <c r="N6042" s="4" t="s">
        <v>55</v>
      </c>
      <c r="O6042" s="4" t="str">
        <f t="shared" si="663"/>
        <v>Osmia (Melanosmia) nr. proxima</v>
      </c>
      <c r="P6042" s="85" t="str">
        <f t="shared" si="665"/>
        <v>Osmia proxima</v>
      </c>
      <c r="Q6042" s="12" t="s">
        <v>29</v>
      </c>
      <c r="R6042" s="24"/>
      <c r="S6042" s="12"/>
      <c r="T6042" s="12"/>
      <c r="U6042" s="12"/>
      <c r="V6042" s="10" t="s">
        <v>182</v>
      </c>
      <c r="W6042" s="118">
        <v>42321</v>
      </c>
      <c r="X6042" s="2"/>
      <c r="Y6042" s="129">
        <f t="shared" si="666"/>
        <v>1</v>
      </c>
      <c r="Z6042" s="110">
        <f t="shared" si="667"/>
        <v>0</v>
      </c>
      <c r="AA6042" s="1">
        <f t="shared" si="669"/>
        <v>0</v>
      </c>
    </row>
    <row r="6043" spans="1:27" ht="14.25" customHeight="1">
      <c r="A6043" s="148">
        <v>6621</v>
      </c>
      <c r="B6043" s="139">
        <v>20190529</v>
      </c>
      <c r="C6043" s="57" t="str">
        <f t="shared" si="664"/>
        <v>POS</v>
      </c>
      <c r="D6043" s="115">
        <v>42152</v>
      </c>
      <c r="E6043" s="9" t="s">
        <v>36</v>
      </c>
      <c r="F6043" s="37" t="s">
        <v>25</v>
      </c>
      <c r="G6043" s="11" t="s">
        <v>26</v>
      </c>
      <c r="H6043" s="2"/>
      <c r="I6043" s="2"/>
      <c r="J6043" s="4" t="s">
        <v>124</v>
      </c>
      <c r="K6043" s="4" t="s">
        <v>165</v>
      </c>
      <c r="L6043" s="4" t="s">
        <v>158</v>
      </c>
      <c r="M6043" s="4"/>
      <c r="N6043" s="4"/>
      <c r="O6043" s="4" t="str">
        <f t="shared" si="663"/>
        <v>Osmia (Melanosmia) albolateralis</v>
      </c>
      <c r="P6043" s="85" t="str">
        <f t="shared" si="665"/>
        <v>Osmia albolateralis</v>
      </c>
      <c r="Q6043" s="12" t="s">
        <v>43</v>
      </c>
      <c r="R6043" s="24"/>
      <c r="S6043" s="12"/>
      <c r="T6043" s="12"/>
      <c r="U6043" s="12"/>
      <c r="V6043" s="10" t="s">
        <v>182</v>
      </c>
      <c r="W6043" s="118">
        <v>42321</v>
      </c>
      <c r="X6043" s="2"/>
      <c r="Y6043" s="129">
        <f t="shared" si="666"/>
        <v>1</v>
      </c>
      <c r="Z6043" s="110">
        <f t="shared" si="667"/>
        <v>0</v>
      </c>
      <c r="AA6043" s="1">
        <f t="shared" si="669"/>
        <v>0</v>
      </c>
    </row>
    <row r="6044" spans="1:27" ht="14.25" customHeight="1">
      <c r="A6044" s="148">
        <v>6622</v>
      </c>
      <c r="B6044" s="139">
        <v>20190529</v>
      </c>
      <c r="C6044" s="57" t="str">
        <f t="shared" si="664"/>
        <v>POS</v>
      </c>
      <c r="D6044" s="115">
        <v>42152</v>
      </c>
      <c r="E6044" s="9" t="s">
        <v>36</v>
      </c>
      <c r="F6044" s="37" t="s">
        <v>25</v>
      </c>
      <c r="G6044" s="11" t="s">
        <v>26</v>
      </c>
      <c r="H6044" s="2"/>
      <c r="I6044" s="2"/>
      <c r="J6044" s="4" t="s">
        <v>124</v>
      </c>
      <c r="K6044" s="4" t="s">
        <v>165</v>
      </c>
      <c r="L6044" s="4" t="s">
        <v>139</v>
      </c>
      <c r="M6044" s="4"/>
      <c r="N6044" s="4" t="s">
        <v>55</v>
      </c>
      <c r="O6044" s="4" t="str">
        <f t="shared" si="663"/>
        <v>Osmia (Melanosmia) nr. giliarum</v>
      </c>
      <c r="P6044" s="85" t="str">
        <f t="shared" si="665"/>
        <v>Osmia giliarum</v>
      </c>
      <c r="Q6044" s="12" t="s">
        <v>43</v>
      </c>
      <c r="R6044" s="24"/>
      <c r="S6044" s="12"/>
      <c r="T6044" s="12"/>
      <c r="U6044" s="12"/>
      <c r="V6044" s="10" t="s">
        <v>182</v>
      </c>
      <c r="W6044" s="118">
        <v>42321</v>
      </c>
      <c r="X6044" s="2"/>
      <c r="Y6044" s="129">
        <f t="shared" si="666"/>
        <v>1</v>
      </c>
      <c r="Z6044" s="110">
        <f t="shared" si="667"/>
        <v>0</v>
      </c>
      <c r="AA6044" s="1">
        <f t="shared" si="669"/>
        <v>0</v>
      </c>
    </row>
    <row r="6045" spans="1:27" ht="14.25" customHeight="1">
      <c r="A6045" s="148">
        <v>6623</v>
      </c>
      <c r="B6045" s="139">
        <v>20190529</v>
      </c>
      <c r="C6045" s="57" t="str">
        <f t="shared" si="664"/>
        <v>POS</v>
      </c>
      <c r="D6045" s="115">
        <v>42152</v>
      </c>
      <c r="E6045" s="9" t="s">
        <v>36</v>
      </c>
      <c r="F6045" s="37" t="s">
        <v>25</v>
      </c>
      <c r="G6045" s="11" t="s">
        <v>26</v>
      </c>
      <c r="H6045" s="2"/>
      <c r="I6045" s="2"/>
      <c r="J6045" s="4" t="s">
        <v>175</v>
      </c>
      <c r="K6045" s="4" t="s">
        <v>580</v>
      </c>
      <c r="L6045" s="4" t="s">
        <v>176</v>
      </c>
      <c r="M6045" s="4"/>
      <c r="N6045" s="4"/>
      <c r="O6045" s="4" t="str">
        <f t="shared" si="663"/>
        <v>Ceratina (Zadontomerus) acantha</v>
      </c>
      <c r="P6045" s="85" t="str">
        <f t="shared" si="665"/>
        <v>Ceratina acantha</v>
      </c>
      <c r="Q6045" s="12" t="s">
        <v>29</v>
      </c>
      <c r="R6045" s="24"/>
      <c r="S6045" s="12"/>
      <c r="T6045" s="12"/>
      <c r="U6045" s="12"/>
      <c r="V6045" s="10" t="s">
        <v>182</v>
      </c>
      <c r="W6045" s="118">
        <v>42321</v>
      </c>
      <c r="X6045" s="2"/>
      <c r="Y6045" s="129">
        <f t="shared" si="666"/>
        <v>1</v>
      </c>
      <c r="Z6045" s="110">
        <f t="shared" si="667"/>
        <v>0</v>
      </c>
      <c r="AA6045" s="1">
        <f t="shared" si="669"/>
        <v>0</v>
      </c>
    </row>
    <row r="6046" spans="1:27" ht="14.25" customHeight="1">
      <c r="A6046" s="148">
        <v>6624</v>
      </c>
      <c r="B6046" s="139">
        <v>20190529</v>
      </c>
      <c r="C6046" s="57" t="str">
        <f t="shared" si="664"/>
        <v>POS</v>
      </c>
      <c r="D6046" s="115">
        <v>42152</v>
      </c>
      <c r="E6046" s="9" t="s">
        <v>36</v>
      </c>
      <c r="F6046" s="37" t="s">
        <v>25</v>
      </c>
      <c r="G6046" s="11" t="s">
        <v>26</v>
      </c>
      <c r="H6046" s="2"/>
      <c r="I6046" s="2"/>
      <c r="J6046" s="4" t="s">
        <v>175</v>
      </c>
      <c r="K6046" s="31" t="s">
        <v>580</v>
      </c>
      <c r="L6046" s="4" t="s">
        <v>176</v>
      </c>
      <c r="M6046" s="4"/>
      <c r="N6046" s="4"/>
      <c r="O6046" s="4" t="str">
        <f t="shared" si="663"/>
        <v>Ceratina (Zadontomerus) acantha</v>
      </c>
      <c r="P6046" s="85" t="str">
        <f t="shared" si="665"/>
        <v>Ceratina acantha</v>
      </c>
      <c r="Q6046" s="12" t="s">
        <v>43</v>
      </c>
      <c r="R6046" s="24"/>
      <c r="S6046" s="12"/>
      <c r="T6046" s="12"/>
      <c r="U6046" s="12"/>
      <c r="V6046" s="10" t="s">
        <v>182</v>
      </c>
      <c r="W6046" s="118">
        <v>42321</v>
      </c>
      <c r="X6046" s="2"/>
      <c r="Y6046" s="129">
        <f t="shared" si="666"/>
        <v>1</v>
      </c>
      <c r="Z6046" s="110">
        <f t="shared" si="667"/>
        <v>0</v>
      </c>
      <c r="AA6046" s="1">
        <f t="shared" si="669"/>
        <v>0</v>
      </c>
    </row>
    <row r="6047" spans="1:27" ht="14.25" customHeight="1">
      <c r="A6047" s="148">
        <v>6625</v>
      </c>
      <c r="B6047" s="139">
        <v>20190529</v>
      </c>
      <c r="C6047" s="57" t="str">
        <f t="shared" si="664"/>
        <v>POS</v>
      </c>
      <c r="D6047" s="115">
        <v>42152</v>
      </c>
      <c r="E6047" s="9" t="s">
        <v>36</v>
      </c>
      <c r="F6047" s="37" t="s">
        <v>25</v>
      </c>
      <c r="G6047" s="11" t="s">
        <v>26</v>
      </c>
      <c r="H6047" s="2"/>
      <c r="I6047" s="2"/>
      <c r="J6047" s="4" t="s">
        <v>175</v>
      </c>
      <c r="K6047" s="4" t="s">
        <v>580</v>
      </c>
      <c r="L6047" s="4" t="s">
        <v>176</v>
      </c>
      <c r="M6047" s="4"/>
      <c r="N6047" s="4"/>
      <c r="O6047" s="4" t="str">
        <f t="shared" si="663"/>
        <v>Ceratina (Zadontomerus) acantha</v>
      </c>
      <c r="P6047" s="85" t="str">
        <f t="shared" si="665"/>
        <v>Ceratina acantha</v>
      </c>
      <c r="Q6047" s="12" t="s">
        <v>29</v>
      </c>
      <c r="R6047" s="24"/>
      <c r="S6047" s="12"/>
      <c r="T6047" s="12"/>
      <c r="U6047" s="12"/>
      <c r="V6047" s="10" t="s">
        <v>182</v>
      </c>
      <c r="W6047" s="118">
        <v>42321</v>
      </c>
      <c r="X6047" s="2"/>
      <c r="Y6047" s="129">
        <f t="shared" si="666"/>
        <v>1</v>
      </c>
      <c r="Z6047" s="110">
        <f t="shared" si="667"/>
        <v>0</v>
      </c>
      <c r="AA6047" s="1">
        <f t="shared" si="669"/>
        <v>0</v>
      </c>
    </row>
    <row r="6048" spans="1:27" ht="14.25" customHeight="1">
      <c r="A6048" s="148">
        <v>6626</v>
      </c>
      <c r="B6048" s="139">
        <v>20190529</v>
      </c>
      <c r="C6048" s="57" t="str">
        <f t="shared" si="664"/>
        <v>POS</v>
      </c>
      <c r="D6048" s="115">
        <v>42152</v>
      </c>
      <c r="E6048" s="9" t="s">
        <v>36</v>
      </c>
      <c r="F6048" s="37" t="s">
        <v>25</v>
      </c>
      <c r="G6048" s="11" t="s">
        <v>26</v>
      </c>
      <c r="H6048" s="2"/>
      <c r="I6048" s="2"/>
      <c r="J6048" s="4" t="s">
        <v>175</v>
      </c>
      <c r="K6048" s="31" t="s">
        <v>580</v>
      </c>
      <c r="L6048" s="4" t="s">
        <v>176</v>
      </c>
      <c r="M6048" s="4"/>
      <c r="N6048" s="4"/>
      <c r="O6048" s="4" t="str">
        <f t="shared" si="663"/>
        <v>Ceratina (Zadontomerus) acantha</v>
      </c>
      <c r="P6048" s="85" t="str">
        <f t="shared" si="665"/>
        <v>Ceratina acantha</v>
      </c>
      <c r="Q6048" s="12" t="s">
        <v>43</v>
      </c>
      <c r="R6048" s="24"/>
      <c r="S6048" s="12"/>
      <c r="T6048" s="12"/>
      <c r="U6048" s="12"/>
      <c r="V6048" s="10" t="s">
        <v>182</v>
      </c>
      <c r="W6048" s="118">
        <v>42321</v>
      </c>
      <c r="X6048" s="2"/>
      <c r="Y6048" s="129">
        <f t="shared" si="666"/>
        <v>1</v>
      </c>
      <c r="Z6048" s="110">
        <f t="shared" si="667"/>
        <v>0</v>
      </c>
      <c r="AA6048" s="1">
        <f t="shared" si="669"/>
        <v>0</v>
      </c>
    </row>
    <row r="6049" spans="1:27" ht="14.25" customHeight="1">
      <c r="A6049" s="148">
        <v>6627</v>
      </c>
      <c r="B6049" s="139">
        <v>20190529</v>
      </c>
      <c r="C6049" s="57" t="str">
        <f t="shared" si="664"/>
        <v>POS</v>
      </c>
      <c r="D6049" s="115">
        <v>42152</v>
      </c>
      <c r="E6049" s="9" t="s">
        <v>36</v>
      </c>
      <c r="F6049" s="37" t="s">
        <v>25</v>
      </c>
      <c r="G6049" s="11" t="s">
        <v>26</v>
      </c>
      <c r="H6049" s="2"/>
      <c r="I6049" s="2"/>
      <c r="J6049" s="4" t="s">
        <v>175</v>
      </c>
      <c r="K6049" s="31" t="s">
        <v>580</v>
      </c>
      <c r="L6049" s="4" t="s">
        <v>218</v>
      </c>
      <c r="M6049" s="4"/>
      <c r="N6049" s="4"/>
      <c r="O6049" s="4" t="str">
        <f t="shared" si="663"/>
        <v>Ceratina (Zadontomerus) nanula</v>
      </c>
      <c r="P6049" s="85" t="str">
        <f t="shared" si="665"/>
        <v>Ceratina nanula</v>
      </c>
      <c r="Q6049" s="12" t="s">
        <v>43</v>
      </c>
      <c r="R6049" s="24"/>
      <c r="S6049" s="12"/>
      <c r="T6049" s="12"/>
      <c r="U6049" s="12"/>
      <c r="V6049" s="10" t="s">
        <v>182</v>
      </c>
      <c r="W6049" s="118">
        <v>42321</v>
      </c>
      <c r="X6049" s="2"/>
      <c r="Y6049" s="129">
        <f t="shared" si="666"/>
        <v>1</v>
      </c>
      <c r="Z6049" s="110">
        <f t="shared" si="667"/>
        <v>0</v>
      </c>
      <c r="AA6049" s="1">
        <f t="shared" si="669"/>
        <v>0</v>
      </c>
    </row>
    <row r="6050" spans="1:27" ht="14.25" customHeight="1">
      <c r="A6050" s="148">
        <v>6628</v>
      </c>
      <c r="B6050" s="139">
        <v>20190529</v>
      </c>
      <c r="C6050" s="57" t="str">
        <f t="shared" si="664"/>
        <v>POS</v>
      </c>
      <c r="D6050" s="115">
        <v>42152</v>
      </c>
      <c r="E6050" s="9" t="s">
        <v>36</v>
      </c>
      <c r="F6050" s="37" t="s">
        <v>25</v>
      </c>
      <c r="G6050" s="11" t="s">
        <v>26</v>
      </c>
      <c r="H6050" s="2"/>
      <c r="I6050" s="2"/>
      <c r="J6050" s="4" t="s">
        <v>175</v>
      </c>
      <c r="K6050" s="31" t="s">
        <v>580</v>
      </c>
      <c r="L6050" s="4" t="s">
        <v>218</v>
      </c>
      <c r="M6050" s="4"/>
      <c r="N6050" s="4"/>
      <c r="O6050" s="4" t="str">
        <f t="shared" si="663"/>
        <v>Ceratina (Zadontomerus) nanula</v>
      </c>
      <c r="P6050" s="85" t="str">
        <f t="shared" si="665"/>
        <v>Ceratina nanula</v>
      </c>
      <c r="Q6050" s="12" t="s">
        <v>43</v>
      </c>
      <c r="R6050" s="24"/>
      <c r="S6050" s="12"/>
      <c r="T6050" s="12"/>
      <c r="U6050" s="12"/>
      <c r="V6050" s="10" t="s">
        <v>182</v>
      </c>
      <c r="W6050" s="118">
        <v>42321</v>
      </c>
      <c r="X6050" s="2"/>
      <c r="Y6050" s="129">
        <f t="shared" si="666"/>
        <v>1</v>
      </c>
      <c r="Z6050" s="110">
        <f t="shared" si="667"/>
        <v>0</v>
      </c>
      <c r="AA6050" s="1">
        <f t="shared" si="669"/>
        <v>0</v>
      </c>
    </row>
    <row r="6051" spans="1:27" ht="14.25" customHeight="1">
      <c r="A6051" s="148">
        <v>6629</v>
      </c>
      <c r="B6051" s="139">
        <v>20190529</v>
      </c>
      <c r="C6051" s="57" t="str">
        <f t="shared" si="664"/>
        <v>POS</v>
      </c>
      <c r="D6051" s="115">
        <v>42152</v>
      </c>
      <c r="E6051" s="9" t="s">
        <v>206</v>
      </c>
      <c r="F6051" s="37" t="s">
        <v>25</v>
      </c>
      <c r="G6051" s="11" t="s">
        <v>26</v>
      </c>
      <c r="H6051" s="2"/>
      <c r="I6051" s="2"/>
      <c r="J6051" s="4" t="s">
        <v>184</v>
      </c>
      <c r="K6051" s="4"/>
      <c r="L6051" s="4" t="s">
        <v>185</v>
      </c>
      <c r="M6051" s="4"/>
      <c r="N6051" s="4"/>
      <c r="O6051" s="4" t="str">
        <f t="shared" si="663"/>
        <v>Colletes fulgidus</v>
      </c>
      <c r="P6051" s="85" t="str">
        <f t="shared" si="665"/>
        <v>Colletes fulgidus</v>
      </c>
      <c r="Q6051" s="12" t="s">
        <v>29</v>
      </c>
      <c r="R6051" s="24"/>
      <c r="S6051" s="12"/>
      <c r="T6051" s="12"/>
      <c r="U6051" s="12"/>
      <c r="V6051" s="10" t="s">
        <v>182</v>
      </c>
      <c r="W6051" s="118">
        <v>42321</v>
      </c>
      <c r="X6051" s="2"/>
      <c r="Y6051" s="129">
        <f t="shared" si="666"/>
        <v>1</v>
      </c>
      <c r="Z6051" s="110">
        <f t="shared" si="667"/>
        <v>0</v>
      </c>
      <c r="AA6051" s="1">
        <f t="shared" si="669"/>
        <v>0</v>
      </c>
    </row>
    <row r="6052" spans="1:27" ht="14.25" customHeight="1">
      <c r="A6052" s="148">
        <v>6630</v>
      </c>
      <c r="B6052" s="139">
        <v>20190529</v>
      </c>
      <c r="C6052" s="57" t="str">
        <f t="shared" si="664"/>
        <v>POS</v>
      </c>
      <c r="D6052" s="115">
        <v>42152</v>
      </c>
      <c r="E6052" s="9" t="s">
        <v>206</v>
      </c>
      <c r="F6052" s="37" t="s">
        <v>25</v>
      </c>
      <c r="G6052" s="11" t="s">
        <v>26</v>
      </c>
      <c r="H6052" s="2"/>
      <c r="I6052" s="2"/>
      <c r="J6052" s="4" t="s">
        <v>117</v>
      </c>
      <c r="K6052" s="4" t="s">
        <v>117</v>
      </c>
      <c r="L6052" s="4" t="s">
        <v>199</v>
      </c>
      <c r="M6052" s="4"/>
      <c r="N6052" s="4"/>
      <c r="O6052" s="4" t="str">
        <f t="shared" si="663"/>
        <v>Lasioglossum (Lasioglossum) sisymbrii</v>
      </c>
      <c r="P6052" s="85" t="str">
        <f t="shared" si="665"/>
        <v>Lasioglossum sisymbrii</v>
      </c>
      <c r="Q6052" s="12" t="s">
        <v>29</v>
      </c>
      <c r="R6052" s="24"/>
      <c r="S6052" s="12"/>
      <c r="T6052" s="12"/>
      <c r="U6052" s="12"/>
      <c r="V6052" s="10" t="s">
        <v>182</v>
      </c>
      <c r="W6052" s="118">
        <v>42321</v>
      </c>
      <c r="X6052" s="2" t="s">
        <v>1286</v>
      </c>
      <c r="Y6052" s="129">
        <f t="shared" si="666"/>
        <v>1</v>
      </c>
      <c r="Z6052" s="110">
        <f t="shared" si="667"/>
        <v>0</v>
      </c>
      <c r="AA6052" s="1">
        <f t="shared" si="669"/>
        <v>0</v>
      </c>
    </row>
    <row r="6053" spans="1:27" ht="14.25" customHeight="1">
      <c r="A6053" s="148">
        <v>6631</v>
      </c>
      <c r="B6053" s="139">
        <v>20190529</v>
      </c>
      <c r="C6053" s="57" t="str">
        <f t="shared" si="664"/>
        <v>POS</v>
      </c>
      <c r="D6053" s="115">
        <v>42152</v>
      </c>
      <c r="E6053" s="9" t="s">
        <v>206</v>
      </c>
      <c r="F6053" s="37" t="s">
        <v>25</v>
      </c>
      <c r="G6053" s="11" t="s">
        <v>26</v>
      </c>
      <c r="H6053" s="2"/>
      <c r="I6053" s="2"/>
      <c r="J6053" s="4" t="s">
        <v>117</v>
      </c>
      <c r="K6053" s="4" t="s">
        <v>117</v>
      </c>
      <c r="L6053" s="4" t="s">
        <v>199</v>
      </c>
      <c r="M6053" s="4"/>
      <c r="N6053" s="4"/>
      <c r="O6053" s="4" t="str">
        <f t="shared" si="663"/>
        <v>Lasioglossum (Lasioglossum) sisymbrii</v>
      </c>
      <c r="P6053" s="85" t="str">
        <f t="shared" si="665"/>
        <v>Lasioglossum sisymbrii</v>
      </c>
      <c r="Q6053" s="12" t="s">
        <v>29</v>
      </c>
      <c r="R6053" s="24"/>
      <c r="S6053" s="12"/>
      <c r="T6053" s="12"/>
      <c r="U6053" s="12"/>
      <c r="V6053" s="10" t="s">
        <v>182</v>
      </c>
      <c r="W6053" s="118">
        <v>42321</v>
      </c>
      <c r="X6053" s="2" t="s">
        <v>1286</v>
      </c>
      <c r="Y6053" s="129">
        <f t="shared" si="666"/>
        <v>1</v>
      </c>
      <c r="Z6053" s="110">
        <f t="shared" si="667"/>
        <v>0</v>
      </c>
      <c r="AA6053" s="1">
        <f t="shared" si="669"/>
        <v>0</v>
      </c>
    </row>
    <row r="6054" spans="1:27" ht="14.25" customHeight="1">
      <c r="A6054" s="148">
        <v>6632</v>
      </c>
      <c r="B6054" s="139">
        <v>20190529</v>
      </c>
      <c r="C6054" s="57" t="str">
        <f t="shared" si="664"/>
        <v>POS</v>
      </c>
      <c r="D6054" s="115">
        <v>42152</v>
      </c>
      <c r="E6054" s="9" t="s">
        <v>206</v>
      </c>
      <c r="F6054" s="37" t="s">
        <v>25</v>
      </c>
      <c r="G6054" s="11" t="s">
        <v>26</v>
      </c>
      <c r="H6054" s="2"/>
      <c r="I6054" s="2"/>
      <c r="J6054" s="4" t="s">
        <v>117</v>
      </c>
      <c r="K6054" s="4" t="s">
        <v>621</v>
      </c>
      <c r="L6054" s="4" t="s">
        <v>221</v>
      </c>
      <c r="M6054" s="4"/>
      <c r="N6054" s="4"/>
      <c r="O6054" s="4" t="str">
        <f t="shared" si="663"/>
        <v>Lasioglossum (Leuchalictus) zonulum</v>
      </c>
      <c r="P6054" s="85" t="str">
        <f t="shared" si="665"/>
        <v>Lasioglossum zonulum</v>
      </c>
      <c r="Q6054" s="12" t="s">
        <v>29</v>
      </c>
      <c r="R6054" s="24"/>
      <c r="S6054" s="12"/>
      <c r="T6054" s="12"/>
      <c r="U6054" s="12"/>
      <c r="V6054" s="10" t="s">
        <v>182</v>
      </c>
      <c r="W6054" s="118">
        <v>42321</v>
      </c>
      <c r="X6054" s="2"/>
      <c r="Y6054" s="129">
        <f t="shared" si="666"/>
        <v>1</v>
      </c>
      <c r="Z6054" s="110">
        <f t="shared" si="667"/>
        <v>0</v>
      </c>
      <c r="AA6054" s="1">
        <f t="shared" si="669"/>
        <v>0</v>
      </c>
    </row>
    <row r="6055" spans="1:27" ht="14.25" customHeight="1">
      <c r="A6055" s="148">
        <v>6633</v>
      </c>
      <c r="B6055" s="139">
        <v>20190529</v>
      </c>
      <c r="C6055" s="57" t="str">
        <f t="shared" si="664"/>
        <v>POS</v>
      </c>
      <c r="D6055" s="115">
        <v>42152</v>
      </c>
      <c r="E6055" s="9" t="s">
        <v>206</v>
      </c>
      <c r="F6055" s="37" t="s">
        <v>25</v>
      </c>
      <c r="G6055" s="11" t="s">
        <v>26</v>
      </c>
      <c r="H6055" s="2"/>
      <c r="I6055" s="2"/>
      <c r="J6055" s="4" t="s">
        <v>51</v>
      </c>
      <c r="K6055" s="84" t="s">
        <v>582</v>
      </c>
      <c r="L6055" s="4" t="s">
        <v>196</v>
      </c>
      <c r="M6055" s="4"/>
      <c r="N6055" s="4"/>
      <c r="O6055" s="4" t="str">
        <f t="shared" si="663"/>
        <v>Halictus (Seladonia) confusus</v>
      </c>
      <c r="P6055" s="85" t="str">
        <f t="shared" si="665"/>
        <v>Halictus confusus</v>
      </c>
      <c r="Q6055" s="12" t="s">
        <v>29</v>
      </c>
      <c r="R6055" s="24"/>
      <c r="S6055" s="12"/>
      <c r="T6055" s="12"/>
      <c r="U6055" s="12"/>
      <c r="V6055" s="10" t="s">
        <v>182</v>
      </c>
      <c r="W6055" s="118">
        <v>42321</v>
      </c>
      <c r="X6055" s="2" t="s">
        <v>524</v>
      </c>
      <c r="Y6055" s="129">
        <f t="shared" si="666"/>
        <v>1</v>
      </c>
      <c r="Z6055" s="110">
        <f t="shared" si="667"/>
        <v>0</v>
      </c>
      <c r="AA6055" s="1">
        <f t="shared" si="669"/>
        <v>0</v>
      </c>
    </row>
    <row r="6056" spans="1:27" ht="14.25" customHeight="1">
      <c r="A6056" s="148">
        <v>6634</v>
      </c>
      <c r="B6056" s="139">
        <v>20190529</v>
      </c>
      <c r="C6056" s="57" t="str">
        <f t="shared" si="664"/>
        <v>POS</v>
      </c>
      <c r="D6056" s="115">
        <v>42152</v>
      </c>
      <c r="E6056" s="9" t="s">
        <v>206</v>
      </c>
      <c r="F6056" s="37" t="s">
        <v>25</v>
      </c>
      <c r="G6056" s="11" t="s">
        <v>26</v>
      </c>
      <c r="H6056" s="2"/>
      <c r="I6056" s="2"/>
      <c r="J6056" s="4" t="s">
        <v>51</v>
      </c>
      <c r="K6056" s="84" t="s">
        <v>582</v>
      </c>
      <c r="L6056" s="4" t="s">
        <v>196</v>
      </c>
      <c r="M6056" s="4"/>
      <c r="N6056" s="4"/>
      <c r="O6056" s="4" t="str">
        <f t="shared" si="663"/>
        <v>Halictus (Seladonia) confusus</v>
      </c>
      <c r="P6056" s="85" t="str">
        <f t="shared" si="665"/>
        <v>Halictus confusus</v>
      </c>
      <c r="Q6056" s="12" t="s">
        <v>29</v>
      </c>
      <c r="R6056" s="24"/>
      <c r="S6056" s="12"/>
      <c r="T6056" s="12"/>
      <c r="U6056" s="12"/>
      <c r="V6056" s="10" t="s">
        <v>182</v>
      </c>
      <c r="W6056" s="118">
        <v>42321</v>
      </c>
      <c r="X6056" s="2"/>
      <c r="Y6056" s="129">
        <f t="shared" si="666"/>
        <v>1</v>
      </c>
      <c r="Z6056" s="110">
        <f t="shared" si="667"/>
        <v>0</v>
      </c>
      <c r="AA6056" s="1">
        <f t="shared" si="669"/>
        <v>0</v>
      </c>
    </row>
    <row r="6057" spans="1:27" ht="14.25" customHeight="1">
      <c r="A6057" s="148">
        <v>6635</v>
      </c>
      <c r="B6057" s="139">
        <v>20190529</v>
      </c>
      <c r="C6057" s="57" t="str">
        <f t="shared" si="664"/>
        <v>POS</v>
      </c>
      <c r="D6057" s="115">
        <v>42152</v>
      </c>
      <c r="E6057" s="9" t="s">
        <v>206</v>
      </c>
      <c r="F6057" s="37" t="s">
        <v>25</v>
      </c>
      <c r="G6057" s="11" t="s">
        <v>26</v>
      </c>
      <c r="H6057" s="2"/>
      <c r="I6057" s="2"/>
      <c r="J6057" s="4" t="s">
        <v>51</v>
      </c>
      <c r="K6057" s="84" t="s">
        <v>582</v>
      </c>
      <c r="L6057" s="4" t="s">
        <v>196</v>
      </c>
      <c r="M6057" s="4"/>
      <c r="N6057" s="4"/>
      <c r="O6057" s="4" t="str">
        <f t="shared" ref="O6057:O6120" si="670">J6057&amp;" "&amp;IF(LEN(K6057)&gt;0,"("&amp;K6057&amp;") ","")&amp;IF(LEN(N6057)&gt;0,"nr. ","")&amp;L6057&amp;IF(LEN(M6057)&gt;0," ssp. "&amp;M6057,"")</f>
        <v>Halictus (Seladonia) confusus</v>
      </c>
      <c r="P6057" s="85" t="str">
        <f t="shared" si="665"/>
        <v>Halictus confusus</v>
      </c>
      <c r="Q6057" s="12" t="s">
        <v>29</v>
      </c>
      <c r="R6057" s="24"/>
      <c r="S6057" s="12"/>
      <c r="T6057" s="12"/>
      <c r="U6057" s="12"/>
      <c r="V6057" s="10" t="s">
        <v>182</v>
      </c>
      <c r="W6057" s="118">
        <v>42321</v>
      </c>
      <c r="X6057" s="2"/>
      <c r="Y6057" s="129">
        <f t="shared" si="666"/>
        <v>1</v>
      </c>
      <c r="Z6057" s="110">
        <f t="shared" si="667"/>
        <v>0</v>
      </c>
      <c r="AA6057" s="1">
        <f t="shared" si="669"/>
        <v>0</v>
      </c>
    </row>
    <row r="6058" spans="1:27" ht="14.25" customHeight="1">
      <c r="A6058" s="148">
        <v>6636</v>
      </c>
      <c r="B6058" s="139">
        <v>20190529</v>
      </c>
      <c r="C6058" s="57" t="str">
        <f t="shared" si="664"/>
        <v>POS</v>
      </c>
      <c r="D6058" s="115">
        <v>42152</v>
      </c>
      <c r="E6058" s="9" t="s">
        <v>206</v>
      </c>
      <c r="F6058" s="37" t="s">
        <v>25</v>
      </c>
      <c r="G6058" s="11" t="s">
        <v>26</v>
      </c>
      <c r="H6058" s="2"/>
      <c r="I6058" s="2"/>
      <c r="J6058" s="4" t="s">
        <v>117</v>
      </c>
      <c r="K6058" s="4" t="s">
        <v>198</v>
      </c>
      <c r="L6058" s="4" t="s">
        <v>913</v>
      </c>
      <c r="M6058" s="4"/>
      <c r="N6058" s="4"/>
      <c r="O6058" s="4" t="str">
        <f t="shared" si="670"/>
        <v>Lasioglossum (Hemihalictus) villosulum</v>
      </c>
      <c r="P6058" s="85" t="str">
        <f t="shared" si="665"/>
        <v>Lasioglossum villosulum</v>
      </c>
      <c r="Q6058" s="12" t="s">
        <v>29</v>
      </c>
      <c r="R6058" s="24"/>
      <c r="S6058" s="12"/>
      <c r="T6058" s="12"/>
      <c r="U6058" s="12"/>
      <c r="V6058" s="10" t="s">
        <v>182</v>
      </c>
      <c r="W6058" s="118">
        <v>42321</v>
      </c>
      <c r="X6058" s="2" t="s">
        <v>1068</v>
      </c>
      <c r="Y6058" s="129">
        <f t="shared" si="666"/>
        <v>1</v>
      </c>
      <c r="Z6058" s="110">
        <f t="shared" si="667"/>
        <v>0</v>
      </c>
      <c r="AA6058" s="1">
        <f t="shared" si="669"/>
        <v>0</v>
      </c>
    </row>
    <row r="6059" spans="1:27" ht="14.25" customHeight="1">
      <c r="A6059" s="148">
        <v>6637</v>
      </c>
      <c r="B6059" s="139">
        <v>20190529</v>
      </c>
      <c r="C6059" s="57" t="str">
        <f t="shared" si="664"/>
        <v>POS</v>
      </c>
      <c r="D6059" s="115">
        <v>42152</v>
      </c>
      <c r="E6059" s="9" t="s">
        <v>206</v>
      </c>
      <c r="F6059" s="37" t="s">
        <v>25</v>
      </c>
      <c r="G6059" s="11" t="s">
        <v>26</v>
      </c>
      <c r="H6059" s="2"/>
      <c r="I6059" s="2"/>
      <c r="J6059" s="4" t="s">
        <v>117</v>
      </c>
      <c r="K6059" s="4" t="s">
        <v>198</v>
      </c>
      <c r="L6059" s="4" t="s">
        <v>913</v>
      </c>
      <c r="M6059" s="4"/>
      <c r="N6059" s="4"/>
      <c r="O6059" s="4" t="str">
        <f t="shared" si="670"/>
        <v>Lasioglossum (Hemihalictus) villosulum</v>
      </c>
      <c r="P6059" s="85" t="str">
        <f t="shared" si="665"/>
        <v>Lasioglossum villosulum</v>
      </c>
      <c r="Q6059" s="12" t="s">
        <v>29</v>
      </c>
      <c r="R6059" s="24"/>
      <c r="S6059" s="12"/>
      <c r="T6059" s="12"/>
      <c r="U6059" s="12"/>
      <c r="V6059" s="10" t="s">
        <v>182</v>
      </c>
      <c r="W6059" s="118">
        <v>42321</v>
      </c>
      <c r="X6059" s="2" t="s">
        <v>1068</v>
      </c>
      <c r="Y6059" s="129">
        <f t="shared" si="666"/>
        <v>1</v>
      </c>
      <c r="Z6059" s="110">
        <f t="shared" si="667"/>
        <v>0</v>
      </c>
      <c r="AA6059" s="1">
        <f t="shared" si="669"/>
        <v>0</v>
      </c>
    </row>
    <row r="6060" spans="1:27" ht="14.25" customHeight="1">
      <c r="A6060" s="148">
        <v>6638</v>
      </c>
      <c r="B6060" s="139">
        <v>20190529</v>
      </c>
      <c r="C6060" s="57" t="str">
        <f t="shared" si="664"/>
        <v>POS</v>
      </c>
      <c r="D6060" s="115">
        <v>42152</v>
      </c>
      <c r="E6060" s="9" t="s">
        <v>206</v>
      </c>
      <c r="F6060" s="37" t="s">
        <v>25</v>
      </c>
      <c r="G6060" s="11" t="s">
        <v>26</v>
      </c>
      <c r="H6060" s="2"/>
      <c r="I6060" s="2"/>
      <c r="J6060" s="4" t="s">
        <v>117</v>
      </c>
      <c r="K6060" s="4" t="s">
        <v>198</v>
      </c>
      <c r="L6060" s="4" t="s">
        <v>913</v>
      </c>
      <c r="M6060" s="4"/>
      <c r="N6060" s="4"/>
      <c r="O6060" s="4" t="str">
        <f t="shared" si="670"/>
        <v>Lasioglossum (Hemihalictus) villosulum</v>
      </c>
      <c r="P6060" s="85" t="str">
        <f t="shared" si="665"/>
        <v>Lasioglossum villosulum</v>
      </c>
      <c r="Q6060" s="12" t="s">
        <v>29</v>
      </c>
      <c r="R6060" s="24"/>
      <c r="S6060" s="12"/>
      <c r="T6060" s="12"/>
      <c r="U6060" s="12"/>
      <c r="V6060" s="10" t="s">
        <v>182</v>
      </c>
      <c r="W6060" s="118">
        <v>42321</v>
      </c>
      <c r="X6060" s="2" t="s">
        <v>1068</v>
      </c>
      <c r="Y6060" s="129">
        <f t="shared" si="666"/>
        <v>1</v>
      </c>
      <c r="Z6060" s="110">
        <f t="shared" si="667"/>
        <v>0</v>
      </c>
      <c r="AA6060" s="1">
        <f t="shared" si="669"/>
        <v>0</v>
      </c>
    </row>
    <row r="6061" spans="1:27" ht="14.25" customHeight="1">
      <c r="A6061" s="148">
        <v>6639</v>
      </c>
      <c r="B6061" s="139">
        <v>20190529</v>
      </c>
      <c r="C6061" s="57" t="str">
        <f t="shared" si="664"/>
        <v>POS</v>
      </c>
      <c r="D6061" s="115">
        <v>42152</v>
      </c>
      <c r="E6061" s="9" t="s">
        <v>206</v>
      </c>
      <c r="F6061" s="37" t="s">
        <v>25</v>
      </c>
      <c r="G6061" s="11" t="s">
        <v>26</v>
      </c>
      <c r="H6061" s="2"/>
      <c r="I6061" s="2"/>
      <c r="J6061" s="4" t="s">
        <v>117</v>
      </c>
      <c r="K6061" s="4" t="s">
        <v>198</v>
      </c>
      <c r="L6061" s="4" t="s">
        <v>913</v>
      </c>
      <c r="M6061" s="4"/>
      <c r="N6061" s="4"/>
      <c r="O6061" s="4" t="str">
        <f t="shared" si="670"/>
        <v>Lasioglossum (Hemihalictus) villosulum</v>
      </c>
      <c r="P6061" s="85" t="str">
        <f t="shared" si="665"/>
        <v>Lasioglossum villosulum</v>
      </c>
      <c r="Q6061" s="12" t="s">
        <v>29</v>
      </c>
      <c r="R6061" s="24"/>
      <c r="S6061" s="12"/>
      <c r="T6061" s="12"/>
      <c r="U6061" s="12"/>
      <c r="V6061" s="10" t="s">
        <v>182</v>
      </c>
      <c r="W6061" s="118">
        <v>42321</v>
      </c>
      <c r="X6061" s="2" t="s">
        <v>1227</v>
      </c>
      <c r="Y6061" s="129">
        <f t="shared" si="666"/>
        <v>1</v>
      </c>
      <c r="Z6061" s="110">
        <f t="shared" si="667"/>
        <v>0</v>
      </c>
      <c r="AA6061" s="1">
        <f t="shared" si="669"/>
        <v>1</v>
      </c>
    </row>
    <row r="6062" spans="1:27" ht="14.25" customHeight="1">
      <c r="A6062" s="148">
        <v>6640</v>
      </c>
      <c r="B6062" s="139">
        <v>20190529</v>
      </c>
      <c r="C6062" s="57" t="str">
        <f t="shared" si="664"/>
        <v>POS</v>
      </c>
      <c r="D6062" s="115">
        <v>42152</v>
      </c>
      <c r="E6062" s="9" t="s">
        <v>206</v>
      </c>
      <c r="F6062" s="37" t="s">
        <v>25</v>
      </c>
      <c r="G6062" s="11" t="s">
        <v>26</v>
      </c>
      <c r="H6062" s="2"/>
      <c r="I6062" s="2"/>
      <c r="J6062" s="4" t="s">
        <v>51</v>
      </c>
      <c r="K6062" s="84" t="s">
        <v>582</v>
      </c>
      <c r="L6062" s="4" t="s">
        <v>52</v>
      </c>
      <c r="M6062" s="4"/>
      <c r="N6062" s="4"/>
      <c r="O6062" s="4" t="str">
        <f t="shared" si="670"/>
        <v>Halictus (Seladonia) tripartitus</v>
      </c>
      <c r="P6062" s="85" t="str">
        <f t="shared" si="665"/>
        <v>Halictus tripartitus</v>
      </c>
      <c r="Q6062" s="12" t="s">
        <v>29</v>
      </c>
      <c r="R6062" s="24"/>
      <c r="S6062" s="12"/>
      <c r="T6062" s="12"/>
      <c r="U6062" s="12"/>
      <c r="V6062" s="10" t="s">
        <v>182</v>
      </c>
      <c r="W6062" s="118">
        <v>42321</v>
      </c>
      <c r="X6062" s="2"/>
      <c r="Y6062" s="129">
        <f t="shared" si="666"/>
        <v>1</v>
      </c>
      <c r="Z6062" s="110">
        <f t="shared" si="667"/>
        <v>0</v>
      </c>
      <c r="AA6062" s="1">
        <f t="shared" si="669"/>
        <v>0</v>
      </c>
    </row>
    <row r="6063" spans="1:27" ht="14.25" customHeight="1">
      <c r="A6063" s="148">
        <v>6641</v>
      </c>
      <c r="B6063" s="139">
        <v>20190529</v>
      </c>
      <c r="C6063" s="57" t="str">
        <f t="shared" si="664"/>
        <v>POS</v>
      </c>
      <c r="D6063" s="115">
        <v>42152</v>
      </c>
      <c r="E6063" s="9" t="s">
        <v>206</v>
      </c>
      <c r="F6063" s="37" t="s">
        <v>25</v>
      </c>
      <c r="G6063" s="11" t="s">
        <v>26</v>
      </c>
      <c r="H6063" s="2"/>
      <c r="I6063" s="2"/>
      <c r="J6063" s="4" t="s">
        <v>117</v>
      </c>
      <c r="K6063" s="4" t="s">
        <v>167</v>
      </c>
      <c r="L6063" s="4" t="s">
        <v>666</v>
      </c>
      <c r="M6063" s="4"/>
      <c r="N6063" s="4"/>
      <c r="O6063" s="4" t="str">
        <f t="shared" si="670"/>
        <v>Lasioglossum (Dialictus) incompletum</v>
      </c>
      <c r="P6063" s="85" t="str">
        <f t="shared" si="665"/>
        <v>Lasioglossum incompletum</v>
      </c>
      <c r="Q6063" s="12" t="s">
        <v>29</v>
      </c>
      <c r="R6063" s="24"/>
      <c r="S6063" s="12" t="s">
        <v>55</v>
      </c>
      <c r="T6063" s="12"/>
      <c r="U6063" s="12"/>
      <c r="V6063" s="10" t="s">
        <v>182</v>
      </c>
      <c r="W6063" s="118">
        <v>42321</v>
      </c>
      <c r="X6063" s="2" t="s">
        <v>1006</v>
      </c>
      <c r="Y6063" s="129">
        <f t="shared" si="666"/>
        <v>1</v>
      </c>
      <c r="Z6063" s="110">
        <f t="shared" si="667"/>
        <v>0</v>
      </c>
      <c r="AA6063" s="1">
        <f t="shared" si="669"/>
        <v>0</v>
      </c>
    </row>
    <row r="6064" spans="1:27" ht="14.25" customHeight="1">
      <c r="A6064" s="148">
        <v>6642</v>
      </c>
      <c r="B6064" s="139">
        <v>20190529</v>
      </c>
      <c r="C6064" s="57" t="str">
        <f t="shared" si="664"/>
        <v>POS</v>
      </c>
      <c r="D6064" s="115">
        <v>42152</v>
      </c>
      <c r="E6064" s="9" t="s">
        <v>206</v>
      </c>
      <c r="F6064" s="37" t="s">
        <v>25</v>
      </c>
      <c r="G6064" s="11" t="s">
        <v>26</v>
      </c>
      <c r="H6064" s="2"/>
      <c r="I6064" s="2"/>
      <c r="J6064" s="4" t="s">
        <v>117</v>
      </c>
      <c r="K6064" s="4" t="s">
        <v>167</v>
      </c>
      <c r="L6064" s="4" t="s">
        <v>705</v>
      </c>
      <c r="M6064" s="4"/>
      <c r="N6064" s="4"/>
      <c r="O6064" s="4" t="str">
        <f t="shared" si="670"/>
        <v>Lasioglossum (Dialictus) knereri</v>
      </c>
      <c r="P6064" s="85" t="str">
        <f t="shared" si="665"/>
        <v>Lasioglossum knereri</v>
      </c>
      <c r="Q6064" s="12" t="s">
        <v>29</v>
      </c>
      <c r="R6064" s="24"/>
      <c r="S6064" s="12" t="s">
        <v>55</v>
      </c>
      <c r="T6064" s="12"/>
      <c r="U6064" s="12"/>
      <c r="V6064" s="10" t="s">
        <v>182</v>
      </c>
      <c r="W6064" s="118">
        <v>42321</v>
      </c>
      <c r="X6064" s="2" t="s">
        <v>1233</v>
      </c>
      <c r="Y6064" s="129">
        <f t="shared" si="666"/>
        <v>1</v>
      </c>
      <c r="Z6064" s="110">
        <f t="shared" si="667"/>
        <v>0</v>
      </c>
      <c r="AA6064" s="1">
        <f t="shared" si="669"/>
        <v>1</v>
      </c>
    </row>
    <row r="6065" spans="1:27" ht="14.25" customHeight="1">
      <c r="A6065" s="148">
        <v>6643</v>
      </c>
      <c r="B6065" s="139">
        <v>20190529</v>
      </c>
      <c r="C6065" s="57" t="str">
        <f t="shared" si="664"/>
        <v>POS</v>
      </c>
      <c r="D6065" s="115">
        <v>42152</v>
      </c>
      <c r="E6065" s="9" t="s">
        <v>206</v>
      </c>
      <c r="F6065" s="37" t="s">
        <v>25</v>
      </c>
      <c r="G6065" s="11" t="s">
        <v>26</v>
      </c>
      <c r="H6065" s="2"/>
      <c r="I6065" s="2"/>
      <c r="J6065" s="4" t="s">
        <v>201</v>
      </c>
      <c r="K6065" s="4"/>
      <c r="L6065" s="4" t="s">
        <v>609</v>
      </c>
      <c r="M6065" s="4"/>
      <c r="N6065" s="4"/>
      <c r="O6065" s="4" t="str">
        <f t="shared" si="670"/>
        <v>Sphecodes msp. BS0003</v>
      </c>
      <c r="P6065" s="85" t="str">
        <f t="shared" si="665"/>
        <v>Sphecodes msp. BS0003</v>
      </c>
      <c r="Q6065" s="12" t="s">
        <v>29</v>
      </c>
      <c r="R6065" s="24"/>
      <c r="S6065" s="12"/>
      <c r="T6065" s="12" t="s">
        <v>1379</v>
      </c>
      <c r="U6065" s="12"/>
      <c r="V6065" s="10" t="s">
        <v>182</v>
      </c>
      <c r="W6065" s="118">
        <v>42321</v>
      </c>
      <c r="X6065" s="2"/>
      <c r="Y6065" s="129">
        <f t="shared" si="666"/>
        <v>1</v>
      </c>
      <c r="Z6065" s="110">
        <f t="shared" si="667"/>
        <v>0</v>
      </c>
      <c r="AA6065" s="1">
        <f t="shared" si="669"/>
        <v>0</v>
      </c>
    </row>
    <row r="6066" spans="1:27" ht="14.25" customHeight="1">
      <c r="A6066" s="148">
        <v>6644</v>
      </c>
      <c r="B6066" s="139">
        <v>20190529</v>
      </c>
      <c r="C6066" s="57" t="str">
        <f t="shared" si="664"/>
        <v>POS</v>
      </c>
      <c r="D6066" s="115">
        <v>42152</v>
      </c>
      <c r="E6066" s="9" t="s">
        <v>206</v>
      </c>
      <c r="F6066" s="37" t="s">
        <v>25</v>
      </c>
      <c r="G6066" s="11" t="s">
        <v>26</v>
      </c>
      <c r="H6066" s="2"/>
      <c r="I6066" s="2"/>
      <c r="J6066" s="4" t="s">
        <v>201</v>
      </c>
      <c r="K6066" s="4"/>
      <c r="L6066" s="4" t="s">
        <v>609</v>
      </c>
      <c r="M6066" s="4"/>
      <c r="N6066" s="4"/>
      <c r="O6066" s="4" t="str">
        <f t="shared" si="670"/>
        <v>Sphecodes msp. BS0003</v>
      </c>
      <c r="P6066" s="85" t="str">
        <f t="shared" si="665"/>
        <v>Sphecodes msp. BS0003</v>
      </c>
      <c r="Q6066" s="12" t="s">
        <v>29</v>
      </c>
      <c r="R6066" s="24"/>
      <c r="S6066" s="12"/>
      <c r="T6066" s="12" t="s">
        <v>1379</v>
      </c>
      <c r="U6066" s="12"/>
      <c r="V6066" s="10" t="s">
        <v>182</v>
      </c>
      <c r="W6066" s="118">
        <v>42321</v>
      </c>
      <c r="X6066" s="2"/>
      <c r="Y6066" s="129">
        <f t="shared" si="666"/>
        <v>1</v>
      </c>
      <c r="Z6066" s="110">
        <f t="shared" si="667"/>
        <v>0</v>
      </c>
      <c r="AA6066" s="1">
        <f t="shared" si="669"/>
        <v>0</v>
      </c>
    </row>
    <row r="6067" spans="1:27" ht="14.25" customHeight="1">
      <c r="A6067" s="148">
        <v>6645</v>
      </c>
      <c r="B6067" s="139">
        <v>20190529</v>
      </c>
      <c r="C6067" s="57" t="str">
        <f t="shared" si="664"/>
        <v>POS</v>
      </c>
      <c r="D6067" s="115">
        <v>42152</v>
      </c>
      <c r="E6067" s="9" t="s">
        <v>206</v>
      </c>
      <c r="F6067" s="37" t="s">
        <v>25</v>
      </c>
      <c r="G6067" s="11" t="s">
        <v>26</v>
      </c>
      <c r="H6067" s="2"/>
      <c r="I6067" s="2"/>
      <c r="J6067" s="4" t="s">
        <v>91</v>
      </c>
      <c r="K6067" s="112" t="s">
        <v>590</v>
      </c>
      <c r="L6067" s="4" t="s">
        <v>99</v>
      </c>
      <c r="M6067" s="4"/>
      <c r="N6067" s="4"/>
      <c r="O6067" s="4" t="str">
        <f t="shared" si="670"/>
        <v>Megachile (Xanthosarus) melanophaea</v>
      </c>
      <c r="P6067" s="85" t="str">
        <f t="shared" si="665"/>
        <v>Megachile melanophaea</v>
      </c>
      <c r="Q6067" s="12" t="s">
        <v>29</v>
      </c>
      <c r="R6067" s="24"/>
      <c r="S6067" s="12"/>
      <c r="T6067" s="12"/>
      <c r="U6067" s="12"/>
      <c r="V6067" s="10" t="s">
        <v>182</v>
      </c>
      <c r="W6067" s="118">
        <v>42321</v>
      </c>
      <c r="X6067" s="2"/>
      <c r="Y6067" s="129">
        <f t="shared" si="666"/>
        <v>1</v>
      </c>
      <c r="Z6067" s="110">
        <f t="shared" si="667"/>
        <v>0</v>
      </c>
      <c r="AA6067" s="1">
        <f t="shared" si="669"/>
        <v>0</v>
      </c>
    </row>
    <row r="6068" spans="1:27" ht="14.25" customHeight="1">
      <c r="A6068" s="148">
        <v>6646</v>
      </c>
      <c r="B6068" s="139">
        <v>20190529</v>
      </c>
      <c r="C6068" s="57" t="str">
        <f t="shared" si="664"/>
        <v>POS</v>
      </c>
      <c r="D6068" s="115">
        <v>42152</v>
      </c>
      <c r="E6068" s="9" t="s">
        <v>206</v>
      </c>
      <c r="F6068" s="37" t="s">
        <v>25</v>
      </c>
      <c r="G6068" s="11" t="s">
        <v>26</v>
      </c>
      <c r="H6068" s="2"/>
      <c r="I6068" s="2"/>
      <c r="J6068" s="4" t="s">
        <v>91</v>
      </c>
      <c r="K6068" s="112" t="s">
        <v>590</v>
      </c>
      <c r="L6068" s="4" t="s">
        <v>99</v>
      </c>
      <c r="M6068" s="4"/>
      <c r="N6068" s="4"/>
      <c r="O6068" s="4" t="str">
        <f t="shared" si="670"/>
        <v>Megachile (Xanthosarus) melanophaea</v>
      </c>
      <c r="P6068" s="85" t="str">
        <f t="shared" si="665"/>
        <v>Megachile melanophaea</v>
      </c>
      <c r="Q6068" s="12" t="s">
        <v>29</v>
      </c>
      <c r="R6068" s="24"/>
      <c r="S6068" s="12"/>
      <c r="T6068" s="12"/>
      <c r="U6068" s="12"/>
      <c r="V6068" s="10" t="s">
        <v>182</v>
      </c>
      <c r="W6068" s="118">
        <v>42321</v>
      </c>
      <c r="X6068" s="2"/>
      <c r="Y6068" s="129">
        <f t="shared" si="666"/>
        <v>1</v>
      </c>
      <c r="Z6068" s="110">
        <f t="shared" si="667"/>
        <v>0</v>
      </c>
      <c r="AA6068" s="1">
        <f t="shared" si="669"/>
        <v>0</v>
      </c>
    </row>
    <row r="6069" spans="1:27" ht="14.25" customHeight="1">
      <c r="A6069" s="148">
        <v>6647</v>
      </c>
      <c r="B6069" s="139">
        <v>20190529</v>
      </c>
      <c r="C6069" s="57" t="str">
        <f t="shared" si="664"/>
        <v>POS</v>
      </c>
      <c r="D6069" s="115">
        <v>42152</v>
      </c>
      <c r="E6069" s="9" t="s">
        <v>206</v>
      </c>
      <c r="F6069" s="37" t="s">
        <v>25</v>
      </c>
      <c r="G6069" s="11" t="s">
        <v>26</v>
      </c>
      <c r="H6069" s="2"/>
      <c r="I6069" s="2"/>
      <c r="J6069" s="4" t="s">
        <v>91</v>
      </c>
      <c r="K6069" s="112" t="s">
        <v>590</v>
      </c>
      <c r="L6069" s="112" t="s">
        <v>99</v>
      </c>
      <c r="M6069" s="4"/>
      <c r="N6069" s="4"/>
      <c r="O6069" s="4" t="str">
        <f t="shared" si="670"/>
        <v>Megachile (Xanthosarus) melanophaea</v>
      </c>
      <c r="P6069" s="85" t="str">
        <f t="shared" si="665"/>
        <v>Megachile melanophaea</v>
      </c>
      <c r="Q6069" s="12" t="s">
        <v>43</v>
      </c>
      <c r="R6069" s="24"/>
      <c r="S6069" s="12"/>
      <c r="T6069" s="12"/>
      <c r="U6069" s="12"/>
      <c r="V6069" s="10" t="s">
        <v>182</v>
      </c>
      <c r="W6069" s="118">
        <v>42321</v>
      </c>
      <c r="X6069" s="2"/>
      <c r="Y6069" s="129">
        <f t="shared" si="666"/>
        <v>1</v>
      </c>
      <c r="Z6069" s="110">
        <f t="shared" si="667"/>
        <v>0</v>
      </c>
      <c r="AA6069" s="1">
        <f t="shared" si="669"/>
        <v>0</v>
      </c>
    </row>
    <row r="6070" spans="1:27" ht="14.25" customHeight="1">
      <c r="A6070" s="148">
        <v>6648</v>
      </c>
      <c r="B6070" s="139">
        <v>20190529</v>
      </c>
      <c r="C6070" s="57" t="str">
        <f t="shared" si="664"/>
        <v>POS</v>
      </c>
      <c r="D6070" s="115">
        <v>42152</v>
      </c>
      <c r="E6070" s="9" t="s">
        <v>206</v>
      </c>
      <c r="F6070" s="37" t="s">
        <v>25</v>
      </c>
      <c r="G6070" s="11" t="s">
        <v>26</v>
      </c>
      <c r="H6070" s="2"/>
      <c r="I6070" s="2"/>
      <c r="J6070" s="4" t="s">
        <v>91</v>
      </c>
      <c r="K6070" s="4" t="s">
        <v>91</v>
      </c>
      <c r="L6070" s="4" t="s">
        <v>96</v>
      </c>
      <c r="M6070" s="4"/>
      <c r="N6070" s="4"/>
      <c r="O6070" s="4" t="str">
        <f t="shared" si="670"/>
        <v>Megachile (Megachile) montivaga</v>
      </c>
      <c r="P6070" s="85" t="str">
        <f t="shared" si="665"/>
        <v>Megachile montivaga</v>
      </c>
      <c r="Q6070" s="12" t="s">
        <v>29</v>
      </c>
      <c r="R6070" s="24"/>
      <c r="S6070" s="12"/>
      <c r="T6070" s="12"/>
      <c r="U6070" s="12"/>
      <c r="V6070" s="10" t="s">
        <v>182</v>
      </c>
      <c r="W6070" s="118">
        <v>42321</v>
      </c>
      <c r="X6070" s="2"/>
      <c r="Y6070" s="129">
        <f t="shared" si="666"/>
        <v>1</v>
      </c>
      <c r="Z6070" s="110">
        <f t="shared" si="667"/>
        <v>0</v>
      </c>
      <c r="AA6070" s="1">
        <f t="shared" si="669"/>
        <v>0</v>
      </c>
    </row>
    <row r="6071" spans="1:27" ht="14.25" customHeight="1">
      <c r="A6071" s="148">
        <v>6649</v>
      </c>
      <c r="B6071" s="139">
        <v>20190529</v>
      </c>
      <c r="C6071" s="57" t="str">
        <f t="shared" si="664"/>
        <v>POS</v>
      </c>
      <c r="D6071" s="115">
        <v>42152</v>
      </c>
      <c r="E6071" s="9" t="s">
        <v>206</v>
      </c>
      <c r="F6071" s="37" t="s">
        <v>25</v>
      </c>
      <c r="G6071" s="11" t="s">
        <v>26</v>
      </c>
      <c r="H6071" s="2"/>
      <c r="I6071" s="2"/>
      <c r="J6071" s="4" t="s">
        <v>124</v>
      </c>
      <c r="K6071" s="4" t="s">
        <v>165</v>
      </c>
      <c r="L6071" s="4" t="s">
        <v>134</v>
      </c>
      <c r="M6071" s="4"/>
      <c r="N6071" s="4" t="s">
        <v>55</v>
      </c>
      <c r="O6071" s="4" t="str">
        <f t="shared" si="670"/>
        <v>Osmia (Melanosmia) nr. proxima</v>
      </c>
      <c r="P6071" s="85" t="str">
        <f t="shared" si="665"/>
        <v>Osmia proxima</v>
      </c>
      <c r="Q6071" s="12" t="s">
        <v>29</v>
      </c>
      <c r="R6071" s="24"/>
      <c r="S6071" s="12"/>
      <c r="T6071" s="12"/>
      <c r="U6071" s="12"/>
      <c r="V6071" s="10" t="s">
        <v>182</v>
      </c>
      <c r="W6071" s="118">
        <v>42321</v>
      </c>
      <c r="X6071" s="2"/>
      <c r="Y6071" s="129">
        <f t="shared" si="666"/>
        <v>1</v>
      </c>
      <c r="Z6071" s="110">
        <f t="shared" si="667"/>
        <v>0</v>
      </c>
      <c r="AA6071" s="1">
        <f t="shared" si="669"/>
        <v>0</v>
      </c>
    </row>
    <row r="6072" spans="1:27" ht="14.25" customHeight="1">
      <c r="A6072" s="148">
        <v>6650</v>
      </c>
      <c r="B6072" s="139">
        <v>20190529</v>
      </c>
      <c r="C6072" s="57" t="str">
        <f t="shared" si="664"/>
        <v>POS</v>
      </c>
      <c r="D6072" s="115">
        <v>42152</v>
      </c>
      <c r="E6072" s="9" t="s">
        <v>206</v>
      </c>
      <c r="F6072" s="37" t="s">
        <v>25</v>
      </c>
      <c r="G6072" s="11" t="s">
        <v>26</v>
      </c>
      <c r="H6072" s="2"/>
      <c r="I6072" s="2"/>
      <c r="J6072" s="4" t="s">
        <v>124</v>
      </c>
      <c r="K6072" s="4" t="s">
        <v>165</v>
      </c>
      <c r="L6072" s="4" t="s">
        <v>134</v>
      </c>
      <c r="M6072" s="4"/>
      <c r="N6072" s="4" t="s">
        <v>55</v>
      </c>
      <c r="O6072" s="4" t="str">
        <f t="shared" si="670"/>
        <v>Osmia (Melanosmia) nr. proxima</v>
      </c>
      <c r="P6072" s="85" t="str">
        <f t="shared" si="665"/>
        <v>Osmia proxima</v>
      </c>
      <c r="Q6072" s="12" t="s">
        <v>29</v>
      </c>
      <c r="R6072" s="24"/>
      <c r="S6072" s="12"/>
      <c r="T6072" s="12"/>
      <c r="U6072" s="12"/>
      <c r="V6072" s="10" t="s">
        <v>182</v>
      </c>
      <c r="W6072" s="118">
        <v>42321</v>
      </c>
      <c r="X6072" s="2"/>
      <c r="Y6072" s="129">
        <f t="shared" si="666"/>
        <v>1</v>
      </c>
      <c r="Z6072" s="110">
        <f t="shared" si="667"/>
        <v>0</v>
      </c>
      <c r="AA6072" s="1">
        <f t="shared" si="669"/>
        <v>0</v>
      </c>
    </row>
    <row r="6073" spans="1:27" ht="14.25" customHeight="1">
      <c r="A6073" s="148">
        <v>6651</v>
      </c>
      <c r="B6073" s="139">
        <v>20190529</v>
      </c>
      <c r="C6073" s="57" t="str">
        <f t="shared" si="664"/>
        <v>POS</v>
      </c>
      <c r="D6073" s="115">
        <v>42152</v>
      </c>
      <c r="E6073" s="9" t="s">
        <v>206</v>
      </c>
      <c r="F6073" s="37" t="s">
        <v>25</v>
      </c>
      <c r="G6073" s="11" t="s">
        <v>26</v>
      </c>
      <c r="H6073" s="2"/>
      <c r="I6073" s="2"/>
      <c r="J6073" s="4" t="s">
        <v>124</v>
      </c>
      <c r="K6073" s="4" t="s">
        <v>165</v>
      </c>
      <c r="L6073" s="4" t="s">
        <v>134</v>
      </c>
      <c r="M6073" s="4"/>
      <c r="N6073" s="4" t="s">
        <v>55</v>
      </c>
      <c r="O6073" s="4" t="str">
        <f t="shared" si="670"/>
        <v>Osmia (Melanosmia) nr. proxima</v>
      </c>
      <c r="P6073" s="85" t="str">
        <f t="shared" si="665"/>
        <v>Osmia proxima</v>
      </c>
      <c r="Q6073" s="12" t="s">
        <v>29</v>
      </c>
      <c r="R6073" s="24"/>
      <c r="S6073" s="12"/>
      <c r="T6073" s="12"/>
      <c r="U6073" s="12"/>
      <c r="V6073" s="10" t="s">
        <v>182</v>
      </c>
      <c r="W6073" s="118">
        <v>42321</v>
      </c>
      <c r="X6073" s="2"/>
      <c r="Y6073" s="129">
        <f t="shared" si="666"/>
        <v>1</v>
      </c>
      <c r="Z6073" s="110">
        <f t="shared" si="667"/>
        <v>0</v>
      </c>
      <c r="AA6073" s="1">
        <f t="shared" si="669"/>
        <v>0</v>
      </c>
    </row>
    <row r="6074" spans="1:27" ht="14.25" customHeight="1">
      <c r="A6074" s="148">
        <v>6652</v>
      </c>
      <c r="B6074" s="139">
        <v>20190529</v>
      </c>
      <c r="C6074" s="57" t="str">
        <f t="shared" si="664"/>
        <v>POS</v>
      </c>
      <c r="D6074" s="115">
        <v>42152</v>
      </c>
      <c r="E6074" s="9" t="s">
        <v>206</v>
      </c>
      <c r="F6074" s="37" t="s">
        <v>25</v>
      </c>
      <c r="G6074" s="11" t="s">
        <v>26</v>
      </c>
      <c r="H6074" s="2"/>
      <c r="I6074" s="2"/>
      <c r="J6074" s="4" t="s">
        <v>124</v>
      </c>
      <c r="K6074" s="4" t="s">
        <v>165</v>
      </c>
      <c r="L6074" s="4" t="s">
        <v>134</v>
      </c>
      <c r="M6074" s="4"/>
      <c r="N6074" s="4" t="s">
        <v>55</v>
      </c>
      <c r="O6074" s="4" t="str">
        <f t="shared" si="670"/>
        <v>Osmia (Melanosmia) nr. proxima</v>
      </c>
      <c r="P6074" s="85" t="str">
        <f t="shared" si="665"/>
        <v>Osmia proxima</v>
      </c>
      <c r="Q6074" s="12" t="s">
        <v>29</v>
      </c>
      <c r="R6074" s="24"/>
      <c r="S6074" s="12"/>
      <c r="T6074" s="12"/>
      <c r="U6074" s="12"/>
      <c r="V6074" s="10" t="s">
        <v>182</v>
      </c>
      <c r="W6074" s="118">
        <v>42321</v>
      </c>
      <c r="X6074" s="2"/>
      <c r="Y6074" s="129">
        <f t="shared" si="666"/>
        <v>1</v>
      </c>
      <c r="Z6074" s="110">
        <f t="shared" si="667"/>
        <v>0</v>
      </c>
      <c r="AA6074" s="1">
        <f t="shared" si="669"/>
        <v>0</v>
      </c>
    </row>
    <row r="6075" spans="1:27" ht="14.25" customHeight="1">
      <c r="A6075" s="148">
        <v>6653</v>
      </c>
      <c r="B6075" s="139">
        <v>20190529</v>
      </c>
      <c r="C6075" s="57" t="str">
        <f t="shared" si="664"/>
        <v>POS</v>
      </c>
      <c r="D6075" s="115">
        <v>42152</v>
      </c>
      <c r="E6075" s="9" t="s">
        <v>206</v>
      </c>
      <c r="F6075" s="37" t="s">
        <v>25</v>
      </c>
      <c r="G6075" s="11" t="s">
        <v>26</v>
      </c>
      <c r="H6075" s="2"/>
      <c r="I6075" s="2"/>
      <c r="J6075" s="4" t="s">
        <v>124</v>
      </c>
      <c r="K6075" s="83" t="s">
        <v>165</v>
      </c>
      <c r="L6075" s="4" t="s">
        <v>158</v>
      </c>
      <c r="M6075" s="4"/>
      <c r="N6075" s="4"/>
      <c r="O6075" s="4" t="str">
        <f t="shared" si="670"/>
        <v>Osmia (Melanosmia) albolateralis</v>
      </c>
      <c r="P6075" s="85" t="str">
        <f t="shared" si="665"/>
        <v>Osmia albolateralis</v>
      </c>
      <c r="Q6075" s="12" t="s">
        <v>29</v>
      </c>
      <c r="R6075" s="24"/>
      <c r="S6075" s="12"/>
      <c r="T6075" s="12"/>
      <c r="U6075" s="12"/>
      <c r="V6075" s="10" t="s">
        <v>182</v>
      </c>
      <c r="W6075" s="118">
        <v>42321</v>
      </c>
      <c r="X6075" s="2" t="s">
        <v>678</v>
      </c>
      <c r="Y6075" s="129">
        <f t="shared" si="666"/>
        <v>1</v>
      </c>
      <c r="Z6075" s="110">
        <f t="shared" si="667"/>
        <v>0</v>
      </c>
      <c r="AA6075" s="1">
        <f t="shared" si="669"/>
        <v>0</v>
      </c>
    </row>
    <row r="6076" spans="1:27" ht="14.25" customHeight="1">
      <c r="A6076" s="148">
        <v>6654</v>
      </c>
      <c r="B6076" s="139">
        <v>20190529</v>
      </c>
      <c r="C6076" s="57" t="str">
        <f t="shared" si="664"/>
        <v>POS</v>
      </c>
      <c r="D6076" s="115">
        <v>42152</v>
      </c>
      <c r="E6076" s="9" t="s">
        <v>206</v>
      </c>
      <c r="F6076" s="37" t="s">
        <v>25</v>
      </c>
      <c r="G6076" s="11" t="s">
        <v>26</v>
      </c>
      <c r="H6076" s="2"/>
      <c r="I6076" s="2"/>
      <c r="J6076" s="4" t="s">
        <v>124</v>
      </c>
      <c r="K6076" s="83" t="s">
        <v>165</v>
      </c>
      <c r="L6076" s="4" t="s">
        <v>158</v>
      </c>
      <c r="M6076" s="4"/>
      <c r="N6076" s="4"/>
      <c r="O6076" s="4" t="str">
        <f t="shared" si="670"/>
        <v>Osmia (Melanosmia) albolateralis</v>
      </c>
      <c r="P6076" s="85" t="str">
        <f t="shared" si="665"/>
        <v>Osmia albolateralis</v>
      </c>
      <c r="Q6076" s="12" t="s">
        <v>29</v>
      </c>
      <c r="R6076" s="24"/>
      <c r="S6076" s="12"/>
      <c r="T6076" s="12"/>
      <c r="U6076" s="12"/>
      <c r="V6076" s="10" t="s">
        <v>182</v>
      </c>
      <c r="W6076" s="118">
        <v>42321</v>
      </c>
      <c r="X6076" s="2" t="s">
        <v>678</v>
      </c>
      <c r="Y6076" s="129">
        <f t="shared" si="666"/>
        <v>1</v>
      </c>
      <c r="Z6076" s="110">
        <f t="shared" si="667"/>
        <v>0</v>
      </c>
      <c r="AA6076" s="1">
        <f t="shared" si="669"/>
        <v>0</v>
      </c>
    </row>
    <row r="6077" spans="1:27" ht="14.25" customHeight="1">
      <c r="A6077" s="148">
        <v>6655</v>
      </c>
      <c r="B6077" s="139">
        <v>20190529</v>
      </c>
      <c r="C6077" s="57" t="str">
        <f t="shared" si="664"/>
        <v>POS</v>
      </c>
      <c r="D6077" s="115">
        <v>42152</v>
      </c>
      <c r="E6077" s="9" t="s">
        <v>206</v>
      </c>
      <c r="F6077" s="37" t="s">
        <v>25</v>
      </c>
      <c r="G6077" s="11" t="s">
        <v>26</v>
      </c>
      <c r="H6077" s="2"/>
      <c r="I6077" s="2"/>
      <c r="J6077" s="4" t="s">
        <v>124</v>
      </c>
      <c r="K6077" s="4" t="s">
        <v>165</v>
      </c>
      <c r="L6077" s="4" t="s">
        <v>134</v>
      </c>
      <c r="M6077" s="4"/>
      <c r="N6077" s="4" t="s">
        <v>55</v>
      </c>
      <c r="O6077" s="4" t="str">
        <f t="shared" si="670"/>
        <v>Osmia (Melanosmia) nr. proxima</v>
      </c>
      <c r="P6077" s="85" t="str">
        <f t="shared" si="665"/>
        <v>Osmia proxima</v>
      </c>
      <c r="Q6077" s="12" t="s">
        <v>29</v>
      </c>
      <c r="R6077" s="24"/>
      <c r="S6077" s="12"/>
      <c r="T6077" s="12"/>
      <c r="U6077" s="12"/>
      <c r="V6077" s="10" t="s">
        <v>182</v>
      </c>
      <c r="W6077" s="118">
        <v>42321</v>
      </c>
      <c r="X6077" s="2"/>
      <c r="Y6077" s="129">
        <f t="shared" si="666"/>
        <v>1</v>
      </c>
      <c r="Z6077" s="110">
        <f t="shared" si="667"/>
        <v>0</v>
      </c>
      <c r="AA6077" s="1">
        <f t="shared" si="669"/>
        <v>0</v>
      </c>
    </row>
    <row r="6078" spans="1:27" ht="14.25" customHeight="1">
      <c r="A6078" s="148">
        <v>6656</v>
      </c>
      <c r="B6078" s="139">
        <v>20190529</v>
      </c>
      <c r="C6078" s="57" t="str">
        <f t="shared" si="664"/>
        <v>POS</v>
      </c>
      <c r="D6078" s="115">
        <v>42152</v>
      </c>
      <c r="E6078" s="9" t="s">
        <v>206</v>
      </c>
      <c r="F6078" s="37" t="s">
        <v>25</v>
      </c>
      <c r="G6078" s="11" t="s">
        <v>26</v>
      </c>
      <c r="H6078" s="2"/>
      <c r="I6078" s="2"/>
      <c r="J6078" s="4" t="s">
        <v>124</v>
      </c>
      <c r="K6078" s="4" t="s">
        <v>165</v>
      </c>
      <c r="L6078" s="4" t="s">
        <v>134</v>
      </c>
      <c r="M6078" s="4"/>
      <c r="N6078" s="4" t="s">
        <v>55</v>
      </c>
      <c r="O6078" s="4" t="str">
        <f t="shared" si="670"/>
        <v>Osmia (Melanosmia) nr. proxima</v>
      </c>
      <c r="P6078" s="85" t="str">
        <f t="shared" si="665"/>
        <v>Osmia proxima</v>
      </c>
      <c r="Q6078" s="12" t="s">
        <v>29</v>
      </c>
      <c r="R6078" s="24"/>
      <c r="S6078" s="12"/>
      <c r="T6078" s="12"/>
      <c r="U6078" s="12"/>
      <c r="V6078" s="10" t="s">
        <v>182</v>
      </c>
      <c r="W6078" s="118">
        <v>42321</v>
      </c>
      <c r="X6078" s="2"/>
      <c r="Y6078" s="129">
        <f t="shared" si="666"/>
        <v>1</v>
      </c>
      <c r="Z6078" s="110">
        <f t="shared" si="667"/>
        <v>0</v>
      </c>
      <c r="AA6078" s="1">
        <f t="shared" si="669"/>
        <v>0</v>
      </c>
    </row>
    <row r="6079" spans="1:27" ht="14.25" customHeight="1">
      <c r="A6079" s="148">
        <v>6657</v>
      </c>
      <c r="B6079" s="139">
        <v>20190529</v>
      </c>
      <c r="C6079" s="57" t="str">
        <f t="shared" si="664"/>
        <v>POS</v>
      </c>
      <c r="D6079" s="115">
        <v>42152</v>
      </c>
      <c r="E6079" s="9" t="s">
        <v>206</v>
      </c>
      <c r="F6079" s="37" t="s">
        <v>25</v>
      </c>
      <c r="G6079" s="11" t="s">
        <v>26</v>
      </c>
      <c r="H6079" s="2"/>
      <c r="I6079" s="2"/>
      <c r="J6079" s="4" t="s">
        <v>124</v>
      </c>
      <c r="K6079" s="4" t="s">
        <v>165</v>
      </c>
      <c r="L6079" s="4" t="s">
        <v>139</v>
      </c>
      <c r="M6079" s="4"/>
      <c r="N6079" s="4" t="s">
        <v>55</v>
      </c>
      <c r="O6079" s="4" t="str">
        <f t="shared" si="670"/>
        <v>Osmia (Melanosmia) nr. giliarum</v>
      </c>
      <c r="P6079" s="85" t="str">
        <f t="shared" si="665"/>
        <v>Osmia giliarum</v>
      </c>
      <c r="Q6079" s="12" t="s">
        <v>43</v>
      </c>
      <c r="R6079" s="24"/>
      <c r="S6079" s="12"/>
      <c r="T6079" s="12"/>
      <c r="U6079" s="12"/>
      <c r="V6079" s="10" t="s">
        <v>182</v>
      </c>
      <c r="W6079" s="118">
        <v>42321</v>
      </c>
      <c r="X6079" s="2"/>
      <c r="Y6079" s="129">
        <f t="shared" si="666"/>
        <v>1</v>
      </c>
      <c r="Z6079" s="110">
        <f t="shared" si="667"/>
        <v>0</v>
      </c>
      <c r="AA6079" s="1">
        <f t="shared" si="669"/>
        <v>0</v>
      </c>
    </row>
    <row r="6080" spans="1:27" ht="14.25" customHeight="1">
      <c r="A6080" s="148">
        <v>6658</v>
      </c>
      <c r="B6080" s="139">
        <v>20190529</v>
      </c>
      <c r="C6080" s="57" t="str">
        <f t="shared" ref="C6080:C6143" si="671">LEFT(E6080,3)</f>
        <v>POS</v>
      </c>
      <c r="D6080" s="115">
        <v>42152</v>
      </c>
      <c r="E6080" s="9" t="s">
        <v>206</v>
      </c>
      <c r="F6080" s="37" t="s">
        <v>25</v>
      </c>
      <c r="G6080" s="11" t="s">
        <v>26</v>
      </c>
      <c r="H6080" s="2"/>
      <c r="I6080" s="2"/>
      <c r="J6080" s="4" t="s">
        <v>107</v>
      </c>
      <c r="K6080" s="31" t="s">
        <v>585</v>
      </c>
      <c r="L6080" s="31" t="s">
        <v>108</v>
      </c>
      <c r="M6080" s="4"/>
      <c r="N6080" s="4" t="s">
        <v>55</v>
      </c>
      <c r="O6080" s="4" t="str">
        <f t="shared" si="670"/>
        <v>Hoplitis (Alcidamea) nr. producta</v>
      </c>
      <c r="P6080" s="85" t="str">
        <f t="shared" ref="P6080:P6143" si="672">J6080&amp;" "&amp;L6080</f>
        <v>Hoplitis producta</v>
      </c>
      <c r="Q6080" s="12" t="s">
        <v>29</v>
      </c>
      <c r="R6080" s="24"/>
      <c r="S6080" s="12"/>
      <c r="T6080" s="12"/>
      <c r="U6080" s="12"/>
      <c r="V6080" s="10" t="s">
        <v>182</v>
      </c>
      <c r="W6080" s="118">
        <v>42321</v>
      </c>
      <c r="X6080" s="2" t="s">
        <v>1114</v>
      </c>
      <c r="Y6080" s="129">
        <f t="shared" si="666"/>
        <v>1</v>
      </c>
      <c r="Z6080" s="110">
        <f t="shared" si="667"/>
        <v>0</v>
      </c>
      <c r="AA6080" s="1">
        <f t="shared" si="669"/>
        <v>0</v>
      </c>
    </row>
    <row r="6081" spans="1:27" ht="14.25" customHeight="1">
      <c r="A6081" s="148">
        <v>6659</v>
      </c>
      <c r="B6081" s="139">
        <v>20190529</v>
      </c>
      <c r="C6081" s="57" t="str">
        <f t="shared" si="671"/>
        <v>POS</v>
      </c>
      <c r="D6081" s="115">
        <v>42152</v>
      </c>
      <c r="E6081" s="9" t="s">
        <v>206</v>
      </c>
      <c r="F6081" s="37" t="s">
        <v>25</v>
      </c>
      <c r="G6081" s="11" t="s">
        <v>26</v>
      </c>
      <c r="H6081" s="2"/>
      <c r="I6081" s="2"/>
      <c r="J6081" s="4" t="s">
        <v>27</v>
      </c>
      <c r="K6081" s="4" t="s">
        <v>578</v>
      </c>
      <c r="L6081" s="4" t="s">
        <v>87</v>
      </c>
      <c r="M6081" s="4"/>
      <c r="N6081" s="4" t="s">
        <v>55</v>
      </c>
      <c r="O6081" s="4" t="str">
        <f t="shared" si="670"/>
        <v>Bombus (Pyrobombus) nr. flavifrons</v>
      </c>
      <c r="P6081" s="85" t="str">
        <f t="shared" si="672"/>
        <v>Bombus flavifrons</v>
      </c>
      <c r="Q6081" s="12" t="s">
        <v>29</v>
      </c>
      <c r="R6081" s="24"/>
      <c r="S6081" s="12"/>
      <c r="T6081" s="12"/>
      <c r="U6081" s="12"/>
      <c r="V6081" s="10" t="s">
        <v>182</v>
      </c>
      <c r="W6081" s="118">
        <v>42321</v>
      </c>
      <c r="X6081" s="2"/>
      <c r="Y6081" s="129">
        <f t="shared" si="666"/>
        <v>1</v>
      </c>
      <c r="Z6081" s="110">
        <f t="shared" si="667"/>
        <v>0</v>
      </c>
      <c r="AA6081" s="1">
        <f t="shared" si="669"/>
        <v>0</v>
      </c>
    </row>
    <row r="6082" spans="1:27" ht="14.25" customHeight="1">
      <c r="A6082" s="148">
        <v>6660</v>
      </c>
      <c r="B6082" s="139">
        <v>20190529</v>
      </c>
      <c r="C6082" s="57" t="str">
        <f t="shared" si="671"/>
        <v>POS</v>
      </c>
      <c r="D6082" s="115">
        <v>42152</v>
      </c>
      <c r="E6082" s="9" t="s">
        <v>206</v>
      </c>
      <c r="F6082" s="37" t="s">
        <v>25</v>
      </c>
      <c r="G6082" s="11" t="s">
        <v>26</v>
      </c>
      <c r="H6082" s="2"/>
      <c r="I6082" s="2"/>
      <c r="J6082" s="4" t="s">
        <v>27</v>
      </c>
      <c r="K6082" s="4" t="s">
        <v>578</v>
      </c>
      <c r="L6082" s="4" t="s">
        <v>87</v>
      </c>
      <c r="M6082" s="4"/>
      <c r="N6082" s="4"/>
      <c r="O6082" s="4" t="str">
        <f t="shared" si="670"/>
        <v>Bombus (Pyrobombus) flavifrons</v>
      </c>
      <c r="P6082" s="85" t="str">
        <f t="shared" si="672"/>
        <v>Bombus flavifrons</v>
      </c>
      <c r="Q6082" s="12" t="s">
        <v>29</v>
      </c>
      <c r="R6082" s="24"/>
      <c r="S6082" s="12"/>
      <c r="T6082" s="12"/>
      <c r="U6082" s="12"/>
      <c r="V6082" s="10" t="s">
        <v>182</v>
      </c>
      <c r="W6082" s="118">
        <v>42321</v>
      </c>
      <c r="X6082" s="2"/>
      <c r="Y6082" s="129">
        <f t="shared" ref="Y6082:Y6145" si="673">IF(R6082&gt;0,R6082,1)</f>
        <v>1</v>
      </c>
      <c r="Z6082" s="110">
        <f t="shared" si="667"/>
        <v>0</v>
      </c>
      <c r="AA6082" s="1">
        <f t="shared" si="669"/>
        <v>0</v>
      </c>
    </row>
    <row r="6083" spans="1:27" ht="14.25" customHeight="1">
      <c r="A6083" s="148">
        <v>6661</v>
      </c>
      <c r="B6083" s="139">
        <v>20190529</v>
      </c>
      <c r="C6083" s="57" t="str">
        <f t="shared" si="671"/>
        <v>POS</v>
      </c>
      <c r="D6083" s="115">
        <v>42152</v>
      </c>
      <c r="E6083" s="9" t="s">
        <v>206</v>
      </c>
      <c r="F6083" s="37" t="s">
        <v>25</v>
      </c>
      <c r="G6083" s="11" t="s">
        <v>26</v>
      </c>
      <c r="H6083" s="2"/>
      <c r="I6083" s="2"/>
      <c r="J6083" s="4" t="s">
        <v>27</v>
      </c>
      <c r="K6083" s="4" t="s">
        <v>578</v>
      </c>
      <c r="L6083" s="4" t="s">
        <v>44</v>
      </c>
      <c r="M6083" s="4"/>
      <c r="N6083" s="4"/>
      <c r="O6083" s="4" t="str">
        <f t="shared" si="670"/>
        <v>Bombus (Pyrobombus) mixtus</v>
      </c>
      <c r="P6083" s="85" t="str">
        <f t="shared" si="672"/>
        <v>Bombus mixtus</v>
      </c>
      <c r="Q6083" s="12" t="s">
        <v>29</v>
      </c>
      <c r="R6083" s="24"/>
      <c r="S6083" s="12"/>
      <c r="T6083" s="12"/>
      <c r="U6083" s="12"/>
      <c r="V6083" s="10" t="s">
        <v>182</v>
      </c>
      <c r="W6083" s="118">
        <v>42321</v>
      </c>
      <c r="X6083" s="2"/>
      <c r="Y6083" s="129">
        <f t="shared" si="673"/>
        <v>1</v>
      </c>
      <c r="Z6083" s="110">
        <f t="shared" si="667"/>
        <v>0</v>
      </c>
      <c r="AA6083" s="1">
        <f t="shared" si="669"/>
        <v>0</v>
      </c>
    </row>
    <row r="6084" spans="1:27" ht="14.25" customHeight="1">
      <c r="A6084" s="148">
        <v>6662</v>
      </c>
      <c r="B6084" s="139">
        <v>20190529</v>
      </c>
      <c r="C6084" s="57" t="str">
        <f t="shared" si="671"/>
        <v>POS</v>
      </c>
      <c r="D6084" s="115">
        <v>42152</v>
      </c>
      <c r="E6084" s="9" t="s">
        <v>206</v>
      </c>
      <c r="F6084" s="37" t="s">
        <v>25</v>
      </c>
      <c r="G6084" s="11" t="s">
        <v>26</v>
      </c>
      <c r="H6084" s="2"/>
      <c r="I6084" s="2"/>
      <c r="J6084" s="4" t="s">
        <v>27</v>
      </c>
      <c r="K6084" s="4" t="s">
        <v>578</v>
      </c>
      <c r="L6084" s="4" t="s">
        <v>44</v>
      </c>
      <c r="M6084" s="4"/>
      <c r="N6084" s="4"/>
      <c r="O6084" s="4" t="str">
        <f t="shared" si="670"/>
        <v>Bombus (Pyrobombus) mixtus</v>
      </c>
      <c r="P6084" s="85" t="str">
        <f t="shared" si="672"/>
        <v>Bombus mixtus</v>
      </c>
      <c r="Q6084" s="12" t="s">
        <v>29</v>
      </c>
      <c r="R6084" s="24"/>
      <c r="S6084" s="12"/>
      <c r="T6084" s="12"/>
      <c r="U6084" s="12"/>
      <c r="V6084" s="10" t="s">
        <v>182</v>
      </c>
      <c r="W6084" s="118">
        <v>42321</v>
      </c>
      <c r="X6084" s="2"/>
      <c r="Y6084" s="129">
        <f t="shared" si="673"/>
        <v>1</v>
      </c>
      <c r="Z6084" s="110">
        <f t="shared" ref="Z6084:Z6147" si="674">IF(ISNUMBER(SEARCH($Z$1,X6084)),1,0)</f>
        <v>0</v>
      </c>
      <c r="AA6084" s="1">
        <f t="shared" ref="AA6084:AA6147" si="675">IF(ISNUMBER(SEARCH($AA$1,X6084)),1,0)</f>
        <v>0</v>
      </c>
    </row>
    <row r="6085" spans="1:27" ht="14.25" customHeight="1">
      <c r="A6085" s="148">
        <v>6663</v>
      </c>
      <c r="B6085" s="139">
        <v>20190529</v>
      </c>
      <c r="C6085" s="57" t="str">
        <f t="shared" si="671"/>
        <v>POS</v>
      </c>
      <c r="D6085" s="115">
        <v>42152</v>
      </c>
      <c r="E6085" s="9" t="s">
        <v>206</v>
      </c>
      <c r="F6085" s="37" t="s">
        <v>25</v>
      </c>
      <c r="G6085" s="11" t="s">
        <v>26</v>
      </c>
      <c r="H6085" s="2"/>
      <c r="I6085" s="2"/>
      <c r="J6085" s="4" t="s">
        <v>27</v>
      </c>
      <c r="K6085" s="4" t="s">
        <v>578</v>
      </c>
      <c r="L6085" s="4" t="s">
        <v>44</v>
      </c>
      <c r="M6085" s="4"/>
      <c r="N6085" s="4"/>
      <c r="O6085" s="4" t="str">
        <f t="shared" si="670"/>
        <v>Bombus (Pyrobombus) mixtus</v>
      </c>
      <c r="P6085" s="85" t="str">
        <f t="shared" si="672"/>
        <v>Bombus mixtus</v>
      </c>
      <c r="Q6085" s="12" t="s">
        <v>29</v>
      </c>
      <c r="R6085" s="24"/>
      <c r="S6085" s="12"/>
      <c r="T6085" s="12"/>
      <c r="U6085" s="12"/>
      <c r="V6085" s="10" t="s">
        <v>182</v>
      </c>
      <c r="W6085" s="118">
        <v>42321</v>
      </c>
      <c r="X6085" s="2"/>
      <c r="Y6085" s="129">
        <f t="shared" si="673"/>
        <v>1</v>
      </c>
      <c r="Z6085" s="110">
        <f t="shared" si="674"/>
        <v>0</v>
      </c>
      <c r="AA6085" s="1">
        <f t="shared" si="675"/>
        <v>0</v>
      </c>
    </row>
    <row r="6086" spans="1:27" ht="14.25" customHeight="1">
      <c r="A6086" s="148">
        <v>6664</v>
      </c>
      <c r="B6086" s="139">
        <v>20190529</v>
      </c>
      <c r="C6086" s="57" t="str">
        <f t="shared" si="671"/>
        <v>POS</v>
      </c>
      <c r="D6086" s="115">
        <v>42152</v>
      </c>
      <c r="E6086" s="9" t="s">
        <v>210</v>
      </c>
      <c r="F6086" s="37" t="s">
        <v>25</v>
      </c>
      <c r="G6086" s="11" t="s">
        <v>26</v>
      </c>
      <c r="H6086" s="2"/>
      <c r="I6086" s="2"/>
      <c r="J6086" s="4" t="s">
        <v>117</v>
      </c>
      <c r="K6086" s="4" t="s">
        <v>621</v>
      </c>
      <c r="L6086" s="4" t="s">
        <v>221</v>
      </c>
      <c r="M6086" s="4"/>
      <c r="N6086" s="4"/>
      <c r="O6086" s="4" t="str">
        <f t="shared" si="670"/>
        <v>Lasioglossum (Leuchalictus) zonulum</v>
      </c>
      <c r="P6086" s="85" t="str">
        <f t="shared" si="672"/>
        <v>Lasioglossum zonulum</v>
      </c>
      <c r="Q6086" s="12" t="s">
        <v>29</v>
      </c>
      <c r="R6086" s="24"/>
      <c r="S6086" s="12"/>
      <c r="T6086" s="12"/>
      <c r="U6086" s="12"/>
      <c r="V6086" s="10" t="s">
        <v>182</v>
      </c>
      <c r="W6086" s="118">
        <v>42321</v>
      </c>
      <c r="X6086" s="2"/>
      <c r="Y6086" s="129">
        <f t="shared" si="673"/>
        <v>1</v>
      </c>
      <c r="Z6086" s="110">
        <f t="shared" si="674"/>
        <v>0</v>
      </c>
      <c r="AA6086" s="1">
        <f t="shared" si="675"/>
        <v>0</v>
      </c>
    </row>
    <row r="6087" spans="1:27" ht="14.25" customHeight="1">
      <c r="A6087" s="148">
        <v>6665</v>
      </c>
      <c r="B6087" s="139">
        <v>20190529</v>
      </c>
      <c r="C6087" s="57" t="str">
        <f t="shared" si="671"/>
        <v>POS</v>
      </c>
      <c r="D6087" s="115">
        <v>42152</v>
      </c>
      <c r="E6087" s="9" t="s">
        <v>210</v>
      </c>
      <c r="F6087" s="37" t="s">
        <v>25</v>
      </c>
      <c r="G6087" s="11" t="s">
        <v>26</v>
      </c>
      <c r="H6087" s="2"/>
      <c r="I6087" s="2"/>
      <c r="J6087" s="4" t="s">
        <v>117</v>
      </c>
      <c r="K6087" s="4" t="s">
        <v>621</v>
      </c>
      <c r="L6087" s="4" t="s">
        <v>221</v>
      </c>
      <c r="M6087" s="4"/>
      <c r="N6087" s="4"/>
      <c r="O6087" s="4" t="str">
        <f t="shared" si="670"/>
        <v>Lasioglossum (Leuchalictus) zonulum</v>
      </c>
      <c r="P6087" s="85" t="str">
        <f t="shared" si="672"/>
        <v>Lasioglossum zonulum</v>
      </c>
      <c r="Q6087" s="12" t="s">
        <v>29</v>
      </c>
      <c r="R6087" s="24"/>
      <c r="S6087" s="12"/>
      <c r="T6087" s="12"/>
      <c r="U6087" s="12"/>
      <c r="V6087" s="10" t="s">
        <v>182</v>
      </c>
      <c r="W6087" s="118">
        <v>42321</v>
      </c>
      <c r="X6087" s="2"/>
      <c r="Y6087" s="129">
        <f t="shared" si="673"/>
        <v>1</v>
      </c>
      <c r="Z6087" s="110">
        <f t="shared" si="674"/>
        <v>0</v>
      </c>
      <c r="AA6087" s="1">
        <f t="shared" si="675"/>
        <v>0</v>
      </c>
    </row>
    <row r="6088" spans="1:27" ht="14.25" customHeight="1">
      <c r="A6088" s="148">
        <v>6666</v>
      </c>
      <c r="B6088" s="139">
        <v>20190529</v>
      </c>
      <c r="C6088" s="57" t="str">
        <f t="shared" si="671"/>
        <v>POS</v>
      </c>
      <c r="D6088" s="115">
        <v>42152</v>
      </c>
      <c r="E6088" s="9" t="s">
        <v>210</v>
      </c>
      <c r="F6088" s="37" t="s">
        <v>25</v>
      </c>
      <c r="G6088" s="11" t="s">
        <v>26</v>
      </c>
      <c r="H6088" s="2"/>
      <c r="I6088" s="2"/>
      <c r="J6088" s="4" t="s">
        <v>117</v>
      </c>
      <c r="K6088" s="4" t="s">
        <v>117</v>
      </c>
      <c r="L6088" s="4" t="s">
        <v>118</v>
      </c>
      <c r="M6088" s="4"/>
      <c r="N6088" s="4"/>
      <c r="O6088" s="4" t="str">
        <f t="shared" si="670"/>
        <v>Lasioglossum (Lasioglossum) pacificum</v>
      </c>
      <c r="P6088" s="85" t="str">
        <f t="shared" si="672"/>
        <v>Lasioglossum pacificum</v>
      </c>
      <c r="Q6088" s="12" t="s">
        <v>29</v>
      </c>
      <c r="R6088" s="24"/>
      <c r="S6088" s="12"/>
      <c r="T6088" s="12"/>
      <c r="U6088" s="12"/>
      <c r="V6088" s="10" t="s">
        <v>182</v>
      </c>
      <c r="W6088" s="118">
        <v>42321</v>
      </c>
      <c r="X6088" s="2"/>
      <c r="Y6088" s="129">
        <f t="shared" si="673"/>
        <v>1</v>
      </c>
      <c r="Z6088" s="110">
        <f t="shared" si="674"/>
        <v>0</v>
      </c>
      <c r="AA6088" s="1">
        <f t="shared" si="675"/>
        <v>0</v>
      </c>
    </row>
    <row r="6089" spans="1:27" ht="14.25" customHeight="1">
      <c r="A6089" s="148">
        <v>6667</v>
      </c>
      <c r="B6089" s="139">
        <v>20190529</v>
      </c>
      <c r="C6089" s="57" t="str">
        <f t="shared" si="671"/>
        <v>POS</v>
      </c>
      <c r="D6089" s="115">
        <v>42152</v>
      </c>
      <c r="E6089" s="9" t="s">
        <v>210</v>
      </c>
      <c r="F6089" s="37" t="s">
        <v>25</v>
      </c>
      <c r="G6089" s="11" t="s">
        <v>26</v>
      </c>
      <c r="H6089" s="2"/>
      <c r="I6089" s="2"/>
      <c r="J6089" s="4" t="s">
        <v>117</v>
      </c>
      <c r="K6089" s="4" t="s">
        <v>117</v>
      </c>
      <c r="L6089" s="4" t="s">
        <v>118</v>
      </c>
      <c r="M6089" s="4"/>
      <c r="N6089" s="4"/>
      <c r="O6089" s="4" t="str">
        <f t="shared" si="670"/>
        <v>Lasioglossum (Lasioglossum) pacificum</v>
      </c>
      <c r="P6089" s="85" t="str">
        <f t="shared" si="672"/>
        <v>Lasioglossum pacificum</v>
      </c>
      <c r="Q6089" s="12" t="s">
        <v>29</v>
      </c>
      <c r="R6089" s="24"/>
      <c r="S6089" s="12"/>
      <c r="T6089" s="12"/>
      <c r="U6089" s="12"/>
      <c r="V6089" s="10" t="s">
        <v>182</v>
      </c>
      <c r="W6089" s="118">
        <v>42321</v>
      </c>
      <c r="X6089" s="2"/>
      <c r="Y6089" s="129">
        <f t="shared" si="673"/>
        <v>1</v>
      </c>
      <c r="Z6089" s="110">
        <f t="shared" si="674"/>
        <v>0</v>
      </c>
      <c r="AA6089" s="1">
        <f t="shared" si="675"/>
        <v>0</v>
      </c>
    </row>
    <row r="6090" spans="1:27" ht="14.25" customHeight="1">
      <c r="A6090" s="148">
        <v>6668</v>
      </c>
      <c r="B6090" s="139">
        <v>20190529</v>
      </c>
      <c r="C6090" s="57" t="str">
        <f t="shared" si="671"/>
        <v>POS</v>
      </c>
      <c r="D6090" s="115">
        <v>42152</v>
      </c>
      <c r="E6090" s="9" t="s">
        <v>210</v>
      </c>
      <c r="F6090" s="37" t="s">
        <v>25</v>
      </c>
      <c r="G6090" s="11" t="s">
        <v>26</v>
      </c>
      <c r="H6090" s="2"/>
      <c r="I6090" s="2"/>
      <c r="J6090" s="4" t="s">
        <v>117</v>
      </c>
      <c r="K6090" s="4" t="s">
        <v>117</v>
      </c>
      <c r="L6090" s="4" t="s">
        <v>118</v>
      </c>
      <c r="M6090" s="4"/>
      <c r="N6090" s="4"/>
      <c r="O6090" s="4" t="str">
        <f t="shared" si="670"/>
        <v>Lasioglossum (Lasioglossum) pacificum</v>
      </c>
      <c r="P6090" s="85" t="str">
        <f t="shared" si="672"/>
        <v>Lasioglossum pacificum</v>
      </c>
      <c r="Q6090" s="12" t="s">
        <v>29</v>
      </c>
      <c r="R6090" s="24"/>
      <c r="S6090" s="12"/>
      <c r="T6090" s="12"/>
      <c r="U6090" s="12"/>
      <c r="V6090" s="10" t="s">
        <v>182</v>
      </c>
      <c r="W6090" s="118">
        <v>42321</v>
      </c>
      <c r="X6090" s="2"/>
      <c r="Y6090" s="129">
        <f t="shared" si="673"/>
        <v>1</v>
      </c>
      <c r="Z6090" s="110">
        <f t="shared" si="674"/>
        <v>0</v>
      </c>
      <c r="AA6090" s="1">
        <f t="shared" si="675"/>
        <v>0</v>
      </c>
    </row>
    <row r="6091" spans="1:27" ht="14.25" customHeight="1">
      <c r="A6091" s="148">
        <v>6669</v>
      </c>
      <c r="B6091" s="139">
        <v>20190529</v>
      </c>
      <c r="C6091" s="57" t="str">
        <f t="shared" si="671"/>
        <v>POS</v>
      </c>
      <c r="D6091" s="115">
        <v>42152</v>
      </c>
      <c r="E6091" s="9" t="s">
        <v>210</v>
      </c>
      <c r="F6091" s="37" t="s">
        <v>25</v>
      </c>
      <c r="G6091" s="11" t="s">
        <v>26</v>
      </c>
      <c r="H6091" s="2"/>
      <c r="I6091" s="2"/>
      <c r="J6091" s="4" t="s">
        <v>117</v>
      </c>
      <c r="K6091" s="4" t="s">
        <v>621</v>
      </c>
      <c r="L6091" s="4" t="s">
        <v>221</v>
      </c>
      <c r="M6091" s="4"/>
      <c r="N6091" s="4"/>
      <c r="O6091" s="4" t="str">
        <f t="shared" si="670"/>
        <v>Lasioglossum (Leuchalictus) zonulum</v>
      </c>
      <c r="P6091" s="85" t="str">
        <f t="shared" si="672"/>
        <v>Lasioglossum zonulum</v>
      </c>
      <c r="Q6091" s="12" t="s">
        <v>29</v>
      </c>
      <c r="R6091" s="24"/>
      <c r="S6091" s="12"/>
      <c r="T6091" s="12"/>
      <c r="U6091" s="12"/>
      <c r="V6091" s="10" t="s">
        <v>182</v>
      </c>
      <c r="W6091" s="118">
        <v>42321</v>
      </c>
      <c r="X6091" s="2"/>
      <c r="Y6091" s="129">
        <f t="shared" si="673"/>
        <v>1</v>
      </c>
      <c r="Z6091" s="110">
        <f t="shared" si="674"/>
        <v>0</v>
      </c>
      <c r="AA6091" s="1">
        <f t="shared" si="675"/>
        <v>0</v>
      </c>
    </row>
    <row r="6092" spans="1:27" ht="14.25" customHeight="1">
      <c r="A6092" s="148">
        <v>6670</v>
      </c>
      <c r="B6092" s="139">
        <v>20190529</v>
      </c>
      <c r="C6092" s="57" t="str">
        <f t="shared" si="671"/>
        <v>POS</v>
      </c>
      <c r="D6092" s="115">
        <v>42152</v>
      </c>
      <c r="E6092" s="9" t="s">
        <v>210</v>
      </c>
      <c r="F6092" s="37" t="s">
        <v>25</v>
      </c>
      <c r="G6092" s="11" t="s">
        <v>26</v>
      </c>
      <c r="H6092" s="2"/>
      <c r="I6092" s="2"/>
      <c r="J6092" s="4" t="s">
        <v>117</v>
      </c>
      <c r="K6092" s="4" t="s">
        <v>198</v>
      </c>
      <c r="L6092" s="4" t="s">
        <v>913</v>
      </c>
      <c r="M6092" s="4"/>
      <c r="N6092" s="4"/>
      <c r="O6092" s="4" t="str">
        <f t="shared" si="670"/>
        <v>Lasioglossum (Hemihalictus) villosulum</v>
      </c>
      <c r="P6092" s="85" t="str">
        <f t="shared" si="672"/>
        <v>Lasioglossum villosulum</v>
      </c>
      <c r="Q6092" s="12" t="s">
        <v>29</v>
      </c>
      <c r="R6092" s="24"/>
      <c r="S6092" s="12"/>
      <c r="T6092" s="12"/>
      <c r="U6092" s="12"/>
      <c r="V6092" s="10" t="s">
        <v>182</v>
      </c>
      <c r="W6092" s="118">
        <v>42321</v>
      </c>
      <c r="X6092" s="2" t="s">
        <v>935</v>
      </c>
      <c r="Y6092" s="129">
        <f t="shared" si="673"/>
        <v>1</v>
      </c>
      <c r="Z6092" s="110">
        <f t="shared" si="674"/>
        <v>0</v>
      </c>
      <c r="AA6092" s="1">
        <f t="shared" si="675"/>
        <v>0</v>
      </c>
    </row>
    <row r="6093" spans="1:27" ht="14.25" customHeight="1">
      <c r="A6093" s="148">
        <v>6671</v>
      </c>
      <c r="B6093" s="139">
        <v>20190529</v>
      </c>
      <c r="C6093" s="57" t="str">
        <f t="shared" si="671"/>
        <v>POS</v>
      </c>
      <c r="D6093" s="115">
        <v>42152</v>
      </c>
      <c r="E6093" s="9" t="s">
        <v>210</v>
      </c>
      <c r="F6093" s="37" t="s">
        <v>25</v>
      </c>
      <c r="G6093" s="11" t="s">
        <v>26</v>
      </c>
      <c r="H6093" s="2"/>
      <c r="I6093" s="2"/>
      <c r="J6093" s="4" t="s">
        <v>51</v>
      </c>
      <c r="K6093" s="84" t="s">
        <v>582</v>
      </c>
      <c r="L6093" s="4" t="s">
        <v>196</v>
      </c>
      <c r="M6093" s="4"/>
      <c r="N6093" s="4"/>
      <c r="O6093" s="4" t="str">
        <f t="shared" si="670"/>
        <v>Halictus (Seladonia) confusus</v>
      </c>
      <c r="P6093" s="85" t="str">
        <f t="shared" si="672"/>
        <v>Halictus confusus</v>
      </c>
      <c r="Q6093" s="12" t="s">
        <v>29</v>
      </c>
      <c r="R6093" s="24"/>
      <c r="S6093" s="12"/>
      <c r="T6093" s="12"/>
      <c r="U6093" s="12"/>
      <c r="V6093" s="10" t="s">
        <v>182</v>
      </c>
      <c r="W6093" s="118">
        <v>42321</v>
      </c>
      <c r="X6093" s="2"/>
      <c r="Y6093" s="129">
        <f t="shared" si="673"/>
        <v>1</v>
      </c>
      <c r="Z6093" s="110">
        <f t="shared" si="674"/>
        <v>0</v>
      </c>
      <c r="AA6093" s="1">
        <f t="shared" si="675"/>
        <v>0</v>
      </c>
    </row>
    <row r="6094" spans="1:27" ht="14.25" customHeight="1">
      <c r="A6094" s="148">
        <v>6672</v>
      </c>
      <c r="B6094" s="139">
        <v>20190529</v>
      </c>
      <c r="C6094" s="57" t="str">
        <f t="shared" si="671"/>
        <v>POS</v>
      </c>
      <c r="D6094" s="115">
        <v>42152</v>
      </c>
      <c r="E6094" s="9" t="s">
        <v>210</v>
      </c>
      <c r="F6094" s="37" t="s">
        <v>25</v>
      </c>
      <c r="G6094" s="11" t="s">
        <v>26</v>
      </c>
      <c r="H6094" s="2"/>
      <c r="I6094" s="2"/>
      <c r="J6094" s="4" t="s">
        <v>51</v>
      </c>
      <c r="K6094" s="84" t="s">
        <v>582</v>
      </c>
      <c r="L6094" s="4" t="s">
        <v>196</v>
      </c>
      <c r="M6094" s="4"/>
      <c r="N6094" s="4"/>
      <c r="O6094" s="4" t="str">
        <f t="shared" si="670"/>
        <v>Halictus (Seladonia) confusus</v>
      </c>
      <c r="P6094" s="85" t="str">
        <f t="shared" si="672"/>
        <v>Halictus confusus</v>
      </c>
      <c r="Q6094" s="12" t="s">
        <v>29</v>
      </c>
      <c r="R6094" s="24"/>
      <c r="S6094" s="12"/>
      <c r="T6094" s="12"/>
      <c r="U6094" s="12"/>
      <c r="V6094" s="10" t="s">
        <v>182</v>
      </c>
      <c r="W6094" s="118">
        <v>42321</v>
      </c>
      <c r="X6094" s="2"/>
      <c r="Y6094" s="129">
        <f t="shared" si="673"/>
        <v>1</v>
      </c>
      <c r="Z6094" s="110">
        <f t="shared" si="674"/>
        <v>0</v>
      </c>
      <c r="AA6094" s="1">
        <f t="shared" si="675"/>
        <v>0</v>
      </c>
    </row>
    <row r="6095" spans="1:27" ht="14.25" customHeight="1">
      <c r="A6095" s="148">
        <v>6673</v>
      </c>
      <c r="B6095" s="139">
        <v>20190529</v>
      </c>
      <c r="C6095" s="57" t="str">
        <f t="shared" si="671"/>
        <v>POS</v>
      </c>
      <c r="D6095" s="115">
        <v>42152</v>
      </c>
      <c r="E6095" s="9" t="s">
        <v>210</v>
      </c>
      <c r="F6095" s="37" t="s">
        <v>25</v>
      </c>
      <c r="G6095" s="11" t="s">
        <v>26</v>
      </c>
      <c r="H6095" s="2"/>
      <c r="I6095" s="2"/>
      <c r="J6095" s="4" t="s">
        <v>51</v>
      </c>
      <c r="K6095" s="84" t="s">
        <v>582</v>
      </c>
      <c r="L6095" s="4" t="s">
        <v>196</v>
      </c>
      <c r="M6095" s="4"/>
      <c r="N6095" s="4"/>
      <c r="O6095" s="4" t="str">
        <f t="shared" si="670"/>
        <v>Halictus (Seladonia) confusus</v>
      </c>
      <c r="P6095" s="85" t="str">
        <f t="shared" si="672"/>
        <v>Halictus confusus</v>
      </c>
      <c r="Q6095" s="12" t="s">
        <v>29</v>
      </c>
      <c r="R6095" s="24"/>
      <c r="S6095" s="12"/>
      <c r="T6095" s="12"/>
      <c r="U6095" s="12"/>
      <c r="V6095" s="10" t="s">
        <v>182</v>
      </c>
      <c r="W6095" s="118">
        <v>42321</v>
      </c>
      <c r="X6095" s="2"/>
      <c r="Y6095" s="129">
        <f t="shared" si="673"/>
        <v>1</v>
      </c>
      <c r="Z6095" s="110">
        <f t="shared" si="674"/>
        <v>0</v>
      </c>
      <c r="AA6095" s="1">
        <f t="shared" si="675"/>
        <v>0</v>
      </c>
    </row>
    <row r="6096" spans="1:27" ht="14.25" customHeight="1">
      <c r="A6096" s="148">
        <v>6674</v>
      </c>
      <c r="B6096" s="139">
        <v>20190529</v>
      </c>
      <c r="C6096" s="57" t="str">
        <f t="shared" si="671"/>
        <v>POS</v>
      </c>
      <c r="D6096" s="115">
        <v>42152</v>
      </c>
      <c r="E6096" s="9" t="s">
        <v>210</v>
      </c>
      <c r="F6096" s="37" t="s">
        <v>25</v>
      </c>
      <c r="G6096" s="11" t="s">
        <v>26</v>
      </c>
      <c r="H6096" s="2"/>
      <c r="I6096" s="2"/>
      <c r="J6096" s="4" t="s">
        <v>51</v>
      </c>
      <c r="K6096" s="84" t="s">
        <v>582</v>
      </c>
      <c r="L6096" s="4" t="s">
        <v>196</v>
      </c>
      <c r="M6096" s="4"/>
      <c r="N6096" s="4"/>
      <c r="O6096" s="4" t="str">
        <f t="shared" si="670"/>
        <v>Halictus (Seladonia) confusus</v>
      </c>
      <c r="P6096" s="85" t="str">
        <f t="shared" si="672"/>
        <v>Halictus confusus</v>
      </c>
      <c r="Q6096" s="12" t="s">
        <v>29</v>
      </c>
      <c r="R6096" s="24"/>
      <c r="S6096" s="12"/>
      <c r="T6096" s="12"/>
      <c r="U6096" s="12"/>
      <c r="V6096" s="10" t="s">
        <v>182</v>
      </c>
      <c r="W6096" s="118">
        <v>42321</v>
      </c>
      <c r="X6096" s="2"/>
      <c r="Y6096" s="129">
        <f t="shared" si="673"/>
        <v>1</v>
      </c>
      <c r="Z6096" s="110">
        <f t="shared" si="674"/>
        <v>0</v>
      </c>
      <c r="AA6096" s="1">
        <f t="shared" si="675"/>
        <v>0</v>
      </c>
    </row>
    <row r="6097" spans="1:27" ht="14.25" customHeight="1">
      <c r="A6097" s="148">
        <v>6675</v>
      </c>
      <c r="B6097" s="139">
        <v>20190529</v>
      </c>
      <c r="C6097" s="57" t="str">
        <f t="shared" si="671"/>
        <v>POS</v>
      </c>
      <c r="D6097" s="115">
        <v>42152</v>
      </c>
      <c r="E6097" s="9" t="s">
        <v>210</v>
      </c>
      <c r="F6097" s="37" t="s">
        <v>25</v>
      </c>
      <c r="G6097" s="11" t="s">
        <v>26</v>
      </c>
      <c r="H6097" s="2"/>
      <c r="I6097" s="2"/>
      <c r="J6097" s="4" t="s">
        <v>51</v>
      </c>
      <c r="K6097" s="84" t="s">
        <v>582</v>
      </c>
      <c r="L6097" s="4" t="s">
        <v>52</v>
      </c>
      <c r="M6097" s="4"/>
      <c r="N6097" s="4"/>
      <c r="O6097" s="4" t="str">
        <f t="shared" si="670"/>
        <v>Halictus (Seladonia) tripartitus</v>
      </c>
      <c r="P6097" s="85" t="str">
        <f t="shared" si="672"/>
        <v>Halictus tripartitus</v>
      </c>
      <c r="Q6097" s="12" t="s">
        <v>29</v>
      </c>
      <c r="R6097" s="24"/>
      <c r="S6097" s="12"/>
      <c r="T6097" s="12"/>
      <c r="U6097" s="12"/>
      <c r="V6097" s="10" t="s">
        <v>182</v>
      </c>
      <c r="W6097" s="118">
        <v>42321</v>
      </c>
      <c r="X6097" s="2"/>
      <c r="Y6097" s="129">
        <f t="shared" si="673"/>
        <v>1</v>
      </c>
      <c r="Z6097" s="110">
        <f t="shared" si="674"/>
        <v>0</v>
      </c>
      <c r="AA6097" s="1">
        <f t="shared" si="675"/>
        <v>0</v>
      </c>
    </row>
    <row r="6098" spans="1:27" ht="14.25" customHeight="1">
      <c r="A6098" s="148">
        <v>6676</v>
      </c>
      <c r="B6098" s="139">
        <v>20190529</v>
      </c>
      <c r="C6098" s="57" t="str">
        <f t="shared" si="671"/>
        <v>POS</v>
      </c>
      <c r="D6098" s="115">
        <v>42152</v>
      </c>
      <c r="E6098" s="9" t="s">
        <v>210</v>
      </c>
      <c r="F6098" s="37" t="s">
        <v>25</v>
      </c>
      <c r="G6098" s="11" t="s">
        <v>26</v>
      </c>
      <c r="H6098" s="2"/>
      <c r="I6098" s="2"/>
      <c r="J6098" s="4" t="s">
        <v>51</v>
      </c>
      <c r="K6098" s="84" t="s">
        <v>582</v>
      </c>
      <c r="L6098" s="4" t="s">
        <v>52</v>
      </c>
      <c r="M6098" s="4"/>
      <c r="N6098" s="4"/>
      <c r="O6098" s="4" t="str">
        <f t="shared" si="670"/>
        <v>Halictus (Seladonia) tripartitus</v>
      </c>
      <c r="P6098" s="85" t="str">
        <f t="shared" si="672"/>
        <v>Halictus tripartitus</v>
      </c>
      <c r="Q6098" s="12" t="s">
        <v>29</v>
      </c>
      <c r="R6098" s="24"/>
      <c r="S6098" s="12"/>
      <c r="T6098" s="12"/>
      <c r="U6098" s="12"/>
      <c r="V6098" s="10" t="s">
        <v>182</v>
      </c>
      <c r="W6098" s="118">
        <v>42321</v>
      </c>
      <c r="X6098" s="2"/>
      <c r="Y6098" s="129">
        <f t="shared" si="673"/>
        <v>1</v>
      </c>
      <c r="Z6098" s="110">
        <f t="shared" si="674"/>
        <v>0</v>
      </c>
      <c r="AA6098" s="1">
        <f t="shared" si="675"/>
        <v>0</v>
      </c>
    </row>
    <row r="6099" spans="1:27" ht="14.25" customHeight="1">
      <c r="A6099" s="148">
        <v>6677</v>
      </c>
      <c r="B6099" s="139">
        <v>20190529</v>
      </c>
      <c r="C6099" s="57" t="str">
        <f t="shared" si="671"/>
        <v>POS</v>
      </c>
      <c r="D6099" s="115">
        <v>42152</v>
      </c>
      <c r="E6099" s="9" t="s">
        <v>210</v>
      </c>
      <c r="F6099" s="37" t="s">
        <v>25</v>
      </c>
      <c r="G6099" s="11" t="s">
        <v>26</v>
      </c>
      <c r="H6099" s="2"/>
      <c r="I6099" s="2"/>
      <c r="J6099" s="4" t="s">
        <v>51</v>
      </c>
      <c r="K6099" s="84" t="s">
        <v>582</v>
      </c>
      <c r="L6099" s="4" t="s">
        <v>52</v>
      </c>
      <c r="M6099" s="4"/>
      <c r="N6099" s="4"/>
      <c r="O6099" s="4" t="str">
        <f t="shared" si="670"/>
        <v>Halictus (Seladonia) tripartitus</v>
      </c>
      <c r="P6099" s="85" t="str">
        <f t="shared" si="672"/>
        <v>Halictus tripartitus</v>
      </c>
      <c r="Q6099" s="12" t="s">
        <v>29</v>
      </c>
      <c r="R6099" s="24"/>
      <c r="S6099" s="12"/>
      <c r="T6099" s="12"/>
      <c r="U6099" s="12"/>
      <c r="V6099" s="10" t="s">
        <v>182</v>
      </c>
      <c r="W6099" s="118">
        <v>42321</v>
      </c>
      <c r="X6099" s="2"/>
      <c r="Y6099" s="129">
        <f t="shared" si="673"/>
        <v>1</v>
      </c>
      <c r="Z6099" s="110">
        <f t="shared" si="674"/>
        <v>0</v>
      </c>
      <c r="AA6099" s="1">
        <f t="shared" si="675"/>
        <v>0</v>
      </c>
    </row>
    <row r="6100" spans="1:27" ht="14.25" customHeight="1">
      <c r="A6100" s="148">
        <v>6678</v>
      </c>
      <c r="B6100" s="139">
        <v>20190529</v>
      </c>
      <c r="C6100" s="57" t="str">
        <f t="shared" si="671"/>
        <v>POS</v>
      </c>
      <c r="D6100" s="115">
        <v>42152</v>
      </c>
      <c r="E6100" s="9" t="s">
        <v>210</v>
      </c>
      <c r="F6100" s="37" t="s">
        <v>25</v>
      </c>
      <c r="G6100" s="11" t="s">
        <v>26</v>
      </c>
      <c r="H6100" s="2"/>
      <c r="I6100" s="2"/>
      <c r="J6100" s="4" t="s">
        <v>117</v>
      </c>
      <c r="K6100" s="4" t="s">
        <v>198</v>
      </c>
      <c r="L6100" s="4" t="s">
        <v>913</v>
      </c>
      <c r="M6100" s="4"/>
      <c r="N6100" s="4"/>
      <c r="O6100" s="4" t="str">
        <f t="shared" si="670"/>
        <v>Lasioglossum (Hemihalictus) villosulum</v>
      </c>
      <c r="P6100" s="85" t="str">
        <f t="shared" si="672"/>
        <v>Lasioglossum villosulum</v>
      </c>
      <c r="Q6100" s="12" t="s">
        <v>29</v>
      </c>
      <c r="R6100" s="24"/>
      <c r="S6100" s="12"/>
      <c r="T6100" s="12"/>
      <c r="U6100" s="12"/>
      <c r="V6100" s="10" t="s">
        <v>182</v>
      </c>
      <c r="W6100" s="118">
        <v>42321</v>
      </c>
      <c r="X6100" s="2" t="s">
        <v>1068</v>
      </c>
      <c r="Y6100" s="129">
        <f t="shared" si="673"/>
        <v>1</v>
      </c>
      <c r="Z6100" s="110">
        <f t="shared" si="674"/>
        <v>0</v>
      </c>
      <c r="AA6100" s="1">
        <f t="shared" si="675"/>
        <v>0</v>
      </c>
    </row>
    <row r="6101" spans="1:27" ht="14.25" customHeight="1">
      <c r="A6101" s="148">
        <v>6679</v>
      </c>
      <c r="B6101" s="139">
        <v>20190529</v>
      </c>
      <c r="C6101" s="57" t="str">
        <f t="shared" si="671"/>
        <v>POS</v>
      </c>
      <c r="D6101" s="115">
        <v>42152</v>
      </c>
      <c r="E6101" s="9" t="s">
        <v>210</v>
      </c>
      <c r="F6101" s="37" t="s">
        <v>25</v>
      </c>
      <c r="G6101" s="11" t="s">
        <v>26</v>
      </c>
      <c r="H6101" s="2"/>
      <c r="I6101" s="2"/>
      <c r="J6101" s="4" t="s">
        <v>117</v>
      </c>
      <c r="K6101" s="4" t="s">
        <v>198</v>
      </c>
      <c r="L6101" s="4" t="s">
        <v>913</v>
      </c>
      <c r="M6101" s="4"/>
      <c r="N6101" s="4"/>
      <c r="O6101" s="4" t="str">
        <f t="shared" si="670"/>
        <v>Lasioglossum (Hemihalictus) villosulum</v>
      </c>
      <c r="P6101" s="85" t="str">
        <f t="shared" si="672"/>
        <v>Lasioglossum villosulum</v>
      </c>
      <c r="Q6101" s="12" t="s">
        <v>29</v>
      </c>
      <c r="R6101" s="24"/>
      <c r="S6101" s="12"/>
      <c r="T6101" s="12"/>
      <c r="U6101" s="12"/>
      <c r="V6101" s="10" t="s">
        <v>182</v>
      </c>
      <c r="W6101" s="118">
        <v>42321</v>
      </c>
      <c r="X6101" s="2" t="s">
        <v>1068</v>
      </c>
      <c r="Y6101" s="129">
        <f t="shared" si="673"/>
        <v>1</v>
      </c>
      <c r="Z6101" s="110">
        <f t="shared" si="674"/>
        <v>0</v>
      </c>
      <c r="AA6101" s="1">
        <f t="shared" si="675"/>
        <v>0</v>
      </c>
    </row>
    <row r="6102" spans="1:27" ht="14.25" customHeight="1">
      <c r="A6102" s="148">
        <v>6680</v>
      </c>
      <c r="B6102" s="139">
        <v>20190529</v>
      </c>
      <c r="C6102" s="57" t="str">
        <f t="shared" si="671"/>
        <v>POS</v>
      </c>
      <c r="D6102" s="115">
        <v>42152</v>
      </c>
      <c r="E6102" s="9" t="s">
        <v>210</v>
      </c>
      <c r="F6102" s="37" t="s">
        <v>25</v>
      </c>
      <c r="G6102" s="11" t="s">
        <v>26</v>
      </c>
      <c r="H6102" s="2"/>
      <c r="I6102" s="2"/>
      <c r="J6102" s="4" t="s">
        <v>117</v>
      </c>
      <c r="K6102" s="4" t="s">
        <v>198</v>
      </c>
      <c r="L6102" s="4" t="s">
        <v>913</v>
      </c>
      <c r="M6102" s="4"/>
      <c r="N6102" s="4"/>
      <c r="O6102" s="4" t="str">
        <f t="shared" si="670"/>
        <v>Lasioglossum (Hemihalictus) villosulum</v>
      </c>
      <c r="P6102" s="85" t="str">
        <f t="shared" si="672"/>
        <v>Lasioglossum villosulum</v>
      </c>
      <c r="Q6102" s="12" t="s">
        <v>29</v>
      </c>
      <c r="R6102" s="24"/>
      <c r="S6102" s="12"/>
      <c r="T6102" s="12"/>
      <c r="U6102" s="12"/>
      <c r="V6102" s="10" t="s">
        <v>182</v>
      </c>
      <c r="W6102" s="118">
        <v>42321</v>
      </c>
      <c r="X6102" s="2" t="s">
        <v>1068</v>
      </c>
      <c r="Y6102" s="129">
        <f t="shared" si="673"/>
        <v>1</v>
      </c>
      <c r="Z6102" s="110">
        <f t="shared" si="674"/>
        <v>0</v>
      </c>
      <c r="AA6102" s="1">
        <f t="shared" si="675"/>
        <v>0</v>
      </c>
    </row>
    <row r="6103" spans="1:27" ht="14.25" customHeight="1">
      <c r="A6103" s="148">
        <v>6681</v>
      </c>
      <c r="B6103" s="139">
        <v>20190529</v>
      </c>
      <c r="C6103" s="57" t="str">
        <f t="shared" si="671"/>
        <v>POS</v>
      </c>
      <c r="D6103" s="115">
        <v>42152</v>
      </c>
      <c r="E6103" s="9" t="s">
        <v>210</v>
      </c>
      <c r="F6103" s="37" t="s">
        <v>25</v>
      </c>
      <c r="G6103" s="11" t="s">
        <v>26</v>
      </c>
      <c r="H6103" s="2"/>
      <c r="I6103" s="2"/>
      <c r="J6103" s="4" t="s">
        <v>117</v>
      </c>
      <c r="K6103" s="4" t="s">
        <v>198</v>
      </c>
      <c r="L6103" s="4" t="s">
        <v>913</v>
      </c>
      <c r="M6103" s="4"/>
      <c r="N6103" s="4"/>
      <c r="O6103" s="4" t="str">
        <f t="shared" si="670"/>
        <v>Lasioglossum (Hemihalictus) villosulum</v>
      </c>
      <c r="P6103" s="85" t="str">
        <f t="shared" si="672"/>
        <v>Lasioglossum villosulum</v>
      </c>
      <c r="Q6103" s="12" t="s">
        <v>29</v>
      </c>
      <c r="R6103" s="24"/>
      <c r="S6103" s="12"/>
      <c r="T6103" s="12"/>
      <c r="U6103" s="12"/>
      <c r="V6103" s="10" t="s">
        <v>182</v>
      </c>
      <c r="W6103" s="118">
        <v>42321</v>
      </c>
      <c r="X6103" s="2" t="s">
        <v>1068</v>
      </c>
      <c r="Y6103" s="129">
        <f t="shared" si="673"/>
        <v>1</v>
      </c>
      <c r="Z6103" s="110">
        <f t="shared" si="674"/>
        <v>0</v>
      </c>
      <c r="AA6103" s="1">
        <f t="shared" si="675"/>
        <v>0</v>
      </c>
    </row>
    <row r="6104" spans="1:27" ht="14.25" customHeight="1">
      <c r="A6104" s="148">
        <v>6682</v>
      </c>
      <c r="B6104" s="139">
        <v>20190529</v>
      </c>
      <c r="C6104" s="57" t="str">
        <f t="shared" si="671"/>
        <v>POS</v>
      </c>
      <c r="D6104" s="115">
        <v>42152</v>
      </c>
      <c r="E6104" s="9" t="s">
        <v>210</v>
      </c>
      <c r="F6104" s="37" t="s">
        <v>25</v>
      </c>
      <c r="G6104" s="11" t="s">
        <v>26</v>
      </c>
      <c r="H6104" s="2"/>
      <c r="I6104" s="2"/>
      <c r="J6104" s="4" t="s">
        <v>117</v>
      </c>
      <c r="K6104" s="4" t="s">
        <v>198</v>
      </c>
      <c r="L6104" s="4" t="s">
        <v>913</v>
      </c>
      <c r="M6104" s="4"/>
      <c r="N6104" s="4"/>
      <c r="O6104" s="4" t="str">
        <f t="shared" si="670"/>
        <v>Lasioglossum (Hemihalictus) villosulum</v>
      </c>
      <c r="P6104" s="85" t="str">
        <f t="shared" si="672"/>
        <v>Lasioglossum villosulum</v>
      </c>
      <c r="Q6104" s="12" t="s">
        <v>29</v>
      </c>
      <c r="R6104" s="24"/>
      <c r="S6104" s="12"/>
      <c r="T6104" s="12"/>
      <c r="U6104" s="12"/>
      <c r="V6104" s="10" t="s">
        <v>182</v>
      </c>
      <c r="W6104" s="118">
        <v>42321</v>
      </c>
      <c r="X6104" s="2" t="s">
        <v>1068</v>
      </c>
      <c r="Y6104" s="129">
        <f t="shared" si="673"/>
        <v>1</v>
      </c>
      <c r="Z6104" s="110">
        <f t="shared" si="674"/>
        <v>0</v>
      </c>
      <c r="AA6104" s="1">
        <f t="shared" si="675"/>
        <v>0</v>
      </c>
    </row>
    <row r="6105" spans="1:27" ht="14.25" customHeight="1">
      <c r="A6105" s="148">
        <v>6683</v>
      </c>
      <c r="B6105" s="139">
        <v>20190529</v>
      </c>
      <c r="C6105" s="57" t="str">
        <f t="shared" si="671"/>
        <v>POS</v>
      </c>
      <c r="D6105" s="115">
        <v>42152</v>
      </c>
      <c r="E6105" s="9" t="s">
        <v>210</v>
      </c>
      <c r="F6105" s="37" t="s">
        <v>25</v>
      </c>
      <c r="G6105" s="11" t="s">
        <v>26</v>
      </c>
      <c r="H6105" s="2"/>
      <c r="I6105" s="2"/>
      <c r="J6105" s="4" t="s">
        <v>117</v>
      </c>
      <c r="K6105" s="4" t="s">
        <v>167</v>
      </c>
      <c r="L6105" s="4" t="s">
        <v>665</v>
      </c>
      <c r="M6105" s="4"/>
      <c r="N6105" s="4"/>
      <c r="O6105" s="4" t="str">
        <f t="shared" si="670"/>
        <v>Lasioglossum (Dialictus) nevadense</v>
      </c>
      <c r="P6105" s="85" t="str">
        <f t="shared" si="672"/>
        <v>Lasioglossum nevadense</v>
      </c>
      <c r="Q6105" s="12" t="s">
        <v>29</v>
      </c>
      <c r="R6105" s="24"/>
      <c r="S6105" s="12"/>
      <c r="T6105" s="12"/>
      <c r="U6105" s="12"/>
      <c r="V6105" s="10" t="s">
        <v>182</v>
      </c>
      <c r="W6105" s="118">
        <v>42321</v>
      </c>
      <c r="X6105" s="2"/>
      <c r="Y6105" s="129">
        <f t="shared" si="673"/>
        <v>1</v>
      </c>
      <c r="Z6105" s="110">
        <f t="shared" si="674"/>
        <v>0</v>
      </c>
      <c r="AA6105" s="1">
        <f t="shared" si="675"/>
        <v>0</v>
      </c>
    </row>
    <row r="6106" spans="1:27" ht="14.25" customHeight="1">
      <c r="A6106" s="148">
        <v>6684</v>
      </c>
      <c r="B6106" s="139">
        <v>20190529</v>
      </c>
      <c r="C6106" s="57" t="str">
        <f t="shared" si="671"/>
        <v>POS</v>
      </c>
      <c r="D6106" s="115">
        <v>42152</v>
      </c>
      <c r="E6106" s="9" t="s">
        <v>210</v>
      </c>
      <c r="F6106" s="37" t="s">
        <v>25</v>
      </c>
      <c r="G6106" s="11" t="s">
        <v>26</v>
      </c>
      <c r="H6106" s="2"/>
      <c r="I6106" s="2"/>
      <c r="J6106" s="4" t="s">
        <v>117</v>
      </c>
      <c r="K6106" s="4" t="s">
        <v>167</v>
      </c>
      <c r="L6106" s="4" t="s">
        <v>665</v>
      </c>
      <c r="M6106" s="4"/>
      <c r="N6106" s="4"/>
      <c r="O6106" s="4" t="str">
        <f t="shared" si="670"/>
        <v>Lasioglossum (Dialictus) nevadense</v>
      </c>
      <c r="P6106" s="85" t="str">
        <f t="shared" si="672"/>
        <v>Lasioglossum nevadense</v>
      </c>
      <c r="Q6106" s="12" t="s">
        <v>29</v>
      </c>
      <c r="R6106" s="24"/>
      <c r="S6106" s="12"/>
      <c r="T6106" s="12"/>
      <c r="U6106" s="12"/>
      <c r="V6106" s="10" t="s">
        <v>182</v>
      </c>
      <c r="W6106" s="118">
        <v>42321</v>
      </c>
      <c r="X6106" s="2"/>
      <c r="Y6106" s="129">
        <f t="shared" si="673"/>
        <v>1</v>
      </c>
      <c r="Z6106" s="110">
        <f t="shared" si="674"/>
        <v>0</v>
      </c>
      <c r="AA6106" s="1">
        <f t="shared" si="675"/>
        <v>0</v>
      </c>
    </row>
    <row r="6107" spans="1:27" ht="14.25" customHeight="1">
      <c r="A6107" s="148">
        <v>6685</v>
      </c>
      <c r="B6107" s="139">
        <v>20190529</v>
      </c>
      <c r="C6107" s="57" t="str">
        <f t="shared" si="671"/>
        <v>POS</v>
      </c>
      <c r="D6107" s="115">
        <v>42152</v>
      </c>
      <c r="E6107" s="9" t="s">
        <v>210</v>
      </c>
      <c r="F6107" s="37" t="s">
        <v>25</v>
      </c>
      <c r="G6107" s="11" t="s">
        <v>26</v>
      </c>
      <c r="H6107" s="2"/>
      <c r="I6107" s="2"/>
      <c r="J6107" s="4" t="s">
        <v>117</v>
      </c>
      <c r="K6107" s="4" t="s">
        <v>167</v>
      </c>
      <c r="L6107" s="4" t="s">
        <v>665</v>
      </c>
      <c r="M6107" s="4"/>
      <c r="N6107" s="4"/>
      <c r="O6107" s="4" t="str">
        <f t="shared" si="670"/>
        <v>Lasioglossum (Dialictus) nevadense</v>
      </c>
      <c r="P6107" s="85" t="str">
        <f t="shared" si="672"/>
        <v>Lasioglossum nevadense</v>
      </c>
      <c r="Q6107" s="12" t="s">
        <v>29</v>
      </c>
      <c r="R6107" s="24"/>
      <c r="S6107" s="12"/>
      <c r="T6107" s="12"/>
      <c r="U6107" s="12"/>
      <c r="V6107" s="10" t="s">
        <v>182</v>
      </c>
      <c r="W6107" s="118">
        <v>42321</v>
      </c>
      <c r="X6107" s="2"/>
      <c r="Y6107" s="129">
        <f t="shared" si="673"/>
        <v>1</v>
      </c>
      <c r="Z6107" s="110">
        <f t="shared" si="674"/>
        <v>0</v>
      </c>
      <c r="AA6107" s="1">
        <f t="shared" si="675"/>
        <v>0</v>
      </c>
    </row>
    <row r="6108" spans="1:27" ht="14.25" customHeight="1">
      <c r="A6108" s="148">
        <v>6686</v>
      </c>
      <c r="B6108" s="139">
        <v>20190529</v>
      </c>
      <c r="C6108" s="57" t="str">
        <f t="shared" si="671"/>
        <v>POS</v>
      </c>
      <c r="D6108" s="115">
        <v>42152</v>
      </c>
      <c r="E6108" s="9" t="s">
        <v>210</v>
      </c>
      <c r="F6108" s="37" t="s">
        <v>25</v>
      </c>
      <c r="G6108" s="11" t="s">
        <v>26</v>
      </c>
      <c r="H6108" s="2"/>
      <c r="I6108" s="2"/>
      <c r="J6108" s="4" t="s">
        <v>117</v>
      </c>
      <c r="K6108" s="4" t="s">
        <v>167</v>
      </c>
      <c r="L6108" s="4" t="s">
        <v>705</v>
      </c>
      <c r="M6108" s="4"/>
      <c r="N6108" s="4"/>
      <c r="O6108" s="4" t="str">
        <f t="shared" si="670"/>
        <v>Lasioglossum (Dialictus) knereri</v>
      </c>
      <c r="P6108" s="85" t="str">
        <f t="shared" si="672"/>
        <v>Lasioglossum knereri</v>
      </c>
      <c r="Q6108" s="12" t="s">
        <v>29</v>
      </c>
      <c r="R6108" s="24"/>
      <c r="S6108" s="12"/>
      <c r="T6108" s="12"/>
      <c r="U6108" s="12"/>
      <c r="V6108" s="10" t="s">
        <v>182</v>
      </c>
      <c r="W6108" s="118">
        <v>42321</v>
      </c>
      <c r="X6108" s="2" t="s">
        <v>1444</v>
      </c>
      <c r="Y6108" s="129">
        <f t="shared" si="673"/>
        <v>1</v>
      </c>
      <c r="Z6108" s="110">
        <f t="shared" si="674"/>
        <v>0</v>
      </c>
      <c r="AA6108" s="1">
        <f t="shared" si="675"/>
        <v>0</v>
      </c>
    </row>
    <row r="6109" spans="1:27" ht="14.25" customHeight="1">
      <c r="A6109" s="148">
        <v>6687</v>
      </c>
      <c r="B6109" s="139">
        <v>20190529</v>
      </c>
      <c r="C6109" s="57" t="str">
        <f t="shared" si="671"/>
        <v>POS</v>
      </c>
      <c r="D6109" s="115">
        <v>42152</v>
      </c>
      <c r="E6109" s="9" t="s">
        <v>210</v>
      </c>
      <c r="F6109" s="37" t="s">
        <v>25</v>
      </c>
      <c r="G6109" s="11" t="s">
        <v>26</v>
      </c>
      <c r="H6109" s="2"/>
      <c r="I6109" s="2"/>
      <c r="J6109" s="4" t="s">
        <v>117</v>
      </c>
      <c r="K6109" s="4" t="s">
        <v>167</v>
      </c>
      <c r="L6109" s="4" t="s">
        <v>665</v>
      </c>
      <c r="M6109" s="4"/>
      <c r="N6109" s="4"/>
      <c r="O6109" s="4" t="str">
        <f t="shared" si="670"/>
        <v>Lasioglossum (Dialictus) nevadense</v>
      </c>
      <c r="P6109" s="85" t="str">
        <f t="shared" si="672"/>
        <v>Lasioglossum nevadense</v>
      </c>
      <c r="Q6109" s="12" t="s">
        <v>29</v>
      </c>
      <c r="R6109" s="24"/>
      <c r="S6109" s="12"/>
      <c r="T6109" s="12"/>
      <c r="U6109" s="12"/>
      <c r="V6109" s="10" t="s">
        <v>182</v>
      </c>
      <c r="W6109" s="118">
        <v>42321</v>
      </c>
      <c r="X6109" s="2"/>
      <c r="Y6109" s="129">
        <f t="shared" si="673"/>
        <v>1</v>
      </c>
      <c r="Z6109" s="110">
        <f t="shared" si="674"/>
        <v>0</v>
      </c>
      <c r="AA6109" s="1">
        <f t="shared" si="675"/>
        <v>0</v>
      </c>
    </row>
    <row r="6110" spans="1:27" ht="14.25" customHeight="1">
      <c r="A6110" s="148">
        <v>6688</v>
      </c>
      <c r="B6110" s="139">
        <v>20190529</v>
      </c>
      <c r="C6110" s="57" t="str">
        <f t="shared" si="671"/>
        <v>POS</v>
      </c>
      <c r="D6110" s="115">
        <v>42152</v>
      </c>
      <c r="E6110" s="9" t="s">
        <v>210</v>
      </c>
      <c r="F6110" s="37" t="s">
        <v>25</v>
      </c>
      <c r="G6110" s="11" t="s">
        <v>26</v>
      </c>
      <c r="H6110" s="2"/>
      <c r="I6110" s="2"/>
      <c r="J6110" s="4" t="s">
        <v>201</v>
      </c>
      <c r="K6110" s="4"/>
      <c r="L6110" s="4" t="s">
        <v>609</v>
      </c>
      <c r="M6110" s="4"/>
      <c r="N6110" s="4"/>
      <c r="O6110" s="4" t="str">
        <f t="shared" si="670"/>
        <v>Sphecodes msp. BS0003</v>
      </c>
      <c r="P6110" s="85" t="str">
        <f t="shared" si="672"/>
        <v>Sphecodes msp. BS0003</v>
      </c>
      <c r="Q6110" s="12" t="s">
        <v>29</v>
      </c>
      <c r="R6110" s="24"/>
      <c r="S6110" s="12"/>
      <c r="T6110" s="12" t="s">
        <v>1379</v>
      </c>
      <c r="U6110" s="12"/>
      <c r="V6110" s="10" t="s">
        <v>182</v>
      </c>
      <c r="W6110" s="118">
        <v>42321</v>
      </c>
      <c r="X6110" s="2"/>
      <c r="Y6110" s="129">
        <f t="shared" si="673"/>
        <v>1</v>
      </c>
      <c r="Z6110" s="110">
        <f t="shared" si="674"/>
        <v>0</v>
      </c>
      <c r="AA6110" s="1">
        <f t="shared" si="675"/>
        <v>0</v>
      </c>
    </row>
    <row r="6111" spans="1:27" ht="14.25" customHeight="1">
      <c r="A6111" s="148">
        <v>6689</v>
      </c>
      <c r="B6111" s="139">
        <v>20190529</v>
      </c>
      <c r="C6111" s="57" t="str">
        <f t="shared" si="671"/>
        <v>POS</v>
      </c>
      <c r="D6111" s="115">
        <v>42152</v>
      </c>
      <c r="E6111" s="9" t="s">
        <v>210</v>
      </c>
      <c r="F6111" s="37" t="s">
        <v>25</v>
      </c>
      <c r="G6111" s="11" t="s">
        <v>26</v>
      </c>
      <c r="H6111" s="2"/>
      <c r="I6111" s="2"/>
      <c r="J6111" s="4" t="s">
        <v>91</v>
      </c>
      <c r="K6111" s="112" t="s">
        <v>590</v>
      </c>
      <c r="L6111" s="4" t="s">
        <v>99</v>
      </c>
      <c r="M6111" s="4"/>
      <c r="N6111" s="4"/>
      <c r="O6111" s="4" t="str">
        <f t="shared" si="670"/>
        <v>Megachile (Xanthosarus) melanophaea</v>
      </c>
      <c r="P6111" s="85" t="str">
        <f t="shared" si="672"/>
        <v>Megachile melanophaea</v>
      </c>
      <c r="Q6111" s="12" t="s">
        <v>29</v>
      </c>
      <c r="R6111" s="24"/>
      <c r="S6111" s="12"/>
      <c r="T6111" s="12"/>
      <c r="U6111" s="12"/>
      <c r="V6111" s="10" t="s">
        <v>182</v>
      </c>
      <c r="W6111" s="118">
        <v>42321</v>
      </c>
      <c r="X6111" s="2"/>
      <c r="Y6111" s="129">
        <f t="shared" si="673"/>
        <v>1</v>
      </c>
      <c r="Z6111" s="110">
        <f t="shared" si="674"/>
        <v>0</v>
      </c>
      <c r="AA6111" s="1">
        <f t="shared" si="675"/>
        <v>0</v>
      </c>
    </row>
    <row r="6112" spans="1:27" ht="14.25" customHeight="1">
      <c r="A6112" s="148">
        <v>6690</v>
      </c>
      <c r="B6112" s="139">
        <v>20190529</v>
      </c>
      <c r="C6112" s="57" t="str">
        <f t="shared" si="671"/>
        <v>POS</v>
      </c>
      <c r="D6112" s="115">
        <v>42152</v>
      </c>
      <c r="E6112" s="9" t="s">
        <v>210</v>
      </c>
      <c r="F6112" s="37" t="s">
        <v>25</v>
      </c>
      <c r="G6112" s="11" t="s">
        <v>26</v>
      </c>
      <c r="H6112" s="2"/>
      <c r="I6112" s="2"/>
      <c r="J6112" s="4" t="s">
        <v>91</v>
      </c>
      <c r="K6112" s="112" t="s">
        <v>590</v>
      </c>
      <c r="L6112" s="4" t="s">
        <v>98</v>
      </c>
      <c r="M6112" s="4"/>
      <c r="N6112" s="4"/>
      <c r="O6112" s="4" t="str">
        <f t="shared" si="670"/>
        <v>Megachile (Xanthosarus) perihirta</v>
      </c>
      <c r="P6112" s="85" t="str">
        <f t="shared" si="672"/>
        <v>Megachile perihirta</v>
      </c>
      <c r="Q6112" s="12" t="s">
        <v>43</v>
      </c>
      <c r="R6112" s="24"/>
      <c r="S6112" s="12"/>
      <c r="T6112" s="12"/>
      <c r="U6112" s="12"/>
      <c r="V6112" s="10" t="s">
        <v>182</v>
      </c>
      <c r="W6112" s="118">
        <v>42321</v>
      </c>
      <c r="X6112" s="2"/>
      <c r="Y6112" s="129">
        <f t="shared" si="673"/>
        <v>1</v>
      </c>
      <c r="Z6112" s="110">
        <f t="shared" si="674"/>
        <v>0</v>
      </c>
      <c r="AA6112" s="1">
        <f t="shared" si="675"/>
        <v>0</v>
      </c>
    </row>
    <row r="6113" spans="1:27" ht="14.25" customHeight="1">
      <c r="A6113" s="148">
        <v>6691</v>
      </c>
      <c r="B6113" s="139">
        <v>20190529</v>
      </c>
      <c r="C6113" s="57" t="str">
        <f t="shared" si="671"/>
        <v>POS</v>
      </c>
      <c r="D6113" s="115">
        <v>42152</v>
      </c>
      <c r="E6113" s="9" t="s">
        <v>210</v>
      </c>
      <c r="F6113" s="37" t="s">
        <v>25</v>
      </c>
      <c r="G6113" s="11" t="s">
        <v>26</v>
      </c>
      <c r="H6113" s="2"/>
      <c r="I6113" s="2"/>
      <c r="J6113" s="4" t="s">
        <v>124</v>
      </c>
      <c r="K6113" s="83" t="s">
        <v>165</v>
      </c>
      <c r="L6113" s="4" t="s">
        <v>158</v>
      </c>
      <c r="M6113" s="4"/>
      <c r="N6113" s="4"/>
      <c r="O6113" s="4" t="str">
        <f t="shared" si="670"/>
        <v>Osmia (Melanosmia) albolateralis</v>
      </c>
      <c r="P6113" s="85" t="str">
        <f t="shared" si="672"/>
        <v>Osmia albolateralis</v>
      </c>
      <c r="Q6113" s="12" t="s">
        <v>29</v>
      </c>
      <c r="R6113" s="24"/>
      <c r="S6113" s="12"/>
      <c r="T6113" s="12"/>
      <c r="U6113" s="12"/>
      <c r="V6113" s="10" t="s">
        <v>182</v>
      </c>
      <c r="W6113" s="118">
        <v>42321</v>
      </c>
      <c r="X6113" s="2" t="s">
        <v>678</v>
      </c>
      <c r="Y6113" s="129">
        <f t="shared" si="673"/>
        <v>1</v>
      </c>
      <c r="Z6113" s="110">
        <f t="shared" si="674"/>
        <v>0</v>
      </c>
      <c r="AA6113" s="1">
        <f t="shared" si="675"/>
        <v>0</v>
      </c>
    </row>
    <row r="6114" spans="1:27" ht="14.25" customHeight="1">
      <c r="A6114" s="148">
        <v>6692</v>
      </c>
      <c r="B6114" s="139">
        <v>20190529</v>
      </c>
      <c r="C6114" s="57" t="str">
        <f t="shared" si="671"/>
        <v>POS</v>
      </c>
      <c r="D6114" s="115">
        <v>42152</v>
      </c>
      <c r="E6114" s="9" t="s">
        <v>210</v>
      </c>
      <c r="F6114" s="37" t="s">
        <v>25</v>
      </c>
      <c r="G6114" s="11" t="s">
        <v>26</v>
      </c>
      <c r="H6114" s="2"/>
      <c r="I6114" s="2"/>
      <c r="J6114" s="4" t="s">
        <v>124</v>
      </c>
      <c r="K6114" s="83" t="s">
        <v>165</v>
      </c>
      <c r="L6114" s="4" t="s">
        <v>158</v>
      </c>
      <c r="M6114" s="4"/>
      <c r="N6114" s="4"/>
      <c r="O6114" s="4" t="str">
        <f t="shared" si="670"/>
        <v>Osmia (Melanosmia) albolateralis</v>
      </c>
      <c r="P6114" s="85" t="str">
        <f t="shared" si="672"/>
        <v>Osmia albolateralis</v>
      </c>
      <c r="Q6114" s="12" t="s">
        <v>29</v>
      </c>
      <c r="R6114" s="24"/>
      <c r="S6114" s="12"/>
      <c r="T6114" s="12"/>
      <c r="U6114" s="12"/>
      <c r="V6114" s="10" t="s">
        <v>182</v>
      </c>
      <c r="W6114" s="118">
        <v>42321</v>
      </c>
      <c r="X6114" s="2" t="s">
        <v>678</v>
      </c>
      <c r="Y6114" s="129">
        <f t="shared" si="673"/>
        <v>1</v>
      </c>
      <c r="Z6114" s="110">
        <f t="shared" si="674"/>
        <v>0</v>
      </c>
      <c r="AA6114" s="1">
        <f t="shared" si="675"/>
        <v>0</v>
      </c>
    </row>
    <row r="6115" spans="1:27" ht="14.25" customHeight="1">
      <c r="A6115" s="148">
        <v>6693</v>
      </c>
      <c r="B6115" s="139">
        <v>20190529</v>
      </c>
      <c r="C6115" s="57" t="str">
        <f t="shared" si="671"/>
        <v>POS</v>
      </c>
      <c r="D6115" s="115">
        <v>42152</v>
      </c>
      <c r="E6115" s="9" t="s">
        <v>210</v>
      </c>
      <c r="F6115" s="37" t="s">
        <v>25</v>
      </c>
      <c r="G6115" s="11" t="s">
        <v>26</v>
      </c>
      <c r="H6115" s="2"/>
      <c r="I6115" s="2"/>
      <c r="J6115" s="4" t="s">
        <v>124</v>
      </c>
      <c r="K6115" s="83" t="s">
        <v>165</v>
      </c>
      <c r="L6115" s="4" t="s">
        <v>158</v>
      </c>
      <c r="M6115" s="4"/>
      <c r="N6115" s="4"/>
      <c r="O6115" s="4" t="str">
        <f t="shared" si="670"/>
        <v>Osmia (Melanosmia) albolateralis</v>
      </c>
      <c r="P6115" s="85" t="str">
        <f t="shared" si="672"/>
        <v>Osmia albolateralis</v>
      </c>
      <c r="Q6115" s="12" t="s">
        <v>29</v>
      </c>
      <c r="R6115" s="24"/>
      <c r="S6115" s="12"/>
      <c r="T6115" s="12"/>
      <c r="U6115" s="12"/>
      <c r="V6115" s="10" t="s">
        <v>182</v>
      </c>
      <c r="W6115" s="118">
        <v>42321</v>
      </c>
      <c r="X6115" s="2" t="s">
        <v>678</v>
      </c>
      <c r="Y6115" s="129">
        <f t="shared" si="673"/>
        <v>1</v>
      </c>
      <c r="Z6115" s="110">
        <f t="shared" si="674"/>
        <v>0</v>
      </c>
      <c r="AA6115" s="1">
        <f t="shared" si="675"/>
        <v>0</v>
      </c>
    </row>
    <row r="6116" spans="1:27" ht="14.25" customHeight="1">
      <c r="A6116" s="148">
        <v>6694</v>
      </c>
      <c r="B6116" s="139">
        <v>20190529</v>
      </c>
      <c r="C6116" s="57" t="str">
        <f t="shared" si="671"/>
        <v>POS</v>
      </c>
      <c r="D6116" s="115">
        <v>42152</v>
      </c>
      <c r="E6116" s="9" t="s">
        <v>210</v>
      </c>
      <c r="F6116" s="37" t="s">
        <v>25</v>
      </c>
      <c r="G6116" s="11" t="s">
        <v>26</v>
      </c>
      <c r="H6116" s="2"/>
      <c r="I6116" s="2"/>
      <c r="J6116" s="4" t="s">
        <v>124</v>
      </c>
      <c r="K6116" s="83" t="s">
        <v>165</v>
      </c>
      <c r="L6116" s="4" t="s">
        <v>158</v>
      </c>
      <c r="M6116" s="4"/>
      <c r="N6116" s="4"/>
      <c r="O6116" s="4" t="str">
        <f t="shared" si="670"/>
        <v>Osmia (Melanosmia) albolateralis</v>
      </c>
      <c r="P6116" s="85" t="str">
        <f t="shared" si="672"/>
        <v>Osmia albolateralis</v>
      </c>
      <c r="Q6116" s="12" t="s">
        <v>29</v>
      </c>
      <c r="R6116" s="24"/>
      <c r="S6116" s="12"/>
      <c r="T6116" s="12"/>
      <c r="U6116" s="12"/>
      <c r="V6116" s="10" t="s">
        <v>182</v>
      </c>
      <c r="W6116" s="118">
        <v>42321</v>
      </c>
      <c r="X6116" s="2" t="s">
        <v>678</v>
      </c>
      <c r="Y6116" s="129">
        <f t="shared" si="673"/>
        <v>1</v>
      </c>
      <c r="Z6116" s="110">
        <f t="shared" si="674"/>
        <v>0</v>
      </c>
      <c r="AA6116" s="1">
        <f t="shared" si="675"/>
        <v>0</v>
      </c>
    </row>
    <row r="6117" spans="1:27" ht="14.25" customHeight="1">
      <c r="A6117" s="148">
        <v>6695</v>
      </c>
      <c r="B6117" s="139">
        <v>20190529</v>
      </c>
      <c r="C6117" s="57" t="str">
        <f t="shared" si="671"/>
        <v>POS</v>
      </c>
      <c r="D6117" s="115">
        <v>42152</v>
      </c>
      <c r="E6117" s="9" t="s">
        <v>210</v>
      </c>
      <c r="F6117" s="37" t="s">
        <v>25</v>
      </c>
      <c r="G6117" s="11" t="s">
        <v>26</v>
      </c>
      <c r="H6117" s="2"/>
      <c r="I6117" s="2"/>
      <c r="J6117" s="4" t="s">
        <v>124</v>
      </c>
      <c r="K6117" s="4" t="s">
        <v>165</v>
      </c>
      <c r="L6117" s="4" t="s">
        <v>134</v>
      </c>
      <c r="M6117" s="4"/>
      <c r="N6117" s="4" t="s">
        <v>55</v>
      </c>
      <c r="O6117" s="4" t="str">
        <f t="shared" si="670"/>
        <v>Osmia (Melanosmia) nr. proxima</v>
      </c>
      <c r="P6117" s="85" t="str">
        <f t="shared" si="672"/>
        <v>Osmia proxima</v>
      </c>
      <c r="Q6117" s="12" t="s">
        <v>29</v>
      </c>
      <c r="R6117" s="24"/>
      <c r="S6117" s="12"/>
      <c r="T6117" s="12"/>
      <c r="U6117" s="12"/>
      <c r="V6117" s="10" t="s">
        <v>182</v>
      </c>
      <c r="W6117" s="118">
        <v>42321</v>
      </c>
      <c r="X6117" s="2"/>
      <c r="Y6117" s="129">
        <f t="shared" si="673"/>
        <v>1</v>
      </c>
      <c r="Z6117" s="110">
        <f t="shared" si="674"/>
        <v>0</v>
      </c>
      <c r="AA6117" s="1">
        <f t="shared" si="675"/>
        <v>0</v>
      </c>
    </row>
    <row r="6118" spans="1:27" ht="14.25" customHeight="1">
      <c r="A6118" s="148">
        <v>6696</v>
      </c>
      <c r="B6118" s="139">
        <v>20190529</v>
      </c>
      <c r="C6118" s="57" t="str">
        <f t="shared" si="671"/>
        <v>POS</v>
      </c>
      <c r="D6118" s="115">
        <v>42152</v>
      </c>
      <c r="E6118" s="9" t="s">
        <v>210</v>
      </c>
      <c r="F6118" s="37" t="s">
        <v>25</v>
      </c>
      <c r="G6118" s="11" t="s">
        <v>26</v>
      </c>
      <c r="H6118" s="2"/>
      <c r="I6118" s="2"/>
      <c r="J6118" s="4" t="s">
        <v>124</v>
      </c>
      <c r="K6118" s="83" t="s">
        <v>165</v>
      </c>
      <c r="L6118" s="4" t="s">
        <v>158</v>
      </c>
      <c r="M6118" s="4"/>
      <c r="N6118" s="4"/>
      <c r="O6118" s="4" t="str">
        <f t="shared" si="670"/>
        <v>Osmia (Melanosmia) albolateralis</v>
      </c>
      <c r="P6118" s="85" t="str">
        <f t="shared" si="672"/>
        <v>Osmia albolateralis</v>
      </c>
      <c r="Q6118" s="12" t="s">
        <v>29</v>
      </c>
      <c r="R6118" s="24"/>
      <c r="S6118" s="12"/>
      <c r="T6118" s="12"/>
      <c r="U6118" s="12"/>
      <c r="V6118" s="10" t="s">
        <v>182</v>
      </c>
      <c r="W6118" s="118">
        <v>42321</v>
      </c>
      <c r="X6118" s="2" t="s">
        <v>678</v>
      </c>
      <c r="Y6118" s="129">
        <f t="shared" si="673"/>
        <v>1</v>
      </c>
      <c r="Z6118" s="110">
        <f t="shared" si="674"/>
        <v>0</v>
      </c>
      <c r="AA6118" s="1">
        <f t="shared" si="675"/>
        <v>0</v>
      </c>
    </row>
    <row r="6119" spans="1:27" ht="14.25" customHeight="1">
      <c r="A6119" s="148">
        <v>6697</v>
      </c>
      <c r="B6119" s="139">
        <v>20190529</v>
      </c>
      <c r="C6119" s="57" t="str">
        <f t="shared" si="671"/>
        <v>POS</v>
      </c>
      <c r="D6119" s="115">
        <v>42152</v>
      </c>
      <c r="E6119" s="9" t="s">
        <v>210</v>
      </c>
      <c r="F6119" s="37" t="s">
        <v>25</v>
      </c>
      <c r="G6119" s="11" t="s">
        <v>26</v>
      </c>
      <c r="H6119" s="2"/>
      <c r="I6119" s="2"/>
      <c r="J6119" s="4" t="s">
        <v>124</v>
      </c>
      <c r="K6119" s="83" t="s">
        <v>165</v>
      </c>
      <c r="L6119" s="4" t="s">
        <v>158</v>
      </c>
      <c r="M6119" s="4"/>
      <c r="N6119" s="4"/>
      <c r="O6119" s="4" t="str">
        <f t="shared" si="670"/>
        <v>Osmia (Melanosmia) albolateralis</v>
      </c>
      <c r="P6119" s="85" t="str">
        <f t="shared" si="672"/>
        <v>Osmia albolateralis</v>
      </c>
      <c r="Q6119" s="12" t="s">
        <v>29</v>
      </c>
      <c r="R6119" s="24"/>
      <c r="S6119" s="12"/>
      <c r="T6119" s="12"/>
      <c r="U6119" s="12"/>
      <c r="V6119" s="10" t="s">
        <v>182</v>
      </c>
      <c r="W6119" s="118">
        <v>42321</v>
      </c>
      <c r="X6119" s="2" t="s">
        <v>678</v>
      </c>
      <c r="Y6119" s="129">
        <f t="shared" si="673"/>
        <v>1</v>
      </c>
      <c r="Z6119" s="110">
        <f t="shared" si="674"/>
        <v>0</v>
      </c>
      <c r="AA6119" s="1">
        <f t="shared" si="675"/>
        <v>0</v>
      </c>
    </row>
    <row r="6120" spans="1:27" ht="14.25" customHeight="1">
      <c r="A6120" s="148">
        <v>6698</v>
      </c>
      <c r="B6120" s="139">
        <v>20190529</v>
      </c>
      <c r="C6120" s="57" t="str">
        <f t="shared" si="671"/>
        <v>POS</v>
      </c>
      <c r="D6120" s="115">
        <v>42152</v>
      </c>
      <c r="E6120" s="9" t="s">
        <v>210</v>
      </c>
      <c r="F6120" s="37" t="s">
        <v>25</v>
      </c>
      <c r="G6120" s="11" t="s">
        <v>26</v>
      </c>
      <c r="H6120" s="2"/>
      <c r="I6120" s="2"/>
      <c r="J6120" s="4" t="s">
        <v>124</v>
      </c>
      <c r="K6120" s="4" t="s">
        <v>165</v>
      </c>
      <c r="L6120" s="4" t="s">
        <v>134</v>
      </c>
      <c r="M6120" s="4"/>
      <c r="N6120" s="4" t="s">
        <v>55</v>
      </c>
      <c r="O6120" s="4" t="str">
        <f t="shared" si="670"/>
        <v>Osmia (Melanosmia) nr. proxima</v>
      </c>
      <c r="P6120" s="85" t="str">
        <f t="shared" si="672"/>
        <v>Osmia proxima</v>
      </c>
      <c r="Q6120" s="12" t="s">
        <v>29</v>
      </c>
      <c r="R6120" s="24"/>
      <c r="S6120" s="12"/>
      <c r="T6120" s="12"/>
      <c r="U6120" s="12"/>
      <c r="V6120" s="10" t="s">
        <v>182</v>
      </c>
      <c r="W6120" s="118">
        <v>42321</v>
      </c>
      <c r="X6120" s="2"/>
      <c r="Y6120" s="129">
        <f t="shared" si="673"/>
        <v>1</v>
      </c>
      <c r="Z6120" s="110">
        <f t="shared" si="674"/>
        <v>0</v>
      </c>
      <c r="AA6120" s="1">
        <f t="shared" si="675"/>
        <v>0</v>
      </c>
    </row>
    <row r="6121" spans="1:27" ht="14.25" customHeight="1">
      <c r="A6121" s="148">
        <v>6699</v>
      </c>
      <c r="B6121" s="139">
        <v>20190529</v>
      </c>
      <c r="C6121" s="57" t="str">
        <f t="shared" si="671"/>
        <v>POS</v>
      </c>
      <c r="D6121" s="115">
        <v>42152</v>
      </c>
      <c r="E6121" s="9" t="s">
        <v>210</v>
      </c>
      <c r="F6121" s="37" t="s">
        <v>25</v>
      </c>
      <c r="G6121" s="11" t="s">
        <v>26</v>
      </c>
      <c r="H6121" s="2"/>
      <c r="I6121" s="2"/>
      <c r="J6121" s="4" t="s">
        <v>124</v>
      </c>
      <c r="K6121" s="83" t="s">
        <v>165</v>
      </c>
      <c r="L6121" s="4" t="s">
        <v>158</v>
      </c>
      <c r="M6121" s="4"/>
      <c r="N6121" s="4"/>
      <c r="O6121" s="4" t="str">
        <f t="shared" ref="O6121:O6184" si="676">J6121&amp;" "&amp;IF(LEN(K6121)&gt;0,"("&amp;K6121&amp;") ","")&amp;IF(LEN(N6121)&gt;0,"nr. ","")&amp;L6121&amp;IF(LEN(M6121)&gt;0," ssp. "&amp;M6121,"")</f>
        <v>Osmia (Melanosmia) albolateralis</v>
      </c>
      <c r="P6121" s="85" t="str">
        <f t="shared" si="672"/>
        <v>Osmia albolateralis</v>
      </c>
      <c r="Q6121" s="12" t="s">
        <v>29</v>
      </c>
      <c r="R6121" s="24"/>
      <c r="S6121" s="12"/>
      <c r="T6121" s="12"/>
      <c r="U6121" s="12"/>
      <c r="V6121" s="10" t="s">
        <v>182</v>
      </c>
      <c r="W6121" s="118">
        <v>42321</v>
      </c>
      <c r="X6121" s="2" t="s">
        <v>678</v>
      </c>
      <c r="Y6121" s="129">
        <f t="shared" si="673"/>
        <v>1</v>
      </c>
      <c r="Z6121" s="110">
        <f t="shared" si="674"/>
        <v>0</v>
      </c>
      <c r="AA6121" s="1">
        <f t="shared" si="675"/>
        <v>0</v>
      </c>
    </row>
    <row r="6122" spans="1:27" ht="14.25" customHeight="1">
      <c r="A6122" s="148">
        <v>6700</v>
      </c>
      <c r="B6122" s="139">
        <v>20190529</v>
      </c>
      <c r="C6122" s="57" t="str">
        <f t="shared" si="671"/>
        <v>POS</v>
      </c>
      <c r="D6122" s="115">
        <v>42152</v>
      </c>
      <c r="E6122" s="9" t="s">
        <v>210</v>
      </c>
      <c r="F6122" s="37" t="s">
        <v>25</v>
      </c>
      <c r="G6122" s="11" t="s">
        <v>26</v>
      </c>
      <c r="H6122" s="2"/>
      <c r="I6122" s="2"/>
      <c r="J6122" s="4" t="s">
        <v>124</v>
      </c>
      <c r="K6122" s="4" t="s">
        <v>165</v>
      </c>
      <c r="L6122" s="4" t="s">
        <v>134</v>
      </c>
      <c r="M6122" s="4"/>
      <c r="N6122" s="4" t="s">
        <v>55</v>
      </c>
      <c r="O6122" s="4" t="str">
        <f t="shared" si="676"/>
        <v>Osmia (Melanosmia) nr. proxima</v>
      </c>
      <c r="P6122" s="85" t="str">
        <f t="shared" si="672"/>
        <v>Osmia proxima</v>
      </c>
      <c r="Q6122" s="12" t="s">
        <v>29</v>
      </c>
      <c r="R6122" s="24"/>
      <c r="S6122" s="12"/>
      <c r="T6122" s="12"/>
      <c r="U6122" s="12"/>
      <c r="V6122" s="10" t="s">
        <v>182</v>
      </c>
      <c r="W6122" s="118">
        <v>42321</v>
      </c>
      <c r="X6122" s="2"/>
      <c r="Y6122" s="129">
        <f t="shared" si="673"/>
        <v>1</v>
      </c>
      <c r="Z6122" s="110">
        <f t="shared" si="674"/>
        <v>0</v>
      </c>
      <c r="AA6122" s="1">
        <f t="shared" si="675"/>
        <v>0</v>
      </c>
    </row>
    <row r="6123" spans="1:27" ht="14.25" customHeight="1">
      <c r="A6123" s="148">
        <v>6701</v>
      </c>
      <c r="B6123" s="139">
        <v>20190529</v>
      </c>
      <c r="C6123" s="57" t="str">
        <f t="shared" si="671"/>
        <v>POS</v>
      </c>
      <c r="D6123" s="115">
        <v>42152</v>
      </c>
      <c r="E6123" s="9" t="s">
        <v>210</v>
      </c>
      <c r="F6123" s="37" t="s">
        <v>25</v>
      </c>
      <c r="G6123" s="11" t="s">
        <v>26</v>
      </c>
      <c r="H6123" s="2"/>
      <c r="I6123" s="2"/>
      <c r="J6123" s="4" t="s">
        <v>124</v>
      </c>
      <c r="K6123" s="4" t="s">
        <v>165</v>
      </c>
      <c r="L6123" s="4" t="s">
        <v>134</v>
      </c>
      <c r="M6123" s="4"/>
      <c r="N6123" s="4" t="s">
        <v>55</v>
      </c>
      <c r="O6123" s="4" t="str">
        <f t="shared" si="676"/>
        <v>Osmia (Melanosmia) nr. proxima</v>
      </c>
      <c r="P6123" s="85" t="str">
        <f t="shared" si="672"/>
        <v>Osmia proxima</v>
      </c>
      <c r="Q6123" s="12" t="s">
        <v>29</v>
      </c>
      <c r="R6123" s="24"/>
      <c r="S6123" s="12"/>
      <c r="T6123" s="12"/>
      <c r="U6123" s="12"/>
      <c r="V6123" s="10" t="s">
        <v>182</v>
      </c>
      <c r="W6123" s="118">
        <v>42321</v>
      </c>
      <c r="X6123" s="2" t="s">
        <v>945</v>
      </c>
      <c r="Y6123" s="129">
        <f t="shared" si="673"/>
        <v>1</v>
      </c>
      <c r="Z6123" s="110">
        <f t="shared" si="674"/>
        <v>0</v>
      </c>
      <c r="AA6123" s="1">
        <f t="shared" si="675"/>
        <v>0</v>
      </c>
    </row>
    <row r="6124" spans="1:27" ht="14.25" customHeight="1">
      <c r="A6124" s="148">
        <v>6702</v>
      </c>
      <c r="B6124" s="139">
        <v>20190529</v>
      </c>
      <c r="C6124" s="57" t="str">
        <f t="shared" si="671"/>
        <v>POS</v>
      </c>
      <c r="D6124" s="115">
        <v>42152</v>
      </c>
      <c r="E6124" s="9" t="s">
        <v>210</v>
      </c>
      <c r="F6124" s="37" t="s">
        <v>25</v>
      </c>
      <c r="G6124" s="11" t="s">
        <v>26</v>
      </c>
      <c r="H6124" s="2"/>
      <c r="I6124" s="2"/>
      <c r="J6124" s="4" t="s">
        <v>124</v>
      </c>
      <c r="K6124" s="4" t="s">
        <v>165</v>
      </c>
      <c r="L6124" s="4" t="s">
        <v>134</v>
      </c>
      <c r="M6124" s="4"/>
      <c r="N6124" s="4" t="s">
        <v>55</v>
      </c>
      <c r="O6124" s="4" t="str">
        <f t="shared" si="676"/>
        <v>Osmia (Melanosmia) nr. proxima</v>
      </c>
      <c r="P6124" s="85" t="str">
        <f t="shared" si="672"/>
        <v>Osmia proxima</v>
      </c>
      <c r="Q6124" s="12" t="s">
        <v>29</v>
      </c>
      <c r="R6124" s="24"/>
      <c r="S6124" s="12"/>
      <c r="T6124" s="12"/>
      <c r="U6124" s="12"/>
      <c r="V6124" s="10" t="s">
        <v>182</v>
      </c>
      <c r="W6124" s="118">
        <v>42321</v>
      </c>
      <c r="X6124" s="2"/>
      <c r="Y6124" s="129">
        <f t="shared" si="673"/>
        <v>1</v>
      </c>
      <c r="Z6124" s="110">
        <f t="shared" si="674"/>
        <v>0</v>
      </c>
      <c r="AA6124" s="1">
        <f t="shared" si="675"/>
        <v>0</v>
      </c>
    </row>
    <row r="6125" spans="1:27" ht="14.25" customHeight="1">
      <c r="A6125" s="148">
        <v>6703</v>
      </c>
      <c r="B6125" s="139">
        <v>20190529</v>
      </c>
      <c r="C6125" s="57" t="str">
        <f t="shared" si="671"/>
        <v>POS</v>
      </c>
      <c r="D6125" s="115">
        <v>42152</v>
      </c>
      <c r="E6125" s="9" t="s">
        <v>210</v>
      </c>
      <c r="F6125" s="37" t="s">
        <v>25</v>
      </c>
      <c r="G6125" s="11" t="s">
        <v>26</v>
      </c>
      <c r="H6125" s="2"/>
      <c r="I6125" s="2"/>
      <c r="J6125" s="4" t="s">
        <v>124</v>
      </c>
      <c r="K6125" s="4" t="s">
        <v>165</v>
      </c>
      <c r="L6125" s="4" t="s">
        <v>134</v>
      </c>
      <c r="M6125" s="4"/>
      <c r="N6125" s="4" t="s">
        <v>55</v>
      </c>
      <c r="O6125" s="4" t="str">
        <f t="shared" si="676"/>
        <v>Osmia (Melanosmia) nr. proxima</v>
      </c>
      <c r="P6125" s="85" t="str">
        <f t="shared" si="672"/>
        <v>Osmia proxima</v>
      </c>
      <c r="Q6125" s="12" t="s">
        <v>29</v>
      </c>
      <c r="R6125" s="24"/>
      <c r="S6125" s="12"/>
      <c r="T6125" s="12"/>
      <c r="U6125" s="12"/>
      <c r="V6125" s="10" t="s">
        <v>182</v>
      </c>
      <c r="W6125" s="118">
        <v>42321</v>
      </c>
      <c r="X6125" s="2"/>
      <c r="Y6125" s="129">
        <f t="shared" si="673"/>
        <v>1</v>
      </c>
      <c r="Z6125" s="110">
        <f t="shared" si="674"/>
        <v>0</v>
      </c>
      <c r="AA6125" s="1">
        <f t="shared" si="675"/>
        <v>0</v>
      </c>
    </row>
    <row r="6126" spans="1:27" ht="14.25" customHeight="1">
      <c r="A6126" s="148">
        <v>6704</v>
      </c>
      <c r="B6126" s="139">
        <v>20190529</v>
      </c>
      <c r="C6126" s="57" t="str">
        <f t="shared" si="671"/>
        <v>POS</v>
      </c>
      <c r="D6126" s="115">
        <v>42152</v>
      </c>
      <c r="E6126" s="9" t="s">
        <v>210</v>
      </c>
      <c r="F6126" s="37" t="s">
        <v>25</v>
      </c>
      <c r="G6126" s="11" t="s">
        <v>26</v>
      </c>
      <c r="H6126" s="2"/>
      <c r="I6126" s="2"/>
      <c r="J6126" s="4" t="s">
        <v>124</v>
      </c>
      <c r="K6126" s="4" t="s">
        <v>165</v>
      </c>
      <c r="L6126" s="4" t="s">
        <v>134</v>
      </c>
      <c r="M6126" s="4"/>
      <c r="N6126" s="4" t="s">
        <v>55</v>
      </c>
      <c r="O6126" s="4" t="str">
        <f t="shared" si="676"/>
        <v>Osmia (Melanosmia) nr. proxima</v>
      </c>
      <c r="P6126" s="85" t="str">
        <f t="shared" si="672"/>
        <v>Osmia proxima</v>
      </c>
      <c r="Q6126" s="12" t="s">
        <v>29</v>
      </c>
      <c r="R6126" s="24"/>
      <c r="S6126" s="12"/>
      <c r="T6126" s="12"/>
      <c r="U6126" s="12"/>
      <c r="V6126" s="10" t="s">
        <v>182</v>
      </c>
      <c r="W6126" s="118">
        <v>42321</v>
      </c>
      <c r="X6126" s="2"/>
      <c r="Y6126" s="129">
        <f t="shared" si="673"/>
        <v>1</v>
      </c>
      <c r="Z6126" s="110">
        <f t="shared" si="674"/>
        <v>0</v>
      </c>
      <c r="AA6126" s="1">
        <f t="shared" si="675"/>
        <v>0</v>
      </c>
    </row>
    <row r="6127" spans="1:27" ht="14.25" customHeight="1">
      <c r="A6127" s="148">
        <v>6705</v>
      </c>
      <c r="B6127" s="139">
        <v>20190529</v>
      </c>
      <c r="C6127" s="57" t="str">
        <f t="shared" si="671"/>
        <v>POS</v>
      </c>
      <c r="D6127" s="115">
        <v>42152</v>
      </c>
      <c r="E6127" s="9" t="s">
        <v>210</v>
      </c>
      <c r="F6127" s="37" t="s">
        <v>25</v>
      </c>
      <c r="G6127" s="11" t="s">
        <v>26</v>
      </c>
      <c r="H6127" s="2"/>
      <c r="I6127" s="2"/>
      <c r="J6127" s="4" t="s">
        <v>124</v>
      </c>
      <c r="K6127" s="4" t="s">
        <v>165</v>
      </c>
      <c r="L6127" s="4" t="s">
        <v>134</v>
      </c>
      <c r="M6127" s="4"/>
      <c r="N6127" s="4" t="s">
        <v>55</v>
      </c>
      <c r="O6127" s="4" t="str">
        <f t="shared" si="676"/>
        <v>Osmia (Melanosmia) nr. proxima</v>
      </c>
      <c r="P6127" s="85" t="str">
        <f t="shared" si="672"/>
        <v>Osmia proxima</v>
      </c>
      <c r="Q6127" s="12" t="s">
        <v>29</v>
      </c>
      <c r="R6127" s="24"/>
      <c r="S6127" s="12"/>
      <c r="T6127" s="12"/>
      <c r="U6127" s="12"/>
      <c r="V6127" s="10" t="s">
        <v>182</v>
      </c>
      <c r="W6127" s="118">
        <v>42321</v>
      </c>
      <c r="X6127" s="2"/>
      <c r="Y6127" s="129">
        <f t="shared" si="673"/>
        <v>1</v>
      </c>
      <c r="Z6127" s="110">
        <f t="shared" si="674"/>
        <v>0</v>
      </c>
      <c r="AA6127" s="1">
        <f t="shared" si="675"/>
        <v>0</v>
      </c>
    </row>
    <row r="6128" spans="1:27" ht="14.25" customHeight="1">
      <c r="A6128" s="148">
        <v>6706</v>
      </c>
      <c r="B6128" s="139">
        <v>20190529</v>
      </c>
      <c r="C6128" s="57" t="str">
        <f t="shared" si="671"/>
        <v>POS</v>
      </c>
      <c r="D6128" s="115">
        <v>42152</v>
      </c>
      <c r="E6128" s="9" t="s">
        <v>210</v>
      </c>
      <c r="F6128" s="37" t="s">
        <v>25</v>
      </c>
      <c r="G6128" s="11" t="s">
        <v>26</v>
      </c>
      <c r="H6128" s="2"/>
      <c r="I6128" s="2"/>
      <c r="J6128" s="4" t="s">
        <v>124</v>
      </c>
      <c r="K6128" s="4" t="s">
        <v>165</v>
      </c>
      <c r="L6128" s="4" t="s">
        <v>134</v>
      </c>
      <c r="M6128" s="4"/>
      <c r="N6128" s="4" t="s">
        <v>55</v>
      </c>
      <c r="O6128" s="4" t="str">
        <f t="shared" si="676"/>
        <v>Osmia (Melanosmia) nr. proxima</v>
      </c>
      <c r="P6128" s="85" t="str">
        <f t="shared" si="672"/>
        <v>Osmia proxima</v>
      </c>
      <c r="Q6128" s="12" t="s">
        <v>29</v>
      </c>
      <c r="R6128" s="24"/>
      <c r="S6128" s="12"/>
      <c r="T6128" s="12"/>
      <c r="U6128" s="12"/>
      <c r="V6128" s="10" t="s">
        <v>182</v>
      </c>
      <c r="W6128" s="118">
        <v>42321</v>
      </c>
      <c r="X6128" s="2"/>
      <c r="Y6128" s="129">
        <f t="shared" si="673"/>
        <v>1</v>
      </c>
      <c r="Z6128" s="110">
        <f t="shared" si="674"/>
        <v>0</v>
      </c>
      <c r="AA6128" s="1">
        <f t="shared" si="675"/>
        <v>0</v>
      </c>
    </row>
    <row r="6129" spans="1:27" ht="14.25" customHeight="1">
      <c r="A6129" s="148">
        <v>6707</v>
      </c>
      <c r="B6129" s="139">
        <v>20190529</v>
      </c>
      <c r="C6129" s="57" t="str">
        <f t="shared" si="671"/>
        <v>POS</v>
      </c>
      <c r="D6129" s="115">
        <v>42152</v>
      </c>
      <c r="E6129" s="9" t="s">
        <v>210</v>
      </c>
      <c r="F6129" s="37" t="s">
        <v>25</v>
      </c>
      <c r="G6129" s="11" t="s">
        <v>26</v>
      </c>
      <c r="H6129" s="2"/>
      <c r="I6129" s="2"/>
      <c r="J6129" s="4" t="s">
        <v>124</v>
      </c>
      <c r="K6129" s="4" t="s">
        <v>165</v>
      </c>
      <c r="L6129" s="4" t="s">
        <v>134</v>
      </c>
      <c r="M6129" s="4"/>
      <c r="N6129" s="4" t="s">
        <v>55</v>
      </c>
      <c r="O6129" s="4" t="str">
        <f t="shared" si="676"/>
        <v>Osmia (Melanosmia) nr. proxima</v>
      </c>
      <c r="P6129" s="85" t="str">
        <f t="shared" si="672"/>
        <v>Osmia proxima</v>
      </c>
      <c r="Q6129" s="12" t="s">
        <v>29</v>
      </c>
      <c r="R6129" s="24"/>
      <c r="S6129" s="12"/>
      <c r="T6129" s="12"/>
      <c r="U6129" s="12"/>
      <c r="V6129" s="10" t="s">
        <v>182</v>
      </c>
      <c r="W6129" s="118">
        <v>42321</v>
      </c>
      <c r="X6129" s="2"/>
      <c r="Y6129" s="129">
        <f t="shared" si="673"/>
        <v>1</v>
      </c>
      <c r="Z6129" s="110">
        <f t="shared" si="674"/>
        <v>0</v>
      </c>
      <c r="AA6129" s="1">
        <f t="shared" si="675"/>
        <v>0</v>
      </c>
    </row>
    <row r="6130" spans="1:27" ht="14.25" customHeight="1">
      <c r="A6130" s="148">
        <v>6708</v>
      </c>
      <c r="B6130" s="139">
        <v>20190529</v>
      </c>
      <c r="C6130" s="57" t="str">
        <f t="shared" si="671"/>
        <v>POS</v>
      </c>
      <c r="D6130" s="115">
        <v>42152</v>
      </c>
      <c r="E6130" s="9" t="s">
        <v>210</v>
      </c>
      <c r="F6130" s="37" t="s">
        <v>25</v>
      </c>
      <c r="G6130" s="11" t="s">
        <v>26</v>
      </c>
      <c r="H6130" s="2"/>
      <c r="I6130" s="2"/>
      <c r="J6130" s="4" t="s">
        <v>124</v>
      </c>
      <c r="K6130" s="4" t="s">
        <v>165</v>
      </c>
      <c r="L6130" s="4" t="s">
        <v>719</v>
      </c>
      <c r="M6130" s="4"/>
      <c r="N6130" s="4"/>
      <c r="O6130" s="4" t="str">
        <f t="shared" si="676"/>
        <v>Osmia (Melanosmia) msp. BS0058</v>
      </c>
      <c r="P6130" s="85" t="str">
        <f t="shared" si="672"/>
        <v>Osmia msp. BS0058</v>
      </c>
      <c r="Q6130" s="12" t="s">
        <v>29</v>
      </c>
      <c r="R6130" s="24"/>
      <c r="S6130" s="12"/>
      <c r="T6130" s="12"/>
      <c r="U6130" s="12"/>
      <c r="V6130" s="10" t="s">
        <v>182</v>
      </c>
      <c r="W6130" s="118">
        <v>42321</v>
      </c>
      <c r="X6130" s="2" t="s">
        <v>949</v>
      </c>
      <c r="Y6130" s="129">
        <f t="shared" si="673"/>
        <v>1</v>
      </c>
      <c r="Z6130" s="110">
        <f t="shared" si="674"/>
        <v>0</v>
      </c>
      <c r="AA6130" s="1">
        <f t="shared" si="675"/>
        <v>0</v>
      </c>
    </row>
    <row r="6131" spans="1:27" ht="14.25" customHeight="1">
      <c r="A6131" s="148">
        <v>6709</v>
      </c>
      <c r="B6131" s="139">
        <v>20190529</v>
      </c>
      <c r="C6131" s="57" t="str">
        <f t="shared" si="671"/>
        <v>POS</v>
      </c>
      <c r="D6131" s="115">
        <v>42152</v>
      </c>
      <c r="E6131" s="9" t="s">
        <v>210</v>
      </c>
      <c r="F6131" s="37" t="s">
        <v>25</v>
      </c>
      <c r="G6131" s="11" t="s">
        <v>26</v>
      </c>
      <c r="H6131" s="2"/>
      <c r="I6131" s="2"/>
      <c r="J6131" s="4" t="s">
        <v>124</v>
      </c>
      <c r="K6131" s="4" t="s">
        <v>165</v>
      </c>
      <c r="L6131" s="4" t="s">
        <v>139</v>
      </c>
      <c r="M6131" s="4"/>
      <c r="N6131" s="4" t="s">
        <v>55</v>
      </c>
      <c r="O6131" s="4" t="str">
        <f t="shared" si="676"/>
        <v>Osmia (Melanosmia) nr. giliarum</v>
      </c>
      <c r="P6131" s="85" t="str">
        <f t="shared" si="672"/>
        <v>Osmia giliarum</v>
      </c>
      <c r="Q6131" s="12" t="s">
        <v>43</v>
      </c>
      <c r="R6131" s="24"/>
      <c r="S6131" s="12"/>
      <c r="T6131" s="12"/>
      <c r="U6131" s="12"/>
      <c r="V6131" s="10" t="s">
        <v>182</v>
      </c>
      <c r="W6131" s="118">
        <v>42321</v>
      </c>
      <c r="X6131" s="2"/>
      <c r="Y6131" s="129">
        <f t="shared" si="673"/>
        <v>1</v>
      </c>
      <c r="Z6131" s="110">
        <f t="shared" si="674"/>
        <v>0</v>
      </c>
      <c r="AA6131" s="1">
        <f t="shared" si="675"/>
        <v>0</v>
      </c>
    </row>
    <row r="6132" spans="1:27" ht="14.25" customHeight="1">
      <c r="A6132" s="148">
        <v>6710</v>
      </c>
      <c r="B6132" s="139">
        <v>20190529</v>
      </c>
      <c r="C6132" s="57" t="str">
        <f t="shared" si="671"/>
        <v>POS</v>
      </c>
      <c r="D6132" s="115">
        <v>42152</v>
      </c>
      <c r="E6132" s="9" t="s">
        <v>210</v>
      </c>
      <c r="F6132" s="37" t="s">
        <v>25</v>
      </c>
      <c r="G6132" s="11" t="s">
        <v>26</v>
      </c>
      <c r="H6132" s="2"/>
      <c r="I6132" s="2"/>
      <c r="J6132" s="4" t="s">
        <v>354</v>
      </c>
      <c r="K6132" s="4" t="s">
        <v>354</v>
      </c>
      <c r="L6132" s="4" t="s">
        <v>594</v>
      </c>
      <c r="M6132" s="4"/>
      <c r="N6132" s="4"/>
      <c r="O6132" s="4" t="str">
        <f t="shared" si="676"/>
        <v>Stelis (Stelis) subcaerulea</v>
      </c>
      <c r="P6132" s="85" t="str">
        <f t="shared" si="672"/>
        <v>Stelis subcaerulea</v>
      </c>
      <c r="Q6132" s="12" t="s">
        <v>43</v>
      </c>
      <c r="R6132" s="24"/>
      <c r="S6132" s="12"/>
      <c r="T6132" s="12"/>
      <c r="U6132" s="12"/>
      <c r="V6132" s="10" t="s">
        <v>182</v>
      </c>
      <c r="W6132" s="118">
        <v>42321</v>
      </c>
      <c r="X6132" s="2"/>
      <c r="Y6132" s="129">
        <f t="shared" si="673"/>
        <v>1</v>
      </c>
      <c r="Z6132" s="110">
        <f t="shared" si="674"/>
        <v>0</v>
      </c>
      <c r="AA6132" s="1">
        <f t="shared" si="675"/>
        <v>0</v>
      </c>
    </row>
    <row r="6133" spans="1:27" ht="14.25" customHeight="1">
      <c r="A6133" s="148">
        <v>6711</v>
      </c>
      <c r="B6133" s="139">
        <v>20190529</v>
      </c>
      <c r="C6133" s="57" t="str">
        <f t="shared" si="671"/>
        <v>POS</v>
      </c>
      <c r="D6133" s="115">
        <v>42152</v>
      </c>
      <c r="E6133" s="9" t="s">
        <v>210</v>
      </c>
      <c r="F6133" s="37" t="s">
        <v>25</v>
      </c>
      <c r="G6133" s="11" t="s">
        <v>26</v>
      </c>
      <c r="H6133" s="2"/>
      <c r="I6133" s="2"/>
      <c r="J6133" s="4" t="s">
        <v>27</v>
      </c>
      <c r="K6133" s="4" t="s">
        <v>578</v>
      </c>
      <c r="L6133" s="4" t="s">
        <v>87</v>
      </c>
      <c r="M6133" s="4"/>
      <c r="N6133" s="4"/>
      <c r="O6133" s="4" t="str">
        <f t="shared" si="676"/>
        <v>Bombus (Pyrobombus) flavifrons</v>
      </c>
      <c r="P6133" s="85" t="str">
        <f t="shared" si="672"/>
        <v>Bombus flavifrons</v>
      </c>
      <c r="Q6133" s="12" t="s">
        <v>29</v>
      </c>
      <c r="R6133" s="24"/>
      <c r="S6133" s="12"/>
      <c r="T6133" s="12"/>
      <c r="U6133" s="12"/>
      <c r="V6133" s="10" t="s">
        <v>182</v>
      </c>
      <c r="W6133" s="118">
        <v>42321</v>
      </c>
      <c r="X6133" s="2"/>
      <c r="Y6133" s="129">
        <f t="shared" si="673"/>
        <v>1</v>
      </c>
      <c r="Z6133" s="110">
        <f t="shared" si="674"/>
        <v>0</v>
      </c>
      <c r="AA6133" s="1">
        <f t="shared" si="675"/>
        <v>0</v>
      </c>
    </row>
    <row r="6134" spans="1:27" ht="14.25" customHeight="1">
      <c r="A6134" s="148">
        <v>6712</v>
      </c>
      <c r="B6134" s="139">
        <v>20190529</v>
      </c>
      <c r="C6134" s="57" t="str">
        <f t="shared" si="671"/>
        <v>POS</v>
      </c>
      <c r="D6134" s="115">
        <v>42152</v>
      </c>
      <c r="E6134" s="9" t="s">
        <v>210</v>
      </c>
      <c r="F6134" s="37" t="s">
        <v>25</v>
      </c>
      <c r="G6134" s="11" t="s">
        <v>26</v>
      </c>
      <c r="H6134" s="2"/>
      <c r="I6134" s="2"/>
      <c r="J6134" s="4" t="s">
        <v>175</v>
      </c>
      <c r="K6134" s="4" t="s">
        <v>580</v>
      </c>
      <c r="L6134" s="4" t="s">
        <v>176</v>
      </c>
      <c r="M6134" s="4"/>
      <c r="N6134" s="4"/>
      <c r="O6134" s="4" t="str">
        <f t="shared" si="676"/>
        <v>Ceratina (Zadontomerus) acantha</v>
      </c>
      <c r="P6134" s="85" t="str">
        <f t="shared" si="672"/>
        <v>Ceratina acantha</v>
      </c>
      <c r="Q6134" s="12" t="s">
        <v>29</v>
      </c>
      <c r="R6134" s="24"/>
      <c r="S6134" s="12"/>
      <c r="T6134" s="12"/>
      <c r="U6134" s="12"/>
      <c r="V6134" s="10" t="s">
        <v>182</v>
      </c>
      <c r="W6134" s="118">
        <v>42321</v>
      </c>
      <c r="X6134" s="2"/>
      <c r="Y6134" s="129">
        <f t="shared" si="673"/>
        <v>1</v>
      </c>
      <c r="Z6134" s="110">
        <f t="shared" si="674"/>
        <v>0</v>
      </c>
      <c r="AA6134" s="1">
        <f t="shared" si="675"/>
        <v>0</v>
      </c>
    </row>
    <row r="6135" spans="1:27" ht="14.25" customHeight="1">
      <c r="A6135" s="148">
        <v>6713</v>
      </c>
      <c r="B6135" s="139">
        <v>20190529</v>
      </c>
      <c r="C6135" s="57" t="str">
        <f t="shared" si="671"/>
        <v>POS</v>
      </c>
      <c r="D6135" s="115">
        <v>42152</v>
      </c>
      <c r="E6135" s="9" t="s">
        <v>212</v>
      </c>
      <c r="F6135" s="37" t="s">
        <v>25</v>
      </c>
      <c r="G6135" s="11" t="s">
        <v>26</v>
      </c>
      <c r="H6135" s="2"/>
      <c r="I6135" s="2"/>
      <c r="J6135" s="4" t="s">
        <v>140</v>
      </c>
      <c r="K6135" s="4" t="s">
        <v>140</v>
      </c>
      <c r="L6135" s="4" t="s">
        <v>141</v>
      </c>
      <c r="M6135" s="4"/>
      <c r="N6135" s="4"/>
      <c r="O6135" s="4" t="str">
        <f t="shared" si="676"/>
        <v>Agapostemon (Agapostemon) texanus</v>
      </c>
      <c r="P6135" s="85" t="str">
        <f t="shared" si="672"/>
        <v>Agapostemon texanus</v>
      </c>
      <c r="Q6135" s="12" t="s">
        <v>29</v>
      </c>
      <c r="R6135" s="24"/>
      <c r="S6135" s="12"/>
      <c r="T6135" s="12"/>
      <c r="U6135" s="12"/>
      <c r="V6135" s="10" t="s">
        <v>182</v>
      </c>
      <c r="W6135" s="118">
        <v>42321</v>
      </c>
      <c r="X6135" s="2"/>
      <c r="Y6135" s="129">
        <f t="shared" si="673"/>
        <v>1</v>
      </c>
      <c r="Z6135" s="110">
        <f t="shared" si="674"/>
        <v>0</v>
      </c>
      <c r="AA6135" s="1">
        <f t="shared" si="675"/>
        <v>0</v>
      </c>
    </row>
    <row r="6136" spans="1:27" ht="14.25" customHeight="1">
      <c r="A6136" s="148">
        <v>6714</v>
      </c>
      <c r="B6136" s="139">
        <v>20190529</v>
      </c>
      <c r="C6136" s="57" t="str">
        <f t="shared" si="671"/>
        <v>POS</v>
      </c>
      <c r="D6136" s="115">
        <v>42152</v>
      </c>
      <c r="E6136" s="9" t="s">
        <v>212</v>
      </c>
      <c r="F6136" s="37" t="s">
        <v>25</v>
      </c>
      <c r="G6136" s="11" t="s">
        <v>26</v>
      </c>
      <c r="H6136" s="2"/>
      <c r="I6136" s="2"/>
      <c r="J6136" s="4" t="s">
        <v>140</v>
      </c>
      <c r="K6136" s="4" t="s">
        <v>140</v>
      </c>
      <c r="L6136" s="4" t="s">
        <v>141</v>
      </c>
      <c r="M6136" s="4"/>
      <c r="N6136" s="4"/>
      <c r="O6136" s="4" t="str">
        <f t="shared" si="676"/>
        <v>Agapostemon (Agapostemon) texanus</v>
      </c>
      <c r="P6136" s="85" t="str">
        <f t="shared" si="672"/>
        <v>Agapostemon texanus</v>
      </c>
      <c r="Q6136" s="12" t="s">
        <v>29</v>
      </c>
      <c r="R6136" s="24"/>
      <c r="S6136" s="12"/>
      <c r="T6136" s="12"/>
      <c r="U6136" s="12"/>
      <c r="V6136" s="10" t="s">
        <v>182</v>
      </c>
      <c r="W6136" s="118">
        <v>42321</v>
      </c>
      <c r="X6136" s="2"/>
      <c r="Y6136" s="129">
        <f t="shared" si="673"/>
        <v>1</v>
      </c>
      <c r="Z6136" s="110">
        <f t="shared" si="674"/>
        <v>0</v>
      </c>
      <c r="AA6136" s="1">
        <f t="shared" si="675"/>
        <v>0</v>
      </c>
    </row>
    <row r="6137" spans="1:27" ht="14.25" customHeight="1">
      <c r="A6137" s="148">
        <v>6715</v>
      </c>
      <c r="B6137" s="139">
        <v>20190529</v>
      </c>
      <c r="C6137" s="57" t="str">
        <f t="shared" si="671"/>
        <v>POS</v>
      </c>
      <c r="D6137" s="115">
        <v>42152</v>
      </c>
      <c r="E6137" s="9" t="s">
        <v>212</v>
      </c>
      <c r="F6137" s="37" t="s">
        <v>25</v>
      </c>
      <c r="G6137" s="11" t="s">
        <v>26</v>
      </c>
      <c r="H6137" s="2"/>
      <c r="I6137" s="2"/>
      <c r="J6137" s="4" t="s">
        <v>140</v>
      </c>
      <c r="K6137" s="4" t="s">
        <v>140</v>
      </c>
      <c r="L6137" s="4" t="s">
        <v>141</v>
      </c>
      <c r="M6137" s="4"/>
      <c r="N6137" s="4"/>
      <c r="O6137" s="4" t="str">
        <f t="shared" si="676"/>
        <v>Agapostemon (Agapostemon) texanus</v>
      </c>
      <c r="P6137" s="85" t="str">
        <f t="shared" si="672"/>
        <v>Agapostemon texanus</v>
      </c>
      <c r="Q6137" s="12" t="s">
        <v>29</v>
      </c>
      <c r="R6137" s="24"/>
      <c r="S6137" s="12"/>
      <c r="T6137" s="12"/>
      <c r="U6137" s="12"/>
      <c r="V6137" s="10" t="s">
        <v>182</v>
      </c>
      <c r="W6137" s="118">
        <v>42321</v>
      </c>
      <c r="X6137" s="2"/>
      <c r="Y6137" s="129">
        <f t="shared" si="673"/>
        <v>1</v>
      </c>
      <c r="Z6137" s="110">
        <f t="shared" si="674"/>
        <v>0</v>
      </c>
      <c r="AA6137" s="1">
        <f t="shared" si="675"/>
        <v>0</v>
      </c>
    </row>
    <row r="6138" spans="1:27" ht="14.25" customHeight="1">
      <c r="A6138" s="148">
        <v>6716</v>
      </c>
      <c r="B6138" s="139">
        <v>20190529</v>
      </c>
      <c r="C6138" s="57" t="str">
        <f t="shared" si="671"/>
        <v>POS</v>
      </c>
      <c r="D6138" s="115">
        <v>42152</v>
      </c>
      <c r="E6138" s="9" t="s">
        <v>212</v>
      </c>
      <c r="F6138" s="37" t="s">
        <v>25</v>
      </c>
      <c r="G6138" s="11" t="s">
        <v>26</v>
      </c>
      <c r="H6138" s="2"/>
      <c r="I6138" s="2"/>
      <c r="J6138" s="4" t="s">
        <v>140</v>
      </c>
      <c r="K6138" s="4" t="s">
        <v>140</v>
      </c>
      <c r="L6138" s="4" t="s">
        <v>141</v>
      </c>
      <c r="M6138" s="4"/>
      <c r="N6138" s="4"/>
      <c r="O6138" s="4" t="str">
        <f t="shared" si="676"/>
        <v>Agapostemon (Agapostemon) texanus</v>
      </c>
      <c r="P6138" s="85" t="str">
        <f t="shared" si="672"/>
        <v>Agapostemon texanus</v>
      </c>
      <c r="Q6138" s="12" t="s">
        <v>29</v>
      </c>
      <c r="R6138" s="24"/>
      <c r="S6138" s="12"/>
      <c r="T6138" s="12"/>
      <c r="U6138" s="12"/>
      <c r="V6138" s="10" t="s">
        <v>182</v>
      </c>
      <c r="W6138" s="118">
        <v>42321</v>
      </c>
      <c r="X6138" s="2" t="s">
        <v>525</v>
      </c>
      <c r="Y6138" s="129">
        <f t="shared" si="673"/>
        <v>1</v>
      </c>
      <c r="Z6138" s="110">
        <f t="shared" si="674"/>
        <v>0</v>
      </c>
      <c r="AA6138" s="1">
        <f t="shared" si="675"/>
        <v>0</v>
      </c>
    </row>
    <row r="6139" spans="1:27" ht="14.25" customHeight="1">
      <c r="A6139" s="148">
        <v>6717</v>
      </c>
      <c r="B6139" s="139">
        <v>20190529</v>
      </c>
      <c r="C6139" s="57" t="str">
        <f t="shared" si="671"/>
        <v>POS</v>
      </c>
      <c r="D6139" s="115">
        <v>42152</v>
      </c>
      <c r="E6139" s="9" t="s">
        <v>212</v>
      </c>
      <c r="F6139" s="37" t="s">
        <v>25</v>
      </c>
      <c r="G6139" s="11" t="s">
        <v>26</v>
      </c>
      <c r="H6139" s="2"/>
      <c r="I6139" s="2"/>
      <c r="J6139" s="4" t="s">
        <v>117</v>
      </c>
      <c r="K6139" s="4" t="s">
        <v>198</v>
      </c>
      <c r="L6139" s="4" t="s">
        <v>913</v>
      </c>
      <c r="M6139" s="4"/>
      <c r="N6139" s="4"/>
      <c r="O6139" s="4" t="str">
        <f t="shared" si="676"/>
        <v>Lasioglossum (Hemihalictus) villosulum</v>
      </c>
      <c r="P6139" s="85" t="str">
        <f t="shared" si="672"/>
        <v>Lasioglossum villosulum</v>
      </c>
      <c r="Q6139" s="12" t="s">
        <v>29</v>
      </c>
      <c r="R6139" s="24"/>
      <c r="S6139" s="12"/>
      <c r="T6139" s="12"/>
      <c r="U6139" s="12"/>
      <c r="V6139" s="10" t="s">
        <v>182</v>
      </c>
      <c r="W6139" s="118">
        <v>42321</v>
      </c>
      <c r="X6139" s="2" t="s">
        <v>1068</v>
      </c>
      <c r="Y6139" s="129">
        <f t="shared" si="673"/>
        <v>1</v>
      </c>
      <c r="Z6139" s="110">
        <f t="shared" si="674"/>
        <v>0</v>
      </c>
      <c r="AA6139" s="1">
        <f t="shared" si="675"/>
        <v>0</v>
      </c>
    </row>
    <row r="6140" spans="1:27" ht="14.25" customHeight="1">
      <c r="A6140" s="148">
        <v>6718</v>
      </c>
      <c r="B6140" s="139">
        <v>20190529</v>
      </c>
      <c r="C6140" s="57" t="str">
        <f t="shared" si="671"/>
        <v>POS</v>
      </c>
      <c r="D6140" s="115">
        <v>42152</v>
      </c>
      <c r="E6140" s="9" t="s">
        <v>212</v>
      </c>
      <c r="F6140" s="37" t="s">
        <v>25</v>
      </c>
      <c r="G6140" s="11" t="s">
        <v>26</v>
      </c>
      <c r="H6140" s="2"/>
      <c r="I6140" s="2"/>
      <c r="J6140" s="4" t="s">
        <v>51</v>
      </c>
      <c r="K6140" s="84" t="s">
        <v>582</v>
      </c>
      <c r="L6140" s="4" t="s">
        <v>52</v>
      </c>
      <c r="M6140" s="4"/>
      <c r="N6140" s="4"/>
      <c r="O6140" s="4" t="str">
        <f t="shared" si="676"/>
        <v>Halictus (Seladonia) tripartitus</v>
      </c>
      <c r="P6140" s="85" t="str">
        <f t="shared" si="672"/>
        <v>Halictus tripartitus</v>
      </c>
      <c r="Q6140" s="12" t="s">
        <v>29</v>
      </c>
      <c r="R6140" s="24"/>
      <c r="S6140" s="12"/>
      <c r="T6140" s="12"/>
      <c r="U6140" s="12"/>
      <c r="V6140" s="10" t="s">
        <v>182</v>
      </c>
      <c r="W6140" s="118">
        <v>42321</v>
      </c>
      <c r="X6140" s="2"/>
      <c r="Y6140" s="129">
        <f t="shared" si="673"/>
        <v>1</v>
      </c>
      <c r="Z6140" s="110">
        <f t="shared" si="674"/>
        <v>0</v>
      </c>
      <c r="AA6140" s="1">
        <f t="shared" si="675"/>
        <v>0</v>
      </c>
    </row>
    <row r="6141" spans="1:27" ht="14.25" customHeight="1">
      <c r="A6141" s="148">
        <v>6719</v>
      </c>
      <c r="B6141" s="139">
        <v>20190529</v>
      </c>
      <c r="C6141" s="57" t="str">
        <f t="shared" si="671"/>
        <v>POS</v>
      </c>
      <c r="D6141" s="115">
        <v>42152</v>
      </c>
      <c r="E6141" s="9" t="s">
        <v>212</v>
      </c>
      <c r="F6141" s="37" t="s">
        <v>25</v>
      </c>
      <c r="G6141" s="11" t="s">
        <v>26</v>
      </c>
      <c r="H6141" s="2"/>
      <c r="I6141" s="2"/>
      <c r="J6141" s="4" t="s">
        <v>117</v>
      </c>
      <c r="K6141" s="4" t="s">
        <v>198</v>
      </c>
      <c r="L6141" s="4" t="s">
        <v>913</v>
      </c>
      <c r="M6141" s="4"/>
      <c r="N6141" s="4"/>
      <c r="O6141" s="4" t="str">
        <f t="shared" si="676"/>
        <v>Lasioglossum (Hemihalictus) villosulum</v>
      </c>
      <c r="P6141" s="85" t="str">
        <f t="shared" si="672"/>
        <v>Lasioglossum villosulum</v>
      </c>
      <c r="Q6141" s="12" t="s">
        <v>29</v>
      </c>
      <c r="R6141" s="24"/>
      <c r="S6141" s="12"/>
      <c r="T6141" s="12"/>
      <c r="U6141" s="12"/>
      <c r="V6141" s="10" t="s">
        <v>182</v>
      </c>
      <c r="W6141" s="118">
        <v>42321</v>
      </c>
      <c r="X6141" s="2" t="s">
        <v>1068</v>
      </c>
      <c r="Y6141" s="129">
        <f t="shared" si="673"/>
        <v>1</v>
      </c>
      <c r="Z6141" s="110">
        <f t="shared" si="674"/>
        <v>0</v>
      </c>
      <c r="AA6141" s="1">
        <f t="shared" si="675"/>
        <v>0</v>
      </c>
    </row>
    <row r="6142" spans="1:27" ht="14.25" customHeight="1">
      <c r="A6142" s="148">
        <v>6720</v>
      </c>
      <c r="B6142" s="139">
        <v>20190529</v>
      </c>
      <c r="C6142" s="57" t="str">
        <f t="shared" si="671"/>
        <v>POS</v>
      </c>
      <c r="D6142" s="115">
        <v>42152</v>
      </c>
      <c r="E6142" s="9" t="s">
        <v>212</v>
      </c>
      <c r="F6142" s="37" t="s">
        <v>25</v>
      </c>
      <c r="G6142" s="11" t="s">
        <v>26</v>
      </c>
      <c r="H6142" s="2"/>
      <c r="I6142" s="2"/>
      <c r="J6142" s="4" t="s">
        <v>51</v>
      </c>
      <c r="K6142" s="84" t="s">
        <v>582</v>
      </c>
      <c r="L6142" s="4" t="s">
        <v>196</v>
      </c>
      <c r="M6142" s="4"/>
      <c r="N6142" s="4"/>
      <c r="O6142" s="4" t="str">
        <f t="shared" si="676"/>
        <v>Halictus (Seladonia) confusus</v>
      </c>
      <c r="P6142" s="85" t="str">
        <f t="shared" si="672"/>
        <v>Halictus confusus</v>
      </c>
      <c r="Q6142" s="12" t="s">
        <v>29</v>
      </c>
      <c r="R6142" s="24"/>
      <c r="S6142" s="12"/>
      <c r="T6142" s="12"/>
      <c r="U6142" s="12"/>
      <c r="V6142" s="10" t="s">
        <v>182</v>
      </c>
      <c r="W6142" s="118">
        <v>42321</v>
      </c>
      <c r="X6142" s="2"/>
      <c r="Y6142" s="129">
        <f t="shared" si="673"/>
        <v>1</v>
      </c>
      <c r="Z6142" s="110">
        <f t="shared" si="674"/>
        <v>0</v>
      </c>
      <c r="AA6142" s="1">
        <f t="shared" si="675"/>
        <v>0</v>
      </c>
    </row>
    <row r="6143" spans="1:27" ht="14.25" customHeight="1">
      <c r="A6143" s="148">
        <v>6721</v>
      </c>
      <c r="B6143" s="139">
        <v>20190529</v>
      </c>
      <c r="C6143" s="57" t="str">
        <f t="shared" si="671"/>
        <v>POS</v>
      </c>
      <c r="D6143" s="115">
        <v>42152</v>
      </c>
      <c r="E6143" s="9" t="s">
        <v>212</v>
      </c>
      <c r="F6143" s="37" t="s">
        <v>25</v>
      </c>
      <c r="G6143" s="11" t="s">
        <v>26</v>
      </c>
      <c r="H6143" s="2"/>
      <c r="I6143" s="2"/>
      <c r="J6143" s="4" t="s">
        <v>51</v>
      </c>
      <c r="K6143" s="84" t="s">
        <v>582</v>
      </c>
      <c r="L6143" s="4" t="s">
        <v>52</v>
      </c>
      <c r="M6143" s="4"/>
      <c r="N6143" s="4"/>
      <c r="O6143" s="4" t="str">
        <f t="shared" si="676"/>
        <v>Halictus (Seladonia) tripartitus</v>
      </c>
      <c r="P6143" s="85" t="str">
        <f t="shared" si="672"/>
        <v>Halictus tripartitus</v>
      </c>
      <c r="Q6143" s="12" t="s">
        <v>29</v>
      </c>
      <c r="R6143" s="24"/>
      <c r="S6143" s="12"/>
      <c r="T6143" s="12"/>
      <c r="U6143" s="12"/>
      <c r="V6143" s="10" t="s">
        <v>182</v>
      </c>
      <c r="W6143" s="118">
        <v>42321</v>
      </c>
      <c r="X6143" s="2"/>
      <c r="Y6143" s="129">
        <f t="shared" si="673"/>
        <v>1</v>
      </c>
      <c r="Z6143" s="110">
        <f t="shared" si="674"/>
        <v>0</v>
      </c>
      <c r="AA6143" s="1">
        <f t="shared" si="675"/>
        <v>0</v>
      </c>
    </row>
    <row r="6144" spans="1:27" ht="14.25" customHeight="1">
      <c r="A6144" s="148">
        <v>6722</v>
      </c>
      <c r="B6144" s="139">
        <v>20190529</v>
      </c>
      <c r="C6144" s="57" t="str">
        <f t="shared" ref="C6144:C6207" si="677">LEFT(E6144,3)</f>
        <v>POS</v>
      </c>
      <c r="D6144" s="115">
        <v>42152</v>
      </c>
      <c r="E6144" s="9" t="s">
        <v>212</v>
      </c>
      <c r="F6144" s="37" t="s">
        <v>25</v>
      </c>
      <c r="G6144" s="11" t="s">
        <v>26</v>
      </c>
      <c r="H6144" s="2"/>
      <c r="I6144" s="2"/>
      <c r="J6144" s="4" t="s">
        <v>107</v>
      </c>
      <c r="K6144" s="31" t="s">
        <v>585</v>
      </c>
      <c r="L6144" s="31" t="s">
        <v>108</v>
      </c>
      <c r="M6144" s="4"/>
      <c r="N6144" s="4" t="s">
        <v>55</v>
      </c>
      <c r="O6144" s="4" t="str">
        <f t="shared" si="676"/>
        <v>Hoplitis (Alcidamea) nr. producta</v>
      </c>
      <c r="P6144" s="85" t="str">
        <f t="shared" ref="P6144:P6207" si="678">J6144&amp;" "&amp;L6144</f>
        <v>Hoplitis producta</v>
      </c>
      <c r="Q6144" s="12" t="s">
        <v>43</v>
      </c>
      <c r="R6144" s="24"/>
      <c r="S6144" s="12"/>
      <c r="T6144" s="12"/>
      <c r="U6144" s="12"/>
      <c r="V6144" s="10" t="s">
        <v>182</v>
      </c>
      <c r="W6144" s="118">
        <v>42321</v>
      </c>
      <c r="X6144" s="2" t="s">
        <v>1114</v>
      </c>
      <c r="Y6144" s="129">
        <f t="shared" si="673"/>
        <v>1</v>
      </c>
      <c r="Z6144" s="110">
        <f t="shared" si="674"/>
        <v>0</v>
      </c>
      <c r="AA6144" s="1">
        <f t="shared" si="675"/>
        <v>0</v>
      </c>
    </row>
    <row r="6145" spans="1:27" ht="14.25" customHeight="1">
      <c r="A6145" s="148">
        <v>6723</v>
      </c>
      <c r="B6145" s="139">
        <v>20190529</v>
      </c>
      <c r="C6145" s="57" t="str">
        <f t="shared" si="677"/>
        <v>POS</v>
      </c>
      <c r="D6145" s="115">
        <v>42152</v>
      </c>
      <c r="E6145" s="9" t="s">
        <v>212</v>
      </c>
      <c r="F6145" s="37" t="s">
        <v>25</v>
      </c>
      <c r="G6145" s="11" t="s">
        <v>26</v>
      </c>
      <c r="H6145" s="2"/>
      <c r="I6145" s="2"/>
      <c r="J6145" s="4" t="s">
        <v>85</v>
      </c>
      <c r="K6145" s="4"/>
      <c r="L6145" s="4" t="s">
        <v>109</v>
      </c>
      <c r="M6145" s="4"/>
      <c r="N6145" s="4"/>
      <c r="O6145" s="4" t="str">
        <f t="shared" si="676"/>
        <v>Panurginus sp.</v>
      </c>
      <c r="P6145" s="85" t="str">
        <f t="shared" si="678"/>
        <v>Panurginus sp.</v>
      </c>
      <c r="Q6145" s="12" t="s">
        <v>29</v>
      </c>
      <c r="R6145" s="24"/>
      <c r="S6145" s="12"/>
      <c r="T6145" s="12"/>
      <c r="U6145" s="12"/>
      <c r="V6145" s="10" t="s">
        <v>182</v>
      </c>
      <c r="W6145" s="118">
        <v>42321</v>
      </c>
      <c r="X6145" s="2"/>
      <c r="Y6145" s="129">
        <f t="shared" si="673"/>
        <v>1</v>
      </c>
      <c r="Z6145" s="110">
        <f t="shared" si="674"/>
        <v>0</v>
      </c>
      <c r="AA6145" s="1">
        <f t="shared" si="675"/>
        <v>0</v>
      </c>
    </row>
    <row r="6146" spans="1:27" ht="14.25" customHeight="1">
      <c r="A6146" s="148">
        <v>6724</v>
      </c>
      <c r="B6146" s="139">
        <v>20190529</v>
      </c>
      <c r="C6146" s="57" t="str">
        <f t="shared" si="677"/>
        <v>POS</v>
      </c>
      <c r="D6146" s="115">
        <v>42152</v>
      </c>
      <c r="E6146" s="9" t="s">
        <v>212</v>
      </c>
      <c r="F6146" s="37" t="s">
        <v>25</v>
      </c>
      <c r="G6146" s="11" t="s">
        <v>26</v>
      </c>
      <c r="H6146" s="2"/>
      <c r="I6146" s="2"/>
      <c r="J6146" s="4" t="s">
        <v>85</v>
      </c>
      <c r="K6146" s="4"/>
      <c r="L6146" s="4" t="s">
        <v>109</v>
      </c>
      <c r="M6146" s="4"/>
      <c r="N6146" s="4"/>
      <c r="O6146" s="4" t="str">
        <f t="shared" si="676"/>
        <v>Panurginus sp.</v>
      </c>
      <c r="P6146" s="85" t="str">
        <f t="shared" si="678"/>
        <v>Panurginus sp.</v>
      </c>
      <c r="Q6146" s="12" t="s">
        <v>29</v>
      </c>
      <c r="R6146" s="24"/>
      <c r="S6146" s="12"/>
      <c r="T6146" s="12"/>
      <c r="U6146" s="12"/>
      <c r="V6146" s="10" t="s">
        <v>182</v>
      </c>
      <c r="W6146" s="118">
        <v>42321</v>
      </c>
      <c r="X6146" s="2"/>
      <c r="Y6146" s="129">
        <f t="shared" ref="Y6146:Y6209" si="679">IF(R6146&gt;0,R6146,1)</f>
        <v>1</v>
      </c>
      <c r="Z6146" s="110">
        <f t="shared" si="674"/>
        <v>0</v>
      </c>
      <c r="AA6146" s="1">
        <f t="shared" si="675"/>
        <v>0</v>
      </c>
    </row>
    <row r="6147" spans="1:27" ht="14.25" customHeight="1">
      <c r="A6147" s="148">
        <v>6725</v>
      </c>
      <c r="B6147" s="139">
        <v>20190529</v>
      </c>
      <c r="C6147" s="57" t="str">
        <f t="shared" si="677"/>
        <v>POS</v>
      </c>
      <c r="D6147" s="115">
        <v>42152</v>
      </c>
      <c r="E6147" s="9" t="s">
        <v>212</v>
      </c>
      <c r="F6147" s="37" t="s">
        <v>25</v>
      </c>
      <c r="G6147" s="11" t="s">
        <v>26</v>
      </c>
      <c r="H6147" s="2"/>
      <c r="I6147" s="2"/>
      <c r="J6147" s="4" t="s">
        <v>85</v>
      </c>
      <c r="K6147" s="4"/>
      <c r="L6147" s="4" t="s">
        <v>109</v>
      </c>
      <c r="M6147" s="4"/>
      <c r="N6147" s="4"/>
      <c r="O6147" s="4" t="str">
        <f t="shared" si="676"/>
        <v>Panurginus sp.</v>
      </c>
      <c r="P6147" s="85" t="str">
        <f t="shared" si="678"/>
        <v>Panurginus sp.</v>
      </c>
      <c r="Q6147" s="12" t="s">
        <v>29</v>
      </c>
      <c r="R6147" s="24"/>
      <c r="S6147" s="12"/>
      <c r="T6147" s="12"/>
      <c r="U6147" s="12"/>
      <c r="V6147" s="10" t="s">
        <v>182</v>
      </c>
      <c r="W6147" s="118">
        <v>42321</v>
      </c>
      <c r="X6147" s="2"/>
      <c r="Y6147" s="129">
        <f t="shared" si="679"/>
        <v>1</v>
      </c>
      <c r="Z6147" s="110">
        <f t="shared" si="674"/>
        <v>0</v>
      </c>
      <c r="AA6147" s="1">
        <f t="shared" si="675"/>
        <v>0</v>
      </c>
    </row>
    <row r="6148" spans="1:27" ht="14.25" customHeight="1">
      <c r="A6148" s="148">
        <v>6726</v>
      </c>
      <c r="B6148" s="139">
        <v>20190529</v>
      </c>
      <c r="C6148" s="57" t="str">
        <f t="shared" si="677"/>
        <v>POS</v>
      </c>
      <c r="D6148" s="115">
        <v>42152</v>
      </c>
      <c r="E6148" s="9" t="s">
        <v>212</v>
      </c>
      <c r="F6148" s="37" t="s">
        <v>25</v>
      </c>
      <c r="G6148" s="11" t="s">
        <v>26</v>
      </c>
      <c r="H6148" s="2"/>
      <c r="I6148" s="2"/>
      <c r="J6148" s="4" t="s">
        <v>117</v>
      </c>
      <c r="K6148" s="4" t="s">
        <v>198</v>
      </c>
      <c r="L6148" s="4" t="s">
        <v>913</v>
      </c>
      <c r="M6148" s="4"/>
      <c r="N6148" s="4"/>
      <c r="O6148" s="4" t="str">
        <f t="shared" si="676"/>
        <v>Lasioglossum (Hemihalictus) villosulum</v>
      </c>
      <c r="P6148" s="85" t="str">
        <f t="shared" si="678"/>
        <v>Lasioglossum villosulum</v>
      </c>
      <c r="Q6148" s="12" t="s">
        <v>29</v>
      </c>
      <c r="R6148" s="24"/>
      <c r="S6148" s="12"/>
      <c r="T6148" s="12"/>
      <c r="U6148" s="12"/>
      <c r="V6148" s="10" t="s">
        <v>182</v>
      </c>
      <c r="W6148" s="118">
        <v>42321</v>
      </c>
      <c r="X6148" s="2" t="s">
        <v>1068</v>
      </c>
      <c r="Y6148" s="129">
        <f t="shared" si="679"/>
        <v>1</v>
      </c>
      <c r="Z6148" s="110">
        <f t="shared" ref="Z6148:Z6211" si="680">IF(ISNUMBER(SEARCH($Z$1,X6148)),1,0)</f>
        <v>0</v>
      </c>
      <c r="AA6148" s="1">
        <f t="shared" ref="AA6148:AA6211" si="681">IF(ISNUMBER(SEARCH($AA$1,X6148)),1,0)</f>
        <v>0</v>
      </c>
    </row>
    <row r="6149" spans="1:27" ht="14.25" customHeight="1">
      <c r="A6149" s="148">
        <v>6727</v>
      </c>
      <c r="B6149" s="139">
        <v>20190529</v>
      </c>
      <c r="C6149" s="57" t="str">
        <f t="shared" si="677"/>
        <v>POS</v>
      </c>
      <c r="D6149" s="115">
        <v>42152</v>
      </c>
      <c r="E6149" s="9" t="s">
        <v>212</v>
      </c>
      <c r="F6149" s="37" t="s">
        <v>25</v>
      </c>
      <c r="G6149" s="11" t="s">
        <v>26</v>
      </c>
      <c r="H6149" s="2"/>
      <c r="I6149" s="2"/>
      <c r="J6149" s="4" t="s">
        <v>117</v>
      </c>
      <c r="K6149" s="4" t="s">
        <v>167</v>
      </c>
      <c r="L6149" s="4" t="s">
        <v>666</v>
      </c>
      <c r="M6149" s="4"/>
      <c r="N6149" s="4"/>
      <c r="O6149" s="4" t="str">
        <f t="shared" si="676"/>
        <v>Lasioglossum (Dialictus) incompletum</v>
      </c>
      <c r="P6149" s="85" t="str">
        <f t="shared" si="678"/>
        <v>Lasioglossum incompletum</v>
      </c>
      <c r="Q6149" s="12" t="s">
        <v>29</v>
      </c>
      <c r="R6149" s="24"/>
      <c r="S6149" s="12"/>
      <c r="T6149" s="12"/>
      <c r="U6149" s="12"/>
      <c r="V6149" s="10" t="s">
        <v>182</v>
      </c>
      <c r="W6149" s="118">
        <v>42321</v>
      </c>
      <c r="X6149" s="2"/>
      <c r="Y6149" s="129">
        <f t="shared" si="679"/>
        <v>1</v>
      </c>
      <c r="Z6149" s="110">
        <f t="shared" si="680"/>
        <v>0</v>
      </c>
      <c r="AA6149" s="1">
        <f t="shared" si="681"/>
        <v>0</v>
      </c>
    </row>
    <row r="6150" spans="1:27" ht="14.25" customHeight="1">
      <c r="A6150" s="148">
        <v>6728</v>
      </c>
      <c r="B6150" s="139">
        <v>20190529</v>
      </c>
      <c r="C6150" s="57" t="str">
        <f t="shared" si="677"/>
        <v>POS</v>
      </c>
      <c r="D6150" s="115">
        <v>42152</v>
      </c>
      <c r="E6150" s="9" t="s">
        <v>212</v>
      </c>
      <c r="F6150" s="37" t="s">
        <v>25</v>
      </c>
      <c r="G6150" s="11" t="s">
        <v>26</v>
      </c>
      <c r="H6150" s="2"/>
      <c r="I6150" s="2"/>
      <c r="J6150" s="4" t="s">
        <v>175</v>
      </c>
      <c r="K6150" s="31" t="s">
        <v>580</v>
      </c>
      <c r="L6150" s="4" t="s">
        <v>218</v>
      </c>
      <c r="M6150" s="4"/>
      <c r="N6150" s="4"/>
      <c r="O6150" s="4" t="str">
        <f t="shared" si="676"/>
        <v>Ceratina (Zadontomerus) nanula</v>
      </c>
      <c r="P6150" s="85" t="str">
        <f t="shared" si="678"/>
        <v>Ceratina nanula</v>
      </c>
      <c r="Q6150" s="12" t="s">
        <v>43</v>
      </c>
      <c r="R6150" s="24"/>
      <c r="S6150" s="12"/>
      <c r="T6150" s="12"/>
      <c r="U6150" s="12"/>
      <c r="V6150" s="10" t="s">
        <v>182</v>
      </c>
      <c r="W6150" s="118">
        <v>42321</v>
      </c>
      <c r="X6150" s="2"/>
      <c r="Y6150" s="129">
        <f t="shared" si="679"/>
        <v>1</v>
      </c>
      <c r="Z6150" s="110">
        <f t="shared" si="680"/>
        <v>0</v>
      </c>
      <c r="AA6150" s="1">
        <f t="shared" si="681"/>
        <v>0</v>
      </c>
    </row>
    <row r="6151" spans="1:27" ht="14.25" customHeight="1">
      <c r="A6151" s="148">
        <v>6729</v>
      </c>
      <c r="B6151" s="139">
        <v>20190529</v>
      </c>
      <c r="C6151" s="57" t="str">
        <f t="shared" si="677"/>
        <v>POS</v>
      </c>
      <c r="D6151" s="115">
        <v>42152</v>
      </c>
      <c r="E6151" s="9" t="s">
        <v>212</v>
      </c>
      <c r="F6151" s="37" t="s">
        <v>25</v>
      </c>
      <c r="G6151" s="11" t="s">
        <v>26</v>
      </c>
      <c r="H6151" s="2"/>
      <c r="I6151" s="2"/>
      <c r="J6151" s="4" t="s">
        <v>175</v>
      </c>
      <c r="K6151" s="31" t="s">
        <v>580</v>
      </c>
      <c r="L6151" s="4" t="s">
        <v>218</v>
      </c>
      <c r="M6151" s="4"/>
      <c r="N6151" s="4"/>
      <c r="O6151" s="4" t="str">
        <f t="shared" si="676"/>
        <v>Ceratina (Zadontomerus) nanula</v>
      </c>
      <c r="P6151" s="85" t="str">
        <f t="shared" si="678"/>
        <v>Ceratina nanula</v>
      </c>
      <c r="Q6151" s="12" t="s">
        <v>43</v>
      </c>
      <c r="R6151" s="24"/>
      <c r="S6151" s="12"/>
      <c r="T6151" s="12"/>
      <c r="U6151" s="12"/>
      <c r="V6151" s="10" t="s">
        <v>182</v>
      </c>
      <c r="W6151" s="118">
        <v>42321</v>
      </c>
      <c r="X6151" s="2"/>
      <c r="Y6151" s="129">
        <f t="shared" si="679"/>
        <v>1</v>
      </c>
      <c r="Z6151" s="110">
        <f t="shared" si="680"/>
        <v>0</v>
      </c>
      <c r="AA6151" s="1">
        <f t="shared" si="681"/>
        <v>0</v>
      </c>
    </row>
    <row r="6152" spans="1:27" ht="14.25" customHeight="1">
      <c r="A6152" s="148">
        <v>6730</v>
      </c>
      <c r="B6152" s="139">
        <v>20190529</v>
      </c>
      <c r="C6152" s="57" t="str">
        <f t="shared" si="677"/>
        <v>POS</v>
      </c>
      <c r="D6152" s="115">
        <v>42152</v>
      </c>
      <c r="E6152" s="9" t="s">
        <v>212</v>
      </c>
      <c r="F6152" s="37" t="s">
        <v>25</v>
      </c>
      <c r="G6152" s="11" t="s">
        <v>26</v>
      </c>
      <c r="H6152" s="2"/>
      <c r="I6152" s="2"/>
      <c r="J6152" s="4" t="s">
        <v>117</v>
      </c>
      <c r="K6152" s="4" t="s">
        <v>167</v>
      </c>
      <c r="L6152" s="4" t="s">
        <v>666</v>
      </c>
      <c r="M6152" s="4"/>
      <c r="N6152" s="4"/>
      <c r="O6152" s="4" t="str">
        <f t="shared" si="676"/>
        <v>Lasioglossum (Dialictus) incompletum</v>
      </c>
      <c r="P6152" s="85" t="str">
        <f t="shared" si="678"/>
        <v>Lasioglossum incompletum</v>
      </c>
      <c r="Q6152" s="12" t="s">
        <v>29</v>
      </c>
      <c r="R6152" s="24"/>
      <c r="S6152" s="12"/>
      <c r="T6152" s="12"/>
      <c r="U6152" s="12"/>
      <c r="V6152" s="10" t="s">
        <v>182</v>
      </c>
      <c r="W6152" s="118">
        <v>42321</v>
      </c>
      <c r="X6152" s="2"/>
      <c r="Y6152" s="129">
        <f t="shared" si="679"/>
        <v>1</v>
      </c>
      <c r="Z6152" s="110">
        <f t="shared" si="680"/>
        <v>0</v>
      </c>
      <c r="AA6152" s="1">
        <f t="shared" si="681"/>
        <v>0</v>
      </c>
    </row>
    <row r="6153" spans="1:27" ht="14.25" customHeight="1">
      <c r="A6153" s="148">
        <v>6731</v>
      </c>
      <c r="B6153" s="139">
        <v>20190529</v>
      </c>
      <c r="C6153" s="57" t="str">
        <f t="shared" si="677"/>
        <v>POS</v>
      </c>
      <c r="D6153" s="115">
        <v>42152</v>
      </c>
      <c r="E6153" s="9" t="s">
        <v>212</v>
      </c>
      <c r="F6153" s="37" t="s">
        <v>25</v>
      </c>
      <c r="G6153" s="11" t="s">
        <v>26</v>
      </c>
      <c r="H6153" s="2"/>
      <c r="I6153" s="2"/>
      <c r="J6153" s="4" t="s">
        <v>51</v>
      </c>
      <c r="K6153" s="84" t="s">
        <v>582</v>
      </c>
      <c r="L6153" s="4" t="s">
        <v>52</v>
      </c>
      <c r="M6153" s="4"/>
      <c r="N6153" s="4"/>
      <c r="O6153" s="4" t="str">
        <f t="shared" si="676"/>
        <v>Halictus (Seladonia) tripartitus</v>
      </c>
      <c r="P6153" s="85" t="str">
        <f t="shared" si="678"/>
        <v>Halictus tripartitus</v>
      </c>
      <c r="Q6153" s="12" t="s">
        <v>29</v>
      </c>
      <c r="R6153" s="24"/>
      <c r="S6153" s="12"/>
      <c r="T6153" s="12"/>
      <c r="U6153" s="12"/>
      <c r="V6153" s="10" t="s">
        <v>182</v>
      </c>
      <c r="W6153" s="118">
        <v>42321</v>
      </c>
      <c r="X6153" s="2"/>
      <c r="Y6153" s="129">
        <f t="shared" si="679"/>
        <v>1</v>
      </c>
      <c r="Z6153" s="110">
        <f t="shared" si="680"/>
        <v>0</v>
      </c>
      <c r="AA6153" s="1">
        <f t="shared" si="681"/>
        <v>0</v>
      </c>
    </row>
    <row r="6154" spans="1:27" ht="14.25" customHeight="1">
      <c r="A6154" s="148">
        <v>6732</v>
      </c>
      <c r="B6154" s="139">
        <v>20190529</v>
      </c>
      <c r="C6154" s="57" t="str">
        <f t="shared" si="677"/>
        <v>POS</v>
      </c>
      <c r="D6154" s="115">
        <v>42152</v>
      </c>
      <c r="E6154" s="9" t="s">
        <v>212</v>
      </c>
      <c r="F6154" s="37" t="s">
        <v>25</v>
      </c>
      <c r="G6154" s="11" t="s">
        <v>26</v>
      </c>
      <c r="H6154" s="2"/>
      <c r="I6154" s="2"/>
      <c r="J6154" s="4" t="s">
        <v>117</v>
      </c>
      <c r="K6154" s="4" t="s">
        <v>167</v>
      </c>
      <c r="L6154" s="4" t="s">
        <v>665</v>
      </c>
      <c r="M6154" s="4"/>
      <c r="N6154" s="4"/>
      <c r="O6154" s="4" t="str">
        <f t="shared" si="676"/>
        <v>Lasioglossum (Dialictus) nevadense</v>
      </c>
      <c r="P6154" s="85" t="str">
        <f t="shared" si="678"/>
        <v>Lasioglossum nevadense</v>
      </c>
      <c r="Q6154" s="12" t="s">
        <v>29</v>
      </c>
      <c r="R6154" s="24"/>
      <c r="S6154" s="12"/>
      <c r="T6154" s="12"/>
      <c r="U6154" s="12"/>
      <c r="V6154" s="10" t="s">
        <v>182</v>
      </c>
      <c r="W6154" s="118">
        <v>42321</v>
      </c>
      <c r="X6154" s="2"/>
      <c r="Y6154" s="129">
        <f t="shared" si="679"/>
        <v>1</v>
      </c>
      <c r="Z6154" s="110">
        <f t="shared" si="680"/>
        <v>0</v>
      </c>
      <c r="AA6154" s="1">
        <f t="shared" si="681"/>
        <v>0</v>
      </c>
    </row>
    <row r="6155" spans="1:27" ht="14.25" customHeight="1">
      <c r="A6155" s="148">
        <v>6733</v>
      </c>
      <c r="B6155" s="139">
        <v>20190529</v>
      </c>
      <c r="C6155" s="57" t="str">
        <f t="shared" si="677"/>
        <v>POS</v>
      </c>
      <c r="D6155" s="115">
        <v>42152</v>
      </c>
      <c r="E6155" s="9" t="s">
        <v>212</v>
      </c>
      <c r="F6155" s="37" t="s">
        <v>25</v>
      </c>
      <c r="G6155" s="11" t="s">
        <v>26</v>
      </c>
      <c r="H6155" s="2"/>
      <c r="I6155" s="2"/>
      <c r="J6155" s="4" t="s">
        <v>117</v>
      </c>
      <c r="K6155" s="4" t="s">
        <v>167</v>
      </c>
      <c r="L6155" s="4" t="s">
        <v>666</v>
      </c>
      <c r="M6155" s="4"/>
      <c r="N6155" s="4"/>
      <c r="O6155" s="4" t="str">
        <f t="shared" si="676"/>
        <v>Lasioglossum (Dialictus) incompletum</v>
      </c>
      <c r="P6155" s="85" t="str">
        <f t="shared" si="678"/>
        <v>Lasioglossum incompletum</v>
      </c>
      <c r="Q6155" s="12" t="s">
        <v>29</v>
      </c>
      <c r="R6155" s="24"/>
      <c r="S6155" s="12"/>
      <c r="T6155" s="12"/>
      <c r="U6155" s="12"/>
      <c r="V6155" s="10" t="s">
        <v>182</v>
      </c>
      <c r="W6155" s="118">
        <v>42321</v>
      </c>
      <c r="X6155" s="2"/>
      <c r="Y6155" s="129">
        <f t="shared" si="679"/>
        <v>1</v>
      </c>
      <c r="Z6155" s="110">
        <f t="shared" si="680"/>
        <v>0</v>
      </c>
      <c r="AA6155" s="1">
        <f t="shared" si="681"/>
        <v>0</v>
      </c>
    </row>
    <row r="6156" spans="1:27" ht="14.25" customHeight="1">
      <c r="A6156" s="148">
        <v>6734</v>
      </c>
      <c r="B6156" s="139">
        <v>20190529</v>
      </c>
      <c r="C6156" s="57" t="str">
        <f t="shared" si="677"/>
        <v>POS</v>
      </c>
      <c r="D6156" s="115">
        <v>42152</v>
      </c>
      <c r="E6156" s="9" t="s">
        <v>212</v>
      </c>
      <c r="F6156" s="37" t="s">
        <v>25</v>
      </c>
      <c r="G6156" s="11" t="s">
        <v>26</v>
      </c>
      <c r="H6156" s="2"/>
      <c r="I6156" s="2"/>
      <c r="J6156" s="4" t="s">
        <v>181</v>
      </c>
      <c r="K6156" s="4" t="s">
        <v>1152</v>
      </c>
      <c r="L6156" s="4" t="s">
        <v>1270</v>
      </c>
      <c r="M6156" s="4"/>
      <c r="N6156" s="4"/>
      <c r="O6156" s="4" t="str">
        <f t="shared" si="676"/>
        <v>Hylaeus (Prosopis) sp. 2023_1</v>
      </c>
      <c r="P6156" s="85" t="str">
        <f t="shared" si="678"/>
        <v>Hylaeus sp. 2023_1</v>
      </c>
      <c r="Q6156" s="12" t="s">
        <v>43</v>
      </c>
      <c r="R6156" s="24"/>
      <c r="S6156" s="12"/>
      <c r="T6156" s="12"/>
      <c r="U6156" s="12"/>
      <c r="V6156" s="10" t="s">
        <v>182</v>
      </c>
      <c r="W6156" s="118">
        <v>42321</v>
      </c>
      <c r="X6156" s="2" t="s">
        <v>1181</v>
      </c>
      <c r="Y6156" s="129">
        <f t="shared" si="679"/>
        <v>1</v>
      </c>
      <c r="Z6156" s="110">
        <f t="shared" si="680"/>
        <v>0</v>
      </c>
      <c r="AA6156" s="1">
        <f t="shared" si="681"/>
        <v>0</v>
      </c>
    </row>
    <row r="6157" spans="1:27" ht="14.25" customHeight="1">
      <c r="A6157" s="148">
        <v>6735</v>
      </c>
      <c r="B6157" s="139">
        <v>20190529</v>
      </c>
      <c r="C6157" s="57" t="str">
        <f t="shared" si="677"/>
        <v>POS</v>
      </c>
      <c r="D6157" s="115">
        <v>42152</v>
      </c>
      <c r="E6157" s="9" t="s">
        <v>212</v>
      </c>
      <c r="F6157" s="37" t="s">
        <v>25</v>
      </c>
      <c r="G6157" s="11" t="s">
        <v>26</v>
      </c>
      <c r="H6157" s="2"/>
      <c r="I6157" s="2"/>
      <c r="J6157" s="4" t="s">
        <v>175</v>
      </c>
      <c r="K6157" s="31" t="s">
        <v>580</v>
      </c>
      <c r="L6157" s="4" t="s">
        <v>176</v>
      </c>
      <c r="M6157" s="4"/>
      <c r="N6157" s="4"/>
      <c r="O6157" s="4" t="str">
        <f t="shared" si="676"/>
        <v>Ceratina (Zadontomerus) acantha</v>
      </c>
      <c r="P6157" s="85" t="str">
        <f t="shared" si="678"/>
        <v>Ceratina acantha</v>
      </c>
      <c r="Q6157" s="12" t="s">
        <v>43</v>
      </c>
      <c r="R6157" s="24"/>
      <c r="S6157" s="12"/>
      <c r="T6157" s="12"/>
      <c r="U6157" s="12"/>
      <c r="V6157" s="10" t="s">
        <v>182</v>
      </c>
      <c r="W6157" s="118">
        <v>42321</v>
      </c>
      <c r="X6157" s="2"/>
      <c r="Y6157" s="129">
        <f t="shared" si="679"/>
        <v>1</v>
      </c>
      <c r="Z6157" s="110">
        <f t="shared" si="680"/>
        <v>0</v>
      </c>
      <c r="AA6157" s="1">
        <f t="shared" si="681"/>
        <v>0</v>
      </c>
    </row>
    <row r="6158" spans="1:27" ht="14.25" customHeight="1">
      <c r="A6158" s="148">
        <v>6736</v>
      </c>
      <c r="B6158" s="139">
        <v>20190529</v>
      </c>
      <c r="C6158" s="57" t="str">
        <f t="shared" si="677"/>
        <v>POS</v>
      </c>
      <c r="D6158" s="115">
        <v>42152</v>
      </c>
      <c r="E6158" s="9" t="s">
        <v>212</v>
      </c>
      <c r="F6158" s="37" t="s">
        <v>25</v>
      </c>
      <c r="G6158" s="11" t="s">
        <v>26</v>
      </c>
      <c r="H6158" s="2"/>
      <c r="I6158" s="2"/>
      <c r="J6158" s="4" t="s">
        <v>117</v>
      </c>
      <c r="K6158" s="4" t="s">
        <v>167</v>
      </c>
      <c r="L6158" s="4" t="s">
        <v>665</v>
      </c>
      <c r="M6158" s="4"/>
      <c r="N6158" s="4"/>
      <c r="O6158" s="4" t="str">
        <f t="shared" si="676"/>
        <v>Lasioglossum (Dialictus) nevadense</v>
      </c>
      <c r="P6158" s="85" t="str">
        <f t="shared" si="678"/>
        <v>Lasioglossum nevadense</v>
      </c>
      <c r="Q6158" s="12" t="s">
        <v>29</v>
      </c>
      <c r="R6158" s="24"/>
      <c r="S6158" s="12"/>
      <c r="T6158" s="12"/>
      <c r="U6158" s="12"/>
      <c r="V6158" s="10" t="s">
        <v>182</v>
      </c>
      <c r="W6158" s="118">
        <v>42321</v>
      </c>
      <c r="X6158" s="2"/>
      <c r="Y6158" s="129">
        <f t="shared" si="679"/>
        <v>1</v>
      </c>
      <c r="Z6158" s="110">
        <f t="shared" si="680"/>
        <v>0</v>
      </c>
      <c r="AA6158" s="1">
        <f t="shared" si="681"/>
        <v>0</v>
      </c>
    </row>
    <row r="6159" spans="1:27" ht="14.25" customHeight="1">
      <c r="A6159" s="148">
        <v>6737</v>
      </c>
      <c r="B6159" s="139">
        <v>20190529</v>
      </c>
      <c r="C6159" s="57" t="str">
        <f t="shared" si="677"/>
        <v>POS</v>
      </c>
      <c r="D6159" s="115">
        <v>42152</v>
      </c>
      <c r="E6159" s="9" t="s">
        <v>212</v>
      </c>
      <c r="F6159" s="37" t="s">
        <v>25</v>
      </c>
      <c r="G6159" s="11" t="s">
        <v>26</v>
      </c>
      <c r="H6159" s="2"/>
      <c r="I6159" s="2"/>
      <c r="J6159" s="4" t="s">
        <v>117</v>
      </c>
      <c r="K6159" s="4" t="s">
        <v>167</v>
      </c>
      <c r="L6159" s="4" t="s">
        <v>665</v>
      </c>
      <c r="M6159" s="4"/>
      <c r="N6159" s="4"/>
      <c r="O6159" s="4" t="str">
        <f t="shared" si="676"/>
        <v>Lasioglossum (Dialictus) nevadense</v>
      </c>
      <c r="P6159" s="85" t="str">
        <f t="shared" si="678"/>
        <v>Lasioglossum nevadense</v>
      </c>
      <c r="Q6159" s="12" t="s">
        <v>29</v>
      </c>
      <c r="R6159" s="24"/>
      <c r="S6159" s="12"/>
      <c r="T6159" s="12"/>
      <c r="U6159" s="12"/>
      <c r="V6159" s="10" t="s">
        <v>182</v>
      </c>
      <c r="W6159" s="118">
        <v>42321</v>
      </c>
      <c r="X6159" s="2"/>
      <c r="Y6159" s="129">
        <f t="shared" si="679"/>
        <v>1</v>
      </c>
      <c r="Z6159" s="110">
        <f t="shared" si="680"/>
        <v>0</v>
      </c>
      <c r="AA6159" s="1">
        <f t="shared" si="681"/>
        <v>0</v>
      </c>
    </row>
    <row r="6160" spans="1:27" ht="14.25" customHeight="1">
      <c r="A6160" s="148">
        <v>6738</v>
      </c>
      <c r="B6160" s="139">
        <v>20190529</v>
      </c>
      <c r="C6160" s="57" t="str">
        <f t="shared" si="677"/>
        <v>POS</v>
      </c>
      <c r="D6160" s="115">
        <v>42152</v>
      </c>
      <c r="E6160" s="9" t="s">
        <v>212</v>
      </c>
      <c r="F6160" s="37" t="s">
        <v>25</v>
      </c>
      <c r="G6160" s="11" t="s">
        <v>26</v>
      </c>
      <c r="H6160" s="2"/>
      <c r="I6160" s="2"/>
      <c r="J6160" s="4" t="s">
        <v>117</v>
      </c>
      <c r="K6160" s="4" t="s">
        <v>167</v>
      </c>
      <c r="L6160" s="4" t="s">
        <v>666</v>
      </c>
      <c r="M6160" s="4"/>
      <c r="N6160" s="4"/>
      <c r="O6160" s="4" t="str">
        <f t="shared" si="676"/>
        <v>Lasioglossum (Dialictus) incompletum</v>
      </c>
      <c r="P6160" s="85" t="str">
        <f t="shared" si="678"/>
        <v>Lasioglossum incompletum</v>
      </c>
      <c r="Q6160" s="12" t="s">
        <v>29</v>
      </c>
      <c r="R6160" s="24"/>
      <c r="S6160" s="12"/>
      <c r="T6160" s="12"/>
      <c r="U6160" s="12"/>
      <c r="V6160" s="10" t="s">
        <v>182</v>
      </c>
      <c r="W6160" s="118">
        <v>42321</v>
      </c>
      <c r="X6160" s="2"/>
      <c r="Y6160" s="129">
        <f t="shared" si="679"/>
        <v>1</v>
      </c>
      <c r="Z6160" s="110">
        <f t="shared" si="680"/>
        <v>0</v>
      </c>
      <c r="AA6160" s="1">
        <f t="shared" si="681"/>
        <v>0</v>
      </c>
    </row>
    <row r="6161" spans="1:27" ht="14.25" customHeight="1">
      <c r="A6161" s="148">
        <v>6739</v>
      </c>
      <c r="B6161" s="139">
        <v>20190529</v>
      </c>
      <c r="C6161" s="57" t="str">
        <f t="shared" si="677"/>
        <v>POS</v>
      </c>
      <c r="D6161" s="115">
        <v>42152</v>
      </c>
      <c r="E6161" s="9" t="s">
        <v>212</v>
      </c>
      <c r="F6161" s="37" t="s">
        <v>25</v>
      </c>
      <c r="G6161" s="11" t="s">
        <v>26</v>
      </c>
      <c r="H6161" s="2"/>
      <c r="I6161" s="2"/>
      <c r="J6161" s="4" t="s">
        <v>117</v>
      </c>
      <c r="K6161" s="4" t="s">
        <v>167</v>
      </c>
      <c r="L6161" s="4" t="s">
        <v>665</v>
      </c>
      <c r="M6161" s="4"/>
      <c r="N6161" s="4"/>
      <c r="O6161" s="4" t="str">
        <f t="shared" si="676"/>
        <v>Lasioglossum (Dialictus) nevadense</v>
      </c>
      <c r="P6161" s="85" t="str">
        <f t="shared" si="678"/>
        <v>Lasioglossum nevadense</v>
      </c>
      <c r="Q6161" s="12" t="s">
        <v>29</v>
      </c>
      <c r="R6161" s="24"/>
      <c r="S6161" s="12"/>
      <c r="T6161" s="12"/>
      <c r="U6161" s="12"/>
      <c r="V6161" s="10" t="s">
        <v>182</v>
      </c>
      <c r="W6161" s="118">
        <v>42321</v>
      </c>
      <c r="X6161" s="2"/>
      <c r="Y6161" s="129">
        <f t="shared" si="679"/>
        <v>1</v>
      </c>
      <c r="Z6161" s="110">
        <f t="shared" si="680"/>
        <v>0</v>
      </c>
      <c r="AA6161" s="1">
        <f t="shared" si="681"/>
        <v>0</v>
      </c>
    </row>
    <row r="6162" spans="1:27" ht="14.25" customHeight="1">
      <c r="A6162" s="148">
        <v>6740</v>
      </c>
      <c r="B6162" s="139">
        <v>20190529</v>
      </c>
      <c r="C6162" s="57" t="str">
        <f t="shared" si="677"/>
        <v>POS</v>
      </c>
      <c r="D6162" s="115">
        <v>42152</v>
      </c>
      <c r="E6162" s="9" t="s">
        <v>212</v>
      </c>
      <c r="F6162" s="37" t="s">
        <v>25</v>
      </c>
      <c r="G6162" s="11" t="s">
        <v>26</v>
      </c>
      <c r="H6162" s="2"/>
      <c r="I6162" s="2"/>
      <c r="J6162" s="4" t="s">
        <v>117</v>
      </c>
      <c r="K6162" s="4" t="s">
        <v>167</v>
      </c>
      <c r="L6162" s="4" t="s">
        <v>665</v>
      </c>
      <c r="M6162" s="4"/>
      <c r="N6162" s="4"/>
      <c r="O6162" s="4" t="str">
        <f t="shared" si="676"/>
        <v>Lasioglossum (Dialictus) nevadense</v>
      </c>
      <c r="P6162" s="85" t="str">
        <f t="shared" si="678"/>
        <v>Lasioglossum nevadense</v>
      </c>
      <c r="Q6162" s="12" t="s">
        <v>29</v>
      </c>
      <c r="R6162" s="24"/>
      <c r="S6162" s="12"/>
      <c r="T6162" s="12"/>
      <c r="U6162" s="12"/>
      <c r="V6162" s="10" t="s">
        <v>182</v>
      </c>
      <c r="W6162" s="118">
        <v>42321</v>
      </c>
      <c r="X6162" s="2"/>
      <c r="Y6162" s="129">
        <f t="shared" si="679"/>
        <v>1</v>
      </c>
      <c r="Z6162" s="110">
        <f t="shared" si="680"/>
        <v>0</v>
      </c>
      <c r="AA6162" s="1">
        <f t="shared" si="681"/>
        <v>0</v>
      </c>
    </row>
    <row r="6163" spans="1:27" ht="14.25" customHeight="1">
      <c r="A6163" s="148">
        <v>6741</v>
      </c>
      <c r="B6163" s="139">
        <v>20190529</v>
      </c>
      <c r="C6163" s="57" t="str">
        <f t="shared" si="677"/>
        <v>POS</v>
      </c>
      <c r="D6163" s="115">
        <v>42152</v>
      </c>
      <c r="E6163" s="9" t="s">
        <v>212</v>
      </c>
      <c r="F6163" s="37" t="s">
        <v>25</v>
      </c>
      <c r="G6163" s="11" t="s">
        <v>26</v>
      </c>
      <c r="H6163" s="2"/>
      <c r="I6163" s="2"/>
      <c r="J6163" s="4" t="s">
        <v>201</v>
      </c>
      <c r="K6163" s="4"/>
      <c r="L6163" s="4" t="s">
        <v>609</v>
      </c>
      <c r="M6163" s="4"/>
      <c r="N6163" s="4"/>
      <c r="O6163" s="4" t="str">
        <f t="shared" si="676"/>
        <v>Sphecodes msp. BS0003</v>
      </c>
      <c r="P6163" s="85" t="str">
        <f t="shared" si="678"/>
        <v>Sphecodes msp. BS0003</v>
      </c>
      <c r="Q6163" s="12" t="s">
        <v>29</v>
      </c>
      <c r="R6163" s="24"/>
      <c r="S6163" s="12"/>
      <c r="T6163" s="12" t="s">
        <v>1379</v>
      </c>
      <c r="U6163" s="12"/>
      <c r="V6163" s="10" t="s">
        <v>182</v>
      </c>
      <c r="W6163" s="118">
        <v>42321</v>
      </c>
      <c r="X6163" s="2"/>
      <c r="Y6163" s="129">
        <f t="shared" si="679"/>
        <v>1</v>
      </c>
      <c r="Z6163" s="110">
        <f t="shared" si="680"/>
        <v>0</v>
      </c>
      <c r="AA6163" s="1">
        <f t="shared" si="681"/>
        <v>0</v>
      </c>
    </row>
    <row r="6164" spans="1:27" ht="14.25" customHeight="1">
      <c r="A6164" s="148">
        <v>6742</v>
      </c>
      <c r="B6164" s="139">
        <v>20190529</v>
      </c>
      <c r="C6164" s="57" t="str">
        <f t="shared" si="677"/>
        <v>POS</v>
      </c>
      <c r="D6164" s="115">
        <v>42152</v>
      </c>
      <c r="E6164" s="9" t="s">
        <v>212</v>
      </c>
      <c r="F6164" s="37" t="s">
        <v>25</v>
      </c>
      <c r="G6164" s="11" t="s">
        <v>26</v>
      </c>
      <c r="H6164" s="2"/>
      <c r="I6164" s="2"/>
      <c r="J6164" s="4" t="s">
        <v>201</v>
      </c>
      <c r="K6164" s="4"/>
      <c r="L6164" s="4" t="s">
        <v>609</v>
      </c>
      <c r="M6164" s="4"/>
      <c r="N6164" s="4"/>
      <c r="O6164" s="4" t="str">
        <f t="shared" si="676"/>
        <v>Sphecodes msp. BS0003</v>
      </c>
      <c r="P6164" s="85" t="str">
        <f t="shared" si="678"/>
        <v>Sphecodes msp. BS0003</v>
      </c>
      <c r="Q6164" s="12" t="s">
        <v>29</v>
      </c>
      <c r="R6164" s="24"/>
      <c r="S6164" s="12"/>
      <c r="T6164" s="12" t="s">
        <v>1379</v>
      </c>
      <c r="U6164" s="12"/>
      <c r="V6164" s="10" t="s">
        <v>182</v>
      </c>
      <c r="W6164" s="118">
        <v>42321</v>
      </c>
      <c r="X6164" s="2"/>
      <c r="Y6164" s="129">
        <f t="shared" si="679"/>
        <v>1</v>
      </c>
      <c r="Z6164" s="110">
        <f t="shared" si="680"/>
        <v>0</v>
      </c>
      <c r="AA6164" s="1">
        <f t="shared" si="681"/>
        <v>0</v>
      </c>
    </row>
    <row r="6165" spans="1:27" ht="14.25" customHeight="1">
      <c r="A6165" s="148">
        <v>6743</v>
      </c>
      <c r="B6165" s="139">
        <v>20190529</v>
      </c>
      <c r="C6165" s="57" t="str">
        <f t="shared" si="677"/>
        <v>POS</v>
      </c>
      <c r="D6165" s="115">
        <v>42152</v>
      </c>
      <c r="E6165" s="9" t="s">
        <v>212</v>
      </c>
      <c r="F6165" s="37" t="s">
        <v>25</v>
      </c>
      <c r="G6165" s="11" t="s">
        <v>26</v>
      </c>
      <c r="H6165" s="2"/>
      <c r="I6165" s="2"/>
      <c r="J6165" s="4" t="s">
        <v>91</v>
      </c>
      <c r="K6165" s="112" t="s">
        <v>590</v>
      </c>
      <c r="L6165" s="4" t="s">
        <v>99</v>
      </c>
      <c r="M6165" s="4"/>
      <c r="N6165" s="4"/>
      <c r="O6165" s="4" t="str">
        <f t="shared" si="676"/>
        <v>Megachile (Xanthosarus) melanophaea</v>
      </c>
      <c r="P6165" s="85" t="str">
        <f t="shared" si="678"/>
        <v>Megachile melanophaea</v>
      </c>
      <c r="Q6165" s="12" t="s">
        <v>29</v>
      </c>
      <c r="R6165" s="24"/>
      <c r="S6165" s="12"/>
      <c r="T6165" s="12"/>
      <c r="U6165" s="12"/>
      <c r="V6165" s="10" t="s">
        <v>182</v>
      </c>
      <c r="W6165" s="118">
        <v>42321</v>
      </c>
      <c r="X6165" s="2"/>
      <c r="Y6165" s="129">
        <f t="shared" si="679"/>
        <v>1</v>
      </c>
      <c r="Z6165" s="110">
        <f t="shared" si="680"/>
        <v>0</v>
      </c>
      <c r="AA6165" s="1">
        <f t="shared" si="681"/>
        <v>0</v>
      </c>
    </row>
    <row r="6166" spans="1:27" ht="14.25" customHeight="1">
      <c r="A6166" s="148">
        <v>6744</v>
      </c>
      <c r="B6166" s="139">
        <v>20190529</v>
      </c>
      <c r="C6166" s="57" t="str">
        <f t="shared" si="677"/>
        <v>POS</v>
      </c>
      <c r="D6166" s="115">
        <v>42152</v>
      </c>
      <c r="E6166" s="9" t="s">
        <v>212</v>
      </c>
      <c r="F6166" s="37" t="s">
        <v>25</v>
      </c>
      <c r="G6166" s="11" t="s">
        <v>26</v>
      </c>
      <c r="H6166" s="2"/>
      <c r="I6166" s="2"/>
      <c r="J6166" s="4" t="s">
        <v>91</v>
      </c>
      <c r="K6166" s="112" t="s">
        <v>590</v>
      </c>
      <c r="L6166" s="4" t="s">
        <v>99</v>
      </c>
      <c r="M6166" s="4"/>
      <c r="N6166" s="4"/>
      <c r="O6166" s="4" t="str">
        <f t="shared" si="676"/>
        <v>Megachile (Xanthosarus) melanophaea</v>
      </c>
      <c r="P6166" s="85" t="str">
        <f t="shared" si="678"/>
        <v>Megachile melanophaea</v>
      </c>
      <c r="Q6166" s="12" t="s">
        <v>29</v>
      </c>
      <c r="R6166" s="24"/>
      <c r="S6166" s="12"/>
      <c r="T6166" s="12"/>
      <c r="U6166" s="12"/>
      <c r="V6166" s="10" t="s">
        <v>182</v>
      </c>
      <c r="W6166" s="118">
        <v>42321</v>
      </c>
      <c r="X6166" s="2"/>
      <c r="Y6166" s="129">
        <f t="shared" si="679"/>
        <v>1</v>
      </c>
      <c r="Z6166" s="110">
        <f t="shared" si="680"/>
        <v>0</v>
      </c>
      <c r="AA6166" s="1">
        <f t="shared" si="681"/>
        <v>0</v>
      </c>
    </row>
    <row r="6167" spans="1:27" ht="14.25" customHeight="1">
      <c r="A6167" s="148">
        <v>6745</v>
      </c>
      <c r="B6167" s="139">
        <v>20190529</v>
      </c>
      <c r="C6167" s="57" t="str">
        <f t="shared" si="677"/>
        <v>POS</v>
      </c>
      <c r="D6167" s="115">
        <v>42152</v>
      </c>
      <c r="E6167" s="9" t="s">
        <v>212</v>
      </c>
      <c r="F6167" s="37" t="s">
        <v>25</v>
      </c>
      <c r="G6167" s="11" t="s">
        <v>26</v>
      </c>
      <c r="H6167" s="2"/>
      <c r="I6167" s="2"/>
      <c r="J6167" s="4" t="s">
        <v>91</v>
      </c>
      <c r="K6167" s="112" t="s">
        <v>590</v>
      </c>
      <c r="L6167" s="4" t="s">
        <v>99</v>
      </c>
      <c r="M6167" s="4"/>
      <c r="N6167" s="4"/>
      <c r="O6167" s="4" t="str">
        <f t="shared" si="676"/>
        <v>Megachile (Xanthosarus) melanophaea</v>
      </c>
      <c r="P6167" s="85" t="str">
        <f t="shared" si="678"/>
        <v>Megachile melanophaea</v>
      </c>
      <c r="Q6167" s="12" t="s">
        <v>29</v>
      </c>
      <c r="R6167" s="24"/>
      <c r="S6167" s="12"/>
      <c r="T6167" s="12"/>
      <c r="U6167" s="12"/>
      <c r="V6167" s="10" t="s">
        <v>182</v>
      </c>
      <c r="W6167" s="118">
        <v>42321</v>
      </c>
      <c r="X6167" s="2"/>
      <c r="Y6167" s="129">
        <f t="shared" si="679"/>
        <v>1</v>
      </c>
      <c r="Z6167" s="110">
        <f t="shared" si="680"/>
        <v>0</v>
      </c>
      <c r="AA6167" s="1">
        <f t="shared" si="681"/>
        <v>0</v>
      </c>
    </row>
    <row r="6168" spans="1:27" ht="14.25" customHeight="1">
      <c r="A6168" s="148">
        <v>6746</v>
      </c>
      <c r="B6168" s="139">
        <v>20190529</v>
      </c>
      <c r="C6168" s="57" t="str">
        <f t="shared" si="677"/>
        <v>POS</v>
      </c>
      <c r="D6168" s="115">
        <v>42152</v>
      </c>
      <c r="E6168" s="9" t="s">
        <v>212</v>
      </c>
      <c r="F6168" s="37" t="s">
        <v>25</v>
      </c>
      <c r="G6168" s="11" t="s">
        <v>26</v>
      </c>
      <c r="H6168" s="2"/>
      <c r="I6168" s="2"/>
      <c r="J6168" s="4" t="s">
        <v>124</v>
      </c>
      <c r="K6168" s="83" t="s">
        <v>165</v>
      </c>
      <c r="L6168" s="4" t="s">
        <v>158</v>
      </c>
      <c r="M6168" s="4"/>
      <c r="N6168" s="4"/>
      <c r="O6168" s="4" t="str">
        <f t="shared" si="676"/>
        <v>Osmia (Melanosmia) albolateralis</v>
      </c>
      <c r="P6168" s="85" t="str">
        <f t="shared" si="678"/>
        <v>Osmia albolateralis</v>
      </c>
      <c r="Q6168" s="12" t="s">
        <v>29</v>
      </c>
      <c r="R6168" s="24"/>
      <c r="S6168" s="12"/>
      <c r="T6168" s="12"/>
      <c r="U6168" s="12"/>
      <c r="V6168" s="10" t="s">
        <v>182</v>
      </c>
      <c r="W6168" s="118">
        <v>42321</v>
      </c>
      <c r="X6168" s="2" t="s">
        <v>678</v>
      </c>
      <c r="Y6168" s="129">
        <f t="shared" si="679"/>
        <v>1</v>
      </c>
      <c r="Z6168" s="110">
        <f t="shared" si="680"/>
        <v>0</v>
      </c>
      <c r="AA6168" s="1">
        <f t="shared" si="681"/>
        <v>0</v>
      </c>
    </row>
    <row r="6169" spans="1:27" ht="14.25" customHeight="1">
      <c r="A6169" s="148">
        <v>6747</v>
      </c>
      <c r="B6169" s="139">
        <v>20190529</v>
      </c>
      <c r="C6169" s="57" t="str">
        <f t="shared" si="677"/>
        <v>POS</v>
      </c>
      <c r="D6169" s="115">
        <v>42152</v>
      </c>
      <c r="E6169" s="9" t="s">
        <v>212</v>
      </c>
      <c r="F6169" s="37" t="s">
        <v>25</v>
      </c>
      <c r="G6169" s="11" t="s">
        <v>26</v>
      </c>
      <c r="H6169" s="2"/>
      <c r="I6169" s="2"/>
      <c r="J6169" s="4" t="s">
        <v>124</v>
      </c>
      <c r="K6169" s="83" t="s">
        <v>165</v>
      </c>
      <c r="L6169" s="4" t="s">
        <v>158</v>
      </c>
      <c r="M6169" s="4"/>
      <c r="N6169" s="4"/>
      <c r="O6169" s="4" t="str">
        <f t="shared" si="676"/>
        <v>Osmia (Melanosmia) albolateralis</v>
      </c>
      <c r="P6169" s="85" t="str">
        <f t="shared" si="678"/>
        <v>Osmia albolateralis</v>
      </c>
      <c r="Q6169" s="12" t="s">
        <v>29</v>
      </c>
      <c r="R6169" s="24"/>
      <c r="S6169" s="12"/>
      <c r="T6169" s="12"/>
      <c r="U6169" s="12"/>
      <c r="V6169" s="10" t="s">
        <v>182</v>
      </c>
      <c r="W6169" s="118">
        <v>42321</v>
      </c>
      <c r="X6169" s="2" t="s">
        <v>678</v>
      </c>
      <c r="Y6169" s="129">
        <f t="shared" si="679"/>
        <v>1</v>
      </c>
      <c r="Z6169" s="110">
        <f t="shared" si="680"/>
        <v>0</v>
      </c>
      <c r="AA6169" s="1">
        <f t="shared" si="681"/>
        <v>0</v>
      </c>
    </row>
    <row r="6170" spans="1:27" ht="14.25" customHeight="1">
      <c r="A6170" s="148">
        <v>6748</v>
      </c>
      <c r="B6170" s="139">
        <v>20190529</v>
      </c>
      <c r="C6170" s="57" t="str">
        <f t="shared" si="677"/>
        <v>POS</v>
      </c>
      <c r="D6170" s="115">
        <v>42152</v>
      </c>
      <c r="E6170" s="9" t="s">
        <v>212</v>
      </c>
      <c r="F6170" s="37" t="s">
        <v>25</v>
      </c>
      <c r="G6170" s="11" t="s">
        <v>26</v>
      </c>
      <c r="H6170" s="2"/>
      <c r="I6170" s="2"/>
      <c r="J6170" s="4" t="s">
        <v>124</v>
      </c>
      <c r="K6170" s="4" t="s">
        <v>165</v>
      </c>
      <c r="L6170" s="4" t="s">
        <v>134</v>
      </c>
      <c r="M6170" s="4"/>
      <c r="N6170" s="4" t="s">
        <v>55</v>
      </c>
      <c r="O6170" s="4" t="str">
        <f t="shared" si="676"/>
        <v>Osmia (Melanosmia) nr. proxima</v>
      </c>
      <c r="P6170" s="85" t="str">
        <f t="shared" si="678"/>
        <v>Osmia proxima</v>
      </c>
      <c r="Q6170" s="12" t="s">
        <v>29</v>
      </c>
      <c r="R6170" s="24"/>
      <c r="S6170" s="12"/>
      <c r="T6170" s="12"/>
      <c r="U6170" s="12"/>
      <c r="V6170" s="10" t="s">
        <v>182</v>
      </c>
      <c r="W6170" s="118">
        <v>42321</v>
      </c>
      <c r="X6170" s="2"/>
      <c r="Y6170" s="129">
        <f t="shared" si="679"/>
        <v>1</v>
      </c>
      <c r="Z6170" s="110">
        <f t="shared" si="680"/>
        <v>0</v>
      </c>
      <c r="AA6170" s="1">
        <f t="shared" si="681"/>
        <v>0</v>
      </c>
    </row>
    <row r="6171" spans="1:27" ht="14.25" customHeight="1">
      <c r="A6171" s="148">
        <v>6749</v>
      </c>
      <c r="B6171" s="139">
        <v>20190529</v>
      </c>
      <c r="C6171" s="57" t="str">
        <f t="shared" si="677"/>
        <v>POS</v>
      </c>
      <c r="D6171" s="115">
        <v>42152</v>
      </c>
      <c r="E6171" s="9" t="s">
        <v>212</v>
      </c>
      <c r="F6171" s="37" t="s">
        <v>25</v>
      </c>
      <c r="G6171" s="11" t="s">
        <v>26</v>
      </c>
      <c r="H6171" s="2"/>
      <c r="I6171" s="2"/>
      <c r="J6171" s="4" t="s">
        <v>124</v>
      </c>
      <c r="K6171" s="83" t="s">
        <v>165</v>
      </c>
      <c r="L6171" s="4" t="s">
        <v>158</v>
      </c>
      <c r="M6171" s="4"/>
      <c r="N6171" s="4"/>
      <c r="O6171" s="4" t="str">
        <f t="shared" si="676"/>
        <v>Osmia (Melanosmia) albolateralis</v>
      </c>
      <c r="P6171" s="85" t="str">
        <f t="shared" si="678"/>
        <v>Osmia albolateralis</v>
      </c>
      <c r="Q6171" s="12" t="s">
        <v>29</v>
      </c>
      <c r="R6171" s="24"/>
      <c r="S6171" s="12"/>
      <c r="T6171" s="12"/>
      <c r="U6171" s="12"/>
      <c r="V6171" s="10" t="s">
        <v>182</v>
      </c>
      <c r="W6171" s="118">
        <v>42321</v>
      </c>
      <c r="X6171" s="2" t="s">
        <v>678</v>
      </c>
      <c r="Y6171" s="129">
        <f t="shared" si="679"/>
        <v>1</v>
      </c>
      <c r="Z6171" s="110">
        <f t="shared" si="680"/>
        <v>0</v>
      </c>
      <c r="AA6171" s="1">
        <f t="shared" si="681"/>
        <v>0</v>
      </c>
    </row>
    <row r="6172" spans="1:27" ht="14.25" customHeight="1">
      <c r="A6172" s="148">
        <v>6750</v>
      </c>
      <c r="B6172" s="139">
        <v>20190529</v>
      </c>
      <c r="C6172" s="57" t="str">
        <f t="shared" si="677"/>
        <v>POS</v>
      </c>
      <c r="D6172" s="115">
        <v>42152</v>
      </c>
      <c r="E6172" s="9" t="s">
        <v>212</v>
      </c>
      <c r="F6172" s="37" t="s">
        <v>25</v>
      </c>
      <c r="G6172" s="11" t="s">
        <v>26</v>
      </c>
      <c r="H6172" s="2"/>
      <c r="I6172" s="2"/>
      <c r="J6172" s="4" t="s">
        <v>124</v>
      </c>
      <c r="K6172" s="83" t="s">
        <v>165</v>
      </c>
      <c r="L6172" s="4" t="s">
        <v>158</v>
      </c>
      <c r="M6172" s="4"/>
      <c r="N6172" s="4"/>
      <c r="O6172" s="4" t="str">
        <f t="shared" si="676"/>
        <v>Osmia (Melanosmia) albolateralis</v>
      </c>
      <c r="P6172" s="85" t="str">
        <f t="shared" si="678"/>
        <v>Osmia albolateralis</v>
      </c>
      <c r="Q6172" s="12" t="s">
        <v>29</v>
      </c>
      <c r="R6172" s="24"/>
      <c r="S6172" s="12"/>
      <c r="T6172" s="12"/>
      <c r="U6172" s="12"/>
      <c r="V6172" s="10" t="s">
        <v>182</v>
      </c>
      <c r="W6172" s="118">
        <v>42321</v>
      </c>
      <c r="X6172" s="2" t="s">
        <v>678</v>
      </c>
      <c r="Y6172" s="129">
        <f t="shared" si="679"/>
        <v>1</v>
      </c>
      <c r="Z6172" s="110">
        <f t="shared" si="680"/>
        <v>0</v>
      </c>
      <c r="AA6172" s="1">
        <f t="shared" si="681"/>
        <v>0</v>
      </c>
    </row>
    <row r="6173" spans="1:27" ht="14.25" customHeight="1">
      <c r="A6173" s="148">
        <v>6751</v>
      </c>
      <c r="B6173" s="139">
        <v>20190529</v>
      </c>
      <c r="C6173" s="57" t="str">
        <f t="shared" si="677"/>
        <v>POS</v>
      </c>
      <c r="D6173" s="115">
        <v>42152</v>
      </c>
      <c r="E6173" s="9" t="s">
        <v>212</v>
      </c>
      <c r="F6173" s="37" t="s">
        <v>25</v>
      </c>
      <c r="G6173" s="11" t="s">
        <v>26</v>
      </c>
      <c r="H6173" s="2"/>
      <c r="I6173" s="2"/>
      <c r="J6173" s="4" t="s">
        <v>124</v>
      </c>
      <c r="K6173" s="83" t="s">
        <v>165</v>
      </c>
      <c r="L6173" s="4" t="s">
        <v>158</v>
      </c>
      <c r="M6173" s="4"/>
      <c r="N6173" s="4"/>
      <c r="O6173" s="4" t="str">
        <f t="shared" si="676"/>
        <v>Osmia (Melanosmia) albolateralis</v>
      </c>
      <c r="P6173" s="85" t="str">
        <f t="shared" si="678"/>
        <v>Osmia albolateralis</v>
      </c>
      <c r="Q6173" s="12" t="s">
        <v>29</v>
      </c>
      <c r="R6173" s="24"/>
      <c r="S6173" s="12"/>
      <c r="T6173" s="12"/>
      <c r="U6173" s="12"/>
      <c r="V6173" s="10" t="s">
        <v>182</v>
      </c>
      <c r="W6173" s="118">
        <v>42321</v>
      </c>
      <c r="X6173" s="2" t="s">
        <v>678</v>
      </c>
      <c r="Y6173" s="129">
        <f t="shared" si="679"/>
        <v>1</v>
      </c>
      <c r="Z6173" s="110">
        <f t="shared" si="680"/>
        <v>0</v>
      </c>
      <c r="AA6173" s="1">
        <f t="shared" si="681"/>
        <v>0</v>
      </c>
    </row>
    <row r="6174" spans="1:27" ht="14.25" customHeight="1">
      <c r="A6174" s="148">
        <v>6752</v>
      </c>
      <c r="B6174" s="139">
        <v>20190529</v>
      </c>
      <c r="C6174" s="57" t="str">
        <f t="shared" si="677"/>
        <v>POS</v>
      </c>
      <c r="D6174" s="115">
        <v>42152</v>
      </c>
      <c r="E6174" s="9" t="s">
        <v>212</v>
      </c>
      <c r="F6174" s="37" t="s">
        <v>25</v>
      </c>
      <c r="G6174" s="11" t="s">
        <v>26</v>
      </c>
      <c r="H6174" s="2"/>
      <c r="I6174" s="2"/>
      <c r="J6174" s="4" t="s">
        <v>124</v>
      </c>
      <c r="K6174" s="83" t="s">
        <v>165</v>
      </c>
      <c r="L6174" s="4" t="s">
        <v>162</v>
      </c>
      <c r="M6174" s="4"/>
      <c r="N6174" s="4"/>
      <c r="O6174" s="4" t="str">
        <f t="shared" si="676"/>
        <v>Osmia (Melanosmia) trifoliama</v>
      </c>
      <c r="P6174" s="85" t="str">
        <f t="shared" si="678"/>
        <v>Osmia trifoliama</v>
      </c>
      <c r="Q6174" s="12" t="s">
        <v>29</v>
      </c>
      <c r="R6174" s="24"/>
      <c r="S6174" s="12"/>
      <c r="T6174" s="12"/>
      <c r="U6174" s="12"/>
      <c r="V6174" s="10" t="s">
        <v>182</v>
      </c>
      <c r="W6174" s="118">
        <v>42321</v>
      </c>
      <c r="X6174" s="2" t="s">
        <v>671</v>
      </c>
      <c r="Y6174" s="129">
        <f t="shared" si="679"/>
        <v>1</v>
      </c>
      <c r="Z6174" s="110">
        <f t="shared" si="680"/>
        <v>0</v>
      </c>
      <c r="AA6174" s="1">
        <f t="shared" si="681"/>
        <v>0</v>
      </c>
    </row>
    <row r="6175" spans="1:27" ht="14.25" customHeight="1">
      <c r="A6175" s="148">
        <v>6753</v>
      </c>
      <c r="B6175" s="139">
        <v>20190529</v>
      </c>
      <c r="C6175" s="57" t="str">
        <f t="shared" si="677"/>
        <v>POS</v>
      </c>
      <c r="D6175" s="115">
        <v>42152</v>
      </c>
      <c r="E6175" s="9" t="s">
        <v>212</v>
      </c>
      <c r="F6175" s="37" t="s">
        <v>25</v>
      </c>
      <c r="G6175" s="11" t="s">
        <v>26</v>
      </c>
      <c r="H6175" s="2"/>
      <c r="I6175" s="2"/>
      <c r="J6175" s="4" t="s">
        <v>124</v>
      </c>
      <c r="K6175" s="4" t="s">
        <v>165</v>
      </c>
      <c r="L6175" s="4" t="s">
        <v>134</v>
      </c>
      <c r="M6175" s="4"/>
      <c r="N6175" s="4" t="s">
        <v>55</v>
      </c>
      <c r="O6175" s="4" t="str">
        <f t="shared" si="676"/>
        <v>Osmia (Melanosmia) nr. proxima</v>
      </c>
      <c r="P6175" s="85" t="str">
        <f t="shared" si="678"/>
        <v>Osmia proxima</v>
      </c>
      <c r="Q6175" s="12" t="s">
        <v>29</v>
      </c>
      <c r="R6175" s="24"/>
      <c r="S6175" s="12"/>
      <c r="T6175" s="12"/>
      <c r="U6175" s="12"/>
      <c r="V6175" s="10" t="s">
        <v>182</v>
      </c>
      <c r="W6175" s="118">
        <v>42321</v>
      </c>
      <c r="X6175" s="2"/>
      <c r="Y6175" s="129">
        <f t="shared" si="679"/>
        <v>1</v>
      </c>
      <c r="Z6175" s="110">
        <f t="shared" si="680"/>
        <v>0</v>
      </c>
      <c r="AA6175" s="1">
        <f t="shared" si="681"/>
        <v>0</v>
      </c>
    </row>
    <row r="6176" spans="1:27" ht="14.25" customHeight="1">
      <c r="A6176" s="148">
        <v>6754</v>
      </c>
      <c r="B6176" s="139">
        <v>20190529</v>
      </c>
      <c r="C6176" s="57" t="str">
        <f t="shared" si="677"/>
        <v>POS</v>
      </c>
      <c r="D6176" s="115">
        <v>42152</v>
      </c>
      <c r="E6176" s="9" t="s">
        <v>212</v>
      </c>
      <c r="F6176" s="37" t="s">
        <v>25</v>
      </c>
      <c r="G6176" s="11" t="s">
        <v>26</v>
      </c>
      <c r="H6176" s="2"/>
      <c r="I6176" s="2"/>
      <c r="J6176" s="4" t="s">
        <v>124</v>
      </c>
      <c r="K6176" s="4" t="s">
        <v>165</v>
      </c>
      <c r="L6176" s="4" t="s">
        <v>158</v>
      </c>
      <c r="M6176" s="4"/>
      <c r="N6176" s="4"/>
      <c r="O6176" s="4" t="str">
        <f t="shared" si="676"/>
        <v>Osmia (Melanosmia) albolateralis</v>
      </c>
      <c r="P6176" s="85" t="str">
        <f t="shared" si="678"/>
        <v>Osmia albolateralis</v>
      </c>
      <c r="Q6176" s="12" t="s">
        <v>43</v>
      </c>
      <c r="R6176" s="24"/>
      <c r="S6176" s="12"/>
      <c r="T6176" s="12"/>
      <c r="U6176" s="12"/>
      <c r="V6176" s="10" t="s">
        <v>182</v>
      </c>
      <c r="W6176" s="118">
        <v>42321</v>
      </c>
      <c r="X6176" s="2"/>
      <c r="Y6176" s="129">
        <f t="shared" si="679"/>
        <v>1</v>
      </c>
      <c r="Z6176" s="110">
        <f t="shared" si="680"/>
        <v>0</v>
      </c>
      <c r="AA6176" s="1">
        <f t="shared" si="681"/>
        <v>0</v>
      </c>
    </row>
    <row r="6177" spans="1:27" ht="14.25" customHeight="1">
      <c r="A6177" s="148">
        <v>6755</v>
      </c>
      <c r="B6177" s="139">
        <v>20190529</v>
      </c>
      <c r="C6177" s="57" t="str">
        <f t="shared" si="677"/>
        <v>POS</v>
      </c>
      <c r="D6177" s="115">
        <v>42152</v>
      </c>
      <c r="E6177" s="9" t="s">
        <v>212</v>
      </c>
      <c r="F6177" s="37" t="s">
        <v>25</v>
      </c>
      <c r="G6177" s="11" t="s">
        <v>26</v>
      </c>
      <c r="H6177" s="2"/>
      <c r="I6177" s="2"/>
      <c r="J6177" s="4" t="s">
        <v>124</v>
      </c>
      <c r="K6177" s="4" t="s">
        <v>165</v>
      </c>
      <c r="L6177" s="4" t="s">
        <v>139</v>
      </c>
      <c r="M6177" s="4"/>
      <c r="N6177" s="4" t="s">
        <v>55</v>
      </c>
      <c r="O6177" s="4" t="str">
        <f t="shared" si="676"/>
        <v>Osmia (Melanosmia) nr. giliarum</v>
      </c>
      <c r="P6177" s="85" t="str">
        <f t="shared" si="678"/>
        <v>Osmia giliarum</v>
      </c>
      <c r="Q6177" s="12" t="s">
        <v>43</v>
      </c>
      <c r="R6177" s="24"/>
      <c r="S6177" s="12"/>
      <c r="T6177" s="12"/>
      <c r="U6177" s="12"/>
      <c r="V6177" s="10" t="s">
        <v>182</v>
      </c>
      <c r="W6177" s="118">
        <v>42321</v>
      </c>
      <c r="X6177" s="2"/>
      <c r="Y6177" s="129">
        <f t="shared" si="679"/>
        <v>1</v>
      </c>
      <c r="Z6177" s="110">
        <f t="shared" si="680"/>
        <v>0</v>
      </c>
      <c r="AA6177" s="1">
        <f t="shared" si="681"/>
        <v>0</v>
      </c>
    </row>
    <row r="6178" spans="1:27" ht="14.25" customHeight="1">
      <c r="A6178" s="148">
        <v>6756</v>
      </c>
      <c r="B6178" s="139">
        <v>20190529</v>
      </c>
      <c r="C6178" s="57" t="str">
        <f t="shared" si="677"/>
        <v>POS</v>
      </c>
      <c r="D6178" s="115">
        <v>42152</v>
      </c>
      <c r="E6178" s="9" t="s">
        <v>212</v>
      </c>
      <c r="F6178" s="37" t="s">
        <v>25</v>
      </c>
      <c r="G6178" s="11" t="s">
        <v>26</v>
      </c>
      <c r="H6178" s="2"/>
      <c r="I6178" s="2"/>
      <c r="J6178" s="4" t="s">
        <v>124</v>
      </c>
      <c r="K6178" s="4" t="s">
        <v>165</v>
      </c>
      <c r="L6178" s="4" t="s">
        <v>158</v>
      </c>
      <c r="M6178" s="4"/>
      <c r="N6178" s="4"/>
      <c r="O6178" s="4" t="str">
        <f t="shared" si="676"/>
        <v>Osmia (Melanosmia) albolateralis</v>
      </c>
      <c r="P6178" s="85" t="str">
        <f t="shared" si="678"/>
        <v>Osmia albolateralis</v>
      </c>
      <c r="Q6178" s="12" t="s">
        <v>43</v>
      </c>
      <c r="R6178" s="24"/>
      <c r="S6178" s="12"/>
      <c r="T6178" s="12"/>
      <c r="U6178" s="12"/>
      <c r="V6178" s="10" t="s">
        <v>182</v>
      </c>
      <c r="W6178" s="118">
        <v>42321</v>
      </c>
      <c r="X6178" s="2" t="s">
        <v>805</v>
      </c>
      <c r="Y6178" s="129">
        <f t="shared" si="679"/>
        <v>1</v>
      </c>
      <c r="Z6178" s="110">
        <f t="shared" si="680"/>
        <v>0</v>
      </c>
      <c r="AA6178" s="1">
        <f t="shared" si="681"/>
        <v>0</v>
      </c>
    </row>
    <row r="6179" spans="1:27" ht="14.25" customHeight="1">
      <c r="A6179" s="148">
        <v>6757</v>
      </c>
      <c r="B6179" s="139">
        <v>20190529</v>
      </c>
      <c r="C6179" s="57" t="str">
        <f t="shared" si="677"/>
        <v>POS</v>
      </c>
      <c r="D6179" s="115">
        <v>42152</v>
      </c>
      <c r="E6179" s="9" t="s">
        <v>212</v>
      </c>
      <c r="F6179" s="37" t="s">
        <v>25</v>
      </c>
      <c r="G6179" s="11" t="s">
        <v>26</v>
      </c>
      <c r="H6179" s="2"/>
      <c r="I6179" s="2"/>
      <c r="J6179" s="4" t="s">
        <v>59</v>
      </c>
      <c r="K6179" s="4" t="s">
        <v>738</v>
      </c>
      <c r="L6179" s="4" t="s">
        <v>739</v>
      </c>
      <c r="M6179" s="4"/>
      <c r="N6179" s="4" t="s">
        <v>726</v>
      </c>
      <c r="O6179" s="4" t="str">
        <f t="shared" si="676"/>
        <v>Andrena (Ptilandrena) nr. nigrocaerulea</v>
      </c>
      <c r="P6179" s="85" t="str">
        <f t="shared" si="678"/>
        <v>Andrena nigrocaerulea</v>
      </c>
      <c r="Q6179" s="12" t="s">
        <v>29</v>
      </c>
      <c r="R6179" s="24"/>
      <c r="S6179" s="12"/>
      <c r="T6179" s="12"/>
      <c r="U6179" s="12"/>
      <c r="V6179" s="10" t="s">
        <v>182</v>
      </c>
      <c r="W6179" s="118">
        <v>42321</v>
      </c>
      <c r="X6179" s="2"/>
      <c r="Y6179" s="129">
        <f t="shared" si="679"/>
        <v>1</v>
      </c>
      <c r="Z6179" s="110">
        <f t="shared" si="680"/>
        <v>0</v>
      </c>
      <c r="AA6179" s="1">
        <f t="shared" si="681"/>
        <v>0</v>
      </c>
    </row>
    <row r="6180" spans="1:27" ht="14.25" customHeight="1">
      <c r="A6180" s="148">
        <v>6758</v>
      </c>
      <c r="B6180" s="139">
        <v>20190529</v>
      </c>
      <c r="C6180" s="57" t="str">
        <f t="shared" si="677"/>
        <v>POS</v>
      </c>
      <c r="D6180" s="115">
        <v>42152</v>
      </c>
      <c r="E6180" s="9" t="s">
        <v>212</v>
      </c>
      <c r="F6180" s="37" t="s">
        <v>25</v>
      </c>
      <c r="G6180" s="11" t="s">
        <v>26</v>
      </c>
      <c r="H6180" s="2"/>
      <c r="I6180" s="2"/>
      <c r="J6180" s="4" t="s">
        <v>175</v>
      </c>
      <c r="K6180" s="4" t="s">
        <v>580</v>
      </c>
      <c r="L6180" s="4" t="s">
        <v>176</v>
      </c>
      <c r="M6180" s="4"/>
      <c r="N6180" s="4"/>
      <c r="O6180" s="4" t="str">
        <f t="shared" si="676"/>
        <v>Ceratina (Zadontomerus) acantha</v>
      </c>
      <c r="P6180" s="85" t="str">
        <f t="shared" si="678"/>
        <v>Ceratina acantha</v>
      </c>
      <c r="Q6180" s="12" t="s">
        <v>29</v>
      </c>
      <c r="R6180" s="24"/>
      <c r="S6180" s="12"/>
      <c r="T6180" s="12"/>
      <c r="U6180" s="12"/>
      <c r="V6180" s="10" t="s">
        <v>182</v>
      </c>
      <c r="W6180" s="118">
        <v>42321</v>
      </c>
      <c r="X6180" s="2"/>
      <c r="Y6180" s="129">
        <f t="shared" si="679"/>
        <v>1</v>
      </c>
      <c r="Z6180" s="110">
        <f t="shared" si="680"/>
        <v>0</v>
      </c>
      <c r="AA6180" s="1">
        <f t="shared" si="681"/>
        <v>0</v>
      </c>
    </row>
    <row r="6181" spans="1:27" ht="14.25" customHeight="1">
      <c r="A6181" s="148">
        <v>6759</v>
      </c>
      <c r="B6181" s="139">
        <v>20190529</v>
      </c>
      <c r="C6181" s="57" t="str">
        <f t="shared" si="677"/>
        <v>POS</v>
      </c>
      <c r="D6181" s="115">
        <v>42152</v>
      </c>
      <c r="E6181" s="9" t="s">
        <v>212</v>
      </c>
      <c r="F6181" s="37" t="s">
        <v>25</v>
      </c>
      <c r="G6181" s="11" t="s">
        <v>26</v>
      </c>
      <c r="H6181" s="2"/>
      <c r="I6181" s="2"/>
      <c r="J6181" s="4" t="s">
        <v>175</v>
      </c>
      <c r="K6181" s="4" t="s">
        <v>580</v>
      </c>
      <c r="L6181" s="4" t="s">
        <v>176</v>
      </c>
      <c r="M6181" s="4"/>
      <c r="N6181" s="4"/>
      <c r="O6181" s="4" t="str">
        <f t="shared" si="676"/>
        <v>Ceratina (Zadontomerus) acantha</v>
      </c>
      <c r="P6181" s="85" t="str">
        <f t="shared" si="678"/>
        <v>Ceratina acantha</v>
      </c>
      <c r="Q6181" s="12" t="s">
        <v>29</v>
      </c>
      <c r="R6181" s="24"/>
      <c r="S6181" s="12"/>
      <c r="T6181" s="12"/>
      <c r="U6181" s="12"/>
      <c r="V6181" s="10" t="s">
        <v>182</v>
      </c>
      <c r="W6181" s="118">
        <v>42321</v>
      </c>
      <c r="X6181" s="2"/>
      <c r="Y6181" s="129">
        <f t="shared" si="679"/>
        <v>1</v>
      </c>
      <c r="Z6181" s="110">
        <f t="shared" si="680"/>
        <v>0</v>
      </c>
      <c r="AA6181" s="1">
        <f t="shared" si="681"/>
        <v>0</v>
      </c>
    </row>
    <row r="6182" spans="1:27" ht="14.25" customHeight="1">
      <c r="A6182" s="148">
        <v>6760</v>
      </c>
      <c r="B6182" s="139">
        <v>20190529</v>
      </c>
      <c r="C6182" s="57" t="str">
        <f t="shared" si="677"/>
        <v>POS</v>
      </c>
      <c r="D6182" s="115">
        <v>42152</v>
      </c>
      <c r="E6182" s="9" t="s">
        <v>212</v>
      </c>
      <c r="F6182" s="37" t="s">
        <v>25</v>
      </c>
      <c r="G6182" s="11" t="s">
        <v>26</v>
      </c>
      <c r="H6182" s="2"/>
      <c r="I6182" s="2"/>
      <c r="J6182" s="4" t="s">
        <v>175</v>
      </c>
      <c r="K6182" s="4" t="s">
        <v>580</v>
      </c>
      <c r="L6182" s="4" t="s">
        <v>176</v>
      </c>
      <c r="M6182" s="4"/>
      <c r="N6182" s="4"/>
      <c r="O6182" s="4" t="str">
        <f t="shared" si="676"/>
        <v>Ceratina (Zadontomerus) acantha</v>
      </c>
      <c r="P6182" s="85" t="str">
        <f t="shared" si="678"/>
        <v>Ceratina acantha</v>
      </c>
      <c r="Q6182" s="12" t="s">
        <v>29</v>
      </c>
      <c r="R6182" s="24"/>
      <c r="S6182" s="12"/>
      <c r="T6182" s="12"/>
      <c r="U6182" s="12"/>
      <c r="V6182" s="10" t="s">
        <v>182</v>
      </c>
      <c r="W6182" s="118">
        <v>42321</v>
      </c>
      <c r="X6182" s="2"/>
      <c r="Y6182" s="129">
        <f t="shared" si="679"/>
        <v>1</v>
      </c>
      <c r="Z6182" s="110">
        <f t="shared" si="680"/>
        <v>0</v>
      </c>
      <c r="AA6182" s="1">
        <f t="shared" si="681"/>
        <v>0</v>
      </c>
    </row>
    <row r="6183" spans="1:27" ht="14.25" customHeight="1">
      <c r="A6183" s="148">
        <v>6761</v>
      </c>
      <c r="B6183" s="139">
        <v>20190529</v>
      </c>
      <c r="C6183" s="57" t="str">
        <f t="shared" si="677"/>
        <v>POS</v>
      </c>
      <c r="D6183" s="115">
        <v>42152</v>
      </c>
      <c r="E6183" s="9" t="s">
        <v>212</v>
      </c>
      <c r="F6183" s="37" t="s">
        <v>25</v>
      </c>
      <c r="G6183" s="11" t="s">
        <v>26</v>
      </c>
      <c r="H6183" s="2"/>
      <c r="I6183" s="2"/>
      <c r="J6183" s="4" t="s">
        <v>175</v>
      </c>
      <c r="K6183" s="4" t="s">
        <v>580</v>
      </c>
      <c r="L6183" s="4" t="s">
        <v>176</v>
      </c>
      <c r="M6183" s="4"/>
      <c r="N6183" s="4"/>
      <c r="O6183" s="4" t="str">
        <f t="shared" si="676"/>
        <v>Ceratina (Zadontomerus) acantha</v>
      </c>
      <c r="P6183" s="85" t="str">
        <f t="shared" si="678"/>
        <v>Ceratina acantha</v>
      </c>
      <c r="Q6183" s="12" t="s">
        <v>29</v>
      </c>
      <c r="R6183" s="24"/>
      <c r="S6183" s="12"/>
      <c r="T6183" s="12"/>
      <c r="U6183" s="12"/>
      <c r="V6183" s="10" t="s">
        <v>182</v>
      </c>
      <c r="W6183" s="118">
        <v>42321</v>
      </c>
      <c r="X6183" s="2"/>
      <c r="Y6183" s="129">
        <f t="shared" si="679"/>
        <v>1</v>
      </c>
      <c r="Z6183" s="110">
        <f t="shared" si="680"/>
        <v>0</v>
      </c>
      <c r="AA6183" s="1">
        <f t="shared" si="681"/>
        <v>0</v>
      </c>
    </row>
    <row r="6184" spans="1:27" ht="14.25" customHeight="1">
      <c r="A6184" s="148">
        <v>6762</v>
      </c>
      <c r="B6184" s="139">
        <v>20190529</v>
      </c>
      <c r="C6184" s="57" t="str">
        <f t="shared" si="677"/>
        <v>POS</v>
      </c>
      <c r="D6184" s="115">
        <v>42152</v>
      </c>
      <c r="E6184" s="9" t="s">
        <v>212</v>
      </c>
      <c r="F6184" s="37" t="s">
        <v>25</v>
      </c>
      <c r="G6184" s="11" t="s">
        <v>26</v>
      </c>
      <c r="H6184" s="2"/>
      <c r="I6184" s="2"/>
      <c r="J6184" s="4" t="s">
        <v>175</v>
      </c>
      <c r="K6184" s="4" t="s">
        <v>580</v>
      </c>
      <c r="L6184" s="4" t="s">
        <v>176</v>
      </c>
      <c r="M6184" s="4"/>
      <c r="N6184" s="4"/>
      <c r="O6184" s="4" t="str">
        <f t="shared" si="676"/>
        <v>Ceratina (Zadontomerus) acantha</v>
      </c>
      <c r="P6184" s="85" t="str">
        <f t="shared" si="678"/>
        <v>Ceratina acantha</v>
      </c>
      <c r="Q6184" s="12" t="s">
        <v>29</v>
      </c>
      <c r="R6184" s="24"/>
      <c r="S6184" s="12"/>
      <c r="T6184" s="12"/>
      <c r="U6184" s="12"/>
      <c r="V6184" s="10" t="s">
        <v>182</v>
      </c>
      <c r="W6184" s="118">
        <v>42321</v>
      </c>
      <c r="X6184" s="2"/>
      <c r="Y6184" s="129">
        <f t="shared" si="679"/>
        <v>1</v>
      </c>
      <c r="Z6184" s="110">
        <f t="shared" si="680"/>
        <v>0</v>
      </c>
      <c r="AA6184" s="1">
        <f t="shared" si="681"/>
        <v>0</v>
      </c>
    </row>
    <row r="6185" spans="1:27" ht="14.25" customHeight="1">
      <c r="A6185" s="148">
        <v>6763</v>
      </c>
      <c r="B6185" s="139">
        <v>20190529</v>
      </c>
      <c r="C6185" s="57" t="str">
        <f t="shared" si="677"/>
        <v>POS</v>
      </c>
      <c r="D6185" s="115">
        <v>42152</v>
      </c>
      <c r="E6185" s="9" t="s">
        <v>212</v>
      </c>
      <c r="F6185" s="37" t="s">
        <v>25</v>
      </c>
      <c r="G6185" s="11" t="s">
        <v>26</v>
      </c>
      <c r="H6185" s="2"/>
      <c r="I6185" s="2"/>
      <c r="J6185" s="4" t="s">
        <v>175</v>
      </c>
      <c r="K6185" s="4" t="s">
        <v>580</v>
      </c>
      <c r="L6185" s="4" t="s">
        <v>176</v>
      </c>
      <c r="M6185" s="4"/>
      <c r="N6185" s="4"/>
      <c r="O6185" s="4" t="str">
        <f t="shared" ref="O6185:O6248" si="682">J6185&amp;" "&amp;IF(LEN(K6185)&gt;0,"("&amp;K6185&amp;") ","")&amp;IF(LEN(N6185)&gt;0,"nr. ","")&amp;L6185&amp;IF(LEN(M6185)&gt;0," ssp. "&amp;M6185,"")</f>
        <v>Ceratina (Zadontomerus) acantha</v>
      </c>
      <c r="P6185" s="85" t="str">
        <f t="shared" si="678"/>
        <v>Ceratina acantha</v>
      </c>
      <c r="Q6185" s="12" t="s">
        <v>29</v>
      </c>
      <c r="R6185" s="24"/>
      <c r="S6185" s="12"/>
      <c r="T6185" s="12"/>
      <c r="U6185" s="12"/>
      <c r="V6185" s="10" t="s">
        <v>182</v>
      </c>
      <c r="W6185" s="118">
        <v>42321</v>
      </c>
      <c r="X6185" s="2"/>
      <c r="Y6185" s="129">
        <f t="shared" si="679"/>
        <v>1</v>
      </c>
      <c r="Z6185" s="110">
        <f t="shared" si="680"/>
        <v>0</v>
      </c>
      <c r="AA6185" s="1">
        <f t="shared" si="681"/>
        <v>0</v>
      </c>
    </row>
    <row r="6186" spans="1:27" ht="14.25" customHeight="1">
      <c r="A6186" s="148">
        <v>6764</v>
      </c>
      <c r="B6186" s="139">
        <v>20190529</v>
      </c>
      <c r="C6186" s="57" t="str">
        <f t="shared" si="677"/>
        <v>POS</v>
      </c>
      <c r="D6186" s="115">
        <v>42152</v>
      </c>
      <c r="E6186" s="9" t="s">
        <v>212</v>
      </c>
      <c r="F6186" s="37" t="s">
        <v>25</v>
      </c>
      <c r="G6186" s="11" t="s">
        <v>26</v>
      </c>
      <c r="H6186" s="2"/>
      <c r="I6186" s="2"/>
      <c r="J6186" s="4" t="s">
        <v>175</v>
      </c>
      <c r="K6186" s="4" t="s">
        <v>580</v>
      </c>
      <c r="L6186" s="4" t="s">
        <v>176</v>
      </c>
      <c r="M6186" s="4"/>
      <c r="N6186" s="4"/>
      <c r="O6186" s="4" t="str">
        <f t="shared" si="682"/>
        <v>Ceratina (Zadontomerus) acantha</v>
      </c>
      <c r="P6186" s="85" t="str">
        <f t="shared" si="678"/>
        <v>Ceratina acantha</v>
      </c>
      <c r="Q6186" s="12" t="s">
        <v>29</v>
      </c>
      <c r="R6186" s="24"/>
      <c r="S6186" s="12"/>
      <c r="T6186" s="12"/>
      <c r="U6186" s="12"/>
      <c r="V6186" s="10" t="s">
        <v>182</v>
      </c>
      <c r="W6186" s="118">
        <v>42321</v>
      </c>
      <c r="X6186" s="2"/>
      <c r="Y6186" s="129">
        <f t="shared" si="679"/>
        <v>1</v>
      </c>
      <c r="Z6186" s="110">
        <f t="shared" si="680"/>
        <v>0</v>
      </c>
      <c r="AA6186" s="1">
        <f t="shared" si="681"/>
        <v>0</v>
      </c>
    </row>
    <row r="6187" spans="1:27" ht="14.25" customHeight="1">
      <c r="A6187" s="148">
        <v>6765</v>
      </c>
      <c r="B6187" s="139">
        <v>20190529</v>
      </c>
      <c r="C6187" s="57" t="str">
        <f t="shared" si="677"/>
        <v>POS</v>
      </c>
      <c r="D6187" s="115">
        <v>42152</v>
      </c>
      <c r="E6187" s="9" t="s">
        <v>212</v>
      </c>
      <c r="F6187" s="37" t="s">
        <v>25</v>
      </c>
      <c r="G6187" s="11" t="s">
        <v>26</v>
      </c>
      <c r="H6187" s="2"/>
      <c r="I6187" s="2"/>
      <c r="J6187" s="4" t="s">
        <v>175</v>
      </c>
      <c r="K6187" s="4" t="s">
        <v>580</v>
      </c>
      <c r="L6187" s="4" t="s">
        <v>176</v>
      </c>
      <c r="M6187" s="4"/>
      <c r="N6187" s="4"/>
      <c r="O6187" s="4" t="str">
        <f t="shared" si="682"/>
        <v>Ceratina (Zadontomerus) acantha</v>
      </c>
      <c r="P6187" s="85" t="str">
        <f t="shared" si="678"/>
        <v>Ceratina acantha</v>
      </c>
      <c r="Q6187" s="12" t="s">
        <v>29</v>
      </c>
      <c r="R6187" s="24"/>
      <c r="S6187" s="12"/>
      <c r="T6187" s="12"/>
      <c r="U6187" s="12"/>
      <c r="V6187" s="10" t="s">
        <v>182</v>
      </c>
      <c r="W6187" s="118">
        <v>42321</v>
      </c>
      <c r="X6187" s="2"/>
      <c r="Y6187" s="129">
        <f t="shared" si="679"/>
        <v>1</v>
      </c>
      <c r="Z6187" s="110">
        <f t="shared" si="680"/>
        <v>0</v>
      </c>
      <c r="AA6187" s="1">
        <f t="shared" si="681"/>
        <v>0</v>
      </c>
    </row>
    <row r="6188" spans="1:27" ht="14.25" customHeight="1">
      <c r="A6188" s="148">
        <v>6766</v>
      </c>
      <c r="B6188" s="139">
        <v>20190529</v>
      </c>
      <c r="C6188" s="57" t="str">
        <f t="shared" si="677"/>
        <v>POS</v>
      </c>
      <c r="D6188" s="115">
        <v>42152</v>
      </c>
      <c r="E6188" s="9" t="s">
        <v>212</v>
      </c>
      <c r="F6188" s="37" t="s">
        <v>25</v>
      </c>
      <c r="G6188" s="11" t="s">
        <v>26</v>
      </c>
      <c r="H6188" s="2"/>
      <c r="I6188" s="2"/>
      <c r="J6188" s="4" t="s">
        <v>175</v>
      </c>
      <c r="K6188" s="4" t="s">
        <v>580</v>
      </c>
      <c r="L6188" s="4" t="s">
        <v>176</v>
      </c>
      <c r="M6188" s="4"/>
      <c r="N6188" s="4"/>
      <c r="O6188" s="4" t="str">
        <f t="shared" si="682"/>
        <v>Ceratina (Zadontomerus) acantha</v>
      </c>
      <c r="P6188" s="85" t="str">
        <f t="shared" si="678"/>
        <v>Ceratina acantha</v>
      </c>
      <c r="Q6188" s="12" t="s">
        <v>29</v>
      </c>
      <c r="R6188" s="24"/>
      <c r="S6188" s="12"/>
      <c r="T6188" s="12"/>
      <c r="U6188" s="12"/>
      <c r="V6188" s="10" t="s">
        <v>182</v>
      </c>
      <c r="W6188" s="118">
        <v>42321</v>
      </c>
      <c r="X6188" s="2"/>
      <c r="Y6188" s="129">
        <f t="shared" si="679"/>
        <v>1</v>
      </c>
      <c r="Z6188" s="110">
        <f t="shared" si="680"/>
        <v>0</v>
      </c>
      <c r="AA6188" s="1">
        <f t="shared" si="681"/>
        <v>0</v>
      </c>
    </row>
    <row r="6189" spans="1:27" ht="14.25" customHeight="1">
      <c r="A6189" s="148">
        <v>6767</v>
      </c>
      <c r="B6189" s="139">
        <v>20190529</v>
      </c>
      <c r="C6189" s="57" t="str">
        <f t="shared" si="677"/>
        <v>POS</v>
      </c>
      <c r="D6189" s="115">
        <v>42152</v>
      </c>
      <c r="E6189" s="9" t="s">
        <v>212</v>
      </c>
      <c r="F6189" s="37" t="s">
        <v>25</v>
      </c>
      <c r="G6189" s="11" t="s">
        <v>26</v>
      </c>
      <c r="H6189" s="2"/>
      <c r="I6189" s="2"/>
      <c r="J6189" s="4" t="s">
        <v>175</v>
      </c>
      <c r="K6189" s="4" t="s">
        <v>580</v>
      </c>
      <c r="L6189" s="4" t="s">
        <v>176</v>
      </c>
      <c r="M6189" s="4"/>
      <c r="N6189" s="4"/>
      <c r="O6189" s="4" t="str">
        <f t="shared" si="682"/>
        <v>Ceratina (Zadontomerus) acantha</v>
      </c>
      <c r="P6189" s="85" t="str">
        <f t="shared" si="678"/>
        <v>Ceratina acantha</v>
      </c>
      <c r="Q6189" s="12" t="s">
        <v>29</v>
      </c>
      <c r="R6189" s="24"/>
      <c r="S6189" s="12"/>
      <c r="T6189" s="12"/>
      <c r="U6189" s="12"/>
      <c r="V6189" s="10" t="s">
        <v>182</v>
      </c>
      <c r="W6189" s="118">
        <v>42321</v>
      </c>
      <c r="X6189" s="2"/>
      <c r="Y6189" s="129">
        <f t="shared" si="679"/>
        <v>1</v>
      </c>
      <c r="Z6189" s="110">
        <f t="shared" si="680"/>
        <v>0</v>
      </c>
      <c r="AA6189" s="1">
        <f t="shared" si="681"/>
        <v>0</v>
      </c>
    </row>
    <row r="6190" spans="1:27" ht="14.25" customHeight="1">
      <c r="A6190" s="148">
        <v>6768</v>
      </c>
      <c r="B6190" s="139">
        <v>20190529</v>
      </c>
      <c r="C6190" s="57" t="str">
        <f t="shared" si="677"/>
        <v>POS</v>
      </c>
      <c r="D6190" s="115">
        <v>42152</v>
      </c>
      <c r="E6190" s="9" t="s">
        <v>212</v>
      </c>
      <c r="F6190" s="37" t="s">
        <v>25</v>
      </c>
      <c r="G6190" s="11" t="s">
        <v>26</v>
      </c>
      <c r="H6190" s="2"/>
      <c r="I6190" s="2"/>
      <c r="J6190" s="4" t="s">
        <v>175</v>
      </c>
      <c r="K6190" s="4" t="s">
        <v>580</v>
      </c>
      <c r="L6190" s="4" t="s">
        <v>176</v>
      </c>
      <c r="M6190" s="4"/>
      <c r="N6190" s="4"/>
      <c r="O6190" s="4" t="str">
        <f t="shared" si="682"/>
        <v>Ceratina (Zadontomerus) acantha</v>
      </c>
      <c r="P6190" s="85" t="str">
        <f t="shared" si="678"/>
        <v>Ceratina acantha</v>
      </c>
      <c r="Q6190" s="12" t="s">
        <v>29</v>
      </c>
      <c r="R6190" s="24"/>
      <c r="S6190" s="12"/>
      <c r="T6190" s="12"/>
      <c r="U6190" s="12"/>
      <c r="V6190" s="10" t="s">
        <v>182</v>
      </c>
      <c r="W6190" s="118">
        <v>42321</v>
      </c>
      <c r="X6190" s="2"/>
      <c r="Y6190" s="129">
        <f t="shared" si="679"/>
        <v>1</v>
      </c>
      <c r="Z6190" s="110">
        <f t="shared" si="680"/>
        <v>0</v>
      </c>
      <c r="AA6190" s="1">
        <f t="shared" si="681"/>
        <v>0</v>
      </c>
    </row>
    <row r="6191" spans="1:27" ht="14.25" customHeight="1">
      <c r="A6191" s="148">
        <v>6769</v>
      </c>
      <c r="B6191" s="139">
        <v>20190529</v>
      </c>
      <c r="C6191" s="57" t="str">
        <f t="shared" si="677"/>
        <v>POS</v>
      </c>
      <c r="D6191" s="115">
        <v>42152</v>
      </c>
      <c r="E6191" s="9" t="s">
        <v>212</v>
      </c>
      <c r="F6191" s="37" t="s">
        <v>25</v>
      </c>
      <c r="G6191" s="11" t="s">
        <v>26</v>
      </c>
      <c r="H6191" s="2"/>
      <c r="I6191" s="2"/>
      <c r="J6191" s="4" t="s">
        <v>175</v>
      </c>
      <c r="K6191" s="4" t="s">
        <v>580</v>
      </c>
      <c r="L6191" s="4" t="s">
        <v>176</v>
      </c>
      <c r="M6191" s="4"/>
      <c r="N6191" s="4"/>
      <c r="O6191" s="4" t="str">
        <f t="shared" si="682"/>
        <v>Ceratina (Zadontomerus) acantha</v>
      </c>
      <c r="P6191" s="85" t="str">
        <f t="shared" si="678"/>
        <v>Ceratina acantha</v>
      </c>
      <c r="Q6191" s="12" t="s">
        <v>29</v>
      </c>
      <c r="R6191" s="24"/>
      <c r="S6191" s="12"/>
      <c r="T6191" s="12"/>
      <c r="U6191" s="12"/>
      <c r="V6191" s="10" t="s">
        <v>182</v>
      </c>
      <c r="W6191" s="118">
        <v>42321</v>
      </c>
      <c r="X6191" s="2"/>
      <c r="Y6191" s="129">
        <f t="shared" si="679"/>
        <v>1</v>
      </c>
      <c r="Z6191" s="110">
        <f t="shared" si="680"/>
        <v>0</v>
      </c>
      <c r="AA6191" s="1">
        <f t="shared" si="681"/>
        <v>0</v>
      </c>
    </row>
    <row r="6192" spans="1:27" ht="14.25" customHeight="1">
      <c r="A6192" s="148">
        <v>6770</v>
      </c>
      <c r="B6192" s="139">
        <v>20190529</v>
      </c>
      <c r="C6192" s="57" t="str">
        <f t="shared" si="677"/>
        <v>POS</v>
      </c>
      <c r="D6192" s="115">
        <v>42152</v>
      </c>
      <c r="E6192" s="9" t="s">
        <v>212</v>
      </c>
      <c r="F6192" s="37" t="s">
        <v>25</v>
      </c>
      <c r="G6192" s="11" t="s">
        <v>26</v>
      </c>
      <c r="H6192" s="2"/>
      <c r="I6192" s="2"/>
      <c r="J6192" s="4" t="s">
        <v>175</v>
      </c>
      <c r="K6192" s="4" t="s">
        <v>580</v>
      </c>
      <c r="L6192" s="4" t="s">
        <v>176</v>
      </c>
      <c r="M6192" s="4"/>
      <c r="N6192" s="4"/>
      <c r="O6192" s="4" t="str">
        <f t="shared" si="682"/>
        <v>Ceratina (Zadontomerus) acantha</v>
      </c>
      <c r="P6192" s="85" t="str">
        <f t="shared" si="678"/>
        <v>Ceratina acantha</v>
      </c>
      <c r="Q6192" s="12" t="s">
        <v>29</v>
      </c>
      <c r="R6192" s="24"/>
      <c r="S6192" s="12"/>
      <c r="T6192" s="12"/>
      <c r="U6192" s="12"/>
      <c r="V6192" s="10" t="s">
        <v>182</v>
      </c>
      <c r="W6192" s="118">
        <v>42321</v>
      </c>
      <c r="X6192" s="2"/>
      <c r="Y6192" s="129">
        <f t="shared" si="679"/>
        <v>1</v>
      </c>
      <c r="Z6192" s="110">
        <f t="shared" si="680"/>
        <v>0</v>
      </c>
      <c r="AA6192" s="1">
        <f t="shared" si="681"/>
        <v>0</v>
      </c>
    </row>
    <row r="6193" spans="1:27" ht="14.25" customHeight="1">
      <c r="A6193" s="148">
        <v>6771</v>
      </c>
      <c r="B6193" s="139">
        <v>20190529</v>
      </c>
      <c r="C6193" s="57" t="str">
        <f t="shared" si="677"/>
        <v>POS</v>
      </c>
      <c r="D6193" s="115">
        <v>42152</v>
      </c>
      <c r="E6193" s="9" t="s">
        <v>212</v>
      </c>
      <c r="F6193" s="37" t="s">
        <v>25</v>
      </c>
      <c r="G6193" s="11" t="s">
        <v>26</v>
      </c>
      <c r="H6193" s="2"/>
      <c r="I6193" s="2"/>
      <c r="J6193" s="4" t="s">
        <v>175</v>
      </c>
      <c r="K6193" s="4" t="s">
        <v>580</v>
      </c>
      <c r="L6193" s="4" t="s">
        <v>176</v>
      </c>
      <c r="M6193" s="4"/>
      <c r="N6193" s="4"/>
      <c r="O6193" s="4" t="str">
        <f t="shared" si="682"/>
        <v>Ceratina (Zadontomerus) acantha</v>
      </c>
      <c r="P6193" s="85" t="str">
        <f t="shared" si="678"/>
        <v>Ceratina acantha</v>
      </c>
      <c r="Q6193" s="12" t="s">
        <v>29</v>
      </c>
      <c r="R6193" s="24"/>
      <c r="S6193" s="12"/>
      <c r="T6193" s="12"/>
      <c r="U6193" s="12"/>
      <c r="V6193" s="10" t="s">
        <v>182</v>
      </c>
      <c r="W6193" s="118">
        <v>42321</v>
      </c>
      <c r="X6193" s="2"/>
      <c r="Y6193" s="129">
        <f t="shared" si="679"/>
        <v>1</v>
      </c>
      <c r="Z6193" s="110">
        <f t="shared" si="680"/>
        <v>0</v>
      </c>
      <c r="AA6193" s="1">
        <f t="shared" si="681"/>
        <v>0</v>
      </c>
    </row>
    <row r="6194" spans="1:27" ht="14.25" customHeight="1">
      <c r="A6194" s="148">
        <v>6772</v>
      </c>
      <c r="B6194" s="139">
        <v>20190529</v>
      </c>
      <c r="C6194" s="57" t="str">
        <f t="shared" si="677"/>
        <v>POS</v>
      </c>
      <c r="D6194" s="115">
        <v>42152</v>
      </c>
      <c r="E6194" s="9" t="s">
        <v>212</v>
      </c>
      <c r="F6194" s="37" t="s">
        <v>25</v>
      </c>
      <c r="G6194" s="11" t="s">
        <v>26</v>
      </c>
      <c r="H6194" s="2"/>
      <c r="I6194" s="2"/>
      <c r="J6194" s="4" t="s">
        <v>175</v>
      </c>
      <c r="K6194" s="4" t="s">
        <v>580</v>
      </c>
      <c r="L6194" s="4" t="s">
        <v>176</v>
      </c>
      <c r="M6194" s="4"/>
      <c r="N6194" s="4"/>
      <c r="O6194" s="4" t="str">
        <f t="shared" si="682"/>
        <v>Ceratina (Zadontomerus) acantha</v>
      </c>
      <c r="P6194" s="85" t="str">
        <f t="shared" si="678"/>
        <v>Ceratina acantha</v>
      </c>
      <c r="Q6194" s="12" t="s">
        <v>29</v>
      </c>
      <c r="R6194" s="24"/>
      <c r="S6194" s="12"/>
      <c r="T6194" s="12"/>
      <c r="U6194" s="12"/>
      <c r="V6194" s="10" t="s">
        <v>182</v>
      </c>
      <c r="W6194" s="118">
        <v>42321</v>
      </c>
      <c r="X6194" s="2"/>
      <c r="Y6194" s="129">
        <f t="shared" si="679"/>
        <v>1</v>
      </c>
      <c r="Z6194" s="110">
        <f t="shared" si="680"/>
        <v>0</v>
      </c>
      <c r="AA6194" s="1">
        <f t="shared" si="681"/>
        <v>0</v>
      </c>
    </row>
    <row r="6195" spans="1:27" ht="14.25" customHeight="1">
      <c r="A6195" s="148">
        <v>6773</v>
      </c>
      <c r="B6195" s="139">
        <v>20190529</v>
      </c>
      <c r="C6195" s="57" t="str">
        <f t="shared" si="677"/>
        <v>POS</v>
      </c>
      <c r="D6195" s="115">
        <v>42152</v>
      </c>
      <c r="E6195" s="9" t="s">
        <v>212</v>
      </c>
      <c r="F6195" s="37" t="s">
        <v>25</v>
      </c>
      <c r="G6195" s="11" t="s">
        <v>26</v>
      </c>
      <c r="H6195" s="2"/>
      <c r="I6195" s="2"/>
      <c r="J6195" s="4" t="s">
        <v>175</v>
      </c>
      <c r="K6195" s="4" t="s">
        <v>580</v>
      </c>
      <c r="L6195" s="4" t="s">
        <v>176</v>
      </c>
      <c r="M6195" s="4"/>
      <c r="N6195" s="4"/>
      <c r="O6195" s="4" t="str">
        <f t="shared" si="682"/>
        <v>Ceratina (Zadontomerus) acantha</v>
      </c>
      <c r="P6195" s="85" t="str">
        <f t="shared" si="678"/>
        <v>Ceratina acantha</v>
      </c>
      <c r="Q6195" s="12" t="s">
        <v>29</v>
      </c>
      <c r="R6195" s="24"/>
      <c r="S6195" s="12"/>
      <c r="T6195" s="12"/>
      <c r="U6195" s="12"/>
      <c r="V6195" s="10" t="s">
        <v>182</v>
      </c>
      <c r="W6195" s="118">
        <v>42321</v>
      </c>
      <c r="X6195" s="2"/>
      <c r="Y6195" s="129">
        <f t="shared" si="679"/>
        <v>1</v>
      </c>
      <c r="Z6195" s="110">
        <f t="shared" si="680"/>
        <v>0</v>
      </c>
      <c r="AA6195" s="1">
        <f t="shared" si="681"/>
        <v>0</v>
      </c>
    </row>
    <row r="6196" spans="1:27" ht="14.25" customHeight="1">
      <c r="A6196" s="148">
        <v>6774</v>
      </c>
      <c r="B6196" s="139">
        <v>20190529</v>
      </c>
      <c r="C6196" s="57" t="str">
        <f t="shared" si="677"/>
        <v>POS</v>
      </c>
      <c r="D6196" s="115">
        <v>42152</v>
      </c>
      <c r="E6196" s="9" t="s">
        <v>212</v>
      </c>
      <c r="F6196" s="37" t="s">
        <v>25</v>
      </c>
      <c r="G6196" s="11" t="s">
        <v>26</v>
      </c>
      <c r="H6196" s="2"/>
      <c r="I6196" s="2"/>
      <c r="J6196" s="4" t="s">
        <v>175</v>
      </c>
      <c r="K6196" s="4" t="s">
        <v>580</v>
      </c>
      <c r="L6196" s="4" t="s">
        <v>176</v>
      </c>
      <c r="M6196" s="4"/>
      <c r="N6196" s="4"/>
      <c r="O6196" s="4" t="str">
        <f t="shared" si="682"/>
        <v>Ceratina (Zadontomerus) acantha</v>
      </c>
      <c r="P6196" s="85" t="str">
        <f t="shared" si="678"/>
        <v>Ceratina acantha</v>
      </c>
      <c r="Q6196" s="12" t="s">
        <v>29</v>
      </c>
      <c r="R6196" s="24"/>
      <c r="S6196" s="12"/>
      <c r="T6196" s="12"/>
      <c r="U6196" s="12"/>
      <c r="V6196" s="10" t="s">
        <v>182</v>
      </c>
      <c r="W6196" s="118">
        <v>42321</v>
      </c>
      <c r="X6196" s="2"/>
      <c r="Y6196" s="129">
        <f t="shared" si="679"/>
        <v>1</v>
      </c>
      <c r="Z6196" s="110">
        <f t="shared" si="680"/>
        <v>0</v>
      </c>
      <c r="AA6196" s="1">
        <f t="shared" si="681"/>
        <v>0</v>
      </c>
    </row>
    <row r="6197" spans="1:27" ht="14.25" customHeight="1">
      <c r="A6197" s="148">
        <v>6775</v>
      </c>
      <c r="B6197" s="139">
        <v>20190529</v>
      </c>
      <c r="C6197" s="57" t="str">
        <f t="shared" si="677"/>
        <v>POS</v>
      </c>
      <c r="D6197" s="115">
        <v>42152</v>
      </c>
      <c r="E6197" s="9" t="s">
        <v>212</v>
      </c>
      <c r="F6197" s="37" t="s">
        <v>25</v>
      </c>
      <c r="G6197" s="11" t="s">
        <v>26</v>
      </c>
      <c r="H6197" s="2"/>
      <c r="I6197" s="2"/>
      <c r="J6197" s="4" t="s">
        <v>175</v>
      </c>
      <c r="K6197" s="4" t="s">
        <v>580</v>
      </c>
      <c r="L6197" s="31" t="s">
        <v>176</v>
      </c>
      <c r="M6197" s="4"/>
      <c r="N6197" s="4"/>
      <c r="O6197" s="4" t="str">
        <f t="shared" si="682"/>
        <v>Ceratina (Zadontomerus) acantha</v>
      </c>
      <c r="P6197" s="85" t="str">
        <f t="shared" si="678"/>
        <v>Ceratina acantha</v>
      </c>
      <c r="Q6197" s="12" t="s">
        <v>29</v>
      </c>
      <c r="R6197" s="24"/>
      <c r="S6197" s="12"/>
      <c r="T6197" s="12"/>
      <c r="U6197" s="12"/>
      <c r="V6197" s="10" t="s">
        <v>182</v>
      </c>
      <c r="W6197" s="118">
        <v>42321</v>
      </c>
      <c r="X6197" s="2"/>
      <c r="Y6197" s="129">
        <f t="shared" si="679"/>
        <v>1</v>
      </c>
      <c r="Z6197" s="110">
        <f t="shared" si="680"/>
        <v>0</v>
      </c>
      <c r="AA6197" s="1">
        <f t="shared" si="681"/>
        <v>0</v>
      </c>
    </row>
    <row r="6198" spans="1:27" ht="14.25" customHeight="1">
      <c r="A6198" s="148">
        <v>6776</v>
      </c>
      <c r="B6198" s="139">
        <v>20190529</v>
      </c>
      <c r="C6198" s="57" t="str">
        <f t="shared" si="677"/>
        <v>POS</v>
      </c>
      <c r="D6198" s="115">
        <v>42152</v>
      </c>
      <c r="E6198" s="9" t="s">
        <v>212</v>
      </c>
      <c r="F6198" s="37" t="s">
        <v>25</v>
      </c>
      <c r="G6198" s="11" t="s">
        <v>26</v>
      </c>
      <c r="H6198" s="2"/>
      <c r="I6198" s="2"/>
      <c r="J6198" s="4" t="s">
        <v>175</v>
      </c>
      <c r="K6198" s="4" t="s">
        <v>580</v>
      </c>
      <c r="L6198" s="4" t="s">
        <v>176</v>
      </c>
      <c r="M6198" s="4"/>
      <c r="N6198" s="4"/>
      <c r="O6198" s="4" t="str">
        <f t="shared" si="682"/>
        <v>Ceratina (Zadontomerus) acantha</v>
      </c>
      <c r="P6198" s="85" t="str">
        <f t="shared" si="678"/>
        <v>Ceratina acantha</v>
      </c>
      <c r="Q6198" s="12" t="s">
        <v>29</v>
      </c>
      <c r="R6198" s="24"/>
      <c r="S6198" s="12"/>
      <c r="T6198" s="12"/>
      <c r="U6198" s="12"/>
      <c r="V6198" s="10" t="s">
        <v>182</v>
      </c>
      <c r="W6198" s="118">
        <v>42321</v>
      </c>
      <c r="X6198" s="2"/>
      <c r="Y6198" s="129">
        <f t="shared" si="679"/>
        <v>1</v>
      </c>
      <c r="Z6198" s="110">
        <f t="shared" si="680"/>
        <v>0</v>
      </c>
      <c r="AA6198" s="1">
        <f t="shared" si="681"/>
        <v>0</v>
      </c>
    </row>
    <row r="6199" spans="1:27" ht="14.25" customHeight="1">
      <c r="A6199" s="148">
        <v>6777</v>
      </c>
      <c r="B6199" s="139">
        <v>20190529</v>
      </c>
      <c r="C6199" s="57" t="str">
        <f t="shared" si="677"/>
        <v>POS</v>
      </c>
      <c r="D6199" s="115">
        <v>42152</v>
      </c>
      <c r="E6199" s="9" t="s">
        <v>212</v>
      </c>
      <c r="F6199" s="37" t="s">
        <v>25</v>
      </c>
      <c r="G6199" s="11" t="s">
        <v>26</v>
      </c>
      <c r="H6199" s="2"/>
      <c r="I6199" s="2"/>
      <c r="J6199" s="4" t="s">
        <v>175</v>
      </c>
      <c r="K6199" s="4" t="s">
        <v>580</v>
      </c>
      <c r="L6199" s="4" t="s">
        <v>218</v>
      </c>
      <c r="M6199" s="4"/>
      <c r="N6199" s="4"/>
      <c r="O6199" s="4" t="str">
        <f t="shared" si="682"/>
        <v>Ceratina (Zadontomerus) nanula</v>
      </c>
      <c r="P6199" s="85" t="str">
        <f t="shared" si="678"/>
        <v>Ceratina nanula</v>
      </c>
      <c r="Q6199" s="12" t="s">
        <v>29</v>
      </c>
      <c r="R6199" s="24"/>
      <c r="S6199" s="12"/>
      <c r="T6199" s="12"/>
      <c r="U6199" s="12"/>
      <c r="V6199" s="10" t="s">
        <v>182</v>
      </c>
      <c r="W6199" s="118">
        <v>42321</v>
      </c>
      <c r="X6199" s="2"/>
      <c r="Y6199" s="129">
        <f t="shared" si="679"/>
        <v>1</v>
      </c>
      <c r="Z6199" s="110">
        <f t="shared" si="680"/>
        <v>0</v>
      </c>
      <c r="AA6199" s="1">
        <f t="shared" si="681"/>
        <v>0</v>
      </c>
    </row>
    <row r="6200" spans="1:27" ht="14.25" customHeight="1">
      <c r="A6200" s="148">
        <v>6778</v>
      </c>
      <c r="B6200" s="139">
        <v>20190529</v>
      </c>
      <c r="C6200" s="57" t="str">
        <f t="shared" si="677"/>
        <v>POS</v>
      </c>
      <c r="D6200" s="115">
        <v>42152</v>
      </c>
      <c r="E6200" s="9" t="s">
        <v>212</v>
      </c>
      <c r="F6200" s="37" t="s">
        <v>25</v>
      </c>
      <c r="G6200" s="11" t="s">
        <v>26</v>
      </c>
      <c r="H6200" s="2"/>
      <c r="I6200" s="2"/>
      <c r="J6200" s="4" t="s">
        <v>175</v>
      </c>
      <c r="K6200" s="4" t="s">
        <v>580</v>
      </c>
      <c r="L6200" s="4" t="s">
        <v>176</v>
      </c>
      <c r="M6200" s="4"/>
      <c r="N6200" s="4"/>
      <c r="O6200" s="4" t="str">
        <f t="shared" si="682"/>
        <v>Ceratina (Zadontomerus) acantha</v>
      </c>
      <c r="P6200" s="85" t="str">
        <f t="shared" si="678"/>
        <v>Ceratina acantha</v>
      </c>
      <c r="Q6200" s="12" t="s">
        <v>29</v>
      </c>
      <c r="R6200" s="24"/>
      <c r="S6200" s="12"/>
      <c r="T6200" s="12"/>
      <c r="U6200" s="12"/>
      <c r="V6200" s="10" t="s">
        <v>182</v>
      </c>
      <c r="W6200" s="118">
        <v>42321</v>
      </c>
      <c r="X6200" s="2"/>
      <c r="Y6200" s="129">
        <f t="shared" si="679"/>
        <v>1</v>
      </c>
      <c r="Z6200" s="110">
        <f t="shared" si="680"/>
        <v>0</v>
      </c>
      <c r="AA6200" s="1">
        <f t="shared" si="681"/>
        <v>0</v>
      </c>
    </row>
    <row r="6201" spans="1:27" ht="14.25" customHeight="1">
      <c r="A6201" s="148">
        <v>6779</v>
      </c>
      <c r="B6201" s="139">
        <v>20190529</v>
      </c>
      <c r="C6201" s="57" t="str">
        <f t="shared" si="677"/>
        <v>POS</v>
      </c>
      <c r="D6201" s="115">
        <v>42152</v>
      </c>
      <c r="E6201" s="9" t="s">
        <v>212</v>
      </c>
      <c r="F6201" s="37" t="s">
        <v>25</v>
      </c>
      <c r="G6201" s="11" t="s">
        <v>26</v>
      </c>
      <c r="H6201" s="2"/>
      <c r="I6201" s="2"/>
      <c r="J6201" s="4" t="s">
        <v>175</v>
      </c>
      <c r="K6201" s="4" t="s">
        <v>580</v>
      </c>
      <c r="L6201" s="4" t="s">
        <v>176</v>
      </c>
      <c r="M6201" s="4"/>
      <c r="N6201" s="4"/>
      <c r="O6201" s="4" t="str">
        <f t="shared" si="682"/>
        <v>Ceratina (Zadontomerus) acantha</v>
      </c>
      <c r="P6201" s="85" t="str">
        <f t="shared" si="678"/>
        <v>Ceratina acantha</v>
      </c>
      <c r="Q6201" s="12" t="s">
        <v>29</v>
      </c>
      <c r="R6201" s="24"/>
      <c r="S6201" s="12"/>
      <c r="T6201" s="12"/>
      <c r="U6201" s="12"/>
      <c r="V6201" s="10" t="s">
        <v>182</v>
      </c>
      <c r="W6201" s="118">
        <v>42321</v>
      </c>
      <c r="X6201" s="2"/>
      <c r="Y6201" s="129">
        <f t="shared" si="679"/>
        <v>1</v>
      </c>
      <c r="Z6201" s="110">
        <f t="shared" si="680"/>
        <v>0</v>
      </c>
      <c r="AA6201" s="1">
        <f t="shared" si="681"/>
        <v>0</v>
      </c>
    </row>
    <row r="6202" spans="1:27" ht="14.25" customHeight="1">
      <c r="A6202" s="148">
        <v>6780</v>
      </c>
      <c r="B6202" s="139">
        <v>20190529</v>
      </c>
      <c r="C6202" s="57" t="str">
        <f t="shared" si="677"/>
        <v>POS</v>
      </c>
      <c r="D6202" s="115">
        <v>42152</v>
      </c>
      <c r="E6202" s="9" t="s">
        <v>212</v>
      </c>
      <c r="F6202" s="37" t="s">
        <v>25</v>
      </c>
      <c r="G6202" s="11" t="s">
        <v>26</v>
      </c>
      <c r="H6202" s="2"/>
      <c r="I6202" s="2"/>
      <c r="J6202" s="4" t="s">
        <v>175</v>
      </c>
      <c r="K6202" s="4" t="s">
        <v>580</v>
      </c>
      <c r="L6202" s="4" t="s">
        <v>176</v>
      </c>
      <c r="M6202" s="4"/>
      <c r="N6202" s="4"/>
      <c r="O6202" s="4" t="str">
        <f t="shared" si="682"/>
        <v>Ceratina (Zadontomerus) acantha</v>
      </c>
      <c r="P6202" s="85" t="str">
        <f t="shared" si="678"/>
        <v>Ceratina acantha</v>
      </c>
      <c r="Q6202" s="12" t="s">
        <v>29</v>
      </c>
      <c r="R6202" s="24"/>
      <c r="S6202" s="12"/>
      <c r="T6202" s="12"/>
      <c r="U6202" s="12"/>
      <c r="V6202" s="10" t="s">
        <v>182</v>
      </c>
      <c r="W6202" s="118">
        <v>42321</v>
      </c>
      <c r="X6202" s="2"/>
      <c r="Y6202" s="129">
        <f t="shared" si="679"/>
        <v>1</v>
      </c>
      <c r="Z6202" s="110">
        <f t="shared" si="680"/>
        <v>0</v>
      </c>
      <c r="AA6202" s="1">
        <f t="shared" si="681"/>
        <v>0</v>
      </c>
    </row>
    <row r="6203" spans="1:27" ht="14.25" customHeight="1">
      <c r="A6203" s="148">
        <v>6781</v>
      </c>
      <c r="B6203" s="139">
        <v>20190529</v>
      </c>
      <c r="C6203" s="57" t="str">
        <f t="shared" si="677"/>
        <v>POS</v>
      </c>
      <c r="D6203" s="115">
        <v>42152</v>
      </c>
      <c r="E6203" s="9" t="s">
        <v>212</v>
      </c>
      <c r="F6203" s="37" t="s">
        <v>25</v>
      </c>
      <c r="G6203" s="11" t="s">
        <v>26</v>
      </c>
      <c r="H6203" s="2"/>
      <c r="I6203" s="2"/>
      <c r="J6203" s="4" t="s">
        <v>175</v>
      </c>
      <c r="K6203" s="4" t="s">
        <v>580</v>
      </c>
      <c r="L6203" s="4" t="s">
        <v>176</v>
      </c>
      <c r="M6203" s="4"/>
      <c r="N6203" s="4"/>
      <c r="O6203" s="4" t="str">
        <f t="shared" si="682"/>
        <v>Ceratina (Zadontomerus) acantha</v>
      </c>
      <c r="P6203" s="85" t="str">
        <f t="shared" si="678"/>
        <v>Ceratina acantha</v>
      </c>
      <c r="Q6203" s="12" t="s">
        <v>29</v>
      </c>
      <c r="R6203" s="24"/>
      <c r="S6203" s="12"/>
      <c r="T6203" s="12"/>
      <c r="U6203" s="12"/>
      <c r="V6203" s="10" t="s">
        <v>182</v>
      </c>
      <c r="W6203" s="118">
        <v>42321</v>
      </c>
      <c r="X6203" s="2"/>
      <c r="Y6203" s="129">
        <f t="shared" si="679"/>
        <v>1</v>
      </c>
      <c r="Z6203" s="110">
        <f t="shared" si="680"/>
        <v>0</v>
      </c>
      <c r="AA6203" s="1">
        <f t="shared" si="681"/>
        <v>0</v>
      </c>
    </row>
    <row r="6204" spans="1:27" ht="14.25" customHeight="1">
      <c r="A6204" s="148">
        <v>6782</v>
      </c>
      <c r="B6204" s="139">
        <v>20190529</v>
      </c>
      <c r="C6204" s="57" t="str">
        <f t="shared" si="677"/>
        <v>POS</v>
      </c>
      <c r="D6204" s="115">
        <v>42152</v>
      </c>
      <c r="E6204" s="9" t="s">
        <v>212</v>
      </c>
      <c r="F6204" s="37" t="s">
        <v>25</v>
      </c>
      <c r="G6204" s="11" t="s">
        <v>26</v>
      </c>
      <c r="H6204" s="2"/>
      <c r="I6204" s="2"/>
      <c r="J6204" s="4" t="s">
        <v>175</v>
      </c>
      <c r="K6204" s="4" t="s">
        <v>580</v>
      </c>
      <c r="L6204" s="4" t="s">
        <v>176</v>
      </c>
      <c r="M6204" s="4"/>
      <c r="N6204" s="4"/>
      <c r="O6204" s="4" t="str">
        <f t="shared" si="682"/>
        <v>Ceratina (Zadontomerus) acantha</v>
      </c>
      <c r="P6204" s="85" t="str">
        <f t="shared" si="678"/>
        <v>Ceratina acantha</v>
      </c>
      <c r="Q6204" s="12" t="s">
        <v>29</v>
      </c>
      <c r="R6204" s="24"/>
      <c r="S6204" s="12"/>
      <c r="T6204" s="12"/>
      <c r="U6204" s="12"/>
      <c r="V6204" s="10" t="s">
        <v>182</v>
      </c>
      <c r="W6204" s="118">
        <v>42321</v>
      </c>
      <c r="X6204" s="2"/>
      <c r="Y6204" s="129">
        <f t="shared" si="679"/>
        <v>1</v>
      </c>
      <c r="Z6204" s="110">
        <f t="shared" si="680"/>
        <v>0</v>
      </c>
      <c r="AA6204" s="1">
        <f t="shared" si="681"/>
        <v>0</v>
      </c>
    </row>
    <row r="6205" spans="1:27" ht="14.25" customHeight="1">
      <c r="A6205" s="148">
        <v>6783</v>
      </c>
      <c r="B6205" s="139">
        <v>20190529</v>
      </c>
      <c r="C6205" s="57" t="str">
        <f t="shared" si="677"/>
        <v>POS</v>
      </c>
      <c r="D6205" s="115">
        <v>42152</v>
      </c>
      <c r="E6205" s="9" t="s">
        <v>217</v>
      </c>
      <c r="F6205" s="37" t="s">
        <v>25</v>
      </c>
      <c r="G6205" s="11" t="s">
        <v>26</v>
      </c>
      <c r="H6205" s="2"/>
      <c r="I6205" s="2"/>
      <c r="J6205" s="4" t="s">
        <v>85</v>
      </c>
      <c r="K6205" s="4"/>
      <c r="L6205" s="4" t="s">
        <v>109</v>
      </c>
      <c r="M6205" s="4"/>
      <c r="N6205" s="4"/>
      <c r="O6205" s="4" t="str">
        <f t="shared" si="682"/>
        <v>Panurginus sp.</v>
      </c>
      <c r="P6205" s="85" t="str">
        <f t="shared" si="678"/>
        <v>Panurginus sp.</v>
      </c>
      <c r="Q6205" s="12" t="s">
        <v>29</v>
      </c>
      <c r="R6205" s="24"/>
      <c r="S6205" s="12"/>
      <c r="T6205" s="12"/>
      <c r="U6205" s="12"/>
      <c r="V6205" s="10" t="s">
        <v>182</v>
      </c>
      <c r="W6205" s="118">
        <v>42321</v>
      </c>
      <c r="X6205" s="2"/>
      <c r="Y6205" s="129">
        <f t="shared" si="679"/>
        <v>1</v>
      </c>
      <c r="Z6205" s="110">
        <f t="shared" si="680"/>
        <v>0</v>
      </c>
      <c r="AA6205" s="1">
        <f t="shared" si="681"/>
        <v>0</v>
      </c>
    </row>
    <row r="6206" spans="1:27" ht="14.25" customHeight="1">
      <c r="A6206" s="148">
        <v>6784</v>
      </c>
      <c r="B6206" s="139">
        <v>20190529</v>
      </c>
      <c r="C6206" s="57" t="str">
        <f t="shared" si="677"/>
        <v>POS</v>
      </c>
      <c r="D6206" s="115">
        <v>42152</v>
      </c>
      <c r="E6206" s="9" t="s">
        <v>217</v>
      </c>
      <c r="F6206" s="37" t="s">
        <v>25</v>
      </c>
      <c r="G6206" s="11" t="s">
        <v>26</v>
      </c>
      <c r="H6206" s="2"/>
      <c r="I6206" s="2"/>
      <c r="J6206" s="4" t="s">
        <v>85</v>
      </c>
      <c r="K6206" s="4"/>
      <c r="L6206" s="4" t="s">
        <v>86</v>
      </c>
      <c r="M6206" s="4"/>
      <c r="N6206" s="4"/>
      <c r="O6206" s="4" t="str">
        <f t="shared" si="682"/>
        <v>Panurginus atriceps</v>
      </c>
      <c r="P6206" s="85" t="str">
        <f t="shared" si="678"/>
        <v>Panurginus atriceps</v>
      </c>
      <c r="Q6206" s="12" t="s">
        <v>29</v>
      </c>
      <c r="R6206" s="24"/>
      <c r="S6206" s="12"/>
      <c r="T6206" s="12"/>
      <c r="U6206" s="12"/>
      <c r="V6206" s="10" t="s">
        <v>182</v>
      </c>
      <c r="W6206" s="118">
        <v>42321</v>
      </c>
      <c r="X6206" s="2" t="s">
        <v>1117</v>
      </c>
      <c r="Y6206" s="129">
        <f t="shared" si="679"/>
        <v>1</v>
      </c>
      <c r="Z6206" s="110">
        <f t="shared" si="680"/>
        <v>0</v>
      </c>
      <c r="AA6206" s="1">
        <f t="shared" si="681"/>
        <v>0</v>
      </c>
    </row>
    <row r="6207" spans="1:27" ht="14.25" customHeight="1">
      <c r="A6207" s="148">
        <v>6785</v>
      </c>
      <c r="B6207" s="139">
        <v>20190529</v>
      </c>
      <c r="C6207" s="57" t="str">
        <f t="shared" si="677"/>
        <v>POS</v>
      </c>
      <c r="D6207" s="115">
        <v>42152</v>
      </c>
      <c r="E6207" s="9" t="s">
        <v>217</v>
      </c>
      <c r="F6207" s="37" t="s">
        <v>25</v>
      </c>
      <c r="G6207" s="11" t="s">
        <v>26</v>
      </c>
      <c r="H6207" s="2"/>
      <c r="I6207" s="2"/>
      <c r="J6207" s="4" t="s">
        <v>117</v>
      </c>
      <c r="K6207" s="4" t="s">
        <v>198</v>
      </c>
      <c r="L6207" s="4" t="s">
        <v>913</v>
      </c>
      <c r="M6207" s="4"/>
      <c r="N6207" s="4"/>
      <c r="O6207" s="4" t="str">
        <f t="shared" si="682"/>
        <v>Lasioglossum (Hemihalictus) villosulum</v>
      </c>
      <c r="P6207" s="85" t="str">
        <f t="shared" si="678"/>
        <v>Lasioglossum villosulum</v>
      </c>
      <c r="Q6207" s="12" t="s">
        <v>29</v>
      </c>
      <c r="R6207" s="24"/>
      <c r="S6207" s="12"/>
      <c r="T6207" s="12"/>
      <c r="U6207" s="12"/>
      <c r="V6207" s="10" t="s">
        <v>182</v>
      </c>
      <c r="W6207" s="118">
        <v>42321</v>
      </c>
      <c r="X6207" s="2" t="s">
        <v>1068</v>
      </c>
      <c r="Y6207" s="129">
        <f t="shared" si="679"/>
        <v>1</v>
      </c>
      <c r="Z6207" s="110">
        <f t="shared" si="680"/>
        <v>0</v>
      </c>
      <c r="AA6207" s="1">
        <f t="shared" si="681"/>
        <v>0</v>
      </c>
    </row>
    <row r="6208" spans="1:27" ht="14.25" customHeight="1">
      <c r="A6208" s="148">
        <v>6786</v>
      </c>
      <c r="B6208" s="139">
        <v>20190529</v>
      </c>
      <c r="C6208" s="57" t="str">
        <f t="shared" ref="C6208:C6271" si="683">LEFT(E6208,3)</f>
        <v>POS</v>
      </c>
      <c r="D6208" s="115">
        <v>42152</v>
      </c>
      <c r="E6208" s="9" t="s">
        <v>217</v>
      </c>
      <c r="F6208" s="37" t="s">
        <v>25</v>
      </c>
      <c r="G6208" s="11" t="s">
        <v>26</v>
      </c>
      <c r="H6208" s="2"/>
      <c r="I6208" s="2"/>
      <c r="J6208" s="4" t="s">
        <v>117</v>
      </c>
      <c r="K6208" s="4" t="s">
        <v>167</v>
      </c>
      <c r="L6208" s="4" t="s">
        <v>666</v>
      </c>
      <c r="M6208" s="4"/>
      <c r="N6208" s="4"/>
      <c r="O6208" s="4" t="str">
        <f t="shared" si="682"/>
        <v>Lasioglossum (Dialictus) incompletum</v>
      </c>
      <c r="P6208" s="85" t="str">
        <f t="shared" ref="P6208:P6271" si="684">J6208&amp;" "&amp;L6208</f>
        <v>Lasioglossum incompletum</v>
      </c>
      <c r="Q6208" s="12" t="s">
        <v>29</v>
      </c>
      <c r="R6208" s="24"/>
      <c r="S6208" s="12"/>
      <c r="T6208" s="12"/>
      <c r="U6208" s="12"/>
      <c r="V6208" s="10" t="s">
        <v>182</v>
      </c>
      <c r="W6208" s="118">
        <v>42321</v>
      </c>
      <c r="X6208" s="2"/>
      <c r="Y6208" s="129">
        <f t="shared" si="679"/>
        <v>1</v>
      </c>
      <c r="Z6208" s="110">
        <f t="shared" si="680"/>
        <v>0</v>
      </c>
      <c r="AA6208" s="1">
        <f t="shared" si="681"/>
        <v>0</v>
      </c>
    </row>
    <row r="6209" spans="1:27" ht="14.25" customHeight="1">
      <c r="A6209" s="148">
        <v>6787</v>
      </c>
      <c r="B6209" s="139">
        <v>20190529</v>
      </c>
      <c r="C6209" s="57" t="str">
        <f t="shared" si="683"/>
        <v>POS</v>
      </c>
      <c r="D6209" s="115">
        <v>42152</v>
      </c>
      <c r="E6209" s="9" t="s">
        <v>217</v>
      </c>
      <c r="F6209" s="37" t="s">
        <v>25</v>
      </c>
      <c r="G6209" s="11" t="s">
        <v>26</v>
      </c>
      <c r="H6209" s="2"/>
      <c r="I6209" s="2"/>
      <c r="J6209" s="4" t="s">
        <v>117</v>
      </c>
      <c r="K6209" s="4" t="s">
        <v>167</v>
      </c>
      <c r="L6209" s="4" t="s">
        <v>665</v>
      </c>
      <c r="M6209" s="4"/>
      <c r="N6209" s="4"/>
      <c r="O6209" s="4" t="str">
        <f t="shared" si="682"/>
        <v>Lasioglossum (Dialictus) nevadense</v>
      </c>
      <c r="P6209" s="85" t="str">
        <f t="shared" si="684"/>
        <v>Lasioglossum nevadense</v>
      </c>
      <c r="Q6209" s="12" t="s">
        <v>29</v>
      </c>
      <c r="R6209" s="24"/>
      <c r="S6209" s="12"/>
      <c r="T6209" s="12"/>
      <c r="U6209" s="12"/>
      <c r="V6209" s="10" t="s">
        <v>182</v>
      </c>
      <c r="W6209" s="118">
        <v>42321</v>
      </c>
      <c r="X6209" s="2"/>
      <c r="Y6209" s="129">
        <f t="shared" si="679"/>
        <v>1</v>
      </c>
      <c r="Z6209" s="110">
        <f t="shared" si="680"/>
        <v>0</v>
      </c>
      <c r="AA6209" s="1">
        <f t="shared" si="681"/>
        <v>0</v>
      </c>
    </row>
    <row r="6210" spans="1:27" ht="14.25" customHeight="1">
      <c r="A6210" s="148">
        <v>6788</v>
      </c>
      <c r="B6210" s="139">
        <v>20190529</v>
      </c>
      <c r="C6210" s="57" t="str">
        <f t="shared" si="683"/>
        <v>POS</v>
      </c>
      <c r="D6210" s="115">
        <v>42152</v>
      </c>
      <c r="E6210" s="9" t="s">
        <v>217</v>
      </c>
      <c r="F6210" s="37" t="s">
        <v>25</v>
      </c>
      <c r="G6210" s="11" t="s">
        <v>26</v>
      </c>
      <c r="H6210" s="2"/>
      <c r="I6210" s="2"/>
      <c r="J6210" s="4" t="s">
        <v>51</v>
      </c>
      <c r="K6210" s="84" t="s">
        <v>582</v>
      </c>
      <c r="L6210" s="4" t="s">
        <v>52</v>
      </c>
      <c r="M6210" s="4"/>
      <c r="N6210" s="4"/>
      <c r="O6210" s="4" t="str">
        <f t="shared" si="682"/>
        <v>Halictus (Seladonia) tripartitus</v>
      </c>
      <c r="P6210" s="85" t="str">
        <f t="shared" si="684"/>
        <v>Halictus tripartitus</v>
      </c>
      <c r="Q6210" s="12" t="s">
        <v>29</v>
      </c>
      <c r="R6210" s="24"/>
      <c r="S6210" s="12"/>
      <c r="T6210" s="12"/>
      <c r="U6210" s="12"/>
      <c r="V6210" s="10" t="s">
        <v>182</v>
      </c>
      <c r="W6210" s="118">
        <v>42321</v>
      </c>
      <c r="X6210" s="2"/>
      <c r="Y6210" s="129">
        <f t="shared" ref="Y6210:Y6273" si="685">IF(R6210&gt;0,R6210,1)</f>
        <v>1</v>
      </c>
      <c r="Z6210" s="110">
        <f t="shared" si="680"/>
        <v>0</v>
      </c>
      <c r="AA6210" s="1">
        <f t="shared" si="681"/>
        <v>0</v>
      </c>
    </row>
    <row r="6211" spans="1:27" ht="14.25" customHeight="1">
      <c r="A6211" s="148">
        <v>6789</v>
      </c>
      <c r="B6211" s="139">
        <v>20190529</v>
      </c>
      <c r="C6211" s="57" t="str">
        <f t="shared" si="683"/>
        <v>POS</v>
      </c>
      <c r="D6211" s="115">
        <v>42152</v>
      </c>
      <c r="E6211" s="9" t="s">
        <v>217</v>
      </c>
      <c r="F6211" s="37" t="s">
        <v>25</v>
      </c>
      <c r="G6211" s="11" t="s">
        <v>26</v>
      </c>
      <c r="H6211" s="2"/>
      <c r="I6211" s="2"/>
      <c r="J6211" s="4" t="s">
        <v>201</v>
      </c>
      <c r="K6211" s="4"/>
      <c r="L6211" s="4" t="s">
        <v>609</v>
      </c>
      <c r="M6211" s="4"/>
      <c r="N6211" s="4"/>
      <c r="O6211" s="4" t="str">
        <f t="shared" si="682"/>
        <v>Sphecodes msp. BS0003</v>
      </c>
      <c r="P6211" s="85" t="str">
        <f t="shared" si="684"/>
        <v>Sphecodes msp. BS0003</v>
      </c>
      <c r="Q6211" s="12" t="s">
        <v>29</v>
      </c>
      <c r="R6211" s="24"/>
      <c r="S6211" s="12"/>
      <c r="T6211" s="12" t="s">
        <v>1379</v>
      </c>
      <c r="U6211" s="12"/>
      <c r="V6211" s="10" t="s">
        <v>182</v>
      </c>
      <c r="W6211" s="118">
        <v>42321</v>
      </c>
      <c r="X6211" s="2"/>
      <c r="Y6211" s="129">
        <f t="shared" si="685"/>
        <v>1</v>
      </c>
      <c r="Z6211" s="110">
        <f t="shared" si="680"/>
        <v>0</v>
      </c>
      <c r="AA6211" s="1">
        <f t="shared" si="681"/>
        <v>0</v>
      </c>
    </row>
    <row r="6212" spans="1:27" ht="14.25" customHeight="1">
      <c r="A6212" s="148">
        <v>6790</v>
      </c>
      <c r="B6212" s="139">
        <v>20190529</v>
      </c>
      <c r="C6212" s="57" t="str">
        <f t="shared" si="683"/>
        <v>POS</v>
      </c>
      <c r="D6212" s="115">
        <v>42152</v>
      </c>
      <c r="E6212" s="9" t="s">
        <v>217</v>
      </c>
      <c r="F6212" s="37" t="s">
        <v>25</v>
      </c>
      <c r="G6212" s="11" t="s">
        <v>26</v>
      </c>
      <c r="H6212" s="2"/>
      <c r="I6212" s="2"/>
      <c r="J6212" s="4" t="s">
        <v>201</v>
      </c>
      <c r="K6212" s="4"/>
      <c r="L6212" s="4" t="s">
        <v>609</v>
      </c>
      <c r="M6212" s="4"/>
      <c r="N6212" s="4"/>
      <c r="O6212" s="4" t="str">
        <f t="shared" si="682"/>
        <v>Sphecodes msp. BS0003</v>
      </c>
      <c r="P6212" s="85" t="str">
        <f t="shared" si="684"/>
        <v>Sphecodes msp. BS0003</v>
      </c>
      <c r="Q6212" s="12" t="s">
        <v>29</v>
      </c>
      <c r="R6212" s="24"/>
      <c r="S6212" s="12"/>
      <c r="T6212" s="12" t="s">
        <v>1379</v>
      </c>
      <c r="U6212" s="12"/>
      <c r="V6212" s="10" t="s">
        <v>182</v>
      </c>
      <c r="W6212" s="118">
        <v>42321</v>
      </c>
      <c r="X6212" s="2"/>
      <c r="Y6212" s="129">
        <f t="shared" si="685"/>
        <v>1</v>
      </c>
      <c r="Z6212" s="110">
        <f t="shared" ref="Z6212:Z6275" si="686">IF(ISNUMBER(SEARCH($Z$1,X6212)),1,0)</f>
        <v>0</v>
      </c>
      <c r="AA6212" s="1">
        <f t="shared" ref="AA6212:AA6275" si="687">IF(ISNUMBER(SEARCH($AA$1,X6212)),1,0)</f>
        <v>0</v>
      </c>
    </row>
    <row r="6213" spans="1:27" ht="14.25" customHeight="1">
      <c r="A6213" s="148">
        <v>6791</v>
      </c>
      <c r="B6213" s="139">
        <v>20190529</v>
      </c>
      <c r="C6213" s="57" t="str">
        <f t="shared" si="683"/>
        <v>POS</v>
      </c>
      <c r="D6213" s="115">
        <v>42152</v>
      </c>
      <c r="E6213" s="9" t="s">
        <v>217</v>
      </c>
      <c r="F6213" s="37" t="s">
        <v>25</v>
      </c>
      <c r="G6213" s="11" t="s">
        <v>26</v>
      </c>
      <c r="H6213" s="2"/>
      <c r="I6213" s="2"/>
      <c r="J6213" s="4" t="s">
        <v>201</v>
      </c>
      <c r="K6213" s="4"/>
      <c r="L6213" s="4" t="s">
        <v>609</v>
      </c>
      <c r="M6213" s="4"/>
      <c r="N6213" s="4"/>
      <c r="O6213" s="4" t="str">
        <f t="shared" si="682"/>
        <v>Sphecodes msp. BS0003</v>
      </c>
      <c r="P6213" s="85" t="str">
        <f t="shared" si="684"/>
        <v>Sphecodes msp. BS0003</v>
      </c>
      <c r="Q6213" s="12" t="s">
        <v>29</v>
      </c>
      <c r="R6213" s="24"/>
      <c r="S6213" s="12"/>
      <c r="T6213" s="12" t="s">
        <v>1379</v>
      </c>
      <c r="U6213" s="12"/>
      <c r="V6213" s="10" t="s">
        <v>182</v>
      </c>
      <c r="W6213" s="118">
        <v>42321</v>
      </c>
      <c r="X6213" s="2"/>
      <c r="Y6213" s="129">
        <f t="shared" si="685"/>
        <v>1</v>
      </c>
      <c r="Z6213" s="110">
        <f t="shared" si="686"/>
        <v>0</v>
      </c>
      <c r="AA6213" s="1">
        <f t="shared" si="687"/>
        <v>0</v>
      </c>
    </row>
    <row r="6214" spans="1:27" ht="14.25" customHeight="1">
      <c r="A6214" s="148">
        <v>6792</v>
      </c>
      <c r="B6214" s="139">
        <v>20190529</v>
      </c>
      <c r="C6214" s="57" t="str">
        <f t="shared" si="683"/>
        <v>POS</v>
      </c>
      <c r="D6214" s="115">
        <v>42152</v>
      </c>
      <c r="E6214" s="9" t="s">
        <v>217</v>
      </c>
      <c r="F6214" s="37" t="s">
        <v>25</v>
      </c>
      <c r="G6214" s="11" t="s">
        <v>26</v>
      </c>
      <c r="H6214" s="2"/>
      <c r="I6214" s="2"/>
      <c r="J6214" s="4" t="s">
        <v>140</v>
      </c>
      <c r="K6214" s="4" t="s">
        <v>140</v>
      </c>
      <c r="L6214" s="4" t="s">
        <v>144</v>
      </c>
      <c r="M6214" s="4"/>
      <c r="N6214" s="4"/>
      <c r="O6214" s="4" t="str">
        <f t="shared" si="682"/>
        <v>Agapostemon (Agapostemon) virescens</v>
      </c>
      <c r="P6214" s="85" t="str">
        <f t="shared" si="684"/>
        <v>Agapostemon virescens</v>
      </c>
      <c r="Q6214" s="12" t="s">
        <v>29</v>
      </c>
      <c r="R6214" s="24"/>
      <c r="S6214" s="12"/>
      <c r="T6214" s="12"/>
      <c r="U6214" s="12"/>
      <c r="V6214" s="10" t="s">
        <v>182</v>
      </c>
      <c r="W6214" s="118">
        <v>42321</v>
      </c>
      <c r="X6214" s="2"/>
      <c r="Y6214" s="129">
        <f t="shared" si="685"/>
        <v>1</v>
      </c>
      <c r="Z6214" s="110">
        <f t="shared" si="686"/>
        <v>0</v>
      </c>
      <c r="AA6214" s="1">
        <f t="shared" si="687"/>
        <v>0</v>
      </c>
    </row>
    <row r="6215" spans="1:27" ht="14.25" customHeight="1">
      <c r="A6215" s="148">
        <v>6793</v>
      </c>
      <c r="B6215" s="139">
        <v>20190529</v>
      </c>
      <c r="C6215" s="57" t="str">
        <f t="shared" si="683"/>
        <v>POS</v>
      </c>
      <c r="D6215" s="115">
        <v>42152</v>
      </c>
      <c r="E6215" s="9" t="s">
        <v>217</v>
      </c>
      <c r="F6215" s="37" t="s">
        <v>25</v>
      </c>
      <c r="G6215" s="11" t="s">
        <v>26</v>
      </c>
      <c r="H6215" s="2"/>
      <c r="I6215" s="2"/>
      <c r="J6215" s="4" t="s">
        <v>140</v>
      </c>
      <c r="K6215" s="4" t="s">
        <v>140</v>
      </c>
      <c r="L6215" s="4" t="s">
        <v>144</v>
      </c>
      <c r="M6215" s="4"/>
      <c r="N6215" s="4"/>
      <c r="O6215" s="4" t="str">
        <f t="shared" si="682"/>
        <v>Agapostemon (Agapostemon) virescens</v>
      </c>
      <c r="P6215" s="85" t="str">
        <f t="shared" si="684"/>
        <v>Agapostemon virescens</v>
      </c>
      <c r="Q6215" s="12" t="s">
        <v>29</v>
      </c>
      <c r="R6215" s="24"/>
      <c r="S6215" s="12"/>
      <c r="T6215" s="12"/>
      <c r="U6215" s="12"/>
      <c r="V6215" s="10" t="s">
        <v>182</v>
      </c>
      <c r="W6215" s="118">
        <v>42321</v>
      </c>
      <c r="X6215" s="2"/>
      <c r="Y6215" s="129">
        <f t="shared" si="685"/>
        <v>1</v>
      </c>
      <c r="Z6215" s="110">
        <f t="shared" si="686"/>
        <v>0</v>
      </c>
      <c r="AA6215" s="1">
        <f t="shared" si="687"/>
        <v>0</v>
      </c>
    </row>
    <row r="6216" spans="1:27" ht="14.25" customHeight="1">
      <c r="A6216" s="148">
        <v>6794</v>
      </c>
      <c r="B6216" s="139">
        <v>20190529</v>
      </c>
      <c r="C6216" s="57" t="str">
        <f t="shared" si="683"/>
        <v>POS</v>
      </c>
      <c r="D6216" s="115">
        <v>42152</v>
      </c>
      <c r="E6216" s="9" t="s">
        <v>217</v>
      </c>
      <c r="F6216" s="37" t="s">
        <v>25</v>
      </c>
      <c r="G6216" s="11" t="s">
        <v>26</v>
      </c>
      <c r="H6216" s="2"/>
      <c r="I6216" s="2"/>
      <c r="J6216" s="4" t="s">
        <v>140</v>
      </c>
      <c r="K6216" s="4" t="s">
        <v>140</v>
      </c>
      <c r="L6216" s="4" t="s">
        <v>144</v>
      </c>
      <c r="M6216" s="4"/>
      <c r="N6216" s="4"/>
      <c r="O6216" s="4" t="str">
        <f t="shared" si="682"/>
        <v>Agapostemon (Agapostemon) virescens</v>
      </c>
      <c r="P6216" s="85" t="str">
        <f t="shared" si="684"/>
        <v>Agapostemon virescens</v>
      </c>
      <c r="Q6216" s="12" t="s">
        <v>29</v>
      </c>
      <c r="R6216" s="24"/>
      <c r="S6216" s="12"/>
      <c r="T6216" s="12"/>
      <c r="U6216" s="12"/>
      <c r="V6216" s="10" t="s">
        <v>182</v>
      </c>
      <c r="W6216" s="118">
        <v>42321</v>
      </c>
      <c r="X6216" s="2"/>
      <c r="Y6216" s="129">
        <f t="shared" si="685"/>
        <v>1</v>
      </c>
      <c r="Z6216" s="110">
        <f t="shared" si="686"/>
        <v>0</v>
      </c>
      <c r="AA6216" s="1">
        <f t="shared" si="687"/>
        <v>0</v>
      </c>
    </row>
    <row r="6217" spans="1:27" ht="14.25" customHeight="1">
      <c r="A6217" s="148">
        <v>6795</v>
      </c>
      <c r="B6217" s="139">
        <v>20190529</v>
      </c>
      <c r="C6217" s="57" t="str">
        <f t="shared" si="683"/>
        <v>POS</v>
      </c>
      <c r="D6217" s="115">
        <v>42152</v>
      </c>
      <c r="E6217" s="9" t="s">
        <v>217</v>
      </c>
      <c r="F6217" s="37" t="s">
        <v>25</v>
      </c>
      <c r="G6217" s="11" t="s">
        <v>26</v>
      </c>
      <c r="H6217" s="2"/>
      <c r="I6217" s="2"/>
      <c r="J6217" s="4" t="s">
        <v>91</v>
      </c>
      <c r="K6217" s="112" t="s">
        <v>590</v>
      </c>
      <c r="L6217" s="4" t="s">
        <v>99</v>
      </c>
      <c r="M6217" s="4"/>
      <c r="N6217" s="4"/>
      <c r="O6217" s="4" t="str">
        <f t="shared" si="682"/>
        <v>Megachile (Xanthosarus) melanophaea</v>
      </c>
      <c r="P6217" s="85" t="str">
        <f t="shared" si="684"/>
        <v>Megachile melanophaea</v>
      </c>
      <c r="Q6217" s="12" t="s">
        <v>29</v>
      </c>
      <c r="R6217" s="24"/>
      <c r="S6217" s="12"/>
      <c r="T6217" s="12"/>
      <c r="U6217" s="12"/>
      <c r="V6217" s="10" t="s">
        <v>182</v>
      </c>
      <c r="W6217" s="118">
        <v>42321</v>
      </c>
      <c r="X6217" s="2"/>
      <c r="Y6217" s="129">
        <f t="shared" si="685"/>
        <v>1</v>
      </c>
      <c r="Z6217" s="110">
        <f t="shared" si="686"/>
        <v>0</v>
      </c>
      <c r="AA6217" s="1">
        <f t="shared" si="687"/>
        <v>0</v>
      </c>
    </row>
    <row r="6218" spans="1:27" ht="14.25" customHeight="1">
      <c r="A6218" s="148">
        <v>6796</v>
      </c>
      <c r="B6218" s="139">
        <v>20190529</v>
      </c>
      <c r="C6218" s="57" t="str">
        <f t="shared" si="683"/>
        <v>POS</v>
      </c>
      <c r="D6218" s="115">
        <v>42152</v>
      </c>
      <c r="E6218" s="9" t="s">
        <v>217</v>
      </c>
      <c r="F6218" s="37" t="s">
        <v>25</v>
      </c>
      <c r="G6218" s="11" t="s">
        <v>26</v>
      </c>
      <c r="H6218" s="2"/>
      <c r="I6218" s="2"/>
      <c r="J6218" s="4" t="s">
        <v>91</v>
      </c>
      <c r="K6218" s="112" t="s">
        <v>590</v>
      </c>
      <c r="L6218" s="4" t="s">
        <v>99</v>
      </c>
      <c r="M6218" s="4"/>
      <c r="N6218" s="4"/>
      <c r="O6218" s="4" t="str">
        <f t="shared" si="682"/>
        <v>Megachile (Xanthosarus) melanophaea</v>
      </c>
      <c r="P6218" s="85" t="str">
        <f t="shared" si="684"/>
        <v>Megachile melanophaea</v>
      </c>
      <c r="Q6218" s="12" t="s">
        <v>29</v>
      </c>
      <c r="R6218" s="24"/>
      <c r="S6218" s="12"/>
      <c r="T6218" s="12"/>
      <c r="U6218" s="12"/>
      <c r="V6218" s="10" t="s">
        <v>182</v>
      </c>
      <c r="W6218" s="118">
        <v>42321</v>
      </c>
      <c r="X6218" s="2"/>
      <c r="Y6218" s="129">
        <f t="shared" si="685"/>
        <v>1</v>
      </c>
      <c r="Z6218" s="110">
        <f t="shared" si="686"/>
        <v>0</v>
      </c>
      <c r="AA6218" s="1">
        <f t="shared" si="687"/>
        <v>0</v>
      </c>
    </row>
    <row r="6219" spans="1:27" ht="14.25" customHeight="1">
      <c r="A6219" s="148">
        <v>6797</v>
      </c>
      <c r="B6219" s="139">
        <v>20190529</v>
      </c>
      <c r="C6219" s="57" t="str">
        <f t="shared" si="683"/>
        <v>POS</v>
      </c>
      <c r="D6219" s="115">
        <v>42152</v>
      </c>
      <c r="E6219" s="9" t="s">
        <v>217</v>
      </c>
      <c r="F6219" s="37" t="s">
        <v>25</v>
      </c>
      <c r="G6219" s="11" t="s">
        <v>26</v>
      </c>
      <c r="H6219" s="2"/>
      <c r="I6219" s="2"/>
      <c r="J6219" s="4" t="s">
        <v>91</v>
      </c>
      <c r="K6219" s="112" t="s">
        <v>590</v>
      </c>
      <c r="L6219" s="4" t="s">
        <v>99</v>
      </c>
      <c r="M6219" s="4"/>
      <c r="N6219" s="4"/>
      <c r="O6219" s="4" t="str">
        <f t="shared" si="682"/>
        <v>Megachile (Xanthosarus) melanophaea</v>
      </c>
      <c r="P6219" s="85" t="str">
        <f t="shared" si="684"/>
        <v>Megachile melanophaea</v>
      </c>
      <c r="Q6219" s="12" t="s">
        <v>29</v>
      </c>
      <c r="R6219" s="24"/>
      <c r="S6219" s="12"/>
      <c r="T6219" s="12"/>
      <c r="U6219" s="12"/>
      <c r="V6219" s="10" t="s">
        <v>182</v>
      </c>
      <c r="W6219" s="118">
        <v>42321</v>
      </c>
      <c r="X6219" s="2"/>
      <c r="Y6219" s="129">
        <f t="shared" si="685"/>
        <v>1</v>
      </c>
      <c r="Z6219" s="110">
        <f t="shared" si="686"/>
        <v>0</v>
      </c>
      <c r="AA6219" s="1">
        <f t="shared" si="687"/>
        <v>0</v>
      </c>
    </row>
    <row r="6220" spans="1:27" ht="14.25" customHeight="1">
      <c r="A6220" s="148">
        <v>6798</v>
      </c>
      <c r="B6220" s="139">
        <v>20190529</v>
      </c>
      <c r="C6220" s="57" t="str">
        <f t="shared" si="683"/>
        <v>POS</v>
      </c>
      <c r="D6220" s="115">
        <v>42152</v>
      </c>
      <c r="E6220" s="9" t="s">
        <v>217</v>
      </c>
      <c r="F6220" s="37" t="s">
        <v>25</v>
      </c>
      <c r="G6220" s="11" t="s">
        <v>26</v>
      </c>
      <c r="H6220" s="2"/>
      <c r="I6220" s="2"/>
      <c r="J6220" s="4" t="s">
        <v>91</v>
      </c>
      <c r="K6220" s="112" t="s">
        <v>590</v>
      </c>
      <c r="L6220" s="4" t="s">
        <v>99</v>
      </c>
      <c r="M6220" s="4"/>
      <c r="N6220" s="4"/>
      <c r="O6220" s="4" t="str">
        <f t="shared" si="682"/>
        <v>Megachile (Xanthosarus) melanophaea</v>
      </c>
      <c r="P6220" s="85" t="str">
        <f t="shared" si="684"/>
        <v>Megachile melanophaea</v>
      </c>
      <c r="Q6220" s="12" t="s">
        <v>29</v>
      </c>
      <c r="R6220" s="24"/>
      <c r="S6220" s="12"/>
      <c r="T6220" s="12"/>
      <c r="U6220" s="12"/>
      <c r="V6220" s="10" t="s">
        <v>182</v>
      </c>
      <c r="W6220" s="118">
        <v>42321</v>
      </c>
      <c r="X6220" s="2"/>
      <c r="Y6220" s="129">
        <f t="shared" si="685"/>
        <v>1</v>
      </c>
      <c r="Z6220" s="110">
        <f t="shared" si="686"/>
        <v>0</v>
      </c>
      <c r="AA6220" s="1">
        <f t="shared" si="687"/>
        <v>0</v>
      </c>
    </row>
    <row r="6221" spans="1:27" ht="14.25" customHeight="1">
      <c r="A6221" s="148">
        <v>6799</v>
      </c>
      <c r="B6221" s="139">
        <v>20190529</v>
      </c>
      <c r="C6221" s="57" t="str">
        <f t="shared" si="683"/>
        <v>POS</v>
      </c>
      <c r="D6221" s="115">
        <v>42152</v>
      </c>
      <c r="E6221" s="9" t="s">
        <v>217</v>
      </c>
      <c r="F6221" s="37" t="s">
        <v>25</v>
      </c>
      <c r="G6221" s="11" t="s">
        <v>26</v>
      </c>
      <c r="H6221" s="2"/>
      <c r="I6221" s="2"/>
      <c r="J6221" s="4" t="s">
        <v>91</v>
      </c>
      <c r="K6221" s="112" t="s">
        <v>590</v>
      </c>
      <c r="L6221" s="4" t="s">
        <v>99</v>
      </c>
      <c r="M6221" s="4"/>
      <c r="N6221" s="4"/>
      <c r="O6221" s="4" t="str">
        <f t="shared" si="682"/>
        <v>Megachile (Xanthosarus) melanophaea</v>
      </c>
      <c r="P6221" s="85" t="str">
        <f t="shared" si="684"/>
        <v>Megachile melanophaea</v>
      </c>
      <c r="Q6221" s="12" t="s">
        <v>29</v>
      </c>
      <c r="R6221" s="24"/>
      <c r="S6221" s="12"/>
      <c r="T6221" s="12"/>
      <c r="U6221" s="12"/>
      <c r="V6221" s="10" t="s">
        <v>182</v>
      </c>
      <c r="W6221" s="118">
        <v>42321</v>
      </c>
      <c r="X6221" s="2"/>
      <c r="Y6221" s="129">
        <f t="shared" si="685"/>
        <v>1</v>
      </c>
      <c r="Z6221" s="110">
        <f t="shared" si="686"/>
        <v>0</v>
      </c>
      <c r="AA6221" s="1">
        <f t="shared" si="687"/>
        <v>0</v>
      </c>
    </row>
    <row r="6222" spans="1:27" ht="14.25" customHeight="1">
      <c r="A6222" s="148">
        <v>6800</v>
      </c>
      <c r="B6222" s="139">
        <v>20190529</v>
      </c>
      <c r="C6222" s="57" t="str">
        <f t="shared" si="683"/>
        <v>POS</v>
      </c>
      <c r="D6222" s="115">
        <v>42152</v>
      </c>
      <c r="E6222" s="9" t="s">
        <v>217</v>
      </c>
      <c r="F6222" s="37" t="s">
        <v>25</v>
      </c>
      <c r="G6222" s="11" t="s">
        <v>26</v>
      </c>
      <c r="H6222" s="2"/>
      <c r="I6222" s="2"/>
      <c r="J6222" s="4" t="s">
        <v>91</v>
      </c>
      <c r="K6222" s="112" t="s">
        <v>590</v>
      </c>
      <c r="L6222" s="112" t="s">
        <v>99</v>
      </c>
      <c r="M6222" s="4"/>
      <c r="N6222" s="4"/>
      <c r="O6222" s="4" t="str">
        <f t="shared" si="682"/>
        <v>Megachile (Xanthosarus) melanophaea</v>
      </c>
      <c r="P6222" s="85" t="str">
        <f t="shared" si="684"/>
        <v>Megachile melanophaea</v>
      </c>
      <c r="Q6222" s="12" t="s">
        <v>43</v>
      </c>
      <c r="R6222" s="24"/>
      <c r="S6222" s="12"/>
      <c r="T6222" s="12"/>
      <c r="U6222" s="12"/>
      <c r="V6222" s="10" t="s">
        <v>182</v>
      </c>
      <c r="W6222" s="118">
        <v>42321</v>
      </c>
      <c r="X6222" s="2"/>
      <c r="Y6222" s="129">
        <f t="shared" si="685"/>
        <v>1</v>
      </c>
      <c r="Z6222" s="110">
        <f t="shared" si="686"/>
        <v>0</v>
      </c>
      <c r="AA6222" s="1">
        <f t="shared" si="687"/>
        <v>0</v>
      </c>
    </row>
    <row r="6223" spans="1:27" ht="14.25" customHeight="1">
      <c r="A6223" s="148">
        <v>6801</v>
      </c>
      <c r="B6223" s="139">
        <v>20190529</v>
      </c>
      <c r="C6223" s="57" t="str">
        <f t="shared" si="683"/>
        <v>POS</v>
      </c>
      <c r="D6223" s="115">
        <v>42152</v>
      </c>
      <c r="E6223" s="9" t="s">
        <v>217</v>
      </c>
      <c r="F6223" s="37" t="s">
        <v>25</v>
      </c>
      <c r="G6223" s="11" t="s">
        <v>26</v>
      </c>
      <c r="H6223" s="2"/>
      <c r="I6223" s="2"/>
      <c r="J6223" s="4" t="s">
        <v>91</v>
      </c>
      <c r="K6223" s="112" t="s">
        <v>590</v>
      </c>
      <c r="L6223" s="112" t="s">
        <v>99</v>
      </c>
      <c r="M6223" s="4"/>
      <c r="N6223" s="4"/>
      <c r="O6223" s="4" t="str">
        <f t="shared" si="682"/>
        <v>Megachile (Xanthosarus) melanophaea</v>
      </c>
      <c r="P6223" s="85" t="str">
        <f t="shared" si="684"/>
        <v>Megachile melanophaea</v>
      </c>
      <c r="Q6223" s="12" t="s">
        <v>43</v>
      </c>
      <c r="R6223" s="24"/>
      <c r="S6223" s="12"/>
      <c r="T6223" s="12"/>
      <c r="U6223" s="12"/>
      <c r="V6223" s="10" t="s">
        <v>182</v>
      </c>
      <c r="W6223" s="118">
        <v>42321</v>
      </c>
      <c r="X6223" s="2"/>
      <c r="Y6223" s="129">
        <f t="shared" si="685"/>
        <v>1</v>
      </c>
      <c r="Z6223" s="110">
        <f t="shared" si="686"/>
        <v>0</v>
      </c>
      <c r="AA6223" s="1">
        <f t="shared" si="687"/>
        <v>0</v>
      </c>
    </row>
    <row r="6224" spans="1:27" ht="14.25" customHeight="1">
      <c r="A6224" s="148">
        <v>6802</v>
      </c>
      <c r="B6224" s="139">
        <v>20190529</v>
      </c>
      <c r="C6224" s="57" t="str">
        <f t="shared" si="683"/>
        <v>POS</v>
      </c>
      <c r="D6224" s="115">
        <v>42152</v>
      </c>
      <c r="E6224" s="9" t="s">
        <v>217</v>
      </c>
      <c r="F6224" s="37" t="s">
        <v>25</v>
      </c>
      <c r="G6224" s="11" t="s">
        <v>26</v>
      </c>
      <c r="H6224" s="2"/>
      <c r="I6224" s="2"/>
      <c r="J6224" s="4" t="s">
        <v>107</v>
      </c>
      <c r="K6224" s="31" t="s">
        <v>585</v>
      </c>
      <c r="L6224" s="4" t="s">
        <v>360</v>
      </c>
      <c r="M6224" s="4"/>
      <c r="N6224" s="4"/>
      <c r="O6224" s="4" t="str">
        <f t="shared" si="682"/>
        <v>Hoplitis (Alcidamea) albifrons</v>
      </c>
      <c r="P6224" s="85" t="str">
        <f t="shared" si="684"/>
        <v>Hoplitis albifrons</v>
      </c>
      <c r="Q6224" s="12" t="s">
        <v>29</v>
      </c>
      <c r="R6224" s="24"/>
      <c r="S6224" s="12"/>
      <c r="T6224" s="12"/>
      <c r="U6224" s="12"/>
      <c r="V6224" s="10" t="s">
        <v>182</v>
      </c>
      <c r="W6224" s="118">
        <v>42321</v>
      </c>
      <c r="X6224" s="2" t="s">
        <v>496</v>
      </c>
      <c r="Y6224" s="129">
        <f t="shared" si="685"/>
        <v>1</v>
      </c>
      <c r="Z6224" s="110">
        <f t="shared" si="686"/>
        <v>0</v>
      </c>
      <c r="AA6224" s="1">
        <f t="shared" si="687"/>
        <v>0</v>
      </c>
    </row>
    <row r="6225" spans="1:27" ht="14.25" customHeight="1">
      <c r="A6225" s="148">
        <v>6803</v>
      </c>
      <c r="B6225" s="139">
        <v>20190529</v>
      </c>
      <c r="C6225" s="57" t="str">
        <f t="shared" si="683"/>
        <v>POS</v>
      </c>
      <c r="D6225" s="115">
        <v>42152</v>
      </c>
      <c r="E6225" s="9" t="s">
        <v>217</v>
      </c>
      <c r="F6225" s="37" t="s">
        <v>25</v>
      </c>
      <c r="G6225" s="11" t="s">
        <v>26</v>
      </c>
      <c r="H6225" s="2"/>
      <c r="I6225" s="2"/>
      <c r="J6225" s="4" t="s">
        <v>124</v>
      </c>
      <c r="K6225" s="4" t="s">
        <v>165</v>
      </c>
      <c r="L6225" s="4" t="s">
        <v>134</v>
      </c>
      <c r="M6225" s="4"/>
      <c r="N6225" s="4" t="s">
        <v>55</v>
      </c>
      <c r="O6225" s="4" t="str">
        <f t="shared" si="682"/>
        <v>Osmia (Melanosmia) nr. proxima</v>
      </c>
      <c r="P6225" s="85" t="str">
        <f t="shared" si="684"/>
        <v>Osmia proxima</v>
      </c>
      <c r="Q6225" s="12" t="s">
        <v>29</v>
      </c>
      <c r="R6225" s="24"/>
      <c r="S6225" s="12"/>
      <c r="T6225" s="12"/>
      <c r="U6225" s="12"/>
      <c r="V6225" s="10" t="s">
        <v>182</v>
      </c>
      <c r="W6225" s="118">
        <v>42321</v>
      </c>
      <c r="X6225" s="2"/>
      <c r="Y6225" s="129">
        <f t="shared" si="685"/>
        <v>1</v>
      </c>
      <c r="Z6225" s="110">
        <f t="shared" si="686"/>
        <v>0</v>
      </c>
      <c r="AA6225" s="1">
        <f t="shared" si="687"/>
        <v>0</v>
      </c>
    </row>
    <row r="6226" spans="1:27" ht="14.25" customHeight="1">
      <c r="A6226" s="148">
        <v>6804</v>
      </c>
      <c r="B6226" s="139">
        <v>20190529</v>
      </c>
      <c r="C6226" s="57" t="str">
        <f t="shared" si="683"/>
        <v>POS</v>
      </c>
      <c r="D6226" s="115">
        <v>42152</v>
      </c>
      <c r="E6226" s="9" t="s">
        <v>217</v>
      </c>
      <c r="F6226" s="37" t="s">
        <v>25</v>
      </c>
      <c r="G6226" s="11" t="s">
        <v>26</v>
      </c>
      <c r="H6226" s="2"/>
      <c r="I6226" s="2"/>
      <c r="J6226" s="4" t="s">
        <v>124</v>
      </c>
      <c r="K6226" s="83" t="s">
        <v>165</v>
      </c>
      <c r="L6226" s="4" t="s">
        <v>158</v>
      </c>
      <c r="M6226" s="4"/>
      <c r="N6226" s="4"/>
      <c r="O6226" s="4" t="str">
        <f t="shared" si="682"/>
        <v>Osmia (Melanosmia) albolateralis</v>
      </c>
      <c r="P6226" s="85" t="str">
        <f t="shared" si="684"/>
        <v>Osmia albolateralis</v>
      </c>
      <c r="Q6226" s="12" t="s">
        <v>29</v>
      </c>
      <c r="R6226" s="24"/>
      <c r="S6226" s="12"/>
      <c r="T6226" s="12"/>
      <c r="U6226" s="12"/>
      <c r="V6226" s="10" t="s">
        <v>182</v>
      </c>
      <c r="W6226" s="118">
        <v>42321</v>
      </c>
      <c r="X6226" s="2" t="s">
        <v>678</v>
      </c>
      <c r="Y6226" s="129">
        <f t="shared" si="685"/>
        <v>1</v>
      </c>
      <c r="Z6226" s="110">
        <f t="shared" si="686"/>
        <v>0</v>
      </c>
      <c r="AA6226" s="1">
        <f t="shared" si="687"/>
        <v>0</v>
      </c>
    </row>
    <row r="6227" spans="1:27" ht="14.25" customHeight="1">
      <c r="A6227" s="148">
        <v>6805</v>
      </c>
      <c r="B6227" s="139">
        <v>20190529</v>
      </c>
      <c r="C6227" s="57" t="str">
        <f t="shared" si="683"/>
        <v>POS</v>
      </c>
      <c r="D6227" s="115">
        <v>42152</v>
      </c>
      <c r="E6227" s="9" t="s">
        <v>217</v>
      </c>
      <c r="F6227" s="37" t="s">
        <v>25</v>
      </c>
      <c r="G6227" s="11" t="s">
        <v>26</v>
      </c>
      <c r="H6227" s="2"/>
      <c r="I6227" s="2"/>
      <c r="J6227" s="4" t="s">
        <v>124</v>
      </c>
      <c r="K6227" s="4" t="s">
        <v>165</v>
      </c>
      <c r="L6227" s="4" t="s">
        <v>134</v>
      </c>
      <c r="M6227" s="4"/>
      <c r="N6227" s="4" t="s">
        <v>55</v>
      </c>
      <c r="O6227" s="4" t="str">
        <f t="shared" si="682"/>
        <v>Osmia (Melanosmia) nr. proxima</v>
      </c>
      <c r="P6227" s="85" t="str">
        <f t="shared" si="684"/>
        <v>Osmia proxima</v>
      </c>
      <c r="Q6227" s="12" t="s">
        <v>29</v>
      </c>
      <c r="R6227" s="24"/>
      <c r="S6227" s="12"/>
      <c r="T6227" s="12"/>
      <c r="U6227" s="12"/>
      <c r="V6227" s="10" t="s">
        <v>182</v>
      </c>
      <c r="W6227" s="118">
        <v>42321</v>
      </c>
      <c r="X6227" s="2"/>
      <c r="Y6227" s="129">
        <f t="shared" si="685"/>
        <v>1</v>
      </c>
      <c r="Z6227" s="110">
        <f t="shared" si="686"/>
        <v>0</v>
      </c>
      <c r="AA6227" s="1">
        <f t="shared" si="687"/>
        <v>0</v>
      </c>
    </row>
    <row r="6228" spans="1:27" ht="14.25" customHeight="1">
      <c r="A6228" s="148">
        <v>6806</v>
      </c>
      <c r="B6228" s="139">
        <v>20190529</v>
      </c>
      <c r="C6228" s="57" t="str">
        <f t="shared" si="683"/>
        <v>POS</v>
      </c>
      <c r="D6228" s="115">
        <v>42152</v>
      </c>
      <c r="E6228" s="9" t="s">
        <v>217</v>
      </c>
      <c r="F6228" s="37" t="s">
        <v>25</v>
      </c>
      <c r="G6228" s="11" t="s">
        <v>26</v>
      </c>
      <c r="H6228" s="2"/>
      <c r="I6228" s="2"/>
      <c r="J6228" s="4" t="s">
        <v>124</v>
      </c>
      <c r="K6228" s="4" t="s">
        <v>165</v>
      </c>
      <c r="L6228" s="4" t="s">
        <v>134</v>
      </c>
      <c r="M6228" s="4"/>
      <c r="N6228" s="4" t="s">
        <v>55</v>
      </c>
      <c r="O6228" s="4" t="str">
        <f t="shared" si="682"/>
        <v>Osmia (Melanosmia) nr. proxima</v>
      </c>
      <c r="P6228" s="85" t="str">
        <f t="shared" si="684"/>
        <v>Osmia proxima</v>
      </c>
      <c r="Q6228" s="12" t="s">
        <v>29</v>
      </c>
      <c r="R6228" s="24"/>
      <c r="S6228" s="12"/>
      <c r="T6228" s="12"/>
      <c r="U6228" s="12"/>
      <c r="V6228" s="10" t="s">
        <v>182</v>
      </c>
      <c r="W6228" s="118">
        <v>42321</v>
      </c>
      <c r="X6228" s="2"/>
      <c r="Y6228" s="129">
        <f t="shared" si="685"/>
        <v>1</v>
      </c>
      <c r="Z6228" s="110">
        <f t="shared" si="686"/>
        <v>0</v>
      </c>
      <c r="AA6228" s="1">
        <f t="shared" si="687"/>
        <v>0</v>
      </c>
    </row>
    <row r="6229" spans="1:27" ht="14.25" customHeight="1">
      <c r="A6229" s="148">
        <v>6807</v>
      </c>
      <c r="B6229" s="139">
        <v>20190529</v>
      </c>
      <c r="C6229" s="57" t="str">
        <f t="shared" si="683"/>
        <v>POS</v>
      </c>
      <c r="D6229" s="115">
        <v>42152</v>
      </c>
      <c r="E6229" s="9" t="s">
        <v>217</v>
      </c>
      <c r="F6229" s="37" t="s">
        <v>25</v>
      </c>
      <c r="G6229" s="11" t="s">
        <v>26</v>
      </c>
      <c r="H6229" s="2"/>
      <c r="I6229" s="2"/>
      <c r="J6229" s="4" t="s">
        <v>124</v>
      </c>
      <c r="K6229" s="4" t="s">
        <v>165</v>
      </c>
      <c r="L6229" s="4" t="s">
        <v>134</v>
      </c>
      <c r="M6229" s="4"/>
      <c r="N6229" s="4" t="s">
        <v>55</v>
      </c>
      <c r="O6229" s="4" t="str">
        <f t="shared" si="682"/>
        <v>Osmia (Melanosmia) nr. proxima</v>
      </c>
      <c r="P6229" s="85" t="str">
        <f t="shared" si="684"/>
        <v>Osmia proxima</v>
      </c>
      <c r="Q6229" s="12" t="s">
        <v>29</v>
      </c>
      <c r="R6229" s="24"/>
      <c r="S6229" s="12"/>
      <c r="T6229" s="12"/>
      <c r="U6229" s="12"/>
      <c r="V6229" s="10" t="s">
        <v>182</v>
      </c>
      <c r="W6229" s="118">
        <v>42321</v>
      </c>
      <c r="X6229" s="2"/>
      <c r="Y6229" s="129">
        <f t="shared" si="685"/>
        <v>1</v>
      </c>
      <c r="Z6229" s="110">
        <f t="shared" si="686"/>
        <v>0</v>
      </c>
      <c r="AA6229" s="1">
        <f t="shared" si="687"/>
        <v>0</v>
      </c>
    </row>
    <row r="6230" spans="1:27" ht="14.25" customHeight="1">
      <c r="A6230" s="148">
        <v>6808</v>
      </c>
      <c r="B6230" s="139">
        <v>20190529</v>
      </c>
      <c r="C6230" s="57" t="str">
        <f t="shared" si="683"/>
        <v>POS</v>
      </c>
      <c r="D6230" s="115">
        <v>42152</v>
      </c>
      <c r="E6230" s="9" t="s">
        <v>217</v>
      </c>
      <c r="F6230" s="37" t="s">
        <v>25</v>
      </c>
      <c r="G6230" s="11" t="s">
        <v>26</v>
      </c>
      <c r="H6230" s="2"/>
      <c r="I6230" s="2"/>
      <c r="J6230" s="4" t="s">
        <v>124</v>
      </c>
      <c r="K6230" s="4" t="s">
        <v>165</v>
      </c>
      <c r="L6230" s="4" t="s">
        <v>134</v>
      </c>
      <c r="M6230" s="4"/>
      <c r="N6230" s="4" t="s">
        <v>55</v>
      </c>
      <c r="O6230" s="4" t="str">
        <f t="shared" si="682"/>
        <v>Osmia (Melanosmia) nr. proxima</v>
      </c>
      <c r="P6230" s="85" t="str">
        <f t="shared" si="684"/>
        <v>Osmia proxima</v>
      </c>
      <c r="Q6230" s="12" t="s">
        <v>29</v>
      </c>
      <c r="R6230" s="24"/>
      <c r="S6230" s="12"/>
      <c r="T6230" s="12"/>
      <c r="U6230" s="12"/>
      <c r="V6230" s="10" t="s">
        <v>182</v>
      </c>
      <c r="W6230" s="118">
        <v>42321</v>
      </c>
      <c r="X6230" s="2" t="s">
        <v>945</v>
      </c>
      <c r="Y6230" s="129">
        <f t="shared" si="685"/>
        <v>1</v>
      </c>
      <c r="Z6230" s="110">
        <f t="shared" si="686"/>
        <v>0</v>
      </c>
      <c r="AA6230" s="1">
        <f t="shared" si="687"/>
        <v>0</v>
      </c>
    </row>
    <row r="6231" spans="1:27" ht="14.25" customHeight="1">
      <c r="A6231" s="148">
        <v>6809</v>
      </c>
      <c r="B6231" s="139">
        <v>20190529</v>
      </c>
      <c r="C6231" s="57" t="str">
        <f t="shared" si="683"/>
        <v>POS</v>
      </c>
      <c r="D6231" s="115">
        <v>42152</v>
      </c>
      <c r="E6231" s="9" t="s">
        <v>217</v>
      </c>
      <c r="F6231" s="37" t="s">
        <v>25</v>
      </c>
      <c r="G6231" s="11" t="s">
        <v>26</v>
      </c>
      <c r="H6231" s="2"/>
      <c r="I6231" s="2"/>
      <c r="J6231" s="4" t="s">
        <v>124</v>
      </c>
      <c r="K6231" s="83" t="s">
        <v>165</v>
      </c>
      <c r="L6231" s="4" t="s">
        <v>162</v>
      </c>
      <c r="M6231" s="4"/>
      <c r="N6231" s="4"/>
      <c r="O6231" s="4" t="str">
        <f t="shared" si="682"/>
        <v>Osmia (Melanosmia) trifoliama</v>
      </c>
      <c r="P6231" s="85" t="str">
        <f t="shared" si="684"/>
        <v>Osmia trifoliama</v>
      </c>
      <c r="Q6231" s="12" t="s">
        <v>29</v>
      </c>
      <c r="R6231" s="24"/>
      <c r="S6231" s="12"/>
      <c r="T6231" s="12"/>
      <c r="U6231" s="12"/>
      <c r="V6231" s="10" t="s">
        <v>182</v>
      </c>
      <c r="W6231" s="118">
        <v>42321</v>
      </c>
      <c r="X6231" s="2" t="s">
        <v>671</v>
      </c>
      <c r="Y6231" s="129">
        <f t="shared" si="685"/>
        <v>1</v>
      </c>
      <c r="Z6231" s="110">
        <f t="shared" si="686"/>
        <v>0</v>
      </c>
      <c r="AA6231" s="1">
        <f t="shared" si="687"/>
        <v>0</v>
      </c>
    </row>
    <row r="6232" spans="1:27" ht="14.25" customHeight="1">
      <c r="A6232" s="148">
        <v>6810</v>
      </c>
      <c r="B6232" s="139">
        <v>20190529</v>
      </c>
      <c r="C6232" s="57" t="str">
        <f t="shared" si="683"/>
        <v>POS</v>
      </c>
      <c r="D6232" s="115">
        <v>42152</v>
      </c>
      <c r="E6232" s="9" t="s">
        <v>217</v>
      </c>
      <c r="F6232" s="37" t="s">
        <v>25</v>
      </c>
      <c r="G6232" s="11" t="s">
        <v>26</v>
      </c>
      <c r="H6232" s="2"/>
      <c r="I6232" s="2"/>
      <c r="J6232" s="4" t="s">
        <v>124</v>
      </c>
      <c r="K6232" s="4" t="s">
        <v>165</v>
      </c>
      <c r="L6232" s="4" t="s">
        <v>134</v>
      </c>
      <c r="M6232" s="4"/>
      <c r="N6232" s="4"/>
      <c r="O6232" s="4" t="str">
        <f t="shared" si="682"/>
        <v>Osmia (Melanosmia) proxima</v>
      </c>
      <c r="P6232" s="85" t="str">
        <f t="shared" si="684"/>
        <v>Osmia proxima</v>
      </c>
      <c r="Q6232" s="12" t="s">
        <v>29</v>
      </c>
      <c r="R6232" s="24"/>
      <c r="S6232" s="12"/>
      <c r="T6232" s="12"/>
      <c r="U6232" s="12"/>
      <c r="V6232" s="10" t="s">
        <v>182</v>
      </c>
      <c r="W6232" s="118">
        <v>42321</v>
      </c>
      <c r="X6232" s="2" t="s">
        <v>771</v>
      </c>
      <c r="Y6232" s="129">
        <f t="shared" si="685"/>
        <v>1</v>
      </c>
      <c r="Z6232" s="110">
        <f t="shared" si="686"/>
        <v>0</v>
      </c>
      <c r="AA6232" s="1">
        <f t="shared" si="687"/>
        <v>0</v>
      </c>
    </row>
    <row r="6233" spans="1:27" ht="14.25" customHeight="1">
      <c r="A6233" s="148">
        <v>6811</v>
      </c>
      <c r="B6233" s="139">
        <v>20190529</v>
      </c>
      <c r="C6233" s="57" t="str">
        <f t="shared" si="683"/>
        <v>POS</v>
      </c>
      <c r="D6233" s="115">
        <v>42152</v>
      </c>
      <c r="E6233" s="9" t="s">
        <v>217</v>
      </c>
      <c r="F6233" s="37" t="s">
        <v>25</v>
      </c>
      <c r="G6233" s="11" t="s">
        <v>26</v>
      </c>
      <c r="H6233" s="2"/>
      <c r="I6233" s="2"/>
      <c r="J6233" s="4" t="s">
        <v>124</v>
      </c>
      <c r="K6233" s="4" t="s">
        <v>165</v>
      </c>
      <c r="L6233" s="4" t="s">
        <v>134</v>
      </c>
      <c r="M6233" s="4"/>
      <c r="N6233" s="4" t="s">
        <v>55</v>
      </c>
      <c r="O6233" s="4" t="str">
        <f t="shared" si="682"/>
        <v>Osmia (Melanosmia) nr. proxima</v>
      </c>
      <c r="P6233" s="85" t="str">
        <f t="shared" si="684"/>
        <v>Osmia proxima</v>
      </c>
      <c r="Q6233" s="12" t="s">
        <v>29</v>
      </c>
      <c r="R6233" s="24"/>
      <c r="S6233" s="12"/>
      <c r="T6233" s="12"/>
      <c r="U6233" s="12"/>
      <c r="V6233" s="10" t="s">
        <v>182</v>
      </c>
      <c r="W6233" s="118">
        <v>42321</v>
      </c>
      <c r="X6233" s="2"/>
      <c r="Y6233" s="129">
        <f t="shared" si="685"/>
        <v>1</v>
      </c>
      <c r="Z6233" s="110">
        <f t="shared" si="686"/>
        <v>0</v>
      </c>
      <c r="AA6233" s="1">
        <f t="shared" si="687"/>
        <v>0</v>
      </c>
    </row>
    <row r="6234" spans="1:27" ht="14.25" customHeight="1">
      <c r="A6234" s="148">
        <v>6812</v>
      </c>
      <c r="B6234" s="139">
        <v>20190529</v>
      </c>
      <c r="C6234" s="57" t="str">
        <f t="shared" si="683"/>
        <v>POS</v>
      </c>
      <c r="D6234" s="115">
        <v>42152</v>
      </c>
      <c r="E6234" s="9" t="s">
        <v>217</v>
      </c>
      <c r="F6234" s="37" t="s">
        <v>25</v>
      </c>
      <c r="G6234" s="11" t="s">
        <v>26</v>
      </c>
      <c r="H6234" s="2"/>
      <c r="I6234" s="2"/>
      <c r="J6234" s="4" t="s">
        <v>124</v>
      </c>
      <c r="K6234" s="4" t="s">
        <v>165</v>
      </c>
      <c r="L6234" s="4" t="s">
        <v>158</v>
      </c>
      <c r="M6234" s="4"/>
      <c r="N6234" s="4"/>
      <c r="O6234" s="4" t="str">
        <f t="shared" si="682"/>
        <v>Osmia (Melanosmia) albolateralis</v>
      </c>
      <c r="P6234" s="85" t="str">
        <f t="shared" si="684"/>
        <v>Osmia albolateralis</v>
      </c>
      <c r="Q6234" s="12" t="s">
        <v>43</v>
      </c>
      <c r="R6234" s="24"/>
      <c r="S6234" s="12"/>
      <c r="T6234" s="12"/>
      <c r="U6234" s="12"/>
      <c r="V6234" s="10" t="s">
        <v>182</v>
      </c>
      <c r="W6234" s="118">
        <v>42321</v>
      </c>
      <c r="X6234" s="2"/>
      <c r="Y6234" s="129">
        <f t="shared" si="685"/>
        <v>1</v>
      </c>
      <c r="Z6234" s="110">
        <f t="shared" si="686"/>
        <v>0</v>
      </c>
      <c r="AA6234" s="1">
        <f t="shared" si="687"/>
        <v>0</v>
      </c>
    </row>
    <row r="6235" spans="1:27" ht="14.25" customHeight="1">
      <c r="A6235" s="148">
        <v>6813</v>
      </c>
      <c r="B6235" s="139">
        <v>20190529</v>
      </c>
      <c r="C6235" s="57" t="str">
        <f t="shared" si="683"/>
        <v>POS</v>
      </c>
      <c r="D6235" s="115">
        <v>42152</v>
      </c>
      <c r="E6235" s="9" t="s">
        <v>217</v>
      </c>
      <c r="F6235" s="37" t="s">
        <v>25</v>
      </c>
      <c r="G6235" s="11" t="s">
        <v>26</v>
      </c>
      <c r="H6235" s="2"/>
      <c r="I6235" s="2"/>
      <c r="J6235" s="4" t="s">
        <v>124</v>
      </c>
      <c r="K6235" s="4" t="s">
        <v>165</v>
      </c>
      <c r="L6235" s="4" t="s">
        <v>158</v>
      </c>
      <c r="M6235" s="4"/>
      <c r="N6235" s="4"/>
      <c r="O6235" s="4" t="str">
        <f t="shared" si="682"/>
        <v>Osmia (Melanosmia) albolateralis</v>
      </c>
      <c r="P6235" s="85" t="str">
        <f t="shared" si="684"/>
        <v>Osmia albolateralis</v>
      </c>
      <c r="Q6235" s="12" t="s">
        <v>43</v>
      </c>
      <c r="R6235" s="24"/>
      <c r="S6235" s="12" t="s">
        <v>55</v>
      </c>
      <c r="T6235" s="12"/>
      <c r="U6235" s="12"/>
      <c r="V6235" s="10" t="s">
        <v>182</v>
      </c>
      <c r="W6235" s="118">
        <v>42321</v>
      </c>
      <c r="X6235" s="2" t="s">
        <v>788</v>
      </c>
      <c r="Y6235" s="129">
        <f t="shared" si="685"/>
        <v>1</v>
      </c>
      <c r="Z6235" s="110">
        <f t="shared" si="686"/>
        <v>0</v>
      </c>
      <c r="AA6235" s="1">
        <f t="shared" si="687"/>
        <v>0</v>
      </c>
    </row>
    <row r="6236" spans="1:27" ht="14.25" customHeight="1">
      <c r="A6236" s="148">
        <v>6814</v>
      </c>
      <c r="B6236" s="139">
        <v>20190529</v>
      </c>
      <c r="C6236" s="57" t="str">
        <f t="shared" si="683"/>
        <v>POS</v>
      </c>
      <c r="D6236" s="115">
        <v>42152</v>
      </c>
      <c r="E6236" s="9" t="s">
        <v>217</v>
      </c>
      <c r="F6236" s="37" t="s">
        <v>25</v>
      </c>
      <c r="G6236" s="11" t="s">
        <v>26</v>
      </c>
      <c r="H6236" s="2"/>
      <c r="I6236" s="2"/>
      <c r="J6236" s="4" t="s">
        <v>124</v>
      </c>
      <c r="K6236" s="4" t="s">
        <v>165</v>
      </c>
      <c r="L6236" s="4" t="s">
        <v>158</v>
      </c>
      <c r="M6236" s="4"/>
      <c r="N6236" s="4"/>
      <c r="O6236" s="4" t="str">
        <f t="shared" si="682"/>
        <v>Osmia (Melanosmia) albolateralis</v>
      </c>
      <c r="P6236" s="85" t="str">
        <f t="shared" si="684"/>
        <v>Osmia albolateralis</v>
      </c>
      <c r="Q6236" s="12" t="s">
        <v>43</v>
      </c>
      <c r="R6236" s="24"/>
      <c r="S6236" s="12"/>
      <c r="T6236" s="12"/>
      <c r="U6236" s="12"/>
      <c r="V6236" s="10" t="s">
        <v>182</v>
      </c>
      <c r="W6236" s="118">
        <v>42321</v>
      </c>
      <c r="X6236" s="2"/>
      <c r="Y6236" s="129">
        <f t="shared" si="685"/>
        <v>1</v>
      </c>
      <c r="Z6236" s="110">
        <f t="shared" si="686"/>
        <v>0</v>
      </c>
      <c r="AA6236" s="1">
        <f t="shared" si="687"/>
        <v>0</v>
      </c>
    </row>
    <row r="6237" spans="1:27" ht="14.25" customHeight="1">
      <c r="A6237" s="148">
        <v>6815</v>
      </c>
      <c r="B6237" s="139">
        <v>20190529</v>
      </c>
      <c r="C6237" s="57" t="str">
        <f t="shared" si="683"/>
        <v>POS</v>
      </c>
      <c r="D6237" s="115">
        <v>42152</v>
      </c>
      <c r="E6237" s="9" t="s">
        <v>217</v>
      </c>
      <c r="F6237" s="37" t="s">
        <v>25</v>
      </c>
      <c r="G6237" s="11" t="s">
        <v>26</v>
      </c>
      <c r="H6237" s="2"/>
      <c r="I6237" s="2"/>
      <c r="J6237" s="4" t="s">
        <v>354</v>
      </c>
      <c r="K6237" s="4" t="s">
        <v>354</v>
      </c>
      <c r="L6237" s="4" t="s">
        <v>594</v>
      </c>
      <c r="M6237" s="4"/>
      <c r="N6237" s="4"/>
      <c r="O6237" s="4" t="str">
        <f t="shared" si="682"/>
        <v>Stelis (Stelis) subcaerulea</v>
      </c>
      <c r="P6237" s="85" t="str">
        <f t="shared" si="684"/>
        <v>Stelis subcaerulea</v>
      </c>
      <c r="Q6237" s="12" t="s">
        <v>43</v>
      </c>
      <c r="R6237" s="24"/>
      <c r="S6237" s="12"/>
      <c r="T6237" s="12"/>
      <c r="U6237" s="12"/>
      <c r="V6237" s="10" t="s">
        <v>182</v>
      </c>
      <c r="W6237" s="118">
        <v>42321</v>
      </c>
      <c r="X6237" s="2"/>
      <c r="Y6237" s="129">
        <f t="shared" si="685"/>
        <v>1</v>
      </c>
      <c r="Z6237" s="110">
        <f t="shared" si="686"/>
        <v>0</v>
      </c>
      <c r="AA6237" s="1">
        <f t="shared" si="687"/>
        <v>0</v>
      </c>
    </row>
    <row r="6238" spans="1:27" ht="14.25" customHeight="1">
      <c r="A6238" s="148">
        <v>6816</v>
      </c>
      <c r="B6238" s="139">
        <v>20190529</v>
      </c>
      <c r="C6238" s="57" t="str">
        <f t="shared" si="683"/>
        <v>POS</v>
      </c>
      <c r="D6238" s="115">
        <v>42152</v>
      </c>
      <c r="E6238" s="9" t="s">
        <v>217</v>
      </c>
      <c r="F6238" s="37" t="s">
        <v>25</v>
      </c>
      <c r="G6238" s="11" t="s">
        <v>26</v>
      </c>
      <c r="H6238" s="2"/>
      <c r="I6238" s="2"/>
      <c r="J6238" s="4" t="s">
        <v>27</v>
      </c>
      <c r="K6238" s="4" t="s">
        <v>578</v>
      </c>
      <c r="L6238" s="4" t="s">
        <v>50</v>
      </c>
      <c r="M6238" s="4"/>
      <c r="N6238" s="4"/>
      <c r="O6238" s="4" t="str">
        <f t="shared" si="682"/>
        <v>Bombus (Pyrobombus) melanopygus</v>
      </c>
      <c r="P6238" s="85" t="str">
        <f t="shared" si="684"/>
        <v>Bombus melanopygus</v>
      </c>
      <c r="Q6238" s="12" t="s">
        <v>43</v>
      </c>
      <c r="R6238" s="24"/>
      <c r="S6238" s="12"/>
      <c r="T6238" s="12"/>
      <c r="U6238" s="12"/>
      <c r="V6238" s="10" t="s">
        <v>182</v>
      </c>
      <c r="W6238" s="118">
        <v>42321</v>
      </c>
      <c r="X6238" s="2"/>
      <c r="Y6238" s="129">
        <f t="shared" si="685"/>
        <v>1</v>
      </c>
      <c r="Z6238" s="110">
        <f t="shared" si="686"/>
        <v>0</v>
      </c>
      <c r="AA6238" s="1">
        <f t="shared" si="687"/>
        <v>0</v>
      </c>
    </row>
    <row r="6239" spans="1:27" ht="14.25" customHeight="1">
      <c r="A6239" s="148">
        <v>6817</v>
      </c>
      <c r="B6239" s="139">
        <v>20190529</v>
      </c>
      <c r="C6239" s="57" t="str">
        <f t="shared" si="683"/>
        <v>POS</v>
      </c>
      <c r="D6239" s="115">
        <v>42152</v>
      </c>
      <c r="E6239" s="9" t="s">
        <v>217</v>
      </c>
      <c r="F6239" s="37" t="s">
        <v>25</v>
      </c>
      <c r="G6239" s="11" t="s">
        <v>26</v>
      </c>
      <c r="H6239" s="2"/>
      <c r="I6239" s="2"/>
      <c r="J6239" s="4" t="s">
        <v>27</v>
      </c>
      <c r="K6239" s="4" t="s">
        <v>578</v>
      </c>
      <c r="L6239" s="4" t="s">
        <v>50</v>
      </c>
      <c r="M6239" s="4"/>
      <c r="N6239" s="4"/>
      <c r="O6239" s="4" t="str">
        <f t="shared" si="682"/>
        <v>Bombus (Pyrobombus) melanopygus</v>
      </c>
      <c r="P6239" s="85" t="str">
        <f t="shared" si="684"/>
        <v>Bombus melanopygus</v>
      </c>
      <c r="Q6239" s="12" t="s">
        <v>43</v>
      </c>
      <c r="R6239" s="24"/>
      <c r="S6239" s="12"/>
      <c r="T6239" s="12"/>
      <c r="U6239" s="12"/>
      <c r="V6239" s="10" t="s">
        <v>182</v>
      </c>
      <c r="W6239" s="118">
        <v>42321</v>
      </c>
      <c r="X6239" s="2"/>
      <c r="Y6239" s="129">
        <f t="shared" si="685"/>
        <v>1</v>
      </c>
      <c r="Z6239" s="110">
        <f t="shared" si="686"/>
        <v>0</v>
      </c>
      <c r="AA6239" s="1">
        <f t="shared" si="687"/>
        <v>0</v>
      </c>
    </row>
    <row r="6240" spans="1:27" ht="14.25" customHeight="1">
      <c r="A6240" s="148">
        <v>6818</v>
      </c>
      <c r="B6240" s="139">
        <v>20190529</v>
      </c>
      <c r="C6240" s="57" t="str">
        <f t="shared" si="683"/>
        <v>POS</v>
      </c>
      <c r="D6240" s="115">
        <v>42152</v>
      </c>
      <c r="E6240" s="9" t="s">
        <v>217</v>
      </c>
      <c r="F6240" s="37" t="s">
        <v>25</v>
      </c>
      <c r="G6240" s="11" t="s">
        <v>26</v>
      </c>
      <c r="H6240" s="2"/>
      <c r="I6240" s="2"/>
      <c r="J6240" s="4" t="s">
        <v>27</v>
      </c>
      <c r="K6240" s="4" t="s">
        <v>578</v>
      </c>
      <c r="L6240" s="4" t="s">
        <v>50</v>
      </c>
      <c r="M6240" s="4"/>
      <c r="N6240" s="4"/>
      <c r="O6240" s="4" t="str">
        <f t="shared" si="682"/>
        <v>Bombus (Pyrobombus) melanopygus</v>
      </c>
      <c r="P6240" s="85" t="str">
        <f t="shared" si="684"/>
        <v>Bombus melanopygus</v>
      </c>
      <c r="Q6240" s="12" t="s">
        <v>29</v>
      </c>
      <c r="R6240" s="24"/>
      <c r="S6240" s="12"/>
      <c r="T6240" s="12"/>
      <c r="U6240" s="12"/>
      <c r="V6240" s="10" t="s">
        <v>182</v>
      </c>
      <c r="W6240" s="118">
        <v>42321</v>
      </c>
      <c r="X6240" s="2"/>
      <c r="Y6240" s="129">
        <f t="shared" si="685"/>
        <v>1</v>
      </c>
      <c r="Z6240" s="110">
        <f t="shared" si="686"/>
        <v>0</v>
      </c>
      <c r="AA6240" s="1">
        <f t="shared" si="687"/>
        <v>0</v>
      </c>
    </row>
    <row r="6241" spans="1:27" ht="14.25" customHeight="1">
      <c r="A6241" s="148">
        <v>6819</v>
      </c>
      <c r="B6241" s="139">
        <v>20190529</v>
      </c>
      <c r="C6241" s="57" t="str">
        <f t="shared" si="683"/>
        <v>POS</v>
      </c>
      <c r="D6241" s="115">
        <v>42152</v>
      </c>
      <c r="E6241" s="9" t="s">
        <v>217</v>
      </c>
      <c r="F6241" s="37" t="s">
        <v>25</v>
      </c>
      <c r="G6241" s="11" t="s">
        <v>26</v>
      </c>
      <c r="H6241" s="2"/>
      <c r="I6241" s="2"/>
      <c r="J6241" s="4" t="s">
        <v>27</v>
      </c>
      <c r="K6241" s="4" t="s">
        <v>578</v>
      </c>
      <c r="L6241" s="4" t="s">
        <v>50</v>
      </c>
      <c r="M6241" s="4"/>
      <c r="N6241" s="4"/>
      <c r="O6241" s="4" t="str">
        <f t="shared" si="682"/>
        <v>Bombus (Pyrobombus) melanopygus</v>
      </c>
      <c r="P6241" s="85" t="str">
        <f t="shared" si="684"/>
        <v>Bombus melanopygus</v>
      </c>
      <c r="Q6241" s="12" t="s">
        <v>29</v>
      </c>
      <c r="R6241" s="24"/>
      <c r="S6241" s="12"/>
      <c r="T6241" s="12"/>
      <c r="U6241" s="12"/>
      <c r="V6241" s="10" t="s">
        <v>182</v>
      </c>
      <c r="W6241" s="118">
        <v>42321</v>
      </c>
      <c r="X6241" s="2"/>
      <c r="Y6241" s="129">
        <f t="shared" si="685"/>
        <v>1</v>
      </c>
      <c r="Z6241" s="110">
        <f t="shared" si="686"/>
        <v>0</v>
      </c>
      <c r="AA6241" s="1">
        <f t="shared" si="687"/>
        <v>0</v>
      </c>
    </row>
    <row r="6242" spans="1:27" ht="14.25" customHeight="1">
      <c r="A6242" s="148">
        <v>6820</v>
      </c>
      <c r="B6242" s="139">
        <v>20190529</v>
      </c>
      <c r="C6242" s="57" t="str">
        <f t="shared" si="683"/>
        <v>POS</v>
      </c>
      <c r="D6242" s="115">
        <v>42152</v>
      </c>
      <c r="E6242" s="9" t="s">
        <v>217</v>
      </c>
      <c r="F6242" s="37" t="s">
        <v>25</v>
      </c>
      <c r="G6242" s="11" t="s">
        <v>26</v>
      </c>
      <c r="H6242" s="2"/>
      <c r="I6242" s="2"/>
      <c r="J6242" s="4" t="s">
        <v>27</v>
      </c>
      <c r="K6242" s="4" t="s">
        <v>578</v>
      </c>
      <c r="L6242" s="4" t="s">
        <v>44</v>
      </c>
      <c r="M6242" s="4"/>
      <c r="N6242" s="4"/>
      <c r="O6242" s="4" t="str">
        <f t="shared" si="682"/>
        <v>Bombus (Pyrobombus) mixtus</v>
      </c>
      <c r="P6242" s="85" t="str">
        <f t="shared" si="684"/>
        <v>Bombus mixtus</v>
      </c>
      <c r="Q6242" s="12" t="s">
        <v>29</v>
      </c>
      <c r="R6242" s="24"/>
      <c r="S6242" s="12"/>
      <c r="T6242" s="12"/>
      <c r="U6242" s="12"/>
      <c r="V6242" s="10" t="s">
        <v>182</v>
      </c>
      <c r="W6242" s="118">
        <v>42321</v>
      </c>
      <c r="X6242" s="2"/>
      <c r="Y6242" s="129">
        <f t="shared" si="685"/>
        <v>1</v>
      </c>
      <c r="Z6242" s="110">
        <f t="shared" si="686"/>
        <v>0</v>
      </c>
      <c r="AA6242" s="1">
        <f t="shared" si="687"/>
        <v>0</v>
      </c>
    </row>
    <row r="6243" spans="1:27" ht="14.25" customHeight="1">
      <c r="A6243" s="148">
        <v>6821</v>
      </c>
      <c r="B6243" s="139">
        <v>20190529</v>
      </c>
      <c r="C6243" s="57" t="str">
        <f t="shared" si="683"/>
        <v>POS</v>
      </c>
      <c r="D6243" s="115">
        <v>42152</v>
      </c>
      <c r="E6243" s="9" t="s">
        <v>217</v>
      </c>
      <c r="F6243" s="37" t="s">
        <v>25</v>
      </c>
      <c r="G6243" s="11" t="s">
        <v>26</v>
      </c>
      <c r="H6243" s="2"/>
      <c r="I6243" s="2"/>
      <c r="J6243" s="4" t="s">
        <v>175</v>
      </c>
      <c r="K6243" s="4" t="s">
        <v>580</v>
      </c>
      <c r="L6243" s="4" t="s">
        <v>176</v>
      </c>
      <c r="M6243" s="4"/>
      <c r="N6243" s="4"/>
      <c r="O6243" s="4" t="str">
        <f t="shared" si="682"/>
        <v>Ceratina (Zadontomerus) acantha</v>
      </c>
      <c r="P6243" s="85" t="str">
        <f t="shared" si="684"/>
        <v>Ceratina acantha</v>
      </c>
      <c r="Q6243" s="12" t="s">
        <v>29</v>
      </c>
      <c r="R6243" s="24"/>
      <c r="S6243" s="12"/>
      <c r="T6243" s="12"/>
      <c r="U6243" s="12"/>
      <c r="V6243" s="10" t="s">
        <v>182</v>
      </c>
      <c r="W6243" s="118">
        <v>42321</v>
      </c>
      <c r="X6243" s="2"/>
      <c r="Y6243" s="129">
        <f t="shared" si="685"/>
        <v>1</v>
      </c>
      <c r="Z6243" s="110">
        <f t="shared" si="686"/>
        <v>0</v>
      </c>
      <c r="AA6243" s="1">
        <f t="shared" si="687"/>
        <v>0</v>
      </c>
    </row>
    <row r="6244" spans="1:27" ht="14.25" customHeight="1">
      <c r="A6244" s="148">
        <v>6822</v>
      </c>
      <c r="B6244" s="139">
        <v>20190529</v>
      </c>
      <c r="C6244" s="57" t="str">
        <f t="shared" si="683"/>
        <v>POS</v>
      </c>
      <c r="D6244" s="115">
        <v>42152</v>
      </c>
      <c r="E6244" s="9" t="s">
        <v>217</v>
      </c>
      <c r="F6244" s="37" t="s">
        <v>25</v>
      </c>
      <c r="G6244" s="11" t="s">
        <v>26</v>
      </c>
      <c r="H6244" s="2"/>
      <c r="I6244" s="2"/>
      <c r="J6244" s="4" t="s">
        <v>175</v>
      </c>
      <c r="K6244" s="4" t="s">
        <v>580</v>
      </c>
      <c r="L6244" s="4" t="s">
        <v>176</v>
      </c>
      <c r="M6244" s="4"/>
      <c r="N6244" s="4"/>
      <c r="O6244" s="4" t="str">
        <f t="shared" si="682"/>
        <v>Ceratina (Zadontomerus) acantha</v>
      </c>
      <c r="P6244" s="85" t="str">
        <f t="shared" si="684"/>
        <v>Ceratina acantha</v>
      </c>
      <c r="Q6244" s="12" t="s">
        <v>29</v>
      </c>
      <c r="R6244" s="24"/>
      <c r="S6244" s="12"/>
      <c r="T6244" s="12"/>
      <c r="U6244" s="12"/>
      <c r="V6244" s="10" t="s">
        <v>182</v>
      </c>
      <c r="W6244" s="118">
        <v>42321</v>
      </c>
      <c r="X6244" s="2"/>
      <c r="Y6244" s="129">
        <f t="shared" si="685"/>
        <v>1</v>
      </c>
      <c r="Z6244" s="110">
        <f t="shared" si="686"/>
        <v>0</v>
      </c>
      <c r="AA6244" s="1">
        <f t="shared" si="687"/>
        <v>0</v>
      </c>
    </row>
    <row r="6245" spans="1:27" ht="14.25" customHeight="1">
      <c r="A6245" s="148">
        <v>6823</v>
      </c>
      <c r="B6245" s="139">
        <v>20190529</v>
      </c>
      <c r="C6245" s="57" t="str">
        <f t="shared" si="683"/>
        <v>POS</v>
      </c>
      <c r="D6245" s="115">
        <v>42152</v>
      </c>
      <c r="E6245" s="9" t="s">
        <v>217</v>
      </c>
      <c r="F6245" s="37" t="s">
        <v>25</v>
      </c>
      <c r="G6245" s="11" t="s">
        <v>26</v>
      </c>
      <c r="H6245" s="2"/>
      <c r="I6245" s="2"/>
      <c r="J6245" s="4" t="s">
        <v>175</v>
      </c>
      <c r="K6245" s="4" t="s">
        <v>580</v>
      </c>
      <c r="L6245" s="4" t="s">
        <v>176</v>
      </c>
      <c r="M6245" s="4"/>
      <c r="N6245" s="4"/>
      <c r="O6245" s="4" t="str">
        <f t="shared" si="682"/>
        <v>Ceratina (Zadontomerus) acantha</v>
      </c>
      <c r="P6245" s="85" t="str">
        <f t="shared" si="684"/>
        <v>Ceratina acantha</v>
      </c>
      <c r="Q6245" s="12" t="s">
        <v>29</v>
      </c>
      <c r="R6245" s="24"/>
      <c r="S6245" s="12"/>
      <c r="T6245" s="12"/>
      <c r="U6245" s="12"/>
      <c r="V6245" s="10" t="s">
        <v>182</v>
      </c>
      <c r="W6245" s="118">
        <v>42321</v>
      </c>
      <c r="X6245" s="2"/>
      <c r="Y6245" s="129">
        <f t="shared" si="685"/>
        <v>1</v>
      </c>
      <c r="Z6245" s="110">
        <f t="shared" si="686"/>
        <v>0</v>
      </c>
      <c r="AA6245" s="1">
        <f t="shared" si="687"/>
        <v>0</v>
      </c>
    </row>
    <row r="6246" spans="1:27" ht="14.25" customHeight="1">
      <c r="A6246" s="148">
        <v>6824</v>
      </c>
      <c r="B6246" s="139">
        <v>20190529</v>
      </c>
      <c r="C6246" s="57" t="str">
        <f t="shared" si="683"/>
        <v>POS</v>
      </c>
      <c r="D6246" s="115">
        <v>42152</v>
      </c>
      <c r="E6246" s="9" t="s">
        <v>217</v>
      </c>
      <c r="F6246" s="37" t="s">
        <v>25</v>
      </c>
      <c r="G6246" s="11" t="s">
        <v>26</v>
      </c>
      <c r="H6246" s="2"/>
      <c r="I6246" s="2"/>
      <c r="J6246" s="4" t="s">
        <v>175</v>
      </c>
      <c r="K6246" s="4" t="s">
        <v>580</v>
      </c>
      <c r="L6246" s="4" t="s">
        <v>176</v>
      </c>
      <c r="M6246" s="4"/>
      <c r="N6246" s="4"/>
      <c r="O6246" s="4" t="str">
        <f t="shared" si="682"/>
        <v>Ceratina (Zadontomerus) acantha</v>
      </c>
      <c r="P6246" s="85" t="str">
        <f t="shared" si="684"/>
        <v>Ceratina acantha</v>
      </c>
      <c r="Q6246" s="12" t="s">
        <v>29</v>
      </c>
      <c r="R6246" s="24"/>
      <c r="S6246" s="12"/>
      <c r="T6246" s="12"/>
      <c r="U6246" s="12"/>
      <c r="V6246" s="10" t="s">
        <v>182</v>
      </c>
      <c r="W6246" s="118">
        <v>42321</v>
      </c>
      <c r="X6246" s="2"/>
      <c r="Y6246" s="129">
        <f t="shared" si="685"/>
        <v>1</v>
      </c>
      <c r="Z6246" s="110">
        <f t="shared" si="686"/>
        <v>0</v>
      </c>
      <c r="AA6246" s="1">
        <f t="shared" si="687"/>
        <v>0</v>
      </c>
    </row>
    <row r="6247" spans="1:27" ht="14.25" customHeight="1">
      <c r="A6247" s="148">
        <v>6825</v>
      </c>
      <c r="B6247" s="139">
        <v>20190529</v>
      </c>
      <c r="C6247" s="57" t="str">
        <f t="shared" si="683"/>
        <v>POS</v>
      </c>
      <c r="D6247" s="115">
        <v>42152</v>
      </c>
      <c r="E6247" s="9" t="s">
        <v>217</v>
      </c>
      <c r="F6247" s="37" t="s">
        <v>25</v>
      </c>
      <c r="G6247" s="11" t="s">
        <v>26</v>
      </c>
      <c r="H6247" s="2"/>
      <c r="I6247" s="2"/>
      <c r="J6247" s="4" t="s">
        <v>175</v>
      </c>
      <c r="K6247" s="4" t="s">
        <v>580</v>
      </c>
      <c r="L6247" s="4" t="s">
        <v>176</v>
      </c>
      <c r="M6247" s="4"/>
      <c r="N6247" s="4"/>
      <c r="O6247" s="4" t="str">
        <f t="shared" si="682"/>
        <v>Ceratina (Zadontomerus) acantha</v>
      </c>
      <c r="P6247" s="85" t="str">
        <f t="shared" si="684"/>
        <v>Ceratina acantha</v>
      </c>
      <c r="Q6247" s="12" t="s">
        <v>29</v>
      </c>
      <c r="R6247" s="24"/>
      <c r="S6247" s="12"/>
      <c r="T6247" s="12"/>
      <c r="U6247" s="12"/>
      <c r="V6247" s="10" t="s">
        <v>182</v>
      </c>
      <c r="W6247" s="118">
        <v>42321</v>
      </c>
      <c r="X6247" s="2"/>
      <c r="Y6247" s="129">
        <f t="shared" si="685"/>
        <v>1</v>
      </c>
      <c r="Z6247" s="110">
        <f t="shared" si="686"/>
        <v>0</v>
      </c>
      <c r="AA6247" s="1">
        <f t="shared" si="687"/>
        <v>0</v>
      </c>
    </row>
    <row r="6248" spans="1:27" ht="14.25" customHeight="1">
      <c r="A6248" s="148">
        <v>6826</v>
      </c>
      <c r="B6248" s="139">
        <v>20190529</v>
      </c>
      <c r="C6248" s="57" t="str">
        <f t="shared" si="683"/>
        <v>POS</v>
      </c>
      <c r="D6248" s="115">
        <v>42152</v>
      </c>
      <c r="E6248" s="9" t="s">
        <v>217</v>
      </c>
      <c r="F6248" s="37" t="s">
        <v>25</v>
      </c>
      <c r="G6248" s="11" t="s">
        <v>26</v>
      </c>
      <c r="H6248" s="2"/>
      <c r="I6248" s="2"/>
      <c r="J6248" s="4" t="s">
        <v>175</v>
      </c>
      <c r="K6248" s="4" t="s">
        <v>580</v>
      </c>
      <c r="L6248" s="4" t="s">
        <v>176</v>
      </c>
      <c r="M6248" s="4"/>
      <c r="N6248" s="4"/>
      <c r="O6248" s="4" t="str">
        <f t="shared" si="682"/>
        <v>Ceratina (Zadontomerus) acantha</v>
      </c>
      <c r="P6248" s="85" t="str">
        <f t="shared" si="684"/>
        <v>Ceratina acantha</v>
      </c>
      <c r="Q6248" s="12" t="s">
        <v>29</v>
      </c>
      <c r="R6248" s="24"/>
      <c r="S6248" s="12"/>
      <c r="T6248" s="12"/>
      <c r="U6248" s="12"/>
      <c r="V6248" s="10" t="s">
        <v>182</v>
      </c>
      <c r="W6248" s="118">
        <v>42321</v>
      </c>
      <c r="X6248" s="2"/>
      <c r="Y6248" s="129">
        <f t="shared" si="685"/>
        <v>1</v>
      </c>
      <c r="Z6248" s="110">
        <f t="shared" si="686"/>
        <v>0</v>
      </c>
      <c r="AA6248" s="1">
        <f t="shared" si="687"/>
        <v>0</v>
      </c>
    </row>
    <row r="6249" spans="1:27" ht="14.25" customHeight="1">
      <c r="A6249" s="148">
        <v>6827</v>
      </c>
      <c r="B6249" s="139">
        <v>20190529</v>
      </c>
      <c r="C6249" s="57" t="str">
        <f t="shared" si="683"/>
        <v>POS</v>
      </c>
      <c r="D6249" s="115">
        <v>42152</v>
      </c>
      <c r="E6249" s="9" t="s">
        <v>217</v>
      </c>
      <c r="F6249" s="37" t="s">
        <v>25</v>
      </c>
      <c r="G6249" s="11" t="s">
        <v>26</v>
      </c>
      <c r="H6249" s="2"/>
      <c r="I6249" s="2"/>
      <c r="J6249" s="4" t="s">
        <v>175</v>
      </c>
      <c r="K6249" s="4" t="s">
        <v>580</v>
      </c>
      <c r="L6249" s="4" t="s">
        <v>176</v>
      </c>
      <c r="M6249" s="4"/>
      <c r="N6249" s="4"/>
      <c r="O6249" s="4" t="str">
        <f t="shared" ref="O6249:O6312" si="688">J6249&amp;" "&amp;IF(LEN(K6249)&gt;0,"("&amp;K6249&amp;") ","")&amp;IF(LEN(N6249)&gt;0,"nr. ","")&amp;L6249&amp;IF(LEN(M6249)&gt;0," ssp. "&amp;M6249,"")</f>
        <v>Ceratina (Zadontomerus) acantha</v>
      </c>
      <c r="P6249" s="85" t="str">
        <f t="shared" si="684"/>
        <v>Ceratina acantha</v>
      </c>
      <c r="Q6249" s="12" t="s">
        <v>29</v>
      </c>
      <c r="R6249" s="24"/>
      <c r="S6249" s="12"/>
      <c r="T6249" s="12"/>
      <c r="U6249" s="12"/>
      <c r="V6249" s="10" t="s">
        <v>182</v>
      </c>
      <c r="W6249" s="118">
        <v>42321</v>
      </c>
      <c r="X6249" s="2"/>
      <c r="Y6249" s="129">
        <f t="shared" si="685"/>
        <v>1</v>
      </c>
      <c r="Z6249" s="110">
        <f t="shared" si="686"/>
        <v>0</v>
      </c>
      <c r="AA6249" s="1">
        <f t="shared" si="687"/>
        <v>0</v>
      </c>
    </row>
    <row r="6250" spans="1:27" ht="14.25" customHeight="1">
      <c r="A6250" s="148">
        <v>6828</v>
      </c>
      <c r="B6250" s="139">
        <v>20190529</v>
      </c>
      <c r="C6250" s="57" t="str">
        <f t="shared" si="683"/>
        <v>POS</v>
      </c>
      <c r="D6250" s="115">
        <v>42152</v>
      </c>
      <c r="E6250" s="9" t="s">
        <v>217</v>
      </c>
      <c r="F6250" s="37" t="s">
        <v>25</v>
      </c>
      <c r="G6250" s="11" t="s">
        <v>26</v>
      </c>
      <c r="H6250" s="2"/>
      <c r="I6250" s="2"/>
      <c r="J6250" s="4" t="s">
        <v>175</v>
      </c>
      <c r="K6250" s="4" t="s">
        <v>580</v>
      </c>
      <c r="L6250" s="4" t="s">
        <v>176</v>
      </c>
      <c r="M6250" s="4"/>
      <c r="N6250" s="4"/>
      <c r="O6250" s="4" t="str">
        <f t="shared" si="688"/>
        <v>Ceratina (Zadontomerus) acantha</v>
      </c>
      <c r="P6250" s="85" t="str">
        <f t="shared" si="684"/>
        <v>Ceratina acantha</v>
      </c>
      <c r="Q6250" s="12" t="s">
        <v>29</v>
      </c>
      <c r="R6250" s="24"/>
      <c r="S6250" s="12"/>
      <c r="T6250" s="12"/>
      <c r="U6250" s="12"/>
      <c r="V6250" s="10" t="s">
        <v>182</v>
      </c>
      <c r="W6250" s="118">
        <v>42321</v>
      </c>
      <c r="X6250" s="2"/>
      <c r="Y6250" s="129">
        <f t="shared" si="685"/>
        <v>1</v>
      </c>
      <c r="Z6250" s="110">
        <f t="shared" si="686"/>
        <v>0</v>
      </c>
      <c r="AA6250" s="1">
        <f t="shared" si="687"/>
        <v>0</v>
      </c>
    </row>
    <row r="6251" spans="1:27" ht="14.25" customHeight="1">
      <c r="A6251" s="148">
        <v>6829</v>
      </c>
      <c r="B6251" s="139">
        <v>20190529</v>
      </c>
      <c r="C6251" s="57" t="str">
        <f t="shared" si="683"/>
        <v>POS</v>
      </c>
      <c r="D6251" s="115">
        <v>42152</v>
      </c>
      <c r="E6251" s="9" t="s">
        <v>217</v>
      </c>
      <c r="F6251" s="37" t="s">
        <v>25</v>
      </c>
      <c r="G6251" s="11" t="s">
        <v>26</v>
      </c>
      <c r="H6251" s="2"/>
      <c r="I6251" s="2"/>
      <c r="J6251" s="4" t="s">
        <v>175</v>
      </c>
      <c r="K6251" s="4" t="s">
        <v>580</v>
      </c>
      <c r="L6251" s="4" t="s">
        <v>176</v>
      </c>
      <c r="M6251" s="4"/>
      <c r="N6251" s="4"/>
      <c r="O6251" s="4" t="str">
        <f t="shared" si="688"/>
        <v>Ceratina (Zadontomerus) acantha</v>
      </c>
      <c r="P6251" s="85" t="str">
        <f t="shared" si="684"/>
        <v>Ceratina acantha</v>
      </c>
      <c r="Q6251" s="12" t="s">
        <v>29</v>
      </c>
      <c r="R6251" s="24"/>
      <c r="S6251" s="12"/>
      <c r="T6251" s="12"/>
      <c r="U6251" s="12"/>
      <c r="V6251" s="10" t="s">
        <v>182</v>
      </c>
      <c r="W6251" s="118">
        <v>42321</v>
      </c>
      <c r="X6251" s="2"/>
      <c r="Y6251" s="129">
        <f t="shared" si="685"/>
        <v>1</v>
      </c>
      <c r="Z6251" s="110">
        <f t="shared" si="686"/>
        <v>0</v>
      </c>
      <c r="AA6251" s="1">
        <f t="shared" si="687"/>
        <v>0</v>
      </c>
    </row>
    <row r="6252" spans="1:27" ht="14.25" customHeight="1">
      <c r="A6252" s="148">
        <v>6830</v>
      </c>
      <c r="B6252" s="139">
        <v>20190529</v>
      </c>
      <c r="C6252" s="57" t="str">
        <f t="shared" si="683"/>
        <v>POS</v>
      </c>
      <c r="D6252" s="115">
        <v>42152</v>
      </c>
      <c r="E6252" s="9" t="s">
        <v>217</v>
      </c>
      <c r="F6252" s="37" t="s">
        <v>25</v>
      </c>
      <c r="G6252" s="11" t="s">
        <v>26</v>
      </c>
      <c r="H6252" s="2"/>
      <c r="I6252" s="2"/>
      <c r="J6252" s="4" t="s">
        <v>175</v>
      </c>
      <c r="K6252" s="4" t="s">
        <v>580</v>
      </c>
      <c r="L6252" s="4" t="s">
        <v>176</v>
      </c>
      <c r="M6252" s="4"/>
      <c r="N6252" s="4"/>
      <c r="O6252" s="4" t="str">
        <f t="shared" si="688"/>
        <v>Ceratina (Zadontomerus) acantha</v>
      </c>
      <c r="P6252" s="85" t="str">
        <f t="shared" si="684"/>
        <v>Ceratina acantha</v>
      </c>
      <c r="Q6252" s="12" t="s">
        <v>29</v>
      </c>
      <c r="R6252" s="24"/>
      <c r="S6252" s="12"/>
      <c r="T6252" s="12"/>
      <c r="U6252" s="12"/>
      <c r="V6252" s="10" t="s">
        <v>182</v>
      </c>
      <c r="W6252" s="118">
        <v>42321</v>
      </c>
      <c r="X6252" s="2"/>
      <c r="Y6252" s="129">
        <f t="shared" si="685"/>
        <v>1</v>
      </c>
      <c r="Z6252" s="110">
        <f t="shared" si="686"/>
        <v>0</v>
      </c>
      <c r="AA6252" s="1">
        <f t="shared" si="687"/>
        <v>0</v>
      </c>
    </row>
    <row r="6253" spans="1:27" ht="14.25" customHeight="1">
      <c r="A6253" s="148">
        <v>6831</v>
      </c>
      <c r="B6253" s="139">
        <v>20190529</v>
      </c>
      <c r="C6253" s="57" t="str">
        <f t="shared" si="683"/>
        <v>POS</v>
      </c>
      <c r="D6253" s="115">
        <v>42152</v>
      </c>
      <c r="E6253" s="9" t="s">
        <v>217</v>
      </c>
      <c r="F6253" s="37" t="s">
        <v>25</v>
      </c>
      <c r="G6253" s="11" t="s">
        <v>26</v>
      </c>
      <c r="H6253" s="2"/>
      <c r="I6253" s="2"/>
      <c r="J6253" s="4" t="s">
        <v>175</v>
      </c>
      <c r="K6253" s="4" t="s">
        <v>580</v>
      </c>
      <c r="L6253" s="4" t="s">
        <v>176</v>
      </c>
      <c r="M6253" s="4"/>
      <c r="N6253" s="4"/>
      <c r="O6253" s="4" t="str">
        <f t="shared" si="688"/>
        <v>Ceratina (Zadontomerus) acantha</v>
      </c>
      <c r="P6253" s="85" t="str">
        <f t="shared" si="684"/>
        <v>Ceratina acantha</v>
      </c>
      <c r="Q6253" s="12" t="s">
        <v>29</v>
      </c>
      <c r="R6253" s="24"/>
      <c r="S6253" s="12"/>
      <c r="T6253" s="12"/>
      <c r="U6253" s="12"/>
      <c r="V6253" s="10" t="s">
        <v>182</v>
      </c>
      <c r="W6253" s="118">
        <v>42321</v>
      </c>
      <c r="X6253" s="2"/>
      <c r="Y6253" s="129">
        <f t="shared" si="685"/>
        <v>1</v>
      </c>
      <c r="Z6253" s="110">
        <f t="shared" si="686"/>
        <v>0</v>
      </c>
      <c r="AA6253" s="1">
        <f t="shared" si="687"/>
        <v>0</v>
      </c>
    </row>
    <row r="6254" spans="1:27" ht="14.25" customHeight="1">
      <c r="A6254" s="148">
        <v>6832</v>
      </c>
      <c r="B6254" s="139">
        <v>20190529</v>
      </c>
      <c r="C6254" s="57" t="str">
        <f t="shared" si="683"/>
        <v>POS</v>
      </c>
      <c r="D6254" s="115">
        <v>42152</v>
      </c>
      <c r="E6254" s="9" t="s">
        <v>217</v>
      </c>
      <c r="F6254" s="37" t="s">
        <v>25</v>
      </c>
      <c r="G6254" s="11" t="s">
        <v>26</v>
      </c>
      <c r="H6254" s="2"/>
      <c r="I6254" s="2"/>
      <c r="J6254" s="4" t="s">
        <v>175</v>
      </c>
      <c r="K6254" s="4" t="s">
        <v>580</v>
      </c>
      <c r="L6254" s="4" t="s">
        <v>176</v>
      </c>
      <c r="M6254" s="4"/>
      <c r="N6254" s="4"/>
      <c r="O6254" s="4" t="str">
        <f t="shared" si="688"/>
        <v>Ceratina (Zadontomerus) acantha</v>
      </c>
      <c r="P6254" s="85" t="str">
        <f t="shared" si="684"/>
        <v>Ceratina acantha</v>
      </c>
      <c r="Q6254" s="12" t="s">
        <v>29</v>
      </c>
      <c r="R6254" s="24"/>
      <c r="S6254" s="12"/>
      <c r="T6254" s="12"/>
      <c r="U6254" s="12"/>
      <c r="V6254" s="10" t="s">
        <v>182</v>
      </c>
      <c r="W6254" s="118">
        <v>42321</v>
      </c>
      <c r="X6254" s="2"/>
      <c r="Y6254" s="129">
        <f t="shared" si="685"/>
        <v>1</v>
      </c>
      <c r="Z6254" s="110">
        <f t="shared" si="686"/>
        <v>0</v>
      </c>
      <c r="AA6254" s="1">
        <f t="shared" si="687"/>
        <v>0</v>
      </c>
    </row>
    <row r="6255" spans="1:27" ht="14.25" customHeight="1">
      <c r="A6255" s="148">
        <v>6833</v>
      </c>
      <c r="B6255" s="139">
        <v>20190529</v>
      </c>
      <c r="C6255" s="57" t="str">
        <f t="shared" si="683"/>
        <v>POS</v>
      </c>
      <c r="D6255" s="115">
        <v>42152</v>
      </c>
      <c r="E6255" s="9" t="s">
        <v>217</v>
      </c>
      <c r="F6255" s="37" t="s">
        <v>25</v>
      </c>
      <c r="G6255" s="11" t="s">
        <v>26</v>
      </c>
      <c r="H6255" s="2"/>
      <c r="I6255" s="2"/>
      <c r="J6255" s="4" t="s">
        <v>175</v>
      </c>
      <c r="K6255" s="4" t="s">
        <v>580</v>
      </c>
      <c r="L6255" s="4" t="s">
        <v>176</v>
      </c>
      <c r="M6255" s="4"/>
      <c r="N6255" s="4"/>
      <c r="O6255" s="4" t="str">
        <f t="shared" si="688"/>
        <v>Ceratina (Zadontomerus) acantha</v>
      </c>
      <c r="P6255" s="85" t="str">
        <f t="shared" si="684"/>
        <v>Ceratina acantha</v>
      </c>
      <c r="Q6255" s="12" t="s">
        <v>29</v>
      </c>
      <c r="R6255" s="24"/>
      <c r="S6255" s="12"/>
      <c r="T6255" s="12"/>
      <c r="U6255" s="12"/>
      <c r="V6255" s="10" t="s">
        <v>182</v>
      </c>
      <c r="W6255" s="118">
        <v>42321</v>
      </c>
      <c r="X6255" s="2"/>
      <c r="Y6255" s="129">
        <f t="shared" si="685"/>
        <v>1</v>
      </c>
      <c r="Z6255" s="110">
        <f t="shared" si="686"/>
        <v>0</v>
      </c>
      <c r="AA6255" s="1">
        <f t="shared" si="687"/>
        <v>0</v>
      </c>
    </row>
    <row r="6256" spans="1:27" ht="14.25" customHeight="1">
      <c r="A6256" s="148">
        <v>6834</v>
      </c>
      <c r="B6256" s="139">
        <v>20190529</v>
      </c>
      <c r="C6256" s="57" t="str">
        <f t="shared" si="683"/>
        <v>POS</v>
      </c>
      <c r="D6256" s="115">
        <v>42152</v>
      </c>
      <c r="E6256" s="9" t="s">
        <v>217</v>
      </c>
      <c r="F6256" s="37" t="s">
        <v>25</v>
      </c>
      <c r="G6256" s="11" t="s">
        <v>26</v>
      </c>
      <c r="H6256" s="2"/>
      <c r="I6256" s="2"/>
      <c r="J6256" s="4" t="s">
        <v>175</v>
      </c>
      <c r="K6256" s="31" t="s">
        <v>580</v>
      </c>
      <c r="L6256" s="4" t="s">
        <v>176</v>
      </c>
      <c r="M6256" s="4"/>
      <c r="N6256" s="4"/>
      <c r="O6256" s="4" t="str">
        <f t="shared" si="688"/>
        <v>Ceratina (Zadontomerus) acantha</v>
      </c>
      <c r="P6256" s="85" t="str">
        <f t="shared" si="684"/>
        <v>Ceratina acantha</v>
      </c>
      <c r="Q6256" s="12" t="s">
        <v>43</v>
      </c>
      <c r="R6256" s="24"/>
      <c r="S6256" s="12"/>
      <c r="T6256" s="12"/>
      <c r="U6256" s="12"/>
      <c r="V6256" s="10" t="s">
        <v>182</v>
      </c>
      <c r="W6256" s="118">
        <v>42321</v>
      </c>
      <c r="X6256" s="2"/>
      <c r="Y6256" s="129">
        <f t="shared" si="685"/>
        <v>1</v>
      </c>
      <c r="Z6256" s="110">
        <f t="shared" si="686"/>
        <v>0</v>
      </c>
      <c r="AA6256" s="1">
        <f t="shared" si="687"/>
        <v>0</v>
      </c>
    </row>
    <row r="6257" spans="1:27" ht="14.25" customHeight="1">
      <c r="A6257" s="148">
        <v>6835</v>
      </c>
      <c r="B6257" s="139">
        <v>20190529</v>
      </c>
      <c r="C6257" s="57" t="str">
        <f t="shared" si="683"/>
        <v>POS</v>
      </c>
      <c r="D6257" s="115">
        <v>42152</v>
      </c>
      <c r="E6257" s="9" t="s">
        <v>217</v>
      </c>
      <c r="F6257" s="37" t="s">
        <v>25</v>
      </c>
      <c r="G6257" s="11" t="s">
        <v>26</v>
      </c>
      <c r="H6257" s="2"/>
      <c r="I6257" s="2"/>
      <c r="J6257" s="4" t="s">
        <v>175</v>
      </c>
      <c r="K6257" s="31" t="s">
        <v>580</v>
      </c>
      <c r="L6257" s="4" t="s">
        <v>176</v>
      </c>
      <c r="M6257" s="4"/>
      <c r="N6257" s="4"/>
      <c r="O6257" s="4" t="str">
        <f t="shared" si="688"/>
        <v>Ceratina (Zadontomerus) acantha</v>
      </c>
      <c r="P6257" s="85" t="str">
        <f t="shared" si="684"/>
        <v>Ceratina acantha</v>
      </c>
      <c r="Q6257" s="12" t="s">
        <v>43</v>
      </c>
      <c r="R6257" s="24"/>
      <c r="S6257" s="12"/>
      <c r="T6257" s="12"/>
      <c r="U6257" s="12"/>
      <c r="V6257" s="10" t="s">
        <v>182</v>
      </c>
      <c r="W6257" s="118">
        <v>42321</v>
      </c>
      <c r="X6257" s="2"/>
      <c r="Y6257" s="129">
        <f t="shared" si="685"/>
        <v>1</v>
      </c>
      <c r="Z6257" s="110">
        <f t="shared" si="686"/>
        <v>0</v>
      </c>
      <c r="AA6257" s="1">
        <f t="shared" si="687"/>
        <v>0</v>
      </c>
    </row>
    <row r="6258" spans="1:27" ht="14.25" customHeight="1">
      <c r="A6258" s="148">
        <v>6836</v>
      </c>
      <c r="B6258" s="139">
        <v>20190528</v>
      </c>
      <c r="C6258" s="57" t="str">
        <f t="shared" si="683"/>
        <v>BPF</v>
      </c>
      <c r="D6258" s="115">
        <v>42151</v>
      </c>
      <c r="E6258" s="9" t="s">
        <v>347</v>
      </c>
      <c r="F6258" s="37" t="s">
        <v>25</v>
      </c>
      <c r="G6258" s="11" t="s">
        <v>26</v>
      </c>
      <c r="H6258" s="2"/>
      <c r="I6258" s="2"/>
      <c r="J6258" s="4" t="s">
        <v>117</v>
      </c>
      <c r="K6258" s="4" t="s">
        <v>198</v>
      </c>
      <c r="L6258" s="4" t="s">
        <v>913</v>
      </c>
      <c r="M6258" s="4"/>
      <c r="N6258" s="4"/>
      <c r="O6258" s="4" t="str">
        <f t="shared" si="688"/>
        <v>Lasioglossum (Hemihalictus) villosulum</v>
      </c>
      <c r="P6258" s="85" t="str">
        <f t="shared" si="684"/>
        <v>Lasioglossum villosulum</v>
      </c>
      <c r="Q6258" s="12" t="s">
        <v>29</v>
      </c>
      <c r="R6258" s="24"/>
      <c r="S6258" s="12"/>
      <c r="T6258" s="12"/>
      <c r="U6258" s="12"/>
      <c r="V6258" s="10" t="s">
        <v>182</v>
      </c>
      <c r="W6258" s="118">
        <v>42321</v>
      </c>
      <c r="X6258" s="2" t="s">
        <v>1068</v>
      </c>
      <c r="Y6258" s="129">
        <f t="shared" si="685"/>
        <v>1</v>
      </c>
      <c r="Z6258" s="110">
        <f t="shared" si="686"/>
        <v>0</v>
      </c>
      <c r="AA6258" s="1">
        <f t="shared" si="687"/>
        <v>0</v>
      </c>
    </row>
    <row r="6259" spans="1:27" ht="14.25" customHeight="1">
      <c r="A6259" s="148">
        <v>6837</v>
      </c>
      <c r="B6259" s="139">
        <v>20190529</v>
      </c>
      <c r="C6259" s="57" t="str">
        <f t="shared" si="683"/>
        <v>POS</v>
      </c>
      <c r="D6259" s="115">
        <v>42152</v>
      </c>
      <c r="E6259" s="9" t="s">
        <v>249</v>
      </c>
      <c r="F6259" s="37" t="s">
        <v>25</v>
      </c>
      <c r="G6259" s="11" t="s">
        <v>26</v>
      </c>
      <c r="H6259" s="2"/>
      <c r="I6259" s="2"/>
      <c r="J6259" s="4" t="s">
        <v>117</v>
      </c>
      <c r="K6259" s="4" t="s">
        <v>621</v>
      </c>
      <c r="L6259" s="4" t="s">
        <v>221</v>
      </c>
      <c r="M6259" s="4"/>
      <c r="N6259" s="4"/>
      <c r="O6259" s="4" t="str">
        <f t="shared" si="688"/>
        <v>Lasioglossum (Leuchalictus) zonulum</v>
      </c>
      <c r="P6259" s="85" t="str">
        <f t="shared" si="684"/>
        <v>Lasioglossum zonulum</v>
      </c>
      <c r="Q6259" s="12" t="s">
        <v>29</v>
      </c>
      <c r="R6259" s="24"/>
      <c r="S6259" s="12"/>
      <c r="T6259" s="12"/>
      <c r="U6259" s="12"/>
      <c r="V6259" s="10" t="s">
        <v>182</v>
      </c>
      <c r="W6259" s="118">
        <v>42321</v>
      </c>
      <c r="X6259" s="2"/>
      <c r="Y6259" s="129">
        <f t="shared" si="685"/>
        <v>1</v>
      </c>
      <c r="Z6259" s="110">
        <f t="shared" si="686"/>
        <v>0</v>
      </c>
      <c r="AA6259" s="1">
        <f t="shared" si="687"/>
        <v>0</v>
      </c>
    </row>
    <row r="6260" spans="1:27" ht="14.25" customHeight="1">
      <c r="A6260" s="148">
        <v>6838</v>
      </c>
      <c r="B6260" s="139">
        <v>20190529</v>
      </c>
      <c r="C6260" s="57" t="str">
        <f t="shared" si="683"/>
        <v>POS</v>
      </c>
      <c r="D6260" s="115">
        <v>42152</v>
      </c>
      <c r="E6260" s="9" t="s">
        <v>249</v>
      </c>
      <c r="F6260" s="37" t="s">
        <v>25</v>
      </c>
      <c r="G6260" s="11" t="s">
        <v>26</v>
      </c>
      <c r="H6260" s="2"/>
      <c r="I6260" s="2"/>
      <c r="J6260" s="4" t="s">
        <v>51</v>
      </c>
      <c r="K6260" s="84" t="s">
        <v>582</v>
      </c>
      <c r="L6260" s="4" t="s">
        <v>196</v>
      </c>
      <c r="M6260" s="4"/>
      <c r="N6260" s="4"/>
      <c r="O6260" s="4" t="str">
        <f t="shared" si="688"/>
        <v>Halictus (Seladonia) confusus</v>
      </c>
      <c r="P6260" s="85" t="str">
        <f t="shared" si="684"/>
        <v>Halictus confusus</v>
      </c>
      <c r="Q6260" s="12" t="s">
        <v>29</v>
      </c>
      <c r="R6260" s="24"/>
      <c r="S6260" s="12"/>
      <c r="T6260" s="12"/>
      <c r="U6260" s="12"/>
      <c r="V6260" s="10" t="s">
        <v>182</v>
      </c>
      <c r="W6260" s="118">
        <v>42321</v>
      </c>
      <c r="X6260" s="2"/>
      <c r="Y6260" s="129">
        <f t="shared" si="685"/>
        <v>1</v>
      </c>
      <c r="Z6260" s="110">
        <f t="shared" si="686"/>
        <v>0</v>
      </c>
      <c r="AA6260" s="1">
        <f t="shared" si="687"/>
        <v>0</v>
      </c>
    </row>
    <row r="6261" spans="1:27" ht="14.25" customHeight="1">
      <c r="A6261" s="148">
        <v>6839</v>
      </c>
      <c r="B6261" s="139">
        <v>20190529</v>
      </c>
      <c r="C6261" s="57" t="str">
        <f t="shared" si="683"/>
        <v>POS</v>
      </c>
      <c r="D6261" s="115">
        <v>42152</v>
      </c>
      <c r="E6261" s="9" t="s">
        <v>249</v>
      </c>
      <c r="F6261" s="37" t="s">
        <v>25</v>
      </c>
      <c r="G6261" s="11" t="s">
        <v>26</v>
      </c>
      <c r="H6261" s="2"/>
      <c r="I6261" s="2"/>
      <c r="J6261" s="4" t="s">
        <v>117</v>
      </c>
      <c r="K6261" s="4" t="s">
        <v>198</v>
      </c>
      <c r="L6261" s="4" t="s">
        <v>913</v>
      </c>
      <c r="M6261" s="4"/>
      <c r="N6261" s="4"/>
      <c r="O6261" s="4" t="str">
        <f t="shared" si="688"/>
        <v>Lasioglossum (Hemihalictus) villosulum</v>
      </c>
      <c r="P6261" s="85" t="str">
        <f t="shared" si="684"/>
        <v>Lasioglossum villosulum</v>
      </c>
      <c r="Q6261" s="12" t="s">
        <v>29</v>
      </c>
      <c r="R6261" s="24"/>
      <c r="S6261" s="12"/>
      <c r="T6261" s="12"/>
      <c r="U6261" s="12"/>
      <c r="V6261" s="10" t="s">
        <v>182</v>
      </c>
      <c r="W6261" s="118">
        <v>42321</v>
      </c>
      <c r="X6261" s="2" t="s">
        <v>1068</v>
      </c>
      <c r="Y6261" s="129">
        <f t="shared" si="685"/>
        <v>1</v>
      </c>
      <c r="Z6261" s="110">
        <f t="shared" si="686"/>
        <v>0</v>
      </c>
      <c r="AA6261" s="1">
        <f t="shared" si="687"/>
        <v>0</v>
      </c>
    </row>
    <row r="6262" spans="1:27" ht="14.25" customHeight="1">
      <c r="A6262" s="148">
        <v>6840</v>
      </c>
      <c r="B6262" s="139">
        <v>20190529</v>
      </c>
      <c r="C6262" s="57" t="str">
        <f t="shared" si="683"/>
        <v>POS</v>
      </c>
      <c r="D6262" s="115">
        <v>42152</v>
      </c>
      <c r="E6262" s="9" t="s">
        <v>249</v>
      </c>
      <c r="F6262" s="37" t="s">
        <v>25</v>
      </c>
      <c r="G6262" s="11" t="s">
        <v>26</v>
      </c>
      <c r="H6262" s="2"/>
      <c r="I6262" s="2"/>
      <c r="J6262" s="4" t="s">
        <v>117</v>
      </c>
      <c r="K6262" s="4" t="s">
        <v>198</v>
      </c>
      <c r="L6262" s="4" t="s">
        <v>913</v>
      </c>
      <c r="M6262" s="4"/>
      <c r="N6262" s="4"/>
      <c r="O6262" s="4" t="str">
        <f t="shared" si="688"/>
        <v>Lasioglossum (Hemihalictus) villosulum</v>
      </c>
      <c r="P6262" s="85" t="str">
        <f t="shared" si="684"/>
        <v>Lasioglossum villosulum</v>
      </c>
      <c r="Q6262" s="12" t="s">
        <v>29</v>
      </c>
      <c r="R6262" s="24"/>
      <c r="S6262" s="12"/>
      <c r="T6262" s="12"/>
      <c r="U6262" s="12"/>
      <c r="V6262" s="10" t="s">
        <v>182</v>
      </c>
      <c r="W6262" s="118">
        <v>42321</v>
      </c>
      <c r="X6262" s="2" t="s">
        <v>924</v>
      </c>
      <c r="Y6262" s="129">
        <f t="shared" si="685"/>
        <v>1</v>
      </c>
      <c r="Z6262" s="110">
        <f t="shared" si="686"/>
        <v>0</v>
      </c>
      <c r="AA6262" s="1">
        <f t="shared" si="687"/>
        <v>0</v>
      </c>
    </row>
    <row r="6263" spans="1:27" ht="14.25" customHeight="1">
      <c r="A6263" s="148">
        <v>6841</v>
      </c>
      <c r="B6263" s="139">
        <v>20190529</v>
      </c>
      <c r="C6263" s="57" t="str">
        <f t="shared" si="683"/>
        <v>POS</v>
      </c>
      <c r="D6263" s="115">
        <v>42152</v>
      </c>
      <c r="E6263" s="9" t="s">
        <v>249</v>
      </c>
      <c r="F6263" s="37" t="s">
        <v>25</v>
      </c>
      <c r="G6263" s="11" t="s">
        <v>26</v>
      </c>
      <c r="H6263" s="2"/>
      <c r="I6263" s="2"/>
      <c r="J6263" s="4" t="s">
        <v>117</v>
      </c>
      <c r="K6263" s="4" t="s">
        <v>167</v>
      </c>
      <c r="L6263" s="4" t="s">
        <v>661</v>
      </c>
      <c r="M6263" s="4"/>
      <c r="N6263" s="4"/>
      <c r="O6263" s="4" t="str">
        <f t="shared" si="688"/>
        <v>Lasioglossum (Dialictus) cressonii</v>
      </c>
      <c r="P6263" s="85" t="str">
        <f t="shared" si="684"/>
        <v>Lasioglossum cressonii</v>
      </c>
      <c r="Q6263" s="12" t="s">
        <v>29</v>
      </c>
      <c r="R6263" s="24"/>
      <c r="S6263" s="12"/>
      <c r="T6263" s="12"/>
      <c r="U6263" s="12"/>
      <c r="V6263" s="10" t="s">
        <v>182</v>
      </c>
      <c r="W6263" s="118">
        <v>42321</v>
      </c>
      <c r="X6263" s="2" t="s">
        <v>1206</v>
      </c>
      <c r="Y6263" s="129">
        <f t="shared" si="685"/>
        <v>1</v>
      </c>
      <c r="Z6263" s="110">
        <f t="shared" si="686"/>
        <v>0</v>
      </c>
      <c r="AA6263" s="1">
        <f t="shared" si="687"/>
        <v>1</v>
      </c>
    </row>
    <row r="6264" spans="1:27" ht="14.25" customHeight="1">
      <c r="A6264" s="148">
        <v>6842</v>
      </c>
      <c r="B6264" s="139">
        <v>20190529</v>
      </c>
      <c r="C6264" s="57" t="str">
        <f t="shared" si="683"/>
        <v>POS</v>
      </c>
      <c r="D6264" s="115">
        <v>42152</v>
      </c>
      <c r="E6264" s="9" t="s">
        <v>249</v>
      </c>
      <c r="F6264" s="37" t="s">
        <v>25</v>
      </c>
      <c r="G6264" s="11" t="s">
        <v>26</v>
      </c>
      <c r="H6264" s="2"/>
      <c r="I6264" s="2"/>
      <c r="J6264" s="4" t="s">
        <v>117</v>
      </c>
      <c r="K6264" s="4" t="s">
        <v>198</v>
      </c>
      <c r="L6264" s="4" t="s">
        <v>913</v>
      </c>
      <c r="M6264" s="4"/>
      <c r="N6264" s="4"/>
      <c r="O6264" s="4" t="str">
        <f t="shared" si="688"/>
        <v>Lasioglossum (Hemihalictus) villosulum</v>
      </c>
      <c r="P6264" s="85" t="str">
        <f t="shared" si="684"/>
        <v>Lasioglossum villosulum</v>
      </c>
      <c r="Q6264" s="12" t="s">
        <v>29</v>
      </c>
      <c r="R6264" s="24"/>
      <c r="S6264" s="12"/>
      <c r="T6264" s="12"/>
      <c r="U6264" s="12"/>
      <c r="V6264" s="10" t="s">
        <v>182</v>
      </c>
      <c r="W6264" s="118">
        <v>42321</v>
      </c>
      <c r="X6264" s="2" t="s">
        <v>1068</v>
      </c>
      <c r="Y6264" s="129">
        <f t="shared" si="685"/>
        <v>1</v>
      </c>
      <c r="Z6264" s="110">
        <f t="shared" si="686"/>
        <v>0</v>
      </c>
      <c r="AA6264" s="1">
        <f t="shared" si="687"/>
        <v>0</v>
      </c>
    </row>
    <row r="6265" spans="1:27" ht="14.25" customHeight="1">
      <c r="A6265" s="148">
        <v>6843</v>
      </c>
      <c r="B6265" s="139">
        <v>20190529</v>
      </c>
      <c r="C6265" s="57" t="str">
        <f t="shared" si="683"/>
        <v>POS</v>
      </c>
      <c r="D6265" s="115">
        <v>42152</v>
      </c>
      <c r="E6265" s="9" t="s">
        <v>249</v>
      </c>
      <c r="F6265" s="37" t="s">
        <v>25</v>
      </c>
      <c r="G6265" s="11" t="s">
        <v>26</v>
      </c>
      <c r="H6265" s="2"/>
      <c r="I6265" s="2"/>
      <c r="J6265" s="4" t="s">
        <v>51</v>
      </c>
      <c r="K6265" s="84" t="s">
        <v>582</v>
      </c>
      <c r="L6265" s="4" t="s">
        <v>52</v>
      </c>
      <c r="M6265" s="4"/>
      <c r="N6265" s="4"/>
      <c r="O6265" s="4" t="str">
        <f t="shared" si="688"/>
        <v>Halictus (Seladonia) tripartitus</v>
      </c>
      <c r="P6265" s="85" t="str">
        <f t="shared" si="684"/>
        <v>Halictus tripartitus</v>
      </c>
      <c r="Q6265" s="12" t="s">
        <v>29</v>
      </c>
      <c r="R6265" s="24"/>
      <c r="S6265" s="12"/>
      <c r="T6265" s="12"/>
      <c r="U6265" s="12"/>
      <c r="V6265" s="10" t="s">
        <v>182</v>
      </c>
      <c r="W6265" s="118">
        <v>42321</v>
      </c>
      <c r="X6265" s="2"/>
      <c r="Y6265" s="129">
        <f t="shared" si="685"/>
        <v>1</v>
      </c>
      <c r="Z6265" s="110">
        <f t="shared" si="686"/>
        <v>0</v>
      </c>
      <c r="AA6265" s="1">
        <f t="shared" si="687"/>
        <v>0</v>
      </c>
    </row>
    <row r="6266" spans="1:27" ht="14.25" customHeight="1">
      <c r="A6266" s="148">
        <v>6844</v>
      </c>
      <c r="B6266" s="139">
        <v>20190529</v>
      </c>
      <c r="C6266" s="57" t="str">
        <f t="shared" si="683"/>
        <v>POS</v>
      </c>
      <c r="D6266" s="115">
        <v>42152</v>
      </c>
      <c r="E6266" s="9" t="s">
        <v>249</v>
      </c>
      <c r="F6266" s="37" t="s">
        <v>25</v>
      </c>
      <c r="G6266" s="11" t="s">
        <v>26</v>
      </c>
      <c r="H6266" s="2"/>
      <c r="I6266" s="2"/>
      <c r="J6266" s="4" t="s">
        <v>117</v>
      </c>
      <c r="K6266" s="4" t="s">
        <v>167</v>
      </c>
      <c r="L6266" s="4" t="s">
        <v>705</v>
      </c>
      <c r="M6266" s="4"/>
      <c r="N6266" s="4"/>
      <c r="O6266" s="4" t="str">
        <f t="shared" si="688"/>
        <v>Lasioglossum (Dialictus) knereri</v>
      </c>
      <c r="P6266" s="85" t="str">
        <f t="shared" si="684"/>
        <v>Lasioglossum knereri</v>
      </c>
      <c r="Q6266" s="12" t="s">
        <v>29</v>
      </c>
      <c r="R6266" s="24"/>
      <c r="S6266" s="12"/>
      <c r="T6266" s="12"/>
      <c r="U6266" s="12"/>
      <c r="V6266" s="10" t="s">
        <v>182</v>
      </c>
      <c r="W6266" s="118">
        <v>42321</v>
      </c>
      <c r="X6266" s="2" t="s">
        <v>1444</v>
      </c>
      <c r="Y6266" s="129">
        <f t="shared" si="685"/>
        <v>1</v>
      </c>
      <c r="Z6266" s="110">
        <f t="shared" si="686"/>
        <v>0</v>
      </c>
      <c r="AA6266" s="1">
        <f t="shared" si="687"/>
        <v>0</v>
      </c>
    </row>
    <row r="6267" spans="1:27" ht="14.25" customHeight="1">
      <c r="A6267" s="148">
        <v>6845</v>
      </c>
      <c r="B6267" s="139">
        <v>20190529</v>
      </c>
      <c r="C6267" s="57" t="str">
        <f t="shared" si="683"/>
        <v>POS</v>
      </c>
      <c r="D6267" s="115">
        <v>42152</v>
      </c>
      <c r="E6267" s="9" t="s">
        <v>249</v>
      </c>
      <c r="F6267" s="37" t="s">
        <v>25</v>
      </c>
      <c r="G6267" s="11" t="s">
        <v>26</v>
      </c>
      <c r="H6267" s="2"/>
      <c r="I6267" s="2"/>
      <c r="J6267" s="4" t="s">
        <v>51</v>
      </c>
      <c r="K6267" s="84" t="s">
        <v>582</v>
      </c>
      <c r="L6267" s="4" t="s">
        <v>196</v>
      </c>
      <c r="M6267" s="4"/>
      <c r="N6267" s="4"/>
      <c r="O6267" s="4" t="str">
        <f t="shared" si="688"/>
        <v>Halictus (Seladonia) confusus</v>
      </c>
      <c r="P6267" s="85" t="str">
        <f t="shared" si="684"/>
        <v>Halictus confusus</v>
      </c>
      <c r="Q6267" s="12" t="s">
        <v>29</v>
      </c>
      <c r="R6267" s="24"/>
      <c r="S6267" s="12"/>
      <c r="T6267" s="12"/>
      <c r="U6267" s="12"/>
      <c r="V6267" s="10" t="s">
        <v>182</v>
      </c>
      <c r="W6267" s="118">
        <v>42321</v>
      </c>
      <c r="X6267" s="2"/>
      <c r="Y6267" s="129">
        <f t="shared" si="685"/>
        <v>1</v>
      </c>
      <c r="Z6267" s="110">
        <f t="shared" si="686"/>
        <v>0</v>
      </c>
      <c r="AA6267" s="1">
        <f t="shared" si="687"/>
        <v>0</v>
      </c>
    </row>
    <row r="6268" spans="1:27" ht="14.25" customHeight="1">
      <c r="A6268" s="148">
        <v>6846</v>
      </c>
      <c r="B6268" s="139">
        <v>20190529</v>
      </c>
      <c r="C6268" s="57" t="str">
        <f t="shared" si="683"/>
        <v>POS</v>
      </c>
      <c r="D6268" s="115">
        <v>42152</v>
      </c>
      <c r="E6268" s="9" t="s">
        <v>249</v>
      </c>
      <c r="F6268" s="37" t="s">
        <v>25</v>
      </c>
      <c r="G6268" s="11" t="s">
        <v>26</v>
      </c>
      <c r="H6268" s="2"/>
      <c r="I6268" s="2"/>
      <c r="J6268" s="4" t="s">
        <v>117</v>
      </c>
      <c r="K6268" s="4" t="s">
        <v>167</v>
      </c>
      <c r="L6268" s="4" t="s">
        <v>665</v>
      </c>
      <c r="M6268" s="4"/>
      <c r="N6268" s="4"/>
      <c r="O6268" s="4" t="str">
        <f t="shared" si="688"/>
        <v>Lasioglossum (Dialictus) nevadense</v>
      </c>
      <c r="P6268" s="85" t="str">
        <f t="shared" si="684"/>
        <v>Lasioglossum nevadense</v>
      </c>
      <c r="Q6268" s="12" t="s">
        <v>29</v>
      </c>
      <c r="R6268" s="24"/>
      <c r="S6268" s="12"/>
      <c r="T6268" s="12"/>
      <c r="U6268" s="12"/>
      <c r="V6268" s="10" t="s">
        <v>182</v>
      </c>
      <c r="W6268" s="118">
        <v>42321</v>
      </c>
      <c r="X6268" s="2"/>
      <c r="Y6268" s="129">
        <f t="shared" si="685"/>
        <v>1</v>
      </c>
      <c r="Z6268" s="110">
        <f t="shared" si="686"/>
        <v>0</v>
      </c>
      <c r="AA6268" s="1">
        <f t="shared" si="687"/>
        <v>0</v>
      </c>
    </row>
    <row r="6269" spans="1:27" ht="14.25" customHeight="1">
      <c r="A6269" s="148">
        <v>6847</v>
      </c>
      <c r="B6269" s="139">
        <v>20190529</v>
      </c>
      <c r="C6269" s="57" t="str">
        <f t="shared" si="683"/>
        <v>POS</v>
      </c>
      <c r="D6269" s="115">
        <v>42152</v>
      </c>
      <c r="E6269" s="9" t="s">
        <v>249</v>
      </c>
      <c r="F6269" s="37" t="s">
        <v>25</v>
      </c>
      <c r="G6269" s="11" t="s">
        <v>26</v>
      </c>
      <c r="H6269" s="2"/>
      <c r="I6269" s="2"/>
      <c r="J6269" s="4" t="s">
        <v>117</v>
      </c>
      <c r="K6269" s="4" t="s">
        <v>167</v>
      </c>
      <c r="L6269" s="4" t="s">
        <v>666</v>
      </c>
      <c r="M6269" s="4"/>
      <c r="N6269" s="4"/>
      <c r="O6269" s="4" t="str">
        <f t="shared" si="688"/>
        <v>Lasioglossum (Dialictus) incompletum</v>
      </c>
      <c r="P6269" s="85" t="str">
        <f t="shared" si="684"/>
        <v>Lasioglossum incompletum</v>
      </c>
      <c r="Q6269" s="12" t="s">
        <v>29</v>
      </c>
      <c r="R6269" s="24"/>
      <c r="S6269" s="12"/>
      <c r="T6269" s="12"/>
      <c r="U6269" s="12"/>
      <c r="V6269" s="10" t="s">
        <v>182</v>
      </c>
      <c r="W6269" s="118">
        <v>42321</v>
      </c>
      <c r="X6269" s="2"/>
      <c r="Y6269" s="129">
        <f t="shared" si="685"/>
        <v>1</v>
      </c>
      <c r="Z6269" s="110">
        <f t="shared" si="686"/>
        <v>0</v>
      </c>
      <c r="AA6269" s="1">
        <f t="shared" si="687"/>
        <v>0</v>
      </c>
    </row>
    <row r="6270" spans="1:27" ht="14.25" customHeight="1">
      <c r="A6270" s="148">
        <v>6848</v>
      </c>
      <c r="B6270" s="139">
        <v>20190529</v>
      </c>
      <c r="C6270" s="57" t="str">
        <f t="shared" si="683"/>
        <v>POS</v>
      </c>
      <c r="D6270" s="115">
        <v>42152</v>
      </c>
      <c r="E6270" s="9" t="s">
        <v>249</v>
      </c>
      <c r="F6270" s="37" t="s">
        <v>25</v>
      </c>
      <c r="G6270" s="11" t="s">
        <v>26</v>
      </c>
      <c r="H6270" s="2"/>
      <c r="I6270" s="2"/>
      <c r="J6270" s="4" t="s">
        <v>117</v>
      </c>
      <c r="K6270" s="4" t="s">
        <v>167</v>
      </c>
      <c r="L6270" s="4" t="s">
        <v>666</v>
      </c>
      <c r="M6270" s="4"/>
      <c r="N6270" s="4"/>
      <c r="O6270" s="4" t="str">
        <f t="shared" si="688"/>
        <v>Lasioglossum (Dialictus) incompletum</v>
      </c>
      <c r="P6270" s="85" t="str">
        <f t="shared" si="684"/>
        <v>Lasioglossum incompletum</v>
      </c>
      <c r="Q6270" s="12" t="s">
        <v>29</v>
      </c>
      <c r="R6270" s="24"/>
      <c r="S6270" s="12"/>
      <c r="T6270" s="12"/>
      <c r="U6270" s="12"/>
      <c r="V6270" s="10" t="s">
        <v>182</v>
      </c>
      <c r="W6270" s="118">
        <v>42321</v>
      </c>
      <c r="X6270" s="2"/>
      <c r="Y6270" s="129">
        <f t="shared" si="685"/>
        <v>1</v>
      </c>
      <c r="Z6270" s="110">
        <f t="shared" si="686"/>
        <v>0</v>
      </c>
      <c r="AA6270" s="1">
        <f t="shared" si="687"/>
        <v>0</v>
      </c>
    </row>
    <row r="6271" spans="1:27" ht="14.25" customHeight="1">
      <c r="A6271" s="148">
        <v>6849</v>
      </c>
      <c r="B6271" s="139">
        <v>20190529</v>
      </c>
      <c r="C6271" s="57" t="str">
        <f t="shared" si="683"/>
        <v>POS</v>
      </c>
      <c r="D6271" s="115">
        <v>42152</v>
      </c>
      <c r="E6271" s="9" t="s">
        <v>249</v>
      </c>
      <c r="F6271" s="37" t="s">
        <v>25</v>
      </c>
      <c r="G6271" s="11" t="s">
        <v>26</v>
      </c>
      <c r="H6271" s="2"/>
      <c r="I6271" s="2"/>
      <c r="J6271" s="4" t="s">
        <v>201</v>
      </c>
      <c r="K6271" s="4"/>
      <c r="L6271" s="4" t="s">
        <v>609</v>
      </c>
      <c r="M6271" s="4"/>
      <c r="N6271" s="4"/>
      <c r="O6271" s="4" t="str">
        <f t="shared" si="688"/>
        <v>Sphecodes msp. BS0003</v>
      </c>
      <c r="P6271" s="85" t="str">
        <f t="shared" si="684"/>
        <v>Sphecodes msp. BS0003</v>
      </c>
      <c r="Q6271" s="12" t="s">
        <v>29</v>
      </c>
      <c r="R6271" s="24"/>
      <c r="S6271" s="12"/>
      <c r="T6271" s="12" t="s">
        <v>1379</v>
      </c>
      <c r="U6271" s="12"/>
      <c r="V6271" s="10" t="s">
        <v>182</v>
      </c>
      <c r="W6271" s="118">
        <v>42321</v>
      </c>
      <c r="X6271" s="2"/>
      <c r="Y6271" s="129">
        <f t="shared" si="685"/>
        <v>1</v>
      </c>
      <c r="Z6271" s="110">
        <f t="shared" si="686"/>
        <v>0</v>
      </c>
      <c r="AA6271" s="1">
        <f t="shared" si="687"/>
        <v>0</v>
      </c>
    </row>
    <row r="6272" spans="1:27" ht="14.25" customHeight="1">
      <c r="A6272" s="148">
        <v>6850</v>
      </c>
      <c r="B6272" s="139">
        <v>20190529</v>
      </c>
      <c r="C6272" s="57" t="str">
        <f t="shared" ref="C6272:C6335" si="689">LEFT(E6272,3)</f>
        <v>POS</v>
      </c>
      <c r="D6272" s="115">
        <v>42152</v>
      </c>
      <c r="E6272" s="9" t="s">
        <v>249</v>
      </c>
      <c r="F6272" s="37" t="s">
        <v>25</v>
      </c>
      <c r="G6272" s="11" t="s">
        <v>26</v>
      </c>
      <c r="H6272" s="2"/>
      <c r="I6272" s="2"/>
      <c r="J6272" s="4" t="s">
        <v>201</v>
      </c>
      <c r="K6272" s="4"/>
      <c r="L6272" s="4" t="s">
        <v>609</v>
      </c>
      <c r="M6272" s="4"/>
      <c r="N6272" s="4"/>
      <c r="O6272" s="4" t="str">
        <f t="shared" si="688"/>
        <v>Sphecodes msp. BS0003</v>
      </c>
      <c r="P6272" s="85" t="str">
        <f t="shared" ref="P6272:P6335" si="690">J6272&amp;" "&amp;L6272</f>
        <v>Sphecodes msp. BS0003</v>
      </c>
      <c r="Q6272" s="12" t="s">
        <v>29</v>
      </c>
      <c r="R6272" s="24"/>
      <c r="S6272" s="12"/>
      <c r="T6272" s="12" t="s">
        <v>1379</v>
      </c>
      <c r="U6272" s="12"/>
      <c r="V6272" s="10" t="s">
        <v>182</v>
      </c>
      <c r="W6272" s="118">
        <v>42321</v>
      </c>
      <c r="X6272" s="2"/>
      <c r="Y6272" s="129">
        <f t="shared" si="685"/>
        <v>1</v>
      </c>
      <c r="Z6272" s="110">
        <f t="shared" si="686"/>
        <v>0</v>
      </c>
      <c r="AA6272" s="1">
        <f t="shared" si="687"/>
        <v>0</v>
      </c>
    </row>
    <row r="6273" spans="1:27" ht="14.25" customHeight="1">
      <c r="A6273" s="148">
        <v>6851</v>
      </c>
      <c r="B6273" s="139">
        <v>20190529</v>
      </c>
      <c r="C6273" s="57" t="str">
        <f t="shared" si="689"/>
        <v>POS</v>
      </c>
      <c r="D6273" s="115">
        <v>42152</v>
      </c>
      <c r="E6273" s="9" t="s">
        <v>249</v>
      </c>
      <c r="F6273" s="37" t="s">
        <v>25</v>
      </c>
      <c r="G6273" s="11" t="s">
        <v>26</v>
      </c>
      <c r="H6273" s="2"/>
      <c r="I6273" s="2"/>
      <c r="J6273" s="4" t="s">
        <v>201</v>
      </c>
      <c r="K6273" s="4"/>
      <c r="L6273" s="4" t="s">
        <v>609</v>
      </c>
      <c r="M6273" s="4"/>
      <c r="N6273" s="4"/>
      <c r="O6273" s="4" t="str">
        <f t="shared" si="688"/>
        <v>Sphecodes msp. BS0003</v>
      </c>
      <c r="P6273" s="85" t="str">
        <f t="shared" si="690"/>
        <v>Sphecodes msp. BS0003</v>
      </c>
      <c r="Q6273" s="12" t="s">
        <v>29</v>
      </c>
      <c r="R6273" s="24"/>
      <c r="S6273" s="12"/>
      <c r="T6273" s="12" t="s">
        <v>1379</v>
      </c>
      <c r="U6273" s="12"/>
      <c r="V6273" s="10" t="s">
        <v>182</v>
      </c>
      <c r="W6273" s="118">
        <v>42321</v>
      </c>
      <c r="X6273" s="2"/>
      <c r="Y6273" s="129">
        <f t="shared" si="685"/>
        <v>1</v>
      </c>
      <c r="Z6273" s="110">
        <f t="shared" si="686"/>
        <v>0</v>
      </c>
      <c r="AA6273" s="1">
        <f t="shared" si="687"/>
        <v>0</v>
      </c>
    </row>
    <row r="6274" spans="1:27" ht="14.25" customHeight="1">
      <c r="A6274" s="148">
        <v>6852</v>
      </c>
      <c r="B6274" s="139">
        <v>20190529</v>
      </c>
      <c r="C6274" s="57" t="str">
        <f t="shared" si="689"/>
        <v>POS</v>
      </c>
      <c r="D6274" s="115">
        <v>42152</v>
      </c>
      <c r="E6274" s="9" t="s">
        <v>249</v>
      </c>
      <c r="F6274" s="37" t="s">
        <v>25</v>
      </c>
      <c r="G6274" s="11" t="s">
        <v>26</v>
      </c>
      <c r="H6274" s="2"/>
      <c r="I6274" s="2"/>
      <c r="J6274" s="4" t="s">
        <v>201</v>
      </c>
      <c r="K6274" s="4"/>
      <c r="L6274" s="4" t="s">
        <v>609</v>
      </c>
      <c r="M6274" s="4"/>
      <c r="N6274" s="4"/>
      <c r="O6274" s="4" t="str">
        <f t="shared" si="688"/>
        <v>Sphecodes msp. BS0003</v>
      </c>
      <c r="P6274" s="85" t="str">
        <f t="shared" si="690"/>
        <v>Sphecodes msp. BS0003</v>
      </c>
      <c r="Q6274" s="12" t="s">
        <v>29</v>
      </c>
      <c r="R6274" s="24"/>
      <c r="S6274" s="12"/>
      <c r="T6274" s="12" t="s">
        <v>1379</v>
      </c>
      <c r="U6274" s="12"/>
      <c r="V6274" s="10" t="s">
        <v>182</v>
      </c>
      <c r="W6274" s="118">
        <v>42321</v>
      </c>
      <c r="X6274" s="2"/>
      <c r="Y6274" s="129">
        <f t="shared" ref="Y6274:Y6337" si="691">IF(R6274&gt;0,R6274,1)</f>
        <v>1</v>
      </c>
      <c r="Z6274" s="110">
        <f t="shared" si="686"/>
        <v>0</v>
      </c>
      <c r="AA6274" s="1">
        <f t="shared" si="687"/>
        <v>0</v>
      </c>
    </row>
    <row r="6275" spans="1:27" ht="14.25" customHeight="1">
      <c r="A6275" s="148">
        <v>6853</v>
      </c>
      <c r="B6275" s="139">
        <v>20190529</v>
      </c>
      <c r="C6275" s="57" t="str">
        <f t="shared" si="689"/>
        <v>POS</v>
      </c>
      <c r="D6275" s="115">
        <v>42152</v>
      </c>
      <c r="E6275" s="9" t="s">
        <v>249</v>
      </c>
      <c r="F6275" s="37" t="s">
        <v>25</v>
      </c>
      <c r="G6275" s="11" t="s">
        <v>26</v>
      </c>
      <c r="H6275" s="2"/>
      <c r="I6275" s="2"/>
      <c r="J6275" s="4" t="s">
        <v>201</v>
      </c>
      <c r="K6275" s="4"/>
      <c r="L6275" s="4" t="s">
        <v>609</v>
      </c>
      <c r="M6275" s="4"/>
      <c r="N6275" s="4"/>
      <c r="O6275" s="4" t="str">
        <f t="shared" si="688"/>
        <v>Sphecodes msp. BS0003</v>
      </c>
      <c r="P6275" s="85" t="str">
        <f t="shared" si="690"/>
        <v>Sphecodes msp. BS0003</v>
      </c>
      <c r="Q6275" s="12" t="s">
        <v>29</v>
      </c>
      <c r="R6275" s="24"/>
      <c r="S6275" s="12"/>
      <c r="T6275" s="12" t="s">
        <v>1379</v>
      </c>
      <c r="U6275" s="12"/>
      <c r="V6275" s="10" t="s">
        <v>182</v>
      </c>
      <c r="W6275" s="118">
        <v>42321</v>
      </c>
      <c r="X6275" s="2"/>
      <c r="Y6275" s="129">
        <f t="shared" si="691"/>
        <v>1</v>
      </c>
      <c r="Z6275" s="110">
        <f t="shared" si="686"/>
        <v>0</v>
      </c>
      <c r="AA6275" s="1">
        <f t="shared" si="687"/>
        <v>0</v>
      </c>
    </row>
    <row r="6276" spans="1:27" ht="14.25" customHeight="1">
      <c r="A6276" s="148">
        <v>6854</v>
      </c>
      <c r="B6276" s="139">
        <v>20190529</v>
      </c>
      <c r="C6276" s="57" t="str">
        <f t="shared" si="689"/>
        <v>POS</v>
      </c>
      <c r="D6276" s="115">
        <v>42152</v>
      </c>
      <c r="E6276" s="9" t="s">
        <v>249</v>
      </c>
      <c r="F6276" s="37" t="s">
        <v>25</v>
      </c>
      <c r="G6276" s="11" t="s">
        <v>26</v>
      </c>
      <c r="H6276" s="2"/>
      <c r="I6276" s="2"/>
      <c r="J6276" s="4" t="s">
        <v>201</v>
      </c>
      <c r="K6276" s="4"/>
      <c r="L6276" s="4" t="s">
        <v>609</v>
      </c>
      <c r="M6276" s="4"/>
      <c r="N6276" s="4"/>
      <c r="O6276" s="4" t="str">
        <f t="shared" si="688"/>
        <v>Sphecodes msp. BS0003</v>
      </c>
      <c r="P6276" s="85" t="str">
        <f t="shared" si="690"/>
        <v>Sphecodes msp. BS0003</v>
      </c>
      <c r="Q6276" s="12" t="s">
        <v>29</v>
      </c>
      <c r="R6276" s="24"/>
      <c r="S6276" s="12"/>
      <c r="T6276" s="12" t="s">
        <v>1379</v>
      </c>
      <c r="U6276" s="12"/>
      <c r="V6276" s="10" t="s">
        <v>182</v>
      </c>
      <c r="W6276" s="118">
        <v>42321</v>
      </c>
      <c r="X6276" s="2"/>
      <c r="Y6276" s="129">
        <f t="shared" si="691"/>
        <v>1</v>
      </c>
      <c r="Z6276" s="110">
        <f t="shared" ref="Z6276:Z6339" si="692">IF(ISNUMBER(SEARCH($Z$1,X6276)),1,0)</f>
        <v>0</v>
      </c>
      <c r="AA6276" s="1">
        <f t="shared" ref="AA6276:AA6339" si="693">IF(ISNUMBER(SEARCH($AA$1,X6276)),1,0)</f>
        <v>0</v>
      </c>
    </row>
    <row r="6277" spans="1:27" ht="14.25" customHeight="1">
      <c r="A6277" s="148">
        <v>6855</v>
      </c>
      <c r="B6277" s="139">
        <v>20190529</v>
      </c>
      <c r="C6277" s="57" t="str">
        <f t="shared" si="689"/>
        <v>POS</v>
      </c>
      <c r="D6277" s="115">
        <v>42152</v>
      </c>
      <c r="E6277" s="9" t="s">
        <v>249</v>
      </c>
      <c r="F6277" s="37" t="s">
        <v>25</v>
      </c>
      <c r="G6277" s="11" t="s">
        <v>26</v>
      </c>
      <c r="H6277" s="2"/>
      <c r="I6277" s="2"/>
      <c r="J6277" s="4" t="s">
        <v>201</v>
      </c>
      <c r="K6277" s="4"/>
      <c r="L6277" s="4" t="s">
        <v>609</v>
      </c>
      <c r="M6277" s="4"/>
      <c r="N6277" s="4"/>
      <c r="O6277" s="4" t="str">
        <f t="shared" si="688"/>
        <v>Sphecodes msp. BS0003</v>
      </c>
      <c r="P6277" s="85" t="str">
        <f t="shared" si="690"/>
        <v>Sphecodes msp. BS0003</v>
      </c>
      <c r="Q6277" s="12" t="s">
        <v>29</v>
      </c>
      <c r="R6277" s="24"/>
      <c r="S6277" s="12"/>
      <c r="T6277" s="12" t="s">
        <v>1379</v>
      </c>
      <c r="U6277" s="12"/>
      <c r="V6277" s="10" t="s">
        <v>182</v>
      </c>
      <c r="W6277" s="118">
        <v>42321</v>
      </c>
      <c r="X6277" s="2"/>
      <c r="Y6277" s="129">
        <f t="shared" si="691"/>
        <v>1</v>
      </c>
      <c r="Z6277" s="110">
        <f t="shared" si="692"/>
        <v>0</v>
      </c>
      <c r="AA6277" s="1">
        <f t="shared" si="693"/>
        <v>0</v>
      </c>
    </row>
    <row r="6278" spans="1:27" ht="14.25" customHeight="1">
      <c r="A6278" s="148">
        <v>6856</v>
      </c>
      <c r="B6278" s="139">
        <v>20190529</v>
      </c>
      <c r="C6278" s="57" t="str">
        <f t="shared" si="689"/>
        <v>POS</v>
      </c>
      <c r="D6278" s="115">
        <v>42152</v>
      </c>
      <c r="E6278" s="9" t="s">
        <v>249</v>
      </c>
      <c r="F6278" s="37" t="s">
        <v>25</v>
      </c>
      <c r="G6278" s="11" t="s">
        <v>26</v>
      </c>
      <c r="H6278" s="2"/>
      <c r="I6278" s="2"/>
      <c r="J6278" s="4" t="s">
        <v>201</v>
      </c>
      <c r="K6278" s="4"/>
      <c r="L6278" s="4" t="s">
        <v>616</v>
      </c>
      <c r="M6278" s="4"/>
      <c r="N6278" s="4"/>
      <c r="O6278" s="4" t="str">
        <f t="shared" si="688"/>
        <v>Sphecodes msp. BS0001</v>
      </c>
      <c r="P6278" s="85" t="str">
        <f t="shared" si="690"/>
        <v>Sphecodes msp. BS0001</v>
      </c>
      <c r="Q6278" s="12" t="s">
        <v>29</v>
      </c>
      <c r="R6278" s="24"/>
      <c r="S6278" s="12"/>
      <c r="T6278" s="12" t="s">
        <v>1379</v>
      </c>
      <c r="U6278" s="12"/>
      <c r="V6278" s="10" t="s">
        <v>182</v>
      </c>
      <c r="W6278" s="118">
        <v>42321</v>
      </c>
      <c r="X6278" s="2"/>
      <c r="Y6278" s="129">
        <f t="shared" si="691"/>
        <v>1</v>
      </c>
      <c r="Z6278" s="110">
        <f t="shared" si="692"/>
        <v>0</v>
      </c>
      <c r="AA6278" s="1">
        <f t="shared" si="693"/>
        <v>0</v>
      </c>
    </row>
    <row r="6279" spans="1:27" ht="14.25" customHeight="1">
      <c r="A6279" s="148">
        <v>6857</v>
      </c>
      <c r="B6279" s="139">
        <v>20190529</v>
      </c>
      <c r="C6279" s="57" t="str">
        <f t="shared" si="689"/>
        <v>POS</v>
      </c>
      <c r="D6279" s="115">
        <v>42152</v>
      </c>
      <c r="E6279" s="9" t="s">
        <v>249</v>
      </c>
      <c r="F6279" s="37" t="s">
        <v>25</v>
      </c>
      <c r="G6279" s="11" t="s">
        <v>26</v>
      </c>
      <c r="H6279" s="2"/>
      <c r="I6279" s="2"/>
      <c r="J6279" s="4" t="s">
        <v>201</v>
      </c>
      <c r="K6279" s="4"/>
      <c r="L6279" s="4" t="s">
        <v>1429</v>
      </c>
      <c r="M6279" s="4"/>
      <c r="N6279" s="4"/>
      <c r="O6279" s="4" t="str">
        <f t="shared" si="688"/>
        <v>Sphecodes msp. BS0062</v>
      </c>
      <c r="P6279" s="85" t="str">
        <f t="shared" si="690"/>
        <v>Sphecodes msp. BS0062</v>
      </c>
      <c r="Q6279" s="12" t="s">
        <v>29</v>
      </c>
      <c r="R6279" s="24"/>
      <c r="S6279" s="12"/>
      <c r="T6279" s="12" t="s">
        <v>1379</v>
      </c>
      <c r="U6279" s="12"/>
      <c r="V6279" s="10" t="s">
        <v>182</v>
      </c>
      <c r="W6279" s="118">
        <v>42321</v>
      </c>
      <c r="X6279" s="2" t="s">
        <v>1431</v>
      </c>
      <c r="Y6279" s="129">
        <f t="shared" si="691"/>
        <v>1</v>
      </c>
      <c r="Z6279" s="110">
        <f t="shared" si="692"/>
        <v>0</v>
      </c>
      <c r="AA6279" s="1">
        <f t="shared" si="693"/>
        <v>0</v>
      </c>
    </row>
    <row r="6280" spans="1:27" ht="14.25" customHeight="1">
      <c r="A6280" s="148">
        <v>6858</v>
      </c>
      <c r="B6280" s="139">
        <v>20190529</v>
      </c>
      <c r="C6280" s="57" t="str">
        <f t="shared" si="689"/>
        <v>POS</v>
      </c>
      <c r="D6280" s="115">
        <v>42152</v>
      </c>
      <c r="E6280" s="9" t="s">
        <v>249</v>
      </c>
      <c r="F6280" s="37" t="s">
        <v>25</v>
      </c>
      <c r="G6280" s="11" t="s">
        <v>26</v>
      </c>
      <c r="H6280" s="2"/>
      <c r="I6280" s="2"/>
      <c r="J6280" s="4" t="s">
        <v>91</v>
      </c>
      <c r="K6280" s="112" t="s">
        <v>590</v>
      </c>
      <c r="L6280" s="4" t="s">
        <v>99</v>
      </c>
      <c r="M6280" s="4"/>
      <c r="N6280" s="4"/>
      <c r="O6280" s="4" t="str">
        <f t="shared" si="688"/>
        <v>Megachile (Xanthosarus) melanophaea</v>
      </c>
      <c r="P6280" s="85" t="str">
        <f t="shared" si="690"/>
        <v>Megachile melanophaea</v>
      </c>
      <c r="Q6280" s="12" t="s">
        <v>29</v>
      </c>
      <c r="R6280" s="24"/>
      <c r="S6280" s="12"/>
      <c r="T6280" s="12"/>
      <c r="U6280" s="12"/>
      <c r="V6280" s="10" t="s">
        <v>182</v>
      </c>
      <c r="W6280" s="118">
        <v>42321</v>
      </c>
      <c r="X6280" s="2"/>
      <c r="Y6280" s="129">
        <f t="shared" si="691"/>
        <v>1</v>
      </c>
      <c r="Z6280" s="110">
        <f t="shared" si="692"/>
        <v>0</v>
      </c>
      <c r="AA6280" s="1">
        <f t="shared" si="693"/>
        <v>0</v>
      </c>
    </row>
    <row r="6281" spans="1:27" ht="14.25" customHeight="1">
      <c r="A6281" s="148">
        <v>6859</v>
      </c>
      <c r="B6281" s="139">
        <v>20190529</v>
      </c>
      <c r="C6281" s="57" t="str">
        <f t="shared" si="689"/>
        <v>POS</v>
      </c>
      <c r="D6281" s="115">
        <v>42152</v>
      </c>
      <c r="E6281" s="9" t="s">
        <v>249</v>
      </c>
      <c r="F6281" s="37" t="s">
        <v>25</v>
      </c>
      <c r="G6281" s="11" t="s">
        <v>26</v>
      </c>
      <c r="H6281" s="2"/>
      <c r="I6281" s="2"/>
      <c r="J6281" s="4" t="s">
        <v>91</v>
      </c>
      <c r="K6281" s="112" t="s">
        <v>590</v>
      </c>
      <c r="L6281" s="4" t="s">
        <v>99</v>
      </c>
      <c r="M6281" s="4"/>
      <c r="N6281" s="4"/>
      <c r="O6281" s="4" t="str">
        <f t="shared" si="688"/>
        <v>Megachile (Xanthosarus) melanophaea</v>
      </c>
      <c r="P6281" s="85" t="str">
        <f t="shared" si="690"/>
        <v>Megachile melanophaea</v>
      </c>
      <c r="Q6281" s="12" t="s">
        <v>29</v>
      </c>
      <c r="R6281" s="24"/>
      <c r="S6281" s="12"/>
      <c r="T6281" s="12"/>
      <c r="U6281" s="12"/>
      <c r="V6281" s="10" t="s">
        <v>182</v>
      </c>
      <c r="W6281" s="118">
        <v>42321</v>
      </c>
      <c r="X6281" s="2"/>
      <c r="Y6281" s="129">
        <f t="shared" si="691"/>
        <v>1</v>
      </c>
      <c r="Z6281" s="110">
        <f t="shared" si="692"/>
        <v>0</v>
      </c>
      <c r="AA6281" s="1">
        <f t="shared" si="693"/>
        <v>0</v>
      </c>
    </row>
    <row r="6282" spans="1:27" ht="14.25" customHeight="1">
      <c r="A6282" s="148">
        <v>6860</v>
      </c>
      <c r="B6282" s="139">
        <v>20190529</v>
      </c>
      <c r="C6282" s="57" t="str">
        <f t="shared" si="689"/>
        <v>POS</v>
      </c>
      <c r="D6282" s="115">
        <v>42152</v>
      </c>
      <c r="E6282" s="9" t="s">
        <v>249</v>
      </c>
      <c r="F6282" s="37" t="s">
        <v>25</v>
      </c>
      <c r="G6282" s="11" t="s">
        <v>26</v>
      </c>
      <c r="H6282" s="2"/>
      <c r="I6282" s="2"/>
      <c r="J6282" s="4" t="s">
        <v>91</v>
      </c>
      <c r="K6282" s="112" t="s">
        <v>590</v>
      </c>
      <c r="L6282" s="4" t="s">
        <v>99</v>
      </c>
      <c r="M6282" s="4"/>
      <c r="N6282" s="4"/>
      <c r="O6282" s="4" t="str">
        <f t="shared" si="688"/>
        <v>Megachile (Xanthosarus) melanophaea</v>
      </c>
      <c r="P6282" s="85" t="str">
        <f t="shared" si="690"/>
        <v>Megachile melanophaea</v>
      </c>
      <c r="Q6282" s="12" t="s">
        <v>29</v>
      </c>
      <c r="R6282" s="24"/>
      <c r="S6282" s="12"/>
      <c r="T6282" s="12"/>
      <c r="U6282" s="12"/>
      <c r="V6282" s="10" t="s">
        <v>182</v>
      </c>
      <c r="W6282" s="118">
        <v>42321</v>
      </c>
      <c r="X6282" s="2"/>
      <c r="Y6282" s="129">
        <f t="shared" si="691"/>
        <v>1</v>
      </c>
      <c r="Z6282" s="110">
        <f t="shared" si="692"/>
        <v>0</v>
      </c>
      <c r="AA6282" s="1">
        <f t="shared" si="693"/>
        <v>0</v>
      </c>
    </row>
    <row r="6283" spans="1:27" ht="14.25" customHeight="1">
      <c r="A6283" s="148">
        <v>6861</v>
      </c>
      <c r="B6283" s="139">
        <v>20190529</v>
      </c>
      <c r="C6283" s="57" t="str">
        <f t="shared" si="689"/>
        <v>POS</v>
      </c>
      <c r="D6283" s="115">
        <v>42152</v>
      </c>
      <c r="E6283" s="9" t="s">
        <v>249</v>
      </c>
      <c r="F6283" s="37" t="s">
        <v>25</v>
      </c>
      <c r="G6283" s="11" t="s">
        <v>26</v>
      </c>
      <c r="H6283" s="2"/>
      <c r="I6283" s="2"/>
      <c r="J6283" s="4" t="s">
        <v>91</v>
      </c>
      <c r="K6283" s="112" t="s">
        <v>590</v>
      </c>
      <c r="L6283" s="112" t="s">
        <v>98</v>
      </c>
      <c r="M6283" s="4"/>
      <c r="N6283" s="4"/>
      <c r="O6283" s="4" t="str">
        <f t="shared" si="688"/>
        <v>Megachile (Xanthosarus) perihirta</v>
      </c>
      <c r="P6283" s="85" t="str">
        <f t="shared" si="690"/>
        <v>Megachile perihirta</v>
      </c>
      <c r="Q6283" s="12" t="s">
        <v>29</v>
      </c>
      <c r="R6283" s="24"/>
      <c r="S6283" s="12"/>
      <c r="T6283" s="12"/>
      <c r="U6283" s="12"/>
      <c r="V6283" s="10" t="s">
        <v>182</v>
      </c>
      <c r="W6283" s="118">
        <v>42321</v>
      </c>
      <c r="X6283" s="2"/>
      <c r="Y6283" s="129">
        <f t="shared" si="691"/>
        <v>1</v>
      </c>
      <c r="Z6283" s="110">
        <f t="shared" si="692"/>
        <v>0</v>
      </c>
      <c r="AA6283" s="1">
        <f t="shared" si="693"/>
        <v>0</v>
      </c>
    </row>
    <row r="6284" spans="1:27" ht="14.25" customHeight="1">
      <c r="A6284" s="148">
        <v>6862</v>
      </c>
      <c r="B6284" s="139">
        <v>20190529</v>
      </c>
      <c r="C6284" s="57" t="str">
        <f t="shared" si="689"/>
        <v>POS</v>
      </c>
      <c r="D6284" s="115">
        <v>42152</v>
      </c>
      <c r="E6284" s="9" t="s">
        <v>249</v>
      </c>
      <c r="F6284" s="37" t="s">
        <v>25</v>
      </c>
      <c r="G6284" s="11" t="s">
        <v>26</v>
      </c>
      <c r="H6284" s="2"/>
      <c r="I6284" s="2"/>
      <c r="J6284" s="4" t="s">
        <v>91</v>
      </c>
      <c r="K6284" s="4"/>
      <c r="L6284" s="4" t="s">
        <v>109</v>
      </c>
      <c r="M6284" s="4"/>
      <c r="N6284" s="4"/>
      <c r="O6284" s="4" t="str">
        <f t="shared" si="688"/>
        <v>Megachile sp.</v>
      </c>
      <c r="P6284" s="85" t="str">
        <f t="shared" si="690"/>
        <v>Megachile sp.</v>
      </c>
      <c r="Q6284" s="12" t="s">
        <v>43</v>
      </c>
      <c r="R6284" s="24"/>
      <c r="S6284" s="12"/>
      <c r="T6284" s="12"/>
      <c r="U6284" s="12"/>
      <c r="V6284" s="10" t="s">
        <v>182</v>
      </c>
      <c r="W6284" s="118">
        <v>42321</v>
      </c>
      <c r="X6284" s="2"/>
      <c r="Y6284" s="129">
        <f t="shared" si="691"/>
        <v>1</v>
      </c>
      <c r="Z6284" s="110">
        <f t="shared" si="692"/>
        <v>0</v>
      </c>
      <c r="AA6284" s="1">
        <f t="shared" si="693"/>
        <v>0</v>
      </c>
    </row>
    <row r="6285" spans="1:27" ht="14.25" customHeight="1">
      <c r="A6285" s="148">
        <v>6863</v>
      </c>
      <c r="B6285" s="139">
        <v>20190529</v>
      </c>
      <c r="C6285" s="57" t="str">
        <f t="shared" si="689"/>
        <v>POS</v>
      </c>
      <c r="D6285" s="115">
        <v>42152</v>
      </c>
      <c r="E6285" s="9" t="s">
        <v>249</v>
      </c>
      <c r="F6285" s="37" t="s">
        <v>25</v>
      </c>
      <c r="G6285" s="11" t="s">
        <v>26</v>
      </c>
      <c r="H6285" s="2"/>
      <c r="I6285" s="2"/>
      <c r="J6285" s="4" t="s">
        <v>124</v>
      </c>
      <c r="K6285" s="83" t="s">
        <v>165</v>
      </c>
      <c r="L6285" s="4" t="s">
        <v>158</v>
      </c>
      <c r="M6285" s="4"/>
      <c r="N6285" s="4"/>
      <c r="O6285" s="4" t="str">
        <f t="shared" si="688"/>
        <v>Osmia (Melanosmia) albolateralis</v>
      </c>
      <c r="P6285" s="85" t="str">
        <f t="shared" si="690"/>
        <v>Osmia albolateralis</v>
      </c>
      <c r="Q6285" s="12" t="s">
        <v>29</v>
      </c>
      <c r="R6285" s="24"/>
      <c r="S6285" s="12"/>
      <c r="T6285" s="12"/>
      <c r="U6285" s="12"/>
      <c r="V6285" s="10" t="s">
        <v>182</v>
      </c>
      <c r="W6285" s="118">
        <v>42321</v>
      </c>
      <c r="X6285" s="2" t="s">
        <v>678</v>
      </c>
      <c r="Y6285" s="129">
        <f t="shared" si="691"/>
        <v>1</v>
      </c>
      <c r="Z6285" s="110">
        <f t="shared" si="692"/>
        <v>0</v>
      </c>
      <c r="AA6285" s="1">
        <f t="shared" si="693"/>
        <v>0</v>
      </c>
    </row>
    <row r="6286" spans="1:27" ht="14.25" customHeight="1">
      <c r="A6286" s="148">
        <v>6864</v>
      </c>
      <c r="B6286" s="139">
        <v>20190529</v>
      </c>
      <c r="C6286" s="57" t="str">
        <f t="shared" si="689"/>
        <v>POS</v>
      </c>
      <c r="D6286" s="115">
        <v>42152</v>
      </c>
      <c r="E6286" s="9" t="s">
        <v>249</v>
      </c>
      <c r="F6286" s="37" t="s">
        <v>25</v>
      </c>
      <c r="G6286" s="11" t="s">
        <v>26</v>
      </c>
      <c r="H6286" s="2"/>
      <c r="I6286" s="2"/>
      <c r="J6286" s="4" t="s">
        <v>124</v>
      </c>
      <c r="K6286" s="83" t="s">
        <v>165</v>
      </c>
      <c r="L6286" s="4" t="s">
        <v>158</v>
      </c>
      <c r="M6286" s="4"/>
      <c r="N6286" s="4"/>
      <c r="O6286" s="4" t="str">
        <f t="shared" si="688"/>
        <v>Osmia (Melanosmia) albolateralis</v>
      </c>
      <c r="P6286" s="85" t="str">
        <f t="shared" si="690"/>
        <v>Osmia albolateralis</v>
      </c>
      <c r="Q6286" s="12" t="s">
        <v>29</v>
      </c>
      <c r="R6286" s="24"/>
      <c r="S6286" s="12"/>
      <c r="T6286" s="12"/>
      <c r="U6286" s="12"/>
      <c r="V6286" s="10" t="s">
        <v>182</v>
      </c>
      <c r="W6286" s="118">
        <v>42321</v>
      </c>
      <c r="X6286" s="2" t="s">
        <v>678</v>
      </c>
      <c r="Y6286" s="129">
        <f t="shared" si="691"/>
        <v>1</v>
      </c>
      <c r="Z6286" s="110">
        <f t="shared" si="692"/>
        <v>0</v>
      </c>
      <c r="AA6286" s="1">
        <f t="shared" si="693"/>
        <v>0</v>
      </c>
    </row>
    <row r="6287" spans="1:27" ht="14.25" customHeight="1">
      <c r="A6287" s="148">
        <v>6865</v>
      </c>
      <c r="B6287" s="139">
        <v>20190529</v>
      </c>
      <c r="C6287" s="57" t="str">
        <f t="shared" si="689"/>
        <v>POS</v>
      </c>
      <c r="D6287" s="115">
        <v>42152</v>
      </c>
      <c r="E6287" s="9" t="s">
        <v>249</v>
      </c>
      <c r="F6287" s="37" t="s">
        <v>25</v>
      </c>
      <c r="G6287" s="11" t="s">
        <v>26</v>
      </c>
      <c r="H6287" s="2"/>
      <c r="I6287" s="2"/>
      <c r="J6287" s="4" t="s">
        <v>124</v>
      </c>
      <c r="K6287" s="4" t="s">
        <v>165</v>
      </c>
      <c r="L6287" s="4" t="s">
        <v>134</v>
      </c>
      <c r="M6287" s="4"/>
      <c r="N6287" s="4" t="s">
        <v>55</v>
      </c>
      <c r="O6287" s="4" t="str">
        <f t="shared" si="688"/>
        <v>Osmia (Melanosmia) nr. proxima</v>
      </c>
      <c r="P6287" s="85" t="str">
        <f t="shared" si="690"/>
        <v>Osmia proxima</v>
      </c>
      <c r="Q6287" s="12" t="s">
        <v>29</v>
      </c>
      <c r="R6287" s="24"/>
      <c r="S6287" s="12"/>
      <c r="T6287" s="12"/>
      <c r="U6287" s="12"/>
      <c r="V6287" s="10" t="s">
        <v>182</v>
      </c>
      <c r="W6287" s="118">
        <v>42321</v>
      </c>
      <c r="X6287" s="2"/>
      <c r="Y6287" s="129">
        <f t="shared" si="691"/>
        <v>1</v>
      </c>
      <c r="Z6287" s="110">
        <f t="shared" si="692"/>
        <v>0</v>
      </c>
      <c r="AA6287" s="1">
        <f t="shared" si="693"/>
        <v>0</v>
      </c>
    </row>
    <row r="6288" spans="1:27" ht="14.25" customHeight="1">
      <c r="A6288" s="148">
        <v>6866</v>
      </c>
      <c r="B6288" s="139">
        <v>20190529</v>
      </c>
      <c r="C6288" s="57" t="str">
        <f t="shared" si="689"/>
        <v>POS</v>
      </c>
      <c r="D6288" s="115">
        <v>42152</v>
      </c>
      <c r="E6288" s="9" t="s">
        <v>249</v>
      </c>
      <c r="F6288" s="37" t="s">
        <v>25</v>
      </c>
      <c r="G6288" s="11" t="s">
        <v>26</v>
      </c>
      <c r="H6288" s="2"/>
      <c r="I6288" s="2"/>
      <c r="J6288" s="4" t="s">
        <v>124</v>
      </c>
      <c r="K6288" s="83" t="s">
        <v>165</v>
      </c>
      <c r="L6288" s="4" t="s">
        <v>158</v>
      </c>
      <c r="M6288" s="4"/>
      <c r="N6288" s="4"/>
      <c r="O6288" s="4" t="str">
        <f t="shared" si="688"/>
        <v>Osmia (Melanosmia) albolateralis</v>
      </c>
      <c r="P6288" s="85" t="str">
        <f t="shared" si="690"/>
        <v>Osmia albolateralis</v>
      </c>
      <c r="Q6288" s="12" t="s">
        <v>29</v>
      </c>
      <c r="R6288" s="24"/>
      <c r="S6288" s="12"/>
      <c r="T6288" s="12"/>
      <c r="U6288" s="12"/>
      <c r="V6288" s="10" t="s">
        <v>182</v>
      </c>
      <c r="W6288" s="118">
        <v>42321</v>
      </c>
      <c r="X6288" s="2" t="s">
        <v>678</v>
      </c>
      <c r="Y6288" s="129">
        <f t="shared" si="691"/>
        <v>1</v>
      </c>
      <c r="Z6288" s="110">
        <f t="shared" si="692"/>
        <v>0</v>
      </c>
      <c r="AA6288" s="1">
        <f t="shared" si="693"/>
        <v>0</v>
      </c>
    </row>
    <row r="6289" spans="1:27" ht="14.25" customHeight="1">
      <c r="A6289" s="148">
        <v>6867</v>
      </c>
      <c r="B6289" s="139">
        <v>20190529</v>
      </c>
      <c r="C6289" s="57" t="str">
        <f t="shared" si="689"/>
        <v>POS</v>
      </c>
      <c r="D6289" s="115">
        <v>42152</v>
      </c>
      <c r="E6289" s="9" t="s">
        <v>249</v>
      </c>
      <c r="F6289" s="37" t="s">
        <v>25</v>
      </c>
      <c r="G6289" s="11" t="s">
        <v>26</v>
      </c>
      <c r="H6289" s="2"/>
      <c r="I6289" s="2"/>
      <c r="J6289" s="4" t="s">
        <v>124</v>
      </c>
      <c r="K6289" s="4" t="s">
        <v>165</v>
      </c>
      <c r="L6289" s="4" t="s">
        <v>134</v>
      </c>
      <c r="M6289" s="4"/>
      <c r="N6289" s="4" t="s">
        <v>55</v>
      </c>
      <c r="O6289" s="4" t="str">
        <f t="shared" si="688"/>
        <v>Osmia (Melanosmia) nr. proxima</v>
      </c>
      <c r="P6289" s="85" t="str">
        <f t="shared" si="690"/>
        <v>Osmia proxima</v>
      </c>
      <c r="Q6289" s="12" t="s">
        <v>29</v>
      </c>
      <c r="R6289" s="24"/>
      <c r="S6289" s="12"/>
      <c r="T6289" s="12"/>
      <c r="U6289" s="12"/>
      <c r="V6289" s="10" t="s">
        <v>182</v>
      </c>
      <c r="W6289" s="118">
        <v>42321</v>
      </c>
      <c r="X6289" s="2"/>
      <c r="Y6289" s="129">
        <f t="shared" si="691"/>
        <v>1</v>
      </c>
      <c r="Z6289" s="110">
        <f t="shared" si="692"/>
        <v>0</v>
      </c>
      <c r="AA6289" s="1">
        <f t="shared" si="693"/>
        <v>0</v>
      </c>
    </row>
    <row r="6290" spans="1:27" ht="14.25" customHeight="1">
      <c r="A6290" s="148">
        <v>6868</v>
      </c>
      <c r="B6290" s="139">
        <v>20190529</v>
      </c>
      <c r="C6290" s="57" t="str">
        <f t="shared" si="689"/>
        <v>POS</v>
      </c>
      <c r="D6290" s="115">
        <v>42152</v>
      </c>
      <c r="E6290" s="9" t="s">
        <v>249</v>
      </c>
      <c r="F6290" s="37" t="s">
        <v>25</v>
      </c>
      <c r="G6290" s="11" t="s">
        <v>26</v>
      </c>
      <c r="H6290" s="2"/>
      <c r="I6290" s="2"/>
      <c r="J6290" s="4" t="s">
        <v>124</v>
      </c>
      <c r="K6290" s="4" t="s">
        <v>165</v>
      </c>
      <c r="L6290" s="4" t="s">
        <v>127</v>
      </c>
      <c r="M6290" s="4"/>
      <c r="N6290" s="4"/>
      <c r="O6290" s="4" t="str">
        <f t="shared" si="688"/>
        <v>Osmia (Melanosmia) tristella</v>
      </c>
      <c r="P6290" s="85" t="str">
        <f t="shared" si="690"/>
        <v>Osmia tristella</v>
      </c>
      <c r="Q6290" s="12" t="s">
        <v>29</v>
      </c>
      <c r="R6290" s="24"/>
      <c r="S6290" s="12"/>
      <c r="T6290" s="12"/>
      <c r="U6290" s="12"/>
      <c r="V6290" s="10" t="s">
        <v>182</v>
      </c>
      <c r="W6290" s="118">
        <v>42321</v>
      </c>
      <c r="X6290" s="2" t="s">
        <v>714</v>
      </c>
      <c r="Y6290" s="129">
        <f t="shared" si="691"/>
        <v>1</v>
      </c>
      <c r="Z6290" s="110">
        <f t="shared" si="692"/>
        <v>0</v>
      </c>
      <c r="AA6290" s="1">
        <f t="shared" si="693"/>
        <v>0</v>
      </c>
    </row>
    <row r="6291" spans="1:27" ht="14.25" customHeight="1">
      <c r="A6291" s="148">
        <v>6869</v>
      </c>
      <c r="B6291" s="139">
        <v>20190529</v>
      </c>
      <c r="C6291" s="57" t="str">
        <f t="shared" si="689"/>
        <v>POS</v>
      </c>
      <c r="D6291" s="115">
        <v>42152</v>
      </c>
      <c r="E6291" s="9" t="s">
        <v>249</v>
      </c>
      <c r="F6291" s="37" t="s">
        <v>25</v>
      </c>
      <c r="G6291" s="11" t="s">
        <v>26</v>
      </c>
      <c r="H6291" s="2"/>
      <c r="I6291" s="2"/>
      <c r="J6291" s="4" t="s">
        <v>124</v>
      </c>
      <c r="K6291" s="4" t="s">
        <v>165</v>
      </c>
      <c r="L6291" s="4" t="s">
        <v>158</v>
      </c>
      <c r="M6291" s="4"/>
      <c r="N6291" s="4"/>
      <c r="O6291" s="4" t="str">
        <f t="shared" si="688"/>
        <v>Osmia (Melanosmia) albolateralis</v>
      </c>
      <c r="P6291" s="85" t="str">
        <f t="shared" si="690"/>
        <v>Osmia albolateralis</v>
      </c>
      <c r="Q6291" s="12" t="s">
        <v>43</v>
      </c>
      <c r="R6291" s="24"/>
      <c r="S6291" s="12"/>
      <c r="T6291" s="12"/>
      <c r="U6291" s="12"/>
      <c r="V6291" s="10" t="s">
        <v>182</v>
      </c>
      <c r="W6291" s="118">
        <v>42321</v>
      </c>
      <c r="X6291" s="2"/>
      <c r="Y6291" s="129">
        <f t="shared" si="691"/>
        <v>1</v>
      </c>
      <c r="Z6291" s="110">
        <f t="shared" si="692"/>
        <v>0</v>
      </c>
      <c r="AA6291" s="1">
        <f t="shared" si="693"/>
        <v>0</v>
      </c>
    </row>
    <row r="6292" spans="1:27" ht="14.25" customHeight="1">
      <c r="A6292" s="148">
        <v>6870</v>
      </c>
      <c r="B6292" s="139">
        <v>20190529</v>
      </c>
      <c r="C6292" s="57" t="str">
        <f t="shared" si="689"/>
        <v>POS</v>
      </c>
      <c r="D6292" s="115">
        <v>42152</v>
      </c>
      <c r="E6292" s="9" t="s">
        <v>249</v>
      </c>
      <c r="F6292" s="37" t="s">
        <v>25</v>
      </c>
      <c r="G6292" s="11" t="s">
        <v>26</v>
      </c>
      <c r="H6292" s="2"/>
      <c r="I6292" s="2"/>
      <c r="J6292" s="4" t="s">
        <v>124</v>
      </c>
      <c r="K6292" s="4" t="s">
        <v>165</v>
      </c>
      <c r="L6292" s="4" t="s">
        <v>158</v>
      </c>
      <c r="M6292" s="4"/>
      <c r="N6292" s="4"/>
      <c r="O6292" s="4" t="str">
        <f t="shared" si="688"/>
        <v>Osmia (Melanosmia) albolateralis</v>
      </c>
      <c r="P6292" s="85" t="str">
        <f t="shared" si="690"/>
        <v>Osmia albolateralis</v>
      </c>
      <c r="Q6292" s="12" t="s">
        <v>43</v>
      </c>
      <c r="R6292" s="24"/>
      <c r="S6292" s="12"/>
      <c r="T6292" s="12"/>
      <c r="U6292" s="12"/>
      <c r="V6292" s="10" t="s">
        <v>182</v>
      </c>
      <c r="W6292" s="118">
        <v>42321</v>
      </c>
      <c r="X6292" s="2"/>
      <c r="Y6292" s="129">
        <f t="shared" si="691"/>
        <v>1</v>
      </c>
      <c r="Z6292" s="110">
        <f t="shared" si="692"/>
        <v>0</v>
      </c>
      <c r="AA6292" s="1">
        <f t="shared" si="693"/>
        <v>0</v>
      </c>
    </row>
    <row r="6293" spans="1:27" ht="14.25" customHeight="1">
      <c r="A6293" s="148">
        <v>6871</v>
      </c>
      <c r="B6293" s="139">
        <v>20190529</v>
      </c>
      <c r="C6293" s="57" t="str">
        <f t="shared" si="689"/>
        <v>POS</v>
      </c>
      <c r="D6293" s="115">
        <v>42152</v>
      </c>
      <c r="E6293" s="9" t="s">
        <v>249</v>
      </c>
      <c r="F6293" s="37" t="s">
        <v>25</v>
      </c>
      <c r="G6293" s="11" t="s">
        <v>26</v>
      </c>
      <c r="H6293" s="2"/>
      <c r="I6293" s="2"/>
      <c r="J6293" s="4" t="s">
        <v>175</v>
      </c>
      <c r="K6293" s="4" t="s">
        <v>580</v>
      </c>
      <c r="L6293" s="4" t="s">
        <v>218</v>
      </c>
      <c r="M6293" s="4"/>
      <c r="N6293" s="4"/>
      <c r="O6293" s="4" t="str">
        <f t="shared" si="688"/>
        <v>Ceratina (Zadontomerus) nanula</v>
      </c>
      <c r="P6293" s="85" t="str">
        <f t="shared" si="690"/>
        <v>Ceratina nanula</v>
      </c>
      <c r="Q6293" s="12" t="s">
        <v>29</v>
      </c>
      <c r="R6293" s="24"/>
      <c r="S6293" s="12"/>
      <c r="T6293" s="12"/>
      <c r="U6293" s="12"/>
      <c r="V6293" s="10" t="s">
        <v>182</v>
      </c>
      <c r="W6293" s="118">
        <v>42321</v>
      </c>
      <c r="X6293" s="2"/>
      <c r="Y6293" s="129">
        <f t="shared" si="691"/>
        <v>1</v>
      </c>
      <c r="Z6293" s="110">
        <f t="shared" si="692"/>
        <v>0</v>
      </c>
      <c r="AA6293" s="1">
        <f t="shared" si="693"/>
        <v>0</v>
      </c>
    </row>
    <row r="6294" spans="1:27" ht="14.25" customHeight="1">
      <c r="A6294" s="148">
        <v>6872</v>
      </c>
      <c r="B6294" s="139">
        <v>20190529</v>
      </c>
      <c r="C6294" s="57" t="str">
        <f t="shared" si="689"/>
        <v>POS</v>
      </c>
      <c r="D6294" s="115">
        <v>42152</v>
      </c>
      <c r="E6294" s="9" t="s">
        <v>478</v>
      </c>
      <c r="F6294" s="37" t="s">
        <v>25</v>
      </c>
      <c r="G6294" s="11" t="s">
        <v>26</v>
      </c>
      <c r="H6294" s="2"/>
      <c r="I6294" s="2"/>
      <c r="J6294" s="4" t="s">
        <v>117</v>
      </c>
      <c r="K6294" s="4" t="s">
        <v>117</v>
      </c>
      <c r="L6294" s="4" t="s">
        <v>118</v>
      </c>
      <c r="M6294" s="4"/>
      <c r="N6294" s="4"/>
      <c r="O6294" s="4" t="str">
        <f t="shared" si="688"/>
        <v>Lasioglossum (Lasioglossum) pacificum</v>
      </c>
      <c r="P6294" s="85" t="str">
        <f t="shared" si="690"/>
        <v>Lasioglossum pacificum</v>
      </c>
      <c r="Q6294" s="12" t="s">
        <v>29</v>
      </c>
      <c r="R6294" s="24"/>
      <c r="S6294" s="12"/>
      <c r="T6294" s="12"/>
      <c r="U6294" s="12"/>
      <c r="V6294" s="10" t="s">
        <v>182</v>
      </c>
      <c r="W6294" s="118">
        <v>42321</v>
      </c>
      <c r="X6294" s="2"/>
      <c r="Y6294" s="129">
        <f t="shared" si="691"/>
        <v>1</v>
      </c>
      <c r="Z6294" s="110">
        <f t="shared" si="692"/>
        <v>0</v>
      </c>
      <c r="AA6294" s="1">
        <f t="shared" si="693"/>
        <v>0</v>
      </c>
    </row>
    <row r="6295" spans="1:27" ht="14.25" customHeight="1">
      <c r="A6295" s="148">
        <v>6873</v>
      </c>
      <c r="B6295" s="139">
        <v>20190529</v>
      </c>
      <c r="C6295" s="57" t="str">
        <f t="shared" si="689"/>
        <v>POS</v>
      </c>
      <c r="D6295" s="115">
        <v>42152</v>
      </c>
      <c r="E6295" s="9" t="s">
        <v>478</v>
      </c>
      <c r="F6295" s="37" t="s">
        <v>25</v>
      </c>
      <c r="G6295" s="11" t="s">
        <v>26</v>
      </c>
      <c r="H6295" s="2"/>
      <c r="I6295" s="2"/>
      <c r="J6295" s="4" t="s">
        <v>117</v>
      </c>
      <c r="K6295" s="4" t="s">
        <v>117</v>
      </c>
      <c r="L6295" s="4" t="s">
        <v>118</v>
      </c>
      <c r="M6295" s="4"/>
      <c r="N6295" s="4"/>
      <c r="O6295" s="4" t="str">
        <f t="shared" si="688"/>
        <v>Lasioglossum (Lasioglossum) pacificum</v>
      </c>
      <c r="P6295" s="85" t="str">
        <f t="shared" si="690"/>
        <v>Lasioglossum pacificum</v>
      </c>
      <c r="Q6295" s="12" t="s">
        <v>29</v>
      </c>
      <c r="R6295" s="24"/>
      <c r="S6295" s="12"/>
      <c r="T6295" s="12"/>
      <c r="U6295" s="12"/>
      <c r="V6295" s="10" t="s">
        <v>182</v>
      </c>
      <c r="W6295" s="118">
        <v>42321</v>
      </c>
      <c r="X6295" s="2"/>
      <c r="Y6295" s="129">
        <f t="shared" si="691"/>
        <v>1</v>
      </c>
      <c r="Z6295" s="110">
        <f t="shared" si="692"/>
        <v>0</v>
      </c>
      <c r="AA6295" s="1">
        <f t="shared" si="693"/>
        <v>0</v>
      </c>
    </row>
    <row r="6296" spans="1:27" ht="14.25" customHeight="1">
      <c r="A6296" s="148">
        <v>6874</v>
      </c>
      <c r="B6296" s="139">
        <v>20190529</v>
      </c>
      <c r="C6296" s="57" t="str">
        <f t="shared" si="689"/>
        <v>POS</v>
      </c>
      <c r="D6296" s="115">
        <v>42152</v>
      </c>
      <c r="E6296" s="9" t="s">
        <v>478</v>
      </c>
      <c r="F6296" s="37" t="s">
        <v>25</v>
      </c>
      <c r="G6296" s="11" t="s">
        <v>26</v>
      </c>
      <c r="H6296" s="2"/>
      <c r="I6296" s="2"/>
      <c r="J6296" s="4" t="s">
        <v>117</v>
      </c>
      <c r="K6296" s="4" t="s">
        <v>621</v>
      </c>
      <c r="L6296" s="4" t="s">
        <v>221</v>
      </c>
      <c r="M6296" s="4"/>
      <c r="N6296" s="4"/>
      <c r="O6296" s="4" t="str">
        <f t="shared" si="688"/>
        <v>Lasioglossum (Leuchalictus) zonulum</v>
      </c>
      <c r="P6296" s="85" t="str">
        <f t="shared" si="690"/>
        <v>Lasioglossum zonulum</v>
      </c>
      <c r="Q6296" s="12" t="s">
        <v>29</v>
      </c>
      <c r="R6296" s="24"/>
      <c r="S6296" s="12"/>
      <c r="T6296" s="12"/>
      <c r="U6296" s="12"/>
      <c r="V6296" s="10" t="s">
        <v>182</v>
      </c>
      <c r="W6296" s="118">
        <v>42321</v>
      </c>
      <c r="X6296" s="2"/>
      <c r="Y6296" s="129">
        <f t="shared" si="691"/>
        <v>1</v>
      </c>
      <c r="Z6296" s="110">
        <f t="shared" si="692"/>
        <v>0</v>
      </c>
      <c r="AA6296" s="1">
        <f t="shared" si="693"/>
        <v>0</v>
      </c>
    </row>
    <row r="6297" spans="1:27" ht="14.25" customHeight="1">
      <c r="A6297" s="148">
        <v>6875</v>
      </c>
      <c r="B6297" s="139">
        <v>20190529</v>
      </c>
      <c r="C6297" s="57" t="str">
        <f t="shared" si="689"/>
        <v>POS</v>
      </c>
      <c r="D6297" s="115">
        <v>42152</v>
      </c>
      <c r="E6297" s="9" t="s">
        <v>478</v>
      </c>
      <c r="F6297" s="37" t="s">
        <v>25</v>
      </c>
      <c r="G6297" s="11" t="s">
        <v>26</v>
      </c>
      <c r="H6297" s="2"/>
      <c r="I6297" s="2"/>
      <c r="J6297" s="4" t="s">
        <v>117</v>
      </c>
      <c r="K6297" s="4" t="s">
        <v>202</v>
      </c>
      <c r="L6297" s="4" t="s">
        <v>120</v>
      </c>
      <c r="M6297" s="4"/>
      <c r="N6297" s="4" t="s">
        <v>55</v>
      </c>
      <c r="O6297" s="4" t="str">
        <f t="shared" si="688"/>
        <v>Lasioglossum (Sphecodogastra) nr. cooleyi</v>
      </c>
      <c r="P6297" s="85" t="str">
        <f t="shared" si="690"/>
        <v>Lasioglossum cooleyi</v>
      </c>
      <c r="Q6297" s="12" t="s">
        <v>29</v>
      </c>
      <c r="R6297" s="24"/>
      <c r="S6297" s="12"/>
      <c r="T6297" s="12"/>
      <c r="U6297" s="12"/>
      <c r="V6297" s="10" t="s">
        <v>182</v>
      </c>
      <c r="W6297" s="118">
        <v>42321</v>
      </c>
      <c r="X6297" s="2" t="s">
        <v>633</v>
      </c>
      <c r="Y6297" s="129">
        <f t="shared" si="691"/>
        <v>1</v>
      </c>
      <c r="Z6297" s="110">
        <f t="shared" si="692"/>
        <v>1</v>
      </c>
      <c r="AA6297" s="1">
        <f t="shared" si="693"/>
        <v>0</v>
      </c>
    </row>
    <row r="6298" spans="1:27" ht="14.25" customHeight="1">
      <c r="A6298" s="148">
        <v>6876</v>
      </c>
      <c r="B6298" s="139">
        <v>20190529</v>
      </c>
      <c r="C6298" s="57" t="str">
        <f t="shared" si="689"/>
        <v>POS</v>
      </c>
      <c r="D6298" s="115">
        <v>42152</v>
      </c>
      <c r="E6298" s="9" t="s">
        <v>478</v>
      </c>
      <c r="F6298" s="37" t="s">
        <v>25</v>
      </c>
      <c r="G6298" s="11" t="s">
        <v>26</v>
      </c>
      <c r="H6298" s="2"/>
      <c r="I6298" s="2"/>
      <c r="J6298" s="4" t="s">
        <v>117</v>
      </c>
      <c r="K6298" s="4" t="s">
        <v>198</v>
      </c>
      <c r="L6298" s="4" t="s">
        <v>913</v>
      </c>
      <c r="M6298" s="4"/>
      <c r="N6298" s="4"/>
      <c r="O6298" s="4" t="str">
        <f t="shared" si="688"/>
        <v>Lasioglossum (Hemihalictus) villosulum</v>
      </c>
      <c r="P6298" s="85" t="str">
        <f t="shared" si="690"/>
        <v>Lasioglossum villosulum</v>
      </c>
      <c r="Q6298" s="12" t="s">
        <v>29</v>
      </c>
      <c r="R6298" s="24"/>
      <c r="S6298" s="12"/>
      <c r="T6298" s="12"/>
      <c r="U6298" s="12"/>
      <c r="V6298" s="10" t="s">
        <v>182</v>
      </c>
      <c r="W6298" s="118">
        <v>42321</v>
      </c>
      <c r="X6298" s="2" t="s">
        <v>1068</v>
      </c>
      <c r="Y6298" s="129">
        <f t="shared" si="691"/>
        <v>1</v>
      </c>
      <c r="Z6298" s="110">
        <f t="shared" si="692"/>
        <v>0</v>
      </c>
      <c r="AA6298" s="1">
        <f t="shared" si="693"/>
        <v>0</v>
      </c>
    </row>
    <row r="6299" spans="1:27" ht="14.25" customHeight="1">
      <c r="A6299" s="148">
        <v>6877</v>
      </c>
      <c r="B6299" s="139">
        <v>20190529</v>
      </c>
      <c r="C6299" s="57" t="str">
        <f t="shared" si="689"/>
        <v>POS</v>
      </c>
      <c r="D6299" s="115">
        <v>42152</v>
      </c>
      <c r="E6299" s="9" t="s">
        <v>478</v>
      </c>
      <c r="F6299" s="37" t="s">
        <v>25</v>
      </c>
      <c r="G6299" s="11" t="s">
        <v>26</v>
      </c>
      <c r="H6299" s="2"/>
      <c r="I6299" s="2"/>
      <c r="J6299" s="4" t="s">
        <v>117</v>
      </c>
      <c r="K6299" s="4" t="s">
        <v>198</v>
      </c>
      <c r="L6299" s="4" t="s">
        <v>913</v>
      </c>
      <c r="M6299" s="4"/>
      <c r="N6299" s="4"/>
      <c r="O6299" s="4" t="str">
        <f t="shared" si="688"/>
        <v>Lasioglossum (Hemihalictus) villosulum</v>
      </c>
      <c r="P6299" s="85" t="str">
        <f t="shared" si="690"/>
        <v>Lasioglossum villosulum</v>
      </c>
      <c r="Q6299" s="12" t="s">
        <v>29</v>
      </c>
      <c r="R6299" s="24"/>
      <c r="S6299" s="12"/>
      <c r="T6299" s="12"/>
      <c r="U6299" s="12"/>
      <c r="V6299" s="10" t="s">
        <v>182</v>
      </c>
      <c r="W6299" s="118">
        <v>42321</v>
      </c>
      <c r="X6299" s="2" t="s">
        <v>1068</v>
      </c>
      <c r="Y6299" s="129">
        <f t="shared" si="691"/>
        <v>1</v>
      </c>
      <c r="Z6299" s="110">
        <f t="shared" si="692"/>
        <v>0</v>
      </c>
      <c r="AA6299" s="1">
        <f t="shared" si="693"/>
        <v>0</v>
      </c>
    </row>
    <row r="6300" spans="1:27" ht="14.25" customHeight="1">
      <c r="A6300" s="148">
        <v>6878</v>
      </c>
      <c r="B6300" s="139">
        <v>20190529</v>
      </c>
      <c r="C6300" s="57" t="str">
        <f t="shared" si="689"/>
        <v>POS</v>
      </c>
      <c r="D6300" s="115">
        <v>42152</v>
      </c>
      <c r="E6300" s="9" t="s">
        <v>478</v>
      </c>
      <c r="F6300" s="37" t="s">
        <v>25</v>
      </c>
      <c r="G6300" s="11" t="s">
        <v>26</v>
      </c>
      <c r="H6300" s="2"/>
      <c r="I6300" s="2"/>
      <c r="J6300" s="4" t="s">
        <v>117</v>
      </c>
      <c r="K6300" s="4" t="s">
        <v>198</v>
      </c>
      <c r="L6300" s="4" t="s">
        <v>913</v>
      </c>
      <c r="M6300" s="4"/>
      <c r="N6300" s="4"/>
      <c r="O6300" s="4" t="str">
        <f t="shared" si="688"/>
        <v>Lasioglossum (Hemihalictus) villosulum</v>
      </c>
      <c r="P6300" s="85" t="str">
        <f t="shared" si="690"/>
        <v>Lasioglossum villosulum</v>
      </c>
      <c r="Q6300" s="12" t="s">
        <v>29</v>
      </c>
      <c r="R6300" s="24"/>
      <c r="S6300" s="12"/>
      <c r="T6300" s="12"/>
      <c r="U6300" s="12"/>
      <c r="V6300" s="10" t="s">
        <v>182</v>
      </c>
      <c r="W6300" s="118">
        <v>42321</v>
      </c>
      <c r="X6300" s="2" t="s">
        <v>1068</v>
      </c>
      <c r="Y6300" s="129">
        <f t="shared" si="691"/>
        <v>1</v>
      </c>
      <c r="Z6300" s="110">
        <f t="shared" si="692"/>
        <v>0</v>
      </c>
      <c r="AA6300" s="1">
        <f t="shared" si="693"/>
        <v>0</v>
      </c>
    </row>
    <row r="6301" spans="1:27" ht="14.25" customHeight="1">
      <c r="A6301" s="148">
        <v>6879</v>
      </c>
      <c r="B6301" s="139">
        <v>20190529</v>
      </c>
      <c r="C6301" s="57" t="str">
        <f t="shared" si="689"/>
        <v>POS</v>
      </c>
      <c r="D6301" s="115">
        <v>42152</v>
      </c>
      <c r="E6301" s="9" t="s">
        <v>478</v>
      </c>
      <c r="F6301" s="37" t="s">
        <v>25</v>
      </c>
      <c r="G6301" s="11" t="s">
        <v>26</v>
      </c>
      <c r="H6301" s="2"/>
      <c r="I6301" s="2"/>
      <c r="J6301" s="4" t="s">
        <v>117</v>
      </c>
      <c r="K6301" s="4" t="s">
        <v>198</v>
      </c>
      <c r="L6301" s="4" t="s">
        <v>913</v>
      </c>
      <c r="M6301" s="4"/>
      <c r="N6301" s="4"/>
      <c r="O6301" s="4" t="str">
        <f t="shared" si="688"/>
        <v>Lasioglossum (Hemihalictus) villosulum</v>
      </c>
      <c r="P6301" s="85" t="str">
        <f t="shared" si="690"/>
        <v>Lasioglossum villosulum</v>
      </c>
      <c r="Q6301" s="12" t="s">
        <v>29</v>
      </c>
      <c r="R6301" s="24"/>
      <c r="S6301" s="12"/>
      <c r="T6301" s="12"/>
      <c r="U6301" s="12"/>
      <c r="V6301" s="10" t="s">
        <v>182</v>
      </c>
      <c r="W6301" s="118">
        <v>42321</v>
      </c>
      <c r="X6301" s="2" t="s">
        <v>1068</v>
      </c>
      <c r="Y6301" s="129">
        <f t="shared" si="691"/>
        <v>1</v>
      </c>
      <c r="Z6301" s="110">
        <f t="shared" si="692"/>
        <v>0</v>
      </c>
      <c r="AA6301" s="1">
        <f t="shared" si="693"/>
        <v>0</v>
      </c>
    </row>
    <row r="6302" spans="1:27" ht="14.25" customHeight="1">
      <c r="A6302" s="148">
        <v>6880</v>
      </c>
      <c r="B6302" s="139">
        <v>20190529</v>
      </c>
      <c r="C6302" s="57" t="str">
        <f t="shared" si="689"/>
        <v>POS</v>
      </c>
      <c r="D6302" s="115">
        <v>42152</v>
      </c>
      <c r="E6302" s="9" t="s">
        <v>478</v>
      </c>
      <c r="F6302" s="37" t="s">
        <v>25</v>
      </c>
      <c r="G6302" s="11" t="s">
        <v>26</v>
      </c>
      <c r="H6302" s="2"/>
      <c r="I6302" s="2"/>
      <c r="J6302" s="4" t="s">
        <v>117</v>
      </c>
      <c r="K6302" s="4" t="s">
        <v>198</v>
      </c>
      <c r="L6302" s="4" t="s">
        <v>913</v>
      </c>
      <c r="M6302" s="4"/>
      <c r="N6302" s="4"/>
      <c r="O6302" s="4" t="str">
        <f t="shared" si="688"/>
        <v>Lasioglossum (Hemihalictus) villosulum</v>
      </c>
      <c r="P6302" s="85" t="str">
        <f t="shared" si="690"/>
        <v>Lasioglossum villosulum</v>
      </c>
      <c r="Q6302" s="12" t="s">
        <v>29</v>
      </c>
      <c r="R6302" s="24"/>
      <c r="S6302" s="12"/>
      <c r="T6302" s="12"/>
      <c r="U6302" s="12"/>
      <c r="V6302" s="10" t="s">
        <v>182</v>
      </c>
      <c r="W6302" s="118">
        <v>42321</v>
      </c>
      <c r="X6302" s="2" t="s">
        <v>1068</v>
      </c>
      <c r="Y6302" s="129">
        <f t="shared" si="691"/>
        <v>1</v>
      </c>
      <c r="Z6302" s="110">
        <f t="shared" si="692"/>
        <v>0</v>
      </c>
      <c r="AA6302" s="1">
        <f t="shared" si="693"/>
        <v>0</v>
      </c>
    </row>
    <row r="6303" spans="1:27" ht="14.25" customHeight="1">
      <c r="A6303" s="148">
        <v>6881</v>
      </c>
      <c r="B6303" s="139">
        <v>20190529</v>
      </c>
      <c r="C6303" s="57" t="str">
        <f t="shared" si="689"/>
        <v>POS</v>
      </c>
      <c r="D6303" s="115">
        <v>42152</v>
      </c>
      <c r="E6303" s="9" t="s">
        <v>478</v>
      </c>
      <c r="F6303" s="37" t="s">
        <v>25</v>
      </c>
      <c r="G6303" s="11" t="s">
        <v>26</v>
      </c>
      <c r="H6303" s="2"/>
      <c r="I6303" s="2"/>
      <c r="J6303" s="4" t="s">
        <v>117</v>
      </c>
      <c r="K6303" s="4" t="s">
        <v>198</v>
      </c>
      <c r="L6303" s="4" t="s">
        <v>913</v>
      </c>
      <c r="M6303" s="4"/>
      <c r="N6303" s="4"/>
      <c r="O6303" s="4" t="str">
        <f t="shared" si="688"/>
        <v>Lasioglossum (Hemihalictus) villosulum</v>
      </c>
      <c r="P6303" s="85" t="str">
        <f t="shared" si="690"/>
        <v>Lasioglossum villosulum</v>
      </c>
      <c r="Q6303" s="12" t="s">
        <v>29</v>
      </c>
      <c r="R6303" s="24"/>
      <c r="S6303" s="12"/>
      <c r="T6303" s="12"/>
      <c r="U6303" s="12"/>
      <c r="V6303" s="10" t="s">
        <v>182</v>
      </c>
      <c r="W6303" s="118">
        <v>42321</v>
      </c>
      <c r="X6303" s="2" t="s">
        <v>1068</v>
      </c>
      <c r="Y6303" s="129">
        <f t="shared" si="691"/>
        <v>1</v>
      </c>
      <c r="Z6303" s="110">
        <f t="shared" si="692"/>
        <v>0</v>
      </c>
      <c r="AA6303" s="1">
        <f t="shared" si="693"/>
        <v>0</v>
      </c>
    </row>
    <row r="6304" spans="1:27" ht="14.25" customHeight="1">
      <c r="A6304" s="148">
        <v>6882</v>
      </c>
      <c r="B6304" s="139">
        <v>20190529</v>
      </c>
      <c r="C6304" s="57" t="str">
        <f t="shared" si="689"/>
        <v>POS</v>
      </c>
      <c r="D6304" s="115">
        <v>42152</v>
      </c>
      <c r="E6304" s="9" t="s">
        <v>478</v>
      </c>
      <c r="F6304" s="37" t="s">
        <v>25</v>
      </c>
      <c r="G6304" s="11" t="s">
        <v>26</v>
      </c>
      <c r="H6304" s="2"/>
      <c r="I6304" s="2"/>
      <c r="J6304" s="4" t="s">
        <v>117</v>
      </c>
      <c r="K6304" s="4" t="s">
        <v>198</v>
      </c>
      <c r="L6304" s="4" t="s">
        <v>913</v>
      </c>
      <c r="M6304" s="4"/>
      <c r="N6304" s="4"/>
      <c r="O6304" s="4" t="str">
        <f t="shared" si="688"/>
        <v>Lasioglossum (Hemihalictus) villosulum</v>
      </c>
      <c r="P6304" s="85" t="str">
        <f t="shared" si="690"/>
        <v>Lasioglossum villosulum</v>
      </c>
      <c r="Q6304" s="12" t="s">
        <v>29</v>
      </c>
      <c r="R6304" s="24"/>
      <c r="S6304" s="12"/>
      <c r="T6304" s="12"/>
      <c r="U6304" s="12"/>
      <c r="V6304" s="10" t="s">
        <v>182</v>
      </c>
      <c r="W6304" s="118">
        <v>42321</v>
      </c>
      <c r="X6304" s="2" t="s">
        <v>1068</v>
      </c>
      <c r="Y6304" s="129">
        <f t="shared" si="691"/>
        <v>1</v>
      </c>
      <c r="Z6304" s="110">
        <f t="shared" si="692"/>
        <v>0</v>
      </c>
      <c r="AA6304" s="1">
        <f t="shared" si="693"/>
        <v>0</v>
      </c>
    </row>
    <row r="6305" spans="1:27" ht="14.25" customHeight="1">
      <c r="A6305" s="148">
        <v>6883</v>
      </c>
      <c r="B6305" s="139">
        <v>20190529</v>
      </c>
      <c r="C6305" s="57" t="str">
        <f t="shared" si="689"/>
        <v>POS</v>
      </c>
      <c r="D6305" s="115">
        <v>42152</v>
      </c>
      <c r="E6305" s="9" t="s">
        <v>478</v>
      </c>
      <c r="F6305" s="37" t="s">
        <v>25</v>
      </c>
      <c r="G6305" s="11" t="s">
        <v>26</v>
      </c>
      <c r="H6305" s="2"/>
      <c r="I6305" s="2"/>
      <c r="J6305" s="4" t="s">
        <v>117</v>
      </c>
      <c r="K6305" s="4" t="s">
        <v>198</v>
      </c>
      <c r="L6305" s="4" t="s">
        <v>913</v>
      </c>
      <c r="M6305" s="4"/>
      <c r="N6305" s="4"/>
      <c r="O6305" s="4" t="str">
        <f t="shared" si="688"/>
        <v>Lasioglossum (Hemihalictus) villosulum</v>
      </c>
      <c r="P6305" s="85" t="str">
        <f t="shared" si="690"/>
        <v>Lasioglossum villosulum</v>
      </c>
      <c r="Q6305" s="12" t="s">
        <v>29</v>
      </c>
      <c r="R6305" s="24"/>
      <c r="S6305" s="12"/>
      <c r="T6305" s="12"/>
      <c r="U6305" s="12"/>
      <c r="V6305" s="10" t="s">
        <v>182</v>
      </c>
      <c r="W6305" s="118">
        <v>42321</v>
      </c>
      <c r="X6305" s="2" t="s">
        <v>1068</v>
      </c>
      <c r="Y6305" s="129">
        <f t="shared" si="691"/>
        <v>1</v>
      </c>
      <c r="Z6305" s="110">
        <f t="shared" si="692"/>
        <v>0</v>
      </c>
      <c r="AA6305" s="1">
        <f t="shared" si="693"/>
        <v>0</v>
      </c>
    </row>
    <row r="6306" spans="1:27" ht="14.25" customHeight="1">
      <c r="A6306" s="148">
        <v>6884</v>
      </c>
      <c r="B6306" s="139">
        <v>20190529</v>
      </c>
      <c r="C6306" s="57" t="str">
        <f t="shared" si="689"/>
        <v>POS</v>
      </c>
      <c r="D6306" s="115">
        <v>42152</v>
      </c>
      <c r="E6306" s="9" t="s">
        <v>478</v>
      </c>
      <c r="F6306" s="37" t="s">
        <v>25</v>
      </c>
      <c r="G6306" s="11" t="s">
        <v>26</v>
      </c>
      <c r="H6306" s="2"/>
      <c r="I6306" s="2"/>
      <c r="J6306" s="4" t="s">
        <v>117</v>
      </c>
      <c r="K6306" s="4" t="s">
        <v>198</v>
      </c>
      <c r="L6306" s="4" t="s">
        <v>913</v>
      </c>
      <c r="M6306" s="4"/>
      <c r="N6306" s="4"/>
      <c r="O6306" s="4" t="str">
        <f t="shared" si="688"/>
        <v>Lasioglossum (Hemihalictus) villosulum</v>
      </c>
      <c r="P6306" s="85" t="str">
        <f t="shared" si="690"/>
        <v>Lasioglossum villosulum</v>
      </c>
      <c r="Q6306" s="12" t="s">
        <v>29</v>
      </c>
      <c r="R6306" s="24"/>
      <c r="S6306" s="12"/>
      <c r="T6306" s="12"/>
      <c r="U6306" s="12"/>
      <c r="V6306" s="10" t="s">
        <v>182</v>
      </c>
      <c r="W6306" s="118">
        <v>42321</v>
      </c>
      <c r="X6306" s="2" t="s">
        <v>1068</v>
      </c>
      <c r="Y6306" s="129">
        <f t="shared" si="691"/>
        <v>1</v>
      </c>
      <c r="Z6306" s="110">
        <f t="shared" si="692"/>
        <v>0</v>
      </c>
      <c r="AA6306" s="1">
        <f t="shared" si="693"/>
        <v>0</v>
      </c>
    </row>
    <row r="6307" spans="1:27" ht="14.25" customHeight="1">
      <c r="A6307" s="148">
        <v>6885</v>
      </c>
      <c r="B6307" s="139">
        <v>20190529</v>
      </c>
      <c r="C6307" s="57" t="str">
        <f t="shared" si="689"/>
        <v>POS</v>
      </c>
      <c r="D6307" s="115">
        <v>42152</v>
      </c>
      <c r="E6307" s="9" t="s">
        <v>478</v>
      </c>
      <c r="F6307" s="37" t="s">
        <v>25</v>
      </c>
      <c r="G6307" s="11" t="s">
        <v>26</v>
      </c>
      <c r="H6307" s="2"/>
      <c r="I6307" s="2"/>
      <c r="J6307" s="4" t="s">
        <v>117</v>
      </c>
      <c r="K6307" s="4" t="s">
        <v>167</v>
      </c>
      <c r="L6307" s="4" t="s">
        <v>665</v>
      </c>
      <c r="M6307" s="4"/>
      <c r="N6307" s="4"/>
      <c r="O6307" s="4" t="str">
        <f t="shared" si="688"/>
        <v>Lasioglossum (Dialictus) nevadense</v>
      </c>
      <c r="P6307" s="85" t="str">
        <f t="shared" si="690"/>
        <v>Lasioglossum nevadense</v>
      </c>
      <c r="Q6307" s="12" t="s">
        <v>29</v>
      </c>
      <c r="R6307" s="24"/>
      <c r="S6307" s="12"/>
      <c r="T6307" s="12"/>
      <c r="U6307" s="12"/>
      <c r="V6307" s="10" t="s">
        <v>182</v>
      </c>
      <c r="W6307" s="118">
        <v>42321</v>
      </c>
      <c r="X6307" s="2"/>
      <c r="Y6307" s="129">
        <f t="shared" si="691"/>
        <v>1</v>
      </c>
      <c r="Z6307" s="110">
        <f t="shared" si="692"/>
        <v>0</v>
      </c>
      <c r="AA6307" s="1">
        <f t="shared" si="693"/>
        <v>0</v>
      </c>
    </row>
    <row r="6308" spans="1:27" ht="14.25" customHeight="1">
      <c r="A6308" s="148">
        <v>6886</v>
      </c>
      <c r="B6308" s="139">
        <v>20190529</v>
      </c>
      <c r="C6308" s="57" t="str">
        <f t="shared" si="689"/>
        <v>POS</v>
      </c>
      <c r="D6308" s="115">
        <v>42152</v>
      </c>
      <c r="E6308" s="9" t="s">
        <v>478</v>
      </c>
      <c r="F6308" s="37" t="s">
        <v>25</v>
      </c>
      <c r="G6308" s="11" t="s">
        <v>26</v>
      </c>
      <c r="H6308" s="2"/>
      <c r="I6308" s="2"/>
      <c r="J6308" s="4" t="s">
        <v>117</v>
      </c>
      <c r="K6308" s="4" t="s">
        <v>167</v>
      </c>
      <c r="L6308" s="4" t="s">
        <v>666</v>
      </c>
      <c r="M6308" s="4"/>
      <c r="N6308" s="4"/>
      <c r="O6308" s="4" t="str">
        <f t="shared" si="688"/>
        <v>Lasioglossum (Dialictus) incompletum</v>
      </c>
      <c r="P6308" s="85" t="str">
        <f t="shared" si="690"/>
        <v>Lasioglossum incompletum</v>
      </c>
      <c r="Q6308" s="12" t="s">
        <v>29</v>
      </c>
      <c r="R6308" s="24"/>
      <c r="S6308" s="12"/>
      <c r="T6308" s="12"/>
      <c r="U6308" s="12"/>
      <c r="V6308" s="10" t="s">
        <v>182</v>
      </c>
      <c r="W6308" s="118">
        <v>42321</v>
      </c>
      <c r="X6308" s="2"/>
      <c r="Y6308" s="129">
        <f t="shared" si="691"/>
        <v>1</v>
      </c>
      <c r="Z6308" s="110">
        <f t="shared" si="692"/>
        <v>0</v>
      </c>
      <c r="AA6308" s="1">
        <f t="shared" si="693"/>
        <v>0</v>
      </c>
    </row>
    <row r="6309" spans="1:27" ht="14.25" customHeight="1">
      <c r="A6309" s="148">
        <v>6887</v>
      </c>
      <c r="B6309" s="139">
        <v>20190529</v>
      </c>
      <c r="C6309" s="57" t="str">
        <f t="shared" si="689"/>
        <v>POS</v>
      </c>
      <c r="D6309" s="115">
        <v>42152</v>
      </c>
      <c r="E6309" s="9" t="s">
        <v>478</v>
      </c>
      <c r="F6309" s="37" t="s">
        <v>25</v>
      </c>
      <c r="G6309" s="11" t="s">
        <v>26</v>
      </c>
      <c r="H6309" s="2"/>
      <c r="I6309" s="2"/>
      <c r="J6309" s="4" t="s">
        <v>117</v>
      </c>
      <c r="K6309" s="4" t="s">
        <v>167</v>
      </c>
      <c r="L6309" s="4" t="s">
        <v>666</v>
      </c>
      <c r="M6309" s="4"/>
      <c r="N6309" s="4"/>
      <c r="O6309" s="4" t="str">
        <f t="shared" si="688"/>
        <v>Lasioglossum (Dialictus) incompletum</v>
      </c>
      <c r="P6309" s="85" t="str">
        <f t="shared" si="690"/>
        <v>Lasioglossum incompletum</v>
      </c>
      <c r="Q6309" s="12" t="s">
        <v>29</v>
      </c>
      <c r="R6309" s="24"/>
      <c r="S6309" s="12"/>
      <c r="T6309" s="12"/>
      <c r="U6309" s="12"/>
      <c r="V6309" s="10" t="s">
        <v>182</v>
      </c>
      <c r="W6309" s="118">
        <v>42321</v>
      </c>
      <c r="X6309" s="2"/>
      <c r="Y6309" s="129">
        <f t="shared" si="691"/>
        <v>1</v>
      </c>
      <c r="Z6309" s="110">
        <f t="shared" si="692"/>
        <v>0</v>
      </c>
      <c r="AA6309" s="1">
        <f t="shared" si="693"/>
        <v>0</v>
      </c>
    </row>
    <row r="6310" spans="1:27" ht="14.25" customHeight="1">
      <c r="A6310" s="148">
        <v>6888</v>
      </c>
      <c r="B6310" s="139">
        <v>20190529</v>
      </c>
      <c r="C6310" s="57" t="str">
        <f t="shared" si="689"/>
        <v>POS</v>
      </c>
      <c r="D6310" s="115">
        <v>42152</v>
      </c>
      <c r="E6310" s="9" t="s">
        <v>478</v>
      </c>
      <c r="F6310" s="37" t="s">
        <v>25</v>
      </c>
      <c r="G6310" s="11" t="s">
        <v>26</v>
      </c>
      <c r="H6310" s="2"/>
      <c r="I6310" s="2"/>
      <c r="J6310" s="4" t="s">
        <v>117</v>
      </c>
      <c r="K6310" s="4" t="s">
        <v>167</v>
      </c>
      <c r="L6310" s="4" t="s">
        <v>666</v>
      </c>
      <c r="M6310" s="4"/>
      <c r="N6310" s="4"/>
      <c r="O6310" s="4" t="str">
        <f t="shared" si="688"/>
        <v>Lasioglossum (Dialictus) incompletum</v>
      </c>
      <c r="P6310" s="85" t="str">
        <f t="shared" si="690"/>
        <v>Lasioglossum incompletum</v>
      </c>
      <c r="Q6310" s="12" t="s">
        <v>29</v>
      </c>
      <c r="R6310" s="24"/>
      <c r="S6310" s="12"/>
      <c r="T6310" s="12"/>
      <c r="U6310" s="12"/>
      <c r="V6310" s="10" t="s">
        <v>182</v>
      </c>
      <c r="W6310" s="118">
        <v>42321</v>
      </c>
      <c r="X6310" s="2"/>
      <c r="Y6310" s="129">
        <f t="shared" si="691"/>
        <v>1</v>
      </c>
      <c r="Z6310" s="110">
        <f t="shared" si="692"/>
        <v>0</v>
      </c>
      <c r="AA6310" s="1">
        <f t="shared" si="693"/>
        <v>0</v>
      </c>
    </row>
    <row r="6311" spans="1:27" ht="14.25" customHeight="1">
      <c r="A6311" s="148">
        <v>6889</v>
      </c>
      <c r="B6311" s="139">
        <v>20190529</v>
      </c>
      <c r="C6311" s="57" t="str">
        <f t="shared" si="689"/>
        <v>POS</v>
      </c>
      <c r="D6311" s="115">
        <v>42152</v>
      </c>
      <c r="E6311" s="9" t="s">
        <v>478</v>
      </c>
      <c r="F6311" s="37" t="s">
        <v>25</v>
      </c>
      <c r="G6311" s="11" t="s">
        <v>26</v>
      </c>
      <c r="H6311" s="2"/>
      <c r="I6311" s="2"/>
      <c r="J6311" s="4" t="s">
        <v>117</v>
      </c>
      <c r="K6311" s="4" t="s">
        <v>167</v>
      </c>
      <c r="L6311" s="4" t="s">
        <v>666</v>
      </c>
      <c r="M6311" s="4"/>
      <c r="N6311" s="4"/>
      <c r="O6311" s="4" t="str">
        <f t="shared" si="688"/>
        <v>Lasioglossum (Dialictus) incompletum</v>
      </c>
      <c r="P6311" s="85" t="str">
        <f t="shared" si="690"/>
        <v>Lasioglossum incompletum</v>
      </c>
      <c r="Q6311" s="12" t="s">
        <v>29</v>
      </c>
      <c r="R6311" s="24"/>
      <c r="S6311" s="12"/>
      <c r="T6311" s="12"/>
      <c r="U6311" s="12"/>
      <c r="V6311" s="10" t="s">
        <v>182</v>
      </c>
      <c r="W6311" s="118">
        <v>42321</v>
      </c>
      <c r="X6311" s="2"/>
      <c r="Y6311" s="129">
        <f t="shared" si="691"/>
        <v>1</v>
      </c>
      <c r="Z6311" s="110">
        <f t="shared" si="692"/>
        <v>0</v>
      </c>
      <c r="AA6311" s="1">
        <f t="shared" si="693"/>
        <v>0</v>
      </c>
    </row>
    <row r="6312" spans="1:27" ht="14.25" customHeight="1">
      <c r="A6312" s="148">
        <v>6890</v>
      </c>
      <c r="B6312" s="139">
        <v>20190529</v>
      </c>
      <c r="C6312" s="57" t="str">
        <f t="shared" si="689"/>
        <v>POS</v>
      </c>
      <c r="D6312" s="115">
        <v>42152</v>
      </c>
      <c r="E6312" s="9" t="s">
        <v>478</v>
      </c>
      <c r="F6312" s="37" t="s">
        <v>25</v>
      </c>
      <c r="G6312" s="11" t="s">
        <v>26</v>
      </c>
      <c r="H6312" s="2"/>
      <c r="I6312" s="2"/>
      <c r="J6312" s="4" t="s">
        <v>117</v>
      </c>
      <c r="K6312" s="4" t="s">
        <v>167</v>
      </c>
      <c r="L6312" s="4" t="s">
        <v>666</v>
      </c>
      <c r="M6312" s="4"/>
      <c r="N6312" s="4"/>
      <c r="O6312" s="4" t="str">
        <f t="shared" si="688"/>
        <v>Lasioglossum (Dialictus) incompletum</v>
      </c>
      <c r="P6312" s="85" t="str">
        <f t="shared" si="690"/>
        <v>Lasioglossum incompletum</v>
      </c>
      <c r="Q6312" s="12" t="s">
        <v>29</v>
      </c>
      <c r="R6312" s="24"/>
      <c r="S6312" s="12"/>
      <c r="T6312" s="12"/>
      <c r="U6312" s="12"/>
      <c r="V6312" s="10" t="s">
        <v>182</v>
      </c>
      <c r="W6312" s="118">
        <v>42321</v>
      </c>
      <c r="X6312" s="2"/>
      <c r="Y6312" s="129">
        <f t="shared" si="691"/>
        <v>1</v>
      </c>
      <c r="Z6312" s="110">
        <f t="shared" si="692"/>
        <v>0</v>
      </c>
      <c r="AA6312" s="1">
        <f t="shared" si="693"/>
        <v>0</v>
      </c>
    </row>
    <row r="6313" spans="1:27" ht="14.25" customHeight="1">
      <c r="A6313" s="148">
        <v>6891</v>
      </c>
      <c r="B6313" s="139">
        <v>20190529</v>
      </c>
      <c r="C6313" s="57" t="str">
        <f t="shared" si="689"/>
        <v>POS</v>
      </c>
      <c r="D6313" s="115">
        <v>42152</v>
      </c>
      <c r="E6313" s="9" t="s">
        <v>478</v>
      </c>
      <c r="F6313" s="37" t="s">
        <v>25</v>
      </c>
      <c r="G6313" s="11" t="s">
        <v>26</v>
      </c>
      <c r="H6313" s="2"/>
      <c r="I6313" s="2"/>
      <c r="J6313" s="4" t="s">
        <v>51</v>
      </c>
      <c r="K6313" s="84" t="s">
        <v>582</v>
      </c>
      <c r="L6313" s="4" t="s">
        <v>52</v>
      </c>
      <c r="M6313" s="4"/>
      <c r="N6313" s="4"/>
      <c r="O6313" s="4" t="str">
        <f t="shared" ref="O6313:O6376" si="694">J6313&amp;" "&amp;IF(LEN(K6313)&gt;0,"("&amp;K6313&amp;") ","")&amp;IF(LEN(N6313)&gt;0,"nr. ","")&amp;L6313&amp;IF(LEN(M6313)&gt;0," ssp. "&amp;M6313,"")</f>
        <v>Halictus (Seladonia) tripartitus</v>
      </c>
      <c r="P6313" s="85" t="str">
        <f t="shared" si="690"/>
        <v>Halictus tripartitus</v>
      </c>
      <c r="Q6313" s="12" t="s">
        <v>29</v>
      </c>
      <c r="R6313" s="24"/>
      <c r="S6313" s="12"/>
      <c r="T6313" s="12"/>
      <c r="U6313" s="12"/>
      <c r="V6313" s="10" t="s">
        <v>182</v>
      </c>
      <c r="W6313" s="118">
        <v>42321</v>
      </c>
      <c r="X6313" s="2"/>
      <c r="Y6313" s="129">
        <f t="shared" si="691"/>
        <v>1</v>
      </c>
      <c r="Z6313" s="110">
        <f t="shared" si="692"/>
        <v>0</v>
      </c>
      <c r="AA6313" s="1">
        <f t="shared" si="693"/>
        <v>0</v>
      </c>
    </row>
    <row r="6314" spans="1:27" ht="14.25" customHeight="1">
      <c r="A6314" s="148">
        <v>6892</v>
      </c>
      <c r="B6314" s="139">
        <v>20190529</v>
      </c>
      <c r="C6314" s="57" t="str">
        <f t="shared" si="689"/>
        <v>POS</v>
      </c>
      <c r="D6314" s="115">
        <v>42152</v>
      </c>
      <c r="E6314" s="9" t="s">
        <v>478</v>
      </c>
      <c r="F6314" s="37" t="s">
        <v>25</v>
      </c>
      <c r="G6314" s="11" t="s">
        <v>26</v>
      </c>
      <c r="H6314" s="2"/>
      <c r="I6314" s="2"/>
      <c r="J6314" s="4" t="s">
        <v>117</v>
      </c>
      <c r="K6314" s="4" t="s">
        <v>167</v>
      </c>
      <c r="L6314" s="4" t="s">
        <v>666</v>
      </c>
      <c r="M6314" s="4"/>
      <c r="N6314" s="4"/>
      <c r="O6314" s="4" t="str">
        <f t="shared" si="694"/>
        <v>Lasioglossum (Dialictus) incompletum</v>
      </c>
      <c r="P6314" s="85" t="str">
        <f t="shared" si="690"/>
        <v>Lasioglossum incompletum</v>
      </c>
      <c r="Q6314" s="12" t="s">
        <v>29</v>
      </c>
      <c r="R6314" s="24"/>
      <c r="S6314" s="12"/>
      <c r="T6314" s="12"/>
      <c r="U6314" s="12"/>
      <c r="V6314" s="10" t="s">
        <v>182</v>
      </c>
      <c r="W6314" s="118">
        <v>42321</v>
      </c>
      <c r="X6314" s="2"/>
      <c r="Y6314" s="129">
        <f t="shared" si="691"/>
        <v>1</v>
      </c>
      <c r="Z6314" s="110">
        <f t="shared" si="692"/>
        <v>0</v>
      </c>
      <c r="AA6314" s="1">
        <f t="shared" si="693"/>
        <v>0</v>
      </c>
    </row>
    <row r="6315" spans="1:27" ht="14.25" customHeight="1">
      <c r="A6315" s="148">
        <v>6893</v>
      </c>
      <c r="B6315" s="139">
        <v>20190529</v>
      </c>
      <c r="C6315" s="57" t="str">
        <f t="shared" si="689"/>
        <v>POS</v>
      </c>
      <c r="D6315" s="115">
        <v>42152</v>
      </c>
      <c r="E6315" s="9" t="s">
        <v>478</v>
      </c>
      <c r="F6315" s="37" t="s">
        <v>25</v>
      </c>
      <c r="G6315" s="11" t="s">
        <v>26</v>
      </c>
      <c r="H6315" s="2"/>
      <c r="I6315" s="2"/>
      <c r="J6315" s="4" t="s">
        <v>117</v>
      </c>
      <c r="K6315" s="4" t="s">
        <v>167</v>
      </c>
      <c r="L6315" s="4" t="s">
        <v>666</v>
      </c>
      <c r="M6315" s="4"/>
      <c r="N6315" s="4"/>
      <c r="O6315" s="4" t="str">
        <f t="shared" si="694"/>
        <v>Lasioglossum (Dialictus) incompletum</v>
      </c>
      <c r="P6315" s="85" t="str">
        <f t="shared" si="690"/>
        <v>Lasioglossum incompletum</v>
      </c>
      <c r="Q6315" s="12" t="s">
        <v>29</v>
      </c>
      <c r="R6315" s="24"/>
      <c r="S6315" s="12"/>
      <c r="T6315" s="12"/>
      <c r="U6315" s="12"/>
      <c r="V6315" s="10" t="s">
        <v>182</v>
      </c>
      <c r="W6315" s="118">
        <v>42321</v>
      </c>
      <c r="X6315" s="2"/>
      <c r="Y6315" s="129">
        <f t="shared" si="691"/>
        <v>1</v>
      </c>
      <c r="Z6315" s="110">
        <f t="shared" si="692"/>
        <v>0</v>
      </c>
      <c r="AA6315" s="1">
        <f t="shared" si="693"/>
        <v>0</v>
      </c>
    </row>
    <row r="6316" spans="1:27" ht="14.25" customHeight="1">
      <c r="A6316" s="148">
        <v>6894</v>
      </c>
      <c r="B6316" s="139">
        <v>20190529</v>
      </c>
      <c r="C6316" s="57" t="str">
        <f t="shared" si="689"/>
        <v>POS</v>
      </c>
      <c r="D6316" s="115">
        <v>42152</v>
      </c>
      <c r="E6316" s="9" t="s">
        <v>478</v>
      </c>
      <c r="F6316" s="37" t="s">
        <v>25</v>
      </c>
      <c r="G6316" s="11" t="s">
        <v>26</v>
      </c>
      <c r="H6316" s="2"/>
      <c r="I6316" s="2"/>
      <c r="J6316" s="4" t="s">
        <v>201</v>
      </c>
      <c r="K6316" s="4"/>
      <c r="L6316" s="4" t="s">
        <v>609</v>
      </c>
      <c r="M6316" s="4"/>
      <c r="N6316" s="4"/>
      <c r="O6316" s="4" t="str">
        <f t="shared" si="694"/>
        <v>Sphecodes msp. BS0003</v>
      </c>
      <c r="P6316" s="85" t="str">
        <f t="shared" si="690"/>
        <v>Sphecodes msp. BS0003</v>
      </c>
      <c r="Q6316" s="12" t="s">
        <v>29</v>
      </c>
      <c r="R6316" s="24"/>
      <c r="S6316" s="12"/>
      <c r="T6316" s="12" t="s">
        <v>1379</v>
      </c>
      <c r="U6316" s="12"/>
      <c r="V6316" s="10" t="s">
        <v>182</v>
      </c>
      <c r="W6316" s="118">
        <v>42321</v>
      </c>
      <c r="X6316" s="2"/>
      <c r="Y6316" s="129">
        <f t="shared" si="691"/>
        <v>1</v>
      </c>
      <c r="Z6316" s="110">
        <f t="shared" si="692"/>
        <v>0</v>
      </c>
      <c r="AA6316" s="1">
        <f t="shared" si="693"/>
        <v>0</v>
      </c>
    </row>
    <row r="6317" spans="1:27" ht="14.25" customHeight="1">
      <c r="A6317" s="148">
        <v>6895</v>
      </c>
      <c r="B6317" s="139">
        <v>20190529</v>
      </c>
      <c r="C6317" s="57" t="str">
        <f t="shared" si="689"/>
        <v>POS</v>
      </c>
      <c r="D6317" s="115">
        <v>42152</v>
      </c>
      <c r="E6317" s="9" t="s">
        <v>478</v>
      </c>
      <c r="F6317" s="37" t="s">
        <v>25</v>
      </c>
      <c r="G6317" s="11" t="s">
        <v>26</v>
      </c>
      <c r="H6317" s="2"/>
      <c r="I6317" s="2"/>
      <c r="J6317" s="4" t="s">
        <v>201</v>
      </c>
      <c r="K6317" s="4"/>
      <c r="L6317" s="4" t="s">
        <v>609</v>
      </c>
      <c r="M6317" s="4"/>
      <c r="N6317" s="4"/>
      <c r="O6317" s="4" t="str">
        <f t="shared" si="694"/>
        <v>Sphecodes msp. BS0003</v>
      </c>
      <c r="P6317" s="85" t="str">
        <f t="shared" si="690"/>
        <v>Sphecodes msp. BS0003</v>
      </c>
      <c r="Q6317" s="12" t="s">
        <v>29</v>
      </c>
      <c r="R6317" s="24"/>
      <c r="S6317" s="12"/>
      <c r="T6317" s="12" t="s">
        <v>1379</v>
      </c>
      <c r="U6317" s="12"/>
      <c r="V6317" s="10" t="s">
        <v>182</v>
      </c>
      <c r="W6317" s="118">
        <v>42321</v>
      </c>
      <c r="X6317" s="2"/>
      <c r="Y6317" s="129">
        <f t="shared" si="691"/>
        <v>1</v>
      </c>
      <c r="Z6317" s="110">
        <f t="shared" si="692"/>
        <v>0</v>
      </c>
      <c r="AA6317" s="1">
        <f t="shared" si="693"/>
        <v>0</v>
      </c>
    </row>
    <row r="6318" spans="1:27" ht="14.25" customHeight="1">
      <c r="A6318" s="148">
        <v>6896</v>
      </c>
      <c r="B6318" s="139">
        <v>20190529</v>
      </c>
      <c r="C6318" s="57" t="str">
        <f t="shared" si="689"/>
        <v>POS</v>
      </c>
      <c r="D6318" s="115">
        <v>42152</v>
      </c>
      <c r="E6318" s="9" t="s">
        <v>478</v>
      </c>
      <c r="F6318" s="37" t="s">
        <v>25</v>
      </c>
      <c r="G6318" s="11" t="s">
        <v>26</v>
      </c>
      <c r="H6318" s="2"/>
      <c r="I6318" s="2"/>
      <c r="J6318" s="4" t="s">
        <v>124</v>
      </c>
      <c r="K6318" s="83" t="s">
        <v>165</v>
      </c>
      <c r="L6318" s="4" t="s">
        <v>158</v>
      </c>
      <c r="M6318" s="4"/>
      <c r="N6318" s="4"/>
      <c r="O6318" s="4" t="str">
        <f t="shared" si="694"/>
        <v>Osmia (Melanosmia) albolateralis</v>
      </c>
      <c r="P6318" s="85" t="str">
        <f t="shared" si="690"/>
        <v>Osmia albolateralis</v>
      </c>
      <c r="Q6318" s="12" t="s">
        <v>29</v>
      </c>
      <c r="R6318" s="24"/>
      <c r="S6318" s="12"/>
      <c r="T6318" s="12"/>
      <c r="U6318" s="12"/>
      <c r="V6318" s="10" t="s">
        <v>182</v>
      </c>
      <c r="W6318" s="118">
        <v>42321</v>
      </c>
      <c r="X6318" s="2" t="s">
        <v>678</v>
      </c>
      <c r="Y6318" s="129">
        <f t="shared" si="691"/>
        <v>1</v>
      </c>
      <c r="Z6318" s="110">
        <f t="shared" si="692"/>
        <v>0</v>
      </c>
      <c r="AA6318" s="1">
        <f t="shared" si="693"/>
        <v>0</v>
      </c>
    </row>
    <row r="6319" spans="1:27" ht="14.25" customHeight="1">
      <c r="A6319" s="148">
        <v>6897</v>
      </c>
      <c r="B6319" s="139">
        <v>20190529</v>
      </c>
      <c r="C6319" s="57" t="str">
        <f t="shared" si="689"/>
        <v>POS</v>
      </c>
      <c r="D6319" s="115">
        <v>42152</v>
      </c>
      <c r="E6319" s="9" t="s">
        <v>478</v>
      </c>
      <c r="F6319" s="37" t="s">
        <v>25</v>
      </c>
      <c r="G6319" s="11" t="s">
        <v>26</v>
      </c>
      <c r="H6319" s="2"/>
      <c r="I6319" s="2"/>
      <c r="J6319" s="4" t="s">
        <v>124</v>
      </c>
      <c r="K6319" s="83" t="s">
        <v>165</v>
      </c>
      <c r="L6319" s="4" t="s">
        <v>162</v>
      </c>
      <c r="M6319" s="4"/>
      <c r="N6319" s="4"/>
      <c r="O6319" s="4" t="str">
        <f t="shared" si="694"/>
        <v>Osmia (Melanosmia) trifoliama</v>
      </c>
      <c r="P6319" s="85" t="str">
        <f t="shared" si="690"/>
        <v>Osmia trifoliama</v>
      </c>
      <c r="Q6319" s="12" t="s">
        <v>29</v>
      </c>
      <c r="R6319" s="24"/>
      <c r="S6319" s="12"/>
      <c r="T6319" s="12"/>
      <c r="U6319" s="12"/>
      <c r="V6319" s="10" t="s">
        <v>182</v>
      </c>
      <c r="W6319" s="118">
        <v>42321</v>
      </c>
      <c r="X6319" s="2" t="s">
        <v>671</v>
      </c>
      <c r="Y6319" s="129">
        <f t="shared" si="691"/>
        <v>1</v>
      </c>
      <c r="Z6319" s="110">
        <f t="shared" si="692"/>
        <v>0</v>
      </c>
      <c r="AA6319" s="1">
        <f t="shared" si="693"/>
        <v>0</v>
      </c>
    </row>
    <row r="6320" spans="1:27" ht="14.25" customHeight="1">
      <c r="A6320" s="148">
        <v>6898</v>
      </c>
      <c r="B6320" s="139">
        <v>20190529</v>
      </c>
      <c r="C6320" s="57" t="str">
        <f t="shared" si="689"/>
        <v>POS</v>
      </c>
      <c r="D6320" s="115">
        <v>42152</v>
      </c>
      <c r="E6320" s="9" t="s">
        <v>478</v>
      </c>
      <c r="F6320" s="37" t="s">
        <v>25</v>
      </c>
      <c r="G6320" s="11" t="s">
        <v>26</v>
      </c>
      <c r="H6320" s="2"/>
      <c r="I6320" s="2"/>
      <c r="J6320" s="4" t="s">
        <v>124</v>
      </c>
      <c r="K6320" s="83" t="s">
        <v>165</v>
      </c>
      <c r="L6320" s="4" t="s">
        <v>162</v>
      </c>
      <c r="M6320" s="4"/>
      <c r="N6320" s="4"/>
      <c r="O6320" s="4" t="str">
        <f t="shared" si="694"/>
        <v>Osmia (Melanosmia) trifoliama</v>
      </c>
      <c r="P6320" s="85" t="str">
        <f t="shared" si="690"/>
        <v>Osmia trifoliama</v>
      </c>
      <c r="Q6320" s="12" t="s">
        <v>29</v>
      </c>
      <c r="R6320" s="24"/>
      <c r="S6320" s="12"/>
      <c r="T6320" s="12"/>
      <c r="U6320" s="12"/>
      <c r="V6320" s="10" t="s">
        <v>182</v>
      </c>
      <c r="W6320" s="118">
        <v>42321</v>
      </c>
      <c r="X6320" s="2" t="s">
        <v>671</v>
      </c>
      <c r="Y6320" s="129">
        <f t="shared" si="691"/>
        <v>1</v>
      </c>
      <c r="Z6320" s="110">
        <f t="shared" si="692"/>
        <v>0</v>
      </c>
      <c r="AA6320" s="1">
        <f t="shared" si="693"/>
        <v>0</v>
      </c>
    </row>
    <row r="6321" spans="1:27" ht="14.25" customHeight="1">
      <c r="A6321" s="148">
        <v>6899</v>
      </c>
      <c r="B6321" s="139">
        <v>20190529</v>
      </c>
      <c r="C6321" s="57" t="str">
        <f t="shared" si="689"/>
        <v>POS</v>
      </c>
      <c r="D6321" s="115">
        <v>42152</v>
      </c>
      <c r="E6321" s="9" t="s">
        <v>478</v>
      </c>
      <c r="F6321" s="37" t="s">
        <v>25</v>
      </c>
      <c r="G6321" s="11" t="s">
        <v>26</v>
      </c>
      <c r="H6321" s="2"/>
      <c r="I6321" s="2"/>
      <c r="J6321" s="4" t="s">
        <v>124</v>
      </c>
      <c r="K6321" s="83" t="s">
        <v>165</v>
      </c>
      <c r="L6321" s="4" t="s">
        <v>158</v>
      </c>
      <c r="M6321" s="4"/>
      <c r="N6321" s="4"/>
      <c r="O6321" s="4" t="str">
        <f t="shared" si="694"/>
        <v>Osmia (Melanosmia) albolateralis</v>
      </c>
      <c r="P6321" s="85" t="str">
        <f t="shared" si="690"/>
        <v>Osmia albolateralis</v>
      </c>
      <c r="Q6321" s="12" t="s">
        <v>29</v>
      </c>
      <c r="R6321" s="24"/>
      <c r="S6321" s="12"/>
      <c r="T6321" s="12"/>
      <c r="U6321" s="12"/>
      <c r="V6321" s="10" t="s">
        <v>182</v>
      </c>
      <c r="W6321" s="118">
        <v>42321</v>
      </c>
      <c r="X6321" s="2" t="s">
        <v>678</v>
      </c>
      <c r="Y6321" s="129">
        <f t="shared" si="691"/>
        <v>1</v>
      </c>
      <c r="Z6321" s="110">
        <f t="shared" si="692"/>
        <v>0</v>
      </c>
      <c r="AA6321" s="1">
        <f t="shared" si="693"/>
        <v>0</v>
      </c>
    </row>
    <row r="6322" spans="1:27" ht="14.25" customHeight="1">
      <c r="A6322" s="148">
        <v>6900</v>
      </c>
      <c r="B6322" s="139">
        <v>20190529</v>
      </c>
      <c r="C6322" s="57" t="str">
        <f t="shared" si="689"/>
        <v>POS</v>
      </c>
      <c r="D6322" s="115">
        <v>42152</v>
      </c>
      <c r="E6322" s="9" t="s">
        <v>478</v>
      </c>
      <c r="F6322" s="37" t="s">
        <v>25</v>
      </c>
      <c r="G6322" s="11" t="s">
        <v>26</v>
      </c>
      <c r="H6322" s="2"/>
      <c r="I6322" s="2"/>
      <c r="J6322" s="4" t="s">
        <v>124</v>
      </c>
      <c r="K6322" s="4" t="s">
        <v>165</v>
      </c>
      <c r="L6322" s="4" t="s">
        <v>134</v>
      </c>
      <c r="M6322" s="4"/>
      <c r="N6322" s="4" t="s">
        <v>55</v>
      </c>
      <c r="O6322" s="4" t="str">
        <f t="shared" si="694"/>
        <v>Osmia (Melanosmia) nr. proxima</v>
      </c>
      <c r="P6322" s="85" t="str">
        <f t="shared" si="690"/>
        <v>Osmia proxima</v>
      </c>
      <c r="Q6322" s="12" t="s">
        <v>29</v>
      </c>
      <c r="R6322" s="24"/>
      <c r="S6322" s="12"/>
      <c r="T6322" s="12"/>
      <c r="U6322" s="12"/>
      <c r="V6322" s="10" t="s">
        <v>182</v>
      </c>
      <c r="W6322" s="118">
        <v>42321</v>
      </c>
      <c r="X6322" s="2"/>
      <c r="Y6322" s="129">
        <f t="shared" si="691"/>
        <v>1</v>
      </c>
      <c r="Z6322" s="110">
        <f t="shared" si="692"/>
        <v>0</v>
      </c>
      <c r="AA6322" s="1">
        <f t="shared" si="693"/>
        <v>0</v>
      </c>
    </row>
    <row r="6323" spans="1:27" ht="14.25" customHeight="1">
      <c r="A6323" s="148">
        <v>6901</v>
      </c>
      <c r="B6323" s="139">
        <v>20190529</v>
      </c>
      <c r="C6323" s="57" t="str">
        <f t="shared" si="689"/>
        <v>POS</v>
      </c>
      <c r="D6323" s="115">
        <v>42152</v>
      </c>
      <c r="E6323" s="9" t="s">
        <v>478</v>
      </c>
      <c r="F6323" s="37" t="s">
        <v>25</v>
      </c>
      <c r="G6323" s="11" t="s">
        <v>26</v>
      </c>
      <c r="H6323" s="2"/>
      <c r="I6323" s="2"/>
      <c r="J6323" s="4" t="s">
        <v>124</v>
      </c>
      <c r="K6323" s="4" t="s">
        <v>165</v>
      </c>
      <c r="L6323" s="4" t="s">
        <v>158</v>
      </c>
      <c r="M6323" s="4"/>
      <c r="N6323" s="4"/>
      <c r="O6323" s="4" t="str">
        <f t="shared" si="694"/>
        <v>Osmia (Melanosmia) albolateralis</v>
      </c>
      <c r="P6323" s="85" t="str">
        <f t="shared" si="690"/>
        <v>Osmia albolateralis</v>
      </c>
      <c r="Q6323" s="12" t="s">
        <v>43</v>
      </c>
      <c r="R6323" s="24"/>
      <c r="S6323" s="12"/>
      <c r="T6323" s="12"/>
      <c r="U6323" s="12"/>
      <c r="V6323" s="10" t="s">
        <v>182</v>
      </c>
      <c r="W6323" s="118">
        <v>42321</v>
      </c>
      <c r="X6323" s="2" t="s">
        <v>526</v>
      </c>
      <c r="Y6323" s="129">
        <f t="shared" si="691"/>
        <v>1</v>
      </c>
      <c r="Z6323" s="110">
        <f t="shared" si="692"/>
        <v>0</v>
      </c>
      <c r="AA6323" s="1">
        <f t="shared" si="693"/>
        <v>0</v>
      </c>
    </row>
    <row r="6324" spans="1:27" ht="14.25" customHeight="1">
      <c r="A6324" s="148">
        <v>6902</v>
      </c>
      <c r="B6324" s="139">
        <v>20190529</v>
      </c>
      <c r="C6324" s="57" t="str">
        <f t="shared" si="689"/>
        <v>POS</v>
      </c>
      <c r="D6324" s="115">
        <v>42152</v>
      </c>
      <c r="E6324" s="9" t="s">
        <v>478</v>
      </c>
      <c r="F6324" s="37" t="s">
        <v>25</v>
      </c>
      <c r="G6324" s="11" t="s">
        <v>26</v>
      </c>
      <c r="H6324" s="2"/>
      <c r="I6324" s="2"/>
      <c r="J6324" s="4" t="s">
        <v>124</v>
      </c>
      <c r="K6324" s="4" t="s">
        <v>165</v>
      </c>
      <c r="L6324" s="4" t="s">
        <v>158</v>
      </c>
      <c r="M6324" s="4"/>
      <c r="N6324" s="4"/>
      <c r="O6324" s="4" t="str">
        <f t="shared" si="694"/>
        <v>Osmia (Melanosmia) albolateralis</v>
      </c>
      <c r="P6324" s="85" t="str">
        <f t="shared" si="690"/>
        <v>Osmia albolateralis</v>
      </c>
      <c r="Q6324" s="12" t="s">
        <v>43</v>
      </c>
      <c r="R6324" s="24"/>
      <c r="S6324" s="12"/>
      <c r="T6324" s="12"/>
      <c r="U6324" s="12"/>
      <c r="V6324" s="10" t="s">
        <v>182</v>
      </c>
      <c r="W6324" s="118">
        <v>42321</v>
      </c>
      <c r="X6324" s="2"/>
      <c r="Y6324" s="129">
        <f t="shared" si="691"/>
        <v>1</v>
      </c>
      <c r="Z6324" s="110">
        <f t="shared" si="692"/>
        <v>0</v>
      </c>
      <c r="AA6324" s="1">
        <f t="shared" si="693"/>
        <v>0</v>
      </c>
    </row>
    <row r="6325" spans="1:27" ht="14.25" customHeight="1">
      <c r="A6325" s="148">
        <v>6903</v>
      </c>
      <c r="B6325" s="139">
        <v>20190529</v>
      </c>
      <c r="C6325" s="57" t="str">
        <f t="shared" si="689"/>
        <v>POS</v>
      </c>
      <c r="D6325" s="115">
        <v>42152</v>
      </c>
      <c r="E6325" s="9" t="s">
        <v>478</v>
      </c>
      <c r="F6325" s="37" t="s">
        <v>25</v>
      </c>
      <c r="G6325" s="11" t="s">
        <v>26</v>
      </c>
      <c r="H6325" s="2"/>
      <c r="I6325" s="2"/>
      <c r="J6325" s="4" t="s">
        <v>124</v>
      </c>
      <c r="K6325" s="4" t="s">
        <v>165</v>
      </c>
      <c r="L6325" s="4" t="s">
        <v>158</v>
      </c>
      <c r="M6325" s="4"/>
      <c r="N6325" s="4"/>
      <c r="O6325" s="4" t="str">
        <f t="shared" si="694"/>
        <v>Osmia (Melanosmia) albolateralis</v>
      </c>
      <c r="P6325" s="85" t="str">
        <f t="shared" si="690"/>
        <v>Osmia albolateralis</v>
      </c>
      <c r="Q6325" s="12" t="s">
        <v>43</v>
      </c>
      <c r="R6325" s="24"/>
      <c r="S6325" s="12"/>
      <c r="T6325" s="12"/>
      <c r="U6325" s="12"/>
      <c r="V6325" s="10" t="s">
        <v>182</v>
      </c>
      <c r="W6325" s="118">
        <v>42321</v>
      </c>
      <c r="X6325" s="2"/>
      <c r="Y6325" s="129">
        <f t="shared" si="691"/>
        <v>1</v>
      </c>
      <c r="Z6325" s="110">
        <f t="shared" si="692"/>
        <v>0</v>
      </c>
      <c r="AA6325" s="1">
        <f t="shared" si="693"/>
        <v>0</v>
      </c>
    </row>
    <row r="6326" spans="1:27" ht="14.25" customHeight="1">
      <c r="A6326" s="148">
        <v>6904</v>
      </c>
      <c r="B6326" s="139">
        <v>20190529</v>
      </c>
      <c r="C6326" s="57" t="str">
        <f t="shared" si="689"/>
        <v>POS</v>
      </c>
      <c r="D6326" s="115">
        <v>42152</v>
      </c>
      <c r="E6326" s="9" t="s">
        <v>478</v>
      </c>
      <c r="F6326" s="37" t="s">
        <v>25</v>
      </c>
      <c r="G6326" s="11" t="s">
        <v>26</v>
      </c>
      <c r="H6326" s="2"/>
      <c r="I6326" s="2"/>
      <c r="J6326" s="4" t="s">
        <v>124</v>
      </c>
      <c r="K6326" s="4" t="s">
        <v>165</v>
      </c>
      <c r="L6326" s="4" t="s">
        <v>158</v>
      </c>
      <c r="M6326" s="4"/>
      <c r="N6326" s="4"/>
      <c r="O6326" s="4" t="str">
        <f t="shared" si="694"/>
        <v>Osmia (Melanosmia) albolateralis</v>
      </c>
      <c r="P6326" s="85" t="str">
        <f t="shared" si="690"/>
        <v>Osmia albolateralis</v>
      </c>
      <c r="Q6326" s="12" t="s">
        <v>43</v>
      </c>
      <c r="R6326" s="24"/>
      <c r="S6326" s="12"/>
      <c r="T6326" s="12"/>
      <c r="U6326" s="12"/>
      <c r="V6326" s="10" t="s">
        <v>182</v>
      </c>
      <c r="W6326" s="118">
        <v>42321</v>
      </c>
      <c r="X6326" s="2"/>
      <c r="Y6326" s="129">
        <f t="shared" si="691"/>
        <v>1</v>
      </c>
      <c r="Z6326" s="110">
        <f t="shared" si="692"/>
        <v>0</v>
      </c>
      <c r="AA6326" s="1">
        <f t="shared" si="693"/>
        <v>0</v>
      </c>
    </row>
    <row r="6327" spans="1:27" ht="14.25" customHeight="1">
      <c r="A6327" s="148">
        <v>6905</v>
      </c>
      <c r="B6327" s="139">
        <v>20190529</v>
      </c>
      <c r="C6327" s="57" t="str">
        <f t="shared" si="689"/>
        <v>POS</v>
      </c>
      <c r="D6327" s="115">
        <v>42152</v>
      </c>
      <c r="E6327" s="9" t="s">
        <v>478</v>
      </c>
      <c r="F6327" s="37" t="s">
        <v>25</v>
      </c>
      <c r="G6327" s="11" t="s">
        <v>26</v>
      </c>
      <c r="H6327" s="2"/>
      <c r="I6327" s="2"/>
      <c r="J6327" s="4" t="s">
        <v>27</v>
      </c>
      <c r="K6327" s="4" t="s">
        <v>578</v>
      </c>
      <c r="L6327" s="4" t="s">
        <v>44</v>
      </c>
      <c r="M6327" s="4"/>
      <c r="N6327" s="4"/>
      <c r="O6327" s="4" t="str">
        <f t="shared" si="694"/>
        <v>Bombus (Pyrobombus) mixtus</v>
      </c>
      <c r="P6327" s="85" t="str">
        <f t="shared" si="690"/>
        <v>Bombus mixtus</v>
      </c>
      <c r="Q6327" s="12" t="s">
        <v>43</v>
      </c>
      <c r="R6327" s="24"/>
      <c r="S6327" s="12"/>
      <c r="T6327" s="12"/>
      <c r="U6327" s="12"/>
      <c r="V6327" s="10" t="s">
        <v>182</v>
      </c>
      <c r="W6327" s="118">
        <v>42321</v>
      </c>
      <c r="X6327" s="2"/>
      <c r="Y6327" s="129">
        <f t="shared" si="691"/>
        <v>1</v>
      </c>
      <c r="Z6327" s="110">
        <f t="shared" si="692"/>
        <v>0</v>
      </c>
      <c r="AA6327" s="1">
        <f t="shared" si="693"/>
        <v>0</v>
      </c>
    </row>
    <row r="6328" spans="1:27" ht="14.25" customHeight="1">
      <c r="A6328" s="148">
        <v>6906</v>
      </c>
      <c r="B6328" s="139">
        <v>20190529</v>
      </c>
      <c r="C6328" s="57" t="str">
        <f t="shared" si="689"/>
        <v>POS</v>
      </c>
      <c r="D6328" s="115">
        <v>42152</v>
      </c>
      <c r="E6328" s="9" t="s">
        <v>478</v>
      </c>
      <c r="F6328" s="37" t="s">
        <v>25</v>
      </c>
      <c r="G6328" s="11" t="s">
        <v>26</v>
      </c>
      <c r="H6328" s="2"/>
      <c r="I6328" s="2"/>
      <c r="J6328" s="4" t="s">
        <v>27</v>
      </c>
      <c r="K6328" s="4" t="s">
        <v>578</v>
      </c>
      <c r="L6328" s="4" t="s">
        <v>44</v>
      </c>
      <c r="M6328" s="4"/>
      <c r="N6328" s="4"/>
      <c r="O6328" s="4" t="str">
        <f t="shared" si="694"/>
        <v>Bombus (Pyrobombus) mixtus</v>
      </c>
      <c r="P6328" s="85" t="str">
        <f t="shared" si="690"/>
        <v>Bombus mixtus</v>
      </c>
      <c r="Q6328" s="12" t="s">
        <v>43</v>
      </c>
      <c r="R6328" s="24"/>
      <c r="S6328" s="12"/>
      <c r="T6328" s="12"/>
      <c r="U6328" s="12"/>
      <c r="V6328" s="10" t="s">
        <v>182</v>
      </c>
      <c r="W6328" s="118">
        <v>42321</v>
      </c>
      <c r="X6328" s="2"/>
      <c r="Y6328" s="129">
        <f t="shared" si="691"/>
        <v>1</v>
      </c>
      <c r="Z6328" s="110">
        <f t="shared" si="692"/>
        <v>0</v>
      </c>
      <c r="AA6328" s="1">
        <f t="shared" si="693"/>
        <v>0</v>
      </c>
    </row>
    <row r="6329" spans="1:27" ht="14.25" customHeight="1">
      <c r="A6329" s="148">
        <v>6907</v>
      </c>
      <c r="B6329" s="139">
        <v>20190529</v>
      </c>
      <c r="C6329" s="57" t="str">
        <f t="shared" si="689"/>
        <v>POS</v>
      </c>
      <c r="D6329" s="115">
        <v>42152</v>
      </c>
      <c r="E6329" s="9" t="s">
        <v>478</v>
      </c>
      <c r="F6329" s="37" t="s">
        <v>25</v>
      </c>
      <c r="G6329" s="11" t="s">
        <v>26</v>
      </c>
      <c r="H6329" s="2"/>
      <c r="I6329" s="2"/>
      <c r="J6329" s="4" t="s">
        <v>27</v>
      </c>
      <c r="K6329" s="4" t="s">
        <v>578</v>
      </c>
      <c r="L6329" s="4" t="s">
        <v>87</v>
      </c>
      <c r="M6329" s="4"/>
      <c r="N6329" s="4"/>
      <c r="O6329" s="4" t="str">
        <f t="shared" si="694"/>
        <v>Bombus (Pyrobombus) flavifrons</v>
      </c>
      <c r="P6329" s="85" t="str">
        <f t="shared" si="690"/>
        <v>Bombus flavifrons</v>
      </c>
      <c r="Q6329" s="12" t="s">
        <v>29</v>
      </c>
      <c r="R6329" s="24"/>
      <c r="S6329" s="12"/>
      <c r="T6329" s="12"/>
      <c r="U6329" s="12"/>
      <c r="V6329" s="10" t="s">
        <v>182</v>
      </c>
      <c r="W6329" s="118">
        <v>42321</v>
      </c>
      <c r="X6329" s="2"/>
      <c r="Y6329" s="129">
        <f t="shared" si="691"/>
        <v>1</v>
      </c>
      <c r="Z6329" s="110">
        <f t="shared" si="692"/>
        <v>0</v>
      </c>
      <c r="AA6329" s="1">
        <f t="shared" si="693"/>
        <v>0</v>
      </c>
    </row>
    <row r="6330" spans="1:27" ht="14.25" customHeight="1">
      <c r="A6330" s="148">
        <v>6908</v>
      </c>
      <c r="B6330" s="139">
        <v>20190529</v>
      </c>
      <c r="C6330" s="57" t="str">
        <f t="shared" si="689"/>
        <v>POS</v>
      </c>
      <c r="D6330" s="115">
        <v>42152</v>
      </c>
      <c r="E6330" s="9" t="s">
        <v>478</v>
      </c>
      <c r="F6330" s="37" t="s">
        <v>25</v>
      </c>
      <c r="G6330" s="11" t="s">
        <v>26</v>
      </c>
      <c r="H6330" s="2"/>
      <c r="I6330" s="2"/>
      <c r="J6330" s="4" t="s">
        <v>27</v>
      </c>
      <c r="K6330" s="4" t="s">
        <v>578</v>
      </c>
      <c r="L6330" s="4" t="s">
        <v>87</v>
      </c>
      <c r="M6330" s="4"/>
      <c r="N6330" s="4"/>
      <c r="O6330" s="4" t="str">
        <f t="shared" si="694"/>
        <v>Bombus (Pyrobombus) flavifrons</v>
      </c>
      <c r="P6330" s="85" t="str">
        <f t="shared" si="690"/>
        <v>Bombus flavifrons</v>
      </c>
      <c r="Q6330" s="12" t="s">
        <v>29</v>
      </c>
      <c r="R6330" s="24"/>
      <c r="S6330" s="12"/>
      <c r="T6330" s="12"/>
      <c r="U6330" s="12"/>
      <c r="V6330" s="10" t="s">
        <v>182</v>
      </c>
      <c r="W6330" s="118">
        <v>42321</v>
      </c>
      <c r="X6330" s="2"/>
      <c r="Y6330" s="129">
        <f t="shared" si="691"/>
        <v>1</v>
      </c>
      <c r="Z6330" s="110">
        <f t="shared" si="692"/>
        <v>0</v>
      </c>
      <c r="AA6330" s="1">
        <f t="shared" si="693"/>
        <v>0</v>
      </c>
    </row>
    <row r="6331" spans="1:27" ht="14.25" customHeight="1">
      <c r="A6331" s="148">
        <v>6909</v>
      </c>
      <c r="B6331" s="139">
        <v>20190529</v>
      </c>
      <c r="C6331" s="57" t="str">
        <f t="shared" si="689"/>
        <v>POS</v>
      </c>
      <c r="D6331" s="115">
        <v>42152</v>
      </c>
      <c r="E6331" s="9" t="s">
        <v>478</v>
      </c>
      <c r="F6331" s="37" t="s">
        <v>25</v>
      </c>
      <c r="G6331" s="11" t="s">
        <v>26</v>
      </c>
      <c r="H6331" s="2"/>
      <c r="I6331" s="2"/>
      <c r="J6331" s="4" t="s">
        <v>27</v>
      </c>
      <c r="K6331" s="4" t="s">
        <v>578</v>
      </c>
      <c r="L6331" s="4" t="s">
        <v>87</v>
      </c>
      <c r="M6331" s="4"/>
      <c r="N6331" s="4"/>
      <c r="O6331" s="4" t="str">
        <f t="shared" si="694"/>
        <v>Bombus (Pyrobombus) flavifrons</v>
      </c>
      <c r="P6331" s="85" t="str">
        <f t="shared" si="690"/>
        <v>Bombus flavifrons</v>
      </c>
      <c r="Q6331" s="12" t="s">
        <v>29</v>
      </c>
      <c r="R6331" s="24"/>
      <c r="S6331" s="12"/>
      <c r="T6331" s="12"/>
      <c r="U6331" s="12"/>
      <c r="V6331" s="10" t="s">
        <v>182</v>
      </c>
      <c r="W6331" s="118">
        <v>42321</v>
      </c>
      <c r="X6331" s="2"/>
      <c r="Y6331" s="129">
        <f t="shared" si="691"/>
        <v>1</v>
      </c>
      <c r="Z6331" s="110">
        <f t="shared" si="692"/>
        <v>0</v>
      </c>
      <c r="AA6331" s="1">
        <f t="shared" si="693"/>
        <v>0</v>
      </c>
    </row>
    <row r="6332" spans="1:27" ht="14.25" customHeight="1">
      <c r="A6332" s="148">
        <v>6910</v>
      </c>
      <c r="B6332" s="139">
        <v>20190529</v>
      </c>
      <c r="C6332" s="57" t="str">
        <f t="shared" si="689"/>
        <v>POS</v>
      </c>
      <c r="D6332" s="115">
        <v>42152</v>
      </c>
      <c r="E6332" s="9" t="s">
        <v>478</v>
      </c>
      <c r="F6332" s="37" t="s">
        <v>25</v>
      </c>
      <c r="G6332" s="11" t="s">
        <v>26</v>
      </c>
      <c r="H6332" s="2"/>
      <c r="I6332" s="2"/>
      <c r="J6332" s="4" t="s">
        <v>27</v>
      </c>
      <c r="K6332" s="4" t="s">
        <v>578</v>
      </c>
      <c r="L6332" s="4" t="s">
        <v>87</v>
      </c>
      <c r="M6332" s="4"/>
      <c r="N6332" s="4"/>
      <c r="O6332" s="4" t="str">
        <f t="shared" si="694"/>
        <v>Bombus (Pyrobombus) flavifrons</v>
      </c>
      <c r="P6332" s="85" t="str">
        <f t="shared" si="690"/>
        <v>Bombus flavifrons</v>
      </c>
      <c r="Q6332" s="12" t="s">
        <v>29</v>
      </c>
      <c r="R6332" s="24"/>
      <c r="S6332" s="12"/>
      <c r="T6332" s="12"/>
      <c r="U6332" s="12"/>
      <c r="V6332" s="10" t="s">
        <v>182</v>
      </c>
      <c r="W6332" s="118">
        <v>42321</v>
      </c>
      <c r="X6332" s="2"/>
      <c r="Y6332" s="129">
        <f t="shared" si="691"/>
        <v>1</v>
      </c>
      <c r="Z6332" s="110">
        <f t="shared" si="692"/>
        <v>0</v>
      </c>
      <c r="AA6332" s="1">
        <f t="shared" si="693"/>
        <v>0</v>
      </c>
    </row>
    <row r="6333" spans="1:27" ht="14.25" customHeight="1">
      <c r="A6333" s="148">
        <v>6911</v>
      </c>
      <c r="B6333" s="139">
        <v>20190529</v>
      </c>
      <c r="C6333" s="57" t="str">
        <f t="shared" si="689"/>
        <v>POS</v>
      </c>
      <c r="D6333" s="115">
        <v>42152</v>
      </c>
      <c r="E6333" s="9" t="s">
        <v>478</v>
      </c>
      <c r="F6333" s="37" t="s">
        <v>25</v>
      </c>
      <c r="G6333" s="11" t="s">
        <v>26</v>
      </c>
      <c r="H6333" s="2"/>
      <c r="I6333" s="2"/>
      <c r="J6333" s="4" t="s">
        <v>27</v>
      </c>
      <c r="K6333" s="4" t="s">
        <v>578</v>
      </c>
      <c r="L6333" s="4" t="s">
        <v>87</v>
      </c>
      <c r="M6333" s="4"/>
      <c r="N6333" s="4"/>
      <c r="O6333" s="4" t="str">
        <f t="shared" si="694"/>
        <v>Bombus (Pyrobombus) flavifrons</v>
      </c>
      <c r="P6333" s="85" t="str">
        <f t="shared" si="690"/>
        <v>Bombus flavifrons</v>
      </c>
      <c r="Q6333" s="12" t="s">
        <v>29</v>
      </c>
      <c r="R6333" s="24"/>
      <c r="S6333" s="12"/>
      <c r="T6333" s="12"/>
      <c r="U6333" s="12"/>
      <c r="V6333" s="10" t="s">
        <v>182</v>
      </c>
      <c r="W6333" s="118">
        <v>42321</v>
      </c>
      <c r="X6333" s="2"/>
      <c r="Y6333" s="129">
        <f t="shared" si="691"/>
        <v>1</v>
      </c>
      <c r="Z6333" s="110">
        <f t="shared" si="692"/>
        <v>0</v>
      </c>
      <c r="AA6333" s="1">
        <f t="shared" si="693"/>
        <v>0</v>
      </c>
    </row>
    <row r="6334" spans="1:27" ht="14.25" customHeight="1">
      <c r="A6334" s="148">
        <v>6912</v>
      </c>
      <c r="B6334" s="139">
        <v>20190529</v>
      </c>
      <c r="C6334" s="57" t="str">
        <f t="shared" si="689"/>
        <v>POS</v>
      </c>
      <c r="D6334" s="115">
        <v>42152</v>
      </c>
      <c r="E6334" s="9" t="s">
        <v>478</v>
      </c>
      <c r="F6334" s="37" t="s">
        <v>25</v>
      </c>
      <c r="G6334" s="11" t="s">
        <v>26</v>
      </c>
      <c r="H6334" s="2"/>
      <c r="I6334" s="2"/>
      <c r="J6334" s="4" t="s">
        <v>27</v>
      </c>
      <c r="K6334" s="4" t="s">
        <v>578</v>
      </c>
      <c r="L6334" s="4" t="s">
        <v>87</v>
      </c>
      <c r="M6334" s="4"/>
      <c r="N6334" s="4"/>
      <c r="O6334" s="4" t="str">
        <f t="shared" si="694"/>
        <v>Bombus (Pyrobombus) flavifrons</v>
      </c>
      <c r="P6334" s="85" t="str">
        <f t="shared" si="690"/>
        <v>Bombus flavifrons</v>
      </c>
      <c r="Q6334" s="12" t="s">
        <v>29</v>
      </c>
      <c r="R6334" s="24"/>
      <c r="S6334" s="12"/>
      <c r="T6334" s="12"/>
      <c r="U6334" s="12"/>
      <c r="V6334" s="10" t="s">
        <v>182</v>
      </c>
      <c r="W6334" s="118">
        <v>42321</v>
      </c>
      <c r="X6334" s="2"/>
      <c r="Y6334" s="129">
        <f t="shared" si="691"/>
        <v>1</v>
      </c>
      <c r="Z6334" s="110">
        <f t="shared" si="692"/>
        <v>0</v>
      </c>
      <c r="AA6334" s="1">
        <f t="shared" si="693"/>
        <v>0</v>
      </c>
    </row>
    <row r="6335" spans="1:27" ht="14.25" customHeight="1">
      <c r="A6335" s="148">
        <v>6913</v>
      </c>
      <c r="B6335" s="139">
        <v>20190529</v>
      </c>
      <c r="C6335" s="57" t="str">
        <f t="shared" si="689"/>
        <v>POS</v>
      </c>
      <c r="D6335" s="115">
        <v>42152</v>
      </c>
      <c r="E6335" s="9" t="s">
        <v>478</v>
      </c>
      <c r="F6335" s="37" t="s">
        <v>25</v>
      </c>
      <c r="G6335" s="11" t="s">
        <v>26</v>
      </c>
      <c r="H6335" s="2"/>
      <c r="I6335" s="2"/>
      <c r="J6335" s="4" t="s">
        <v>175</v>
      </c>
      <c r="K6335" s="4" t="s">
        <v>580</v>
      </c>
      <c r="L6335" s="4" t="s">
        <v>176</v>
      </c>
      <c r="M6335" s="4"/>
      <c r="N6335" s="4"/>
      <c r="O6335" s="4" t="str">
        <f t="shared" si="694"/>
        <v>Ceratina (Zadontomerus) acantha</v>
      </c>
      <c r="P6335" s="85" t="str">
        <f t="shared" si="690"/>
        <v>Ceratina acantha</v>
      </c>
      <c r="Q6335" s="12" t="s">
        <v>29</v>
      </c>
      <c r="R6335" s="24"/>
      <c r="S6335" s="12"/>
      <c r="T6335" s="12"/>
      <c r="U6335" s="12"/>
      <c r="V6335" s="10" t="s">
        <v>182</v>
      </c>
      <c r="W6335" s="118">
        <v>42321</v>
      </c>
      <c r="X6335" s="2"/>
      <c r="Y6335" s="129">
        <f t="shared" si="691"/>
        <v>1</v>
      </c>
      <c r="Z6335" s="110">
        <f t="shared" si="692"/>
        <v>0</v>
      </c>
      <c r="AA6335" s="1">
        <f t="shared" si="693"/>
        <v>0</v>
      </c>
    </row>
    <row r="6336" spans="1:27" ht="14.25" customHeight="1">
      <c r="A6336" s="148">
        <v>6914</v>
      </c>
      <c r="B6336" s="139">
        <v>20190529</v>
      </c>
      <c r="C6336" s="57" t="str">
        <f t="shared" ref="C6336:C6399" si="695">LEFT(E6336,3)</f>
        <v>POS</v>
      </c>
      <c r="D6336" s="115">
        <v>42152</v>
      </c>
      <c r="E6336" s="9" t="s">
        <v>478</v>
      </c>
      <c r="F6336" s="37" t="s">
        <v>25</v>
      </c>
      <c r="G6336" s="11" t="s">
        <v>26</v>
      </c>
      <c r="H6336" s="2"/>
      <c r="I6336" s="2"/>
      <c r="J6336" s="4" t="s">
        <v>175</v>
      </c>
      <c r="K6336" s="4" t="s">
        <v>580</v>
      </c>
      <c r="L6336" s="4" t="s">
        <v>176</v>
      </c>
      <c r="M6336" s="4"/>
      <c r="N6336" s="4"/>
      <c r="O6336" s="4" t="str">
        <f t="shared" si="694"/>
        <v>Ceratina (Zadontomerus) acantha</v>
      </c>
      <c r="P6336" s="85" t="str">
        <f t="shared" ref="P6336:P6399" si="696">J6336&amp;" "&amp;L6336</f>
        <v>Ceratina acantha</v>
      </c>
      <c r="Q6336" s="12" t="s">
        <v>29</v>
      </c>
      <c r="R6336" s="24"/>
      <c r="S6336" s="12"/>
      <c r="T6336" s="12"/>
      <c r="U6336" s="12"/>
      <c r="V6336" s="10" t="s">
        <v>182</v>
      </c>
      <c r="W6336" s="118">
        <v>42321</v>
      </c>
      <c r="X6336" s="2"/>
      <c r="Y6336" s="129">
        <f t="shared" si="691"/>
        <v>1</v>
      </c>
      <c r="Z6336" s="110">
        <f t="shared" si="692"/>
        <v>0</v>
      </c>
      <c r="AA6336" s="1">
        <f t="shared" si="693"/>
        <v>0</v>
      </c>
    </row>
    <row r="6337" spans="1:27" ht="14.25" customHeight="1">
      <c r="A6337" s="148">
        <v>6915</v>
      </c>
      <c r="B6337" s="139">
        <v>20190529</v>
      </c>
      <c r="C6337" s="57" t="str">
        <f t="shared" si="695"/>
        <v>POS</v>
      </c>
      <c r="D6337" s="115">
        <v>42152</v>
      </c>
      <c r="E6337" s="9" t="s">
        <v>478</v>
      </c>
      <c r="F6337" s="37" t="s">
        <v>25</v>
      </c>
      <c r="G6337" s="11" t="s">
        <v>26</v>
      </c>
      <c r="H6337" s="2"/>
      <c r="I6337" s="2"/>
      <c r="J6337" s="4" t="s">
        <v>175</v>
      </c>
      <c r="K6337" s="4" t="s">
        <v>580</v>
      </c>
      <c r="L6337" s="4" t="s">
        <v>176</v>
      </c>
      <c r="M6337" s="4"/>
      <c r="N6337" s="4"/>
      <c r="O6337" s="4" t="str">
        <f t="shared" si="694"/>
        <v>Ceratina (Zadontomerus) acantha</v>
      </c>
      <c r="P6337" s="85" t="str">
        <f t="shared" si="696"/>
        <v>Ceratina acantha</v>
      </c>
      <c r="Q6337" s="12" t="s">
        <v>29</v>
      </c>
      <c r="R6337" s="24"/>
      <c r="S6337" s="12"/>
      <c r="T6337" s="12"/>
      <c r="U6337" s="12"/>
      <c r="V6337" s="10" t="s">
        <v>182</v>
      </c>
      <c r="W6337" s="118">
        <v>42321</v>
      </c>
      <c r="X6337" s="2"/>
      <c r="Y6337" s="129">
        <f t="shared" si="691"/>
        <v>1</v>
      </c>
      <c r="Z6337" s="110">
        <f t="shared" si="692"/>
        <v>0</v>
      </c>
      <c r="AA6337" s="1">
        <f t="shared" si="693"/>
        <v>0</v>
      </c>
    </row>
    <row r="6338" spans="1:27" ht="14.25" customHeight="1">
      <c r="A6338" s="148">
        <v>6916</v>
      </c>
      <c r="B6338" s="139">
        <v>20190529</v>
      </c>
      <c r="C6338" s="57" t="str">
        <f t="shared" si="695"/>
        <v>POS</v>
      </c>
      <c r="D6338" s="115">
        <v>42152</v>
      </c>
      <c r="E6338" s="9" t="s">
        <v>478</v>
      </c>
      <c r="F6338" s="37" t="s">
        <v>25</v>
      </c>
      <c r="G6338" s="11" t="s">
        <v>26</v>
      </c>
      <c r="H6338" s="2"/>
      <c r="I6338" s="2"/>
      <c r="J6338" s="4" t="s">
        <v>175</v>
      </c>
      <c r="K6338" s="4" t="s">
        <v>580</v>
      </c>
      <c r="L6338" s="4" t="s">
        <v>176</v>
      </c>
      <c r="M6338" s="4"/>
      <c r="N6338" s="4"/>
      <c r="O6338" s="4" t="str">
        <f t="shared" si="694"/>
        <v>Ceratina (Zadontomerus) acantha</v>
      </c>
      <c r="P6338" s="85" t="str">
        <f t="shared" si="696"/>
        <v>Ceratina acantha</v>
      </c>
      <c r="Q6338" s="12" t="s">
        <v>29</v>
      </c>
      <c r="R6338" s="24"/>
      <c r="S6338" s="12"/>
      <c r="T6338" s="12"/>
      <c r="U6338" s="12"/>
      <c r="V6338" s="10" t="s">
        <v>182</v>
      </c>
      <c r="W6338" s="118">
        <v>42321</v>
      </c>
      <c r="X6338" s="2"/>
      <c r="Y6338" s="129">
        <f t="shared" ref="Y6338:Y6401" si="697">IF(R6338&gt;0,R6338,1)</f>
        <v>1</v>
      </c>
      <c r="Z6338" s="110">
        <f t="shared" si="692"/>
        <v>0</v>
      </c>
      <c r="AA6338" s="1">
        <f t="shared" si="693"/>
        <v>0</v>
      </c>
    </row>
    <row r="6339" spans="1:27" ht="14.25" customHeight="1">
      <c r="A6339" s="148">
        <v>6917</v>
      </c>
      <c r="B6339" s="139">
        <v>20190529</v>
      </c>
      <c r="C6339" s="57" t="str">
        <f t="shared" si="695"/>
        <v>POS</v>
      </c>
      <c r="D6339" s="115">
        <v>42152</v>
      </c>
      <c r="E6339" s="9" t="s">
        <v>478</v>
      </c>
      <c r="F6339" s="37" t="s">
        <v>25</v>
      </c>
      <c r="G6339" s="11" t="s">
        <v>26</v>
      </c>
      <c r="H6339" s="2"/>
      <c r="I6339" s="2"/>
      <c r="J6339" s="4" t="s">
        <v>175</v>
      </c>
      <c r="K6339" s="31" t="s">
        <v>580</v>
      </c>
      <c r="L6339" s="4" t="s">
        <v>176</v>
      </c>
      <c r="M6339" s="4"/>
      <c r="N6339" s="4"/>
      <c r="O6339" s="4" t="str">
        <f t="shared" si="694"/>
        <v>Ceratina (Zadontomerus) acantha</v>
      </c>
      <c r="P6339" s="85" t="str">
        <f t="shared" si="696"/>
        <v>Ceratina acantha</v>
      </c>
      <c r="Q6339" s="12" t="s">
        <v>43</v>
      </c>
      <c r="R6339" s="24"/>
      <c r="S6339" s="12"/>
      <c r="T6339" s="12"/>
      <c r="U6339" s="12"/>
      <c r="V6339" s="10" t="s">
        <v>182</v>
      </c>
      <c r="W6339" s="118">
        <v>42321</v>
      </c>
      <c r="X6339" s="2"/>
      <c r="Y6339" s="129">
        <f t="shared" si="697"/>
        <v>1</v>
      </c>
      <c r="Z6339" s="110">
        <f t="shared" si="692"/>
        <v>0</v>
      </c>
      <c r="AA6339" s="1">
        <f t="shared" si="693"/>
        <v>0</v>
      </c>
    </row>
    <row r="6340" spans="1:27" ht="14.25" customHeight="1">
      <c r="A6340" s="148">
        <v>6918</v>
      </c>
      <c r="B6340" s="139">
        <v>20190529</v>
      </c>
      <c r="C6340" s="57" t="str">
        <f t="shared" si="695"/>
        <v>POS</v>
      </c>
      <c r="D6340" s="115">
        <v>42152</v>
      </c>
      <c r="E6340" s="9" t="s">
        <v>478</v>
      </c>
      <c r="F6340" s="37" t="s">
        <v>25</v>
      </c>
      <c r="G6340" s="11" t="s">
        <v>26</v>
      </c>
      <c r="H6340" s="2"/>
      <c r="I6340" s="2"/>
      <c r="J6340" s="4" t="s">
        <v>175</v>
      </c>
      <c r="K6340" s="4" t="s">
        <v>580</v>
      </c>
      <c r="L6340" s="4" t="s">
        <v>218</v>
      </c>
      <c r="M6340" s="4"/>
      <c r="N6340" s="4"/>
      <c r="O6340" s="4" t="str">
        <f t="shared" si="694"/>
        <v>Ceratina (Zadontomerus) nanula</v>
      </c>
      <c r="P6340" s="85" t="str">
        <f t="shared" si="696"/>
        <v>Ceratina nanula</v>
      </c>
      <c r="Q6340" s="12" t="s">
        <v>43</v>
      </c>
      <c r="R6340" s="24"/>
      <c r="S6340" s="12"/>
      <c r="T6340" s="12"/>
      <c r="U6340" s="12"/>
      <c r="V6340" s="10" t="s">
        <v>182</v>
      </c>
      <c r="W6340" s="118">
        <v>42321</v>
      </c>
      <c r="X6340" s="2"/>
      <c r="Y6340" s="129">
        <f t="shared" si="697"/>
        <v>1</v>
      </c>
      <c r="Z6340" s="110">
        <f t="shared" ref="Z6340:Z6403" si="698">IF(ISNUMBER(SEARCH($Z$1,X6340)),1,0)</f>
        <v>0</v>
      </c>
      <c r="AA6340" s="1">
        <f t="shared" ref="AA6340:AA6403" si="699">IF(ISNUMBER(SEARCH($AA$1,X6340)),1,0)</f>
        <v>0</v>
      </c>
    </row>
    <row r="6341" spans="1:27" ht="14.25" customHeight="1">
      <c r="A6341" s="148">
        <v>6919</v>
      </c>
      <c r="B6341" s="139">
        <v>20190529</v>
      </c>
      <c r="C6341" s="57" t="str">
        <f t="shared" si="695"/>
        <v>POS</v>
      </c>
      <c r="D6341" s="115">
        <v>42152</v>
      </c>
      <c r="E6341" s="9" t="s">
        <v>478</v>
      </c>
      <c r="F6341" s="37" t="s">
        <v>25</v>
      </c>
      <c r="G6341" s="11" t="s">
        <v>26</v>
      </c>
      <c r="H6341" s="2"/>
      <c r="I6341" s="2"/>
      <c r="J6341" s="4" t="s">
        <v>201</v>
      </c>
      <c r="K6341" s="4"/>
      <c r="L6341" s="4" t="s">
        <v>609</v>
      </c>
      <c r="M6341" s="4"/>
      <c r="N6341" s="4"/>
      <c r="O6341" s="4" t="str">
        <f t="shared" si="694"/>
        <v>Sphecodes msp. BS0003</v>
      </c>
      <c r="P6341" s="85" t="str">
        <f t="shared" si="696"/>
        <v>Sphecodes msp. BS0003</v>
      </c>
      <c r="Q6341" s="12" t="s">
        <v>29</v>
      </c>
      <c r="R6341" s="24"/>
      <c r="S6341" s="12"/>
      <c r="T6341" s="12" t="s">
        <v>1379</v>
      </c>
      <c r="U6341" s="12"/>
      <c r="V6341" s="10" t="s">
        <v>182</v>
      </c>
      <c r="W6341" s="118">
        <v>42321</v>
      </c>
      <c r="X6341" s="2"/>
      <c r="Y6341" s="129">
        <f t="shared" si="697"/>
        <v>1</v>
      </c>
      <c r="Z6341" s="110">
        <f t="shared" si="698"/>
        <v>0</v>
      </c>
      <c r="AA6341" s="1">
        <f t="shared" si="699"/>
        <v>0</v>
      </c>
    </row>
    <row r="6342" spans="1:27" ht="14.25" customHeight="1">
      <c r="A6342" s="148">
        <v>6920</v>
      </c>
      <c r="B6342" s="139">
        <v>20190705</v>
      </c>
      <c r="C6342" s="57" t="str">
        <f t="shared" si="695"/>
        <v>POS</v>
      </c>
      <c r="D6342" s="115">
        <v>42189</v>
      </c>
      <c r="E6342" s="9" t="s">
        <v>206</v>
      </c>
      <c r="F6342" s="37" t="s">
        <v>25</v>
      </c>
      <c r="G6342" s="11" t="s">
        <v>26</v>
      </c>
      <c r="H6342" s="2"/>
      <c r="I6342" s="2"/>
      <c r="J6342" s="4" t="s">
        <v>59</v>
      </c>
      <c r="K6342" s="84" t="s">
        <v>573</v>
      </c>
      <c r="L6342" s="4" t="s">
        <v>64</v>
      </c>
      <c r="M6342" s="4"/>
      <c r="N6342" s="4"/>
      <c r="O6342" s="4" t="str">
        <f t="shared" si="694"/>
        <v>Andrena (Plastandrena) prunorum</v>
      </c>
      <c r="P6342" s="85" t="str">
        <f t="shared" si="696"/>
        <v>Andrena prunorum</v>
      </c>
      <c r="Q6342" s="12" t="s">
        <v>29</v>
      </c>
      <c r="R6342" s="24"/>
      <c r="S6342" s="12"/>
      <c r="T6342" s="12"/>
      <c r="U6342" s="12"/>
      <c r="V6342" s="10" t="s">
        <v>182</v>
      </c>
      <c r="W6342" s="118">
        <v>42322</v>
      </c>
      <c r="X6342" s="2"/>
      <c r="Y6342" s="129">
        <f t="shared" si="697"/>
        <v>1</v>
      </c>
      <c r="Z6342" s="110">
        <f t="shared" si="698"/>
        <v>0</v>
      </c>
      <c r="AA6342" s="1">
        <f t="shared" si="699"/>
        <v>0</v>
      </c>
    </row>
    <row r="6343" spans="1:27" ht="14.25" customHeight="1">
      <c r="A6343" s="148">
        <v>6921</v>
      </c>
      <c r="B6343" s="139">
        <v>20190705</v>
      </c>
      <c r="C6343" s="57" t="str">
        <f t="shared" si="695"/>
        <v>POS</v>
      </c>
      <c r="D6343" s="115">
        <v>42189</v>
      </c>
      <c r="E6343" s="9" t="s">
        <v>206</v>
      </c>
      <c r="F6343" s="37" t="s">
        <v>25</v>
      </c>
      <c r="G6343" s="11" t="s">
        <v>26</v>
      </c>
      <c r="H6343" s="2"/>
      <c r="I6343" s="2"/>
      <c r="J6343" s="4" t="s">
        <v>140</v>
      </c>
      <c r="K6343" s="4" t="s">
        <v>140</v>
      </c>
      <c r="L6343" s="4" t="s">
        <v>144</v>
      </c>
      <c r="M6343" s="4"/>
      <c r="N6343" s="4"/>
      <c r="O6343" s="4" t="str">
        <f t="shared" si="694"/>
        <v>Agapostemon (Agapostemon) virescens</v>
      </c>
      <c r="P6343" s="85" t="str">
        <f t="shared" si="696"/>
        <v>Agapostemon virescens</v>
      </c>
      <c r="Q6343" s="12" t="s">
        <v>29</v>
      </c>
      <c r="R6343" s="24"/>
      <c r="S6343" s="12"/>
      <c r="T6343" s="12"/>
      <c r="U6343" s="12"/>
      <c r="V6343" s="10" t="s">
        <v>182</v>
      </c>
      <c r="W6343" s="118">
        <v>42322</v>
      </c>
      <c r="X6343" s="2"/>
      <c r="Y6343" s="129">
        <f t="shared" si="697"/>
        <v>1</v>
      </c>
      <c r="Z6343" s="110">
        <f t="shared" si="698"/>
        <v>0</v>
      </c>
      <c r="AA6343" s="1">
        <f t="shared" si="699"/>
        <v>0</v>
      </c>
    </row>
    <row r="6344" spans="1:27" ht="14.25" customHeight="1">
      <c r="A6344" s="148">
        <v>6922</v>
      </c>
      <c r="B6344" s="139">
        <v>20190705</v>
      </c>
      <c r="C6344" s="57" t="str">
        <f t="shared" si="695"/>
        <v>POS</v>
      </c>
      <c r="D6344" s="115">
        <v>42189</v>
      </c>
      <c r="E6344" s="9" t="s">
        <v>206</v>
      </c>
      <c r="F6344" s="37" t="s">
        <v>25</v>
      </c>
      <c r="G6344" s="11" t="s">
        <v>26</v>
      </c>
      <c r="H6344" s="2"/>
      <c r="I6344" s="2"/>
      <c r="J6344" s="4" t="s">
        <v>51</v>
      </c>
      <c r="K6344" s="84" t="s">
        <v>582</v>
      </c>
      <c r="L6344" s="4" t="s">
        <v>196</v>
      </c>
      <c r="M6344" s="4"/>
      <c r="N6344" s="4"/>
      <c r="O6344" s="4" t="str">
        <f t="shared" si="694"/>
        <v>Halictus (Seladonia) confusus</v>
      </c>
      <c r="P6344" s="85" t="str">
        <f t="shared" si="696"/>
        <v>Halictus confusus</v>
      </c>
      <c r="Q6344" s="12" t="s">
        <v>29</v>
      </c>
      <c r="R6344" s="24"/>
      <c r="S6344" s="12"/>
      <c r="T6344" s="12"/>
      <c r="U6344" s="12"/>
      <c r="V6344" s="10" t="s">
        <v>182</v>
      </c>
      <c r="W6344" s="118">
        <v>42322</v>
      </c>
      <c r="X6344" s="2"/>
      <c r="Y6344" s="129">
        <f t="shared" si="697"/>
        <v>1</v>
      </c>
      <c r="Z6344" s="110">
        <f t="shared" si="698"/>
        <v>0</v>
      </c>
      <c r="AA6344" s="1">
        <f t="shared" si="699"/>
        <v>0</v>
      </c>
    </row>
    <row r="6345" spans="1:27" ht="14.25" customHeight="1">
      <c r="A6345" s="148">
        <v>6923</v>
      </c>
      <c r="B6345" s="139">
        <v>20190705</v>
      </c>
      <c r="C6345" s="57" t="str">
        <f t="shared" si="695"/>
        <v>POS</v>
      </c>
      <c r="D6345" s="115">
        <v>42189</v>
      </c>
      <c r="E6345" s="9" t="s">
        <v>206</v>
      </c>
      <c r="F6345" s="37" t="s">
        <v>25</v>
      </c>
      <c r="G6345" s="11" t="s">
        <v>26</v>
      </c>
      <c r="H6345" s="2"/>
      <c r="I6345" s="2"/>
      <c r="J6345" s="4" t="s">
        <v>51</v>
      </c>
      <c r="K6345" s="84" t="s">
        <v>582</v>
      </c>
      <c r="L6345" s="4" t="s">
        <v>196</v>
      </c>
      <c r="M6345" s="4"/>
      <c r="N6345" s="4"/>
      <c r="O6345" s="4" t="str">
        <f t="shared" si="694"/>
        <v>Halictus (Seladonia) confusus</v>
      </c>
      <c r="P6345" s="85" t="str">
        <f t="shared" si="696"/>
        <v>Halictus confusus</v>
      </c>
      <c r="Q6345" s="12" t="s">
        <v>29</v>
      </c>
      <c r="R6345" s="24"/>
      <c r="S6345" s="12"/>
      <c r="T6345" s="12"/>
      <c r="U6345" s="12"/>
      <c r="V6345" s="10" t="s">
        <v>182</v>
      </c>
      <c r="W6345" s="118">
        <v>42322</v>
      </c>
      <c r="X6345" s="2"/>
      <c r="Y6345" s="129">
        <f t="shared" si="697"/>
        <v>1</v>
      </c>
      <c r="Z6345" s="110">
        <f t="shared" si="698"/>
        <v>0</v>
      </c>
      <c r="AA6345" s="1">
        <f t="shared" si="699"/>
        <v>0</v>
      </c>
    </row>
    <row r="6346" spans="1:27" ht="14.25" customHeight="1">
      <c r="A6346" s="148">
        <v>6924</v>
      </c>
      <c r="B6346" s="139">
        <v>20190705</v>
      </c>
      <c r="C6346" s="57" t="str">
        <f t="shared" si="695"/>
        <v>POS</v>
      </c>
      <c r="D6346" s="115">
        <v>42189</v>
      </c>
      <c r="E6346" s="9" t="s">
        <v>206</v>
      </c>
      <c r="F6346" s="37" t="s">
        <v>25</v>
      </c>
      <c r="G6346" s="11" t="s">
        <v>26</v>
      </c>
      <c r="H6346" s="2"/>
      <c r="I6346" s="2"/>
      <c r="J6346" s="4" t="s">
        <v>51</v>
      </c>
      <c r="K6346" s="84" t="s">
        <v>582</v>
      </c>
      <c r="L6346" s="4" t="s">
        <v>196</v>
      </c>
      <c r="M6346" s="4"/>
      <c r="N6346" s="4"/>
      <c r="O6346" s="4" t="str">
        <f t="shared" si="694"/>
        <v>Halictus (Seladonia) confusus</v>
      </c>
      <c r="P6346" s="85" t="str">
        <f t="shared" si="696"/>
        <v>Halictus confusus</v>
      </c>
      <c r="Q6346" s="12" t="s">
        <v>29</v>
      </c>
      <c r="R6346" s="24"/>
      <c r="S6346" s="12"/>
      <c r="T6346" s="12"/>
      <c r="U6346" s="12"/>
      <c r="V6346" s="10" t="s">
        <v>182</v>
      </c>
      <c r="W6346" s="118">
        <v>42322</v>
      </c>
      <c r="X6346" s="2"/>
      <c r="Y6346" s="129">
        <f t="shared" si="697"/>
        <v>1</v>
      </c>
      <c r="Z6346" s="110">
        <f t="shared" si="698"/>
        <v>0</v>
      </c>
      <c r="AA6346" s="1">
        <f t="shared" si="699"/>
        <v>0</v>
      </c>
    </row>
    <row r="6347" spans="1:27" ht="14.25" customHeight="1">
      <c r="A6347" s="148">
        <v>6925</v>
      </c>
      <c r="B6347" s="139">
        <v>20190705</v>
      </c>
      <c r="C6347" s="57" t="str">
        <f t="shared" si="695"/>
        <v>POS</v>
      </c>
      <c r="D6347" s="115">
        <v>42189</v>
      </c>
      <c r="E6347" s="9" t="s">
        <v>206</v>
      </c>
      <c r="F6347" s="37" t="s">
        <v>25</v>
      </c>
      <c r="G6347" s="11" t="s">
        <v>26</v>
      </c>
      <c r="H6347" s="2"/>
      <c r="I6347" s="2"/>
      <c r="J6347" s="4" t="s">
        <v>117</v>
      </c>
      <c r="K6347" s="4" t="s">
        <v>198</v>
      </c>
      <c r="L6347" s="4" t="s">
        <v>913</v>
      </c>
      <c r="M6347" s="4"/>
      <c r="N6347" s="4"/>
      <c r="O6347" s="4" t="str">
        <f t="shared" si="694"/>
        <v>Lasioglossum (Hemihalictus) villosulum</v>
      </c>
      <c r="P6347" s="85" t="str">
        <f t="shared" si="696"/>
        <v>Lasioglossum villosulum</v>
      </c>
      <c r="Q6347" s="12" t="s">
        <v>29</v>
      </c>
      <c r="R6347" s="24"/>
      <c r="S6347" s="12"/>
      <c r="T6347" s="12"/>
      <c r="U6347" s="12"/>
      <c r="V6347" s="10" t="s">
        <v>182</v>
      </c>
      <c r="W6347" s="118">
        <v>42322</v>
      </c>
      <c r="X6347" s="2" t="s">
        <v>1068</v>
      </c>
      <c r="Y6347" s="129">
        <f t="shared" si="697"/>
        <v>1</v>
      </c>
      <c r="Z6347" s="110">
        <f t="shared" si="698"/>
        <v>0</v>
      </c>
      <c r="AA6347" s="1">
        <f t="shared" si="699"/>
        <v>0</v>
      </c>
    </row>
    <row r="6348" spans="1:27" ht="14.25" customHeight="1">
      <c r="A6348" s="148">
        <v>6926</v>
      </c>
      <c r="B6348" s="139">
        <v>20190705</v>
      </c>
      <c r="C6348" s="57" t="str">
        <f t="shared" si="695"/>
        <v>POS</v>
      </c>
      <c r="D6348" s="115">
        <v>42189</v>
      </c>
      <c r="E6348" s="9" t="s">
        <v>206</v>
      </c>
      <c r="F6348" s="37" t="s">
        <v>25</v>
      </c>
      <c r="G6348" s="11" t="s">
        <v>26</v>
      </c>
      <c r="H6348" s="2"/>
      <c r="I6348" s="2"/>
      <c r="J6348" s="4" t="s">
        <v>117</v>
      </c>
      <c r="K6348" s="4" t="s">
        <v>167</v>
      </c>
      <c r="L6348" s="4" t="s">
        <v>1010</v>
      </c>
      <c r="M6348" s="4"/>
      <c r="N6348" s="4"/>
      <c r="O6348" s="4" t="str">
        <f t="shared" si="694"/>
        <v>Lasioglossum (Dialictus) pacatum</v>
      </c>
      <c r="P6348" s="85" t="str">
        <f t="shared" si="696"/>
        <v>Lasioglossum pacatum</v>
      </c>
      <c r="Q6348" s="12" t="s">
        <v>29</v>
      </c>
      <c r="R6348" s="24"/>
      <c r="S6348" s="12" t="s">
        <v>55</v>
      </c>
      <c r="T6348" s="12"/>
      <c r="U6348" s="12"/>
      <c r="V6348" s="10" t="s">
        <v>182</v>
      </c>
      <c r="W6348" s="118">
        <v>42322</v>
      </c>
      <c r="X6348" s="2" t="s">
        <v>1332</v>
      </c>
      <c r="Y6348" s="129">
        <f t="shared" si="697"/>
        <v>1</v>
      </c>
      <c r="Z6348" s="110">
        <f t="shared" si="698"/>
        <v>0</v>
      </c>
      <c r="AA6348" s="1">
        <f t="shared" si="699"/>
        <v>1</v>
      </c>
    </row>
    <row r="6349" spans="1:27" ht="14.25" customHeight="1">
      <c r="A6349" s="148">
        <v>6927</v>
      </c>
      <c r="B6349" s="139">
        <v>20190705</v>
      </c>
      <c r="C6349" s="57" t="str">
        <f t="shared" si="695"/>
        <v>POS</v>
      </c>
      <c r="D6349" s="115">
        <v>42189</v>
      </c>
      <c r="E6349" s="9" t="s">
        <v>206</v>
      </c>
      <c r="F6349" s="37" t="s">
        <v>25</v>
      </c>
      <c r="G6349" s="11" t="s">
        <v>26</v>
      </c>
      <c r="H6349" s="2"/>
      <c r="I6349" s="2"/>
      <c r="J6349" s="4" t="s">
        <v>117</v>
      </c>
      <c r="K6349" s="4" t="s">
        <v>167</v>
      </c>
      <c r="L6349" s="4" t="s">
        <v>705</v>
      </c>
      <c r="M6349" s="4"/>
      <c r="N6349" s="4"/>
      <c r="O6349" s="4" t="str">
        <f t="shared" si="694"/>
        <v>Lasioglossum (Dialictus) knereri</v>
      </c>
      <c r="P6349" s="85" t="str">
        <f t="shared" si="696"/>
        <v>Lasioglossum knereri</v>
      </c>
      <c r="Q6349" s="12" t="s">
        <v>43</v>
      </c>
      <c r="R6349" s="24"/>
      <c r="S6349" s="12"/>
      <c r="T6349" s="12"/>
      <c r="U6349" s="12"/>
      <c r="V6349" s="10" t="s">
        <v>182</v>
      </c>
      <c r="W6349" s="118">
        <v>42322</v>
      </c>
      <c r="X6349" s="2" t="s">
        <v>1219</v>
      </c>
      <c r="Y6349" s="129">
        <f t="shared" si="697"/>
        <v>1</v>
      </c>
      <c r="Z6349" s="110">
        <f t="shared" si="698"/>
        <v>0</v>
      </c>
      <c r="AA6349" s="1">
        <f t="shared" si="699"/>
        <v>1</v>
      </c>
    </row>
    <row r="6350" spans="1:27" ht="14.25" customHeight="1">
      <c r="A6350" s="148">
        <v>6928</v>
      </c>
      <c r="B6350" s="139">
        <v>20190705</v>
      </c>
      <c r="C6350" s="57" t="str">
        <f t="shared" si="695"/>
        <v>POS</v>
      </c>
      <c r="D6350" s="115">
        <v>42189</v>
      </c>
      <c r="E6350" s="9" t="s">
        <v>206</v>
      </c>
      <c r="F6350" s="37" t="s">
        <v>25</v>
      </c>
      <c r="G6350" s="11" t="s">
        <v>26</v>
      </c>
      <c r="H6350" s="2"/>
      <c r="I6350" s="2"/>
      <c r="J6350" s="4" t="s">
        <v>117</v>
      </c>
      <c r="K6350" s="4" t="s">
        <v>167</v>
      </c>
      <c r="L6350" s="4" t="s">
        <v>665</v>
      </c>
      <c r="M6350" s="4"/>
      <c r="N6350" s="4"/>
      <c r="O6350" s="4" t="str">
        <f t="shared" si="694"/>
        <v>Lasioglossum (Dialictus) nevadense</v>
      </c>
      <c r="P6350" s="85" t="str">
        <f t="shared" si="696"/>
        <v>Lasioglossum nevadense</v>
      </c>
      <c r="Q6350" s="12" t="s">
        <v>29</v>
      </c>
      <c r="R6350" s="24"/>
      <c r="S6350" s="12"/>
      <c r="T6350" s="12"/>
      <c r="U6350" s="12"/>
      <c r="V6350" s="10" t="s">
        <v>182</v>
      </c>
      <c r="W6350" s="118">
        <v>42322</v>
      </c>
      <c r="X6350" s="2"/>
      <c r="Y6350" s="129">
        <f t="shared" si="697"/>
        <v>1</v>
      </c>
      <c r="Z6350" s="110">
        <f t="shared" si="698"/>
        <v>0</v>
      </c>
      <c r="AA6350" s="1">
        <f t="shared" si="699"/>
        <v>0</v>
      </c>
    </row>
    <row r="6351" spans="1:27" ht="14.25" customHeight="1">
      <c r="A6351" s="148">
        <v>6929</v>
      </c>
      <c r="B6351" s="139">
        <v>20190705</v>
      </c>
      <c r="C6351" s="57" t="str">
        <f t="shared" si="695"/>
        <v>POS</v>
      </c>
      <c r="D6351" s="115">
        <v>42189</v>
      </c>
      <c r="E6351" s="9" t="s">
        <v>206</v>
      </c>
      <c r="F6351" s="37" t="s">
        <v>25</v>
      </c>
      <c r="G6351" s="11" t="s">
        <v>26</v>
      </c>
      <c r="H6351" s="2"/>
      <c r="I6351" s="2"/>
      <c r="J6351" s="4" t="s">
        <v>201</v>
      </c>
      <c r="K6351" s="4"/>
      <c r="L6351" s="4" t="s">
        <v>609</v>
      </c>
      <c r="M6351" s="4"/>
      <c r="N6351" s="4"/>
      <c r="O6351" s="4" t="str">
        <f t="shared" si="694"/>
        <v>Sphecodes msp. BS0003</v>
      </c>
      <c r="P6351" s="85" t="str">
        <f t="shared" si="696"/>
        <v>Sphecodes msp. BS0003</v>
      </c>
      <c r="Q6351" s="12" t="s">
        <v>29</v>
      </c>
      <c r="R6351" s="24"/>
      <c r="S6351" s="12"/>
      <c r="T6351" s="12" t="s">
        <v>1379</v>
      </c>
      <c r="U6351" s="12"/>
      <c r="V6351" s="10" t="s">
        <v>182</v>
      </c>
      <c r="W6351" s="118">
        <v>42322</v>
      </c>
      <c r="X6351" s="2"/>
      <c r="Y6351" s="129">
        <f t="shared" si="697"/>
        <v>1</v>
      </c>
      <c r="Z6351" s="110">
        <f t="shared" si="698"/>
        <v>0</v>
      </c>
      <c r="AA6351" s="1">
        <f t="shared" si="699"/>
        <v>0</v>
      </c>
    </row>
    <row r="6352" spans="1:27" ht="14.25" customHeight="1">
      <c r="A6352" s="148">
        <v>6930</v>
      </c>
      <c r="B6352" s="139">
        <v>20190705</v>
      </c>
      <c r="C6352" s="57" t="str">
        <f t="shared" si="695"/>
        <v>POS</v>
      </c>
      <c r="D6352" s="115">
        <v>42189</v>
      </c>
      <c r="E6352" s="9" t="s">
        <v>206</v>
      </c>
      <c r="F6352" s="37" t="s">
        <v>25</v>
      </c>
      <c r="G6352" s="11" t="s">
        <v>26</v>
      </c>
      <c r="H6352" s="2"/>
      <c r="I6352" s="2"/>
      <c r="J6352" s="4" t="s">
        <v>201</v>
      </c>
      <c r="K6352" s="4"/>
      <c r="L6352" s="4" t="s">
        <v>609</v>
      </c>
      <c r="M6352" s="4"/>
      <c r="N6352" s="4"/>
      <c r="O6352" s="4" t="str">
        <f t="shared" si="694"/>
        <v>Sphecodes msp. BS0003</v>
      </c>
      <c r="P6352" s="85" t="str">
        <f t="shared" si="696"/>
        <v>Sphecodes msp. BS0003</v>
      </c>
      <c r="Q6352" s="12" t="s">
        <v>29</v>
      </c>
      <c r="R6352" s="24"/>
      <c r="S6352" s="12"/>
      <c r="T6352" s="12" t="s">
        <v>1379</v>
      </c>
      <c r="U6352" s="12"/>
      <c r="V6352" s="10" t="s">
        <v>182</v>
      </c>
      <c r="W6352" s="118">
        <v>42322</v>
      </c>
      <c r="X6352" s="2"/>
      <c r="Y6352" s="129">
        <f t="shared" si="697"/>
        <v>1</v>
      </c>
      <c r="Z6352" s="110">
        <f t="shared" si="698"/>
        <v>0</v>
      </c>
      <c r="AA6352" s="1">
        <f t="shared" si="699"/>
        <v>0</v>
      </c>
    </row>
    <row r="6353" spans="1:27" ht="14.25" customHeight="1">
      <c r="A6353" s="148">
        <v>6931</v>
      </c>
      <c r="B6353" s="139">
        <v>20190705</v>
      </c>
      <c r="C6353" s="57" t="str">
        <f t="shared" si="695"/>
        <v>POS</v>
      </c>
      <c r="D6353" s="115">
        <v>42189</v>
      </c>
      <c r="E6353" s="9" t="s">
        <v>206</v>
      </c>
      <c r="F6353" s="37" t="s">
        <v>25</v>
      </c>
      <c r="G6353" s="11" t="s">
        <v>26</v>
      </c>
      <c r="H6353" s="2"/>
      <c r="I6353" s="2"/>
      <c r="J6353" s="4" t="s">
        <v>91</v>
      </c>
      <c r="K6353" s="112" t="s">
        <v>590</v>
      </c>
      <c r="L6353" s="112" t="s">
        <v>98</v>
      </c>
      <c r="M6353" s="4"/>
      <c r="N6353" s="4"/>
      <c r="O6353" s="4" t="str">
        <f t="shared" si="694"/>
        <v>Megachile (Xanthosarus) perihirta</v>
      </c>
      <c r="P6353" s="85" t="str">
        <f t="shared" si="696"/>
        <v>Megachile perihirta</v>
      </c>
      <c r="Q6353" s="12" t="s">
        <v>29</v>
      </c>
      <c r="R6353" s="24"/>
      <c r="S6353" s="12"/>
      <c r="T6353" s="12"/>
      <c r="U6353" s="12"/>
      <c r="V6353" s="10" t="s">
        <v>182</v>
      </c>
      <c r="W6353" s="118">
        <v>42322</v>
      </c>
      <c r="X6353" s="2"/>
      <c r="Y6353" s="129">
        <f t="shared" si="697"/>
        <v>1</v>
      </c>
      <c r="Z6353" s="110">
        <f t="shared" si="698"/>
        <v>0</v>
      </c>
      <c r="AA6353" s="1">
        <f t="shared" si="699"/>
        <v>0</v>
      </c>
    </row>
    <row r="6354" spans="1:27" ht="14.25" customHeight="1">
      <c r="A6354" s="148">
        <v>6932</v>
      </c>
      <c r="B6354" s="139">
        <v>20190705</v>
      </c>
      <c r="C6354" s="57" t="str">
        <f t="shared" si="695"/>
        <v>POS</v>
      </c>
      <c r="D6354" s="115">
        <v>42189</v>
      </c>
      <c r="E6354" s="9" t="s">
        <v>206</v>
      </c>
      <c r="F6354" s="37" t="s">
        <v>25</v>
      </c>
      <c r="G6354" s="11" t="s">
        <v>26</v>
      </c>
      <c r="H6354" s="2"/>
      <c r="I6354" s="2"/>
      <c r="J6354" s="4" t="s">
        <v>91</v>
      </c>
      <c r="K6354" s="112" t="s">
        <v>590</v>
      </c>
      <c r="L6354" s="4" t="s">
        <v>99</v>
      </c>
      <c r="M6354" s="4"/>
      <c r="N6354" s="4"/>
      <c r="O6354" s="4" t="str">
        <f t="shared" si="694"/>
        <v>Megachile (Xanthosarus) melanophaea</v>
      </c>
      <c r="P6354" s="85" t="str">
        <f t="shared" si="696"/>
        <v>Megachile melanophaea</v>
      </c>
      <c r="Q6354" s="12" t="s">
        <v>29</v>
      </c>
      <c r="R6354" s="24"/>
      <c r="S6354" s="12"/>
      <c r="T6354" s="12"/>
      <c r="U6354" s="12"/>
      <c r="V6354" s="10" t="s">
        <v>182</v>
      </c>
      <c r="W6354" s="118">
        <v>42322</v>
      </c>
      <c r="X6354" s="2"/>
      <c r="Y6354" s="129">
        <f t="shared" si="697"/>
        <v>1</v>
      </c>
      <c r="Z6354" s="110">
        <f t="shared" si="698"/>
        <v>0</v>
      </c>
      <c r="AA6354" s="1">
        <f t="shared" si="699"/>
        <v>0</v>
      </c>
    </row>
    <row r="6355" spans="1:27" ht="14.25" customHeight="1">
      <c r="A6355" s="148">
        <v>6933</v>
      </c>
      <c r="B6355" s="139">
        <v>20190705</v>
      </c>
      <c r="C6355" s="57" t="str">
        <f t="shared" si="695"/>
        <v>POS</v>
      </c>
      <c r="D6355" s="115">
        <v>42189</v>
      </c>
      <c r="E6355" s="9" t="s">
        <v>206</v>
      </c>
      <c r="F6355" s="37" t="s">
        <v>25</v>
      </c>
      <c r="G6355" s="11" t="s">
        <v>26</v>
      </c>
      <c r="H6355" s="2"/>
      <c r="I6355" s="2"/>
      <c r="J6355" s="4" t="s">
        <v>115</v>
      </c>
      <c r="K6355" s="4" t="s">
        <v>115</v>
      </c>
      <c r="L6355" s="4" t="s">
        <v>352</v>
      </c>
      <c r="M6355" s="4"/>
      <c r="N6355" s="4"/>
      <c r="O6355" s="4" t="str">
        <f t="shared" si="694"/>
        <v>Coelioxys (Coelioxys) sodalis</v>
      </c>
      <c r="P6355" s="85" t="str">
        <f t="shared" si="696"/>
        <v>Coelioxys sodalis</v>
      </c>
      <c r="Q6355" s="12" t="s">
        <v>29</v>
      </c>
      <c r="R6355" s="24"/>
      <c r="S6355" s="12"/>
      <c r="T6355" s="12"/>
      <c r="U6355" s="12"/>
      <c r="V6355" s="10" t="s">
        <v>182</v>
      </c>
      <c r="W6355" s="118">
        <v>42322</v>
      </c>
      <c r="X6355" s="2" t="s">
        <v>731</v>
      </c>
      <c r="Y6355" s="129">
        <f t="shared" si="697"/>
        <v>1</v>
      </c>
      <c r="Z6355" s="110">
        <f t="shared" si="698"/>
        <v>0</v>
      </c>
      <c r="AA6355" s="1">
        <f t="shared" si="699"/>
        <v>0</v>
      </c>
    </row>
    <row r="6356" spans="1:27" ht="14.25" customHeight="1">
      <c r="A6356" s="148">
        <v>6934</v>
      </c>
      <c r="B6356" s="139">
        <v>20190705</v>
      </c>
      <c r="C6356" s="57" t="str">
        <f t="shared" si="695"/>
        <v>POS</v>
      </c>
      <c r="D6356" s="115">
        <v>42189</v>
      </c>
      <c r="E6356" s="9" t="s">
        <v>206</v>
      </c>
      <c r="F6356" s="37" t="s">
        <v>25</v>
      </c>
      <c r="G6356" s="11" t="s">
        <v>26</v>
      </c>
      <c r="H6356" s="2"/>
      <c r="I6356" s="2"/>
      <c r="J6356" s="4" t="s">
        <v>27</v>
      </c>
      <c r="K6356" s="4" t="s">
        <v>578</v>
      </c>
      <c r="L6356" s="4" t="s">
        <v>87</v>
      </c>
      <c r="M6356" s="4"/>
      <c r="N6356" s="4"/>
      <c r="O6356" s="4" t="str">
        <f t="shared" si="694"/>
        <v>Bombus (Pyrobombus) flavifrons</v>
      </c>
      <c r="P6356" s="85" t="str">
        <f t="shared" si="696"/>
        <v>Bombus flavifrons</v>
      </c>
      <c r="Q6356" s="12" t="s">
        <v>29</v>
      </c>
      <c r="R6356" s="24"/>
      <c r="S6356" s="12"/>
      <c r="T6356" s="12"/>
      <c r="U6356" s="12"/>
      <c r="V6356" s="10" t="s">
        <v>182</v>
      </c>
      <c r="W6356" s="118">
        <v>42322</v>
      </c>
      <c r="X6356" s="2"/>
      <c r="Y6356" s="129">
        <f t="shared" si="697"/>
        <v>1</v>
      </c>
      <c r="Z6356" s="110">
        <f t="shared" si="698"/>
        <v>0</v>
      </c>
      <c r="AA6356" s="1">
        <f t="shared" si="699"/>
        <v>0</v>
      </c>
    </row>
    <row r="6357" spans="1:27" ht="14.25" customHeight="1">
      <c r="A6357" s="148">
        <v>6935</v>
      </c>
      <c r="B6357" s="139">
        <v>20190705</v>
      </c>
      <c r="C6357" s="57" t="str">
        <f t="shared" si="695"/>
        <v>POS</v>
      </c>
      <c r="D6357" s="115">
        <v>42189</v>
      </c>
      <c r="E6357" s="9" t="s">
        <v>206</v>
      </c>
      <c r="F6357" s="37" t="s">
        <v>25</v>
      </c>
      <c r="G6357" s="11" t="s">
        <v>26</v>
      </c>
      <c r="H6357" s="2"/>
      <c r="I6357" s="2"/>
      <c r="J6357" s="4" t="s">
        <v>27</v>
      </c>
      <c r="K6357" s="4" t="s">
        <v>578</v>
      </c>
      <c r="L6357" s="4" t="s">
        <v>87</v>
      </c>
      <c r="M6357" s="4"/>
      <c r="N6357" s="4"/>
      <c r="O6357" s="4" t="str">
        <f t="shared" si="694"/>
        <v>Bombus (Pyrobombus) flavifrons</v>
      </c>
      <c r="P6357" s="85" t="str">
        <f t="shared" si="696"/>
        <v>Bombus flavifrons</v>
      </c>
      <c r="Q6357" s="12" t="s">
        <v>29</v>
      </c>
      <c r="R6357" s="24"/>
      <c r="S6357" s="12"/>
      <c r="T6357" s="12"/>
      <c r="U6357" s="12"/>
      <c r="V6357" s="10" t="s">
        <v>182</v>
      </c>
      <c r="W6357" s="118">
        <v>42322</v>
      </c>
      <c r="X6357" s="2"/>
      <c r="Y6357" s="129">
        <f t="shared" si="697"/>
        <v>1</v>
      </c>
      <c r="Z6357" s="110">
        <f t="shared" si="698"/>
        <v>0</v>
      </c>
      <c r="AA6357" s="1">
        <f t="shared" si="699"/>
        <v>0</v>
      </c>
    </row>
    <row r="6358" spans="1:27" ht="14.25" customHeight="1">
      <c r="A6358" s="148">
        <v>6936</v>
      </c>
      <c r="B6358" s="139">
        <v>20190705</v>
      </c>
      <c r="C6358" s="57" t="str">
        <f t="shared" si="695"/>
        <v>POS</v>
      </c>
      <c r="D6358" s="115">
        <v>42189</v>
      </c>
      <c r="E6358" s="9" t="s">
        <v>206</v>
      </c>
      <c r="F6358" s="37" t="s">
        <v>25</v>
      </c>
      <c r="G6358" s="11" t="s">
        <v>26</v>
      </c>
      <c r="H6358" s="2"/>
      <c r="I6358" s="2"/>
      <c r="J6358" s="4" t="s">
        <v>27</v>
      </c>
      <c r="K6358" s="4" t="s">
        <v>578</v>
      </c>
      <c r="L6358" s="4" t="s">
        <v>87</v>
      </c>
      <c r="M6358" s="4"/>
      <c r="N6358" s="4"/>
      <c r="O6358" s="4" t="str">
        <f t="shared" si="694"/>
        <v>Bombus (Pyrobombus) flavifrons</v>
      </c>
      <c r="P6358" s="85" t="str">
        <f t="shared" si="696"/>
        <v>Bombus flavifrons</v>
      </c>
      <c r="Q6358" s="12" t="s">
        <v>29</v>
      </c>
      <c r="R6358" s="24"/>
      <c r="S6358" s="12"/>
      <c r="T6358" s="12"/>
      <c r="U6358" s="12"/>
      <c r="V6358" s="10" t="s">
        <v>182</v>
      </c>
      <c r="W6358" s="118">
        <v>42322</v>
      </c>
      <c r="X6358" s="2"/>
      <c r="Y6358" s="129">
        <f t="shared" si="697"/>
        <v>1</v>
      </c>
      <c r="Z6358" s="110">
        <f t="shared" si="698"/>
        <v>0</v>
      </c>
      <c r="AA6358" s="1">
        <f t="shared" si="699"/>
        <v>0</v>
      </c>
    </row>
    <row r="6359" spans="1:27" ht="14.25" customHeight="1">
      <c r="A6359" s="148">
        <v>6937</v>
      </c>
      <c r="B6359" s="139">
        <v>20190705</v>
      </c>
      <c r="C6359" s="57" t="str">
        <f t="shared" si="695"/>
        <v>POS</v>
      </c>
      <c r="D6359" s="115">
        <v>42189</v>
      </c>
      <c r="E6359" s="9" t="s">
        <v>206</v>
      </c>
      <c r="F6359" s="37" t="s">
        <v>25</v>
      </c>
      <c r="G6359" s="11" t="s">
        <v>26</v>
      </c>
      <c r="H6359" s="2"/>
      <c r="I6359" s="2"/>
      <c r="J6359" s="4" t="s">
        <v>53</v>
      </c>
      <c r="K6359" s="84" t="s">
        <v>591</v>
      </c>
      <c r="L6359" s="4" t="s">
        <v>152</v>
      </c>
      <c r="M6359" s="4"/>
      <c r="N6359" s="4"/>
      <c r="O6359" s="4" t="str">
        <f t="shared" si="694"/>
        <v>Melissodes (Eumelissodes) microsticta</v>
      </c>
      <c r="P6359" s="85" t="str">
        <f t="shared" si="696"/>
        <v>Melissodes microsticta</v>
      </c>
      <c r="Q6359" s="12" t="s">
        <v>29</v>
      </c>
      <c r="R6359" s="24"/>
      <c r="S6359" s="12"/>
      <c r="T6359" s="12"/>
      <c r="U6359" s="12"/>
      <c r="V6359" s="10" t="s">
        <v>182</v>
      </c>
      <c r="W6359" s="118">
        <v>42322</v>
      </c>
      <c r="X6359" s="2"/>
      <c r="Y6359" s="129">
        <f t="shared" si="697"/>
        <v>1</v>
      </c>
      <c r="Z6359" s="110">
        <f t="shared" si="698"/>
        <v>0</v>
      </c>
      <c r="AA6359" s="1">
        <f t="shared" si="699"/>
        <v>0</v>
      </c>
    </row>
    <row r="6360" spans="1:27" ht="14.25" customHeight="1">
      <c r="A6360" s="148">
        <v>6938</v>
      </c>
      <c r="B6360" s="139">
        <v>20190705</v>
      </c>
      <c r="C6360" s="57" t="str">
        <f t="shared" si="695"/>
        <v>POS</v>
      </c>
      <c r="D6360" s="115">
        <v>42189</v>
      </c>
      <c r="E6360" s="9" t="s">
        <v>206</v>
      </c>
      <c r="F6360" s="37" t="s">
        <v>25</v>
      </c>
      <c r="G6360" s="11" t="s">
        <v>26</v>
      </c>
      <c r="H6360" s="2"/>
      <c r="I6360" s="2"/>
      <c r="J6360" s="4" t="s">
        <v>53</v>
      </c>
      <c r="K6360" s="84" t="s">
        <v>591</v>
      </c>
      <c r="L6360" s="4" t="s">
        <v>152</v>
      </c>
      <c r="M6360" s="4"/>
      <c r="N6360" s="4"/>
      <c r="O6360" s="4" t="str">
        <f t="shared" si="694"/>
        <v>Melissodes (Eumelissodes) microsticta</v>
      </c>
      <c r="P6360" s="85" t="str">
        <f t="shared" si="696"/>
        <v>Melissodes microsticta</v>
      </c>
      <c r="Q6360" s="12" t="s">
        <v>29</v>
      </c>
      <c r="R6360" s="24"/>
      <c r="S6360" s="12"/>
      <c r="T6360" s="12"/>
      <c r="U6360" s="12"/>
      <c r="V6360" s="10" t="s">
        <v>182</v>
      </c>
      <c r="W6360" s="118">
        <v>42322</v>
      </c>
      <c r="X6360" s="2"/>
      <c r="Y6360" s="129">
        <f t="shared" si="697"/>
        <v>1</v>
      </c>
      <c r="Z6360" s="110">
        <f t="shared" si="698"/>
        <v>0</v>
      </c>
      <c r="AA6360" s="1">
        <f t="shared" si="699"/>
        <v>0</v>
      </c>
    </row>
    <row r="6361" spans="1:27" ht="14.25" customHeight="1">
      <c r="A6361" s="148">
        <v>6939</v>
      </c>
      <c r="B6361" s="139">
        <v>20190705</v>
      </c>
      <c r="C6361" s="57" t="str">
        <f t="shared" si="695"/>
        <v>POS</v>
      </c>
      <c r="D6361" s="115">
        <v>42189</v>
      </c>
      <c r="E6361" s="9" t="s">
        <v>206</v>
      </c>
      <c r="F6361" s="37" t="s">
        <v>25</v>
      </c>
      <c r="G6361" s="11" t="s">
        <v>26</v>
      </c>
      <c r="H6361" s="2"/>
      <c r="I6361" s="2"/>
      <c r="J6361" s="4" t="s">
        <v>53</v>
      </c>
      <c r="K6361" s="84" t="s">
        <v>591</v>
      </c>
      <c r="L6361" s="4" t="s">
        <v>152</v>
      </c>
      <c r="M6361" s="4"/>
      <c r="N6361" s="4"/>
      <c r="O6361" s="4" t="str">
        <f t="shared" si="694"/>
        <v>Melissodes (Eumelissodes) microsticta</v>
      </c>
      <c r="P6361" s="85" t="str">
        <f t="shared" si="696"/>
        <v>Melissodes microsticta</v>
      </c>
      <c r="Q6361" s="12" t="s">
        <v>43</v>
      </c>
      <c r="R6361" s="24"/>
      <c r="S6361" s="12"/>
      <c r="T6361" s="12"/>
      <c r="U6361" s="12"/>
      <c r="V6361" s="10" t="s">
        <v>182</v>
      </c>
      <c r="W6361" s="118">
        <v>42322</v>
      </c>
      <c r="X6361" s="2"/>
      <c r="Y6361" s="129">
        <f t="shared" si="697"/>
        <v>1</v>
      </c>
      <c r="Z6361" s="110">
        <f t="shared" si="698"/>
        <v>0</v>
      </c>
      <c r="AA6361" s="1">
        <f t="shared" si="699"/>
        <v>0</v>
      </c>
    </row>
    <row r="6362" spans="1:27" ht="14.25" customHeight="1">
      <c r="A6362" s="148">
        <v>6940</v>
      </c>
      <c r="B6362" s="139">
        <v>20190705</v>
      </c>
      <c r="C6362" s="57" t="str">
        <f t="shared" si="695"/>
        <v>POS</v>
      </c>
      <c r="D6362" s="115">
        <v>42189</v>
      </c>
      <c r="E6362" s="9" t="s">
        <v>206</v>
      </c>
      <c r="F6362" s="37" t="s">
        <v>25</v>
      </c>
      <c r="G6362" s="11" t="s">
        <v>26</v>
      </c>
      <c r="H6362" s="2"/>
      <c r="I6362" s="2"/>
      <c r="J6362" s="4" t="s">
        <v>175</v>
      </c>
      <c r="K6362" s="4" t="s">
        <v>580</v>
      </c>
      <c r="L6362" s="4" t="s">
        <v>218</v>
      </c>
      <c r="M6362" s="4"/>
      <c r="N6362" s="4"/>
      <c r="O6362" s="4" t="str">
        <f t="shared" si="694"/>
        <v>Ceratina (Zadontomerus) nanula</v>
      </c>
      <c r="P6362" s="85" t="str">
        <f t="shared" si="696"/>
        <v>Ceratina nanula</v>
      </c>
      <c r="Q6362" s="12" t="s">
        <v>29</v>
      </c>
      <c r="R6362" s="24"/>
      <c r="S6362" s="12"/>
      <c r="T6362" s="12"/>
      <c r="U6362" s="12"/>
      <c r="V6362" s="10" t="s">
        <v>182</v>
      </c>
      <c r="W6362" s="118">
        <v>42322</v>
      </c>
      <c r="X6362" s="2"/>
      <c r="Y6362" s="129">
        <f t="shared" si="697"/>
        <v>1</v>
      </c>
      <c r="Z6362" s="110">
        <f t="shared" si="698"/>
        <v>0</v>
      </c>
      <c r="AA6362" s="1">
        <f t="shared" si="699"/>
        <v>0</v>
      </c>
    </row>
    <row r="6363" spans="1:27" ht="14.25" customHeight="1">
      <c r="A6363" s="148">
        <v>6941</v>
      </c>
      <c r="B6363" s="139">
        <v>20190705</v>
      </c>
      <c r="C6363" s="57" t="str">
        <f t="shared" si="695"/>
        <v>POS</v>
      </c>
      <c r="D6363" s="115">
        <v>42189</v>
      </c>
      <c r="E6363" s="9" t="s">
        <v>210</v>
      </c>
      <c r="F6363" s="37" t="s">
        <v>25</v>
      </c>
      <c r="G6363" s="11" t="s">
        <v>26</v>
      </c>
      <c r="H6363" s="2"/>
      <c r="I6363" s="2"/>
      <c r="J6363" s="4" t="s">
        <v>117</v>
      </c>
      <c r="K6363" s="4" t="s">
        <v>117</v>
      </c>
      <c r="L6363" s="4" t="s">
        <v>199</v>
      </c>
      <c r="M6363" s="4"/>
      <c r="N6363" s="4"/>
      <c r="O6363" s="4" t="str">
        <f t="shared" si="694"/>
        <v>Lasioglossum (Lasioglossum) sisymbrii</v>
      </c>
      <c r="P6363" s="85" t="str">
        <f t="shared" si="696"/>
        <v>Lasioglossum sisymbrii</v>
      </c>
      <c r="Q6363" s="12" t="s">
        <v>29</v>
      </c>
      <c r="R6363" s="24"/>
      <c r="S6363" s="12"/>
      <c r="T6363" s="12"/>
      <c r="U6363" s="12"/>
      <c r="V6363" s="10" t="s">
        <v>182</v>
      </c>
      <c r="W6363" s="118">
        <v>42322</v>
      </c>
      <c r="X6363" s="2" t="s">
        <v>1286</v>
      </c>
      <c r="Y6363" s="129">
        <f t="shared" si="697"/>
        <v>1</v>
      </c>
      <c r="Z6363" s="110">
        <f t="shared" si="698"/>
        <v>0</v>
      </c>
      <c r="AA6363" s="1">
        <f t="shared" si="699"/>
        <v>0</v>
      </c>
    </row>
    <row r="6364" spans="1:27" ht="14.25" customHeight="1">
      <c r="A6364" s="148">
        <v>6942</v>
      </c>
      <c r="B6364" s="139">
        <v>20190705</v>
      </c>
      <c r="C6364" s="57" t="str">
        <f t="shared" si="695"/>
        <v>POS</v>
      </c>
      <c r="D6364" s="115">
        <v>42189</v>
      </c>
      <c r="E6364" s="9" t="s">
        <v>210</v>
      </c>
      <c r="F6364" s="37" t="s">
        <v>25</v>
      </c>
      <c r="G6364" s="11" t="s">
        <v>26</v>
      </c>
      <c r="H6364" s="2"/>
      <c r="I6364" s="2"/>
      <c r="J6364" s="4" t="s">
        <v>117</v>
      </c>
      <c r="K6364" s="4" t="s">
        <v>202</v>
      </c>
      <c r="L6364" s="4" t="s">
        <v>120</v>
      </c>
      <c r="M6364" s="4"/>
      <c r="N6364" s="4" t="s">
        <v>55</v>
      </c>
      <c r="O6364" s="4" t="str">
        <f t="shared" si="694"/>
        <v>Lasioglossum (Sphecodogastra) nr. cooleyi</v>
      </c>
      <c r="P6364" s="85" t="str">
        <f t="shared" si="696"/>
        <v>Lasioglossum cooleyi</v>
      </c>
      <c r="Q6364" s="12" t="s">
        <v>29</v>
      </c>
      <c r="R6364" s="24"/>
      <c r="S6364" s="12"/>
      <c r="T6364" s="12"/>
      <c r="U6364" s="12"/>
      <c r="V6364" s="10" t="s">
        <v>182</v>
      </c>
      <c r="W6364" s="118">
        <v>42322</v>
      </c>
      <c r="X6364" s="2" t="s">
        <v>1245</v>
      </c>
      <c r="Y6364" s="129">
        <f t="shared" si="697"/>
        <v>1</v>
      </c>
      <c r="Z6364" s="110">
        <f t="shared" si="698"/>
        <v>1</v>
      </c>
      <c r="AA6364" s="1">
        <f t="shared" si="699"/>
        <v>1</v>
      </c>
    </row>
    <row r="6365" spans="1:27" ht="14.25" customHeight="1">
      <c r="A6365" s="148">
        <v>6943</v>
      </c>
      <c r="B6365" s="139">
        <v>20190705</v>
      </c>
      <c r="C6365" s="57" t="str">
        <f t="shared" si="695"/>
        <v>POS</v>
      </c>
      <c r="D6365" s="115">
        <v>42189</v>
      </c>
      <c r="E6365" s="9" t="s">
        <v>210</v>
      </c>
      <c r="F6365" s="37" t="s">
        <v>25</v>
      </c>
      <c r="G6365" s="11" t="s">
        <v>26</v>
      </c>
      <c r="H6365" s="2"/>
      <c r="I6365" s="2"/>
      <c r="J6365" s="4" t="s">
        <v>51</v>
      </c>
      <c r="K6365" s="84" t="s">
        <v>582</v>
      </c>
      <c r="L6365" s="4" t="s">
        <v>196</v>
      </c>
      <c r="M6365" s="4"/>
      <c r="N6365" s="4"/>
      <c r="O6365" s="4" t="str">
        <f t="shared" si="694"/>
        <v>Halictus (Seladonia) confusus</v>
      </c>
      <c r="P6365" s="85" t="str">
        <f t="shared" si="696"/>
        <v>Halictus confusus</v>
      </c>
      <c r="Q6365" s="12" t="s">
        <v>29</v>
      </c>
      <c r="R6365" s="24"/>
      <c r="S6365" s="12"/>
      <c r="T6365" s="12"/>
      <c r="U6365" s="12"/>
      <c r="V6365" s="10" t="s">
        <v>182</v>
      </c>
      <c r="W6365" s="118">
        <v>42322</v>
      </c>
      <c r="X6365" s="2"/>
      <c r="Y6365" s="129">
        <f t="shared" si="697"/>
        <v>1</v>
      </c>
      <c r="Z6365" s="110">
        <f t="shared" si="698"/>
        <v>0</v>
      </c>
      <c r="AA6365" s="1">
        <f t="shared" si="699"/>
        <v>0</v>
      </c>
    </row>
    <row r="6366" spans="1:27" ht="14.25" customHeight="1">
      <c r="A6366" s="148">
        <v>6944</v>
      </c>
      <c r="B6366" s="139">
        <v>20190705</v>
      </c>
      <c r="C6366" s="57" t="str">
        <f t="shared" si="695"/>
        <v>POS</v>
      </c>
      <c r="D6366" s="115">
        <v>42189</v>
      </c>
      <c r="E6366" s="9" t="s">
        <v>210</v>
      </c>
      <c r="F6366" s="37" t="s">
        <v>25</v>
      </c>
      <c r="G6366" s="11" t="s">
        <v>26</v>
      </c>
      <c r="H6366" s="2"/>
      <c r="I6366" s="2"/>
      <c r="J6366" s="4" t="s">
        <v>117</v>
      </c>
      <c r="K6366" s="4" t="s">
        <v>167</v>
      </c>
      <c r="L6366" s="4" t="s">
        <v>665</v>
      </c>
      <c r="M6366" s="4"/>
      <c r="N6366" s="4"/>
      <c r="O6366" s="4" t="str">
        <f t="shared" si="694"/>
        <v>Lasioglossum (Dialictus) nevadense</v>
      </c>
      <c r="P6366" s="85" t="str">
        <f t="shared" si="696"/>
        <v>Lasioglossum nevadense</v>
      </c>
      <c r="Q6366" s="12" t="s">
        <v>29</v>
      </c>
      <c r="R6366" s="24"/>
      <c r="S6366" s="12"/>
      <c r="T6366" s="12"/>
      <c r="U6366" s="12"/>
      <c r="V6366" s="10" t="s">
        <v>182</v>
      </c>
      <c r="W6366" s="118">
        <v>42322</v>
      </c>
      <c r="X6366" s="2"/>
      <c r="Y6366" s="129">
        <f t="shared" si="697"/>
        <v>1</v>
      </c>
      <c r="Z6366" s="110">
        <f t="shared" si="698"/>
        <v>0</v>
      </c>
      <c r="AA6366" s="1">
        <f t="shared" si="699"/>
        <v>0</v>
      </c>
    </row>
    <row r="6367" spans="1:27" ht="14.25" customHeight="1">
      <c r="A6367" s="148">
        <v>6945</v>
      </c>
      <c r="B6367" s="139">
        <v>20190705</v>
      </c>
      <c r="C6367" s="57" t="str">
        <f t="shared" si="695"/>
        <v>POS</v>
      </c>
      <c r="D6367" s="115">
        <v>42189</v>
      </c>
      <c r="E6367" s="9" t="s">
        <v>210</v>
      </c>
      <c r="F6367" s="37" t="s">
        <v>25</v>
      </c>
      <c r="G6367" s="11" t="s">
        <v>26</v>
      </c>
      <c r="H6367" s="2"/>
      <c r="I6367" s="2"/>
      <c r="J6367" s="4" t="s">
        <v>201</v>
      </c>
      <c r="K6367" s="4"/>
      <c r="L6367" s="4" t="s">
        <v>609</v>
      </c>
      <c r="M6367" s="4"/>
      <c r="N6367" s="4"/>
      <c r="O6367" s="4" t="str">
        <f t="shared" si="694"/>
        <v>Sphecodes msp. BS0003</v>
      </c>
      <c r="P6367" s="85" t="str">
        <f t="shared" si="696"/>
        <v>Sphecodes msp. BS0003</v>
      </c>
      <c r="Q6367" s="12" t="s">
        <v>29</v>
      </c>
      <c r="R6367" s="24"/>
      <c r="S6367" s="12"/>
      <c r="T6367" s="12" t="s">
        <v>1379</v>
      </c>
      <c r="U6367" s="12"/>
      <c r="V6367" s="10" t="s">
        <v>182</v>
      </c>
      <c r="W6367" s="118">
        <v>42322</v>
      </c>
      <c r="X6367" s="2"/>
      <c r="Y6367" s="129">
        <f t="shared" si="697"/>
        <v>1</v>
      </c>
      <c r="Z6367" s="110">
        <f t="shared" si="698"/>
        <v>0</v>
      </c>
      <c r="AA6367" s="1">
        <f t="shared" si="699"/>
        <v>0</v>
      </c>
    </row>
    <row r="6368" spans="1:27" ht="14.25" customHeight="1">
      <c r="A6368" s="148">
        <v>6946</v>
      </c>
      <c r="B6368" s="139">
        <v>20190705</v>
      </c>
      <c r="C6368" s="57" t="str">
        <f t="shared" si="695"/>
        <v>POS</v>
      </c>
      <c r="D6368" s="115">
        <v>42189</v>
      </c>
      <c r="E6368" s="9" t="s">
        <v>210</v>
      </c>
      <c r="F6368" s="37" t="s">
        <v>25</v>
      </c>
      <c r="G6368" s="11" t="s">
        <v>26</v>
      </c>
      <c r="H6368" s="2"/>
      <c r="I6368" s="2"/>
      <c r="J6368" s="4" t="s">
        <v>91</v>
      </c>
      <c r="K6368" s="112" t="s">
        <v>590</v>
      </c>
      <c r="L6368" s="112" t="s">
        <v>98</v>
      </c>
      <c r="M6368" s="4"/>
      <c r="N6368" s="4"/>
      <c r="O6368" s="4" t="str">
        <f t="shared" si="694"/>
        <v>Megachile (Xanthosarus) perihirta</v>
      </c>
      <c r="P6368" s="85" t="str">
        <f t="shared" si="696"/>
        <v>Megachile perihirta</v>
      </c>
      <c r="Q6368" s="12" t="s">
        <v>29</v>
      </c>
      <c r="R6368" s="24"/>
      <c r="S6368" s="12"/>
      <c r="T6368" s="12"/>
      <c r="U6368" s="12"/>
      <c r="V6368" s="10" t="s">
        <v>182</v>
      </c>
      <c r="W6368" s="118">
        <v>42322</v>
      </c>
      <c r="X6368" s="2"/>
      <c r="Y6368" s="129">
        <f t="shared" si="697"/>
        <v>1</v>
      </c>
      <c r="Z6368" s="110">
        <f t="shared" si="698"/>
        <v>0</v>
      </c>
      <c r="AA6368" s="1">
        <f t="shared" si="699"/>
        <v>0</v>
      </c>
    </row>
    <row r="6369" spans="1:27" ht="14.25" customHeight="1">
      <c r="A6369" s="148">
        <v>6947</v>
      </c>
      <c r="B6369" s="139">
        <v>20190705</v>
      </c>
      <c r="C6369" s="57" t="str">
        <f t="shared" si="695"/>
        <v>POS</v>
      </c>
      <c r="D6369" s="115">
        <v>42189</v>
      </c>
      <c r="E6369" s="9" t="s">
        <v>210</v>
      </c>
      <c r="F6369" s="37" t="s">
        <v>25</v>
      </c>
      <c r="G6369" s="11" t="s">
        <v>26</v>
      </c>
      <c r="H6369" s="2"/>
      <c r="I6369" s="2"/>
      <c r="J6369" s="4" t="s">
        <v>91</v>
      </c>
      <c r="K6369" s="112" t="s">
        <v>590</v>
      </c>
      <c r="L6369" s="4" t="s">
        <v>98</v>
      </c>
      <c r="M6369" s="4"/>
      <c r="N6369" s="4"/>
      <c r="O6369" s="4" t="str">
        <f t="shared" si="694"/>
        <v>Megachile (Xanthosarus) perihirta</v>
      </c>
      <c r="P6369" s="85" t="str">
        <f t="shared" si="696"/>
        <v>Megachile perihirta</v>
      </c>
      <c r="Q6369" s="12" t="s">
        <v>43</v>
      </c>
      <c r="R6369" s="24"/>
      <c r="S6369" s="12"/>
      <c r="T6369" s="12"/>
      <c r="U6369" s="12"/>
      <c r="V6369" s="10" t="s">
        <v>182</v>
      </c>
      <c r="W6369" s="118">
        <v>42322</v>
      </c>
      <c r="X6369" s="2"/>
      <c r="Y6369" s="129">
        <f t="shared" si="697"/>
        <v>1</v>
      </c>
      <c r="Z6369" s="110">
        <f t="shared" si="698"/>
        <v>0</v>
      </c>
      <c r="AA6369" s="1">
        <f t="shared" si="699"/>
        <v>0</v>
      </c>
    </row>
    <row r="6370" spans="1:27" ht="14.25" customHeight="1">
      <c r="A6370" s="148">
        <v>6948</v>
      </c>
      <c r="B6370" s="139">
        <v>20190705</v>
      </c>
      <c r="C6370" s="57" t="str">
        <f t="shared" si="695"/>
        <v>POS</v>
      </c>
      <c r="D6370" s="115">
        <v>42189</v>
      </c>
      <c r="E6370" s="9" t="s">
        <v>210</v>
      </c>
      <c r="F6370" s="37" t="s">
        <v>25</v>
      </c>
      <c r="G6370" s="11" t="s">
        <v>26</v>
      </c>
      <c r="H6370" s="2"/>
      <c r="I6370" s="2"/>
      <c r="J6370" s="4" t="s">
        <v>91</v>
      </c>
      <c r="K6370" s="112" t="s">
        <v>590</v>
      </c>
      <c r="L6370" s="4" t="s">
        <v>98</v>
      </c>
      <c r="M6370" s="4"/>
      <c r="N6370" s="4" t="s">
        <v>55</v>
      </c>
      <c r="O6370" s="4" t="str">
        <f t="shared" si="694"/>
        <v>Megachile (Xanthosarus) nr. perihirta</v>
      </c>
      <c r="P6370" s="85" t="str">
        <f t="shared" si="696"/>
        <v>Megachile perihirta</v>
      </c>
      <c r="Q6370" s="12" t="s">
        <v>43</v>
      </c>
      <c r="R6370" s="24"/>
      <c r="S6370" s="12"/>
      <c r="T6370" s="12"/>
      <c r="U6370" s="12"/>
      <c r="V6370" s="10" t="s">
        <v>182</v>
      </c>
      <c r="W6370" s="118">
        <v>42322</v>
      </c>
      <c r="X6370" s="2"/>
      <c r="Y6370" s="129">
        <f t="shared" si="697"/>
        <v>1</v>
      </c>
      <c r="Z6370" s="110">
        <f t="shared" si="698"/>
        <v>0</v>
      </c>
      <c r="AA6370" s="1">
        <f t="shared" si="699"/>
        <v>0</v>
      </c>
    </row>
    <row r="6371" spans="1:27" ht="14.25" customHeight="1">
      <c r="A6371" s="148">
        <v>6949</v>
      </c>
      <c r="B6371" s="139">
        <v>20190705</v>
      </c>
      <c r="C6371" s="57" t="str">
        <f t="shared" si="695"/>
        <v>POS</v>
      </c>
      <c r="D6371" s="115">
        <v>42189</v>
      </c>
      <c r="E6371" s="9" t="s">
        <v>210</v>
      </c>
      <c r="F6371" s="37" t="s">
        <v>25</v>
      </c>
      <c r="G6371" s="11" t="s">
        <v>26</v>
      </c>
      <c r="H6371" s="2"/>
      <c r="I6371" s="2"/>
      <c r="J6371" s="4" t="s">
        <v>91</v>
      </c>
      <c r="K6371" s="112" t="s">
        <v>590</v>
      </c>
      <c r="L6371" s="112" t="s">
        <v>98</v>
      </c>
      <c r="M6371" s="4"/>
      <c r="N6371" s="4"/>
      <c r="O6371" s="4" t="str">
        <f t="shared" si="694"/>
        <v>Megachile (Xanthosarus) perihirta</v>
      </c>
      <c r="P6371" s="85" t="str">
        <f t="shared" si="696"/>
        <v>Megachile perihirta</v>
      </c>
      <c r="Q6371" s="12" t="s">
        <v>29</v>
      </c>
      <c r="R6371" s="24"/>
      <c r="S6371" s="12"/>
      <c r="T6371" s="12"/>
      <c r="U6371" s="12"/>
      <c r="V6371" s="10" t="s">
        <v>182</v>
      </c>
      <c r="W6371" s="118">
        <v>42322</v>
      </c>
      <c r="X6371" s="2"/>
      <c r="Y6371" s="129">
        <f t="shared" si="697"/>
        <v>1</v>
      </c>
      <c r="Z6371" s="110">
        <f t="shared" si="698"/>
        <v>0</v>
      </c>
      <c r="AA6371" s="1">
        <f t="shared" si="699"/>
        <v>0</v>
      </c>
    </row>
    <row r="6372" spans="1:27" ht="14.25" customHeight="1">
      <c r="A6372" s="148">
        <v>6950</v>
      </c>
      <c r="B6372" s="139">
        <v>20190705</v>
      </c>
      <c r="C6372" s="57" t="str">
        <f t="shared" si="695"/>
        <v>POS</v>
      </c>
      <c r="D6372" s="115">
        <v>42189</v>
      </c>
      <c r="E6372" s="9" t="s">
        <v>210</v>
      </c>
      <c r="F6372" s="37" t="s">
        <v>25</v>
      </c>
      <c r="G6372" s="11" t="s">
        <v>26</v>
      </c>
      <c r="H6372" s="2"/>
      <c r="I6372" s="2"/>
      <c r="J6372" s="4" t="s">
        <v>91</v>
      </c>
      <c r="K6372" s="112" t="s">
        <v>590</v>
      </c>
      <c r="L6372" s="4" t="s">
        <v>98</v>
      </c>
      <c r="M6372" s="4"/>
      <c r="N6372" s="4"/>
      <c r="O6372" s="4" t="str">
        <f t="shared" si="694"/>
        <v>Megachile (Xanthosarus) perihirta</v>
      </c>
      <c r="P6372" s="85" t="str">
        <f t="shared" si="696"/>
        <v>Megachile perihirta</v>
      </c>
      <c r="Q6372" s="12" t="s">
        <v>29</v>
      </c>
      <c r="R6372" s="24"/>
      <c r="S6372" s="12"/>
      <c r="T6372" s="12"/>
      <c r="U6372" s="12"/>
      <c r="V6372" s="10" t="s">
        <v>182</v>
      </c>
      <c r="W6372" s="118">
        <v>42322</v>
      </c>
      <c r="X6372" s="2"/>
      <c r="Y6372" s="129">
        <f t="shared" si="697"/>
        <v>1</v>
      </c>
      <c r="Z6372" s="110">
        <f t="shared" si="698"/>
        <v>0</v>
      </c>
      <c r="AA6372" s="1">
        <f t="shared" si="699"/>
        <v>0</v>
      </c>
    </row>
    <row r="6373" spans="1:27" ht="14.25" customHeight="1">
      <c r="A6373" s="148">
        <v>6951</v>
      </c>
      <c r="B6373" s="139">
        <v>20190705</v>
      </c>
      <c r="C6373" s="57" t="str">
        <f t="shared" si="695"/>
        <v>POS</v>
      </c>
      <c r="D6373" s="115">
        <v>42189</v>
      </c>
      <c r="E6373" s="9" t="s">
        <v>210</v>
      </c>
      <c r="F6373" s="37" t="s">
        <v>25</v>
      </c>
      <c r="G6373" s="11" t="s">
        <v>26</v>
      </c>
      <c r="H6373" s="2"/>
      <c r="I6373" s="2"/>
      <c r="J6373" s="4" t="s">
        <v>91</v>
      </c>
      <c r="K6373" s="112" t="s">
        <v>590</v>
      </c>
      <c r="L6373" s="4" t="s">
        <v>100</v>
      </c>
      <c r="M6373" s="4"/>
      <c r="N6373" s="4"/>
      <c r="O6373" s="4" t="str">
        <f t="shared" si="694"/>
        <v>Megachile (Xanthosarus) gemula</v>
      </c>
      <c r="P6373" s="85" t="str">
        <f t="shared" si="696"/>
        <v>Megachile gemula</v>
      </c>
      <c r="Q6373" s="12" t="s">
        <v>43</v>
      </c>
      <c r="R6373" s="24"/>
      <c r="S6373" s="12"/>
      <c r="T6373" s="12"/>
      <c r="U6373" s="12"/>
      <c r="V6373" s="10" t="s">
        <v>182</v>
      </c>
      <c r="W6373" s="118">
        <v>42322</v>
      </c>
      <c r="X6373" s="2" t="s">
        <v>746</v>
      </c>
      <c r="Y6373" s="129">
        <f t="shared" si="697"/>
        <v>1</v>
      </c>
      <c r="Z6373" s="110">
        <f t="shared" si="698"/>
        <v>0</v>
      </c>
      <c r="AA6373" s="1">
        <f t="shared" si="699"/>
        <v>0</v>
      </c>
    </row>
    <row r="6374" spans="1:27" ht="14.25" customHeight="1">
      <c r="A6374" s="148">
        <v>6952</v>
      </c>
      <c r="B6374" s="139">
        <v>20190705</v>
      </c>
      <c r="C6374" s="57" t="str">
        <f t="shared" si="695"/>
        <v>POS</v>
      </c>
      <c r="D6374" s="115">
        <v>42189</v>
      </c>
      <c r="E6374" s="9" t="s">
        <v>210</v>
      </c>
      <c r="F6374" s="37" t="s">
        <v>25</v>
      </c>
      <c r="G6374" s="11" t="s">
        <v>26</v>
      </c>
      <c r="H6374" s="2"/>
      <c r="I6374" s="2"/>
      <c r="J6374" s="4" t="s">
        <v>91</v>
      </c>
      <c r="K6374" s="112" t="s">
        <v>590</v>
      </c>
      <c r="L6374" s="4" t="s">
        <v>99</v>
      </c>
      <c r="M6374" s="4"/>
      <c r="N6374" s="4"/>
      <c r="O6374" s="4" t="str">
        <f t="shared" si="694"/>
        <v>Megachile (Xanthosarus) melanophaea</v>
      </c>
      <c r="P6374" s="85" t="str">
        <f t="shared" si="696"/>
        <v>Megachile melanophaea</v>
      </c>
      <c r="Q6374" s="12" t="s">
        <v>29</v>
      </c>
      <c r="R6374" s="24"/>
      <c r="S6374" s="12"/>
      <c r="T6374" s="12"/>
      <c r="U6374" s="12"/>
      <c r="V6374" s="10" t="s">
        <v>182</v>
      </c>
      <c r="W6374" s="118">
        <v>42322</v>
      </c>
      <c r="X6374" s="2" t="s">
        <v>528</v>
      </c>
      <c r="Y6374" s="129">
        <f t="shared" si="697"/>
        <v>1</v>
      </c>
      <c r="Z6374" s="110">
        <f t="shared" si="698"/>
        <v>0</v>
      </c>
      <c r="AA6374" s="1">
        <f t="shared" si="699"/>
        <v>0</v>
      </c>
    </row>
    <row r="6375" spans="1:27" ht="14.25" customHeight="1">
      <c r="A6375" s="148">
        <v>6953</v>
      </c>
      <c r="B6375" s="139">
        <v>20190705</v>
      </c>
      <c r="C6375" s="57" t="str">
        <f t="shared" si="695"/>
        <v>POS</v>
      </c>
      <c r="D6375" s="115">
        <v>42189</v>
      </c>
      <c r="E6375" s="9" t="s">
        <v>210</v>
      </c>
      <c r="F6375" s="37" t="s">
        <v>25</v>
      </c>
      <c r="G6375" s="11" t="s">
        <v>26</v>
      </c>
      <c r="H6375" s="2"/>
      <c r="I6375" s="2"/>
      <c r="J6375" s="4" t="s">
        <v>91</v>
      </c>
      <c r="K6375" s="112" t="s">
        <v>590</v>
      </c>
      <c r="L6375" s="4" t="s">
        <v>100</v>
      </c>
      <c r="M6375" s="4"/>
      <c r="N6375" s="4"/>
      <c r="O6375" s="4" t="str">
        <f t="shared" si="694"/>
        <v>Megachile (Xanthosarus) gemula</v>
      </c>
      <c r="P6375" s="85" t="str">
        <f t="shared" si="696"/>
        <v>Megachile gemula</v>
      </c>
      <c r="Q6375" s="12" t="s">
        <v>43</v>
      </c>
      <c r="R6375" s="24"/>
      <c r="S6375" s="12"/>
      <c r="T6375" s="12"/>
      <c r="U6375" s="12"/>
      <c r="V6375" s="10" t="s">
        <v>182</v>
      </c>
      <c r="W6375" s="118">
        <v>42322</v>
      </c>
      <c r="X6375" s="2"/>
      <c r="Y6375" s="129">
        <f t="shared" si="697"/>
        <v>1</v>
      </c>
      <c r="Z6375" s="110">
        <f t="shared" si="698"/>
        <v>0</v>
      </c>
      <c r="AA6375" s="1">
        <f t="shared" si="699"/>
        <v>0</v>
      </c>
    </row>
    <row r="6376" spans="1:27" ht="14.25" customHeight="1">
      <c r="A6376" s="148">
        <v>6954</v>
      </c>
      <c r="B6376" s="139">
        <v>20190705</v>
      </c>
      <c r="C6376" s="57" t="str">
        <f t="shared" si="695"/>
        <v>POS</v>
      </c>
      <c r="D6376" s="115">
        <v>42189</v>
      </c>
      <c r="E6376" s="9" t="s">
        <v>210</v>
      </c>
      <c r="F6376" s="37" t="s">
        <v>25</v>
      </c>
      <c r="G6376" s="11" t="s">
        <v>26</v>
      </c>
      <c r="H6376" s="2"/>
      <c r="I6376" s="2"/>
      <c r="J6376" s="4" t="s">
        <v>91</v>
      </c>
      <c r="K6376" s="4" t="s">
        <v>91</v>
      </c>
      <c r="L6376" s="4" t="s">
        <v>96</v>
      </c>
      <c r="M6376" s="4"/>
      <c r="N6376" s="4"/>
      <c r="O6376" s="4" t="str">
        <f t="shared" si="694"/>
        <v>Megachile (Megachile) montivaga</v>
      </c>
      <c r="P6376" s="85" t="str">
        <f t="shared" si="696"/>
        <v>Megachile montivaga</v>
      </c>
      <c r="Q6376" s="12" t="s">
        <v>29</v>
      </c>
      <c r="R6376" s="24"/>
      <c r="S6376" s="12"/>
      <c r="T6376" s="12"/>
      <c r="U6376" s="12"/>
      <c r="V6376" s="10" t="s">
        <v>182</v>
      </c>
      <c r="W6376" s="118">
        <v>42322</v>
      </c>
      <c r="X6376" s="2"/>
      <c r="Y6376" s="129">
        <f t="shared" si="697"/>
        <v>1</v>
      </c>
      <c r="Z6376" s="110">
        <f t="shared" si="698"/>
        <v>0</v>
      </c>
      <c r="AA6376" s="1">
        <f t="shared" si="699"/>
        <v>0</v>
      </c>
    </row>
    <row r="6377" spans="1:27" ht="14.25" customHeight="1">
      <c r="A6377" s="148">
        <v>6955</v>
      </c>
      <c r="B6377" s="139">
        <v>20190705</v>
      </c>
      <c r="C6377" s="57" t="str">
        <f t="shared" si="695"/>
        <v>POS</v>
      </c>
      <c r="D6377" s="115">
        <v>42189</v>
      </c>
      <c r="E6377" s="9" t="s">
        <v>210</v>
      </c>
      <c r="F6377" s="37" t="s">
        <v>25</v>
      </c>
      <c r="G6377" s="11" t="s">
        <v>26</v>
      </c>
      <c r="H6377" s="2"/>
      <c r="I6377" s="2"/>
      <c r="J6377" s="4" t="s">
        <v>115</v>
      </c>
      <c r="K6377" s="4" t="s">
        <v>115</v>
      </c>
      <c r="L6377" s="4" t="s">
        <v>352</v>
      </c>
      <c r="M6377" s="4"/>
      <c r="N6377" s="4"/>
      <c r="O6377" s="4" t="str">
        <f t="shared" ref="O6377:O6440" si="700">J6377&amp;" "&amp;IF(LEN(K6377)&gt;0,"("&amp;K6377&amp;") ","")&amp;IF(LEN(N6377)&gt;0,"nr. ","")&amp;L6377&amp;IF(LEN(M6377)&gt;0," ssp. "&amp;M6377,"")</f>
        <v>Coelioxys (Coelioxys) sodalis</v>
      </c>
      <c r="P6377" s="85" t="str">
        <f t="shared" si="696"/>
        <v>Coelioxys sodalis</v>
      </c>
      <c r="Q6377" s="12" t="s">
        <v>29</v>
      </c>
      <c r="R6377" s="24"/>
      <c r="S6377" s="12"/>
      <c r="T6377" s="12"/>
      <c r="U6377" s="12"/>
      <c r="V6377" s="10" t="s">
        <v>182</v>
      </c>
      <c r="W6377" s="118">
        <v>42322</v>
      </c>
      <c r="X6377" s="2" t="s">
        <v>731</v>
      </c>
      <c r="Y6377" s="129">
        <f t="shared" si="697"/>
        <v>1</v>
      </c>
      <c r="Z6377" s="110">
        <f t="shared" si="698"/>
        <v>0</v>
      </c>
      <c r="AA6377" s="1">
        <f t="shared" si="699"/>
        <v>0</v>
      </c>
    </row>
    <row r="6378" spans="1:27" ht="14.25" customHeight="1">
      <c r="A6378" s="148">
        <v>6956</v>
      </c>
      <c r="B6378" s="139">
        <v>20190705</v>
      </c>
      <c r="C6378" s="57" t="str">
        <f t="shared" si="695"/>
        <v>POS</v>
      </c>
      <c r="D6378" s="115">
        <v>42189</v>
      </c>
      <c r="E6378" s="9" t="s">
        <v>210</v>
      </c>
      <c r="F6378" s="37" t="s">
        <v>25</v>
      </c>
      <c r="G6378" s="11" t="s">
        <v>26</v>
      </c>
      <c r="H6378" s="2"/>
      <c r="I6378" s="2"/>
      <c r="J6378" s="4" t="s">
        <v>124</v>
      </c>
      <c r="K6378" s="83" t="s">
        <v>165</v>
      </c>
      <c r="L6378" s="4" t="s">
        <v>158</v>
      </c>
      <c r="M6378" s="4"/>
      <c r="N6378" s="4"/>
      <c r="O6378" s="4" t="str">
        <f t="shared" si="700"/>
        <v>Osmia (Melanosmia) albolateralis</v>
      </c>
      <c r="P6378" s="85" t="str">
        <f t="shared" si="696"/>
        <v>Osmia albolateralis</v>
      </c>
      <c r="Q6378" s="12" t="s">
        <v>29</v>
      </c>
      <c r="R6378" s="24"/>
      <c r="S6378" s="12"/>
      <c r="T6378" s="12"/>
      <c r="U6378" s="12"/>
      <c r="V6378" s="10" t="s">
        <v>182</v>
      </c>
      <c r="W6378" s="118">
        <v>42322</v>
      </c>
      <c r="X6378" s="2" t="s">
        <v>679</v>
      </c>
      <c r="Y6378" s="129">
        <f t="shared" si="697"/>
        <v>1</v>
      </c>
      <c r="Z6378" s="110">
        <f t="shared" si="698"/>
        <v>0</v>
      </c>
      <c r="AA6378" s="1">
        <f t="shared" si="699"/>
        <v>0</v>
      </c>
    </row>
    <row r="6379" spans="1:27" ht="14.25" customHeight="1">
      <c r="A6379" s="148">
        <v>6957</v>
      </c>
      <c r="B6379" s="139">
        <v>20190705</v>
      </c>
      <c r="C6379" s="57" t="str">
        <f t="shared" si="695"/>
        <v>POS</v>
      </c>
      <c r="D6379" s="115">
        <v>42189</v>
      </c>
      <c r="E6379" s="9" t="s">
        <v>210</v>
      </c>
      <c r="F6379" s="37" t="s">
        <v>25</v>
      </c>
      <c r="G6379" s="11" t="s">
        <v>26</v>
      </c>
      <c r="H6379" s="2"/>
      <c r="I6379" s="2"/>
      <c r="J6379" s="4" t="s">
        <v>124</v>
      </c>
      <c r="K6379" s="83" t="s">
        <v>165</v>
      </c>
      <c r="L6379" s="4" t="s">
        <v>158</v>
      </c>
      <c r="M6379" s="4"/>
      <c r="N6379" s="4"/>
      <c r="O6379" s="4" t="str">
        <f t="shared" si="700"/>
        <v>Osmia (Melanosmia) albolateralis</v>
      </c>
      <c r="P6379" s="85" t="str">
        <f t="shared" si="696"/>
        <v>Osmia albolateralis</v>
      </c>
      <c r="Q6379" s="12" t="s">
        <v>29</v>
      </c>
      <c r="R6379" s="24"/>
      <c r="S6379" s="12"/>
      <c r="T6379" s="12"/>
      <c r="U6379" s="12"/>
      <c r="V6379" s="10" t="s">
        <v>182</v>
      </c>
      <c r="W6379" s="118">
        <v>42322</v>
      </c>
      <c r="X6379" s="2" t="s">
        <v>678</v>
      </c>
      <c r="Y6379" s="129">
        <f t="shared" si="697"/>
        <v>1</v>
      </c>
      <c r="Z6379" s="110">
        <f t="shared" si="698"/>
        <v>0</v>
      </c>
      <c r="AA6379" s="1">
        <f t="shared" si="699"/>
        <v>0</v>
      </c>
    </row>
    <row r="6380" spans="1:27" ht="14.25" customHeight="1">
      <c r="A6380" s="148">
        <v>6958</v>
      </c>
      <c r="B6380" s="139">
        <v>20190705</v>
      </c>
      <c r="C6380" s="57" t="str">
        <f t="shared" si="695"/>
        <v>POS</v>
      </c>
      <c r="D6380" s="115">
        <v>42189</v>
      </c>
      <c r="E6380" s="9" t="s">
        <v>210</v>
      </c>
      <c r="F6380" s="37" t="s">
        <v>25</v>
      </c>
      <c r="G6380" s="11" t="s">
        <v>26</v>
      </c>
      <c r="H6380" s="2"/>
      <c r="I6380" s="2"/>
      <c r="J6380" s="4" t="s">
        <v>124</v>
      </c>
      <c r="K6380" s="83" t="s">
        <v>165</v>
      </c>
      <c r="L6380" s="4" t="s">
        <v>158</v>
      </c>
      <c r="M6380" s="4"/>
      <c r="N6380" s="4"/>
      <c r="O6380" s="4" t="str">
        <f t="shared" si="700"/>
        <v>Osmia (Melanosmia) albolateralis</v>
      </c>
      <c r="P6380" s="85" t="str">
        <f t="shared" si="696"/>
        <v>Osmia albolateralis</v>
      </c>
      <c r="Q6380" s="12" t="s">
        <v>29</v>
      </c>
      <c r="R6380" s="24"/>
      <c r="S6380" s="12"/>
      <c r="T6380" s="12"/>
      <c r="U6380" s="12"/>
      <c r="V6380" s="10" t="s">
        <v>182</v>
      </c>
      <c r="W6380" s="118">
        <v>42322</v>
      </c>
      <c r="X6380" s="2" t="s">
        <v>678</v>
      </c>
      <c r="Y6380" s="129">
        <f t="shared" si="697"/>
        <v>1</v>
      </c>
      <c r="Z6380" s="110">
        <f t="shared" si="698"/>
        <v>0</v>
      </c>
      <c r="AA6380" s="1">
        <f t="shared" si="699"/>
        <v>0</v>
      </c>
    </row>
    <row r="6381" spans="1:27" ht="14.25" customHeight="1">
      <c r="A6381" s="148">
        <v>6959</v>
      </c>
      <c r="B6381" s="139">
        <v>20190705</v>
      </c>
      <c r="C6381" s="57" t="str">
        <f t="shared" si="695"/>
        <v>POS</v>
      </c>
      <c r="D6381" s="115">
        <v>42189</v>
      </c>
      <c r="E6381" s="9" t="s">
        <v>210</v>
      </c>
      <c r="F6381" s="37" t="s">
        <v>25</v>
      </c>
      <c r="G6381" s="11" t="s">
        <v>26</v>
      </c>
      <c r="H6381" s="2"/>
      <c r="I6381" s="2"/>
      <c r="J6381" s="4" t="s">
        <v>124</v>
      </c>
      <c r="K6381" s="83" t="s">
        <v>165</v>
      </c>
      <c r="L6381" s="4" t="s">
        <v>158</v>
      </c>
      <c r="M6381" s="4"/>
      <c r="N6381" s="4"/>
      <c r="O6381" s="4" t="str">
        <f t="shared" si="700"/>
        <v>Osmia (Melanosmia) albolateralis</v>
      </c>
      <c r="P6381" s="85" t="str">
        <f t="shared" si="696"/>
        <v>Osmia albolateralis</v>
      </c>
      <c r="Q6381" s="12" t="s">
        <v>29</v>
      </c>
      <c r="R6381" s="24"/>
      <c r="S6381" s="12"/>
      <c r="T6381" s="12"/>
      <c r="U6381" s="12"/>
      <c r="V6381" s="10" t="s">
        <v>182</v>
      </c>
      <c r="W6381" s="118">
        <v>42322</v>
      </c>
      <c r="X6381" s="2" t="s">
        <v>678</v>
      </c>
      <c r="Y6381" s="129">
        <f t="shared" si="697"/>
        <v>1</v>
      </c>
      <c r="Z6381" s="110">
        <f t="shared" si="698"/>
        <v>0</v>
      </c>
      <c r="AA6381" s="1">
        <f t="shared" si="699"/>
        <v>0</v>
      </c>
    </row>
    <row r="6382" spans="1:27" ht="14.25" customHeight="1">
      <c r="A6382" s="148">
        <v>6960</v>
      </c>
      <c r="B6382" s="139">
        <v>20190705</v>
      </c>
      <c r="C6382" s="57" t="str">
        <f t="shared" si="695"/>
        <v>POS</v>
      </c>
      <c r="D6382" s="115">
        <v>42189</v>
      </c>
      <c r="E6382" s="9" t="s">
        <v>210</v>
      </c>
      <c r="F6382" s="37" t="s">
        <v>25</v>
      </c>
      <c r="G6382" s="11" t="s">
        <v>26</v>
      </c>
      <c r="H6382" s="2"/>
      <c r="I6382" s="2"/>
      <c r="J6382" s="4" t="s">
        <v>27</v>
      </c>
      <c r="K6382" s="4" t="s">
        <v>578</v>
      </c>
      <c r="L6382" s="4" t="s">
        <v>87</v>
      </c>
      <c r="M6382" s="4"/>
      <c r="N6382" s="4"/>
      <c r="O6382" s="4" t="str">
        <f t="shared" si="700"/>
        <v>Bombus (Pyrobombus) flavifrons</v>
      </c>
      <c r="P6382" s="85" t="str">
        <f t="shared" si="696"/>
        <v>Bombus flavifrons</v>
      </c>
      <c r="Q6382" s="12" t="s">
        <v>29</v>
      </c>
      <c r="R6382" s="24"/>
      <c r="S6382" s="12"/>
      <c r="T6382" s="12"/>
      <c r="U6382" s="12"/>
      <c r="V6382" s="10" t="s">
        <v>182</v>
      </c>
      <c r="W6382" s="118">
        <v>42322</v>
      </c>
      <c r="X6382" s="2"/>
      <c r="Y6382" s="129">
        <f t="shared" si="697"/>
        <v>1</v>
      </c>
      <c r="Z6382" s="110">
        <f t="shared" si="698"/>
        <v>0</v>
      </c>
      <c r="AA6382" s="1">
        <f t="shared" si="699"/>
        <v>0</v>
      </c>
    </row>
    <row r="6383" spans="1:27" ht="14.25" customHeight="1">
      <c r="A6383" s="148">
        <v>6961</v>
      </c>
      <c r="B6383" s="139">
        <v>20190705</v>
      </c>
      <c r="C6383" s="57" t="str">
        <f t="shared" si="695"/>
        <v>POS</v>
      </c>
      <c r="D6383" s="115">
        <v>42189</v>
      </c>
      <c r="E6383" s="9" t="s">
        <v>210</v>
      </c>
      <c r="F6383" s="37" t="s">
        <v>25</v>
      </c>
      <c r="G6383" s="11" t="s">
        <v>26</v>
      </c>
      <c r="H6383" s="2"/>
      <c r="I6383" s="2"/>
      <c r="J6383" s="4" t="s">
        <v>27</v>
      </c>
      <c r="K6383" s="4" t="s">
        <v>578</v>
      </c>
      <c r="L6383" s="4" t="s">
        <v>87</v>
      </c>
      <c r="M6383" s="4"/>
      <c r="N6383" s="4"/>
      <c r="O6383" s="4" t="str">
        <f t="shared" si="700"/>
        <v>Bombus (Pyrobombus) flavifrons</v>
      </c>
      <c r="P6383" s="85" t="str">
        <f t="shared" si="696"/>
        <v>Bombus flavifrons</v>
      </c>
      <c r="Q6383" s="12" t="s">
        <v>29</v>
      </c>
      <c r="R6383" s="24"/>
      <c r="S6383" s="12"/>
      <c r="T6383" s="12"/>
      <c r="U6383" s="12"/>
      <c r="V6383" s="10" t="s">
        <v>182</v>
      </c>
      <c r="W6383" s="118">
        <v>42322</v>
      </c>
      <c r="X6383" s="2"/>
      <c r="Y6383" s="129">
        <f t="shared" si="697"/>
        <v>1</v>
      </c>
      <c r="Z6383" s="110">
        <f t="shared" si="698"/>
        <v>0</v>
      </c>
      <c r="AA6383" s="1">
        <f t="shared" si="699"/>
        <v>0</v>
      </c>
    </row>
    <row r="6384" spans="1:27" ht="14.25" customHeight="1">
      <c r="A6384" s="148">
        <v>6962</v>
      </c>
      <c r="B6384" s="139">
        <v>20190705</v>
      </c>
      <c r="C6384" s="57" t="str">
        <f t="shared" si="695"/>
        <v>POS</v>
      </c>
      <c r="D6384" s="115">
        <v>42189</v>
      </c>
      <c r="E6384" s="9" t="s">
        <v>210</v>
      </c>
      <c r="F6384" s="37" t="s">
        <v>25</v>
      </c>
      <c r="G6384" s="11" t="s">
        <v>26</v>
      </c>
      <c r="H6384" s="2"/>
      <c r="I6384" s="2"/>
      <c r="J6384" s="4" t="s">
        <v>53</v>
      </c>
      <c r="K6384" s="84" t="s">
        <v>591</v>
      </c>
      <c r="L6384" s="4" t="s">
        <v>152</v>
      </c>
      <c r="M6384" s="4"/>
      <c r="N6384" s="4"/>
      <c r="O6384" s="4" t="str">
        <f t="shared" si="700"/>
        <v>Melissodes (Eumelissodes) microsticta</v>
      </c>
      <c r="P6384" s="85" t="str">
        <f t="shared" si="696"/>
        <v>Melissodes microsticta</v>
      </c>
      <c r="Q6384" s="12" t="s">
        <v>29</v>
      </c>
      <c r="R6384" s="24"/>
      <c r="S6384" s="12"/>
      <c r="T6384" s="12"/>
      <c r="U6384" s="12"/>
      <c r="V6384" s="10" t="s">
        <v>182</v>
      </c>
      <c r="W6384" s="118">
        <v>42322</v>
      </c>
      <c r="X6384" s="2"/>
      <c r="Y6384" s="129">
        <f t="shared" si="697"/>
        <v>1</v>
      </c>
      <c r="Z6384" s="110">
        <f t="shared" si="698"/>
        <v>0</v>
      </c>
      <c r="AA6384" s="1">
        <f t="shared" si="699"/>
        <v>0</v>
      </c>
    </row>
    <row r="6385" spans="1:27" ht="14.25" customHeight="1">
      <c r="A6385" s="148">
        <v>6963</v>
      </c>
      <c r="B6385" s="139">
        <v>20190705</v>
      </c>
      <c r="C6385" s="57" t="str">
        <f t="shared" si="695"/>
        <v>POS</v>
      </c>
      <c r="D6385" s="115">
        <v>42189</v>
      </c>
      <c r="E6385" s="9" t="s">
        <v>210</v>
      </c>
      <c r="F6385" s="37" t="s">
        <v>25</v>
      </c>
      <c r="G6385" s="11" t="s">
        <v>26</v>
      </c>
      <c r="H6385" s="2"/>
      <c r="I6385" s="2"/>
      <c r="J6385" s="4" t="s">
        <v>53</v>
      </c>
      <c r="K6385" s="84" t="s">
        <v>591</v>
      </c>
      <c r="L6385" s="4" t="s">
        <v>152</v>
      </c>
      <c r="M6385" s="4"/>
      <c r="N6385" s="4"/>
      <c r="O6385" s="4" t="str">
        <f t="shared" si="700"/>
        <v>Melissodes (Eumelissodes) microsticta</v>
      </c>
      <c r="P6385" s="85" t="str">
        <f t="shared" si="696"/>
        <v>Melissodes microsticta</v>
      </c>
      <c r="Q6385" s="12" t="s">
        <v>29</v>
      </c>
      <c r="R6385" s="24"/>
      <c r="S6385" s="12"/>
      <c r="T6385" s="12"/>
      <c r="U6385" s="12"/>
      <c r="V6385" s="10" t="s">
        <v>182</v>
      </c>
      <c r="W6385" s="118">
        <v>42322</v>
      </c>
      <c r="X6385" s="2"/>
      <c r="Y6385" s="129">
        <f t="shared" si="697"/>
        <v>1</v>
      </c>
      <c r="Z6385" s="110">
        <f t="shared" si="698"/>
        <v>0</v>
      </c>
      <c r="AA6385" s="1">
        <f t="shared" si="699"/>
        <v>0</v>
      </c>
    </row>
    <row r="6386" spans="1:27" ht="14.25" customHeight="1">
      <c r="A6386" s="148">
        <v>6964</v>
      </c>
      <c r="B6386" s="139">
        <v>20190705</v>
      </c>
      <c r="C6386" s="57" t="str">
        <f t="shared" si="695"/>
        <v>POS</v>
      </c>
      <c r="D6386" s="115">
        <v>42189</v>
      </c>
      <c r="E6386" s="9" t="s">
        <v>210</v>
      </c>
      <c r="F6386" s="37" t="s">
        <v>25</v>
      </c>
      <c r="G6386" s="11" t="s">
        <v>26</v>
      </c>
      <c r="H6386" s="2"/>
      <c r="I6386" s="2"/>
      <c r="J6386" s="4" t="s">
        <v>53</v>
      </c>
      <c r="K6386" s="84" t="s">
        <v>591</v>
      </c>
      <c r="L6386" s="4" t="s">
        <v>152</v>
      </c>
      <c r="M6386" s="4"/>
      <c r="N6386" s="4"/>
      <c r="O6386" s="4" t="str">
        <f t="shared" si="700"/>
        <v>Melissodes (Eumelissodes) microsticta</v>
      </c>
      <c r="P6386" s="85" t="str">
        <f t="shared" si="696"/>
        <v>Melissodes microsticta</v>
      </c>
      <c r="Q6386" s="12" t="s">
        <v>29</v>
      </c>
      <c r="R6386" s="24"/>
      <c r="S6386" s="12"/>
      <c r="T6386" s="12"/>
      <c r="U6386" s="12"/>
      <c r="V6386" s="10" t="s">
        <v>182</v>
      </c>
      <c r="W6386" s="118">
        <v>42322</v>
      </c>
      <c r="X6386" s="2"/>
      <c r="Y6386" s="129">
        <f t="shared" si="697"/>
        <v>1</v>
      </c>
      <c r="Z6386" s="110">
        <f t="shared" si="698"/>
        <v>0</v>
      </c>
      <c r="AA6386" s="1">
        <f t="shared" si="699"/>
        <v>0</v>
      </c>
    </row>
    <row r="6387" spans="1:27" ht="14.25" customHeight="1">
      <c r="A6387" s="148">
        <v>6965</v>
      </c>
      <c r="B6387" s="139">
        <v>20190705</v>
      </c>
      <c r="C6387" s="57" t="str">
        <f t="shared" si="695"/>
        <v>POS</v>
      </c>
      <c r="D6387" s="115">
        <v>42189</v>
      </c>
      <c r="E6387" s="9" t="s">
        <v>210</v>
      </c>
      <c r="F6387" s="37" t="s">
        <v>25</v>
      </c>
      <c r="G6387" s="11" t="s">
        <v>26</v>
      </c>
      <c r="H6387" s="2"/>
      <c r="I6387" s="2"/>
      <c r="J6387" s="4" t="s">
        <v>53</v>
      </c>
      <c r="K6387" s="84" t="s">
        <v>591</v>
      </c>
      <c r="L6387" s="4" t="s">
        <v>152</v>
      </c>
      <c r="M6387" s="4"/>
      <c r="N6387" s="4"/>
      <c r="O6387" s="4" t="str">
        <f t="shared" si="700"/>
        <v>Melissodes (Eumelissodes) microsticta</v>
      </c>
      <c r="P6387" s="85" t="str">
        <f t="shared" si="696"/>
        <v>Melissodes microsticta</v>
      </c>
      <c r="Q6387" s="12" t="s">
        <v>43</v>
      </c>
      <c r="R6387" s="24"/>
      <c r="S6387" s="12"/>
      <c r="T6387" s="12"/>
      <c r="U6387" s="12"/>
      <c r="V6387" s="10" t="s">
        <v>182</v>
      </c>
      <c r="W6387" s="118">
        <v>42322</v>
      </c>
      <c r="X6387" s="2"/>
      <c r="Y6387" s="129">
        <f t="shared" si="697"/>
        <v>1</v>
      </c>
      <c r="Z6387" s="110">
        <f t="shared" si="698"/>
        <v>0</v>
      </c>
      <c r="AA6387" s="1">
        <f t="shared" si="699"/>
        <v>0</v>
      </c>
    </row>
    <row r="6388" spans="1:27" ht="14.25" customHeight="1">
      <c r="A6388" s="148">
        <v>6966</v>
      </c>
      <c r="B6388" s="139">
        <v>20190705</v>
      </c>
      <c r="C6388" s="57" t="str">
        <f t="shared" si="695"/>
        <v>POS</v>
      </c>
      <c r="D6388" s="115">
        <v>42189</v>
      </c>
      <c r="E6388" s="9" t="s">
        <v>210</v>
      </c>
      <c r="F6388" s="37" t="s">
        <v>25</v>
      </c>
      <c r="G6388" s="11" t="s">
        <v>26</v>
      </c>
      <c r="H6388" s="2"/>
      <c r="I6388" s="2"/>
      <c r="J6388" s="4" t="s">
        <v>53</v>
      </c>
      <c r="K6388" s="84" t="s">
        <v>591</v>
      </c>
      <c r="L6388" s="4" t="s">
        <v>152</v>
      </c>
      <c r="M6388" s="4"/>
      <c r="N6388" s="4"/>
      <c r="O6388" s="4" t="str">
        <f t="shared" si="700"/>
        <v>Melissodes (Eumelissodes) microsticta</v>
      </c>
      <c r="P6388" s="85" t="str">
        <f t="shared" si="696"/>
        <v>Melissodes microsticta</v>
      </c>
      <c r="Q6388" s="12" t="s">
        <v>43</v>
      </c>
      <c r="R6388" s="24"/>
      <c r="S6388" s="12"/>
      <c r="T6388" s="12"/>
      <c r="U6388" s="12"/>
      <c r="V6388" s="10" t="s">
        <v>182</v>
      </c>
      <c r="W6388" s="118">
        <v>42322</v>
      </c>
      <c r="X6388" s="2"/>
      <c r="Y6388" s="129">
        <f t="shared" si="697"/>
        <v>1</v>
      </c>
      <c r="Z6388" s="110">
        <f t="shared" si="698"/>
        <v>0</v>
      </c>
      <c r="AA6388" s="1">
        <f t="shared" si="699"/>
        <v>0</v>
      </c>
    </row>
    <row r="6389" spans="1:27" ht="14.25" customHeight="1">
      <c r="A6389" s="148">
        <v>6967</v>
      </c>
      <c r="B6389" s="139">
        <v>20190705</v>
      </c>
      <c r="C6389" s="57" t="str">
        <f t="shared" si="695"/>
        <v>POS</v>
      </c>
      <c r="D6389" s="115">
        <v>42189</v>
      </c>
      <c r="E6389" s="9" t="s">
        <v>210</v>
      </c>
      <c r="F6389" s="37" t="s">
        <v>25</v>
      </c>
      <c r="G6389" s="11" t="s">
        <v>26</v>
      </c>
      <c r="H6389" s="2"/>
      <c r="I6389" s="2"/>
      <c r="J6389" s="4" t="s">
        <v>53</v>
      </c>
      <c r="K6389" s="84" t="s">
        <v>591</v>
      </c>
      <c r="L6389" s="4" t="s">
        <v>152</v>
      </c>
      <c r="M6389" s="4"/>
      <c r="N6389" s="4"/>
      <c r="O6389" s="4" t="str">
        <f t="shared" si="700"/>
        <v>Melissodes (Eumelissodes) microsticta</v>
      </c>
      <c r="P6389" s="85" t="str">
        <f t="shared" si="696"/>
        <v>Melissodes microsticta</v>
      </c>
      <c r="Q6389" s="12" t="s">
        <v>43</v>
      </c>
      <c r="R6389" s="24"/>
      <c r="S6389" s="12"/>
      <c r="T6389" s="12"/>
      <c r="U6389" s="12"/>
      <c r="V6389" s="10" t="s">
        <v>182</v>
      </c>
      <c r="W6389" s="118">
        <v>42322</v>
      </c>
      <c r="X6389" s="2"/>
      <c r="Y6389" s="129">
        <f t="shared" si="697"/>
        <v>1</v>
      </c>
      <c r="Z6389" s="110">
        <f t="shared" si="698"/>
        <v>0</v>
      </c>
      <c r="AA6389" s="1">
        <f t="shared" si="699"/>
        <v>0</v>
      </c>
    </row>
    <row r="6390" spans="1:27" ht="14.25" customHeight="1">
      <c r="A6390" s="148">
        <v>6968</v>
      </c>
      <c r="B6390" s="139">
        <v>20190705</v>
      </c>
      <c r="C6390" s="57" t="str">
        <f t="shared" si="695"/>
        <v>POS</v>
      </c>
      <c r="D6390" s="115">
        <v>42189</v>
      </c>
      <c r="E6390" s="9" t="s">
        <v>212</v>
      </c>
      <c r="F6390" s="37" t="s">
        <v>25</v>
      </c>
      <c r="G6390" s="11" t="s">
        <v>26</v>
      </c>
      <c r="H6390" s="2"/>
      <c r="I6390" s="2"/>
      <c r="J6390" s="4" t="s">
        <v>117</v>
      </c>
      <c r="K6390" s="4" t="s">
        <v>198</v>
      </c>
      <c r="L6390" s="4" t="s">
        <v>913</v>
      </c>
      <c r="M6390" s="4"/>
      <c r="N6390" s="4"/>
      <c r="O6390" s="4" t="str">
        <f t="shared" si="700"/>
        <v>Lasioglossum (Hemihalictus) villosulum</v>
      </c>
      <c r="P6390" s="85" t="str">
        <f t="shared" si="696"/>
        <v>Lasioglossum villosulum</v>
      </c>
      <c r="Q6390" s="12" t="s">
        <v>29</v>
      </c>
      <c r="R6390" s="24"/>
      <c r="S6390" s="12"/>
      <c r="T6390" s="12"/>
      <c r="U6390" s="12"/>
      <c r="V6390" s="10" t="s">
        <v>182</v>
      </c>
      <c r="W6390" s="118">
        <v>42322</v>
      </c>
      <c r="X6390" s="2" t="s">
        <v>1068</v>
      </c>
      <c r="Y6390" s="129">
        <f t="shared" si="697"/>
        <v>1</v>
      </c>
      <c r="Z6390" s="110">
        <f t="shared" si="698"/>
        <v>0</v>
      </c>
      <c r="AA6390" s="1">
        <f t="shared" si="699"/>
        <v>0</v>
      </c>
    </row>
    <row r="6391" spans="1:27" ht="14.25" customHeight="1">
      <c r="A6391" s="148">
        <v>6969</v>
      </c>
      <c r="B6391" s="139">
        <v>20190705</v>
      </c>
      <c r="C6391" s="57" t="str">
        <f t="shared" si="695"/>
        <v>POS</v>
      </c>
      <c r="D6391" s="115">
        <v>42189</v>
      </c>
      <c r="E6391" s="9" t="s">
        <v>212</v>
      </c>
      <c r="F6391" s="37" t="s">
        <v>25</v>
      </c>
      <c r="G6391" s="11" t="s">
        <v>26</v>
      </c>
      <c r="H6391" s="2"/>
      <c r="I6391" s="2"/>
      <c r="J6391" s="4" t="s">
        <v>117</v>
      </c>
      <c r="K6391" s="4" t="s">
        <v>167</v>
      </c>
      <c r="L6391" s="4" t="s">
        <v>665</v>
      </c>
      <c r="M6391" s="4"/>
      <c r="N6391" s="4"/>
      <c r="O6391" s="4" t="str">
        <f t="shared" si="700"/>
        <v>Lasioglossum (Dialictus) nevadense</v>
      </c>
      <c r="P6391" s="85" t="str">
        <f t="shared" si="696"/>
        <v>Lasioglossum nevadense</v>
      </c>
      <c r="Q6391" s="12" t="s">
        <v>29</v>
      </c>
      <c r="R6391" s="24"/>
      <c r="S6391" s="12"/>
      <c r="T6391" s="12"/>
      <c r="U6391" s="12"/>
      <c r="V6391" s="10" t="s">
        <v>182</v>
      </c>
      <c r="W6391" s="118">
        <v>42322</v>
      </c>
      <c r="X6391" s="2"/>
      <c r="Y6391" s="129">
        <f t="shared" si="697"/>
        <v>1</v>
      </c>
      <c r="Z6391" s="110">
        <f t="shared" si="698"/>
        <v>0</v>
      </c>
      <c r="AA6391" s="1">
        <f t="shared" si="699"/>
        <v>0</v>
      </c>
    </row>
    <row r="6392" spans="1:27" ht="14.25" customHeight="1">
      <c r="A6392" s="148">
        <v>6970</v>
      </c>
      <c r="B6392" s="139">
        <v>20190705</v>
      </c>
      <c r="C6392" s="57" t="str">
        <f t="shared" si="695"/>
        <v>POS</v>
      </c>
      <c r="D6392" s="115">
        <v>42189</v>
      </c>
      <c r="E6392" s="9" t="s">
        <v>212</v>
      </c>
      <c r="F6392" s="37" t="s">
        <v>25</v>
      </c>
      <c r="G6392" s="11" t="s">
        <v>26</v>
      </c>
      <c r="H6392" s="2"/>
      <c r="I6392" s="2"/>
      <c r="J6392" s="4" t="s">
        <v>117</v>
      </c>
      <c r="K6392" s="4" t="s">
        <v>167</v>
      </c>
      <c r="L6392" s="4" t="s">
        <v>665</v>
      </c>
      <c r="M6392" s="4"/>
      <c r="N6392" s="4"/>
      <c r="O6392" s="4" t="str">
        <f t="shared" si="700"/>
        <v>Lasioglossum (Dialictus) nevadense</v>
      </c>
      <c r="P6392" s="85" t="str">
        <f t="shared" si="696"/>
        <v>Lasioglossum nevadense</v>
      </c>
      <c r="Q6392" s="12" t="s">
        <v>29</v>
      </c>
      <c r="R6392" s="24"/>
      <c r="S6392" s="12"/>
      <c r="T6392" s="12"/>
      <c r="U6392" s="12"/>
      <c r="V6392" s="10" t="s">
        <v>182</v>
      </c>
      <c r="W6392" s="118">
        <v>42322</v>
      </c>
      <c r="X6392" s="2"/>
      <c r="Y6392" s="129">
        <f t="shared" si="697"/>
        <v>1</v>
      </c>
      <c r="Z6392" s="110">
        <f t="shared" si="698"/>
        <v>0</v>
      </c>
      <c r="AA6392" s="1">
        <f t="shared" si="699"/>
        <v>0</v>
      </c>
    </row>
    <row r="6393" spans="1:27" ht="14.25" customHeight="1">
      <c r="A6393" s="148">
        <v>6971</v>
      </c>
      <c r="B6393" s="139">
        <v>20190705</v>
      </c>
      <c r="C6393" s="57" t="str">
        <f t="shared" si="695"/>
        <v>POS</v>
      </c>
      <c r="D6393" s="115">
        <v>42189</v>
      </c>
      <c r="E6393" s="9" t="s">
        <v>212</v>
      </c>
      <c r="F6393" s="37" t="s">
        <v>25</v>
      </c>
      <c r="G6393" s="11" t="s">
        <v>26</v>
      </c>
      <c r="H6393" s="2"/>
      <c r="I6393" s="2"/>
      <c r="J6393" s="4" t="s">
        <v>91</v>
      </c>
      <c r="K6393" s="112" t="s">
        <v>590</v>
      </c>
      <c r="L6393" s="4" t="s">
        <v>98</v>
      </c>
      <c r="M6393" s="4"/>
      <c r="N6393" s="4"/>
      <c r="O6393" s="4" t="str">
        <f t="shared" si="700"/>
        <v>Megachile (Xanthosarus) perihirta</v>
      </c>
      <c r="P6393" s="85" t="str">
        <f t="shared" si="696"/>
        <v>Megachile perihirta</v>
      </c>
      <c r="Q6393" s="12" t="s">
        <v>43</v>
      </c>
      <c r="R6393" s="24"/>
      <c r="S6393" s="12"/>
      <c r="T6393" s="12"/>
      <c r="U6393" s="12"/>
      <c r="V6393" s="10" t="s">
        <v>182</v>
      </c>
      <c r="W6393" s="118">
        <v>42322</v>
      </c>
      <c r="X6393" s="2"/>
      <c r="Y6393" s="129">
        <f t="shared" si="697"/>
        <v>1</v>
      </c>
      <c r="Z6393" s="110">
        <f t="shared" si="698"/>
        <v>0</v>
      </c>
      <c r="AA6393" s="1">
        <f t="shared" si="699"/>
        <v>0</v>
      </c>
    </row>
    <row r="6394" spans="1:27" ht="14.25" customHeight="1">
      <c r="A6394" s="148">
        <v>6972</v>
      </c>
      <c r="B6394" s="139">
        <v>20190705</v>
      </c>
      <c r="C6394" s="57" t="str">
        <f t="shared" si="695"/>
        <v>POS</v>
      </c>
      <c r="D6394" s="115">
        <v>42189</v>
      </c>
      <c r="E6394" s="9" t="s">
        <v>212</v>
      </c>
      <c r="F6394" s="37" t="s">
        <v>25</v>
      </c>
      <c r="G6394" s="11" t="s">
        <v>26</v>
      </c>
      <c r="H6394" s="2"/>
      <c r="I6394" s="2"/>
      <c r="J6394" s="4" t="s">
        <v>107</v>
      </c>
      <c r="K6394" s="31" t="s">
        <v>585</v>
      </c>
      <c r="L6394" s="31" t="s">
        <v>108</v>
      </c>
      <c r="M6394" s="4"/>
      <c r="N6394" s="4" t="s">
        <v>55</v>
      </c>
      <c r="O6394" s="4" t="str">
        <f t="shared" si="700"/>
        <v>Hoplitis (Alcidamea) nr. producta</v>
      </c>
      <c r="P6394" s="85" t="str">
        <f t="shared" si="696"/>
        <v>Hoplitis producta</v>
      </c>
      <c r="Q6394" s="12" t="s">
        <v>43</v>
      </c>
      <c r="R6394" s="24"/>
      <c r="S6394" s="12"/>
      <c r="T6394" s="12"/>
      <c r="U6394" s="12"/>
      <c r="V6394" s="10" t="s">
        <v>182</v>
      </c>
      <c r="W6394" s="118">
        <v>42322</v>
      </c>
      <c r="X6394" s="2" t="s">
        <v>1114</v>
      </c>
      <c r="Y6394" s="129">
        <f t="shared" si="697"/>
        <v>1</v>
      </c>
      <c r="Z6394" s="110">
        <f t="shared" si="698"/>
        <v>0</v>
      </c>
      <c r="AA6394" s="1">
        <f t="shared" si="699"/>
        <v>0</v>
      </c>
    </row>
    <row r="6395" spans="1:27" ht="14.25" customHeight="1">
      <c r="A6395" s="148">
        <v>6973</v>
      </c>
      <c r="B6395" s="139">
        <v>20190705</v>
      </c>
      <c r="C6395" s="57" t="str">
        <f t="shared" si="695"/>
        <v>POS</v>
      </c>
      <c r="D6395" s="115">
        <v>42189</v>
      </c>
      <c r="E6395" s="9" t="s">
        <v>212</v>
      </c>
      <c r="F6395" s="37" t="s">
        <v>25</v>
      </c>
      <c r="G6395" s="11" t="s">
        <v>26</v>
      </c>
      <c r="H6395" s="2"/>
      <c r="I6395" s="2"/>
      <c r="J6395" s="4" t="s">
        <v>175</v>
      </c>
      <c r="K6395" s="4" t="s">
        <v>580</v>
      </c>
      <c r="L6395" s="4" t="s">
        <v>176</v>
      </c>
      <c r="M6395" s="4"/>
      <c r="N6395" s="4"/>
      <c r="O6395" s="4" t="str">
        <f t="shared" si="700"/>
        <v>Ceratina (Zadontomerus) acantha</v>
      </c>
      <c r="P6395" s="85" t="str">
        <f t="shared" si="696"/>
        <v>Ceratina acantha</v>
      </c>
      <c r="Q6395" s="12" t="s">
        <v>29</v>
      </c>
      <c r="R6395" s="24"/>
      <c r="S6395" s="12"/>
      <c r="T6395" s="12"/>
      <c r="U6395" s="12"/>
      <c r="V6395" s="10" t="s">
        <v>182</v>
      </c>
      <c r="W6395" s="118">
        <v>42322</v>
      </c>
      <c r="X6395" s="2"/>
      <c r="Y6395" s="129">
        <f t="shared" si="697"/>
        <v>1</v>
      </c>
      <c r="Z6395" s="110">
        <f t="shared" si="698"/>
        <v>0</v>
      </c>
      <c r="AA6395" s="1">
        <f t="shared" si="699"/>
        <v>0</v>
      </c>
    </row>
    <row r="6396" spans="1:27" ht="14.25" customHeight="1">
      <c r="A6396" s="148">
        <v>6974</v>
      </c>
      <c r="B6396" s="139">
        <v>20190705</v>
      </c>
      <c r="C6396" s="57" t="str">
        <f t="shared" si="695"/>
        <v>POS</v>
      </c>
      <c r="D6396" s="115">
        <v>42189</v>
      </c>
      <c r="E6396" s="9" t="s">
        <v>212</v>
      </c>
      <c r="F6396" s="37" t="s">
        <v>25</v>
      </c>
      <c r="G6396" s="11" t="s">
        <v>26</v>
      </c>
      <c r="H6396" s="2"/>
      <c r="I6396" s="2"/>
      <c r="J6396" s="4" t="s">
        <v>175</v>
      </c>
      <c r="K6396" s="4" t="s">
        <v>580</v>
      </c>
      <c r="L6396" s="31" t="s">
        <v>176</v>
      </c>
      <c r="M6396" s="4"/>
      <c r="N6396" s="4"/>
      <c r="O6396" s="4" t="str">
        <f t="shared" si="700"/>
        <v>Ceratina (Zadontomerus) acantha</v>
      </c>
      <c r="P6396" s="85" t="str">
        <f t="shared" si="696"/>
        <v>Ceratina acantha</v>
      </c>
      <c r="Q6396" s="12" t="s">
        <v>29</v>
      </c>
      <c r="R6396" s="24"/>
      <c r="S6396" s="12"/>
      <c r="T6396" s="12"/>
      <c r="U6396" s="12"/>
      <c r="V6396" s="10" t="s">
        <v>182</v>
      </c>
      <c r="W6396" s="118">
        <v>42322</v>
      </c>
      <c r="X6396" s="2"/>
      <c r="Y6396" s="129">
        <f t="shared" si="697"/>
        <v>1</v>
      </c>
      <c r="Z6396" s="110">
        <f t="shared" si="698"/>
        <v>0</v>
      </c>
      <c r="AA6396" s="1">
        <f t="shared" si="699"/>
        <v>0</v>
      </c>
    </row>
    <row r="6397" spans="1:27" ht="14.25" customHeight="1">
      <c r="A6397" s="148">
        <v>6975</v>
      </c>
      <c r="B6397" s="139">
        <v>20190705</v>
      </c>
      <c r="C6397" s="57" t="str">
        <f t="shared" si="695"/>
        <v>POS</v>
      </c>
      <c r="D6397" s="115">
        <v>42189</v>
      </c>
      <c r="E6397" s="9" t="s">
        <v>212</v>
      </c>
      <c r="F6397" s="37" t="s">
        <v>25</v>
      </c>
      <c r="G6397" s="11" t="s">
        <v>26</v>
      </c>
      <c r="H6397" s="2"/>
      <c r="I6397" s="2"/>
      <c r="J6397" s="4" t="s">
        <v>175</v>
      </c>
      <c r="K6397" s="4" t="s">
        <v>580</v>
      </c>
      <c r="L6397" s="31" t="s">
        <v>176</v>
      </c>
      <c r="M6397" s="4"/>
      <c r="N6397" s="4"/>
      <c r="O6397" s="4" t="str">
        <f t="shared" si="700"/>
        <v>Ceratina (Zadontomerus) acantha</v>
      </c>
      <c r="P6397" s="85" t="str">
        <f t="shared" si="696"/>
        <v>Ceratina acantha</v>
      </c>
      <c r="Q6397" s="12" t="s">
        <v>29</v>
      </c>
      <c r="R6397" s="24"/>
      <c r="S6397" s="12"/>
      <c r="T6397" s="12"/>
      <c r="U6397" s="12"/>
      <c r="V6397" s="10" t="s">
        <v>182</v>
      </c>
      <c r="W6397" s="118">
        <v>42322</v>
      </c>
      <c r="X6397" s="2"/>
      <c r="Y6397" s="129">
        <f t="shared" si="697"/>
        <v>1</v>
      </c>
      <c r="Z6397" s="110">
        <f t="shared" si="698"/>
        <v>0</v>
      </c>
      <c r="AA6397" s="1">
        <f t="shared" si="699"/>
        <v>0</v>
      </c>
    </row>
    <row r="6398" spans="1:27" ht="14.25" customHeight="1">
      <c r="A6398" s="148">
        <v>6976</v>
      </c>
      <c r="B6398" s="139">
        <v>20190705</v>
      </c>
      <c r="C6398" s="57" t="str">
        <f t="shared" si="695"/>
        <v>POS</v>
      </c>
      <c r="D6398" s="115">
        <v>42189</v>
      </c>
      <c r="E6398" s="9" t="s">
        <v>212</v>
      </c>
      <c r="F6398" s="37" t="s">
        <v>25</v>
      </c>
      <c r="G6398" s="11" t="s">
        <v>26</v>
      </c>
      <c r="H6398" s="2"/>
      <c r="I6398" s="2"/>
      <c r="J6398" s="4" t="s">
        <v>175</v>
      </c>
      <c r="K6398" s="4" t="s">
        <v>580</v>
      </c>
      <c r="L6398" s="31" t="s">
        <v>176</v>
      </c>
      <c r="M6398" s="4"/>
      <c r="N6398" s="4"/>
      <c r="O6398" s="4" t="str">
        <f t="shared" si="700"/>
        <v>Ceratina (Zadontomerus) acantha</v>
      </c>
      <c r="P6398" s="85" t="str">
        <f t="shared" si="696"/>
        <v>Ceratina acantha</v>
      </c>
      <c r="Q6398" s="12" t="s">
        <v>29</v>
      </c>
      <c r="R6398" s="24"/>
      <c r="S6398" s="12"/>
      <c r="T6398" s="12"/>
      <c r="U6398" s="12"/>
      <c r="V6398" s="10" t="s">
        <v>182</v>
      </c>
      <c r="W6398" s="118">
        <v>42322</v>
      </c>
      <c r="X6398" s="2"/>
      <c r="Y6398" s="129">
        <f t="shared" si="697"/>
        <v>1</v>
      </c>
      <c r="Z6398" s="110">
        <f t="shared" si="698"/>
        <v>0</v>
      </c>
      <c r="AA6398" s="1">
        <f t="shared" si="699"/>
        <v>0</v>
      </c>
    </row>
    <row r="6399" spans="1:27" ht="14.25" customHeight="1">
      <c r="A6399" s="148">
        <v>6977</v>
      </c>
      <c r="B6399" s="139">
        <v>20190705</v>
      </c>
      <c r="C6399" s="57" t="str">
        <f t="shared" si="695"/>
        <v>POS</v>
      </c>
      <c r="D6399" s="115">
        <v>42189</v>
      </c>
      <c r="E6399" s="9" t="s">
        <v>212</v>
      </c>
      <c r="F6399" s="37" t="s">
        <v>25</v>
      </c>
      <c r="G6399" s="11" t="s">
        <v>26</v>
      </c>
      <c r="H6399" s="2"/>
      <c r="I6399" s="2"/>
      <c r="J6399" s="4" t="s">
        <v>175</v>
      </c>
      <c r="K6399" s="4" t="s">
        <v>580</v>
      </c>
      <c r="L6399" s="31" t="s">
        <v>176</v>
      </c>
      <c r="M6399" s="4"/>
      <c r="N6399" s="4"/>
      <c r="O6399" s="4" t="str">
        <f t="shared" si="700"/>
        <v>Ceratina (Zadontomerus) acantha</v>
      </c>
      <c r="P6399" s="85" t="str">
        <f t="shared" si="696"/>
        <v>Ceratina acantha</v>
      </c>
      <c r="Q6399" s="12" t="s">
        <v>29</v>
      </c>
      <c r="R6399" s="24"/>
      <c r="S6399" s="12"/>
      <c r="T6399" s="12"/>
      <c r="U6399" s="12"/>
      <c r="V6399" s="10" t="s">
        <v>182</v>
      </c>
      <c r="W6399" s="118">
        <v>42322</v>
      </c>
      <c r="X6399" s="2"/>
      <c r="Y6399" s="129">
        <f t="shared" si="697"/>
        <v>1</v>
      </c>
      <c r="Z6399" s="110">
        <f t="shared" si="698"/>
        <v>0</v>
      </c>
      <c r="AA6399" s="1">
        <f t="shared" si="699"/>
        <v>0</v>
      </c>
    </row>
    <row r="6400" spans="1:27" ht="14.25" customHeight="1">
      <c r="A6400" s="148">
        <v>6978</v>
      </c>
      <c r="B6400" s="139">
        <v>20190705</v>
      </c>
      <c r="C6400" s="57" t="str">
        <f t="shared" ref="C6400:C6463" si="701">LEFT(E6400,3)</f>
        <v>POS</v>
      </c>
      <c r="D6400" s="115">
        <v>42189</v>
      </c>
      <c r="E6400" s="9" t="s">
        <v>212</v>
      </c>
      <c r="F6400" s="37" t="s">
        <v>25</v>
      </c>
      <c r="G6400" s="11" t="s">
        <v>26</v>
      </c>
      <c r="H6400" s="2"/>
      <c r="I6400" s="2"/>
      <c r="J6400" s="4" t="s">
        <v>175</v>
      </c>
      <c r="K6400" s="4" t="s">
        <v>580</v>
      </c>
      <c r="L6400" s="31" t="s">
        <v>176</v>
      </c>
      <c r="M6400" s="4"/>
      <c r="N6400" s="4"/>
      <c r="O6400" s="4" t="str">
        <f t="shared" si="700"/>
        <v>Ceratina (Zadontomerus) acantha</v>
      </c>
      <c r="P6400" s="85" t="str">
        <f t="shared" ref="P6400:P6463" si="702">J6400&amp;" "&amp;L6400</f>
        <v>Ceratina acantha</v>
      </c>
      <c r="Q6400" s="12" t="s">
        <v>29</v>
      </c>
      <c r="R6400" s="24"/>
      <c r="S6400" s="12"/>
      <c r="T6400" s="12"/>
      <c r="U6400" s="12"/>
      <c r="V6400" s="10" t="s">
        <v>182</v>
      </c>
      <c r="W6400" s="118">
        <v>42322</v>
      </c>
      <c r="X6400" s="2"/>
      <c r="Y6400" s="129">
        <f t="shared" si="697"/>
        <v>1</v>
      </c>
      <c r="Z6400" s="110">
        <f t="shared" si="698"/>
        <v>0</v>
      </c>
      <c r="AA6400" s="1">
        <f t="shared" si="699"/>
        <v>0</v>
      </c>
    </row>
    <row r="6401" spans="1:27" ht="14.25" customHeight="1">
      <c r="A6401" s="148">
        <v>6979</v>
      </c>
      <c r="B6401" s="139">
        <v>20190705</v>
      </c>
      <c r="C6401" s="57" t="str">
        <f t="shared" si="701"/>
        <v>POS</v>
      </c>
      <c r="D6401" s="115">
        <v>42189</v>
      </c>
      <c r="E6401" s="9" t="s">
        <v>212</v>
      </c>
      <c r="F6401" s="37" t="s">
        <v>25</v>
      </c>
      <c r="G6401" s="11" t="s">
        <v>26</v>
      </c>
      <c r="H6401" s="2"/>
      <c r="I6401" s="2"/>
      <c r="J6401" s="4" t="s">
        <v>175</v>
      </c>
      <c r="K6401" s="31" t="s">
        <v>580</v>
      </c>
      <c r="L6401" s="4" t="s">
        <v>176</v>
      </c>
      <c r="M6401" s="4"/>
      <c r="N6401" s="4"/>
      <c r="O6401" s="4" t="str">
        <f t="shared" si="700"/>
        <v>Ceratina (Zadontomerus) acantha</v>
      </c>
      <c r="P6401" s="85" t="str">
        <f t="shared" si="702"/>
        <v>Ceratina acantha</v>
      </c>
      <c r="Q6401" s="12" t="s">
        <v>43</v>
      </c>
      <c r="R6401" s="24"/>
      <c r="S6401" s="12"/>
      <c r="T6401" s="12"/>
      <c r="U6401" s="12"/>
      <c r="V6401" s="10" t="s">
        <v>182</v>
      </c>
      <c r="W6401" s="118">
        <v>42322</v>
      </c>
      <c r="X6401" s="2"/>
      <c r="Y6401" s="129">
        <f t="shared" si="697"/>
        <v>1</v>
      </c>
      <c r="Z6401" s="110">
        <f t="shared" si="698"/>
        <v>0</v>
      </c>
      <c r="AA6401" s="1">
        <f t="shared" si="699"/>
        <v>0</v>
      </c>
    </row>
    <row r="6402" spans="1:27" ht="14.25" customHeight="1">
      <c r="A6402" s="148">
        <v>6980</v>
      </c>
      <c r="B6402" s="139">
        <v>20190705</v>
      </c>
      <c r="C6402" s="57" t="str">
        <f t="shared" si="701"/>
        <v>POS</v>
      </c>
      <c r="D6402" s="115">
        <v>42189</v>
      </c>
      <c r="E6402" s="9" t="s">
        <v>212</v>
      </c>
      <c r="F6402" s="37" t="s">
        <v>25</v>
      </c>
      <c r="G6402" s="11" t="s">
        <v>26</v>
      </c>
      <c r="H6402" s="2"/>
      <c r="I6402" s="2"/>
      <c r="J6402" s="4" t="s">
        <v>175</v>
      </c>
      <c r="K6402" s="4" t="s">
        <v>580</v>
      </c>
      <c r="L6402" s="4" t="s">
        <v>176</v>
      </c>
      <c r="M6402" s="4"/>
      <c r="N6402" s="4"/>
      <c r="O6402" s="4" t="str">
        <f t="shared" si="700"/>
        <v>Ceratina (Zadontomerus) acantha</v>
      </c>
      <c r="P6402" s="85" t="str">
        <f t="shared" si="702"/>
        <v>Ceratina acantha</v>
      </c>
      <c r="Q6402" s="12" t="s">
        <v>29</v>
      </c>
      <c r="R6402" s="24"/>
      <c r="S6402" s="12"/>
      <c r="T6402" s="12"/>
      <c r="U6402" s="12"/>
      <c r="V6402" s="10" t="s">
        <v>182</v>
      </c>
      <c r="W6402" s="118">
        <v>42322</v>
      </c>
      <c r="X6402" s="2"/>
      <c r="Y6402" s="129">
        <f t="shared" ref="Y6402:Y6465" si="703">IF(R6402&gt;0,R6402,1)</f>
        <v>1</v>
      </c>
      <c r="Z6402" s="110">
        <f t="shared" si="698"/>
        <v>0</v>
      </c>
      <c r="AA6402" s="1">
        <f t="shared" si="699"/>
        <v>0</v>
      </c>
    </row>
    <row r="6403" spans="1:27" ht="14.25" customHeight="1">
      <c r="A6403" s="148">
        <v>6981</v>
      </c>
      <c r="B6403" s="139">
        <v>20190705</v>
      </c>
      <c r="C6403" s="57" t="str">
        <f t="shared" si="701"/>
        <v>POS</v>
      </c>
      <c r="D6403" s="115">
        <v>42189</v>
      </c>
      <c r="E6403" s="9" t="s">
        <v>212</v>
      </c>
      <c r="F6403" s="37" t="s">
        <v>25</v>
      </c>
      <c r="G6403" s="11" t="s">
        <v>26</v>
      </c>
      <c r="H6403" s="2"/>
      <c r="I6403" s="2"/>
      <c r="J6403" s="4" t="s">
        <v>175</v>
      </c>
      <c r="K6403" s="4" t="s">
        <v>580</v>
      </c>
      <c r="L6403" s="31" t="s">
        <v>176</v>
      </c>
      <c r="M6403" s="4"/>
      <c r="N6403" s="4"/>
      <c r="O6403" s="4" t="str">
        <f t="shared" si="700"/>
        <v>Ceratina (Zadontomerus) acantha</v>
      </c>
      <c r="P6403" s="85" t="str">
        <f t="shared" si="702"/>
        <v>Ceratina acantha</v>
      </c>
      <c r="Q6403" s="12" t="s">
        <v>29</v>
      </c>
      <c r="R6403" s="24"/>
      <c r="S6403" s="12"/>
      <c r="T6403" s="12"/>
      <c r="U6403" s="12"/>
      <c r="V6403" s="10" t="s">
        <v>182</v>
      </c>
      <c r="W6403" s="118">
        <v>42322</v>
      </c>
      <c r="X6403" s="2"/>
      <c r="Y6403" s="129">
        <f t="shared" si="703"/>
        <v>1</v>
      </c>
      <c r="Z6403" s="110">
        <f t="shared" si="698"/>
        <v>0</v>
      </c>
      <c r="AA6403" s="1">
        <f t="shared" si="699"/>
        <v>0</v>
      </c>
    </row>
    <row r="6404" spans="1:27" ht="14.25" customHeight="1">
      <c r="A6404" s="148">
        <v>6982</v>
      </c>
      <c r="B6404" s="139">
        <v>20190705</v>
      </c>
      <c r="C6404" s="57" t="str">
        <f t="shared" si="701"/>
        <v>POS</v>
      </c>
      <c r="D6404" s="115">
        <v>42189</v>
      </c>
      <c r="E6404" s="9" t="s">
        <v>212</v>
      </c>
      <c r="F6404" s="37" t="s">
        <v>25</v>
      </c>
      <c r="G6404" s="11" t="s">
        <v>26</v>
      </c>
      <c r="H6404" s="2"/>
      <c r="I6404" s="2"/>
      <c r="J6404" s="4" t="s">
        <v>175</v>
      </c>
      <c r="K6404" s="4" t="s">
        <v>580</v>
      </c>
      <c r="L6404" s="31" t="s">
        <v>176</v>
      </c>
      <c r="M6404" s="4"/>
      <c r="N6404" s="4"/>
      <c r="O6404" s="4" t="str">
        <f t="shared" si="700"/>
        <v>Ceratina (Zadontomerus) acantha</v>
      </c>
      <c r="P6404" s="85" t="str">
        <f t="shared" si="702"/>
        <v>Ceratina acantha</v>
      </c>
      <c r="Q6404" s="12" t="s">
        <v>29</v>
      </c>
      <c r="R6404" s="24"/>
      <c r="S6404" s="12"/>
      <c r="T6404" s="12"/>
      <c r="U6404" s="12"/>
      <c r="V6404" s="10" t="s">
        <v>182</v>
      </c>
      <c r="W6404" s="118">
        <v>42322</v>
      </c>
      <c r="X6404" s="2"/>
      <c r="Y6404" s="129">
        <f t="shared" si="703"/>
        <v>1</v>
      </c>
      <c r="Z6404" s="110">
        <f t="shared" ref="Z6404:Z6467" si="704">IF(ISNUMBER(SEARCH($Z$1,X6404)),1,0)</f>
        <v>0</v>
      </c>
      <c r="AA6404" s="1">
        <f t="shared" ref="AA6404:AA6467" si="705">IF(ISNUMBER(SEARCH($AA$1,X6404)),1,0)</f>
        <v>0</v>
      </c>
    </row>
    <row r="6405" spans="1:27" ht="14.25" customHeight="1">
      <c r="A6405" s="148">
        <v>6983</v>
      </c>
      <c r="B6405" s="139">
        <v>20190705</v>
      </c>
      <c r="C6405" s="57" t="str">
        <f t="shared" si="701"/>
        <v>POS</v>
      </c>
      <c r="D6405" s="115">
        <v>42189</v>
      </c>
      <c r="E6405" s="9" t="s">
        <v>212</v>
      </c>
      <c r="F6405" s="37" t="s">
        <v>25</v>
      </c>
      <c r="G6405" s="11" t="s">
        <v>26</v>
      </c>
      <c r="H6405" s="2"/>
      <c r="I6405" s="2"/>
      <c r="J6405" s="4" t="s">
        <v>175</v>
      </c>
      <c r="K6405" s="4" t="s">
        <v>580</v>
      </c>
      <c r="L6405" s="4" t="s">
        <v>218</v>
      </c>
      <c r="M6405" s="4"/>
      <c r="N6405" s="4"/>
      <c r="O6405" s="4" t="str">
        <f t="shared" si="700"/>
        <v>Ceratina (Zadontomerus) nanula</v>
      </c>
      <c r="P6405" s="85" t="str">
        <f t="shared" si="702"/>
        <v>Ceratina nanula</v>
      </c>
      <c r="Q6405" s="12" t="s">
        <v>29</v>
      </c>
      <c r="R6405" s="24"/>
      <c r="S6405" s="12"/>
      <c r="T6405" s="12"/>
      <c r="U6405" s="12"/>
      <c r="V6405" s="10" t="s">
        <v>182</v>
      </c>
      <c r="W6405" s="118">
        <v>42322</v>
      </c>
      <c r="X6405" s="2"/>
      <c r="Y6405" s="129">
        <f t="shared" si="703"/>
        <v>1</v>
      </c>
      <c r="Z6405" s="110">
        <f t="shared" si="704"/>
        <v>0</v>
      </c>
      <c r="AA6405" s="1">
        <f t="shared" si="705"/>
        <v>0</v>
      </c>
    </row>
    <row r="6406" spans="1:27" ht="14.25" customHeight="1">
      <c r="A6406" s="148">
        <v>6984</v>
      </c>
      <c r="B6406" s="139">
        <v>20190705</v>
      </c>
      <c r="C6406" s="57" t="str">
        <f t="shared" si="701"/>
        <v>POS</v>
      </c>
      <c r="D6406" s="115">
        <v>42189</v>
      </c>
      <c r="E6406" s="9" t="s">
        <v>212</v>
      </c>
      <c r="F6406" s="37" t="s">
        <v>25</v>
      </c>
      <c r="G6406" s="11" t="s">
        <v>26</v>
      </c>
      <c r="H6406" s="2"/>
      <c r="I6406" s="2"/>
      <c r="J6406" s="4" t="s">
        <v>27</v>
      </c>
      <c r="K6406" s="4" t="s">
        <v>578</v>
      </c>
      <c r="L6406" s="4" t="s">
        <v>87</v>
      </c>
      <c r="M6406" s="4"/>
      <c r="N6406" s="4"/>
      <c r="O6406" s="4" t="str">
        <f t="shared" si="700"/>
        <v>Bombus (Pyrobombus) flavifrons</v>
      </c>
      <c r="P6406" s="85" t="str">
        <f t="shared" si="702"/>
        <v>Bombus flavifrons</v>
      </c>
      <c r="Q6406" s="12" t="s">
        <v>29</v>
      </c>
      <c r="R6406" s="24"/>
      <c r="S6406" s="12"/>
      <c r="T6406" s="12"/>
      <c r="U6406" s="12"/>
      <c r="V6406" s="10" t="s">
        <v>182</v>
      </c>
      <c r="W6406" s="118">
        <v>42322</v>
      </c>
      <c r="X6406" s="2"/>
      <c r="Y6406" s="129">
        <f t="shared" si="703"/>
        <v>1</v>
      </c>
      <c r="Z6406" s="110">
        <f t="shared" si="704"/>
        <v>0</v>
      </c>
      <c r="AA6406" s="1">
        <f t="shared" si="705"/>
        <v>0</v>
      </c>
    </row>
    <row r="6407" spans="1:27" ht="14.25" customHeight="1">
      <c r="A6407" s="148">
        <v>6985</v>
      </c>
      <c r="B6407" s="139">
        <v>20190705</v>
      </c>
      <c r="C6407" s="57" t="str">
        <f t="shared" si="701"/>
        <v>POS</v>
      </c>
      <c r="D6407" s="115">
        <v>42189</v>
      </c>
      <c r="E6407" s="9" t="s">
        <v>212</v>
      </c>
      <c r="F6407" s="37" t="s">
        <v>25</v>
      </c>
      <c r="G6407" s="11" t="s">
        <v>26</v>
      </c>
      <c r="H6407" s="2"/>
      <c r="I6407" s="2"/>
      <c r="J6407" s="4" t="s">
        <v>27</v>
      </c>
      <c r="K6407" s="4" t="s">
        <v>578</v>
      </c>
      <c r="L6407" s="4" t="s">
        <v>87</v>
      </c>
      <c r="M6407" s="4"/>
      <c r="N6407" s="4"/>
      <c r="O6407" s="4" t="str">
        <f t="shared" si="700"/>
        <v>Bombus (Pyrobombus) flavifrons</v>
      </c>
      <c r="P6407" s="85" t="str">
        <f t="shared" si="702"/>
        <v>Bombus flavifrons</v>
      </c>
      <c r="Q6407" s="12" t="s">
        <v>29</v>
      </c>
      <c r="R6407" s="24"/>
      <c r="S6407" s="12"/>
      <c r="T6407" s="12"/>
      <c r="U6407" s="12"/>
      <c r="V6407" s="10" t="s">
        <v>182</v>
      </c>
      <c r="W6407" s="118">
        <v>42322</v>
      </c>
      <c r="X6407" s="2"/>
      <c r="Y6407" s="129">
        <f t="shared" si="703"/>
        <v>1</v>
      </c>
      <c r="Z6407" s="110">
        <f t="shared" si="704"/>
        <v>0</v>
      </c>
      <c r="AA6407" s="1">
        <f t="shared" si="705"/>
        <v>0</v>
      </c>
    </row>
    <row r="6408" spans="1:27" ht="14.25" customHeight="1">
      <c r="A6408" s="148">
        <v>6986</v>
      </c>
      <c r="B6408" s="139">
        <v>20190705</v>
      </c>
      <c r="C6408" s="57" t="str">
        <f t="shared" si="701"/>
        <v>POS</v>
      </c>
      <c r="D6408" s="115">
        <v>42189</v>
      </c>
      <c r="E6408" s="9" t="s">
        <v>212</v>
      </c>
      <c r="F6408" s="37" t="s">
        <v>25</v>
      </c>
      <c r="G6408" s="11" t="s">
        <v>26</v>
      </c>
      <c r="H6408" s="2"/>
      <c r="I6408" s="2"/>
      <c r="J6408" s="4" t="s">
        <v>27</v>
      </c>
      <c r="K6408" s="4" t="s">
        <v>578</v>
      </c>
      <c r="L6408" s="4" t="s">
        <v>87</v>
      </c>
      <c r="M6408" s="4"/>
      <c r="N6408" s="4"/>
      <c r="O6408" s="4" t="str">
        <f t="shared" si="700"/>
        <v>Bombus (Pyrobombus) flavifrons</v>
      </c>
      <c r="P6408" s="85" t="str">
        <f t="shared" si="702"/>
        <v>Bombus flavifrons</v>
      </c>
      <c r="Q6408" s="12" t="s">
        <v>29</v>
      </c>
      <c r="R6408" s="24"/>
      <c r="S6408" s="12"/>
      <c r="T6408" s="12"/>
      <c r="U6408" s="12"/>
      <c r="V6408" s="10" t="s">
        <v>182</v>
      </c>
      <c r="W6408" s="118">
        <v>42322</v>
      </c>
      <c r="X6408" s="2"/>
      <c r="Y6408" s="129">
        <f t="shared" si="703"/>
        <v>1</v>
      </c>
      <c r="Z6408" s="110">
        <f t="shared" si="704"/>
        <v>0</v>
      </c>
      <c r="AA6408" s="1">
        <f t="shared" si="705"/>
        <v>0</v>
      </c>
    </row>
    <row r="6409" spans="1:27" ht="14.25" customHeight="1">
      <c r="A6409" s="148">
        <v>6987</v>
      </c>
      <c r="B6409" s="139">
        <v>20190705</v>
      </c>
      <c r="C6409" s="57" t="str">
        <f t="shared" si="701"/>
        <v>POS</v>
      </c>
      <c r="D6409" s="115">
        <v>42189</v>
      </c>
      <c r="E6409" s="9" t="s">
        <v>212</v>
      </c>
      <c r="F6409" s="37" t="s">
        <v>25</v>
      </c>
      <c r="G6409" s="11" t="s">
        <v>26</v>
      </c>
      <c r="H6409" s="2"/>
      <c r="I6409" s="2"/>
      <c r="J6409" s="4" t="s">
        <v>27</v>
      </c>
      <c r="K6409" s="4" t="s">
        <v>578</v>
      </c>
      <c r="L6409" s="4" t="s">
        <v>87</v>
      </c>
      <c r="M6409" s="4"/>
      <c r="N6409" s="4"/>
      <c r="O6409" s="4" t="str">
        <f t="shared" si="700"/>
        <v>Bombus (Pyrobombus) flavifrons</v>
      </c>
      <c r="P6409" s="85" t="str">
        <f t="shared" si="702"/>
        <v>Bombus flavifrons</v>
      </c>
      <c r="Q6409" s="12" t="s">
        <v>29</v>
      </c>
      <c r="R6409" s="24"/>
      <c r="S6409" s="12"/>
      <c r="T6409" s="12"/>
      <c r="U6409" s="12"/>
      <c r="V6409" s="10" t="s">
        <v>182</v>
      </c>
      <c r="W6409" s="118">
        <v>42322</v>
      </c>
      <c r="X6409" s="2"/>
      <c r="Y6409" s="129">
        <f t="shared" si="703"/>
        <v>1</v>
      </c>
      <c r="Z6409" s="110">
        <f t="shared" si="704"/>
        <v>0</v>
      </c>
      <c r="AA6409" s="1">
        <f t="shared" si="705"/>
        <v>0</v>
      </c>
    </row>
    <row r="6410" spans="1:27" ht="14.25" customHeight="1">
      <c r="A6410" s="148">
        <v>6988</v>
      </c>
      <c r="B6410" s="139">
        <v>20190705</v>
      </c>
      <c r="C6410" s="57" t="str">
        <f t="shared" si="701"/>
        <v>POS</v>
      </c>
      <c r="D6410" s="115">
        <v>42189</v>
      </c>
      <c r="E6410" s="9" t="s">
        <v>212</v>
      </c>
      <c r="F6410" s="37" t="s">
        <v>25</v>
      </c>
      <c r="G6410" s="11" t="s">
        <v>26</v>
      </c>
      <c r="H6410" s="2"/>
      <c r="I6410" s="2"/>
      <c r="J6410" s="4" t="s">
        <v>89</v>
      </c>
      <c r="K6410" s="4"/>
      <c r="L6410" s="112" t="s">
        <v>862</v>
      </c>
      <c r="M6410" s="4"/>
      <c r="N6410" s="4"/>
      <c r="O6410" s="4" t="str">
        <f t="shared" si="700"/>
        <v>Epeolus compactus</v>
      </c>
      <c r="P6410" s="85" t="str">
        <f t="shared" si="702"/>
        <v>Epeolus compactus</v>
      </c>
      <c r="Q6410" s="12" t="s">
        <v>43</v>
      </c>
      <c r="R6410" s="24"/>
      <c r="S6410" s="12"/>
      <c r="T6410" s="12"/>
      <c r="U6410" s="12"/>
      <c r="V6410" s="10" t="s">
        <v>182</v>
      </c>
      <c r="W6410" s="118">
        <v>42322</v>
      </c>
      <c r="X6410" s="2" t="s">
        <v>859</v>
      </c>
      <c r="Y6410" s="129">
        <f t="shared" si="703"/>
        <v>1</v>
      </c>
      <c r="Z6410" s="110">
        <f t="shared" si="704"/>
        <v>0</v>
      </c>
      <c r="AA6410" s="1">
        <f t="shared" si="705"/>
        <v>0</v>
      </c>
    </row>
    <row r="6411" spans="1:27" ht="14.25" customHeight="1">
      <c r="A6411" s="148">
        <v>6989</v>
      </c>
      <c r="B6411" s="139">
        <v>20190705</v>
      </c>
      <c r="C6411" s="57" t="str">
        <f t="shared" si="701"/>
        <v>POS</v>
      </c>
      <c r="D6411" s="115">
        <v>42189</v>
      </c>
      <c r="E6411" s="9" t="s">
        <v>217</v>
      </c>
      <c r="F6411" s="37" t="s">
        <v>25</v>
      </c>
      <c r="G6411" s="11" t="s">
        <v>26</v>
      </c>
      <c r="H6411" s="2"/>
      <c r="I6411" s="2"/>
      <c r="J6411" s="4" t="s">
        <v>117</v>
      </c>
      <c r="K6411" s="4" t="s">
        <v>117</v>
      </c>
      <c r="L6411" s="4" t="s">
        <v>199</v>
      </c>
      <c r="M6411" s="4"/>
      <c r="N6411" s="4"/>
      <c r="O6411" s="4" t="str">
        <f t="shared" si="700"/>
        <v>Lasioglossum (Lasioglossum) sisymbrii</v>
      </c>
      <c r="P6411" s="85" t="str">
        <f t="shared" si="702"/>
        <v>Lasioglossum sisymbrii</v>
      </c>
      <c r="Q6411" s="12" t="s">
        <v>29</v>
      </c>
      <c r="R6411" s="24"/>
      <c r="S6411" s="12"/>
      <c r="T6411" s="12"/>
      <c r="U6411" s="12"/>
      <c r="V6411" s="10" t="s">
        <v>182</v>
      </c>
      <c r="W6411" s="118">
        <v>42322</v>
      </c>
      <c r="X6411" s="2" t="s">
        <v>1286</v>
      </c>
      <c r="Y6411" s="129">
        <f t="shared" si="703"/>
        <v>1</v>
      </c>
      <c r="Z6411" s="110">
        <f t="shared" si="704"/>
        <v>0</v>
      </c>
      <c r="AA6411" s="1">
        <f t="shared" si="705"/>
        <v>0</v>
      </c>
    </row>
    <row r="6412" spans="1:27" ht="14.25" customHeight="1">
      <c r="A6412" s="148">
        <v>6990</v>
      </c>
      <c r="B6412" s="139">
        <v>20190705</v>
      </c>
      <c r="C6412" s="57" t="str">
        <f t="shared" si="701"/>
        <v>POS</v>
      </c>
      <c r="D6412" s="115">
        <v>42189</v>
      </c>
      <c r="E6412" s="9" t="s">
        <v>217</v>
      </c>
      <c r="F6412" s="37" t="s">
        <v>25</v>
      </c>
      <c r="G6412" s="11" t="s">
        <v>26</v>
      </c>
      <c r="H6412" s="2"/>
      <c r="I6412" s="2"/>
      <c r="J6412" s="4" t="s">
        <v>117</v>
      </c>
      <c r="K6412" s="4" t="s">
        <v>117</v>
      </c>
      <c r="L6412" s="4" t="s">
        <v>199</v>
      </c>
      <c r="M6412" s="4"/>
      <c r="N6412" s="4"/>
      <c r="O6412" s="4" t="str">
        <f t="shared" si="700"/>
        <v>Lasioglossum (Lasioglossum) sisymbrii</v>
      </c>
      <c r="P6412" s="85" t="str">
        <f t="shared" si="702"/>
        <v>Lasioglossum sisymbrii</v>
      </c>
      <c r="Q6412" s="12" t="s">
        <v>29</v>
      </c>
      <c r="R6412" s="24"/>
      <c r="S6412" s="12"/>
      <c r="T6412" s="12"/>
      <c r="U6412" s="12"/>
      <c r="V6412" s="10" t="s">
        <v>182</v>
      </c>
      <c r="W6412" s="118">
        <v>42322</v>
      </c>
      <c r="X6412" s="2" t="s">
        <v>1286</v>
      </c>
      <c r="Y6412" s="129">
        <f t="shared" si="703"/>
        <v>1</v>
      </c>
      <c r="Z6412" s="110">
        <f t="shared" si="704"/>
        <v>0</v>
      </c>
      <c r="AA6412" s="1">
        <f t="shared" si="705"/>
        <v>0</v>
      </c>
    </row>
    <row r="6413" spans="1:27" ht="14.25" customHeight="1">
      <c r="A6413" s="148">
        <v>6991</v>
      </c>
      <c r="B6413" s="139">
        <v>20190705</v>
      </c>
      <c r="C6413" s="57" t="str">
        <f t="shared" si="701"/>
        <v>POS</v>
      </c>
      <c r="D6413" s="115">
        <v>42189</v>
      </c>
      <c r="E6413" s="9" t="s">
        <v>217</v>
      </c>
      <c r="F6413" s="37" t="s">
        <v>25</v>
      </c>
      <c r="G6413" s="11" t="s">
        <v>26</v>
      </c>
      <c r="H6413" s="2"/>
      <c r="I6413" s="2"/>
      <c r="J6413" s="4" t="s">
        <v>117</v>
      </c>
      <c r="K6413" s="4" t="s">
        <v>117</v>
      </c>
      <c r="L6413" s="4" t="s">
        <v>199</v>
      </c>
      <c r="M6413" s="4"/>
      <c r="N6413" s="4"/>
      <c r="O6413" s="4" t="str">
        <f t="shared" si="700"/>
        <v>Lasioglossum (Lasioglossum) sisymbrii</v>
      </c>
      <c r="P6413" s="85" t="str">
        <f t="shared" si="702"/>
        <v>Lasioglossum sisymbrii</v>
      </c>
      <c r="Q6413" s="12" t="s">
        <v>29</v>
      </c>
      <c r="R6413" s="24"/>
      <c r="S6413" s="12"/>
      <c r="T6413" s="12"/>
      <c r="U6413" s="12"/>
      <c r="V6413" s="10" t="s">
        <v>182</v>
      </c>
      <c r="W6413" s="118">
        <v>42322</v>
      </c>
      <c r="X6413" s="2" t="s">
        <v>1286</v>
      </c>
      <c r="Y6413" s="129">
        <f t="shared" si="703"/>
        <v>1</v>
      </c>
      <c r="Z6413" s="110">
        <f t="shared" si="704"/>
        <v>0</v>
      </c>
      <c r="AA6413" s="1">
        <f t="shared" si="705"/>
        <v>0</v>
      </c>
    </row>
    <row r="6414" spans="1:27" ht="14.25" customHeight="1">
      <c r="A6414" s="148">
        <v>6992</v>
      </c>
      <c r="B6414" s="139">
        <v>20190705</v>
      </c>
      <c r="C6414" s="57" t="str">
        <f t="shared" si="701"/>
        <v>POS</v>
      </c>
      <c r="D6414" s="115">
        <v>42189</v>
      </c>
      <c r="E6414" s="9" t="s">
        <v>217</v>
      </c>
      <c r="F6414" s="37" t="s">
        <v>25</v>
      </c>
      <c r="G6414" s="11" t="s">
        <v>26</v>
      </c>
      <c r="H6414" s="2"/>
      <c r="I6414" s="2"/>
      <c r="J6414" s="4" t="s">
        <v>117</v>
      </c>
      <c r="K6414" s="4" t="s">
        <v>198</v>
      </c>
      <c r="L6414" s="4" t="s">
        <v>913</v>
      </c>
      <c r="M6414" s="4"/>
      <c r="N6414" s="4"/>
      <c r="O6414" s="4" t="str">
        <f t="shared" si="700"/>
        <v>Lasioglossum (Hemihalictus) villosulum</v>
      </c>
      <c r="P6414" s="85" t="str">
        <f t="shared" si="702"/>
        <v>Lasioglossum villosulum</v>
      </c>
      <c r="Q6414" s="12" t="s">
        <v>29</v>
      </c>
      <c r="R6414" s="24"/>
      <c r="S6414" s="12"/>
      <c r="T6414" s="12"/>
      <c r="U6414" s="12"/>
      <c r="V6414" s="10" t="s">
        <v>182</v>
      </c>
      <c r="W6414" s="118">
        <v>42322</v>
      </c>
      <c r="X6414" s="2" t="s">
        <v>1068</v>
      </c>
      <c r="Y6414" s="129">
        <f t="shared" si="703"/>
        <v>1</v>
      </c>
      <c r="Z6414" s="110">
        <f t="shared" si="704"/>
        <v>0</v>
      </c>
      <c r="AA6414" s="1">
        <f t="shared" si="705"/>
        <v>0</v>
      </c>
    </row>
    <row r="6415" spans="1:27" ht="14.25" customHeight="1">
      <c r="A6415" s="148">
        <v>6993</v>
      </c>
      <c r="B6415" s="139">
        <v>20190705</v>
      </c>
      <c r="C6415" s="57" t="str">
        <f t="shared" si="701"/>
        <v>POS</v>
      </c>
      <c r="D6415" s="115">
        <v>42189</v>
      </c>
      <c r="E6415" s="9" t="s">
        <v>217</v>
      </c>
      <c r="F6415" s="37" t="s">
        <v>25</v>
      </c>
      <c r="G6415" s="11" t="s">
        <v>26</v>
      </c>
      <c r="H6415" s="2"/>
      <c r="I6415" s="2"/>
      <c r="J6415" s="4" t="s">
        <v>117</v>
      </c>
      <c r="K6415" s="4" t="s">
        <v>198</v>
      </c>
      <c r="L6415" s="4" t="s">
        <v>913</v>
      </c>
      <c r="M6415" s="4"/>
      <c r="N6415" s="4"/>
      <c r="O6415" s="4" t="str">
        <f t="shared" si="700"/>
        <v>Lasioglossum (Hemihalictus) villosulum</v>
      </c>
      <c r="P6415" s="85" t="str">
        <f t="shared" si="702"/>
        <v>Lasioglossum villosulum</v>
      </c>
      <c r="Q6415" s="12" t="s">
        <v>29</v>
      </c>
      <c r="R6415" s="24"/>
      <c r="S6415" s="12"/>
      <c r="T6415" s="12"/>
      <c r="U6415" s="12"/>
      <c r="V6415" s="10" t="s">
        <v>182</v>
      </c>
      <c r="W6415" s="118">
        <v>42322</v>
      </c>
      <c r="X6415" s="2" t="s">
        <v>1068</v>
      </c>
      <c r="Y6415" s="129">
        <f t="shared" si="703"/>
        <v>1</v>
      </c>
      <c r="Z6415" s="110">
        <f t="shared" si="704"/>
        <v>0</v>
      </c>
      <c r="AA6415" s="1">
        <f t="shared" si="705"/>
        <v>0</v>
      </c>
    </row>
    <row r="6416" spans="1:27" ht="14.25" customHeight="1">
      <c r="A6416" s="148">
        <v>6994</v>
      </c>
      <c r="B6416" s="139">
        <v>20190705</v>
      </c>
      <c r="C6416" s="57" t="str">
        <f t="shared" si="701"/>
        <v>POS</v>
      </c>
      <c r="D6416" s="115">
        <v>42189</v>
      </c>
      <c r="E6416" s="9" t="s">
        <v>217</v>
      </c>
      <c r="F6416" s="37" t="s">
        <v>25</v>
      </c>
      <c r="G6416" s="11" t="s">
        <v>26</v>
      </c>
      <c r="H6416" s="2"/>
      <c r="I6416" s="2"/>
      <c r="J6416" s="4" t="s">
        <v>91</v>
      </c>
      <c r="K6416" s="112" t="s">
        <v>590</v>
      </c>
      <c r="L6416" s="4" t="s">
        <v>99</v>
      </c>
      <c r="M6416" s="4"/>
      <c r="N6416" s="4"/>
      <c r="O6416" s="4" t="str">
        <f t="shared" si="700"/>
        <v>Megachile (Xanthosarus) melanophaea</v>
      </c>
      <c r="P6416" s="85" t="str">
        <f t="shared" si="702"/>
        <v>Megachile melanophaea</v>
      </c>
      <c r="Q6416" s="12" t="s">
        <v>29</v>
      </c>
      <c r="R6416" s="24"/>
      <c r="S6416" s="12"/>
      <c r="T6416" s="12"/>
      <c r="U6416" s="12"/>
      <c r="V6416" s="10" t="s">
        <v>182</v>
      </c>
      <c r="W6416" s="118">
        <v>42322</v>
      </c>
      <c r="X6416" s="2"/>
      <c r="Y6416" s="129">
        <f t="shared" si="703"/>
        <v>1</v>
      </c>
      <c r="Z6416" s="110">
        <f t="shared" si="704"/>
        <v>0</v>
      </c>
      <c r="AA6416" s="1">
        <f t="shared" si="705"/>
        <v>0</v>
      </c>
    </row>
    <row r="6417" spans="1:27" ht="14.25" customHeight="1">
      <c r="A6417" s="148">
        <v>6995</v>
      </c>
      <c r="B6417" s="139">
        <v>20190705</v>
      </c>
      <c r="C6417" s="57" t="str">
        <f t="shared" si="701"/>
        <v>POS</v>
      </c>
      <c r="D6417" s="115">
        <v>42189</v>
      </c>
      <c r="E6417" s="9" t="s">
        <v>217</v>
      </c>
      <c r="F6417" s="37" t="s">
        <v>25</v>
      </c>
      <c r="G6417" s="11" t="s">
        <v>26</v>
      </c>
      <c r="H6417" s="2"/>
      <c r="I6417" s="2"/>
      <c r="J6417" s="4" t="s">
        <v>91</v>
      </c>
      <c r="K6417" s="4" t="s">
        <v>747</v>
      </c>
      <c r="L6417" s="4" t="s">
        <v>745</v>
      </c>
      <c r="M6417" s="4"/>
      <c r="N6417" s="4"/>
      <c r="O6417" s="4" t="str">
        <f t="shared" si="700"/>
        <v>Megachile (Megachiloides) gravita</v>
      </c>
      <c r="P6417" s="85" t="str">
        <f t="shared" si="702"/>
        <v>Megachile gravita</v>
      </c>
      <c r="Q6417" s="12" t="s">
        <v>43</v>
      </c>
      <c r="R6417" s="24"/>
      <c r="S6417" s="12"/>
      <c r="T6417" s="12"/>
      <c r="U6417" s="12"/>
      <c r="V6417" s="10" t="s">
        <v>182</v>
      </c>
      <c r="W6417" s="118">
        <v>42322</v>
      </c>
      <c r="X6417" s="2" t="s">
        <v>746</v>
      </c>
      <c r="Y6417" s="129">
        <f t="shared" si="703"/>
        <v>1</v>
      </c>
      <c r="Z6417" s="110">
        <f t="shared" si="704"/>
        <v>0</v>
      </c>
      <c r="AA6417" s="1">
        <f t="shared" si="705"/>
        <v>0</v>
      </c>
    </row>
    <row r="6418" spans="1:27" ht="14.25" customHeight="1">
      <c r="A6418" s="148">
        <v>6996</v>
      </c>
      <c r="B6418" s="139">
        <v>20190705</v>
      </c>
      <c r="C6418" s="57" t="str">
        <f t="shared" si="701"/>
        <v>POS</v>
      </c>
      <c r="D6418" s="115">
        <v>42189</v>
      </c>
      <c r="E6418" s="9" t="s">
        <v>217</v>
      </c>
      <c r="F6418" s="37" t="s">
        <v>25</v>
      </c>
      <c r="G6418" s="11" t="s">
        <v>26</v>
      </c>
      <c r="H6418" s="2"/>
      <c r="I6418" s="2"/>
      <c r="J6418" s="4" t="s">
        <v>91</v>
      </c>
      <c r="K6418" s="112" t="s">
        <v>590</v>
      </c>
      <c r="L6418" s="112" t="s">
        <v>99</v>
      </c>
      <c r="M6418" s="4"/>
      <c r="N6418" s="4"/>
      <c r="O6418" s="4" t="str">
        <f t="shared" si="700"/>
        <v>Megachile (Xanthosarus) melanophaea</v>
      </c>
      <c r="P6418" s="85" t="str">
        <f t="shared" si="702"/>
        <v>Megachile melanophaea</v>
      </c>
      <c r="Q6418" s="12" t="s">
        <v>29</v>
      </c>
      <c r="R6418" s="24"/>
      <c r="S6418" s="12"/>
      <c r="T6418" s="12"/>
      <c r="U6418" s="12"/>
      <c r="V6418" s="10" t="s">
        <v>182</v>
      </c>
      <c r="W6418" s="118">
        <v>42322</v>
      </c>
      <c r="X6418" s="2"/>
      <c r="Y6418" s="129">
        <f t="shared" si="703"/>
        <v>1</v>
      </c>
      <c r="Z6418" s="110">
        <f t="shared" si="704"/>
        <v>0</v>
      </c>
      <c r="AA6418" s="1">
        <f t="shared" si="705"/>
        <v>0</v>
      </c>
    </row>
    <row r="6419" spans="1:27" ht="14.25" customHeight="1">
      <c r="A6419" s="148">
        <v>6997</v>
      </c>
      <c r="B6419" s="139">
        <v>20190705</v>
      </c>
      <c r="C6419" s="57" t="str">
        <f t="shared" si="701"/>
        <v>POS</v>
      </c>
      <c r="D6419" s="115">
        <v>42189</v>
      </c>
      <c r="E6419" s="9" t="s">
        <v>217</v>
      </c>
      <c r="F6419" s="37" t="s">
        <v>25</v>
      </c>
      <c r="G6419" s="11" t="s">
        <v>26</v>
      </c>
      <c r="H6419" s="2"/>
      <c r="I6419" s="2"/>
      <c r="J6419" s="4" t="s">
        <v>111</v>
      </c>
      <c r="K6419" s="31" t="s">
        <v>576</v>
      </c>
      <c r="L6419" s="4" t="s">
        <v>113</v>
      </c>
      <c r="M6419" s="4"/>
      <c r="N6419" s="4"/>
      <c r="O6419" s="4" t="str">
        <f t="shared" si="700"/>
        <v>Anthidium (Proanthidium) oblongatum</v>
      </c>
      <c r="P6419" s="85" t="str">
        <f t="shared" si="702"/>
        <v>Anthidium oblongatum</v>
      </c>
      <c r="Q6419" s="12" t="s">
        <v>43</v>
      </c>
      <c r="R6419" s="24"/>
      <c r="S6419" s="12"/>
      <c r="T6419" s="12"/>
      <c r="U6419" s="12"/>
      <c r="V6419" s="10" t="s">
        <v>182</v>
      </c>
      <c r="W6419" s="118">
        <v>42322</v>
      </c>
      <c r="X6419" s="2"/>
      <c r="Y6419" s="129">
        <f t="shared" si="703"/>
        <v>1</v>
      </c>
      <c r="Z6419" s="110">
        <f t="shared" si="704"/>
        <v>0</v>
      </c>
      <c r="AA6419" s="1">
        <f t="shared" si="705"/>
        <v>0</v>
      </c>
    </row>
    <row r="6420" spans="1:27" ht="14.25" customHeight="1">
      <c r="A6420" s="148">
        <v>6998</v>
      </c>
      <c r="B6420" s="139">
        <v>20190705</v>
      </c>
      <c r="C6420" s="57" t="str">
        <f t="shared" si="701"/>
        <v>POS</v>
      </c>
      <c r="D6420" s="115">
        <v>42189</v>
      </c>
      <c r="E6420" s="9" t="s">
        <v>217</v>
      </c>
      <c r="F6420" s="37" t="s">
        <v>25</v>
      </c>
      <c r="G6420" s="11" t="s">
        <v>26</v>
      </c>
      <c r="H6420" s="2"/>
      <c r="I6420" s="2"/>
      <c r="J6420" s="4" t="s">
        <v>124</v>
      </c>
      <c r="K6420" s="4" t="s">
        <v>165</v>
      </c>
      <c r="L6420" s="4" t="s">
        <v>134</v>
      </c>
      <c r="M6420" s="4"/>
      <c r="N6420" s="4" t="s">
        <v>55</v>
      </c>
      <c r="O6420" s="4" t="str">
        <f t="shared" si="700"/>
        <v>Osmia (Melanosmia) nr. proxima</v>
      </c>
      <c r="P6420" s="85" t="str">
        <f t="shared" si="702"/>
        <v>Osmia proxima</v>
      </c>
      <c r="Q6420" s="12" t="s">
        <v>29</v>
      </c>
      <c r="R6420" s="24"/>
      <c r="S6420" s="12"/>
      <c r="T6420" s="12"/>
      <c r="U6420" s="12"/>
      <c r="V6420" s="10" t="s">
        <v>182</v>
      </c>
      <c r="W6420" s="118">
        <v>42322</v>
      </c>
      <c r="X6420" s="2"/>
      <c r="Y6420" s="129">
        <f t="shared" si="703"/>
        <v>1</v>
      </c>
      <c r="Z6420" s="110">
        <f t="shared" si="704"/>
        <v>0</v>
      </c>
      <c r="AA6420" s="1">
        <f t="shared" si="705"/>
        <v>0</v>
      </c>
    </row>
    <row r="6421" spans="1:27" ht="14.25" customHeight="1">
      <c r="A6421" s="148">
        <v>6999</v>
      </c>
      <c r="B6421" s="139">
        <v>20190705</v>
      </c>
      <c r="C6421" s="57" t="str">
        <f t="shared" si="701"/>
        <v>POS</v>
      </c>
      <c r="D6421" s="115">
        <v>42189</v>
      </c>
      <c r="E6421" s="9" t="s">
        <v>217</v>
      </c>
      <c r="F6421" s="37" t="s">
        <v>25</v>
      </c>
      <c r="G6421" s="11" t="s">
        <v>26</v>
      </c>
      <c r="H6421" s="2"/>
      <c r="I6421" s="2"/>
      <c r="J6421" s="4" t="s">
        <v>124</v>
      </c>
      <c r="K6421" s="4" t="s">
        <v>165</v>
      </c>
      <c r="L6421" s="4" t="s">
        <v>134</v>
      </c>
      <c r="M6421" s="4"/>
      <c r="N6421" s="4" t="s">
        <v>55</v>
      </c>
      <c r="O6421" s="4" t="str">
        <f t="shared" si="700"/>
        <v>Osmia (Melanosmia) nr. proxima</v>
      </c>
      <c r="P6421" s="85" t="str">
        <f t="shared" si="702"/>
        <v>Osmia proxima</v>
      </c>
      <c r="Q6421" s="12" t="s">
        <v>29</v>
      </c>
      <c r="R6421" s="24"/>
      <c r="S6421" s="12"/>
      <c r="T6421" s="12"/>
      <c r="U6421" s="12"/>
      <c r="V6421" s="10" t="s">
        <v>182</v>
      </c>
      <c r="W6421" s="118">
        <v>42322</v>
      </c>
      <c r="X6421" s="2"/>
      <c r="Y6421" s="129">
        <f t="shared" si="703"/>
        <v>1</v>
      </c>
      <c r="Z6421" s="110">
        <f t="shared" si="704"/>
        <v>0</v>
      </c>
      <c r="AA6421" s="1">
        <f t="shared" si="705"/>
        <v>0</v>
      </c>
    </row>
    <row r="6422" spans="1:27" ht="14.25" customHeight="1">
      <c r="A6422" s="148">
        <v>7000</v>
      </c>
      <c r="B6422" s="139">
        <v>20190705</v>
      </c>
      <c r="C6422" s="57" t="str">
        <f t="shared" si="701"/>
        <v>POS</v>
      </c>
      <c r="D6422" s="115">
        <v>42189</v>
      </c>
      <c r="E6422" s="9" t="s">
        <v>217</v>
      </c>
      <c r="F6422" s="37" t="s">
        <v>25</v>
      </c>
      <c r="G6422" s="11" t="s">
        <v>26</v>
      </c>
      <c r="H6422" s="2"/>
      <c r="I6422" s="2"/>
      <c r="J6422" s="4" t="s">
        <v>124</v>
      </c>
      <c r="K6422" s="4" t="s">
        <v>165</v>
      </c>
      <c r="L6422" s="4" t="s">
        <v>134</v>
      </c>
      <c r="M6422" s="4"/>
      <c r="N6422" s="4" t="s">
        <v>55</v>
      </c>
      <c r="O6422" s="4" t="str">
        <f t="shared" si="700"/>
        <v>Osmia (Melanosmia) nr. proxima</v>
      </c>
      <c r="P6422" s="85" t="str">
        <f t="shared" si="702"/>
        <v>Osmia proxima</v>
      </c>
      <c r="Q6422" s="12" t="s">
        <v>29</v>
      </c>
      <c r="R6422" s="24"/>
      <c r="S6422" s="12"/>
      <c r="T6422" s="12"/>
      <c r="U6422" s="12"/>
      <c r="V6422" s="10" t="s">
        <v>182</v>
      </c>
      <c r="W6422" s="118">
        <v>42322</v>
      </c>
      <c r="X6422" s="2"/>
      <c r="Y6422" s="129">
        <f t="shared" si="703"/>
        <v>1</v>
      </c>
      <c r="Z6422" s="110">
        <f t="shared" si="704"/>
        <v>0</v>
      </c>
      <c r="AA6422" s="1">
        <f t="shared" si="705"/>
        <v>0</v>
      </c>
    </row>
    <row r="6423" spans="1:27" ht="14.25" customHeight="1">
      <c r="A6423" s="148">
        <v>7001</v>
      </c>
      <c r="B6423" s="139">
        <v>20190705</v>
      </c>
      <c r="C6423" s="57" t="str">
        <f t="shared" si="701"/>
        <v>POS</v>
      </c>
      <c r="D6423" s="115">
        <v>42189</v>
      </c>
      <c r="E6423" s="9" t="s">
        <v>217</v>
      </c>
      <c r="F6423" s="37" t="s">
        <v>25</v>
      </c>
      <c r="G6423" s="11" t="s">
        <v>26</v>
      </c>
      <c r="H6423" s="2"/>
      <c r="I6423" s="2"/>
      <c r="J6423" s="4" t="s">
        <v>124</v>
      </c>
      <c r="K6423" s="4" t="s">
        <v>165</v>
      </c>
      <c r="L6423" s="4" t="s">
        <v>134</v>
      </c>
      <c r="M6423" s="4"/>
      <c r="N6423" s="4" t="s">
        <v>55</v>
      </c>
      <c r="O6423" s="4" t="str">
        <f t="shared" si="700"/>
        <v>Osmia (Melanosmia) nr. proxima</v>
      </c>
      <c r="P6423" s="85" t="str">
        <f t="shared" si="702"/>
        <v>Osmia proxima</v>
      </c>
      <c r="Q6423" s="12" t="s">
        <v>29</v>
      </c>
      <c r="R6423" s="24"/>
      <c r="S6423" s="12"/>
      <c r="T6423" s="12"/>
      <c r="U6423" s="12"/>
      <c r="V6423" s="10" t="s">
        <v>182</v>
      </c>
      <c r="W6423" s="118">
        <v>42322</v>
      </c>
      <c r="X6423" s="2"/>
      <c r="Y6423" s="129">
        <f t="shared" si="703"/>
        <v>1</v>
      </c>
      <c r="Z6423" s="110">
        <f t="shared" si="704"/>
        <v>0</v>
      </c>
      <c r="AA6423" s="1">
        <f t="shared" si="705"/>
        <v>0</v>
      </c>
    </row>
    <row r="6424" spans="1:27" ht="14.25" customHeight="1">
      <c r="A6424" s="148">
        <v>7002</v>
      </c>
      <c r="B6424" s="139">
        <v>20190705</v>
      </c>
      <c r="C6424" s="57" t="str">
        <f t="shared" si="701"/>
        <v>POS</v>
      </c>
      <c r="D6424" s="115">
        <v>42189</v>
      </c>
      <c r="E6424" s="9" t="s">
        <v>217</v>
      </c>
      <c r="F6424" s="37" t="s">
        <v>25</v>
      </c>
      <c r="G6424" s="11" t="s">
        <v>26</v>
      </c>
      <c r="H6424" s="2"/>
      <c r="I6424" s="2"/>
      <c r="J6424" s="4" t="s">
        <v>124</v>
      </c>
      <c r="K6424" s="4" t="s">
        <v>165</v>
      </c>
      <c r="L6424" s="4" t="s">
        <v>134</v>
      </c>
      <c r="M6424" s="4"/>
      <c r="N6424" s="4" t="s">
        <v>55</v>
      </c>
      <c r="O6424" s="4" t="str">
        <f t="shared" si="700"/>
        <v>Osmia (Melanosmia) nr. proxima</v>
      </c>
      <c r="P6424" s="85" t="str">
        <f t="shared" si="702"/>
        <v>Osmia proxima</v>
      </c>
      <c r="Q6424" s="12" t="s">
        <v>29</v>
      </c>
      <c r="R6424" s="24"/>
      <c r="S6424" s="12"/>
      <c r="T6424" s="12"/>
      <c r="U6424" s="12"/>
      <c r="V6424" s="10" t="s">
        <v>182</v>
      </c>
      <c r="W6424" s="118">
        <v>42322</v>
      </c>
      <c r="X6424" s="2"/>
      <c r="Y6424" s="129">
        <f t="shared" si="703"/>
        <v>1</v>
      </c>
      <c r="Z6424" s="110">
        <f t="shared" si="704"/>
        <v>0</v>
      </c>
      <c r="AA6424" s="1">
        <f t="shared" si="705"/>
        <v>0</v>
      </c>
    </row>
    <row r="6425" spans="1:27" ht="14.25" customHeight="1">
      <c r="A6425" s="148">
        <v>7003</v>
      </c>
      <c r="B6425" s="139">
        <v>20190705</v>
      </c>
      <c r="C6425" s="57" t="str">
        <f t="shared" si="701"/>
        <v>POS</v>
      </c>
      <c r="D6425" s="115">
        <v>42189</v>
      </c>
      <c r="E6425" s="9" t="s">
        <v>217</v>
      </c>
      <c r="F6425" s="37" t="s">
        <v>25</v>
      </c>
      <c r="G6425" s="11" t="s">
        <v>26</v>
      </c>
      <c r="H6425" s="2"/>
      <c r="I6425" s="2"/>
      <c r="J6425" s="4" t="s">
        <v>27</v>
      </c>
      <c r="K6425" s="4" t="s">
        <v>578</v>
      </c>
      <c r="L6425" s="4" t="s">
        <v>87</v>
      </c>
      <c r="M6425" s="4"/>
      <c r="N6425" s="4"/>
      <c r="O6425" s="4" t="str">
        <f t="shared" si="700"/>
        <v>Bombus (Pyrobombus) flavifrons</v>
      </c>
      <c r="P6425" s="85" t="str">
        <f t="shared" si="702"/>
        <v>Bombus flavifrons</v>
      </c>
      <c r="Q6425" s="12" t="s">
        <v>29</v>
      </c>
      <c r="R6425" s="24"/>
      <c r="S6425" s="12"/>
      <c r="T6425" s="12"/>
      <c r="U6425" s="12"/>
      <c r="V6425" s="10" t="s">
        <v>182</v>
      </c>
      <c r="W6425" s="118">
        <v>42322</v>
      </c>
      <c r="X6425" s="2" t="s">
        <v>211</v>
      </c>
      <c r="Y6425" s="129">
        <f t="shared" si="703"/>
        <v>1</v>
      </c>
      <c r="Z6425" s="110">
        <f t="shared" si="704"/>
        <v>0</v>
      </c>
      <c r="AA6425" s="1">
        <f t="shared" si="705"/>
        <v>0</v>
      </c>
    </row>
    <row r="6426" spans="1:27" ht="14.25" customHeight="1">
      <c r="A6426" s="148">
        <v>7004</v>
      </c>
      <c r="B6426" s="139">
        <v>20190705</v>
      </c>
      <c r="C6426" s="57" t="str">
        <f t="shared" si="701"/>
        <v>POS</v>
      </c>
      <c r="D6426" s="115">
        <v>42189</v>
      </c>
      <c r="E6426" s="9" t="s">
        <v>217</v>
      </c>
      <c r="F6426" s="37" t="s">
        <v>25</v>
      </c>
      <c r="G6426" s="11" t="s">
        <v>26</v>
      </c>
      <c r="H6426" s="2"/>
      <c r="I6426" s="2"/>
      <c r="J6426" s="4" t="s">
        <v>27</v>
      </c>
      <c r="K6426" s="4" t="s">
        <v>578</v>
      </c>
      <c r="L6426" s="4" t="s">
        <v>87</v>
      </c>
      <c r="M6426" s="4"/>
      <c r="N6426" s="4"/>
      <c r="O6426" s="4" t="str">
        <f t="shared" si="700"/>
        <v>Bombus (Pyrobombus) flavifrons</v>
      </c>
      <c r="P6426" s="85" t="str">
        <f t="shared" si="702"/>
        <v>Bombus flavifrons</v>
      </c>
      <c r="Q6426" s="12" t="s">
        <v>29</v>
      </c>
      <c r="R6426" s="24"/>
      <c r="S6426" s="12"/>
      <c r="T6426" s="12"/>
      <c r="U6426" s="12"/>
      <c r="V6426" s="10" t="s">
        <v>182</v>
      </c>
      <c r="W6426" s="118">
        <v>42322</v>
      </c>
      <c r="X6426" s="2"/>
      <c r="Y6426" s="129">
        <f t="shared" si="703"/>
        <v>1</v>
      </c>
      <c r="Z6426" s="110">
        <f t="shared" si="704"/>
        <v>0</v>
      </c>
      <c r="AA6426" s="1">
        <f t="shared" si="705"/>
        <v>0</v>
      </c>
    </row>
    <row r="6427" spans="1:27" ht="14.25" customHeight="1">
      <c r="A6427" s="148">
        <v>7005</v>
      </c>
      <c r="B6427" s="139">
        <v>20190529</v>
      </c>
      <c r="C6427" s="57" t="str">
        <f t="shared" si="701"/>
        <v>POS</v>
      </c>
      <c r="D6427" s="115">
        <v>42152</v>
      </c>
      <c r="E6427" s="9" t="s">
        <v>212</v>
      </c>
      <c r="F6427" s="37" t="s">
        <v>25</v>
      </c>
      <c r="G6427" s="11" t="s">
        <v>26</v>
      </c>
      <c r="H6427" s="2"/>
      <c r="I6427" s="2"/>
      <c r="J6427" s="4" t="s">
        <v>175</v>
      </c>
      <c r="K6427" s="4" t="s">
        <v>580</v>
      </c>
      <c r="L6427" s="4" t="s">
        <v>176</v>
      </c>
      <c r="M6427" s="4"/>
      <c r="N6427" s="4"/>
      <c r="O6427" s="4" t="str">
        <f t="shared" si="700"/>
        <v>Ceratina (Zadontomerus) acantha</v>
      </c>
      <c r="P6427" s="85" t="str">
        <f t="shared" si="702"/>
        <v>Ceratina acantha</v>
      </c>
      <c r="Q6427" s="12" t="s">
        <v>29</v>
      </c>
      <c r="R6427" s="24"/>
      <c r="S6427" s="12"/>
      <c r="T6427" s="12"/>
      <c r="U6427" s="12"/>
      <c r="V6427" s="10" t="s">
        <v>182</v>
      </c>
      <c r="W6427" s="118">
        <v>42321</v>
      </c>
      <c r="X6427" s="2"/>
      <c r="Y6427" s="129">
        <f t="shared" si="703"/>
        <v>1</v>
      </c>
      <c r="Z6427" s="110">
        <f t="shared" si="704"/>
        <v>0</v>
      </c>
      <c r="AA6427" s="1">
        <f t="shared" si="705"/>
        <v>0</v>
      </c>
    </row>
    <row r="6428" spans="1:27" ht="14.25" customHeight="1">
      <c r="A6428" s="148">
        <v>7006</v>
      </c>
      <c r="B6428" s="139">
        <v>20190705</v>
      </c>
      <c r="C6428" s="57" t="str">
        <f t="shared" si="701"/>
        <v>POS</v>
      </c>
      <c r="D6428" s="115">
        <v>42189</v>
      </c>
      <c r="E6428" s="9" t="s">
        <v>249</v>
      </c>
      <c r="F6428" s="37" t="s">
        <v>25</v>
      </c>
      <c r="G6428" s="11" t="s">
        <v>26</v>
      </c>
      <c r="H6428" s="2"/>
      <c r="I6428" s="2"/>
      <c r="J6428" s="4" t="s">
        <v>59</v>
      </c>
      <c r="K6428" s="84" t="s">
        <v>573</v>
      </c>
      <c r="L6428" s="4" t="s">
        <v>64</v>
      </c>
      <c r="M6428" s="4"/>
      <c r="N6428" s="4"/>
      <c r="O6428" s="4" t="str">
        <f t="shared" si="700"/>
        <v>Andrena (Plastandrena) prunorum</v>
      </c>
      <c r="P6428" s="85" t="str">
        <f t="shared" si="702"/>
        <v>Andrena prunorum</v>
      </c>
      <c r="Q6428" s="12" t="s">
        <v>29</v>
      </c>
      <c r="R6428" s="24"/>
      <c r="S6428" s="12"/>
      <c r="T6428" s="12"/>
      <c r="U6428" s="12"/>
      <c r="V6428" s="10" t="s">
        <v>182</v>
      </c>
      <c r="W6428" s="118">
        <v>42322</v>
      </c>
      <c r="X6428" s="2"/>
      <c r="Y6428" s="129">
        <f t="shared" si="703"/>
        <v>1</v>
      </c>
      <c r="Z6428" s="110">
        <f t="shared" si="704"/>
        <v>0</v>
      </c>
      <c r="AA6428" s="1">
        <f t="shared" si="705"/>
        <v>0</v>
      </c>
    </row>
    <row r="6429" spans="1:27" ht="14.25" customHeight="1">
      <c r="A6429" s="148">
        <v>7007</v>
      </c>
      <c r="B6429" s="139">
        <v>20190705</v>
      </c>
      <c r="C6429" s="57" t="str">
        <f t="shared" si="701"/>
        <v>POS</v>
      </c>
      <c r="D6429" s="115">
        <v>42189</v>
      </c>
      <c r="E6429" s="9" t="s">
        <v>249</v>
      </c>
      <c r="F6429" s="37" t="s">
        <v>25</v>
      </c>
      <c r="G6429" s="11" t="s">
        <v>26</v>
      </c>
      <c r="H6429" s="2"/>
      <c r="I6429" s="2"/>
      <c r="J6429" s="4" t="s">
        <v>117</v>
      </c>
      <c r="K6429" s="4" t="s">
        <v>117</v>
      </c>
      <c r="L6429" s="4" t="s">
        <v>199</v>
      </c>
      <c r="M6429" s="4"/>
      <c r="N6429" s="4"/>
      <c r="O6429" s="4" t="str">
        <f t="shared" si="700"/>
        <v>Lasioglossum (Lasioglossum) sisymbrii</v>
      </c>
      <c r="P6429" s="85" t="str">
        <f t="shared" si="702"/>
        <v>Lasioglossum sisymbrii</v>
      </c>
      <c r="Q6429" s="12" t="s">
        <v>29</v>
      </c>
      <c r="R6429" s="24"/>
      <c r="S6429" s="12"/>
      <c r="T6429" s="12"/>
      <c r="U6429" s="12"/>
      <c r="V6429" s="10" t="s">
        <v>182</v>
      </c>
      <c r="W6429" s="118">
        <v>42322</v>
      </c>
      <c r="X6429" s="2" t="s">
        <v>1286</v>
      </c>
      <c r="Y6429" s="129">
        <f t="shared" si="703"/>
        <v>1</v>
      </c>
      <c r="Z6429" s="110">
        <f t="shared" si="704"/>
        <v>0</v>
      </c>
      <c r="AA6429" s="1">
        <f t="shared" si="705"/>
        <v>0</v>
      </c>
    </row>
    <row r="6430" spans="1:27" ht="14.25" customHeight="1">
      <c r="A6430" s="148">
        <v>7008</v>
      </c>
      <c r="B6430" s="139">
        <v>20190705</v>
      </c>
      <c r="C6430" s="57" t="str">
        <f t="shared" si="701"/>
        <v>POS</v>
      </c>
      <c r="D6430" s="115">
        <v>42189</v>
      </c>
      <c r="E6430" s="9" t="s">
        <v>249</v>
      </c>
      <c r="F6430" s="37" t="s">
        <v>25</v>
      </c>
      <c r="G6430" s="11" t="s">
        <v>26</v>
      </c>
      <c r="H6430" s="2"/>
      <c r="I6430" s="2"/>
      <c r="J6430" s="4" t="s">
        <v>117</v>
      </c>
      <c r="K6430" s="4" t="s">
        <v>202</v>
      </c>
      <c r="L6430" s="4" t="s">
        <v>120</v>
      </c>
      <c r="M6430" s="4"/>
      <c r="N6430" s="4" t="s">
        <v>55</v>
      </c>
      <c r="O6430" s="4" t="str">
        <f t="shared" si="700"/>
        <v>Lasioglossum (Sphecodogastra) nr. cooleyi</v>
      </c>
      <c r="P6430" s="85" t="str">
        <f t="shared" si="702"/>
        <v>Lasioglossum cooleyi</v>
      </c>
      <c r="Q6430" s="12" t="s">
        <v>29</v>
      </c>
      <c r="R6430" s="24"/>
      <c r="S6430" s="12"/>
      <c r="T6430" s="12"/>
      <c r="U6430" s="12"/>
      <c r="V6430" s="10" t="s">
        <v>182</v>
      </c>
      <c r="W6430" s="118">
        <v>42322</v>
      </c>
      <c r="X6430" s="2" t="s">
        <v>633</v>
      </c>
      <c r="Y6430" s="129">
        <f t="shared" si="703"/>
        <v>1</v>
      </c>
      <c r="Z6430" s="110">
        <f t="shared" si="704"/>
        <v>1</v>
      </c>
      <c r="AA6430" s="1">
        <f t="shared" si="705"/>
        <v>0</v>
      </c>
    </row>
    <row r="6431" spans="1:27" ht="14.25" customHeight="1">
      <c r="A6431" s="148">
        <v>7009</v>
      </c>
      <c r="B6431" s="139">
        <v>20190705</v>
      </c>
      <c r="C6431" s="57" t="str">
        <f t="shared" si="701"/>
        <v>POS</v>
      </c>
      <c r="D6431" s="115">
        <v>42189</v>
      </c>
      <c r="E6431" s="9" t="s">
        <v>249</v>
      </c>
      <c r="F6431" s="37" t="s">
        <v>25</v>
      </c>
      <c r="G6431" s="11" t="s">
        <v>26</v>
      </c>
      <c r="H6431" s="2"/>
      <c r="I6431" s="2"/>
      <c r="J6431" s="4" t="s">
        <v>201</v>
      </c>
      <c r="K6431" s="4"/>
      <c r="L6431" s="4" t="s">
        <v>1429</v>
      </c>
      <c r="M6431" s="4"/>
      <c r="N6431" s="4"/>
      <c r="O6431" s="4" t="str">
        <f t="shared" si="700"/>
        <v>Sphecodes msp. BS0062</v>
      </c>
      <c r="P6431" s="85" t="str">
        <f t="shared" si="702"/>
        <v>Sphecodes msp. BS0062</v>
      </c>
      <c r="Q6431" s="12" t="s">
        <v>29</v>
      </c>
      <c r="R6431" s="24"/>
      <c r="S6431" s="12"/>
      <c r="T6431" s="12" t="s">
        <v>1379</v>
      </c>
      <c r="U6431" s="12"/>
      <c r="V6431" s="10" t="s">
        <v>182</v>
      </c>
      <c r="W6431" s="118">
        <v>42322</v>
      </c>
      <c r="X6431" s="2" t="s">
        <v>1431</v>
      </c>
      <c r="Y6431" s="129">
        <f t="shared" si="703"/>
        <v>1</v>
      </c>
      <c r="Z6431" s="110">
        <f t="shared" si="704"/>
        <v>0</v>
      </c>
      <c r="AA6431" s="1">
        <f t="shared" si="705"/>
        <v>0</v>
      </c>
    </row>
    <row r="6432" spans="1:27" ht="14.25" customHeight="1">
      <c r="A6432" s="148">
        <v>7010</v>
      </c>
      <c r="B6432" s="139">
        <v>20190705</v>
      </c>
      <c r="C6432" s="57" t="str">
        <f t="shared" si="701"/>
        <v>POS</v>
      </c>
      <c r="D6432" s="115">
        <v>42189</v>
      </c>
      <c r="E6432" s="9" t="s">
        <v>249</v>
      </c>
      <c r="F6432" s="37" t="s">
        <v>25</v>
      </c>
      <c r="G6432" s="11" t="s">
        <v>26</v>
      </c>
      <c r="H6432" s="2"/>
      <c r="I6432" s="2"/>
      <c r="J6432" s="4" t="s">
        <v>201</v>
      </c>
      <c r="K6432" s="4"/>
      <c r="L6432" s="4" t="s">
        <v>609</v>
      </c>
      <c r="M6432" s="4"/>
      <c r="N6432" s="4"/>
      <c r="O6432" s="4" t="str">
        <f t="shared" si="700"/>
        <v>Sphecodes msp. BS0003</v>
      </c>
      <c r="P6432" s="85" t="str">
        <f t="shared" si="702"/>
        <v>Sphecodes msp. BS0003</v>
      </c>
      <c r="Q6432" s="12" t="s">
        <v>29</v>
      </c>
      <c r="R6432" s="24"/>
      <c r="S6432" s="12"/>
      <c r="T6432" s="12" t="s">
        <v>1379</v>
      </c>
      <c r="U6432" s="12"/>
      <c r="V6432" s="10" t="s">
        <v>182</v>
      </c>
      <c r="W6432" s="118">
        <v>42322</v>
      </c>
      <c r="X6432" s="2"/>
      <c r="Y6432" s="129">
        <f t="shared" si="703"/>
        <v>1</v>
      </c>
      <c r="Z6432" s="110">
        <f t="shared" si="704"/>
        <v>0</v>
      </c>
      <c r="AA6432" s="1">
        <f t="shared" si="705"/>
        <v>0</v>
      </c>
    </row>
    <row r="6433" spans="1:27" ht="14.25" customHeight="1">
      <c r="A6433" s="148">
        <v>7011</v>
      </c>
      <c r="B6433" s="139">
        <v>20190705</v>
      </c>
      <c r="C6433" s="57" t="str">
        <f t="shared" si="701"/>
        <v>POS</v>
      </c>
      <c r="D6433" s="115">
        <v>42189</v>
      </c>
      <c r="E6433" s="9" t="s">
        <v>249</v>
      </c>
      <c r="F6433" s="37" t="s">
        <v>25</v>
      </c>
      <c r="G6433" s="11" t="s">
        <v>26</v>
      </c>
      <c r="H6433" s="2"/>
      <c r="I6433" s="2"/>
      <c r="J6433" s="4" t="s">
        <v>201</v>
      </c>
      <c r="K6433" s="4"/>
      <c r="L6433" s="4" t="s">
        <v>609</v>
      </c>
      <c r="M6433" s="4"/>
      <c r="N6433" s="4"/>
      <c r="O6433" s="4" t="str">
        <f t="shared" si="700"/>
        <v>Sphecodes msp. BS0003</v>
      </c>
      <c r="P6433" s="85" t="str">
        <f t="shared" si="702"/>
        <v>Sphecodes msp. BS0003</v>
      </c>
      <c r="Q6433" s="12" t="s">
        <v>29</v>
      </c>
      <c r="R6433" s="24"/>
      <c r="S6433" s="12"/>
      <c r="T6433" s="12" t="s">
        <v>1379</v>
      </c>
      <c r="U6433" s="12"/>
      <c r="V6433" s="10" t="s">
        <v>182</v>
      </c>
      <c r="W6433" s="118">
        <v>42322</v>
      </c>
      <c r="X6433" s="2"/>
      <c r="Y6433" s="129">
        <f t="shared" si="703"/>
        <v>1</v>
      </c>
      <c r="Z6433" s="110">
        <f t="shared" si="704"/>
        <v>0</v>
      </c>
      <c r="AA6433" s="1">
        <f t="shared" si="705"/>
        <v>0</v>
      </c>
    </row>
    <row r="6434" spans="1:27" ht="14.25" customHeight="1">
      <c r="A6434" s="148">
        <v>7012</v>
      </c>
      <c r="B6434" s="139">
        <v>20190705</v>
      </c>
      <c r="C6434" s="57" t="str">
        <f t="shared" si="701"/>
        <v>POS</v>
      </c>
      <c r="D6434" s="115">
        <v>42189</v>
      </c>
      <c r="E6434" s="9" t="s">
        <v>249</v>
      </c>
      <c r="F6434" s="37" t="s">
        <v>25</v>
      </c>
      <c r="G6434" s="11" t="s">
        <v>26</v>
      </c>
      <c r="H6434" s="2"/>
      <c r="I6434" s="2"/>
      <c r="J6434" s="4" t="s">
        <v>117</v>
      </c>
      <c r="K6434" s="4" t="s">
        <v>117</v>
      </c>
      <c r="L6434" s="4" t="s">
        <v>199</v>
      </c>
      <c r="M6434" s="4"/>
      <c r="N6434" s="4"/>
      <c r="O6434" s="4" t="str">
        <f t="shared" si="700"/>
        <v>Lasioglossum (Lasioglossum) sisymbrii</v>
      </c>
      <c r="P6434" s="85" t="str">
        <f t="shared" si="702"/>
        <v>Lasioglossum sisymbrii</v>
      </c>
      <c r="Q6434" s="12" t="s">
        <v>29</v>
      </c>
      <c r="R6434" s="24"/>
      <c r="S6434" s="12"/>
      <c r="T6434" s="12"/>
      <c r="U6434" s="12"/>
      <c r="V6434" s="10" t="s">
        <v>182</v>
      </c>
      <c r="W6434" s="118">
        <v>42322</v>
      </c>
      <c r="X6434" s="2" t="s">
        <v>1286</v>
      </c>
      <c r="Y6434" s="129">
        <f t="shared" si="703"/>
        <v>1</v>
      </c>
      <c r="Z6434" s="110">
        <f t="shared" si="704"/>
        <v>0</v>
      </c>
      <c r="AA6434" s="1">
        <f t="shared" si="705"/>
        <v>0</v>
      </c>
    </row>
    <row r="6435" spans="1:27" ht="14.25" customHeight="1">
      <c r="A6435" s="148">
        <v>7013</v>
      </c>
      <c r="B6435" s="139">
        <v>20190705</v>
      </c>
      <c r="C6435" s="57" t="str">
        <f t="shared" si="701"/>
        <v>POS</v>
      </c>
      <c r="D6435" s="115">
        <v>42189</v>
      </c>
      <c r="E6435" s="9" t="s">
        <v>249</v>
      </c>
      <c r="F6435" s="37" t="s">
        <v>25</v>
      </c>
      <c r="G6435" s="11" t="s">
        <v>26</v>
      </c>
      <c r="H6435" s="2"/>
      <c r="I6435" s="2"/>
      <c r="J6435" s="4" t="s">
        <v>201</v>
      </c>
      <c r="K6435" s="4"/>
      <c r="L6435" s="4" t="s">
        <v>610</v>
      </c>
      <c r="M6435" s="4"/>
      <c r="N6435" s="4"/>
      <c r="O6435" s="4" t="str">
        <f t="shared" si="700"/>
        <v>Sphecodes msp. BS0017</v>
      </c>
      <c r="P6435" s="85" t="str">
        <f t="shared" si="702"/>
        <v>Sphecodes msp. BS0017</v>
      </c>
      <c r="Q6435" s="12" t="s">
        <v>43</v>
      </c>
      <c r="R6435" s="24"/>
      <c r="S6435" s="12"/>
      <c r="T6435" s="12"/>
      <c r="U6435" s="12"/>
      <c r="V6435" s="10" t="s">
        <v>182</v>
      </c>
      <c r="W6435" s="118">
        <v>42322</v>
      </c>
      <c r="X6435" s="2"/>
      <c r="Y6435" s="129">
        <f t="shared" si="703"/>
        <v>1</v>
      </c>
      <c r="Z6435" s="110">
        <f t="shared" si="704"/>
        <v>0</v>
      </c>
      <c r="AA6435" s="1">
        <f t="shared" si="705"/>
        <v>0</v>
      </c>
    </row>
    <row r="6436" spans="1:27" ht="14.25" customHeight="1">
      <c r="A6436" s="148">
        <v>7014</v>
      </c>
      <c r="B6436" s="139">
        <v>20190705</v>
      </c>
      <c r="C6436" s="57" t="str">
        <f t="shared" si="701"/>
        <v>POS</v>
      </c>
      <c r="D6436" s="115">
        <v>42189</v>
      </c>
      <c r="E6436" s="9" t="s">
        <v>249</v>
      </c>
      <c r="F6436" s="37" t="s">
        <v>25</v>
      </c>
      <c r="G6436" s="11" t="s">
        <v>26</v>
      </c>
      <c r="H6436" s="2"/>
      <c r="I6436" s="2"/>
      <c r="J6436" s="4" t="s">
        <v>124</v>
      </c>
      <c r="K6436" s="4" t="s">
        <v>165</v>
      </c>
      <c r="L6436" s="4" t="s">
        <v>158</v>
      </c>
      <c r="M6436" s="4"/>
      <c r="N6436" s="4"/>
      <c r="O6436" s="4" t="str">
        <f t="shared" si="700"/>
        <v>Osmia (Melanosmia) albolateralis</v>
      </c>
      <c r="P6436" s="85" t="str">
        <f t="shared" si="702"/>
        <v>Osmia albolateralis</v>
      </c>
      <c r="Q6436" s="12" t="s">
        <v>29</v>
      </c>
      <c r="R6436" s="24"/>
      <c r="S6436" s="12"/>
      <c r="T6436" s="12"/>
      <c r="U6436" s="12"/>
      <c r="V6436" s="10" t="s">
        <v>182</v>
      </c>
      <c r="W6436" s="118">
        <v>42322</v>
      </c>
      <c r="X6436" s="2" t="s">
        <v>686</v>
      </c>
      <c r="Y6436" s="129">
        <f t="shared" si="703"/>
        <v>1</v>
      </c>
      <c r="Z6436" s="110">
        <f t="shared" si="704"/>
        <v>0</v>
      </c>
      <c r="AA6436" s="1">
        <f t="shared" si="705"/>
        <v>0</v>
      </c>
    </row>
    <row r="6437" spans="1:27" ht="14.25" customHeight="1">
      <c r="A6437" s="148">
        <v>7015</v>
      </c>
      <c r="B6437" s="139">
        <v>20190705</v>
      </c>
      <c r="C6437" s="57" t="str">
        <f t="shared" si="701"/>
        <v>POS</v>
      </c>
      <c r="D6437" s="115">
        <v>42189</v>
      </c>
      <c r="E6437" s="9" t="s">
        <v>249</v>
      </c>
      <c r="F6437" s="37" t="s">
        <v>25</v>
      </c>
      <c r="G6437" s="11" t="s">
        <v>26</v>
      </c>
      <c r="H6437" s="2"/>
      <c r="I6437" s="2"/>
      <c r="J6437" s="4" t="s">
        <v>124</v>
      </c>
      <c r="K6437" s="4" t="s">
        <v>165</v>
      </c>
      <c r="L6437" s="4" t="s">
        <v>162</v>
      </c>
      <c r="M6437" s="4"/>
      <c r="N6437" s="4"/>
      <c r="O6437" s="4" t="str">
        <f t="shared" si="700"/>
        <v>Osmia (Melanosmia) trifoliama</v>
      </c>
      <c r="P6437" s="85" t="str">
        <f t="shared" si="702"/>
        <v>Osmia trifoliama</v>
      </c>
      <c r="Q6437" s="12" t="s">
        <v>29</v>
      </c>
      <c r="R6437" s="24"/>
      <c r="S6437" s="12"/>
      <c r="T6437" s="12"/>
      <c r="U6437" s="12"/>
      <c r="V6437" s="10" t="s">
        <v>182</v>
      </c>
      <c r="W6437" s="118">
        <v>42322</v>
      </c>
      <c r="X6437" s="2" t="s">
        <v>686</v>
      </c>
      <c r="Y6437" s="129">
        <f t="shared" si="703"/>
        <v>1</v>
      </c>
      <c r="Z6437" s="110">
        <f t="shared" si="704"/>
        <v>0</v>
      </c>
      <c r="AA6437" s="1">
        <f t="shared" si="705"/>
        <v>0</v>
      </c>
    </row>
    <row r="6438" spans="1:27" ht="14.25" customHeight="1">
      <c r="A6438" s="148">
        <v>7016</v>
      </c>
      <c r="B6438" s="139">
        <v>20190705</v>
      </c>
      <c r="C6438" s="57" t="str">
        <f t="shared" si="701"/>
        <v>POS</v>
      </c>
      <c r="D6438" s="115">
        <v>42189</v>
      </c>
      <c r="E6438" s="9" t="s">
        <v>249</v>
      </c>
      <c r="F6438" s="37" t="s">
        <v>25</v>
      </c>
      <c r="G6438" s="11" t="s">
        <v>26</v>
      </c>
      <c r="H6438" s="2"/>
      <c r="I6438" s="2"/>
      <c r="J6438" s="4" t="s">
        <v>115</v>
      </c>
      <c r="K6438" s="31" t="s">
        <v>581</v>
      </c>
      <c r="L6438" s="4" t="s">
        <v>116</v>
      </c>
      <c r="M6438" s="4"/>
      <c r="N6438" s="4"/>
      <c r="O6438" s="4" t="str">
        <f t="shared" si="700"/>
        <v>Coelioxys (Boreocoelioxys) rufitarsis</v>
      </c>
      <c r="P6438" s="85" t="str">
        <f t="shared" si="702"/>
        <v>Coelioxys rufitarsis</v>
      </c>
      <c r="Q6438" s="12" t="s">
        <v>43</v>
      </c>
      <c r="R6438" s="24"/>
      <c r="S6438" s="12"/>
      <c r="T6438" s="12"/>
      <c r="U6438" s="12"/>
      <c r="V6438" s="10" t="s">
        <v>182</v>
      </c>
      <c r="W6438" s="118">
        <v>42322</v>
      </c>
      <c r="X6438" s="2"/>
      <c r="Y6438" s="129">
        <f t="shared" si="703"/>
        <v>1</v>
      </c>
      <c r="Z6438" s="110">
        <f t="shared" si="704"/>
        <v>0</v>
      </c>
      <c r="AA6438" s="1">
        <f t="shared" si="705"/>
        <v>0</v>
      </c>
    </row>
    <row r="6439" spans="1:27" ht="14.25" customHeight="1">
      <c r="A6439" s="148">
        <v>7017</v>
      </c>
      <c r="B6439" s="139">
        <v>20190705</v>
      </c>
      <c r="C6439" s="57" t="str">
        <f t="shared" si="701"/>
        <v>POS</v>
      </c>
      <c r="D6439" s="115">
        <v>42189</v>
      </c>
      <c r="E6439" s="9" t="s">
        <v>249</v>
      </c>
      <c r="F6439" s="37" t="s">
        <v>25</v>
      </c>
      <c r="G6439" s="11" t="s">
        <v>26</v>
      </c>
      <c r="H6439" s="2"/>
      <c r="I6439" s="2"/>
      <c r="J6439" s="4" t="s">
        <v>115</v>
      </c>
      <c r="K6439" s="31" t="s">
        <v>581</v>
      </c>
      <c r="L6439" s="4" t="s">
        <v>728</v>
      </c>
      <c r="M6439" s="4"/>
      <c r="N6439" s="4"/>
      <c r="O6439" s="4" t="str">
        <f t="shared" si="700"/>
        <v>Coelioxys (Boreocoelioxys) octodentata</v>
      </c>
      <c r="P6439" s="85" t="str">
        <f t="shared" si="702"/>
        <v>Coelioxys octodentata</v>
      </c>
      <c r="Q6439" s="12" t="s">
        <v>29</v>
      </c>
      <c r="R6439" s="24"/>
      <c r="S6439" s="12"/>
      <c r="T6439" s="12"/>
      <c r="U6439" s="12"/>
      <c r="V6439" s="10" t="s">
        <v>182</v>
      </c>
      <c r="W6439" s="118">
        <v>42322</v>
      </c>
      <c r="X6439" s="2" t="s">
        <v>1151</v>
      </c>
      <c r="Y6439" s="129">
        <f t="shared" si="703"/>
        <v>1</v>
      </c>
      <c r="Z6439" s="110">
        <f t="shared" si="704"/>
        <v>0</v>
      </c>
      <c r="AA6439" s="1">
        <f t="shared" si="705"/>
        <v>0</v>
      </c>
    </row>
    <row r="6440" spans="1:27" ht="14.25" customHeight="1">
      <c r="A6440" s="148">
        <v>7018</v>
      </c>
      <c r="B6440" s="139">
        <v>20190705</v>
      </c>
      <c r="C6440" s="57" t="str">
        <f t="shared" si="701"/>
        <v>POS</v>
      </c>
      <c r="D6440" s="115">
        <v>42189</v>
      </c>
      <c r="E6440" s="9" t="s">
        <v>249</v>
      </c>
      <c r="F6440" s="37" t="s">
        <v>25</v>
      </c>
      <c r="G6440" s="11" t="s">
        <v>26</v>
      </c>
      <c r="H6440" s="2"/>
      <c r="I6440" s="2"/>
      <c r="J6440" s="4" t="s">
        <v>27</v>
      </c>
      <c r="K6440" s="4" t="s">
        <v>578</v>
      </c>
      <c r="L6440" s="4" t="s">
        <v>87</v>
      </c>
      <c r="M6440" s="4"/>
      <c r="N6440" s="4"/>
      <c r="O6440" s="4" t="str">
        <f t="shared" si="700"/>
        <v>Bombus (Pyrobombus) flavifrons</v>
      </c>
      <c r="P6440" s="85" t="str">
        <f t="shared" si="702"/>
        <v>Bombus flavifrons</v>
      </c>
      <c r="Q6440" s="12" t="s">
        <v>43</v>
      </c>
      <c r="R6440" s="24"/>
      <c r="S6440" s="12"/>
      <c r="T6440" s="12"/>
      <c r="U6440" s="12"/>
      <c r="V6440" s="10" t="s">
        <v>182</v>
      </c>
      <c r="W6440" s="118">
        <v>42322</v>
      </c>
      <c r="X6440" s="2"/>
      <c r="Y6440" s="129">
        <f t="shared" si="703"/>
        <v>1</v>
      </c>
      <c r="Z6440" s="110">
        <f t="shared" si="704"/>
        <v>0</v>
      </c>
      <c r="AA6440" s="1">
        <f t="shared" si="705"/>
        <v>0</v>
      </c>
    </row>
    <row r="6441" spans="1:27" ht="14.25" customHeight="1">
      <c r="A6441" s="148">
        <v>7019</v>
      </c>
      <c r="B6441" s="139">
        <v>20190705</v>
      </c>
      <c r="C6441" s="57" t="str">
        <f t="shared" si="701"/>
        <v>POS</v>
      </c>
      <c r="D6441" s="115">
        <v>42189</v>
      </c>
      <c r="E6441" s="9" t="s">
        <v>249</v>
      </c>
      <c r="F6441" s="37" t="s">
        <v>25</v>
      </c>
      <c r="G6441" s="11" t="s">
        <v>26</v>
      </c>
      <c r="H6441" s="2"/>
      <c r="I6441" s="2"/>
      <c r="J6441" s="4" t="s">
        <v>27</v>
      </c>
      <c r="K6441" s="4" t="s">
        <v>578</v>
      </c>
      <c r="L6441" s="4" t="s">
        <v>87</v>
      </c>
      <c r="M6441" s="4"/>
      <c r="N6441" s="4"/>
      <c r="O6441" s="4" t="str">
        <f t="shared" ref="O6441:O6504" si="706">J6441&amp;" "&amp;IF(LEN(K6441)&gt;0,"("&amp;K6441&amp;") ","")&amp;IF(LEN(N6441)&gt;0,"nr. ","")&amp;L6441&amp;IF(LEN(M6441)&gt;0," ssp. "&amp;M6441,"")</f>
        <v>Bombus (Pyrobombus) flavifrons</v>
      </c>
      <c r="P6441" s="85" t="str">
        <f t="shared" si="702"/>
        <v>Bombus flavifrons</v>
      </c>
      <c r="Q6441" s="12" t="s">
        <v>43</v>
      </c>
      <c r="R6441" s="24"/>
      <c r="S6441" s="12"/>
      <c r="T6441" s="12"/>
      <c r="U6441" s="12"/>
      <c r="V6441" s="10" t="s">
        <v>182</v>
      </c>
      <c r="W6441" s="118">
        <v>42322</v>
      </c>
      <c r="X6441" s="2"/>
      <c r="Y6441" s="129">
        <f t="shared" si="703"/>
        <v>1</v>
      </c>
      <c r="Z6441" s="110">
        <f t="shared" si="704"/>
        <v>0</v>
      </c>
      <c r="AA6441" s="1">
        <f t="shared" si="705"/>
        <v>0</v>
      </c>
    </row>
    <row r="6442" spans="1:27" ht="14.25" customHeight="1">
      <c r="A6442" s="148">
        <v>7020</v>
      </c>
      <c r="B6442" s="139">
        <v>20190705</v>
      </c>
      <c r="C6442" s="57" t="str">
        <f t="shared" si="701"/>
        <v>POS</v>
      </c>
      <c r="D6442" s="115">
        <v>42189</v>
      </c>
      <c r="E6442" s="9" t="s">
        <v>249</v>
      </c>
      <c r="F6442" s="37" t="s">
        <v>25</v>
      </c>
      <c r="G6442" s="11" t="s">
        <v>26</v>
      </c>
      <c r="H6442" s="2"/>
      <c r="I6442" s="2"/>
      <c r="J6442" s="4" t="s">
        <v>27</v>
      </c>
      <c r="K6442" s="4" t="s">
        <v>578</v>
      </c>
      <c r="L6442" s="4" t="s">
        <v>87</v>
      </c>
      <c r="M6442" s="4"/>
      <c r="N6442" s="4"/>
      <c r="O6442" s="4" t="str">
        <f t="shared" si="706"/>
        <v>Bombus (Pyrobombus) flavifrons</v>
      </c>
      <c r="P6442" s="85" t="str">
        <f t="shared" si="702"/>
        <v>Bombus flavifrons</v>
      </c>
      <c r="Q6442" s="12" t="s">
        <v>29</v>
      </c>
      <c r="R6442" s="24"/>
      <c r="S6442" s="12"/>
      <c r="T6442" s="12"/>
      <c r="U6442" s="12"/>
      <c r="V6442" s="10" t="s">
        <v>182</v>
      </c>
      <c r="W6442" s="118">
        <v>42322</v>
      </c>
      <c r="X6442" s="2"/>
      <c r="Y6442" s="129">
        <f t="shared" si="703"/>
        <v>1</v>
      </c>
      <c r="Z6442" s="110">
        <f t="shared" si="704"/>
        <v>0</v>
      </c>
      <c r="AA6442" s="1">
        <f t="shared" si="705"/>
        <v>0</v>
      </c>
    </row>
    <row r="6443" spans="1:27" ht="14.25" customHeight="1">
      <c r="A6443" s="148">
        <v>7021</v>
      </c>
      <c r="B6443" s="139">
        <v>20190705</v>
      </c>
      <c r="C6443" s="57" t="str">
        <f t="shared" si="701"/>
        <v>POS</v>
      </c>
      <c r="D6443" s="115">
        <v>42189</v>
      </c>
      <c r="E6443" s="9" t="s">
        <v>249</v>
      </c>
      <c r="F6443" s="37" t="s">
        <v>25</v>
      </c>
      <c r="G6443" s="11" t="s">
        <v>26</v>
      </c>
      <c r="H6443" s="2"/>
      <c r="I6443" s="2"/>
      <c r="J6443" s="4" t="s">
        <v>27</v>
      </c>
      <c r="K6443" s="4" t="s">
        <v>578</v>
      </c>
      <c r="L6443" s="4" t="s">
        <v>87</v>
      </c>
      <c r="M6443" s="4"/>
      <c r="N6443" s="4"/>
      <c r="O6443" s="4" t="str">
        <f t="shared" si="706"/>
        <v>Bombus (Pyrobombus) flavifrons</v>
      </c>
      <c r="P6443" s="85" t="str">
        <f t="shared" si="702"/>
        <v>Bombus flavifrons</v>
      </c>
      <c r="Q6443" s="12" t="s">
        <v>29</v>
      </c>
      <c r="R6443" s="24"/>
      <c r="S6443" s="12"/>
      <c r="T6443" s="12"/>
      <c r="U6443" s="12"/>
      <c r="V6443" s="10" t="s">
        <v>182</v>
      </c>
      <c r="W6443" s="118">
        <v>42322</v>
      </c>
      <c r="X6443" s="2"/>
      <c r="Y6443" s="129">
        <f t="shared" si="703"/>
        <v>1</v>
      </c>
      <c r="Z6443" s="110">
        <f t="shared" si="704"/>
        <v>0</v>
      </c>
      <c r="AA6443" s="1">
        <f t="shared" si="705"/>
        <v>0</v>
      </c>
    </row>
    <row r="6444" spans="1:27" ht="14.25" customHeight="1">
      <c r="A6444" s="148">
        <v>7022</v>
      </c>
      <c r="B6444" s="139">
        <v>20190705</v>
      </c>
      <c r="C6444" s="57" t="str">
        <f t="shared" si="701"/>
        <v>POS</v>
      </c>
      <c r="D6444" s="115">
        <v>42189</v>
      </c>
      <c r="E6444" s="9" t="s">
        <v>249</v>
      </c>
      <c r="F6444" s="37" t="s">
        <v>25</v>
      </c>
      <c r="G6444" s="11" t="s">
        <v>26</v>
      </c>
      <c r="H6444" s="2"/>
      <c r="I6444" s="2"/>
      <c r="J6444" s="4" t="s">
        <v>53</v>
      </c>
      <c r="K6444" s="84" t="s">
        <v>591</v>
      </c>
      <c r="L6444" s="4" t="s">
        <v>152</v>
      </c>
      <c r="M6444" s="4"/>
      <c r="N6444" s="4"/>
      <c r="O6444" s="4" t="str">
        <f t="shared" si="706"/>
        <v>Melissodes (Eumelissodes) microsticta</v>
      </c>
      <c r="P6444" s="85" t="str">
        <f t="shared" si="702"/>
        <v>Melissodes microsticta</v>
      </c>
      <c r="Q6444" s="12" t="s">
        <v>29</v>
      </c>
      <c r="R6444" s="24"/>
      <c r="S6444" s="12"/>
      <c r="T6444" s="12"/>
      <c r="U6444" s="12"/>
      <c r="V6444" s="10" t="s">
        <v>182</v>
      </c>
      <c r="W6444" s="118">
        <v>42322</v>
      </c>
      <c r="X6444" s="2"/>
      <c r="Y6444" s="129">
        <f t="shared" si="703"/>
        <v>1</v>
      </c>
      <c r="Z6444" s="110">
        <f t="shared" si="704"/>
        <v>0</v>
      </c>
      <c r="AA6444" s="1">
        <f t="shared" si="705"/>
        <v>0</v>
      </c>
    </row>
    <row r="6445" spans="1:27" ht="14.25" customHeight="1">
      <c r="A6445" s="148">
        <v>7023</v>
      </c>
      <c r="B6445" s="139">
        <v>20190705</v>
      </c>
      <c r="C6445" s="57" t="str">
        <f t="shared" si="701"/>
        <v>POS</v>
      </c>
      <c r="D6445" s="115">
        <v>42189</v>
      </c>
      <c r="E6445" s="9" t="s">
        <v>249</v>
      </c>
      <c r="F6445" s="37" t="s">
        <v>25</v>
      </c>
      <c r="G6445" s="11" t="s">
        <v>26</v>
      </c>
      <c r="H6445" s="2"/>
      <c r="I6445" s="2"/>
      <c r="J6445" s="4" t="s">
        <v>53</v>
      </c>
      <c r="K6445" s="84" t="s">
        <v>591</v>
      </c>
      <c r="L6445" s="4" t="s">
        <v>152</v>
      </c>
      <c r="M6445" s="4"/>
      <c r="N6445" s="4"/>
      <c r="O6445" s="4" t="str">
        <f t="shared" si="706"/>
        <v>Melissodes (Eumelissodes) microsticta</v>
      </c>
      <c r="P6445" s="85" t="str">
        <f t="shared" si="702"/>
        <v>Melissodes microsticta</v>
      </c>
      <c r="Q6445" s="12" t="s">
        <v>29</v>
      </c>
      <c r="R6445" s="24"/>
      <c r="S6445" s="12"/>
      <c r="T6445" s="12"/>
      <c r="U6445" s="12"/>
      <c r="V6445" s="10" t="s">
        <v>182</v>
      </c>
      <c r="W6445" s="118">
        <v>42322</v>
      </c>
      <c r="X6445" s="2"/>
      <c r="Y6445" s="129">
        <f t="shared" si="703"/>
        <v>1</v>
      </c>
      <c r="Z6445" s="110">
        <f t="shared" si="704"/>
        <v>0</v>
      </c>
      <c r="AA6445" s="1">
        <f t="shared" si="705"/>
        <v>0</v>
      </c>
    </row>
    <row r="6446" spans="1:27" ht="14.25" customHeight="1">
      <c r="A6446" s="148">
        <v>7024</v>
      </c>
      <c r="B6446" s="139">
        <v>20190705</v>
      </c>
      <c r="C6446" s="57" t="str">
        <f t="shared" si="701"/>
        <v>POS</v>
      </c>
      <c r="D6446" s="115">
        <v>42189</v>
      </c>
      <c r="E6446" s="9" t="s">
        <v>249</v>
      </c>
      <c r="F6446" s="37" t="s">
        <v>25</v>
      </c>
      <c r="G6446" s="11" t="s">
        <v>26</v>
      </c>
      <c r="H6446" s="2"/>
      <c r="I6446" s="2"/>
      <c r="J6446" s="4" t="s">
        <v>53</v>
      </c>
      <c r="K6446" s="84" t="s">
        <v>591</v>
      </c>
      <c r="L6446" s="4" t="s">
        <v>152</v>
      </c>
      <c r="M6446" s="4"/>
      <c r="N6446" s="4"/>
      <c r="O6446" s="4" t="str">
        <f t="shared" si="706"/>
        <v>Melissodes (Eumelissodes) microsticta</v>
      </c>
      <c r="P6446" s="85" t="str">
        <f t="shared" si="702"/>
        <v>Melissodes microsticta</v>
      </c>
      <c r="Q6446" s="12" t="s">
        <v>29</v>
      </c>
      <c r="R6446" s="24"/>
      <c r="S6446" s="12"/>
      <c r="T6446" s="12"/>
      <c r="U6446" s="12"/>
      <c r="V6446" s="10" t="s">
        <v>182</v>
      </c>
      <c r="W6446" s="118">
        <v>42322</v>
      </c>
      <c r="X6446" s="2"/>
      <c r="Y6446" s="129">
        <f t="shared" si="703"/>
        <v>1</v>
      </c>
      <c r="Z6446" s="110">
        <f t="shared" si="704"/>
        <v>0</v>
      </c>
      <c r="AA6446" s="1">
        <f t="shared" si="705"/>
        <v>0</v>
      </c>
    </row>
    <row r="6447" spans="1:27" ht="14.25" customHeight="1">
      <c r="A6447" s="148">
        <v>7025</v>
      </c>
      <c r="B6447" s="139">
        <v>20190705</v>
      </c>
      <c r="C6447" s="57" t="str">
        <f t="shared" si="701"/>
        <v>POS</v>
      </c>
      <c r="D6447" s="115">
        <v>42189</v>
      </c>
      <c r="E6447" s="9" t="s">
        <v>249</v>
      </c>
      <c r="F6447" s="37" t="s">
        <v>25</v>
      </c>
      <c r="G6447" s="11" t="s">
        <v>26</v>
      </c>
      <c r="H6447" s="2"/>
      <c r="I6447" s="2"/>
      <c r="J6447" s="4" t="s">
        <v>53</v>
      </c>
      <c r="K6447" s="84" t="s">
        <v>591</v>
      </c>
      <c r="L6447" s="4" t="s">
        <v>152</v>
      </c>
      <c r="M6447" s="4"/>
      <c r="N6447" s="4"/>
      <c r="O6447" s="4" t="str">
        <f t="shared" si="706"/>
        <v>Melissodes (Eumelissodes) microsticta</v>
      </c>
      <c r="P6447" s="85" t="str">
        <f t="shared" si="702"/>
        <v>Melissodes microsticta</v>
      </c>
      <c r="Q6447" s="12" t="s">
        <v>29</v>
      </c>
      <c r="R6447" s="24"/>
      <c r="S6447" s="12"/>
      <c r="T6447" s="12"/>
      <c r="U6447" s="12"/>
      <c r="V6447" s="10" t="s">
        <v>182</v>
      </c>
      <c r="W6447" s="118">
        <v>42322</v>
      </c>
      <c r="X6447" s="2"/>
      <c r="Y6447" s="129">
        <f t="shared" si="703"/>
        <v>1</v>
      </c>
      <c r="Z6447" s="110">
        <f t="shared" si="704"/>
        <v>0</v>
      </c>
      <c r="AA6447" s="1">
        <f t="shared" si="705"/>
        <v>0</v>
      </c>
    </row>
    <row r="6448" spans="1:27" ht="14.25" customHeight="1">
      <c r="A6448" s="148">
        <v>7026</v>
      </c>
      <c r="B6448" s="139">
        <v>20190705</v>
      </c>
      <c r="C6448" s="57" t="str">
        <f t="shared" si="701"/>
        <v>POS</v>
      </c>
      <c r="D6448" s="115">
        <v>42189</v>
      </c>
      <c r="E6448" s="9" t="s">
        <v>249</v>
      </c>
      <c r="F6448" s="37" t="s">
        <v>25</v>
      </c>
      <c r="G6448" s="11" t="s">
        <v>26</v>
      </c>
      <c r="H6448" s="2"/>
      <c r="I6448" s="2"/>
      <c r="J6448" s="4" t="s">
        <v>53</v>
      </c>
      <c r="K6448" s="84" t="s">
        <v>591</v>
      </c>
      <c r="L6448" s="4" t="s">
        <v>152</v>
      </c>
      <c r="M6448" s="4"/>
      <c r="N6448" s="4"/>
      <c r="O6448" s="4" t="str">
        <f t="shared" si="706"/>
        <v>Melissodes (Eumelissodes) microsticta</v>
      </c>
      <c r="P6448" s="85" t="str">
        <f t="shared" si="702"/>
        <v>Melissodes microsticta</v>
      </c>
      <c r="Q6448" s="12" t="s">
        <v>29</v>
      </c>
      <c r="R6448" s="24"/>
      <c r="S6448" s="12"/>
      <c r="T6448" s="12"/>
      <c r="U6448" s="12"/>
      <c r="V6448" s="10" t="s">
        <v>182</v>
      </c>
      <c r="W6448" s="118">
        <v>42322</v>
      </c>
      <c r="X6448" s="2"/>
      <c r="Y6448" s="129">
        <f t="shared" si="703"/>
        <v>1</v>
      </c>
      <c r="Z6448" s="110">
        <f t="shared" si="704"/>
        <v>0</v>
      </c>
      <c r="AA6448" s="1">
        <f t="shared" si="705"/>
        <v>0</v>
      </c>
    </row>
    <row r="6449" spans="1:27" ht="14.25" customHeight="1">
      <c r="A6449" s="148">
        <v>7027</v>
      </c>
      <c r="B6449" s="139">
        <v>20190705</v>
      </c>
      <c r="C6449" s="57" t="str">
        <f t="shared" si="701"/>
        <v>POS</v>
      </c>
      <c r="D6449" s="115">
        <v>42189</v>
      </c>
      <c r="E6449" s="9" t="s">
        <v>249</v>
      </c>
      <c r="F6449" s="37" t="s">
        <v>25</v>
      </c>
      <c r="G6449" s="11" t="s">
        <v>26</v>
      </c>
      <c r="H6449" s="2"/>
      <c r="I6449" s="2"/>
      <c r="J6449" s="4" t="s">
        <v>53</v>
      </c>
      <c r="K6449" s="84" t="s">
        <v>591</v>
      </c>
      <c r="L6449" s="4" t="s">
        <v>152</v>
      </c>
      <c r="M6449" s="4"/>
      <c r="N6449" s="4"/>
      <c r="O6449" s="4" t="str">
        <f t="shared" si="706"/>
        <v>Melissodes (Eumelissodes) microsticta</v>
      </c>
      <c r="P6449" s="85" t="str">
        <f t="shared" si="702"/>
        <v>Melissodes microsticta</v>
      </c>
      <c r="Q6449" s="12" t="s">
        <v>29</v>
      </c>
      <c r="R6449" s="24"/>
      <c r="S6449" s="12"/>
      <c r="T6449" s="12"/>
      <c r="U6449" s="12"/>
      <c r="V6449" s="10" t="s">
        <v>182</v>
      </c>
      <c r="W6449" s="118">
        <v>42322</v>
      </c>
      <c r="X6449" s="2"/>
      <c r="Y6449" s="129">
        <f t="shared" si="703"/>
        <v>1</v>
      </c>
      <c r="Z6449" s="110">
        <f t="shared" si="704"/>
        <v>0</v>
      </c>
      <c r="AA6449" s="1">
        <f t="shared" si="705"/>
        <v>0</v>
      </c>
    </row>
    <row r="6450" spans="1:27" ht="14.25" customHeight="1">
      <c r="A6450" s="148">
        <v>7028</v>
      </c>
      <c r="B6450" s="139">
        <v>20190705</v>
      </c>
      <c r="C6450" s="57" t="str">
        <f t="shared" si="701"/>
        <v>POS</v>
      </c>
      <c r="D6450" s="115">
        <v>42189</v>
      </c>
      <c r="E6450" s="9" t="s">
        <v>249</v>
      </c>
      <c r="F6450" s="37" t="s">
        <v>25</v>
      </c>
      <c r="G6450" s="11" t="s">
        <v>26</v>
      </c>
      <c r="H6450" s="2"/>
      <c r="I6450" s="2"/>
      <c r="J6450" s="4" t="s">
        <v>53</v>
      </c>
      <c r="K6450" s="84" t="s">
        <v>591</v>
      </c>
      <c r="L6450" s="4" t="s">
        <v>152</v>
      </c>
      <c r="M6450" s="4"/>
      <c r="N6450" s="4"/>
      <c r="O6450" s="4" t="str">
        <f t="shared" si="706"/>
        <v>Melissodes (Eumelissodes) microsticta</v>
      </c>
      <c r="P6450" s="85" t="str">
        <f t="shared" si="702"/>
        <v>Melissodes microsticta</v>
      </c>
      <c r="Q6450" s="12" t="s">
        <v>29</v>
      </c>
      <c r="R6450" s="24"/>
      <c r="S6450" s="12"/>
      <c r="T6450" s="12"/>
      <c r="U6450" s="12"/>
      <c r="V6450" s="10" t="s">
        <v>182</v>
      </c>
      <c r="W6450" s="118">
        <v>42322</v>
      </c>
      <c r="X6450" s="2"/>
      <c r="Y6450" s="129">
        <f t="shared" si="703"/>
        <v>1</v>
      </c>
      <c r="Z6450" s="110">
        <f t="shared" si="704"/>
        <v>0</v>
      </c>
      <c r="AA6450" s="1">
        <f t="shared" si="705"/>
        <v>0</v>
      </c>
    </row>
    <row r="6451" spans="1:27" ht="14.25" customHeight="1">
      <c r="A6451" s="148">
        <v>7029</v>
      </c>
      <c r="B6451" s="139">
        <v>20190705</v>
      </c>
      <c r="C6451" s="57" t="str">
        <f t="shared" si="701"/>
        <v>POS</v>
      </c>
      <c r="D6451" s="115">
        <v>42189</v>
      </c>
      <c r="E6451" s="9" t="s">
        <v>249</v>
      </c>
      <c r="F6451" s="37" t="s">
        <v>25</v>
      </c>
      <c r="G6451" s="11" t="s">
        <v>26</v>
      </c>
      <c r="H6451" s="2"/>
      <c r="I6451" s="2"/>
      <c r="J6451" s="4" t="s">
        <v>53</v>
      </c>
      <c r="K6451" s="84" t="s">
        <v>591</v>
      </c>
      <c r="L6451" s="4" t="s">
        <v>152</v>
      </c>
      <c r="M6451" s="4"/>
      <c r="N6451" s="4"/>
      <c r="O6451" s="4" t="str">
        <f t="shared" si="706"/>
        <v>Melissodes (Eumelissodes) microsticta</v>
      </c>
      <c r="P6451" s="85" t="str">
        <f t="shared" si="702"/>
        <v>Melissodes microsticta</v>
      </c>
      <c r="Q6451" s="12" t="s">
        <v>43</v>
      </c>
      <c r="R6451" s="24"/>
      <c r="S6451" s="12"/>
      <c r="T6451" s="12"/>
      <c r="U6451" s="12"/>
      <c r="V6451" s="10" t="s">
        <v>182</v>
      </c>
      <c r="W6451" s="118">
        <v>42322</v>
      </c>
      <c r="X6451" s="2"/>
      <c r="Y6451" s="129">
        <f t="shared" si="703"/>
        <v>1</v>
      </c>
      <c r="Z6451" s="110">
        <f t="shared" si="704"/>
        <v>0</v>
      </c>
      <c r="AA6451" s="1">
        <f t="shared" si="705"/>
        <v>0</v>
      </c>
    </row>
    <row r="6452" spans="1:27" ht="14.25" customHeight="1">
      <c r="A6452" s="148">
        <v>7030</v>
      </c>
      <c r="B6452" s="139">
        <v>20190705</v>
      </c>
      <c r="C6452" s="57" t="str">
        <f t="shared" si="701"/>
        <v>POS</v>
      </c>
      <c r="D6452" s="115">
        <v>42189</v>
      </c>
      <c r="E6452" s="9" t="s">
        <v>249</v>
      </c>
      <c r="F6452" s="37" t="s">
        <v>25</v>
      </c>
      <c r="G6452" s="11" t="s">
        <v>26</v>
      </c>
      <c r="H6452" s="2"/>
      <c r="I6452" s="2"/>
      <c r="J6452" s="4" t="s">
        <v>53</v>
      </c>
      <c r="K6452" s="84" t="s">
        <v>591</v>
      </c>
      <c r="L6452" s="4" t="s">
        <v>152</v>
      </c>
      <c r="M6452" s="4"/>
      <c r="N6452" s="4"/>
      <c r="O6452" s="4" t="str">
        <f t="shared" si="706"/>
        <v>Melissodes (Eumelissodes) microsticta</v>
      </c>
      <c r="P6452" s="85" t="str">
        <f t="shared" si="702"/>
        <v>Melissodes microsticta</v>
      </c>
      <c r="Q6452" s="12" t="s">
        <v>43</v>
      </c>
      <c r="R6452" s="24"/>
      <c r="S6452" s="12"/>
      <c r="T6452" s="12"/>
      <c r="U6452" s="12"/>
      <c r="V6452" s="10" t="s">
        <v>182</v>
      </c>
      <c r="W6452" s="118">
        <v>42322</v>
      </c>
      <c r="X6452" s="2"/>
      <c r="Y6452" s="129">
        <f t="shared" si="703"/>
        <v>1</v>
      </c>
      <c r="Z6452" s="110">
        <f t="shared" si="704"/>
        <v>0</v>
      </c>
      <c r="AA6452" s="1">
        <f t="shared" si="705"/>
        <v>0</v>
      </c>
    </row>
    <row r="6453" spans="1:27" ht="14.25" customHeight="1">
      <c r="A6453" s="148">
        <v>7031</v>
      </c>
      <c r="B6453" s="139">
        <v>20190705</v>
      </c>
      <c r="C6453" s="57" t="str">
        <f t="shared" si="701"/>
        <v>POS</v>
      </c>
      <c r="D6453" s="115">
        <v>42189</v>
      </c>
      <c r="E6453" s="9" t="s">
        <v>249</v>
      </c>
      <c r="F6453" s="37" t="s">
        <v>25</v>
      </c>
      <c r="G6453" s="11" t="s">
        <v>26</v>
      </c>
      <c r="H6453" s="2"/>
      <c r="I6453" s="2"/>
      <c r="J6453" s="4" t="s">
        <v>175</v>
      </c>
      <c r="K6453" s="4" t="s">
        <v>580</v>
      </c>
      <c r="L6453" s="4" t="s">
        <v>218</v>
      </c>
      <c r="M6453" s="4"/>
      <c r="N6453" s="4"/>
      <c r="O6453" s="4" t="str">
        <f t="shared" si="706"/>
        <v>Ceratina (Zadontomerus) nanula</v>
      </c>
      <c r="P6453" s="85" t="str">
        <f t="shared" si="702"/>
        <v>Ceratina nanula</v>
      </c>
      <c r="Q6453" s="12" t="s">
        <v>29</v>
      </c>
      <c r="R6453" s="24"/>
      <c r="S6453" s="12"/>
      <c r="T6453" s="12"/>
      <c r="U6453" s="12"/>
      <c r="V6453" s="10" t="s">
        <v>182</v>
      </c>
      <c r="W6453" s="118">
        <v>42322</v>
      </c>
      <c r="X6453" s="2"/>
      <c r="Y6453" s="129">
        <f t="shared" si="703"/>
        <v>1</v>
      </c>
      <c r="Z6453" s="110">
        <f t="shared" si="704"/>
        <v>0</v>
      </c>
      <c r="AA6453" s="1">
        <f t="shared" si="705"/>
        <v>0</v>
      </c>
    </row>
    <row r="6454" spans="1:27" ht="14.25" customHeight="1">
      <c r="A6454" s="148">
        <v>7032</v>
      </c>
      <c r="B6454" s="139">
        <v>20190705</v>
      </c>
      <c r="C6454" s="57" t="str">
        <f t="shared" si="701"/>
        <v>POS</v>
      </c>
      <c r="D6454" s="115">
        <v>42189</v>
      </c>
      <c r="E6454" s="9" t="s">
        <v>249</v>
      </c>
      <c r="F6454" s="37" t="s">
        <v>25</v>
      </c>
      <c r="G6454" s="11" t="s">
        <v>26</v>
      </c>
      <c r="H6454" s="2"/>
      <c r="I6454" s="2"/>
      <c r="J6454" s="4" t="s">
        <v>175</v>
      </c>
      <c r="K6454" s="4" t="s">
        <v>580</v>
      </c>
      <c r="L6454" s="4" t="s">
        <v>218</v>
      </c>
      <c r="M6454" s="4"/>
      <c r="N6454" s="4"/>
      <c r="O6454" s="4" t="str">
        <f t="shared" si="706"/>
        <v>Ceratina (Zadontomerus) nanula</v>
      </c>
      <c r="P6454" s="85" t="str">
        <f t="shared" si="702"/>
        <v>Ceratina nanula</v>
      </c>
      <c r="Q6454" s="12" t="s">
        <v>29</v>
      </c>
      <c r="R6454" s="24"/>
      <c r="S6454" s="12"/>
      <c r="T6454" s="12"/>
      <c r="U6454" s="12"/>
      <c r="V6454" s="10" t="s">
        <v>182</v>
      </c>
      <c r="W6454" s="118">
        <v>42322</v>
      </c>
      <c r="X6454" s="2"/>
      <c r="Y6454" s="129">
        <f t="shared" si="703"/>
        <v>1</v>
      </c>
      <c r="Z6454" s="110">
        <f t="shared" si="704"/>
        <v>0</v>
      </c>
      <c r="AA6454" s="1">
        <f t="shared" si="705"/>
        <v>0</v>
      </c>
    </row>
    <row r="6455" spans="1:27" ht="14.25" customHeight="1">
      <c r="A6455" s="148">
        <v>7033</v>
      </c>
      <c r="B6455" s="139">
        <v>20190705</v>
      </c>
      <c r="C6455" s="57" t="str">
        <f t="shared" si="701"/>
        <v>POS</v>
      </c>
      <c r="D6455" s="115">
        <v>42189</v>
      </c>
      <c r="E6455" s="9" t="s">
        <v>249</v>
      </c>
      <c r="F6455" s="37" t="s">
        <v>25</v>
      </c>
      <c r="G6455" s="11" t="s">
        <v>26</v>
      </c>
      <c r="H6455" s="2"/>
      <c r="I6455" s="2"/>
      <c r="J6455" s="4" t="s">
        <v>175</v>
      </c>
      <c r="K6455" s="4" t="s">
        <v>580</v>
      </c>
      <c r="L6455" s="4" t="s">
        <v>218</v>
      </c>
      <c r="M6455" s="4"/>
      <c r="N6455" s="4"/>
      <c r="O6455" s="4" t="str">
        <f t="shared" si="706"/>
        <v>Ceratina (Zadontomerus) nanula</v>
      </c>
      <c r="P6455" s="85" t="str">
        <f t="shared" si="702"/>
        <v>Ceratina nanula</v>
      </c>
      <c r="Q6455" s="12" t="s">
        <v>29</v>
      </c>
      <c r="R6455" s="24"/>
      <c r="S6455" s="12"/>
      <c r="T6455" s="12"/>
      <c r="U6455" s="12"/>
      <c r="V6455" s="10" t="s">
        <v>182</v>
      </c>
      <c r="W6455" s="118">
        <v>42322</v>
      </c>
      <c r="X6455" s="2"/>
      <c r="Y6455" s="129">
        <f t="shared" si="703"/>
        <v>1</v>
      </c>
      <c r="Z6455" s="110">
        <f t="shared" si="704"/>
        <v>0</v>
      </c>
      <c r="AA6455" s="1">
        <f t="shared" si="705"/>
        <v>0</v>
      </c>
    </row>
    <row r="6456" spans="1:27" ht="14.25" customHeight="1">
      <c r="A6456" s="148">
        <v>7034</v>
      </c>
      <c r="B6456" s="139">
        <v>20190705</v>
      </c>
      <c r="C6456" s="57" t="str">
        <f t="shared" si="701"/>
        <v>POS</v>
      </c>
      <c r="D6456" s="115">
        <v>42189</v>
      </c>
      <c r="E6456" s="9" t="s">
        <v>249</v>
      </c>
      <c r="F6456" s="37" t="s">
        <v>25</v>
      </c>
      <c r="G6456" s="11" t="s">
        <v>26</v>
      </c>
      <c r="H6456" s="2"/>
      <c r="I6456" s="2"/>
      <c r="J6456" s="4" t="s">
        <v>90</v>
      </c>
      <c r="K6456" s="4"/>
      <c r="L6456" s="4" t="s">
        <v>725</v>
      </c>
      <c r="M6456" s="4"/>
      <c r="N6456" s="4"/>
      <c r="O6456" s="4" t="str">
        <f t="shared" si="706"/>
        <v>Triepeolus msp. BS0063</v>
      </c>
      <c r="P6456" s="85" t="str">
        <f t="shared" si="702"/>
        <v>Triepeolus msp. BS0063</v>
      </c>
      <c r="Q6456" s="12" t="s">
        <v>43</v>
      </c>
      <c r="R6456" s="24"/>
      <c r="S6456" s="12"/>
      <c r="T6456" s="12"/>
      <c r="U6456" s="12"/>
      <c r="V6456" s="10" t="s">
        <v>182</v>
      </c>
      <c r="W6456" s="118">
        <v>42322</v>
      </c>
      <c r="X6456" s="2" t="s">
        <v>853</v>
      </c>
      <c r="Y6456" s="129">
        <f t="shared" si="703"/>
        <v>1</v>
      </c>
      <c r="Z6456" s="110">
        <f t="shared" si="704"/>
        <v>0</v>
      </c>
      <c r="AA6456" s="1">
        <f t="shared" si="705"/>
        <v>0</v>
      </c>
    </row>
    <row r="6457" spans="1:27" ht="14.25" customHeight="1">
      <c r="A6457" s="148">
        <v>7035</v>
      </c>
      <c r="B6457" s="139">
        <v>20190705</v>
      </c>
      <c r="C6457" s="57" t="str">
        <f t="shared" si="701"/>
        <v>POS</v>
      </c>
      <c r="D6457" s="115">
        <v>42189</v>
      </c>
      <c r="E6457" s="9" t="s">
        <v>249</v>
      </c>
      <c r="F6457" s="37" t="s">
        <v>25</v>
      </c>
      <c r="G6457" s="11" t="s">
        <v>26</v>
      </c>
      <c r="H6457" s="2"/>
      <c r="I6457" s="2"/>
      <c r="J6457" s="4" t="s">
        <v>89</v>
      </c>
      <c r="K6457" s="4"/>
      <c r="L6457" s="4" t="s">
        <v>854</v>
      </c>
      <c r="M6457" s="4"/>
      <c r="N6457" s="4"/>
      <c r="O6457" s="4" t="str">
        <f t="shared" si="706"/>
        <v>Epeolus olympiellus</v>
      </c>
      <c r="P6457" s="85" t="str">
        <f t="shared" si="702"/>
        <v>Epeolus olympiellus</v>
      </c>
      <c r="Q6457" s="12" t="s">
        <v>29</v>
      </c>
      <c r="R6457" s="24"/>
      <c r="S6457" s="12"/>
      <c r="T6457" s="12"/>
      <c r="U6457" s="12"/>
      <c r="V6457" s="10" t="s">
        <v>182</v>
      </c>
      <c r="W6457" s="118">
        <v>42322</v>
      </c>
      <c r="X6457" s="2" t="s">
        <v>908</v>
      </c>
      <c r="Y6457" s="129">
        <f t="shared" si="703"/>
        <v>1</v>
      </c>
      <c r="Z6457" s="110">
        <f t="shared" si="704"/>
        <v>0</v>
      </c>
      <c r="AA6457" s="1">
        <f t="shared" si="705"/>
        <v>0</v>
      </c>
    </row>
    <row r="6458" spans="1:27" ht="14.25" customHeight="1">
      <c r="A6458" s="148">
        <v>7036</v>
      </c>
      <c r="B6458" s="139">
        <v>20190705</v>
      </c>
      <c r="C6458" s="57" t="str">
        <f t="shared" si="701"/>
        <v>POS</v>
      </c>
      <c r="D6458" s="115">
        <v>42189</v>
      </c>
      <c r="E6458" s="9" t="s">
        <v>249</v>
      </c>
      <c r="F6458" s="37" t="s">
        <v>25</v>
      </c>
      <c r="G6458" s="11" t="s">
        <v>26</v>
      </c>
      <c r="H6458" s="2"/>
      <c r="I6458" s="2"/>
      <c r="J6458" s="4" t="s">
        <v>88</v>
      </c>
      <c r="K6458" s="4" t="s">
        <v>868</v>
      </c>
      <c r="L6458" s="4" t="s">
        <v>870</v>
      </c>
      <c r="M6458" s="4"/>
      <c r="N6458" s="4"/>
      <c r="O6458" s="4" t="str">
        <f t="shared" si="706"/>
        <v>Nomada (Micronomada) suavis</v>
      </c>
      <c r="P6458" s="85" t="str">
        <f t="shared" si="702"/>
        <v>Nomada suavis</v>
      </c>
      <c r="Q6458" s="12" t="s">
        <v>43</v>
      </c>
      <c r="R6458" s="24"/>
      <c r="S6458" s="12"/>
      <c r="T6458" s="12"/>
      <c r="U6458" s="12"/>
      <c r="V6458" s="10" t="s">
        <v>182</v>
      </c>
      <c r="W6458" s="118">
        <v>42322</v>
      </c>
      <c r="X6458" s="2"/>
      <c r="Y6458" s="129">
        <f t="shared" si="703"/>
        <v>1</v>
      </c>
      <c r="Z6458" s="110">
        <f t="shared" si="704"/>
        <v>0</v>
      </c>
      <c r="AA6458" s="1">
        <f t="shared" si="705"/>
        <v>0</v>
      </c>
    </row>
    <row r="6459" spans="1:27" ht="14.25" customHeight="1">
      <c r="A6459" s="148">
        <v>7037</v>
      </c>
      <c r="B6459" s="139">
        <v>20190705</v>
      </c>
      <c r="C6459" s="57" t="str">
        <f t="shared" si="701"/>
        <v>POS</v>
      </c>
      <c r="D6459" s="115">
        <v>42189</v>
      </c>
      <c r="E6459" s="9" t="s">
        <v>478</v>
      </c>
      <c r="F6459" s="37" t="s">
        <v>25</v>
      </c>
      <c r="G6459" s="11" t="s">
        <v>26</v>
      </c>
      <c r="H6459" s="2"/>
      <c r="I6459" s="2"/>
      <c r="J6459" s="4" t="s">
        <v>140</v>
      </c>
      <c r="K6459" s="4" t="s">
        <v>140</v>
      </c>
      <c r="L6459" s="4" t="s">
        <v>144</v>
      </c>
      <c r="M6459" s="4"/>
      <c r="N6459" s="4"/>
      <c r="O6459" s="4" t="str">
        <f t="shared" si="706"/>
        <v>Agapostemon (Agapostemon) virescens</v>
      </c>
      <c r="P6459" s="85" t="str">
        <f t="shared" si="702"/>
        <v>Agapostemon virescens</v>
      </c>
      <c r="Q6459" s="12" t="s">
        <v>29</v>
      </c>
      <c r="R6459" s="24"/>
      <c r="S6459" s="12"/>
      <c r="T6459" s="12"/>
      <c r="U6459" s="12"/>
      <c r="V6459" s="10" t="s">
        <v>182</v>
      </c>
      <c r="W6459" s="118">
        <v>42322</v>
      </c>
      <c r="X6459" s="2"/>
      <c r="Y6459" s="129">
        <f t="shared" si="703"/>
        <v>1</v>
      </c>
      <c r="Z6459" s="110">
        <f t="shared" si="704"/>
        <v>0</v>
      </c>
      <c r="AA6459" s="1">
        <f t="shared" si="705"/>
        <v>0</v>
      </c>
    </row>
    <row r="6460" spans="1:27" ht="14.25" customHeight="1">
      <c r="A6460" s="148">
        <v>7038</v>
      </c>
      <c r="B6460" s="139">
        <v>20190705</v>
      </c>
      <c r="C6460" s="57" t="str">
        <f t="shared" si="701"/>
        <v>POS</v>
      </c>
      <c r="D6460" s="115">
        <v>42189</v>
      </c>
      <c r="E6460" s="9" t="s">
        <v>478</v>
      </c>
      <c r="F6460" s="37" t="s">
        <v>25</v>
      </c>
      <c r="G6460" s="11" t="s">
        <v>26</v>
      </c>
      <c r="H6460" s="2"/>
      <c r="I6460" s="2"/>
      <c r="J6460" s="4" t="s">
        <v>117</v>
      </c>
      <c r="K6460" s="4" t="s">
        <v>202</v>
      </c>
      <c r="L6460" s="4" t="s">
        <v>120</v>
      </c>
      <c r="M6460" s="4"/>
      <c r="N6460" s="4" t="s">
        <v>55</v>
      </c>
      <c r="O6460" s="4" t="str">
        <f t="shared" si="706"/>
        <v>Lasioglossum (Sphecodogastra) nr. cooleyi</v>
      </c>
      <c r="P6460" s="85" t="str">
        <f t="shared" si="702"/>
        <v>Lasioglossum cooleyi</v>
      </c>
      <c r="Q6460" s="12" t="s">
        <v>29</v>
      </c>
      <c r="R6460" s="24"/>
      <c r="S6460" s="12"/>
      <c r="T6460" s="12"/>
      <c r="U6460" s="12"/>
      <c r="V6460" s="10" t="s">
        <v>182</v>
      </c>
      <c r="W6460" s="118">
        <v>42322</v>
      </c>
      <c r="X6460" s="2" t="s">
        <v>1009</v>
      </c>
      <c r="Y6460" s="129">
        <f t="shared" si="703"/>
        <v>1</v>
      </c>
      <c r="Z6460" s="110">
        <f t="shared" si="704"/>
        <v>0</v>
      </c>
      <c r="AA6460" s="1">
        <f t="shared" si="705"/>
        <v>0</v>
      </c>
    </row>
    <row r="6461" spans="1:27" ht="14.25" customHeight="1">
      <c r="A6461" s="148">
        <v>7039</v>
      </c>
      <c r="B6461" s="139">
        <v>20190705</v>
      </c>
      <c r="C6461" s="57" t="str">
        <f t="shared" si="701"/>
        <v>POS</v>
      </c>
      <c r="D6461" s="115">
        <v>42189</v>
      </c>
      <c r="E6461" s="9" t="s">
        <v>478</v>
      </c>
      <c r="F6461" s="37" t="s">
        <v>25</v>
      </c>
      <c r="G6461" s="11" t="s">
        <v>26</v>
      </c>
      <c r="H6461" s="2"/>
      <c r="I6461" s="2"/>
      <c r="J6461" s="4" t="s">
        <v>117</v>
      </c>
      <c r="K6461" s="4" t="s">
        <v>202</v>
      </c>
      <c r="L6461" s="4" t="s">
        <v>120</v>
      </c>
      <c r="M6461" s="4"/>
      <c r="N6461" s="4" t="s">
        <v>55</v>
      </c>
      <c r="O6461" s="4" t="str">
        <f t="shared" si="706"/>
        <v>Lasioglossum (Sphecodogastra) nr. cooleyi</v>
      </c>
      <c r="P6461" s="85" t="str">
        <f t="shared" si="702"/>
        <v>Lasioglossum cooleyi</v>
      </c>
      <c r="Q6461" s="12" t="s">
        <v>29</v>
      </c>
      <c r="R6461" s="24"/>
      <c r="S6461" s="12"/>
      <c r="T6461" s="12"/>
      <c r="U6461" s="12"/>
      <c r="V6461" s="10" t="s">
        <v>182</v>
      </c>
      <c r="W6461" s="118">
        <v>42322</v>
      </c>
      <c r="X6461" s="2" t="s">
        <v>1068</v>
      </c>
      <c r="Y6461" s="129">
        <f t="shared" si="703"/>
        <v>1</v>
      </c>
      <c r="Z6461" s="110">
        <f t="shared" si="704"/>
        <v>0</v>
      </c>
      <c r="AA6461" s="1">
        <f t="shared" si="705"/>
        <v>0</v>
      </c>
    </row>
    <row r="6462" spans="1:27" ht="14.25" customHeight="1">
      <c r="A6462" s="148">
        <v>7040</v>
      </c>
      <c r="B6462" s="139">
        <v>20190705</v>
      </c>
      <c r="C6462" s="57" t="str">
        <f t="shared" si="701"/>
        <v>POS</v>
      </c>
      <c r="D6462" s="115">
        <v>42189</v>
      </c>
      <c r="E6462" s="9" t="s">
        <v>478</v>
      </c>
      <c r="F6462" s="37" t="s">
        <v>25</v>
      </c>
      <c r="G6462" s="11" t="s">
        <v>26</v>
      </c>
      <c r="H6462" s="2"/>
      <c r="I6462" s="2"/>
      <c r="J6462" s="4" t="s">
        <v>117</v>
      </c>
      <c r="K6462" s="4" t="s">
        <v>202</v>
      </c>
      <c r="L6462" s="4" t="s">
        <v>120</v>
      </c>
      <c r="M6462" s="4"/>
      <c r="N6462" s="4" t="s">
        <v>55</v>
      </c>
      <c r="O6462" s="4" t="str">
        <f t="shared" si="706"/>
        <v>Lasioglossum (Sphecodogastra) nr. cooleyi</v>
      </c>
      <c r="P6462" s="85" t="str">
        <f t="shared" si="702"/>
        <v>Lasioglossum cooleyi</v>
      </c>
      <c r="Q6462" s="12" t="s">
        <v>29</v>
      </c>
      <c r="R6462" s="24"/>
      <c r="S6462" s="12"/>
      <c r="T6462" s="12"/>
      <c r="U6462" s="12"/>
      <c r="V6462" s="10" t="s">
        <v>182</v>
      </c>
      <c r="W6462" s="118">
        <v>42322</v>
      </c>
      <c r="X6462" s="2" t="s">
        <v>1068</v>
      </c>
      <c r="Y6462" s="129">
        <f t="shared" si="703"/>
        <v>1</v>
      </c>
      <c r="Z6462" s="110">
        <f t="shared" si="704"/>
        <v>0</v>
      </c>
      <c r="AA6462" s="1">
        <f t="shared" si="705"/>
        <v>0</v>
      </c>
    </row>
    <row r="6463" spans="1:27" ht="14.25" customHeight="1">
      <c r="A6463" s="148">
        <v>7041</v>
      </c>
      <c r="B6463" s="139">
        <v>20190705</v>
      </c>
      <c r="C6463" s="57" t="str">
        <f t="shared" si="701"/>
        <v>POS</v>
      </c>
      <c r="D6463" s="115">
        <v>42189</v>
      </c>
      <c r="E6463" s="9" t="s">
        <v>478</v>
      </c>
      <c r="F6463" s="37" t="s">
        <v>25</v>
      </c>
      <c r="G6463" s="11" t="s">
        <v>26</v>
      </c>
      <c r="H6463" s="2"/>
      <c r="I6463" s="2"/>
      <c r="J6463" s="4" t="s">
        <v>117</v>
      </c>
      <c r="K6463" s="4" t="s">
        <v>202</v>
      </c>
      <c r="L6463" s="4" t="s">
        <v>120</v>
      </c>
      <c r="M6463" s="4"/>
      <c r="N6463" s="4" t="s">
        <v>55</v>
      </c>
      <c r="O6463" s="4" t="str">
        <f t="shared" si="706"/>
        <v>Lasioglossum (Sphecodogastra) nr. cooleyi</v>
      </c>
      <c r="P6463" s="85" t="str">
        <f t="shared" si="702"/>
        <v>Lasioglossum cooleyi</v>
      </c>
      <c r="Q6463" s="12" t="s">
        <v>29</v>
      </c>
      <c r="R6463" s="24"/>
      <c r="S6463" s="12"/>
      <c r="T6463" s="12"/>
      <c r="U6463" s="12"/>
      <c r="V6463" s="10" t="s">
        <v>182</v>
      </c>
      <c r="W6463" s="118">
        <v>42322</v>
      </c>
      <c r="X6463" s="2" t="s">
        <v>1068</v>
      </c>
      <c r="Y6463" s="129">
        <f t="shared" si="703"/>
        <v>1</v>
      </c>
      <c r="Z6463" s="110">
        <f t="shared" si="704"/>
        <v>0</v>
      </c>
      <c r="AA6463" s="1">
        <f t="shared" si="705"/>
        <v>0</v>
      </c>
    </row>
    <row r="6464" spans="1:27" ht="14.25" customHeight="1">
      <c r="A6464" s="148">
        <v>7042</v>
      </c>
      <c r="B6464" s="139">
        <v>20190705</v>
      </c>
      <c r="C6464" s="57" t="str">
        <f t="shared" ref="C6464:C6526" si="707">LEFT(E6464,3)</f>
        <v>POS</v>
      </c>
      <c r="D6464" s="115">
        <v>42189</v>
      </c>
      <c r="E6464" s="9" t="s">
        <v>478</v>
      </c>
      <c r="F6464" s="37" t="s">
        <v>25</v>
      </c>
      <c r="G6464" s="11" t="s">
        <v>26</v>
      </c>
      <c r="H6464" s="2"/>
      <c r="I6464" s="2"/>
      <c r="J6464" s="4" t="s">
        <v>117</v>
      </c>
      <c r="K6464" s="4" t="s">
        <v>198</v>
      </c>
      <c r="L6464" s="4" t="s">
        <v>913</v>
      </c>
      <c r="M6464" s="4"/>
      <c r="N6464" s="4"/>
      <c r="O6464" s="4" t="str">
        <f t="shared" si="706"/>
        <v>Lasioglossum (Hemihalictus) villosulum</v>
      </c>
      <c r="P6464" s="85" t="str">
        <f t="shared" ref="P6464:P6526" si="708">J6464&amp;" "&amp;L6464</f>
        <v>Lasioglossum villosulum</v>
      </c>
      <c r="Q6464" s="12" t="s">
        <v>29</v>
      </c>
      <c r="R6464" s="24"/>
      <c r="S6464" s="12"/>
      <c r="T6464" s="12"/>
      <c r="U6464" s="12"/>
      <c r="V6464" s="10" t="s">
        <v>182</v>
      </c>
      <c r="W6464" s="118">
        <v>42322</v>
      </c>
      <c r="X6464" s="2" t="s">
        <v>1070</v>
      </c>
      <c r="Y6464" s="129">
        <f t="shared" si="703"/>
        <v>1</v>
      </c>
      <c r="Z6464" s="110">
        <f t="shared" si="704"/>
        <v>1</v>
      </c>
      <c r="AA6464" s="1">
        <f t="shared" si="705"/>
        <v>0</v>
      </c>
    </row>
    <row r="6465" spans="1:27" ht="14.25" customHeight="1">
      <c r="A6465" s="148">
        <v>7043</v>
      </c>
      <c r="B6465" s="139">
        <v>20190705</v>
      </c>
      <c r="C6465" s="57" t="str">
        <f t="shared" si="707"/>
        <v>POS</v>
      </c>
      <c r="D6465" s="115">
        <v>42189</v>
      </c>
      <c r="E6465" s="9" t="s">
        <v>478</v>
      </c>
      <c r="F6465" s="37" t="s">
        <v>25</v>
      </c>
      <c r="G6465" s="11" t="s">
        <v>26</v>
      </c>
      <c r="H6465" s="2"/>
      <c r="I6465" s="2"/>
      <c r="J6465" s="4" t="s">
        <v>117</v>
      </c>
      <c r="K6465" s="4" t="s">
        <v>198</v>
      </c>
      <c r="L6465" s="4" t="s">
        <v>913</v>
      </c>
      <c r="M6465" s="4"/>
      <c r="N6465" s="4"/>
      <c r="O6465" s="4" t="str">
        <f t="shared" si="706"/>
        <v>Lasioglossum (Hemihalictus) villosulum</v>
      </c>
      <c r="P6465" s="85" t="str">
        <f t="shared" si="708"/>
        <v>Lasioglossum villosulum</v>
      </c>
      <c r="Q6465" s="12" t="s">
        <v>29</v>
      </c>
      <c r="R6465" s="24"/>
      <c r="S6465" s="12"/>
      <c r="T6465" s="12"/>
      <c r="U6465" s="12"/>
      <c r="V6465" s="10" t="s">
        <v>182</v>
      </c>
      <c r="W6465" s="118">
        <v>42322</v>
      </c>
      <c r="X6465" s="2" t="s">
        <v>1068</v>
      </c>
      <c r="Y6465" s="129">
        <f t="shared" si="703"/>
        <v>1</v>
      </c>
      <c r="Z6465" s="110">
        <f t="shared" si="704"/>
        <v>0</v>
      </c>
      <c r="AA6465" s="1">
        <f t="shared" si="705"/>
        <v>0</v>
      </c>
    </row>
    <row r="6466" spans="1:27" ht="14.25" customHeight="1">
      <c r="A6466" s="148">
        <v>7044</v>
      </c>
      <c r="B6466" s="139">
        <v>20190705</v>
      </c>
      <c r="C6466" s="57" t="str">
        <f t="shared" si="707"/>
        <v>POS</v>
      </c>
      <c r="D6466" s="115">
        <v>42189</v>
      </c>
      <c r="E6466" s="9" t="s">
        <v>478</v>
      </c>
      <c r="F6466" s="37" t="s">
        <v>25</v>
      </c>
      <c r="G6466" s="11" t="s">
        <v>26</v>
      </c>
      <c r="H6466" s="2"/>
      <c r="I6466" s="2"/>
      <c r="J6466" s="4" t="s">
        <v>117</v>
      </c>
      <c r="K6466" s="4" t="s">
        <v>167</v>
      </c>
      <c r="L6466" s="4" t="s">
        <v>1010</v>
      </c>
      <c r="M6466" s="4"/>
      <c r="N6466" s="4"/>
      <c r="O6466" s="4" t="str">
        <f t="shared" si="706"/>
        <v>Lasioglossum (Dialictus) pacatum</v>
      </c>
      <c r="P6466" s="85" t="str">
        <f t="shared" si="708"/>
        <v>Lasioglossum pacatum</v>
      </c>
      <c r="Q6466" s="12" t="s">
        <v>29</v>
      </c>
      <c r="R6466" s="24"/>
      <c r="S6466" s="12"/>
      <c r="T6466" s="12"/>
      <c r="U6466" s="12"/>
      <c r="V6466" s="10" t="s">
        <v>182</v>
      </c>
      <c r="W6466" s="118">
        <v>42322</v>
      </c>
      <c r="X6466" s="2" t="s">
        <v>1206</v>
      </c>
      <c r="Y6466" s="129">
        <f t="shared" ref="Y6466:Y6529" si="709">IF(R6466&gt;0,R6466,1)</f>
        <v>1</v>
      </c>
      <c r="Z6466" s="110">
        <f t="shared" si="704"/>
        <v>0</v>
      </c>
      <c r="AA6466" s="1">
        <f t="shared" si="705"/>
        <v>1</v>
      </c>
    </row>
    <row r="6467" spans="1:27" ht="14.25" customHeight="1">
      <c r="A6467" s="148">
        <v>7045</v>
      </c>
      <c r="B6467" s="139">
        <v>20190705</v>
      </c>
      <c r="C6467" s="57" t="str">
        <f t="shared" si="707"/>
        <v>POS</v>
      </c>
      <c r="D6467" s="115">
        <v>42189</v>
      </c>
      <c r="E6467" s="9" t="s">
        <v>478</v>
      </c>
      <c r="F6467" s="37" t="s">
        <v>25</v>
      </c>
      <c r="G6467" s="11" t="s">
        <v>26</v>
      </c>
      <c r="H6467" s="2"/>
      <c r="I6467" s="2"/>
      <c r="J6467" s="4" t="s">
        <v>117</v>
      </c>
      <c r="K6467" s="4" t="s">
        <v>167</v>
      </c>
      <c r="L6467" s="4" t="s">
        <v>666</v>
      </c>
      <c r="M6467" s="4"/>
      <c r="N6467" s="4"/>
      <c r="O6467" s="4" t="str">
        <f t="shared" si="706"/>
        <v>Lasioglossum (Dialictus) incompletum</v>
      </c>
      <c r="P6467" s="85" t="str">
        <f t="shared" si="708"/>
        <v>Lasioglossum incompletum</v>
      </c>
      <c r="Q6467" s="12" t="s">
        <v>29</v>
      </c>
      <c r="R6467" s="24"/>
      <c r="S6467" s="12"/>
      <c r="T6467" s="12"/>
      <c r="U6467" s="12"/>
      <c r="V6467" s="10" t="s">
        <v>182</v>
      </c>
      <c r="W6467" s="118">
        <v>42322</v>
      </c>
      <c r="X6467" s="2"/>
      <c r="Y6467" s="129">
        <f t="shared" si="709"/>
        <v>1</v>
      </c>
      <c r="Z6467" s="110">
        <f t="shared" si="704"/>
        <v>0</v>
      </c>
      <c r="AA6467" s="1">
        <f t="shared" si="705"/>
        <v>0</v>
      </c>
    </row>
    <row r="6468" spans="1:27" ht="14.25" customHeight="1">
      <c r="A6468" s="148">
        <v>7046</v>
      </c>
      <c r="B6468" s="139">
        <v>20190705</v>
      </c>
      <c r="C6468" s="57" t="str">
        <f t="shared" si="707"/>
        <v>POS</v>
      </c>
      <c r="D6468" s="115">
        <v>42189</v>
      </c>
      <c r="E6468" s="9" t="s">
        <v>478</v>
      </c>
      <c r="F6468" s="37" t="s">
        <v>25</v>
      </c>
      <c r="G6468" s="11" t="s">
        <v>26</v>
      </c>
      <c r="H6468" s="2"/>
      <c r="I6468" s="2"/>
      <c r="J6468" s="4" t="s">
        <v>117</v>
      </c>
      <c r="K6468" s="4" t="s">
        <v>198</v>
      </c>
      <c r="L6468" s="4" t="s">
        <v>913</v>
      </c>
      <c r="M6468" s="4"/>
      <c r="N6468" s="4"/>
      <c r="O6468" s="4" t="str">
        <f t="shared" si="706"/>
        <v>Lasioglossum (Hemihalictus) villosulum</v>
      </c>
      <c r="P6468" s="85" t="str">
        <f t="shared" si="708"/>
        <v>Lasioglossum villosulum</v>
      </c>
      <c r="Q6468" s="12" t="s">
        <v>43</v>
      </c>
      <c r="R6468" s="24"/>
      <c r="S6468" s="12"/>
      <c r="T6468" s="12"/>
      <c r="U6468" s="12"/>
      <c r="V6468" s="10" t="s">
        <v>182</v>
      </c>
      <c r="W6468" s="118">
        <v>42322</v>
      </c>
      <c r="X6468" s="2" t="s">
        <v>924</v>
      </c>
      <c r="Y6468" s="129">
        <f t="shared" si="709"/>
        <v>1</v>
      </c>
      <c r="Z6468" s="110">
        <f t="shared" ref="Z6468:Z6499" si="710">IF(ISNUMBER(SEARCH($Z$1,X6468)),1,0)</f>
        <v>0</v>
      </c>
      <c r="AA6468" s="1">
        <f t="shared" ref="AA6468:AA6499" si="711">IF(ISNUMBER(SEARCH($AA$1,X6468)),1,0)</f>
        <v>0</v>
      </c>
    </row>
    <row r="6469" spans="1:27" ht="14.25" customHeight="1">
      <c r="A6469" s="148">
        <v>7047</v>
      </c>
      <c r="B6469" s="139">
        <v>20190705</v>
      </c>
      <c r="C6469" s="57" t="str">
        <f t="shared" si="707"/>
        <v>POS</v>
      </c>
      <c r="D6469" s="115">
        <v>42189</v>
      </c>
      <c r="E6469" s="9" t="s">
        <v>478</v>
      </c>
      <c r="F6469" s="37" t="s">
        <v>25</v>
      </c>
      <c r="G6469" s="11" t="s">
        <v>26</v>
      </c>
      <c r="H6469" s="2"/>
      <c r="I6469" s="2"/>
      <c r="J6469" s="4" t="s">
        <v>201</v>
      </c>
      <c r="K6469" s="4"/>
      <c r="L6469" s="4" t="s">
        <v>610</v>
      </c>
      <c r="M6469" s="4"/>
      <c r="N6469" s="4"/>
      <c r="O6469" s="4" t="str">
        <f t="shared" si="706"/>
        <v>Sphecodes msp. BS0017</v>
      </c>
      <c r="P6469" s="85" t="str">
        <f t="shared" si="708"/>
        <v>Sphecodes msp. BS0017</v>
      </c>
      <c r="Q6469" s="12" t="s">
        <v>43</v>
      </c>
      <c r="R6469" s="24"/>
      <c r="S6469" s="12"/>
      <c r="T6469" s="12"/>
      <c r="U6469" s="12"/>
      <c r="V6469" s="10" t="s">
        <v>182</v>
      </c>
      <c r="W6469" s="118">
        <v>42322</v>
      </c>
      <c r="X6469" s="2" t="s">
        <v>1031</v>
      </c>
      <c r="Y6469" s="129">
        <f t="shared" si="709"/>
        <v>1</v>
      </c>
      <c r="Z6469" s="110">
        <f t="shared" si="710"/>
        <v>0</v>
      </c>
      <c r="AA6469" s="1">
        <f t="shared" si="711"/>
        <v>0</v>
      </c>
    </row>
    <row r="6470" spans="1:27" ht="14.25" customHeight="1">
      <c r="A6470" s="148">
        <v>7048</v>
      </c>
      <c r="B6470" s="139">
        <v>20190705</v>
      </c>
      <c r="C6470" s="57" t="str">
        <f t="shared" si="707"/>
        <v>POS</v>
      </c>
      <c r="D6470" s="115">
        <v>42189</v>
      </c>
      <c r="E6470" s="9" t="s">
        <v>478</v>
      </c>
      <c r="F6470" s="37" t="s">
        <v>25</v>
      </c>
      <c r="G6470" s="11" t="s">
        <v>26</v>
      </c>
      <c r="H6470" s="2"/>
      <c r="I6470" s="2"/>
      <c r="J6470" s="4" t="s">
        <v>117</v>
      </c>
      <c r="K6470" s="4" t="s">
        <v>167</v>
      </c>
      <c r="L6470" s="4" t="s">
        <v>666</v>
      </c>
      <c r="M6470" s="4"/>
      <c r="N6470" s="4"/>
      <c r="O6470" s="4" t="str">
        <f t="shared" si="706"/>
        <v>Lasioglossum (Dialictus) incompletum</v>
      </c>
      <c r="P6470" s="85" t="str">
        <f t="shared" si="708"/>
        <v>Lasioglossum incompletum</v>
      </c>
      <c r="Q6470" s="12" t="s">
        <v>29</v>
      </c>
      <c r="R6470" s="24"/>
      <c r="S6470" s="12"/>
      <c r="T6470" s="12"/>
      <c r="U6470" s="12"/>
      <c r="V6470" s="10" t="s">
        <v>182</v>
      </c>
      <c r="W6470" s="118">
        <v>42322</v>
      </c>
      <c r="X6470" s="2"/>
      <c r="Y6470" s="129">
        <f t="shared" si="709"/>
        <v>1</v>
      </c>
      <c r="Z6470" s="110">
        <f t="shared" si="710"/>
        <v>0</v>
      </c>
      <c r="AA6470" s="1">
        <f t="shared" si="711"/>
        <v>0</v>
      </c>
    </row>
    <row r="6471" spans="1:27" ht="14.25" customHeight="1">
      <c r="A6471" s="148">
        <v>7049</v>
      </c>
      <c r="B6471" s="139">
        <v>20190705</v>
      </c>
      <c r="C6471" s="57" t="str">
        <f t="shared" si="707"/>
        <v>POS</v>
      </c>
      <c r="D6471" s="115">
        <v>42189</v>
      </c>
      <c r="E6471" s="9" t="s">
        <v>478</v>
      </c>
      <c r="F6471" s="37" t="s">
        <v>25</v>
      </c>
      <c r="G6471" s="11" t="s">
        <v>26</v>
      </c>
      <c r="H6471" s="2"/>
      <c r="I6471" s="2"/>
      <c r="J6471" s="4" t="s">
        <v>117</v>
      </c>
      <c r="K6471" s="4" t="s">
        <v>167</v>
      </c>
      <c r="L6471" s="4" t="s">
        <v>666</v>
      </c>
      <c r="M6471" s="4"/>
      <c r="N6471" s="4"/>
      <c r="O6471" s="4" t="str">
        <f t="shared" si="706"/>
        <v>Lasioglossum (Dialictus) incompletum</v>
      </c>
      <c r="P6471" s="85" t="str">
        <f t="shared" si="708"/>
        <v>Lasioglossum incompletum</v>
      </c>
      <c r="Q6471" s="12" t="s">
        <v>29</v>
      </c>
      <c r="R6471" s="24"/>
      <c r="S6471" s="12"/>
      <c r="T6471" s="12"/>
      <c r="U6471" s="12"/>
      <c r="V6471" s="10" t="s">
        <v>182</v>
      </c>
      <c r="W6471" s="118">
        <v>42322</v>
      </c>
      <c r="X6471" s="2"/>
      <c r="Y6471" s="129">
        <f t="shared" si="709"/>
        <v>1</v>
      </c>
      <c r="Z6471" s="110">
        <f t="shared" si="710"/>
        <v>0</v>
      </c>
      <c r="AA6471" s="1">
        <f t="shared" si="711"/>
        <v>0</v>
      </c>
    </row>
    <row r="6472" spans="1:27" ht="14.25" customHeight="1">
      <c r="A6472" s="148">
        <v>7050</v>
      </c>
      <c r="B6472" s="139">
        <v>20190705</v>
      </c>
      <c r="C6472" s="57" t="str">
        <f t="shared" si="707"/>
        <v>POS</v>
      </c>
      <c r="D6472" s="115">
        <v>42189</v>
      </c>
      <c r="E6472" s="9" t="s">
        <v>478</v>
      </c>
      <c r="F6472" s="37" t="s">
        <v>25</v>
      </c>
      <c r="G6472" s="11" t="s">
        <v>26</v>
      </c>
      <c r="H6472" s="2"/>
      <c r="I6472" s="2"/>
      <c r="J6472" s="4" t="s">
        <v>117</v>
      </c>
      <c r="K6472" s="4" t="s">
        <v>167</v>
      </c>
      <c r="L6472" s="4" t="s">
        <v>665</v>
      </c>
      <c r="M6472" s="4"/>
      <c r="N6472" s="4"/>
      <c r="O6472" s="4" t="str">
        <f t="shared" si="706"/>
        <v>Lasioglossum (Dialictus) nevadense</v>
      </c>
      <c r="P6472" s="85" t="str">
        <f t="shared" si="708"/>
        <v>Lasioglossum nevadense</v>
      </c>
      <c r="Q6472" s="12" t="s">
        <v>29</v>
      </c>
      <c r="R6472" s="24"/>
      <c r="S6472" s="12"/>
      <c r="T6472" s="12"/>
      <c r="U6472" s="12"/>
      <c r="V6472" s="10" t="s">
        <v>182</v>
      </c>
      <c r="W6472" s="118">
        <v>42322</v>
      </c>
      <c r="X6472" s="2"/>
      <c r="Y6472" s="129">
        <f t="shared" si="709"/>
        <v>1</v>
      </c>
      <c r="Z6472" s="110">
        <f t="shared" si="710"/>
        <v>0</v>
      </c>
      <c r="AA6472" s="1">
        <f t="shared" si="711"/>
        <v>0</v>
      </c>
    </row>
    <row r="6473" spans="1:27" ht="14.25" customHeight="1">
      <c r="A6473" s="148">
        <v>7051</v>
      </c>
      <c r="B6473" s="139">
        <v>20190705</v>
      </c>
      <c r="C6473" s="57" t="str">
        <f t="shared" si="707"/>
        <v>POS</v>
      </c>
      <c r="D6473" s="115">
        <v>42189</v>
      </c>
      <c r="E6473" s="9" t="s">
        <v>478</v>
      </c>
      <c r="F6473" s="37" t="s">
        <v>25</v>
      </c>
      <c r="G6473" s="11" t="s">
        <v>26</v>
      </c>
      <c r="H6473" s="2"/>
      <c r="I6473" s="2"/>
      <c r="J6473" s="4" t="s">
        <v>117</v>
      </c>
      <c r="K6473" s="4" t="s">
        <v>167</v>
      </c>
      <c r="L6473" s="4" t="s">
        <v>666</v>
      </c>
      <c r="M6473" s="4"/>
      <c r="N6473" s="4"/>
      <c r="O6473" s="4" t="str">
        <f t="shared" si="706"/>
        <v>Lasioglossum (Dialictus) incompletum</v>
      </c>
      <c r="P6473" s="85" t="str">
        <f t="shared" si="708"/>
        <v>Lasioglossum incompletum</v>
      </c>
      <c r="Q6473" s="12" t="s">
        <v>29</v>
      </c>
      <c r="R6473" s="24"/>
      <c r="S6473" s="12"/>
      <c r="T6473" s="12"/>
      <c r="U6473" s="12"/>
      <c r="V6473" s="10" t="s">
        <v>182</v>
      </c>
      <c r="W6473" s="118">
        <v>42322</v>
      </c>
      <c r="X6473" s="2"/>
      <c r="Y6473" s="129">
        <f t="shared" si="709"/>
        <v>1</v>
      </c>
      <c r="Z6473" s="110">
        <f t="shared" si="710"/>
        <v>0</v>
      </c>
      <c r="AA6473" s="1">
        <f t="shared" si="711"/>
        <v>0</v>
      </c>
    </row>
    <row r="6474" spans="1:27" ht="14.25" customHeight="1">
      <c r="A6474" s="148">
        <v>7052</v>
      </c>
      <c r="B6474" s="139">
        <v>20190705</v>
      </c>
      <c r="C6474" s="57" t="str">
        <f t="shared" si="707"/>
        <v>POS</v>
      </c>
      <c r="D6474" s="115">
        <v>42189</v>
      </c>
      <c r="E6474" s="9" t="s">
        <v>478</v>
      </c>
      <c r="F6474" s="37" t="s">
        <v>25</v>
      </c>
      <c r="G6474" s="11" t="s">
        <v>26</v>
      </c>
      <c r="H6474" s="2"/>
      <c r="I6474" s="2"/>
      <c r="J6474" s="4" t="s">
        <v>91</v>
      </c>
      <c r="K6474" s="112" t="s">
        <v>590</v>
      </c>
      <c r="L6474" s="112" t="s">
        <v>98</v>
      </c>
      <c r="M6474" s="4"/>
      <c r="N6474" s="4"/>
      <c r="O6474" s="4" t="str">
        <f t="shared" si="706"/>
        <v>Megachile (Xanthosarus) perihirta</v>
      </c>
      <c r="P6474" s="85" t="str">
        <f t="shared" si="708"/>
        <v>Megachile perihirta</v>
      </c>
      <c r="Q6474" s="12" t="s">
        <v>29</v>
      </c>
      <c r="R6474" s="24"/>
      <c r="S6474" s="12"/>
      <c r="T6474" s="12"/>
      <c r="U6474" s="12"/>
      <c r="V6474" s="10" t="s">
        <v>182</v>
      </c>
      <c r="W6474" s="118">
        <v>42322</v>
      </c>
      <c r="X6474" s="2"/>
      <c r="Y6474" s="129">
        <f t="shared" si="709"/>
        <v>1</v>
      </c>
      <c r="Z6474" s="110">
        <f t="shared" si="710"/>
        <v>0</v>
      </c>
      <c r="AA6474" s="1">
        <f t="shared" si="711"/>
        <v>0</v>
      </c>
    </row>
    <row r="6475" spans="1:27" ht="14.25" customHeight="1">
      <c r="A6475" s="148">
        <v>7053</v>
      </c>
      <c r="B6475" s="139">
        <v>20190705</v>
      </c>
      <c r="C6475" s="57" t="str">
        <f t="shared" si="707"/>
        <v>POS</v>
      </c>
      <c r="D6475" s="115">
        <v>42189</v>
      </c>
      <c r="E6475" s="9" t="s">
        <v>478</v>
      </c>
      <c r="F6475" s="37" t="s">
        <v>25</v>
      </c>
      <c r="G6475" s="11" t="s">
        <v>26</v>
      </c>
      <c r="H6475" s="2"/>
      <c r="I6475" s="2"/>
      <c r="J6475" s="4" t="s">
        <v>124</v>
      </c>
      <c r="K6475" s="83" t="s">
        <v>165</v>
      </c>
      <c r="L6475" s="4" t="s">
        <v>158</v>
      </c>
      <c r="M6475" s="4"/>
      <c r="N6475" s="4"/>
      <c r="O6475" s="4" t="str">
        <f t="shared" si="706"/>
        <v>Osmia (Melanosmia) albolateralis</v>
      </c>
      <c r="P6475" s="85" t="str">
        <f t="shared" si="708"/>
        <v>Osmia albolateralis</v>
      </c>
      <c r="Q6475" s="12" t="s">
        <v>29</v>
      </c>
      <c r="R6475" s="24"/>
      <c r="S6475" s="12"/>
      <c r="T6475" s="12"/>
      <c r="U6475" s="12"/>
      <c r="V6475" s="10" t="s">
        <v>182</v>
      </c>
      <c r="W6475" s="118">
        <v>42322</v>
      </c>
      <c r="X6475" s="2" t="s">
        <v>678</v>
      </c>
      <c r="Y6475" s="129">
        <f t="shared" si="709"/>
        <v>1</v>
      </c>
      <c r="Z6475" s="110">
        <f t="shared" si="710"/>
        <v>0</v>
      </c>
      <c r="AA6475" s="1">
        <f t="shared" si="711"/>
        <v>0</v>
      </c>
    </row>
    <row r="6476" spans="1:27" ht="14.25" customHeight="1">
      <c r="A6476" s="148">
        <v>7054</v>
      </c>
      <c r="B6476" s="139">
        <v>20190705</v>
      </c>
      <c r="C6476" s="57" t="str">
        <f t="shared" si="707"/>
        <v>POS</v>
      </c>
      <c r="D6476" s="115">
        <v>42189</v>
      </c>
      <c r="E6476" s="9" t="s">
        <v>478</v>
      </c>
      <c r="F6476" s="37" t="s">
        <v>25</v>
      </c>
      <c r="G6476" s="11" t="s">
        <v>26</v>
      </c>
      <c r="H6476" s="2"/>
      <c r="I6476" s="2"/>
      <c r="J6476" s="4" t="s">
        <v>124</v>
      </c>
      <c r="K6476" s="83" t="s">
        <v>165</v>
      </c>
      <c r="L6476" s="4" t="s">
        <v>158</v>
      </c>
      <c r="M6476" s="4"/>
      <c r="N6476" s="4"/>
      <c r="O6476" s="4" t="str">
        <f t="shared" si="706"/>
        <v>Osmia (Melanosmia) albolateralis</v>
      </c>
      <c r="P6476" s="85" t="str">
        <f t="shared" si="708"/>
        <v>Osmia albolateralis</v>
      </c>
      <c r="Q6476" s="12" t="s">
        <v>29</v>
      </c>
      <c r="R6476" s="24"/>
      <c r="S6476" s="12"/>
      <c r="T6476" s="12"/>
      <c r="U6476" s="12"/>
      <c r="V6476" s="10" t="s">
        <v>182</v>
      </c>
      <c r="W6476" s="118">
        <v>42322</v>
      </c>
      <c r="X6476" s="2" t="s">
        <v>678</v>
      </c>
      <c r="Y6476" s="129">
        <f t="shared" si="709"/>
        <v>1</v>
      </c>
      <c r="Z6476" s="110">
        <f t="shared" si="710"/>
        <v>0</v>
      </c>
      <c r="AA6476" s="1">
        <f t="shared" si="711"/>
        <v>0</v>
      </c>
    </row>
    <row r="6477" spans="1:27" ht="14.25" customHeight="1">
      <c r="A6477" s="148">
        <v>7055</v>
      </c>
      <c r="B6477" s="139">
        <v>20190705</v>
      </c>
      <c r="C6477" s="57" t="str">
        <f t="shared" si="707"/>
        <v>POS</v>
      </c>
      <c r="D6477" s="115">
        <v>42189</v>
      </c>
      <c r="E6477" s="9" t="s">
        <v>478</v>
      </c>
      <c r="F6477" s="37" t="s">
        <v>25</v>
      </c>
      <c r="G6477" s="11" t="s">
        <v>26</v>
      </c>
      <c r="H6477" s="2"/>
      <c r="I6477" s="2"/>
      <c r="J6477" s="4" t="s">
        <v>201</v>
      </c>
      <c r="K6477" s="4"/>
      <c r="L6477" s="4" t="s">
        <v>609</v>
      </c>
      <c r="M6477" s="4"/>
      <c r="N6477" s="4"/>
      <c r="O6477" s="4" t="str">
        <f t="shared" si="706"/>
        <v>Sphecodes msp. BS0003</v>
      </c>
      <c r="P6477" s="85" t="str">
        <f t="shared" si="708"/>
        <v>Sphecodes msp. BS0003</v>
      </c>
      <c r="Q6477" s="12" t="s">
        <v>29</v>
      </c>
      <c r="R6477" s="24"/>
      <c r="S6477" s="12"/>
      <c r="T6477" s="12" t="s">
        <v>1379</v>
      </c>
      <c r="U6477" s="12"/>
      <c r="V6477" s="10" t="s">
        <v>182</v>
      </c>
      <c r="W6477" s="118">
        <v>42322</v>
      </c>
      <c r="X6477" s="2"/>
      <c r="Y6477" s="129">
        <f t="shared" si="709"/>
        <v>1</v>
      </c>
      <c r="Z6477" s="110">
        <f t="shared" si="710"/>
        <v>0</v>
      </c>
      <c r="AA6477" s="1">
        <f t="shared" si="711"/>
        <v>0</v>
      </c>
    </row>
    <row r="6478" spans="1:27" ht="14.25" customHeight="1">
      <c r="A6478" s="148">
        <v>7056</v>
      </c>
      <c r="B6478" s="139">
        <v>20190705</v>
      </c>
      <c r="C6478" s="57" t="str">
        <f t="shared" si="707"/>
        <v>POS</v>
      </c>
      <c r="D6478" s="115">
        <v>42189</v>
      </c>
      <c r="E6478" s="9" t="s">
        <v>478</v>
      </c>
      <c r="F6478" s="37" t="s">
        <v>25</v>
      </c>
      <c r="G6478" s="11" t="s">
        <v>26</v>
      </c>
      <c r="H6478" s="2"/>
      <c r="I6478" s="2"/>
      <c r="J6478" s="4" t="s">
        <v>124</v>
      </c>
      <c r="K6478" s="83" t="s">
        <v>165</v>
      </c>
      <c r="L6478" s="4" t="s">
        <v>158</v>
      </c>
      <c r="M6478" s="4"/>
      <c r="N6478" s="4"/>
      <c r="O6478" s="4" t="str">
        <f t="shared" si="706"/>
        <v>Osmia (Melanosmia) albolateralis</v>
      </c>
      <c r="P6478" s="85" t="str">
        <f t="shared" si="708"/>
        <v>Osmia albolateralis</v>
      </c>
      <c r="Q6478" s="12" t="s">
        <v>29</v>
      </c>
      <c r="R6478" s="24"/>
      <c r="S6478" s="12"/>
      <c r="T6478" s="12"/>
      <c r="U6478" s="12"/>
      <c r="V6478" s="10" t="s">
        <v>182</v>
      </c>
      <c r="W6478" s="118">
        <v>42322</v>
      </c>
      <c r="X6478" s="2" t="s">
        <v>678</v>
      </c>
      <c r="Y6478" s="129">
        <f t="shared" si="709"/>
        <v>1</v>
      </c>
      <c r="Z6478" s="110">
        <f t="shared" si="710"/>
        <v>0</v>
      </c>
      <c r="AA6478" s="1">
        <f t="shared" si="711"/>
        <v>0</v>
      </c>
    </row>
    <row r="6479" spans="1:27" ht="14.25" customHeight="1">
      <c r="A6479" s="148">
        <v>7057</v>
      </c>
      <c r="B6479" s="139">
        <v>20190705</v>
      </c>
      <c r="C6479" s="57" t="str">
        <f t="shared" si="707"/>
        <v>POS</v>
      </c>
      <c r="D6479" s="115">
        <v>42189</v>
      </c>
      <c r="E6479" s="9" t="s">
        <v>478</v>
      </c>
      <c r="F6479" s="37" t="s">
        <v>25</v>
      </c>
      <c r="G6479" s="11" t="s">
        <v>26</v>
      </c>
      <c r="H6479" s="2"/>
      <c r="I6479" s="2"/>
      <c r="J6479" s="4" t="s">
        <v>27</v>
      </c>
      <c r="K6479" s="4" t="s">
        <v>578</v>
      </c>
      <c r="L6479" s="4" t="s">
        <v>87</v>
      </c>
      <c r="M6479" s="4"/>
      <c r="N6479" s="4"/>
      <c r="O6479" s="4" t="str">
        <f t="shared" si="706"/>
        <v>Bombus (Pyrobombus) flavifrons</v>
      </c>
      <c r="P6479" s="85" t="str">
        <f t="shared" si="708"/>
        <v>Bombus flavifrons</v>
      </c>
      <c r="Q6479" s="12" t="s">
        <v>29</v>
      </c>
      <c r="R6479" s="24"/>
      <c r="S6479" s="12"/>
      <c r="T6479" s="12"/>
      <c r="U6479" s="12"/>
      <c r="V6479" s="10" t="s">
        <v>182</v>
      </c>
      <c r="W6479" s="118">
        <v>42322</v>
      </c>
      <c r="X6479" s="2"/>
      <c r="Y6479" s="129">
        <f t="shared" si="709"/>
        <v>1</v>
      </c>
      <c r="Z6479" s="110">
        <f t="shared" si="710"/>
        <v>0</v>
      </c>
      <c r="AA6479" s="1">
        <f t="shared" si="711"/>
        <v>0</v>
      </c>
    </row>
    <row r="6480" spans="1:27" ht="14.25" customHeight="1">
      <c r="A6480" s="148">
        <v>7058</v>
      </c>
      <c r="B6480" s="139">
        <v>20190705</v>
      </c>
      <c r="C6480" s="57" t="str">
        <f t="shared" si="707"/>
        <v>POS</v>
      </c>
      <c r="D6480" s="115">
        <v>42189</v>
      </c>
      <c r="E6480" s="9" t="s">
        <v>478</v>
      </c>
      <c r="F6480" s="37" t="s">
        <v>25</v>
      </c>
      <c r="G6480" s="11" t="s">
        <v>26</v>
      </c>
      <c r="H6480" s="2"/>
      <c r="I6480" s="2"/>
      <c r="J6480" s="4" t="s">
        <v>53</v>
      </c>
      <c r="K6480" s="84" t="s">
        <v>591</v>
      </c>
      <c r="L6480" s="4" t="s">
        <v>152</v>
      </c>
      <c r="M6480" s="4"/>
      <c r="N6480" s="4"/>
      <c r="O6480" s="4" t="str">
        <f t="shared" si="706"/>
        <v>Melissodes (Eumelissodes) microsticta</v>
      </c>
      <c r="P6480" s="85" t="str">
        <f t="shared" si="708"/>
        <v>Melissodes microsticta</v>
      </c>
      <c r="Q6480" s="12" t="s">
        <v>43</v>
      </c>
      <c r="R6480" s="24"/>
      <c r="S6480" s="12"/>
      <c r="T6480" s="12"/>
      <c r="U6480" s="12"/>
      <c r="V6480" s="10" t="s">
        <v>182</v>
      </c>
      <c r="W6480" s="118">
        <v>42322</v>
      </c>
      <c r="X6480" s="2"/>
      <c r="Y6480" s="129">
        <f t="shared" si="709"/>
        <v>1</v>
      </c>
      <c r="Z6480" s="110">
        <f t="shared" si="710"/>
        <v>0</v>
      </c>
      <c r="AA6480" s="1">
        <f t="shared" si="711"/>
        <v>0</v>
      </c>
    </row>
    <row r="6481" spans="1:27" ht="14.25" customHeight="1">
      <c r="A6481" s="148">
        <v>7059</v>
      </c>
      <c r="B6481" s="139">
        <v>20190705</v>
      </c>
      <c r="C6481" s="57" t="str">
        <f t="shared" si="707"/>
        <v>BPF</v>
      </c>
      <c r="D6481" s="115">
        <v>42189</v>
      </c>
      <c r="E6481" s="9" t="s">
        <v>338</v>
      </c>
      <c r="F6481" s="37" t="s">
        <v>25</v>
      </c>
      <c r="G6481" s="11" t="s">
        <v>26</v>
      </c>
      <c r="H6481" s="2"/>
      <c r="I6481" s="2"/>
      <c r="J6481" s="4" t="s">
        <v>117</v>
      </c>
      <c r="K6481" s="4" t="s">
        <v>167</v>
      </c>
      <c r="L6481" s="4" t="s">
        <v>1211</v>
      </c>
      <c r="M6481" s="4"/>
      <c r="N6481" s="4"/>
      <c r="O6481" s="4" t="str">
        <f t="shared" si="706"/>
        <v>Lasioglossum (Dialictus) aff. tenax</v>
      </c>
      <c r="P6481" s="85" t="str">
        <f t="shared" si="708"/>
        <v>Lasioglossum aff. tenax</v>
      </c>
      <c r="Q6481" s="12" t="s">
        <v>29</v>
      </c>
      <c r="R6481" s="24"/>
      <c r="S6481" s="12"/>
      <c r="T6481" s="12"/>
      <c r="U6481" s="12"/>
      <c r="V6481" s="10" t="s">
        <v>182</v>
      </c>
      <c r="W6481" s="118">
        <v>42322</v>
      </c>
      <c r="X6481" s="2" t="s">
        <v>683</v>
      </c>
      <c r="Y6481" s="129">
        <f t="shared" si="709"/>
        <v>1</v>
      </c>
      <c r="Z6481" s="110">
        <f t="shared" si="710"/>
        <v>0</v>
      </c>
      <c r="AA6481" s="1">
        <f t="shared" si="711"/>
        <v>0</v>
      </c>
    </row>
    <row r="6482" spans="1:27" ht="14.25" customHeight="1">
      <c r="A6482" s="148">
        <v>7060</v>
      </c>
      <c r="B6482" s="139">
        <v>20190705</v>
      </c>
      <c r="C6482" s="57" t="str">
        <f t="shared" si="707"/>
        <v>BPF</v>
      </c>
      <c r="D6482" s="115">
        <v>42189</v>
      </c>
      <c r="E6482" s="9" t="s">
        <v>338</v>
      </c>
      <c r="F6482" s="37" t="s">
        <v>25</v>
      </c>
      <c r="G6482" s="11" t="s">
        <v>26</v>
      </c>
      <c r="H6482" s="2"/>
      <c r="I6482" s="2"/>
      <c r="J6482" s="4" t="s">
        <v>117</v>
      </c>
      <c r="K6482" s="4" t="s">
        <v>198</v>
      </c>
      <c r="L6482" s="4" t="s">
        <v>913</v>
      </c>
      <c r="M6482" s="4"/>
      <c r="N6482" s="4"/>
      <c r="O6482" s="4" t="str">
        <f t="shared" si="706"/>
        <v>Lasioglossum (Hemihalictus) villosulum</v>
      </c>
      <c r="P6482" s="85" t="str">
        <f t="shared" si="708"/>
        <v>Lasioglossum villosulum</v>
      </c>
      <c r="Q6482" s="12" t="s">
        <v>43</v>
      </c>
      <c r="R6482" s="24"/>
      <c r="S6482" s="12"/>
      <c r="T6482" s="12"/>
      <c r="U6482" s="12"/>
      <c r="V6482" s="10" t="s">
        <v>182</v>
      </c>
      <c r="W6482" s="118">
        <v>42322</v>
      </c>
      <c r="X6482" s="2" t="s">
        <v>924</v>
      </c>
      <c r="Y6482" s="129">
        <f t="shared" si="709"/>
        <v>1</v>
      </c>
      <c r="Z6482" s="110">
        <f t="shared" si="710"/>
        <v>0</v>
      </c>
      <c r="AA6482" s="1">
        <f t="shared" si="711"/>
        <v>0</v>
      </c>
    </row>
    <row r="6483" spans="1:27" ht="14.25" customHeight="1">
      <c r="A6483" s="148">
        <v>7061</v>
      </c>
      <c r="B6483" s="139">
        <v>20190705</v>
      </c>
      <c r="C6483" s="57" t="str">
        <f t="shared" si="707"/>
        <v>BPF</v>
      </c>
      <c r="D6483" s="115">
        <v>42189</v>
      </c>
      <c r="E6483" s="9" t="s">
        <v>338</v>
      </c>
      <c r="F6483" s="37" t="s">
        <v>25</v>
      </c>
      <c r="G6483" s="11" t="s">
        <v>26</v>
      </c>
      <c r="H6483" s="2"/>
      <c r="I6483" s="2"/>
      <c r="J6483" s="4" t="s">
        <v>117</v>
      </c>
      <c r="K6483" s="4" t="s">
        <v>198</v>
      </c>
      <c r="L6483" s="4" t="s">
        <v>913</v>
      </c>
      <c r="M6483" s="4"/>
      <c r="N6483" s="4"/>
      <c r="O6483" s="4" t="str">
        <f t="shared" si="706"/>
        <v>Lasioglossum (Hemihalictus) villosulum</v>
      </c>
      <c r="P6483" s="85" t="str">
        <f t="shared" si="708"/>
        <v>Lasioglossum villosulum</v>
      </c>
      <c r="Q6483" s="12" t="s">
        <v>43</v>
      </c>
      <c r="R6483" s="24"/>
      <c r="S6483" s="12"/>
      <c r="T6483" s="12"/>
      <c r="U6483" s="12"/>
      <c r="V6483" s="10" t="s">
        <v>182</v>
      </c>
      <c r="W6483" s="118">
        <v>42322</v>
      </c>
      <c r="X6483" s="2" t="s">
        <v>924</v>
      </c>
      <c r="Y6483" s="129">
        <f t="shared" si="709"/>
        <v>1</v>
      </c>
      <c r="Z6483" s="110">
        <f t="shared" si="710"/>
        <v>0</v>
      </c>
      <c r="AA6483" s="1">
        <f t="shared" si="711"/>
        <v>0</v>
      </c>
    </row>
    <row r="6484" spans="1:27" ht="14.25" customHeight="1">
      <c r="A6484" s="148">
        <v>7062</v>
      </c>
      <c r="B6484" s="139">
        <v>20190705</v>
      </c>
      <c r="C6484" s="57" t="str">
        <f t="shared" si="707"/>
        <v>BPF</v>
      </c>
      <c r="D6484" s="115">
        <v>42189</v>
      </c>
      <c r="E6484" s="9" t="s">
        <v>338</v>
      </c>
      <c r="F6484" s="37" t="s">
        <v>25</v>
      </c>
      <c r="G6484" s="11" t="s">
        <v>26</v>
      </c>
      <c r="H6484" s="2"/>
      <c r="I6484" s="2"/>
      <c r="J6484" s="4" t="s">
        <v>117</v>
      </c>
      <c r="K6484" s="4" t="s">
        <v>198</v>
      </c>
      <c r="L6484" s="4" t="s">
        <v>913</v>
      </c>
      <c r="M6484" s="4"/>
      <c r="N6484" s="4"/>
      <c r="O6484" s="4" t="str">
        <f t="shared" si="706"/>
        <v>Lasioglossum (Hemihalictus) villosulum</v>
      </c>
      <c r="P6484" s="85" t="str">
        <f t="shared" si="708"/>
        <v>Lasioglossum villosulum</v>
      </c>
      <c r="Q6484" s="12" t="s">
        <v>43</v>
      </c>
      <c r="R6484" s="24"/>
      <c r="S6484" s="12"/>
      <c r="T6484" s="12"/>
      <c r="U6484" s="12"/>
      <c r="V6484" s="10" t="s">
        <v>182</v>
      </c>
      <c r="W6484" s="118">
        <v>42322</v>
      </c>
      <c r="X6484" s="2" t="s">
        <v>935</v>
      </c>
      <c r="Y6484" s="129">
        <f t="shared" si="709"/>
        <v>1</v>
      </c>
      <c r="Z6484" s="110">
        <f t="shared" si="710"/>
        <v>0</v>
      </c>
      <c r="AA6484" s="1">
        <f t="shared" si="711"/>
        <v>0</v>
      </c>
    </row>
    <row r="6485" spans="1:27" ht="14.25" customHeight="1">
      <c r="A6485" s="148">
        <v>7063</v>
      </c>
      <c r="B6485" s="139">
        <v>20190705</v>
      </c>
      <c r="C6485" s="57" t="str">
        <f t="shared" si="707"/>
        <v>BPF</v>
      </c>
      <c r="D6485" s="115">
        <v>42189</v>
      </c>
      <c r="E6485" s="9" t="s">
        <v>338</v>
      </c>
      <c r="F6485" s="37" t="s">
        <v>25</v>
      </c>
      <c r="G6485" s="11" t="s">
        <v>26</v>
      </c>
      <c r="H6485" s="2"/>
      <c r="I6485" s="2"/>
      <c r="J6485" s="4" t="s">
        <v>91</v>
      </c>
      <c r="K6485" s="112" t="s">
        <v>590</v>
      </c>
      <c r="L6485" s="4" t="s">
        <v>98</v>
      </c>
      <c r="M6485" s="4"/>
      <c r="N6485" s="4"/>
      <c r="O6485" s="4" t="str">
        <f t="shared" si="706"/>
        <v>Megachile (Xanthosarus) perihirta</v>
      </c>
      <c r="P6485" s="85" t="str">
        <f t="shared" si="708"/>
        <v>Megachile perihirta</v>
      </c>
      <c r="Q6485" s="12" t="s">
        <v>43</v>
      </c>
      <c r="R6485" s="24"/>
      <c r="S6485" s="12"/>
      <c r="T6485" s="12"/>
      <c r="U6485" s="12"/>
      <c r="V6485" s="10" t="s">
        <v>182</v>
      </c>
      <c r="W6485" s="118">
        <v>42322</v>
      </c>
      <c r="X6485" s="2"/>
      <c r="Y6485" s="129">
        <f t="shared" si="709"/>
        <v>1</v>
      </c>
      <c r="Z6485" s="110">
        <f t="shared" si="710"/>
        <v>0</v>
      </c>
      <c r="AA6485" s="1">
        <f t="shared" si="711"/>
        <v>0</v>
      </c>
    </row>
    <row r="6486" spans="1:27" ht="14.25" customHeight="1">
      <c r="A6486" s="148">
        <v>7064</v>
      </c>
      <c r="B6486" s="139">
        <v>20190705</v>
      </c>
      <c r="C6486" s="57" t="str">
        <f t="shared" si="707"/>
        <v>BPF</v>
      </c>
      <c r="D6486" s="115">
        <v>42189</v>
      </c>
      <c r="E6486" s="9" t="s">
        <v>338</v>
      </c>
      <c r="F6486" s="37" t="s">
        <v>25</v>
      </c>
      <c r="G6486" s="11" t="s">
        <v>26</v>
      </c>
      <c r="H6486" s="2"/>
      <c r="I6486" s="2"/>
      <c r="J6486" s="4" t="s">
        <v>124</v>
      </c>
      <c r="K6486" s="4" t="s">
        <v>165</v>
      </c>
      <c r="L6486" s="4" t="s">
        <v>134</v>
      </c>
      <c r="M6486" s="4"/>
      <c r="N6486" s="4" t="s">
        <v>55</v>
      </c>
      <c r="O6486" s="4" t="str">
        <f t="shared" si="706"/>
        <v>Osmia (Melanosmia) nr. proxima</v>
      </c>
      <c r="P6486" s="85" t="str">
        <f t="shared" si="708"/>
        <v>Osmia proxima</v>
      </c>
      <c r="Q6486" s="12" t="s">
        <v>29</v>
      </c>
      <c r="R6486" s="24"/>
      <c r="S6486" s="12"/>
      <c r="T6486" s="12"/>
      <c r="U6486" s="12"/>
      <c r="V6486" s="10" t="s">
        <v>182</v>
      </c>
      <c r="W6486" s="118">
        <v>42322</v>
      </c>
      <c r="X6486" s="2"/>
      <c r="Y6486" s="129">
        <f t="shared" si="709"/>
        <v>1</v>
      </c>
      <c r="Z6486" s="110">
        <f t="shared" si="710"/>
        <v>0</v>
      </c>
      <c r="AA6486" s="1">
        <f t="shared" si="711"/>
        <v>0</v>
      </c>
    </row>
    <row r="6487" spans="1:27" ht="14.25" customHeight="1">
      <c r="A6487" s="148">
        <v>7065</v>
      </c>
      <c r="B6487" s="139">
        <v>20190705</v>
      </c>
      <c r="C6487" s="57" t="str">
        <f t="shared" si="707"/>
        <v>BPF</v>
      </c>
      <c r="D6487" s="115">
        <v>42189</v>
      </c>
      <c r="E6487" s="9" t="s">
        <v>338</v>
      </c>
      <c r="F6487" s="37" t="s">
        <v>25</v>
      </c>
      <c r="G6487" s="11" t="s">
        <v>26</v>
      </c>
      <c r="H6487" s="2"/>
      <c r="I6487" s="2"/>
      <c r="J6487" s="4" t="s">
        <v>124</v>
      </c>
      <c r="K6487" s="4" t="s">
        <v>165</v>
      </c>
      <c r="L6487" s="4" t="s">
        <v>134</v>
      </c>
      <c r="M6487" s="4"/>
      <c r="N6487" s="4" t="s">
        <v>55</v>
      </c>
      <c r="O6487" s="4" t="str">
        <f t="shared" si="706"/>
        <v>Osmia (Melanosmia) nr. proxima</v>
      </c>
      <c r="P6487" s="85" t="str">
        <f t="shared" si="708"/>
        <v>Osmia proxima</v>
      </c>
      <c r="Q6487" s="12" t="s">
        <v>29</v>
      </c>
      <c r="R6487" s="24"/>
      <c r="S6487" s="12"/>
      <c r="T6487" s="12"/>
      <c r="U6487" s="12"/>
      <c r="V6487" s="10" t="s">
        <v>182</v>
      </c>
      <c r="W6487" s="118">
        <v>42322</v>
      </c>
      <c r="X6487" s="2"/>
      <c r="Y6487" s="129">
        <f t="shared" si="709"/>
        <v>1</v>
      </c>
      <c r="Z6487" s="110">
        <f t="shared" si="710"/>
        <v>0</v>
      </c>
      <c r="AA6487" s="1">
        <f t="shared" si="711"/>
        <v>0</v>
      </c>
    </row>
    <row r="6488" spans="1:27" ht="14.25" customHeight="1">
      <c r="A6488" s="148">
        <v>7066</v>
      </c>
      <c r="B6488" s="139">
        <v>20190705</v>
      </c>
      <c r="C6488" s="57" t="str">
        <f t="shared" si="707"/>
        <v>BPF</v>
      </c>
      <c r="D6488" s="115">
        <v>42189</v>
      </c>
      <c r="E6488" s="9" t="s">
        <v>338</v>
      </c>
      <c r="F6488" s="37" t="s">
        <v>25</v>
      </c>
      <c r="G6488" s="11" t="s">
        <v>26</v>
      </c>
      <c r="H6488" s="2"/>
      <c r="I6488" s="2"/>
      <c r="J6488" s="4" t="s">
        <v>124</v>
      </c>
      <c r="K6488" s="83" t="s">
        <v>165</v>
      </c>
      <c r="L6488" s="4" t="s">
        <v>162</v>
      </c>
      <c r="M6488" s="4"/>
      <c r="N6488" s="4"/>
      <c r="O6488" s="4" t="str">
        <f t="shared" si="706"/>
        <v>Osmia (Melanosmia) trifoliama</v>
      </c>
      <c r="P6488" s="85" t="str">
        <f t="shared" si="708"/>
        <v>Osmia trifoliama</v>
      </c>
      <c r="Q6488" s="12" t="s">
        <v>29</v>
      </c>
      <c r="R6488" s="24"/>
      <c r="S6488" s="12"/>
      <c r="T6488" s="12"/>
      <c r="U6488" s="12"/>
      <c r="V6488" s="10" t="s">
        <v>182</v>
      </c>
      <c r="W6488" s="118">
        <v>42322</v>
      </c>
      <c r="X6488" s="2" t="s">
        <v>671</v>
      </c>
      <c r="Y6488" s="129">
        <f t="shared" si="709"/>
        <v>1</v>
      </c>
      <c r="Z6488" s="110">
        <f t="shared" si="710"/>
        <v>0</v>
      </c>
      <c r="AA6488" s="1">
        <f t="shared" si="711"/>
        <v>0</v>
      </c>
    </row>
    <row r="6489" spans="1:27" ht="14.25" customHeight="1">
      <c r="A6489" s="148">
        <v>7067</v>
      </c>
      <c r="B6489" s="139">
        <v>20190705</v>
      </c>
      <c r="C6489" s="57" t="str">
        <f t="shared" si="707"/>
        <v>BPF</v>
      </c>
      <c r="D6489" s="115">
        <v>42189</v>
      </c>
      <c r="E6489" s="9" t="s">
        <v>338</v>
      </c>
      <c r="F6489" s="37" t="s">
        <v>25</v>
      </c>
      <c r="G6489" s="11" t="s">
        <v>26</v>
      </c>
      <c r="H6489" s="2"/>
      <c r="I6489" s="2"/>
      <c r="J6489" s="4" t="s">
        <v>91</v>
      </c>
      <c r="K6489" s="4" t="s">
        <v>588</v>
      </c>
      <c r="L6489" s="4" t="s">
        <v>94</v>
      </c>
      <c r="M6489" s="4"/>
      <c r="N6489" s="4"/>
      <c r="O6489" s="4" t="str">
        <f t="shared" si="706"/>
        <v>Megachile (Eutricharaea) rotundata</v>
      </c>
      <c r="P6489" s="85" t="str">
        <f t="shared" si="708"/>
        <v>Megachile rotundata</v>
      </c>
      <c r="Q6489" s="12" t="s">
        <v>29</v>
      </c>
      <c r="R6489" s="24"/>
      <c r="S6489" s="12"/>
      <c r="T6489" s="12"/>
      <c r="U6489" s="12"/>
      <c r="V6489" s="10" t="s">
        <v>182</v>
      </c>
      <c r="W6489" s="118">
        <v>42322</v>
      </c>
      <c r="X6489" s="2"/>
      <c r="Y6489" s="129">
        <f t="shared" si="709"/>
        <v>1</v>
      </c>
      <c r="Z6489" s="110">
        <f t="shared" si="710"/>
        <v>0</v>
      </c>
      <c r="AA6489" s="1">
        <f t="shared" si="711"/>
        <v>0</v>
      </c>
    </row>
    <row r="6490" spans="1:27" ht="14.25" customHeight="1">
      <c r="A6490" s="148">
        <v>7068</v>
      </c>
      <c r="B6490" s="139">
        <v>20190705</v>
      </c>
      <c r="C6490" s="57" t="str">
        <f t="shared" si="707"/>
        <v>BPF</v>
      </c>
      <c r="D6490" s="115">
        <v>42189</v>
      </c>
      <c r="E6490" s="9" t="s">
        <v>338</v>
      </c>
      <c r="F6490" s="37" t="s">
        <v>25</v>
      </c>
      <c r="G6490" s="11" t="s">
        <v>26</v>
      </c>
      <c r="H6490" s="2"/>
      <c r="I6490" s="2"/>
      <c r="J6490" s="4" t="s">
        <v>53</v>
      </c>
      <c r="K6490" s="84" t="s">
        <v>592</v>
      </c>
      <c r="L6490" s="84" t="s">
        <v>56</v>
      </c>
      <c r="M6490" s="4"/>
      <c r="N6490" s="4"/>
      <c r="O6490" s="4" t="str">
        <f t="shared" si="706"/>
        <v>Melissodes (Heliomelissodes) rivalis</v>
      </c>
      <c r="P6490" s="85" t="str">
        <f t="shared" si="708"/>
        <v>Melissodes rivalis</v>
      </c>
      <c r="Q6490" s="12" t="s">
        <v>29</v>
      </c>
      <c r="R6490" s="24"/>
      <c r="S6490" s="12"/>
      <c r="T6490" s="12"/>
      <c r="U6490" s="12"/>
      <c r="V6490" s="10" t="s">
        <v>182</v>
      </c>
      <c r="W6490" s="118">
        <v>42322</v>
      </c>
      <c r="X6490" s="2"/>
      <c r="Y6490" s="129">
        <f t="shared" si="709"/>
        <v>1</v>
      </c>
      <c r="Z6490" s="110">
        <f t="shared" si="710"/>
        <v>0</v>
      </c>
      <c r="AA6490" s="1">
        <f t="shared" si="711"/>
        <v>0</v>
      </c>
    </row>
    <row r="6491" spans="1:27" ht="14.25" customHeight="1">
      <c r="A6491" s="148">
        <v>7069</v>
      </c>
      <c r="B6491" s="139">
        <v>20190705</v>
      </c>
      <c r="C6491" s="57" t="str">
        <f t="shared" si="707"/>
        <v>BPF</v>
      </c>
      <c r="D6491" s="115">
        <v>42189</v>
      </c>
      <c r="E6491" s="9" t="s">
        <v>338</v>
      </c>
      <c r="F6491" s="37" t="s">
        <v>25</v>
      </c>
      <c r="G6491" s="11" t="s">
        <v>26</v>
      </c>
      <c r="H6491" s="2"/>
      <c r="I6491" s="2"/>
      <c r="J6491" s="4" t="s">
        <v>53</v>
      </c>
      <c r="K6491" s="84" t="s">
        <v>592</v>
      </c>
      <c r="L6491" s="84" t="s">
        <v>56</v>
      </c>
      <c r="M6491" s="4"/>
      <c r="N6491" s="4"/>
      <c r="O6491" s="4" t="str">
        <f t="shared" si="706"/>
        <v>Melissodes (Heliomelissodes) rivalis</v>
      </c>
      <c r="P6491" s="85" t="str">
        <f t="shared" si="708"/>
        <v>Melissodes rivalis</v>
      </c>
      <c r="Q6491" s="12" t="s">
        <v>43</v>
      </c>
      <c r="R6491" s="24"/>
      <c r="S6491" s="12"/>
      <c r="T6491" s="12"/>
      <c r="U6491" s="12"/>
      <c r="V6491" s="10" t="s">
        <v>182</v>
      </c>
      <c r="W6491" s="118">
        <v>42322</v>
      </c>
      <c r="X6491" s="2"/>
      <c r="Y6491" s="129">
        <f t="shared" si="709"/>
        <v>1</v>
      </c>
      <c r="Z6491" s="110">
        <f t="shared" si="710"/>
        <v>0</v>
      </c>
      <c r="AA6491" s="1">
        <f t="shared" si="711"/>
        <v>0</v>
      </c>
    </row>
    <row r="6492" spans="1:27" ht="14.25" customHeight="1">
      <c r="A6492" s="148">
        <v>7070</v>
      </c>
      <c r="B6492" s="139">
        <v>20190705</v>
      </c>
      <c r="C6492" s="57" t="str">
        <f t="shared" si="707"/>
        <v>BPF</v>
      </c>
      <c r="D6492" s="115">
        <v>42189</v>
      </c>
      <c r="E6492" s="9" t="s">
        <v>338</v>
      </c>
      <c r="F6492" s="37" t="s">
        <v>25</v>
      </c>
      <c r="G6492" s="11" t="s">
        <v>26</v>
      </c>
      <c r="H6492" s="2"/>
      <c r="I6492" s="2"/>
      <c r="J6492" s="4" t="s">
        <v>117</v>
      </c>
      <c r="K6492" s="4" t="s">
        <v>198</v>
      </c>
      <c r="L6492" s="4" t="s">
        <v>913</v>
      </c>
      <c r="M6492" s="4"/>
      <c r="N6492" s="4"/>
      <c r="O6492" s="4" t="str">
        <f t="shared" si="706"/>
        <v>Lasioglossum (Hemihalictus) villosulum</v>
      </c>
      <c r="P6492" s="85" t="str">
        <f t="shared" si="708"/>
        <v>Lasioglossum villosulum</v>
      </c>
      <c r="Q6492" s="12" t="s">
        <v>43</v>
      </c>
      <c r="R6492" s="24"/>
      <c r="S6492" s="12"/>
      <c r="T6492" s="12"/>
      <c r="U6492" s="12"/>
      <c r="V6492" s="10" t="s">
        <v>182</v>
      </c>
      <c r="W6492" s="118">
        <v>42322</v>
      </c>
      <c r="X6492" s="2" t="s">
        <v>935</v>
      </c>
      <c r="Y6492" s="129">
        <f t="shared" si="709"/>
        <v>1</v>
      </c>
      <c r="Z6492" s="110">
        <f t="shared" si="710"/>
        <v>0</v>
      </c>
      <c r="AA6492" s="1">
        <f t="shared" si="711"/>
        <v>0</v>
      </c>
    </row>
    <row r="6493" spans="1:27" ht="14.25" customHeight="1">
      <c r="A6493" s="148">
        <v>7071</v>
      </c>
      <c r="B6493" s="139">
        <v>20190705</v>
      </c>
      <c r="C6493" s="57" t="str">
        <f t="shared" si="707"/>
        <v>BPF</v>
      </c>
      <c r="D6493" s="115">
        <v>42189</v>
      </c>
      <c r="E6493" s="9" t="s">
        <v>338</v>
      </c>
      <c r="F6493" s="37" t="s">
        <v>25</v>
      </c>
      <c r="G6493" s="11" t="s">
        <v>26</v>
      </c>
      <c r="H6493" s="2"/>
      <c r="I6493" s="2"/>
      <c r="J6493" s="4" t="s">
        <v>53</v>
      </c>
      <c r="K6493" s="84" t="s">
        <v>591</v>
      </c>
      <c r="L6493" s="4" t="s">
        <v>152</v>
      </c>
      <c r="M6493" s="4"/>
      <c r="N6493" s="4"/>
      <c r="O6493" s="4" t="str">
        <f t="shared" si="706"/>
        <v>Melissodes (Eumelissodes) microsticta</v>
      </c>
      <c r="P6493" s="85" t="str">
        <f t="shared" si="708"/>
        <v>Melissodes microsticta</v>
      </c>
      <c r="Q6493" s="12" t="s">
        <v>29</v>
      </c>
      <c r="R6493" s="24"/>
      <c r="S6493" s="12"/>
      <c r="T6493" s="12"/>
      <c r="U6493" s="12"/>
      <c r="V6493" s="10" t="s">
        <v>182</v>
      </c>
      <c r="W6493" s="118">
        <v>42322</v>
      </c>
      <c r="X6493" s="2"/>
      <c r="Y6493" s="129">
        <f t="shared" si="709"/>
        <v>1</v>
      </c>
      <c r="Z6493" s="110">
        <f t="shared" si="710"/>
        <v>0</v>
      </c>
      <c r="AA6493" s="1">
        <f t="shared" si="711"/>
        <v>0</v>
      </c>
    </row>
    <row r="6494" spans="1:27" ht="14.25" customHeight="1">
      <c r="A6494" s="148">
        <v>7072</v>
      </c>
      <c r="B6494" s="139">
        <v>20190705</v>
      </c>
      <c r="C6494" s="57" t="str">
        <f t="shared" si="707"/>
        <v>BPF</v>
      </c>
      <c r="D6494" s="115">
        <v>42189</v>
      </c>
      <c r="E6494" s="9" t="s">
        <v>340</v>
      </c>
      <c r="F6494" s="37" t="s">
        <v>25</v>
      </c>
      <c r="G6494" s="11" t="s">
        <v>26</v>
      </c>
      <c r="H6494" s="2"/>
      <c r="I6494" s="2"/>
      <c r="J6494" s="4" t="s">
        <v>117</v>
      </c>
      <c r="K6494" s="4" t="s">
        <v>167</v>
      </c>
      <c r="L6494" s="4" t="s">
        <v>705</v>
      </c>
      <c r="M6494" s="4"/>
      <c r="N6494" s="4"/>
      <c r="O6494" s="4" t="str">
        <f t="shared" si="706"/>
        <v>Lasioglossum (Dialictus) knereri</v>
      </c>
      <c r="P6494" s="85" t="str">
        <f t="shared" si="708"/>
        <v>Lasioglossum knereri</v>
      </c>
      <c r="Q6494" s="12" t="s">
        <v>29</v>
      </c>
      <c r="R6494" s="24"/>
      <c r="S6494" s="12"/>
      <c r="T6494" s="12"/>
      <c r="U6494" s="12"/>
      <c r="V6494" s="10" t="s">
        <v>182</v>
      </c>
      <c r="W6494" s="118">
        <v>42322</v>
      </c>
      <c r="X6494" s="2" t="s">
        <v>1009</v>
      </c>
      <c r="Y6494" s="129">
        <f t="shared" si="709"/>
        <v>1</v>
      </c>
      <c r="Z6494" s="110">
        <f t="shared" si="710"/>
        <v>0</v>
      </c>
      <c r="AA6494" s="1">
        <f t="shared" si="711"/>
        <v>0</v>
      </c>
    </row>
    <row r="6495" spans="1:27" ht="14.25" customHeight="1">
      <c r="A6495" s="148">
        <v>7073</v>
      </c>
      <c r="B6495" s="139">
        <v>20190705</v>
      </c>
      <c r="C6495" s="57" t="str">
        <f t="shared" si="707"/>
        <v>BPF</v>
      </c>
      <c r="D6495" s="115">
        <v>42189</v>
      </c>
      <c r="E6495" s="9" t="s">
        <v>340</v>
      </c>
      <c r="F6495" s="37" t="s">
        <v>25</v>
      </c>
      <c r="G6495" s="11" t="s">
        <v>26</v>
      </c>
      <c r="H6495" s="2"/>
      <c r="I6495" s="2"/>
      <c r="J6495" s="4" t="s">
        <v>201</v>
      </c>
      <c r="K6495" s="4"/>
      <c r="L6495" s="4" t="s">
        <v>610</v>
      </c>
      <c r="M6495" s="4"/>
      <c r="N6495" s="4"/>
      <c r="O6495" s="4" t="str">
        <f t="shared" si="706"/>
        <v>Sphecodes msp. BS0017</v>
      </c>
      <c r="P6495" s="85" t="str">
        <f t="shared" si="708"/>
        <v>Sphecodes msp. BS0017</v>
      </c>
      <c r="Q6495" s="12" t="s">
        <v>43</v>
      </c>
      <c r="R6495" s="24"/>
      <c r="S6495" s="12"/>
      <c r="T6495" s="12"/>
      <c r="U6495" s="12"/>
      <c r="V6495" s="10" t="s">
        <v>182</v>
      </c>
      <c r="W6495" s="118">
        <v>42322</v>
      </c>
      <c r="X6495" s="2" t="s">
        <v>1439</v>
      </c>
      <c r="Y6495" s="129">
        <f t="shared" si="709"/>
        <v>1</v>
      </c>
      <c r="Z6495" s="110">
        <f t="shared" si="710"/>
        <v>0</v>
      </c>
      <c r="AA6495" s="1">
        <f t="shared" si="711"/>
        <v>1</v>
      </c>
    </row>
    <row r="6496" spans="1:27" ht="14.25" customHeight="1">
      <c r="A6496" s="148">
        <v>7074</v>
      </c>
      <c r="B6496" s="139">
        <v>20190705</v>
      </c>
      <c r="C6496" s="57" t="str">
        <f t="shared" si="707"/>
        <v>BPF</v>
      </c>
      <c r="D6496" s="115">
        <v>42189</v>
      </c>
      <c r="E6496" s="9" t="s">
        <v>340</v>
      </c>
      <c r="F6496" s="37" t="s">
        <v>25</v>
      </c>
      <c r="G6496" s="11" t="s">
        <v>26</v>
      </c>
      <c r="H6496" s="2"/>
      <c r="I6496" s="2"/>
      <c r="J6496" s="4" t="s">
        <v>117</v>
      </c>
      <c r="K6496" s="4" t="s">
        <v>167</v>
      </c>
      <c r="L6496" s="4" t="s">
        <v>665</v>
      </c>
      <c r="M6496" s="4"/>
      <c r="N6496" s="4"/>
      <c r="O6496" s="4" t="str">
        <f t="shared" si="706"/>
        <v>Lasioglossum (Dialictus) nevadense</v>
      </c>
      <c r="P6496" s="85" t="str">
        <f t="shared" si="708"/>
        <v>Lasioglossum nevadense</v>
      </c>
      <c r="Q6496" s="12" t="s">
        <v>29</v>
      </c>
      <c r="R6496" s="24"/>
      <c r="S6496" s="12" t="s">
        <v>55</v>
      </c>
      <c r="T6496" s="12"/>
      <c r="U6496" s="12"/>
      <c r="V6496" s="10" t="s">
        <v>182</v>
      </c>
      <c r="W6496" s="118">
        <v>42322</v>
      </c>
      <c r="X6496" s="2" t="s">
        <v>1009</v>
      </c>
      <c r="Y6496" s="129">
        <f t="shared" si="709"/>
        <v>1</v>
      </c>
      <c r="Z6496" s="110">
        <f t="shared" si="710"/>
        <v>0</v>
      </c>
      <c r="AA6496" s="1">
        <f t="shared" si="711"/>
        <v>0</v>
      </c>
    </row>
    <row r="6497" spans="1:27" ht="14.25" customHeight="1">
      <c r="A6497" s="148">
        <v>7075</v>
      </c>
      <c r="B6497" s="139">
        <v>20190705</v>
      </c>
      <c r="C6497" s="57" t="str">
        <f t="shared" si="707"/>
        <v>BPF</v>
      </c>
      <c r="D6497" s="115">
        <v>42189</v>
      </c>
      <c r="E6497" s="9" t="s">
        <v>340</v>
      </c>
      <c r="F6497" s="37" t="s">
        <v>25</v>
      </c>
      <c r="G6497" s="11" t="s">
        <v>26</v>
      </c>
      <c r="H6497" s="2"/>
      <c r="I6497" s="2"/>
      <c r="J6497" s="4" t="s">
        <v>201</v>
      </c>
      <c r="K6497" s="4"/>
      <c r="L6497" s="4" t="s">
        <v>610</v>
      </c>
      <c r="M6497" s="4"/>
      <c r="N6497" s="4"/>
      <c r="O6497" s="4" t="str">
        <f t="shared" si="706"/>
        <v>Sphecodes msp. BS0017</v>
      </c>
      <c r="P6497" s="85" t="str">
        <f t="shared" si="708"/>
        <v>Sphecodes msp. BS0017</v>
      </c>
      <c r="Q6497" s="12" t="s">
        <v>43</v>
      </c>
      <c r="R6497" s="24"/>
      <c r="S6497" s="12"/>
      <c r="T6497" s="12"/>
      <c r="U6497" s="12"/>
      <c r="V6497" s="10" t="s">
        <v>182</v>
      </c>
      <c r="W6497" s="118">
        <v>42322</v>
      </c>
      <c r="X6497" s="2" t="s">
        <v>1315</v>
      </c>
      <c r="Y6497" s="129">
        <f t="shared" si="709"/>
        <v>1</v>
      </c>
      <c r="Z6497" s="110">
        <f t="shared" si="710"/>
        <v>0</v>
      </c>
      <c r="AA6497" s="1">
        <f t="shared" si="711"/>
        <v>0</v>
      </c>
    </row>
    <row r="6498" spans="1:27" ht="14.25" customHeight="1">
      <c r="A6498" s="148">
        <v>7076</v>
      </c>
      <c r="B6498" s="139">
        <v>20190705</v>
      </c>
      <c r="C6498" s="57" t="str">
        <f t="shared" si="707"/>
        <v>BPF</v>
      </c>
      <c r="D6498" s="115">
        <v>42189</v>
      </c>
      <c r="E6498" s="9" t="s">
        <v>340</v>
      </c>
      <c r="F6498" s="37" t="s">
        <v>25</v>
      </c>
      <c r="G6498" s="11" t="s">
        <v>26</v>
      </c>
      <c r="H6498" s="2"/>
      <c r="I6498" s="2"/>
      <c r="J6498" s="4" t="s">
        <v>201</v>
      </c>
      <c r="K6498" s="4"/>
      <c r="L6498" s="4" t="s">
        <v>610</v>
      </c>
      <c r="M6498" s="4"/>
      <c r="N6498" s="4"/>
      <c r="O6498" s="4" t="str">
        <f t="shared" si="706"/>
        <v>Sphecodes msp. BS0017</v>
      </c>
      <c r="P6498" s="85" t="str">
        <f t="shared" si="708"/>
        <v>Sphecodes msp. BS0017</v>
      </c>
      <c r="Q6498" s="12" t="s">
        <v>43</v>
      </c>
      <c r="R6498" s="24"/>
      <c r="S6498" s="12"/>
      <c r="T6498" s="12"/>
      <c r="U6498" s="12"/>
      <c r="V6498" s="10" t="s">
        <v>182</v>
      </c>
      <c r="W6498" s="118">
        <v>42322</v>
      </c>
      <c r="X6498" s="2" t="s">
        <v>1441</v>
      </c>
      <c r="Y6498" s="129">
        <f t="shared" si="709"/>
        <v>1</v>
      </c>
      <c r="Z6498" s="110">
        <f t="shared" si="710"/>
        <v>0</v>
      </c>
      <c r="AA6498" s="1">
        <f t="shared" si="711"/>
        <v>0</v>
      </c>
    </row>
    <row r="6499" spans="1:27" ht="14.25" customHeight="1">
      <c r="A6499" s="148">
        <v>7077</v>
      </c>
      <c r="B6499" s="139">
        <v>20190705</v>
      </c>
      <c r="C6499" s="57" t="str">
        <f t="shared" si="707"/>
        <v>BPF</v>
      </c>
      <c r="D6499" s="115">
        <v>42189</v>
      </c>
      <c r="E6499" s="9" t="s">
        <v>340</v>
      </c>
      <c r="F6499" s="37" t="s">
        <v>25</v>
      </c>
      <c r="G6499" s="11" t="s">
        <v>26</v>
      </c>
      <c r="H6499" s="2"/>
      <c r="I6499" s="2"/>
      <c r="J6499" s="4" t="s">
        <v>201</v>
      </c>
      <c r="K6499" s="4"/>
      <c r="L6499" s="4" t="s">
        <v>610</v>
      </c>
      <c r="M6499" s="4"/>
      <c r="N6499" s="4"/>
      <c r="O6499" s="4" t="str">
        <f t="shared" si="706"/>
        <v>Sphecodes msp. BS0017</v>
      </c>
      <c r="P6499" s="85" t="str">
        <f t="shared" si="708"/>
        <v>Sphecodes msp. BS0017</v>
      </c>
      <c r="Q6499" s="12" t="s">
        <v>43</v>
      </c>
      <c r="R6499" s="24"/>
      <c r="S6499" s="12"/>
      <c r="T6499" s="12"/>
      <c r="U6499" s="12"/>
      <c r="V6499" s="10" t="s">
        <v>182</v>
      </c>
      <c r="W6499" s="118">
        <v>42322</v>
      </c>
      <c r="X6499" s="2" t="s">
        <v>1440</v>
      </c>
      <c r="Y6499" s="129">
        <f t="shared" si="709"/>
        <v>1</v>
      </c>
      <c r="Z6499" s="110">
        <f t="shared" si="710"/>
        <v>0</v>
      </c>
      <c r="AA6499" s="1">
        <f t="shared" si="711"/>
        <v>1</v>
      </c>
    </row>
    <row r="6500" spans="1:27" ht="14.25" customHeight="1">
      <c r="A6500" s="148">
        <v>7078</v>
      </c>
      <c r="B6500" s="139">
        <v>20190705</v>
      </c>
      <c r="C6500" s="57" t="str">
        <f t="shared" si="707"/>
        <v>BPF</v>
      </c>
      <c r="D6500" s="115">
        <v>42189</v>
      </c>
      <c r="E6500" s="9" t="s">
        <v>340</v>
      </c>
      <c r="F6500" s="37" t="s">
        <v>25</v>
      </c>
      <c r="G6500" s="11" t="s">
        <v>26</v>
      </c>
      <c r="H6500" s="2"/>
      <c r="I6500" s="2"/>
      <c r="J6500" s="4" t="s">
        <v>117</v>
      </c>
      <c r="K6500" s="4" t="s">
        <v>167</v>
      </c>
      <c r="L6500" s="4" t="s">
        <v>665</v>
      </c>
      <c r="M6500" s="4"/>
      <c r="N6500" s="4"/>
      <c r="O6500" s="4" t="str">
        <f t="shared" si="706"/>
        <v>Lasioglossum (Dialictus) nevadense</v>
      </c>
      <c r="P6500" s="85" t="str">
        <f t="shared" si="708"/>
        <v>Lasioglossum nevadense</v>
      </c>
      <c r="Q6500" s="12" t="s">
        <v>29</v>
      </c>
      <c r="R6500" s="24"/>
      <c r="S6500" s="12"/>
      <c r="T6500" s="12"/>
      <c r="U6500" s="12"/>
      <c r="V6500" s="10" t="s">
        <v>182</v>
      </c>
      <c r="W6500" s="118">
        <v>42322</v>
      </c>
      <c r="X6500" s="2"/>
      <c r="Y6500" s="129">
        <f t="shared" si="709"/>
        <v>1</v>
      </c>
      <c r="Z6500" s="110">
        <f t="shared" ref="Z6500:Z6531" si="712">IF(ISNUMBER(SEARCH($Z$1,X6500)),1,0)</f>
        <v>0</v>
      </c>
      <c r="AA6500" s="1">
        <f t="shared" ref="AA6500:AA6531" si="713">IF(ISNUMBER(SEARCH($AA$1,X6500)),1,0)</f>
        <v>0</v>
      </c>
    </row>
    <row r="6501" spans="1:27" ht="14.25" customHeight="1">
      <c r="A6501" s="148">
        <v>7079</v>
      </c>
      <c r="B6501" s="139">
        <v>20190705</v>
      </c>
      <c r="C6501" s="57" t="str">
        <f t="shared" si="707"/>
        <v>BPF</v>
      </c>
      <c r="D6501" s="115">
        <v>42189</v>
      </c>
      <c r="E6501" s="9" t="s">
        <v>340</v>
      </c>
      <c r="F6501" s="37" t="s">
        <v>25</v>
      </c>
      <c r="G6501" s="11" t="s">
        <v>26</v>
      </c>
      <c r="H6501" s="2"/>
      <c r="I6501" s="2"/>
      <c r="J6501" s="4" t="s">
        <v>117</v>
      </c>
      <c r="K6501" s="4" t="s">
        <v>167</v>
      </c>
      <c r="L6501" s="4" t="s">
        <v>705</v>
      </c>
      <c r="M6501" s="4"/>
      <c r="N6501" s="4"/>
      <c r="O6501" s="4" t="str">
        <f t="shared" si="706"/>
        <v>Lasioglossum (Dialictus) knereri</v>
      </c>
      <c r="P6501" s="85" t="str">
        <f t="shared" si="708"/>
        <v>Lasioglossum knereri</v>
      </c>
      <c r="Q6501" s="12" t="s">
        <v>43</v>
      </c>
      <c r="R6501" s="24"/>
      <c r="S6501" s="12" t="s">
        <v>55</v>
      </c>
      <c r="T6501" s="12"/>
      <c r="U6501" s="12"/>
      <c r="V6501" s="10" t="s">
        <v>182</v>
      </c>
      <c r="W6501" s="118">
        <v>42322</v>
      </c>
      <c r="X6501" s="2" t="s">
        <v>1266</v>
      </c>
      <c r="Y6501" s="129">
        <f t="shared" si="709"/>
        <v>1</v>
      </c>
      <c r="Z6501" s="110">
        <f t="shared" si="712"/>
        <v>0</v>
      </c>
      <c r="AA6501" s="1">
        <f t="shared" si="713"/>
        <v>1</v>
      </c>
    </row>
    <row r="6502" spans="1:27" ht="14.25" customHeight="1">
      <c r="A6502" s="148">
        <v>7080</v>
      </c>
      <c r="B6502" s="139">
        <v>20190705</v>
      </c>
      <c r="C6502" s="57" t="str">
        <f t="shared" si="707"/>
        <v>BPF</v>
      </c>
      <c r="D6502" s="115">
        <v>42189</v>
      </c>
      <c r="E6502" s="9" t="s">
        <v>340</v>
      </c>
      <c r="F6502" s="37" t="s">
        <v>25</v>
      </c>
      <c r="G6502" s="11" t="s">
        <v>26</v>
      </c>
      <c r="H6502" s="2"/>
      <c r="I6502" s="2"/>
      <c r="J6502" s="4" t="s">
        <v>124</v>
      </c>
      <c r="K6502" s="83" t="s">
        <v>165</v>
      </c>
      <c r="L6502" s="4" t="s">
        <v>162</v>
      </c>
      <c r="M6502" s="4"/>
      <c r="N6502" s="4"/>
      <c r="O6502" s="4" t="str">
        <f t="shared" si="706"/>
        <v>Osmia (Melanosmia) trifoliama</v>
      </c>
      <c r="P6502" s="85" t="str">
        <f t="shared" si="708"/>
        <v>Osmia trifoliama</v>
      </c>
      <c r="Q6502" s="12" t="s">
        <v>29</v>
      </c>
      <c r="R6502" s="24"/>
      <c r="S6502" s="12"/>
      <c r="T6502" s="12"/>
      <c r="U6502" s="12"/>
      <c r="V6502" s="10" t="s">
        <v>182</v>
      </c>
      <c r="W6502" s="118">
        <v>42322</v>
      </c>
      <c r="X6502" s="2" t="s">
        <v>671</v>
      </c>
      <c r="Y6502" s="129">
        <f t="shared" si="709"/>
        <v>1</v>
      </c>
      <c r="Z6502" s="110">
        <f t="shared" si="712"/>
        <v>0</v>
      </c>
      <c r="AA6502" s="1">
        <f t="shared" si="713"/>
        <v>0</v>
      </c>
    </row>
    <row r="6503" spans="1:27" ht="14.25" customHeight="1">
      <c r="A6503" s="148">
        <v>7081</v>
      </c>
      <c r="B6503" s="139">
        <v>20190705</v>
      </c>
      <c r="C6503" s="57" t="str">
        <f t="shared" si="707"/>
        <v>BPF</v>
      </c>
      <c r="D6503" s="115">
        <v>42189</v>
      </c>
      <c r="E6503" s="9" t="s">
        <v>340</v>
      </c>
      <c r="F6503" s="37" t="s">
        <v>25</v>
      </c>
      <c r="G6503" s="11" t="s">
        <v>26</v>
      </c>
      <c r="H6503" s="2"/>
      <c r="I6503" s="2"/>
      <c r="J6503" s="4" t="s">
        <v>117</v>
      </c>
      <c r="K6503" s="4" t="s">
        <v>167</v>
      </c>
      <c r="L6503" s="4" t="s">
        <v>705</v>
      </c>
      <c r="M6503" s="4"/>
      <c r="N6503" s="4"/>
      <c r="O6503" s="4" t="str">
        <f t="shared" si="706"/>
        <v>Lasioglossum (Dialictus) knereri</v>
      </c>
      <c r="P6503" s="85" t="str">
        <f t="shared" si="708"/>
        <v>Lasioglossum knereri</v>
      </c>
      <c r="Q6503" s="12" t="s">
        <v>43</v>
      </c>
      <c r="R6503" s="24"/>
      <c r="S6503" s="12"/>
      <c r="T6503" s="12"/>
      <c r="U6503" s="12"/>
      <c r="V6503" s="10" t="s">
        <v>182</v>
      </c>
      <c r="W6503" s="118">
        <v>42322</v>
      </c>
      <c r="X6503" s="2" t="s">
        <v>1266</v>
      </c>
      <c r="Y6503" s="129">
        <f t="shared" si="709"/>
        <v>1</v>
      </c>
      <c r="Z6503" s="110">
        <f t="shared" si="712"/>
        <v>0</v>
      </c>
      <c r="AA6503" s="1">
        <f t="shared" si="713"/>
        <v>1</v>
      </c>
    </row>
    <row r="6504" spans="1:27" ht="14.25" customHeight="1">
      <c r="A6504" s="148">
        <v>7082</v>
      </c>
      <c r="B6504" s="139">
        <v>20190705</v>
      </c>
      <c r="C6504" s="57" t="str">
        <f t="shared" si="707"/>
        <v>BPF</v>
      </c>
      <c r="D6504" s="115">
        <v>42189</v>
      </c>
      <c r="E6504" s="9" t="s">
        <v>342</v>
      </c>
      <c r="F6504" s="37" t="s">
        <v>25</v>
      </c>
      <c r="G6504" s="11" t="s">
        <v>26</v>
      </c>
      <c r="H6504" s="2"/>
      <c r="I6504" s="2"/>
      <c r="J6504" s="4" t="s">
        <v>107</v>
      </c>
      <c r="K6504" s="31" t="s">
        <v>585</v>
      </c>
      <c r="L6504" s="31" t="s">
        <v>108</v>
      </c>
      <c r="M6504" s="4"/>
      <c r="N6504" s="4" t="s">
        <v>55</v>
      </c>
      <c r="O6504" s="4" t="str">
        <f t="shared" si="706"/>
        <v>Hoplitis (Alcidamea) nr. producta</v>
      </c>
      <c r="P6504" s="85" t="str">
        <f t="shared" si="708"/>
        <v>Hoplitis producta</v>
      </c>
      <c r="Q6504" s="12" t="s">
        <v>43</v>
      </c>
      <c r="R6504" s="24"/>
      <c r="S6504" s="12"/>
      <c r="T6504" s="12"/>
      <c r="U6504" s="12"/>
      <c r="V6504" s="10" t="s">
        <v>182</v>
      </c>
      <c r="W6504" s="118">
        <v>42322</v>
      </c>
      <c r="X6504" s="2" t="s">
        <v>1114</v>
      </c>
      <c r="Y6504" s="129">
        <f t="shared" si="709"/>
        <v>1</v>
      </c>
      <c r="Z6504" s="110">
        <f t="shared" si="712"/>
        <v>0</v>
      </c>
      <c r="AA6504" s="1">
        <f t="shared" si="713"/>
        <v>0</v>
      </c>
    </row>
    <row r="6505" spans="1:27" ht="14.25" customHeight="1">
      <c r="A6505" s="148">
        <v>7083</v>
      </c>
      <c r="B6505" s="139">
        <v>20190705</v>
      </c>
      <c r="C6505" s="57" t="str">
        <f t="shared" si="707"/>
        <v>BPF</v>
      </c>
      <c r="D6505" s="115">
        <v>42189</v>
      </c>
      <c r="E6505" s="9" t="s">
        <v>349</v>
      </c>
      <c r="F6505" s="37" t="s">
        <v>25</v>
      </c>
      <c r="G6505" s="11" t="s">
        <v>26</v>
      </c>
      <c r="H6505" s="2"/>
      <c r="I6505" s="2"/>
      <c r="J6505" s="4" t="s">
        <v>51</v>
      </c>
      <c r="K6505" s="84" t="s">
        <v>582</v>
      </c>
      <c r="L6505" s="4" t="s">
        <v>196</v>
      </c>
      <c r="M6505" s="4"/>
      <c r="N6505" s="4"/>
      <c r="O6505" s="4" t="str">
        <f t="shared" ref="O6505:O6566" si="714">J6505&amp;" "&amp;IF(LEN(K6505)&gt;0,"("&amp;K6505&amp;") ","")&amp;IF(LEN(N6505)&gt;0,"nr. ","")&amp;L6505&amp;IF(LEN(M6505)&gt;0," ssp. "&amp;M6505,"")</f>
        <v>Halictus (Seladonia) confusus</v>
      </c>
      <c r="P6505" s="85" t="str">
        <f t="shared" si="708"/>
        <v>Halictus confusus</v>
      </c>
      <c r="Q6505" s="12" t="s">
        <v>29</v>
      </c>
      <c r="R6505" s="24"/>
      <c r="S6505" s="12"/>
      <c r="T6505" s="12"/>
      <c r="U6505" s="12"/>
      <c r="V6505" s="10" t="s">
        <v>182</v>
      </c>
      <c r="W6505" s="118">
        <v>42322</v>
      </c>
      <c r="X6505" s="2"/>
      <c r="Y6505" s="129">
        <f t="shared" si="709"/>
        <v>1</v>
      </c>
      <c r="Z6505" s="110">
        <f t="shared" si="712"/>
        <v>0</v>
      </c>
      <c r="AA6505" s="1">
        <f t="shared" si="713"/>
        <v>0</v>
      </c>
    </row>
    <row r="6506" spans="1:27" ht="14.25" customHeight="1">
      <c r="A6506" s="148">
        <v>7084</v>
      </c>
      <c r="B6506" s="139">
        <v>20190705</v>
      </c>
      <c r="C6506" s="57" t="str">
        <f t="shared" si="707"/>
        <v>BPF</v>
      </c>
      <c r="D6506" s="115">
        <v>42189</v>
      </c>
      <c r="E6506" s="9" t="s">
        <v>349</v>
      </c>
      <c r="F6506" s="37" t="s">
        <v>25</v>
      </c>
      <c r="G6506" s="11" t="s">
        <v>26</v>
      </c>
      <c r="H6506" s="2"/>
      <c r="I6506" s="2"/>
      <c r="J6506" s="4" t="s">
        <v>51</v>
      </c>
      <c r="K6506" s="84" t="s">
        <v>582</v>
      </c>
      <c r="L6506" s="4" t="s">
        <v>196</v>
      </c>
      <c r="M6506" s="4"/>
      <c r="N6506" s="4"/>
      <c r="O6506" s="4" t="str">
        <f t="shared" si="714"/>
        <v>Halictus (Seladonia) confusus</v>
      </c>
      <c r="P6506" s="85" t="str">
        <f t="shared" si="708"/>
        <v>Halictus confusus</v>
      </c>
      <c r="Q6506" s="12" t="s">
        <v>43</v>
      </c>
      <c r="R6506" s="24"/>
      <c r="S6506" s="12"/>
      <c r="T6506" s="12"/>
      <c r="U6506" s="12"/>
      <c r="V6506" s="10" t="s">
        <v>182</v>
      </c>
      <c r="W6506" s="118">
        <v>42322</v>
      </c>
      <c r="X6506" s="2"/>
      <c r="Y6506" s="129">
        <f t="shared" si="709"/>
        <v>1</v>
      </c>
      <c r="Z6506" s="110">
        <f t="shared" si="712"/>
        <v>0</v>
      </c>
      <c r="AA6506" s="1">
        <f t="shared" si="713"/>
        <v>0</v>
      </c>
    </row>
    <row r="6507" spans="1:27" ht="14.25" customHeight="1">
      <c r="A6507" s="148">
        <v>7085</v>
      </c>
      <c r="B6507" s="139">
        <v>20190705</v>
      </c>
      <c r="C6507" s="57" t="str">
        <f t="shared" si="707"/>
        <v>BPF</v>
      </c>
      <c r="D6507" s="115">
        <v>42189</v>
      </c>
      <c r="E6507" s="9" t="s">
        <v>349</v>
      </c>
      <c r="F6507" s="37" t="s">
        <v>25</v>
      </c>
      <c r="G6507" s="11" t="s">
        <v>26</v>
      </c>
      <c r="H6507" s="2"/>
      <c r="I6507" s="2"/>
      <c r="J6507" s="4" t="s">
        <v>117</v>
      </c>
      <c r="K6507" s="4" t="s">
        <v>167</v>
      </c>
      <c r="L6507" s="4" t="s">
        <v>665</v>
      </c>
      <c r="M6507" s="4"/>
      <c r="N6507" s="4"/>
      <c r="O6507" s="4" t="str">
        <f t="shared" si="714"/>
        <v>Lasioglossum (Dialictus) nevadense</v>
      </c>
      <c r="P6507" s="85" t="str">
        <f t="shared" si="708"/>
        <v>Lasioglossum nevadense</v>
      </c>
      <c r="Q6507" s="12" t="s">
        <v>29</v>
      </c>
      <c r="R6507" s="24"/>
      <c r="S6507" s="12"/>
      <c r="T6507" s="12"/>
      <c r="U6507" s="12"/>
      <c r="V6507" s="10" t="s">
        <v>182</v>
      </c>
      <c r="W6507" s="118">
        <v>42322</v>
      </c>
      <c r="X6507" s="2"/>
      <c r="Y6507" s="129">
        <f t="shared" si="709"/>
        <v>1</v>
      </c>
      <c r="Z6507" s="110">
        <f t="shared" si="712"/>
        <v>0</v>
      </c>
      <c r="AA6507" s="1">
        <f t="shared" si="713"/>
        <v>0</v>
      </c>
    </row>
    <row r="6508" spans="1:27" ht="14.25" customHeight="1">
      <c r="A6508" s="148">
        <v>7086</v>
      </c>
      <c r="B6508" s="139">
        <v>20190705</v>
      </c>
      <c r="C6508" s="57" t="str">
        <f t="shared" si="707"/>
        <v>BPF</v>
      </c>
      <c r="D6508" s="115">
        <v>42189</v>
      </c>
      <c r="E6508" s="9" t="s">
        <v>349</v>
      </c>
      <c r="F6508" s="37" t="s">
        <v>25</v>
      </c>
      <c r="G6508" s="11" t="s">
        <v>26</v>
      </c>
      <c r="H6508" s="2"/>
      <c r="I6508" s="2"/>
      <c r="J6508" s="4" t="s">
        <v>201</v>
      </c>
      <c r="K6508" s="4"/>
      <c r="L6508" s="4" t="s">
        <v>609</v>
      </c>
      <c r="M6508" s="4"/>
      <c r="N6508" s="4"/>
      <c r="O6508" s="4" t="str">
        <f t="shared" si="714"/>
        <v>Sphecodes msp. BS0003</v>
      </c>
      <c r="P6508" s="85" t="str">
        <f t="shared" si="708"/>
        <v>Sphecodes msp. BS0003</v>
      </c>
      <c r="Q6508" s="12" t="s">
        <v>29</v>
      </c>
      <c r="R6508" s="24"/>
      <c r="S6508" s="12"/>
      <c r="T6508" s="12" t="s">
        <v>1379</v>
      </c>
      <c r="U6508" s="12"/>
      <c r="V6508" s="10" t="s">
        <v>182</v>
      </c>
      <c r="W6508" s="118">
        <v>42322</v>
      </c>
      <c r="X6508" s="2"/>
      <c r="Y6508" s="129">
        <f t="shared" si="709"/>
        <v>1</v>
      </c>
      <c r="Z6508" s="110">
        <f t="shared" si="712"/>
        <v>0</v>
      </c>
      <c r="AA6508" s="1">
        <f t="shared" si="713"/>
        <v>0</v>
      </c>
    </row>
    <row r="6509" spans="1:27" ht="14.25" customHeight="1">
      <c r="A6509" s="148">
        <v>7088</v>
      </c>
      <c r="B6509" s="139">
        <v>20190705</v>
      </c>
      <c r="C6509" s="57" t="str">
        <f t="shared" si="707"/>
        <v>BPF</v>
      </c>
      <c r="D6509" s="115">
        <v>42189</v>
      </c>
      <c r="E6509" s="9" t="s">
        <v>349</v>
      </c>
      <c r="F6509" s="37" t="s">
        <v>25</v>
      </c>
      <c r="G6509" s="11" t="s">
        <v>26</v>
      </c>
      <c r="H6509" s="2"/>
      <c r="I6509" s="2"/>
      <c r="J6509" s="4" t="s">
        <v>124</v>
      </c>
      <c r="K6509" s="4" t="s">
        <v>165</v>
      </c>
      <c r="L6509" s="4" t="s">
        <v>134</v>
      </c>
      <c r="M6509" s="4"/>
      <c r="N6509" s="4" t="s">
        <v>55</v>
      </c>
      <c r="O6509" s="4" t="str">
        <f t="shared" si="714"/>
        <v>Osmia (Melanosmia) nr. proxima</v>
      </c>
      <c r="P6509" s="85" t="str">
        <f t="shared" si="708"/>
        <v>Osmia proxima</v>
      </c>
      <c r="Q6509" s="12" t="s">
        <v>29</v>
      </c>
      <c r="R6509" s="24"/>
      <c r="S6509" s="12"/>
      <c r="T6509" s="12"/>
      <c r="U6509" s="12"/>
      <c r="V6509" s="10" t="s">
        <v>182</v>
      </c>
      <c r="W6509" s="118">
        <v>42322</v>
      </c>
      <c r="X6509" s="2"/>
      <c r="Y6509" s="129">
        <f t="shared" si="709"/>
        <v>1</v>
      </c>
      <c r="Z6509" s="110">
        <f t="shared" si="712"/>
        <v>0</v>
      </c>
      <c r="AA6509" s="1">
        <f t="shared" si="713"/>
        <v>0</v>
      </c>
    </row>
    <row r="6510" spans="1:27" ht="14.25" customHeight="1">
      <c r="A6510" s="148">
        <v>7089</v>
      </c>
      <c r="B6510" s="139">
        <v>20190705</v>
      </c>
      <c r="C6510" s="57" t="str">
        <f t="shared" si="707"/>
        <v>BPF</v>
      </c>
      <c r="D6510" s="115">
        <v>42189</v>
      </c>
      <c r="E6510" s="9" t="s">
        <v>347</v>
      </c>
      <c r="F6510" s="37" t="s">
        <v>25</v>
      </c>
      <c r="G6510" s="11" t="s">
        <v>26</v>
      </c>
      <c r="H6510" s="2"/>
      <c r="I6510" s="2"/>
      <c r="J6510" s="4" t="s">
        <v>59</v>
      </c>
      <c r="K6510" s="84" t="s">
        <v>573</v>
      </c>
      <c r="L6510" s="4" t="s">
        <v>64</v>
      </c>
      <c r="M6510" s="4"/>
      <c r="N6510" s="4"/>
      <c r="O6510" s="4" t="str">
        <f t="shared" si="714"/>
        <v>Andrena (Plastandrena) prunorum</v>
      </c>
      <c r="P6510" s="85" t="str">
        <f t="shared" si="708"/>
        <v>Andrena prunorum</v>
      </c>
      <c r="Q6510" s="12" t="s">
        <v>29</v>
      </c>
      <c r="R6510" s="24"/>
      <c r="S6510" s="12"/>
      <c r="T6510" s="12"/>
      <c r="U6510" s="12"/>
      <c r="V6510" s="10" t="s">
        <v>182</v>
      </c>
      <c r="W6510" s="118">
        <v>42322</v>
      </c>
      <c r="X6510" s="2"/>
      <c r="Y6510" s="129">
        <f t="shared" si="709"/>
        <v>1</v>
      </c>
      <c r="Z6510" s="110">
        <f t="shared" si="712"/>
        <v>0</v>
      </c>
      <c r="AA6510" s="1">
        <f t="shared" si="713"/>
        <v>0</v>
      </c>
    </row>
    <row r="6511" spans="1:27" ht="14.25" customHeight="1">
      <c r="A6511" s="148">
        <v>7090</v>
      </c>
      <c r="B6511" s="139">
        <v>20190705</v>
      </c>
      <c r="C6511" s="57" t="str">
        <f t="shared" si="707"/>
        <v>BPF</v>
      </c>
      <c r="D6511" s="115">
        <v>42189</v>
      </c>
      <c r="E6511" s="9" t="s">
        <v>347</v>
      </c>
      <c r="F6511" s="37" t="s">
        <v>25</v>
      </c>
      <c r="G6511" s="11" t="s">
        <v>26</v>
      </c>
      <c r="H6511" s="2"/>
      <c r="I6511" s="2"/>
      <c r="J6511" s="4" t="s">
        <v>59</v>
      </c>
      <c r="K6511" s="4"/>
      <c r="L6511" s="4" t="s">
        <v>109</v>
      </c>
      <c r="M6511" s="4"/>
      <c r="N6511" s="4" t="s">
        <v>55</v>
      </c>
      <c r="O6511" s="4" t="str">
        <f t="shared" si="714"/>
        <v>Andrena nr. sp.</v>
      </c>
      <c r="P6511" s="85" t="str">
        <f t="shared" si="708"/>
        <v>Andrena sp.</v>
      </c>
      <c r="Q6511" s="12" t="s">
        <v>29</v>
      </c>
      <c r="R6511" s="24"/>
      <c r="S6511" s="12"/>
      <c r="T6511" s="12" t="s">
        <v>55</v>
      </c>
      <c r="U6511" s="12"/>
      <c r="V6511" s="10" t="s">
        <v>182</v>
      </c>
      <c r="W6511" s="118">
        <v>42322</v>
      </c>
      <c r="X6511" s="2" t="s">
        <v>849</v>
      </c>
      <c r="Y6511" s="129">
        <f t="shared" si="709"/>
        <v>1</v>
      </c>
      <c r="Z6511" s="110">
        <f t="shared" si="712"/>
        <v>0</v>
      </c>
      <c r="AA6511" s="1">
        <f t="shared" si="713"/>
        <v>0</v>
      </c>
    </row>
    <row r="6512" spans="1:27" ht="14.25" customHeight="1">
      <c r="A6512" s="148">
        <v>7091</v>
      </c>
      <c r="B6512" s="139">
        <v>20190705</v>
      </c>
      <c r="C6512" s="57" t="str">
        <f t="shared" si="707"/>
        <v>BPF</v>
      </c>
      <c r="D6512" s="115">
        <v>42189</v>
      </c>
      <c r="E6512" s="9" t="s">
        <v>347</v>
      </c>
      <c r="F6512" s="37" t="s">
        <v>25</v>
      </c>
      <c r="G6512" s="11" t="s">
        <v>26</v>
      </c>
      <c r="H6512" s="2"/>
      <c r="I6512" s="2"/>
      <c r="J6512" s="4" t="s">
        <v>51</v>
      </c>
      <c r="K6512" s="84" t="s">
        <v>582</v>
      </c>
      <c r="L6512" s="4" t="s">
        <v>196</v>
      </c>
      <c r="M6512" s="4"/>
      <c r="N6512" s="4"/>
      <c r="O6512" s="4" t="str">
        <f t="shared" si="714"/>
        <v>Halictus (Seladonia) confusus</v>
      </c>
      <c r="P6512" s="85" t="str">
        <f t="shared" si="708"/>
        <v>Halictus confusus</v>
      </c>
      <c r="Q6512" s="12" t="s">
        <v>29</v>
      </c>
      <c r="R6512" s="24"/>
      <c r="S6512" s="12"/>
      <c r="T6512" s="12"/>
      <c r="U6512" s="12"/>
      <c r="V6512" s="10" t="s">
        <v>182</v>
      </c>
      <c r="W6512" s="118">
        <v>42322</v>
      </c>
      <c r="X6512" s="2"/>
      <c r="Y6512" s="129">
        <f t="shared" si="709"/>
        <v>1</v>
      </c>
      <c r="Z6512" s="110">
        <f t="shared" si="712"/>
        <v>0</v>
      </c>
      <c r="AA6512" s="1">
        <f t="shared" si="713"/>
        <v>0</v>
      </c>
    </row>
    <row r="6513" spans="1:27" ht="14.25" customHeight="1">
      <c r="A6513" s="148">
        <v>7092</v>
      </c>
      <c r="B6513" s="139">
        <v>20190705</v>
      </c>
      <c r="C6513" s="57" t="str">
        <f t="shared" si="707"/>
        <v>BPF</v>
      </c>
      <c r="D6513" s="115">
        <v>42189</v>
      </c>
      <c r="E6513" s="9" t="s">
        <v>347</v>
      </c>
      <c r="F6513" s="37" t="s">
        <v>25</v>
      </c>
      <c r="G6513" s="11" t="s">
        <v>26</v>
      </c>
      <c r="H6513" s="2"/>
      <c r="I6513" s="2"/>
      <c r="J6513" s="4" t="s">
        <v>51</v>
      </c>
      <c r="K6513" s="84" t="s">
        <v>582</v>
      </c>
      <c r="L6513" s="4" t="s">
        <v>196</v>
      </c>
      <c r="M6513" s="4"/>
      <c r="N6513" s="4"/>
      <c r="O6513" s="4" t="str">
        <f t="shared" si="714"/>
        <v>Halictus (Seladonia) confusus</v>
      </c>
      <c r="P6513" s="85" t="str">
        <f t="shared" si="708"/>
        <v>Halictus confusus</v>
      </c>
      <c r="Q6513" s="12" t="s">
        <v>29</v>
      </c>
      <c r="R6513" s="24"/>
      <c r="S6513" s="12"/>
      <c r="T6513" s="12"/>
      <c r="U6513" s="12"/>
      <c r="V6513" s="10" t="s">
        <v>182</v>
      </c>
      <c r="W6513" s="118">
        <v>42322</v>
      </c>
      <c r="X6513" s="2"/>
      <c r="Y6513" s="129">
        <f t="shared" si="709"/>
        <v>1</v>
      </c>
      <c r="Z6513" s="110">
        <f t="shared" si="712"/>
        <v>0</v>
      </c>
      <c r="AA6513" s="1">
        <f t="shared" si="713"/>
        <v>0</v>
      </c>
    </row>
    <row r="6514" spans="1:27" ht="14.25" customHeight="1">
      <c r="A6514" s="148">
        <v>7093</v>
      </c>
      <c r="B6514" s="139">
        <v>20190705</v>
      </c>
      <c r="C6514" s="57" t="str">
        <f t="shared" si="707"/>
        <v>BPF</v>
      </c>
      <c r="D6514" s="115">
        <v>42189</v>
      </c>
      <c r="E6514" s="9" t="s">
        <v>347</v>
      </c>
      <c r="F6514" s="37" t="s">
        <v>25</v>
      </c>
      <c r="G6514" s="11" t="s">
        <v>26</v>
      </c>
      <c r="H6514" s="2"/>
      <c r="I6514" s="2"/>
      <c r="J6514" s="4" t="s">
        <v>51</v>
      </c>
      <c r="K6514" s="84" t="s">
        <v>582</v>
      </c>
      <c r="L6514" s="4" t="s">
        <v>196</v>
      </c>
      <c r="M6514" s="4"/>
      <c r="N6514" s="4"/>
      <c r="O6514" s="4" t="str">
        <f t="shared" si="714"/>
        <v>Halictus (Seladonia) confusus</v>
      </c>
      <c r="P6514" s="85" t="str">
        <f t="shared" si="708"/>
        <v>Halictus confusus</v>
      </c>
      <c r="Q6514" s="12" t="s">
        <v>29</v>
      </c>
      <c r="R6514" s="24"/>
      <c r="S6514" s="12"/>
      <c r="T6514" s="12"/>
      <c r="U6514" s="12"/>
      <c r="V6514" s="10" t="s">
        <v>182</v>
      </c>
      <c r="W6514" s="118">
        <v>42322</v>
      </c>
      <c r="X6514" s="2"/>
      <c r="Y6514" s="129">
        <f t="shared" si="709"/>
        <v>1</v>
      </c>
      <c r="Z6514" s="110">
        <f t="shared" si="712"/>
        <v>0</v>
      </c>
      <c r="AA6514" s="1">
        <f t="shared" si="713"/>
        <v>0</v>
      </c>
    </row>
    <row r="6515" spans="1:27" ht="14.25" customHeight="1">
      <c r="A6515" s="148">
        <v>7094</v>
      </c>
      <c r="B6515" s="139">
        <v>20190705</v>
      </c>
      <c r="C6515" s="57" t="str">
        <f t="shared" si="707"/>
        <v>BPF</v>
      </c>
      <c r="D6515" s="115">
        <v>42189</v>
      </c>
      <c r="E6515" s="9" t="s">
        <v>347</v>
      </c>
      <c r="F6515" s="37" t="s">
        <v>25</v>
      </c>
      <c r="G6515" s="11" t="s">
        <v>26</v>
      </c>
      <c r="H6515" s="2"/>
      <c r="I6515" s="2"/>
      <c r="J6515" s="4" t="s">
        <v>51</v>
      </c>
      <c r="K6515" s="84" t="s">
        <v>582</v>
      </c>
      <c r="L6515" s="4" t="s">
        <v>52</v>
      </c>
      <c r="M6515" s="4"/>
      <c r="N6515" s="4"/>
      <c r="O6515" s="4" t="str">
        <f t="shared" si="714"/>
        <v>Halictus (Seladonia) tripartitus</v>
      </c>
      <c r="P6515" s="85" t="str">
        <f t="shared" si="708"/>
        <v>Halictus tripartitus</v>
      </c>
      <c r="Q6515" s="12" t="s">
        <v>29</v>
      </c>
      <c r="R6515" s="24"/>
      <c r="S6515" s="12"/>
      <c r="T6515" s="12"/>
      <c r="U6515" s="12"/>
      <c r="V6515" s="10" t="s">
        <v>182</v>
      </c>
      <c r="W6515" s="118">
        <v>42322</v>
      </c>
      <c r="X6515" s="2"/>
      <c r="Y6515" s="129">
        <f t="shared" si="709"/>
        <v>1</v>
      </c>
      <c r="Z6515" s="110">
        <f t="shared" si="712"/>
        <v>0</v>
      </c>
      <c r="AA6515" s="1">
        <f t="shared" si="713"/>
        <v>0</v>
      </c>
    </row>
    <row r="6516" spans="1:27" ht="14.25" customHeight="1">
      <c r="A6516" s="148">
        <v>7095</v>
      </c>
      <c r="B6516" s="139">
        <v>20190705</v>
      </c>
      <c r="C6516" s="57" t="str">
        <f t="shared" si="707"/>
        <v>BPF</v>
      </c>
      <c r="D6516" s="115">
        <v>42189</v>
      </c>
      <c r="E6516" s="9" t="s">
        <v>347</v>
      </c>
      <c r="F6516" s="37" t="s">
        <v>25</v>
      </c>
      <c r="G6516" s="11" t="s">
        <v>26</v>
      </c>
      <c r="H6516" s="2"/>
      <c r="I6516" s="2"/>
      <c r="J6516" s="4" t="s">
        <v>201</v>
      </c>
      <c r="K6516" s="4"/>
      <c r="L6516" s="4" t="s">
        <v>627</v>
      </c>
      <c r="M6516" s="4"/>
      <c r="N6516" s="4"/>
      <c r="O6516" s="4" t="str">
        <f t="shared" si="714"/>
        <v>Sphecodes msp. BS0023</v>
      </c>
      <c r="P6516" s="85" t="str">
        <f t="shared" si="708"/>
        <v>Sphecodes msp. BS0023</v>
      </c>
      <c r="Q6516" s="12" t="s">
        <v>43</v>
      </c>
      <c r="R6516" s="24"/>
      <c r="S6516" s="12"/>
      <c r="T6516" s="12"/>
      <c r="U6516" s="12"/>
      <c r="V6516" s="10" t="s">
        <v>182</v>
      </c>
      <c r="W6516" s="118">
        <v>42322</v>
      </c>
      <c r="X6516" s="2" t="s">
        <v>1314</v>
      </c>
      <c r="Y6516" s="129">
        <f t="shared" si="709"/>
        <v>1</v>
      </c>
      <c r="Z6516" s="110">
        <f t="shared" si="712"/>
        <v>0</v>
      </c>
      <c r="AA6516" s="1">
        <f t="shared" si="713"/>
        <v>0</v>
      </c>
    </row>
    <row r="6517" spans="1:27" ht="14.25" customHeight="1">
      <c r="A6517" s="148">
        <v>7096</v>
      </c>
      <c r="B6517" s="139">
        <v>20190705</v>
      </c>
      <c r="C6517" s="57" t="str">
        <f t="shared" si="707"/>
        <v>BPF</v>
      </c>
      <c r="D6517" s="115">
        <v>42189</v>
      </c>
      <c r="E6517" s="9" t="s">
        <v>347</v>
      </c>
      <c r="F6517" s="37" t="s">
        <v>25</v>
      </c>
      <c r="G6517" s="11" t="s">
        <v>26</v>
      </c>
      <c r="H6517" s="2"/>
      <c r="I6517" s="2"/>
      <c r="J6517" s="4" t="s">
        <v>51</v>
      </c>
      <c r="K6517" s="84" t="s">
        <v>582</v>
      </c>
      <c r="L6517" s="4" t="s">
        <v>52</v>
      </c>
      <c r="M6517" s="4"/>
      <c r="N6517" s="4"/>
      <c r="O6517" s="4" t="str">
        <f t="shared" si="714"/>
        <v>Halictus (Seladonia) tripartitus</v>
      </c>
      <c r="P6517" s="85" t="str">
        <f t="shared" si="708"/>
        <v>Halictus tripartitus</v>
      </c>
      <c r="Q6517" s="12" t="s">
        <v>29</v>
      </c>
      <c r="R6517" s="24"/>
      <c r="S6517" s="12"/>
      <c r="T6517" s="12"/>
      <c r="U6517" s="12"/>
      <c r="V6517" s="10" t="s">
        <v>182</v>
      </c>
      <c r="W6517" s="118">
        <v>42322</v>
      </c>
      <c r="X6517" s="2"/>
      <c r="Y6517" s="129">
        <f t="shared" si="709"/>
        <v>1</v>
      </c>
      <c r="Z6517" s="110">
        <f t="shared" si="712"/>
        <v>0</v>
      </c>
      <c r="AA6517" s="1">
        <f t="shared" si="713"/>
        <v>0</v>
      </c>
    </row>
    <row r="6518" spans="1:27" ht="14.25" customHeight="1">
      <c r="A6518" s="148">
        <v>7097</v>
      </c>
      <c r="B6518" s="139">
        <v>20190705</v>
      </c>
      <c r="C6518" s="57" t="str">
        <f t="shared" si="707"/>
        <v>BPF</v>
      </c>
      <c r="D6518" s="115">
        <v>42189</v>
      </c>
      <c r="E6518" s="9" t="s">
        <v>347</v>
      </c>
      <c r="F6518" s="37" t="s">
        <v>25</v>
      </c>
      <c r="G6518" s="11" t="s">
        <v>26</v>
      </c>
      <c r="H6518" s="2"/>
      <c r="I6518" s="2"/>
      <c r="J6518" s="4" t="s">
        <v>117</v>
      </c>
      <c r="K6518" s="4" t="s">
        <v>167</v>
      </c>
      <c r="L6518" s="4" t="s">
        <v>665</v>
      </c>
      <c r="M6518" s="4"/>
      <c r="N6518" s="4"/>
      <c r="O6518" s="4" t="str">
        <f t="shared" si="714"/>
        <v>Lasioglossum (Dialictus) nevadense</v>
      </c>
      <c r="P6518" s="85" t="str">
        <f t="shared" si="708"/>
        <v>Lasioglossum nevadense</v>
      </c>
      <c r="Q6518" s="12" t="s">
        <v>29</v>
      </c>
      <c r="R6518" s="24"/>
      <c r="S6518" s="12"/>
      <c r="T6518" s="12"/>
      <c r="U6518" s="12"/>
      <c r="V6518" s="10" t="s">
        <v>182</v>
      </c>
      <c r="W6518" s="118">
        <v>42322</v>
      </c>
      <c r="X6518" s="2" t="s">
        <v>1009</v>
      </c>
      <c r="Y6518" s="129">
        <f t="shared" si="709"/>
        <v>1</v>
      </c>
      <c r="Z6518" s="110">
        <f t="shared" si="712"/>
        <v>0</v>
      </c>
      <c r="AA6518" s="1">
        <f t="shared" si="713"/>
        <v>0</v>
      </c>
    </row>
    <row r="6519" spans="1:27" ht="14.25" customHeight="1">
      <c r="A6519" s="148">
        <v>7098</v>
      </c>
      <c r="B6519" s="139">
        <v>20190705</v>
      </c>
      <c r="C6519" s="57" t="str">
        <f t="shared" si="707"/>
        <v>BPF</v>
      </c>
      <c r="D6519" s="115">
        <v>42189</v>
      </c>
      <c r="E6519" s="9" t="s">
        <v>347</v>
      </c>
      <c r="F6519" s="37" t="s">
        <v>25</v>
      </c>
      <c r="G6519" s="11" t="s">
        <v>26</v>
      </c>
      <c r="H6519" s="2"/>
      <c r="I6519" s="2"/>
      <c r="J6519" s="4" t="s">
        <v>51</v>
      </c>
      <c r="K6519" s="84" t="s">
        <v>582</v>
      </c>
      <c r="L6519" s="4" t="s">
        <v>196</v>
      </c>
      <c r="M6519" s="4"/>
      <c r="N6519" s="4"/>
      <c r="O6519" s="4" t="str">
        <f t="shared" si="714"/>
        <v>Halictus (Seladonia) confusus</v>
      </c>
      <c r="P6519" s="85" t="str">
        <f t="shared" si="708"/>
        <v>Halictus confusus</v>
      </c>
      <c r="Q6519" s="12" t="s">
        <v>43</v>
      </c>
      <c r="R6519" s="24"/>
      <c r="S6519" s="12"/>
      <c r="T6519" s="12"/>
      <c r="U6519" s="12"/>
      <c r="V6519" s="10" t="s">
        <v>182</v>
      </c>
      <c r="W6519" s="118">
        <v>42322</v>
      </c>
      <c r="X6519" s="2" t="s">
        <v>940</v>
      </c>
      <c r="Y6519" s="129">
        <f t="shared" si="709"/>
        <v>1</v>
      </c>
      <c r="Z6519" s="110">
        <f t="shared" si="712"/>
        <v>0</v>
      </c>
      <c r="AA6519" s="1">
        <f t="shared" si="713"/>
        <v>0</v>
      </c>
    </row>
    <row r="6520" spans="1:27" ht="14.25" customHeight="1">
      <c r="A6520" s="148">
        <v>7099</v>
      </c>
      <c r="B6520" s="139">
        <v>20190705</v>
      </c>
      <c r="C6520" s="57" t="str">
        <f t="shared" si="707"/>
        <v>BPF</v>
      </c>
      <c r="D6520" s="115">
        <v>42189</v>
      </c>
      <c r="E6520" s="9" t="s">
        <v>347</v>
      </c>
      <c r="F6520" s="37" t="s">
        <v>25</v>
      </c>
      <c r="G6520" s="11" t="s">
        <v>26</v>
      </c>
      <c r="H6520" s="2"/>
      <c r="I6520" s="2"/>
      <c r="J6520" s="4" t="s">
        <v>51</v>
      </c>
      <c r="K6520" s="84" t="s">
        <v>582</v>
      </c>
      <c r="L6520" s="4" t="s">
        <v>196</v>
      </c>
      <c r="M6520" s="4"/>
      <c r="N6520" s="4"/>
      <c r="O6520" s="4" t="str">
        <f t="shared" si="714"/>
        <v>Halictus (Seladonia) confusus</v>
      </c>
      <c r="P6520" s="85" t="str">
        <f t="shared" si="708"/>
        <v>Halictus confusus</v>
      </c>
      <c r="Q6520" s="12" t="s">
        <v>43</v>
      </c>
      <c r="R6520" s="24"/>
      <c r="S6520" s="12"/>
      <c r="T6520" s="12"/>
      <c r="U6520" s="12"/>
      <c r="V6520" s="10" t="s">
        <v>182</v>
      </c>
      <c r="W6520" s="118">
        <v>42322</v>
      </c>
      <c r="X6520" s="2"/>
      <c r="Y6520" s="129">
        <f t="shared" si="709"/>
        <v>1</v>
      </c>
      <c r="Z6520" s="110">
        <f t="shared" si="712"/>
        <v>0</v>
      </c>
      <c r="AA6520" s="1">
        <f t="shared" si="713"/>
        <v>0</v>
      </c>
    </row>
    <row r="6521" spans="1:27" ht="14.25" customHeight="1">
      <c r="A6521" s="148">
        <v>7100</v>
      </c>
      <c r="B6521" s="139">
        <v>20190705</v>
      </c>
      <c r="C6521" s="57" t="str">
        <f t="shared" si="707"/>
        <v>BPF</v>
      </c>
      <c r="D6521" s="115">
        <v>42189</v>
      </c>
      <c r="E6521" s="9" t="s">
        <v>347</v>
      </c>
      <c r="F6521" s="37" t="s">
        <v>25</v>
      </c>
      <c r="G6521" s="11" t="s">
        <v>26</v>
      </c>
      <c r="H6521" s="2"/>
      <c r="I6521" s="2"/>
      <c r="J6521" s="4" t="s">
        <v>51</v>
      </c>
      <c r="K6521" s="84" t="s">
        <v>582</v>
      </c>
      <c r="L6521" s="4" t="s">
        <v>196</v>
      </c>
      <c r="M6521" s="4"/>
      <c r="N6521" s="4"/>
      <c r="O6521" s="4" t="str">
        <f t="shared" si="714"/>
        <v>Halictus (Seladonia) confusus</v>
      </c>
      <c r="P6521" s="85" t="str">
        <f t="shared" si="708"/>
        <v>Halictus confusus</v>
      </c>
      <c r="Q6521" s="12" t="s">
        <v>43</v>
      </c>
      <c r="R6521" s="24"/>
      <c r="S6521" s="12"/>
      <c r="T6521" s="12"/>
      <c r="U6521" s="12"/>
      <c r="V6521" s="10" t="s">
        <v>182</v>
      </c>
      <c r="W6521" s="118">
        <v>42322</v>
      </c>
      <c r="X6521" s="2"/>
      <c r="Y6521" s="129">
        <f t="shared" si="709"/>
        <v>1</v>
      </c>
      <c r="Z6521" s="110">
        <f t="shared" si="712"/>
        <v>0</v>
      </c>
      <c r="AA6521" s="1">
        <f t="shared" si="713"/>
        <v>0</v>
      </c>
    </row>
    <row r="6522" spans="1:27" ht="14.25" customHeight="1">
      <c r="A6522" s="148">
        <v>7101</v>
      </c>
      <c r="B6522" s="139">
        <v>20190705</v>
      </c>
      <c r="C6522" s="57" t="str">
        <f t="shared" si="707"/>
        <v>BPF</v>
      </c>
      <c r="D6522" s="115">
        <v>42189</v>
      </c>
      <c r="E6522" s="9" t="s">
        <v>347</v>
      </c>
      <c r="F6522" s="37" t="s">
        <v>25</v>
      </c>
      <c r="G6522" s="11" t="s">
        <v>26</v>
      </c>
      <c r="H6522" s="2"/>
      <c r="I6522" s="2"/>
      <c r="J6522" s="4" t="s">
        <v>51</v>
      </c>
      <c r="K6522" s="84" t="s">
        <v>582</v>
      </c>
      <c r="L6522" s="4" t="s">
        <v>196</v>
      </c>
      <c r="M6522" s="4"/>
      <c r="N6522" s="4"/>
      <c r="O6522" s="4" t="str">
        <f t="shared" si="714"/>
        <v>Halictus (Seladonia) confusus</v>
      </c>
      <c r="P6522" s="85" t="str">
        <f t="shared" si="708"/>
        <v>Halictus confusus</v>
      </c>
      <c r="Q6522" s="12" t="s">
        <v>43</v>
      </c>
      <c r="R6522" s="24"/>
      <c r="S6522" s="12"/>
      <c r="T6522" s="12"/>
      <c r="U6522" s="12"/>
      <c r="V6522" s="10" t="s">
        <v>182</v>
      </c>
      <c r="W6522" s="118">
        <v>42322</v>
      </c>
      <c r="X6522" s="2"/>
      <c r="Y6522" s="129">
        <f t="shared" si="709"/>
        <v>1</v>
      </c>
      <c r="Z6522" s="110">
        <f t="shared" si="712"/>
        <v>0</v>
      </c>
      <c r="AA6522" s="1">
        <f t="shared" si="713"/>
        <v>0</v>
      </c>
    </row>
    <row r="6523" spans="1:27" ht="14.25" customHeight="1">
      <c r="A6523" s="148">
        <v>7102</v>
      </c>
      <c r="B6523" s="139">
        <v>20190705</v>
      </c>
      <c r="C6523" s="57" t="str">
        <f t="shared" si="707"/>
        <v>BPF</v>
      </c>
      <c r="D6523" s="115">
        <v>42189</v>
      </c>
      <c r="E6523" s="9" t="s">
        <v>347</v>
      </c>
      <c r="F6523" s="37" t="s">
        <v>25</v>
      </c>
      <c r="G6523" s="11" t="s">
        <v>26</v>
      </c>
      <c r="H6523" s="2"/>
      <c r="I6523" s="2"/>
      <c r="J6523" s="4" t="s">
        <v>51</v>
      </c>
      <c r="K6523" s="84" t="s">
        <v>582</v>
      </c>
      <c r="L6523" s="4" t="s">
        <v>196</v>
      </c>
      <c r="M6523" s="4"/>
      <c r="N6523" s="4"/>
      <c r="O6523" s="4" t="str">
        <f t="shared" si="714"/>
        <v>Halictus (Seladonia) confusus</v>
      </c>
      <c r="P6523" s="85" t="str">
        <f t="shared" si="708"/>
        <v>Halictus confusus</v>
      </c>
      <c r="Q6523" s="12" t="s">
        <v>43</v>
      </c>
      <c r="R6523" s="24"/>
      <c r="S6523" s="12"/>
      <c r="T6523" s="12"/>
      <c r="U6523" s="12"/>
      <c r="V6523" s="10" t="s">
        <v>182</v>
      </c>
      <c r="W6523" s="118">
        <v>42322</v>
      </c>
      <c r="X6523" s="2"/>
      <c r="Y6523" s="129">
        <f t="shared" si="709"/>
        <v>1</v>
      </c>
      <c r="Z6523" s="110">
        <f t="shared" si="712"/>
        <v>0</v>
      </c>
      <c r="AA6523" s="1">
        <f t="shared" si="713"/>
        <v>0</v>
      </c>
    </row>
    <row r="6524" spans="1:27" ht="14.25" customHeight="1">
      <c r="A6524" s="148">
        <v>7103</v>
      </c>
      <c r="B6524" s="139">
        <v>20190705</v>
      </c>
      <c r="C6524" s="57" t="str">
        <f t="shared" si="707"/>
        <v>BPF</v>
      </c>
      <c r="D6524" s="115">
        <v>42189</v>
      </c>
      <c r="E6524" s="9" t="s">
        <v>347</v>
      </c>
      <c r="F6524" s="37" t="s">
        <v>25</v>
      </c>
      <c r="G6524" s="11" t="s">
        <v>26</v>
      </c>
      <c r="H6524" s="2"/>
      <c r="I6524" s="2"/>
      <c r="J6524" s="4" t="s">
        <v>51</v>
      </c>
      <c r="K6524" s="84" t="s">
        <v>582</v>
      </c>
      <c r="L6524" s="4" t="s">
        <v>196</v>
      </c>
      <c r="M6524" s="4"/>
      <c r="N6524" s="4"/>
      <c r="O6524" s="4" t="str">
        <f t="shared" si="714"/>
        <v>Halictus (Seladonia) confusus</v>
      </c>
      <c r="P6524" s="85" t="str">
        <f t="shared" si="708"/>
        <v>Halictus confusus</v>
      </c>
      <c r="Q6524" s="12" t="s">
        <v>43</v>
      </c>
      <c r="R6524" s="24"/>
      <c r="S6524" s="12"/>
      <c r="T6524" s="12"/>
      <c r="U6524" s="12"/>
      <c r="V6524" s="10" t="s">
        <v>182</v>
      </c>
      <c r="W6524" s="118">
        <v>42322</v>
      </c>
      <c r="X6524" s="2" t="s">
        <v>940</v>
      </c>
      <c r="Y6524" s="129">
        <f t="shared" si="709"/>
        <v>1</v>
      </c>
      <c r="Z6524" s="110">
        <f t="shared" si="712"/>
        <v>0</v>
      </c>
      <c r="AA6524" s="1">
        <f t="shared" si="713"/>
        <v>0</v>
      </c>
    </row>
    <row r="6525" spans="1:27" ht="14.25" customHeight="1">
      <c r="A6525" s="148">
        <v>7104</v>
      </c>
      <c r="B6525" s="139">
        <v>20190705</v>
      </c>
      <c r="C6525" s="57" t="str">
        <f t="shared" si="707"/>
        <v>BPF</v>
      </c>
      <c r="D6525" s="115">
        <v>42189</v>
      </c>
      <c r="E6525" s="9" t="s">
        <v>347</v>
      </c>
      <c r="F6525" s="37" t="s">
        <v>25</v>
      </c>
      <c r="G6525" s="11" t="s">
        <v>26</v>
      </c>
      <c r="H6525" s="2"/>
      <c r="I6525" s="2"/>
      <c r="J6525" s="4" t="s">
        <v>51</v>
      </c>
      <c r="K6525" s="84" t="s">
        <v>582</v>
      </c>
      <c r="L6525" s="4" t="s">
        <v>196</v>
      </c>
      <c r="M6525" s="4"/>
      <c r="N6525" s="4"/>
      <c r="O6525" s="4" t="str">
        <f t="shared" si="714"/>
        <v>Halictus (Seladonia) confusus</v>
      </c>
      <c r="P6525" s="85" t="str">
        <f t="shared" si="708"/>
        <v>Halictus confusus</v>
      </c>
      <c r="Q6525" s="12" t="s">
        <v>43</v>
      </c>
      <c r="R6525" s="24"/>
      <c r="S6525" s="12"/>
      <c r="T6525" s="12"/>
      <c r="U6525" s="12"/>
      <c r="V6525" s="10" t="s">
        <v>182</v>
      </c>
      <c r="W6525" s="118">
        <v>42322</v>
      </c>
      <c r="X6525" s="2"/>
      <c r="Y6525" s="129">
        <f t="shared" si="709"/>
        <v>1</v>
      </c>
      <c r="Z6525" s="110">
        <f t="shared" si="712"/>
        <v>0</v>
      </c>
      <c r="AA6525" s="1">
        <f t="shared" si="713"/>
        <v>0</v>
      </c>
    </row>
    <row r="6526" spans="1:27" ht="14.25" customHeight="1">
      <c r="A6526" s="148">
        <v>7105</v>
      </c>
      <c r="B6526" s="139">
        <v>20190705</v>
      </c>
      <c r="C6526" s="57" t="str">
        <f t="shared" si="707"/>
        <v>BPF</v>
      </c>
      <c r="D6526" s="115">
        <v>42189</v>
      </c>
      <c r="E6526" s="9" t="s">
        <v>347</v>
      </c>
      <c r="F6526" s="37" t="s">
        <v>25</v>
      </c>
      <c r="G6526" s="11" t="s">
        <v>26</v>
      </c>
      <c r="H6526" s="2"/>
      <c r="I6526" s="2"/>
      <c r="J6526" s="4" t="s">
        <v>51</v>
      </c>
      <c r="K6526" s="84" t="s">
        <v>582</v>
      </c>
      <c r="L6526" s="4" t="s">
        <v>196</v>
      </c>
      <c r="M6526" s="4"/>
      <c r="N6526" s="4"/>
      <c r="O6526" s="4" t="str">
        <f t="shared" si="714"/>
        <v>Halictus (Seladonia) confusus</v>
      </c>
      <c r="P6526" s="85" t="str">
        <f t="shared" si="708"/>
        <v>Halictus confusus</v>
      </c>
      <c r="Q6526" s="12" t="s">
        <v>43</v>
      </c>
      <c r="R6526" s="24"/>
      <c r="S6526" s="12"/>
      <c r="T6526" s="12"/>
      <c r="U6526" s="12"/>
      <c r="V6526" s="10" t="s">
        <v>182</v>
      </c>
      <c r="W6526" s="118">
        <v>42322</v>
      </c>
      <c r="X6526" s="2"/>
      <c r="Y6526" s="129">
        <f t="shared" si="709"/>
        <v>1</v>
      </c>
      <c r="Z6526" s="110">
        <f t="shared" si="712"/>
        <v>0</v>
      </c>
      <c r="AA6526" s="1">
        <f t="shared" si="713"/>
        <v>0</v>
      </c>
    </row>
    <row r="6527" spans="1:27" ht="14.25" customHeight="1">
      <c r="A6527" s="148">
        <v>7106</v>
      </c>
      <c r="B6527" s="139">
        <v>20190705</v>
      </c>
      <c r="C6527" s="57" t="str">
        <f t="shared" ref="C6527:C6589" si="715">LEFT(E6527,3)</f>
        <v>BPF</v>
      </c>
      <c r="D6527" s="115">
        <v>42189</v>
      </c>
      <c r="E6527" s="9" t="s">
        <v>347</v>
      </c>
      <c r="F6527" s="37" t="s">
        <v>25</v>
      </c>
      <c r="G6527" s="11" t="s">
        <v>26</v>
      </c>
      <c r="H6527" s="2"/>
      <c r="I6527" s="2"/>
      <c r="J6527" s="4" t="s">
        <v>117</v>
      </c>
      <c r="K6527" s="84" t="s">
        <v>198</v>
      </c>
      <c r="L6527" s="4" t="s">
        <v>913</v>
      </c>
      <c r="M6527" s="4"/>
      <c r="N6527" s="4"/>
      <c r="O6527" s="4" t="str">
        <f t="shared" si="714"/>
        <v>Lasioglossum (Hemihalictus) villosulum</v>
      </c>
      <c r="P6527" s="85" t="str">
        <f t="shared" ref="P6527:P6589" si="716">J6527&amp;" "&amp;L6527</f>
        <v>Lasioglossum villosulum</v>
      </c>
      <c r="Q6527" s="12" t="s">
        <v>43</v>
      </c>
      <c r="R6527" s="24"/>
      <c r="S6527" s="12" t="s">
        <v>55</v>
      </c>
      <c r="T6527" s="12"/>
      <c r="U6527" s="12"/>
      <c r="V6527" s="10" t="s">
        <v>182</v>
      </c>
      <c r="W6527" s="118">
        <v>42322</v>
      </c>
      <c r="X6527" s="2" t="s">
        <v>1265</v>
      </c>
      <c r="Y6527" s="129">
        <f t="shared" si="709"/>
        <v>1</v>
      </c>
      <c r="Z6527" s="110">
        <f t="shared" si="712"/>
        <v>0</v>
      </c>
      <c r="AA6527" s="1">
        <f t="shared" si="713"/>
        <v>1</v>
      </c>
    </row>
    <row r="6528" spans="1:27" ht="14.25" customHeight="1">
      <c r="A6528" s="148">
        <v>7107</v>
      </c>
      <c r="B6528" s="139">
        <v>20190705</v>
      </c>
      <c r="C6528" s="57" t="str">
        <f t="shared" si="715"/>
        <v>BPF</v>
      </c>
      <c r="D6528" s="115">
        <v>42189</v>
      </c>
      <c r="E6528" s="9" t="s">
        <v>347</v>
      </c>
      <c r="F6528" s="37" t="s">
        <v>25</v>
      </c>
      <c r="G6528" s="11" t="s">
        <v>26</v>
      </c>
      <c r="H6528" s="2"/>
      <c r="I6528" s="2"/>
      <c r="J6528" s="4" t="s">
        <v>27</v>
      </c>
      <c r="K6528" s="4" t="s">
        <v>578</v>
      </c>
      <c r="L6528" s="4" t="s">
        <v>87</v>
      </c>
      <c r="M6528" s="4"/>
      <c r="N6528" s="4"/>
      <c r="O6528" s="4" t="str">
        <f t="shared" si="714"/>
        <v>Bombus (Pyrobombus) flavifrons</v>
      </c>
      <c r="P6528" s="85" t="str">
        <f t="shared" si="716"/>
        <v>Bombus flavifrons</v>
      </c>
      <c r="Q6528" s="12" t="s">
        <v>29</v>
      </c>
      <c r="R6528" s="24"/>
      <c r="S6528" s="12"/>
      <c r="T6528" s="12"/>
      <c r="U6528" s="12"/>
      <c r="V6528" s="10" t="s">
        <v>182</v>
      </c>
      <c r="W6528" s="118">
        <v>42322</v>
      </c>
      <c r="X6528" s="2" t="s">
        <v>211</v>
      </c>
      <c r="Y6528" s="129">
        <f t="shared" si="709"/>
        <v>1</v>
      </c>
      <c r="Z6528" s="110">
        <f t="shared" si="712"/>
        <v>0</v>
      </c>
      <c r="AA6528" s="1">
        <f t="shared" si="713"/>
        <v>0</v>
      </c>
    </row>
    <row r="6529" spans="1:27" ht="14.25" customHeight="1">
      <c r="A6529" s="148">
        <v>7108</v>
      </c>
      <c r="B6529" s="139">
        <v>20190705</v>
      </c>
      <c r="C6529" s="57" t="str">
        <f t="shared" si="715"/>
        <v>BPF</v>
      </c>
      <c r="D6529" s="115">
        <v>42189</v>
      </c>
      <c r="E6529" s="9" t="s">
        <v>347</v>
      </c>
      <c r="F6529" s="37" t="s">
        <v>25</v>
      </c>
      <c r="G6529" s="11" t="s">
        <v>26</v>
      </c>
      <c r="H6529" s="2"/>
      <c r="I6529" s="2"/>
      <c r="J6529" s="4" t="s">
        <v>53</v>
      </c>
      <c r="K6529" s="84" t="s">
        <v>591</v>
      </c>
      <c r="L6529" s="4" t="s">
        <v>152</v>
      </c>
      <c r="M6529" s="4"/>
      <c r="N6529" s="4"/>
      <c r="O6529" s="4" t="str">
        <f t="shared" si="714"/>
        <v>Melissodes (Eumelissodes) microsticta</v>
      </c>
      <c r="P6529" s="85" t="str">
        <f t="shared" si="716"/>
        <v>Melissodes microsticta</v>
      </c>
      <c r="Q6529" s="12" t="s">
        <v>29</v>
      </c>
      <c r="R6529" s="24"/>
      <c r="S6529" s="12"/>
      <c r="T6529" s="12"/>
      <c r="U6529" s="12"/>
      <c r="V6529" s="10" t="s">
        <v>182</v>
      </c>
      <c r="W6529" s="118">
        <v>42322</v>
      </c>
      <c r="X6529" s="2"/>
      <c r="Y6529" s="129">
        <f t="shared" si="709"/>
        <v>1</v>
      </c>
      <c r="Z6529" s="110">
        <f t="shared" si="712"/>
        <v>0</v>
      </c>
      <c r="AA6529" s="1">
        <f t="shared" si="713"/>
        <v>0</v>
      </c>
    </row>
    <row r="6530" spans="1:27" ht="14.25" customHeight="1">
      <c r="A6530" s="148">
        <v>7109</v>
      </c>
      <c r="B6530" s="139">
        <v>20190705</v>
      </c>
      <c r="C6530" s="57" t="str">
        <f t="shared" si="715"/>
        <v>BPF</v>
      </c>
      <c r="D6530" s="115">
        <v>42189</v>
      </c>
      <c r="E6530" s="9" t="s">
        <v>347</v>
      </c>
      <c r="F6530" s="37" t="s">
        <v>25</v>
      </c>
      <c r="G6530" s="11" t="s">
        <v>26</v>
      </c>
      <c r="H6530" s="2"/>
      <c r="I6530" s="2"/>
      <c r="J6530" s="4" t="s">
        <v>53</v>
      </c>
      <c r="K6530" s="84" t="s">
        <v>591</v>
      </c>
      <c r="L6530" s="4" t="s">
        <v>152</v>
      </c>
      <c r="M6530" s="4"/>
      <c r="N6530" s="4"/>
      <c r="O6530" s="4" t="str">
        <f t="shared" si="714"/>
        <v>Melissodes (Eumelissodes) microsticta</v>
      </c>
      <c r="P6530" s="85" t="str">
        <f t="shared" si="716"/>
        <v>Melissodes microsticta</v>
      </c>
      <c r="Q6530" s="12" t="s">
        <v>29</v>
      </c>
      <c r="R6530" s="24"/>
      <c r="S6530" s="12"/>
      <c r="T6530" s="12"/>
      <c r="U6530" s="12"/>
      <c r="V6530" s="10" t="s">
        <v>182</v>
      </c>
      <c r="W6530" s="118">
        <v>42322</v>
      </c>
      <c r="X6530" s="2"/>
      <c r="Y6530" s="129">
        <f t="shared" ref="Y6530:Y6593" si="717">IF(R6530&gt;0,R6530,1)</f>
        <v>1</v>
      </c>
      <c r="Z6530" s="110">
        <f t="shared" si="712"/>
        <v>0</v>
      </c>
      <c r="AA6530" s="1">
        <f t="shared" si="713"/>
        <v>0</v>
      </c>
    </row>
    <row r="6531" spans="1:27" ht="14.25" customHeight="1">
      <c r="A6531" s="148">
        <v>7110</v>
      </c>
      <c r="B6531" s="139">
        <v>20190705</v>
      </c>
      <c r="C6531" s="57" t="str">
        <f t="shared" si="715"/>
        <v>BPF</v>
      </c>
      <c r="D6531" s="115">
        <v>42189</v>
      </c>
      <c r="E6531" s="9" t="s">
        <v>347</v>
      </c>
      <c r="F6531" s="37" t="s">
        <v>25</v>
      </c>
      <c r="G6531" s="11" t="s">
        <v>26</v>
      </c>
      <c r="H6531" s="2"/>
      <c r="I6531" s="2"/>
      <c r="J6531" s="4" t="s">
        <v>53</v>
      </c>
      <c r="K6531" s="84" t="s">
        <v>591</v>
      </c>
      <c r="L6531" s="4" t="s">
        <v>152</v>
      </c>
      <c r="M6531" s="4"/>
      <c r="N6531" s="4"/>
      <c r="O6531" s="4" t="str">
        <f t="shared" si="714"/>
        <v>Melissodes (Eumelissodes) microsticta</v>
      </c>
      <c r="P6531" s="85" t="str">
        <f t="shared" si="716"/>
        <v>Melissodes microsticta</v>
      </c>
      <c r="Q6531" s="12" t="s">
        <v>43</v>
      </c>
      <c r="R6531" s="24"/>
      <c r="S6531" s="12"/>
      <c r="T6531" s="12"/>
      <c r="U6531" s="12"/>
      <c r="V6531" s="10" t="s">
        <v>182</v>
      </c>
      <c r="W6531" s="118">
        <v>42322</v>
      </c>
      <c r="X6531" s="2"/>
      <c r="Y6531" s="129">
        <f t="shared" si="717"/>
        <v>1</v>
      </c>
      <c r="Z6531" s="110">
        <f t="shared" si="712"/>
        <v>0</v>
      </c>
      <c r="AA6531" s="1">
        <f t="shared" si="713"/>
        <v>0</v>
      </c>
    </row>
    <row r="6532" spans="1:27" ht="14.25" customHeight="1">
      <c r="A6532" s="148">
        <v>7111</v>
      </c>
      <c r="B6532" s="139">
        <v>20190705</v>
      </c>
      <c r="C6532" s="57" t="str">
        <f t="shared" si="715"/>
        <v>BPF</v>
      </c>
      <c r="D6532" s="115">
        <v>42189</v>
      </c>
      <c r="E6532" s="9" t="s">
        <v>347</v>
      </c>
      <c r="F6532" s="37" t="s">
        <v>25</v>
      </c>
      <c r="G6532" s="11" t="s">
        <v>26</v>
      </c>
      <c r="H6532" s="2"/>
      <c r="I6532" s="2"/>
      <c r="J6532" s="4" t="s">
        <v>53</v>
      </c>
      <c r="K6532" s="84" t="s">
        <v>591</v>
      </c>
      <c r="L6532" s="4" t="s">
        <v>152</v>
      </c>
      <c r="M6532" s="4"/>
      <c r="N6532" s="4"/>
      <c r="O6532" s="4" t="str">
        <f t="shared" si="714"/>
        <v>Melissodes (Eumelissodes) microsticta</v>
      </c>
      <c r="P6532" s="85" t="str">
        <f t="shared" si="716"/>
        <v>Melissodes microsticta</v>
      </c>
      <c r="Q6532" s="12" t="s">
        <v>43</v>
      </c>
      <c r="R6532" s="24"/>
      <c r="S6532" s="12"/>
      <c r="T6532" s="12"/>
      <c r="U6532" s="12"/>
      <c r="V6532" s="10" t="s">
        <v>182</v>
      </c>
      <c r="W6532" s="118">
        <v>42322</v>
      </c>
      <c r="X6532" s="2"/>
      <c r="Y6532" s="129">
        <f t="shared" si="717"/>
        <v>1</v>
      </c>
      <c r="Z6532" s="110">
        <f t="shared" ref="Z6532:Z6563" si="718">IF(ISNUMBER(SEARCH($Z$1,X6532)),1,0)</f>
        <v>0</v>
      </c>
      <c r="AA6532" s="1">
        <f t="shared" ref="AA6532:AA6563" si="719">IF(ISNUMBER(SEARCH($AA$1,X6532)),1,0)</f>
        <v>0</v>
      </c>
    </row>
    <row r="6533" spans="1:27" ht="14.25" customHeight="1">
      <c r="A6533" s="148">
        <v>7112</v>
      </c>
      <c r="B6533" s="139">
        <v>20190705</v>
      </c>
      <c r="C6533" s="57" t="str">
        <f t="shared" si="715"/>
        <v>BPF</v>
      </c>
      <c r="D6533" s="115">
        <v>42189</v>
      </c>
      <c r="E6533" s="9" t="s">
        <v>340</v>
      </c>
      <c r="F6533" s="37" t="s">
        <v>25</v>
      </c>
      <c r="G6533" s="11" t="s">
        <v>26</v>
      </c>
      <c r="H6533" s="2"/>
      <c r="I6533" s="2"/>
      <c r="J6533" s="4" t="s">
        <v>53</v>
      </c>
      <c r="K6533" s="84" t="s">
        <v>592</v>
      </c>
      <c r="L6533" s="84" t="s">
        <v>56</v>
      </c>
      <c r="M6533" s="4"/>
      <c r="N6533" s="4"/>
      <c r="O6533" s="4" t="str">
        <f t="shared" si="714"/>
        <v>Melissodes (Heliomelissodes) rivalis</v>
      </c>
      <c r="P6533" s="85" t="str">
        <f t="shared" si="716"/>
        <v>Melissodes rivalis</v>
      </c>
      <c r="Q6533" s="12" t="s">
        <v>43</v>
      </c>
      <c r="R6533" s="24"/>
      <c r="S6533" s="12"/>
      <c r="T6533" s="12"/>
      <c r="U6533" s="12"/>
      <c r="V6533" s="10" t="s">
        <v>182</v>
      </c>
      <c r="W6533" s="118">
        <v>42322</v>
      </c>
      <c r="X6533" s="2"/>
      <c r="Y6533" s="129">
        <f t="shared" si="717"/>
        <v>1</v>
      </c>
      <c r="Z6533" s="110">
        <f t="shared" si="718"/>
        <v>0</v>
      </c>
      <c r="AA6533" s="1">
        <f t="shared" si="719"/>
        <v>0</v>
      </c>
    </row>
    <row r="6534" spans="1:27" ht="14.25" customHeight="1">
      <c r="A6534" s="148">
        <v>7113</v>
      </c>
      <c r="B6534" s="139">
        <v>20190705</v>
      </c>
      <c r="C6534" s="57" t="str">
        <f t="shared" si="715"/>
        <v>BPF</v>
      </c>
      <c r="D6534" s="115">
        <v>42189</v>
      </c>
      <c r="E6534" s="9" t="s">
        <v>340</v>
      </c>
      <c r="F6534" s="37" t="s">
        <v>25</v>
      </c>
      <c r="G6534" s="11" t="s">
        <v>26</v>
      </c>
      <c r="H6534" s="2"/>
      <c r="I6534" s="2"/>
      <c r="J6534" s="4" t="s">
        <v>53</v>
      </c>
      <c r="K6534" s="84" t="s">
        <v>592</v>
      </c>
      <c r="L6534" s="84" t="s">
        <v>56</v>
      </c>
      <c r="M6534" s="4"/>
      <c r="N6534" s="4"/>
      <c r="O6534" s="4" t="str">
        <f t="shared" si="714"/>
        <v>Melissodes (Heliomelissodes) rivalis</v>
      </c>
      <c r="P6534" s="85" t="str">
        <f t="shared" si="716"/>
        <v>Melissodes rivalis</v>
      </c>
      <c r="Q6534" s="12" t="s">
        <v>43</v>
      </c>
      <c r="R6534" s="24"/>
      <c r="S6534" s="12"/>
      <c r="T6534" s="12"/>
      <c r="U6534" s="12"/>
      <c r="V6534" s="10" t="s">
        <v>182</v>
      </c>
      <c r="W6534" s="118">
        <v>42322</v>
      </c>
      <c r="X6534" s="2"/>
      <c r="Y6534" s="129">
        <f t="shared" si="717"/>
        <v>1</v>
      </c>
      <c r="Z6534" s="110">
        <f t="shared" si="718"/>
        <v>0</v>
      </c>
      <c r="AA6534" s="1">
        <f t="shared" si="719"/>
        <v>0</v>
      </c>
    </row>
    <row r="6535" spans="1:27" ht="14.25" customHeight="1">
      <c r="A6535" s="148">
        <v>7114</v>
      </c>
      <c r="B6535" s="139">
        <v>20190705</v>
      </c>
      <c r="C6535" s="57" t="str">
        <f t="shared" si="715"/>
        <v>BPF</v>
      </c>
      <c r="D6535" s="115">
        <v>42189</v>
      </c>
      <c r="E6535" s="9" t="s">
        <v>350</v>
      </c>
      <c r="F6535" s="37" t="s">
        <v>25</v>
      </c>
      <c r="G6535" s="11" t="s">
        <v>26</v>
      </c>
      <c r="H6535" s="2"/>
      <c r="I6535" s="2"/>
      <c r="J6535" s="4" t="s">
        <v>51</v>
      </c>
      <c r="K6535" s="84" t="s">
        <v>582</v>
      </c>
      <c r="L6535" s="4" t="s">
        <v>196</v>
      </c>
      <c r="M6535" s="4"/>
      <c r="N6535" s="4"/>
      <c r="O6535" s="4" t="str">
        <f t="shared" si="714"/>
        <v>Halictus (Seladonia) confusus</v>
      </c>
      <c r="P6535" s="85" t="str">
        <f t="shared" si="716"/>
        <v>Halictus confusus</v>
      </c>
      <c r="Q6535" s="12" t="s">
        <v>29</v>
      </c>
      <c r="R6535" s="24"/>
      <c r="S6535" s="12"/>
      <c r="T6535" s="12"/>
      <c r="U6535" s="12"/>
      <c r="V6535" s="10" t="s">
        <v>182</v>
      </c>
      <c r="W6535" s="118">
        <v>42322</v>
      </c>
      <c r="X6535" s="2"/>
      <c r="Y6535" s="129">
        <f t="shared" si="717"/>
        <v>1</v>
      </c>
      <c r="Z6535" s="110">
        <f t="shared" si="718"/>
        <v>0</v>
      </c>
      <c r="AA6535" s="1">
        <f t="shared" si="719"/>
        <v>0</v>
      </c>
    </row>
    <row r="6536" spans="1:27" ht="14.25" customHeight="1">
      <c r="A6536" s="148">
        <v>7115</v>
      </c>
      <c r="B6536" s="139">
        <v>20190705</v>
      </c>
      <c r="C6536" s="57" t="str">
        <f t="shared" si="715"/>
        <v>BPF</v>
      </c>
      <c r="D6536" s="115">
        <v>42189</v>
      </c>
      <c r="E6536" s="9" t="s">
        <v>350</v>
      </c>
      <c r="F6536" s="37" t="s">
        <v>25</v>
      </c>
      <c r="G6536" s="11" t="s">
        <v>26</v>
      </c>
      <c r="H6536" s="2"/>
      <c r="I6536" s="2"/>
      <c r="J6536" s="4" t="s">
        <v>51</v>
      </c>
      <c r="K6536" s="84" t="s">
        <v>582</v>
      </c>
      <c r="L6536" s="4" t="s">
        <v>196</v>
      </c>
      <c r="M6536" s="4"/>
      <c r="N6536" s="4"/>
      <c r="O6536" s="4" t="str">
        <f t="shared" si="714"/>
        <v>Halictus (Seladonia) confusus</v>
      </c>
      <c r="P6536" s="85" t="str">
        <f t="shared" si="716"/>
        <v>Halictus confusus</v>
      </c>
      <c r="Q6536" s="12" t="s">
        <v>29</v>
      </c>
      <c r="R6536" s="24"/>
      <c r="S6536" s="12"/>
      <c r="T6536" s="12"/>
      <c r="U6536" s="12"/>
      <c r="V6536" s="10" t="s">
        <v>182</v>
      </c>
      <c r="W6536" s="118">
        <v>42322</v>
      </c>
      <c r="X6536" s="2"/>
      <c r="Y6536" s="129">
        <f t="shared" si="717"/>
        <v>1</v>
      </c>
      <c r="Z6536" s="110">
        <f t="shared" si="718"/>
        <v>0</v>
      </c>
      <c r="AA6536" s="1">
        <f t="shared" si="719"/>
        <v>0</v>
      </c>
    </row>
    <row r="6537" spans="1:27" ht="14.25" customHeight="1">
      <c r="A6537" s="148">
        <v>7116</v>
      </c>
      <c r="B6537" s="139">
        <v>20190705</v>
      </c>
      <c r="C6537" s="57" t="str">
        <f t="shared" si="715"/>
        <v>BPF</v>
      </c>
      <c r="D6537" s="115">
        <v>42189</v>
      </c>
      <c r="E6537" s="9" t="s">
        <v>350</v>
      </c>
      <c r="F6537" s="37" t="s">
        <v>25</v>
      </c>
      <c r="G6537" s="11" t="s">
        <v>26</v>
      </c>
      <c r="H6537" s="2"/>
      <c r="I6537" s="2"/>
      <c r="J6537" s="4" t="s">
        <v>51</v>
      </c>
      <c r="K6537" s="84" t="s">
        <v>582</v>
      </c>
      <c r="L6537" s="4" t="s">
        <v>196</v>
      </c>
      <c r="M6537" s="4"/>
      <c r="N6537" s="4"/>
      <c r="O6537" s="4" t="str">
        <f t="shared" si="714"/>
        <v>Halictus (Seladonia) confusus</v>
      </c>
      <c r="P6537" s="85" t="str">
        <f t="shared" si="716"/>
        <v>Halictus confusus</v>
      </c>
      <c r="Q6537" s="12" t="s">
        <v>29</v>
      </c>
      <c r="R6537" s="24"/>
      <c r="S6537" s="12"/>
      <c r="T6537" s="12"/>
      <c r="U6537" s="12"/>
      <c r="V6537" s="10" t="s">
        <v>182</v>
      </c>
      <c r="W6537" s="118">
        <v>42322</v>
      </c>
      <c r="X6537" s="2"/>
      <c r="Y6537" s="129">
        <f t="shared" si="717"/>
        <v>1</v>
      </c>
      <c r="Z6537" s="110">
        <f t="shared" si="718"/>
        <v>0</v>
      </c>
      <c r="AA6537" s="1">
        <f t="shared" si="719"/>
        <v>0</v>
      </c>
    </row>
    <row r="6538" spans="1:27" ht="14.25" customHeight="1">
      <c r="A6538" s="148">
        <v>7117</v>
      </c>
      <c r="B6538" s="139">
        <v>20190705</v>
      </c>
      <c r="C6538" s="57" t="str">
        <f t="shared" si="715"/>
        <v>BPF</v>
      </c>
      <c r="D6538" s="115">
        <v>42189</v>
      </c>
      <c r="E6538" s="9" t="s">
        <v>350</v>
      </c>
      <c r="F6538" s="37" t="s">
        <v>25</v>
      </c>
      <c r="G6538" s="11" t="s">
        <v>26</v>
      </c>
      <c r="H6538" s="2"/>
      <c r="I6538" s="2"/>
      <c r="J6538" s="4" t="s">
        <v>51</v>
      </c>
      <c r="K6538" s="84" t="s">
        <v>582</v>
      </c>
      <c r="L6538" s="4" t="s">
        <v>196</v>
      </c>
      <c r="M6538" s="4"/>
      <c r="N6538" s="4"/>
      <c r="O6538" s="4" t="str">
        <f t="shared" si="714"/>
        <v>Halictus (Seladonia) confusus</v>
      </c>
      <c r="P6538" s="85" t="str">
        <f t="shared" si="716"/>
        <v>Halictus confusus</v>
      </c>
      <c r="Q6538" s="12" t="s">
        <v>29</v>
      </c>
      <c r="R6538" s="24"/>
      <c r="S6538" s="12"/>
      <c r="T6538" s="12"/>
      <c r="U6538" s="12"/>
      <c r="V6538" s="10" t="s">
        <v>182</v>
      </c>
      <c r="W6538" s="118">
        <v>42322</v>
      </c>
      <c r="X6538" s="2"/>
      <c r="Y6538" s="129">
        <f t="shared" si="717"/>
        <v>1</v>
      </c>
      <c r="Z6538" s="110">
        <f t="shared" si="718"/>
        <v>0</v>
      </c>
      <c r="AA6538" s="1">
        <f t="shared" si="719"/>
        <v>0</v>
      </c>
    </row>
    <row r="6539" spans="1:27" ht="14.25" customHeight="1">
      <c r="A6539" s="148">
        <v>7118</v>
      </c>
      <c r="B6539" s="139">
        <v>20190705</v>
      </c>
      <c r="C6539" s="57" t="str">
        <f t="shared" si="715"/>
        <v>BPF</v>
      </c>
      <c r="D6539" s="115">
        <v>42189</v>
      </c>
      <c r="E6539" s="9" t="s">
        <v>350</v>
      </c>
      <c r="F6539" s="37" t="s">
        <v>25</v>
      </c>
      <c r="G6539" s="11" t="s">
        <v>26</v>
      </c>
      <c r="H6539" s="2"/>
      <c r="I6539" s="2"/>
      <c r="J6539" s="4" t="s">
        <v>51</v>
      </c>
      <c r="K6539" s="84" t="s">
        <v>582</v>
      </c>
      <c r="L6539" s="4" t="s">
        <v>196</v>
      </c>
      <c r="M6539" s="4"/>
      <c r="N6539" s="4"/>
      <c r="O6539" s="4" t="str">
        <f t="shared" si="714"/>
        <v>Halictus (Seladonia) confusus</v>
      </c>
      <c r="P6539" s="85" t="str">
        <f t="shared" si="716"/>
        <v>Halictus confusus</v>
      </c>
      <c r="Q6539" s="12" t="s">
        <v>29</v>
      </c>
      <c r="R6539" s="24"/>
      <c r="S6539" s="12"/>
      <c r="T6539" s="12"/>
      <c r="U6539" s="12"/>
      <c r="V6539" s="10" t="s">
        <v>182</v>
      </c>
      <c r="W6539" s="118">
        <v>42322</v>
      </c>
      <c r="X6539" s="2"/>
      <c r="Y6539" s="129">
        <f t="shared" si="717"/>
        <v>1</v>
      </c>
      <c r="Z6539" s="110">
        <f t="shared" si="718"/>
        <v>0</v>
      </c>
      <c r="AA6539" s="1">
        <f t="shared" si="719"/>
        <v>0</v>
      </c>
    </row>
    <row r="6540" spans="1:27" ht="14.25" customHeight="1">
      <c r="A6540" s="148">
        <v>7119</v>
      </c>
      <c r="B6540" s="139">
        <v>20190705</v>
      </c>
      <c r="C6540" s="57" t="str">
        <f t="shared" si="715"/>
        <v>BPF</v>
      </c>
      <c r="D6540" s="115">
        <v>42189</v>
      </c>
      <c r="E6540" s="9" t="s">
        <v>350</v>
      </c>
      <c r="F6540" s="37" t="s">
        <v>25</v>
      </c>
      <c r="G6540" s="11" t="s">
        <v>26</v>
      </c>
      <c r="H6540" s="2"/>
      <c r="I6540" s="2"/>
      <c r="J6540" s="4" t="s">
        <v>51</v>
      </c>
      <c r="K6540" s="84" t="s">
        <v>582</v>
      </c>
      <c r="L6540" s="4" t="s">
        <v>196</v>
      </c>
      <c r="M6540" s="4"/>
      <c r="N6540" s="4"/>
      <c r="O6540" s="4" t="str">
        <f t="shared" si="714"/>
        <v>Halictus (Seladonia) confusus</v>
      </c>
      <c r="P6540" s="85" t="str">
        <f t="shared" si="716"/>
        <v>Halictus confusus</v>
      </c>
      <c r="Q6540" s="12" t="s">
        <v>29</v>
      </c>
      <c r="R6540" s="24"/>
      <c r="S6540" s="12"/>
      <c r="T6540" s="12"/>
      <c r="U6540" s="12"/>
      <c r="V6540" s="10" t="s">
        <v>182</v>
      </c>
      <c r="W6540" s="118">
        <v>42322</v>
      </c>
      <c r="X6540" s="2"/>
      <c r="Y6540" s="129">
        <f t="shared" si="717"/>
        <v>1</v>
      </c>
      <c r="Z6540" s="110">
        <f t="shared" si="718"/>
        <v>0</v>
      </c>
      <c r="AA6540" s="1">
        <f t="shared" si="719"/>
        <v>0</v>
      </c>
    </row>
    <row r="6541" spans="1:27" ht="14.25" customHeight="1">
      <c r="A6541" s="148">
        <v>7120</v>
      </c>
      <c r="B6541" s="139">
        <v>20190705</v>
      </c>
      <c r="C6541" s="57" t="str">
        <f t="shared" si="715"/>
        <v>BPF</v>
      </c>
      <c r="D6541" s="115">
        <v>42189</v>
      </c>
      <c r="E6541" s="9" t="s">
        <v>350</v>
      </c>
      <c r="F6541" s="37" t="s">
        <v>25</v>
      </c>
      <c r="G6541" s="11" t="s">
        <v>26</v>
      </c>
      <c r="H6541" s="2"/>
      <c r="I6541" s="2"/>
      <c r="J6541" s="4" t="s">
        <v>51</v>
      </c>
      <c r="K6541" s="84" t="s">
        <v>582</v>
      </c>
      <c r="L6541" s="4" t="s">
        <v>196</v>
      </c>
      <c r="M6541" s="4"/>
      <c r="N6541" s="4"/>
      <c r="O6541" s="4" t="str">
        <f t="shared" si="714"/>
        <v>Halictus (Seladonia) confusus</v>
      </c>
      <c r="P6541" s="85" t="str">
        <f t="shared" si="716"/>
        <v>Halictus confusus</v>
      </c>
      <c r="Q6541" s="12" t="s">
        <v>29</v>
      </c>
      <c r="R6541" s="24"/>
      <c r="S6541" s="12"/>
      <c r="T6541" s="12"/>
      <c r="U6541" s="12"/>
      <c r="V6541" s="10" t="s">
        <v>182</v>
      </c>
      <c r="W6541" s="118">
        <v>42322</v>
      </c>
      <c r="X6541" s="2"/>
      <c r="Y6541" s="129">
        <f t="shared" si="717"/>
        <v>1</v>
      </c>
      <c r="Z6541" s="110">
        <f t="shared" si="718"/>
        <v>0</v>
      </c>
      <c r="AA6541" s="1">
        <f t="shared" si="719"/>
        <v>0</v>
      </c>
    </row>
    <row r="6542" spans="1:27" ht="14.25" customHeight="1">
      <c r="A6542" s="148">
        <v>7121</v>
      </c>
      <c r="B6542" s="139">
        <v>20190705</v>
      </c>
      <c r="C6542" s="57" t="str">
        <f t="shared" si="715"/>
        <v>BPF</v>
      </c>
      <c r="D6542" s="115">
        <v>42189</v>
      </c>
      <c r="E6542" s="9" t="s">
        <v>350</v>
      </c>
      <c r="F6542" s="37" t="s">
        <v>25</v>
      </c>
      <c r="G6542" s="11" t="s">
        <v>26</v>
      </c>
      <c r="H6542" s="2"/>
      <c r="I6542" s="2"/>
      <c r="J6542" s="4" t="s">
        <v>51</v>
      </c>
      <c r="K6542" s="84" t="s">
        <v>582</v>
      </c>
      <c r="L6542" s="4" t="s">
        <v>196</v>
      </c>
      <c r="M6542" s="4"/>
      <c r="N6542" s="4"/>
      <c r="O6542" s="4" t="str">
        <f t="shared" si="714"/>
        <v>Halictus (Seladonia) confusus</v>
      </c>
      <c r="P6542" s="85" t="str">
        <f t="shared" si="716"/>
        <v>Halictus confusus</v>
      </c>
      <c r="Q6542" s="12" t="s">
        <v>29</v>
      </c>
      <c r="R6542" s="24"/>
      <c r="S6542" s="12"/>
      <c r="T6542" s="12"/>
      <c r="U6542" s="12"/>
      <c r="V6542" s="10" t="s">
        <v>182</v>
      </c>
      <c r="W6542" s="118">
        <v>42322</v>
      </c>
      <c r="X6542" s="2"/>
      <c r="Y6542" s="129">
        <f t="shared" si="717"/>
        <v>1</v>
      </c>
      <c r="Z6542" s="110">
        <f t="shared" si="718"/>
        <v>0</v>
      </c>
      <c r="AA6542" s="1">
        <f t="shared" si="719"/>
        <v>0</v>
      </c>
    </row>
    <row r="6543" spans="1:27" ht="14.25" customHeight="1">
      <c r="A6543" s="148">
        <v>7122</v>
      </c>
      <c r="B6543" s="139">
        <v>20190705</v>
      </c>
      <c r="C6543" s="57" t="str">
        <f t="shared" si="715"/>
        <v>BPF</v>
      </c>
      <c r="D6543" s="115">
        <v>42189</v>
      </c>
      <c r="E6543" s="9" t="s">
        <v>350</v>
      </c>
      <c r="F6543" s="37" t="s">
        <v>25</v>
      </c>
      <c r="G6543" s="11" t="s">
        <v>26</v>
      </c>
      <c r="H6543" s="2"/>
      <c r="I6543" s="2"/>
      <c r="J6543" s="4" t="s">
        <v>51</v>
      </c>
      <c r="K6543" s="84" t="s">
        <v>582</v>
      </c>
      <c r="L6543" s="4" t="s">
        <v>52</v>
      </c>
      <c r="M6543" s="4"/>
      <c r="N6543" s="4"/>
      <c r="O6543" s="4" t="str">
        <f t="shared" si="714"/>
        <v>Halictus (Seladonia) tripartitus</v>
      </c>
      <c r="P6543" s="85" t="str">
        <f t="shared" si="716"/>
        <v>Halictus tripartitus</v>
      </c>
      <c r="Q6543" s="12" t="s">
        <v>29</v>
      </c>
      <c r="R6543" s="24"/>
      <c r="S6543" s="12"/>
      <c r="T6543" s="12"/>
      <c r="U6543" s="12"/>
      <c r="V6543" s="10" t="s">
        <v>182</v>
      </c>
      <c r="W6543" s="118">
        <v>42322</v>
      </c>
      <c r="X6543" s="2"/>
      <c r="Y6543" s="129">
        <f t="shared" si="717"/>
        <v>1</v>
      </c>
      <c r="Z6543" s="110">
        <f t="shared" si="718"/>
        <v>0</v>
      </c>
      <c r="AA6543" s="1">
        <f t="shared" si="719"/>
        <v>0</v>
      </c>
    </row>
    <row r="6544" spans="1:27" ht="14.25" customHeight="1">
      <c r="A6544" s="148">
        <v>7123</v>
      </c>
      <c r="B6544" s="139">
        <v>20190705</v>
      </c>
      <c r="C6544" s="57" t="str">
        <f t="shared" si="715"/>
        <v>BPF</v>
      </c>
      <c r="D6544" s="115">
        <v>42189</v>
      </c>
      <c r="E6544" s="9" t="s">
        <v>350</v>
      </c>
      <c r="F6544" s="37" t="s">
        <v>25</v>
      </c>
      <c r="G6544" s="11" t="s">
        <v>26</v>
      </c>
      <c r="H6544" s="2"/>
      <c r="I6544" s="2"/>
      <c r="J6544" s="4" t="s">
        <v>51</v>
      </c>
      <c r="K6544" s="84" t="s">
        <v>582</v>
      </c>
      <c r="L6544" s="4" t="s">
        <v>52</v>
      </c>
      <c r="M6544" s="4"/>
      <c r="N6544" s="4"/>
      <c r="O6544" s="4" t="str">
        <f t="shared" si="714"/>
        <v>Halictus (Seladonia) tripartitus</v>
      </c>
      <c r="P6544" s="85" t="str">
        <f t="shared" si="716"/>
        <v>Halictus tripartitus</v>
      </c>
      <c r="Q6544" s="12" t="s">
        <v>29</v>
      </c>
      <c r="R6544" s="24"/>
      <c r="S6544" s="12"/>
      <c r="T6544" s="12"/>
      <c r="U6544" s="12"/>
      <c r="V6544" s="10" t="s">
        <v>182</v>
      </c>
      <c r="W6544" s="118">
        <v>42322</v>
      </c>
      <c r="X6544" s="2"/>
      <c r="Y6544" s="129">
        <f t="shared" si="717"/>
        <v>1</v>
      </c>
      <c r="Z6544" s="110">
        <f t="shared" si="718"/>
        <v>0</v>
      </c>
      <c r="AA6544" s="1">
        <f t="shared" si="719"/>
        <v>0</v>
      </c>
    </row>
    <row r="6545" spans="1:27" ht="14.25" customHeight="1">
      <c r="A6545" s="148">
        <v>7124</v>
      </c>
      <c r="B6545" s="139">
        <v>20190705</v>
      </c>
      <c r="C6545" s="57" t="str">
        <f t="shared" si="715"/>
        <v>BPF</v>
      </c>
      <c r="D6545" s="115">
        <v>42189</v>
      </c>
      <c r="E6545" s="9" t="s">
        <v>350</v>
      </c>
      <c r="F6545" s="37" t="s">
        <v>25</v>
      </c>
      <c r="G6545" s="11" t="s">
        <v>26</v>
      </c>
      <c r="H6545" s="2"/>
      <c r="I6545" s="2"/>
      <c r="J6545" s="4" t="s">
        <v>51</v>
      </c>
      <c r="K6545" s="84" t="s">
        <v>582</v>
      </c>
      <c r="L6545" s="4" t="s">
        <v>196</v>
      </c>
      <c r="M6545" s="4"/>
      <c r="N6545" s="4"/>
      <c r="O6545" s="4" t="str">
        <f t="shared" si="714"/>
        <v>Halictus (Seladonia) confusus</v>
      </c>
      <c r="P6545" s="85" t="str">
        <f t="shared" si="716"/>
        <v>Halictus confusus</v>
      </c>
      <c r="Q6545" s="12" t="s">
        <v>43</v>
      </c>
      <c r="R6545" s="24"/>
      <c r="S6545" s="12"/>
      <c r="T6545" s="12"/>
      <c r="U6545" s="12"/>
      <c r="V6545" s="10" t="s">
        <v>182</v>
      </c>
      <c r="W6545" s="118">
        <v>42322</v>
      </c>
      <c r="X6545" s="2"/>
      <c r="Y6545" s="129">
        <f t="shared" si="717"/>
        <v>1</v>
      </c>
      <c r="Z6545" s="110">
        <f t="shared" si="718"/>
        <v>0</v>
      </c>
      <c r="AA6545" s="1">
        <f t="shared" si="719"/>
        <v>0</v>
      </c>
    </row>
    <row r="6546" spans="1:27" ht="14.25" customHeight="1">
      <c r="A6546" s="148">
        <v>7125</v>
      </c>
      <c r="B6546" s="139">
        <v>20190705</v>
      </c>
      <c r="C6546" s="57" t="str">
        <f t="shared" si="715"/>
        <v>BPF</v>
      </c>
      <c r="D6546" s="115">
        <v>42189</v>
      </c>
      <c r="E6546" s="9" t="s">
        <v>350</v>
      </c>
      <c r="F6546" s="37" t="s">
        <v>25</v>
      </c>
      <c r="G6546" s="11" t="s">
        <v>26</v>
      </c>
      <c r="H6546" s="2"/>
      <c r="I6546" s="2"/>
      <c r="J6546" s="4" t="s">
        <v>117</v>
      </c>
      <c r="K6546" s="4" t="s">
        <v>167</v>
      </c>
      <c r="L6546" s="4" t="s">
        <v>1211</v>
      </c>
      <c r="M6546" s="4"/>
      <c r="N6546" s="4"/>
      <c r="O6546" s="4" t="str">
        <f t="shared" si="714"/>
        <v>Lasioglossum (Dialictus) aff. tenax</v>
      </c>
      <c r="P6546" s="85" t="str">
        <f t="shared" si="716"/>
        <v>Lasioglossum aff. tenax</v>
      </c>
      <c r="Q6546" s="12" t="s">
        <v>29</v>
      </c>
      <c r="R6546" s="24"/>
      <c r="S6546" s="12"/>
      <c r="T6546" s="12"/>
      <c r="U6546" s="12"/>
      <c r="V6546" s="10" t="s">
        <v>182</v>
      </c>
      <c r="W6546" s="118">
        <v>42322</v>
      </c>
      <c r="X6546" s="2" t="s">
        <v>1008</v>
      </c>
      <c r="Y6546" s="129">
        <f t="shared" si="717"/>
        <v>1</v>
      </c>
      <c r="Z6546" s="110">
        <f t="shared" si="718"/>
        <v>0</v>
      </c>
      <c r="AA6546" s="1">
        <f t="shared" si="719"/>
        <v>0</v>
      </c>
    </row>
    <row r="6547" spans="1:27" ht="14.25" customHeight="1">
      <c r="A6547" s="148">
        <v>7126</v>
      </c>
      <c r="B6547" s="139">
        <v>20190705</v>
      </c>
      <c r="C6547" s="57" t="str">
        <f t="shared" si="715"/>
        <v>BPF</v>
      </c>
      <c r="D6547" s="115">
        <v>42189</v>
      </c>
      <c r="E6547" s="9" t="s">
        <v>350</v>
      </c>
      <c r="F6547" s="37" t="s">
        <v>25</v>
      </c>
      <c r="G6547" s="11" t="s">
        <v>26</v>
      </c>
      <c r="H6547" s="2"/>
      <c r="I6547" s="2"/>
      <c r="J6547" s="4" t="s">
        <v>117</v>
      </c>
      <c r="K6547" s="4" t="s">
        <v>167</v>
      </c>
      <c r="L6547" s="4" t="s">
        <v>665</v>
      </c>
      <c r="M6547" s="4"/>
      <c r="N6547" s="4"/>
      <c r="O6547" s="4" t="str">
        <f t="shared" si="714"/>
        <v>Lasioglossum (Dialictus) nevadense</v>
      </c>
      <c r="P6547" s="85" t="str">
        <f t="shared" si="716"/>
        <v>Lasioglossum nevadense</v>
      </c>
      <c r="Q6547" s="12" t="s">
        <v>29</v>
      </c>
      <c r="R6547" s="24"/>
      <c r="S6547" s="12"/>
      <c r="T6547" s="12"/>
      <c r="U6547" s="12"/>
      <c r="V6547" s="10" t="s">
        <v>182</v>
      </c>
      <c r="W6547" s="118">
        <v>42322</v>
      </c>
      <c r="X6547" s="2"/>
      <c r="Y6547" s="129">
        <f t="shared" si="717"/>
        <v>1</v>
      </c>
      <c r="Z6547" s="110">
        <f t="shared" si="718"/>
        <v>0</v>
      </c>
      <c r="AA6547" s="1">
        <f t="shared" si="719"/>
        <v>0</v>
      </c>
    </row>
    <row r="6548" spans="1:27" ht="14.25" customHeight="1">
      <c r="A6548" s="148">
        <v>7127</v>
      </c>
      <c r="B6548" s="139">
        <v>20190705</v>
      </c>
      <c r="C6548" s="57" t="str">
        <f t="shared" si="715"/>
        <v>BPF</v>
      </c>
      <c r="D6548" s="115">
        <v>42189</v>
      </c>
      <c r="E6548" s="9" t="s">
        <v>350</v>
      </c>
      <c r="F6548" s="37" t="s">
        <v>25</v>
      </c>
      <c r="G6548" s="11" t="s">
        <v>26</v>
      </c>
      <c r="H6548" s="2"/>
      <c r="I6548" s="2"/>
      <c r="J6548" s="4" t="s">
        <v>117</v>
      </c>
      <c r="K6548" s="4" t="s">
        <v>167</v>
      </c>
      <c r="L6548" s="4" t="s">
        <v>665</v>
      </c>
      <c r="M6548" s="4"/>
      <c r="N6548" s="4"/>
      <c r="O6548" s="4" t="str">
        <f t="shared" si="714"/>
        <v>Lasioglossum (Dialictus) nevadense</v>
      </c>
      <c r="P6548" s="85" t="str">
        <f t="shared" si="716"/>
        <v>Lasioglossum nevadense</v>
      </c>
      <c r="Q6548" s="12" t="s">
        <v>29</v>
      </c>
      <c r="R6548" s="24"/>
      <c r="S6548" s="12"/>
      <c r="T6548" s="12"/>
      <c r="U6548" s="12"/>
      <c r="V6548" s="10" t="s">
        <v>182</v>
      </c>
      <c r="W6548" s="118">
        <v>42322</v>
      </c>
      <c r="X6548" s="2"/>
      <c r="Y6548" s="129">
        <f t="shared" si="717"/>
        <v>1</v>
      </c>
      <c r="Z6548" s="110">
        <f t="shared" si="718"/>
        <v>0</v>
      </c>
      <c r="AA6548" s="1">
        <f t="shared" si="719"/>
        <v>0</v>
      </c>
    </row>
    <row r="6549" spans="1:27" ht="14.25" customHeight="1">
      <c r="A6549" s="148">
        <v>7128</v>
      </c>
      <c r="B6549" s="139">
        <v>20190705</v>
      </c>
      <c r="C6549" s="57" t="str">
        <f t="shared" si="715"/>
        <v>BPF</v>
      </c>
      <c r="D6549" s="115">
        <v>42189</v>
      </c>
      <c r="E6549" s="9" t="s">
        <v>350</v>
      </c>
      <c r="F6549" s="37" t="s">
        <v>25</v>
      </c>
      <c r="G6549" s="11" t="s">
        <v>26</v>
      </c>
      <c r="H6549" s="2"/>
      <c r="I6549" s="2"/>
      <c r="J6549" s="4" t="s">
        <v>201</v>
      </c>
      <c r="K6549" s="4"/>
      <c r="L6549" s="4" t="s">
        <v>627</v>
      </c>
      <c r="M6549" s="4"/>
      <c r="N6549" s="4"/>
      <c r="O6549" s="4" t="str">
        <f t="shared" si="714"/>
        <v>Sphecodes msp. BS0023</v>
      </c>
      <c r="P6549" s="85" t="str">
        <f t="shared" si="716"/>
        <v>Sphecodes msp. BS0023</v>
      </c>
      <c r="Q6549" s="12" t="s">
        <v>43</v>
      </c>
      <c r="R6549" s="24"/>
      <c r="S6549" s="12"/>
      <c r="T6549" s="12"/>
      <c r="U6549" s="12"/>
      <c r="V6549" s="10" t="s">
        <v>182</v>
      </c>
      <c r="W6549" s="118">
        <v>42322</v>
      </c>
      <c r="X6549" s="2" t="s">
        <v>1438</v>
      </c>
      <c r="Y6549" s="129">
        <f t="shared" si="717"/>
        <v>1</v>
      </c>
      <c r="Z6549" s="110">
        <f t="shared" si="718"/>
        <v>0</v>
      </c>
      <c r="AA6549" s="1">
        <f t="shared" si="719"/>
        <v>0</v>
      </c>
    </row>
    <row r="6550" spans="1:27" ht="14.25" customHeight="1">
      <c r="A6550" s="148">
        <v>7129</v>
      </c>
      <c r="B6550" s="139">
        <v>20190705</v>
      </c>
      <c r="C6550" s="57" t="str">
        <f t="shared" si="715"/>
        <v>BPF</v>
      </c>
      <c r="D6550" s="115">
        <v>42189</v>
      </c>
      <c r="E6550" s="9" t="s">
        <v>350</v>
      </c>
      <c r="F6550" s="37" t="s">
        <v>25</v>
      </c>
      <c r="G6550" s="11" t="s">
        <v>26</v>
      </c>
      <c r="H6550" s="2"/>
      <c r="I6550" s="2"/>
      <c r="J6550" s="4" t="s">
        <v>201</v>
      </c>
      <c r="K6550" s="4"/>
      <c r="L6550" s="4" t="s">
        <v>610</v>
      </c>
      <c r="M6550" s="4"/>
      <c r="N6550" s="4"/>
      <c r="O6550" s="4" t="str">
        <f t="shared" si="714"/>
        <v>Sphecodes msp. BS0017</v>
      </c>
      <c r="P6550" s="85" t="str">
        <f t="shared" si="716"/>
        <v>Sphecodes msp. BS0017</v>
      </c>
      <c r="Q6550" s="12" t="s">
        <v>43</v>
      </c>
      <c r="R6550" s="24"/>
      <c r="S6550" s="12"/>
      <c r="T6550" s="12"/>
      <c r="U6550" s="12"/>
      <c r="V6550" s="10" t="s">
        <v>182</v>
      </c>
      <c r="W6550" s="118">
        <v>42322</v>
      </c>
      <c r="X6550" s="2" t="s">
        <v>629</v>
      </c>
      <c r="Y6550" s="129">
        <f t="shared" si="717"/>
        <v>1</v>
      </c>
      <c r="Z6550" s="110">
        <f t="shared" si="718"/>
        <v>0</v>
      </c>
      <c r="AA6550" s="1">
        <f t="shared" si="719"/>
        <v>0</v>
      </c>
    </row>
    <row r="6551" spans="1:27" ht="14.25" customHeight="1">
      <c r="A6551" s="148">
        <v>7130</v>
      </c>
      <c r="B6551" s="139">
        <v>20190705</v>
      </c>
      <c r="C6551" s="57" t="str">
        <f t="shared" si="715"/>
        <v>BPF</v>
      </c>
      <c r="D6551" s="115">
        <v>42189</v>
      </c>
      <c r="E6551" s="9" t="s">
        <v>350</v>
      </c>
      <c r="F6551" s="37" t="s">
        <v>25</v>
      </c>
      <c r="G6551" s="11" t="s">
        <v>26</v>
      </c>
      <c r="H6551" s="2"/>
      <c r="I6551" s="2"/>
      <c r="J6551" s="4" t="s">
        <v>91</v>
      </c>
      <c r="K6551" s="112" t="s">
        <v>590</v>
      </c>
      <c r="L6551" s="4" t="s">
        <v>98</v>
      </c>
      <c r="M6551" s="4"/>
      <c r="N6551" s="4"/>
      <c r="O6551" s="4" t="str">
        <f t="shared" si="714"/>
        <v>Megachile (Xanthosarus) perihirta</v>
      </c>
      <c r="P6551" s="85" t="str">
        <f t="shared" si="716"/>
        <v>Megachile perihirta</v>
      </c>
      <c r="Q6551" s="12" t="s">
        <v>43</v>
      </c>
      <c r="R6551" s="24"/>
      <c r="S6551" s="12"/>
      <c r="T6551" s="12"/>
      <c r="U6551" s="12"/>
      <c r="V6551" s="10" t="s">
        <v>182</v>
      </c>
      <c r="W6551" s="118">
        <v>42322</v>
      </c>
      <c r="X6551" s="2"/>
      <c r="Y6551" s="129">
        <f t="shared" si="717"/>
        <v>1</v>
      </c>
      <c r="Z6551" s="110">
        <f t="shared" si="718"/>
        <v>0</v>
      </c>
      <c r="AA6551" s="1">
        <f t="shared" si="719"/>
        <v>0</v>
      </c>
    </row>
    <row r="6552" spans="1:27" ht="14.25" customHeight="1">
      <c r="A6552" s="148">
        <v>7131</v>
      </c>
      <c r="B6552" s="139">
        <v>20190705</v>
      </c>
      <c r="C6552" s="57" t="str">
        <f t="shared" si="715"/>
        <v>BPF</v>
      </c>
      <c r="D6552" s="115">
        <v>42189</v>
      </c>
      <c r="E6552" s="9" t="s">
        <v>350</v>
      </c>
      <c r="F6552" s="37" t="s">
        <v>25</v>
      </c>
      <c r="G6552" s="11" t="s">
        <v>26</v>
      </c>
      <c r="H6552" s="2"/>
      <c r="I6552" s="2"/>
      <c r="J6552" s="4" t="s">
        <v>53</v>
      </c>
      <c r="K6552" s="84" t="s">
        <v>591</v>
      </c>
      <c r="L6552" s="4" t="s">
        <v>152</v>
      </c>
      <c r="M6552" s="4"/>
      <c r="N6552" s="4"/>
      <c r="O6552" s="4" t="str">
        <f t="shared" si="714"/>
        <v>Melissodes (Eumelissodes) microsticta</v>
      </c>
      <c r="P6552" s="85" t="str">
        <f t="shared" si="716"/>
        <v>Melissodes microsticta</v>
      </c>
      <c r="Q6552" s="12" t="s">
        <v>29</v>
      </c>
      <c r="R6552" s="24"/>
      <c r="S6552" s="12"/>
      <c r="T6552" s="12"/>
      <c r="U6552" s="12"/>
      <c r="V6552" s="10" t="s">
        <v>182</v>
      </c>
      <c r="W6552" s="118">
        <v>42322</v>
      </c>
      <c r="X6552" s="2"/>
      <c r="Y6552" s="129">
        <f t="shared" si="717"/>
        <v>1</v>
      </c>
      <c r="Z6552" s="110">
        <f t="shared" si="718"/>
        <v>0</v>
      </c>
      <c r="AA6552" s="1">
        <f t="shared" si="719"/>
        <v>0</v>
      </c>
    </row>
    <row r="6553" spans="1:27" ht="14.25" customHeight="1">
      <c r="A6553" s="148">
        <v>7132</v>
      </c>
      <c r="B6553" s="139">
        <v>20190705</v>
      </c>
      <c r="C6553" s="57" t="str">
        <f t="shared" si="715"/>
        <v>BPF</v>
      </c>
      <c r="D6553" s="115">
        <v>42189</v>
      </c>
      <c r="E6553" s="9" t="s">
        <v>350</v>
      </c>
      <c r="F6553" s="37" t="s">
        <v>25</v>
      </c>
      <c r="G6553" s="11" t="s">
        <v>26</v>
      </c>
      <c r="H6553" s="2"/>
      <c r="I6553" s="2"/>
      <c r="J6553" s="4" t="s">
        <v>53</v>
      </c>
      <c r="K6553" s="84" t="s">
        <v>591</v>
      </c>
      <c r="L6553" s="4" t="s">
        <v>152</v>
      </c>
      <c r="M6553" s="4"/>
      <c r="N6553" s="4"/>
      <c r="O6553" s="4" t="str">
        <f t="shared" si="714"/>
        <v>Melissodes (Eumelissodes) microsticta</v>
      </c>
      <c r="P6553" s="85" t="str">
        <f t="shared" si="716"/>
        <v>Melissodes microsticta</v>
      </c>
      <c r="Q6553" s="12" t="s">
        <v>29</v>
      </c>
      <c r="R6553" s="24"/>
      <c r="S6553" s="12"/>
      <c r="T6553" s="12"/>
      <c r="U6553" s="12"/>
      <c r="V6553" s="10" t="s">
        <v>182</v>
      </c>
      <c r="W6553" s="118">
        <v>42322</v>
      </c>
      <c r="X6553" s="2"/>
      <c r="Y6553" s="129">
        <f t="shared" si="717"/>
        <v>1</v>
      </c>
      <c r="Z6553" s="110">
        <f t="shared" si="718"/>
        <v>0</v>
      </c>
      <c r="AA6553" s="1">
        <f t="shared" si="719"/>
        <v>0</v>
      </c>
    </row>
    <row r="6554" spans="1:27" ht="14.25" customHeight="1">
      <c r="A6554" s="148">
        <v>7133</v>
      </c>
      <c r="B6554" s="139">
        <v>20190705</v>
      </c>
      <c r="C6554" s="57" t="str">
        <f t="shared" si="715"/>
        <v>BPF</v>
      </c>
      <c r="D6554" s="115">
        <v>42189</v>
      </c>
      <c r="E6554" s="9" t="s">
        <v>350</v>
      </c>
      <c r="F6554" s="37" t="s">
        <v>25</v>
      </c>
      <c r="G6554" s="11" t="s">
        <v>26</v>
      </c>
      <c r="H6554" s="2"/>
      <c r="I6554" s="2"/>
      <c r="J6554" s="4" t="s">
        <v>53</v>
      </c>
      <c r="K6554" s="84" t="s">
        <v>591</v>
      </c>
      <c r="L6554" s="4" t="s">
        <v>152</v>
      </c>
      <c r="M6554" s="4"/>
      <c r="N6554" s="4"/>
      <c r="O6554" s="4" t="str">
        <f t="shared" si="714"/>
        <v>Melissodes (Eumelissodes) microsticta</v>
      </c>
      <c r="P6554" s="85" t="str">
        <f t="shared" si="716"/>
        <v>Melissodes microsticta</v>
      </c>
      <c r="Q6554" s="12" t="s">
        <v>43</v>
      </c>
      <c r="R6554" s="24"/>
      <c r="S6554" s="12"/>
      <c r="T6554" s="12"/>
      <c r="U6554" s="12" t="s">
        <v>55</v>
      </c>
      <c r="V6554" s="10" t="s">
        <v>182</v>
      </c>
      <c r="W6554" s="118">
        <v>42322</v>
      </c>
      <c r="X6554" s="2" t="s">
        <v>527</v>
      </c>
      <c r="Y6554" s="129">
        <f t="shared" si="717"/>
        <v>1</v>
      </c>
      <c r="Z6554" s="110">
        <f t="shared" si="718"/>
        <v>0</v>
      </c>
      <c r="AA6554" s="1">
        <f t="shared" si="719"/>
        <v>0</v>
      </c>
    </row>
    <row r="6555" spans="1:27" ht="14.25" customHeight="1">
      <c r="A6555" s="148">
        <v>7134</v>
      </c>
      <c r="B6555" s="139">
        <v>20190705</v>
      </c>
      <c r="C6555" s="57" t="str">
        <f t="shared" si="715"/>
        <v>BPF</v>
      </c>
      <c r="D6555" s="115">
        <v>42189</v>
      </c>
      <c r="E6555" s="9" t="s">
        <v>350</v>
      </c>
      <c r="F6555" s="37" t="s">
        <v>25</v>
      </c>
      <c r="G6555" s="11" t="s">
        <v>26</v>
      </c>
      <c r="H6555" s="2"/>
      <c r="I6555" s="2"/>
      <c r="J6555" s="4" t="s">
        <v>53</v>
      </c>
      <c r="K6555" s="84" t="s">
        <v>591</v>
      </c>
      <c r="L6555" s="4" t="s">
        <v>152</v>
      </c>
      <c r="M6555" s="4"/>
      <c r="N6555" s="4"/>
      <c r="O6555" s="4" t="str">
        <f t="shared" si="714"/>
        <v>Melissodes (Eumelissodes) microsticta</v>
      </c>
      <c r="P6555" s="85" t="str">
        <f t="shared" si="716"/>
        <v>Melissodes microsticta</v>
      </c>
      <c r="Q6555" s="12" t="s">
        <v>43</v>
      </c>
      <c r="R6555" s="24"/>
      <c r="S6555" s="12"/>
      <c r="T6555" s="12"/>
      <c r="U6555" s="12"/>
      <c r="V6555" s="10" t="s">
        <v>182</v>
      </c>
      <c r="W6555" s="118">
        <v>42322</v>
      </c>
      <c r="X6555" s="2"/>
      <c r="Y6555" s="129">
        <f t="shared" si="717"/>
        <v>1</v>
      </c>
      <c r="Z6555" s="110">
        <f t="shared" si="718"/>
        <v>0</v>
      </c>
      <c r="AA6555" s="1">
        <f t="shared" si="719"/>
        <v>0</v>
      </c>
    </row>
    <row r="6556" spans="1:27" ht="14.25" customHeight="1">
      <c r="A6556" s="148">
        <v>7135</v>
      </c>
      <c r="B6556" s="139">
        <v>20190705</v>
      </c>
      <c r="C6556" s="57" t="str">
        <f t="shared" si="715"/>
        <v>BPF</v>
      </c>
      <c r="D6556" s="115">
        <v>42189</v>
      </c>
      <c r="E6556" s="9" t="s">
        <v>350</v>
      </c>
      <c r="F6556" s="37" t="s">
        <v>25</v>
      </c>
      <c r="G6556" s="11" t="s">
        <v>26</v>
      </c>
      <c r="H6556" s="2"/>
      <c r="I6556" s="2"/>
      <c r="J6556" s="4" t="s">
        <v>53</v>
      </c>
      <c r="K6556" s="84" t="s">
        <v>591</v>
      </c>
      <c r="L6556" s="4" t="s">
        <v>152</v>
      </c>
      <c r="M6556" s="4"/>
      <c r="N6556" s="4"/>
      <c r="O6556" s="4" t="str">
        <f t="shared" si="714"/>
        <v>Melissodes (Eumelissodes) microsticta</v>
      </c>
      <c r="P6556" s="85" t="str">
        <f t="shared" si="716"/>
        <v>Melissodes microsticta</v>
      </c>
      <c r="Q6556" s="12" t="s">
        <v>43</v>
      </c>
      <c r="R6556" s="24"/>
      <c r="S6556" s="12"/>
      <c r="T6556" s="12"/>
      <c r="U6556" s="12"/>
      <c r="V6556" s="10" t="s">
        <v>182</v>
      </c>
      <c r="W6556" s="118">
        <v>42322</v>
      </c>
      <c r="X6556" s="2"/>
      <c r="Y6556" s="129">
        <f t="shared" si="717"/>
        <v>1</v>
      </c>
      <c r="Z6556" s="110">
        <f t="shared" si="718"/>
        <v>0</v>
      </c>
      <c r="AA6556" s="1">
        <f t="shared" si="719"/>
        <v>0</v>
      </c>
    </row>
    <row r="6557" spans="1:27" ht="14.25" customHeight="1">
      <c r="A6557" s="148">
        <v>7136</v>
      </c>
      <c r="B6557" s="139">
        <v>20190705</v>
      </c>
      <c r="C6557" s="57" t="str">
        <f t="shared" si="715"/>
        <v>BPF</v>
      </c>
      <c r="D6557" s="115">
        <v>42189</v>
      </c>
      <c r="E6557" s="9" t="s">
        <v>350</v>
      </c>
      <c r="F6557" s="37" t="s">
        <v>25</v>
      </c>
      <c r="G6557" s="11" t="s">
        <v>26</v>
      </c>
      <c r="H6557" s="2"/>
      <c r="I6557" s="2"/>
      <c r="J6557" s="4" t="s">
        <v>175</v>
      </c>
      <c r="K6557" s="4" t="s">
        <v>580</v>
      </c>
      <c r="L6557" s="31" t="s">
        <v>176</v>
      </c>
      <c r="M6557" s="4"/>
      <c r="N6557" s="4"/>
      <c r="O6557" s="4" t="str">
        <f t="shared" si="714"/>
        <v>Ceratina (Zadontomerus) acantha</v>
      </c>
      <c r="P6557" s="85" t="str">
        <f t="shared" si="716"/>
        <v>Ceratina acantha</v>
      </c>
      <c r="Q6557" s="12" t="s">
        <v>29</v>
      </c>
      <c r="R6557" s="24"/>
      <c r="S6557" s="12"/>
      <c r="T6557" s="12"/>
      <c r="U6557" s="12"/>
      <c r="V6557" s="10" t="s">
        <v>182</v>
      </c>
      <c r="W6557" s="118">
        <v>42322</v>
      </c>
      <c r="X6557" s="2"/>
      <c r="Y6557" s="129">
        <f t="shared" si="717"/>
        <v>1</v>
      </c>
      <c r="Z6557" s="110">
        <f t="shared" si="718"/>
        <v>0</v>
      </c>
      <c r="AA6557" s="1">
        <f t="shared" si="719"/>
        <v>0</v>
      </c>
    </row>
    <row r="6558" spans="1:27" ht="14.25" customHeight="1">
      <c r="A6558" s="148">
        <v>7137</v>
      </c>
      <c r="B6558" s="139">
        <v>20190705</v>
      </c>
      <c r="C6558" s="57" t="str">
        <f t="shared" si="715"/>
        <v>BPF</v>
      </c>
      <c r="D6558" s="115">
        <v>42189</v>
      </c>
      <c r="E6558" s="9" t="s">
        <v>476</v>
      </c>
      <c r="F6558" s="37" t="s">
        <v>25</v>
      </c>
      <c r="G6558" s="11" t="s">
        <v>26</v>
      </c>
      <c r="H6558" s="2"/>
      <c r="I6558" s="2"/>
      <c r="J6558" s="4" t="s">
        <v>51</v>
      </c>
      <c r="K6558" s="84" t="s">
        <v>582</v>
      </c>
      <c r="L6558" s="4" t="s">
        <v>196</v>
      </c>
      <c r="M6558" s="4"/>
      <c r="N6558" s="4"/>
      <c r="O6558" s="4" t="str">
        <f t="shared" si="714"/>
        <v>Halictus (Seladonia) confusus</v>
      </c>
      <c r="P6558" s="85" t="str">
        <f t="shared" si="716"/>
        <v>Halictus confusus</v>
      </c>
      <c r="Q6558" s="12" t="s">
        <v>29</v>
      </c>
      <c r="R6558" s="24"/>
      <c r="S6558" s="12"/>
      <c r="T6558" s="12"/>
      <c r="U6558" s="12"/>
      <c r="V6558" s="10" t="s">
        <v>182</v>
      </c>
      <c r="W6558" s="118">
        <v>42322</v>
      </c>
      <c r="X6558" s="2"/>
      <c r="Y6558" s="129">
        <f t="shared" si="717"/>
        <v>1</v>
      </c>
      <c r="Z6558" s="110">
        <f t="shared" si="718"/>
        <v>0</v>
      </c>
      <c r="AA6558" s="1">
        <f t="shared" si="719"/>
        <v>0</v>
      </c>
    </row>
    <row r="6559" spans="1:27" ht="14.25" customHeight="1">
      <c r="A6559" s="148">
        <v>7138</v>
      </c>
      <c r="B6559" s="139">
        <v>20190705</v>
      </c>
      <c r="C6559" s="57" t="str">
        <f t="shared" si="715"/>
        <v>BPF</v>
      </c>
      <c r="D6559" s="115">
        <v>42189</v>
      </c>
      <c r="E6559" s="9" t="s">
        <v>476</v>
      </c>
      <c r="F6559" s="37" t="s">
        <v>25</v>
      </c>
      <c r="G6559" s="11" t="s">
        <v>26</v>
      </c>
      <c r="H6559" s="2"/>
      <c r="I6559" s="2"/>
      <c r="J6559" s="4" t="s">
        <v>117</v>
      </c>
      <c r="K6559" s="4" t="s">
        <v>198</v>
      </c>
      <c r="L6559" s="4" t="s">
        <v>913</v>
      </c>
      <c r="M6559" s="4"/>
      <c r="N6559" s="4"/>
      <c r="O6559" s="4" t="str">
        <f t="shared" si="714"/>
        <v>Lasioglossum (Hemihalictus) villosulum</v>
      </c>
      <c r="P6559" s="85" t="str">
        <f t="shared" si="716"/>
        <v>Lasioglossum villosulum</v>
      </c>
      <c r="Q6559" s="12" t="s">
        <v>29</v>
      </c>
      <c r="R6559" s="24"/>
      <c r="S6559" s="12"/>
      <c r="T6559" s="12"/>
      <c r="U6559" s="12"/>
      <c r="V6559" s="10" t="s">
        <v>182</v>
      </c>
      <c r="W6559" s="118">
        <v>42322</v>
      </c>
      <c r="X6559" s="2" t="s">
        <v>1068</v>
      </c>
      <c r="Y6559" s="129">
        <f t="shared" si="717"/>
        <v>1</v>
      </c>
      <c r="Z6559" s="110">
        <f t="shared" si="718"/>
        <v>0</v>
      </c>
      <c r="AA6559" s="1">
        <f t="shared" si="719"/>
        <v>0</v>
      </c>
    </row>
    <row r="6560" spans="1:27" ht="14.25" customHeight="1">
      <c r="A6560" s="148">
        <v>7139</v>
      </c>
      <c r="B6560" s="139">
        <v>20190705</v>
      </c>
      <c r="C6560" s="57" t="str">
        <f t="shared" si="715"/>
        <v>BPF</v>
      </c>
      <c r="D6560" s="115">
        <v>42189</v>
      </c>
      <c r="E6560" s="9" t="s">
        <v>476</v>
      </c>
      <c r="F6560" s="37" t="s">
        <v>25</v>
      </c>
      <c r="G6560" s="11" t="s">
        <v>26</v>
      </c>
      <c r="H6560" s="2"/>
      <c r="I6560" s="2"/>
      <c r="J6560" s="4" t="s">
        <v>117</v>
      </c>
      <c r="K6560" s="4" t="s">
        <v>167</v>
      </c>
      <c r="L6560" s="4" t="s">
        <v>1210</v>
      </c>
      <c r="M6560" s="4"/>
      <c r="N6560" s="4"/>
      <c r="O6560" s="4" t="str">
        <f t="shared" si="714"/>
        <v>Lasioglossum (Dialictus) nigroviride</v>
      </c>
      <c r="P6560" s="85" t="str">
        <f t="shared" si="716"/>
        <v>Lasioglossum nigroviride</v>
      </c>
      <c r="Q6560" s="12" t="s">
        <v>43</v>
      </c>
      <c r="R6560" s="24"/>
      <c r="S6560" s="12" t="s">
        <v>55</v>
      </c>
      <c r="T6560" s="12"/>
      <c r="U6560" s="12"/>
      <c r="V6560" s="10" t="s">
        <v>182</v>
      </c>
      <c r="W6560" s="118">
        <v>42322</v>
      </c>
      <c r="X6560" s="2" t="s">
        <v>1209</v>
      </c>
      <c r="Y6560" s="129">
        <f t="shared" si="717"/>
        <v>1</v>
      </c>
      <c r="Z6560" s="110">
        <f t="shared" si="718"/>
        <v>0</v>
      </c>
      <c r="AA6560" s="1">
        <f t="shared" si="719"/>
        <v>1</v>
      </c>
    </row>
    <row r="6561" spans="1:27" ht="14.25" customHeight="1">
      <c r="A6561" s="148">
        <v>7140</v>
      </c>
      <c r="B6561" s="139">
        <v>20190705</v>
      </c>
      <c r="C6561" s="57" t="str">
        <f t="shared" si="715"/>
        <v>BPF</v>
      </c>
      <c r="D6561" s="115">
        <v>42189</v>
      </c>
      <c r="E6561" s="9" t="s">
        <v>476</v>
      </c>
      <c r="F6561" s="37" t="s">
        <v>25</v>
      </c>
      <c r="G6561" s="11" t="s">
        <v>26</v>
      </c>
      <c r="H6561" s="2"/>
      <c r="I6561" s="2"/>
      <c r="J6561" s="4" t="s">
        <v>181</v>
      </c>
      <c r="K6561" s="4" t="s">
        <v>1152</v>
      </c>
      <c r="L6561" s="4" t="s">
        <v>1154</v>
      </c>
      <c r="M6561" s="4" t="s">
        <v>1155</v>
      </c>
      <c r="N6561" s="4"/>
      <c r="O6561" s="4" t="str">
        <f t="shared" si="714"/>
        <v>Hylaeus (Prosopis) modestus ssp. citrinifrons</v>
      </c>
      <c r="P6561" s="85" t="str">
        <f t="shared" si="716"/>
        <v>Hylaeus modestus</v>
      </c>
      <c r="Q6561" s="12" t="s">
        <v>29</v>
      </c>
      <c r="R6561" s="24"/>
      <c r="S6561" s="12"/>
      <c r="T6561" s="12"/>
      <c r="U6561" s="12"/>
      <c r="V6561" s="10" t="s">
        <v>182</v>
      </c>
      <c r="W6561" s="118">
        <v>42322</v>
      </c>
      <c r="X6561" s="2" t="s">
        <v>1273</v>
      </c>
      <c r="Y6561" s="129">
        <f t="shared" si="717"/>
        <v>1</v>
      </c>
      <c r="Z6561" s="110">
        <f t="shared" si="718"/>
        <v>0</v>
      </c>
      <c r="AA6561" s="1">
        <f t="shared" si="719"/>
        <v>0</v>
      </c>
    </row>
    <row r="6562" spans="1:27" ht="14.25" customHeight="1">
      <c r="A6562" s="148">
        <v>7142</v>
      </c>
      <c r="B6562" s="139">
        <v>20190705</v>
      </c>
      <c r="C6562" s="57" t="str">
        <f t="shared" si="715"/>
        <v>BPF</v>
      </c>
      <c r="D6562" s="115">
        <v>42189</v>
      </c>
      <c r="E6562" s="9" t="s">
        <v>476</v>
      </c>
      <c r="F6562" s="37" t="s">
        <v>25</v>
      </c>
      <c r="G6562" s="11" t="s">
        <v>26</v>
      </c>
      <c r="H6562" s="2"/>
      <c r="I6562" s="2"/>
      <c r="J6562" s="4" t="s">
        <v>201</v>
      </c>
      <c r="K6562" s="4"/>
      <c r="L6562" s="4" t="s">
        <v>609</v>
      </c>
      <c r="M6562" s="4"/>
      <c r="N6562" s="4"/>
      <c r="O6562" s="4" t="str">
        <f t="shared" si="714"/>
        <v>Sphecodes msp. BS0003</v>
      </c>
      <c r="P6562" s="85" t="str">
        <f t="shared" si="716"/>
        <v>Sphecodes msp. BS0003</v>
      </c>
      <c r="Q6562" s="12" t="s">
        <v>29</v>
      </c>
      <c r="R6562" s="24"/>
      <c r="S6562" s="12"/>
      <c r="T6562" s="12" t="s">
        <v>1379</v>
      </c>
      <c r="U6562" s="12"/>
      <c r="V6562" s="10" t="s">
        <v>182</v>
      </c>
      <c r="W6562" s="118">
        <v>42322</v>
      </c>
      <c r="X6562" s="2"/>
      <c r="Y6562" s="129">
        <f t="shared" si="717"/>
        <v>1</v>
      </c>
      <c r="Z6562" s="110">
        <f t="shared" si="718"/>
        <v>0</v>
      </c>
      <c r="AA6562" s="1">
        <f t="shared" si="719"/>
        <v>0</v>
      </c>
    </row>
    <row r="6563" spans="1:27" ht="14.25" customHeight="1">
      <c r="A6563" s="148">
        <v>7143</v>
      </c>
      <c r="B6563" s="139">
        <v>20190705</v>
      </c>
      <c r="C6563" s="57" t="str">
        <f t="shared" si="715"/>
        <v>BPF</v>
      </c>
      <c r="D6563" s="115">
        <v>42189</v>
      </c>
      <c r="E6563" s="9" t="s">
        <v>476</v>
      </c>
      <c r="F6563" s="37" t="s">
        <v>25</v>
      </c>
      <c r="G6563" s="11" t="s">
        <v>26</v>
      </c>
      <c r="H6563" s="2"/>
      <c r="I6563" s="2"/>
      <c r="J6563" s="4" t="s">
        <v>107</v>
      </c>
      <c r="K6563" s="31" t="s">
        <v>585</v>
      </c>
      <c r="L6563" s="4" t="s">
        <v>360</v>
      </c>
      <c r="M6563" s="4"/>
      <c r="N6563" s="4"/>
      <c r="O6563" s="4" t="str">
        <f t="shared" si="714"/>
        <v>Hoplitis (Alcidamea) albifrons</v>
      </c>
      <c r="P6563" s="85" t="str">
        <f t="shared" si="716"/>
        <v>Hoplitis albifrons</v>
      </c>
      <c r="Q6563" s="12" t="s">
        <v>29</v>
      </c>
      <c r="R6563" s="24"/>
      <c r="S6563" s="12"/>
      <c r="T6563" s="12"/>
      <c r="U6563" s="12"/>
      <c r="V6563" s="10" t="s">
        <v>182</v>
      </c>
      <c r="W6563" s="118">
        <v>42322</v>
      </c>
      <c r="X6563" s="2" t="s">
        <v>496</v>
      </c>
      <c r="Y6563" s="129">
        <f t="shared" si="717"/>
        <v>1</v>
      </c>
      <c r="Z6563" s="110">
        <f t="shared" si="718"/>
        <v>0</v>
      </c>
      <c r="AA6563" s="1">
        <f t="shared" si="719"/>
        <v>0</v>
      </c>
    </row>
    <row r="6564" spans="1:27" ht="14.25" customHeight="1">
      <c r="A6564" s="148">
        <v>7144</v>
      </c>
      <c r="B6564" s="139">
        <v>20190705</v>
      </c>
      <c r="C6564" s="57" t="str">
        <f t="shared" si="715"/>
        <v>BPF</v>
      </c>
      <c r="D6564" s="115">
        <v>42189</v>
      </c>
      <c r="E6564" s="9" t="s">
        <v>476</v>
      </c>
      <c r="F6564" s="37" t="s">
        <v>25</v>
      </c>
      <c r="G6564" s="11" t="s">
        <v>26</v>
      </c>
      <c r="H6564" s="2"/>
      <c r="I6564" s="2"/>
      <c r="J6564" s="4" t="s">
        <v>107</v>
      </c>
      <c r="K6564" s="31" t="s">
        <v>585</v>
      </c>
      <c r="L6564" s="4" t="s">
        <v>360</v>
      </c>
      <c r="M6564" s="4"/>
      <c r="N6564" s="4"/>
      <c r="O6564" s="4" t="str">
        <f t="shared" si="714"/>
        <v>Hoplitis (Alcidamea) albifrons</v>
      </c>
      <c r="P6564" s="85" t="str">
        <f t="shared" si="716"/>
        <v>Hoplitis albifrons</v>
      </c>
      <c r="Q6564" s="12" t="s">
        <v>29</v>
      </c>
      <c r="R6564" s="24"/>
      <c r="S6564" s="12"/>
      <c r="T6564" s="12"/>
      <c r="U6564" s="12"/>
      <c r="V6564" s="10" t="s">
        <v>182</v>
      </c>
      <c r="W6564" s="118">
        <v>42322</v>
      </c>
      <c r="X6564" s="2" t="s">
        <v>496</v>
      </c>
      <c r="Y6564" s="129">
        <f t="shared" si="717"/>
        <v>1</v>
      </c>
      <c r="Z6564" s="110">
        <f t="shared" ref="Z6564:Z6595" si="720">IF(ISNUMBER(SEARCH($Z$1,X6564)),1,0)</f>
        <v>0</v>
      </c>
      <c r="AA6564" s="1">
        <f t="shared" ref="AA6564:AA6595" si="721">IF(ISNUMBER(SEARCH($AA$1,X6564)),1,0)</f>
        <v>0</v>
      </c>
    </row>
    <row r="6565" spans="1:27" ht="14.25" customHeight="1">
      <c r="A6565" s="148">
        <v>7145</v>
      </c>
      <c r="B6565" s="139">
        <v>20190705</v>
      </c>
      <c r="C6565" s="57" t="str">
        <f t="shared" si="715"/>
        <v>BPF</v>
      </c>
      <c r="D6565" s="115">
        <v>42189</v>
      </c>
      <c r="E6565" s="9" t="s">
        <v>476</v>
      </c>
      <c r="F6565" s="37" t="s">
        <v>25</v>
      </c>
      <c r="G6565" s="11" t="s">
        <v>26</v>
      </c>
      <c r="H6565" s="2"/>
      <c r="I6565" s="2"/>
      <c r="J6565" s="4" t="s">
        <v>107</v>
      </c>
      <c r="K6565" s="31" t="s">
        <v>585</v>
      </c>
      <c r="L6565" s="31" t="s">
        <v>108</v>
      </c>
      <c r="M6565" s="4"/>
      <c r="N6565" s="4" t="s">
        <v>55</v>
      </c>
      <c r="O6565" s="4" t="str">
        <f t="shared" si="714"/>
        <v>Hoplitis (Alcidamea) nr. producta</v>
      </c>
      <c r="P6565" s="85" t="str">
        <f t="shared" si="716"/>
        <v>Hoplitis producta</v>
      </c>
      <c r="Q6565" s="12" t="s">
        <v>43</v>
      </c>
      <c r="R6565" s="24"/>
      <c r="S6565" s="12"/>
      <c r="T6565" s="12"/>
      <c r="U6565" s="12"/>
      <c r="V6565" s="10" t="s">
        <v>182</v>
      </c>
      <c r="W6565" s="118">
        <v>42322</v>
      </c>
      <c r="X6565" s="2" t="s">
        <v>1129</v>
      </c>
      <c r="Y6565" s="129">
        <f t="shared" si="717"/>
        <v>1</v>
      </c>
      <c r="Z6565" s="110">
        <f t="shared" si="720"/>
        <v>0</v>
      </c>
      <c r="AA6565" s="1">
        <f t="shared" si="721"/>
        <v>0</v>
      </c>
    </row>
    <row r="6566" spans="1:27" ht="14.25" customHeight="1">
      <c r="A6566" s="148">
        <v>7146</v>
      </c>
      <c r="B6566" s="139">
        <v>20190705</v>
      </c>
      <c r="C6566" s="57" t="str">
        <f t="shared" si="715"/>
        <v>BPF</v>
      </c>
      <c r="D6566" s="115">
        <v>42189</v>
      </c>
      <c r="E6566" s="9" t="s">
        <v>476</v>
      </c>
      <c r="F6566" s="37" t="s">
        <v>25</v>
      </c>
      <c r="G6566" s="11" t="s">
        <v>26</v>
      </c>
      <c r="H6566" s="2"/>
      <c r="I6566" s="2"/>
      <c r="J6566" s="4" t="s">
        <v>107</v>
      </c>
      <c r="K6566" s="31" t="s">
        <v>585</v>
      </c>
      <c r="L6566" s="31" t="s">
        <v>108</v>
      </c>
      <c r="M6566" s="4"/>
      <c r="N6566" s="4" t="s">
        <v>55</v>
      </c>
      <c r="O6566" s="4" t="str">
        <f t="shared" si="714"/>
        <v>Hoplitis (Alcidamea) nr. producta</v>
      </c>
      <c r="P6566" s="85" t="str">
        <f t="shared" si="716"/>
        <v>Hoplitis producta</v>
      </c>
      <c r="Q6566" s="12" t="s">
        <v>29</v>
      </c>
      <c r="R6566" s="24"/>
      <c r="S6566" s="12"/>
      <c r="T6566" s="12"/>
      <c r="U6566" s="12"/>
      <c r="V6566" s="10" t="s">
        <v>182</v>
      </c>
      <c r="W6566" s="118">
        <v>42322</v>
      </c>
      <c r="X6566" s="2" t="s">
        <v>1129</v>
      </c>
      <c r="Y6566" s="129">
        <f t="shared" si="717"/>
        <v>1</v>
      </c>
      <c r="Z6566" s="110">
        <f t="shared" si="720"/>
        <v>0</v>
      </c>
      <c r="AA6566" s="1">
        <f t="shared" si="721"/>
        <v>0</v>
      </c>
    </row>
    <row r="6567" spans="1:27" ht="14.25" customHeight="1">
      <c r="A6567" s="148">
        <v>7147</v>
      </c>
      <c r="B6567" s="139">
        <v>20190705</v>
      </c>
      <c r="C6567" s="57" t="str">
        <f t="shared" si="715"/>
        <v>BPF</v>
      </c>
      <c r="D6567" s="115">
        <v>42189</v>
      </c>
      <c r="E6567" s="9" t="s">
        <v>476</v>
      </c>
      <c r="F6567" s="37" t="s">
        <v>25</v>
      </c>
      <c r="G6567" s="11" t="s">
        <v>26</v>
      </c>
      <c r="H6567" s="2"/>
      <c r="I6567" s="2"/>
      <c r="J6567" s="4" t="s">
        <v>53</v>
      </c>
      <c r="K6567" s="84" t="s">
        <v>592</v>
      </c>
      <c r="L6567" s="84" t="s">
        <v>56</v>
      </c>
      <c r="M6567" s="4"/>
      <c r="N6567" s="4"/>
      <c r="O6567" s="4" t="str">
        <f t="shared" ref="O6567:O6630" si="722">J6567&amp;" "&amp;IF(LEN(K6567)&gt;0,"("&amp;K6567&amp;") ","")&amp;IF(LEN(N6567)&gt;0,"nr. ","")&amp;L6567&amp;IF(LEN(M6567)&gt;0," ssp. "&amp;M6567,"")</f>
        <v>Melissodes (Heliomelissodes) rivalis</v>
      </c>
      <c r="P6567" s="85" t="str">
        <f t="shared" si="716"/>
        <v>Melissodes rivalis</v>
      </c>
      <c r="Q6567" s="12" t="s">
        <v>43</v>
      </c>
      <c r="R6567" s="24"/>
      <c r="S6567" s="12"/>
      <c r="T6567" s="12"/>
      <c r="U6567" s="12"/>
      <c r="V6567" s="10" t="s">
        <v>182</v>
      </c>
      <c r="W6567" s="118">
        <v>42322</v>
      </c>
      <c r="X6567" s="2"/>
      <c r="Y6567" s="129">
        <f t="shared" si="717"/>
        <v>1</v>
      </c>
      <c r="Z6567" s="110">
        <f t="shared" si="720"/>
        <v>0</v>
      </c>
      <c r="AA6567" s="1">
        <f t="shared" si="721"/>
        <v>0</v>
      </c>
    </row>
    <row r="6568" spans="1:27" ht="14.25" customHeight="1">
      <c r="A6568" s="148">
        <v>7148</v>
      </c>
      <c r="B6568" s="139">
        <v>20190705</v>
      </c>
      <c r="C6568" s="57" t="str">
        <f t="shared" si="715"/>
        <v>BPF</v>
      </c>
      <c r="D6568" s="115">
        <v>42189</v>
      </c>
      <c r="E6568" s="9" t="s">
        <v>476</v>
      </c>
      <c r="F6568" s="37" t="s">
        <v>25</v>
      </c>
      <c r="G6568" s="11" t="s">
        <v>26</v>
      </c>
      <c r="H6568" s="2"/>
      <c r="I6568" s="2"/>
      <c r="J6568" s="4" t="s">
        <v>53</v>
      </c>
      <c r="K6568" s="84" t="s">
        <v>592</v>
      </c>
      <c r="L6568" s="84" t="s">
        <v>56</v>
      </c>
      <c r="M6568" s="4"/>
      <c r="N6568" s="4"/>
      <c r="O6568" s="4" t="str">
        <f t="shared" si="722"/>
        <v>Melissodes (Heliomelissodes) rivalis</v>
      </c>
      <c r="P6568" s="85" t="str">
        <f t="shared" si="716"/>
        <v>Melissodes rivalis</v>
      </c>
      <c r="Q6568" s="12" t="s">
        <v>43</v>
      </c>
      <c r="R6568" s="24"/>
      <c r="S6568" s="12"/>
      <c r="T6568" s="12"/>
      <c r="U6568" s="12"/>
      <c r="V6568" s="10" t="s">
        <v>182</v>
      </c>
      <c r="W6568" s="118">
        <v>42322</v>
      </c>
      <c r="X6568" s="2"/>
      <c r="Y6568" s="129">
        <f t="shared" si="717"/>
        <v>1</v>
      </c>
      <c r="Z6568" s="110">
        <f t="shared" si="720"/>
        <v>0</v>
      </c>
      <c r="AA6568" s="1">
        <f t="shared" si="721"/>
        <v>0</v>
      </c>
    </row>
    <row r="6569" spans="1:27" ht="14.25" customHeight="1">
      <c r="A6569" s="148">
        <v>7149</v>
      </c>
      <c r="B6569" s="139">
        <v>20190705</v>
      </c>
      <c r="C6569" s="57" t="str">
        <f t="shared" si="715"/>
        <v>BPF</v>
      </c>
      <c r="D6569" s="115">
        <v>42189</v>
      </c>
      <c r="E6569" s="9" t="s">
        <v>476</v>
      </c>
      <c r="F6569" s="37" t="s">
        <v>25</v>
      </c>
      <c r="G6569" s="11" t="s">
        <v>26</v>
      </c>
      <c r="H6569" s="2"/>
      <c r="I6569" s="2"/>
      <c r="J6569" s="4" t="s">
        <v>53</v>
      </c>
      <c r="K6569" s="84" t="s">
        <v>592</v>
      </c>
      <c r="L6569" s="84" t="s">
        <v>56</v>
      </c>
      <c r="M6569" s="4"/>
      <c r="N6569" s="4"/>
      <c r="O6569" s="4" t="str">
        <f t="shared" si="722"/>
        <v>Melissodes (Heliomelissodes) rivalis</v>
      </c>
      <c r="P6569" s="85" t="str">
        <f t="shared" si="716"/>
        <v>Melissodes rivalis</v>
      </c>
      <c r="Q6569" s="12" t="s">
        <v>43</v>
      </c>
      <c r="R6569" s="24"/>
      <c r="S6569" s="12"/>
      <c r="T6569" s="12"/>
      <c r="U6569" s="12"/>
      <c r="V6569" s="10" t="s">
        <v>182</v>
      </c>
      <c r="W6569" s="118">
        <v>42322</v>
      </c>
      <c r="X6569" s="2"/>
      <c r="Y6569" s="129">
        <f t="shared" si="717"/>
        <v>1</v>
      </c>
      <c r="Z6569" s="110">
        <f t="shared" si="720"/>
        <v>0</v>
      </c>
      <c r="AA6569" s="1">
        <f t="shared" si="721"/>
        <v>0</v>
      </c>
    </row>
    <row r="6570" spans="1:27" ht="14.25" customHeight="1">
      <c r="A6570" s="148">
        <v>7150</v>
      </c>
      <c r="B6570" s="139">
        <v>20190705</v>
      </c>
      <c r="C6570" s="57" t="str">
        <f t="shared" si="715"/>
        <v>BPF</v>
      </c>
      <c r="D6570" s="115">
        <v>42189</v>
      </c>
      <c r="E6570" s="9" t="s">
        <v>476</v>
      </c>
      <c r="F6570" s="37" t="s">
        <v>25</v>
      </c>
      <c r="G6570" s="11" t="s">
        <v>26</v>
      </c>
      <c r="H6570" s="2"/>
      <c r="I6570" s="2"/>
      <c r="J6570" s="4" t="s">
        <v>53</v>
      </c>
      <c r="K6570" s="84" t="s">
        <v>591</v>
      </c>
      <c r="L6570" s="4" t="s">
        <v>152</v>
      </c>
      <c r="M6570" s="4"/>
      <c r="N6570" s="4"/>
      <c r="O6570" s="4" t="str">
        <f t="shared" si="722"/>
        <v>Melissodes (Eumelissodes) microsticta</v>
      </c>
      <c r="P6570" s="85" t="str">
        <f t="shared" si="716"/>
        <v>Melissodes microsticta</v>
      </c>
      <c r="Q6570" s="12" t="s">
        <v>29</v>
      </c>
      <c r="R6570" s="24"/>
      <c r="S6570" s="12"/>
      <c r="T6570" s="12"/>
      <c r="U6570" s="12"/>
      <c r="V6570" s="10" t="s">
        <v>182</v>
      </c>
      <c r="W6570" s="118">
        <v>42322</v>
      </c>
      <c r="X6570" s="2"/>
      <c r="Y6570" s="129">
        <f t="shared" si="717"/>
        <v>1</v>
      </c>
      <c r="Z6570" s="110">
        <f t="shared" si="720"/>
        <v>0</v>
      </c>
      <c r="AA6570" s="1">
        <f t="shared" si="721"/>
        <v>0</v>
      </c>
    </row>
    <row r="6571" spans="1:27" ht="14.25" customHeight="1">
      <c r="A6571" s="148">
        <v>7151</v>
      </c>
      <c r="B6571" s="139">
        <v>20190705</v>
      </c>
      <c r="C6571" s="57" t="str">
        <f t="shared" si="715"/>
        <v>BPF</v>
      </c>
      <c r="D6571" s="115">
        <v>42189</v>
      </c>
      <c r="E6571" s="9" t="s">
        <v>476</v>
      </c>
      <c r="F6571" s="37" t="s">
        <v>25</v>
      </c>
      <c r="G6571" s="11" t="s">
        <v>26</v>
      </c>
      <c r="H6571" s="2"/>
      <c r="I6571" s="2"/>
      <c r="J6571" s="4" t="s">
        <v>175</v>
      </c>
      <c r="K6571" s="4" t="s">
        <v>580</v>
      </c>
      <c r="L6571" s="31" t="s">
        <v>176</v>
      </c>
      <c r="M6571" s="4"/>
      <c r="N6571" s="4"/>
      <c r="O6571" s="4" t="str">
        <f t="shared" si="722"/>
        <v>Ceratina (Zadontomerus) acantha</v>
      </c>
      <c r="P6571" s="85" t="str">
        <f t="shared" si="716"/>
        <v>Ceratina acantha</v>
      </c>
      <c r="Q6571" s="12" t="s">
        <v>29</v>
      </c>
      <c r="R6571" s="24"/>
      <c r="S6571" s="12"/>
      <c r="T6571" s="12"/>
      <c r="U6571" s="12"/>
      <c r="V6571" s="10" t="s">
        <v>182</v>
      </c>
      <c r="W6571" s="118">
        <v>42322</v>
      </c>
      <c r="X6571" s="2"/>
      <c r="Y6571" s="129">
        <f t="shared" si="717"/>
        <v>1</v>
      </c>
      <c r="Z6571" s="110">
        <f t="shared" si="720"/>
        <v>0</v>
      </c>
      <c r="AA6571" s="1">
        <f t="shared" si="721"/>
        <v>0</v>
      </c>
    </row>
    <row r="6572" spans="1:27" ht="14.25" customHeight="1">
      <c r="A6572" s="148">
        <v>7152</v>
      </c>
      <c r="B6572" s="139">
        <v>20190705</v>
      </c>
      <c r="C6572" s="57" t="str">
        <f t="shared" si="715"/>
        <v>BPF</v>
      </c>
      <c r="D6572" s="115">
        <v>42189</v>
      </c>
      <c r="E6572" s="9" t="s">
        <v>477</v>
      </c>
      <c r="F6572" s="37" t="s">
        <v>25</v>
      </c>
      <c r="G6572" s="11" t="s">
        <v>26</v>
      </c>
      <c r="H6572" s="2"/>
      <c r="I6572" s="2"/>
      <c r="J6572" s="4" t="s">
        <v>181</v>
      </c>
      <c r="K6572" s="4" t="s">
        <v>1152</v>
      </c>
      <c r="L6572" s="4" t="s">
        <v>1154</v>
      </c>
      <c r="M6572" s="4" t="s">
        <v>1155</v>
      </c>
      <c r="N6572" s="4"/>
      <c r="O6572" s="4" t="str">
        <f t="shared" si="722"/>
        <v>Hylaeus (Prosopis) modestus ssp. citrinifrons</v>
      </c>
      <c r="P6572" s="85" t="str">
        <f t="shared" si="716"/>
        <v>Hylaeus modestus</v>
      </c>
      <c r="Q6572" s="12" t="s">
        <v>29</v>
      </c>
      <c r="R6572" s="24"/>
      <c r="S6572" s="12"/>
      <c r="T6572" s="12"/>
      <c r="U6572" s="12"/>
      <c r="V6572" s="10" t="s">
        <v>182</v>
      </c>
      <c r="W6572" s="118">
        <v>42322</v>
      </c>
      <c r="X6572" s="2"/>
      <c r="Y6572" s="129">
        <f t="shared" si="717"/>
        <v>1</v>
      </c>
      <c r="Z6572" s="110">
        <f t="shared" si="720"/>
        <v>0</v>
      </c>
      <c r="AA6572" s="1">
        <f t="shared" si="721"/>
        <v>0</v>
      </c>
    </row>
    <row r="6573" spans="1:27" ht="14.25" customHeight="1">
      <c r="A6573" s="148">
        <v>7153</v>
      </c>
      <c r="B6573" s="139">
        <v>20190705</v>
      </c>
      <c r="C6573" s="57" t="str">
        <f t="shared" si="715"/>
        <v>BPF</v>
      </c>
      <c r="D6573" s="115">
        <v>42189</v>
      </c>
      <c r="E6573" s="9" t="s">
        <v>477</v>
      </c>
      <c r="F6573" s="37" t="s">
        <v>25</v>
      </c>
      <c r="G6573" s="11" t="s">
        <v>26</v>
      </c>
      <c r="H6573" s="2"/>
      <c r="I6573" s="2"/>
      <c r="J6573" s="4" t="s">
        <v>51</v>
      </c>
      <c r="K6573" s="84" t="s">
        <v>582</v>
      </c>
      <c r="L6573" s="4" t="s">
        <v>196</v>
      </c>
      <c r="M6573" s="4"/>
      <c r="N6573" s="4"/>
      <c r="O6573" s="4" t="str">
        <f t="shared" si="722"/>
        <v>Halictus (Seladonia) confusus</v>
      </c>
      <c r="P6573" s="85" t="str">
        <f t="shared" si="716"/>
        <v>Halictus confusus</v>
      </c>
      <c r="Q6573" s="12" t="s">
        <v>29</v>
      </c>
      <c r="R6573" s="24"/>
      <c r="S6573" s="12"/>
      <c r="T6573" s="12"/>
      <c r="U6573" s="12"/>
      <c r="V6573" s="10" t="s">
        <v>182</v>
      </c>
      <c r="W6573" s="118">
        <v>42322</v>
      </c>
      <c r="X6573" s="2"/>
      <c r="Y6573" s="129">
        <f t="shared" si="717"/>
        <v>1</v>
      </c>
      <c r="Z6573" s="110">
        <f t="shared" si="720"/>
        <v>0</v>
      </c>
      <c r="AA6573" s="1">
        <f t="shared" si="721"/>
        <v>0</v>
      </c>
    </row>
    <row r="6574" spans="1:27" ht="14.25" customHeight="1">
      <c r="A6574" s="148">
        <v>7154</v>
      </c>
      <c r="B6574" s="139">
        <v>20190705</v>
      </c>
      <c r="C6574" s="57" t="str">
        <f t="shared" si="715"/>
        <v>BPF</v>
      </c>
      <c r="D6574" s="115">
        <v>42189</v>
      </c>
      <c r="E6574" s="9" t="s">
        <v>477</v>
      </c>
      <c r="F6574" s="37" t="s">
        <v>25</v>
      </c>
      <c r="G6574" s="11" t="s">
        <v>26</v>
      </c>
      <c r="H6574" s="2"/>
      <c r="I6574" s="2"/>
      <c r="J6574" s="4" t="s">
        <v>124</v>
      </c>
      <c r="K6574" s="4" t="s">
        <v>165</v>
      </c>
      <c r="L6574" s="4" t="s">
        <v>134</v>
      </c>
      <c r="M6574" s="4"/>
      <c r="N6574" s="4" t="s">
        <v>55</v>
      </c>
      <c r="O6574" s="4" t="str">
        <f t="shared" si="722"/>
        <v>Osmia (Melanosmia) nr. proxima</v>
      </c>
      <c r="P6574" s="85" t="str">
        <f t="shared" si="716"/>
        <v>Osmia proxima</v>
      </c>
      <c r="Q6574" s="12" t="s">
        <v>29</v>
      </c>
      <c r="R6574" s="24"/>
      <c r="S6574" s="12"/>
      <c r="T6574" s="12"/>
      <c r="U6574" s="12"/>
      <c r="V6574" s="10" t="s">
        <v>182</v>
      </c>
      <c r="W6574" s="118">
        <v>42322</v>
      </c>
      <c r="X6574" s="2"/>
      <c r="Y6574" s="129">
        <f t="shared" si="717"/>
        <v>1</v>
      </c>
      <c r="Z6574" s="110">
        <f t="shared" si="720"/>
        <v>0</v>
      </c>
      <c r="AA6574" s="1">
        <f t="shared" si="721"/>
        <v>0</v>
      </c>
    </row>
    <row r="6575" spans="1:27" ht="14.25" customHeight="1">
      <c r="A6575" s="148">
        <v>7155</v>
      </c>
      <c r="B6575" s="139">
        <v>20190705</v>
      </c>
      <c r="C6575" s="57" t="str">
        <f t="shared" si="715"/>
        <v>BPF</v>
      </c>
      <c r="D6575" s="115">
        <v>42189</v>
      </c>
      <c r="E6575" s="9" t="s">
        <v>477</v>
      </c>
      <c r="F6575" s="37" t="s">
        <v>25</v>
      </c>
      <c r="G6575" s="11" t="s">
        <v>26</v>
      </c>
      <c r="H6575" s="2"/>
      <c r="I6575" s="2"/>
      <c r="J6575" s="4" t="s">
        <v>124</v>
      </c>
      <c r="K6575" s="4" t="s">
        <v>165</v>
      </c>
      <c r="L6575" s="4" t="s">
        <v>134</v>
      </c>
      <c r="M6575" s="4"/>
      <c r="N6575" s="4" t="s">
        <v>55</v>
      </c>
      <c r="O6575" s="4" t="str">
        <f t="shared" si="722"/>
        <v>Osmia (Melanosmia) nr. proxima</v>
      </c>
      <c r="P6575" s="85" t="str">
        <f t="shared" si="716"/>
        <v>Osmia proxima</v>
      </c>
      <c r="Q6575" s="12" t="s">
        <v>29</v>
      </c>
      <c r="R6575" s="24"/>
      <c r="S6575" s="12"/>
      <c r="T6575" s="12"/>
      <c r="U6575" s="12"/>
      <c r="V6575" s="10" t="s">
        <v>182</v>
      </c>
      <c r="W6575" s="118">
        <v>42322</v>
      </c>
      <c r="X6575" s="2"/>
      <c r="Y6575" s="129">
        <f t="shared" si="717"/>
        <v>1</v>
      </c>
      <c r="Z6575" s="110">
        <f t="shared" si="720"/>
        <v>0</v>
      </c>
      <c r="AA6575" s="1">
        <f t="shared" si="721"/>
        <v>0</v>
      </c>
    </row>
    <row r="6576" spans="1:27" ht="14.25" customHeight="1">
      <c r="A6576" s="148">
        <v>7156</v>
      </c>
      <c r="B6576" s="139">
        <v>20190705</v>
      </c>
      <c r="C6576" s="57" t="str">
        <f t="shared" si="715"/>
        <v>BPF</v>
      </c>
      <c r="D6576" s="115">
        <v>42189</v>
      </c>
      <c r="E6576" s="9" t="s">
        <v>477</v>
      </c>
      <c r="F6576" s="37" t="s">
        <v>25</v>
      </c>
      <c r="G6576" s="11" t="s">
        <v>26</v>
      </c>
      <c r="H6576" s="2"/>
      <c r="I6576" s="2"/>
      <c r="J6576" s="4" t="s">
        <v>124</v>
      </c>
      <c r="K6576" s="4" t="s">
        <v>165</v>
      </c>
      <c r="L6576" s="4" t="s">
        <v>134</v>
      </c>
      <c r="M6576" s="4"/>
      <c r="N6576" s="4" t="s">
        <v>55</v>
      </c>
      <c r="O6576" s="4" t="str">
        <f t="shared" si="722"/>
        <v>Osmia (Melanosmia) nr. proxima</v>
      </c>
      <c r="P6576" s="85" t="str">
        <f t="shared" si="716"/>
        <v>Osmia proxima</v>
      </c>
      <c r="Q6576" s="12" t="s">
        <v>29</v>
      </c>
      <c r="R6576" s="24"/>
      <c r="S6576" s="12"/>
      <c r="T6576" s="12"/>
      <c r="U6576" s="12"/>
      <c r="V6576" s="10" t="s">
        <v>182</v>
      </c>
      <c r="W6576" s="118">
        <v>42322</v>
      </c>
      <c r="X6576" s="2"/>
      <c r="Y6576" s="129">
        <f t="shared" si="717"/>
        <v>1</v>
      </c>
      <c r="Z6576" s="110">
        <f t="shared" si="720"/>
        <v>0</v>
      </c>
      <c r="AA6576" s="1">
        <f t="shared" si="721"/>
        <v>0</v>
      </c>
    </row>
    <row r="6577" spans="1:27" ht="14.25" customHeight="1">
      <c r="A6577" s="148">
        <v>7157</v>
      </c>
      <c r="B6577" s="139">
        <v>20190705</v>
      </c>
      <c r="C6577" s="57" t="str">
        <f t="shared" si="715"/>
        <v>BPF</v>
      </c>
      <c r="D6577" s="115">
        <v>42189</v>
      </c>
      <c r="E6577" s="9" t="s">
        <v>477</v>
      </c>
      <c r="F6577" s="37" t="s">
        <v>25</v>
      </c>
      <c r="G6577" s="11" t="s">
        <v>26</v>
      </c>
      <c r="H6577" s="2"/>
      <c r="I6577" s="2"/>
      <c r="J6577" s="4" t="s">
        <v>124</v>
      </c>
      <c r="K6577" s="4" t="s">
        <v>165</v>
      </c>
      <c r="L6577" s="4" t="s">
        <v>134</v>
      </c>
      <c r="M6577" s="4"/>
      <c r="N6577" s="4" t="s">
        <v>55</v>
      </c>
      <c r="O6577" s="4" t="str">
        <f t="shared" si="722"/>
        <v>Osmia (Melanosmia) nr. proxima</v>
      </c>
      <c r="P6577" s="85" t="str">
        <f t="shared" si="716"/>
        <v>Osmia proxima</v>
      </c>
      <c r="Q6577" s="12" t="s">
        <v>29</v>
      </c>
      <c r="R6577" s="24"/>
      <c r="S6577" s="12"/>
      <c r="T6577" s="12"/>
      <c r="U6577" s="12"/>
      <c r="V6577" s="10" t="s">
        <v>182</v>
      </c>
      <c r="W6577" s="118">
        <v>42322</v>
      </c>
      <c r="X6577" s="2"/>
      <c r="Y6577" s="129">
        <f t="shared" si="717"/>
        <v>1</v>
      </c>
      <c r="Z6577" s="110">
        <f t="shared" si="720"/>
        <v>0</v>
      </c>
      <c r="AA6577" s="1">
        <f t="shared" si="721"/>
        <v>0</v>
      </c>
    </row>
    <row r="6578" spans="1:27" ht="14.25" customHeight="1">
      <c r="A6578" s="148">
        <v>7158</v>
      </c>
      <c r="B6578" s="139">
        <v>20190705</v>
      </c>
      <c r="C6578" s="57" t="str">
        <f t="shared" si="715"/>
        <v>BPF</v>
      </c>
      <c r="D6578" s="115">
        <v>42189</v>
      </c>
      <c r="E6578" s="9" t="s">
        <v>477</v>
      </c>
      <c r="F6578" s="37" t="s">
        <v>25</v>
      </c>
      <c r="G6578" s="11" t="s">
        <v>26</v>
      </c>
      <c r="H6578" s="2"/>
      <c r="I6578" s="2"/>
      <c r="J6578" s="4" t="s">
        <v>27</v>
      </c>
      <c r="K6578" s="4" t="s">
        <v>578</v>
      </c>
      <c r="L6578" s="4" t="s">
        <v>87</v>
      </c>
      <c r="M6578" s="4"/>
      <c r="N6578" s="4"/>
      <c r="O6578" s="4" t="str">
        <f t="shared" si="722"/>
        <v>Bombus (Pyrobombus) flavifrons</v>
      </c>
      <c r="P6578" s="85" t="str">
        <f t="shared" si="716"/>
        <v>Bombus flavifrons</v>
      </c>
      <c r="Q6578" s="12" t="s">
        <v>29</v>
      </c>
      <c r="R6578" s="24"/>
      <c r="S6578" s="12"/>
      <c r="T6578" s="12"/>
      <c r="U6578" s="12"/>
      <c r="V6578" s="10" t="s">
        <v>182</v>
      </c>
      <c r="W6578" s="118">
        <v>42322</v>
      </c>
      <c r="X6578" s="2"/>
      <c r="Y6578" s="129">
        <f t="shared" si="717"/>
        <v>1</v>
      </c>
      <c r="Z6578" s="110">
        <f t="shared" si="720"/>
        <v>0</v>
      </c>
      <c r="AA6578" s="1">
        <f t="shared" si="721"/>
        <v>0</v>
      </c>
    </row>
    <row r="6579" spans="1:27" ht="14.25" customHeight="1">
      <c r="A6579" s="148">
        <v>7159</v>
      </c>
      <c r="B6579" s="139">
        <v>20190705</v>
      </c>
      <c r="C6579" s="57" t="str">
        <f t="shared" si="715"/>
        <v>BPF</v>
      </c>
      <c r="D6579" s="115">
        <v>42189</v>
      </c>
      <c r="E6579" s="9" t="s">
        <v>477</v>
      </c>
      <c r="F6579" s="37" t="s">
        <v>25</v>
      </c>
      <c r="G6579" s="11" t="s">
        <v>26</v>
      </c>
      <c r="H6579" s="2"/>
      <c r="I6579" s="2"/>
      <c r="J6579" s="4" t="s">
        <v>27</v>
      </c>
      <c r="K6579" s="4" t="s">
        <v>578</v>
      </c>
      <c r="L6579" s="4" t="s">
        <v>87</v>
      </c>
      <c r="M6579" s="4"/>
      <c r="N6579" s="4"/>
      <c r="O6579" s="4" t="str">
        <f t="shared" si="722"/>
        <v>Bombus (Pyrobombus) flavifrons</v>
      </c>
      <c r="P6579" s="85" t="str">
        <f t="shared" si="716"/>
        <v>Bombus flavifrons</v>
      </c>
      <c r="Q6579" s="12" t="s">
        <v>29</v>
      </c>
      <c r="R6579" s="24"/>
      <c r="S6579" s="12"/>
      <c r="T6579" s="12"/>
      <c r="U6579" s="12"/>
      <c r="V6579" s="10" t="s">
        <v>182</v>
      </c>
      <c r="W6579" s="118">
        <v>42322</v>
      </c>
      <c r="X6579" s="2"/>
      <c r="Y6579" s="129">
        <f t="shared" si="717"/>
        <v>1</v>
      </c>
      <c r="Z6579" s="110">
        <f t="shared" si="720"/>
        <v>0</v>
      </c>
      <c r="AA6579" s="1">
        <f t="shared" si="721"/>
        <v>0</v>
      </c>
    </row>
    <row r="6580" spans="1:27" ht="14.25" customHeight="1">
      <c r="A6580" s="148">
        <v>7160</v>
      </c>
      <c r="B6580" s="139">
        <v>20190705</v>
      </c>
      <c r="C6580" s="57" t="str">
        <f t="shared" si="715"/>
        <v>BPF</v>
      </c>
      <c r="D6580" s="115">
        <v>42189</v>
      </c>
      <c r="E6580" s="9" t="s">
        <v>477</v>
      </c>
      <c r="F6580" s="37" t="s">
        <v>25</v>
      </c>
      <c r="G6580" s="11" t="s">
        <v>26</v>
      </c>
      <c r="H6580" s="2"/>
      <c r="I6580" s="2"/>
      <c r="J6580" s="4" t="s">
        <v>27</v>
      </c>
      <c r="K6580" s="4" t="s">
        <v>578</v>
      </c>
      <c r="L6580" s="4" t="s">
        <v>87</v>
      </c>
      <c r="M6580" s="4"/>
      <c r="N6580" s="4"/>
      <c r="O6580" s="4" t="str">
        <f t="shared" si="722"/>
        <v>Bombus (Pyrobombus) flavifrons</v>
      </c>
      <c r="P6580" s="85" t="str">
        <f t="shared" si="716"/>
        <v>Bombus flavifrons</v>
      </c>
      <c r="Q6580" s="12" t="s">
        <v>29</v>
      </c>
      <c r="R6580" s="24"/>
      <c r="S6580" s="12"/>
      <c r="T6580" s="12"/>
      <c r="U6580" s="12"/>
      <c r="V6580" s="10" t="s">
        <v>182</v>
      </c>
      <c r="W6580" s="118">
        <v>42322</v>
      </c>
      <c r="X6580" s="2"/>
      <c r="Y6580" s="129">
        <f t="shared" si="717"/>
        <v>1</v>
      </c>
      <c r="Z6580" s="110">
        <f t="shared" si="720"/>
        <v>0</v>
      </c>
      <c r="AA6580" s="1">
        <f t="shared" si="721"/>
        <v>0</v>
      </c>
    </row>
    <row r="6581" spans="1:27" ht="14.25" customHeight="1">
      <c r="A6581" s="148">
        <v>7161</v>
      </c>
      <c r="B6581" s="139">
        <v>20190705</v>
      </c>
      <c r="C6581" s="57" t="str">
        <f t="shared" si="715"/>
        <v>BPF</v>
      </c>
      <c r="D6581" s="115">
        <v>42189</v>
      </c>
      <c r="E6581" s="9" t="s">
        <v>477</v>
      </c>
      <c r="F6581" s="37" t="s">
        <v>25</v>
      </c>
      <c r="G6581" s="11" t="s">
        <v>26</v>
      </c>
      <c r="H6581" s="2"/>
      <c r="I6581" s="2"/>
      <c r="J6581" s="4" t="s">
        <v>27</v>
      </c>
      <c r="K6581" s="4" t="s">
        <v>578</v>
      </c>
      <c r="L6581" s="4" t="s">
        <v>44</v>
      </c>
      <c r="M6581" s="4"/>
      <c r="N6581" s="4"/>
      <c r="O6581" s="4" t="str">
        <f t="shared" si="722"/>
        <v>Bombus (Pyrobombus) mixtus</v>
      </c>
      <c r="P6581" s="85" t="str">
        <f t="shared" si="716"/>
        <v>Bombus mixtus</v>
      </c>
      <c r="Q6581" s="12" t="s">
        <v>29</v>
      </c>
      <c r="R6581" s="24"/>
      <c r="S6581" s="12"/>
      <c r="T6581" s="12"/>
      <c r="U6581" s="12"/>
      <c r="V6581" s="10" t="s">
        <v>182</v>
      </c>
      <c r="W6581" s="118">
        <v>42322</v>
      </c>
      <c r="X6581" s="2"/>
      <c r="Y6581" s="129">
        <f t="shared" si="717"/>
        <v>1</v>
      </c>
      <c r="Z6581" s="110">
        <f t="shared" si="720"/>
        <v>0</v>
      </c>
      <c r="AA6581" s="1">
        <f t="shared" si="721"/>
        <v>0</v>
      </c>
    </row>
    <row r="6582" spans="1:27" ht="14.25" customHeight="1">
      <c r="A6582" s="148">
        <v>7162</v>
      </c>
      <c r="B6582" s="139">
        <v>20190705</v>
      </c>
      <c r="C6582" s="57" t="str">
        <f t="shared" si="715"/>
        <v>BPF</v>
      </c>
      <c r="D6582" s="115">
        <v>42189</v>
      </c>
      <c r="E6582" s="9" t="s">
        <v>477</v>
      </c>
      <c r="F6582" s="37" t="s">
        <v>25</v>
      </c>
      <c r="G6582" s="11" t="s">
        <v>26</v>
      </c>
      <c r="H6582" s="2"/>
      <c r="I6582" s="2"/>
      <c r="J6582" s="4" t="s">
        <v>53</v>
      </c>
      <c r="K6582" s="84" t="s">
        <v>592</v>
      </c>
      <c r="L6582" s="84" t="s">
        <v>56</v>
      </c>
      <c r="M6582" s="4"/>
      <c r="N6582" s="4"/>
      <c r="O6582" s="4" t="str">
        <f t="shared" si="722"/>
        <v>Melissodes (Heliomelissodes) rivalis</v>
      </c>
      <c r="P6582" s="85" t="str">
        <f t="shared" si="716"/>
        <v>Melissodes rivalis</v>
      </c>
      <c r="Q6582" s="12" t="s">
        <v>43</v>
      </c>
      <c r="R6582" s="24"/>
      <c r="S6582" s="12"/>
      <c r="T6582" s="12"/>
      <c r="U6582" s="12"/>
      <c r="V6582" s="10" t="s">
        <v>182</v>
      </c>
      <c r="W6582" s="118">
        <v>42322</v>
      </c>
      <c r="X6582" s="2"/>
      <c r="Y6582" s="129">
        <f t="shared" si="717"/>
        <v>1</v>
      </c>
      <c r="Z6582" s="110">
        <f t="shared" si="720"/>
        <v>0</v>
      </c>
      <c r="AA6582" s="1">
        <f t="shared" si="721"/>
        <v>0</v>
      </c>
    </row>
    <row r="6583" spans="1:27" ht="14.25" customHeight="1">
      <c r="A6583" s="148">
        <v>7163</v>
      </c>
      <c r="B6583" s="139">
        <v>20190705</v>
      </c>
      <c r="C6583" s="57" t="str">
        <f t="shared" si="715"/>
        <v>BPF</v>
      </c>
      <c r="D6583" s="115">
        <v>42189</v>
      </c>
      <c r="E6583" s="9" t="s">
        <v>477</v>
      </c>
      <c r="F6583" s="37" t="s">
        <v>25</v>
      </c>
      <c r="G6583" s="11" t="s">
        <v>26</v>
      </c>
      <c r="H6583" s="2"/>
      <c r="I6583" s="2"/>
      <c r="J6583" s="4" t="s">
        <v>53</v>
      </c>
      <c r="K6583" s="84" t="s">
        <v>592</v>
      </c>
      <c r="L6583" s="84" t="s">
        <v>56</v>
      </c>
      <c r="M6583" s="4"/>
      <c r="N6583" s="4"/>
      <c r="O6583" s="4" t="str">
        <f t="shared" si="722"/>
        <v>Melissodes (Heliomelissodes) rivalis</v>
      </c>
      <c r="P6583" s="85" t="str">
        <f t="shared" si="716"/>
        <v>Melissodes rivalis</v>
      </c>
      <c r="Q6583" s="12" t="s">
        <v>43</v>
      </c>
      <c r="R6583" s="24"/>
      <c r="S6583" s="12"/>
      <c r="T6583" s="12"/>
      <c r="U6583" s="12"/>
      <c r="V6583" s="10" t="s">
        <v>182</v>
      </c>
      <c r="W6583" s="118">
        <v>42322</v>
      </c>
      <c r="X6583" s="2"/>
      <c r="Y6583" s="129">
        <f t="shared" si="717"/>
        <v>1</v>
      </c>
      <c r="Z6583" s="110">
        <f t="shared" si="720"/>
        <v>0</v>
      </c>
      <c r="AA6583" s="1">
        <f t="shared" si="721"/>
        <v>0</v>
      </c>
    </row>
    <row r="6584" spans="1:27" ht="14.25" customHeight="1">
      <c r="A6584" s="148">
        <v>7164</v>
      </c>
      <c r="B6584" s="139">
        <v>20190705</v>
      </c>
      <c r="C6584" s="57" t="str">
        <f t="shared" si="715"/>
        <v>BPF</v>
      </c>
      <c r="D6584" s="115">
        <v>42189</v>
      </c>
      <c r="E6584" s="9" t="s">
        <v>477</v>
      </c>
      <c r="F6584" s="37" t="s">
        <v>25</v>
      </c>
      <c r="G6584" s="11" t="s">
        <v>26</v>
      </c>
      <c r="H6584" s="2"/>
      <c r="I6584" s="2"/>
      <c r="J6584" s="4" t="s">
        <v>53</v>
      </c>
      <c r="K6584" s="84" t="s">
        <v>591</v>
      </c>
      <c r="L6584" s="4" t="s">
        <v>152</v>
      </c>
      <c r="M6584" s="4"/>
      <c r="N6584" s="4"/>
      <c r="O6584" s="4" t="str">
        <f t="shared" si="722"/>
        <v>Melissodes (Eumelissodes) microsticta</v>
      </c>
      <c r="P6584" s="85" t="str">
        <f t="shared" si="716"/>
        <v>Melissodes microsticta</v>
      </c>
      <c r="Q6584" s="12" t="s">
        <v>29</v>
      </c>
      <c r="R6584" s="24"/>
      <c r="S6584" s="12"/>
      <c r="T6584" s="12"/>
      <c r="U6584" s="12"/>
      <c r="V6584" s="10" t="s">
        <v>182</v>
      </c>
      <c r="W6584" s="118">
        <v>42322</v>
      </c>
      <c r="X6584" s="2"/>
      <c r="Y6584" s="129">
        <f t="shared" si="717"/>
        <v>1</v>
      </c>
      <c r="Z6584" s="110">
        <f t="shared" si="720"/>
        <v>0</v>
      </c>
      <c r="AA6584" s="1">
        <f t="shared" si="721"/>
        <v>0</v>
      </c>
    </row>
    <row r="6585" spans="1:27" ht="14.25" customHeight="1">
      <c r="A6585" s="148">
        <v>7165</v>
      </c>
      <c r="B6585" s="139">
        <v>20190705</v>
      </c>
      <c r="C6585" s="57" t="str">
        <f t="shared" si="715"/>
        <v>BPF</v>
      </c>
      <c r="D6585" s="115">
        <v>42189</v>
      </c>
      <c r="E6585" s="9" t="s">
        <v>477</v>
      </c>
      <c r="F6585" s="37" t="s">
        <v>25</v>
      </c>
      <c r="G6585" s="11" t="s">
        <v>26</v>
      </c>
      <c r="H6585" s="2"/>
      <c r="I6585" s="2"/>
      <c r="J6585" s="4" t="s">
        <v>53</v>
      </c>
      <c r="K6585" s="84" t="s">
        <v>591</v>
      </c>
      <c r="L6585" s="4" t="s">
        <v>152</v>
      </c>
      <c r="M6585" s="4"/>
      <c r="N6585" s="4"/>
      <c r="O6585" s="4" t="str">
        <f t="shared" si="722"/>
        <v>Melissodes (Eumelissodes) microsticta</v>
      </c>
      <c r="P6585" s="85" t="str">
        <f t="shared" si="716"/>
        <v>Melissodes microsticta</v>
      </c>
      <c r="Q6585" s="12" t="s">
        <v>29</v>
      </c>
      <c r="R6585" s="24"/>
      <c r="S6585" s="12"/>
      <c r="T6585" s="12"/>
      <c r="U6585" s="12"/>
      <c r="V6585" s="10" t="s">
        <v>182</v>
      </c>
      <c r="W6585" s="118">
        <v>42322</v>
      </c>
      <c r="X6585" s="2"/>
      <c r="Y6585" s="129">
        <f t="shared" si="717"/>
        <v>1</v>
      </c>
      <c r="Z6585" s="110">
        <f t="shared" si="720"/>
        <v>0</v>
      </c>
      <c r="AA6585" s="1">
        <f t="shared" si="721"/>
        <v>0</v>
      </c>
    </row>
    <row r="6586" spans="1:27" ht="14.25" customHeight="1">
      <c r="A6586" s="148">
        <v>7166</v>
      </c>
      <c r="B6586" s="139">
        <v>20190705</v>
      </c>
      <c r="C6586" s="57" t="str">
        <f t="shared" si="715"/>
        <v>BPF</v>
      </c>
      <c r="D6586" s="115">
        <v>42189</v>
      </c>
      <c r="E6586" s="9" t="s">
        <v>477</v>
      </c>
      <c r="F6586" s="37" t="s">
        <v>25</v>
      </c>
      <c r="G6586" s="11" t="s">
        <v>26</v>
      </c>
      <c r="H6586" s="2"/>
      <c r="I6586" s="2"/>
      <c r="J6586" s="4" t="s">
        <v>53</v>
      </c>
      <c r="K6586" s="84" t="s">
        <v>591</v>
      </c>
      <c r="L6586" s="4" t="s">
        <v>152</v>
      </c>
      <c r="M6586" s="4"/>
      <c r="N6586" s="4"/>
      <c r="O6586" s="4" t="str">
        <f t="shared" si="722"/>
        <v>Melissodes (Eumelissodes) microsticta</v>
      </c>
      <c r="P6586" s="85" t="str">
        <f t="shared" si="716"/>
        <v>Melissodes microsticta</v>
      </c>
      <c r="Q6586" s="12" t="s">
        <v>29</v>
      </c>
      <c r="R6586" s="24"/>
      <c r="S6586" s="12"/>
      <c r="T6586" s="12"/>
      <c r="U6586" s="12"/>
      <c r="V6586" s="10" t="s">
        <v>182</v>
      </c>
      <c r="W6586" s="118">
        <v>42322</v>
      </c>
      <c r="X6586" s="2"/>
      <c r="Y6586" s="129">
        <f t="shared" si="717"/>
        <v>1</v>
      </c>
      <c r="Z6586" s="110">
        <f t="shared" si="720"/>
        <v>0</v>
      </c>
      <c r="AA6586" s="1">
        <f t="shared" si="721"/>
        <v>0</v>
      </c>
    </row>
    <row r="6587" spans="1:27" ht="14.25" customHeight="1">
      <c r="A6587" s="148">
        <v>7167</v>
      </c>
      <c r="B6587" s="139">
        <v>20190705</v>
      </c>
      <c r="C6587" s="57" t="str">
        <f t="shared" si="715"/>
        <v>BPF</v>
      </c>
      <c r="D6587" s="115">
        <v>42189</v>
      </c>
      <c r="E6587" s="9" t="s">
        <v>477</v>
      </c>
      <c r="F6587" s="37" t="s">
        <v>25</v>
      </c>
      <c r="G6587" s="11" t="s">
        <v>26</v>
      </c>
      <c r="H6587" s="2"/>
      <c r="I6587" s="2"/>
      <c r="J6587" s="4" t="s">
        <v>53</v>
      </c>
      <c r="K6587" s="84" t="s">
        <v>592</v>
      </c>
      <c r="L6587" s="84" t="s">
        <v>56</v>
      </c>
      <c r="M6587" s="4"/>
      <c r="N6587" s="4"/>
      <c r="O6587" s="4" t="str">
        <f t="shared" si="722"/>
        <v>Melissodes (Heliomelissodes) rivalis</v>
      </c>
      <c r="P6587" s="85" t="str">
        <f t="shared" si="716"/>
        <v>Melissodes rivalis</v>
      </c>
      <c r="Q6587" s="12" t="s">
        <v>29</v>
      </c>
      <c r="R6587" s="24"/>
      <c r="S6587" s="12"/>
      <c r="T6587" s="12"/>
      <c r="U6587" s="12"/>
      <c r="V6587" s="10" t="s">
        <v>182</v>
      </c>
      <c r="W6587" s="118">
        <v>42322</v>
      </c>
      <c r="X6587" s="2"/>
      <c r="Y6587" s="129">
        <f t="shared" si="717"/>
        <v>1</v>
      </c>
      <c r="Z6587" s="110">
        <f t="shared" si="720"/>
        <v>0</v>
      </c>
      <c r="AA6587" s="1">
        <f t="shared" si="721"/>
        <v>0</v>
      </c>
    </row>
    <row r="6588" spans="1:27" ht="14.25" customHeight="1">
      <c r="A6588" s="148">
        <v>7168</v>
      </c>
      <c r="B6588" s="139">
        <v>20190705</v>
      </c>
      <c r="C6588" s="57" t="str">
        <f t="shared" si="715"/>
        <v>POS</v>
      </c>
      <c r="D6588" s="115">
        <v>42189</v>
      </c>
      <c r="E6588" s="9" t="s">
        <v>298</v>
      </c>
      <c r="F6588" s="37" t="s">
        <v>33</v>
      </c>
      <c r="G6588" s="11" t="s">
        <v>26</v>
      </c>
      <c r="H6588" s="2"/>
      <c r="I6588" s="2"/>
      <c r="J6588" s="4" t="s">
        <v>184</v>
      </c>
      <c r="K6588" s="4"/>
      <c r="L6588" s="4" t="s">
        <v>185</v>
      </c>
      <c r="M6588" s="4"/>
      <c r="N6588" s="4"/>
      <c r="O6588" s="4" t="str">
        <f t="shared" si="722"/>
        <v>Colletes fulgidus</v>
      </c>
      <c r="P6588" s="85" t="str">
        <f t="shared" si="716"/>
        <v>Colletes fulgidus</v>
      </c>
      <c r="Q6588" s="12" t="s">
        <v>29</v>
      </c>
      <c r="R6588" s="24"/>
      <c r="S6588" s="12"/>
      <c r="T6588" s="12"/>
      <c r="U6588" s="12"/>
      <c r="V6588" s="10" t="s">
        <v>182</v>
      </c>
      <c r="W6588" s="118">
        <v>42322</v>
      </c>
      <c r="X6588" s="2" t="s">
        <v>529</v>
      </c>
      <c r="Y6588" s="129">
        <f t="shared" si="717"/>
        <v>1</v>
      </c>
      <c r="Z6588" s="110">
        <f t="shared" si="720"/>
        <v>0</v>
      </c>
      <c r="AA6588" s="1">
        <f t="shared" si="721"/>
        <v>0</v>
      </c>
    </row>
    <row r="6589" spans="1:27" ht="14.25" customHeight="1">
      <c r="A6589" s="148">
        <v>7169</v>
      </c>
      <c r="B6589" s="139">
        <v>20190705</v>
      </c>
      <c r="C6589" s="57" t="str">
        <f t="shared" si="715"/>
        <v>POS</v>
      </c>
      <c r="D6589" s="115">
        <v>42189</v>
      </c>
      <c r="E6589" s="9" t="s">
        <v>298</v>
      </c>
      <c r="F6589" s="37" t="s">
        <v>33</v>
      </c>
      <c r="G6589" s="11" t="s">
        <v>26</v>
      </c>
      <c r="H6589" s="2"/>
      <c r="I6589" s="2"/>
      <c r="J6589" s="4" t="s">
        <v>201</v>
      </c>
      <c r="K6589" s="4"/>
      <c r="L6589" s="4" t="s">
        <v>611</v>
      </c>
      <c r="M6589" s="4"/>
      <c r="N6589" s="4"/>
      <c r="O6589" s="4" t="str">
        <f t="shared" si="722"/>
        <v>Sphecodes msp. BS0018</v>
      </c>
      <c r="P6589" s="85" t="str">
        <f t="shared" si="716"/>
        <v>Sphecodes msp. BS0018</v>
      </c>
      <c r="Q6589" s="12" t="s">
        <v>43</v>
      </c>
      <c r="R6589" s="24"/>
      <c r="S6589" s="12"/>
      <c r="T6589" s="12"/>
      <c r="U6589" s="12"/>
      <c r="V6589" s="10" t="s">
        <v>182</v>
      </c>
      <c r="W6589" s="118">
        <v>42322</v>
      </c>
      <c r="X6589" s="2" t="s">
        <v>529</v>
      </c>
      <c r="Y6589" s="129">
        <f t="shared" si="717"/>
        <v>1</v>
      </c>
      <c r="Z6589" s="110">
        <f t="shared" si="720"/>
        <v>0</v>
      </c>
      <c r="AA6589" s="1">
        <f t="shared" si="721"/>
        <v>0</v>
      </c>
    </row>
    <row r="6590" spans="1:27" ht="14.25" customHeight="1">
      <c r="A6590" s="148">
        <v>7170</v>
      </c>
      <c r="B6590" s="139">
        <v>20190705</v>
      </c>
      <c r="C6590" s="57" t="str">
        <f t="shared" ref="C6590:C6653" si="723">LEFT(E6590,3)</f>
        <v>POS</v>
      </c>
      <c r="D6590" s="115">
        <v>42189</v>
      </c>
      <c r="E6590" s="9" t="s">
        <v>298</v>
      </c>
      <c r="F6590" s="37" t="s">
        <v>33</v>
      </c>
      <c r="G6590" s="11" t="s">
        <v>26</v>
      </c>
      <c r="H6590" s="2"/>
      <c r="I6590" s="2"/>
      <c r="J6590" s="4" t="s">
        <v>117</v>
      </c>
      <c r="K6590" s="4" t="s">
        <v>202</v>
      </c>
      <c r="L6590" s="4" t="s">
        <v>120</v>
      </c>
      <c r="M6590" s="4"/>
      <c r="N6590" s="4" t="s">
        <v>55</v>
      </c>
      <c r="O6590" s="4" t="str">
        <f t="shared" si="722"/>
        <v>Lasioglossum (Sphecodogastra) nr. cooleyi</v>
      </c>
      <c r="P6590" s="85" t="str">
        <f t="shared" ref="P6590:P6653" si="724">J6590&amp;" "&amp;L6590</f>
        <v>Lasioglossum cooleyi</v>
      </c>
      <c r="Q6590" s="12" t="s">
        <v>29</v>
      </c>
      <c r="R6590" s="24"/>
      <c r="S6590" s="12"/>
      <c r="T6590" s="12"/>
      <c r="U6590" s="12"/>
      <c r="V6590" s="10" t="s">
        <v>182</v>
      </c>
      <c r="W6590" s="118">
        <v>42322</v>
      </c>
      <c r="X6590" s="2" t="s">
        <v>1246</v>
      </c>
      <c r="Y6590" s="129">
        <f t="shared" si="717"/>
        <v>1</v>
      </c>
      <c r="Z6590" s="110">
        <f t="shared" si="720"/>
        <v>0</v>
      </c>
      <c r="AA6590" s="1">
        <f t="shared" si="721"/>
        <v>1</v>
      </c>
    </row>
    <row r="6591" spans="1:27" ht="14.25" customHeight="1">
      <c r="A6591" s="148">
        <v>7171</v>
      </c>
      <c r="B6591" s="139">
        <v>20190705</v>
      </c>
      <c r="C6591" s="57" t="str">
        <f t="shared" si="723"/>
        <v>POS</v>
      </c>
      <c r="D6591" s="115">
        <v>42189</v>
      </c>
      <c r="E6591" s="9" t="s">
        <v>298</v>
      </c>
      <c r="F6591" s="37" t="s">
        <v>33</v>
      </c>
      <c r="G6591" s="11" t="s">
        <v>26</v>
      </c>
      <c r="H6591" s="2"/>
      <c r="I6591" s="2"/>
      <c r="J6591" s="4" t="s">
        <v>181</v>
      </c>
      <c r="K6591" s="4" t="s">
        <v>181</v>
      </c>
      <c r="L6591" s="4" t="s">
        <v>586</v>
      </c>
      <c r="M6591" s="4"/>
      <c r="N6591" s="4"/>
      <c r="O6591" s="4" t="str">
        <f t="shared" si="722"/>
        <v>Hylaeus (Hylaeus) mesillae</v>
      </c>
      <c r="P6591" s="85" t="str">
        <f t="shared" si="724"/>
        <v>Hylaeus mesillae</v>
      </c>
      <c r="Q6591" s="12" t="s">
        <v>29</v>
      </c>
      <c r="R6591" s="24"/>
      <c r="S6591" s="12"/>
      <c r="T6591" s="12"/>
      <c r="U6591" s="12"/>
      <c r="V6591" s="10" t="s">
        <v>182</v>
      </c>
      <c r="W6591" s="118">
        <v>42322</v>
      </c>
      <c r="X6591" s="2" t="s">
        <v>1132</v>
      </c>
      <c r="Y6591" s="129">
        <f t="shared" si="717"/>
        <v>1</v>
      </c>
      <c r="Z6591" s="110">
        <f t="shared" si="720"/>
        <v>0</v>
      </c>
      <c r="AA6591" s="1">
        <f t="shared" si="721"/>
        <v>0</v>
      </c>
    </row>
    <row r="6592" spans="1:27" ht="14.25" customHeight="1">
      <c r="A6592" s="148">
        <v>7172</v>
      </c>
      <c r="B6592" s="139">
        <v>20190705</v>
      </c>
      <c r="C6592" s="57" t="str">
        <f t="shared" si="723"/>
        <v>POS</v>
      </c>
      <c r="D6592" s="115">
        <v>42189</v>
      </c>
      <c r="E6592" s="9" t="s">
        <v>296</v>
      </c>
      <c r="F6592" s="37" t="s">
        <v>33</v>
      </c>
      <c r="G6592" s="11" t="s">
        <v>26</v>
      </c>
      <c r="H6592" s="2"/>
      <c r="I6592" s="2"/>
      <c r="J6592" s="4" t="s">
        <v>184</v>
      </c>
      <c r="K6592" s="4"/>
      <c r="L6592" s="4" t="s">
        <v>185</v>
      </c>
      <c r="M6592" s="4"/>
      <c r="N6592" s="4"/>
      <c r="O6592" s="4" t="str">
        <f t="shared" si="722"/>
        <v>Colletes fulgidus</v>
      </c>
      <c r="P6592" s="85" t="str">
        <f t="shared" si="724"/>
        <v>Colletes fulgidus</v>
      </c>
      <c r="Q6592" s="12" t="s">
        <v>29</v>
      </c>
      <c r="R6592" s="24"/>
      <c r="S6592" s="12"/>
      <c r="T6592" s="12"/>
      <c r="U6592" s="12"/>
      <c r="V6592" s="10" t="s">
        <v>182</v>
      </c>
      <c r="W6592" s="118">
        <v>42322</v>
      </c>
      <c r="X6592" s="2" t="s">
        <v>530</v>
      </c>
      <c r="Y6592" s="129">
        <f t="shared" si="717"/>
        <v>1</v>
      </c>
      <c r="Z6592" s="110">
        <f t="shared" si="720"/>
        <v>0</v>
      </c>
      <c r="AA6592" s="1">
        <f t="shared" si="721"/>
        <v>0</v>
      </c>
    </row>
    <row r="6593" spans="1:27" ht="14.25" customHeight="1">
      <c r="A6593" s="148">
        <v>7173</v>
      </c>
      <c r="B6593" s="139">
        <v>20190705</v>
      </c>
      <c r="C6593" s="57" t="str">
        <f t="shared" si="723"/>
        <v>POS</v>
      </c>
      <c r="D6593" s="115">
        <v>42189</v>
      </c>
      <c r="E6593" s="9" t="s">
        <v>296</v>
      </c>
      <c r="F6593" s="37" t="s">
        <v>33</v>
      </c>
      <c r="G6593" s="11" t="s">
        <v>26</v>
      </c>
      <c r="H6593" s="2"/>
      <c r="I6593" s="2"/>
      <c r="J6593" s="4" t="s">
        <v>117</v>
      </c>
      <c r="K6593" s="4" t="s">
        <v>117</v>
      </c>
      <c r="L6593" s="4" t="s">
        <v>199</v>
      </c>
      <c r="M6593" s="4"/>
      <c r="N6593" s="4"/>
      <c r="O6593" s="4" t="str">
        <f t="shared" si="722"/>
        <v>Lasioglossum (Lasioglossum) sisymbrii</v>
      </c>
      <c r="P6593" s="85" t="str">
        <f t="shared" si="724"/>
        <v>Lasioglossum sisymbrii</v>
      </c>
      <c r="Q6593" s="12" t="s">
        <v>29</v>
      </c>
      <c r="R6593" s="24"/>
      <c r="S6593" s="12"/>
      <c r="T6593" s="12"/>
      <c r="U6593" s="12"/>
      <c r="V6593" s="10" t="s">
        <v>182</v>
      </c>
      <c r="W6593" s="118">
        <v>42322</v>
      </c>
      <c r="X6593" s="2" t="s">
        <v>1287</v>
      </c>
      <c r="Y6593" s="129">
        <f t="shared" si="717"/>
        <v>1</v>
      </c>
      <c r="Z6593" s="110">
        <f t="shared" si="720"/>
        <v>0</v>
      </c>
      <c r="AA6593" s="1">
        <f t="shared" si="721"/>
        <v>0</v>
      </c>
    </row>
    <row r="6594" spans="1:27" ht="14.25" customHeight="1">
      <c r="A6594" s="148">
        <v>7174</v>
      </c>
      <c r="B6594" s="139">
        <v>20190705</v>
      </c>
      <c r="C6594" s="57" t="str">
        <f t="shared" si="723"/>
        <v>POS</v>
      </c>
      <c r="D6594" s="115">
        <v>42189</v>
      </c>
      <c r="E6594" s="9" t="s">
        <v>296</v>
      </c>
      <c r="F6594" s="37" t="s">
        <v>33</v>
      </c>
      <c r="G6594" s="11" t="s">
        <v>26</v>
      </c>
      <c r="H6594" s="2"/>
      <c r="I6594" s="2"/>
      <c r="J6594" s="4" t="s">
        <v>51</v>
      </c>
      <c r="K6594" s="84" t="s">
        <v>582</v>
      </c>
      <c r="L6594" s="4" t="s">
        <v>52</v>
      </c>
      <c r="M6594" s="4"/>
      <c r="N6594" s="4"/>
      <c r="O6594" s="4" t="str">
        <f t="shared" si="722"/>
        <v>Halictus (Seladonia) tripartitus</v>
      </c>
      <c r="P6594" s="85" t="str">
        <f t="shared" si="724"/>
        <v>Halictus tripartitus</v>
      </c>
      <c r="Q6594" s="12" t="s">
        <v>29</v>
      </c>
      <c r="R6594" s="24"/>
      <c r="S6594" s="12"/>
      <c r="T6594" s="12"/>
      <c r="U6594" s="12"/>
      <c r="V6594" s="10" t="s">
        <v>182</v>
      </c>
      <c r="W6594" s="118">
        <v>42322</v>
      </c>
      <c r="X6594" s="2" t="s">
        <v>530</v>
      </c>
      <c r="Y6594" s="129">
        <f t="shared" ref="Y6594:Y6657" si="725">IF(R6594&gt;0,R6594,1)</f>
        <v>1</v>
      </c>
      <c r="Z6594" s="110">
        <f t="shared" si="720"/>
        <v>0</v>
      </c>
      <c r="AA6594" s="1">
        <f t="shared" si="721"/>
        <v>0</v>
      </c>
    </row>
    <row r="6595" spans="1:27" ht="14.25" customHeight="1">
      <c r="A6595" s="148">
        <v>7175</v>
      </c>
      <c r="B6595" s="139">
        <v>20190705</v>
      </c>
      <c r="C6595" s="57" t="str">
        <f t="shared" si="723"/>
        <v>POS</v>
      </c>
      <c r="D6595" s="115">
        <v>42189</v>
      </c>
      <c r="E6595" s="9" t="s">
        <v>296</v>
      </c>
      <c r="F6595" s="37" t="s">
        <v>33</v>
      </c>
      <c r="G6595" s="11" t="s">
        <v>26</v>
      </c>
      <c r="H6595" s="2"/>
      <c r="I6595" s="2"/>
      <c r="J6595" s="4" t="s">
        <v>51</v>
      </c>
      <c r="K6595" s="84" t="s">
        <v>582</v>
      </c>
      <c r="L6595" s="4" t="s">
        <v>52</v>
      </c>
      <c r="M6595" s="4"/>
      <c r="N6595" s="4"/>
      <c r="O6595" s="4" t="str">
        <f t="shared" si="722"/>
        <v>Halictus (Seladonia) tripartitus</v>
      </c>
      <c r="P6595" s="85" t="str">
        <f t="shared" si="724"/>
        <v>Halictus tripartitus</v>
      </c>
      <c r="Q6595" s="12" t="s">
        <v>29</v>
      </c>
      <c r="R6595" s="24"/>
      <c r="S6595" s="12"/>
      <c r="T6595" s="12"/>
      <c r="U6595" s="12"/>
      <c r="V6595" s="10" t="s">
        <v>182</v>
      </c>
      <c r="W6595" s="118">
        <v>42322</v>
      </c>
      <c r="X6595" s="2" t="s">
        <v>530</v>
      </c>
      <c r="Y6595" s="129">
        <f t="shared" si="725"/>
        <v>1</v>
      </c>
      <c r="Z6595" s="110">
        <f t="shared" si="720"/>
        <v>0</v>
      </c>
      <c r="AA6595" s="1">
        <f t="shared" si="721"/>
        <v>0</v>
      </c>
    </row>
    <row r="6596" spans="1:27" ht="14.25" customHeight="1">
      <c r="A6596" s="148">
        <v>7176</v>
      </c>
      <c r="B6596" s="139">
        <v>20190705</v>
      </c>
      <c r="C6596" s="57" t="str">
        <f t="shared" si="723"/>
        <v>POS</v>
      </c>
      <c r="D6596" s="115">
        <v>42189</v>
      </c>
      <c r="E6596" s="9" t="s">
        <v>249</v>
      </c>
      <c r="F6596" s="37" t="s">
        <v>33</v>
      </c>
      <c r="G6596" s="11" t="s">
        <v>26</v>
      </c>
      <c r="H6596" s="2"/>
      <c r="I6596" s="2"/>
      <c r="J6596" s="4" t="s">
        <v>53</v>
      </c>
      <c r="K6596" s="84" t="s">
        <v>591</v>
      </c>
      <c r="L6596" s="4" t="s">
        <v>152</v>
      </c>
      <c r="M6596" s="4"/>
      <c r="N6596" s="4"/>
      <c r="O6596" s="4" t="str">
        <f t="shared" si="722"/>
        <v>Melissodes (Eumelissodes) microsticta</v>
      </c>
      <c r="P6596" s="85" t="str">
        <f t="shared" si="724"/>
        <v>Melissodes microsticta</v>
      </c>
      <c r="Q6596" s="12" t="s">
        <v>43</v>
      </c>
      <c r="R6596" s="24"/>
      <c r="S6596" s="12"/>
      <c r="T6596" s="12"/>
      <c r="U6596" s="12"/>
      <c r="V6596" s="10" t="s">
        <v>182</v>
      </c>
      <c r="W6596" s="118">
        <v>42322</v>
      </c>
      <c r="X6596" s="2" t="s">
        <v>554</v>
      </c>
      <c r="Y6596" s="129">
        <f t="shared" si="725"/>
        <v>1</v>
      </c>
      <c r="Z6596" s="110">
        <f t="shared" ref="Z6596:Z6627" si="726">IF(ISNUMBER(SEARCH($Z$1,X6596)),1,0)</f>
        <v>0</v>
      </c>
      <c r="AA6596" s="1">
        <f t="shared" ref="AA6596:AA6627" si="727">IF(ISNUMBER(SEARCH($AA$1,X6596)),1,0)</f>
        <v>0</v>
      </c>
    </row>
    <row r="6597" spans="1:27" ht="14.25" customHeight="1">
      <c r="A6597" s="148">
        <v>7177</v>
      </c>
      <c r="B6597" s="139">
        <v>20190705</v>
      </c>
      <c r="C6597" s="57" t="str">
        <f t="shared" si="723"/>
        <v>POS</v>
      </c>
      <c r="D6597" s="115">
        <v>42189</v>
      </c>
      <c r="E6597" s="9" t="s">
        <v>249</v>
      </c>
      <c r="F6597" s="37" t="s">
        <v>33</v>
      </c>
      <c r="G6597" s="11" t="s">
        <v>26</v>
      </c>
      <c r="H6597" s="2"/>
      <c r="I6597" s="2"/>
      <c r="J6597" s="4" t="s">
        <v>117</v>
      </c>
      <c r="K6597" s="4" t="s">
        <v>167</v>
      </c>
      <c r="L6597" s="4" t="s">
        <v>665</v>
      </c>
      <c r="M6597" s="4"/>
      <c r="N6597" s="4"/>
      <c r="O6597" s="4" t="str">
        <f t="shared" si="722"/>
        <v>Lasioglossum (Dialictus) nevadense</v>
      </c>
      <c r="P6597" s="85" t="str">
        <f t="shared" si="724"/>
        <v>Lasioglossum nevadense</v>
      </c>
      <c r="Q6597" s="12" t="s">
        <v>29</v>
      </c>
      <c r="R6597" s="24"/>
      <c r="S6597" s="12"/>
      <c r="T6597" s="12"/>
      <c r="U6597" s="12"/>
      <c r="V6597" s="10" t="s">
        <v>182</v>
      </c>
      <c r="W6597" s="118">
        <v>42322</v>
      </c>
      <c r="X6597" s="2" t="s">
        <v>555</v>
      </c>
      <c r="Y6597" s="129">
        <f t="shared" si="725"/>
        <v>1</v>
      </c>
      <c r="Z6597" s="110">
        <f t="shared" si="726"/>
        <v>0</v>
      </c>
      <c r="AA6597" s="1">
        <f t="shared" si="727"/>
        <v>0</v>
      </c>
    </row>
    <row r="6598" spans="1:27" ht="14.25" customHeight="1">
      <c r="A6598" s="148">
        <v>7178</v>
      </c>
      <c r="B6598" s="139">
        <v>20190705</v>
      </c>
      <c r="C6598" s="57" t="str">
        <f t="shared" si="723"/>
        <v>POS</v>
      </c>
      <c r="D6598" s="115">
        <v>42189</v>
      </c>
      <c r="E6598" s="9" t="s">
        <v>217</v>
      </c>
      <c r="F6598" s="37" t="s">
        <v>33</v>
      </c>
      <c r="G6598" s="11" t="s">
        <v>26</v>
      </c>
      <c r="H6598" s="2"/>
      <c r="I6598" s="2"/>
      <c r="J6598" s="4" t="s">
        <v>51</v>
      </c>
      <c r="K6598" s="84" t="s">
        <v>582</v>
      </c>
      <c r="L6598" s="4" t="s">
        <v>52</v>
      </c>
      <c r="M6598" s="4"/>
      <c r="N6598" s="4"/>
      <c r="O6598" s="4" t="str">
        <f t="shared" si="722"/>
        <v>Halictus (Seladonia) tripartitus</v>
      </c>
      <c r="P6598" s="85" t="str">
        <f t="shared" si="724"/>
        <v>Halictus tripartitus</v>
      </c>
      <c r="Q6598" s="12" t="s">
        <v>29</v>
      </c>
      <c r="R6598" s="24"/>
      <c r="S6598" s="12"/>
      <c r="T6598" s="12"/>
      <c r="U6598" s="12"/>
      <c r="V6598" s="10" t="s">
        <v>182</v>
      </c>
      <c r="W6598" s="118">
        <v>42322</v>
      </c>
      <c r="X6598" s="2" t="s">
        <v>531</v>
      </c>
      <c r="Y6598" s="129">
        <f t="shared" si="725"/>
        <v>1</v>
      </c>
      <c r="Z6598" s="110">
        <f t="shared" si="726"/>
        <v>0</v>
      </c>
      <c r="AA6598" s="1">
        <f t="shared" si="727"/>
        <v>0</v>
      </c>
    </row>
    <row r="6599" spans="1:27" ht="14.25" customHeight="1">
      <c r="A6599" s="148">
        <v>7179</v>
      </c>
      <c r="B6599" s="139">
        <v>20190705</v>
      </c>
      <c r="C6599" s="57" t="str">
        <f t="shared" si="723"/>
        <v>POS</v>
      </c>
      <c r="D6599" s="115">
        <v>42189</v>
      </c>
      <c r="E6599" s="9" t="s">
        <v>217</v>
      </c>
      <c r="F6599" s="37" t="s">
        <v>33</v>
      </c>
      <c r="G6599" s="11" t="s">
        <v>26</v>
      </c>
      <c r="H6599" s="2"/>
      <c r="I6599" s="2"/>
      <c r="J6599" s="4" t="s">
        <v>51</v>
      </c>
      <c r="K6599" s="84" t="s">
        <v>582</v>
      </c>
      <c r="L6599" s="4" t="s">
        <v>52</v>
      </c>
      <c r="M6599" s="4"/>
      <c r="N6599" s="4"/>
      <c r="O6599" s="4" t="str">
        <f t="shared" si="722"/>
        <v>Halictus (Seladonia) tripartitus</v>
      </c>
      <c r="P6599" s="85" t="str">
        <f t="shared" si="724"/>
        <v>Halictus tripartitus</v>
      </c>
      <c r="Q6599" s="12" t="s">
        <v>29</v>
      </c>
      <c r="R6599" s="24"/>
      <c r="S6599" s="12"/>
      <c r="T6599" s="12"/>
      <c r="U6599" s="12"/>
      <c r="V6599" s="10" t="s">
        <v>182</v>
      </c>
      <c r="W6599" s="118">
        <v>42322</v>
      </c>
      <c r="X6599" s="2" t="s">
        <v>531</v>
      </c>
      <c r="Y6599" s="129">
        <f t="shared" si="725"/>
        <v>1</v>
      </c>
      <c r="Z6599" s="110">
        <f t="shared" si="726"/>
        <v>0</v>
      </c>
      <c r="AA6599" s="1">
        <f t="shared" si="727"/>
        <v>0</v>
      </c>
    </row>
    <row r="6600" spans="1:27" ht="14.25" customHeight="1">
      <c r="A6600" s="148">
        <v>7180</v>
      </c>
      <c r="B6600" s="139">
        <v>20190705</v>
      </c>
      <c r="C6600" s="57" t="str">
        <f t="shared" si="723"/>
        <v>POS</v>
      </c>
      <c r="D6600" s="115">
        <v>42189</v>
      </c>
      <c r="E6600" s="9" t="s">
        <v>241</v>
      </c>
      <c r="F6600" s="37" t="s">
        <v>33</v>
      </c>
      <c r="G6600" s="11" t="s">
        <v>26</v>
      </c>
      <c r="H6600" s="2"/>
      <c r="I6600" s="2"/>
      <c r="J6600" s="4" t="s">
        <v>51</v>
      </c>
      <c r="K6600" s="84" t="s">
        <v>582</v>
      </c>
      <c r="L6600" s="4" t="s">
        <v>196</v>
      </c>
      <c r="M6600" s="4"/>
      <c r="N6600" s="4"/>
      <c r="O6600" s="4" t="str">
        <f t="shared" si="722"/>
        <v>Halictus (Seladonia) confusus</v>
      </c>
      <c r="P6600" s="85" t="str">
        <f t="shared" si="724"/>
        <v>Halictus confusus</v>
      </c>
      <c r="Q6600" s="12" t="s">
        <v>29</v>
      </c>
      <c r="R6600" s="24"/>
      <c r="S6600" s="12"/>
      <c r="T6600" s="12"/>
      <c r="U6600" s="12"/>
      <c r="V6600" s="10" t="s">
        <v>182</v>
      </c>
      <c r="W6600" s="118">
        <v>42322</v>
      </c>
      <c r="X6600" s="2" t="s">
        <v>532</v>
      </c>
      <c r="Y6600" s="129">
        <f t="shared" si="725"/>
        <v>1</v>
      </c>
      <c r="Z6600" s="110">
        <f t="shared" si="726"/>
        <v>0</v>
      </c>
      <c r="AA6600" s="1">
        <f t="shared" si="727"/>
        <v>0</v>
      </c>
    </row>
    <row r="6601" spans="1:27" ht="14.25" customHeight="1">
      <c r="A6601" s="148">
        <v>7181</v>
      </c>
      <c r="B6601" s="139">
        <v>20190705</v>
      </c>
      <c r="C6601" s="57" t="str">
        <f t="shared" si="723"/>
        <v>POS</v>
      </c>
      <c r="D6601" s="115">
        <v>42189</v>
      </c>
      <c r="E6601" s="9" t="s">
        <v>241</v>
      </c>
      <c r="F6601" s="37" t="s">
        <v>33</v>
      </c>
      <c r="G6601" s="11" t="s">
        <v>26</v>
      </c>
      <c r="H6601" s="2"/>
      <c r="I6601" s="2"/>
      <c r="J6601" s="4" t="s">
        <v>201</v>
      </c>
      <c r="K6601" s="4"/>
      <c r="L6601" s="4" t="s">
        <v>627</v>
      </c>
      <c r="M6601" s="4"/>
      <c r="N6601" s="4"/>
      <c r="O6601" s="4" t="str">
        <f t="shared" si="722"/>
        <v>Sphecodes msp. BS0023</v>
      </c>
      <c r="P6601" s="85" t="str">
        <f t="shared" si="724"/>
        <v>Sphecodes msp. BS0023</v>
      </c>
      <c r="Q6601" s="12" t="s">
        <v>43</v>
      </c>
      <c r="R6601" s="24"/>
      <c r="S6601" s="12"/>
      <c r="T6601" s="12"/>
      <c r="U6601" s="12"/>
      <c r="V6601" s="10" t="s">
        <v>182</v>
      </c>
      <c r="W6601" s="118">
        <v>42322</v>
      </c>
      <c r="X6601" s="2" t="s">
        <v>685</v>
      </c>
      <c r="Y6601" s="129">
        <f t="shared" si="725"/>
        <v>1</v>
      </c>
      <c r="Z6601" s="110">
        <f t="shared" si="726"/>
        <v>0</v>
      </c>
      <c r="AA6601" s="1">
        <f t="shared" si="727"/>
        <v>0</v>
      </c>
    </row>
    <row r="6602" spans="1:27" ht="14.25" customHeight="1">
      <c r="A6602" s="148">
        <v>7182</v>
      </c>
      <c r="B6602" s="139">
        <v>20190705</v>
      </c>
      <c r="C6602" s="57" t="str">
        <f t="shared" si="723"/>
        <v>POS</v>
      </c>
      <c r="D6602" s="115">
        <v>42189</v>
      </c>
      <c r="E6602" s="9" t="s">
        <v>241</v>
      </c>
      <c r="F6602" s="37" t="s">
        <v>33</v>
      </c>
      <c r="G6602" s="11" t="s">
        <v>26</v>
      </c>
      <c r="H6602" s="2"/>
      <c r="I6602" s="2"/>
      <c r="J6602" s="4" t="s">
        <v>51</v>
      </c>
      <c r="K6602" s="84" t="s">
        <v>582</v>
      </c>
      <c r="L6602" s="4" t="s">
        <v>52</v>
      </c>
      <c r="M6602" s="4"/>
      <c r="N6602" s="4"/>
      <c r="O6602" s="4" t="str">
        <f t="shared" si="722"/>
        <v>Halictus (Seladonia) tripartitus</v>
      </c>
      <c r="P6602" s="85" t="str">
        <f t="shared" si="724"/>
        <v>Halictus tripartitus</v>
      </c>
      <c r="Q6602" s="12" t="s">
        <v>29</v>
      </c>
      <c r="R6602" s="24"/>
      <c r="S6602" s="12"/>
      <c r="T6602" s="12"/>
      <c r="U6602" s="12"/>
      <c r="V6602" s="10" t="s">
        <v>182</v>
      </c>
      <c r="W6602" s="118">
        <v>42322</v>
      </c>
      <c r="X6602" s="2" t="s">
        <v>532</v>
      </c>
      <c r="Y6602" s="129">
        <f t="shared" si="725"/>
        <v>1</v>
      </c>
      <c r="Z6602" s="110">
        <f t="shared" si="726"/>
        <v>0</v>
      </c>
      <c r="AA6602" s="1">
        <f t="shared" si="727"/>
        <v>0</v>
      </c>
    </row>
    <row r="6603" spans="1:27" ht="14.25" customHeight="1">
      <c r="A6603" s="148">
        <v>7183</v>
      </c>
      <c r="B6603" s="139">
        <v>20190705</v>
      </c>
      <c r="C6603" s="57" t="str">
        <f t="shared" si="723"/>
        <v>POS</v>
      </c>
      <c r="D6603" s="115">
        <v>42189</v>
      </c>
      <c r="E6603" s="9" t="s">
        <v>241</v>
      </c>
      <c r="F6603" s="37" t="s">
        <v>33</v>
      </c>
      <c r="G6603" s="11" t="s">
        <v>26</v>
      </c>
      <c r="H6603" s="2"/>
      <c r="I6603" s="2"/>
      <c r="J6603" s="4" t="s">
        <v>117</v>
      </c>
      <c r="K6603" s="4" t="s">
        <v>167</v>
      </c>
      <c r="L6603" s="4" t="s">
        <v>666</v>
      </c>
      <c r="M6603" s="4"/>
      <c r="N6603" s="4"/>
      <c r="O6603" s="4" t="str">
        <f t="shared" si="722"/>
        <v>Lasioglossum (Dialictus) incompletum</v>
      </c>
      <c r="P6603" s="85" t="str">
        <f t="shared" si="724"/>
        <v>Lasioglossum incompletum</v>
      </c>
      <c r="Q6603" s="12" t="s">
        <v>43</v>
      </c>
      <c r="R6603" s="24"/>
      <c r="S6603" s="12"/>
      <c r="T6603" s="12"/>
      <c r="U6603" s="12"/>
      <c r="V6603" s="10" t="s">
        <v>182</v>
      </c>
      <c r="W6603" s="118">
        <v>42322</v>
      </c>
      <c r="X6603" s="2" t="s">
        <v>1007</v>
      </c>
      <c r="Y6603" s="129">
        <f t="shared" si="725"/>
        <v>1</v>
      </c>
      <c r="Z6603" s="110">
        <f t="shared" si="726"/>
        <v>0</v>
      </c>
      <c r="AA6603" s="1">
        <f t="shared" si="727"/>
        <v>0</v>
      </c>
    </row>
    <row r="6604" spans="1:27" ht="14.25" customHeight="1">
      <c r="A6604" s="148">
        <v>7184</v>
      </c>
      <c r="B6604" s="139">
        <v>20190705</v>
      </c>
      <c r="C6604" s="57" t="str">
        <f t="shared" si="723"/>
        <v>POS</v>
      </c>
      <c r="D6604" s="115">
        <v>42189</v>
      </c>
      <c r="E6604" s="9" t="s">
        <v>241</v>
      </c>
      <c r="F6604" s="37" t="s">
        <v>33</v>
      </c>
      <c r="G6604" s="11" t="s">
        <v>26</v>
      </c>
      <c r="H6604" s="2"/>
      <c r="I6604" s="2"/>
      <c r="J6604" s="4" t="s">
        <v>201</v>
      </c>
      <c r="K6604" s="4"/>
      <c r="L6604" s="4" t="s">
        <v>610</v>
      </c>
      <c r="M6604" s="4"/>
      <c r="N6604" s="4"/>
      <c r="O6604" s="4" t="str">
        <f t="shared" si="722"/>
        <v>Sphecodes msp. BS0017</v>
      </c>
      <c r="P6604" s="85" t="str">
        <f t="shared" si="724"/>
        <v>Sphecodes msp. BS0017</v>
      </c>
      <c r="Q6604" s="12" t="s">
        <v>43</v>
      </c>
      <c r="R6604" s="24"/>
      <c r="S6604" s="12"/>
      <c r="T6604" s="12"/>
      <c r="U6604" s="12"/>
      <c r="V6604" s="10" t="s">
        <v>182</v>
      </c>
      <c r="W6604" s="118">
        <v>42322</v>
      </c>
      <c r="X6604" s="2" t="s">
        <v>1317</v>
      </c>
      <c r="Y6604" s="129">
        <f t="shared" si="725"/>
        <v>1</v>
      </c>
      <c r="Z6604" s="110">
        <f t="shared" si="726"/>
        <v>0</v>
      </c>
      <c r="AA6604" s="1">
        <f t="shared" si="727"/>
        <v>0</v>
      </c>
    </row>
    <row r="6605" spans="1:27" ht="14.25" customHeight="1">
      <c r="A6605" s="148">
        <v>7185</v>
      </c>
      <c r="B6605" s="139">
        <v>20190705</v>
      </c>
      <c r="C6605" s="57" t="str">
        <f t="shared" si="723"/>
        <v>POS</v>
      </c>
      <c r="D6605" s="115">
        <v>42189</v>
      </c>
      <c r="E6605" s="9" t="s">
        <v>241</v>
      </c>
      <c r="F6605" s="37" t="s">
        <v>33</v>
      </c>
      <c r="G6605" s="11" t="s">
        <v>26</v>
      </c>
      <c r="H6605" s="2"/>
      <c r="I6605" s="2"/>
      <c r="J6605" s="4" t="s">
        <v>124</v>
      </c>
      <c r="K6605" s="83" t="s">
        <v>165</v>
      </c>
      <c r="L6605" s="4" t="s">
        <v>158</v>
      </c>
      <c r="M6605" s="4"/>
      <c r="N6605" s="4"/>
      <c r="O6605" s="4" t="str">
        <f t="shared" si="722"/>
        <v>Osmia (Melanosmia) albolateralis</v>
      </c>
      <c r="P6605" s="85" t="str">
        <f t="shared" si="724"/>
        <v>Osmia albolateralis</v>
      </c>
      <c r="Q6605" s="12" t="s">
        <v>29</v>
      </c>
      <c r="R6605" s="24"/>
      <c r="S6605" s="12"/>
      <c r="T6605" s="12"/>
      <c r="U6605" s="12"/>
      <c r="V6605" s="10" t="s">
        <v>182</v>
      </c>
      <c r="W6605" s="118">
        <v>42322</v>
      </c>
      <c r="X6605" s="2" t="s">
        <v>687</v>
      </c>
      <c r="Y6605" s="129">
        <f t="shared" si="725"/>
        <v>1</v>
      </c>
      <c r="Z6605" s="110">
        <f t="shared" si="726"/>
        <v>0</v>
      </c>
      <c r="AA6605" s="1">
        <f t="shared" si="727"/>
        <v>0</v>
      </c>
    </row>
    <row r="6606" spans="1:27" ht="14.25" customHeight="1">
      <c r="A6606" s="148">
        <v>7186</v>
      </c>
      <c r="B6606" s="139">
        <v>20190705</v>
      </c>
      <c r="C6606" s="57" t="str">
        <f t="shared" si="723"/>
        <v>POS</v>
      </c>
      <c r="D6606" s="115">
        <v>42189</v>
      </c>
      <c r="E6606" s="9" t="s">
        <v>249</v>
      </c>
      <c r="F6606" s="37" t="s">
        <v>33</v>
      </c>
      <c r="G6606" s="11" t="s">
        <v>26</v>
      </c>
      <c r="H6606" s="2"/>
      <c r="I6606" s="2"/>
      <c r="J6606" s="4" t="s">
        <v>117</v>
      </c>
      <c r="K6606" s="4" t="s">
        <v>117</v>
      </c>
      <c r="L6606" s="4" t="s">
        <v>199</v>
      </c>
      <c r="M6606" s="4"/>
      <c r="N6606" s="4"/>
      <c r="O6606" s="4" t="str">
        <f t="shared" si="722"/>
        <v>Lasioglossum (Lasioglossum) sisymbrii</v>
      </c>
      <c r="P6606" s="85" t="str">
        <f t="shared" si="724"/>
        <v>Lasioglossum sisymbrii</v>
      </c>
      <c r="Q6606" s="12" t="s">
        <v>29</v>
      </c>
      <c r="R6606" s="24"/>
      <c r="S6606" s="12"/>
      <c r="T6606" s="12"/>
      <c r="U6606" s="12"/>
      <c r="V6606" s="10" t="s">
        <v>182</v>
      </c>
      <c r="W6606" s="118">
        <v>42322</v>
      </c>
      <c r="X6606" s="2" t="s">
        <v>1288</v>
      </c>
      <c r="Y6606" s="129">
        <f t="shared" si="725"/>
        <v>1</v>
      </c>
      <c r="Z6606" s="110">
        <f t="shared" si="726"/>
        <v>0</v>
      </c>
      <c r="AA6606" s="1">
        <f t="shared" si="727"/>
        <v>0</v>
      </c>
    </row>
    <row r="6607" spans="1:27" ht="14.25" customHeight="1">
      <c r="A6607" s="148">
        <v>7187</v>
      </c>
      <c r="B6607" s="139">
        <v>20190705</v>
      </c>
      <c r="C6607" s="57" t="str">
        <f t="shared" si="723"/>
        <v>POS</v>
      </c>
      <c r="D6607" s="115">
        <v>42189</v>
      </c>
      <c r="E6607" s="9" t="s">
        <v>249</v>
      </c>
      <c r="F6607" s="37" t="s">
        <v>33</v>
      </c>
      <c r="G6607" s="11" t="s">
        <v>26</v>
      </c>
      <c r="H6607" s="2"/>
      <c r="I6607" s="2"/>
      <c r="J6607" s="4" t="s">
        <v>53</v>
      </c>
      <c r="K6607" s="84" t="s">
        <v>591</v>
      </c>
      <c r="L6607" s="4" t="s">
        <v>152</v>
      </c>
      <c r="M6607" s="4"/>
      <c r="N6607" s="4"/>
      <c r="O6607" s="4" t="str">
        <f t="shared" si="722"/>
        <v>Melissodes (Eumelissodes) microsticta</v>
      </c>
      <c r="P6607" s="85" t="str">
        <f t="shared" si="724"/>
        <v>Melissodes microsticta</v>
      </c>
      <c r="Q6607" s="12" t="s">
        <v>29</v>
      </c>
      <c r="R6607" s="24"/>
      <c r="S6607" s="12"/>
      <c r="T6607" s="12"/>
      <c r="U6607" s="12"/>
      <c r="V6607" s="10" t="s">
        <v>182</v>
      </c>
      <c r="W6607" s="118">
        <v>42322</v>
      </c>
      <c r="X6607" s="2" t="s">
        <v>538</v>
      </c>
      <c r="Y6607" s="129">
        <f t="shared" si="725"/>
        <v>1</v>
      </c>
      <c r="Z6607" s="110">
        <f t="shared" si="726"/>
        <v>0</v>
      </c>
      <c r="AA6607" s="1">
        <f t="shared" si="727"/>
        <v>0</v>
      </c>
    </row>
    <row r="6608" spans="1:27" ht="14.25" customHeight="1">
      <c r="A6608" s="148">
        <v>7188</v>
      </c>
      <c r="B6608" s="139">
        <v>20190705</v>
      </c>
      <c r="C6608" s="57" t="str">
        <f t="shared" si="723"/>
        <v>POS</v>
      </c>
      <c r="D6608" s="115">
        <v>42189</v>
      </c>
      <c r="E6608" s="9" t="s">
        <v>249</v>
      </c>
      <c r="F6608" s="37" t="s">
        <v>33</v>
      </c>
      <c r="G6608" s="11" t="s">
        <v>26</v>
      </c>
      <c r="H6608" s="2"/>
      <c r="I6608" s="2"/>
      <c r="J6608" s="4" t="s">
        <v>53</v>
      </c>
      <c r="K6608" s="84" t="s">
        <v>591</v>
      </c>
      <c r="L6608" s="4" t="s">
        <v>152</v>
      </c>
      <c r="M6608" s="4"/>
      <c r="N6608" s="4"/>
      <c r="O6608" s="4" t="str">
        <f t="shared" si="722"/>
        <v>Melissodes (Eumelissodes) microsticta</v>
      </c>
      <c r="P6608" s="85" t="str">
        <f t="shared" si="724"/>
        <v>Melissodes microsticta</v>
      </c>
      <c r="Q6608" s="12" t="s">
        <v>29</v>
      </c>
      <c r="R6608" s="24"/>
      <c r="S6608" s="12"/>
      <c r="T6608" s="12"/>
      <c r="U6608" s="12"/>
      <c r="V6608" s="10" t="s">
        <v>182</v>
      </c>
      <c r="W6608" s="118">
        <v>42322</v>
      </c>
      <c r="X6608" s="2" t="s">
        <v>538</v>
      </c>
      <c r="Y6608" s="129">
        <f t="shared" si="725"/>
        <v>1</v>
      </c>
      <c r="Z6608" s="110">
        <f t="shared" si="726"/>
        <v>0</v>
      </c>
      <c r="AA6608" s="1">
        <f t="shared" si="727"/>
        <v>0</v>
      </c>
    </row>
    <row r="6609" spans="1:27" ht="14.25" customHeight="1">
      <c r="A6609" s="148">
        <v>7189</v>
      </c>
      <c r="B6609" s="139">
        <v>20190705</v>
      </c>
      <c r="C6609" s="57" t="str">
        <f t="shared" si="723"/>
        <v>POS</v>
      </c>
      <c r="D6609" s="115">
        <v>42189</v>
      </c>
      <c r="E6609" s="9" t="s">
        <v>249</v>
      </c>
      <c r="F6609" s="37" t="s">
        <v>33</v>
      </c>
      <c r="G6609" s="11" t="s">
        <v>26</v>
      </c>
      <c r="H6609" s="2"/>
      <c r="I6609" s="2"/>
      <c r="J6609" s="4" t="s">
        <v>53</v>
      </c>
      <c r="K6609" s="84" t="s">
        <v>591</v>
      </c>
      <c r="L6609" s="4" t="s">
        <v>152</v>
      </c>
      <c r="M6609" s="4"/>
      <c r="N6609" s="4"/>
      <c r="O6609" s="4" t="str">
        <f t="shared" si="722"/>
        <v>Melissodes (Eumelissodes) microsticta</v>
      </c>
      <c r="P6609" s="85" t="str">
        <f t="shared" si="724"/>
        <v>Melissodes microsticta</v>
      </c>
      <c r="Q6609" s="12" t="s">
        <v>29</v>
      </c>
      <c r="R6609" s="24"/>
      <c r="S6609" s="12"/>
      <c r="T6609" s="12"/>
      <c r="U6609" s="12"/>
      <c r="V6609" s="10" t="s">
        <v>182</v>
      </c>
      <c r="W6609" s="118">
        <v>42322</v>
      </c>
      <c r="X6609" s="2" t="s">
        <v>538</v>
      </c>
      <c r="Y6609" s="129">
        <f t="shared" si="725"/>
        <v>1</v>
      </c>
      <c r="Z6609" s="110">
        <f t="shared" si="726"/>
        <v>0</v>
      </c>
      <c r="AA6609" s="1">
        <f t="shared" si="727"/>
        <v>0</v>
      </c>
    </row>
    <row r="6610" spans="1:27" ht="14.25" customHeight="1">
      <c r="A6610" s="148">
        <v>7190</v>
      </c>
      <c r="B6610" s="139">
        <v>20190705</v>
      </c>
      <c r="C6610" s="57" t="str">
        <f t="shared" si="723"/>
        <v>POS</v>
      </c>
      <c r="D6610" s="115">
        <v>42189</v>
      </c>
      <c r="E6610" s="9" t="s">
        <v>249</v>
      </c>
      <c r="F6610" s="37" t="s">
        <v>33</v>
      </c>
      <c r="G6610" s="11" t="s">
        <v>26</v>
      </c>
      <c r="H6610" s="2"/>
      <c r="I6610" s="2"/>
      <c r="J6610" s="4" t="s">
        <v>53</v>
      </c>
      <c r="K6610" s="84" t="s">
        <v>591</v>
      </c>
      <c r="L6610" s="4" t="s">
        <v>152</v>
      </c>
      <c r="M6610" s="4"/>
      <c r="N6610" s="4"/>
      <c r="O6610" s="4" t="str">
        <f t="shared" si="722"/>
        <v>Melissodes (Eumelissodes) microsticta</v>
      </c>
      <c r="P6610" s="85" t="str">
        <f t="shared" si="724"/>
        <v>Melissodes microsticta</v>
      </c>
      <c r="Q6610" s="12" t="s">
        <v>29</v>
      </c>
      <c r="R6610" s="24"/>
      <c r="S6610" s="12"/>
      <c r="T6610" s="12"/>
      <c r="U6610" s="12"/>
      <c r="V6610" s="10" t="s">
        <v>182</v>
      </c>
      <c r="W6610" s="118">
        <v>42322</v>
      </c>
      <c r="X6610" s="2" t="s">
        <v>538</v>
      </c>
      <c r="Y6610" s="129">
        <f t="shared" si="725"/>
        <v>1</v>
      </c>
      <c r="Z6610" s="110">
        <f t="shared" si="726"/>
        <v>0</v>
      </c>
      <c r="AA6610" s="1">
        <f t="shared" si="727"/>
        <v>0</v>
      </c>
    </row>
    <row r="6611" spans="1:27" ht="14.25" customHeight="1">
      <c r="A6611" s="148">
        <v>7191</v>
      </c>
      <c r="B6611" s="139">
        <v>20190705</v>
      </c>
      <c r="C6611" s="57" t="str">
        <f t="shared" si="723"/>
        <v>POS</v>
      </c>
      <c r="D6611" s="115">
        <v>42189</v>
      </c>
      <c r="E6611" s="9" t="s">
        <v>249</v>
      </c>
      <c r="F6611" s="37" t="s">
        <v>33</v>
      </c>
      <c r="G6611" s="11" t="s">
        <v>26</v>
      </c>
      <c r="H6611" s="2"/>
      <c r="I6611" s="2"/>
      <c r="J6611" s="4" t="s">
        <v>53</v>
      </c>
      <c r="K6611" s="84" t="s">
        <v>591</v>
      </c>
      <c r="L6611" s="4" t="s">
        <v>152</v>
      </c>
      <c r="M6611" s="4"/>
      <c r="N6611" s="4"/>
      <c r="O6611" s="4" t="str">
        <f t="shared" si="722"/>
        <v>Melissodes (Eumelissodes) microsticta</v>
      </c>
      <c r="P6611" s="85" t="str">
        <f t="shared" si="724"/>
        <v>Melissodes microsticta</v>
      </c>
      <c r="Q6611" s="12" t="s">
        <v>29</v>
      </c>
      <c r="R6611" s="24"/>
      <c r="S6611" s="12"/>
      <c r="T6611" s="12"/>
      <c r="U6611" s="12"/>
      <c r="V6611" s="10" t="s">
        <v>182</v>
      </c>
      <c r="W6611" s="118">
        <v>42322</v>
      </c>
      <c r="X6611" s="2" t="s">
        <v>538</v>
      </c>
      <c r="Y6611" s="129">
        <f t="shared" si="725"/>
        <v>1</v>
      </c>
      <c r="Z6611" s="110">
        <f t="shared" si="726"/>
        <v>0</v>
      </c>
      <c r="AA6611" s="1">
        <f t="shared" si="727"/>
        <v>0</v>
      </c>
    </row>
    <row r="6612" spans="1:27" ht="14.25" customHeight="1">
      <c r="A6612" s="148">
        <v>7192</v>
      </c>
      <c r="B6612" s="139">
        <v>20190705</v>
      </c>
      <c r="C6612" s="57" t="str">
        <f t="shared" si="723"/>
        <v>POS</v>
      </c>
      <c r="D6612" s="115">
        <v>42189</v>
      </c>
      <c r="E6612" s="9" t="s">
        <v>249</v>
      </c>
      <c r="F6612" s="37" t="s">
        <v>33</v>
      </c>
      <c r="G6612" s="11" t="s">
        <v>26</v>
      </c>
      <c r="H6612" s="2"/>
      <c r="I6612" s="2"/>
      <c r="J6612" s="4" t="s">
        <v>53</v>
      </c>
      <c r="K6612" s="84" t="s">
        <v>591</v>
      </c>
      <c r="L6612" s="4" t="s">
        <v>152</v>
      </c>
      <c r="M6612" s="4"/>
      <c r="N6612" s="4"/>
      <c r="O6612" s="4" t="str">
        <f t="shared" si="722"/>
        <v>Melissodes (Eumelissodes) microsticta</v>
      </c>
      <c r="P6612" s="85" t="str">
        <f t="shared" si="724"/>
        <v>Melissodes microsticta</v>
      </c>
      <c r="Q6612" s="12" t="s">
        <v>29</v>
      </c>
      <c r="R6612" s="24"/>
      <c r="S6612" s="12"/>
      <c r="T6612" s="12"/>
      <c r="U6612" s="12"/>
      <c r="V6612" s="10" t="s">
        <v>182</v>
      </c>
      <c r="W6612" s="118">
        <v>42322</v>
      </c>
      <c r="X6612" s="2" t="s">
        <v>538</v>
      </c>
      <c r="Y6612" s="129">
        <f t="shared" si="725"/>
        <v>1</v>
      </c>
      <c r="Z6612" s="110">
        <f t="shared" si="726"/>
        <v>0</v>
      </c>
      <c r="AA6612" s="1">
        <f t="shared" si="727"/>
        <v>0</v>
      </c>
    </row>
    <row r="6613" spans="1:27" ht="14.25" customHeight="1">
      <c r="A6613" s="148">
        <v>7193</v>
      </c>
      <c r="B6613" s="139">
        <v>20190705</v>
      </c>
      <c r="C6613" s="57" t="str">
        <f t="shared" si="723"/>
        <v>POS</v>
      </c>
      <c r="D6613" s="115">
        <v>42189</v>
      </c>
      <c r="E6613" s="9" t="s">
        <v>249</v>
      </c>
      <c r="F6613" s="37" t="s">
        <v>33</v>
      </c>
      <c r="G6613" s="11" t="s">
        <v>26</v>
      </c>
      <c r="H6613" s="2"/>
      <c r="I6613" s="2"/>
      <c r="J6613" s="4" t="s">
        <v>53</v>
      </c>
      <c r="K6613" s="84" t="s">
        <v>591</v>
      </c>
      <c r="L6613" s="4" t="s">
        <v>152</v>
      </c>
      <c r="M6613" s="4"/>
      <c r="N6613" s="4"/>
      <c r="O6613" s="4" t="str">
        <f t="shared" si="722"/>
        <v>Melissodes (Eumelissodes) microsticta</v>
      </c>
      <c r="P6613" s="85" t="str">
        <f t="shared" si="724"/>
        <v>Melissodes microsticta</v>
      </c>
      <c r="Q6613" s="12" t="s">
        <v>29</v>
      </c>
      <c r="R6613" s="24"/>
      <c r="S6613" s="12"/>
      <c r="T6613" s="12"/>
      <c r="U6613" s="12"/>
      <c r="V6613" s="10" t="s">
        <v>182</v>
      </c>
      <c r="W6613" s="118">
        <v>42322</v>
      </c>
      <c r="X6613" s="2" t="s">
        <v>538</v>
      </c>
      <c r="Y6613" s="129">
        <f t="shared" si="725"/>
        <v>1</v>
      </c>
      <c r="Z6613" s="110">
        <f t="shared" si="726"/>
        <v>0</v>
      </c>
      <c r="AA6613" s="1">
        <f t="shared" si="727"/>
        <v>0</v>
      </c>
    </row>
    <row r="6614" spans="1:27" ht="14.25" customHeight="1">
      <c r="A6614" s="148">
        <v>7194</v>
      </c>
      <c r="B6614" s="139">
        <v>20190705</v>
      </c>
      <c r="C6614" s="57" t="str">
        <f t="shared" si="723"/>
        <v>POS</v>
      </c>
      <c r="D6614" s="115">
        <v>42189</v>
      </c>
      <c r="E6614" s="9" t="s">
        <v>249</v>
      </c>
      <c r="F6614" s="37" t="s">
        <v>33</v>
      </c>
      <c r="G6614" s="11" t="s">
        <v>26</v>
      </c>
      <c r="H6614" s="2"/>
      <c r="I6614" s="2"/>
      <c r="J6614" s="4" t="s">
        <v>53</v>
      </c>
      <c r="K6614" s="84" t="s">
        <v>591</v>
      </c>
      <c r="L6614" s="4" t="s">
        <v>152</v>
      </c>
      <c r="M6614" s="4"/>
      <c r="N6614" s="4"/>
      <c r="O6614" s="4" t="str">
        <f t="shared" si="722"/>
        <v>Melissodes (Eumelissodes) microsticta</v>
      </c>
      <c r="P6614" s="85" t="str">
        <f t="shared" si="724"/>
        <v>Melissodes microsticta</v>
      </c>
      <c r="Q6614" s="12" t="s">
        <v>29</v>
      </c>
      <c r="R6614" s="24"/>
      <c r="S6614" s="12"/>
      <c r="T6614" s="12"/>
      <c r="U6614" s="12"/>
      <c r="V6614" s="10" t="s">
        <v>182</v>
      </c>
      <c r="W6614" s="118">
        <v>42322</v>
      </c>
      <c r="X6614" s="2" t="s">
        <v>538</v>
      </c>
      <c r="Y6614" s="129">
        <f t="shared" si="725"/>
        <v>1</v>
      </c>
      <c r="Z6614" s="110">
        <f t="shared" si="726"/>
        <v>0</v>
      </c>
      <c r="AA6614" s="1">
        <f t="shared" si="727"/>
        <v>0</v>
      </c>
    </row>
    <row r="6615" spans="1:27" ht="14.25" customHeight="1">
      <c r="A6615" s="148">
        <v>7195</v>
      </c>
      <c r="B6615" s="139">
        <v>20190705</v>
      </c>
      <c r="C6615" s="57" t="str">
        <f t="shared" si="723"/>
        <v>POS</v>
      </c>
      <c r="D6615" s="115">
        <v>42189</v>
      </c>
      <c r="E6615" s="9" t="s">
        <v>249</v>
      </c>
      <c r="F6615" s="37" t="s">
        <v>33</v>
      </c>
      <c r="G6615" s="11" t="s">
        <v>26</v>
      </c>
      <c r="H6615" s="2"/>
      <c r="I6615" s="2"/>
      <c r="J6615" s="4" t="s">
        <v>53</v>
      </c>
      <c r="K6615" s="84" t="s">
        <v>591</v>
      </c>
      <c r="L6615" s="4" t="s">
        <v>152</v>
      </c>
      <c r="M6615" s="4"/>
      <c r="N6615" s="4"/>
      <c r="O6615" s="4" t="str">
        <f t="shared" si="722"/>
        <v>Melissodes (Eumelissodes) microsticta</v>
      </c>
      <c r="P6615" s="85" t="str">
        <f t="shared" si="724"/>
        <v>Melissodes microsticta</v>
      </c>
      <c r="Q6615" s="12" t="s">
        <v>43</v>
      </c>
      <c r="R6615" s="24"/>
      <c r="S6615" s="12"/>
      <c r="T6615" s="12"/>
      <c r="U6615" s="12"/>
      <c r="V6615" s="10" t="s">
        <v>182</v>
      </c>
      <c r="W6615" s="118">
        <v>42322</v>
      </c>
      <c r="X6615" s="2" t="s">
        <v>836</v>
      </c>
      <c r="Y6615" s="129">
        <f t="shared" si="725"/>
        <v>1</v>
      </c>
      <c r="Z6615" s="110">
        <f t="shared" si="726"/>
        <v>0</v>
      </c>
      <c r="AA6615" s="1">
        <f t="shared" si="727"/>
        <v>0</v>
      </c>
    </row>
    <row r="6616" spans="1:27" ht="14.25" customHeight="1">
      <c r="A6616" s="148">
        <v>7196</v>
      </c>
      <c r="B6616" s="139">
        <v>20190705</v>
      </c>
      <c r="C6616" s="57" t="str">
        <f t="shared" si="723"/>
        <v>POS</v>
      </c>
      <c r="D6616" s="115">
        <v>42189</v>
      </c>
      <c r="E6616" s="9" t="s">
        <v>249</v>
      </c>
      <c r="F6616" s="37" t="s">
        <v>33</v>
      </c>
      <c r="G6616" s="11" t="s">
        <v>26</v>
      </c>
      <c r="H6616" s="2"/>
      <c r="I6616" s="2"/>
      <c r="J6616" s="4" t="s">
        <v>53</v>
      </c>
      <c r="K6616" s="84" t="s">
        <v>591</v>
      </c>
      <c r="L6616" s="4" t="s">
        <v>152</v>
      </c>
      <c r="M6616" s="4"/>
      <c r="N6616" s="4"/>
      <c r="O6616" s="4" t="str">
        <f t="shared" si="722"/>
        <v>Melissodes (Eumelissodes) microsticta</v>
      </c>
      <c r="P6616" s="85" t="str">
        <f t="shared" si="724"/>
        <v>Melissodes microsticta</v>
      </c>
      <c r="Q6616" s="12" t="s">
        <v>43</v>
      </c>
      <c r="R6616" s="24"/>
      <c r="S6616" s="12"/>
      <c r="T6616" s="12"/>
      <c r="U6616" s="12"/>
      <c r="V6616" s="10" t="s">
        <v>182</v>
      </c>
      <c r="W6616" s="118">
        <v>42322</v>
      </c>
      <c r="X6616" s="2" t="s">
        <v>538</v>
      </c>
      <c r="Y6616" s="129">
        <f t="shared" si="725"/>
        <v>1</v>
      </c>
      <c r="Z6616" s="110">
        <f t="shared" si="726"/>
        <v>0</v>
      </c>
      <c r="AA6616" s="1">
        <f t="shared" si="727"/>
        <v>0</v>
      </c>
    </row>
    <row r="6617" spans="1:27" ht="14.25" customHeight="1">
      <c r="A6617" s="148">
        <v>7197</v>
      </c>
      <c r="B6617" s="139">
        <v>20190705</v>
      </c>
      <c r="C6617" s="57" t="str">
        <f t="shared" si="723"/>
        <v>POS</v>
      </c>
      <c r="D6617" s="115">
        <v>42189</v>
      </c>
      <c r="E6617" s="9" t="s">
        <v>249</v>
      </c>
      <c r="F6617" s="37" t="s">
        <v>33</v>
      </c>
      <c r="G6617" s="11" t="s">
        <v>26</v>
      </c>
      <c r="H6617" s="2"/>
      <c r="I6617" s="2"/>
      <c r="J6617" s="4" t="s">
        <v>53</v>
      </c>
      <c r="K6617" s="84" t="s">
        <v>591</v>
      </c>
      <c r="L6617" s="4" t="s">
        <v>152</v>
      </c>
      <c r="M6617" s="4"/>
      <c r="N6617" s="4"/>
      <c r="O6617" s="4" t="str">
        <f t="shared" si="722"/>
        <v>Melissodes (Eumelissodes) microsticta</v>
      </c>
      <c r="P6617" s="85" t="str">
        <f t="shared" si="724"/>
        <v>Melissodes microsticta</v>
      </c>
      <c r="Q6617" s="12" t="s">
        <v>43</v>
      </c>
      <c r="R6617" s="24"/>
      <c r="S6617" s="12"/>
      <c r="T6617" s="12"/>
      <c r="U6617" s="12"/>
      <c r="V6617" s="10" t="s">
        <v>182</v>
      </c>
      <c r="W6617" s="118">
        <v>42322</v>
      </c>
      <c r="X6617" s="2" t="s">
        <v>538</v>
      </c>
      <c r="Y6617" s="129">
        <f t="shared" si="725"/>
        <v>1</v>
      </c>
      <c r="Z6617" s="110">
        <f t="shared" si="726"/>
        <v>0</v>
      </c>
      <c r="AA6617" s="1">
        <f t="shared" si="727"/>
        <v>0</v>
      </c>
    </row>
    <row r="6618" spans="1:27" ht="14.25" customHeight="1">
      <c r="A6618" s="148">
        <v>7198</v>
      </c>
      <c r="B6618" s="139">
        <v>20190705</v>
      </c>
      <c r="C6618" s="57" t="str">
        <f t="shared" si="723"/>
        <v>POS</v>
      </c>
      <c r="D6618" s="115">
        <v>42189</v>
      </c>
      <c r="E6618" s="9" t="s">
        <v>249</v>
      </c>
      <c r="F6618" s="37" t="s">
        <v>33</v>
      </c>
      <c r="G6618" s="11" t="s">
        <v>26</v>
      </c>
      <c r="H6618" s="2"/>
      <c r="I6618" s="2"/>
      <c r="J6618" s="4" t="s">
        <v>53</v>
      </c>
      <c r="K6618" s="84" t="s">
        <v>591</v>
      </c>
      <c r="L6618" s="4" t="s">
        <v>152</v>
      </c>
      <c r="M6618" s="4"/>
      <c r="N6618" s="4"/>
      <c r="O6618" s="4" t="str">
        <f t="shared" si="722"/>
        <v>Melissodes (Eumelissodes) microsticta</v>
      </c>
      <c r="P6618" s="85" t="str">
        <f t="shared" si="724"/>
        <v>Melissodes microsticta</v>
      </c>
      <c r="Q6618" s="12" t="s">
        <v>43</v>
      </c>
      <c r="R6618" s="24"/>
      <c r="S6618" s="12"/>
      <c r="T6618" s="12"/>
      <c r="U6618" s="12"/>
      <c r="V6618" s="10" t="s">
        <v>182</v>
      </c>
      <c r="W6618" s="118">
        <v>42322</v>
      </c>
      <c r="X6618" s="2" t="s">
        <v>538</v>
      </c>
      <c r="Y6618" s="129">
        <f t="shared" si="725"/>
        <v>1</v>
      </c>
      <c r="Z6618" s="110">
        <f t="shared" si="726"/>
        <v>0</v>
      </c>
      <c r="AA6618" s="1">
        <f t="shared" si="727"/>
        <v>0</v>
      </c>
    </row>
    <row r="6619" spans="1:27" ht="14.25" customHeight="1">
      <c r="A6619" s="148">
        <v>7199</v>
      </c>
      <c r="B6619" s="139">
        <v>20190705</v>
      </c>
      <c r="C6619" s="57" t="str">
        <f t="shared" si="723"/>
        <v>POS</v>
      </c>
      <c r="D6619" s="115">
        <v>42189</v>
      </c>
      <c r="E6619" s="9" t="s">
        <v>249</v>
      </c>
      <c r="F6619" s="37" t="s">
        <v>33</v>
      </c>
      <c r="G6619" s="11" t="s">
        <v>26</v>
      </c>
      <c r="H6619" s="2"/>
      <c r="I6619" s="2"/>
      <c r="J6619" s="4" t="s">
        <v>53</v>
      </c>
      <c r="K6619" s="84" t="s">
        <v>591</v>
      </c>
      <c r="L6619" s="4" t="s">
        <v>152</v>
      </c>
      <c r="M6619" s="4"/>
      <c r="N6619" s="4"/>
      <c r="O6619" s="4" t="str">
        <f t="shared" si="722"/>
        <v>Melissodes (Eumelissodes) microsticta</v>
      </c>
      <c r="P6619" s="85" t="str">
        <f t="shared" si="724"/>
        <v>Melissodes microsticta</v>
      </c>
      <c r="Q6619" s="12" t="s">
        <v>43</v>
      </c>
      <c r="R6619" s="24"/>
      <c r="S6619" s="12"/>
      <c r="T6619" s="12"/>
      <c r="U6619" s="12"/>
      <c r="V6619" s="10" t="s">
        <v>182</v>
      </c>
      <c r="W6619" s="118">
        <v>42322</v>
      </c>
      <c r="X6619" s="2" t="s">
        <v>538</v>
      </c>
      <c r="Y6619" s="129">
        <f t="shared" si="725"/>
        <v>1</v>
      </c>
      <c r="Z6619" s="110">
        <f t="shared" si="726"/>
        <v>0</v>
      </c>
      <c r="AA6619" s="1">
        <f t="shared" si="727"/>
        <v>0</v>
      </c>
    </row>
    <row r="6620" spans="1:27" ht="14.25" customHeight="1">
      <c r="A6620" s="148">
        <v>7200</v>
      </c>
      <c r="B6620" s="139">
        <v>20190705</v>
      </c>
      <c r="C6620" s="57" t="str">
        <f t="shared" si="723"/>
        <v>POS</v>
      </c>
      <c r="D6620" s="115">
        <v>42189</v>
      </c>
      <c r="E6620" s="9" t="s">
        <v>249</v>
      </c>
      <c r="F6620" s="37" t="s">
        <v>33</v>
      </c>
      <c r="G6620" s="11" t="s">
        <v>26</v>
      </c>
      <c r="H6620" s="2"/>
      <c r="I6620" s="2"/>
      <c r="J6620" s="4" t="s">
        <v>184</v>
      </c>
      <c r="K6620" s="4"/>
      <c r="L6620" s="4" t="s">
        <v>185</v>
      </c>
      <c r="M6620" s="4"/>
      <c r="N6620" s="4"/>
      <c r="O6620" s="4" t="str">
        <f t="shared" si="722"/>
        <v>Colletes fulgidus</v>
      </c>
      <c r="P6620" s="85" t="str">
        <f t="shared" si="724"/>
        <v>Colletes fulgidus</v>
      </c>
      <c r="Q6620" s="12" t="s">
        <v>29</v>
      </c>
      <c r="R6620" s="24"/>
      <c r="S6620" s="12"/>
      <c r="T6620" s="12"/>
      <c r="U6620" s="12"/>
      <c r="V6620" s="10" t="s">
        <v>182</v>
      </c>
      <c r="W6620" s="118">
        <v>42322</v>
      </c>
      <c r="X6620" s="2" t="s">
        <v>538</v>
      </c>
      <c r="Y6620" s="129">
        <f t="shared" si="725"/>
        <v>1</v>
      </c>
      <c r="Z6620" s="110">
        <f t="shared" si="726"/>
        <v>0</v>
      </c>
      <c r="AA6620" s="1">
        <f t="shared" si="727"/>
        <v>0</v>
      </c>
    </row>
    <row r="6621" spans="1:27" ht="14.25" customHeight="1">
      <c r="A6621" s="148">
        <v>7201</v>
      </c>
      <c r="B6621" s="139">
        <v>20190705</v>
      </c>
      <c r="C6621" s="57" t="str">
        <f t="shared" si="723"/>
        <v>POS</v>
      </c>
      <c r="D6621" s="115">
        <v>42189</v>
      </c>
      <c r="E6621" s="9" t="s">
        <v>249</v>
      </c>
      <c r="F6621" s="37" t="s">
        <v>33</v>
      </c>
      <c r="G6621" s="11" t="s">
        <v>26</v>
      </c>
      <c r="H6621" s="2"/>
      <c r="I6621" s="2"/>
      <c r="J6621" s="4" t="s">
        <v>90</v>
      </c>
      <c r="K6621" s="4"/>
      <c r="L6621" s="4" t="s">
        <v>725</v>
      </c>
      <c r="M6621" s="4"/>
      <c r="N6621" s="4"/>
      <c r="O6621" s="4" t="str">
        <f t="shared" si="722"/>
        <v>Triepeolus msp. BS0063</v>
      </c>
      <c r="P6621" s="85" t="str">
        <f t="shared" si="724"/>
        <v>Triepeolus msp. BS0063</v>
      </c>
      <c r="Q6621" s="12" t="s">
        <v>43</v>
      </c>
      <c r="R6621" s="24"/>
      <c r="S6621" s="12"/>
      <c r="T6621" s="12"/>
      <c r="U6621" s="12"/>
      <c r="V6621" s="10" t="s">
        <v>182</v>
      </c>
      <c r="W6621" s="118">
        <v>42322</v>
      </c>
      <c r="X6621" s="2" t="s">
        <v>840</v>
      </c>
      <c r="Y6621" s="129">
        <f t="shared" si="725"/>
        <v>1</v>
      </c>
      <c r="Z6621" s="110">
        <f t="shared" si="726"/>
        <v>0</v>
      </c>
      <c r="AA6621" s="1">
        <f t="shared" si="727"/>
        <v>0</v>
      </c>
    </row>
    <row r="6622" spans="1:27" ht="14.25" customHeight="1">
      <c r="A6622" s="148">
        <v>7202</v>
      </c>
      <c r="B6622" s="139">
        <v>20190705</v>
      </c>
      <c r="C6622" s="57" t="str">
        <f t="shared" si="723"/>
        <v>POS</v>
      </c>
      <c r="D6622" s="115">
        <v>42189</v>
      </c>
      <c r="E6622" s="9" t="s">
        <v>249</v>
      </c>
      <c r="F6622" s="37" t="s">
        <v>33</v>
      </c>
      <c r="G6622" s="11" t="s">
        <v>26</v>
      </c>
      <c r="H6622" s="2"/>
      <c r="I6622" s="2"/>
      <c r="J6622" s="4" t="s">
        <v>175</v>
      </c>
      <c r="K6622" s="4" t="s">
        <v>580</v>
      </c>
      <c r="L6622" s="4" t="s">
        <v>218</v>
      </c>
      <c r="M6622" s="4"/>
      <c r="N6622" s="4"/>
      <c r="O6622" s="4" t="str">
        <f t="shared" si="722"/>
        <v>Ceratina (Zadontomerus) nanula</v>
      </c>
      <c r="P6622" s="85" t="str">
        <f t="shared" si="724"/>
        <v>Ceratina nanula</v>
      </c>
      <c r="Q6622" s="12" t="s">
        <v>29</v>
      </c>
      <c r="R6622" s="24"/>
      <c r="S6622" s="12"/>
      <c r="T6622" s="12"/>
      <c r="U6622" s="12"/>
      <c r="V6622" s="10" t="s">
        <v>182</v>
      </c>
      <c r="W6622" s="118">
        <v>42322</v>
      </c>
      <c r="X6622" s="2" t="s">
        <v>538</v>
      </c>
      <c r="Y6622" s="129">
        <f t="shared" si="725"/>
        <v>1</v>
      </c>
      <c r="Z6622" s="110">
        <f t="shared" si="726"/>
        <v>0</v>
      </c>
      <c r="AA6622" s="1">
        <f t="shared" si="727"/>
        <v>0</v>
      </c>
    </row>
    <row r="6623" spans="1:27" ht="14.25" customHeight="1">
      <c r="A6623" s="148">
        <v>7203</v>
      </c>
      <c r="B6623" s="139">
        <v>20190705</v>
      </c>
      <c r="C6623" s="57" t="str">
        <f t="shared" si="723"/>
        <v>POS</v>
      </c>
      <c r="D6623" s="115">
        <v>42189</v>
      </c>
      <c r="E6623" s="9" t="s">
        <v>249</v>
      </c>
      <c r="F6623" s="37" t="s">
        <v>33</v>
      </c>
      <c r="G6623" s="11" t="s">
        <v>26</v>
      </c>
      <c r="H6623" s="2"/>
      <c r="I6623" s="2"/>
      <c r="J6623" s="4" t="s">
        <v>175</v>
      </c>
      <c r="K6623" s="4" t="s">
        <v>580</v>
      </c>
      <c r="L6623" s="4" t="s">
        <v>218</v>
      </c>
      <c r="M6623" s="4"/>
      <c r="N6623" s="4"/>
      <c r="O6623" s="4" t="str">
        <f t="shared" si="722"/>
        <v>Ceratina (Zadontomerus) nanula</v>
      </c>
      <c r="P6623" s="85" t="str">
        <f t="shared" si="724"/>
        <v>Ceratina nanula</v>
      </c>
      <c r="Q6623" s="12" t="s">
        <v>29</v>
      </c>
      <c r="R6623" s="24"/>
      <c r="S6623" s="12"/>
      <c r="T6623" s="12"/>
      <c r="U6623" s="12"/>
      <c r="V6623" s="10" t="s">
        <v>182</v>
      </c>
      <c r="W6623" s="118">
        <v>42322</v>
      </c>
      <c r="X6623" s="2" t="s">
        <v>538</v>
      </c>
      <c r="Y6623" s="129">
        <f t="shared" si="725"/>
        <v>1</v>
      </c>
      <c r="Z6623" s="110">
        <f t="shared" si="726"/>
        <v>0</v>
      </c>
      <c r="AA6623" s="1">
        <f t="shared" si="727"/>
        <v>0</v>
      </c>
    </row>
    <row r="6624" spans="1:27" ht="14.25" customHeight="1">
      <c r="A6624" s="148">
        <v>7204</v>
      </c>
      <c r="B6624" s="139">
        <v>20190705</v>
      </c>
      <c r="C6624" s="57" t="str">
        <f t="shared" si="723"/>
        <v>BPF</v>
      </c>
      <c r="D6624" s="115">
        <v>42189</v>
      </c>
      <c r="E6624" s="9" t="s">
        <v>350</v>
      </c>
      <c r="F6624" s="37" t="s">
        <v>25</v>
      </c>
      <c r="G6624" s="11" t="s">
        <v>26</v>
      </c>
      <c r="H6624" s="2"/>
      <c r="I6624" s="2"/>
      <c r="J6624" s="4" t="s">
        <v>117</v>
      </c>
      <c r="K6624" s="4" t="s">
        <v>167</v>
      </c>
      <c r="L6624" s="4" t="s">
        <v>705</v>
      </c>
      <c r="M6624" s="4"/>
      <c r="N6624" s="4"/>
      <c r="O6624" s="4" t="str">
        <f t="shared" si="722"/>
        <v>Lasioglossum (Dialictus) knereri</v>
      </c>
      <c r="P6624" s="85" t="str">
        <f t="shared" si="724"/>
        <v>Lasioglossum knereri</v>
      </c>
      <c r="Q6624" s="12" t="s">
        <v>43</v>
      </c>
      <c r="R6624" s="24"/>
      <c r="S6624" s="12"/>
      <c r="T6624" s="12"/>
      <c r="U6624" s="12"/>
      <c r="V6624" s="10" t="s">
        <v>182</v>
      </c>
      <c r="W6624" s="118">
        <v>42322</v>
      </c>
      <c r="X6624" s="2" t="s">
        <v>969</v>
      </c>
      <c r="Y6624" s="129">
        <f t="shared" si="725"/>
        <v>1</v>
      </c>
      <c r="Z6624" s="110">
        <f t="shared" si="726"/>
        <v>0</v>
      </c>
      <c r="AA6624" s="1">
        <f t="shared" si="727"/>
        <v>0</v>
      </c>
    </row>
    <row r="6625" spans="1:27" ht="14.25" customHeight="1">
      <c r="A6625" s="148">
        <v>7205</v>
      </c>
      <c r="B6625" s="139">
        <v>20190731</v>
      </c>
      <c r="C6625" s="57" t="str">
        <f t="shared" si="723"/>
        <v>POS</v>
      </c>
      <c r="D6625" s="115">
        <v>42215</v>
      </c>
      <c r="E6625" s="9" t="s">
        <v>35</v>
      </c>
      <c r="F6625" s="37" t="s">
        <v>25</v>
      </c>
      <c r="G6625" s="11" t="s">
        <v>26</v>
      </c>
      <c r="H6625" s="2"/>
      <c r="I6625" s="2"/>
      <c r="J6625" s="4" t="s">
        <v>51</v>
      </c>
      <c r="K6625" s="82" t="s">
        <v>583</v>
      </c>
      <c r="L6625" s="4" t="s">
        <v>157</v>
      </c>
      <c r="M6625" s="4"/>
      <c r="N6625" s="4"/>
      <c r="O6625" s="4" t="str">
        <f t="shared" si="722"/>
        <v>Halictus (Protohalictus) rubicundus</v>
      </c>
      <c r="P6625" s="85" t="str">
        <f t="shared" si="724"/>
        <v>Halictus rubicundus</v>
      </c>
      <c r="Q6625" s="12" t="s">
        <v>43</v>
      </c>
      <c r="R6625" s="24"/>
      <c r="S6625" s="12"/>
      <c r="T6625" s="12"/>
      <c r="U6625" s="12"/>
      <c r="V6625" s="10" t="s">
        <v>182</v>
      </c>
      <c r="W6625" s="118">
        <v>42322</v>
      </c>
      <c r="X6625" s="2"/>
      <c r="Y6625" s="129">
        <f t="shared" si="725"/>
        <v>1</v>
      </c>
      <c r="Z6625" s="110">
        <f t="shared" si="726"/>
        <v>0</v>
      </c>
      <c r="AA6625" s="1">
        <f t="shared" si="727"/>
        <v>0</v>
      </c>
    </row>
    <row r="6626" spans="1:27" ht="14.25" customHeight="1">
      <c r="A6626" s="148">
        <v>7206</v>
      </c>
      <c r="B6626" s="139">
        <v>20190731</v>
      </c>
      <c r="C6626" s="57" t="str">
        <f t="shared" si="723"/>
        <v>POS</v>
      </c>
      <c r="D6626" s="115">
        <v>42215</v>
      </c>
      <c r="E6626" s="9" t="s">
        <v>35</v>
      </c>
      <c r="F6626" s="37" t="s">
        <v>25</v>
      </c>
      <c r="G6626" s="11" t="s">
        <v>26</v>
      </c>
      <c r="H6626" s="2"/>
      <c r="I6626" s="2"/>
      <c r="J6626" s="4" t="s">
        <v>117</v>
      </c>
      <c r="K6626" s="4" t="s">
        <v>167</v>
      </c>
      <c r="L6626" s="4" t="s">
        <v>666</v>
      </c>
      <c r="M6626" s="4"/>
      <c r="N6626" s="4"/>
      <c r="O6626" s="4" t="str">
        <f t="shared" si="722"/>
        <v>Lasioglossum (Dialictus) incompletum</v>
      </c>
      <c r="P6626" s="85" t="str">
        <f t="shared" si="724"/>
        <v>Lasioglossum incompletum</v>
      </c>
      <c r="Q6626" s="12" t="s">
        <v>43</v>
      </c>
      <c r="R6626" s="24"/>
      <c r="S6626" s="12"/>
      <c r="T6626" s="12"/>
      <c r="U6626" s="12"/>
      <c r="V6626" s="10" t="s">
        <v>182</v>
      </c>
      <c r="W6626" s="118">
        <v>42322</v>
      </c>
      <c r="X6626" s="2" t="s">
        <v>989</v>
      </c>
      <c r="Y6626" s="129">
        <f t="shared" si="725"/>
        <v>1</v>
      </c>
      <c r="Z6626" s="110">
        <f t="shared" si="726"/>
        <v>1</v>
      </c>
      <c r="AA6626" s="1">
        <f t="shared" si="727"/>
        <v>0</v>
      </c>
    </row>
    <row r="6627" spans="1:27" ht="14.25" customHeight="1">
      <c r="A6627" s="148">
        <v>7207</v>
      </c>
      <c r="B6627" s="139">
        <v>20190731</v>
      </c>
      <c r="C6627" s="57" t="str">
        <f t="shared" si="723"/>
        <v>POS</v>
      </c>
      <c r="D6627" s="115">
        <v>42215</v>
      </c>
      <c r="E6627" s="9" t="s">
        <v>35</v>
      </c>
      <c r="F6627" s="37" t="s">
        <v>25</v>
      </c>
      <c r="G6627" s="11" t="s">
        <v>26</v>
      </c>
      <c r="H6627" s="2"/>
      <c r="I6627" s="2"/>
      <c r="J6627" s="4" t="s">
        <v>201</v>
      </c>
      <c r="K6627" s="4"/>
      <c r="L6627" s="4" t="s">
        <v>609</v>
      </c>
      <c r="M6627" s="4"/>
      <c r="N6627" s="4"/>
      <c r="O6627" s="4" t="str">
        <f t="shared" si="722"/>
        <v>Sphecodes msp. BS0003</v>
      </c>
      <c r="P6627" s="85" t="str">
        <f t="shared" si="724"/>
        <v>Sphecodes msp. BS0003</v>
      </c>
      <c r="Q6627" s="12" t="s">
        <v>29</v>
      </c>
      <c r="R6627" s="24"/>
      <c r="S6627" s="12"/>
      <c r="T6627" s="12" t="s">
        <v>1379</v>
      </c>
      <c r="U6627" s="12"/>
      <c r="V6627" s="10" t="s">
        <v>182</v>
      </c>
      <c r="W6627" s="118">
        <v>42322</v>
      </c>
      <c r="X6627" s="2"/>
      <c r="Y6627" s="129">
        <f t="shared" si="725"/>
        <v>1</v>
      </c>
      <c r="Z6627" s="110">
        <f t="shared" si="726"/>
        <v>0</v>
      </c>
      <c r="AA6627" s="1">
        <f t="shared" si="727"/>
        <v>0</v>
      </c>
    </row>
    <row r="6628" spans="1:27" ht="14.25" customHeight="1">
      <c r="A6628" s="148">
        <v>7208</v>
      </c>
      <c r="B6628" s="139">
        <v>20190731</v>
      </c>
      <c r="C6628" s="57" t="str">
        <f t="shared" si="723"/>
        <v>POS</v>
      </c>
      <c r="D6628" s="115">
        <v>42215</v>
      </c>
      <c r="E6628" s="9" t="s">
        <v>35</v>
      </c>
      <c r="F6628" s="37" t="s">
        <v>25</v>
      </c>
      <c r="G6628" s="11" t="s">
        <v>26</v>
      </c>
      <c r="H6628" s="2"/>
      <c r="I6628" s="2"/>
      <c r="J6628" s="4" t="s">
        <v>91</v>
      </c>
      <c r="K6628" s="112" t="s">
        <v>590</v>
      </c>
      <c r="L6628" s="112" t="s">
        <v>98</v>
      </c>
      <c r="M6628" s="4"/>
      <c r="N6628" s="4"/>
      <c r="O6628" s="4" t="str">
        <f t="shared" si="722"/>
        <v>Megachile (Xanthosarus) perihirta</v>
      </c>
      <c r="P6628" s="85" t="str">
        <f t="shared" si="724"/>
        <v>Megachile perihirta</v>
      </c>
      <c r="Q6628" s="12" t="s">
        <v>29</v>
      </c>
      <c r="R6628" s="24"/>
      <c r="S6628" s="12"/>
      <c r="T6628" s="12"/>
      <c r="U6628" s="12"/>
      <c r="V6628" s="10" t="s">
        <v>182</v>
      </c>
      <c r="W6628" s="118">
        <v>42322</v>
      </c>
      <c r="X6628" s="2"/>
      <c r="Y6628" s="129">
        <f t="shared" si="725"/>
        <v>1</v>
      </c>
      <c r="Z6628" s="110">
        <f t="shared" ref="Z6628:Z6656" si="728">IF(ISNUMBER(SEARCH($Z$1,X6628)),1,0)</f>
        <v>0</v>
      </c>
      <c r="AA6628" s="1">
        <f t="shared" ref="AA6628:AA6656" si="729">IF(ISNUMBER(SEARCH($AA$1,X6628)),1,0)</f>
        <v>0</v>
      </c>
    </row>
    <row r="6629" spans="1:27" ht="14.25" customHeight="1">
      <c r="A6629" s="148">
        <v>7209</v>
      </c>
      <c r="B6629" s="139">
        <v>20190731</v>
      </c>
      <c r="C6629" s="57" t="str">
        <f t="shared" si="723"/>
        <v>POS</v>
      </c>
      <c r="D6629" s="115">
        <v>42215</v>
      </c>
      <c r="E6629" s="9" t="s">
        <v>35</v>
      </c>
      <c r="F6629" s="37" t="s">
        <v>25</v>
      </c>
      <c r="G6629" s="11" t="s">
        <v>26</v>
      </c>
      <c r="H6629" s="2"/>
      <c r="I6629" s="2"/>
      <c r="J6629" s="4" t="s">
        <v>91</v>
      </c>
      <c r="K6629" s="4" t="s">
        <v>242</v>
      </c>
      <c r="L6629" s="4" t="s">
        <v>95</v>
      </c>
      <c r="M6629" s="4"/>
      <c r="N6629" s="4" t="s">
        <v>55</v>
      </c>
      <c r="O6629" s="4" t="str">
        <f t="shared" si="722"/>
        <v>Megachile (Litomegachile) nr. brevis</v>
      </c>
      <c r="P6629" s="85" t="str">
        <f t="shared" si="724"/>
        <v>Megachile brevis</v>
      </c>
      <c r="Q6629" s="12" t="s">
        <v>29</v>
      </c>
      <c r="R6629" s="24"/>
      <c r="S6629" s="12"/>
      <c r="T6629" s="12"/>
      <c r="U6629" s="12"/>
      <c r="V6629" s="10" t="s">
        <v>182</v>
      </c>
      <c r="W6629" s="118">
        <v>42322</v>
      </c>
      <c r="X6629" s="2"/>
      <c r="Y6629" s="129">
        <f t="shared" si="725"/>
        <v>1</v>
      </c>
      <c r="Z6629" s="110">
        <f t="shared" si="728"/>
        <v>0</v>
      </c>
      <c r="AA6629" s="1">
        <f t="shared" si="729"/>
        <v>0</v>
      </c>
    </row>
    <row r="6630" spans="1:27" ht="14.25" customHeight="1">
      <c r="A6630" s="148">
        <v>7210</v>
      </c>
      <c r="B6630" s="139">
        <v>20190731</v>
      </c>
      <c r="C6630" s="57" t="str">
        <f t="shared" si="723"/>
        <v>POS</v>
      </c>
      <c r="D6630" s="115">
        <v>42215</v>
      </c>
      <c r="E6630" s="9" t="s">
        <v>35</v>
      </c>
      <c r="F6630" s="37" t="s">
        <v>25</v>
      </c>
      <c r="G6630" s="11" t="s">
        <v>26</v>
      </c>
      <c r="H6630" s="2"/>
      <c r="I6630" s="2"/>
      <c r="J6630" s="4" t="s">
        <v>124</v>
      </c>
      <c r="K6630" s="83" t="s">
        <v>165</v>
      </c>
      <c r="L6630" s="4" t="s">
        <v>158</v>
      </c>
      <c r="M6630" s="4"/>
      <c r="N6630" s="4"/>
      <c r="O6630" s="4" t="str">
        <f t="shared" si="722"/>
        <v>Osmia (Melanosmia) albolateralis</v>
      </c>
      <c r="P6630" s="85" t="str">
        <f t="shared" si="724"/>
        <v>Osmia albolateralis</v>
      </c>
      <c r="Q6630" s="12" t="s">
        <v>29</v>
      </c>
      <c r="R6630" s="24"/>
      <c r="S6630" s="12"/>
      <c r="T6630" s="12"/>
      <c r="U6630" s="12"/>
      <c r="V6630" s="10" t="s">
        <v>182</v>
      </c>
      <c r="W6630" s="118">
        <v>42322</v>
      </c>
      <c r="X6630" s="2" t="s">
        <v>678</v>
      </c>
      <c r="Y6630" s="129">
        <f t="shared" si="725"/>
        <v>1</v>
      </c>
      <c r="Z6630" s="110">
        <f t="shared" si="728"/>
        <v>0</v>
      </c>
      <c r="AA6630" s="1">
        <f t="shared" si="729"/>
        <v>0</v>
      </c>
    </row>
    <row r="6631" spans="1:27" ht="14.25" customHeight="1">
      <c r="A6631" s="148">
        <v>7211</v>
      </c>
      <c r="B6631" s="139">
        <v>20190731</v>
      </c>
      <c r="C6631" s="57" t="str">
        <f t="shared" si="723"/>
        <v>POS</v>
      </c>
      <c r="D6631" s="115">
        <v>42215</v>
      </c>
      <c r="E6631" s="9" t="s">
        <v>35</v>
      </c>
      <c r="F6631" s="37" t="s">
        <v>25</v>
      </c>
      <c r="G6631" s="11" t="s">
        <v>26</v>
      </c>
      <c r="H6631" s="2"/>
      <c r="I6631" s="2"/>
      <c r="J6631" s="4" t="s">
        <v>27</v>
      </c>
      <c r="K6631" s="4" t="s">
        <v>577</v>
      </c>
      <c r="L6631" s="4" t="s">
        <v>39</v>
      </c>
      <c r="M6631" s="4"/>
      <c r="N6631" s="4"/>
      <c r="O6631" s="4" t="str">
        <f t="shared" ref="O6631:O6693" si="730">J6631&amp;" "&amp;IF(LEN(K6631)&gt;0,"("&amp;K6631&amp;") ","")&amp;IF(LEN(N6631)&gt;0,"nr. ","")&amp;L6631&amp;IF(LEN(M6631)&gt;0," ssp. "&amp;M6631,"")</f>
        <v>Bombus (Thoracobombus) fervidus</v>
      </c>
      <c r="P6631" s="85" t="str">
        <f t="shared" si="724"/>
        <v>Bombus fervidus</v>
      </c>
      <c r="Q6631" s="12" t="s">
        <v>43</v>
      </c>
      <c r="R6631" s="24"/>
      <c r="S6631" s="12"/>
      <c r="T6631" s="12"/>
      <c r="U6631" s="12"/>
      <c r="V6631" s="10" t="s">
        <v>182</v>
      </c>
      <c r="W6631" s="118">
        <v>42322</v>
      </c>
      <c r="X6631" s="2"/>
      <c r="Y6631" s="129">
        <f t="shared" si="725"/>
        <v>1</v>
      </c>
      <c r="Z6631" s="110">
        <f t="shared" si="728"/>
        <v>0</v>
      </c>
      <c r="AA6631" s="1">
        <f t="shared" si="729"/>
        <v>0</v>
      </c>
    </row>
    <row r="6632" spans="1:27" ht="14.25" customHeight="1">
      <c r="A6632" s="148">
        <v>7212</v>
      </c>
      <c r="B6632" s="139">
        <v>20190731</v>
      </c>
      <c r="C6632" s="57" t="str">
        <f t="shared" si="723"/>
        <v>POS</v>
      </c>
      <c r="D6632" s="115">
        <v>42215</v>
      </c>
      <c r="E6632" s="9" t="s">
        <v>35</v>
      </c>
      <c r="F6632" s="37" t="s">
        <v>25</v>
      </c>
      <c r="G6632" s="11" t="s">
        <v>26</v>
      </c>
      <c r="H6632" s="2"/>
      <c r="I6632" s="2"/>
      <c r="J6632" s="4" t="s">
        <v>27</v>
      </c>
      <c r="K6632" s="4" t="s">
        <v>578</v>
      </c>
      <c r="L6632" s="4" t="s">
        <v>47</v>
      </c>
      <c r="M6632" s="4"/>
      <c r="N6632" s="4"/>
      <c r="O6632" s="4" t="str">
        <f t="shared" si="730"/>
        <v>Bombus (Pyrobombus) vosnesenskii</v>
      </c>
      <c r="P6632" s="85" t="str">
        <f t="shared" si="724"/>
        <v>Bombus vosnesenskii</v>
      </c>
      <c r="Q6632" s="12" t="s">
        <v>29</v>
      </c>
      <c r="R6632" s="24"/>
      <c r="S6632" s="12"/>
      <c r="T6632" s="12"/>
      <c r="U6632" s="12"/>
      <c r="V6632" s="10" t="s">
        <v>182</v>
      </c>
      <c r="W6632" s="118">
        <v>42322</v>
      </c>
      <c r="X6632" s="2"/>
      <c r="Y6632" s="129">
        <f t="shared" si="725"/>
        <v>1</v>
      </c>
      <c r="Z6632" s="110">
        <f t="shared" si="728"/>
        <v>0</v>
      </c>
      <c r="AA6632" s="1">
        <f t="shared" si="729"/>
        <v>0</v>
      </c>
    </row>
    <row r="6633" spans="1:27" ht="14.25" customHeight="1">
      <c r="A6633" s="148">
        <v>7213</v>
      </c>
      <c r="B6633" s="139">
        <v>20190731</v>
      </c>
      <c r="C6633" s="57" t="str">
        <f t="shared" si="723"/>
        <v>POS</v>
      </c>
      <c r="D6633" s="115">
        <v>42215</v>
      </c>
      <c r="E6633" s="9" t="s">
        <v>35</v>
      </c>
      <c r="F6633" s="37" t="s">
        <v>25</v>
      </c>
      <c r="G6633" s="11" t="s">
        <v>26</v>
      </c>
      <c r="H6633" s="2"/>
      <c r="I6633" s="2"/>
      <c r="J6633" s="4" t="s">
        <v>53</v>
      </c>
      <c r="K6633" s="84" t="s">
        <v>591</v>
      </c>
      <c r="L6633" s="4" t="s">
        <v>152</v>
      </c>
      <c r="M6633" s="4"/>
      <c r="N6633" s="4"/>
      <c r="O6633" s="4" t="str">
        <f t="shared" si="730"/>
        <v>Melissodes (Eumelissodes) microsticta</v>
      </c>
      <c r="P6633" s="85" t="str">
        <f t="shared" si="724"/>
        <v>Melissodes microsticta</v>
      </c>
      <c r="Q6633" s="12" t="s">
        <v>29</v>
      </c>
      <c r="R6633" s="24"/>
      <c r="S6633" s="12"/>
      <c r="T6633" s="12"/>
      <c r="U6633" s="12"/>
      <c r="V6633" s="10" t="s">
        <v>182</v>
      </c>
      <c r="W6633" s="118">
        <v>42322</v>
      </c>
      <c r="X6633" s="2"/>
      <c r="Y6633" s="129">
        <f t="shared" si="725"/>
        <v>1</v>
      </c>
      <c r="Z6633" s="110">
        <f t="shared" si="728"/>
        <v>0</v>
      </c>
      <c r="AA6633" s="1">
        <f t="shared" si="729"/>
        <v>0</v>
      </c>
    </row>
    <row r="6634" spans="1:27" ht="14.25" customHeight="1">
      <c r="A6634" s="148">
        <v>7214</v>
      </c>
      <c r="B6634" s="139">
        <v>20190731</v>
      </c>
      <c r="C6634" s="57" t="str">
        <f t="shared" si="723"/>
        <v>POS</v>
      </c>
      <c r="D6634" s="115">
        <v>42215</v>
      </c>
      <c r="E6634" s="9" t="s">
        <v>35</v>
      </c>
      <c r="F6634" s="37" t="s">
        <v>25</v>
      </c>
      <c r="G6634" s="11" t="s">
        <v>26</v>
      </c>
      <c r="H6634" s="2"/>
      <c r="I6634" s="2"/>
      <c r="J6634" s="4" t="s">
        <v>53</v>
      </c>
      <c r="K6634" s="84" t="s">
        <v>591</v>
      </c>
      <c r="L6634" s="4" t="s">
        <v>152</v>
      </c>
      <c r="M6634" s="4"/>
      <c r="N6634" s="4"/>
      <c r="O6634" s="4" t="str">
        <f t="shared" si="730"/>
        <v>Melissodes (Eumelissodes) microsticta</v>
      </c>
      <c r="P6634" s="85" t="str">
        <f t="shared" si="724"/>
        <v>Melissodes microsticta</v>
      </c>
      <c r="Q6634" s="12" t="s">
        <v>29</v>
      </c>
      <c r="R6634" s="24"/>
      <c r="S6634" s="12"/>
      <c r="T6634" s="12"/>
      <c r="U6634" s="12"/>
      <c r="V6634" s="10" t="s">
        <v>182</v>
      </c>
      <c r="W6634" s="118">
        <v>42322</v>
      </c>
      <c r="X6634" s="2"/>
      <c r="Y6634" s="129">
        <f t="shared" si="725"/>
        <v>1</v>
      </c>
      <c r="Z6634" s="110">
        <f t="shared" si="728"/>
        <v>0</v>
      </c>
      <c r="AA6634" s="1">
        <f t="shared" si="729"/>
        <v>0</v>
      </c>
    </row>
    <row r="6635" spans="1:27" ht="14.25" customHeight="1">
      <c r="A6635" s="148">
        <v>7215</v>
      </c>
      <c r="B6635" s="139">
        <v>20190731</v>
      </c>
      <c r="C6635" s="57" t="str">
        <f t="shared" si="723"/>
        <v>POS</v>
      </c>
      <c r="D6635" s="115">
        <v>42215</v>
      </c>
      <c r="E6635" s="9" t="s">
        <v>35</v>
      </c>
      <c r="F6635" s="37" t="s">
        <v>25</v>
      </c>
      <c r="G6635" s="11" t="s">
        <v>26</v>
      </c>
      <c r="H6635" s="2"/>
      <c r="I6635" s="2"/>
      <c r="J6635" s="4" t="s">
        <v>53</v>
      </c>
      <c r="K6635" s="84" t="s">
        <v>591</v>
      </c>
      <c r="L6635" s="4" t="s">
        <v>152</v>
      </c>
      <c r="M6635" s="4"/>
      <c r="N6635" s="4"/>
      <c r="O6635" s="4" t="str">
        <f t="shared" si="730"/>
        <v>Melissodes (Eumelissodes) microsticta</v>
      </c>
      <c r="P6635" s="85" t="str">
        <f t="shared" si="724"/>
        <v>Melissodes microsticta</v>
      </c>
      <c r="Q6635" s="12" t="s">
        <v>29</v>
      </c>
      <c r="R6635" s="24"/>
      <c r="S6635" s="12"/>
      <c r="T6635" s="12"/>
      <c r="U6635" s="12"/>
      <c r="V6635" s="10" t="s">
        <v>182</v>
      </c>
      <c r="W6635" s="118">
        <v>42322</v>
      </c>
      <c r="X6635" s="2"/>
      <c r="Y6635" s="129">
        <f t="shared" si="725"/>
        <v>1</v>
      </c>
      <c r="Z6635" s="110">
        <f t="shared" si="728"/>
        <v>0</v>
      </c>
      <c r="AA6635" s="1">
        <f t="shared" si="729"/>
        <v>0</v>
      </c>
    </row>
    <row r="6636" spans="1:27" ht="14.25" customHeight="1">
      <c r="A6636" s="148">
        <v>7216</v>
      </c>
      <c r="B6636" s="139">
        <v>20190731</v>
      </c>
      <c r="C6636" s="57" t="str">
        <f t="shared" si="723"/>
        <v>POS</v>
      </c>
      <c r="D6636" s="115">
        <v>42215</v>
      </c>
      <c r="E6636" s="9" t="s">
        <v>35</v>
      </c>
      <c r="F6636" s="37" t="s">
        <v>25</v>
      </c>
      <c r="G6636" s="11" t="s">
        <v>26</v>
      </c>
      <c r="H6636" s="2"/>
      <c r="I6636" s="2"/>
      <c r="J6636" s="4" t="s">
        <v>53</v>
      </c>
      <c r="K6636" s="84" t="s">
        <v>591</v>
      </c>
      <c r="L6636" s="4" t="s">
        <v>152</v>
      </c>
      <c r="M6636" s="4"/>
      <c r="N6636" s="4"/>
      <c r="O6636" s="4" t="str">
        <f t="shared" si="730"/>
        <v>Melissodes (Eumelissodes) microsticta</v>
      </c>
      <c r="P6636" s="85" t="str">
        <f t="shared" si="724"/>
        <v>Melissodes microsticta</v>
      </c>
      <c r="Q6636" s="12" t="s">
        <v>43</v>
      </c>
      <c r="R6636" s="24"/>
      <c r="S6636" s="12"/>
      <c r="T6636" s="12"/>
      <c r="U6636" s="12"/>
      <c r="V6636" s="10" t="s">
        <v>182</v>
      </c>
      <c r="W6636" s="118">
        <v>42322</v>
      </c>
      <c r="X6636" s="2"/>
      <c r="Y6636" s="129">
        <f t="shared" si="725"/>
        <v>1</v>
      </c>
      <c r="Z6636" s="110">
        <f t="shared" si="728"/>
        <v>0</v>
      </c>
      <c r="AA6636" s="1">
        <f t="shared" si="729"/>
        <v>0</v>
      </c>
    </row>
    <row r="6637" spans="1:27" ht="14.25" customHeight="1">
      <c r="A6637" s="148">
        <v>7217</v>
      </c>
      <c r="B6637" s="139">
        <v>20190731</v>
      </c>
      <c r="C6637" s="57" t="str">
        <f t="shared" si="723"/>
        <v>POS</v>
      </c>
      <c r="D6637" s="115">
        <v>42215</v>
      </c>
      <c r="E6637" s="9" t="s">
        <v>35</v>
      </c>
      <c r="F6637" s="37" t="s">
        <v>25</v>
      </c>
      <c r="G6637" s="11" t="s">
        <v>26</v>
      </c>
      <c r="H6637" s="2"/>
      <c r="I6637" s="2"/>
      <c r="J6637" s="4" t="s">
        <v>53</v>
      </c>
      <c r="K6637" s="84" t="s">
        <v>591</v>
      </c>
      <c r="L6637" s="4" t="s">
        <v>152</v>
      </c>
      <c r="M6637" s="4"/>
      <c r="N6637" s="4"/>
      <c r="O6637" s="4" t="str">
        <f t="shared" si="730"/>
        <v>Melissodes (Eumelissodes) microsticta</v>
      </c>
      <c r="P6637" s="85" t="str">
        <f t="shared" si="724"/>
        <v>Melissodes microsticta</v>
      </c>
      <c r="Q6637" s="12" t="s">
        <v>43</v>
      </c>
      <c r="R6637" s="24"/>
      <c r="S6637" s="12"/>
      <c r="T6637" s="12"/>
      <c r="U6637" s="12"/>
      <c r="V6637" s="10" t="s">
        <v>182</v>
      </c>
      <c r="W6637" s="118">
        <v>42322</v>
      </c>
      <c r="X6637" s="2"/>
      <c r="Y6637" s="129">
        <f t="shared" si="725"/>
        <v>1</v>
      </c>
      <c r="Z6637" s="110">
        <f t="shared" si="728"/>
        <v>0</v>
      </c>
      <c r="AA6637" s="1">
        <f t="shared" si="729"/>
        <v>0</v>
      </c>
    </row>
    <row r="6638" spans="1:27" ht="14.25" customHeight="1">
      <c r="A6638" s="148">
        <v>7218</v>
      </c>
      <c r="B6638" s="139">
        <v>20190705</v>
      </c>
      <c r="C6638" s="57" t="str">
        <f t="shared" si="723"/>
        <v>POS</v>
      </c>
      <c r="D6638" s="115">
        <v>42189</v>
      </c>
      <c r="E6638" s="9" t="s">
        <v>206</v>
      </c>
      <c r="F6638" s="37" t="s">
        <v>25</v>
      </c>
      <c r="G6638" s="11" t="s">
        <v>26</v>
      </c>
      <c r="H6638" s="2"/>
      <c r="I6638" s="2"/>
      <c r="J6638" s="4" t="s">
        <v>115</v>
      </c>
      <c r="K6638" s="31" t="s">
        <v>581</v>
      </c>
      <c r="L6638" s="4" t="s">
        <v>116</v>
      </c>
      <c r="M6638" s="4"/>
      <c r="N6638" s="4"/>
      <c r="O6638" s="4" t="str">
        <f t="shared" si="730"/>
        <v>Coelioxys (Boreocoelioxys) rufitarsis</v>
      </c>
      <c r="P6638" s="85" t="str">
        <f t="shared" si="724"/>
        <v>Coelioxys rufitarsis</v>
      </c>
      <c r="Q6638" s="12" t="s">
        <v>43</v>
      </c>
      <c r="R6638" s="24"/>
      <c r="S6638" s="12"/>
      <c r="T6638" s="12"/>
      <c r="U6638" s="12"/>
      <c r="V6638" s="10" t="s">
        <v>182</v>
      </c>
      <c r="W6638" s="118">
        <v>42322</v>
      </c>
      <c r="X6638" s="2"/>
      <c r="Y6638" s="129">
        <f t="shared" si="725"/>
        <v>1</v>
      </c>
      <c r="Z6638" s="110">
        <f t="shared" si="728"/>
        <v>0</v>
      </c>
      <c r="AA6638" s="1">
        <f t="shared" si="729"/>
        <v>0</v>
      </c>
    </row>
    <row r="6639" spans="1:27" ht="14.25" customHeight="1">
      <c r="A6639" s="148">
        <v>7219</v>
      </c>
      <c r="B6639" s="139">
        <v>20190705</v>
      </c>
      <c r="C6639" s="57" t="str">
        <f t="shared" si="723"/>
        <v>POS</v>
      </c>
      <c r="D6639" s="115">
        <v>42189</v>
      </c>
      <c r="E6639" s="9" t="s">
        <v>210</v>
      </c>
      <c r="F6639" s="37" t="s">
        <v>25</v>
      </c>
      <c r="G6639" s="11" t="s">
        <v>26</v>
      </c>
      <c r="H6639" s="2"/>
      <c r="I6639" s="2"/>
      <c r="J6639" s="4" t="s">
        <v>53</v>
      </c>
      <c r="K6639" s="84" t="s">
        <v>591</v>
      </c>
      <c r="L6639" s="4" t="s">
        <v>152</v>
      </c>
      <c r="M6639" s="4"/>
      <c r="N6639" s="4"/>
      <c r="O6639" s="4" t="str">
        <f t="shared" si="730"/>
        <v>Melissodes (Eumelissodes) microsticta</v>
      </c>
      <c r="P6639" s="85" t="str">
        <f t="shared" si="724"/>
        <v>Melissodes microsticta</v>
      </c>
      <c r="Q6639" s="12" t="s">
        <v>29</v>
      </c>
      <c r="R6639" s="24"/>
      <c r="S6639" s="12"/>
      <c r="T6639" s="12"/>
      <c r="U6639" s="12"/>
      <c r="V6639" s="10" t="s">
        <v>182</v>
      </c>
      <c r="W6639" s="118">
        <v>42322</v>
      </c>
      <c r="X6639" s="2"/>
      <c r="Y6639" s="129">
        <f t="shared" si="725"/>
        <v>1</v>
      </c>
      <c r="Z6639" s="110">
        <f t="shared" si="728"/>
        <v>0</v>
      </c>
      <c r="AA6639" s="1">
        <f t="shared" si="729"/>
        <v>0</v>
      </c>
    </row>
    <row r="6640" spans="1:27" ht="14.25" customHeight="1">
      <c r="A6640" s="148">
        <v>7220</v>
      </c>
      <c r="B6640" s="139">
        <v>20190731</v>
      </c>
      <c r="C6640" s="57" t="str">
        <f t="shared" si="723"/>
        <v>POS</v>
      </c>
      <c r="D6640" s="115">
        <v>42215</v>
      </c>
      <c r="E6640" s="9" t="s">
        <v>36</v>
      </c>
      <c r="F6640" s="37" t="s">
        <v>25</v>
      </c>
      <c r="G6640" s="11" t="s">
        <v>26</v>
      </c>
      <c r="H6640" s="2"/>
      <c r="I6640" s="2"/>
      <c r="J6640" s="4" t="s">
        <v>117</v>
      </c>
      <c r="K6640" s="4" t="s">
        <v>621</v>
      </c>
      <c r="L6640" s="4" t="s">
        <v>221</v>
      </c>
      <c r="M6640" s="4"/>
      <c r="N6640" s="4"/>
      <c r="O6640" s="4" t="str">
        <f t="shared" si="730"/>
        <v>Lasioglossum (Leuchalictus) zonulum</v>
      </c>
      <c r="P6640" s="85" t="str">
        <f t="shared" si="724"/>
        <v>Lasioglossum zonulum</v>
      </c>
      <c r="Q6640" s="12" t="s">
        <v>29</v>
      </c>
      <c r="R6640" s="24"/>
      <c r="S6640" s="12"/>
      <c r="T6640" s="12"/>
      <c r="U6640" s="12"/>
      <c r="V6640" s="10" t="s">
        <v>182</v>
      </c>
      <c r="W6640" s="118">
        <v>42322</v>
      </c>
      <c r="X6640" s="2" t="s">
        <v>1186</v>
      </c>
      <c r="Y6640" s="129">
        <f t="shared" si="725"/>
        <v>1</v>
      </c>
      <c r="Z6640" s="110">
        <f t="shared" si="728"/>
        <v>0</v>
      </c>
      <c r="AA6640" s="1">
        <f t="shared" si="729"/>
        <v>1</v>
      </c>
    </row>
    <row r="6641" spans="1:27" ht="14.25" customHeight="1">
      <c r="A6641" s="148">
        <v>7221</v>
      </c>
      <c r="B6641" s="139">
        <v>20190731</v>
      </c>
      <c r="C6641" s="57" t="str">
        <f t="shared" si="723"/>
        <v>POS</v>
      </c>
      <c r="D6641" s="115">
        <v>42215</v>
      </c>
      <c r="E6641" s="9" t="s">
        <v>36</v>
      </c>
      <c r="F6641" s="37" t="s">
        <v>25</v>
      </c>
      <c r="G6641" s="11" t="s">
        <v>26</v>
      </c>
      <c r="H6641" s="2"/>
      <c r="I6641" s="2"/>
      <c r="J6641" s="4" t="s">
        <v>117</v>
      </c>
      <c r="K6641" s="4" t="s">
        <v>198</v>
      </c>
      <c r="L6641" s="4" t="s">
        <v>222</v>
      </c>
      <c r="M6641" s="4"/>
      <c r="N6641" s="4"/>
      <c r="O6641" s="4" t="str">
        <f t="shared" si="730"/>
        <v>Lasioglossum (Hemihalictus) kincaidii</v>
      </c>
      <c r="P6641" s="85" t="str">
        <f t="shared" si="724"/>
        <v>Lasioglossum kincaidii</v>
      </c>
      <c r="Q6641" s="12" t="s">
        <v>29</v>
      </c>
      <c r="R6641" s="24"/>
      <c r="S6641" s="12" t="s">
        <v>55</v>
      </c>
      <c r="T6641" s="12"/>
      <c r="U6641" s="12"/>
      <c r="V6641" s="10" t="s">
        <v>182</v>
      </c>
      <c r="W6641" s="118">
        <v>42322</v>
      </c>
      <c r="X6641" s="2" t="s">
        <v>1236</v>
      </c>
      <c r="Y6641" s="129">
        <f t="shared" si="725"/>
        <v>1</v>
      </c>
      <c r="Z6641" s="110">
        <f t="shared" si="728"/>
        <v>0</v>
      </c>
      <c r="AA6641" s="1">
        <f t="shared" si="729"/>
        <v>1</v>
      </c>
    </row>
    <row r="6642" spans="1:27" ht="14.25" customHeight="1">
      <c r="A6642" s="148">
        <v>7222</v>
      </c>
      <c r="B6642" s="139">
        <v>20190731</v>
      </c>
      <c r="C6642" s="57" t="str">
        <f t="shared" si="723"/>
        <v>POS</v>
      </c>
      <c r="D6642" s="115">
        <v>42215</v>
      </c>
      <c r="E6642" s="9" t="s">
        <v>36</v>
      </c>
      <c r="F6642" s="37" t="s">
        <v>25</v>
      </c>
      <c r="G6642" s="11" t="s">
        <v>26</v>
      </c>
      <c r="H6642" s="2"/>
      <c r="I6642" s="2"/>
      <c r="J6642" s="4" t="s">
        <v>117</v>
      </c>
      <c r="K6642" s="4" t="s">
        <v>198</v>
      </c>
      <c r="L6642" s="4" t="s">
        <v>222</v>
      </c>
      <c r="M6642" s="4"/>
      <c r="N6642" s="4"/>
      <c r="O6642" s="4" t="str">
        <f t="shared" si="730"/>
        <v>Lasioglossum (Hemihalictus) kincaidii</v>
      </c>
      <c r="P6642" s="85" t="str">
        <f t="shared" si="724"/>
        <v>Lasioglossum kincaidii</v>
      </c>
      <c r="Q6642" s="12" t="s">
        <v>29</v>
      </c>
      <c r="R6642" s="24"/>
      <c r="S6642" s="12"/>
      <c r="T6642" s="12"/>
      <c r="U6642" s="12"/>
      <c r="V6642" s="10" t="s">
        <v>182</v>
      </c>
      <c r="W6642" s="118">
        <v>42322</v>
      </c>
      <c r="X6642" s="2" t="s">
        <v>1236</v>
      </c>
      <c r="Y6642" s="129">
        <f t="shared" si="725"/>
        <v>1</v>
      </c>
      <c r="Z6642" s="110">
        <f t="shared" si="728"/>
        <v>0</v>
      </c>
      <c r="AA6642" s="1">
        <f t="shared" si="729"/>
        <v>1</v>
      </c>
    </row>
    <row r="6643" spans="1:27" ht="14.25" customHeight="1">
      <c r="A6643" s="148">
        <v>7223</v>
      </c>
      <c r="B6643" s="139">
        <v>20190731</v>
      </c>
      <c r="C6643" s="57" t="str">
        <f t="shared" si="723"/>
        <v>POS</v>
      </c>
      <c r="D6643" s="115">
        <v>42215</v>
      </c>
      <c r="E6643" s="9" t="s">
        <v>36</v>
      </c>
      <c r="F6643" s="37" t="s">
        <v>25</v>
      </c>
      <c r="G6643" s="11" t="s">
        <v>26</v>
      </c>
      <c r="H6643" s="2"/>
      <c r="I6643" s="2"/>
      <c r="J6643" s="4" t="s">
        <v>117</v>
      </c>
      <c r="K6643" s="4" t="s">
        <v>198</v>
      </c>
      <c r="L6643" s="4" t="s">
        <v>222</v>
      </c>
      <c r="M6643" s="4"/>
      <c r="N6643" s="4"/>
      <c r="O6643" s="4" t="str">
        <f t="shared" si="730"/>
        <v>Lasioglossum (Hemihalictus) kincaidii</v>
      </c>
      <c r="P6643" s="85" t="str">
        <f t="shared" si="724"/>
        <v>Lasioglossum kincaidii</v>
      </c>
      <c r="Q6643" s="12" t="s">
        <v>29</v>
      </c>
      <c r="R6643" s="24"/>
      <c r="S6643" s="12"/>
      <c r="T6643" s="12"/>
      <c r="U6643" s="12"/>
      <c r="V6643" s="10" t="s">
        <v>182</v>
      </c>
      <c r="W6643" s="118">
        <v>42322</v>
      </c>
      <c r="X6643" s="2" t="s">
        <v>1236</v>
      </c>
      <c r="Y6643" s="129">
        <f t="shared" si="725"/>
        <v>1</v>
      </c>
      <c r="Z6643" s="110">
        <f t="shared" si="728"/>
        <v>0</v>
      </c>
      <c r="AA6643" s="1">
        <f t="shared" si="729"/>
        <v>1</v>
      </c>
    </row>
    <row r="6644" spans="1:27" ht="14.25" customHeight="1">
      <c r="A6644" s="148">
        <v>7224</v>
      </c>
      <c r="B6644" s="139">
        <v>20190731</v>
      </c>
      <c r="C6644" s="57" t="str">
        <f t="shared" si="723"/>
        <v>POS</v>
      </c>
      <c r="D6644" s="115">
        <v>42215</v>
      </c>
      <c r="E6644" s="9" t="s">
        <v>36</v>
      </c>
      <c r="F6644" s="37" t="s">
        <v>25</v>
      </c>
      <c r="G6644" s="11" t="s">
        <v>26</v>
      </c>
      <c r="H6644" s="2"/>
      <c r="I6644" s="2"/>
      <c r="J6644" s="4" t="s">
        <v>117</v>
      </c>
      <c r="K6644" s="4" t="s">
        <v>198</v>
      </c>
      <c r="L6644" s="4" t="s">
        <v>222</v>
      </c>
      <c r="M6644" s="4"/>
      <c r="N6644" s="4"/>
      <c r="O6644" s="4" t="str">
        <f t="shared" si="730"/>
        <v>Lasioglossum (Hemihalictus) kincaidii</v>
      </c>
      <c r="P6644" s="85" t="str">
        <f t="shared" si="724"/>
        <v>Lasioglossum kincaidii</v>
      </c>
      <c r="Q6644" s="12" t="s">
        <v>29</v>
      </c>
      <c r="R6644" s="24"/>
      <c r="S6644" s="12"/>
      <c r="T6644" s="12"/>
      <c r="U6644" s="12"/>
      <c r="V6644" s="10" t="s">
        <v>182</v>
      </c>
      <c r="W6644" s="118">
        <v>42322</v>
      </c>
      <c r="X6644" s="2" t="s">
        <v>1236</v>
      </c>
      <c r="Y6644" s="129">
        <f t="shared" si="725"/>
        <v>1</v>
      </c>
      <c r="Z6644" s="110">
        <f t="shared" si="728"/>
        <v>0</v>
      </c>
      <c r="AA6644" s="1">
        <f t="shared" si="729"/>
        <v>1</v>
      </c>
    </row>
    <row r="6645" spans="1:27" ht="14.25" customHeight="1">
      <c r="A6645" s="148">
        <v>7225</v>
      </c>
      <c r="B6645" s="139">
        <v>20190731</v>
      </c>
      <c r="C6645" s="57" t="str">
        <f t="shared" si="723"/>
        <v>POS</v>
      </c>
      <c r="D6645" s="115">
        <v>42215</v>
      </c>
      <c r="E6645" s="9" t="s">
        <v>36</v>
      </c>
      <c r="F6645" s="37" t="s">
        <v>25</v>
      </c>
      <c r="G6645" s="11" t="s">
        <v>26</v>
      </c>
      <c r="H6645" s="2"/>
      <c r="I6645" s="2"/>
      <c r="J6645" s="4" t="s">
        <v>201</v>
      </c>
      <c r="K6645" s="4"/>
      <c r="L6645" s="4" t="s">
        <v>610</v>
      </c>
      <c r="M6645" s="4"/>
      <c r="N6645" s="4"/>
      <c r="O6645" s="4" t="str">
        <f t="shared" si="730"/>
        <v>Sphecodes msp. BS0017</v>
      </c>
      <c r="P6645" s="85" t="str">
        <f t="shared" si="724"/>
        <v>Sphecodes msp. BS0017</v>
      </c>
      <c r="Q6645" s="12" t="s">
        <v>43</v>
      </c>
      <c r="R6645" s="24"/>
      <c r="S6645" s="12"/>
      <c r="T6645" s="12"/>
      <c r="U6645" s="12"/>
      <c r="V6645" s="10" t="s">
        <v>182</v>
      </c>
      <c r="W6645" s="118">
        <v>42322</v>
      </c>
      <c r="X6645" s="2"/>
      <c r="Y6645" s="129">
        <f t="shared" si="725"/>
        <v>1</v>
      </c>
      <c r="Z6645" s="110">
        <f t="shared" si="728"/>
        <v>0</v>
      </c>
      <c r="AA6645" s="1">
        <f t="shared" si="729"/>
        <v>0</v>
      </c>
    </row>
    <row r="6646" spans="1:27" ht="14.25" customHeight="1">
      <c r="A6646" s="148">
        <v>7226</v>
      </c>
      <c r="B6646" s="139">
        <v>20190731</v>
      </c>
      <c r="C6646" s="57" t="str">
        <f t="shared" si="723"/>
        <v>POS</v>
      </c>
      <c r="D6646" s="115">
        <v>42215</v>
      </c>
      <c r="E6646" s="9" t="s">
        <v>36</v>
      </c>
      <c r="F6646" s="37" t="s">
        <v>25</v>
      </c>
      <c r="G6646" s="11" t="s">
        <v>26</v>
      </c>
      <c r="H6646" s="2"/>
      <c r="I6646" s="2"/>
      <c r="J6646" s="4" t="s">
        <v>91</v>
      </c>
      <c r="K6646" s="112" t="s">
        <v>590</v>
      </c>
      <c r="L6646" s="112" t="s">
        <v>98</v>
      </c>
      <c r="M6646" s="4"/>
      <c r="N6646" s="4"/>
      <c r="O6646" s="4" t="str">
        <f t="shared" si="730"/>
        <v>Megachile (Xanthosarus) perihirta</v>
      </c>
      <c r="P6646" s="85" t="str">
        <f t="shared" si="724"/>
        <v>Megachile perihirta</v>
      </c>
      <c r="Q6646" s="12" t="s">
        <v>29</v>
      </c>
      <c r="R6646" s="24"/>
      <c r="S6646" s="12"/>
      <c r="T6646" s="12"/>
      <c r="U6646" s="12"/>
      <c r="V6646" s="10" t="s">
        <v>182</v>
      </c>
      <c r="W6646" s="118">
        <v>42322</v>
      </c>
      <c r="X6646" s="2"/>
      <c r="Y6646" s="129">
        <f t="shared" si="725"/>
        <v>1</v>
      </c>
      <c r="Z6646" s="110">
        <f t="shared" si="728"/>
        <v>0</v>
      </c>
      <c r="AA6646" s="1">
        <f t="shared" si="729"/>
        <v>0</v>
      </c>
    </row>
    <row r="6647" spans="1:27" ht="14.25" customHeight="1">
      <c r="A6647" s="148">
        <v>7227</v>
      </c>
      <c r="B6647" s="139">
        <v>20190731</v>
      </c>
      <c r="C6647" s="57" t="str">
        <f t="shared" si="723"/>
        <v>POS</v>
      </c>
      <c r="D6647" s="115">
        <v>42215</v>
      </c>
      <c r="E6647" s="9" t="s">
        <v>36</v>
      </c>
      <c r="F6647" s="37" t="s">
        <v>25</v>
      </c>
      <c r="G6647" s="11" t="s">
        <v>26</v>
      </c>
      <c r="H6647" s="2"/>
      <c r="I6647" s="2"/>
      <c r="J6647" s="4" t="s">
        <v>91</v>
      </c>
      <c r="K6647" s="112" t="s">
        <v>590</v>
      </c>
      <c r="L6647" s="4" t="s">
        <v>98</v>
      </c>
      <c r="M6647" s="4"/>
      <c r="N6647" s="4"/>
      <c r="O6647" s="4" t="str">
        <f t="shared" si="730"/>
        <v>Megachile (Xanthosarus) perihirta</v>
      </c>
      <c r="P6647" s="85" t="str">
        <f t="shared" si="724"/>
        <v>Megachile perihirta</v>
      </c>
      <c r="Q6647" s="12" t="s">
        <v>43</v>
      </c>
      <c r="R6647" s="24"/>
      <c r="S6647" s="12"/>
      <c r="T6647" s="12"/>
      <c r="U6647" s="12"/>
      <c r="V6647" s="10" t="s">
        <v>182</v>
      </c>
      <c r="W6647" s="118">
        <v>42322</v>
      </c>
      <c r="X6647" s="2"/>
      <c r="Y6647" s="129">
        <f t="shared" si="725"/>
        <v>1</v>
      </c>
      <c r="Z6647" s="110">
        <f t="shared" si="728"/>
        <v>0</v>
      </c>
      <c r="AA6647" s="1">
        <f t="shared" si="729"/>
        <v>0</v>
      </c>
    </row>
    <row r="6648" spans="1:27" ht="14.25" customHeight="1">
      <c r="A6648" s="148">
        <v>7228</v>
      </c>
      <c r="B6648" s="139">
        <v>20190731</v>
      </c>
      <c r="C6648" s="57" t="str">
        <f t="shared" si="723"/>
        <v>POS</v>
      </c>
      <c r="D6648" s="115">
        <v>42215</v>
      </c>
      <c r="E6648" s="9" t="s">
        <v>36</v>
      </c>
      <c r="F6648" s="37" t="s">
        <v>25</v>
      </c>
      <c r="G6648" s="11" t="s">
        <v>26</v>
      </c>
      <c r="H6648" s="2"/>
      <c r="I6648" s="2"/>
      <c r="J6648" s="4" t="s">
        <v>91</v>
      </c>
      <c r="K6648" s="4" t="s">
        <v>242</v>
      </c>
      <c r="L6648" s="4" t="s">
        <v>95</v>
      </c>
      <c r="M6648" s="4"/>
      <c r="N6648" s="4"/>
      <c r="O6648" s="4" t="str">
        <f t="shared" si="730"/>
        <v>Megachile (Litomegachile) brevis</v>
      </c>
      <c r="P6648" s="85" t="str">
        <f t="shared" si="724"/>
        <v>Megachile brevis</v>
      </c>
      <c r="Q6648" s="12" t="s">
        <v>29</v>
      </c>
      <c r="R6648" s="24"/>
      <c r="S6648" s="12"/>
      <c r="T6648" s="12"/>
      <c r="U6648" s="12"/>
      <c r="V6648" s="10" t="s">
        <v>182</v>
      </c>
      <c r="W6648" s="118">
        <v>42322</v>
      </c>
      <c r="X6648" s="2"/>
      <c r="Y6648" s="129">
        <f t="shared" si="725"/>
        <v>1</v>
      </c>
      <c r="Z6648" s="110">
        <f t="shared" si="728"/>
        <v>0</v>
      </c>
      <c r="AA6648" s="1">
        <f t="shared" si="729"/>
        <v>0</v>
      </c>
    </row>
    <row r="6649" spans="1:27" ht="14.25" customHeight="1">
      <c r="A6649" s="148">
        <v>7229</v>
      </c>
      <c r="B6649" s="139">
        <v>20190731</v>
      </c>
      <c r="C6649" s="57" t="str">
        <f t="shared" si="723"/>
        <v>POS</v>
      </c>
      <c r="D6649" s="115">
        <v>42215</v>
      </c>
      <c r="E6649" s="9" t="s">
        <v>36</v>
      </c>
      <c r="F6649" s="37" t="s">
        <v>25</v>
      </c>
      <c r="G6649" s="11" t="s">
        <v>26</v>
      </c>
      <c r="H6649" s="2"/>
      <c r="I6649" s="2"/>
      <c r="J6649" s="4" t="s">
        <v>91</v>
      </c>
      <c r="K6649" s="4" t="s">
        <v>242</v>
      </c>
      <c r="L6649" s="4" t="s">
        <v>95</v>
      </c>
      <c r="M6649" s="4"/>
      <c r="N6649" s="4" t="s">
        <v>55</v>
      </c>
      <c r="O6649" s="4" t="str">
        <f t="shared" si="730"/>
        <v>Megachile (Litomegachile) nr. brevis</v>
      </c>
      <c r="P6649" s="85" t="str">
        <f t="shared" si="724"/>
        <v>Megachile brevis</v>
      </c>
      <c r="Q6649" s="12" t="s">
        <v>29</v>
      </c>
      <c r="R6649" s="24"/>
      <c r="S6649" s="12"/>
      <c r="T6649" s="12"/>
      <c r="U6649" s="12"/>
      <c r="V6649" s="10" t="s">
        <v>182</v>
      </c>
      <c r="W6649" s="118">
        <v>42322</v>
      </c>
      <c r="X6649" s="2"/>
      <c r="Y6649" s="129">
        <f t="shared" si="725"/>
        <v>1</v>
      </c>
      <c r="Z6649" s="110">
        <f t="shared" si="728"/>
        <v>0</v>
      </c>
      <c r="AA6649" s="1">
        <f t="shared" si="729"/>
        <v>0</v>
      </c>
    </row>
    <row r="6650" spans="1:27" ht="14.25" customHeight="1">
      <c r="A6650" s="148">
        <v>7230</v>
      </c>
      <c r="B6650" s="139">
        <v>20190731</v>
      </c>
      <c r="C6650" s="57" t="str">
        <f t="shared" si="723"/>
        <v>POS</v>
      </c>
      <c r="D6650" s="115">
        <v>42215</v>
      </c>
      <c r="E6650" s="9" t="s">
        <v>36</v>
      </c>
      <c r="F6650" s="37" t="s">
        <v>25</v>
      </c>
      <c r="G6650" s="11" t="s">
        <v>26</v>
      </c>
      <c r="H6650" s="2"/>
      <c r="I6650" s="2"/>
      <c r="J6650" s="4" t="s">
        <v>124</v>
      </c>
      <c r="K6650" s="83" t="s">
        <v>165</v>
      </c>
      <c r="L6650" s="4" t="s">
        <v>158</v>
      </c>
      <c r="M6650" s="4"/>
      <c r="N6650" s="4"/>
      <c r="O6650" s="4" t="str">
        <f t="shared" si="730"/>
        <v>Osmia (Melanosmia) albolateralis</v>
      </c>
      <c r="P6650" s="85" t="str">
        <f t="shared" si="724"/>
        <v>Osmia albolateralis</v>
      </c>
      <c r="Q6650" s="12" t="s">
        <v>29</v>
      </c>
      <c r="R6650" s="24"/>
      <c r="S6650" s="12"/>
      <c r="T6650" s="12"/>
      <c r="U6650" s="12"/>
      <c r="V6650" s="10" t="s">
        <v>182</v>
      </c>
      <c r="W6650" s="118">
        <v>42322</v>
      </c>
      <c r="X6650" s="2" t="s">
        <v>678</v>
      </c>
      <c r="Y6650" s="129">
        <f t="shared" si="725"/>
        <v>1</v>
      </c>
      <c r="Z6650" s="110">
        <f t="shared" si="728"/>
        <v>0</v>
      </c>
      <c r="AA6650" s="1">
        <f t="shared" si="729"/>
        <v>0</v>
      </c>
    </row>
    <row r="6651" spans="1:27" ht="14.25" customHeight="1">
      <c r="A6651" s="148">
        <v>7231</v>
      </c>
      <c r="B6651" s="139">
        <v>20190731</v>
      </c>
      <c r="C6651" s="57" t="str">
        <f t="shared" si="723"/>
        <v>POS</v>
      </c>
      <c r="D6651" s="115">
        <v>42215</v>
      </c>
      <c r="E6651" s="9" t="s">
        <v>36</v>
      </c>
      <c r="F6651" s="37" t="s">
        <v>25</v>
      </c>
      <c r="G6651" s="11" t="s">
        <v>26</v>
      </c>
      <c r="H6651" s="2"/>
      <c r="I6651" s="2"/>
      <c r="J6651" s="4" t="s">
        <v>124</v>
      </c>
      <c r="K6651" s="83" t="s">
        <v>165</v>
      </c>
      <c r="L6651" s="4" t="s">
        <v>780</v>
      </c>
      <c r="M6651" s="4"/>
      <c r="N6651" s="4"/>
      <c r="O6651" s="4" t="str">
        <f t="shared" si="730"/>
        <v>Osmia (Melanosmia) phaceliae</v>
      </c>
      <c r="P6651" s="85" t="str">
        <f t="shared" si="724"/>
        <v>Osmia phaceliae</v>
      </c>
      <c r="Q6651" s="12" t="s">
        <v>29</v>
      </c>
      <c r="R6651" s="24"/>
      <c r="S6651" s="12"/>
      <c r="T6651" s="12"/>
      <c r="U6651" s="12"/>
      <c r="V6651" s="10" t="s">
        <v>182</v>
      </c>
      <c r="W6651" s="118">
        <v>42322</v>
      </c>
      <c r="X6651" s="2" t="s">
        <v>782</v>
      </c>
      <c r="Y6651" s="129">
        <f t="shared" si="725"/>
        <v>1</v>
      </c>
      <c r="Z6651" s="110">
        <f t="shared" si="728"/>
        <v>0</v>
      </c>
      <c r="AA6651" s="1">
        <f t="shared" si="729"/>
        <v>0</v>
      </c>
    </row>
    <row r="6652" spans="1:27" ht="14.25" customHeight="1">
      <c r="A6652" s="148">
        <v>7232</v>
      </c>
      <c r="B6652" s="139">
        <v>20190731</v>
      </c>
      <c r="C6652" s="57" t="str">
        <f t="shared" si="723"/>
        <v>POS</v>
      </c>
      <c r="D6652" s="115">
        <v>42215</v>
      </c>
      <c r="E6652" s="9" t="s">
        <v>36</v>
      </c>
      <c r="F6652" s="37" t="s">
        <v>25</v>
      </c>
      <c r="G6652" s="11" t="s">
        <v>26</v>
      </c>
      <c r="H6652" s="2"/>
      <c r="I6652" s="2"/>
      <c r="J6652" s="4" t="s">
        <v>175</v>
      </c>
      <c r="K6652" s="4" t="s">
        <v>580</v>
      </c>
      <c r="L6652" s="31" t="s">
        <v>176</v>
      </c>
      <c r="M6652" s="4"/>
      <c r="N6652" s="4"/>
      <c r="O6652" s="4" t="str">
        <f t="shared" si="730"/>
        <v>Ceratina (Zadontomerus) acantha</v>
      </c>
      <c r="P6652" s="85" t="str">
        <f t="shared" si="724"/>
        <v>Ceratina acantha</v>
      </c>
      <c r="Q6652" s="12" t="s">
        <v>29</v>
      </c>
      <c r="R6652" s="24"/>
      <c r="S6652" s="12"/>
      <c r="T6652" s="12"/>
      <c r="U6652" s="12"/>
      <c r="V6652" s="10" t="s">
        <v>182</v>
      </c>
      <c r="W6652" s="118">
        <v>42322</v>
      </c>
      <c r="X6652" s="2"/>
      <c r="Y6652" s="129">
        <f t="shared" si="725"/>
        <v>1</v>
      </c>
      <c r="Z6652" s="110">
        <f t="shared" si="728"/>
        <v>0</v>
      </c>
      <c r="AA6652" s="1">
        <f t="shared" si="729"/>
        <v>0</v>
      </c>
    </row>
    <row r="6653" spans="1:27" ht="14.25" customHeight="1">
      <c r="A6653" s="148">
        <v>7233</v>
      </c>
      <c r="B6653" s="139">
        <v>20190731</v>
      </c>
      <c r="C6653" s="57" t="str">
        <f t="shared" si="723"/>
        <v>POS</v>
      </c>
      <c r="D6653" s="115">
        <v>42215</v>
      </c>
      <c r="E6653" s="9" t="s">
        <v>206</v>
      </c>
      <c r="F6653" s="37" t="s">
        <v>25</v>
      </c>
      <c r="G6653" s="11" t="s">
        <v>26</v>
      </c>
      <c r="H6653" s="2"/>
      <c r="I6653" s="2"/>
      <c r="J6653" s="4" t="s">
        <v>51</v>
      </c>
      <c r="K6653" s="84" t="s">
        <v>582</v>
      </c>
      <c r="L6653" s="4" t="s">
        <v>196</v>
      </c>
      <c r="M6653" s="4"/>
      <c r="N6653" s="4"/>
      <c r="O6653" s="4" t="str">
        <f t="shared" si="730"/>
        <v>Halictus (Seladonia) confusus</v>
      </c>
      <c r="P6653" s="85" t="str">
        <f t="shared" si="724"/>
        <v>Halictus confusus</v>
      </c>
      <c r="Q6653" s="12" t="s">
        <v>29</v>
      </c>
      <c r="R6653" s="24"/>
      <c r="S6653" s="12"/>
      <c r="T6653" s="12"/>
      <c r="U6653" s="12"/>
      <c r="V6653" s="10" t="s">
        <v>182</v>
      </c>
      <c r="W6653" s="118">
        <v>42322</v>
      </c>
      <c r="X6653" s="2"/>
      <c r="Y6653" s="129">
        <f t="shared" si="725"/>
        <v>1</v>
      </c>
      <c r="Z6653" s="110">
        <f t="shared" si="728"/>
        <v>0</v>
      </c>
      <c r="AA6653" s="1">
        <f t="shared" si="729"/>
        <v>0</v>
      </c>
    </row>
    <row r="6654" spans="1:27" ht="14.25" customHeight="1">
      <c r="A6654" s="148">
        <v>7234</v>
      </c>
      <c r="B6654" s="139">
        <v>20190731</v>
      </c>
      <c r="C6654" s="57" t="str">
        <f t="shared" ref="C6654:C6716" si="731">LEFT(E6654,3)</f>
        <v>POS</v>
      </c>
      <c r="D6654" s="115">
        <v>42215</v>
      </c>
      <c r="E6654" s="9" t="s">
        <v>206</v>
      </c>
      <c r="F6654" s="37" t="s">
        <v>25</v>
      </c>
      <c r="G6654" s="11" t="s">
        <v>26</v>
      </c>
      <c r="H6654" s="2"/>
      <c r="I6654" s="2"/>
      <c r="J6654" s="4" t="s">
        <v>117</v>
      </c>
      <c r="K6654" s="4" t="s">
        <v>167</v>
      </c>
      <c r="L6654" s="4" t="s">
        <v>1211</v>
      </c>
      <c r="M6654" s="4"/>
      <c r="N6654" s="4"/>
      <c r="O6654" s="4" t="str">
        <f t="shared" si="730"/>
        <v>Lasioglossum (Dialictus) aff. tenax</v>
      </c>
      <c r="P6654" s="85" t="str">
        <f t="shared" ref="P6654:P6716" si="732">J6654&amp;" "&amp;L6654</f>
        <v>Lasioglossum aff. tenax</v>
      </c>
      <c r="Q6654" s="12" t="s">
        <v>29</v>
      </c>
      <c r="R6654" s="24"/>
      <c r="S6654" s="12" t="s">
        <v>55</v>
      </c>
      <c r="T6654" s="12"/>
      <c r="U6654" s="12"/>
      <c r="V6654" s="10" t="s">
        <v>182</v>
      </c>
      <c r="W6654" s="118">
        <v>42322</v>
      </c>
      <c r="X6654" s="2" t="s">
        <v>1340</v>
      </c>
      <c r="Y6654" s="129">
        <f t="shared" si="725"/>
        <v>1</v>
      </c>
      <c r="Z6654" s="110">
        <f t="shared" si="728"/>
        <v>0</v>
      </c>
      <c r="AA6654" s="1">
        <f t="shared" si="729"/>
        <v>1</v>
      </c>
    </row>
    <row r="6655" spans="1:27" ht="14.25" customHeight="1">
      <c r="A6655" s="148">
        <v>7236</v>
      </c>
      <c r="B6655" s="139">
        <v>20190731</v>
      </c>
      <c r="C6655" s="57" t="str">
        <f t="shared" si="731"/>
        <v>POS</v>
      </c>
      <c r="D6655" s="115">
        <v>42215</v>
      </c>
      <c r="E6655" s="9" t="s">
        <v>206</v>
      </c>
      <c r="F6655" s="37" t="s">
        <v>25</v>
      </c>
      <c r="G6655" s="11" t="s">
        <v>26</v>
      </c>
      <c r="H6655" s="2"/>
      <c r="I6655" s="2"/>
      <c r="J6655" s="4" t="s">
        <v>91</v>
      </c>
      <c r="K6655" s="112" t="s">
        <v>590</v>
      </c>
      <c r="L6655" s="112" t="s">
        <v>98</v>
      </c>
      <c r="M6655" s="4"/>
      <c r="N6655" s="4"/>
      <c r="O6655" s="4" t="str">
        <f t="shared" si="730"/>
        <v>Megachile (Xanthosarus) perihirta</v>
      </c>
      <c r="P6655" s="85" t="str">
        <f t="shared" si="732"/>
        <v>Megachile perihirta</v>
      </c>
      <c r="Q6655" s="12" t="s">
        <v>29</v>
      </c>
      <c r="R6655" s="24"/>
      <c r="S6655" s="12"/>
      <c r="T6655" s="12"/>
      <c r="U6655" s="12"/>
      <c r="V6655" s="10" t="s">
        <v>182</v>
      </c>
      <c r="W6655" s="118">
        <v>42322</v>
      </c>
      <c r="X6655" s="2"/>
      <c r="Y6655" s="129">
        <f t="shared" si="725"/>
        <v>1</v>
      </c>
      <c r="Z6655" s="110">
        <f t="shared" si="728"/>
        <v>0</v>
      </c>
      <c r="AA6655" s="1">
        <f t="shared" si="729"/>
        <v>0</v>
      </c>
    </row>
    <row r="6656" spans="1:27" ht="14.25" customHeight="1">
      <c r="A6656" s="148">
        <v>7237</v>
      </c>
      <c r="B6656" s="139">
        <v>20190731</v>
      </c>
      <c r="C6656" s="57" t="str">
        <f t="shared" si="731"/>
        <v>POS</v>
      </c>
      <c r="D6656" s="115">
        <v>42215</v>
      </c>
      <c r="E6656" s="9" t="s">
        <v>206</v>
      </c>
      <c r="F6656" s="37" t="s">
        <v>25</v>
      </c>
      <c r="G6656" s="11" t="s">
        <v>26</v>
      </c>
      <c r="H6656" s="2"/>
      <c r="I6656" s="2"/>
      <c r="J6656" s="4" t="s">
        <v>91</v>
      </c>
      <c r="K6656" s="112" t="s">
        <v>590</v>
      </c>
      <c r="L6656" s="112" t="s">
        <v>98</v>
      </c>
      <c r="M6656" s="4"/>
      <c r="N6656" s="4"/>
      <c r="O6656" s="4" t="str">
        <f t="shared" si="730"/>
        <v>Megachile (Xanthosarus) perihirta</v>
      </c>
      <c r="P6656" s="85" t="str">
        <f t="shared" si="732"/>
        <v>Megachile perihirta</v>
      </c>
      <c r="Q6656" s="12" t="s">
        <v>29</v>
      </c>
      <c r="R6656" s="24"/>
      <c r="S6656" s="12"/>
      <c r="T6656" s="12"/>
      <c r="U6656" s="12"/>
      <c r="V6656" s="10" t="s">
        <v>182</v>
      </c>
      <c r="W6656" s="118">
        <v>42322</v>
      </c>
      <c r="X6656" s="2"/>
      <c r="Y6656" s="129">
        <f t="shared" si="725"/>
        <v>1</v>
      </c>
      <c r="Z6656" s="110">
        <f t="shared" si="728"/>
        <v>0</v>
      </c>
      <c r="AA6656" s="1">
        <f t="shared" si="729"/>
        <v>0</v>
      </c>
    </row>
    <row r="6657" spans="1:27" ht="14.25" customHeight="1">
      <c r="A6657" s="148">
        <v>7238</v>
      </c>
      <c r="B6657" s="139">
        <v>20190731</v>
      </c>
      <c r="C6657" s="57" t="str">
        <f t="shared" si="731"/>
        <v>POS</v>
      </c>
      <c r="D6657" s="115">
        <v>42215</v>
      </c>
      <c r="E6657" s="9" t="s">
        <v>206</v>
      </c>
      <c r="F6657" s="37" t="s">
        <v>25</v>
      </c>
      <c r="G6657" s="11" t="s">
        <v>26</v>
      </c>
      <c r="H6657" s="2"/>
      <c r="I6657" s="2"/>
      <c r="J6657" s="4" t="s">
        <v>91</v>
      </c>
      <c r="K6657" s="112" t="s">
        <v>590</v>
      </c>
      <c r="L6657" s="112" t="s">
        <v>98</v>
      </c>
      <c r="M6657" s="4"/>
      <c r="N6657" s="4"/>
      <c r="O6657" s="4" t="str">
        <f t="shared" si="730"/>
        <v>Megachile (Xanthosarus) perihirta</v>
      </c>
      <c r="P6657" s="85" t="str">
        <f t="shared" si="732"/>
        <v>Megachile perihirta</v>
      </c>
      <c r="Q6657" s="12" t="s">
        <v>29</v>
      </c>
      <c r="R6657" s="24"/>
      <c r="S6657" s="12"/>
      <c r="T6657" s="12"/>
      <c r="U6657" s="12"/>
      <c r="V6657" s="10" t="s">
        <v>182</v>
      </c>
      <c r="W6657" s="118">
        <v>42322</v>
      </c>
      <c r="X6657" s="2"/>
      <c r="Y6657" s="129">
        <f t="shared" si="725"/>
        <v>1</v>
      </c>
      <c r="Z6657" s="110">
        <f t="shared" ref="Z6657:Z6720" si="733">IF(ISNUMBER(SEARCH($Z$1,X6657)),1,0)</f>
        <v>0</v>
      </c>
      <c r="AA6657" s="1">
        <f t="shared" ref="AA6657:AA6720" si="734">IF(ISNUMBER(SEARCH($AA$1,X6657)),1,0)</f>
        <v>0</v>
      </c>
    </row>
    <row r="6658" spans="1:27" ht="14.25" customHeight="1">
      <c r="A6658" s="148">
        <v>7239</v>
      </c>
      <c r="B6658" s="139">
        <v>20190731</v>
      </c>
      <c r="C6658" s="57" t="str">
        <f t="shared" si="731"/>
        <v>POS</v>
      </c>
      <c r="D6658" s="115">
        <v>42215</v>
      </c>
      <c r="E6658" s="9" t="s">
        <v>206</v>
      </c>
      <c r="F6658" s="37" t="s">
        <v>25</v>
      </c>
      <c r="G6658" s="11" t="s">
        <v>26</v>
      </c>
      <c r="H6658" s="2"/>
      <c r="I6658" s="2"/>
      <c r="J6658" s="4" t="s">
        <v>105</v>
      </c>
      <c r="K6658" s="4"/>
      <c r="L6658" s="4" t="s">
        <v>109</v>
      </c>
      <c r="M6658" s="4"/>
      <c r="N6658" s="4"/>
      <c r="O6658" s="4" t="str">
        <f t="shared" si="730"/>
        <v>Heriades sp.</v>
      </c>
      <c r="P6658" s="85" t="str">
        <f t="shared" si="732"/>
        <v>Heriades sp.</v>
      </c>
      <c r="Q6658" s="12" t="s">
        <v>29</v>
      </c>
      <c r="R6658" s="24"/>
      <c r="S6658" s="12"/>
      <c r="T6658" s="12"/>
      <c r="U6658" s="12"/>
      <c r="V6658" s="10" t="s">
        <v>182</v>
      </c>
      <c r="W6658" s="118">
        <v>42322</v>
      </c>
      <c r="X6658" s="2"/>
      <c r="Y6658" s="129">
        <f t="shared" ref="Y6658:Y6721" si="735">IF(R6658&gt;0,R6658,1)</f>
        <v>1</v>
      </c>
      <c r="Z6658" s="110">
        <f t="shared" si="733"/>
        <v>0</v>
      </c>
      <c r="AA6658" s="1">
        <f t="shared" si="734"/>
        <v>0</v>
      </c>
    </row>
    <row r="6659" spans="1:27" ht="14.25" customHeight="1">
      <c r="A6659" s="148">
        <v>7240</v>
      </c>
      <c r="B6659" s="139">
        <v>20190731</v>
      </c>
      <c r="C6659" s="57" t="str">
        <f t="shared" si="731"/>
        <v>POS</v>
      </c>
      <c r="D6659" s="115">
        <v>42215</v>
      </c>
      <c r="E6659" s="9" t="s">
        <v>206</v>
      </c>
      <c r="F6659" s="37" t="s">
        <v>25</v>
      </c>
      <c r="G6659" s="11" t="s">
        <v>26</v>
      </c>
      <c r="H6659" s="2"/>
      <c r="I6659" s="2"/>
      <c r="J6659" s="4" t="s">
        <v>27</v>
      </c>
      <c r="K6659" s="4" t="s">
        <v>578</v>
      </c>
      <c r="L6659" s="4" t="s">
        <v>87</v>
      </c>
      <c r="M6659" s="4"/>
      <c r="N6659" s="4"/>
      <c r="O6659" s="4" t="str">
        <f t="shared" si="730"/>
        <v>Bombus (Pyrobombus) flavifrons</v>
      </c>
      <c r="P6659" s="85" t="str">
        <f t="shared" si="732"/>
        <v>Bombus flavifrons</v>
      </c>
      <c r="Q6659" s="12" t="s">
        <v>43</v>
      </c>
      <c r="R6659" s="24"/>
      <c r="S6659" s="12"/>
      <c r="T6659" s="12"/>
      <c r="U6659" s="12"/>
      <c r="V6659" s="10" t="s">
        <v>182</v>
      </c>
      <c r="W6659" s="118">
        <v>42322</v>
      </c>
      <c r="X6659" s="2"/>
      <c r="Y6659" s="129">
        <f t="shared" si="735"/>
        <v>1</v>
      </c>
      <c r="Z6659" s="110">
        <f t="shared" si="733"/>
        <v>0</v>
      </c>
      <c r="AA6659" s="1">
        <f t="shared" si="734"/>
        <v>0</v>
      </c>
    </row>
    <row r="6660" spans="1:27" ht="14.25" customHeight="1">
      <c r="A6660" s="148">
        <v>7241</v>
      </c>
      <c r="B6660" s="139">
        <v>20190731</v>
      </c>
      <c r="C6660" s="57" t="str">
        <f t="shared" si="731"/>
        <v>POS</v>
      </c>
      <c r="D6660" s="115">
        <v>42215</v>
      </c>
      <c r="E6660" s="9" t="s">
        <v>206</v>
      </c>
      <c r="F6660" s="37" t="s">
        <v>25</v>
      </c>
      <c r="G6660" s="11" t="s">
        <v>26</v>
      </c>
      <c r="H6660" s="2"/>
      <c r="I6660" s="2"/>
      <c r="J6660" s="4" t="s">
        <v>53</v>
      </c>
      <c r="K6660" s="84" t="s">
        <v>591</v>
      </c>
      <c r="L6660" s="4" t="s">
        <v>152</v>
      </c>
      <c r="M6660" s="4"/>
      <c r="N6660" s="4"/>
      <c r="O6660" s="4" t="str">
        <f t="shared" si="730"/>
        <v>Melissodes (Eumelissodes) microsticta</v>
      </c>
      <c r="P6660" s="85" t="str">
        <f t="shared" si="732"/>
        <v>Melissodes microsticta</v>
      </c>
      <c r="Q6660" s="12" t="s">
        <v>29</v>
      </c>
      <c r="R6660" s="24"/>
      <c r="S6660" s="12"/>
      <c r="T6660" s="12"/>
      <c r="U6660" s="12"/>
      <c r="V6660" s="10" t="s">
        <v>182</v>
      </c>
      <c r="W6660" s="118">
        <v>42322</v>
      </c>
      <c r="X6660" s="2"/>
      <c r="Y6660" s="129">
        <f t="shared" si="735"/>
        <v>1</v>
      </c>
      <c r="Z6660" s="110">
        <f t="shared" si="733"/>
        <v>0</v>
      </c>
      <c r="AA6660" s="1">
        <f t="shared" si="734"/>
        <v>0</v>
      </c>
    </row>
    <row r="6661" spans="1:27" ht="14.25" customHeight="1">
      <c r="A6661" s="148">
        <v>7242</v>
      </c>
      <c r="B6661" s="139">
        <v>20190731</v>
      </c>
      <c r="C6661" s="57" t="str">
        <f t="shared" si="731"/>
        <v>POS</v>
      </c>
      <c r="D6661" s="115">
        <v>42215</v>
      </c>
      <c r="E6661" s="9" t="s">
        <v>206</v>
      </c>
      <c r="F6661" s="37" t="s">
        <v>25</v>
      </c>
      <c r="G6661" s="11" t="s">
        <v>26</v>
      </c>
      <c r="H6661" s="2"/>
      <c r="I6661" s="2"/>
      <c r="J6661" s="4" t="s">
        <v>53</v>
      </c>
      <c r="K6661" s="84" t="s">
        <v>591</v>
      </c>
      <c r="L6661" s="4" t="s">
        <v>152</v>
      </c>
      <c r="M6661" s="4"/>
      <c r="N6661" s="4"/>
      <c r="O6661" s="4" t="str">
        <f t="shared" si="730"/>
        <v>Melissodes (Eumelissodes) microsticta</v>
      </c>
      <c r="P6661" s="85" t="str">
        <f t="shared" si="732"/>
        <v>Melissodes microsticta</v>
      </c>
      <c r="Q6661" s="12" t="s">
        <v>29</v>
      </c>
      <c r="R6661" s="24"/>
      <c r="S6661" s="12"/>
      <c r="T6661" s="12"/>
      <c r="U6661" s="12"/>
      <c r="V6661" s="10" t="s">
        <v>182</v>
      </c>
      <c r="W6661" s="118">
        <v>42322</v>
      </c>
      <c r="X6661" s="2"/>
      <c r="Y6661" s="129">
        <f t="shared" si="735"/>
        <v>1</v>
      </c>
      <c r="Z6661" s="110">
        <f t="shared" si="733"/>
        <v>0</v>
      </c>
      <c r="AA6661" s="1">
        <f t="shared" si="734"/>
        <v>0</v>
      </c>
    </row>
    <row r="6662" spans="1:27" ht="14.25" customHeight="1">
      <c r="A6662" s="148">
        <v>7243</v>
      </c>
      <c r="B6662" s="139">
        <v>20190731</v>
      </c>
      <c r="C6662" s="57" t="str">
        <f t="shared" si="731"/>
        <v>POS</v>
      </c>
      <c r="D6662" s="115">
        <v>42215</v>
      </c>
      <c r="E6662" s="9" t="s">
        <v>206</v>
      </c>
      <c r="F6662" s="37" t="s">
        <v>25</v>
      </c>
      <c r="G6662" s="11" t="s">
        <v>26</v>
      </c>
      <c r="H6662" s="2"/>
      <c r="I6662" s="2"/>
      <c r="J6662" s="4" t="s">
        <v>53</v>
      </c>
      <c r="K6662" s="84" t="s">
        <v>591</v>
      </c>
      <c r="L6662" s="4" t="s">
        <v>152</v>
      </c>
      <c r="M6662" s="4"/>
      <c r="N6662" s="4"/>
      <c r="O6662" s="4" t="str">
        <f t="shared" si="730"/>
        <v>Melissodes (Eumelissodes) microsticta</v>
      </c>
      <c r="P6662" s="85" t="str">
        <f t="shared" si="732"/>
        <v>Melissodes microsticta</v>
      </c>
      <c r="Q6662" s="12" t="s">
        <v>29</v>
      </c>
      <c r="R6662" s="24"/>
      <c r="S6662" s="12"/>
      <c r="T6662" s="12"/>
      <c r="U6662" s="12"/>
      <c r="V6662" s="10" t="s">
        <v>182</v>
      </c>
      <c r="W6662" s="118">
        <v>42322</v>
      </c>
      <c r="X6662" s="2"/>
      <c r="Y6662" s="129">
        <f t="shared" si="735"/>
        <v>1</v>
      </c>
      <c r="Z6662" s="110">
        <f t="shared" si="733"/>
        <v>0</v>
      </c>
      <c r="AA6662" s="1">
        <f t="shared" si="734"/>
        <v>0</v>
      </c>
    </row>
    <row r="6663" spans="1:27" ht="14.25" customHeight="1">
      <c r="A6663" s="148">
        <v>7244</v>
      </c>
      <c r="B6663" s="139">
        <v>20190731</v>
      </c>
      <c r="C6663" s="57" t="str">
        <f t="shared" si="731"/>
        <v>POS</v>
      </c>
      <c r="D6663" s="115">
        <v>42215</v>
      </c>
      <c r="E6663" s="9" t="s">
        <v>206</v>
      </c>
      <c r="F6663" s="37" t="s">
        <v>25</v>
      </c>
      <c r="G6663" s="11" t="s">
        <v>26</v>
      </c>
      <c r="H6663" s="2"/>
      <c r="I6663" s="2"/>
      <c r="J6663" s="4" t="s">
        <v>53</v>
      </c>
      <c r="K6663" s="84" t="s">
        <v>591</v>
      </c>
      <c r="L6663" s="4" t="s">
        <v>152</v>
      </c>
      <c r="M6663" s="4"/>
      <c r="N6663" s="4"/>
      <c r="O6663" s="4" t="str">
        <f t="shared" si="730"/>
        <v>Melissodes (Eumelissodes) microsticta</v>
      </c>
      <c r="P6663" s="85" t="str">
        <f t="shared" si="732"/>
        <v>Melissodes microsticta</v>
      </c>
      <c r="Q6663" s="12" t="s">
        <v>29</v>
      </c>
      <c r="R6663" s="24"/>
      <c r="S6663" s="12"/>
      <c r="T6663" s="12"/>
      <c r="U6663" s="12"/>
      <c r="V6663" s="10" t="s">
        <v>182</v>
      </c>
      <c r="W6663" s="118">
        <v>42322</v>
      </c>
      <c r="X6663" s="2"/>
      <c r="Y6663" s="129">
        <f t="shared" si="735"/>
        <v>1</v>
      </c>
      <c r="Z6663" s="110">
        <f t="shared" si="733"/>
        <v>0</v>
      </c>
      <c r="AA6663" s="1">
        <f t="shared" si="734"/>
        <v>0</v>
      </c>
    </row>
    <row r="6664" spans="1:27" ht="14.25" customHeight="1">
      <c r="A6664" s="148">
        <v>7245</v>
      </c>
      <c r="B6664" s="139">
        <v>20190731</v>
      </c>
      <c r="C6664" s="57" t="str">
        <f t="shared" si="731"/>
        <v>POS</v>
      </c>
      <c r="D6664" s="115">
        <v>42215</v>
      </c>
      <c r="E6664" s="9" t="s">
        <v>206</v>
      </c>
      <c r="F6664" s="37" t="s">
        <v>25</v>
      </c>
      <c r="G6664" s="11" t="s">
        <v>26</v>
      </c>
      <c r="H6664" s="2"/>
      <c r="I6664" s="2"/>
      <c r="J6664" s="4" t="s">
        <v>53</v>
      </c>
      <c r="K6664" s="84" t="s">
        <v>591</v>
      </c>
      <c r="L6664" s="4" t="s">
        <v>152</v>
      </c>
      <c r="M6664" s="4"/>
      <c r="N6664" s="4"/>
      <c r="O6664" s="4" t="str">
        <f t="shared" si="730"/>
        <v>Melissodes (Eumelissodes) microsticta</v>
      </c>
      <c r="P6664" s="85" t="str">
        <f t="shared" si="732"/>
        <v>Melissodes microsticta</v>
      </c>
      <c r="Q6664" s="12" t="s">
        <v>29</v>
      </c>
      <c r="R6664" s="24"/>
      <c r="S6664" s="12"/>
      <c r="T6664" s="12"/>
      <c r="U6664" s="12"/>
      <c r="V6664" s="10" t="s">
        <v>182</v>
      </c>
      <c r="W6664" s="118">
        <v>42322</v>
      </c>
      <c r="X6664" s="2"/>
      <c r="Y6664" s="129">
        <f t="shared" si="735"/>
        <v>1</v>
      </c>
      <c r="Z6664" s="110">
        <f t="shared" si="733"/>
        <v>0</v>
      </c>
      <c r="AA6664" s="1">
        <f t="shared" si="734"/>
        <v>0</v>
      </c>
    </row>
    <row r="6665" spans="1:27" ht="14.25" customHeight="1">
      <c r="A6665" s="148">
        <v>7246</v>
      </c>
      <c r="B6665" s="139">
        <v>20190705</v>
      </c>
      <c r="C6665" s="57" t="str">
        <f t="shared" si="731"/>
        <v>POS</v>
      </c>
      <c r="D6665" s="115">
        <v>42189</v>
      </c>
      <c r="E6665" s="9" t="s">
        <v>217</v>
      </c>
      <c r="F6665" s="37" t="s">
        <v>25</v>
      </c>
      <c r="G6665" s="11" t="s">
        <v>26</v>
      </c>
      <c r="H6665" s="2"/>
      <c r="I6665" s="2"/>
      <c r="J6665" s="4" t="s">
        <v>53</v>
      </c>
      <c r="K6665" s="84" t="s">
        <v>591</v>
      </c>
      <c r="L6665" s="4" t="s">
        <v>152</v>
      </c>
      <c r="M6665" s="4"/>
      <c r="N6665" s="4"/>
      <c r="O6665" s="4" t="str">
        <f t="shared" si="730"/>
        <v>Melissodes (Eumelissodes) microsticta</v>
      </c>
      <c r="P6665" s="85" t="str">
        <f t="shared" si="732"/>
        <v>Melissodes microsticta</v>
      </c>
      <c r="Q6665" s="12" t="s">
        <v>43</v>
      </c>
      <c r="R6665" s="24"/>
      <c r="S6665" s="12"/>
      <c r="T6665" s="12"/>
      <c r="U6665" s="12"/>
      <c r="V6665" s="10" t="s">
        <v>182</v>
      </c>
      <c r="W6665" s="118">
        <v>42322</v>
      </c>
      <c r="X6665" s="2"/>
      <c r="Y6665" s="129">
        <f t="shared" si="735"/>
        <v>1</v>
      </c>
      <c r="Z6665" s="110">
        <f t="shared" si="733"/>
        <v>0</v>
      </c>
      <c r="AA6665" s="1">
        <f t="shared" si="734"/>
        <v>0</v>
      </c>
    </row>
    <row r="6666" spans="1:27" ht="14.25" customHeight="1">
      <c r="A6666" s="148">
        <v>7247</v>
      </c>
      <c r="B6666" s="139">
        <v>20190705</v>
      </c>
      <c r="C6666" s="57" t="str">
        <f t="shared" si="731"/>
        <v>POS</v>
      </c>
      <c r="D6666" s="115">
        <v>42189</v>
      </c>
      <c r="E6666" s="9" t="s">
        <v>217</v>
      </c>
      <c r="F6666" s="37" t="s">
        <v>25</v>
      </c>
      <c r="G6666" s="11" t="s">
        <v>26</v>
      </c>
      <c r="H6666" s="2"/>
      <c r="I6666" s="2"/>
      <c r="J6666" s="4" t="s">
        <v>53</v>
      </c>
      <c r="K6666" s="84" t="s">
        <v>591</v>
      </c>
      <c r="L6666" s="4" t="s">
        <v>152</v>
      </c>
      <c r="M6666" s="4"/>
      <c r="N6666" s="4"/>
      <c r="O6666" s="4" t="str">
        <f t="shared" si="730"/>
        <v>Melissodes (Eumelissodes) microsticta</v>
      </c>
      <c r="P6666" s="85" t="str">
        <f t="shared" si="732"/>
        <v>Melissodes microsticta</v>
      </c>
      <c r="Q6666" s="12" t="s">
        <v>43</v>
      </c>
      <c r="R6666" s="24"/>
      <c r="S6666" s="12"/>
      <c r="T6666" s="12"/>
      <c r="U6666" s="12"/>
      <c r="V6666" s="10" t="s">
        <v>182</v>
      </c>
      <c r="W6666" s="118">
        <v>42322</v>
      </c>
      <c r="X6666" s="2"/>
      <c r="Y6666" s="129">
        <f t="shared" si="735"/>
        <v>1</v>
      </c>
      <c r="Z6666" s="110">
        <f t="shared" si="733"/>
        <v>0</v>
      </c>
      <c r="AA6666" s="1">
        <f t="shared" si="734"/>
        <v>0</v>
      </c>
    </row>
    <row r="6667" spans="1:27" ht="14.25" customHeight="1">
      <c r="A6667" s="148">
        <v>7248</v>
      </c>
      <c r="B6667" s="139">
        <v>20190731</v>
      </c>
      <c r="C6667" s="57" t="str">
        <f t="shared" si="731"/>
        <v>POS</v>
      </c>
      <c r="D6667" s="115">
        <v>42215</v>
      </c>
      <c r="E6667" s="9" t="s">
        <v>210</v>
      </c>
      <c r="F6667" s="37" t="s">
        <v>25</v>
      </c>
      <c r="G6667" s="11" t="s">
        <v>26</v>
      </c>
      <c r="H6667" s="2"/>
      <c r="I6667" s="2"/>
      <c r="J6667" s="4" t="s">
        <v>117</v>
      </c>
      <c r="K6667" s="4" t="s">
        <v>202</v>
      </c>
      <c r="L6667" s="4" t="s">
        <v>120</v>
      </c>
      <c r="M6667" s="4"/>
      <c r="N6667" s="4" t="s">
        <v>55</v>
      </c>
      <c r="O6667" s="4" t="str">
        <f t="shared" si="730"/>
        <v>Lasioglossum (Sphecodogastra) nr. cooleyi</v>
      </c>
      <c r="P6667" s="85" t="str">
        <f t="shared" si="732"/>
        <v>Lasioglossum cooleyi</v>
      </c>
      <c r="Q6667" s="12" t="s">
        <v>29</v>
      </c>
      <c r="R6667" s="24"/>
      <c r="S6667" s="12"/>
      <c r="T6667" s="12"/>
      <c r="U6667" s="12"/>
      <c r="V6667" s="10" t="s">
        <v>182</v>
      </c>
      <c r="W6667" s="118">
        <v>42322</v>
      </c>
      <c r="X6667" s="2" t="s">
        <v>633</v>
      </c>
      <c r="Y6667" s="129">
        <f t="shared" si="735"/>
        <v>1</v>
      </c>
      <c r="Z6667" s="110">
        <f t="shared" si="733"/>
        <v>1</v>
      </c>
      <c r="AA6667" s="1">
        <f t="shared" si="734"/>
        <v>0</v>
      </c>
    </row>
    <row r="6668" spans="1:27" ht="14.25" customHeight="1">
      <c r="A6668" s="148">
        <v>7249</v>
      </c>
      <c r="B6668" s="139">
        <v>20190731</v>
      </c>
      <c r="C6668" s="57" t="str">
        <f t="shared" si="731"/>
        <v>POS</v>
      </c>
      <c r="D6668" s="115">
        <v>42215</v>
      </c>
      <c r="E6668" s="9" t="s">
        <v>210</v>
      </c>
      <c r="F6668" s="37" t="s">
        <v>25</v>
      </c>
      <c r="G6668" s="11" t="s">
        <v>26</v>
      </c>
      <c r="H6668" s="2"/>
      <c r="I6668" s="2"/>
      <c r="J6668" s="4" t="s">
        <v>117</v>
      </c>
      <c r="K6668" s="4" t="s">
        <v>117</v>
      </c>
      <c r="L6668" s="4" t="s">
        <v>118</v>
      </c>
      <c r="M6668" s="4"/>
      <c r="N6668" s="4"/>
      <c r="O6668" s="4" t="str">
        <f t="shared" si="730"/>
        <v>Lasioglossum (Lasioglossum) pacificum</v>
      </c>
      <c r="P6668" s="85" t="str">
        <f t="shared" si="732"/>
        <v>Lasioglossum pacificum</v>
      </c>
      <c r="Q6668" s="12" t="s">
        <v>29</v>
      </c>
      <c r="R6668" s="24"/>
      <c r="S6668" s="12"/>
      <c r="T6668" s="12"/>
      <c r="U6668" s="12"/>
      <c r="V6668" s="10" t="s">
        <v>182</v>
      </c>
      <c r="W6668" s="118">
        <v>42322</v>
      </c>
      <c r="X6668" s="2" t="s">
        <v>640</v>
      </c>
      <c r="Y6668" s="129">
        <f t="shared" si="735"/>
        <v>1</v>
      </c>
      <c r="Z6668" s="110">
        <f t="shared" si="733"/>
        <v>0</v>
      </c>
      <c r="AA6668" s="1">
        <f t="shared" si="734"/>
        <v>0</v>
      </c>
    </row>
    <row r="6669" spans="1:27" ht="14.25" customHeight="1">
      <c r="A6669" s="148">
        <v>7250</v>
      </c>
      <c r="B6669" s="139">
        <v>20190731</v>
      </c>
      <c r="C6669" s="57" t="str">
        <f t="shared" si="731"/>
        <v>POS</v>
      </c>
      <c r="D6669" s="115">
        <v>42215</v>
      </c>
      <c r="E6669" s="9" t="s">
        <v>210</v>
      </c>
      <c r="F6669" s="37" t="s">
        <v>25</v>
      </c>
      <c r="G6669" s="11" t="s">
        <v>26</v>
      </c>
      <c r="H6669" s="2"/>
      <c r="I6669" s="2"/>
      <c r="J6669" s="4" t="s">
        <v>91</v>
      </c>
      <c r="K6669" s="112" t="s">
        <v>590</v>
      </c>
      <c r="L6669" s="112" t="s">
        <v>98</v>
      </c>
      <c r="M6669" s="4"/>
      <c r="N6669" s="4"/>
      <c r="O6669" s="4" t="str">
        <f t="shared" si="730"/>
        <v>Megachile (Xanthosarus) perihirta</v>
      </c>
      <c r="P6669" s="85" t="str">
        <f t="shared" si="732"/>
        <v>Megachile perihirta</v>
      </c>
      <c r="Q6669" s="12" t="s">
        <v>29</v>
      </c>
      <c r="R6669" s="24"/>
      <c r="S6669" s="12"/>
      <c r="T6669" s="12"/>
      <c r="U6669" s="12"/>
      <c r="V6669" s="10" t="s">
        <v>182</v>
      </c>
      <c r="W6669" s="118">
        <v>42322</v>
      </c>
      <c r="X6669" s="2"/>
      <c r="Y6669" s="129">
        <f t="shared" si="735"/>
        <v>1</v>
      </c>
      <c r="Z6669" s="110">
        <f t="shared" si="733"/>
        <v>0</v>
      </c>
      <c r="AA6669" s="1">
        <f t="shared" si="734"/>
        <v>0</v>
      </c>
    </row>
    <row r="6670" spans="1:27" ht="14.25" customHeight="1">
      <c r="A6670" s="148">
        <v>7251</v>
      </c>
      <c r="B6670" s="139">
        <v>20190731</v>
      </c>
      <c r="C6670" s="57" t="str">
        <f t="shared" si="731"/>
        <v>POS</v>
      </c>
      <c r="D6670" s="115">
        <v>42215</v>
      </c>
      <c r="E6670" s="9" t="s">
        <v>210</v>
      </c>
      <c r="F6670" s="37" t="s">
        <v>25</v>
      </c>
      <c r="G6670" s="11" t="s">
        <v>26</v>
      </c>
      <c r="H6670" s="2"/>
      <c r="I6670" s="2"/>
      <c r="J6670" s="4" t="s">
        <v>91</v>
      </c>
      <c r="K6670" s="112" t="s">
        <v>590</v>
      </c>
      <c r="L6670" s="112" t="s">
        <v>98</v>
      </c>
      <c r="M6670" s="4"/>
      <c r="N6670" s="4"/>
      <c r="O6670" s="4" t="str">
        <f t="shared" si="730"/>
        <v>Megachile (Xanthosarus) perihirta</v>
      </c>
      <c r="P6670" s="85" t="str">
        <f t="shared" si="732"/>
        <v>Megachile perihirta</v>
      </c>
      <c r="Q6670" s="12" t="s">
        <v>29</v>
      </c>
      <c r="R6670" s="24"/>
      <c r="S6670" s="12"/>
      <c r="T6670" s="12"/>
      <c r="U6670" s="12"/>
      <c r="V6670" s="10" t="s">
        <v>182</v>
      </c>
      <c r="W6670" s="118">
        <v>42322</v>
      </c>
      <c r="X6670" s="2"/>
      <c r="Y6670" s="129">
        <f t="shared" si="735"/>
        <v>1</v>
      </c>
      <c r="Z6670" s="110">
        <f t="shared" si="733"/>
        <v>0</v>
      </c>
      <c r="AA6670" s="1">
        <f t="shared" si="734"/>
        <v>0</v>
      </c>
    </row>
    <row r="6671" spans="1:27" ht="14.25" customHeight="1">
      <c r="A6671" s="148">
        <v>7252</v>
      </c>
      <c r="B6671" s="139">
        <v>20190731</v>
      </c>
      <c r="C6671" s="57" t="str">
        <f t="shared" si="731"/>
        <v>POS</v>
      </c>
      <c r="D6671" s="115">
        <v>42215</v>
      </c>
      <c r="E6671" s="9" t="s">
        <v>210</v>
      </c>
      <c r="F6671" s="37" t="s">
        <v>25</v>
      </c>
      <c r="G6671" s="11" t="s">
        <v>26</v>
      </c>
      <c r="H6671" s="2"/>
      <c r="I6671" s="2"/>
      <c r="J6671" s="4" t="s">
        <v>53</v>
      </c>
      <c r="K6671" s="84" t="s">
        <v>591</v>
      </c>
      <c r="L6671" s="4" t="s">
        <v>152</v>
      </c>
      <c r="M6671" s="4"/>
      <c r="N6671" s="4"/>
      <c r="O6671" s="4" t="str">
        <f t="shared" si="730"/>
        <v>Melissodes (Eumelissodes) microsticta</v>
      </c>
      <c r="P6671" s="85" t="str">
        <f t="shared" si="732"/>
        <v>Melissodes microsticta</v>
      </c>
      <c r="Q6671" s="12" t="s">
        <v>29</v>
      </c>
      <c r="R6671" s="24"/>
      <c r="S6671" s="12"/>
      <c r="T6671" s="12"/>
      <c r="U6671" s="12"/>
      <c r="V6671" s="10" t="s">
        <v>182</v>
      </c>
      <c r="W6671" s="118">
        <v>42322</v>
      </c>
      <c r="X6671" s="2"/>
      <c r="Y6671" s="129">
        <f t="shared" si="735"/>
        <v>1</v>
      </c>
      <c r="Z6671" s="110">
        <f t="shared" si="733"/>
        <v>0</v>
      </c>
      <c r="AA6671" s="1">
        <f t="shared" si="734"/>
        <v>0</v>
      </c>
    </row>
    <row r="6672" spans="1:27" ht="14.25" customHeight="1">
      <c r="A6672" s="148">
        <v>7253</v>
      </c>
      <c r="B6672" s="139">
        <v>20190731</v>
      </c>
      <c r="C6672" s="57" t="str">
        <f t="shared" si="731"/>
        <v>POS</v>
      </c>
      <c r="D6672" s="115">
        <v>42215</v>
      </c>
      <c r="E6672" s="9" t="s">
        <v>210</v>
      </c>
      <c r="F6672" s="37" t="s">
        <v>25</v>
      </c>
      <c r="G6672" s="11" t="s">
        <v>26</v>
      </c>
      <c r="H6672" s="2"/>
      <c r="I6672" s="2"/>
      <c r="J6672" s="4" t="s">
        <v>53</v>
      </c>
      <c r="K6672" s="84" t="s">
        <v>591</v>
      </c>
      <c r="L6672" s="4" t="s">
        <v>152</v>
      </c>
      <c r="M6672" s="4"/>
      <c r="N6672" s="4"/>
      <c r="O6672" s="4" t="str">
        <f t="shared" si="730"/>
        <v>Melissodes (Eumelissodes) microsticta</v>
      </c>
      <c r="P6672" s="85" t="str">
        <f t="shared" si="732"/>
        <v>Melissodes microsticta</v>
      </c>
      <c r="Q6672" s="12" t="s">
        <v>29</v>
      </c>
      <c r="R6672" s="24"/>
      <c r="S6672" s="12"/>
      <c r="T6672" s="12"/>
      <c r="U6672" s="12"/>
      <c r="V6672" s="10" t="s">
        <v>182</v>
      </c>
      <c r="W6672" s="118">
        <v>42322</v>
      </c>
      <c r="X6672" s="2"/>
      <c r="Y6672" s="129">
        <f t="shared" si="735"/>
        <v>1</v>
      </c>
      <c r="Z6672" s="110">
        <f t="shared" si="733"/>
        <v>0</v>
      </c>
      <c r="AA6672" s="1">
        <f t="shared" si="734"/>
        <v>0</v>
      </c>
    </row>
    <row r="6673" spans="1:27" ht="14.25" customHeight="1">
      <c r="A6673" s="148">
        <v>7254</v>
      </c>
      <c r="B6673" s="139">
        <v>20190731</v>
      </c>
      <c r="C6673" s="57" t="str">
        <f t="shared" si="731"/>
        <v>POS</v>
      </c>
      <c r="D6673" s="115">
        <v>42215</v>
      </c>
      <c r="E6673" s="9" t="s">
        <v>210</v>
      </c>
      <c r="F6673" s="37" t="s">
        <v>25</v>
      </c>
      <c r="G6673" s="11" t="s">
        <v>26</v>
      </c>
      <c r="H6673" s="2"/>
      <c r="I6673" s="2"/>
      <c r="J6673" s="4" t="s">
        <v>53</v>
      </c>
      <c r="K6673" s="84" t="s">
        <v>591</v>
      </c>
      <c r="L6673" s="4" t="s">
        <v>152</v>
      </c>
      <c r="M6673" s="4"/>
      <c r="N6673" s="4"/>
      <c r="O6673" s="4" t="str">
        <f t="shared" si="730"/>
        <v>Melissodes (Eumelissodes) microsticta</v>
      </c>
      <c r="P6673" s="85" t="str">
        <f t="shared" si="732"/>
        <v>Melissodes microsticta</v>
      </c>
      <c r="Q6673" s="12" t="s">
        <v>29</v>
      </c>
      <c r="R6673" s="24"/>
      <c r="S6673" s="12"/>
      <c r="T6673" s="12"/>
      <c r="U6673" s="12"/>
      <c r="V6673" s="10" t="s">
        <v>182</v>
      </c>
      <c r="W6673" s="118">
        <v>42322</v>
      </c>
      <c r="X6673" s="2"/>
      <c r="Y6673" s="129">
        <f t="shared" si="735"/>
        <v>1</v>
      </c>
      <c r="Z6673" s="110">
        <f t="shared" si="733"/>
        <v>0</v>
      </c>
      <c r="AA6673" s="1">
        <f t="shared" si="734"/>
        <v>0</v>
      </c>
    </row>
    <row r="6674" spans="1:27" ht="14.25" customHeight="1">
      <c r="A6674" s="148">
        <v>7255</v>
      </c>
      <c r="B6674" s="139">
        <v>20190731</v>
      </c>
      <c r="C6674" s="57" t="str">
        <f t="shared" si="731"/>
        <v>POS</v>
      </c>
      <c r="D6674" s="115">
        <v>42215</v>
      </c>
      <c r="E6674" s="9" t="s">
        <v>210</v>
      </c>
      <c r="F6674" s="37" t="s">
        <v>25</v>
      </c>
      <c r="G6674" s="11" t="s">
        <v>26</v>
      </c>
      <c r="H6674" s="2"/>
      <c r="I6674" s="2"/>
      <c r="J6674" s="4" t="s">
        <v>53</v>
      </c>
      <c r="K6674" s="84" t="s">
        <v>591</v>
      </c>
      <c r="L6674" s="4" t="s">
        <v>152</v>
      </c>
      <c r="M6674" s="4"/>
      <c r="N6674" s="4"/>
      <c r="O6674" s="4" t="str">
        <f t="shared" si="730"/>
        <v>Melissodes (Eumelissodes) microsticta</v>
      </c>
      <c r="P6674" s="85" t="str">
        <f t="shared" si="732"/>
        <v>Melissodes microsticta</v>
      </c>
      <c r="Q6674" s="12" t="s">
        <v>29</v>
      </c>
      <c r="R6674" s="24"/>
      <c r="S6674" s="12"/>
      <c r="T6674" s="12"/>
      <c r="U6674" s="12"/>
      <c r="V6674" s="10" t="s">
        <v>182</v>
      </c>
      <c r="W6674" s="118">
        <v>42322</v>
      </c>
      <c r="X6674" s="2"/>
      <c r="Y6674" s="129">
        <f t="shared" si="735"/>
        <v>1</v>
      </c>
      <c r="Z6674" s="110">
        <f t="shared" si="733"/>
        <v>0</v>
      </c>
      <c r="AA6674" s="1">
        <f t="shared" si="734"/>
        <v>0</v>
      </c>
    </row>
    <row r="6675" spans="1:27" ht="14.25" customHeight="1">
      <c r="A6675" s="148">
        <v>7256</v>
      </c>
      <c r="B6675" s="139">
        <v>20190731</v>
      </c>
      <c r="C6675" s="57" t="str">
        <f t="shared" si="731"/>
        <v>POS</v>
      </c>
      <c r="D6675" s="115">
        <v>42215</v>
      </c>
      <c r="E6675" s="9" t="s">
        <v>210</v>
      </c>
      <c r="F6675" s="37" t="s">
        <v>25</v>
      </c>
      <c r="G6675" s="11" t="s">
        <v>26</v>
      </c>
      <c r="H6675" s="2"/>
      <c r="I6675" s="2"/>
      <c r="J6675" s="4" t="s">
        <v>53</v>
      </c>
      <c r="K6675" s="84" t="s">
        <v>591</v>
      </c>
      <c r="L6675" s="4" t="s">
        <v>152</v>
      </c>
      <c r="M6675" s="4"/>
      <c r="N6675" s="4"/>
      <c r="O6675" s="4" t="str">
        <f t="shared" si="730"/>
        <v>Melissodes (Eumelissodes) microsticta</v>
      </c>
      <c r="P6675" s="85" t="str">
        <f t="shared" si="732"/>
        <v>Melissodes microsticta</v>
      </c>
      <c r="Q6675" s="12" t="s">
        <v>43</v>
      </c>
      <c r="R6675" s="24"/>
      <c r="S6675" s="12"/>
      <c r="T6675" s="12"/>
      <c r="U6675" s="12"/>
      <c r="V6675" s="10" t="s">
        <v>182</v>
      </c>
      <c r="W6675" s="118">
        <v>42322</v>
      </c>
      <c r="X6675" s="2"/>
      <c r="Y6675" s="129">
        <f t="shared" si="735"/>
        <v>1</v>
      </c>
      <c r="Z6675" s="110">
        <f t="shared" si="733"/>
        <v>0</v>
      </c>
      <c r="AA6675" s="1">
        <f t="shared" si="734"/>
        <v>0</v>
      </c>
    </row>
    <row r="6676" spans="1:27" ht="14.25" customHeight="1">
      <c r="A6676" s="148">
        <v>7257</v>
      </c>
      <c r="B6676" s="139">
        <v>20190731</v>
      </c>
      <c r="C6676" s="57" t="str">
        <f t="shared" si="731"/>
        <v>POS</v>
      </c>
      <c r="D6676" s="115">
        <v>42215</v>
      </c>
      <c r="E6676" s="9" t="s">
        <v>212</v>
      </c>
      <c r="F6676" s="37" t="s">
        <v>25</v>
      </c>
      <c r="G6676" s="11" t="s">
        <v>26</v>
      </c>
      <c r="H6676" s="2"/>
      <c r="I6676" s="2"/>
      <c r="J6676" s="4" t="s">
        <v>51</v>
      </c>
      <c r="K6676" s="82" t="s">
        <v>583</v>
      </c>
      <c r="L6676" s="4" t="s">
        <v>157</v>
      </c>
      <c r="M6676" s="4"/>
      <c r="N6676" s="4"/>
      <c r="O6676" s="4" t="str">
        <f t="shared" si="730"/>
        <v>Halictus (Protohalictus) rubicundus</v>
      </c>
      <c r="P6676" s="85" t="str">
        <f t="shared" si="732"/>
        <v>Halictus rubicundus</v>
      </c>
      <c r="Q6676" s="12" t="s">
        <v>43</v>
      </c>
      <c r="R6676" s="24"/>
      <c r="S6676" s="12"/>
      <c r="T6676" s="12"/>
      <c r="U6676" s="12"/>
      <c r="V6676" s="10" t="s">
        <v>182</v>
      </c>
      <c r="W6676" s="118">
        <v>42322</v>
      </c>
      <c r="X6676" s="2"/>
      <c r="Y6676" s="129">
        <f t="shared" si="735"/>
        <v>1</v>
      </c>
      <c r="Z6676" s="110">
        <f t="shared" si="733"/>
        <v>0</v>
      </c>
      <c r="AA6676" s="1">
        <f t="shared" si="734"/>
        <v>0</v>
      </c>
    </row>
    <row r="6677" spans="1:27" ht="14.25" customHeight="1">
      <c r="A6677" s="148">
        <v>7258</v>
      </c>
      <c r="B6677" s="139">
        <v>20190731</v>
      </c>
      <c r="C6677" s="57" t="str">
        <f t="shared" si="731"/>
        <v>POS</v>
      </c>
      <c r="D6677" s="115">
        <v>42215</v>
      </c>
      <c r="E6677" s="9" t="s">
        <v>212</v>
      </c>
      <c r="F6677" s="37" t="s">
        <v>25</v>
      </c>
      <c r="G6677" s="11" t="s">
        <v>26</v>
      </c>
      <c r="H6677" s="2"/>
      <c r="I6677" s="2"/>
      <c r="J6677" s="4" t="s">
        <v>117</v>
      </c>
      <c r="K6677" s="4" t="s">
        <v>117</v>
      </c>
      <c r="L6677" s="4" t="s">
        <v>199</v>
      </c>
      <c r="M6677" s="4"/>
      <c r="N6677" s="4"/>
      <c r="O6677" s="4" t="str">
        <f t="shared" si="730"/>
        <v>Lasioglossum (Lasioglossum) sisymbrii</v>
      </c>
      <c r="P6677" s="85" t="str">
        <f t="shared" si="732"/>
        <v>Lasioglossum sisymbrii</v>
      </c>
      <c r="Q6677" s="12" t="s">
        <v>29</v>
      </c>
      <c r="R6677" s="24"/>
      <c r="S6677" s="12" t="s">
        <v>55</v>
      </c>
      <c r="T6677" s="12"/>
      <c r="U6677" s="12"/>
      <c r="V6677" s="10" t="s">
        <v>182</v>
      </c>
      <c r="W6677" s="118">
        <v>42322</v>
      </c>
      <c r="X6677" s="2" t="s">
        <v>1237</v>
      </c>
      <c r="Y6677" s="129">
        <f t="shared" si="735"/>
        <v>1</v>
      </c>
      <c r="Z6677" s="110">
        <f t="shared" si="733"/>
        <v>0</v>
      </c>
      <c r="AA6677" s="1">
        <f t="shared" si="734"/>
        <v>1</v>
      </c>
    </row>
    <row r="6678" spans="1:27" ht="14.25" customHeight="1">
      <c r="A6678" s="148">
        <v>7259</v>
      </c>
      <c r="B6678" s="139">
        <v>20190731</v>
      </c>
      <c r="C6678" s="57" t="str">
        <f t="shared" si="731"/>
        <v>POS</v>
      </c>
      <c r="D6678" s="115">
        <v>42215</v>
      </c>
      <c r="E6678" s="9" t="s">
        <v>212</v>
      </c>
      <c r="F6678" s="37" t="s">
        <v>25</v>
      </c>
      <c r="G6678" s="11" t="s">
        <v>26</v>
      </c>
      <c r="H6678" s="2"/>
      <c r="I6678" s="2"/>
      <c r="J6678" s="4" t="s">
        <v>117</v>
      </c>
      <c r="K6678" s="4" t="s">
        <v>117</v>
      </c>
      <c r="L6678" s="4" t="s">
        <v>118</v>
      </c>
      <c r="M6678" s="4"/>
      <c r="N6678" s="4"/>
      <c r="O6678" s="4" t="str">
        <f t="shared" si="730"/>
        <v>Lasioglossum (Lasioglossum) pacificum</v>
      </c>
      <c r="P6678" s="85" t="str">
        <f t="shared" si="732"/>
        <v>Lasioglossum pacificum</v>
      </c>
      <c r="Q6678" s="12" t="s">
        <v>29</v>
      </c>
      <c r="R6678" s="24"/>
      <c r="S6678" s="12"/>
      <c r="T6678" s="12"/>
      <c r="U6678" s="12"/>
      <c r="V6678" s="10" t="s">
        <v>182</v>
      </c>
      <c r="W6678" s="118">
        <v>42322</v>
      </c>
      <c r="X6678" s="2"/>
      <c r="Y6678" s="129">
        <f t="shared" si="735"/>
        <v>1</v>
      </c>
      <c r="Z6678" s="110">
        <f t="shared" si="733"/>
        <v>0</v>
      </c>
      <c r="AA6678" s="1">
        <f t="shared" si="734"/>
        <v>0</v>
      </c>
    </row>
    <row r="6679" spans="1:27" ht="14.25" customHeight="1">
      <c r="A6679" s="148">
        <v>7260</v>
      </c>
      <c r="B6679" s="139">
        <v>20190731</v>
      </c>
      <c r="C6679" s="57" t="str">
        <f t="shared" si="731"/>
        <v>POS</v>
      </c>
      <c r="D6679" s="115">
        <v>42215</v>
      </c>
      <c r="E6679" s="9" t="s">
        <v>212</v>
      </c>
      <c r="F6679" s="37" t="s">
        <v>25</v>
      </c>
      <c r="G6679" s="11" t="s">
        <v>26</v>
      </c>
      <c r="H6679" s="2"/>
      <c r="I6679" s="2"/>
      <c r="J6679" s="4" t="s">
        <v>51</v>
      </c>
      <c r="K6679" s="84" t="s">
        <v>582</v>
      </c>
      <c r="L6679" s="4" t="s">
        <v>196</v>
      </c>
      <c r="M6679" s="4"/>
      <c r="N6679" s="4"/>
      <c r="O6679" s="4" t="str">
        <f t="shared" si="730"/>
        <v>Halictus (Seladonia) confusus</v>
      </c>
      <c r="P6679" s="85" t="str">
        <f t="shared" si="732"/>
        <v>Halictus confusus</v>
      </c>
      <c r="Q6679" s="12" t="s">
        <v>43</v>
      </c>
      <c r="R6679" s="24"/>
      <c r="S6679" s="12"/>
      <c r="T6679" s="12"/>
      <c r="U6679" s="12"/>
      <c r="V6679" s="10" t="s">
        <v>182</v>
      </c>
      <c r="W6679" s="118">
        <v>42322</v>
      </c>
      <c r="X6679" s="2"/>
      <c r="Y6679" s="129">
        <f t="shared" si="735"/>
        <v>1</v>
      </c>
      <c r="Z6679" s="110">
        <f t="shared" si="733"/>
        <v>0</v>
      </c>
      <c r="AA6679" s="1">
        <f t="shared" si="734"/>
        <v>0</v>
      </c>
    </row>
    <row r="6680" spans="1:27" ht="14.25" customHeight="1">
      <c r="A6680" s="148">
        <v>7261</v>
      </c>
      <c r="B6680" s="139">
        <v>20190731</v>
      </c>
      <c r="C6680" s="57" t="str">
        <f t="shared" si="731"/>
        <v>POS</v>
      </c>
      <c r="D6680" s="115">
        <v>42215</v>
      </c>
      <c r="E6680" s="9" t="s">
        <v>212</v>
      </c>
      <c r="F6680" s="37" t="s">
        <v>25</v>
      </c>
      <c r="G6680" s="11" t="s">
        <v>26</v>
      </c>
      <c r="H6680" s="2"/>
      <c r="I6680" s="2"/>
      <c r="J6680" s="4" t="s">
        <v>53</v>
      </c>
      <c r="K6680" s="84" t="s">
        <v>591</v>
      </c>
      <c r="L6680" s="4" t="s">
        <v>152</v>
      </c>
      <c r="M6680" s="4"/>
      <c r="N6680" s="4"/>
      <c r="O6680" s="4" t="str">
        <f t="shared" si="730"/>
        <v>Melissodes (Eumelissodes) microsticta</v>
      </c>
      <c r="P6680" s="85" t="str">
        <f t="shared" si="732"/>
        <v>Melissodes microsticta</v>
      </c>
      <c r="Q6680" s="12" t="s">
        <v>29</v>
      </c>
      <c r="R6680" s="24"/>
      <c r="S6680" s="12"/>
      <c r="T6680" s="12"/>
      <c r="U6680" s="12"/>
      <c r="V6680" s="10" t="s">
        <v>182</v>
      </c>
      <c r="W6680" s="118">
        <v>42322</v>
      </c>
      <c r="X6680" s="2"/>
      <c r="Y6680" s="129">
        <f t="shared" si="735"/>
        <v>1</v>
      </c>
      <c r="Z6680" s="110">
        <f t="shared" si="733"/>
        <v>0</v>
      </c>
      <c r="AA6680" s="1">
        <f t="shared" si="734"/>
        <v>0</v>
      </c>
    </row>
    <row r="6681" spans="1:27" ht="14.25" customHeight="1">
      <c r="A6681" s="148">
        <v>7262</v>
      </c>
      <c r="B6681" s="139">
        <v>20190731</v>
      </c>
      <c r="C6681" s="57" t="str">
        <f t="shared" si="731"/>
        <v>POS</v>
      </c>
      <c r="D6681" s="115">
        <v>42215</v>
      </c>
      <c r="E6681" s="9" t="s">
        <v>212</v>
      </c>
      <c r="F6681" s="37" t="s">
        <v>25</v>
      </c>
      <c r="G6681" s="11" t="s">
        <v>26</v>
      </c>
      <c r="H6681" s="2"/>
      <c r="I6681" s="2"/>
      <c r="J6681" s="4" t="s">
        <v>175</v>
      </c>
      <c r="K6681" s="4" t="s">
        <v>580</v>
      </c>
      <c r="L6681" s="31" t="s">
        <v>176</v>
      </c>
      <c r="M6681" s="4"/>
      <c r="N6681" s="4"/>
      <c r="O6681" s="4" t="str">
        <f t="shared" si="730"/>
        <v>Ceratina (Zadontomerus) acantha</v>
      </c>
      <c r="P6681" s="85" t="str">
        <f t="shared" si="732"/>
        <v>Ceratina acantha</v>
      </c>
      <c r="Q6681" s="12" t="s">
        <v>29</v>
      </c>
      <c r="R6681" s="24"/>
      <c r="S6681" s="12"/>
      <c r="T6681" s="12"/>
      <c r="U6681" s="12"/>
      <c r="V6681" s="10" t="s">
        <v>182</v>
      </c>
      <c r="W6681" s="118">
        <v>42322</v>
      </c>
      <c r="X6681" s="2"/>
      <c r="Y6681" s="129">
        <f t="shared" si="735"/>
        <v>1</v>
      </c>
      <c r="Z6681" s="110">
        <f t="shared" si="733"/>
        <v>0</v>
      </c>
      <c r="AA6681" s="1">
        <f t="shared" si="734"/>
        <v>0</v>
      </c>
    </row>
    <row r="6682" spans="1:27" ht="14.25" customHeight="1">
      <c r="A6682" s="148">
        <v>7263</v>
      </c>
      <c r="B6682" s="139">
        <v>20190731</v>
      </c>
      <c r="C6682" s="57" t="str">
        <f t="shared" si="731"/>
        <v>POS</v>
      </c>
      <c r="D6682" s="115">
        <v>42215</v>
      </c>
      <c r="E6682" s="9" t="s">
        <v>212</v>
      </c>
      <c r="F6682" s="37" t="s">
        <v>25</v>
      </c>
      <c r="G6682" s="11" t="s">
        <v>26</v>
      </c>
      <c r="H6682" s="2"/>
      <c r="I6682" s="2"/>
      <c r="J6682" s="4" t="s">
        <v>175</v>
      </c>
      <c r="K6682" s="4" t="s">
        <v>580</v>
      </c>
      <c r="L6682" s="31" t="s">
        <v>176</v>
      </c>
      <c r="M6682" s="4"/>
      <c r="N6682" s="4"/>
      <c r="O6682" s="4" t="str">
        <f t="shared" si="730"/>
        <v>Ceratina (Zadontomerus) acantha</v>
      </c>
      <c r="P6682" s="85" t="str">
        <f t="shared" si="732"/>
        <v>Ceratina acantha</v>
      </c>
      <c r="Q6682" s="12" t="s">
        <v>29</v>
      </c>
      <c r="R6682" s="24"/>
      <c r="S6682" s="12"/>
      <c r="T6682" s="12"/>
      <c r="U6682" s="12"/>
      <c r="V6682" s="10" t="s">
        <v>182</v>
      </c>
      <c r="W6682" s="118">
        <v>42322</v>
      </c>
      <c r="X6682" s="2"/>
      <c r="Y6682" s="129">
        <f t="shared" si="735"/>
        <v>1</v>
      </c>
      <c r="Z6682" s="110">
        <f t="shared" si="733"/>
        <v>0</v>
      </c>
      <c r="AA6682" s="1">
        <f t="shared" si="734"/>
        <v>0</v>
      </c>
    </row>
    <row r="6683" spans="1:27" ht="14.25" customHeight="1">
      <c r="A6683" s="148">
        <v>7264</v>
      </c>
      <c r="B6683" s="139">
        <v>20190731</v>
      </c>
      <c r="C6683" s="57" t="str">
        <f t="shared" si="731"/>
        <v>POS</v>
      </c>
      <c r="D6683" s="115">
        <v>42215</v>
      </c>
      <c r="E6683" s="9" t="s">
        <v>217</v>
      </c>
      <c r="F6683" s="37" t="s">
        <v>25</v>
      </c>
      <c r="G6683" s="11" t="s">
        <v>26</v>
      </c>
      <c r="H6683" s="2"/>
      <c r="I6683" s="2"/>
      <c r="J6683" s="4" t="s">
        <v>117</v>
      </c>
      <c r="K6683" s="4" t="s">
        <v>202</v>
      </c>
      <c r="L6683" s="4" t="s">
        <v>120</v>
      </c>
      <c r="M6683" s="4"/>
      <c r="N6683" s="4" t="s">
        <v>55</v>
      </c>
      <c r="O6683" s="4" t="str">
        <f t="shared" si="730"/>
        <v>Lasioglossum (Sphecodogastra) nr. cooleyi</v>
      </c>
      <c r="P6683" s="85" t="str">
        <f t="shared" si="732"/>
        <v>Lasioglossum cooleyi</v>
      </c>
      <c r="Q6683" s="12" t="s">
        <v>29</v>
      </c>
      <c r="R6683" s="24"/>
      <c r="S6683" s="12"/>
      <c r="T6683" s="12"/>
      <c r="U6683" s="12"/>
      <c r="V6683" s="10" t="s">
        <v>182</v>
      </c>
      <c r="W6683" s="118">
        <v>42322</v>
      </c>
      <c r="X6683" s="2" t="s">
        <v>1068</v>
      </c>
      <c r="Y6683" s="129">
        <f t="shared" si="735"/>
        <v>1</v>
      </c>
      <c r="Z6683" s="110">
        <f t="shared" si="733"/>
        <v>0</v>
      </c>
      <c r="AA6683" s="1">
        <f t="shared" si="734"/>
        <v>0</v>
      </c>
    </row>
    <row r="6684" spans="1:27" ht="14.25" customHeight="1">
      <c r="A6684" s="148">
        <v>7265</v>
      </c>
      <c r="B6684" s="139">
        <v>20190731</v>
      </c>
      <c r="C6684" s="57" t="str">
        <f t="shared" si="731"/>
        <v>POS</v>
      </c>
      <c r="D6684" s="115">
        <v>42215</v>
      </c>
      <c r="E6684" s="9" t="s">
        <v>217</v>
      </c>
      <c r="F6684" s="37" t="s">
        <v>25</v>
      </c>
      <c r="G6684" s="11" t="s">
        <v>26</v>
      </c>
      <c r="H6684" s="2"/>
      <c r="I6684" s="2"/>
      <c r="J6684" s="4" t="s">
        <v>51</v>
      </c>
      <c r="K6684" s="84" t="s">
        <v>582</v>
      </c>
      <c r="L6684" s="4" t="s">
        <v>52</v>
      </c>
      <c r="M6684" s="4"/>
      <c r="N6684" s="4"/>
      <c r="O6684" s="4" t="str">
        <f t="shared" si="730"/>
        <v>Halictus (Seladonia) tripartitus</v>
      </c>
      <c r="P6684" s="85" t="str">
        <f t="shared" si="732"/>
        <v>Halictus tripartitus</v>
      </c>
      <c r="Q6684" s="12" t="s">
        <v>29</v>
      </c>
      <c r="R6684" s="24"/>
      <c r="S6684" s="12"/>
      <c r="T6684" s="12"/>
      <c r="U6684" s="12"/>
      <c r="V6684" s="10" t="s">
        <v>182</v>
      </c>
      <c r="W6684" s="118">
        <v>42322</v>
      </c>
      <c r="X6684" s="2"/>
      <c r="Y6684" s="129">
        <f t="shared" si="735"/>
        <v>1</v>
      </c>
      <c r="Z6684" s="110">
        <f t="shared" si="733"/>
        <v>0</v>
      </c>
      <c r="AA6684" s="1">
        <f t="shared" si="734"/>
        <v>0</v>
      </c>
    </row>
    <row r="6685" spans="1:27" ht="14.25" customHeight="1">
      <c r="A6685" s="148">
        <v>7266</v>
      </c>
      <c r="B6685" s="139">
        <v>20190731</v>
      </c>
      <c r="C6685" s="57" t="str">
        <f t="shared" si="731"/>
        <v>POS</v>
      </c>
      <c r="D6685" s="115">
        <v>42215</v>
      </c>
      <c r="E6685" s="9" t="s">
        <v>217</v>
      </c>
      <c r="F6685" s="37" t="s">
        <v>25</v>
      </c>
      <c r="G6685" s="11" t="s">
        <v>26</v>
      </c>
      <c r="H6685" s="2"/>
      <c r="I6685" s="2"/>
      <c r="J6685" s="4" t="s">
        <v>51</v>
      </c>
      <c r="K6685" s="84" t="s">
        <v>582</v>
      </c>
      <c r="L6685" s="4" t="s">
        <v>52</v>
      </c>
      <c r="M6685" s="4"/>
      <c r="N6685" s="4"/>
      <c r="O6685" s="4" t="str">
        <f t="shared" si="730"/>
        <v>Halictus (Seladonia) tripartitus</v>
      </c>
      <c r="P6685" s="85" t="str">
        <f t="shared" si="732"/>
        <v>Halictus tripartitus</v>
      </c>
      <c r="Q6685" s="12" t="s">
        <v>29</v>
      </c>
      <c r="R6685" s="24"/>
      <c r="S6685" s="12"/>
      <c r="T6685" s="12"/>
      <c r="U6685" s="12"/>
      <c r="V6685" s="10" t="s">
        <v>182</v>
      </c>
      <c r="W6685" s="118">
        <v>42322</v>
      </c>
      <c r="X6685" s="2"/>
      <c r="Y6685" s="129">
        <f t="shared" si="735"/>
        <v>1</v>
      </c>
      <c r="Z6685" s="110">
        <f t="shared" si="733"/>
        <v>0</v>
      </c>
      <c r="AA6685" s="1">
        <f t="shared" si="734"/>
        <v>0</v>
      </c>
    </row>
    <row r="6686" spans="1:27" ht="14.25" customHeight="1">
      <c r="A6686" s="148">
        <v>7267</v>
      </c>
      <c r="B6686" s="139">
        <v>20190731</v>
      </c>
      <c r="C6686" s="57" t="str">
        <f t="shared" si="731"/>
        <v>POS</v>
      </c>
      <c r="D6686" s="115">
        <v>42215</v>
      </c>
      <c r="E6686" s="9" t="s">
        <v>217</v>
      </c>
      <c r="F6686" s="37" t="s">
        <v>25</v>
      </c>
      <c r="G6686" s="11" t="s">
        <v>26</v>
      </c>
      <c r="H6686" s="2"/>
      <c r="I6686" s="2"/>
      <c r="J6686" s="4" t="s">
        <v>51</v>
      </c>
      <c r="K6686" s="84" t="s">
        <v>582</v>
      </c>
      <c r="L6686" s="4" t="s">
        <v>52</v>
      </c>
      <c r="M6686" s="4"/>
      <c r="N6686" s="4"/>
      <c r="O6686" s="4" t="str">
        <f t="shared" si="730"/>
        <v>Halictus (Seladonia) tripartitus</v>
      </c>
      <c r="P6686" s="85" t="str">
        <f t="shared" si="732"/>
        <v>Halictus tripartitus</v>
      </c>
      <c r="Q6686" s="12" t="s">
        <v>29</v>
      </c>
      <c r="R6686" s="24"/>
      <c r="S6686" s="12"/>
      <c r="T6686" s="12"/>
      <c r="U6686" s="12"/>
      <c r="V6686" s="10" t="s">
        <v>182</v>
      </c>
      <c r="W6686" s="118">
        <v>42322</v>
      </c>
      <c r="X6686" s="2"/>
      <c r="Y6686" s="129">
        <f t="shared" si="735"/>
        <v>1</v>
      </c>
      <c r="Z6686" s="110">
        <f t="shared" si="733"/>
        <v>0</v>
      </c>
      <c r="AA6686" s="1">
        <f t="shared" si="734"/>
        <v>0</v>
      </c>
    </row>
    <row r="6687" spans="1:27" ht="14.25" customHeight="1">
      <c r="A6687" s="148">
        <v>7268</v>
      </c>
      <c r="B6687" s="139">
        <v>20190731</v>
      </c>
      <c r="C6687" s="57" t="str">
        <f t="shared" si="731"/>
        <v>POS</v>
      </c>
      <c r="D6687" s="115">
        <v>42215</v>
      </c>
      <c r="E6687" s="9" t="s">
        <v>217</v>
      </c>
      <c r="F6687" s="37" t="s">
        <v>25</v>
      </c>
      <c r="G6687" s="11" t="s">
        <v>26</v>
      </c>
      <c r="H6687" s="2"/>
      <c r="I6687" s="2"/>
      <c r="J6687" s="4" t="s">
        <v>201</v>
      </c>
      <c r="K6687" s="4"/>
      <c r="L6687" s="4" t="s">
        <v>609</v>
      </c>
      <c r="M6687" s="4"/>
      <c r="N6687" s="4"/>
      <c r="O6687" s="4" t="str">
        <f t="shared" si="730"/>
        <v>Sphecodes msp. BS0003</v>
      </c>
      <c r="P6687" s="85" t="str">
        <f t="shared" si="732"/>
        <v>Sphecodes msp. BS0003</v>
      </c>
      <c r="Q6687" s="12" t="s">
        <v>29</v>
      </c>
      <c r="R6687" s="24"/>
      <c r="S6687" s="12"/>
      <c r="T6687" s="12" t="s">
        <v>1379</v>
      </c>
      <c r="U6687" s="12"/>
      <c r="V6687" s="10" t="s">
        <v>182</v>
      </c>
      <c r="W6687" s="118">
        <v>42322</v>
      </c>
      <c r="X6687" s="2"/>
      <c r="Y6687" s="129">
        <f t="shared" si="735"/>
        <v>1</v>
      </c>
      <c r="Z6687" s="110">
        <f t="shared" si="733"/>
        <v>0</v>
      </c>
      <c r="AA6687" s="1">
        <f t="shared" si="734"/>
        <v>0</v>
      </c>
    </row>
    <row r="6688" spans="1:27" ht="14.25" customHeight="1">
      <c r="A6688" s="148">
        <v>7269</v>
      </c>
      <c r="B6688" s="139">
        <v>20190731</v>
      </c>
      <c r="C6688" s="57" t="str">
        <f t="shared" si="731"/>
        <v>POS</v>
      </c>
      <c r="D6688" s="115">
        <v>42215</v>
      </c>
      <c r="E6688" s="9" t="s">
        <v>217</v>
      </c>
      <c r="F6688" s="37" t="s">
        <v>25</v>
      </c>
      <c r="G6688" s="11" t="s">
        <v>26</v>
      </c>
      <c r="H6688" s="2"/>
      <c r="I6688" s="2"/>
      <c r="J6688" s="4" t="s">
        <v>111</v>
      </c>
      <c r="K6688" s="31" t="s">
        <v>576</v>
      </c>
      <c r="L6688" s="4" t="s">
        <v>113</v>
      </c>
      <c r="M6688" s="4"/>
      <c r="N6688" s="4"/>
      <c r="O6688" s="4" t="str">
        <f t="shared" si="730"/>
        <v>Anthidium (Proanthidium) oblongatum</v>
      </c>
      <c r="P6688" s="85" t="str">
        <f t="shared" si="732"/>
        <v>Anthidium oblongatum</v>
      </c>
      <c r="Q6688" s="12" t="s">
        <v>29</v>
      </c>
      <c r="R6688" s="24"/>
      <c r="S6688" s="12"/>
      <c r="T6688" s="12"/>
      <c r="U6688" s="12"/>
      <c r="V6688" s="10" t="s">
        <v>182</v>
      </c>
      <c r="W6688" s="118">
        <v>42322</v>
      </c>
      <c r="X6688" s="2"/>
      <c r="Y6688" s="129">
        <f t="shared" si="735"/>
        <v>1</v>
      </c>
      <c r="Z6688" s="110">
        <f t="shared" si="733"/>
        <v>0</v>
      </c>
      <c r="AA6688" s="1">
        <f t="shared" si="734"/>
        <v>0</v>
      </c>
    </row>
    <row r="6689" spans="1:27" ht="14.25" customHeight="1">
      <c r="A6689" s="148">
        <v>7270</v>
      </c>
      <c r="B6689" s="139">
        <v>20190731</v>
      </c>
      <c r="C6689" s="57" t="str">
        <f t="shared" si="731"/>
        <v>POS</v>
      </c>
      <c r="D6689" s="115">
        <v>42215</v>
      </c>
      <c r="E6689" s="9" t="s">
        <v>217</v>
      </c>
      <c r="F6689" s="37" t="s">
        <v>25</v>
      </c>
      <c r="G6689" s="11" t="s">
        <v>26</v>
      </c>
      <c r="H6689" s="2"/>
      <c r="I6689" s="2"/>
      <c r="J6689" s="4" t="s">
        <v>115</v>
      </c>
      <c r="K6689" s="31" t="s">
        <v>581</v>
      </c>
      <c r="L6689" s="4" t="s">
        <v>116</v>
      </c>
      <c r="M6689" s="4"/>
      <c r="N6689" s="4"/>
      <c r="O6689" s="4" t="str">
        <f t="shared" si="730"/>
        <v>Coelioxys (Boreocoelioxys) rufitarsis</v>
      </c>
      <c r="P6689" s="85" t="str">
        <f t="shared" si="732"/>
        <v>Coelioxys rufitarsis</v>
      </c>
      <c r="Q6689" s="12" t="s">
        <v>43</v>
      </c>
      <c r="R6689" s="24"/>
      <c r="S6689" s="12"/>
      <c r="T6689" s="12"/>
      <c r="U6689" s="12"/>
      <c r="V6689" s="10" t="s">
        <v>182</v>
      </c>
      <c r="W6689" s="118">
        <v>42322</v>
      </c>
      <c r="X6689" s="2"/>
      <c r="Y6689" s="129">
        <f t="shared" si="735"/>
        <v>1</v>
      </c>
      <c r="Z6689" s="110">
        <f t="shared" si="733"/>
        <v>0</v>
      </c>
      <c r="AA6689" s="1">
        <f t="shared" si="734"/>
        <v>0</v>
      </c>
    </row>
    <row r="6690" spans="1:27" ht="14.25" customHeight="1">
      <c r="A6690" s="148">
        <v>7271</v>
      </c>
      <c r="B6690" s="139">
        <v>20190731</v>
      </c>
      <c r="C6690" s="57" t="str">
        <f t="shared" si="731"/>
        <v>POS</v>
      </c>
      <c r="D6690" s="115">
        <v>42215</v>
      </c>
      <c r="E6690" s="9" t="s">
        <v>217</v>
      </c>
      <c r="F6690" s="37" t="s">
        <v>25</v>
      </c>
      <c r="G6690" s="11" t="s">
        <v>26</v>
      </c>
      <c r="H6690" s="2"/>
      <c r="I6690" s="2"/>
      <c r="J6690" s="4" t="s">
        <v>27</v>
      </c>
      <c r="K6690" s="4" t="s">
        <v>578</v>
      </c>
      <c r="L6690" s="4" t="s">
        <v>47</v>
      </c>
      <c r="M6690" s="4"/>
      <c r="N6690" s="4"/>
      <c r="O6690" s="4" t="str">
        <f t="shared" si="730"/>
        <v>Bombus (Pyrobombus) vosnesenskii</v>
      </c>
      <c r="P6690" s="85" t="str">
        <f t="shared" si="732"/>
        <v>Bombus vosnesenskii</v>
      </c>
      <c r="Q6690" s="12" t="s">
        <v>29</v>
      </c>
      <c r="R6690" s="24"/>
      <c r="S6690" s="12"/>
      <c r="T6690" s="12"/>
      <c r="U6690" s="12"/>
      <c r="V6690" s="10" t="s">
        <v>182</v>
      </c>
      <c r="W6690" s="118">
        <v>42322</v>
      </c>
      <c r="X6690" s="2" t="s">
        <v>534</v>
      </c>
      <c r="Y6690" s="129">
        <f t="shared" si="735"/>
        <v>1</v>
      </c>
      <c r="Z6690" s="110">
        <f t="shared" si="733"/>
        <v>0</v>
      </c>
      <c r="AA6690" s="1">
        <f t="shared" si="734"/>
        <v>0</v>
      </c>
    </row>
    <row r="6691" spans="1:27" ht="14.25" customHeight="1">
      <c r="A6691" s="148">
        <v>7272</v>
      </c>
      <c r="B6691" s="139">
        <v>20190731</v>
      </c>
      <c r="C6691" s="57" t="str">
        <f t="shared" si="731"/>
        <v>POS</v>
      </c>
      <c r="D6691" s="115">
        <v>42215</v>
      </c>
      <c r="E6691" s="9" t="s">
        <v>217</v>
      </c>
      <c r="F6691" s="37" t="s">
        <v>25</v>
      </c>
      <c r="G6691" s="11" t="s">
        <v>26</v>
      </c>
      <c r="H6691" s="2"/>
      <c r="I6691" s="2"/>
      <c r="J6691" s="4" t="s">
        <v>175</v>
      </c>
      <c r="K6691" s="4" t="s">
        <v>580</v>
      </c>
      <c r="L6691" s="31" t="s">
        <v>176</v>
      </c>
      <c r="M6691" s="4"/>
      <c r="N6691" s="4"/>
      <c r="O6691" s="4" t="str">
        <f t="shared" si="730"/>
        <v>Ceratina (Zadontomerus) acantha</v>
      </c>
      <c r="P6691" s="85" t="str">
        <f t="shared" si="732"/>
        <v>Ceratina acantha</v>
      </c>
      <c r="Q6691" s="12" t="s">
        <v>29</v>
      </c>
      <c r="R6691" s="24"/>
      <c r="S6691" s="12"/>
      <c r="T6691" s="12"/>
      <c r="U6691" s="12"/>
      <c r="V6691" s="10" t="s">
        <v>182</v>
      </c>
      <c r="W6691" s="118">
        <v>42322</v>
      </c>
      <c r="X6691" s="2"/>
      <c r="Y6691" s="129">
        <f t="shared" si="735"/>
        <v>1</v>
      </c>
      <c r="Z6691" s="110">
        <f t="shared" si="733"/>
        <v>0</v>
      </c>
      <c r="AA6691" s="1">
        <f t="shared" si="734"/>
        <v>0</v>
      </c>
    </row>
    <row r="6692" spans="1:27" ht="14.25" customHeight="1">
      <c r="A6692" s="148">
        <v>7273</v>
      </c>
      <c r="B6692" s="139">
        <v>20190731</v>
      </c>
      <c r="C6692" s="57" t="str">
        <f t="shared" si="731"/>
        <v>POS</v>
      </c>
      <c r="D6692" s="115">
        <v>42215</v>
      </c>
      <c r="E6692" s="9" t="s">
        <v>249</v>
      </c>
      <c r="F6692" s="37" t="s">
        <v>25</v>
      </c>
      <c r="G6692" s="11" t="s">
        <v>26</v>
      </c>
      <c r="H6692" s="2"/>
      <c r="I6692" s="2"/>
      <c r="J6692" s="4" t="s">
        <v>51</v>
      </c>
      <c r="K6692" s="82" t="s">
        <v>583</v>
      </c>
      <c r="L6692" s="4" t="s">
        <v>157</v>
      </c>
      <c r="M6692" s="4"/>
      <c r="N6692" s="4"/>
      <c r="O6692" s="4" t="str">
        <f t="shared" si="730"/>
        <v>Halictus (Protohalictus) rubicundus</v>
      </c>
      <c r="P6692" s="85" t="str">
        <f t="shared" si="732"/>
        <v>Halictus rubicundus</v>
      </c>
      <c r="Q6692" s="12" t="s">
        <v>43</v>
      </c>
      <c r="R6692" s="24"/>
      <c r="S6692" s="12"/>
      <c r="T6692" s="12"/>
      <c r="U6692" s="12"/>
      <c r="V6692" s="10" t="s">
        <v>182</v>
      </c>
      <c r="W6692" s="118">
        <v>42322</v>
      </c>
      <c r="X6692" s="2"/>
      <c r="Y6692" s="129">
        <f t="shared" si="735"/>
        <v>1</v>
      </c>
      <c r="Z6692" s="110">
        <f t="shared" si="733"/>
        <v>0</v>
      </c>
      <c r="AA6692" s="1">
        <f t="shared" si="734"/>
        <v>0</v>
      </c>
    </row>
    <row r="6693" spans="1:27" ht="14.25" customHeight="1">
      <c r="A6693" s="148">
        <v>7274</v>
      </c>
      <c r="B6693" s="139">
        <v>20190731</v>
      </c>
      <c r="C6693" s="57" t="str">
        <f t="shared" si="731"/>
        <v>POS</v>
      </c>
      <c r="D6693" s="115">
        <v>42215</v>
      </c>
      <c r="E6693" s="9" t="s">
        <v>249</v>
      </c>
      <c r="F6693" s="37" t="s">
        <v>25</v>
      </c>
      <c r="G6693" s="11" t="s">
        <v>26</v>
      </c>
      <c r="H6693" s="2"/>
      <c r="I6693" s="2"/>
      <c r="J6693" s="4" t="s">
        <v>51</v>
      </c>
      <c r="K6693" s="82" t="s">
        <v>583</v>
      </c>
      <c r="L6693" s="4" t="s">
        <v>157</v>
      </c>
      <c r="M6693" s="4"/>
      <c r="N6693" s="4"/>
      <c r="O6693" s="4" t="str">
        <f t="shared" si="730"/>
        <v>Halictus (Protohalictus) rubicundus</v>
      </c>
      <c r="P6693" s="85" t="str">
        <f t="shared" si="732"/>
        <v>Halictus rubicundus</v>
      </c>
      <c r="Q6693" s="12" t="s">
        <v>43</v>
      </c>
      <c r="R6693" s="24"/>
      <c r="S6693" s="12"/>
      <c r="T6693" s="12"/>
      <c r="U6693" s="12"/>
      <c r="V6693" s="10" t="s">
        <v>182</v>
      </c>
      <c r="W6693" s="118">
        <v>42322</v>
      </c>
      <c r="X6693" s="2"/>
      <c r="Y6693" s="129">
        <f t="shared" si="735"/>
        <v>1</v>
      </c>
      <c r="Z6693" s="110">
        <f t="shared" si="733"/>
        <v>0</v>
      </c>
      <c r="AA6693" s="1">
        <f t="shared" si="734"/>
        <v>0</v>
      </c>
    </row>
    <row r="6694" spans="1:27" ht="14.25" customHeight="1">
      <c r="A6694" s="148">
        <v>7275</v>
      </c>
      <c r="B6694" s="139">
        <v>20190731</v>
      </c>
      <c r="C6694" s="57" t="str">
        <f t="shared" si="731"/>
        <v>POS</v>
      </c>
      <c r="D6694" s="115">
        <v>42215</v>
      </c>
      <c r="E6694" s="9" t="s">
        <v>249</v>
      </c>
      <c r="F6694" s="37" t="s">
        <v>25</v>
      </c>
      <c r="G6694" s="11" t="s">
        <v>26</v>
      </c>
      <c r="H6694" s="2"/>
      <c r="I6694" s="2"/>
      <c r="J6694" s="4" t="s">
        <v>117</v>
      </c>
      <c r="K6694" s="4" t="s">
        <v>202</v>
      </c>
      <c r="L6694" s="4" t="s">
        <v>120</v>
      </c>
      <c r="M6694" s="4"/>
      <c r="N6694" s="4" t="s">
        <v>55</v>
      </c>
      <c r="O6694" s="4" t="str">
        <f t="shared" ref="O6694:O6757" si="736">J6694&amp;" "&amp;IF(LEN(K6694)&gt;0,"("&amp;K6694&amp;") ","")&amp;IF(LEN(N6694)&gt;0,"nr. ","")&amp;L6694&amp;IF(LEN(M6694)&gt;0," ssp. "&amp;M6694,"")</f>
        <v>Lasioglossum (Sphecodogastra) nr. cooleyi</v>
      </c>
      <c r="P6694" s="85" t="str">
        <f t="shared" si="732"/>
        <v>Lasioglossum cooleyi</v>
      </c>
      <c r="Q6694" s="12" t="s">
        <v>29</v>
      </c>
      <c r="R6694" s="24"/>
      <c r="S6694" s="12"/>
      <c r="T6694" s="12"/>
      <c r="U6694" s="12"/>
      <c r="V6694" s="10" t="s">
        <v>182</v>
      </c>
      <c r="W6694" s="118">
        <v>42322</v>
      </c>
      <c r="X6694" s="2" t="s">
        <v>1247</v>
      </c>
      <c r="Y6694" s="129">
        <f t="shared" si="735"/>
        <v>1</v>
      </c>
      <c r="Z6694" s="110">
        <f t="shared" si="733"/>
        <v>1</v>
      </c>
      <c r="AA6694" s="1">
        <f t="shared" si="734"/>
        <v>1</v>
      </c>
    </row>
    <row r="6695" spans="1:27" ht="14.25" customHeight="1">
      <c r="A6695" s="148">
        <v>7276</v>
      </c>
      <c r="B6695" s="139">
        <v>20190731</v>
      </c>
      <c r="C6695" s="57" t="str">
        <f t="shared" si="731"/>
        <v>POS</v>
      </c>
      <c r="D6695" s="115">
        <v>42215</v>
      </c>
      <c r="E6695" s="9" t="s">
        <v>249</v>
      </c>
      <c r="F6695" s="37" t="s">
        <v>25</v>
      </c>
      <c r="G6695" s="11" t="s">
        <v>26</v>
      </c>
      <c r="H6695" s="2"/>
      <c r="I6695" s="2"/>
      <c r="J6695" s="4" t="s">
        <v>117</v>
      </c>
      <c r="K6695" s="4" t="s">
        <v>202</v>
      </c>
      <c r="L6695" s="4" t="s">
        <v>120</v>
      </c>
      <c r="M6695" s="4"/>
      <c r="N6695" s="4" t="s">
        <v>55</v>
      </c>
      <c r="O6695" s="4" t="str">
        <f t="shared" si="736"/>
        <v>Lasioglossum (Sphecodogastra) nr. cooleyi</v>
      </c>
      <c r="P6695" s="85" t="str">
        <f t="shared" si="732"/>
        <v>Lasioglossum cooleyi</v>
      </c>
      <c r="Q6695" s="12" t="s">
        <v>29</v>
      </c>
      <c r="R6695" s="24"/>
      <c r="S6695" s="12"/>
      <c r="T6695" s="12"/>
      <c r="U6695" s="12"/>
      <c r="V6695" s="10" t="s">
        <v>182</v>
      </c>
      <c r="W6695" s="118">
        <v>42322</v>
      </c>
      <c r="X6695" s="2" t="s">
        <v>1068</v>
      </c>
      <c r="Y6695" s="129">
        <f t="shared" si="735"/>
        <v>1</v>
      </c>
      <c r="Z6695" s="110">
        <f t="shared" si="733"/>
        <v>0</v>
      </c>
      <c r="AA6695" s="1">
        <f t="shared" si="734"/>
        <v>0</v>
      </c>
    </row>
    <row r="6696" spans="1:27" ht="14.25" customHeight="1">
      <c r="A6696" s="148">
        <v>7277</v>
      </c>
      <c r="B6696" s="139">
        <v>20190731</v>
      </c>
      <c r="C6696" s="57" t="str">
        <f t="shared" si="731"/>
        <v>POS</v>
      </c>
      <c r="D6696" s="115">
        <v>42215</v>
      </c>
      <c r="E6696" s="9" t="s">
        <v>249</v>
      </c>
      <c r="F6696" s="37" t="s">
        <v>25</v>
      </c>
      <c r="G6696" s="11" t="s">
        <v>26</v>
      </c>
      <c r="H6696" s="2"/>
      <c r="I6696" s="2"/>
      <c r="J6696" s="4" t="s">
        <v>51</v>
      </c>
      <c r="K6696" s="84" t="s">
        <v>582</v>
      </c>
      <c r="L6696" s="4" t="s">
        <v>52</v>
      </c>
      <c r="M6696" s="4"/>
      <c r="N6696" s="4"/>
      <c r="O6696" s="4" t="str">
        <f t="shared" si="736"/>
        <v>Halictus (Seladonia) tripartitus</v>
      </c>
      <c r="P6696" s="85" t="str">
        <f t="shared" si="732"/>
        <v>Halictus tripartitus</v>
      </c>
      <c r="Q6696" s="12" t="s">
        <v>29</v>
      </c>
      <c r="R6696" s="24"/>
      <c r="S6696" s="12"/>
      <c r="T6696" s="12"/>
      <c r="U6696" s="12"/>
      <c r="V6696" s="10" t="s">
        <v>182</v>
      </c>
      <c r="W6696" s="118">
        <v>42322</v>
      </c>
      <c r="X6696" s="2"/>
      <c r="Y6696" s="129">
        <f t="shared" si="735"/>
        <v>1</v>
      </c>
      <c r="Z6696" s="110">
        <f t="shared" si="733"/>
        <v>0</v>
      </c>
      <c r="AA6696" s="1">
        <f t="shared" si="734"/>
        <v>0</v>
      </c>
    </row>
    <row r="6697" spans="1:27" ht="14.25" customHeight="1">
      <c r="A6697" s="148">
        <v>7278</v>
      </c>
      <c r="B6697" s="139">
        <v>20190731</v>
      </c>
      <c r="C6697" s="57" t="str">
        <f t="shared" si="731"/>
        <v>POS</v>
      </c>
      <c r="D6697" s="115">
        <v>42215</v>
      </c>
      <c r="E6697" s="9" t="s">
        <v>249</v>
      </c>
      <c r="F6697" s="37" t="s">
        <v>25</v>
      </c>
      <c r="G6697" s="11" t="s">
        <v>26</v>
      </c>
      <c r="H6697" s="2"/>
      <c r="I6697" s="2"/>
      <c r="J6697" s="4" t="s">
        <v>51</v>
      </c>
      <c r="K6697" s="84" t="s">
        <v>582</v>
      </c>
      <c r="L6697" s="4" t="s">
        <v>52</v>
      </c>
      <c r="M6697" s="4"/>
      <c r="N6697" s="4"/>
      <c r="O6697" s="4" t="str">
        <f t="shared" si="736"/>
        <v>Halictus (Seladonia) tripartitus</v>
      </c>
      <c r="P6697" s="85" t="str">
        <f t="shared" si="732"/>
        <v>Halictus tripartitus</v>
      </c>
      <c r="Q6697" s="12" t="s">
        <v>29</v>
      </c>
      <c r="R6697" s="24"/>
      <c r="S6697" s="12"/>
      <c r="T6697" s="12"/>
      <c r="U6697" s="12"/>
      <c r="V6697" s="10" t="s">
        <v>182</v>
      </c>
      <c r="W6697" s="118">
        <v>42322</v>
      </c>
      <c r="X6697" s="2"/>
      <c r="Y6697" s="129">
        <f t="shared" si="735"/>
        <v>1</v>
      </c>
      <c r="Z6697" s="110">
        <f t="shared" si="733"/>
        <v>0</v>
      </c>
      <c r="AA6697" s="1">
        <f t="shared" si="734"/>
        <v>0</v>
      </c>
    </row>
    <row r="6698" spans="1:27" ht="14.25" customHeight="1">
      <c r="A6698" s="148">
        <v>7279</v>
      </c>
      <c r="B6698" s="139">
        <v>20190731</v>
      </c>
      <c r="C6698" s="57" t="str">
        <f t="shared" si="731"/>
        <v>POS</v>
      </c>
      <c r="D6698" s="115">
        <v>42215</v>
      </c>
      <c r="E6698" s="9" t="s">
        <v>249</v>
      </c>
      <c r="F6698" s="37" t="s">
        <v>25</v>
      </c>
      <c r="G6698" s="11" t="s">
        <v>26</v>
      </c>
      <c r="H6698" s="2"/>
      <c r="I6698" s="2"/>
      <c r="J6698" s="4" t="s">
        <v>91</v>
      </c>
      <c r="K6698" s="112" t="s">
        <v>590</v>
      </c>
      <c r="L6698" s="112" t="s">
        <v>98</v>
      </c>
      <c r="M6698" s="4"/>
      <c r="N6698" s="4"/>
      <c r="O6698" s="4" t="str">
        <f t="shared" si="736"/>
        <v>Megachile (Xanthosarus) perihirta</v>
      </c>
      <c r="P6698" s="85" t="str">
        <f t="shared" si="732"/>
        <v>Megachile perihirta</v>
      </c>
      <c r="Q6698" s="12" t="s">
        <v>29</v>
      </c>
      <c r="R6698" s="24"/>
      <c r="S6698" s="12"/>
      <c r="T6698" s="12"/>
      <c r="U6698" s="12"/>
      <c r="V6698" s="10" t="s">
        <v>182</v>
      </c>
      <c r="W6698" s="118">
        <v>42322</v>
      </c>
      <c r="X6698" s="2"/>
      <c r="Y6698" s="129">
        <f t="shared" si="735"/>
        <v>1</v>
      </c>
      <c r="Z6698" s="110">
        <f t="shared" si="733"/>
        <v>0</v>
      </c>
      <c r="AA6698" s="1">
        <f t="shared" si="734"/>
        <v>0</v>
      </c>
    </row>
    <row r="6699" spans="1:27" ht="14.25" customHeight="1">
      <c r="A6699" s="148">
        <v>7280</v>
      </c>
      <c r="B6699" s="139">
        <v>20190731</v>
      </c>
      <c r="C6699" s="57" t="str">
        <f t="shared" si="731"/>
        <v>POS</v>
      </c>
      <c r="D6699" s="115">
        <v>42215</v>
      </c>
      <c r="E6699" s="9" t="s">
        <v>249</v>
      </c>
      <c r="F6699" s="37" t="s">
        <v>25</v>
      </c>
      <c r="G6699" s="11" t="s">
        <v>26</v>
      </c>
      <c r="H6699" s="2"/>
      <c r="I6699" s="2"/>
      <c r="J6699" s="4" t="s">
        <v>91</v>
      </c>
      <c r="K6699" s="112" t="s">
        <v>590</v>
      </c>
      <c r="L6699" s="112" t="s">
        <v>98</v>
      </c>
      <c r="M6699" s="4"/>
      <c r="N6699" s="4"/>
      <c r="O6699" s="4" t="str">
        <f t="shared" si="736"/>
        <v>Megachile (Xanthosarus) perihirta</v>
      </c>
      <c r="P6699" s="85" t="str">
        <f t="shared" si="732"/>
        <v>Megachile perihirta</v>
      </c>
      <c r="Q6699" s="12" t="s">
        <v>29</v>
      </c>
      <c r="R6699" s="24"/>
      <c r="S6699" s="12"/>
      <c r="T6699" s="12"/>
      <c r="U6699" s="12"/>
      <c r="V6699" s="10" t="s">
        <v>182</v>
      </c>
      <c r="W6699" s="118">
        <v>42322</v>
      </c>
      <c r="X6699" s="2"/>
      <c r="Y6699" s="129">
        <f t="shared" si="735"/>
        <v>1</v>
      </c>
      <c r="Z6699" s="110">
        <f t="shared" si="733"/>
        <v>0</v>
      </c>
      <c r="AA6699" s="1">
        <f t="shared" si="734"/>
        <v>0</v>
      </c>
    </row>
    <row r="6700" spans="1:27" ht="14.25" customHeight="1">
      <c r="A6700" s="148">
        <v>7281</v>
      </c>
      <c r="B6700" s="139">
        <v>20190731</v>
      </c>
      <c r="C6700" s="57" t="str">
        <f t="shared" si="731"/>
        <v>POS</v>
      </c>
      <c r="D6700" s="115">
        <v>42215</v>
      </c>
      <c r="E6700" s="9" t="s">
        <v>249</v>
      </c>
      <c r="F6700" s="37" t="s">
        <v>25</v>
      </c>
      <c r="G6700" s="11" t="s">
        <v>26</v>
      </c>
      <c r="H6700" s="2"/>
      <c r="I6700" s="2"/>
      <c r="J6700" s="4" t="s">
        <v>91</v>
      </c>
      <c r="K6700" s="4" t="s">
        <v>91</v>
      </c>
      <c r="L6700" s="4" t="s">
        <v>96</v>
      </c>
      <c r="M6700" s="4"/>
      <c r="N6700" s="4"/>
      <c r="O6700" s="4" t="str">
        <f t="shared" si="736"/>
        <v>Megachile (Megachile) montivaga</v>
      </c>
      <c r="P6700" s="85" t="str">
        <f t="shared" si="732"/>
        <v>Megachile montivaga</v>
      </c>
      <c r="Q6700" s="12" t="s">
        <v>29</v>
      </c>
      <c r="R6700" s="24"/>
      <c r="S6700" s="12"/>
      <c r="T6700" s="12"/>
      <c r="U6700" s="12"/>
      <c r="V6700" s="10" t="s">
        <v>182</v>
      </c>
      <c r="W6700" s="118">
        <v>42322</v>
      </c>
      <c r="X6700" s="2"/>
      <c r="Y6700" s="129">
        <f t="shared" si="735"/>
        <v>1</v>
      </c>
      <c r="Z6700" s="110">
        <f t="shared" si="733"/>
        <v>0</v>
      </c>
      <c r="AA6700" s="1">
        <f t="shared" si="734"/>
        <v>0</v>
      </c>
    </row>
    <row r="6701" spans="1:27" ht="14.25" customHeight="1">
      <c r="A6701" s="148">
        <v>7282</v>
      </c>
      <c r="B6701" s="139">
        <v>20190731</v>
      </c>
      <c r="C6701" s="57" t="str">
        <f t="shared" si="731"/>
        <v>POS</v>
      </c>
      <c r="D6701" s="115">
        <v>42215</v>
      </c>
      <c r="E6701" s="9" t="s">
        <v>249</v>
      </c>
      <c r="F6701" s="37" t="s">
        <v>25</v>
      </c>
      <c r="G6701" s="11" t="s">
        <v>26</v>
      </c>
      <c r="H6701" s="2"/>
      <c r="I6701" s="2"/>
      <c r="J6701" s="4" t="s">
        <v>91</v>
      </c>
      <c r="K6701" s="4" t="s">
        <v>91</v>
      </c>
      <c r="L6701" s="4" t="s">
        <v>96</v>
      </c>
      <c r="M6701" s="4"/>
      <c r="N6701" s="4"/>
      <c r="O6701" s="4" t="str">
        <f t="shared" si="736"/>
        <v>Megachile (Megachile) montivaga</v>
      </c>
      <c r="P6701" s="85" t="str">
        <f t="shared" si="732"/>
        <v>Megachile montivaga</v>
      </c>
      <c r="Q6701" s="12" t="s">
        <v>29</v>
      </c>
      <c r="R6701" s="24"/>
      <c r="S6701" s="12"/>
      <c r="T6701" s="12"/>
      <c r="U6701" s="12"/>
      <c r="V6701" s="10" t="s">
        <v>182</v>
      </c>
      <c r="W6701" s="118">
        <v>42322</v>
      </c>
      <c r="X6701" s="2"/>
      <c r="Y6701" s="129">
        <f t="shared" si="735"/>
        <v>1</v>
      </c>
      <c r="Z6701" s="110">
        <f t="shared" si="733"/>
        <v>0</v>
      </c>
      <c r="AA6701" s="1">
        <f t="shared" si="734"/>
        <v>0</v>
      </c>
    </row>
    <row r="6702" spans="1:27" ht="14.25" customHeight="1">
      <c r="A6702" s="148">
        <v>7283</v>
      </c>
      <c r="B6702" s="139">
        <v>20190731</v>
      </c>
      <c r="C6702" s="57" t="str">
        <f t="shared" si="731"/>
        <v>POS</v>
      </c>
      <c r="D6702" s="115">
        <v>42215</v>
      </c>
      <c r="E6702" s="9" t="s">
        <v>249</v>
      </c>
      <c r="F6702" s="37" t="s">
        <v>25</v>
      </c>
      <c r="G6702" s="11" t="s">
        <v>26</v>
      </c>
      <c r="H6702" s="2"/>
      <c r="I6702" s="2"/>
      <c r="J6702" s="4" t="s">
        <v>115</v>
      </c>
      <c r="K6702" s="31" t="s">
        <v>581</v>
      </c>
      <c r="L6702" s="4" t="s">
        <v>116</v>
      </c>
      <c r="M6702" s="4"/>
      <c r="N6702" s="4"/>
      <c r="O6702" s="4" t="str">
        <f t="shared" si="736"/>
        <v>Coelioxys (Boreocoelioxys) rufitarsis</v>
      </c>
      <c r="P6702" s="85" t="str">
        <f t="shared" si="732"/>
        <v>Coelioxys rufitarsis</v>
      </c>
      <c r="Q6702" s="12" t="s">
        <v>43</v>
      </c>
      <c r="R6702" s="24"/>
      <c r="S6702" s="12"/>
      <c r="T6702" s="12"/>
      <c r="U6702" s="12"/>
      <c r="V6702" s="10" t="s">
        <v>182</v>
      </c>
      <c r="W6702" s="118">
        <v>42322</v>
      </c>
      <c r="X6702" s="2"/>
      <c r="Y6702" s="129">
        <f t="shared" si="735"/>
        <v>1</v>
      </c>
      <c r="Z6702" s="110">
        <f t="shared" si="733"/>
        <v>0</v>
      </c>
      <c r="AA6702" s="1">
        <f t="shared" si="734"/>
        <v>0</v>
      </c>
    </row>
    <row r="6703" spans="1:27" ht="14.25" customHeight="1">
      <c r="A6703" s="148">
        <v>7284</v>
      </c>
      <c r="B6703" s="139">
        <v>20190731</v>
      </c>
      <c r="C6703" s="57" t="str">
        <f t="shared" si="731"/>
        <v>POS</v>
      </c>
      <c r="D6703" s="115">
        <v>42215</v>
      </c>
      <c r="E6703" s="9" t="s">
        <v>249</v>
      </c>
      <c r="F6703" s="37" t="s">
        <v>25</v>
      </c>
      <c r="G6703" s="11" t="s">
        <v>26</v>
      </c>
      <c r="H6703" s="2"/>
      <c r="I6703" s="2"/>
      <c r="J6703" s="4" t="s">
        <v>53</v>
      </c>
      <c r="K6703" s="84" t="s">
        <v>591</v>
      </c>
      <c r="L6703" s="4" t="s">
        <v>152</v>
      </c>
      <c r="M6703" s="4"/>
      <c r="N6703" s="4"/>
      <c r="O6703" s="4" t="str">
        <f t="shared" si="736"/>
        <v>Melissodes (Eumelissodes) microsticta</v>
      </c>
      <c r="P6703" s="85" t="str">
        <f t="shared" si="732"/>
        <v>Melissodes microsticta</v>
      </c>
      <c r="Q6703" s="12" t="s">
        <v>29</v>
      </c>
      <c r="R6703" s="24"/>
      <c r="S6703" s="12"/>
      <c r="T6703" s="12"/>
      <c r="U6703" s="12"/>
      <c r="V6703" s="10" t="s">
        <v>182</v>
      </c>
      <c r="W6703" s="118">
        <v>42322</v>
      </c>
      <c r="X6703" s="2"/>
      <c r="Y6703" s="129">
        <f t="shared" si="735"/>
        <v>1</v>
      </c>
      <c r="Z6703" s="110">
        <f t="shared" si="733"/>
        <v>0</v>
      </c>
      <c r="AA6703" s="1">
        <f t="shared" si="734"/>
        <v>0</v>
      </c>
    </row>
    <row r="6704" spans="1:27" ht="14.25" customHeight="1">
      <c r="A6704" s="148">
        <v>7285</v>
      </c>
      <c r="B6704" s="139">
        <v>20190731</v>
      </c>
      <c r="C6704" s="57" t="str">
        <f t="shared" si="731"/>
        <v>POS</v>
      </c>
      <c r="D6704" s="115">
        <v>42215</v>
      </c>
      <c r="E6704" s="9" t="s">
        <v>249</v>
      </c>
      <c r="F6704" s="37" t="s">
        <v>25</v>
      </c>
      <c r="G6704" s="11" t="s">
        <v>26</v>
      </c>
      <c r="H6704" s="2"/>
      <c r="I6704" s="2"/>
      <c r="J6704" s="4" t="s">
        <v>53</v>
      </c>
      <c r="K6704" s="84" t="s">
        <v>591</v>
      </c>
      <c r="L6704" s="4" t="s">
        <v>152</v>
      </c>
      <c r="M6704" s="4"/>
      <c r="N6704" s="4"/>
      <c r="O6704" s="4" t="str">
        <f t="shared" si="736"/>
        <v>Melissodes (Eumelissodes) microsticta</v>
      </c>
      <c r="P6704" s="85" t="str">
        <f t="shared" si="732"/>
        <v>Melissodes microsticta</v>
      </c>
      <c r="Q6704" s="12" t="s">
        <v>29</v>
      </c>
      <c r="R6704" s="24"/>
      <c r="S6704" s="12"/>
      <c r="T6704" s="12"/>
      <c r="U6704" s="12"/>
      <c r="V6704" s="10" t="s">
        <v>182</v>
      </c>
      <c r="W6704" s="118">
        <v>42322</v>
      </c>
      <c r="X6704" s="2"/>
      <c r="Y6704" s="129">
        <f t="shared" si="735"/>
        <v>1</v>
      </c>
      <c r="Z6704" s="110">
        <f t="shared" si="733"/>
        <v>0</v>
      </c>
      <c r="AA6704" s="1">
        <f t="shared" si="734"/>
        <v>0</v>
      </c>
    </row>
    <row r="6705" spans="1:27" ht="14.25" customHeight="1">
      <c r="A6705" s="148">
        <v>7286</v>
      </c>
      <c r="B6705" s="139">
        <v>20190731</v>
      </c>
      <c r="C6705" s="57" t="str">
        <f t="shared" si="731"/>
        <v>POS</v>
      </c>
      <c r="D6705" s="115">
        <v>42215</v>
      </c>
      <c r="E6705" s="9" t="s">
        <v>249</v>
      </c>
      <c r="F6705" s="37" t="s">
        <v>25</v>
      </c>
      <c r="G6705" s="11" t="s">
        <v>26</v>
      </c>
      <c r="H6705" s="2"/>
      <c r="I6705" s="2"/>
      <c r="J6705" s="4" t="s">
        <v>53</v>
      </c>
      <c r="K6705" s="84" t="s">
        <v>591</v>
      </c>
      <c r="L6705" s="4" t="s">
        <v>152</v>
      </c>
      <c r="M6705" s="4"/>
      <c r="N6705" s="4"/>
      <c r="O6705" s="4" t="str">
        <f t="shared" si="736"/>
        <v>Melissodes (Eumelissodes) microsticta</v>
      </c>
      <c r="P6705" s="85" t="str">
        <f t="shared" si="732"/>
        <v>Melissodes microsticta</v>
      </c>
      <c r="Q6705" s="12" t="s">
        <v>43</v>
      </c>
      <c r="R6705" s="24"/>
      <c r="S6705" s="12"/>
      <c r="T6705" s="12"/>
      <c r="U6705" s="12"/>
      <c r="V6705" s="10" t="s">
        <v>182</v>
      </c>
      <c r="W6705" s="118">
        <v>42322</v>
      </c>
      <c r="X6705" s="2"/>
      <c r="Y6705" s="129">
        <f t="shared" si="735"/>
        <v>1</v>
      </c>
      <c r="Z6705" s="110">
        <f t="shared" si="733"/>
        <v>0</v>
      </c>
      <c r="AA6705" s="1">
        <f t="shared" si="734"/>
        <v>0</v>
      </c>
    </row>
    <row r="6706" spans="1:27" ht="14.25" customHeight="1">
      <c r="A6706" s="148">
        <v>7287</v>
      </c>
      <c r="B6706" s="139">
        <v>20190731</v>
      </c>
      <c r="C6706" s="57" t="str">
        <f t="shared" si="731"/>
        <v>POS</v>
      </c>
      <c r="D6706" s="115">
        <v>42215</v>
      </c>
      <c r="E6706" s="9" t="s">
        <v>249</v>
      </c>
      <c r="F6706" s="37" t="s">
        <v>25</v>
      </c>
      <c r="G6706" s="11" t="s">
        <v>26</v>
      </c>
      <c r="H6706" s="2"/>
      <c r="I6706" s="2"/>
      <c r="J6706" s="4" t="s">
        <v>53</v>
      </c>
      <c r="K6706" s="84" t="s">
        <v>591</v>
      </c>
      <c r="L6706" s="4" t="s">
        <v>152</v>
      </c>
      <c r="M6706" s="4"/>
      <c r="N6706" s="4"/>
      <c r="O6706" s="4" t="str">
        <f t="shared" si="736"/>
        <v>Melissodes (Eumelissodes) microsticta</v>
      </c>
      <c r="P6706" s="85" t="str">
        <f t="shared" si="732"/>
        <v>Melissodes microsticta</v>
      </c>
      <c r="Q6706" s="12" t="s">
        <v>43</v>
      </c>
      <c r="R6706" s="24"/>
      <c r="S6706" s="12"/>
      <c r="T6706" s="12"/>
      <c r="U6706" s="12"/>
      <c r="V6706" s="10" t="s">
        <v>182</v>
      </c>
      <c r="W6706" s="118">
        <v>42322</v>
      </c>
      <c r="X6706" s="2"/>
      <c r="Y6706" s="129">
        <f t="shared" si="735"/>
        <v>1</v>
      </c>
      <c r="Z6706" s="110">
        <f t="shared" si="733"/>
        <v>0</v>
      </c>
      <c r="AA6706" s="1">
        <f t="shared" si="734"/>
        <v>0</v>
      </c>
    </row>
    <row r="6707" spans="1:27" ht="14.25" customHeight="1">
      <c r="A6707" s="148">
        <v>7288</v>
      </c>
      <c r="B6707" s="139">
        <v>20190731</v>
      </c>
      <c r="C6707" s="57" t="str">
        <f t="shared" si="731"/>
        <v>POS</v>
      </c>
      <c r="D6707" s="115">
        <v>42215</v>
      </c>
      <c r="E6707" s="9" t="s">
        <v>249</v>
      </c>
      <c r="F6707" s="37" t="s">
        <v>25</v>
      </c>
      <c r="G6707" s="11" t="s">
        <v>26</v>
      </c>
      <c r="H6707" s="2"/>
      <c r="I6707" s="2"/>
      <c r="J6707" s="4" t="s">
        <v>53</v>
      </c>
      <c r="K6707" s="84" t="s">
        <v>591</v>
      </c>
      <c r="L6707" s="4" t="s">
        <v>152</v>
      </c>
      <c r="M6707" s="4"/>
      <c r="N6707" s="4"/>
      <c r="O6707" s="4" t="str">
        <f t="shared" si="736"/>
        <v>Melissodes (Eumelissodes) microsticta</v>
      </c>
      <c r="P6707" s="85" t="str">
        <f t="shared" si="732"/>
        <v>Melissodes microsticta</v>
      </c>
      <c r="Q6707" s="12" t="s">
        <v>43</v>
      </c>
      <c r="R6707" s="24"/>
      <c r="S6707" s="12"/>
      <c r="T6707" s="12"/>
      <c r="U6707" s="12"/>
      <c r="V6707" s="10" t="s">
        <v>182</v>
      </c>
      <c r="W6707" s="118">
        <v>42322</v>
      </c>
      <c r="X6707" s="2"/>
      <c r="Y6707" s="129">
        <f t="shared" si="735"/>
        <v>1</v>
      </c>
      <c r="Z6707" s="110">
        <f t="shared" si="733"/>
        <v>0</v>
      </c>
      <c r="AA6707" s="1">
        <f t="shared" si="734"/>
        <v>0</v>
      </c>
    </row>
    <row r="6708" spans="1:27" ht="14.25" customHeight="1">
      <c r="A6708" s="148">
        <v>7289</v>
      </c>
      <c r="B6708" s="139">
        <v>20190731</v>
      </c>
      <c r="C6708" s="57" t="str">
        <f t="shared" si="731"/>
        <v>POS</v>
      </c>
      <c r="D6708" s="115">
        <v>42215</v>
      </c>
      <c r="E6708" s="9" t="s">
        <v>478</v>
      </c>
      <c r="F6708" s="37" t="s">
        <v>25</v>
      </c>
      <c r="G6708" s="11" t="s">
        <v>26</v>
      </c>
      <c r="H6708" s="2"/>
      <c r="I6708" s="2"/>
      <c r="J6708" s="4" t="s">
        <v>51</v>
      </c>
      <c r="K6708" s="82" t="s">
        <v>583</v>
      </c>
      <c r="L6708" s="4" t="s">
        <v>157</v>
      </c>
      <c r="M6708" s="4"/>
      <c r="N6708" s="4"/>
      <c r="O6708" s="4" t="str">
        <f t="shared" si="736"/>
        <v>Halictus (Protohalictus) rubicundus</v>
      </c>
      <c r="P6708" s="85" t="str">
        <f t="shared" si="732"/>
        <v>Halictus rubicundus</v>
      </c>
      <c r="Q6708" s="12" t="s">
        <v>43</v>
      </c>
      <c r="R6708" s="24"/>
      <c r="S6708" s="12"/>
      <c r="T6708" s="12"/>
      <c r="U6708" s="12"/>
      <c r="V6708" s="10" t="s">
        <v>182</v>
      </c>
      <c r="W6708" s="118">
        <v>42322</v>
      </c>
      <c r="X6708" s="2"/>
      <c r="Y6708" s="129">
        <f t="shared" si="735"/>
        <v>1</v>
      </c>
      <c r="Z6708" s="110">
        <f t="shared" si="733"/>
        <v>0</v>
      </c>
      <c r="AA6708" s="1">
        <f t="shared" si="734"/>
        <v>0</v>
      </c>
    </row>
    <row r="6709" spans="1:27" ht="14.25" customHeight="1">
      <c r="A6709" s="148">
        <v>7290</v>
      </c>
      <c r="B6709" s="139">
        <v>20190731</v>
      </c>
      <c r="C6709" s="57" t="str">
        <f t="shared" si="731"/>
        <v>POS</v>
      </c>
      <c r="D6709" s="115">
        <v>42215</v>
      </c>
      <c r="E6709" s="9" t="s">
        <v>478</v>
      </c>
      <c r="F6709" s="37" t="s">
        <v>25</v>
      </c>
      <c r="G6709" s="11" t="s">
        <v>26</v>
      </c>
      <c r="H6709" s="2"/>
      <c r="I6709" s="2"/>
      <c r="J6709" s="4" t="s">
        <v>51</v>
      </c>
      <c r="K6709" s="82" t="s">
        <v>583</v>
      </c>
      <c r="L6709" s="4" t="s">
        <v>157</v>
      </c>
      <c r="M6709" s="4"/>
      <c r="N6709" s="4"/>
      <c r="O6709" s="4" t="str">
        <f t="shared" si="736"/>
        <v>Halictus (Protohalictus) rubicundus</v>
      </c>
      <c r="P6709" s="85" t="str">
        <f t="shared" si="732"/>
        <v>Halictus rubicundus</v>
      </c>
      <c r="Q6709" s="12" t="s">
        <v>43</v>
      </c>
      <c r="R6709" s="24"/>
      <c r="S6709" s="12"/>
      <c r="T6709" s="12"/>
      <c r="U6709" s="12"/>
      <c r="V6709" s="10" t="s">
        <v>182</v>
      </c>
      <c r="W6709" s="118">
        <v>42322</v>
      </c>
      <c r="X6709" s="2"/>
      <c r="Y6709" s="129">
        <f t="shared" si="735"/>
        <v>1</v>
      </c>
      <c r="Z6709" s="110">
        <f t="shared" si="733"/>
        <v>0</v>
      </c>
      <c r="AA6709" s="1">
        <f t="shared" si="734"/>
        <v>0</v>
      </c>
    </row>
    <row r="6710" spans="1:27" ht="14.25" customHeight="1">
      <c r="A6710" s="148">
        <v>7291</v>
      </c>
      <c r="B6710" s="139">
        <v>20190731</v>
      </c>
      <c r="C6710" s="57" t="str">
        <f t="shared" si="731"/>
        <v>POS</v>
      </c>
      <c r="D6710" s="115">
        <v>42215</v>
      </c>
      <c r="E6710" s="9" t="s">
        <v>478</v>
      </c>
      <c r="F6710" s="37" t="s">
        <v>25</v>
      </c>
      <c r="G6710" s="11" t="s">
        <v>26</v>
      </c>
      <c r="H6710" s="2"/>
      <c r="I6710" s="2"/>
      <c r="J6710" s="4" t="s">
        <v>51</v>
      </c>
      <c r="K6710" s="82" t="s">
        <v>583</v>
      </c>
      <c r="L6710" s="4" t="s">
        <v>157</v>
      </c>
      <c r="M6710" s="4"/>
      <c r="N6710" s="4"/>
      <c r="O6710" s="4" t="str">
        <f t="shared" si="736"/>
        <v>Halictus (Protohalictus) rubicundus</v>
      </c>
      <c r="P6710" s="85" t="str">
        <f t="shared" si="732"/>
        <v>Halictus rubicundus</v>
      </c>
      <c r="Q6710" s="12" t="s">
        <v>43</v>
      </c>
      <c r="R6710" s="24"/>
      <c r="S6710" s="12"/>
      <c r="T6710" s="12"/>
      <c r="U6710" s="12"/>
      <c r="V6710" s="10" t="s">
        <v>182</v>
      </c>
      <c r="W6710" s="118">
        <v>42322</v>
      </c>
      <c r="X6710" s="2"/>
      <c r="Y6710" s="129">
        <f t="shared" si="735"/>
        <v>1</v>
      </c>
      <c r="Z6710" s="110">
        <f t="shared" si="733"/>
        <v>0</v>
      </c>
      <c r="AA6710" s="1">
        <f t="shared" si="734"/>
        <v>0</v>
      </c>
    </row>
    <row r="6711" spans="1:27" ht="14.25" customHeight="1">
      <c r="A6711" s="148">
        <v>7292</v>
      </c>
      <c r="B6711" s="139">
        <v>20190731</v>
      </c>
      <c r="C6711" s="57" t="str">
        <f t="shared" si="731"/>
        <v>POS</v>
      </c>
      <c r="D6711" s="115">
        <v>42215</v>
      </c>
      <c r="E6711" s="9" t="s">
        <v>478</v>
      </c>
      <c r="F6711" s="37" t="s">
        <v>25</v>
      </c>
      <c r="G6711" s="11" t="s">
        <v>26</v>
      </c>
      <c r="H6711" s="2"/>
      <c r="I6711" s="2"/>
      <c r="J6711" s="4" t="s">
        <v>51</v>
      </c>
      <c r="K6711" s="82" t="s">
        <v>583</v>
      </c>
      <c r="L6711" s="4" t="s">
        <v>157</v>
      </c>
      <c r="M6711" s="4"/>
      <c r="N6711" s="4"/>
      <c r="O6711" s="4" t="str">
        <f t="shared" si="736"/>
        <v>Halictus (Protohalictus) rubicundus</v>
      </c>
      <c r="P6711" s="85" t="str">
        <f t="shared" si="732"/>
        <v>Halictus rubicundus</v>
      </c>
      <c r="Q6711" s="12" t="s">
        <v>43</v>
      </c>
      <c r="R6711" s="24"/>
      <c r="S6711" s="12"/>
      <c r="T6711" s="12"/>
      <c r="U6711" s="12"/>
      <c r="V6711" s="10" t="s">
        <v>182</v>
      </c>
      <c r="W6711" s="118">
        <v>42322</v>
      </c>
      <c r="X6711" s="2"/>
      <c r="Y6711" s="129">
        <f t="shared" si="735"/>
        <v>1</v>
      </c>
      <c r="Z6711" s="110">
        <f t="shared" si="733"/>
        <v>0</v>
      </c>
      <c r="AA6711" s="1">
        <f t="shared" si="734"/>
        <v>0</v>
      </c>
    </row>
    <row r="6712" spans="1:27" ht="14.25" customHeight="1">
      <c r="A6712" s="148">
        <v>7293</v>
      </c>
      <c r="B6712" s="139">
        <v>20190731</v>
      </c>
      <c r="C6712" s="57" t="str">
        <f t="shared" si="731"/>
        <v>POS</v>
      </c>
      <c r="D6712" s="115">
        <v>42215</v>
      </c>
      <c r="E6712" s="9" t="s">
        <v>478</v>
      </c>
      <c r="F6712" s="37" t="s">
        <v>25</v>
      </c>
      <c r="G6712" s="11" t="s">
        <v>26</v>
      </c>
      <c r="H6712" s="2"/>
      <c r="I6712" s="2"/>
      <c r="J6712" s="4" t="s">
        <v>51</v>
      </c>
      <c r="K6712" s="82" t="s">
        <v>583</v>
      </c>
      <c r="L6712" s="4" t="s">
        <v>157</v>
      </c>
      <c r="M6712" s="4"/>
      <c r="N6712" s="4"/>
      <c r="O6712" s="4" t="str">
        <f t="shared" si="736"/>
        <v>Halictus (Protohalictus) rubicundus</v>
      </c>
      <c r="P6712" s="85" t="str">
        <f t="shared" si="732"/>
        <v>Halictus rubicundus</v>
      </c>
      <c r="Q6712" s="12" t="s">
        <v>43</v>
      </c>
      <c r="R6712" s="24"/>
      <c r="S6712" s="12"/>
      <c r="T6712" s="12"/>
      <c r="U6712" s="12"/>
      <c r="V6712" s="10" t="s">
        <v>182</v>
      </c>
      <c r="W6712" s="118">
        <v>42322</v>
      </c>
      <c r="X6712" s="2"/>
      <c r="Y6712" s="129">
        <f t="shared" si="735"/>
        <v>1</v>
      </c>
      <c r="Z6712" s="110">
        <f t="shared" si="733"/>
        <v>0</v>
      </c>
      <c r="AA6712" s="1">
        <f t="shared" si="734"/>
        <v>0</v>
      </c>
    </row>
    <row r="6713" spans="1:27" ht="14.25" customHeight="1">
      <c r="A6713" s="148">
        <v>7294</v>
      </c>
      <c r="B6713" s="139">
        <v>20190731</v>
      </c>
      <c r="C6713" s="57" t="str">
        <f t="shared" si="731"/>
        <v>POS</v>
      </c>
      <c r="D6713" s="115">
        <v>42215</v>
      </c>
      <c r="E6713" s="9" t="s">
        <v>478</v>
      </c>
      <c r="F6713" s="37" t="s">
        <v>25</v>
      </c>
      <c r="G6713" s="11" t="s">
        <v>26</v>
      </c>
      <c r="H6713" s="2"/>
      <c r="I6713" s="2"/>
      <c r="J6713" s="4" t="s">
        <v>117</v>
      </c>
      <c r="K6713" s="4" t="s">
        <v>202</v>
      </c>
      <c r="L6713" s="4" t="s">
        <v>120</v>
      </c>
      <c r="M6713" s="4"/>
      <c r="N6713" s="4" t="s">
        <v>55</v>
      </c>
      <c r="O6713" s="4" t="str">
        <f t="shared" si="736"/>
        <v>Lasioglossum (Sphecodogastra) nr. cooleyi</v>
      </c>
      <c r="P6713" s="85" t="str">
        <f t="shared" si="732"/>
        <v>Lasioglossum cooleyi</v>
      </c>
      <c r="Q6713" s="12" t="s">
        <v>29</v>
      </c>
      <c r="R6713" s="24"/>
      <c r="S6713" s="12"/>
      <c r="T6713" s="12"/>
      <c r="U6713" s="12"/>
      <c r="V6713" s="10" t="s">
        <v>182</v>
      </c>
      <c r="W6713" s="118">
        <v>42322</v>
      </c>
      <c r="X6713" s="2" t="s">
        <v>1068</v>
      </c>
      <c r="Y6713" s="129">
        <f t="shared" si="735"/>
        <v>1</v>
      </c>
      <c r="Z6713" s="110">
        <f t="shared" si="733"/>
        <v>0</v>
      </c>
      <c r="AA6713" s="1">
        <f t="shared" si="734"/>
        <v>0</v>
      </c>
    </row>
    <row r="6714" spans="1:27" ht="14.25" customHeight="1">
      <c r="A6714" s="148">
        <v>7295</v>
      </c>
      <c r="B6714" s="139">
        <v>20190731</v>
      </c>
      <c r="C6714" s="57" t="str">
        <f t="shared" si="731"/>
        <v>POS</v>
      </c>
      <c r="D6714" s="115">
        <v>42215</v>
      </c>
      <c r="E6714" s="9" t="s">
        <v>478</v>
      </c>
      <c r="F6714" s="37" t="s">
        <v>25</v>
      </c>
      <c r="G6714" s="11" t="s">
        <v>26</v>
      </c>
      <c r="H6714" s="2"/>
      <c r="I6714" s="2"/>
      <c r="J6714" s="4" t="s">
        <v>117</v>
      </c>
      <c r="K6714" s="4" t="s">
        <v>117</v>
      </c>
      <c r="L6714" s="4" t="s">
        <v>199</v>
      </c>
      <c r="M6714" s="4"/>
      <c r="N6714" s="4"/>
      <c r="O6714" s="4" t="str">
        <f t="shared" si="736"/>
        <v>Lasioglossum (Lasioglossum) sisymbrii</v>
      </c>
      <c r="P6714" s="85" t="str">
        <f t="shared" si="732"/>
        <v>Lasioglossum sisymbrii</v>
      </c>
      <c r="Q6714" s="12" t="s">
        <v>43</v>
      </c>
      <c r="R6714" s="24"/>
      <c r="S6714" s="12" t="s">
        <v>55</v>
      </c>
      <c r="T6714" s="12"/>
      <c r="U6714" s="12"/>
      <c r="V6714" s="10" t="s">
        <v>182</v>
      </c>
      <c r="W6714" s="118">
        <v>42322</v>
      </c>
      <c r="X6714" s="2" t="s">
        <v>1285</v>
      </c>
      <c r="Y6714" s="129">
        <f t="shared" si="735"/>
        <v>1</v>
      </c>
      <c r="Z6714" s="110">
        <f t="shared" si="733"/>
        <v>0</v>
      </c>
      <c r="AA6714" s="1">
        <f t="shared" si="734"/>
        <v>1</v>
      </c>
    </row>
    <row r="6715" spans="1:27" ht="14.25" customHeight="1">
      <c r="A6715" s="148">
        <v>7296</v>
      </c>
      <c r="B6715" s="139">
        <v>20190731</v>
      </c>
      <c r="C6715" s="57" t="str">
        <f t="shared" si="731"/>
        <v>POS</v>
      </c>
      <c r="D6715" s="115">
        <v>42215</v>
      </c>
      <c r="E6715" s="9" t="s">
        <v>478</v>
      </c>
      <c r="F6715" s="37" t="s">
        <v>25</v>
      </c>
      <c r="G6715" s="11" t="s">
        <v>26</v>
      </c>
      <c r="H6715" s="2"/>
      <c r="I6715" s="2"/>
      <c r="J6715" s="4" t="s">
        <v>51</v>
      </c>
      <c r="K6715" s="84" t="s">
        <v>582</v>
      </c>
      <c r="L6715" s="4" t="s">
        <v>52</v>
      </c>
      <c r="M6715" s="4"/>
      <c r="N6715" s="4"/>
      <c r="O6715" s="4" t="str">
        <f t="shared" si="736"/>
        <v>Halictus (Seladonia) tripartitus</v>
      </c>
      <c r="P6715" s="85" t="str">
        <f t="shared" si="732"/>
        <v>Halictus tripartitus</v>
      </c>
      <c r="Q6715" s="12" t="s">
        <v>29</v>
      </c>
      <c r="R6715" s="24"/>
      <c r="S6715" s="12"/>
      <c r="T6715" s="12"/>
      <c r="U6715" s="12"/>
      <c r="V6715" s="10" t="s">
        <v>182</v>
      </c>
      <c r="W6715" s="118">
        <v>42322</v>
      </c>
      <c r="X6715" s="2"/>
      <c r="Y6715" s="129">
        <f t="shared" si="735"/>
        <v>1</v>
      </c>
      <c r="Z6715" s="110">
        <f t="shared" si="733"/>
        <v>0</v>
      </c>
      <c r="AA6715" s="1">
        <f t="shared" si="734"/>
        <v>0</v>
      </c>
    </row>
    <row r="6716" spans="1:27" ht="14.25" customHeight="1">
      <c r="A6716" s="148">
        <v>7297</v>
      </c>
      <c r="B6716" s="139">
        <v>20190731</v>
      </c>
      <c r="C6716" s="57" t="str">
        <f t="shared" si="731"/>
        <v>POS</v>
      </c>
      <c r="D6716" s="115">
        <v>42215</v>
      </c>
      <c r="E6716" s="9" t="s">
        <v>478</v>
      </c>
      <c r="F6716" s="37" t="s">
        <v>25</v>
      </c>
      <c r="G6716" s="11" t="s">
        <v>26</v>
      </c>
      <c r="H6716" s="2"/>
      <c r="I6716" s="2"/>
      <c r="J6716" s="4" t="s">
        <v>51</v>
      </c>
      <c r="K6716" s="84" t="s">
        <v>582</v>
      </c>
      <c r="L6716" s="4" t="s">
        <v>52</v>
      </c>
      <c r="M6716" s="4"/>
      <c r="N6716" s="4"/>
      <c r="O6716" s="4" t="str">
        <f t="shared" si="736"/>
        <v>Halictus (Seladonia) tripartitus</v>
      </c>
      <c r="P6716" s="85" t="str">
        <f t="shared" si="732"/>
        <v>Halictus tripartitus</v>
      </c>
      <c r="Q6716" s="12" t="s">
        <v>29</v>
      </c>
      <c r="R6716" s="24"/>
      <c r="S6716" s="12"/>
      <c r="T6716" s="12"/>
      <c r="U6716" s="12"/>
      <c r="V6716" s="10" t="s">
        <v>182</v>
      </c>
      <c r="W6716" s="118">
        <v>42322</v>
      </c>
      <c r="X6716" s="2"/>
      <c r="Y6716" s="129">
        <f t="shared" si="735"/>
        <v>1</v>
      </c>
      <c r="Z6716" s="110">
        <f t="shared" si="733"/>
        <v>0</v>
      </c>
      <c r="AA6716" s="1">
        <f t="shared" si="734"/>
        <v>0</v>
      </c>
    </row>
    <row r="6717" spans="1:27" ht="14.25" customHeight="1">
      <c r="A6717" s="148">
        <v>7298</v>
      </c>
      <c r="B6717" s="139">
        <v>20190731</v>
      </c>
      <c r="C6717" s="57" t="str">
        <f t="shared" ref="C6717:C6780" si="737">LEFT(E6717,3)</f>
        <v>POS</v>
      </c>
      <c r="D6717" s="115">
        <v>42215</v>
      </c>
      <c r="E6717" s="9" t="s">
        <v>478</v>
      </c>
      <c r="F6717" s="37" t="s">
        <v>25</v>
      </c>
      <c r="G6717" s="11" t="s">
        <v>26</v>
      </c>
      <c r="H6717" s="2"/>
      <c r="I6717" s="2"/>
      <c r="J6717" s="4" t="s">
        <v>117</v>
      </c>
      <c r="K6717" s="4" t="s">
        <v>198</v>
      </c>
      <c r="L6717" s="4" t="s">
        <v>913</v>
      </c>
      <c r="M6717" s="4"/>
      <c r="N6717" s="4"/>
      <c r="O6717" s="4" t="str">
        <f t="shared" si="736"/>
        <v>Lasioglossum (Hemihalictus) villosulum</v>
      </c>
      <c r="P6717" s="85" t="str">
        <f t="shared" ref="P6717:P6780" si="738">J6717&amp;" "&amp;L6717</f>
        <v>Lasioglossum villosulum</v>
      </c>
      <c r="Q6717" s="12" t="s">
        <v>29</v>
      </c>
      <c r="R6717" s="24"/>
      <c r="S6717" s="12"/>
      <c r="T6717" s="12"/>
      <c r="U6717" s="12"/>
      <c r="V6717" s="10" t="s">
        <v>182</v>
      </c>
      <c r="W6717" s="118">
        <v>42322</v>
      </c>
      <c r="X6717" s="2" t="s">
        <v>1068</v>
      </c>
      <c r="Y6717" s="129">
        <f t="shared" si="735"/>
        <v>1</v>
      </c>
      <c r="Z6717" s="110">
        <f t="shared" si="733"/>
        <v>0</v>
      </c>
      <c r="AA6717" s="1">
        <f t="shared" si="734"/>
        <v>0</v>
      </c>
    </row>
    <row r="6718" spans="1:27" ht="14.25" customHeight="1">
      <c r="A6718" s="148">
        <v>7299</v>
      </c>
      <c r="B6718" s="139">
        <v>20190731</v>
      </c>
      <c r="C6718" s="57" t="str">
        <f t="shared" si="737"/>
        <v>POS</v>
      </c>
      <c r="D6718" s="115">
        <v>42215</v>
      </c>
      <c r="E6718" s="9" t="s">
        <v>478</v>
      </c>
      <c r="F6718" s="37" t="s">
        <v>25</v>
      </c>
      <c r="G6718" s="11" t="s">
        <v>26</v>
      </c>
      <c r="H6718" s="2"/>
      <c r="I6718" s="2"/>
      <c r="J6718" s="4" t="s">
        <v>51</v>
      </c>
      <c r="K6718" s="84" t="s">
        <v>582</v>
      </c>
      <c r="L6718" s="4" t="s">
        <v>52</v>
      </c>
      <c r="M6718" s="4"/>
      <c r="N6718" s="4"/>
      <c r="O6718" s="4" t="str">
        <f t="shared" si="736"/>
        <v>Halictus (Seladonia) tripartitus</v>
      </c>
      <c r="P6718" s="85" t="str">
        <f t="shared" si="738"/>
        <v>Halictus tripartitus</v>
      </c>
      <c r="Q6718" s="12" t="s">
        <v>29</v>
      </c>
      <c r="R6718" s="24"/>
      <c r="S6718" s="12"/>
      <c r="T6718" s="12"/>
      <c r="U6718" s="12"/>
      <c r="V6718" s="10" t="s">
        <v>182</v>
      </c>
      <c r="W6718" s="118">
        <v>42322</v>
      </c>
      <c r="X6718" s="2"/>
      <c r="Y6718" s="129">
        <f t="shared" si="735"/>
        <v>1</v>
      </c>
      <c r="Z6718" s="110">
        <f t="shared" si="733"/>
        <v>0</v>
      </c>
      <c r="AA6718" s="1">
        <f t="shared" si="734"/>
        <v>0</v>
      </c>
    </row>
    <row r="6719" spans="1:27" ht="14.25" customHeight="1">
      <c r="A6719" s="148">
        <v>7300</v>
      </c>
      <c r="B6719" s="139">
        <v>20190731</v>
      </c>
      <c r="C6719" s="57" t="str">
        <f t="shared" si="737"/>
        <v>POS</v>
      </c>
      <c r="D6719" s="115">
        <v>42215</v>
      </c>
      <c r="E6719" s="9" t="s">
        <v>478</v>
      </c>
      <c r="F6719" s="37" t="s">
        <v>25</v>
      </c>
      <c r="G6719" s="11" t="s">
        <v>26</v>
      </c>
      <c r="H6719" s="2"/>
      <c r="I6719" s="2"/>
      <c r="J6719" s="4" t="s">
        <v>51</v>
      </c>
      <c r="K6719" s="84" t="s">
        <v>582</v>
      </c>
      <c r="L6719" s="4" t="s">
        <v>52</v>
      </c>
      <c r="M6719" s="4"/>
      <c r="N6719" s="4"/>
      <c r="O6719" s="4" t="str">
        <f t="shared" si="736"/>
        <v>Halictus (Seladonia) tripartitus</v>
      </c>
      <c r="P6719" s="85" t="str">
        <f t="shared" si="738"/>
        <v>Halictus tripartitus</v>
      </c>
      <c r="Q6719" s="12" t="s">
        <v>29</v>
      </c>
      <c r="R6719" s="24"/>
      <c r="S6719" s="12"/>
      <c r="T6719" s="12"/>
      <c r="U6719" s="12"/>
      <c r="V6719" s="10" t="s">
        <v>182</v>
      </c>
      <c r="W6719" s="118">
        <v>42322</v>
      </c>
      <c r="X6719" s="2"/>
      <c r="Y6719" s="129">
        <f t="shared" si="735"/>
        <v>1</v>
      </c>
      <c r="Z6719" s="110">
        <f t="shared" si="733"/>
        <v>0</v>
      </c>
      <c r="AA6719" s="1">
        <f t="shared" si="734"/>
        <v>0</v>
      </c>
    </row>
    <row r="6720" spans="1:27" ht="14.25" customHeight="1">
      <c r="A6720" s="148">
        <v>7301</v>
      </c>
      <c r="B6720" s="139">
        <v>20190731</v>
      </c>
      <c r="C6720" s="57" t="str">
        <f t="shared" si="737"/>
        <v>POS</v>
      </c>
      <c r="D6720" s="115">
        <v>42215</v>
      </c>
      <c r="E6720" s="9" t="s">
        <v>478</v>
      </c>
      <c r="F6720" s="37" t="s">
        <v>25</v>
      </c>
      <c r="G6720" s="11" t="s">
        <v>26</v>
      </c>
      <c r="H6720" s="2"/>
      <c r="I6720" s="2"/>
      <c r="J6720" s="4" t="s">
        <v>117</v>
      </c>
      <c r="K6720" s="4" t="s">
        <v>167</v>
      </c>
      <c r="L6720" s="4" t="s">
        <v>666</v>
      </c>
      <c r="M6720" s="4"/>
      <c r="N6720" s="4"/>
      <c r="O6720" s="4" t="str">
        <f t="shared" si="736"/>
        <v>Lasioglossum (Dialictus) incompletum</v>
      </c>
      <c r="P6720" s="85" t="str">
        <f t="shared" si="738"/>
        <v>Lasioglossum incompletum</v>
      </c>
      <c r="Q6720" s="12" t="s">
        <v>43</v>
      </c>
      <c r="R6720" s="24"/>
      <c r="S6720" s="12"/>
      <c r="T6720" s="12"/>
      <c r="U6720" s="12"/>
      <c r="V6720" s="10" t="s">
        <v>182</v>
      </c>
      <c r="W6720" s="118">
        <v>42322</v>
      </c>
      <c r="X6720" s="2" t="s">
        <v>969</v>
      </c>
      <c r="Y6720" s="129">
        <f t="shared" si="735"/>
        <v>1</v>
      </c>
      <c r="Z6720" s="110">
        <f t="shared" si="733"/>
        <v>0</v>
      </c>
      <c r="AA6720" s="1">
        <f t="shared" si="734"/>
        <v>0</v>
      </c>
    </row>
    <row r="6721" spans="1:27" ht="14.25" customHeight="1">
      <c r="A6721" s="148">
        <v>7302</v>
      </c>
      <c r="B6721" s="139">
        <v>20190731</v>
      </c>
      <c r="C6721" s="57" t="str">
        <f t="shared" si="737"/>
        <v>POS</v>
      </c>
      <c r="D6721" s="115">
        <v>42215</v>
      </c>
      <c r="E6721" s="9" t="s">
        <v>478</v>
      </c>
      <c r="F6721" s="37" t="s">
        <v>25</v>
      </c>
      <c r="G6721" s="11" t="s">
        <v>26</v>
      </c>
      <c r="H6721" s="2"/>
      <c r="I6721" s="2"/>
      <c r="J6721" s="4" t="s">
        <v>201</v>
      </c>
      <c r="K6721" s="4"/>
      <c r="L6721" s="4" t="s">
        <v>609</v>
      </c>
      <c r="M6721" s="4"/>
      <c r="N6721" s="4"/>
      <c r="O6721" s="4" t="str">
        <f t="shared" si="736"/>
        <v>Sphecodes msp. BS0003</v>
      </c>
      <c r="P6721" s="85" t="str">
        <f t="shared" si="738"/>
        <v>Sphecodes msp. BS0003</v>
      </c>
      <c r="Q6721" s="12" t="s">
        <v>29</v>
      </c>
      <c r="R6721" s="24"/>
      <c r="S6721" s="12"/>
      <c r="T6721" s="12" t="s">
        <v>1379</v>
      </c>
      <c r="U6721" s="12"/>
      <c r="V6721" s="10" t="s">
        <v>182</v>
      </c>
      <c r="W6721" s="118">
        <v>42322</v>
      </c>
      <c r="X6721" s="2"/>
      <c r="Y6721" s="129">
        <f t="shared" si="735"/>
        <v>1</v>
      </c>
      <c r="Z6721" s="110">
        <f t="shared" ref="Z6721:Z6784" si="739">IF(ISNUMBER(SEARCH($Z$1,X6721)),1,0)</f>
        <v>0</v>
      </c>
      <c r="AA6721" s="1">
        <f t="shared" ref="AA6721:AA6784" si="740">IF(ISNUMBER(SEARCH($AA$1,X6721)),1,0)</f>
        <v>0</v>
      </c>
    </row>
    <row r="6722" spans="1:27" ht="14.25" customHeight="1">
      <c r="A6722" s="148">
        <v>7303</v>
      </c>
      <c r="B6722" s="139">
        <v>20190731</v>
      </c>
      <c r="C6722" s="57" t="str">
        <f t="shared" si="737"/>
        <v>POS</v>
      </c>
      <c r="D6722" s="115">
        <v>42215</v>
      </c>
      <c r="E6722" s="9" t="s">
        <v>478</v>
      </c>
      <c r="F6722" s="37" t="s">
        <v>25</v>
      </c>
      <c r="G6722" s="11" t="s">
        <v>26</v>
      </c>
      <c r="H6722" s="2"/>
      <c r="I6722" s="2"/>
      <c r="J6722" s="4" t="s">
        <v>91</v>
      </c>
      <c r="K6722" s="112" t="s">
        <v>590</v>
      </c>
      <c r="L6722" s="112" t="s">
        <v>98</v>
      </c>
      <c r="M6722" s="4"/>
      <c r="N6722" s="4"/>
      <c r="O6722" s="4" t="str">
        <f t="shared" si="736"/>
        <v>Megachile (Xanthosarus) perihirta</v>
      </c>
      <c r="P6722" s="85" t="str">
        <f t="shared" si="738"/>
        <v>Megachile perihirta</v>
      </c>
      <c r="Q6722" s="12" t="s">
        <v>29</v>
      </c>
      <c r="R6722" s="24"/>
      <c r="S6722" s="12"/>
      <c r="T6722" s="12"/>
      <c r="U6722" s="12"/>
      <c r="V6722" s="10" t="s">
        <v>182</v>
      </c>
      <c r="W6722" s="118">
        <v>42322</v>
      </c>
      <c r="X6722" s="2"/>
      <c r="Y6722" s="129">
        <f t="shared" ref="Y6722:Y6785" si="741">IF(R6722&gt;0,R6722,1)</f>
        <v>1</v>
      </c>
      <c r="Z6722" s="110">
        <f t="shared" si="739"/>
        <v>0</v>
      </c>
      <c r="AA6722" s="1">
        <f t="shared" si="740"/>
        <v>0</v>
      </c>
    </row>
    <row r="6723" spans="1:27" ht="14.25" customHeight="1">
      <c r="A6723" s="148">
        <v>7304</v>
      </c>
      <c r="B6723" s="139">
        <v>20190731</v>
      </c>
      <c r="C6723" s="57" t="str">
        <f t="shared" si="737"/>
        <v>POS</v>
      </c>
      <c r="D6723" s="115">
        <v>42215</v>
      </c>
      <c r="E6723" s="9" t="s">
        <v>478</v>
      </c>
      <c r="F6723" s="37" t="s">
        <v>25</v>
      </c>
      <c r="G6723" s="11" t="s">
        <v>26</v>
      </c>
      <c r="H6723" s="2"/>
      <c r="I6723" s="2"/>
      <c r="J6723" s="4" t="s">
        <v>91</v>
      </c>
      <c r="K6723" s="4" t="s">
        <v>242</v>
      </c>
      <c r="L6723" s="4" t="s">
        <v>95</v>
      </c>
      <c r="M6723" s="4"/>
      <c r="N6723" s="4" t="s">
        <v>55</v>
      </c>
      <c r="O6723" s="4" t="str">
        <f t="shared" si="736"/>
        <v>Megachile (Litomegachile) nr. brevis</v>
      </c>
      <c r="P6723" s="85" t="str">
        <f t="shared" si="738"/>
        <v>Megachile brevis</v>
      </c>
      <c r="Q6723" s="12" t="s">
        <v>29</v>
      </c>
      <c r="R6723" s="24"/>
      <c r="S6723" s="12"/>
      <c r="T6723" s="12"/>
      <c r="U6723" s="12"/>
      <c r="V6723" s="10" t="s">
        <v>182</v>
      </c>
      <c r="W6723" s="118">
        <v>42322</v>
      </c>
      <c r="X6723" s="2" t="s">
        <v>1114</v>
      </c>
      <c r="Y6723" s="129">
        <f t="shared" si="741"/>
        <v>1</v>
      </c>
      <c r="Z6723" s="110">
        <f t="shared" si="739"/>
        <v>0</v>
      </c>
      <c r="AA6723" s="1">
        <f t="shared" si="740"/>
        <v>0</v>
      </c>
    </row>
    <row r="6724" spans="1:27" ht="14.25" customHeight="1">
      <c r="A6724" s="148">
        <v>7305</v>
      </c>
      <c r="B6724" s="139">
        <v>20190731</v>
      </c>
      <c r="C6724" s="57" t="str">
        <f t="shared" si="737"/>
        <v>POS</v>
      </c>
      <c r="D6724" s="115">
        <v>42215</v>
      </c>
      <c r="E6724" s="9" t="s">
        <v>478</v>
      </c>
      <c r="F6724" s="37" t="s">
        <v>25</v>
      </c>
      <c r="G6724" s="11" t="s">
        <v>26</v>
      </c>
      <c r="H6724" s="2"/>
      <c r="I6724" s="2"/>
      <c r="J6724" s="4" t="s">
        <v>124</v>
      </c>
      <c r="K6724" s="83" t="s">
        <v>165</v>
      </c>
      <c r="L6724" s="4" t="s">
        <v>158</v>
      </c>
      <c r="M6724" s="4"/>
      <c r="N6724" s="4"/>
      <c r="O6724" s="4" t="str">
        <f t="shared" si="736"/>
        <v>Osmia (Melanosmia) albolateralis</v>
      </c>
      <c r="P6724" s="85" t="str">
        <f t="shared" si="738"/>
        <v>Osmia albolateralis</v>
      </c>
      <c r="Q6724" s="12" t="s">
        <v>29</v>
      </c>
      <c r="R6724" s="24"/>
      <c r="S6724" s="12"/>
      <c r="T6724" s="12"/>
      <c r="U6724" s="12"/>
      <c r="V6724" s="10" t="s">
        <v>182</v>
      </c>
      <c r="W6724" s="118">
        <v>42322</v>
      </c>
      <c r="X6724" s="2" t="s">
        <v>678</v>
      </c>
      <c r="Y6724" s="129">
        <f t="shared" si="741"/>
        <v>1</v>
      </c>
      <c r="Z6724" s="110">
        <f t="shared" si="739"/>
        <v>0</v>
      </c>
      <c r="AA6724" s="1">
        <f t="shared" si="740"/>
        <v>0</v>
      </c>
    </row>
    <row r="6725" spans="1:27" ht="14.25" customHeight="1">
      <c r="A6725" s="148">
        <v>7306</v>
      </c>
      <c r="B6725" s="139">
        <v>20190731</v>
      </c>
      <c r="C6725" s="57" t="str">
        <f t="shared" si="737"/>
        <v>POS</v>
      </c>
      <c r="D6725" s="115">
        <v>42215</v>
      </c>
      <c r="E6725" s="9" t="s">
        <v>478</v>
      </c>
      <c r="F6725" s="37" t="s">
        <v>25</v>
      </c>
      <c r="G6725" s="11" t="s">
        <v>26</v>
      </c>
      <c r="H6725" s="2"/>
      <c r="I6725" s="2"/>
      <c r="J6725" s="4" t="s">
        <v>27</v>
      </c>
      <c r="K6725" s="4" t="s">
        <v>577</v>
      </c>
      <c r="L6725" s="4" t="s">
        <v>39</v>
      </c>
      <c r="M6725" s="4"/>
      <c r="N6725" s="4"/>
      <c r="O6725" s="4" t="str">
        <f t="shared" si="736"/>
        <v>Bombus (Thoracobombus) fervidus</v>
      </c>
      <c r="P6725" s="85" t="str">
        <f t="shared" si="738"/>
        <v>Bombus fervidus</v>
      </c>
      <c r="Q6725" s="12" t="s">
        <v>43</v>
      </c>
      <c r="R6725" s="24"/>
      <c r="S6725" s="12"/>
      <c r="T6725" s="12"/>
      <c r="U6725" s="12"/>
      <c r="V6725" s="10" t="s">
        <v>182</v>
      </c>
      <c r="W6725" s="118">
        <v>42322</v>
      </c>
      <c r="X6725" s="2"/>
      <c r="Y6725" s="129">
        <f t="shared" si="741"/>
        <v>1</v>
      </c>
      <c r="Z6725" s="110">
        <f t="shared" si="739"/>
        <v>0</v>
      </c>
      <c r="AA6725" s="1">
        <f t="shared" si="740"/>
        <v>0</v>
      </c>
    </row>
    <row r="6726" spans="1:27" ht="14.25" customHeight="1">
      <c r="A6726" s="148">
        <v>7307</v>
      </c>
      <c r="B6726" s="139">
        <v>20190731</v>
      </c>
      <c r="C6726" s="57" t="str">
        <f t="shared" si="737"/>
        <v>POS</v>
      </c>
      <c r="D6726" s="115">
        <v>42215</v>
      </c>
      <c r="E6726" s="9" t="s">
        <v>478</v>
      </c>
      <c r="F6726" s="37" t="s">
        <v>25</v>
      </c>
      <c r="G6726" s="11" t="s">
        <v>26</v>
      </c>
      <c r="H6726" s="2"/>
      <c r="I6726" s="2"/>
      <c r="J6726" s="4" t="s">
        <v>53</v>
      </c>
      <c r="K6726" s="84" t="s">
        <v>591</v>
      </c>
      <c r="L6726" s="4" t="s">
        <v>152</v>
      </c>
      <c r="M6726" s="4"/>
      <c r="N6726" s="4"/>
      <c r="O6726" s="4" t="str">
        <f t="shared" si="736"/>
        <v>Melissodes (Eumelissodes) microsticta</v>
      </c>
      <c r="P6726" s="85" t="str">
        <f t="shared" si="738"/>
        <v>Melissodes microsticta</v>
      </c>
      <c r="Q6726" s="12" t="s">
        <v>29</v>
      </c>
      <c r="R6726" s="24"/>
      <c r="S6726" s="12"/>
      <c r="T6726" s="12"/>
      <c r="U6726" s="12"/>
      <c r="V6726" s="10" t="s">
        <v>182</v>
      </c>
      <c r="W6726" s="118">
        <v>42322</v>
      </c>
      <c r="X6726" s="2"/>
      <c r="Y6726" s="129">
        <f t="shared" si="741"/>
        <v>1</v>
      </c>
      <c r="Z6726" s="110">
        <f t="shared" si="739"/>
        <v>0</v>
      </c>
      <c r="AA6726" s="1">
        <f t="shared" si="740"/>
        <v>0</v>
      </c>
    </row>
    <row r="6727" spans="1:27" ht="14.25" customHeight="1">
      <c r="A6727" s="148">
        <v>7308</v>
      </c>
      <c r="B6727" s="139">
        <v>20190731</v>
      </c>
      <c r="C6727" s="57" t="str">
        <f t="shared" si="737"/>
        <v>POS</v>
      </c>
      <c r="D6727" s="115">
        <v>42215</v>
      </c>
      <c r="E6727" s="9" t="s">
        <v>478</v>
      </c>
      <c r="F6727" s="37" t="s">
        <v>25</v>
      </c>
      <c r="G6727" s="11" t="s">
        <v>26</v>
      </c>
      <c r="H6727" s="2"/>
      <c r="I6727" s="2"/>
      <c r="J6727" s="4" t="s">
        <v>53</v>
      </c>
      <c r="K6727" s="84" t="s">
        <v>591</v>
      </c>
      <c r="L6727" s="4" t="s">
        <v>152</v>
      </c>
      <c r="M6727" s="4"/>
      <c r="N6727" s="4"/>
      <c r="O6727" s="4" t="str">
        <f t="shared" si="736"/>
        <v>Melissodes (Eumelissodes) microsticta</v>
      </c>
      <c r="P6727" s="85" t="str">
        <f t="shared" si="738"/>
        <v>Melissodes microsticta</v>
      </c>
      <c r="Q6727" s="12" t="s">
        <v>29</v>
      </c>
      <c r="R6727" s="24"/>
      <c r="S6727" s="12"/>
      <c r="T6727" s="12"/>
      <c r="U6727" s="12"/>
      <c r="V6727" s="10" t="s">
        <v>182</v>
      </c>
      <c r="W6727" s="118">
        <v>42322</v>
      </c>
      <c r="X6727" s="2"/>
      <c r="Y6727" s="129">
        <f t="shared" si="741"/>
        <v>1</v>
      </c>
      <c r="Z6727" s="110">
        <f t="shared" si="739"/>
        <v>0</v>
      </c>
      <c r="AA6727" s="1">
        <f t="shared" si="740"/>
        <v>0</v>
      </c>
    </row>
    <row r="6728" spans="1:27" ht="14.25" customHeight="1">
      <c r="A6728" s="148">
        <v>7309</v>
      </c>
      <c r="B6728" s="139">
        <v>20190731</v>
      </c>
      <c r="C6728" s="57" t="str">
        <f t="shared" si="737"/>
        <v>POS</v>
      </c>
      <c r="D6728" s="115">
        <v>42215</v>
      </c>
      <c r="E6728" s="9" t="s">
        <v>478</v>
      </c>
      <c r="F6728" s="37" t="s">
        <v>25</v>
      </c>
      <c r="G6728" s="11" t="s">
        <v>26</v>
      </c>
      <c r="H6728" s="2"/>
      <c r="I6728" s="2"/>
      <c r="J6728" s="4" t="s">
        <v>53</v>
      </c>
      <c r="K6728" s="84" t="s">
        <v>591</v>
      </c>
      <c r="L6728" s="4" t="s">
        <v>152</v>
      </c>
      <c r="M6728" s="4"/>
      <c r="N6728" s="4"/>
      <c r="O6728" s="4" t="str">
        <f t="shared" si="736"/>
        <v>Melissodes (Eumelissodes) microsticta</v>
      </c>
      <c r="P6728" s="85" t="str">
        <f t="shared" si="738"/>
        <v>Melissodes microsticta</v>
      </c>
      <c r="Q6728" s="12" t="s">
        <v>43</v>
      </c>
      <c r="R6728" s="24"/>
      <c r="S6728" s="12"/>
      <c r="T6728" s="12"/>
      <c r="U6728" s="12"/>
      <c r="V6728" s="10" t="s">
        <v>182</v>
      </c>
      <c r="W6728" s="118">
        <v>42322</v>
      </c>
      <c r="X6728" s="50" t="s">
        <v>835</v>
      </c>
      <c r="Y6728" s="129">
        <f t="shared" si="741"/>
        <v>1</v>
      </c>
      <c r="Z6728" s="110">
        <f t="shared" si="739"/>
        <v>0</v>
      </c>
      <c r="AA6728" s="1">
        <f t="shared" si="740"/>
        <v>0</v>
      </c>
    </row>
    <row r="6729" spans="1:27" ht="14.25" customHeight="1">
      <c r="A6729" s="148">
        <v>7310</v>
      </c>
      <c r="B6729" s="139">
        <v>20190731</v>
      </c>
      <c r="C6729" s="57" t="str">
        <f t="shared" si="737"/>
        <v>BPF</v>
      </c>
      <c r="D6729" s="115">
        <v>42215</v>
      </c>
      <c r="E6729" s="9" t="s">
        <v>338</v>
      </c>
      <c r="F6729" s="37" t="s">
        <v>25</v>
      </c>
      <c r="G6729" s="11" t="s">
        <v>26</v>
      </c>
      <c r="H6729" s="2"/>
      <c r="I6729" s="2"/>
      <c r="J6729" s="4" t="s">
        <v>140</v>
      </c>
      <c r="K6729" s="4" t="s">
        <v>140</v>
      </c>
      <c r="L6729" s="4" t="s">
        <v>141</v>
      </c>
      <c r="M6729" s="4"/>
      <c r="N6729" s="4"/>
      <c r="O6729" s="4" t="str">
        <f t="shared" si="736"/>
        <v>Agapostemon (Agapostemon) texanus</v>
      </c>
      <c r="P6729" s="85" t="str">
        <f t="shared" si="738"/>
        <v>Agapostemon texanus</v>
      </c>
      <c r="Q6729" s="12" t="s">
        <v>43</v>
      </c>
      <c r="R6729" s="24"/>
      <c r="S6729" s="12"/>
      <c r="T6729" s="12"/>
      <c r="U6729" s="12"/>
      <c r="V6729" s="10" t="s">
        <v>182</v>
      </c>
      <c r="W6729" s="118">
        <v>42322</v>
      </c>
      <c r="X6729" s="2"/>
      <c r="Y6729" s="129">
        <f t="shared" si="741"/>
        <v>1</v>
      </c>
      <c r="Z6729" s="110">
        <f t="shared" si="739"/>
        <v>0</v>
      </c>
      <c r="AA6729" s="1">
        <f t="shared" si="740"/>
        <v>0</v>
      </c>
    </row>
    <row r="6730" spans="1:27" ht="14.25" customHeight="1">
      <c r="A6730" s="148">
        <v>7311</v>
      </c>
      <c r="B6730" s="139">
        <v>20190731</v>
      </c>
      <c r="C6730" s="57" t="str">
        <f t="shared" si="737"/>
        <v>BPF</v>
      </c>
      <c r="D6730" s="115">
        <v>42215</v>
      </c>
      <c r="E6730" s="9" t="s">
        <v>338</v>
      </c>
      <c r="F6730" s="37" t="s">
        <v>25</v>
      </c>
      <c r="G6730" s="11" t="s">
        <v>26</v>
      </c>
      <c r="H6730" s="2"/>
      <c r="I6730" s="2"/>
      <c r="J6730" s="4" t="s">
        <v>51</v>
      </c>
      <c r="K6730" s="82" t="s">
        <v>583</v>
      </c>
      <c r="L6730" s="4" t="s">
        <v>157</v>
      </c>
      <c r="M6730" s="4"/>
      <c r="N6730" s="4"/>
      <c r="O6730" s="4" t="str">
        <f t="shared" si="736"/>
        <v>Halictus (Protohalictus) rubicundus</v>
      </c>
      <c r="P6730" s="85" t="str">
        <f t="shared" si="738"/>
        <v>Halictus rubicundus</v>
      </c>
      <c r="Q6730" s="12" t="s">
        <v>43</v>
      </c>
      <c r="R6730" s="24"/>
      <c r="S6730" s="12"/>
      <c r="T6730" s="12"/>
      <c r="U6730" s="12"/>
      <c r="V6730" s="10" t="s">
        <v>182</v>
      </c>
      <c r="W6730" s="118">
        <v>42322</v>
      </c>
      <c r="X6730" s="2"/>
      <c r="Y6730" s="129">
        <f t="shared" si="741"/>
        <v>1</v>
      </c>
      <c r="Z6730" s="110">
        <f t="shared" si="739"/>
        <v>0</v>
      </c>
      <c r="AA6730" s="1">
        <f t="shared" si="740"/>
        <v>0</v>
      </c>
    </row>
    <row r="6731" spans="1:27" ht="14.25" customHeight="1">
      <c r="A6731" s="148">
        <v>7312</v>
      </c>
      <c r="B6731" s="139">
        <v>20190731</v>
      </c>
      <c r="C6731" s="57" t="str">
        <f t="shared" si="737"/>
        <v>BPF</v>
      </c>
      <c r="D6731" s="115">
        <v>42215</v>
      </c>
      <c r="E6731" s="9" t="s">
        <v>338</v>
      </c>
      <c r="F6731" s="37" t="s">
        <v>25</v>
      </c>
      <c r="G6731" s="11" t="s">
        <v>26</v>
      </c>
      <c r="H6731" s="2"/>
      <c r="I6731" s="2"/>
      <c r="J6731" s="4" t="s">
        <v>117</v>
      </c>
      <c r="K6731" s="4" t="s">
        <v>621</v>
      </c>
      <c r="L6731" s="4" t="s">
        <v>221</v>
      </c>
      <c r="M6731" s="4"/>
      <c r="N6731" s="4"/>
      <c r="O6731" s="4" t="str">
        <f t="shared" si="736"/>
        <v>Lasioglossum (Leuchalictus) zonulum</v>
      </c>
      <c r="P6731" s="85" t="str">
        <f t="shared" si="738"/>
        <v>Lasioglossum zonulum</v>
      </c>
      <c r="Q6731" s="12" t="s">
        <v>43</v>
      </c>
      <c r="R6731" s="24"/>
      <c r="S6731" s="12" t="s">
        <v>55</v>
      </c>
      <c r="T6731" s="12"/>
      <c r="U6731" s="12"/>
      <c r="V6731" s="10" t="s">
        <v>182</v>
      </c>
      <c r="W6731" s="118">
        <v>42322</v>
      </c>
      <c r="X6731" s="2" t="s">
        <v>1263</v>
      </c>
      <c r="Y6731" s="129">
        <f t="shared" si="741"/>
        <v>1</v>
      </c>
      <c r="Z6731" s="110">
        <f t="shared" si="739"/>
        <v>0</v>
      </c>
      <c r="AA6731" s="1">
        <f t="shared" si="740"/>
        <v>1</v>
      </c>
    </row>
    <row r="6732" spans="1:27" ht="14.25" customHeight="1">
      <c r="A6732" s="148">
        <v>7313</v>
      </c>
      <c r="B6732" s="139">
        <v>20190731</v>
      </c>
      <c r="C6732" s="57" t="str">
        <f t="shared" si="737"/>
        <v>BPF</v>
      </c>
      <c r="D6732" s="115">
        <v>42215</v>
      </c>
      <c r="E6732" s="9" t="s">
        <v>338</v>
      </c>
      <c r="F6732" s="37" t="s">
        <v>25</v>
      </c>
      <c r="G6732" s="11" t="s">
        <v>26</v>
      </c>
      <c r="H6732" s="2"/>
      <c r="I6732" s="2"/>
      <c r="J6732" s="4" t="s">
        <v>51</v>
      </c>
      <c r="K6732" s="84" t="s">
        <v>582</v>
      </c>
      <c r="L6732" s="4" t="s">
        <v>196</v>
      </c>
      <c r="M6732" s="4"/>
      <c r="N6732" s="4"/>
      <c r="O6732" s="4" t="str">
        <f t="shared" si="736"/>
        <v>Halictus (Seladonia) confusus</v>
      </c>
      <c r="P6732" s="85" t="str">
        <f t="shared" si="738"/>
        <v>Halictus confusus</v>
      </c>
      <c r="Q6732" s="12" t="s">
        <v>29</v>
      </c>
      <c r="R6732" s="24"/>
      <c r="S6732" s="12"/>
      <c r="T6732" s="12"/>
      <c r="U6732" s="12"/>
      <c r="V6732" s="10" t="s">
        <v>182</v>
      </c>
      <c r="W6732" s="118">
        <v>42322</v>
      </c>
      <c r="X6732" s="2"/>
      <c r="Y6732" s="129">
        <f t="shared" si="741"/>
        <v>1</v>
      </c>
      <c r="Z6732" s="110">
        <f t="shared" si="739"/>
        <v>0</v>
      </c>
      <c r="AA6732" s="1">
        <f t="shared" si="740"/>
        <v>0</v>
      </c>
    </row>
    <row r="6733" spans="1:27" ht="14.25" customHeight="1">
      <c r="A6733" s="148">
        <v>7314</v>
      </c>
      <c r="B6733" s="139">
        <v>20190731</v>
      </c>
      <c r="C6733" s="57" t="str">
        <f t="shared" si="737"/>
        <v>BPF</v>
      </c>
      <c r="D6733" s="115">
        <v>42215</v>
      </c>
      <c r="E6733" s="9" t="s">
        <v>338</v>
      </c>
      <c r="F6733" s="37" t="s">
        <v>25</v>
      </c>
      <c r="G6733" s="11" t="s">
        <v>26</v>
      </c>
      <c r="H6733" s="2"/>
      <c r="I6733" s="2"/>
      <c r="J6733" s="4" t="s">
        <v>117</v>
      </c>
      <c r="K6733" s="4" t="s">
        <v>198</v>
      </c>
      <c r="L6733" s="4" t="s">
        <v>913</v>
      </c>
      <c r="M6733" s="4"/>
      <c r="N6733" s="4"/>
      <c r="O6733" s="4" t="str">
        <f t="shared" si="736"/>
        <v>Lasioglossum (Hemihalictus) villosulum</v>
      </c>
      <c r="P6733" s="85" t="str">
        <f t="shared" si="738"/>
        <v>Lasioglossum villosulum</v>
      </c>
      <c r="Q6733" s="12" t="s">
        <v>29</v>
      </c>
      <c r="R6733" s="24"/>
      <c r="S6733" s="12"/>
      <c r="T6733" s="12"/>
      <c r="U6733" s="12"/>
      <c r="V6733" s="10" t="s">
        <v>182</v>
      </c>
      <c r="W6733" s="118">
        <v>42322</v>
      </c>
      <c r="X6733" s="2" t="s">
        <v>1320</v>
      </c>
      <c r="Y6733" s="129">
        <f t="shared" si="741"/>
        <v>1</v>
      </c>
      <c r="Z6733" s="110">
        <f t="shared" si="739"/>
        <v>0</v>
      </c>
      <c r="AA6733" s="1">
        <f t="shared" si="740"/>
        <v>1</v>
      </c>
    </row>
    <row r="6734" spans="1:27" ht="14.25" customHeight="1">
      <c r="A6734" s="148">
        <v>7315</v>
      </c>
      <c r="B6734" s="139">
        <v>20190731</v>
      </c>
      <c r="C6734" s="57" t="str">
        <f t="shared" si="737"/>
        <v>BPF</v>
      </c>
      <c r="D6734" s="115">
        <v>42215</v>
      </c>
      <c r="E6734" s="9" t="s">
        <v>338</v>
      </c>
      <c r="F6734" s="37" t="s">
        <v>25</v>
      </c>
      <c r="G6734" s="11" t="s">
        <v>26</v>
      </c>
      <c r="H6734" s="2"/>
      <c r="I6734" s="2"/>
      <c r="J6734" s="4" t="s">
        <v>117</v>
      </c>
      <c r="K6734" s="4" t="s">
        <v>198</v>
      </c>
      <c r="L6734" s="4" t="s">
        <v>913</v>
      </c>
      <c r="M6734" s="4"/>
      <c r="N6734" s="4"/>
      <c r="O6734" s="4" t="str">
        <f t="shared" si="736"/>
        <v>Lasioglossum (Hemihalictus) villosulum</v>
      </c>
      <c r="P6734" s="85" t="str">
        <f t="shared" si="738"/>
        <v>Lasioglossum villosulum</v>
      </c>
      <c r="Q6734" s="12" t="s">
        <v>29</v>
      </c>
      <c r="R6734" s="24"/>
      <c r="S6734" s="12"/>
      <c r="T6734" s="12"/>
      <c r="U6734" s="12"/>
      <c r="V6734" s="10" t="s">
        <v>182</v>
      </c>
      <c r="W6734" s="118">
        <v>42322</v>
      </c>
      <c r="X6734" s="2" t="s">
        <v>1068</v>
      </c>
      <c r="Y6734" s="129">
        <f t="shared" si="741"/>
        <v>1</v>
      </c>
      <c r="Z6734" s="110">
        <f t="shared" si="739"/>
        <v>0</v>
      </c>
      <c r="AA6734" s="1">
        <f t="shared" si="740"/>
        <v>0</v>
      </c>
    </row>
    <row r="6735" spans="1:27" ht="14.25" customHeight="1">
      <c r="A6735" s="148">
        <v>7316</v>
      </c>
      <c r="B6735" s="139">
        <v>20190731</v>
      </c>
      <c r="C6735" s="57" t="str">
        <f t="shared" si="737"/>
        <v>BPF</v>
      </c>
      <c r="D6735" s="115">
        <v>42215</v>
      </c>
      <c r="E6735" s="9" t="s">
        <v>338</v>
      </c>
      <c r="F6735" s="37" t="s">
        <v>25</v>
      </c>
      <c r="G6735" s="11" t="s">
        <v>26</v>
      </c>
      <c r="H6735" s="2"/>
      <c r="I6735" s="2"/>
      <c r="J6735" s="4" t="s">
        <v>117</v>
      </c>
      <c r="K6735" s="4" t="s">
        <v>198</v>
      </c>
      <c r="L6735" s="4" t="s">
        <v>913</v>
      </c>
      <c r="M6735" s="4"/>
      <c r="N6735" s="4"/>
      <c r="O6735" s="4" t="str">
        <f t="shared" si="736"/>
        <v>Lasioglossum (Hemihalictus) villosulum</v>
      </c>
      <c r="P6735" s="85" t="str">
        <f t="shared" si="738"/>
        <v>Lasioglossum villosulum</v>
      </c>
      <c r="Q6735" s="12" t="s">
        <v>29</v>
      </c>
      <c r="R6735" s="24"/>
      <c r="S6735" s="12" t="s">
        <v>55</v>
      </c>
      <c r="T6735" s="12"/>
      <c r="U6735" s="12"/>
      <c r="V6735" s="10" t="s">
        <v>182</v>
      </c>
      <c r="W6735" s="118">
        <v>42322</v>
      </c>
      <c r="X6735" s="2" t="s">
        <v>1320</v>
      </c>
      <c r="Y6735" s="129">
        <f t="shared" si="741"/>
        <v>1</v>
      </c>
      <c r="Z6735" s="110">
        <f t="shared" si="739"/>
        <v>0</v>
      </c>
      <c r="AA6735" s="1">
        <v>1</v>
      </c>
    </row>
    <row r="6736" spans="1:27" ht="14.25" customHeight="1">
      <c r="A6736" s="148">
        <v>7317</v>
      </c>
      <c r="B6736" s="139">
        <v>20190731</v>
      </c>
      <c r="C6736" s="57" t="str">
        <f t="shared" si="737"/>
        <v>BPF</v>
      </c>
      <c r="D6736" s="115">
        <v>42215</v>
      </c>
      <c r="E6736" s="9" t="s">
        <v>338</v>
      </c>
      <c r="F6736" s="37" t="s">
        <v>25</v>
      </c>
      <c r="G6736" s="11" t="s">
        <v>26</v>
      </c>
      <c r="H6736" s="2"/>
      <c r="I6736" s="2"/>
      <c r="J6736" s="4" t="s">
        <v>117</v>
      </c>
      <c r="K6736" s="4" t="s">
        <v>167</v>
      </c>
      <c r="L6736" s="4" t="s">
        <v>705</v>
      </c>
      <c r="M6736" s="4"/>
      <c r="N6736" s="4"/>
      <c r="O6736" s="4" t="str">
        <f t="shared" si="736"/>
        <v>Lasioglossum (Dialictus) knereri</v>
      </c>
      <c r="P6736" s="85" t="str">
        <f t="shared" si="738"/>
        <v>Lasioglossum knereri</v>
      </c>
      <c r="Q6736" s="12" t="s">
        <v>29</v>
      </c>
      <c r="R6736" s="24"/>
      <c r="S6736" s="12"/>
      <c r="T6736" s="12"/>
      <c r="U6736" s="12"/>
      <c r="V6736" s="10" t="s">
        <v>182</v>
      </c>
      <c r="W6736" s="118">
        <v>42322</v>
      </c>
      <c r="X6736" s="2" t="s">
        <v>1444</v>
      </c>
      <c r="Y6736" s="129">
        <f t="shared" si="741"/>
        <v>1</v>
      </c>
      <c r="Z6736" s="110">
        <f t="shared" si="739"/>
        <v>0</v>
      </c>
      <c r="AA6736" s="1">
        <f t="shared" ref="AA6736" si="742">IF(ISNUMBER(SEARCH($AA$1,X6736)),1,0)</f>
        <v>0</v>
      </c>
    </row>
    <row r="6737" spans="1:27" ht="14.25" customHeight="1">
      <c r="A6737" s="148">
        <v>7318</v>
      </c>
      <c r="B6737" s="139">
        <v>20190731</v>
      </c>
      <c r="C6737" s="57" t="str">
        <f t="shared" si="737"/>
        <v>BPF</v>
      </c>
      <c r="D6737" s="115">
        <v>42215</v>
      </c>
      <c r="E6737" s="9" t="s">
        <v>338</v>
      </c>
      <c r="F6737" s="37" t="s">
        <v>25</v>
      </c>
      <c r="G6737" s="11" t="s">
        <v>26</v>
      </c>
      <c r="H6737" s="2"/>
      <c r="I6737" s="2"/>
      <c r="J6737" s="4" t="s">
        <v>124</v>
      </c>
      <c r="K6737" s="83" t="s">
        <v>165</v>
      </c>
      <c r="L6737" s="4" t="s">
        <v>162</v>
      </c>
      <c r="M6737" s="4"/>
      <c r="N6737" s="4"/>
      <c r="O6737" s="4" t="str">
        <f t="shared" si="736"/>
        <v>Osmia (Melanosmia) trifoliama</v>
      </c>
      <c r="P6737" s="85" t="str">
        <f t="shared" si="738"/>
        <v>Osmia trifoliama</v>
      </c>
      <c r="Q6737" s="12" t="s">
        <v>29</v>
      </c>
      <c r="R6737" s="24"/>
      <c r="S6737" s="12"/>
      <c r="T6737" s="12"/>
      <c r="U6737" s="12"/>
      <c r="V6737" s="10" t="s">
        <v>182</v>
      </c>
      <c r="W6737" s="118">
        <v>42322</v>
      </c>
      <c r="X6737" s="2" t="s">
        <v>671</v>
      </c>
      <c r="Y6737" s="129">
        <f t="shared" si="741"/>
        <v>1</v>
      </c>
      <c r="Z6737" s="110">
        <f t="shared" si="739"/>
        <v>0</v>
      </c>
      <c r="AA6737" s="1">
        <f t="shared" si="740"/>
        <v>0</v>
      </c>
    </row>
    <row r="6738" spans="1:27" ht="14.25" customHeight="1">
      <c r="A6738" s="148">
        <v>7319</v>
      </c>
      <c r="B6738" s="139">
        <v>20190731</v>
      </c>
      <c r="C6738" s="57" t="str">
        <f t="shared" si="737"/>
        <v>BPF</v>
      </c>
      <c r="D6738" s="115">
        <v>42215</v>
      </c>
      <c r="E6738" s="9" t="s">
        <v>338</v>
      </c>
      <c r="F6738" s="37" t="s">
        <v>25</v>
      </c>
      <c r="G6738" s="11" t="s">
        <v>26</v>
      </c>
      <c r="H6738" s="2"/>
      <c r="I6738" s="2"/>
      <c r="J6738" s="4" t="s">
        <v>27</v>
      </c>
      <c r="K6738" s="4" t="s">
        <v>578</v>
      </c>
      <c r="L6738" s="4" t="s">
        <v>87</v>
      </c>
      <c r="M6738" s="4"/>
      <c r="N6738" s="4"/>
      <c r="O6738" s="4" t="str">
        <f t="shared" si="736"/>
        <v>Bombus (Pyrobombus) flavifrons</v>
      </c>
      <c r="P6738" s="85" t="str">
        <f t="shared" si="738"/>
        <v>Bombus flavifrons</v>
      </c>
      <c r="Q6738" s="12" t="s">
        <v>29</v>
      </c>
      <c r="R6738" s="24"/>
      <c r="S6738" s="12"/>
      <c r="T6738" s="12"/>
      <c r="U6738" s="12"/>
      <c r="V6738" s="10" t="s">
        <v>182</v>
      </c>
      <c r="W6738" s="118">
        <v>42322</v>
      </c>
      <c r="X6738" s="2"/>
      <c r="Y6738" s="129">
        <f t="shared" si="741"/>
        <v>1</v>
      </c>
      <c r="Z6738" s="110">
        <f t="shared" si="739"/>
        <v>0</v>
      </c>
      <c r="AA6738" s="1">
        <f t="shared" si="740"/>
        <v>0</v>
      </c>
    </row>
    <row r="6739" spans="1:27" ht="14.25" customHeight="1">
      <c r="A6739" s="148">
        <v>7320</v>
      </c>
      <c r="B6739" s="139">
        <v>20190731</v>
      </c>
      <c r="C6739" s="57" t="str">
        <f t="shared" si="737"/>
        <v>BPF</v>
      </c>
      <c r="D6739" s="115">
        <v>42215</v>
      </c>
      <c r="E6739" s="9" t="s">
        <v>338</v>
      </c>
      <c r="F6739" s="37" t="s">
        <v>25</v>
      </c>
      <c r="G6739" s="11" t="s">
        <v>26</v>
      </c>
      <c r="H6739" s="2"/>
      <c r="I6739" s="2"/>
      <c r="J6739" s="4" t="s">
        <v>27</v>
      </c>
      <c r="K6739" s="4" t="s">
        <v>578</v>
      </c>
      <c r="L6739" s="4" t="s">
        <v>44</v>
      </c>
      <c r="M6739" s="4"/>
      <c r="N6739" s="4"/>
      <c r="O6739" s="4" t="str">
        <f t="shared" si="736"/>
        <v>Bombus (Pyrobombus) mixtus</v>
      </c>
      <c r="P6739" s="85" t="str">
        <f t="shared" si="738"/>
        <v>Bombus mixtus</v>
      </c>
      <c r="Q6739" s="12" t="s">
        <v>29</v>
      </c>
      <c r="R6739" s="24"/>
      <c r="S6739" s="12"/>
      <c r="T6739" s="12"/>
      <c r="U6739" s="12"/>
      <c r="V6739" s="10" t="s">
        <v>182</v>
      </c>
      <c r="W6739" s="118">
        <v>42322</v>
      </c>
      <c r="X6739" s="2" t="s">
        <v>533</v>
      </c>
      <c r="Y6739" s="129">
        <f t="shared" si="741"/>
        <v>1</v>
      </c>
      <c r="Z6739" s="110">
        <f t="shared" si="739"/>
        <v>0</v>
      </c>
      <c r="AA6739" s="1">
        <f t="shared" si="740"/>
        <v>0</v>
      </c>
    </row>
    <row r="6740" spans="1:27" ht="14.25" customHeight="1">
      <c r="A6740" s="148">
        <v>7321</v>
      </c>
      <c r="B6740" s="139">
        <v>20190731</v>
      </c>
      <c r="C6740" s="57" t="str">
        <f t="shared" si="737"/>
        <v>BPF</v>
      </c>
      <c r="D6740" s="115">
        <v>42215</v>
      </c>
      <c r="E6740" s="9" t="s">
        <v>338</v>
      </c>
      <c r="F6740" s="37" t="s">
        <v>25</v>
      </c>
      <c r="G6740" s="11" t="s">
        <v>26</v>
      </c>
      <c r="H6740" s="2"/>
      <c r="I6740" s="2"/>
      <c r="J6740" s="4" t="s">
        <v>53</v>
      </c>
      <c r="K6740" s="84" t="s">
        <v>591</v>
      </c>
      <c r="L6740" s="4" t="s">
        <v>152</v>
      </c>
      <c r="M6740" s="4"/>
      <c r="N6740" s="4"/>
      <c r="O6740" s="4" t="str">
        <f t="shared" si="736"/>
        <v>Melissodes (Eumelissodes) microsticta</v>
      </c>
      <c r="P6740" s="85" t="str">
        <f t="shared" si="738"/>
        <v>Melissodes microsticta</v>
      </c>
      <c r="Q6740" s="12" t="s">
        <v>29</v>
      </c>
      <c r="R6740" s="24"/>
      <c r="S6740" s="12"/>
      <c r="T6740" s="12"/>
      <c r="U6740" s="12"/>
      <c r="V6740" s="10" t="s">
        <v>182</v>
      </c>
      <c r="W6740" s="118">
        <v>42322</v>
      </c>
      <c r="X6740" s="2"/>
      <c r="Y6740" s="129">
        <f t="shared" si="741"/>
        <v>1</v>
      </c>
      <c r="Z6740" s="110">
        <f t="shared" si="739"/>
        <v>0</v>
      </c>
      <c r="AA6740" s="1">
        <f t="shared" si="740"/>
        <v>0</v>
      </c>
    </row>
    <row r="6741" spans="1:27" ht="14.25" customHeight="1">
      <c r="A6741" s="148">
        <v>7322</v>
      </c>
      <c r="B6741" s="139">
        <v>20190731</v>
      </c>
      <c r="C6741" s="57" t="str">
        <f t="shared" si="737"/>
        <v>BPF</v>
      </c>
      <c r="D6741" s="115">
        <v>42215</v>
      </c>
      <c r="E6741" s="9" t="s">
        <v>340</v>
      </c>
      <c r="F6741" s="37" t="s">
        <v>25</v>
      </c>
      <c r="G6741" s="11" t="s">
        <v>26</v>
      </c>
      <c r="H6741" s="2"/>
      <c r="I6741" s="2"/>
      <c r="J6741" s="4" t="s">
        <v>117</v>
      </c>
      <c r="K6741" s="4" t="s">
        <v>198</v>
      </c>
      <c r="L6741" s="4" t="s">
        <v>913</v>
      </c>
      <c r="M6741" s="4"/>
      <c r="N6741" s="4"/>
      <c r="O6741" s="4" t="str">
        <f t="shared" si="736"/>
        <v>Lasioglossum (Hemihalictus) villosulum</v>
      </c>
      <c r="P6741" s="85" t="str">
        <f t="shared" si="738"/>
        <v>Lasioglossum villosulum</v>
      </c>
      <c r="Q6741" s="12" t="s">
        <v>29</v>
      </c>
      <c r="R6741" s="24"/>
      <c r="S6741" s="12"/>
      <c r="T6741" s="12"/>
      <c r="U6741" s="12"/>
      <c r="V6741" s="10" t="s">
        <v>182</v>
      </c>
      <c r="W6741" s="118">
        <v>42322</v>
      </c>
      <c r="X6741" s="2" t="s">
        <v>1068</v>
      </c>
      <c r="Y6741" s="129">
        <f t="shared" si="741"/>
        <v>1</v>
      </c>
      <c r="Z6741" s="110">
        <f t="shared" si="739"/>
        <v>0</v>
      </c>
      <c r="AA6741" s="1">
        <f t="shared" si="740"/>
        <v>0</v>
      </c>
    </row>
    <row r="6742" spans="1:27" ht="14.25" customHeight="1">
      <c r="A6742" s="148">
        <v>7323</v>
      </c>
      <c r="B6742" s="139">
        <v>20190731</v>
      </c>
      <c r="C6742" s="57" t="str">
        <f t="shared" si="737"/>
        <v>BPF</v>
      </c>
      <c r="D6742" s="115">
        <v>42215</v>
      </c>
      <c r="E6742" s="9" t="s">
        <v>340</v>
      </c>
      <c r="F6742" s="37" t="s">
        <v>25</v>
      </c>
      <c r="G6742" s="11" t="s">
        <v>26</v>
      </c>
      <c r="H6742" s="2"/>
      <c r="I6742" s="2"/>
      <c r="J6742" s="4" t="s">
        <v>117</v>
      </c>
      <c r="K6742" s="4" t="s">
        <v>198</v>
      </c>
      <c r="L6742" s="4" t="s">
        <v>913</v>
      </c>
      <c r="M6742" s="4"/>
      <c r="N6742" s="4"/>
      <c r="O6742" s="4" t="str">
        <f t="shared" si="736"/>
        <v>Lasioglossum (Hemihalictus) villosulum</v>
      </c>
      <c r="P6742" s="85" t="str">
        <f t="shared" si="738"/>
        <v>Lasioglossum villosulum</v>
      </c>
      <c r="Q6742" s="12" t="s">
        <v>29</v>
      </c>
      <c r="R6742" s="24"/>
      <c r="S6742" s="12"/>
      <c r="T6742" s="12"/>
      <c r="U6742" s="12"/>
      <c r="V6742" s="10" t="s">
        <v>182</v>
      </c>
      <c r="W6742" s="118">
        <v>42322</v>
      </c>
      <c r="X6742" s="2" t="s">
        <v>1068</v>
      </c>
      <c r="Y6742" s="129">
        <f t="shared" si="741"/>
        <v>1</v>
      </c>
      <c r="Z6742" s="110">
        <f t="shared" si="739"/>
        <v>0</v>
      </c>
      <c r="AA6742" s="1">
        <f t="shared" si="740"/>
        <v>0</v>
      </c>
    </row>
    <row r="6743" spans="1:27" ht="14.25" customHeight="1">
      <c r="A6743" s="148">
        <v>7324</v>
      </c>
      <c r="B6743" s="139">
        <v>20190731</v>
      </c>
      <c r="C6743" s="57" t="str">
        <f t="shared" si="737"/>
        <v>BPF</v>
      </c>
      <c r="D6743" s="115">
        <v>42215</v>
      </c>
      <c r="E6743" s="9" t="s">
        <v>340</v>
      </c>
      <c r="F6743" s="37" t="s">
        <v>25</v>
      </c>
      <c r="G6743" s="11" t="s">
        <v>26</v>
      </c>
      <c r="H6743" s="2"/>
      <c r="I6743" s="2"/>
      <c r="J6743" s="4" t="s">
        <v>124</v>
      </c>
      <c r="K6743" s="83" t="s">
        <v>165</v>
      </c>
      <c r="L6743" s="4" t="s">
        <v>162</v>
      </c>
      <c r="M6743" s="4"/>
      <c r="N6743" s="4"/>
      <c r="O6743" s="4" t="str">
        <f t="shared" si="736"/>
        <v>Osmia (Melanosmia) trifoliama</v>
      </c>
      <c r="P6743" s="85" t="str">
        <f t="shared" si="738"/>
        <v>Osmia trifoliama</v>
      </c>
      <c r="Q6743" s="12" t="s">
        <v>29</v>
      </c>
      <c r="R6743" s="24"/>
      <c r="S6743" s="12"/>
      <c r="T6743" s="12"/>
      <c r="U6743" s="12"/>
      <c r="V6743" s="10" t="s">
        <v>182</v>
      </c>
      <c r="W6743" s="118">
        <v>42322</v>
      </c>
      <c r="X6743" s="2" t="s">
        <v>671</v>
      </c>
      <c r="Y6743" s="129">
        <f t="shared" si="741"/>
        <v>1</v>
      </c>
      <c r="Z6743" s="110">
        <f t="shared" si="739"/>
        <v>0</v>
      </c>
      <c r="AA6743" s="1">
        <f t="shared" si="740"/>
        <v>0</v>
      </c>
    </row>
    <row r="6744" spans="1:27" ht="14.25" customHeight="1">
      <c r="A6744" s="148">
        <v>7325</v>
      </c>
      <c r="B6744" s="139">
        <v>20190731</v>
      </c>
      <c r="C6744" s="57" t="str">
        <f t="shared" si="737"/>
        <v>BPF</v>
      </c>
      <c r="D6744" s="115">
        <v>42215</v>
      </c>
      <c r="E6744" s="9" t="s">
        <v>340</v>
      </c>
      <c r="F6744" s="37" t="s">
        <v>25</v>
      </c>
      <c r="G6744" s="11" t="s">
        <v>26</v>
      </c>
      <c r="H6744" s="2"/>
      <c r="I6744" s="2"/>
      <c r="J6744" s="4" t="s">
        <v>27</v>
      </c>
      <c r="K6744" s="4" t="s">
        <v>577</v>
      </c>
      <c r="L6744" s="4" t="s">
        <v>39</v>
      </c>
      <c r="M6744" s="4"/>
      <c r="N6744" s="4"/>
      <c r="O6744" s="4" t="str">
        <f t="shared" si="736"/>
        <v>Bombus (Thoracobombus) fervidus</v>
      </c>
      <c r="P6744" s="85" t="str">
        <f t="shared" si="738"/>
        <v>Bombus fervidus</v>
      </c>
      <c r="Q6744" s="12" t="s">
        <v>43</v>
      </c>
      <c r="R6744" s="24"/>
      <c r="S6744" s="12"/>
      <c r="T6744" s="12"/>
      <c r="U6744" s="12"/>
      <c r="V6744" s="10" t="s">
        <v>182</v>
      </c>
      <c r="W6744" s="118">
        <v>42322</v>
      </c>
      <c r="X6744" s="2"/>
      <c r="Y6744" s="129">
        <f t="shared" si="741"/>
        <v>1</v>
      </c>
      <c r="Z6744" s="110">
        <f t="shared" si="739"/>
        <v>0</v>
      </c>
      <c r="AA6744" s="1">
        <f t="shared" si="740"/>
        <v>0</v>
      </c>
    </row>
    <row r="6745" spans="1:27" ht="14.25" customHeight="1">
      <c r="A6745" s="148">
        <v>7326</v>
      </c>
      <c r="B6745" s="139">
        <v>20190731</v>
      </c>
      <c r="C6745" s="57" t="str">
        <f t="shared" si="737"/>
        <v>BPF</v>
      </c>
      <c r="D6745" s="115">
        <v>42215</v>
      </c>
      <c r="E6745" s="9" t="s">
        <v>340</v>
      </c>
      <c r="F6745" s="37" t="s">
        <v>25</v>
      </c>
      <c r="G6745" s="11" t="s">
        <v>26</v>
      </c>
      <c r="H6745" s="2"/>
      <c r="I6745" s="2"/>
      <c r="J6745" s="4" t="s">
        <v>27</v>
      </c>
      <c r="K6745" s="4" t="s">
        <v>578</v>
      </c>
      <c r="L6745" s="4" t="s">
        <v>87</v>
      </c>
      <c r="M6745" s="4"/>
      <c r="N6745" s="4"/>
      <c r="O6745" s="4" t="str">
        <f t="shared" si="736"/>
        <v>Bombus (Pyrobombus) flavifrons</v>
      </c>
      <c r="P6745" s="85" t="str">
        <f t="shared" si="738"/>
        <v>Bombus flavifrons</v>
      </c>
      <c r="Q6745" s="12" t="s">
        <v>29</v>
      </c>
      <c r="R6745" s="24"/>
      <c r="S6745" s="12"/>
      <c r="T6745" s="12"/>
      <c r="U6745" s="12"/>
      <c r="V6745" s="10" t="s">
        <v>182</v>
      </c>
      <c r="W6745" s="118">
        <v>42322</v>
      </c>
      <c r="X6745" s="2" t="s">
        <v>533</v>
      </c>
      <c r="Y6745" s="129">
        <f t="shared" si="741"/>
        <v>1</v>
      </c>
      <c r="Z6745" s="110">
        <f t="shared" si="739"/>
        <v>0</v>
      </c>
      <c r="AA6745" s="1">
        <f t="shared" si="740"/>
        <v>0</v>
      </c>
    </row>
    <row r="6746" spans="1:27" ht="14.25" customHeight="1">
      <c r="A6746" s="148">
        <v>7327</v>
      </c>
      <c r="B6746" s="139">
        <v>20190731</v>
      </c>
      <c r="C6746" s="57" t="str">
        <f t="shared" si="737"/>
        <v>BPF</v>
      </c>
      <c r="D6746" s="115">
        <v>42215</v>
      </c>
      <c r="E6746" s="9" t="s">
        <v>340</v>
      </c>
      <c r="F6746" s="37" t="s">
        <v>25</v>
      </c>
      <c r="G6746" s="11" t="s">
        <v>26</v>
      </c>
      <c r="H6746" s="2"/>
      <c r="I6746" s="2"/>
      <c r="J6746" s="4" t="s">
        <v>117</v>
      </c>
      <c r="K6746" s="4" t="s">
        <v>198</v>
      </c>
      <c r="L6746" s="4" t="s">
        <v>913</v>
      </c>
      <c r="M6746" s="4"/>
      <c r="N6746" s="4"/>
      <c r="O6746" s="4" t="str">
        <f t="shared" si="736"/>
        <v>Lasioglossum (Hemihalictus) villosulum</v>
      </c>
      <c r="P6746" s="85" t="str">
        <f t="shared" si="738"/>
        <v>Lasioglossum villosulum</v>
      </c>
      <c r="Q6746" s="12" t="s">
        <v>29</v>
      </c>
      <c r="R6746" s="24"/>
      <c r="S6746" s="12"/>
      <c r="T6746" s="12"/>
      <c r="U6746" s="12"/>
      <c r="V6746" s="10" t="s">
        <v>182</v>
      </c>
      <c r="W6746" s="118">
        <v>42322</v>
      </c>
      <c r="X6746" s="2" t="s">
        <v>1068</v>
      </c>
      <c r="Y6746" s="129">
        <f t="shared" si="741"/>
        <v>1</v>
      </c>
      <c r="Z6746" s="110">
        <f t="shared" si="739"/>
        <v>0</v>
      </c>
      <c r="AA6746" s="1">
        <f t="shared" si="740"/>
        <v>0</v>
      </c>
    </row>
    <row r="6747" spans="1:27" ht="14.25" customHeight="1">
      <c r="A6747" s="148">
        <v>7328</v>
      </c>
      <c r="B6747" s="139">
        <v>20190731</v>
      </c>
      <c r="C6747" s="57" t="str">
        <f t="shared" si="737"/>
        <v>BPF</v>
      </c>
      <c r="D6747" s="115">
        <v>42215</v>
      </c>
      <c r="E6747" s="9" t="s">
        <v>342</v>
      </c>
      <c r="F6747" s="37" t="s">
        <v>25</v>
      </c>
      <c r="G6747" s="11" t="s">
        <v>26</v>
      </c>
      <c r="H6747" s="2"/>
      <c r="I6747" s="2"/>
      <c r="J6747" s="4" t="s">
        <v>201</v>
      </c>
      <c r="K6747" s="4"/>
      <c r="L6747" s="4" t="s">
        <v>609</v>
      </c>
      <c r="M6747" s="4"/>
      <c r="N6747" s="4"/>
      <c r="O6747" s="4" t="str">
        <f t="shared" si="736"/>
        <v>Sphecodes msp. BS0003</v>
      </c>
      <c r="P6747" s="85" t="str">
        <f t="shared" si="738"/>
        <v>Sphecodes msp. BS0003</v>
      </c>
      <c r="Q6747" s="12" t="s">
        <v>29</v>
      </c>
      <c r="R6747" s="24"/>
      <c r="S6747" s="12"/>
      <c r="T6747" s="12" t="s">
        <v>1379</v>
      </c>
      <c r="U6747" s="12"/>
      <c r="V6747" s="10" t="s">
        <v>182</v>
      </c>
      <c r="W6747" s="118">
        <v>42322</v>
      </c>
      <c r="X6747" s="2"/>
      <c r="Y6747" s="129">
        <f t="shared" si="741"/>
        <v>1</v>
      </c>
      <c r="Z6747" s="110">
        <f t="shared" si="739"/>
        <v>0</v>
      </c>
      <c r="AA6747" s="1">
        <f t="shared" si="740"/>
        <v>0</v>
      </c>
    </row>
    <row r="6748" spans="1:27" ht="14.25" customHeight="1">
      <c r="A6748" s="148">
        <v>7329</v>
      </c>
      <c r="B6748" s="139">
        <v>20190731</v>
      </c>
      <c r="C6748" s="57" t="str">
        <f t="shared" si="737"/>
        <v>BPF</v>
      </c>
      <c r="D6748" s="115">
        <v>42215</v>
      </c>
      <c r="E6748" s="9" t="s">
        <v>342</v>
      </c>
      <c r="F6748" s="37" t="s">
        <v>25</v>
      </c>
      <c r="G6748" s="11" t="s">
        <v>26</v>
      </c>
      <c r="H6748" s="2"/>
      <c r="I6748" s="2"/>
      <c r="J6748" s="4" t="s">
        <v>107</v>
      </c>
      <c r="K6748" s="31" t="s">
        <v>585</v>
      </c>
      <c r="L6748" s="31" t="s">
        <v>108</v>
      </c>
      <c r="M6748" s="4"/>
      <c r="N6748" s="4" t="s">
        <v>55</v>
      </c>
      <c r="O6748" s="4" t="str">
        <f t="shared" si="736"/>
        <v>Hoplitis (Alcidamea) nr. producta</v>
      </c>
      <c r="P6748" s="85" t="str">
        <f t="shared" si="738"/>
        <v>Hoplitis producta</v>
      </c>
      <c r="Q6748" s="12" t="s">
        <v>29</v>
      </c>
      <c r="R6748" s="24"/>
      <c r="S6748" s="12"/>
      <c r="T6748" s="12"/>
      <c r="U6748" s="12"/>
      <c r="V6748" s="10" t="s">
        <v>182</v>
      </c>
      <c r="W6748" s="118">
        <v>42322</v>
      </c>
      <c r="X6748" s="2" t="s">
        <v>1114</v>
      </c>
      <c r="Y6748" s="129">
        <f t="shared" si="741"/>
        <v>1</v>
      </c>
      <c r="Z6748" s="110">
        <f t="shared" si="739"/>
        <v>0</v>
      </c>
      <c r="AA6748" s="1">
        <f t="shared" si="740"/>
        <v>0</v>
      </c>
    </row>
    <row r="6749" spans="1:27" ht="14.25" customHeight="1">
      <c r="A6749" s="148">
        <v>7330</v>
      </c>
      <c r="B6749" s="139">
        <v>20190731</v>
      </c>
      <c r="C6749" s="57" t="str">
        <f t="shared" si="737"/>
        <v>BPF</v>
      </c>
      <c r="D6749" s="115">
        <v>42215</v>
      </c>
      <c r="E6749" s="9" t="s">
        <v>342</v>
      </c>
      <c r="F6749" s="37" t="s">
        <v>25</v>
      </c>
      <c r="G6749" s="11" t="s">
        <v>26</v>
      </c>
      <c r="H6749" s="2"/>
      <c r="I6749" s="2"/>
      <c r="J6749" s="4" t="s">
        <v>53</v>
      </c>
      <c r="K6749" s="84" t="s">
        <v>591</v>
      </c>
      <c r="L6749" s="4" t="s">
        <v>152</v>
      </c>
      <c r="M6749" s="4"/>
      <c r="N6749" s="4"/>
      <c r="O6749" s="4" t="str">
        <f t="shared" si="736"/>
        <v>Melissodes (Eumelissodes) microsticta</v>
      </c>
      <c r="P6749" s="85" t="str">
        <f t="shared" si="738"/>
        <v>Melissodes microsticta</v>
      </c>
      <c r="Q6749" s="12" t="s">
        <v>29</v>
      </c>
      <c r="R6749" s="24"/>
      <c r="S6749" s="12"/>
      <c r="T6749" s="12"/>
      <c r="U6749" s="12"/>
      <c r="V6749" s="10" t="s">
        <v>182</v>
      </c>
      <c r="W6749" s="118">
        <v>42322</v>
      </c>
      <c r="X6749" s="2"/>
      <c r="Y6749" s="129">
        <f t="shared" si="741"/>
        <v>1</v>
      </c>
      <c r="Z6749" s="110">
        <f t="shared" si="739"/>
        <v>0</v>
      </c>
      <c r="AA6749" s="1">
        <f t="shared" si="740"/>
        <v>0</v>
      </c>
    </row>
    <row r="6750" spans="1:27" ht="14.25" customHeight="1">
      <c r="A6750" s="148">
        <v>7331</v>
      </c>
      <c r="B6750" s="139">
        <v>20190731</v>
      </c>
      <c r="C6750" s="57" t="str">
        <f t="shared" si="737"/>
        <v>BPF</v>
      </c>
      <c r="D6750" s="115">
        <v>42215</v>
      </c>
      <c r="E6750" s="9" t="s">
        <v>349</v>
      </c>
      <c r="F6750" s="37" t="s">
        <v>25</v>
      </c>
      <c r="G6750" s="11" t="s">
        <v>26</v>
      </c>
      <c r="H6750" s="2"/>
      <c r="I6750" s="2"/>
      <c r="J6750" s="4" t="s">
        <v>51</v>
      </c>
      <c r="K6750" s="84" t="s">
        <v>582</v>
      </c>
      <c r="L6750" s="4" t="s">
        <v>196</v>
      </c>
      <c r="M6750" s="4"/>
      <c r="N6750" s="4"/>
      <c r="O6750" s="4" t="str">
        <f t="shared" si="736"/>
        <v>Halictus (Seladonia) confusus</v>
      </c>
      <c r="P6750" s="85" t="str">
        <f t="shared" si="738"/>
        <v>Halictus confusus</v>
      </c>
      <c r="Q6750" s="12" t="s">
        <v>43</v>
      </c>
      <c r="R6750" s="24"/>
      <c r="S6750" s="12"/>
      <c r="T6750" s="12"/>
      <c r="U6750" s="12"/>
      <c r="V6750" s="10" t="s">
        <v>182</v>
      </c>
      <c r="W6750" s="118">
        <v>42322</v>
      </c>
      <c r="X6750" s="2"/>
      <c r="Y6750" s="129">
        <f t="shared" si="741"/>
        <v>1</v>
      </c>
      <c r="Z6750" s="110">
        <f t="shared" si="739"/>
        <v>0</v>
      </c>
      <c r="AA6750" s="1">
        <f t="shared" si="740"/>
        <v>0</v>
      </c>
    </row>
    <row r="6751" spans="1:27" ht="14.25" customHeight="1">
      <c r="A6751" s="148">
        <v>7332</v>
      </c>
      <c r="B6751" s="139">
        <v>20190731</v>
      </c>
      <c r="C6751" s="57" t="str">
        <f t="shared" si="737"/>
        <v>BPF</v>
      </c>
      <c r="D6751" s="115">
        <v>42215</v>
      </c>
      <c r="E6751" s="9" t="s">
        <v>349</v>
      </c>
      <c r="F6751" s="37" t="s">
        <v>25</v>
      </c>
      <c r="G6751" s="11" t="s">
        <v>26</v>
      </c>
      <c r="H6751" s="2"/>
      <c r="I6751" s="2"/>
      <c r="J6751" s="4" t="s">
        <v>91</v>
      </c>
      <c r="K6751" s="112" t="s">
        <v>590</v>
      </c>
      <c r="L6751" s="112" t="s">
        <v>98</v>
      </c>
      <c r="M6751" s="4"/>
      <c r="N6751" s="4"/>
      <c r="O6751" s="4" t="str">
        <f t="shared" si="736"/>
        <v>Megachile (Xanthosarus) perihirta</v>
      </c>
      <c r="P6751" s="85" t="str">
        <f t="shared" si="738"/>
        <v>Megachile perihirta</v>
      </c>
      <c r="Q6751" s="12" t="s">
        <v>29</v>
      </c>
      <c r="R6751" s="24"/>
      <c r="S6751" s="12"/>
      <c r="T6751" s="12"/>
      <c r="U6751" s="12"/>
      <c r="V6751" s="10" t="s">
        <v>182</v>
      </c>
      <c r="W6751" s="118">
        <v>42322</v>
      </c>
      <c r="X6751" s="2"/>
      <c r="Y6751" s="129">
        <f t="shared" si="741"/>
        <v>1</v>
      </c>
      <c r="Z6751" s="110">
        <f t="shared" si="739"/>
        <v>0</v>
      </c>
      <c r="AA6751" s="1">
        <f t="shared" si="740"/>
        <v>0</v>
      </c>
    </row>
    <row r="6752" spans="1:27" ht="14.25" customHeight="1">
      <c r="A6752" s="148">
        <v>7333</v>
      </c>
      <c r="B6752" s="139">
        <v>20190731</v>
      </c>
      <c r="C6752" s="57" t="str">
        <f t="shared" si="737"/>
        <v>BPF</v>
      </c>
      <c r="D6752" s="115">
        <v>42215</v>
      </c>
      <c r="E6752" s="9" t="s">
        <v>349</v>
      </c>
      <c r="F6752" s="37" t="s">
        <v>25</v>
      </c>
      <c r="G6752" s="11" t="s">
        <v>26</v>
      </c>
      <c r="H6752" s="2"/>
      <c r="I6752" s="2"/>
      <c r="J6752" s="4" t="s">
        <v>91</v>
      </c>
      <c r="K6752" s="112" t="s">
        <v>590</v>
      </c>
      <c r="L6752" s="112" t="s">
        <v>98</v>
      </c>
      <c r="M6752" s="4"/>
      <c r="N6752" s="4"/>
      <c r="O6752" s="4" t="str">
        <f t="shared" si="736"/>
        <v>Megachile (Xanthosarus) perihirta</v>
      </c>
      <c r="P6752" s="85" t="str">
        <f t="shared" si="738"/>
        <v>Megachile perihirta</v>
      </c>
      <c r="Q6752" s="12" t="s">
        <v>29</v>
      </c>
      <c r="R6752" s="24"/>
      <c r="S6752" s="12"/>
      <c r="T6752" s="12"/>
      <c r="U6752" s="12"/>
      <c r="V6752" s="10" t="s">
        <v>182</v>
      </c>
      <c r="W6752" s="118">
        <v>42322</v>
      </c>
      <c r="X6752" s="2"/>
      <c r="Y6752" s="129">
        <f t="shared" si="741"/>
        <v>1</v>
      </c>
      <c r="Z6752" s="110">
        <f t="shared" si="739"/>
        <v>0</v>
      </c>
      <c r="AA6752" s="1">
        <f t="shared" si="740"/>
        <v>0</v>
      </c>
    </row>
    <row r="6753" spans="1:27" ht="14.25" customHeight="1">
      <c r="A6753" s="148">
        <v>7334</v>
      </c>
      <c r="B6753" s="139">
        <v>20190731</v>
      </c>
      <c r="C6753" s="57" t="str">
        <f t="shared" si="737"/>
        <v>BPF</v>
      </c>
      <c r="D6753" s="115">
        <v>42215</v>
      </c>
      <c r="E6753" s="9" t="s">
        <v>349</v>
      </c>
      <c r="F6753" s="37" t="s">
        <v>25</v>
      </c>
      <c r="G6753" s="11" t="s">
        <v>26</v>
      </c>
      <c r="H6753" s="2"/>
      <c r="I6753" s="2"/>
      <c r="J6753" s="4" t="s">
        <v>111</v>
      </c>
      <c r="K6753" s="31" t="s">
        <v>111</v>
      </c>
      <c r="L6753" s="4" t="s">
        <v>112</v>
      </c>
      <c r="M6753" s="4"/>
      <c r="N6753" s="4"/>
      <c r="O6753" s="4" t="str">
        <f t="shared" si="736"/>
        <v>Anthidium (Anthidium) manicatum</v>
      </c>
      <c r="P6753" s="85" t="str">
        <f t="shared" si="738"/>
        <v>Anthidium manicatum</v>
      </c>
      <c r="Q6753" s="12" t="s">
        <v>29</v>
      </c>
      <c r="R6753" s="24"/>
      <c r="S6753" s="12"/>
      <c r="T6753" s="12"/>
      <c r="U6753" s="12"/>
      <c r="V6753" s="10" t="s">
        <v>182</v>
      </c>
      <c r="W6753" s="118">
        <v>42322</v>
      </c>
      <c r="X6753" s="2"/>
      <c r="Y6753" s="129">
        <f t="shared" si="741"/>
        <v>1</v>
      </c>
      <c r="Z6753" s="110">
        <f t="shared" si="739"/>
        <v>0</v>
      </c>
      <c r="AA6753" s="1">
        <f t="shared" si="740"/>
        <v>0</v>
      </c>
    </row>
    <row r="6754" spans="1:27" ht="14.25" customHeight="1">
      <c r="A6754" s="148">
        <v>7335</v>
      </c>
      <c r="B6754" s="139">
        <v>20190731</v>
      </c>
      <c r="C6754" s="57" t="str">
        <f t="shared" si="737"/>
        <v>BPF</v>
      </c>
      <c r="D6754" s="115">
        <v>42215</v>
      </c>
      <c r="E6754" s="9" t="s">
        <v>349</v>
      </c>
      <c r="F6754" s="37" t="s">
        <v>25</v>
      </c>
      <c r="G6754" s="11" t="s">
        <v>26</v>
      </c>
      <c r="H6754" s="2"/>
      <c r="I6754" s="2"/>
      <c r="J6754" s="4" t="s">
        <v>27</v>
      </c>
      <c r="K6754" s="4" t="s">
        <v>578</v>
      </c>
      <c r="L6754" s="4" t="s">
        <v>87</v>
      </c>
      <c r="M6754" s="4"/>
      <c r="N6754" s="4"/>
      <c r="O6754" s="4" t="str">
        <f t="shared" si="736"/>
        <v>Bombus (Pyrobombus) flavifrons</v>
      </c>
      <c r="P6754" s="85" t="str">
        <f t="shared" si="738"/>
        <v>Bombus flavifrons</v>
      </c>
      <c r="Q6754" s="12" t="s">
        <v>29</v>
      </c>
      <c r="R6754" s="24"/>
      <c r="S6754" s="12"/>
      <c r="T6754" s="12"/>
      <c r="U6754" s="12"/>
      <c r="V6754" s="10" t="s">
        <v>182</v>
      </c>
      <c r="W6754" s="118">
        <v>42322</v>
      </c>
      <c r="X6754" s="2" t="s">
        <v>211</v>
      </c>
      <c r="Y6754" s="129">
        <f t="shared" si="741"/>
        <v>1</v>
      </c>
      <c r="Z6754" s="110">
        <f t="shared" si="739"/>
        <v>0</v>
      </c>
      <c r="AA6754" s="1">
        <f t="shared" si="740"/>
        <v>0</v>
      </c>
    </row>
    <row r="6755" spans="1:27" ht="14.25" customHeight="1">
      <c r="A6755" s="148">
        <v>7336</v>
      </c>
      <c r="B6755" s="139">
        <v>20190731</v>
      </c>
      <c r="C6755" s="57" t="str">
        <f t="shared" si="737"/>
        <v>BPF</v>
      </c>
      <c r="D6755" s="115">
        <v>42215</v>
      </c>
      <c r="E6755" s="9" t="s">
        <v>349</v>
      </c>
      <c r="F6755" s="37" t="s">
        <v>25</v>
      </c>
      <c r="G6755" s="11" t="s">
        <v>26</v>
      </c>
      <c r="H6755" s="2"/>
      <c r="I6755" s="2"/>
      <c r="J6755" s="4" t="s">
        <v>53</v>
      </c>
      <c r="K6755" s="84" t="s">
        <v>592</v>
      </c>
      <c r="L6755" s="84" t="s">
        <v>56</v>
      </c>
      <c r="M6755" s="4"/>
      <c r="N6755" s="4"/>
      <c r="O6755" s="4" t="str">
        <f t="shared" si="736"/>
        <v>Melissodes (Heliomelissodes) rivalis</v>
      </c>
      <c r="P6755" s="85" t="str">
        <f t="shared" si="738"/>
        <v>Melissodes rivalis</v>
      </c>
      <c r="Q6755" s="12" t="s">
        <v>29</v>
      </c>
      <c r="R6755" s="24"/>
      <c r="S6755" s="12"/>
      <c r="T6755" s="12"/>
      <c r="U6755" s="12"/>
      <c r="V6755" s="10" t="s">
        <v>182</v>
      </c>
      <c r="W6755" s="118">
        <v>42322</v>
      </c>
      <c r="X6755" s="2"/>
      <c r="Y6755" s="129">
        <f t="shared" si="741"/>
        <v>1</v>
      </c>
      <c r="Z6755" s="110">
        <f t="shared" si="739"/>
        <v>0</v>
      </c>
      <c r="AA6755" s="1">
        <f t="shared" si="740"/>
        <v>0</v>
      </c>
    </row>
    <row r="6756" spans="1:27" ht="14.25" customHeight="1">
      <c r="A6756" s="148">
        <v>7337</v>
      </c>
      <c r="B6756" s="139">
        <v>20190731</v>
      </c>
      <c r="C6756" s="57" t="str">
        <f t="shared" si="737"/>
        <v>BPF</v>
      </c>
      <c r="D6756" s="115">
        <v>42215</v>
      </c>
      <c r="E6756" s="9" t="s">
        <v>349</v>
      </c>
      <c r="F6756" s="37" t="s">
        <v>25</v>
      </c>
      <c r="G6756" s="11" t="s">
        <v>26</v>
      </c>
      <c r="H6756" s="2"/>
      <c r="I6756" s="2"/>
      <c r="J6756" s="4" t="s">
        <v>53</v>
      </c>
      <c r="K6756" s="84" t="s">
        <v>591</v>
      </c>
      <c r="L6756" s="4" t="s">
        <v>152</v>
      </c>
      <c r="M6756" s="4"/>
      <c r="N6756" s="4"/>
      <c r="O6756" s="4" t="str">
        <f t="shared" si="736"/>
        <v>Melissodes (Eumelissodes) microsticta</v>
      </c>
      <c r="P6756" s="85" t="str">
        <f t="shared" si="738"/>
        <v>Melissodes microsticta</v>
      </c>
      <c r="Q6756" s="12" t="s">
        <v>29</v>
      </c>
      <c r="R6756" s="24"/>
      <c r="S6756" s="12"/>
      <c r="T6756" s="12"/>
      <c r="U6756" s="12"/>
      <c r="V6756" s="10" t="s">
        <v>182</v>
      </c>
      <c r="W6756" s="118">
        <v>42322</v>
      </c>
      <c r="X6756" s="2"/>
      <c r="Y6756" s="129">
        <f t="shared" si="741"/>
        <v>1</v>
      </c>
      <c r="Z6756" s="110">
        <f t="shared" si="739"/>
        <v>0</v>
      </c>
      <c r="AA6756" s="1">
        <f t="shared" si="740"/>
        <v>0</v>
      </c>
    </row>
    <row r="6757" spans="1:27" ht="14.25" customHeight="1">
      <c r="A6757" s="148">
        <v>7338</v>
      </c>
      <c r="B6757" s="139">
        <v>20190731</v>
      </c>
      <c r="C6757" s="57" t="str">
        <f t="shared" si="737"/>
        <v>BPF</v>
      </c>
      <c r="D6757" s="115">
        <v>42215</v>
      </c>
      <c r="E6757" s="9" t="s">
        <v>349</v>
      </c>
      <c r="F6757" s="37" t="s">
        <v>25</v>
      </c>
      <c r="G6757" s="11" t="s">
        <v>26</v>
      </c>
      <c r="H6757" s="2"/>
      <c r="I6757" s="2"/>
      <c r="J6757" s="4" t="s">
        <v>53</v>
      </c>
      <c r="K6757" s="84" t="s">
        <v>591</v>
      </c>
      <c r="L6757" s="4" t="s">
        <v>152</v>
      </c>
      <c r="M6757" s="4"/>
      <c r="N6757" s="4"/>
      <c r="O6757" s="4" t="str">
        <f t="shared" si="736"/>
        <v>Melissodes (Eumelissodes) microsticta</v>
      </c>
      <c r="P6757" s="85" t="str">
        <f t="shared" si="738"/>
        <v>Melissodes microsticta</v>
      </c>
      <c r="Q6757" s="12" t="s">
        <v>29</v>
      </c>
      <c r="R6757" s="24"/>
      <c r="S6757" s="12"/>
      <c r="T6757" s="12"/>
      <c r="U6757" s="12"/>
      <c r="V6757" s="10" t="s">
        <v>182</v>
      </c>
      <c r="W6757" s="118">
        <v>42322</v>
      </c>
      <c r="X6757" s="2"/>
      <c r="Y6757" s="129">
        <f t="shared" si="741"/>
        <v>1</v>
      </c>
      <c r="Z6757" s="110">
        <f t="shared" si="739"/>
        <v>0</v>
      </c>
      <c r="AA6757" s="1">
        <f t="shared" si="740"/>
        <v>0</v>
      </c>
    </row>
    <row r="6758" spans="1:27" ht="14.25" customHeight="1">
      <c r="A6758" s="148">
        <v>7339</v>
      </c>
      <c r="B6758" s="139">
        <v>20190731</v>
      </c>
      <c r="C6758" s="57" t="str">
        <f t="shared" si="737"/>
        <v>BPF</v>
      </c>
      <c r="D6758" s="115">
        <v>42215</v>
      </c>
      <c r="E6758" s="9" t="s">
        <v>347</v>
      </c>
      <c r="F6758" s="37" t="s">
        <v>25</v>
      </c>
      <c r="G6758" s="11" t="s">
        <v>26</v>
      </c>
      <c r="H6758" s="2"/>
      <c r="I6758" s="2"/>
      <c r="J6758" s="4" t="s">
        <v>51</v>
      </c>
      <c r="K6758" s="82" t="s">
        <v>583</v>
      </c>
      <c r="L6758" s="4" t="s">
        <v>157</v>
      </c>
      <c r="M6758" s="4"/>
      <c r="N6758" s="4"/>
      <c r="O6758" s="4" t="str">
        <f t="shared" ref="O6758:O6821" si="743">J6758&amp;" "&amp;IF(LEN(K6758)&gt;0,"("&amp;K6758&amp;") ","")&amp;IF(LEN(N6758)&gt;0,"nr. ","")&amp;L6758&amp;IF(LEN(M6758)&gt;0," ssp. "&amp;M6758,"")</f>
        <v>Halictus (Protohalictus) rubicundus</v>
      </c>
      <c r="P6758" s="85" t="str">
        <f t="shared" si="738"/>
        <v>Halictus rubicundus</v>
      </c>
      <c r="Q6758" s="12" t="s">
        <v>43</v>
      </c>
      <c r="R6758" s="24"/>
      <c r="S6758" s="12"/>
      <c r="T6758" s="12"/>
      <c r="U6758" s="12"/>
      <c r="V6758" s="10" t="s">
        <v>182</v>
      </c>
      <c r="W6758" s="118">
        <v>42322</v>
      </c>
      <c r="X6758" s="2"/>
      <c r="Y6758" s="129">
        <f t="shared" si="741"/>
        <v>1</v>
      </c>
      <c r="Z6758" s="110">
        <f t="shared" si="739"/>
        <v>0</v>
      </c>
      <c r="AA6758" s="1">
        <f t="shared" si="740"/>
        <v>0</v>
      </c>
    </row>
    <row r="6759" spans="1:27" ht="14.25" customHeight="1">
      <c r="A6759" s="148">
        <v>7340</v>
      </c>
      <c r="B6759" s="139">
        <v>20190731</v>
      </c>
      <c r="C6759" s="57" t="str">
        <f t="shared" si="737"/>
        <v>BPF</v>
      </c>
      <c r="D6759" s="115">
        <v>42215</v>
      </c>
      <c r="E6759" s="9" t="s">
        <v>347</v>
      </c>
      <c r="F6759" s="37" t="s">
        <v>25</v>
      </c>
      <c r="G6759" s="11" t="s">
        <v>26</v>
      </c>
      <c r="H6759" s="2"/>
      <c r="I6759" s="2"/>
      <c r="J6759" s="4" t="s">
        <v>117</v>
      </c>
      <c r="K6759" s="4" t="s">
        <v>202</v>
      </c>
      <c r="L6759" s="4" t="s">
        <v>120</v>
      </c>
      <c r="M6759" s="4"/>
      <c r="N6759" s="4" t="s">
        <v>55</v>
      </c>
      <c r="O6759" s="4" t="str">
        <f t="shared" si="743"/>
        <v>Lasioglossum (Sphecodogastra) nr. cooleyi</v>
      </c>
      <c r="P6759" s="85" t="str">
        <f t="shared" si="738"/>
        <v>Lasioglossum cooleyi</v>
      </c>
      <c r="Q6759" s="12" t="s">
        <v>29</v>
      </c>
      <c r="R6759" s="24"/>
      <c r="S6759" s="12"/>
      <c r="T6759" s="12"/>
      <c r="U6759" s="12"/>
      <c r="V6759" s="10" t="s">
        <v>182</v>
      </c>
      <c r="W6759" s="118">
        <v>42322</v>
      </c>
      <c r="X6759" s="2" t="s">
        <v>1009</v>
      </c>
      <c r="Y6759" s="129">
        <f t="shared" si="741"/>
        <v>1</v>
      </c>
      <c r="Z6759" s="110">
        <f t="shared" si="739"/>
        <v>0</v>
      </c>
      <c r="AA6759" s="1">
        <f t="shared" si="740"/>
        <v>0</v>
      </c>
    </row>
    <row r="6760" spans="1:27" ht="14.25" customHeight="1">
      <c r="A6760" s="148">
        <v>7341</v>
      </c>
      <c r="B6760" s="139">
        <v>20190731</v>
      </c>
      <c r="C6760" s="57" t="str">
        <f t="shared" si="737"/>
        <v>BPF</v>
      </c>
      <c r="D6760" s="115">
        <v>42215</v>
      </c>
      <c r="E6760" s="9" t="s">
        <v>347</v>
      </c>
      <c r="F6760" s="37" t="s">
        <v>25</v>
      </c>
      <c r="G6760" s="11" t="s">
        <v>26</v>
      </c>
      <c r="H6760" s="2"/>
      <c r="I6760" s="2"/>
      <c r="J6760" s="4" t="s">
        <v>51</v>
      </c>
      <c r="K6760" s="84" t="s">
        <v>582</v>
      </c>
      <c r="L6760" s="4" t="s">
        <v>196</v>
      </c>
      <c r="M6760" s="4"/>
      <c r="N6760" s="4"/>
      <c r="O6760" s="4" t="str">
        <f t="shared" si="743"/>
        <v>Halictus (Seladonia) confusus</v>
      </c>
      <c r="P6760" s="85" t="str">
        <f t="shared" si="738"/>
        <v>Halictus confusus</v>
      </c>
      <c r="Q6760" s="12" t="s">
        <v>43</v>
      </c>
      <c r="R6760" s="24"/>
      <c r="S6760" s="12"/>
      <c r="T6760" s="12"/>
      <c r="U6760" s="12"/>
      <c r="V6760" s="10" t="s">
        <v>182</v>
      </c>
      <c r="W6760" s="118">
        <v>42322</v>
      </c>
      <c r="X6760" s="2" t="s">
        <v>940</v>
      </c>
      <c r="Y6760" s="129">
        <f t="shared" si="741"/>
        <v>1</v>
      </c>
      <c r="Z6760" s="110">
        <f t="shared" si="739"/>
        <v>0</v>
      </c>
      <c r="AA6760" s="1">
        <f t="shared" si="740"/>
        <v>0</v>
      </c>
    </row>
    <row r="6761" spans="1:27" ht="14.25" customHeight="1">
      <c r="A6761" s="148">
        <v>7342</v>
      </c>
      <c r="B6761" s="139">
        <v>20190731</v>
      </c>
      <c r="C6761" s="57" t="str">
        <f t="shared" si="737"/>
        <v>BPF</v>
      </c>
      <c r="D6761" s="115">
        <v>42215</v>
      </c>
      <c r="E6761" s="9" t="s">
        <v>347</v>
      </c>
      <c r="F6761" s="37" t="s">
        <v>25</v>
      </c>
      <c r="G6761" s="11" t="s">
        <v>26</v>
      </c>
      <c r="H6761" s="2"/>
      <c r="I6761" s="2"/>
      <c r="J6761" s="4" t="s">
        <v>91</v>
      </c>
      <c r="K6761" s="112" t="s">
        <v>590</v>
      </c>
      <c r="L6761" s="112" t="s">
        <v>98</v>
      </c>
      <c r="M6761" s="4"/>
      <c r="N6761" s="4"/>
      <c r="O6761" s="4" t="str">
        <f t="shared" si="743"/>
        <v>Megachile (Xanthosarus) perihirta</v>
      </c>
      <c r="P6761" s="85" t="str">
        <f t="shared" si="738"/>
        <v>Megachile perihirta</v>
      </c>
      <c r="Q6761" s="12" t="s">
        <v>29</v>
      </c>
      <c r="R6761" s="24"/>
      <c r="S6761" s="12"/>
      <c r="T6761" s="12"/>
      <c r="U6761" s="12"/>
      <c r="V6761" s="10" t="s">
        <v>182</v>
      </c>
      <c r="W6761" s="118">
        <v>42322</v>
      </c>
      <c r="X6761" s="2"/>
      <c r="Y6761" s="129">
        <f t="shared" si="741"/>
        <v>1</v>
      </c>
      <c r="Z6761" s="110">
        <f t="shared" si="739"/>
        <v>0</v>
      </c>
      <c r="AA6761" s="1">
        <f t="shared" si="740"/>
        <v>0</v>
      </c>
    </row>
    <row r="6762" spans="1:27" ht="14.25" customHeight="1">
      <c r="A6762" s="148">
        <v>7343</v>
      </c>
      <c r="B6762" s="139">
        <v>20190731</v>
      </c>
      <c r="C6762" s="57" t="str">
        <f t="shared" si="737"/>
        <v>BPF</v>
      </c>
      <c r="D6762" s="115">
        <v>42215</v>
      </c>
      <c r="E6762" s="9" t="s">
        <v>347</v>
      </c>
      <c r="F6762" s="37" t="s">
        <v>25</v>
      </c>
      <c r="G6762" s="11" t="s">
        <v>26</v>
      </c>
      <c r="H6762" s="2"/>
      <c r="I6762" s="2"/>
      <c r="J6762" s="4" t="s">
        <v>111</v>
      </c>
      <c r="K6762" s="31" t="s">
        <v>111</v>
      </c>
      <c r="L6762" s="4" t="s">
        <v>112</v>
      </c>
      <c r="M6762" s="4"/>
      <c r="N6762" s="4"/>
      <c r="O6762" s="4" t="str">
        <f t="shared" si="743"/>
        <v>Anthidium (Anthidium) manicatum</v>
      </c>
      <c r="P6762" s="85" t="str">
        <f t="shared" si="738"/>
        <v>Anthidium manicatum</v>
      </c>
      <c r="Q6762" s="12" t="s">
        <v>29</v>
      </c>
      <c r="R6762" s="24"/>
      <c r="S6762" s="12"/>
      <c r="T6762" s="12"/>
      <c r="U6762" s="12"/>
      <c r="V6762" s="10" t="s">
        <v>182</v>
      </c>
      <c r="W6762" s="118">
        <v>42322</v>
      </c>
      <c r="X6762" s="2"/>
      <c r="Y6762" s="129">
        <f t="shared" si="741"/>
        <v>1</v>
      </c>
      <c r="Z6762" s="110">
        <f t="shared" si="739"/>
        <v>0</v>
      </c>
      <c r="AA6762" s="1">
        <f t="shared" si="740"/>
        <v>0</v>
      </c>
    </row>
    <row r="6763" spans="1:27" ht="14.25" customHeight="1">
      <c r="A6763" s="148">
        <v>7344</v>
      </c>
      <c r="B6763" s="139">
        <v>20190731</v>
      </c>
      <c r="C6763" s="57" t="str">
        <f t="shared" si="737"/>
        <v>BPF</v>
      </c>
      <c r="D6763" s="115">
        <v>42215</v>
      </c>
      <c r="E6763" s="9" t="s">
        <v>347</v>
      </c>
      <c r="F6763" s="37" t="s">
        <v>25</v>
      </c>
      <c r="G6763" s="11" t="s">
        <v>26</v>
      </c>
      <c r="H6763" s="2"/>
      <c r="I6763" s="2"/>
      <c r="J6763" s="4" t="s">
        <v>53</v>
      </c>
      <c r="K6763" s="84" t="s">
        <v>591</v>
      </c>
      <c r="L6763" s="4" t="s">
        <v>152</v>
      </c>
      <c r="M6763" s="4"/>
      <c r="N6763" s="4"/>
      <c r="O6763" s="4" t="str">
        <f t="shared" si="743"/>
        <v>Melissodes (Eumelissodes) microsticta</v>
      </c>
      <c r="P6763" s="85" t="str">
        <f t="shared" si="738"/>
        <v>Melissodes microsticta</v>
      </c>
      <c r="Q6763" s="12" t="s">
        <v>29</v>
      </c>
      <c r="R6763" s="24"/>
      <c r="S6763" s="12"/>
      <c r="T6763" s="12"/>
      <c r="U6763" s="12"/>
      <c r="V6763" s="10" t="s">
        <v>182</v>
      </c>
      <c r="W6763" s="118">
        <v>42322</v>
      </c>
      <c r="X6763" s="2"/>
      <c r="Y6763" s="129">
        <f t="shared" si="741"/>
        <v>1</v>
      </c>
      <c r="Z6763" s="110">
        <f t="shared" si="739"/>
        <v>0</v>
      </c>
      <c r="AA6763" s="1">
        <f t="shared" si="740"/>
        <v>0</v>
      </c>
    </row>
    <row r="6764" spans="1:27" ht="14.25" customHeight="1">
      <c r="A6764" s="148">
        <v>7345</v>
      </c>
      <c r="B6764" s="139">
        <v>20190731</v>
      </c>
      <c r="C6764" s="57" t="str">
        <f t="shared" si="737"/>
        <v>BPF</v>
      </c>
      <c r="D6764" s="115">
        <v>42215</v>
      </c>
      <c r="E6764" s="9" t="s">
        <v>347</v>
      </c>
      <c r="F6764" s="37" t="s">
        <v>25</v>
      </c>
      <c r="G6764" s="11" t="s">
        <v>26</v>
      </c>
      <c r="H6764" s="2"/>
      <c r="I6764" s="2"/>
      <c r="J6764" s="4" t="s">
        <v>53</v>
      </c>
      <c r="K6764" s="84" t="s">
        <v>591</v>
      </c>
      <c r="L6764" s="4" t="s">
        <v>152</v>
      </c>
      <c r="M6764" s="4"/>
      <c r="N6764" s="4"/>
      <c r="O6764" s="4" t="str">
        <f t="shared" si="743"/>
        <v>Melissodes (Eumelissodes) microsticta</v>
      </c>
      <c r="P6764" s="85" t="str">
        <f t="shared" si="738"/>
        <v>Melissodes microsticta</v>
      </c>
      <c r="Q6764" s="12" t="s">
        <v>29</v>
      </c>
      <c r="R6764" s="24"/>
      <c r="S6764" s="12"/>
      <c r="T6764" s="12"/>
      <c r="U6764" s="12"/>
      <c r="V6764" s="10" t="s">
        <v>182</v>
      </c>
      <c r="W6764" s="118">
        <v>42322</v>
      </c>
      <c r="X6764" s="2"/>
      <c r="Y6764" s="129">
        <f t="shared" si="741"/>
        <v>1</v>
      </c>
      <c r="Z6764" s="110">
        <f t="shared" si="739"/>
        <v>0</v>
      </c>
      <c r="AA6764" s="1">
        <f t="shared" si="740"/>
        <v>0</v>
      </c>
    </row>
    <row r="6765" spans="1:27" ht="14.25" customHeight="1">
      <c r="A6765" s="148">
        <v>7346</v>
      </c>
      <c r="B6765" s="139">
        <v>20190731</v>
      </c>
      <c r="C6765" s="57" t="str">
        <f t="shared" si="737"/>
        <v>BPF</v>
      </c>
      <c r="D6765" s="115">
        <v>42215</v>
      </c>
      <c r="E6765" s="9" t="s">
        <v>347</v>
      </c>
      <c r="F6765" s="37" t="s">
        <v>25</v>
      </c>
      <c r="G6765" s="11" t="s">
        <v>26</v>
      </c>
      <c r="H6765" s="2"/>
      <c r="I6765" s="2"/>
      <c r="J6765" s="4" t="s">
        <v>53</v>
      </c>
      <c r="K6765" s="84" t="s">
        <v>591</v>
      </c>
      <c r="L6765" s="4" t="s">
        <v>152</v>
      </c>
      <c r="M6765" s="4"/>
      <c r="N6765" s="4"/>
      <c r="O6765" s="4" t="str">
        <f t="shared" si="743"/>
        <v>Melissodes (Eumelissodes) microsticta</v>
      </c>
      <c r="P6765" s="85" t="str">
        <f t="shared" si="738"/>
        <v>Melissodes microsticta</v>
      </c>
      <c r="Q6765" s="12" t="s">
        <v>43</v>
      </c>
      <c r="R6765" s="24"/>
      <c r="S6765" s="12"/>
      <c r="T6765" s="12"/>
      <c r="U6765" s="12"/>
      <c r="V6765" s="10" t="s">
        <v>182</v>
      </c>
      <c r="W6765" s="118">
        <v>42322</v>
      </c>
      <c r="X6765" s="2"/>
      <c r="Y6765" s="129">
        <f t="shared" si="741"/>
        <v>1</v>
      </c>
      <c r="Z6765" s="110">
        <f t="shared" si="739"/>
        <v>0</v>
      </c>
      <c r="AA6765" s="1">
        <f t="shared" si="740"/>
        <v>0</v>
      </c>
    </row>
    <row r="6766" spans="1:27" ht="14.25" customHeight="1">
      <c r="A6766" s="148">
        <v>7347</v>
      </c>
      <c r="B6766" s="139">
        <v>20190731</v>
      </c>
      <c r="C6766" s="57" t="str">
        <f t="shared" si="737"/>
        <v>BPF</v>
      </c>
      <c r="D6766" s="115">
        <v>42215</v>
      </c>
      <c r="E6766" s="9" t="s">
        <v>347</v>
      </c>
      <c r="F6766" s="37" t="s">
        <v>25</v>
      </c>
      <c r="G6766" s="11" t="s">
        <v>26</v>
      </c>
      <c r="H6766" s="2"/>
      <c r="I6766" s="2"/>
      <c r="J6766" s="4" t="s">
        <v>53</v>
      </c>
      <c r="K6766" s="84" t="s">
        <v>591</v>
      </c>
      <c r="L6766" s="4" t="s">
        <v>152</v>
      </c>
      <c r="M6766" s="4"/>
      <c r="N6766" s="4"/>
      <c r="O6766" s="4" t="str">
        <f t="shared" si="743"/>
        <v>Melissodes (Eumelissodes) microsticta</v>
      </c>
      <c r="P6766" s="85" t="str">
        <f t="shared" si="738"/>
        <v>Melissodes microsticta</v>
      </c>
      <c r="Q6766" s="12" t="s">
        <v>43</v>
      </c>
      <c r="R6766" s="24"/>
      <c r="S6766" s="12"/>
      <c r="T6766" s="12"/>
      <c r="U6766" s="12"/>
      <c r="V6766" s="10" t="s">
        <v>182</v>
      </c>
      <c r="W6766" s="118">
        <v>42322</v>
      </c>
      <c r="X6766" s="2"/>
      <c r="Y6766" s="129">
        <f t="shared" si="741"/>
        <v>1</v>
      </c>
      <c r="Z6766" s="110">
        <f t="shared" si="739"/>
        <v>0</v>
      </c>
      <c r="AA6766" s="1">
        <f t="shared" si="740"/>
        <v>0</v>
      </c>
    </row>
    <row r="6767" spans="1:27" ht="14.25" customHeight="1">
      <c r="A6767" s="148">
        <v>7348</v>
      </c>
      <c r="B6767" s="139">
        <v>20190731</v>
      </c>
      <c r="C6767" s="57" t="str">
        <f t="shared" si="737"/>
        <v>BPF</v>
      </c>
      <c r="D6767" s="115">
        <v>42215</v>
      </c>
      <c r="E6767" s="9" t="s">
        <v>350</v>
      </c>
      <c r="F6767" s="37" t="s">
        <v>25</v>
      </c>
      <c r="G6767" s="11" t="s">
        <v>26</v>
      </c>
      <c r="H6767" s="2"/>
      <c r="I6767" s="2"/>
      <c r="J6767" s="4" t="s">
        <v>51</v>
      </c>
      <c r="K6767" s="84" t="s">
        <v>582</v>
      </c>
      <c r="L6767" s="4" t="s">
        <v>52</v>
      </c>
      <c r="M6767" s="4"/>
      <c r="N6767" s="4"/>
      <c r="O6767" s="4" t="str">
        <f t="shared" si="743"/>
        <v>Halictus (Seladonia) tripartitus</v>
      </c>
      <c r="P6767" s="85" t="str">
        <f t="shared" si="738"/>
        <v>Halictus tripartitus</v>
      </c>
      <c r="Q6767" s="12" t="s">
        <v>29</v>
      </c>
      <c r="R6767" s="24"/>
      <c r="S6767" s="12"/>
      <c r="T6767" s="12"/>
      <c r="U6767" s="12"/>
      <c r="V6767" s="10" t="s">
        <v>182</v>
      </c>
      <c r="W6767" s="118">
        <v>42322</v>
      </c>
      <c r="X6767" s="2"/>
      <c r="Y6767" s="129">
        <f t="shared" si="741"/>
        <v>1</v>
      </c>
      <c r="Z6767" s="110">
        <f t="shared" si="739"/>
        <v>0</v>
      </c>
      <c r="AA6767" s="1">
        <f t="shared" si="740"/>
        <v>0</v>
      </c>
    </row>
    <row r="6768" spans="1:27" ht="14.25" customHeight="1">
      <c r="A6768" s="148">
        <v>7349</v>
      </c>
      <c r="B6768" s="139">
        <v>20190731</v>
      </c>
      <c r="C6768" s="57" t="str">
        <f t="shared" si="737"/>
        <v>BPF</v>
      </c>
      <c r="D6768" s="115">
        <v>42215</v>
      </c>
      <c r="E6768" s="9" t="s">
        <v>350</v>
      </c>
      <c r="F6768" s="37" t="s">
        <v>25</v>
      </c>
      <c r="G6768" s="11" t="s">
        <v>26</v>
      </c>
      <c r="H6768" s="2"/>
      <c r="I6768" s="2"/>
      <c r="J6768" s="4" t="s">
        <v>117</v>
      </c>
      <c r="K6768" s="4" t="s">
        <v>167</v>
      </c>
      <c r="L6768" s="4" t="s">
        <v>705</v>
      </c>
      <c r="M6768" s="4"/>
      <c r="N6768" s="4"/>
      <c r="O6768" s="4" t="str">
        <f t="shared" si="743"/>
        <v>Lasioglossum (Dialictus) knereri</v>
      </c>
      <c r="P6768" s="85" t="str">
        <f t="shared" si="738"/>
        <v>Lasioglossum knereri</v>
      </c>
      <c r="Q6768" s="12" t="s">
        <v>43</v>
      </c>
      <c r="R6768" s="24"/>
      <c r="S6768" s="12"/>
      <c r="T6768" s="12"/>
      <c r="U6768" s="12"/>
      <c r="V6768" s="10" t="s">
        <v>182</v>
      </c>
      <c r="W6768" s="118">
        <v>42322</v>
      </c>
      <c r="X6768" s="2" t="s">
        <v>969</v>
      </c>
      <c r="Y6768" s="129">
        <f t="shared" si="741"/>
        <v>1</v>
      </c>
      <c r="Z6768" s="110">
        <f t="shared" si="739"/>
        <v>0</v>
      </c>
      <c r="AA6768" s="1">
        <f t="shared" si="740"/>
        <v>0</v>
      </c>
    </row>
    <row r="6769" spans="1:27" ht="14.25" customHeight="1">
      <c r="A6769" s="148">
        <v>7350</v>
      </c>
      <c r="B6769" s="139">
        <v>20190731</v>
      </c>
      <c r="C6769" s="57" t="str">
        <f t="shared" si="737"/>
        <v>BPF</v>
      </c>
      <c r="D6769" s="115">
        <v>42215</v>
      </c>
      <c r="E6769" s="9" t="s">
        <v>350</v>
      </c>
      <c r="F6769" s="37" t="s">
        <v>25</v>
      </c>
      <c r="G6769" s="11" t="s">
        <v>26</v>
      </c>
      <c r="H6769" s="2"/>
      <c r="I6769" s="2"/>
      <c r="J6769" s="4" t="s">
        <v>53</v>
      </c>
      <c r="K6769" s="84" t="s">
        <v>591</v>
      </c>
      <c r="L6769" s="4" t="s">
        <v>152</v>
      </c>
      <c r="M6769" s="4"/>
      <c r="N6769" s="4"/>
      <c r="O6769" s="4" t="str">
        <f t="shared" si="743"/>
        <v>Melissodes (Eumelissodes) microsticta</v>
      </c>
      <c r="P6769" s="85" t="str">
        <f t="shared" si="738"/>
        <v>Melissodes microsticta</v>
      </c>
      <c r="Q6769" s="12" t="s">
        <v>29</v>
      </c>
      <c r="R6769" s="24"/>
      <c r="S6769" s="12"/>
      <c r="T6769" s="12"/>
      <c r="U6769" s="12"/>
      <c r="V6769" s="10" t="s">
        <v>182</v>
      </c>
      <c r="W6769" s="118">
        <v>42322</v>
      </c>
      <c r="X6769" s="2"/>
      <c r="Y6769" s="129">
        <f t="shared" si="741"/>
        <v>1</v>
      </c>
      <c r="Z6769" s="110">
        <f t="shared" si="739"/>
        <v>0</v>
      </c>
      <c r="AA6769" s="1">
        <f t="shared" si="740"/>
        <v>0</v>
      </c>
    </row>
    <row r="6770" spans="1:27" ht="14.25" customHeight="1">
      <c r="A6770" s="148">
        <v>7351</v>
      </c>
      <c r="B6770" s="139">
        <v>20190731</v>
      </c>
      <c r="C6770" s="57" t="str">
        <f t="shared" si="737"/>
        <v>BPF</v>
      </c>
      <c r="D6770" s="115">
        <v>42215</v>
      </c>
      <c r="E6770" s="9" t="s">
        <v>476</v>
      </c>
      <c r="F6770" s="37" t="s">
        <v>25</v>
      </c>
      <c r="G6770" s="11" t="s">
        <v>26</v>
      </c>
      <c r="H6770" s="2"/>
      <c r="I6770" s="2"/>
      <c r="J6770" s="4" t="s">
        <v>117</v>
      </c>
      <c r="K6770" s="4" t="s">
        <v>198</v>
      </c>
      <c r="L6770" s="4" t="s">
        <v>913</v>
      </c>
      <c r="M6770" s="4"/>
      <c r="N6770" s="4"/>
      <c r="O6770" s="4" t="str">
        <f t="shared" si="743"/>
        <v>Lasioglossum (Hemihalictus) villosulum</v>
      </c>
      <c r="P6770" s="85" t="str">
        <f t="shared" si="738"/>
        <v>Lasioglossum villosulum</v>
      </c>
      <c r="Q6770" s="12" t="s">
        <v>29</v>
      </c>
      <c r="R6770" s="24"/>
      <c r="S6770" s="12" t="s">
        <v>55</v>
      </c>
      <c r="T6770" s="12"/>
      <c r="U6770" s="12"/>
      <c r="V6770" s="10" t="s">
        <v>182</v>
      </c>
      <c r="W6770" s="118">
        <v>42322</v>
      </c>
      <c r="X6770" s="2" t="s">
        <v>1320</v>
      </c>
      <c r="Y6770" s="129">
        <f t="shared" si="741"/>
        <v>1</v>
      </c>
      <c r="Z6770" s="110">
        <f t="shared" si="739"/>
        <v>0</v>
      </c>
      <c r="AA6770" s="1">
        <f t="shared" si="740"/>
        <v>1</v>
      </c>
    </row>
    <row r="6771" spans="1:27" ht="14.25" customHeight="1">
      <c r="A6771" s="148">
        <v>7352</v>
      </c>
      <c r="B6771" s="139">
        <v>20190731</v>
      </c>
      <c r="C6771" s="57" t="str">
        <f t="shared" si="737"/>
        <v>BPF</v>
      </c>
      <c r="D6771" s="115">
        <v>42215</v>
      </c>
      <c r="E6771" s="9" t="s">
        <v>476</v>
      </c>
      <c r="F6771" s="37" t="s">
        <v>25</v>
      </c>
      <c r="G6771" s="11" t="s">
        <v>26</v>
      </c>
      <c r="H6771" s="2"/>
      <c r="I6771" s="2"/>
      <c r="J6771" s="4" t="s">
        <v>51</v>
      </c>
      <c r="K6771" s="84" t="s">
        <v>582</v>
      </c>
      <c r="L6771" s="4" t="s">
        <v>196</v>
      </c>
      <c r="M6771" s="4"/>
      <c r="N6771" s="4"/>
      <c r="O6771" s="4" t="str">
        <f t="shared" si="743"/>
        <v>Halictus (Seladonia) confusus</v>
      </c>
      <c r="P6771" s="85" t="str">
        <f t="shared" si="738"/>
        <v>Halictus confusus</v>
      </c>
      <c r="Q6771" s="12" t="s">
        <v>29</v>
      </c>
      <c r="R6771" s="24"/>
      <c r="S6771" s="12"/>
      <c r="T6771" s="12"/>
      <c r="U6771" s="12"/>
      <c r="V6771" s="10" t="s">
        <v>182</v>
      </c>
      <c r="W6771" s="118">
        <v>42322</v>
      </c>
      <c r="X6771" s="2"/>
      <c r="Y6771" s="129">
        <f t="shared" si="741"/>
        <v>1</v>
      </c>
      <c r="Z6771" s="110">
        <f t="shared" si="739"/>
        <v>0</v>
      </c>
      <c r="AA6771" s="1">
        <f t="shared" si="740"/>
        <v>0</v>
      </c>
    </row>
    <row r="6772" spans="1:27" ht="14.25" customHeight="1">
      <c r="A6772" s="148">
        <v>7353</v>
      </c>
      <c r="B6772" s="139">
        <v>20190731</v>
      </c>
      <c r="C6772" s="57" t="str">
        <f t="shared" si="737"/>
        <v>BPF</v>
      </c>
      <c r="D6772" s="115">
        <v>42215</v>
      </c>
      <c r="E6772" s="9" t="s">
        <v>476</v>
      </c>
      <c r="F6772" s="37" t="s">
        <v>25</v>
      </c>
      <c r="G6772" s="11" t="s">
        <v>26</v>
      </c>
      <c r="H6772" s="2"/>
      <c r="I6772" s="2"/>
      <c r="J6772" s="4" t="s">
        <v>117</v>
      </c>
      <c r="K6772" s="4" t="s">
        <v>198</v>
      </c>
      <c r="L6772" s="4" t="s">
        <v>913</v>
      </c>
      <c r="M6772" s="4"/>
      <c r="N6772" s="4"/>
      <c r="O6772" s="4" t="str">
        <f t="shared" si="743"/>
        <v>Lasioglossum (Hemihalictus) villosulum</v>
      </c>
      <c r="P6772" s="85" t="str">
        <f t="shared" si="738"/>
        <v>Lasioglossum villosulum</v>
      </c>
      <c r="Q6772" s="12" t="s">
        <v>29</v>
      </c>
      <c r="R6772" s="24"/>
      <c r="S6772" s="12"/>
      <c r="T6772" s="12"/>
      <c r="U6772" s="12"/>
      <c r="V6772" s="10" t="s">
        <v>182</v>
      </c>
      <c r="W6772" s="118">
        <v>42322</v>
      </c>
      <c r="X6772" s="2" t="s">
        <v>1068</v>
      </c>
      <c r="Y6772" s="129">
        <f t="shared" si="741"/>
        <v>1</v>
      </c>
      <c r="Z6772" s="110">
        <f t="shared" si="739"/>
        <v>0</v>
      </c>
      <c r="AA6772" s="1">
        <f t="shared" si="740"/>
        <v>0</v>
      </c>
    </row>
    <row r="6773" spans="1:27" ht="14.25" customHeight="1">
      <c r="A6773" s="148">
        <v>7354</v>
      </c>
      <c r="B6773" s="139">
        <v>20190731</v>
      </c>
      <c r="C6773" s="57" t="str">
        <f t="shared" si="737"/>
        <v>BPF</v>
      </c>
      <c r="D6773" s="115">
        <v>42215</v>
      </c>
      <c r="E6773" s="9" t="s">
        <v>476</v>
      </c>
      <c r="F6773" s="37" t="s">
        <v>25</v>
      </c>
      <c r="G6773" s="11" t="s">
        <v>26</v>
      </c>
      <c r="H6773" s="2"/>
      <c r="I6773" s="2"/>
      <c r="J6773" s="4" t="s">
        <v>117</v>
      </c>
      <c r="K6773" s="4" t="s">
        <v>198</v>
      </c>
      <c r="L6773" s="4" t="s">
        <v>913</v>
      </c>
      <c r="M6773" s="4"/>
      <c r="N6773" s="4"/>
      <c r="O6773" s="4" t="str">
        <f t="shared" si="743"/>
        <v>Lasioglossum (Hemihalictus) villosulum</v>
      </c>
      <c r="P6773" s="85" t="str">
        <f t="shared" si="738"/>
        <v>Lasioglossum villosulum</v>
      </c>
      <c r="Q6773" s="12" t="s">
        <v>29</v>
      </c>
      <c r="R6773" s="24"/>
      <c r="S6773" s="12"/>
      <c r="T6773" s="12"/>
      <c r="U6773" s="12"/>
      <c r="V6773" s="10" t="s">
        <v>182</v>
      </c>
      <c r="W6773" s="118">
        <v>42322</v>
      </c>
      <c r="X6773" s="2" t="s">
        <v>1320</v>
      </c>
      <c r="Y6773" s="129">
        <f t="shared" si="741"/>
        <v>1</v>
      </c>
      <c r="Z6773" s="110">
        <f t="shared" si="739"/>
        <v>0</v>
      </c>
      <c r="AA6773" s="1">
        <f t="shared" si="740"/>
        <v>1</v>
      </c>
    </row>
    <row r="6774" spans="1:27" ht="14.25" customHeight="1">
      <c r="A6774" s="148">
        <v>7355</v>
      </c>
      <c r="B6774" s="139">
        <v>20190731</v>
      </c>
      <c r="C6774" s="57" t="str">
        <f t="shared" si="737"/>
        <v>BPF</v>
      </c>
      <c r="D6774" s="115">
        <v>42215</v>
      </c>
      <c r="E6774" s="9" t="s">
        <v>476</v>
      </c>
      <c r="F6774" s="37" t="s">
        <v>25</v>
      </c>
      <c r="G6774" s="11" t="s">
        <v>26</v>
      </c>
      <c r="H6774" s="2"/>
      <c r="I6774" s="2"/>
      <c r="J6774" s="4" t="s">
        <v>117</v>
      </c>
      <c r="K6774" s="4" t="s">
        <v>198</v>
      </c>
      <c r="L6774" s="4" t="s">
        <v>913</v>
      </c>
      <c r="M6774" s="4"/>
      <c r="N6774" s="4"/>
      <c r="O6774" s="4" t="str">
        <f t="shared" si="743"/>
        <v>Lasioglossum (Hemihalictus) villosulum</v>
      </c>
      <c r="P6774" s="85" t="str">
        <f t="shared" si="738"/>
        <v>Lasioglossum villosulum</v>
      </c>
      <c r="Q6774" s="12" t="s">
        <v>29</v>
      </c>
      <c r="R6774" s="24"/>
      <c r="S6774" s="12"/>
      <c r="T6774" s="12"/>
      <c r="U6774" s="12"/>
      <c r="V6774" s="10" t="s">
        <v>182</v>
      </c>
      <c r="W6774" s="118">
        <v>42322</v>
      </c>
      <c r="X6774" s="2" t="s">
        <v>1068</v>
      </c>
      <c r="Y6774" s="129">
        <f t="shared" si="741"/>
        <v>1</v>
      </c>
      <c r="Z6774" s="110">
        <f t="shared" si="739"/>
        <v>0</v>
      </c>
      <c r="AA6774" s="1">
        <f t="shared" si="740"/>
        <v>0</v>
      </c>
    </row>
    <row r="6775" spans="1:27" ht="14.25" customHeight="1">
      <c r="A6775" s="148">
        <v>7356</v>
      </c>
      <c r="B6775" s="139">
        <v>20190731</v>
      </c>
      <c r="C6775" s="57" t="str">
        <f t="shared" si="737"/>
        <v>BPF</v>
      </c>
      <c r="D6775" s="115">
        <v>42215</v>
      </c>
      <c r="E6775" s="9" t="s">
        <v>476</v>
      </c>
      <c r="F6775" s="37" t="s">
        <v>25</v>
      </c>
      <c r="G6775" s="11" t="s">
        <v>26</v>
      </c>
      <c r="H6775" s="2"/>
      <c r="I6775" s="2"/>
      <c r="J6775" s="4" t="s">
        <v>117</v>
      </c>
      <c r="K6775" s="4" t="s">
        <v>198</v>
      </c>
      <c r="L6775" s="4" t="s">
        <v>913</v>
      </c>
      <c r="M6775" s="4"/>
      <c r="N6775" s="4"/>
      <c r="O6775" s="4" t="str">
        <f t="shared" si="743"/>
        <v>Lasioglossum (Hemihalictus) villosulum</v>
      </c>
      <c r="P6775" s="85" t="str">
        <f t="shared" si="738"/>
        <v>Lasioglossum villosulum</v>
      </c>
      <c r="Q6775" s="12" t="s">
        <v>29</v>
      </c>
      <c r="R6775" s="24"/>
      <c r="S6775" s="12"/>
      <c r="T6775" s="12"/>
      <c r="U6775" s="12"/>
      <c r="V6775" s="10" t="s">
        <v>182</v>
      </c>
      <c r="W6775" s="118">
        <v>42322</v>
      </c>
      <c r="X6775" s="2" t="s">
        <v>1068</v>
      </c>
      <c r="Y6775" s="129">
        <f t="shared" si="741"/>
        <v>1</v>
      </c>
      <c r="Z6775" s="110">
        <f t="shared" si="739"/>
        <v>0</v>
      </c>
      <c r="AA6775" s="1">
        <f t="shared" si="740"/>
        <v>0</v>
      </c>
    </row>
    <row r="6776" spans="1:27" ht="14.25" customHeight="1">
      <c r="A6776" s="148">
        <v>7357</v>
      </c>
      <c r="B6776" s="139">
        <v>20190731</v>
      </c>
      <c r="C6776" s="57" t="str">
        <f t="shared" si="737"/>
        <v>BPF</v>
      </c>
      <c r="D6776" s="115">
        <v>42215</v>
      </c>
      <c r="E6776" s="9" t="s">
        <v>476</v>
      </c>
      <c r="F6776" s="37" t="s">
        <v>25</v>
      </c>
      <c r="G6776" s="11" t="s">
        <v>26</v>
      </c>
      <c r="H6776" s="2"/>
      <c r="I6776" s="2"/>
      <c r="J6776" s="4" t="s">
        <v>117</v>
      </c>
      <c r="K6776" s="4" t="s">
        <v>198</v>
      </c>
      <c r="L6776" s="4" t="s">
        <v>913</v>
      </c>
      <c r="M6776" s="4"/>
      <c r="N6776" s="4"/>
      <c r="O6776" s="4" t="str">
        <f t="shared" si="743"/>
        <v>Lasioglossum (Hemihalictus) villosulum</v>
      </c>
      <c r="P6776" s="85" t="str">
        <f t="shared" si="738"/>
        <v>Lasioglossum villosulum</v>
      </c>
      <c r="Q6776" s="12" t="s">
        <v>29</v>
      </c>
      <c r="R6776" s="24"/>
      <c r="S6776" s="12"/>
      <c r="T6776" s="12"/>
      <c r="U6776" s="12"/>
      <c r="V6776" s="10" t="s">
        <v>182</v>
      </c>
      <c r="W6776" s="118">
        <v>42322</v>
      </c>
      <c r="X6776" s="2" t="s">
        <v>1068</v>
      </c>
      <c r="Y6776" s="129">
        <f t="shared" si="741"/>
        <v>1</v>
      </c>
      <c r="Z6776" s="110">
        <f t="shared" si="739"/>
        <v>0</v>
      </c>
      <c r="AA6776" s="1">
        <f t="shared" si="740"/>
        <v>0</v>
      </c>
    </row>
    <row r="6777" spans="1:27" ht="14.25" customHeight="1">
      <c r="A6777" s="148">
        <v>7358</v>
      </c>
      <c r="B6777" s="139">
        <v>20190731</v>
      </c>
      <c r="C6777" s="57" t="str">
        <f t="shared" si="737"/>
        <v>BPF</v>
      </c>
      <c r="D6777" s="115">
        <v>42215</v>
      </c>
      <c r="E6777" s="9" t="s">
        <v>476</v>
      </c>
      <c r="F6777" s="37" t="s">
        <v>25</v>
      </c>
      <c r="G6777" s="11" t="s">
        <v>26</v>
      </c>
      <c r="H6777" s="2"/>
      <c r="I6777" s="2"/>
      <c r="J6777" s="4" t="s">
        <v>117</v>
      </c>
      <c r="K6777" s="4" t="s">
        <v>167</v>
      </c>
      <c r="L6777" s="4" t="s">
        <v>705</v>
      </c>
      <c r="M6777" s="4"/>
      <c r="N6777" s="4"/>
      <c r="O6777" s="4" t="str">
        <f t="shared" si="743"/>
        <v>Lasioglossum (Dialictus) knereri</v>
      </c>
      <c r="P6777" s="85" t="str">
        <f t="shared" si="738"/>
        <v>Lasioglossum knereri</v>
      </c>
      <c r="Q6777" s="12" t="s">
        <v>29</v>
      </c>
      <c r="R6777" s="24"/>
      <c r="S6777" s="12"/>
      <c r="T6777" s="12"/>
      <c r="U6777" s="12"/>
      <c r="V6777" s="10" t="s">
        <v>182</v>
      </c>
      <c r="W6777" s="118">
        <v>42322</v>
      </c>
      <c r="X6777" s="2" t="s">
        <v>1206</v>
      </c>
      <c r="Y6777" s="129">
        <f t="shared" si="741"/>
        <v>1</v>
      </c>
      <c r="Z6777" s="110">
        <f t="shared" si="739"/>
        <v>0</v>
      </c>
      <c r="AA6777" s="1">
        <f t="shared" si="740"/>
        <v>1</v>
      </c>
    </row>
    <row r="6778" spans="1:27" ht="14.25" customHeight="1">
      <c r="A6778" s="148">
        <v>7359</v>
      </c>
      <c r="B6778" s="139">
        <v>20190731</v>
      </c>
      <c r="C6778" s="57" t="str">
        <f t="shared" si="737"/>
        <v>BPF</v>
      </c>
      <c r="D6778" s="115">
        <v>42215</v>
      </c>
      <c r="E6778" s="9" t="s">
        <v>476</v>
      </c>
      <c r="F6778" s="37" t="s">
        <v>25</v>
      </c>
      <c r="G6778" s="11" t="s">
        <v>26</v>
      </c>
      <c r="H6778" s="2"/>
      <c r="I6778" s="2"/>
      <c r="J6778" s="4" t="s">
        <v>117</v>
      </c>
      <c r="K6778" s="4" t="s">
        <v>198</v>
      </c>
      <c r="L6778" s="4" t="s">
        <v>913</v>
      </c>
      <c r="M6778" s="4"/>
      <c r="N6778" s="4"/>
      <c r="O6778" s="4" t="str">
        <f t="shared" si="743"/>
        <v>Lasioglossum (Hemihalictus) villosulum</v>
      </c>
      <c r="P6778" s="85" t="str">
        <f t="shared" si="738"/>
        <v>Lasioglossum villosulum</v>
      </c>
      <c r="Q6778" s="12" t="s">
        <v>43</v>
      </c>
      <c r="R6778" s="24"/>
      <c r="S6778" s="12"/>
      <c r="T6778" s="12"/>
      <c r="U6778" s="12"/>
      <c r="V6778" s="10" t="s">
        <v>182</v>
      </c>
      <c r="W6778" s="118">
        <v>42322</v>
      </c>
      <c r="X6778" s="2" t="s">
        <v>924</v>
      </c>
      <c r="Y6778" s="129">
        <f t="shared" si="741"/>
        <v>1</v>
      </c>
      <c r="Z6778" s="110">
        <f t="shared" si="739"/>
        <v>0</v>
      </c>
      <c r="AA6778" s="1">
        <f t="shared" si="740"/>
        <v>0</v>
      </c>
    </row>
    <row r="6779" spans="1:27" ht="14.25" customHeight="1">
      <c r="A6779" s="148">
        <v>7360</v>
      </c>
      <c r="B6779" s="139">
        <v>20190731</v>
      </c>
      <c r="C6779" s="57" t="str">
        <f t="shared" si="737"/>
        <v>BPF</v>
      </c>
      <c r="D6779" s="115">
        <v>42215</v>
      </c>
      <c r="E6779" s="9" t="s">
        <v>476</v>
      </c>
      <c r="F6779" s="37" t="s">
        <v>25</v>
      </c>
      <c r="G6779" s="11" t="s">
        <v>26</v>
      </c>
      <c r="H6779" s="2"/>
      <c r="I6779" s="2"/>
      <c r="J6779" s="4" t="s">
        <v>117</v>
      </c>
      <c r="K6779" s="4" t="s">
        <v>198</v>
      </c>
      <c r="L6779" s="4" t="s">
        <v>913</v>
      </c>
      <c r="M6779" s="4"/>
      <c r="N6779" s="4"/>
      <c r="O6779" s="4" t="str">
        <f t="shared" si="743"/>
        <v>Lasioglossum (Hemihalictus) villosulum</v>
      </c>
      <c r="P6779" s="85" t="str">
        <f t="shared" si="738"/>
        <v>Lasioglossum villosulum</v>
      </c>
      <c r="Q6779" s="12" t="s">
        <v>43</v>
      </c>
      <c r="R6779" s="24"/>
      <c r="S6779" s="12"/>
      <c r="T6779" s="12"/>
      <c r="U6779" s="12"/>
      <c r="V6779" s="10" t="s">
        <v>182</v>
      </c>
      <c r="W6779" s="118">
        <v>42322</v>
      </c>
      <c r="X6779" s="2" t="s">
        <v>1224</v>
      </c>
      <c r="Y6779" s="129">
        <f t="shared" si="741"/>
        <v>1</v>
      </c>
      <c r="Z6779" s="110">
        <f t="shared" si="739"/>
        <v>0</v>
      </c>
      <c r="AA6779" s="1">
        <f t="shared" si="740"/>
        <v>1</v>
      </c>
    </row>
    <row r="6780" spans="1:27" ht="14.25" customHeight="1">
      <c r="A6780" s="148">
        <v>7361</v>
      </c>
      <c r="B6780" s="139">
        <v>20190731</v>
      </c>
      <c r="C6780" s="57" t="str">
        <f t="shared" si="737"/>
        <v>BPF</v>
      </c>
      <c r="D6780" s="115">
        <v>42215</v>
      </c>
      <c r="E6780" s="9" t="s">
        <v>476</v>
      </c>
      <c r="F6780" s="37" t="s">
        <v>25</v>
      </c>
      <c r="G6780" s="11" t="s">
        <v>26</v>
      </c>
      <c r="H6780" s="2"/>
      <c r="I6780" s="2"/>
      <c r="J6780" s="4" t="s">
        <v>117</v>
      </c>
      <c r="K6780" s="4" t="s">
        <v>198</v>
      </c>
      <c r="L6780" s="4" t="s">
        <v>913</v>
      </c>
      <c r="M6780" s="4"/>
      <c r="N6780" s="4"/>
      <c r="O6780" s="4" t="str">
        <f t="shared" si="743"/>
        <v>Lasioglossum (Hemihalictus) villosulum</v>
      </c>
      <c r="P6780" s="85" t="str">
        <f t="shared" si="738"/>
        <v>Lasioglossum villosulum</v>
      </c>
      <c r="Q6780" s="12" t="s">
        <v>43</v>
      </c>
      <c r="R6780" s="24"/>
      <c r="S6780" s="12"/>
      <c r="T6780" s="12"/>
      <c r="U6780" s="12"/>
      <c r="V6780" s="10" t="s">
        <v>182</v>
      </c>
      <c r="W6780" s="118">
        <v>42322</v>
      </c>
      <c r="X6780" s="2" t="s">
        <v>924</v>
      </c>
      <c r="Y6780" s="129">
        <f t="shared" si="741"/>
        <v>1</v>
      </c>
      <c r="Z6780" s="110">
        <f t="shared" si="739"/>
        <v>0</v>
      </c>
      <c r="AA6780" s="1">
        <f t="shared" si="740"/>
        <v>0</v>
      </c>
    </row>
    <row r="6781" spans="1:27" ht="14.25" customHeight="1">
      <c r="A6781" s="148">
        <v>7362</v>
      </c>
      <c r="B6781" s="139">
        <v>20190731</v>
      </c>
      <c r="C6781" s="57" t="str">
        <f t="shared" ref="C6781:C6844" si="744">LEFT(E6781,3)</f>
        <v>BPF</v>
      </c>
      <c r="D6781" s="115">
        <v>42215</v>
      </c>
      <c r="E6781" s="9" t="s">
        <v>476</v>
      </c>
      <c r="F6781" s="37" t="s">
        <v>25</v>
      </c>
      <c r="G6781" s="11" t="s">
        <v>26</v>
      </c>
      <c r="H6781" s="2"/>
      <c r="I6781" s="2"/>
      <c r="J6781" s="4" t="s">
        <v>117</v>
      </c>
      <c r="K6781" s="4" t="s">
        <v>198</v>
      </c>
      <c r="L6781" s="4" t="s">
        <v>913</v>
      </c>
      <c r="M6781" s="4"/>
      <c r="N6781" s="4"/>
      <c r="O6781" s="4" t="str">
        <f t="shared" si="743"/>
        <v>Lasioglossum (Hemihalictus) villosulum</v>
      </c>
      <c r="P6781" s="85" t="str">
        <f t="shared" ref="P6781:P6844" si="745">J6781&amp;" "&amp;L6781</f>
        <v>Lasioglossum villosulum</v>
      </c>
      <c r="Q6781" s="12" t="s">
        <v>43</v>
      </c>
      <c r="R6781" s="24"/>
      <c r="S6781" s="12"/>
      <c r="T6781" s="12"/>
      <c r="U6781" s="12"/>
      <c r="V6781" s="10" t="s">
        <v>182</v>
      </c>
      <c r="W6781" s="118">
        <v>42322</v>
      </c>
      <c r="X6781" s="2" t="s">
        <v>935</v>
      </c>
      <c r="Y6781" s="129">
        <f t="shared" si="741"/>
        <v>1</v>
      </c>
      <c r="Z6781" s="110">
        <f t="shared" si="739"/>
        <v>0</v>
      </c>
      <c r="AA6781" s="1">
        <f t="shared" si="740"/>
        <v>0</v>
      </c>
    </row>
    <row r="6782" spans="1:27" ht="14.25" customHeight="1">
      <c r="A6782" s="148">
        <v>7363</v>
      </c>
      <c r="B6782" s="139">
        <v>20190731</v>
      </c>
      <c r="C6782" s="57" t="str">
        <f t="shared" si="744"/>
        <v>BPF</v>
      </c>
      <c r="D6782" s="115">
        <v>42215</v>
      </c>
      <c r="E6782" s="9" t="s">
        <v>476</v>
      </c>
      <c r="F6782" s="37" t="s">
        <v>25</v>
      </c>
      <c r="G6782" s="11" t="s">
        <v>26</v>
      </c>
      <c r="H6782" s="2"/>
      <c r="I6782" s="2"/>
      <c r="J6782" s="4" t="s">
        <v>117</v>
      </c>
      <c r="K6782" s="4" t="s">
        <v>167</v>
      </c>
      <c r="L6782" s="4" t="s">
        <v>665</v>
      </c>
      <c r="M6782" s="4"/>
      <c r="N6782" s="4"/>
      <c r="O6782" s="4" t="str">
        <f t="shared" si="743"/>
        <v>Lasioglossum (Dialictus) nevadense</v>
      </c>
      <c r="P6782" s="85" t="str">
        <f t="shared" si="745"/>
        <v>Lasioglossum nevadense</v>
      </c>
      <c r="Q6782" s="12" t="s">
        <v>29</v>
      </c>
      <c r="R6782" s="24"/>
      <c r="S6782" s="12"/>
      <c r="T6782" s="12"/>
      <c r="U6782" s="12"/>
      <c r="V6782" s="10" t="s">
        <v>182</v>
      </c>
      <c r="W6782" s="118">
        <v>42322</v>
      </c>
      <c r="X6782" s="2"/>
      <c r="Y6782" s="129">
        <f t="shared" si="741"/>
        <v>1</v>
      </c>
      <c r="Z6782" s="110">
        <f t="shared" si="739"/>
        <v>0</v>
      </c>
      <c r="AA6782" s="1">
        <f t="shared" si="740"/>
        <v>0</v>
      </c>
    </row>
    <row r="6783" spans="1:27" ht="14.25" customHeight="1">
      <c r="A6783" s="148">
        <v>7364</v>
      </c>
      <c r="B6783" s="139">
        <v>20190731</v>
      </c>
      <c r="C6783" s="57" t="str">
        <f t="shared" si="744"/>
        <v>BPF</v>
      </c>
      <c r="D6783" s="115">
        <v>42215</v>
      </c>
      <c r="E6783" s="9" t="s">
        <v>476</v>
      </c>
      <c r="F6783" s="37" t="s">
        <v>25</v>
      </c>
      <c r="G6783" s="11" t="s">
        <v>26</v>
      </c>
      <c r="H6783" s="2"/>
      <c r="I6783" s="2"/>
      <c r="J6783" s="4" t="s">
        <v>53</v>
      </c>
      <c r="K6783" s="84" t="s">
        <v>592</v>
      </c>
      <c r="L6783" s="84" t="s">
        <v>56</v>
      </c>
      <c r="M6783" s="4"/>
      <c r="N6783" s="4"/>
      <c r="O6783" s="4" t="str">
        <f t="shared" si="743"/>
        <v>Melissodes (Heliomelissodes) rivalis</v>
      </c>
      <c r="P6783" s="85" t="str">
        <f t="shared" si="745"/>
        <v>Melissodes rivalis</v>
      </c>
      <c r="Q6783" s="12" t="s">
        <v>29</v>
      </c>
      <c r="R6783" s="24"/>
      <c r="S6783" s="12"/>
      <c r="T6783" s="12"/>
      <c r="U6783" s="12"/>
      <c r="V6783" s="10" t="s">
        <v>182</v>
      </c>
      <c r="W6783" s="118">
        <v>42322</v>
      </c>
      <c r="X6783" s="2" t="s">
        <v>825</v>
      </c>
      <c r="Y6783" s="129">
        <f t="shared" si="741"/>
        <v>1</v>
      </c>
      <c r="Z6783" s="110">
        <f t="shared" si="739"/>
        <v>0</v>
      </c>
      <c r="AA6783" s="1">
        <f t="shared" si="740"/>
        <v>0</v>
      </c>
    </row>
    <row r="6784" spans="1:27" ht="14.25" customHeight="1">
      <c r="A6784" s="148">
        <v>7365</v>
      </c>
      <c r="B6784" s="139">
        <v>20190731</v>
      </c>
      <c r="C6784" s="57" t="str">
        <f t="shared" si="744"/>
        <v>BPF</v>
      </c>
      <c r="D6784" s="115">
        <v>42215</v>
      </c>
      <c r="E6784" s="9" t="s">
        <v>476</v>
      </c>
      <c r="F6784" s="37" t="s">
        <v>25</v>
      </c>
      <c r="G6784" s="11" t="s">
        <v>26</v>
      </c>
      <c r="H6784" s="2"/>
      <c r="I6784" s="2"/>
      <c r="J6784" s="4" t="s">
        <v>53</v>
      </c>
      <c r="K6784" s="84" t="s">
        <v>592</v>
      </c>
      <c r="L6784" s="84" t="s">
        <v>56</v>
      </c>
      <c r="M6784" s="4"/>
      <c r="N6784" s="4"/>
      <c r="O6784" s="4" t="str">
        <f t="shared" si="743"/>
        <v>Melissodes (Heliomelissodes) rivalis</v>
      </c>
      <c r="P6784" s="85" t="str">
        <f t="shared" si="745"/>
        <v>Melissodes rivalis</v>
      </c>
      <c r="Q6784" s="12" t="s">
        <v>43</v>
      </c>
      <c r="R6784" s="24"/>
      <c r="S6784" s="12"/>
      <c r="T6784" s="12"/>
      <c r="U6784" s="12"/>
      <c r="V6784" s="10" t="s">
        <v>182</v>
      </c>
      <c r="W6784" s="118">
        <v>42322</v>
      </c>
      <c r="X6784" s="2" t="s">
        <v>556</v>
      </c>
      <c r="Y6784" s="129">
        <f t="shared" si="741"/>
        <v>1</v>
      </c>
      <c r="Z6784" s="110">
        <f t="shared" si="739"/>
        <v>0</v>
      </c>
      <c r="AA6784" s="1">
        <f t="shared" si="740"/>
        <v>0</v>
      </c>
    </row>
    <row r="6785" spans="1:27" ht="14.25" customHeight="1">
      <c r="A6785" s="148">
        <v>7366</v>
      </c>
      <c r="B6785" s="139">
        <v>20190731</v>
      </c>
      <c r="C6785" s="57" t="str">
        <f t="shared" si="744"/>
        <v>BPF</v>
      </c>
      <c r="D6785" s="115">
        <v>42215</v>
      </c>
      <c r="E6785" s="9" t="s">
        <v>477</v>
      </c>
      <c r="F6785" s="37" t="s">
        <v>25</v>
      </c>
      <c r="G6785" s="11" t="s">
        <v>26</v>
      </c>
      <c r="H6785" s="2"/>
      <c r="I6785" s="2"/>
      <c r="J6785" s="4" t="s">
        <v>51</v>
      </c>
      <c r="K6785" s="84" t="s">
        <v>582</v>
      </c>
      <c r="L6785" s="4" t="s">
        <v>52</v>
      </c>
      <c r="M6785" s="4"/>
      <c r="N6785" s="4"/>
      <c r="O6785" s="4" t="str">
        <f t="shared" si="743"/>
        <v>Halictus (Seladonia) tripartitus</v>
      </c>
      <c r="P6785" s="85" t="str">
        <f t="shared" si="745"/>
        <v>Halictus tripartitus</v>
      </c>
      <c r="Q6785" s="12" t="s">
        <v>29</v>
      </c>
      <c r="R6785" s="24"/>
      <c r="S6785" s="12"/>
      <c r="T6785" s="12"/>
      <c r="U6785" s="12"/>
      <c r="V6785" s="10" t="s">
        <v>182</v>
      </c>
      <c r="W6785" s="118">
        <v>42322</v>
      </c>
      <c r="X6785" s="2"/>
      <c r="Y6785" s="129">
        <f t="shared" si="741"/>
        <v>1</v>
      </c>
      <c r="Z6785" s="110">
        <f t="shared" ref="Z6785:Z6848" si="746">IF(ISNUMBER(SEARCH($Z$1,X6785)),1,0)</f>
        <v>0</v>
      </c>
      <c r="AA6785" s="1">
        <f t="shared" ref="AA6785:AA6848" si="747">IF(ISNUMBER(SEARCH($AA$1,X6785)),1,0)</f>
        <v>0</v>
      </c>
    </row>
    <row r="6786" spans="1:27" ht="14.25" customHeight="1">
      <c r="A6786" s="148">
        <v>7367</v>
      </c>
      <c r="B6786" s="139">
        <v>20190731</v>
      </c>
      <c r="C6786" s="57" t="str">
        <f t="shared" si="744"/>
        <v>BPF</v>
      </c>
      <c r="D6786" s="115">
        <v>42215</v>
      </c>
      <c r="E6786" s="9" t="s">
        <v>477</v>
      </c>
      <c r="F6786" s="37" t="s">
        <v>25</v>
      </c>
      <c r="G6786" s="11" t="s">
        <v>26</v>
      </c>
      <c r="H6786" s="2"/>
      <c r="I6786" s="2"/>
      <c r="J6786" s="4" t="s">
        <v>51</v>
      </c>
      <c r="K6786" s="84" t="s">
        <v>582</v>
      </c>
      <c r="L6786" s="4" t="s">
        <v>52</v>
      </c>
      <c r="M6786" s="4"/>
      <c r="N6786" s="4"/>
      <c r="O6786" s="4" t="str">
        <f t="shared" si="743"/>
        <v>Halictus (Seladonia) tripartitus</v>
      </c>
      <c r="P6786" s="85" t="str">
        <f t="shared" si="745"/>
        <v>Halictus tripartitus</v>
      </c>
      <c r="Q6786" s="12" t="s">
        <v>29</v>
      </c>
      <c r="R6786" s="24"/>
      <c r="S6786" s="12"/>
      <c r="T6786" s="12"/>
      <c r="U6786" s="12"/>
      <c r="V6786" s="10" t="s">
        <v>182</v>
      </c>
      <c r="W6786" s="118">
        <v>42322</v>
      </c>
      <c r="X6786" s="2"/>
      <c r="Y6786" s="129">
        <f t="shared" ref="Y6786:Y6849" si="748">IF(R6786&gt;0,R6786,1)</f>
        <v>1</v>
      </c>
      <c r="Z6786" s="110">
        <f t="shared" si="746"/>
        <v>0</v>
      </c>
      <c r="AA6786" s="1">
        <f t="shared" si="747"/>
        <v>0</v>
      </c>
    </row>
    <row r="6787" spans="1:27" ht="14.25" customHeight="1">
      <c r="A6787" s="148">
        <v>7368</v>
      </c>
      <c r="B6787" s="139">
        <v>20190731</v>
      </c>
      <c r="C6787" s="57" t="str">
        <f t="shared" si="744"/>
        <v>BPF</v>
      </c>
      <c r="D6787" s="115">
        <v>42215</v>
      </c>
      <c r="E6787" s="9" t="s">
        <v>477</v>
      </c>
      <c r="F6787" s="37" t="s">
        <v>25</v>
      </c>
      <c r="G6787" s="11" t="s">
        <v>26</v>
      </c>
      <c r="H6787" s="2"/>
      <c r="I6787" s="2"/>
      <c r="J6787" s="4" t="s">
        <v>124</v>
      </c>
      <c r="K6787" s="4" t="s">
        <v>165</v>
      </c>
      <c r="L6787" s="4" t="s">
        <v>134</v>
      </c>
      <c r="M6787" s="4"/>
      <c r="N6787" s="4" t="s">
        <v>55</v>
      </c>
      <c r="O6787" s="4" t="str">
        <f t="shared" si="743"/>
        <v>Osmia (Melanosmia) nr. proxima</v>
      </c>
      <c r="P6787" s="85" t="str">
        <f t="shared" si="745"/>
        <v>Osmia proxima</v>
      </c>
      <c r="Q6787" s="12" t="s">
        <v>29</v>
      </c>
      <c r="R6787" s="24"/>
      <c r="S6787" s="12"/>
      <c r="T6787" s="12"/>
      <c r="U6787" s="12"/>
      <c r="V6787" s="10" t="s">
        <v>182</v>
      </c>
      <c r="W6787" s="118">
        <v>42322</v>
      </c>
      <c r="X6787" s="2"/>
      <c r="Y6787" s="129">
        <f t="shared" si="748"/>
        <v>1</v>
      </c>
      <c r="Z6787" s="110">
        <f t="shared" si="746"/>
        <v>0</v>
      </c>
      <c r="AA6787" s="1">
        <f t="shared" si="747"/>
        <v>0</v>
      </c>
    </row>
    <row r="6788" spans="1:27" ht="14.25" customHeight="1">
      <c r="A6788" s="148">
        <v>7369</v>
      </c>
      <c r="B6788" s="139">
        <v>20190731</v>
      </c>
      <c r="C6788" s="57" t="str">
        <f t="shared" si="744"/>
        <v>BPF</v>
      </c>
      <c r="D6788" s="115">
        <v>42215</v>
      </c>
      <c r="E6788" s="9" t="s">
        <v>477</v>
      </c>
      <c r="F6788" s="37" t="s">
        <v>25</v>
      </c>
      <c r="G6788" s="11" t="s">
        <v>26</v>
      </c>
      <c r="H6788" s="2"/>
      <c r="I6788" s="2"/>
      <c r="J6788" s="4" t="s">
        <v>53</v>
      </c>
      <c r="K6788" s="84" t="s">
        <v>592</v>
      </c>
      <c r="L6788" s="84" t="s">
        <v>56</v>
      </c>
      <c r="M6788" s="4"/>
      <c r="N6788" s="4"/>
      <c r="O6788" s="4" t="str">
        <f t="shared" si="743"/>
        <v>Melissodes (Heliomelissodes) rivalis</v>
      </c>
      <c r="P6788" s="85" t="str">
        <f t="shared" si="745"/>
        <v>Melissodes rivalis</v>
      </c>
      <c r="Q6788" s="12" t="s">
        <v>29</v>
      </c>
      <c r="R6788" s="24"/>
      <c r="S6788" s="12"/>
      <c r="T6788" s="12"/>
      <c r="U6788" s="12"/>
      <c r="V6788" s="10" t="s">
        <v>182</v>
      </c>
      <c r="W6788" s="118">
        <v>42322</v>
      </c>
      <c r="X6788" s="2"/>
      <c r="Y6788" s="129">
        <f t="shared" si="748"/>
        <v>1</v>
      </c>
      <c r="Z6788" s="110">
        <f t="shared" si="746"/>
        <v>0</v>
      </c>
      <c r="AA6788" s="1">
        <f t="shared" si="747"/>
        <v>0</v>
      </c>
    </row>
    <row r="6789" spans="1:27" ht="14.25" customHeight="1">
      <c r="A6789" s="148">
        <v>7370</v>
      </c>
      <c r="B6789" s="139">
        <v>20190731</v>
      </c>
      <c r="C6789" s="57" t="str">
        <f t="shared" si="744"/>
        <v>BPF</v>
      </c>
      <c r="D6789" s="115">
        <v>42215</v>
      </c>
      <c r="E6789" s="9" t="s">
        <v>477</v>
      </c>
      <c r="F6789" s="37" t="s">
        <v>25</v>
      </c>
      <c r="G6789" s="11" t="s">
        <v>26</v>
      </c>
      <c r="H6789" s="2"/>
      <c r="I6789" s="2"/>
      <c r="J6789" s="4" t="s">
        <v>53</v>
      </c>
      <c r="K6789" s="84" t="s">
        <v>591</v>
      </c>
      <c r="L6789" s="4" t="s">
        <v>152</v>
      </c>
      <c r="M6789" s="4"/>
      <c r="N6789" s="4"/>
      <c r="O6789" s="4" t="str">
        <f t="shared" si="743"/>
        <v>Melissodes (Eumelissodes) microsticta</v>
      </c>
      <c r="P6789" s="85" t="str">
        <f t="shared" si="745"/>
        <v>Melissodes microsticta</v>
      </c>
      <c r="Q6789" s="12" t="s">
        <v>29</v>
      </c>
      <c r="R6789" s="24"/>
      <c r="S6789" s="12"/>
      <c r="T6789" s="12"/>
      <c r="U6789" s="12"/>
      <c r="V6789" s="10" t="s">
        <v>182</v>
      </c>
      <c r="W6789" s="118">
        <v>42322</v>
      </c>
      <c r="X6789" s="2"/>
      <c r="Y6789" s="129">
        <f t="shared" si="748"/>
        <v>1</v>
      </c>
      <c r="Z6789" s="110">
        <f t="shared" si="746"/>
        <v>0</v>
      </c>
      <c r="AA6789" s="1">
        <f t="shared" si="747"/>
        <v>0</v>
      </c>
    </row>
    <row r="6790" spans="1:27" ht="14.25" customHeight="1">
      <c r="A6790" s="148">
        <v>7371</v>
      </c>
      <c r="B6790" s="139">
        <v>20190731</v>
      </c>
      <c r="C6790" s="57" t="str">
        <f t="shared" si="744"/>
        <v>BPF</v>
      </c>
      <c r="D6790" s="115">
        <v>42215</v>
      </c>
      <c r="E6790" s="9" t="s">
        <v>477</v>
      </c>
      <c r="F6790" s="37" t="s">
        <v>25</v>
      </c>
      <c r="G6790" s="11" t="s">
        <v>26</v>
      </c>
      <c r="H6790" s="2"/>
      <c r="I6790" s="2"/>
      <c r="J6790" s="4" t="s">
        <v>175</v>
      </c>
      <c r="K6790" s="4" t="s">
        <v>580</v>
      </c>
      <c r="L6790" s="31" t="s">
        <v>176</v>
      </c>
      <c r="M6790" s="4"/>
      <c r="N6790" s="4"/>
      <c r="O6790" s="4" t="str">
        <f t="shared" si="743"/>
        <v>Ceratina (Zadontomerus) acantha</v>
      </c>
      <c r="P6790" s="85" t="str">
        <f t="shared" si="745"/>
        <v>Ceratina acantha</v>
      </c>
      <c r="Q6790" s="12" t="s">
        <v>29</v>
      </c>
      <c r="R6790" s="24"/>
      <c r="S6790" s="12"/>
      <c r="T6790" s="12"/>
      <c r="U6790" s="12"/>
      <c r="V6790" s="10" t="s">
        <v>182</v>
      </c>
      <c r="W6790" s="118">
        <v>42322</v>
      </c>
      <c r="X6790" s="2"/>
      <c r="Y6790" s="129">
        <f t="shared" si="748"/>
        <v>1</v>
      </c>
      <c r="Z6790" s="110">
        <f t="shared" si="746"/>
        <v>0</v>
      </c>
      <c r="AA6790" s="1">
        <f t="shared" si="747"/>
        <v>0</v>
      </c>
    </row>
    <row r="6791" spans="1:27" ht="14.25" customHeight="1">
      <c r="A6791" s="148">
        <v>7372</v>
      </c>
      <c r="B6791" s="139">
        <v>20190731</v>
      </c>
      <c r="C6791" s="57" t="str">
        <f t="shared" si="744"/>
        <v>BPF</v>
      </c>
      <c r="D6791" s="115">
        <v>42215</v>
      </c>
      <c r="E6791" s="9" t="s">
        <v>347</v>
      </c>
      <c r="F6791" s="37" t="s">
        <v>33</v>
      </c>
      <c r="G6791" s="11" t="s">
        <v>26</v>
      </c>
      <c r="H6791" s="2"/>
      <c r="I6791" s="2"/>
      <c r="J6791" s="4" t="s">
        <v>51</v>
      </c>
      <c r="K6791" s="84" t="s">
        <v>582</v>
      </c>
      <c r="L6791" s="4" t="s">
        <v>196</v>
      </c>
      <c r="M6791" s="4"/>
      <c r="N6791" s="4"/>
      <c r="O6791" s="4" t="str">
        <f t="shared" si="743"/>
        <v>Halictus (Seladonia) confusus</v>
      </c>
      <c r="P6791" s="85" t="str">
        <f t="shared" si="745"/>
        <v>Halictus confusus</v>
      </c>
      <c r="Q6791" s="12" t="s">
        <v>43</v>
      </c>
      <c r="R6791" s="24"/>
      <c r="S6791" s="12"/>
      <c r="T6791" s="12"/>
      <c r="U6791" s="12"/>
      <c r="V6791" s="10" t="s">
        <v>182</v>
      </c>
      <c r="W6791" s="118">
        <v>42322</v>
      </c>
      <c r="X6791" s="2" t="s">
        <v>540</v>
      </c>
      <c r="Y6791" s="129">
        <f t="shared" si="748"/>
        <v>1</v>
      </c>
      <c r="Z6791" s="110">
        <f t="shared" si="746"/>
        <v>0</v>
      </c>
      <c r="AA6791" s="1">
        <f t="shared" si="747"/>
        <v>0</v>
      </c>
    </row>
    <row r="6792" spans="1:27" ht="14.25" customHeight="1">
      <c r="A6792" s="148">
        <v>7373</v>
      </c>
      <c r="B6792" s="139">
        <v>20190731</v>
      </c>
      <c r="C6792" s="57" t="str">
        <f t="shared" si="744"/>
        <v>BPF</v>
      </c>
      <c r="D6792" s="115">
        <v>42215</v>
      </c>
      <c r="E6792" s="9" t="s">
        <v>340</v>
      </c>
      <c r="F6792" s="37" t="s">
        <v>25</v>
      </c>
      <c r="G6792" s="11" t="s">
        <v>26</v>
      </c>
      <c r="H6792" s="2"/>
      <c r="I6792" s="2"/>
      <c r="J6792" s="4" t="s">
        <v>117</v>
      </c>
      <c r="K6792" s="4" t="s">
        <v>167</v>
      </c>
      <c r="L6792" s="4" t="s">
        <v>665</v>
      </c>
      <c r="M6792" s="4"/>
      <c r="N6792" s="4"/>
      <c r="O6792" s="4" t="str">
        <f t="shared" si="743"/>
        <v>Lasioglossum (Dialictus) nevadense</v>
      </c>
      <c r="P6792" s="85" t="str">
        <f t="shared" si="745"/>
        <v>Lasioglossum nevadense</v>
      </c>
      <c r="Q6792" s="12" t="s">
        <v>29</v>
      </c>
      <c r="R6792" s="24"/>
      <c r="S6792" s="12"/>
      <c r="T6792" s="12"/>
      <c r="U6792" s="12"/>
      <c r="V6792" s="10" t="s">
        <v>182</v>
      </c>
      <c r="W6792" s="118">
        <v>42322</v>
      </c>
      <c r="X6792" s="2"/>
      <c r="Y6792" s="129">
        <f t="shared" si="748"/>
        <v>1</v>
      </c>
      <c r="Z6792" s="110">
        <f t="shared" si="746"/>
        <v>0</v>
      </c>
      <c r="AA6792" s="1">
        <f t="shared" si="747"/>
        <v>0</v>
      </c>
    </row>
    <row r="6793" spans="1:27" ht="14.25" customHeight="1">
      <c r="A6793" s="148">
        <v>7374</v>
      </c>
      <c r="B6793" s="139">
        <v>20190731</v>
      </c>
      <c r="C6793" s="57" t="str">
        <f t="shared" si="744"/>
        <v>POS</v>
      </c>
      <c r="D6793" s="115">
        <v>42215</v>
      </c>
      <c r="E6793" s="9" t="s">
        <v>217</v>
      </c>
      <c r="F6793" s="37" t="s">
        <v>33</v>
      </c>
      <c r="G6793" s="11" t="s">
        <v>26</v>
      </c>
      <c r="H6793" s="2"/>
      <c r="I6793" s="2"/>
      <c r="J6793" s="4" t="s">
        <v>51</v>
      </c>
      <c r="K6793" s="84" t="s">
        <v>582</v>
      </c>
      <c r="L6793" s="4" t="s">
        <v>52</v>
      </c>
      <c r="M6793" s="4"/>
      <c r="N6793" s="4"/>
      <c r="O6793" s="4" t="str">
        <f t="shared" si="743"/>
        <v>Halictus (Seladonia) tripartitus</v>
      </c>
      <c r="P6793" s="85" t="str">
        <f t="shared" si="745"/>
        <v>Halictus tripartitus</v>
      </c>
      <c r="Q6793" s="12" t="s">
        <v>29</v>
      </c>
      <c r="R6793" s="24"/>
      <c r="S6793" s="12"/>
      <c r="T6793" s="12"/>
      <c r="U6793" s="12"/>
      <c r="V6793" s="10" t="s">
        <v>182</v>
      </c>
      <c r="W6793" s="118">
        <v>42322</v>
      </c>
      <c r="X6793" s="2" t="s">
        <v>543</v>
      </c>
      <c r="Y6793" s="129">
        <f t="shared" si="748"/>
        <v>1</v>
      </c>
      <c r="Z6793" s="110">
        <f t="shared" si="746"/>
        <v>0</v>
      </c>
      <c r="AA6793" s="1">
        <f t="shared" si="747"/>
        <v>0</v>
      </c>
    </row>
    <row r="6794" spans="1:27" ht="14.25" customHeight="1">
      <c r="A6794" s="148">
        <v>7375</v>
      </c>
      <c r="B6794" s="139">
        <v>20190731</v>
      </c>
      <c r="C6794" s="57" t="str">
        <f t="shared" si="744"/>
        <v>POS</v>
      </c>
      <c r="D6794" s="115">
        <v>42215</v>
      </c>
      <c r="E6794" s="9" t="s">
        <v>217</v>
      </c>
      <c r="F6794" s="37" t="s">
        <v>33</v>
      </c>
      <c r="G6794" s="11" t="s">
        <v>26</v>
      </c>
      <c r="H6794" s="2"/>
      <c r="I6794" s="2"/>
      <c r="J6794" s="4" t="s">
        <v>51</v>
      </c>
      <c r="K6794" s="84" t="s">
        <v>582</v>
      </c>
      <c r="L6794" s="4" t="s">
        <v>52</v>
      </c>
      <c r="M6794" s="4"/>
      <c r="N6794" s="4"/>
      <c r="O6794" s="4" t="str">
        <f t="shared" si="743"/>
        <v>Halictus (Seladonia) tripartitus</v>
      </c>
      <c r="P6794" s="85" t="str">
        <f t="shared" si="745"/>
        <v>Halictus tripartitus</v>
      </c>
      <c r="Q6794" s="12" t="s">
        <v>29</v>
      </c>
      <c r="R6794" s="24"/>
      <c r="S6794" s="12"/>
      <c r="T6794" s="12"/>
      <c r="U6794" s="12"/>
      <c r="V6794" s="10" t="s">
        <v>182</v>
      </c>
      <c r="W6794" s="118">
        <v>42322</v>
      </c>
      <c r="X6794" s="2" t="s">
        <v>543</v>
      </c>
      <c r="Y6794" s="129">
        <f t="shared" si="748"/>
        <v>1</v>
      </c>
      <c r="Z6794" s="110">
        <f t="shared" si="746"/>
        <v>0</v>
      </c>
      <c r="AA6794" s="1">
        <f t="shared" si="747"/>
        <v>0</v>
      </c>
    </row>
    <row r="6795" spans="1:27" ht="14.25" customHeight="1">
      <c r="A6795" s="148">
        <v>7376</v>
      </c>
      <c r="B6795" s="139">
        <v>20190731</v>
      </c>
      <c r="C6795" s="57" t="str">
        <f t="shared" si="744"/>
        <v>POS</v>
      </c>
      <c r="D6795" s="115">
        <v>42215</v>
      </c>
      <c r="E6795" s="9" t="s">
        <v>217</v>
      </c>
      <c r="F6795" s="37" t="s">
        <v>33</v>
      </c>
      <c r="G6795" s="11" t="s">
        <v>26</v>
      </c>
      <c r="H6795" s="2"/>
      <c r="I6795" s="2"/>
      <c r="J6795" s="4" t="s">
        <v>51</v>
      </c>
      <c r="K6795" s="84" t="s">
        <v>582</v>
      </c>
      <c r="L6795" s="4" t="s">
        <v>52</v>
      </c>
      <c r="M6795" s="4"/>
      <c r="N6795" s="4"/>
      <c r="O6795" s="4" t="str">
        <f t="shared" si="743"/>
        <v>Halictus (Seladonia) tripartitus</v>
      </c>
      <c r="P6795" s="85" t="str">
        <f t="shared" si="745"/>
        <v>Halictus tripartitus</v>
      </c>
      <c r="Q6795" s="12" t="s">
        <v>29</v>
      </c>
      <c r="R6795" s="24"/>
      <c r="S6795" s="12"/>
      <c r="T6795" s="12"/>
      <c r="U6795" s="12"/>
      <c r="V6795" s="10" t="s">
        <v>182</v>
      </c>
      <c r="W6795" s="118">
        <v>42322</v>
      </c>
      <c r="X6795" s="2" t="s">
        <v>543</v>
      </c>
      <c r="Y6795" s="129">
        <f t="shared" si="748"/>
        <v>1</v>
      </c>
      <c r="Z6795" s="110">
        <f t="shared" si="746"/>
        <v>0</v>
      </c>
      <c r="AA6795" s="1">
        <f t="shared" si="747"/>
        <v>0</v>
      </c>
    </row>
    <row r="6796" spans="1:27" ht="14.25" customHeight="1">
      <c r="A6796" s="148">
        <v>7377</v>
      </c>
      <c r="B6796" s="139">
        <v>20190731</v>
      </c>
      <c r="C6796" s="57" t="str">
        <f t="shared" si="744"/>
        <v>POS</v>
      </c>
      <c r="D6796" s="115">
        <v>42215</v>
      </c>
      <c r="E6796" s="9" t="s">
        <v>217</v>
      </c>
      <c r="F6796" s="37" t="s">
        <v>33</v>
      </c>
      <c r="G6796" s="11" t="s">
        <v>26</v>
      </c>
      <c r="H6796" s="2"/>
      <c r="I6796" s="2"/>
      <c r="J6796" s="4" t="s">
        <v>51</v>
      </c>
      <c r="K6796" s="84" t="s">
        <v>582</v>
      </c>
      <c r="L6796" s="4" t="s">
        <v>52</v>
      </c>
      <c r="M6796" s="4"/>
      <c r="N6796" s="4"/>
      <c r="O6796" s="4" t="str">
        <f t="shared" si="743"/>
        <v>Halictus (Seladonia) tripartitus</v>
      </c>
      <c r="P6796" s="85" t="str">
        <f t="shared" si="745"/>
        <v>Halictus tripartitus</v>
      </c>
      <c r="Q6796" s="12" t="s">
        <v>29</v>
      </c>
      <c r="R6796" s="24"/>
      <c r="S6796" s="12"/>
      <c r="T6796" s="12"/>
      <c r="U6796" s="12"/>
      <c r="V6796" s="10" t="s">
        <v>182</v>
      </c>
      <c r="W6796" s="118">
        <v>42322</v>
      </c>
      <c r="X6796" s="2" t="s">
        <v>543</v>
      </c>
      <c r="Y6796" s="129">
        <f t="shared" si="748"/>
        <v>1</v>
      </c>
      <c r="Z6796" s="110">
        <f t="shared" si="746"/>
        <v>0</v>
      </c>
      <c r="AA6796" s="1">
        <f t="shared" si="747"/>
        <v>0</v>
      </c>
    </row>
    <row r="6797" spans="1:27" ht="14.25" customHeight="1">
      <c r="A6797" s="148">
        <v>7378</v>
      </c>
      <c r="B6797" s="139">
        <v>20190731</v>
      </c>
      <c r="C6797" s="57" t="str">
        <f t="shared" si="744"/>
        <v>POS</v>
      </c>
      <c r="D6797" s="115">
        <v>42215</v>
      </c>
      <c r="E6797" s="9" t="s">
        <v>217</v>
      </c>
      <c r="F6797" s="37" t="s">
        <v>33</v>
      </c>
      <c r="G6797" s="11" t="s">
        <v>26</v>
      </c>
      <c r="H6797" s="2"/>
      <c r="I6797" s="2"/>
      <c r="J6797" s="4" t="s">
        <v>51</v>
      </c>
      <c r="K6797" s="84" t="s">
        <v>582</v>
      </c>
      <c r="L6797" s="4" t="s">
        <v>52</v>
      </c>
      <c r="M6797" s="4"/>
      <c r="N6797" s="4"/>
      <c r="O6797" s="4" t="str">
        <f t="shared" si="743"/>
        <v>Halictus (Seladonia) tripartitus</v>
      </c>
      <c r="P6797" s="85" t="str">
        <f t="shared" si="745"/>
        <v>Halictus tripartitus</v>
      </c>
      <c r="Q6797" s="12" t="s">
        <v>29</v>
      </c>
      <c r="R6797" s="24"/>
      <c r="S6797" s="12"/>
      <c r="T6797" s="12"/>
      <c r="U6797" s="12"/>
      <c r="V6797" s="10" t="s">
        <v>182</v>
      </c>
      <c r="W6797" s="118">
        <v>42322</v>
      </c>
      <c r="X6797" s="2" t="s">
        <v>543</v>
      </c>
      <c r="Y6797" s="129">
        <f t="shared" si="748"/>
        <v>1</v>
      </c>
      <c r="Z6797" s="110">
        <f t="shared" si="746"/>
        <v>0</v>
      </c>
      <c r="AA6797" s="1">
        <f t="shared" si="747"/>
        <v>0</v>
      </c>
    </row>
    <row r="6798" spans="1:27" ht="14.25" customHeight="1">
      <c r="A6798" s="148">
        <v>7379</v>
      </c>
      <c r="B6798" s="139">
        <v>20190731</v>
      </c>
      <c r="C6798" s="57" t="str">
        <f t="shared" si="744"/>
        <v>POS</v>
      </c>
      <c r="D6798" s="115">
        <v>42215</v>
      </c>
      <c r="E6798" s="9" t="s">
        <v>217</v>
      </c>
      <c r="F6798" s="37" t="s">
        <v>33</v>
      </c>
      <c r="G6798" s="11" t="s">
        <v>26</v>
      </c>
      <c r="H6798" s="2"/>
      <c r="I6798" s="2"/>
      <c r="J6798" s="4" t="s">
        <v>181</v>
      </c>
      <c r="K6798" s="4" t="s">
        <v>181</v>
      </c>
      <c r="L6798" s="4" t="s">
        <v>586</v>
      </c>
      <c r="M6798" s="4"/>
      <c r="N6798" s="4"/>
      <c r="O6798" s="4" t="str">
        <f t="shared" si="743"/>
        <v>Hylaeus (Hylaeus) mesillae</v>
      </c>
      <c r="P6798" s="85" t="str">
        <f t="shared" si="745"/>
        <v>Hylaeus mesillae</v>
      </c>
      <c r="Q6798" s="12" t="s">
        <v>43</v>
      </c>
      <c r="R6798" s="24"/>
      <c r="S6798" s="12"/>
      <c r="T6798" s="12"/>
      <c r="U6798" s="12"/>
      <c r="V6798" s="10" t="s">
        <v>182</v>
      </c>
      <c r="W6798" s="118">
        <v>42322</v>
      </c>
      <c r="X6798" s="2" t="s">
        <v>1136</v>
      </c>
      <c r="Y6798" s="129">
        <f t="shared" si="748"/>
        <v>1</v>
      </c>
      <c r="Z6798" s="110">
        <f t="shared" si="746"/>
        <v>0</v>
      </c>
      <c r="AA6798" s="1">
        <f t="shared" si="747"/>
        <v>0</v>
      </c>
    </row>
    <row r="6799" spans="1:27" ht="14.25" customHeight="1">
      <c r="A6799" s="148">
        <v>7380</v>
      </c>
      <c r="B6799" s="139">
        <v>20190731</v>
      </c>
      <c r="C6799" s="57" t="str">
        <f t="shared" si="744"/>
        <v>POS</v>
      </c>
      <c r="D6799" s="115">
        <v>42215</v>
      </c>
      <c r="E6799" s="9" t="s">
        <v>217</v>
      </c>
      <c r="F6799" s="37" t="s">
        <v>33</v>
      </c>
      <c r="G6799" s="11" t="s">
        <v>26</v>
      </c>
      <c r="H6799" s="2"/>
      <c r="I6799" s="2"/>
      <c r="J6799" s="4" t="s">
        <v>111</v>
      </c>
      <c r="K6799" s="31" t="s">
        <v>576</v>
      </c>
      <c r="L6799" s="4" t="s">
        <v>113</v>
      </c>
      <c r="M6799" s="4"/>
      <c r="N6799" s="4"/>
      <c r="O6799" s="4" t="str">
        <f t="shared" si="743"/>
        <v>Anthidium (Proanthidium) oblongatum</v>
      </c>
      <c r="P6799" s="85" t="str">
        <f t="shared" si="745"/>
        <v>Anthidium oblongatum</v>
      </c>
      <c r="Q6799" s="12" t="s">
        <v>43</v>
      </c>
      <c r="R6799" s="24"/>
      <c r="S6799" s="12"/>
      <c r="T6799" s="12"/>
      <c r="U6799" s="12"/>
      <c r="V6799" s="10" t="s">
        <v>182</v>
      </c>
      <c r="W6799" s="118">
        <v>42322</v>
      </c>
      <c r="X6799" s="2" t="s">
        <v>516</v>
      </c>
      <c r="Y6799" s="129">
        <f t="shared" si="748"/>
        <v>1</v>
      </c>
      <c r="Z6799" s="110">
        <f t="shared" si="746"/>
        <v>0</v>
      </c>
      <c r="AA6799" s="1">
        <f t="shared" si="747"/>
        <v>0</v>
      </c>
    </row>
    <row r="6800" spans="1:27" ht="14.25" customHeight="1">
      <c r="A6800" s="148">
        <v>7381</v>
      </c>
      <c r="B6800" s="139">
        <v>20190731</v>
      </c>
      <c r="C6800" s="57" t="str">
        <f t="shared" si="744"/>
        <v>POS</v>
      </c>
      <c r="D6800" s="115">
        <v>42215</v>
      </c>
      <c r="E6800" s="9" t="s">
        <v>217</v>
      </c>
      <c r="F6800" s="37" t="s">
        <v>33</v>
      </c>
      <c r="G6800" s="11" t="s">
        <v>26</v>
      </c>
      <c r="H6800" s="2"/>
      <c r="I6800" s="2"/>
      <c r="J6800" s="4" t="s">
        <v>111</v>
      </c>
      <c r="K6800" s="31" t="s">
        <v>576</v>
      </c>
      <c r="L6800" s="4" t="s">
        <v>113</v>
      </c>
      <c r="M6800" s="4"/>
      <c r="N6800" s="4"/>
      <c r="O6800" s="4" t="str">
        <f t="shared" si="743"/>
        <v>Anthidium (Proanthidium) oblongatum</v>
      </c>
      <c r="P6800" s="85" t="str">
        <f t="shared" si="745"/>
        <v>Anthidium oblongatum</v>
      </c>
      <c r="Q6800" s="12" t="s">
        <v>29</v>
      </c>
      <c r="R6800" s="24"/>
      <c r="S6800" s="12"/>
      <c r="T6800" s="12"/>
      <c r="U6800" s="12"/>
      <c r="V6800" s="10" t="s">
        <v>182</v>
      </c>
      <c r="W6800" s="118">
        <v>42322</v>
      </c>
      <c r="X6800" s="2" t="s">
        <v>516</v>
      </c>
      <c r="Y6800" s="129">
        <f t="shared" si="748"/>
        <v>1</v>
      </c>
      <c r="Z6800" s="110">
        <f t="shared" si="746"/>
        <v>0</v>
      </c>
      <c r="AA6800" s="1">
        <f t="shared" si="747"/>
        <v>0</v>
      </c>
    </row>
    <row r="6801" spans="1:27" ht="14.25" customHeight="1">
      <c r="A6801" s="148">
        <v>7382</v>
      </c>
      <c r="B6801" s="139">
        <v>20190731</v>
      </c>
      <c r="C6801" s="57" t="str">
        <f t="shared" si="744"/>
        <v>POS</v>
      </c>
      <c r="D6801" s="115">
        <v>42215</v>
      </c>
      <c r="E6801" s="9" t="s">
        <v>217</v>
      </c>
      <c r="F6801" s="37" t="s">
        <v>33</v>
      </c>
      <c r="G6801" s="11" t="s">
        <v>26</v>
      </c>
      <c r="H6801" s="2"/>
      <c r="I6801" s="2"/>
      <c r="J6801" s="4" t="s">
        <v>91</v>
      </c>
      <c r="K6801" s="4" t="s">
        <v>587</v>
      </c>
      <c r="L6801" s="4" t="s">
        <v>92</v>
      </c>
      <c r="M6801" s="4"/>
      <c r="N6801" s="4"/>
      <c r="O6801" s="4" t="str">
        <f t="shared" si="743"/>
        <v>Megachile (Chelostomoides) angelarum</v>
      </c>
      <c r="P6801" s="85" t="str">
        <f t="shared" si="745"/>
        <v>Megachile angelarum</v>
      </c>
      <c r="Q6801" s="12" t="s">
        <v>43</v>
      </c>
      <c r="R6801" s="24"/>
      <c r="S6801" s="12"/>
      <c r="T6801" s="12"/>
      <c r="U6801" s="12"/>
      <c r="V6801" s="10" t="s">
        <v>182</v>
      </c>
      <c r="W6801" s="118">
        <v>42322</v>
      </c>
      <c r="X6801" s="2" t="s">
        <v>516</v>
      </c>
      <c r="Y6801" s="129">
        <f t="shared" si="748"/>
        <v>1</v>
      </c>
      <c r="Z6801" s="110">
        <f t="shared" si="746"/>
        <v>0</v>
      </c>
      <c r="AA6801" s="1">
        <f t="shared" si="747"/>
        <v>0</v>
      </c>
    </row>
    <row r="6802" spans="1:27" ht="14.25" customHeight="1">
      <c r="A6802" s="148">
        <v>7383</v>
      </c>
      <c r="B6802" s="139">
        <v>20190731</v>
      </c>
      <c r="C6802" s="57" t="str">
        <f t="shared" si="744"/>
        <v>POS</v>
      </c>
      <c r="D6802" s="115">
        <v>42215</v>
      </c>
      <c r="E6802" s="9" t="s">
        <v>215</v>
      </c>
      <c r="F6802" s="37" t="s">
        <v>33</v>
      </c>
      <c r="G6802" s="11" t="s">
        <v>26</v>
      </c>
      <c r="H6802" s="2"/>
      <c r="I6802" s="2"/>
      <c r="J6802" s="4" t="s">
        <v>27</v>
      </c>
      <c r="K6802" s="4" t="s">
        <v>578</v>
      </c>
      <c r="L6802" s="4" t="s">
        <v>47</v>
      </c>
      <c r="M6802" s="4"/>
      <c r="N6802" s="4"/>
      <c r="O6802" s="4" t="str">
        <f t="shared" si="743"/>
        <v>Bombus (Pyrobombus) vosnesenskii</v>
      </c>
      <c r="P6802" s="85" t="str">
        <f t="shared" si="745"/>
        <v>Bombus vosnesenskii</v>
      </c>
      <c r="Q6802" s="12" t="s">
        <v>29</v>
      </c>
      <c r="R6802" s="24"/>
      <c r="S6802" s="12"/>
      <c r="T6802" s="12"/>
      <c r="U6802" s="12"/>
      <c r="V6802" s="10" t="s">
        <v>182</v>
      </c>
      <c r="W6802" s="118">
        <v>42322</v>
      </c>
      <c r="X6802" s="2" t="s">
        <v>542</v>
      </c>
      <c r="Y6802" s="129">
        <f t="shared" si="748"/>
        <v>1</v>
      </c>
      <c r="Z6802" s="110">
        <f t="shared" si="746"/>
        <v>0</v>
      </c>
      <c r="AA6802" s="1">
        <f t="shared" si="747"/>
        <v>0</v>
      </c>
    </row>
    <row r="6803" spans="1:27" ht="14.25" customHeight="1">
      <c r="A6803" s="148">
        <v>7384</v>
      </c>
      <c r="B6803" s="139">
        <v>20190731</v>
      </c>
      <c r="C6803" s="57" t="str">
        <f t="shared" si="744"/>
        <v>POS</v>
      </c>
      <c r="D6803" s="115">
        <v>42215</v>
      </c>
      <c r="E6803" s="9" t="s">
        <v>215</v>
      </c>
      <c r="F6803" s="37" t="s">
        <v>33</v>
      </c>
      <c r="G6803" s="11" t="s">
        <v>26</v>
      </c>
      <c r="H6803" s="2"/>
      <c r="I6803" s="2"/>
      <c r="J6803" s="4" t="s">
        <v>117</v>
      </c>
      <c r="K6803" s="4" t="s">
        <v>198</v>
      </c>
      <c r="L6803" s="4" t="s">
        <v>913</v>
      </c>
      <c r="M6803" s="4"/>
      <c r="N6803" s="4"/>
      <c r="O6803" s="4" t="str">
        <f t="shared" si="743"/>
        <v>Lasioglossum (Hemihalictus) villosulum</v>
      </c>
      <c r="P6803" s="85" t="str">
        <f t="shared" si="745"/>
        <v>Lasioglossum villosulum</v>
      </c>
      <c r="Q6803" s="12" t="s">
        <v>43</v>
      </c>
      <c r="R6803" s="24"/>
      <c r="S6803" s="12"/>
      <c r="T6803" s="12"/>
      <c r="U6803" s="12"/>
      <c r="V6803" s="10" t="s">
        <v>182</v>
      </c>
      <c r="W6803" s="118">
        <v>42322</v>
      </c>
      <c r="X6803" s="2" t="s">
        <v>936</v>
      </c>
      <c r="Y6803" s="129">
        <f t="shared" si="748"/>
        <v>1</v>
      </c>
      <c r="Z6803" s="110">
        <f t="shared" si="746"/>
        <v>0</v>
      </c>
      <c r="AA6803" s="1">
        <f t="shared" si="747"/>
        <v>0</v>
      </c>
    </row>
    <row r="6804" spans="1:27" ht="14.25" customHeight="1">
      <c r="A6804" s="148">
        <v>7385</v>
      </c>
      <c r="B6804" s="139">
        <v>20190731</v>
      </c>
      <c r="C6804" s="57" t="str">
        <f t="shared" si="744"/>
        <v>POS</v>
      </c>
      <c r="D6804" s="115">
        <v>42215</v>
      </c>
      <c r="E6804" s="9" t="s">
        <v>215</v>
      </c>
      <c r="F6804" s="37" t="s">
        <v>33</v>
      </c>
      <c r="G6804" s="11" t="s">
        <v>26</v>
      </c>
      <c r="H6804" s="2"/>
      <c r="I6804" s="2"/>
      <c r="J6804" s="4" t="s">
        <v>117</v>
      </c>
      <c r="K6804" s="4" t="s">
        <v>167</v>
      </c>
      <c r="L6804" s="4" t="s">
        <v>666</v>
      </c>
      <c r="M6804" s="4"/>
      <c r="N6804" s="4"/>
      <c r="O6804" s="4" t="str">
        <f t="shared" si="743"/>
        <v>Lasioglossum (Dialictus) incompletum</v>
      </c>
      <c r="P6804" s="85" t="str">
        <f t="shared" si="745"/>
        <v>Lasioglossum incompletum</v>
      </c>
      <c r="Q6804" s="12" t="s">
        <v>43</v>
      </c>
      <c r="R6804" s="24"/>
      <c r="S6804" s="12"/>
      <c r="T6804" s="12"/>
      <c r="U6804" s="12"/>
      <c r="V6804" s="10" t="s">
        <v>182</v>
      </c>
      <c r="W6804" s="118">
        <v>42322</v>
      </c>
      <c r="X6804" s="2" t="s">
        <v>988</v>
      </c>
      <c r="Y6804" s="129">
        <f t="shared" si="748"/>
        <v>1</v>
      </c>
      <c r="Z6804" s="110">
        <f t="shared" si="746"/>
        <v>0</v>
      </c>
      <c r="AA6804" s="1">
        <f t="shared" si="747"/>
        <v>0</v>
      </c>
    </row>
    <row r="6805" spans="1:27" ht="14.25" customHeight="1">
      <c r="A6805" s="148">
        <v>7386</v>
      </c>
      <c r="B6805" s="139">
        <v>20190731</v>
      </c>
      <c r="C6805" s="57" t="str">
        <f t="shared" si="744"/>
        <v>BPF</v>
      </c>
      <c r="D6805" s="115">
        <v>42215</v>
      </c>
      <c r="E6805" s="9" t="s">
        <v>349</v>
      </c>
      <c r="F6805" s="37" t="s">
        <v>25</v>
      </c>
      <c r="G6805" s="11" t="s">
        <v>26</v>
      </c>
      <c r="H6805" s="2"/>
      <c r="I6805" s="2"/>
      <c r="J6805" s="4" t="s">
        <v>53</v>
      </c>
      <c r="K6805" s="84" t="s">
        <v>591</v>
      </c>
      <c r="L6805" s="4" t="s">
        <v>152</v>
      </c>
      <c r="M6805" s="4"/>
      <c r="N6805" s="4"/>
      <c r="O6805" s="4" t="str">
        <f t="shared" si="743"/>
        <v>Melissodes (Eumelissodes) microsticta</v>
      </c>
      <c r="P6805" s="85" t="str">
        <f t="shared" si="745"/>
        <v>Melissodes microsticta</v>
      </c>
      <c r="Q6805" s="12" t="s">
        <v>29</v>
      </c>
      <c r="R6805" s="24"/>
      <c r="S6805" s="12"/>
      <c r="T6805" s="12"/>
      <c r="U6805" s="12"/>
      <c r="V6805" s="10" t="s">
        <v>182</v>
      </c>
      <c r="W6805" s="118">
        <v>42322</v>
      </c>
      <c r="X6805" s="2"/>
      <c r="Y6805" s="129">
        <f t="shared" si="748"/>
        <v>1</v>
      </c>
      <c r="Z6805" s="110">
        <f t="shared" si="746"/>
        <v>0</v>
      </c>
      <c r="AA6805" s="1">
        <f t="shared" si="747"/>
        <v>0</v>
      </c>
    </row>
    <row r="6806" spans="1:27" ht="14.25" customHeight="1">
      <c r="A6806" s="148">
        <v>7387</v>
      </c>
      <c r="B6806" s="139">
        <v>20190731</v>
      </c>
      <c r="C6806" s="57" t="str">
        <f t="shared" si="744"/>
        <v>POS</v>
      </c>
      <c r="D6806" s="115">
        <v>42215</v>
      </c>
      <c r="E6806" s="9" t="s">
        <v>478</v>
      </c>
      <c r="F6806" s="37" t="s">
        <v>33</v>
      </c>
      <c r="G6806" s="11" t="s">
        <v>26</v>
      </c>
      <c r="H6806" s="2"/>
      <c r="I6806" s="2"/>
      <c r="J6806" s="4" t="s">
        <v>181</v>
      </c>
      <c r="K6806" s="4" t="s">
        <v>181</v>
      </c>
      <c r="L6806" s="4" t="s">
        <v>586</v>
      </c>
      <c r="M6806" s="4"/>
      <c r="N6806" s="4"/>
      <c r="O6806" s="4" t="str">
        <f t="shared" si="743"/>
        <v>Hylaeus (Hylaeus) mesillae</v>
      </c>
      <c r="P6806" s="85" t="str">
        <f t="shared" si="745"/>
        <v>Hylaeus mesillae</v>
      </c>
      <c r="Q6806" s="12" t="s">
        <v>43</v>
      </c>
      <c r="R6806" s="24"/>
      <c r="S6806" s="12"/>
      <c r="T6806" s="12"/>
      <c r="U6806" s="12"/>
      <c r="V6806" s="10" t="s">
        <v>182</v>
      </c>
      <c r="W6806" s="118">
        <v>42322</v>
      </c>
      <c r="X6806" s="2" t="s">
        <v>1135</v>
      </c>
      <c r="Y6806" s="129">
        <f t="shared" si="748"/>
        <v>1</v>
      </c>
      <c r="Z6806" s="110">
        <f t="shared" si="746"/>
        <v>0</v>
      </c>
      <c r="AA6806" s="1">
        <f t="shared" si="747"/>
        <v>0</v>
      </c>
    </row>
    <row r="6807" spans="1:27" ht="14.25" customHeight="1">
      <c r="A6807" s="148">
        <v>7388</v>
      </c>
      <c r="B6807" s="139">
        <v>20190731</v>
      </c>
      <c r="C6807" s="57" t="str">
        <f t="shared" si="744"/>
        <v>POS</v>
      </c>
      <c r="D6807" s="115">
        <v>42215</v>
      </c>
      <c r="E6807" s="9" t="s">
        <v>478</v>
      </c>
      <c r="F6807" s="37" t="s">
        <v>33</v>
      </c>
      <c r="G6807" s="11" t="s">
        <v>26</v>
      </c>
      <c r="H6807" s="2"/>
      <c r="I6807" s="2"/>
      <c r="J6807" s="4" t="s">
        <v>201</v>
      </c>
      <c r="K6807" s="4"/>
      <c r="L6807" s="4" t="s">
        <v>627</v>
      </c>
      <c r="M6807" s="4"/>
      <c r="N6807" s="4"/>
      <c r="O6807" s="4" t="str">
        <f t="shared" si="743"/>
        <v>Sphecodes msp. BS0023</v>
      </c>
      <c r="P6807" s="85" t="str">
        <f t="shared" si="745"/>
        <v>Sphecodes msp. BS0023</v>
      </c>
      <c r="Q6807" s="12" t="s">
        <v>43</v>
      </c>
      <c r="R6807" s="24"/>
      <c r="S6807" s="12"/>
      <c r="T6807" s="12"/>
      <c r="U6807" s="12"/>
      <c r="V6807" s="10" t="s">
        <v>182</v>
      </c>
      <c r="W6807" s="118">
        <v>42322</v>
      </c>
      <c r="X6807" s="2" t="s">
        <v>628</v>
      </c>
      <c r="Y6807" s="129">
        <f t="shared" si="748"/>
        <v>1</v>
      </c>
      <c r="Z6807" s="110">
        <f t="shared" si="746"/>
        <v>0</v>
      </c>
      <c r="AA6807" s="1">
        <f t="shared" si="747"/>
        <v>0</v>
      </c>
    </row>
    <row r="6808" spans="1:27" ht="14.25" customHeight="1">
      <c r="A6808" s="148">
        <v>7389</v>
      </c>
      <c r="B6808" s="139">
        <v>20190731</v>
      </c>
      <c r="C6808" s="57" t="str">
        <f t="shared" si="744"/>
        <v>POS</v>
      </c>
      <c r="D6808" s="115">
        <v>42215</v>
      </c>
      <c r="E6808" s="9" t="s">
        <v>478</v>
      </c>
      <c r="F6808" s="37" t="s">
        <v>33</v>
      </c>
      <c r="G6808" s="11" t="s">
        <v>26</v>
      </c>
      <c r="H6808" s="2"/>
      <c r="I6808" s="2"/>
      <c r="J6808" s="4" t="s">
        <v>201</v>
      </c>
      <c r="K6808" s="4"/>
      <c r="L6808" s="4" t="s">
        <v>627</v>
      </c>
      <c r="M6808" s="4"/>
      <c r="N6808" s="4"/>
      <c r="O6808" s="4" t="str">
        <f t="shared" si="743"/>
        <v>Sphecodes msp. BS0023</v>
      </c>
      <c r="P6808" s="85" t="str">
        <f t="shared" si="745"/>
        <v>Sphecodes msp. BS0023</v>
      </c>
      <c r="Q6808" s="12" t="s">
        <v>43</v>
      </c>
      <c r="R6808" s="24"/>
      <c r="S6808" s="12"/>
      <c r="T6808" s="12"/>
      <c r="U6808" s="12"/>
      <c r="V6808" s="10" t="s">
        <v>182</v>
      </c>
      <c r="W6808" s="118">
        <v>42322</v>
      </c>
      <c r="X6808" s="2" t="s">
        <v>545</v>
      </c>
      <c r="Y6808" s="129">
        <f t="shared" si="748"/>
        <v>1</v>
      </c>
      <c r="Z6808" s="110">
        <f t="shared" si="746"/>
        <v>0</v>
      </c>
      <c r="AA6808" s="1">
        <f t="shared" si="747"/>
        <v>0</v>
      </c>
    </row>
    <row r="6809" spans="1:27" ht="14.25" customHeight="1">
      <c r="A6809" s="148">
        <v>7390</v>
      </c>
      <c r="B6809" s="139">
        <v>20190731</v>
      </c>
      <c r="C6809" s="57" t="str">
        <f t="shared" si="744"/>
        <v>POS</v>
      </c>
      <c r="D6809" s="115">
        <v>42215</v>
      </c>
      <c r="E6809" s="9" t="s">
        <v>478</v>
      </c>
      <c r="F6809" s="37" t="s">
        <v>33</v>
      </c>
      <c r="G6809" s="11" t="s">
        <v>26</v>
      </c>
      <c r="H6809" s="2"/>
      <c r="I6809" s="2"/>
      <c r="J6809" s="4" t="s">
        <v>117</v>
      </c>
      <c r="K6809" s="4" t="s">
        <v>198</v>
      </c>
      <c r="L6809" s="4" t="s">
        <v>913</v>
      </c>
      <c r="M6809" s="4"/>
      <c r="N6809" s="4" t="s">
        <v>726</v>
      </c>
      <c r="O6809" s="4" t="str">
        <f t="shared" si="743"/>
        <v>Lasioglossum (Hemihalictus) nr. villosulum</v>
      </c>
      <c r="P6809" s="85" t="str">
        <f t="shared" si="745"/>
        <v>Lasioglossum villosulum</v>
      </c>
      <c r="Q6809" s="12" t="s">
        <v>43</v>
      </c>
      <c r="R6809" s="24"/>
      <c r="S6809" s="12"/>
      <c r="T6809" s="12" t="s">
        <v>55</v>
      </c>
      <c r="U6809" s="12" t="s">
        <v>55</v>
      </c>
      <c r="V6809" s="10" t="s">
        <v>182</v>
      </c>
      <c r="W6809" s="118">
        <v>42322</v>
      </c>
      <c r="X6809" s="2" t="s">
        <v>1375</v>
      </c>
      <c r="Y6809" s="129">
        <f t="shared" si="748"/>
        <v>1</v>
      </c>
      <c r="Z6809" s="110">
        <f t="shared" si="746"/>
        <v>0</v>
      </c>
      <c r="AA6809" s="1">
        <f t="shared" si="747"/>
        <v>0</v>
      </c>
    </row>
    <row r="6810" spans="1:27" ht="14.25" customHeight="1">
      <c r="A6810" s="148">
        <v>7391</v>
      </c>
      <c r="B6810" s="139">
        <v>20190731</v>
      </c>
      <c r="C6810" s="57" t="str">
        <f t="shared" si="744"/>
        <v>POS</v>
      </c>
      <c r="D6810" s="115">
        <v>42215</v>
      </c>
      <c r="E6810" s="9" t="s">
        <v>478</v>
      </c>
      <c r="F6810" s="37" t="s">
        <v>33</v>
      </c>
      <c r="G6810" s="11" t="s">
        <v>26</v>
      </c>
      <c r="H6810" s="2"/>
      <c r="I6810" s="2"/>
      <c r="J6810" s="4" t="s">
        <v>117</v>
      </c>
      <c r="K6810" s="4" t="s">
        <v>198</v>
      </c>
      <c r="L6810" s="4" t="s">
        <v>913</v>
      </c>
      <c r="M6810" s="4"/>
      <c r="N6810" s="4"/>
      <c r="O6810" s="4" t="str">
        <f t="shared" si="743"/>
        <v>Lasioglossum (Hemihalictus) villosulum</v>
      </c>
      <c r="P6810" s="85" t="str">
        <f t="shared" si="745"/>
        <v>Lasioglossum villosulum</v>
      </c>
      <c r="Q6810" s="12" t="s">
        <v>43</v>
      </c>
      <c r="R6810" s="24"/>
      <c r="S6810" s="12"/>
      <c r="T6810" s="12"/>
      <c r="U6810" s="12"/>
      <c r="V6810" s="10" t="s">
        <v>182</v>
      </c>
      <c r="W6810" s="118">
        <v>42322</v>
      </c>
      <c r="X6810" s="2" t="s">
        <v>1075</v>
      </c>
      <c r="Y6810" s="129">
        <f t="shared" si="748"/>
        <v>1</v>
      </c>
      <c r="Z6810" s="110">
        <f t="shared" si="746"/>
        <v>0</v>
      </c>
      <c r="AA6810" s="1">
        <f t="shared" si="747"/>
        <v>0</v>
      </c>
    </row>
    <row r="6811" spans="1:27" ht="14.25" customHeight="1">
      <c r="A6811" s="148">
        <v>7392</v>
      </c>
      <c r="B6811" s="139">
        <v>20190731</v>
      </c>
      <c r="C6811" s="57" t="str">
        <f t="shared" si="744"/>
        <v>POS</v>
      </c>
      <c r="D6811" s="115">
        <v>42215</v>
      </c>
      <c r="E6811" s="9" t="s">
        <v>478</v>
      </c>
      <c r="F6811" s="37" t="s">
        <v>33</v>
      </c>
      <c r="G6811" s="11" t="s">
        <v>26</v>
      </c>
      <c r="H6811" s="2"/>
      <c r="I6811" s="2"/>
      <c r="J6811" s="4" t="s">
        <v>117</v>
      </c>
      <c r="K6811" s="4" t="s">
        <v>198</v>
      </c>
      <c r="L6811" s="4" t="s">
        <v>913</v>
      </c>
      <c r="M6811" s="4"/>
      <c r="N6811" s="4"/>
      <c r="O6811" s="4" t="str">
        <f t="shared" si="743"/>
        <v>Lasioglossum (Hemihalictus) villosulum</v>
      </c>
      <c r="P6811" s="85" t="str">
        <f t="shared" si="745"/>
        <v>Lasioglossum villosulum</v>
      </c>
      <c r="Q6811" s="12" t="s">
        <v>43</v>
      </c>
      <c r="R6811" s="24"/>
      <c r="S6811" s="12"/>
      <c r="T6811" s="12"/>
      <c r="U6811" s="12"/>
      <c r="V6811" s="10" t="s">
        <v>182</v>
      </c>
      <c r="W6811" s="118">
        <v>42322</v>
      </c>
      <c r="X6811" s="2" t="s">
        <v>925</v>
      </c>
      <c r="Y6811" s="129">
        <f t="shared" si="748"/>
        <v>1</v>
      </c>
      <c r="Z6811" s="110">
        <f t="shared" si="746"/>
        <v>0</v>
      </c>
      <c r="AA6811" s="1">
        <f t="shared" si="747"/>
        <v>0</v>
      </c>
    </row>
    <row r="6812" spans="1:27" ht="14.25" customHeight="1">
      <c r="A6812" s="148">
        <v>7393</v>
      </c>
      <c r="B6812" s="139">
        <v>20190731</v>
      </c>
      <c r="C6812" s="57" t="str">
        <f t="shared" si="744"/>
        <v>POS</v>
      </c>
      <c r="D6812" s="115">
        <v>42215</v>
      </c>
      <c r="E6812" s="9" t="s">
        <v>478</v>
      </c>
      <c r="F6812" s="37" t="s">
        <v>33</v>
      </c>
      <c r="G6812" s="11" t="s">
        <v>26</v>
      </c>
      <c r="H6812" s="2"/>
      <c r="I6812" s="2"/>
      <c r="J6812" s="4" t="s">
        <v>201</v>
      </c>
      <c r="K6812" s="4"/>
      <c r="L6812" s="4" t="s">
        <v>627</v>
      </c>
      <c r="M6812" s="4"/>
      <c r="N6812" s="4"/>
      <c r="O6812" s="4" t="str">
        <f t="shared" si="743"/>
        <v>Sphecodes msp. BS0023</v>
      </c>
      <c r="P6812" s="85" t="str">
        <f t="shared" si="745"/>
        <v>Sphecodes msp. BS0023</v>
      </c>
      <c r="Q6812" s="12" t="s">
        <v>43</v>
      </c>
      <c r="R6812" s="24"/>
      <c r="S6812" s="12"/>
      <c r="T6812" s="12"/>
      <c r="U6812" s="12"/>
      <c r="V6812" s="10" t="s">
        <v>182</v>
      </c>
      <c r="W6812" s="118">
        <v>42322</v>
      </c>
      <c r="X6812" s="2" t="s">
        <v>545</v>
      </c>
      <c r="Y6812" s="129">
        <f t="shared" si="748"/>
        <v>1</v>
      </c>
      <c r="Z6812" s="110">
        <f t="shared" si="746"/>
        <v>0</v>
      </c>
      <c r="AA6812" s="1">
        <f t="shared" si="747"/>
        <v>0</v>
      </c>
    </row>
    <row r="6813" spans="1:27" ht="14.25" customHeight="1">
      <c r="A6813" s="148">
        <v>7394</v>
      </c>
      <c r="B6813" s="139">
        <v>20190731</v>
      </c>
      <c r="C6813" s="57" t="str">
        <f t="shared" si="744"/>
        <v>POS</v>
      </c>
      <c r="D6813" s="115">
        <v>42215</v>
      </c>
      <c r="E6813" s="9" t="s">
        <v>478</v>
      </c>
      <c r="F6813" s="37" t="s">
        <v>33</v>
      </c>
      <c r="G6813" s="11" t="s">
        <v>26</v>
      </c>
      <c r="H6813" s="2"/>
      <c r="I6813" s="2"/>
      <c r="J6813" s="4" t="s">
        <v>117</v>
      </c>
      <c r="K6813" s="4" t="s">
        <v>119</v>
      </c>
      <c r="L6813" s="4" t="s">
        <v>109</v>
      </c>
      <c r="M6813" s="4"/>
      <c r="N6813" s="4" t="s">
        <v>55</v>
      </c>
      <c r="O6813" s="4" t="str">
        <f t="shared" si="743"/>
        <v>Lasioglossum (Evylaeus) nr. sp.</v>
      </c>
      <c r="P6813" s="85" t="str">
        <f t="shared" si="745"/>
        <v>Lasioglossum sp.</v>
      </c>
      <c r="Q6813" s="12" t="s">
        <v>43</v>
      </c>
      <c r="R6813" s="24"/>
      <c r="S6813" s="12"/>
      <c r="T6813" s="12"/>
      <c r="U6813" s="12" t="s">
        <v>55</v>
      </c>
      <c r="V6813" s="10" t="s">
        <v>182</v>
      </c>
      <c r="W6813" s="118">
        <v>42322</v>
      </c>
      <c r="X6813" s="2" t="s">
        <v>557</v>
      </c>
      <c r="Y6813" s="129">
        <f t="shared" si="748"/>
        <v>1</v>
      </c>
      <c r="Z6813" s="110">
        <f t="shared" si="746"/>
        <v>0</v>
      </c>
      <c r="AA6813" s="1">
        <f t="shared" si="747"/>
        <v>0</v>
      </c>
    </row>
    <row r="6814" spans="1:27" ht="14.25" customHeight="1">
      <c r="A6814" s="148">
        <v>7395</v>
      </c>
      <c r="B6814" s="139">
        <v>20190731</v>
      </c>
      <c r="C6814" s="57" t="str">
        <f t="shared" si="744"/>
        <v>POS</v>
      </c>
      <c r="D6814" s="115">
        <v>42215</v>
      </c>
      <c r="E6814" s="9" t="s">
        <v>35</v>
      </c>
      <c r="F6814" s="37" t="s">
        <v>25</v>
      </c>
      <c r="G6814" s="11" t="s">
        <v>26</v>
      </c>
      <c r="H6814" s="2"/>
      <c r="I6814" s="2"/>
      <c r="J6814" s="4" t="s">
        <v>53</v>
      </c>
      <c r="K6814" s="84" t="s">
        <v>591</v>
      </c>
      <c r="L6814" s="4" t="s">
        <v>152</v>
      </c>
      <c r="M6814" s="4"/>
      <c r="N6814" s="4"/>
      <c r="O6814" s="4" t="str">
        <f t="shared" si="743"/>
        <v>Melissodes (Eumelissodes) microsticta</v>
      </c>
      <c r="P6814" s="85" t="str">
        <f t="shared" si="745"/>
        <v>Melissodes microsticta</v>
      </c>
      <c r="Q6814" s="12" t="s">
        <v>29</v>
      </c>
      <c r="R6814" s="24"/>
      <c r="S6814" s="12"/>
      <c r="T6814" s="12"/>
      <c r="U6814" s="12"/>
      <c r="V6814" s="10" t="s">
        <v>182</v>
      </c>
      <c r="W6814" s="118">
        <v>42322</v>
      </c>
      <c r="X6814" s="2"/>
      <c r="Y6814" s="129">
        <f t="shared" si="748"/>
        <v>1</v>
      </c>
      <c r="Z6814" s="110">
        <f t="shared" si="746"/>
        <v>0</v>
      </c>
      <c r="AA6814" s="1">
        <f t="shared" si="747"/>
        <v>0</v>
      </c>
    </row>
    <row r="6815" spans="1:27" ht="14.25" customHeight="1">
      <c r="A6815" s="148">
        <v>7396</v>
      </c>
      <c r="B6815" s="139">
        <v>20190731</v>
      </c>
      <c r="C6815" s="57" t="str">
        <f t="shared" si="744"/>
        <v>POS</v>
      </c>
      <c r="D6815" s="115">
        <v>42215</v>
      </c>
      <c r="E6815" s="9" t="s">
        <v>249</v>
      </c>
      <c r="F6815" s="37" t="s">
        <v>33</v>
      </c>
      <c r="G6815" s="11" t="s">
        <v>26</v>
      </c>
      <c r="H6815" s="2"/>
      <c r="I6815" s="2"/>
      <c r="J6815" s="4" t="s">
        <v>91</v>
      </c>
      <c r="K6815" s="112" t="s">
        <v>590</v>
      </c>
      <c r="L6815" s="4" t="s">
        <v>98</v>
      </c>
      <c r="M6815" s="4"/>
      <c r="N6815" s="4"/>
      <c r="O6815" s="4" t="str">
        <f t="shared" si="743"/>
        <v>Megachile (Xanthosarus) perihirta</v>
      </c>
      <c r="P6815" s="85" t="str">
        <f t="shared" si="745"/>
        <v>Megachile perihirta</v>
      </c>
      <c r="Q6815" s="12" t="s">
        <v>43</v>
      </c>
      <c r="R6815" s="24"/>
      <c r="S6815" s="12"/>
      <c r="T6815" s="12"/>
      <c r="U6815" s="12"/>
      <c r="V6815" s="10" t="s">
        <v>182</v>
      </c>
      <c r="W6815" s="118">
        <v>42322</v>
      </c>
      <c r="X6815" s="2" t="s">
        <v>518</v>
      </c>
      <c r="Y6815" s="129">
        <f t="shared" si="748"/>
        <v>1</v>
      </c>
      <c r="Z6815" s="110">
        <f t="shared" si="746"/>
        <v>0</v>
      </c>
      <c r="AA6815" s="1">
        <f t="shared" si="747"/>
        <v>0</v>
      </c>
    </row>
    <row r="6816" spans="1:27" ht="14.25" customHeight="1">
      <c r="A6816" s="148">
        <v>7397</v>
      </c>
      <c r="B6816" s="139">
        <v>20190731</v>
      </c>
      <c r="C6816" s="57" t="str">
        <f t="shared" si="744"/>
        <v>POS</v>
      </c>
      <c r="D6816" s="115">
        <v>42215</v>
      </c>
      <c r="E6816" s="9" t="s">
        <v>249</v>
      </c>
      <c r="F6816" s="37" t="s">
        <v>33</v>
      </c>
      <c r="G6816" s="11" t="s">
        <v>26</v>
      </c>
      <c r="H6816" s="2"/>
      <c r="I6816" s="2"/>
      <c r="J6816" s="4" t="s">
        <v>53</v>
      </c>
      <c r="K6816" s="84" t="s">
        <v>591</v>
      </c>
      <c r="L6816" s="4" t="s">
        <v>152</v>
      </c>
      <c r="M6816" s="4"/>
      <c r="N6816" s="4"/>
      <c r="O6816" s="4" t="str">
        <f t="shared" si="743"/>
        <v>Melissodes (Eumelissodes) microsticta</v>
      </c>
      <c r="P6816" s="85" t="str">
        <f t="shared" si="745"/>
        <v>Melissodes microsticta</v>
      </c>
      <c r="Q6816" s="12" t="s">
        <v>29</v>
      </c>
      <c r="R6816" s="24"/>
      <c r="S6816" s="12"/>
      <c r="T6816" s="12"/>
      <c r="U6816" s="12"/>
      <c r="V6816" s="10" t="s">
        <v>182</v>
      </c>
      <c r="W6816" s="118">
        <v>42322</v>
      </c>
      <c r="X6816" s="2" t="s">
        <v>518</v>
      </c>
      <c r="Y6816" s="129">
        <f t="shared" si="748"/>
        <v>1</v>
      </c>
      <c r="Z6816" s="110">
        <f t="shared" si="746"/>
        <v>0</v>
      </c>
      <c r="AA6816" s="1">
        <f t="shared" si="747"/>
        <v>0</v>
      </c>
    </row>
    <row r="6817" spans="1:27" ht="14.25" customHeight="1">
      <c r="A6817" s="148">
        <v>7398</v>
      </c>
      <c r="B6817" s="139">
        <v>20190731</v>
      </c>
      <c r="C6817" s="57" t="str">
        <f t="shared" si="744"/>
        <v>POS</v>
      </c>
      <c r="D6817" s="115">
        <v>42215</v>
      </c>
      <c r="E6817" s="9" t="s">
        <v>249</v>
      </c>
      <c r="F6817" s="37" t="s">
        <v>33</v>
      </c>
      <c r="G6817" s="11" t="s">
        <v>26</v>
      </c>
      <c r="H6817" s="2"/>
      <c r="I6817" s="2"/>
      <c r="J6817" s="4" t="s">
        <v>53</v>
      </c>
      <c r="K6817" s="84" t="s">
        <v>591</v>
      </c>
      <c r="L6817" s="4" t="s">
        <v>152</v>
      </c>
      <c r="M6817" s="4"/>
      <c r="N6817" s="4"/>
      <c r="O6817" s="4" t="str">
        <f t="shared" si="743"/>
        <v>Melissodes (Eumelissodes) microsticta</v>
      </c>
      <c r="P6817" s="85" t="str">
        <f t="shared" si="745"/>
        <v>Melissodes microsticta</v>
      </c>
      <c r="Q6817" s="12" t="s">
        <v>29</v>
      </c>
      <c r="R6817" s="24"/>
      <c r="S6817" s="12"/>
      <c r="T6817" s="12"/>
      <c r="U6817" s="12"/>
      <c r="V6817" s="10" t="s">
        <v>182</v>
      </c>
      <c r="W6817" s="118">
        <v>42322</v>
      </c>
      <c r="X6817" s="2" t="s">
        <v>518</v>
      </c>
      <c r="Y6817" s="129">
        <f t="shared" si="748"/>
        <v>1</v>
      </c>
      <c r="Z6817" s="110">
        <f t="shared" si="746"/>
        <v>0</v>
      </c>
      <c r="AA6817" s="1">
        <f t="shared" si="747"/>
        <v>0</v>
      </c>
    </row>
    <row r="6818" spans="1:27" ht="14.25" customHeight="1">
      <c r="A6818" s="148">
        <v>7399</v>
      </c>
      <c r="B6818" s="139">
        <v>20190731</v>
      </c>
      <c r="C6818" s="57" t="str">
        <f t="shared" si="744"/>
        <v>POS</v>
      </c>
      <c r="D6818" s="115">
        <v>42215</v>
      </c>
      <c r="E6818" s="9" t="s">
        <v>249</v>
      </c>
      <c r="F6818" s="37" t="s">
        <v>33</v>
      </c>
      <c r="G6818" s="11" t="s">
        <v>26</v>
      </c>
      <c r="H6818" s="2"/>
      <c r="I6818" s="2"/>
      <c r="J6818" s="4" t="s">
        <v>53</v>
      </c>
      <c r="K6818" s="84" t="s">
        <v>591</v>
      </c>
      <c r="L6818" s="4" t="s">
        <v>152</v>
      </c>
      <c r="M6818" s="4"/>
      <c r="N6818" s="4"/>
      <c r="O6818" s="4" t="str">
        <f t="shared" si="743"/>
        <v>Melissodes (Eumelissodes) microsticta</v>
      </c>
      <c r="P6818" s="85" t="str">
        <f t="shared" si="745"/>
        <v>Melissodes microsticta</v>
      </c>
      <c r="Q6818" s="12" t="s">
        <v>29</v>
      </c>
      <c r="R6818" s="24"/>
      <c r="S6818" s="12"/>
      <c r="T6818" s="12"/>
      <c r="U6818" s="12"/>
      <c r="V6818" s="10" t="s">
        <v>182</v>
      </c>
      <c r="W6818" s="118">
        <v>42322</v>
      </c>
      <c r="X6818" s="2" t="s">
        <v>518</v>
      </c>
      <c r="Y6818" s="129">
        <f t="shared" si="748"/>
        <v>1</v>
      </c>
      <c r="Z6818" s="110">
        <f t="shared" si="746"/>
        <v>0</v>
      </c>
      <c r="AA6818" s="1">
        <f t="shared" si="747"/>
        <v>0</v>
      </c>
    </row>
    <row r="6819" spans="1:27" ht="14.25" customHeight="1">
      <c r="A6819" s="148">
        <v>7400</v>
      </c>
      <c r="B6819" s="139">
        <v>20190731</v>
      </c>
      <c r="C6819" s="57" t="str">
        <f t="shared" si="744"/>
        <v>POS</v>
      </c>
      <c r="D6819" s="115">
        <v>42215</v>
      </c>
      <c r="E6819" s="9" t="s">
        <v>249</v>
      </c>
      <c r="F6819" s="37" t="s">
        <v>33</v>
      </c>
      <c r="G6819" s="11" t="s">
        <v>26</v>
      </c>
      <c r="H6819" s="2"/>
      <c r="I6819" s="2"/>
      <c r="J6819" s="4" t="s">
        <v>53</v>
      </c>
      <c r="K6819" s="84" t="s">
        <v>591</v>
      </c>
      <c r="L6819" s="4" t="s">
        <v>152</v>
      </c>
      <c r="M6819" s="4"/>
      <c r="N6819" s="4"/>
      <c r="O6819" s="4" t="str">
        <f t="shared" si="743"/>
        <v>Melissodes (Eumelissodes) microsticta</v>
      </c>
      <c r="P6819" s="85" t="str">
        <f t="shared" si="745"/>
        <v>Melissodes microsticta</v>
      </c>
      <c r="Q6819" s="12" t="s">
        <v>29</v>
      </c>
      <c r="R6819" s="24"/>
      <c r="S6819" s="12"/>
      <c r="T6819" s="12"/>
      <c r="U6819" s="12"/>
      <c r="V6819" s="10" t="s">
        <v>182</v>
      </c>
      <c r="W6819" s="118">
        <v>42322</v>
      </c>
      <c r="X6819" s="2" t="s">
        <v>518</v>
      </c>
      <c r="Y6819" s="129">
        <f t="shared" si="748"/>
        <v>1</v>
      </c>
      <c r="Z6819" s="110">
        <f t="shared" si="746"/>
        <v>0</v>
      </c>
      <c r="AA6819" s="1">
        <f t="shared" si="747"/>
        <v>0</v>
      </c>
    </row>
    <row r="6820" spans="1:27" ht="14.25" customHeight="1">
      <c r="A6820" s="148">
        <v>7401</v>
      </c>
      <c r="B6820" s="139">
        <v>20190731</v>
      </c>
      <c r="C6820" s="57" t="str">
        <f t="shared" si="744"/>
        <v>POS</v>
      </c>
      <c r="D6820" s="115">
        <v>42215</v>
      </c>
      <c r="E6820" s="9" t="s">
        <v>249</v>
      </c>
      <c r="F6820" s="37" t="s">
        <v>33</v>
      </c>
      <c r="G6820" s="11" t="s">
        <v>26</v>
      </c>
      <c r="H6820" s="2"/>
      <c r="I6820" s="2"/>
      <c r="J6820" s="4" t="s">
        <v>53</v>
      </c>
      <c r="K6820" s="84" t="s">
        <v>591</v>
      </c>
      <c r="L6820" s="4" t="s">
        <v>152</v>
      </c>
      <c r="M6820" s="4"/>
      <c r="N6820" s="4"/>
      <c r="O6820" s="4" t="str">
        <f t="shared" si="743"/>
        <v>Melissodes (Eumelissodes) microsticta</v>
      </c>
      <c r="P6820" s="85" t="str">
        <f t="shared" si="745"/>
        <v>Melissodes microsticta</v>
      </c>
      <c r="Q6820" s="12" t="s">
        <v>43</v>
      </c>
      <c r="R6820" s="24"/>
      <c r="S6820" s="12"/>
      <c r="T6820" s="12"/>
      <c r="U6820" s="12"/>
      <c r="V6820" s="10" t="s">
        <v>182</v>
      </c>
      <c r="W6820" s="118">
        <v>42322</v>
      </c>
      <c r="X6820" s="2" t="s">
        <v>518</v>
      </c>
      <c r="Y6820" s="129">
        <f t="shared" si="748"/>
        <v>1</v>
      </c>
      <c r="Z6820" s="110">
        <f t="shared" si="746"/>
        <v>0</v>
      </c>
      <c r="AA6820" s="1">
        <f t="shared" si="747"/>
        <v>0</v>
      </c>
    </row>
    <row r="6821" spans="1:27" ht="14.25" customHeight="1">
      <c r="A6821" s="148">
        <v>7402</v>
      </c>
      <c r="B6821" s="139">
        <v>20190731</v>
      </c>
      <c r="C6821" s="57" t="str">
        <f t="shared" si="744"/>
        <v>POS</v>
      </c>
      <c r="D6821" s="115">
        <v>42215</v>
      </c>
      <c r="E6821" s="9" t="s">
        <v>210</v>
      </c>
      <c r="F6821" s="37" t="s">
        <v>33</v>
      </c>
      <c r="G6821" s="11" t="s">
        <v>26</v>
      </c>
      <c r="H6821" s="2"/>
      <c r="I6821" s="2"/>
      <c r="J6821" s="4" t="s">
        <v>181</v>
      </c>
      <c r="K6821" s="4" t="s">
        <v>181</v>
      </c>
      <c r="L6821" s="4" t="s">
        <v>586</v>
      </c>
      <c r="M6821" s="4"/>
      <c r="N6821" s="4"/>
      <c r="O6821" s="4" t="str">
        <f t="shared" si="743"/>
        <v>Hylaeus (Hylaeus) mesillae</v>
      </c>
      <c r="P6821" s="85" t="str">
        <f t="shared" si="745"/>
        <v>Hylaeus mesillae</v>
      </c>
      <c r="Q6821" s="12" t="s">
        <v>43</v>
      </c>
      <c r="R6821" s="24"/>
      <c r="S6821" s="12"/>
      <c r="T6821" s="12"/>
      <c r="U6821" s="12"/>
      <c r="V6821" s="10" t="s">
        <v>182</v>
      </c>
      <c r="W6821" s="118">
        <v>42322</v>
      </c>
      <c r="X6821" s="2" t="s">
        <v>682</v>
      </c>
      <c r="Y6821" s="129">
        <f t="shared" si="748"/>
        <v>1</v>
      </c>
      <c r="Z6821" s="110">
        <f t="shared" si="746"/>
        <v>1</v>
      </c>
      <c r="AA6821" s="1">
        <f t="shared" si="747"/>
        <v>0</v>
      </c>
    </row>
    <row r="6822" spans="1:27" ht="14.25" customHeight="1">
      <c r="A6822" s="148">
        <v>7403</v>
      </c>
      <c r="B6822" s="139">
        <v>20190731</v>
      </c>
      <c r="C6822" s="57" t="str">
        <f t="shared" si="744"/>
        <v>POS</v>
      </c>
      <c r="D6822" s="115">
        <v>42215</v>
      </c>
      <c r="E6822" s="9" t="s">
        <v>210</v>
      </c>
      <c r="F6822" s="37" t="s">
        <v>33</v>
      </c>
      <c r="G6822" s="11" t="s">
        <v>26</v>
      </c>
      <c r="H6822" s="2"/>
      <c r="I6822" s="2"/>
      <c r="J6822" s="4" t="s">
        <v>181</v>
      </c>
      <c r="K6822" s="4" t="s">
        <v>181</v>
      </c>
      <c r="L6822" s="4" t="s">
        <v>586</v>
      </c>
      <c r="M6822" s="4"/>
      <c r="N6822" s="4"/>
      <c r="O6822" s="4" t="str">
        <f t="shared" ref="O6822:O6885" si="749">J6822&amp;" "&amp;IF(LEN(K6822)&gt;0,"("&amp;K6822&amp;") ","")&amp;IF(LEN(N6822)&gt;0,"nr. ","")&amp;L6822&amp;IF(LEN(M6822)&gt;0," ssp. "&amp;M6822,"")</f>
        <v>Hylaeus (Hylaeus) mesillae</v>
      </c>
      <c r="P6822" s="85" t="str">
        <f t="shared" si="745"/>
        <v>Hylaeus mesillae</v>
      </c>
      <c r="Q6822" s="12" t="s">
        <v>43</v>
      </c>
      <c r="R6822" s="24"/>
      <c r="S6822" s="12"/>
      <c r="T6822" s="12"/>
      <c r="U6822" s="12"/>
      <c r="V6822" s="10" t="s">
        <v>182</v>
      </c>
      <c r="W6822" s="118">
        <v>42322</v>
      </c>
      <c r="X6822" s="2" t="s">
        <v>1137</v>
      </c>
      <c r="Y6822" s="129">
        <f t="shared" si="748"/>
        <v>1</v>
      </c>
      <c r="Z6822" s="110">
        <f t="shared" si="746"/>
        <v>1</v>
      </c>
      <c r="AA6822" s="1">
        <f t="shared" si="747"/>
        <v>0</v>
      </c>
    </row>
    <row r="6823" spans="1:27" ht="14.25" customHeight="1">
      <c r="A6823" s="148">
        <v>7404</v>
      </c>
      <c r="B6823" s="139">
        <v>20190731</v>
      </c>
      <c r="C6823" s="57" t="str">
        <f t="shared" si="744"/>
        <v>POS</v>
      </c>
      <c r="D6823" s="115">
        <v>42215</v>
      </c>
      <c r="E6823" s="9" t="s">
        <v>210</v>
      </c>
      <c r="F6823" s="37" t="s">
        <v>33</v>
      </c>
      <c r="G6823" s="11" t="s">
        <v>26</v>
      </c>
      <c r="H6823" s="2"/>
      <c r="I6823" s="2"/>
      <c r="J6823" s="4" t="s">
        <v>181</v>
      </c>
      <c r="K6823" s="4" t="s">
        <v>181</v>
      </c>
      <c r="L6823" s="4" t="s">
        <v>586</v>
      </c>
      <c r="M6823" s="4"/>
      <c r="N6823" s="4"/>
      <c r="O6823" s="4" t="str">
        <f t="shared" si="749"/>
        <v>Hylaeus (Hylaeus) mesillae</v>
      </c>
      <c r="P6823" s="85" t="str">
        <f t="shared" si="745"/>
        <v>Hylaeus mesillae</v>
      </c>
      <c r="Q6823" s="12" t="s">
        <v>43</v>
      </c>
      <c r="R6823" s="24"/>
      <c r="S6823" s="12"/>
      <c r="T6823" s="12" t="s">
        <v>55</v>
      </c>
      <c r="U6823" s="12"/>
      <c r="V6823" s="10" t="s">
        <v>182</v>
      </c>
      <c r="W6823" s="118">
        <v>42322</v>
      </c>
      <c r="X6823" s="2" t="s">
        <v>1143</v>
      </c>
      <c r="Y6823" s="129">
        <f t="shared" si="748"/>
        <v>1</v>
      </c>
      <c r="Z6823" s="110">
        <f t="shared" si="746"/>
        <v>1</v>
      </c>
      <c r="AA6823" s="1">
        <f t="shared" si="747"/>
        <v>0</v>
      </c>
    </row>
    <row r="6824" spans="1:27" ht="14.25" customHeight="1">
      <c r="A6824" s="148">
        <v>7405</v>
      </c>
      <c r="B6824" s="139">
        <v>20190731</v>
      </c>
      <c r="C6824" s="57" t="str">
        <f t="shared" si="744"/>
        <v>POS</v>
      </c>
      <c r="D6824" s="115">
        <v>42215</v>
      </c>
      <c r="E6824" s="9" t="s">
        <v>210</v>
      </c>
      <c r="F6824" s="37" t="s">
        <v>33</v>
      </c>
      <c r="G6824" s="11" t="s">
        <v>26</v>
      </c>
      <c r="H6824" s="2"/>
      <c r="I6824" s="2"/>
      <c r="J6824" s="4" t="s">
        <v>201</v>
      </c>
      <c r="K6824" s="4"/>
      <c r="L6824" s="4" t="s">
        <v>611</v>
      </c>
      <c r="M6824" s="4"/>
      <c r="N6824" s="4"/>
      <c r="O6824" s="4" t="str">
        <f t="shared" si="749"/>
        <v>Sphecodes msp. BS0018</v>
      </c>
      <c r="P6824" s="85" t="str">
        <f t="shared" si="745"/>
        <v>Sphecodes msp. BS0018</v>
      </c>
      <c r="Q6824" s="12" t="s">
        <v>43</v>
      </c>
      <c r="R6824" s="24"/>
      <c r="S6824" s="12"/>
      <c r="T6824" s="12"/>
      <c r="U6824" s="12"/>
      <c r="V6824" s="10" t="s">
        <v>182</v>
      </c>
      <c r="W6824" s="118">
        <v>42322</v>
      </c>
      <c r="X6824" s="2" t="s">
        <v>558</v>
      </c>
      <c r="Y6824" s="129">
        <f t="shared" si="748"/>
        <v>1</v>
      </c>
      <c r="Z6824" s="110">
        <f t="shared" si="746"/>
        <v>0</v>
      </c>
      <c r="AA6824" s="1">
        <f t="shared" si="747"/>
        <v>0</v>
      </c>
    </row>
    <row r="6825" spans="1:27" ht="14.25" customHeight="1">
      <c r="A6825" s="148">
        <v>7406</v>
      </c>
      <c r="B6825" s="139">
        <v>20190731</v>
      </c>
      <c r="C6825" s="57" t="str">
        <f t="shared" si="744"/>
        <v>POS</v>
      </c>
      <c r="D6825" s="115">
        <v>42215</v>
      </c>
      <c r="E6825" s="9" t="s">
        <v>210</v>
      </c>
      <c r="F6825" s="37" t="s">
        <v>33</v>
      </c>
      <c r="G6825" s="11" t="s">
        <v>26</v>
      </c>
      <c r="H6825" s="2"/>
      <c r="I6825" s="2"/>
      <c r="J6825" s="4" t="s">
        <v>201</v>
      </c>
      <c r="K6825" s="4"/>
      <c r="L6825" s="4" t="s">
        <v>616</v>
      </c>
      <c r="M6825" s="4"/>
      <c r="N6825" s="4"/>
      <c r="O6825" s="4" t="str">
        <f t="shared" si="749"/>
        <v>Sphecodes msp. BS0001</v>
      </c>
      <c r="P6825" s="85" t="str">
        <f t="shared" si="745"/>
        <v>Sphecodes msp. BS0001</v>
      </c>
      <c r="Q6825" s="12" t="s">
        <v>29</v>
      </c>
      <c r="R6825" s="24"/>
      <c r="S6825" s="12"/>
      <c r="T6825" s="12" t="s">
        <v>1379</v>
      </c>
      <c r="U6825" s="12"/>
      <c r="V6825" s="10" t="s">
        <v>182</v>
      </c>
      <c r="W6825" s="118">
        <v>42322</v>
      </c>
      <c r="X6825" s="2" t="s">
        <v>558</v>
      </c>
      <c r="Y6825" s="129">
        <f t="shared" si="748"/>
        <v>1</v>
      </c>
      <c r="Z6825" s="110">
        <f t="shared" si="746"/>
        <v>0</v>
      </c>
      <c r="AA6825" s="1">
        <f t="shared" si="747"/>
        <v>0</v>
      </c>
    </row>
    <row r="6826" spans="1:27" ht="14.25" customHeight="1">
      <c r="A6826" s="148">
        <v>7407</v>
      </c>
      <c r="B6826" s="139">
        <v>20190731</v>
      </c>
      <c r="C6826" s="57" t="str">
        <f t="shared" si="744"/>
        <v>POS</v>
      </c>
      <c r="D6826" s="115">
        <v>42215</v>
      </c>
      <c r="E6826" s="9" t="s">
        <v>35</v>
      </c>
      <c r="F6826" s="37" t="s">
        <v>33</v>
      </c>
      <c r="G6826" s="11" t="s">
        <v>26</v>
      </c>
      <c r="H6826" s="2"/>
      <c r="I6826" s="2"/>
      <c r="J6826" s="4" t="s">
        <v>117</v>
      </c>
      <c r="K6826" s="4" t="s">
        <v>167</v>
      </c>
      <c r="L6826" s="4" t="s">
        <v>665</v>
      </c>
      <c r="M6826" s="4"/>
      <c r="N6826" s="4"/>
      <c r="O6826" s="4" t="str">
        <f t="shared" si="749"/>
        <v>Lasioglossum (Dialictus) nevadense</v>
      </c>
      <c r="P6826" s="85" t="str">
        <f t="shared" si="745"/>
        <v>Lasioglossum nevadense</v>
      </c>
      <c r="Q6826" s="12" t="s">
        <v>29</v>
      </c>
      <c r="R6826" s="24"/>
      <c r="S6826" s="12"/>
      <c r="T6826" s="12"/>
      <c r="U6826" s="12"/>
      <c r="V6826" s="10" t="s">
        <v>182</v>
      </c>
      <c r="W6826" s="118">
        <v>42322</v>
      </c>
      <c r="X6826" s="2" t="s">
        <v>511</v>
      </c>
      <c r="Y6826" s="129">
        <f t="shared" si="748"/>
        <v>1</v>
      </c>
      <c r="Z6826" s="110">
        <f t="shared" si="746"/>
        <v>0</v>
      </c>
      <c r="AA6826" s="1">
        <f t="shared" si="747"/>
        <v>0</v>
      </c>
    </row>
    <row r="6827" spans="1:27" ht="14.25" customHeight="1">
      <c r="A6827" s="148">
        <v>7408</v>
      </c>
      <c r="B6827" s="139">
        <v>20190731</v>
      </c>
      <c r="C6827" s="57" t="str">
        <f t="shared" si="744"/>
        <v>POS</v>
      </c>
      <c r="D6827" s="115">
        <v>42215</v>
      </c>
      <c r="E6827" s="9" t="s">
        <v>212</v>
      </c>
      <c r="F6827" s="37" t="s">
        <v>25</v>
      </c>
      <c r="G6827" s="11" t="s">
        <v>26</v>
      </c>
      <c r="H6827" s="2"/>
      <c r="I6827" s="2"/>
      <c r="J6827" s="4" t="s">
        <v>175</v>
      </c>
      <c r="K6827" s="31" t="s">
        <v>580</v>
      </c>
      <c r="L6827" s="4" t="s">
        <v>176</v>
      </c>
      <c r="M6827" s="4"/>
      <c r="N6827" s="4"/>
      <c r="O6827" s="4" t="str">
        <f t="shared" si="749"/>
        <v>Ceratina (Zadontomerus) acantha</v>
      </c>
      <c r="P6827" s="85" t="str">
        <f t="shared" si="745"/>
        <v>Ceratina acantha</v>
      </c>
      <c r="Q6827" s="12" t="s">
        <v>29</v>
      </c>
      <c r="R6827" s="24"/>
      <c r="S6827" s="12"/>
      <c r="T6827" s="12"/>
      <c r="U6827" s="12"/>
      <c r="V6827" s="10" t="s">
        <v>182</v>
      </c>
      <c r="W6827" s="118">
        <v>42322</v>
      </c>
      <c r="X6827" s="2" t="s">
        <v>1418</v>
      </c>
      <c r="Y6827" s="129">
        <f t="shared" si="748"/>
        <v>1</v>
      </c>
      <c r="Z6827" s="110">
        <f t="shared" si="746"/>
        <v>0</v>
      </c>
      <c r="AA6827" s="1">
        <f t="shared" si="747"/>
        <v>0</v>
      </c>
    </row>
    <row r="6828" spans="1:27" ht="14.25" customHeight="1">
      <c r="A6828" s="148">
        <v>7409</v>
      </c>
      <c r="B6828" s="139">
        <v>20190731</v>
      </c>
      <c r="C6828" s="57" t="str">
        <f t="shared" si="744"/>
        <v>POS</v>
      </c>
      <c r="D6828" s="115">
        <v>42215</v>
      </c>
      <c r="E6828" s="9" t="s">
        <v>212</v>
      </c>
      <c r="F6828" s="37" t="s">
        <v>33</v>
      </c>
      <c r="G6828" s="11" t="s">
        <v>26</v>
      </c>
      <c r="H6828" s="2"/>
      <c r="I6828" s="2"/>
      <c r="J6828" s="4" t="s">
        <v>181</v>
      </c>
      <c r="K6828" s="4" t="s">
        <v>181</v>
      </c>
      <c r="L6828" s="4" t="s">
        <v>586</v>
      </c>
      <c r="M6828" s="4"/>
      <c r="N6828" s="4"/>
      <c r="O6828" s="4" t="str">
        <f t="shared" si="749"/>
        <v>Hylaeus (Hylaeus) mesillae</v>
      </c>
      <c r="P6828" s="85" t="str">
        <f t="shared" si="745"/>
        <v>Hylaeus mesillae</v>
      </c>
      <c r="Q6828" s="12" t="s">
        <v>29</v>
      </c>
      <c r="R6828" s="24"/>
      <c r="S6828" s="12"/>
      <c r="T6828" s="12"/>
      <c r="U6828" s="12"/>
      <c r="V6828" s="10" t="s">
        <v>182</v>
      </c>
      <c r="W6828" s="118">
        <v>42322</v>
      </c>
      <c r="X6828" s="2" t="s">
        <v>512</v>
      </c>
      <c r="Y6828" s="129">
        <f t="shared" si="748"/>
        <v>1</v>
      </c>
      <c r="Z6828" s="110">
        <f t="shared" si="746"/>
        <v>0</v>
      </c>
      <c r="AA6828" s="1">
        <f t="shared" si="747"/>
        <v>0</v>
      </c>
    </row>
    <row r="6829" spans="1:27" ht="14.25" customHeight="1">
      <c r="A6829" s="148">
        <v>7410</v>
      </c>
      <c r="B6829" s="139">
        <v>20190731</v>
      </c>
      <c r="C6829" s="57" t="str">
        <f t="shared" si="744"/>
        <v>POS</v>
      </c>
      <c r="D6829" s="115">
        <v>42215</v>
      </c>
      <c r="E6829" s="9" t="s">
        <v>212</v>
      </c>
      <c r="F6829" s="37" t="s">
        <v>33</v>
      </c>
      <c r="G6829" s="11" t="s">
        <v>26</v>
      </c>
      <c r="H6829" s="2"/>
      <c r="I6829" s="2"/>
      <c r="J6829" s="4" t="s">
        <v>181</v>
      </c>
      <c r="K6829" s="4" t="s">
        <v>181</v>
      </c>
      <c r="L6829" s="4" t="s">
        <v>586</v>
      </c>
      <c r="M6829" s="4"/>
      <c r="N6829" s="4"/>
      <c r="O6829" s="4" t="str">
        <f t="shared" si="749"/>
        <v>Hylaeus (Hylaeus) mesillae</v>
      </c>
      <c r="P6829" s="85" t="str">
        <f t="shared" si="745"/>
        <v>Hylaeus mesillae</v>
      </c>
      <c r="Q6829" s="12" t="s">
        <v>29</v>
      </c>
      <c r="R6829" s="24"/>
      <c r="S6829" s="12"/>
      <c r="T6829" s="12"/>
      <c r="U6829" s="12"/>
      <c r="V6829" s="10" t="s">
        <v>182</v>
      </c>
      <c r="W6829" s="118">
        <v>42322</v>
      </c>
      <c r="X6829" s="2" t="s">
        <v>1133</v>
      </c>
      <c r="Y6829" s="129">
        <f t="shared" si="748"/>
        <v>1</v>
      </c>
      <c r="Z6829" s="110">
        <f t="shared" si="746"/>
        <v>0</v>
      </c>
      <c r="AA6829" s="1">
        <f t="shared" si="747"/>
        <v>0</v>
      </c>
    </row>
    <row r="6830" spans="1:27" ht="14.25" customHeight="1">
      <c r="A6830" s="148">
        <v>7411</v>
      </c>
      <c r="B6830" s="139">
        <v>20190731</v>
      </c>
      <c r="C6830" s="57" t="str">
        <f t="shared" si="744"/>
        <v>POS</v>
      </c>
      <c r="D6830" s="115">
        <v>42215</v>
      </c>
      <c r="E6830" s="9" t="s">
        <v>212</v>
      </c>
      <c r="F6830" s="37" t="s">
        <v>33</v>
      </c>
      <c r="G6830" s="11" t="s">
        <v>26</v>
      </c>
      <c r="H6830" s="2"/>
      <c r="I6830" s="2"/>
      <c r="J6830" s="4" t="s">
        <v>181</v>
      </c>
      <c r="K6830" s="4" t="s">
        <v>181</v>
      </c>
      <c r="L6830" s="4" t="s">
        <v>586</v>
      </c>
      <c r="M6830" s="4"/>
      <c r="N6830" s="4"/>
      <c r="O6830" s="4" t="str">
        <f t="shared" si="749"/>
        <v>Hylaeus (Hylaeus) mesillae</v>
      </c>
      <c r="P6830" s="85" t="str">
        <f t="shared" si="745"/>
        <v>Hylaeus mesillae</v>
      </c>
      <c r="Q6830" s="12" t="s">
        <v>29</v>
      </c>
      <c r="R6830" s="24"/>
      <c r="S6830" s="12"/>
      <c r="T6830" s="12"/>
      <c r="U6830" s="12"/>
      <c r="V6830" s="10" t="s">
        <v>182</v>
      </c>
      <c r="W6830" s="118">
        <v>42322</v>
      </c>
      <c r="X6830" s="2" t="s">
        <v>1133</v>
      </c>
      <c r="Y6830" s="129">
        <f t="shared" si="748"/>
        <v>1</v>
      </c>
      <c r="Z6830" s="110">
        <f t="shared" si="746"/>
        <v>0</v>
      </c>
      <c r="AA6830" s="1">
        <f t="shared" si="747"/>
        <v>0</v>
      </c>
    </row>
    <row r="6831" spans="1:27" ht="14.25" customHeight="1">
      <c r="A6831" s="148">
        <v>7412</v>
      </c>
      <c r="B6831" s="139">
        <v>20190731</v>
      </c>
      <c r="C6831" s="57" t="str">
        <f t="shared" si="744"/>
        <v>POS</v>
      </c>
      <c r="D6831" s="115">
        <v>42215</v>
      </c>
      <c r="E6831" s="9" t="s">
        <v>212</v>
      </c>
      <c r="F6831" s="37" t="s">
        <v>33</v>
      </c>
      <c r="G6831" s="11" t="s">
        <v>26</v>
      </c>
      <c r="H6831" s="2"/>
      <c r="I6831" s="2"/>
      <c r="J6831" s="4" t="s">
        <v>51</v>
      </c>
      <c r="K6831" s="82" t="s">
        <v>583</v>
      </c>
      <c r="L6831" s="4" t="s">
        <v>157</v>
      </c>
      <c r="M6831" s="4"/>
      <c r="N6831" s="4"/>
      <c r="O6831" s="4" t="str">
        <f t="shared" si="749"/>
        <v>Halictus (Protohalictus) rubicundus</v>
      </c>
      <c r="P6831" s="85" t="str">
        <f t="shared" si="745"/>
        <v>Halictus rubicundus</v>
      </c>
      <c r="Q6831" s="12" t="s">
        <v>43</v>
      </c>
      <c r="R6831" s="24"/>
      <c r="S6831" s="12"/>
      <c r="T6831" s="12"/>
      <c r="U6831" s="12"/>
      <c r="V6831" s="10" t="s">
        <v>182</v>
      </c>
      <c r="W6831" s="118">
        <v>42322</v>
      </c>
      <c r="X6831" s="2" t="s">
        <v>512</v>
      </c>
      <c r="Y6831" s="129">
        <f t="shared" si="748"/>
        <v>1</v>
      </c>
      <c r="Z6831" s="110">
        <f t="shared" si="746"/>
        <v>0</v>
      </c>
      <c r="AA6831" s="1">
        <f t="shared" si="747"/>
        <v>0</v>
      </c>
    </row>
    <row r="6832" spans="1:27" ht="14.25" customHeight="1">
      <c r="A6832" s="148">
        <v>7413</v>
      </c>
      <c r="B6832" s="139">
        <v>20190731</v>
      </c>
      <c r="C6832" s="57" t="str">
        <f t="shared" si="744"/>
        <v>POS</v>
      </c>
      <c r="D6832" s="115">
        <v>42215</v>
      </c>
      <c r="E6832" s="9" t="s">
        <v>212</v>
      </c>
      <c r="F6832" s="37" t="s">
        <v>33</v>
      </c>
      <c r="G6832" s="11" t="s">
        <v>26</v>
      </c>
      <c r="H6832" s="2"/>
      <c r="I6832" s="2"/>
      <c r="J6832" s="4" t="s">
        <v>51</v>
      </c>
      <c r="K6832" s="82" t="s">
        <v>583</v>
      </c>
      <c r="L6832" s="4" t="s">
        <v>157</v>
      </c>
      <c r="M6832" s="4"/>
      <c r="N6832" s="4"/>
      <c r="O6832" s="4" t="str">
        <f t="shared" si="749"/>
        <v>Halictus (Protohalictus) rubicundus</v>
      </c>
      <c r="P6832" s="85" t="str">
        <f t="shared" si="745"/>
        <v>Halictus rubicundus</v>
      </c>
      <c r="Q6832" s="12" t="s">
        <v>43</v>
      </c>
      <c r="R6832" s="24"/>
      <c r="S6832" s="12"/>
      <c r="T6832" s="12"/>
      <c r="U6832" s="12"/>
      <c r="V6832" s="10" t="s">
        <v>182</v>
      </c>
      <c r="W6832" s="118">
        <v>42322</v>
      </c>
      <c r="X6832" s="2" t="s">
        <v>512</v>
      </c>
      <c r="Y6832" s="129">
        <f t="shared" si="748"/>
        <v>1</v>
      </c>
      <c r="Z6832" s="110">
        <f t="shared" si="746"/>
        <v>0</v>
      </c>
      <c r="AA6832" s="1">
        <f t="shared" si="747"/>
        <v>0</v>
      </c>
    </row>
    <row r="6833" spans="1:27" ht="14.25" customHeight="1">
      <c r="A6833" s="148">
        <v>7414</v>
      </c>
      <c r="B6833" s="139">
        <v>20190731</v>
      </c>
      <c r="C6833" s="57" t="str">
        <f t="shared" si="744"/>
        <v>POS</v>
      </c>
      <c r="D6833" s="115">
        <v>42215</v>
      </c>
      <c r="E6833" s="9" t="s">
        <v>212</v>
      </c>
      <c r="F6833" s="37" t="s">
        <v>33</v>
      </c>
      <c r="G6833" s="11" t="s">
        <v>26</v>
      </c>
      <c r="H6833" s="2"/>
      <c r="I6833" s="2"/>
      <c r="J6833" s="4" t="s">
        <v>51</v>
      </c>
      <c r="K6833" s="82" t="s">
        <v>583</v>
      </c>
      <c r="L6833" s="4" t="s">
        <v>157</v>
      </c>
      <c r="M6833" s="4"/>
      <c r="N6833" s="4"/>
      <c r="O6833" s="4" t="str">
        <f t="shared" si="749"/>
        <v>Halictus (Protohalictus) rubicundus</v>
      </c>
      <c r="P6833" s="85" t="str">
        <f t="shared" si="745"/>
        <v>Halictus rubicundus</v>
      </c>
      <c r="Q6833" s="12" t="s">
        <v>43</v>
      </c>
      <c r="R6833" s="24"/>
      <c r="S6833" s="12"/>
      <c r="T6833" s="12"/>
      <c r="U6833" s="12"/>
      <c r="V6833" s="10" t="s">
        <v>182</v>
      </c>
      <c r="W6833" s="118">
        <v>42322</v>
      </c>
      <c r="X6833" s="2" t="s">
        <v>512</v>
      </c>
      <c r="Y6833" s="129">
        <f t="shared" si="748"/>
        <v>1</v>
      </c>
      <c r="Z6833" s="110">
        <f t="shared" si="746"/>
        <v>0</v>
      </c>
      <c r="AA6833" s="1">
        <f t="shared" si="747"/>
        <v>0</v>
      </c>
    </row>
    <row r="6834" spans="1:27" ht="14.25" customHeight="1">
      <c r="A6834" s="148">
        <v>7415</v>
      </c>
      <c r="B6834" s="139">
        <v>20190731</v>
      </c>
      <c r="C6834" s="57" t="str">
        <f t="shared" si="744"/>
        <v>POS</v>
      </c>
      <c r="D6834" s="115">
        <v>42215</v>
      </c>
      <c r="E6834" s="9" t="s">
        <v>212</v>
      </c>
      <c r="F6834" s="37" t="s">
        <v>33</v>
      </c>
      <c r="G6834" s="11" t="s">
        <v>26</v>
      </c>
      <c r="H6834" s="2"/>
      <c r="I6834" s="2"/>
      <c r="J6834" s="4" t="s">
        <v>51</v>
      </c>
      <c r="K6834" s="82" t="s">
        <v>583</v>
      </c>
      <c r="L6834" s="4" t="s">
        <v>157</v>
      </c>
      <c r="M6834" s="4"/>
      <c r="N6834" s="4"/>
      <c r="O6834" s="4" t="str">
        <f t="shared" si="749"/>
        <v>Halictus (Protohalictus) rubicundus</v>
      </c>
      <c r="P6834" s="85" t="str">
        <f t="shared" si="745"/>
        <v>Halictus rubicundus</v>
      </c>
      <c r="Q6834" s="12" t="s">
        <v>43</v>
      </c>
      <c r="R6834" s="24"/>
      <c r="S6834" s="12"/>
      <c r="T6834" s="12"/>
      <c r="U6834" s="12"/>
      <c r="V6834" s="10" t="s">
        <v>182</v>
      </c>
      <c r="W6834" s="118">
        <v>42322</v>
      </c>
      <c r="X6834" s="2" t="s">
        <v>512</v>
      </c>
      <c r="Y6834" s="129">
        <f t="shared" si="748"/>
        <v>1</v>
      </c>
      <c r="Z6834" s="110">
        <f t="shared" si="746"/>
        <v>0</v>
      </c>
      <c r="AA6834" s="1">
        <f t="shared" si="747"/>
        <v>0</v>
      </c>
    </row>
    <row r="6835" spans="1:27" ht="14.25" customHeight="1">
      <c r="A6835" s="148">
        <v>7416</v>
      </c>
      <c r="B6835" s="139">
        <v>20190731</v>
      </c>
      <c r="C6835" s="57" t="str">
        <f t="shared" si="744"/>
        <v>POS</v>
      </c>
      <c r="D6835" s="115">
        <v>42215</v>
      </c>
      <c r="E6835" s="9" t="s">
        <v>212</v>
      </c>
      <c r="F6835" s="37" t="s">
        <v>33</v>
      </c>
      <c r="G6835" s="11" t="s">
        <v>26</v>
      </c>
      <c r="H6835" s="2"/>
      <c r="I6835" s="2"/>
      <c r="J6835" s="4" t="s">
        <v>51</v>
      </c>
      <c r="K6835" s="82" t="s">
        <v>583</v>
      </c>
      <c r="L6835" s="4" t="s">
        <v>157</v>
      </c>
      <c r="M6835" s="4"/>
      <c r="N6835" s="4"/>
      <c r="O6835" s="4" t="str">
        <f t="shared" si="749"/>
        <v>Halictus (Protohalictus) rubicundus</v>
      </c>
      <c r="P6835" s="85" t="str">
        <f t="shared" si="745"/>
        <v>Halictus rubicundus</v>
      </c>
      <c r="Q6835" s="12" t="s">
        <v>43</v>
      </c>
      <c r="R6835" s="24"/>
      <c r="S6835" s="12"/>
      <c r="T6835" s="12"/>
      <c r="U6835" s="12"/>
      <c r="V6835" s="10" t="s">
        <v>182</v>
      </c>
      <c r="W6835" s="118">
        <v>42322</v>
      </c>
      <c r="X6835" s="2" t="s">
        <v>512</v>
      </c>
      <c r="Y6835" s="129">
        <f t="shared" si="748"/>
        <v>1</v>
      </c>
      <c r="Z6835" s="110">
        <f t="shared" si="746"/>
        <v>0</v>
      </c>
      <c r="AA6835" s="1">
        <f t="shared" si="747"/>
        <v>0</v>
      </c>
    </row>
    <row r="6836" spans="1:27" ht="14.25" customHeight="1">
      <c r="A6836" s="148">
        <v>7417</v>
      </c>
      <c r="B6836" s="139">
        <v>20190731</v>
      </c>
      <c r="C6836" s="57" t="str">
        <f t="shared" si="744"/>
        <v>POS</v>
      </c>
      <c r="D6836" s="115">
        <v>42215</v>
      </c>
      <c r="E6836" s="9" t="s">
        <v>212</v>
      </c>
      <c r="F6836" s="37" t="s">
        <v>33</v>
      </c>
      <c r="G6836" s="11" t="s">
        <v>26</v>
      </c>
      <c r="H6836" s="2"/>
      <c r="I6836" s="2"/>
      <c r="J6836" s="4" t="s">
        <v>51</v>
      </c>
      <c r="K6836" s="82" t="s">
        <v>583</v>
      </c>
      <c r="L6836" s="4" t="s">
        <v>157</v>
      </c>
      <c r="M6836" s="4"/>
      <c r="N6836" s="4"/>
      <c r="O6836" s="4" t="str">
        <f t="shared" si="749"/>
        <v>Halictus (Protohalictus) rubicundus</v>
      </c>
      <c r="P6836" s="85" t="str">
        <f t="shared" si="745"/>
        <v>Halictus rubicundus</v>
      </c>
      <c r="Q6836" s="12" t="s">
        <v>43</v>
      </c>
      <c r="R6836" s="24"/>
      <c r="S6836" s="12"/>
      <c r="T6836" s="12"/>
      <c r="U6836" s="12"/>
      <c r="V6836" s="10" t="s">
        <v>182</v>
      </c>
      <c r="W6836" s="118">
        <v>42322</v>
      </c>
      <c r="X6836" s="2" t="s">
        <v>512</v>
      </c>
      <c r="Y6836" s="129">
        <f t="shared" si="748"/>
        <v>1</v>
      </c>
      <c r="Z6836" s="110">
        <f t="shared" si="746"/>
        <v>0</v>
      </c>
      <c r="AA6836" s="1">
        <f t="shared" si="747"/>
        <v>0</v>
      </c>
    </row>
    <row r="6837" spans="1:27" ht="14.25" customHeight="1">
      <c r="A6837" s="148">
        <v>7418</v>
      </c>
      <c r="B6837" s="139">
        <v>20190731</v>
      </c>
      <c r="C6837" s="57" t="str">
        <f t="shared" si="744"/>
        <v>POS</v>
      </c>
      <c r="D6837" s="115">
        <v>42215</v>
      </c>
      <c r="E6837" s="9" t="s">
        <v>212</v>
      </c>
      <c r="F6837" s="37" t="s">
        <v>33</v>
      </c>
      <c r="G6837" s="11" t="s">
        <v>26</v>
      </c>
      <c r="H6837" s="2"/>
      <c r="I6837" s="2"/>
      <c r="J6837" s="4" t="s">
        <v>117</v>
      </c>
      <c r="K6837" s="4" t="s">
        <v>167</v>
      </c>
      <c r="L6837" s="4" t="s">
        <v>665</v>
      </c>
      <c r="M6837" s="4"/>
      <c r="N6837" s="4"/>
      <c r="O6837" s="4" t="str">
        <f t="shared" si="749"/>
        <v>Lasioglossum (Dialictus) nevadense</v>
      </c>
      <c r="P6837" s="85" t="str">
        <f t="shared" si="745"/>
        <v>Lasioglossum nevadense</v>
      </c>
      <c r="Q6837" s="12" t="s">
        <v>29</v>
      </c>
      <c r="R6837" s="24"/>
      <c r="S6837" s="12"/>
      <c r="T6837" s="12"/>
      <c r="U6837" s="12"/>
      <c r="V6837" s="10" t="s">
        <v>182</v>
      </c>
      <c r="W6837" s="118">
        <v>42322</v>
      </c>
      <c r="X6837" s="2" t="s">
        <v>962</v>
      </c>
      <c r="Y6837" s="129">
        <f t="shared" si="748"/>
        <v>1</v>
      </c>
      <c r="Z6837" s="110">
        <f t="shared" si="746"/>
        <v>0</v>
      </c>
      <c r="AA6837" s="1">
        <f t="shared" si="747"/>
        <v>0</v>
      </c>
    </row>
    <row r="6838" spans="1:27" ht="14.25" customHeight="1">
      <c r="A6838" s="148">
        <v>7419</v>
      </c>
      <c r="B6838" s="139">
        <v>20190731</v>
      </c>
      <c r="C6838" s="57" t="str">
        <f t="shared" si="744"/>
        <v>POS</v>
      </c>
      <c r="D6838" s="115">
        <v>42215</v>
      </c>
      <c r="E6838" s="9" t="s">
        <v>212</v>
      </c>
      <c r="F6838" s="37" t="s">
        <v>33</v>
      </c>
      <c r="G6838" s="11" t="s">
        <v>26</v>
      </c>
      <c r="H6838" s="2"/>
      <c r="I6838" s="2"/>
      <c r="J6838" s="4" t="s">
        <v>117</v>
      </c>
      <c r="K6838" s="4" t="s">
        <v>167</v>
      </c>
      <c r="L6838" s="4" t="s">
        <v>665</v>
      </c>
      <c r="M6838" s="4"/>
      <c r="N6838" s="4"/>
      <c r="O6838" s="4" t="str">
        <f t="shared" si="749"/>
        <v>Lasioglossum (Dialictus) nevadense</v>
      </c>
      <c r="P6838" s="85" t="str">
        <f t="shared" si="745"/>
        <v>Lasioglossum nevadense</v>
      </c>
      <c r="Q6838" s="12" t="s">
        <v>29</v>
      </c>
      <c r="R6838" s="24"/>
      <c r="S6838" s="12"/>
      <c r="T6838" s="12"/>
      <c r="U6838" s="12"/>
      <c r="V6838" s="10" t="s">
        <v>182</v>
      </c>
      <c r="W6838" s="118">
        <v>42322</v>
      </c>
      <c r="X6838" s="2" t="s">
        <v>962</v>
      </c>
      <c r="Y6838" s="129">
        <f t="shared" si="748"/>
        <v>1</v>
      </c>
      <c r="Z6838" s="110">
        <f t="shared" si="746"/>
        <v>0</v>
      </c>
      <c r="AA6838" s="1">
        <f t="shared" si="747"/>
        <v>0</v>
      </c>
    </row>
    <row r="6839" spans="1:27" ht="14.25" customHeight="1">
      <c r="A6839" s="148">
        <v>7420</v>
      </c>
      <c r="B6839" s="139">
        <v>20190731</v>
      </c>
      <c r="C6839" s="57" t="str">
        <f t="shared" si="744"/>
        <v>POS</v>
      </c>
      <c r="D6839" s="115">
        <v>42215</v>
      </c>
      <c r="E6839" s="9" t="s">
        <v>212</v>
      </c>
      <c r="F6839" s="37" t="s">
        <v>33</v>
      </c>
      <c r="G6839" s="11" t="s">
        <v>26</v>
      </c>
      <c r="H6839" s="2"/>
      <c r="I6839" s="2"/>
      <c r="J6839" s="4" t="s">
        <v>181</v>
      </c>
      <c r="K6839" s="4" t="s">
        <v>181</v>
      </c>
      <c r="L6839" s="4" t="s">
        <v>586</v>
      </c>
      <c r="M6839" s="4"/>
      <c r="N6839" s="4"/>
      <c r="O6839" s="4" t="str">
        <f t="shared" si="749"/>
        <v>Hylaeus (Hylaeus) mesillae</v>
      </c>
      <c r="P6839" s="85" t="str">
        <f t="shared" si="745"/>
        <v>Hylaeus mesillae</v>
      </c>
      <c r="Q6839" s="12" t="s">
        <v>43</v>
      </c>
      <c r="R6839" s="24"/>
      <c r="S6839" s="12"/>
      <c r="T6839" s="12"/>
      <c r="U6839" s="12"/>
      <c r="V6839" s="10" t="s">
        <v>182</v>
      </c>
      <c r="W6839" s="118">
        <v>42322</v>
      </c>
      <c r="X6839" s="2" t="s">
        <v>1133</v>
      </c>
      <c r="Y6839" s="129">
        <f t="shared" si="748"/>
        <v>1</v>
      </c>
      <c r="Z6839" s="110">
        <f t="shared" si="746"/>
        <v>0</v>
      </c>
      <c r="AA6839" s="1">
        <f t="shared" si="747"/>
        <v>0</v>
      </c>
    </row>
    <row r="6840" spans="1:27" ht="14.25" customHeight="1">
      <c r="A6840" s="148">
        <v>7421</v>
      </c>
      <c r="B6840" s="139">
        <v>20190731</v>
      </c>
      <c r="C6840" s="57" t="str">
        <f t="shared" si="744"/>
        <v>POS</v>
      </c>
      <c r="D6840" s="115">
        <v>42215</v>
      </c>
      <c r="E6840" s="9" t="s">
        <v>212</v>
      </c>
      <c r="F6840" s="37" t="s">
        <v>33</v>
      </c>
      <c r="G6840" s="11" t="s">
        <v>26</v>
      </c>
      <c r="H6840" s="2"/>
      <c r="I6840" s="2"/>
      <c r="J6840" s="4" t="s">
        <v>201</v>
      </c>
      <c r="K6840" s="4"/>
      <c r="L6840" s="4" t="s">
        <v>611</v>
      </c>
      <c r="M6840" s="4"/>
      <c r="N6840" s="4"/>
      <c r="O6840" s="4" t="str">
        <f t="shared" si="749"/>
        <v>Sphecodes msp. BS0018</v>
      </c>
      <c r="P6840" s="85" t="str">
        <f t="shared" si="745"/>
        <v>Sphecodes msp. BS0018</v>
      </c>
      <c r="Q6840" s="12" t="s">
        <v>43</v>
      </c>
      <c r="R6840" s="24"/>
      <c r="S6840" s="12"/>
      <c r="T6840" s="12"/>
      <c r="U6840" s="12"/>
      <c r="V6840" s="10" t="s">
        <v>182</v>
      </c>
      <c r="W6840" s="118">
        <v>42322</v>
      </c>
      <c r="X6840" s="2" t="s">
        <v>512</v>
      </c>
      <c r="Y6840" s="129">
        <f t="shared" si="748"/>
        <v>1</v>
      </c>
      <c r="Z6840" s="110">
        <f t="shared" si="746"/>
        <v>0</v>
      </c>
      <c r="AA6840" s="1">
        <f t="shared" si="747"/>
        <v>0</v>
      </c>
    </row>
    <row r="6841" spans="1:27" ht="14.25" customHeight="1">
      <c r="A6841" s="148">
        <v>7422</v>
      </c>
      <c r="B6841" s="139">
        <v>20190731</v>
      </c>
      <c r="C6841" s="57" t="str">
        <f t="shared" si="744"/>
        <v>POS</v>
      </c>
      <c r="D6841" s="115">
        <v>42215</v>
      </c>
      <c r="E6841" s="9" t="s">
        <v>212</v>
      </c>
      <c r="F6841" s="37" t="s">
        <v>33</v>
      </c>
      <c r="G6841" s="11" t="s">
        <v>26</v>
      </c>
      <c r="H6841" s="2"/>
      <c r="I6841" s="2"/>
      <c r="J6841" s="4" t="s">
        <v>201</v>
      </c>
      <c r="K6841" s="4"/>
      <c r="L6841" s="4" t="s">
        <v>616</v>
      </c>
      <c r="M6841" s="4"/>
      <c r="N6841" s="4"/>
      <c r="O6841" s="4" t="str">
        <f t="shared" si="749"/>
        <v>Sphecodes msp. BS0001</v>
      </c>
      <c r="P6841" s="85" t="str">
        <f t="shared" si="745"/>
        <v>Sphecodes msp. BS0001</v>
      </c>
      <c r="Q6841" s="12" t="s">
        <v>29</v>
      </c>
      <c r="R6841" s="24"/>
      <c r="S6841" s="12"/>
      <c r="T6841" s="12" t="s">
        <v>1379</v>
      </c>
      <c r="U6841" s="12"/>
      <c r="V6841" s="10" t="s">
        <v>182</v>
      </c>
      <c r="W6841" s="118">
        <v>42322</v>
      </c>
      <c r="X6841" s="2" t="s">
        <v>512</v>
      </c>
      <c r="Y6841" s="129">
        <f t="shared" si="748"/>
        <v>1</v>
      </c>
      <c r="Z6841" s="110">
        <f t="shared" si="746"/>
        <v>0</v>
      </c>
      <c r="AA6841" s="1">
        <f t="shared" si="747"/>
        <v>0</v>
      </c>
    </row>
    <row r="6842" spans="1:27" ht="14.25" customHeight="1">
      <c r="A6842" s="148">
        <v>7423</v>
      </c>
      <c r="B6842" s="139">
        <v>20190731</v>
      </c>
      <c r="C6842" s="57" t="str">
        <f t="shared" si="744"/>
        <v>POS</v>
      </c>
      <c r="D6842" s="115">
        <v>42215</v>
      </c>
      <c r="E6842" s="9" t="s">
        <v>212</v>
      </c>
      <c r="F6842" s="37" t="s">
        <v>33</v>
      </c>
      <c r="G6842" s="11" t="s">
        <v>26</v>
      </c>
      <c r="H6842" s="2"/>
      <c r="I6842" s="2"/>
      <c r="J6842" s="4" t="s">
        <v>201</v>
      </c>
      <c r="K6842" s="4"/>
      <c r="L6842" s="4" t="s">
        <v>616</v>
      </c>
      <c r="M6842" s="4"/>
      <c r="N6842" s="4"/>
      <c r="O6842" s="4" t="str">
        <f t="shared" si="749"/>
        <v>Sphecodes msp. BS0001</v>
      </c>
      <c r="P6842" s="85" t="str">
        <f t="shared" si="745"/>
        <v>Sphecodes msp. BS0001</v>
      </c>
      <c r="Q6842" s="12" t="s">
        <v>29</v>
      </c>
      <c r="R6842" s="24"/>
      <c r="S6842" s="12"/>
      <c r="T6842" s="12" t="s">
        <v>1379</v>
      </c>
      <c r="U6842" s="12"/>
      <c r="V6842" s="10" t="s">
        <v>182</v>
      </c>
      <c r="W6842" s="118">
        <v>42322</v>
      </c>
      <c r="X6842" s="2" t="s">
        <v>512</v>
      </c>
      <c r="Y6842" s="129">
        <f t="shared" si="748"/>
        <v>1</v>
      </c>
      <c r="Z6842" s="110">
        <f t="shared" si="746"/>
        <v>0</v>
      </c>
      <c r="AA6842" s="1">
        <f t="shared" si="747"/>
        <v>0</v>
      </c>
    </row>
    <row r="6843" spans="1:27" ht="14.25" customHeight="1">
      <c r="A6843" s="148">
        <v>7424</v>
      </c>
      <c r="B6843" s="139">
        <v>20190731</v>
      </c>
      <c r="C6843" s="57" t="str">
        <f t="shared" si="744"/>
        <v>POS</v>
      </c>
      <c r="D6843" s="115">
        <v>42215</v>
      </c>
      <c r="E6843" s="9" t="s">
        <v>217</v>
      </c>
      <c r="F6843" s="37" t="s">
        <v>33</v>
      </c>
      <c r="G6843" s="11" t="s">
        <v>26</v>
      </c>
      <c r="H6843" s="2"/>
      <c r="I6843" s="2"/>
      <c r="J6843" s="4" t="s">
        <v>51</v>
      </c>
      <c r="K6843" s="84" t="s">
        <v>582</v>
      </c>
      <c r="L6843" s="4" t="s">
        <v>52</v>
      </c>
      <c r="M6843" s="4"/>
      <c r="N6843" s="4"/>
      <c r="O6843" s="4" t="str">
        <f t="shared" si="749"/>
        <v>Halictus (Seladonia) tripartitus</v>
      </c>
      <c r="P6843" s="85" t="str">
        <f t="shared" si="745"/>
        <v>Halictus tripartitus</v>
      </c>
      <c r="Q6843" s="12" t="s">
        <v>29</v>
      </c>
      <c r="R6843" s="24"/>
      <c r="S6843" s="12"/>
      <c r="T6843" s="12"/>
      <c r="U6843" s="12"/>
      <c r="V6843" s="10" t="s">
        <v>182</v>
      </c>
      <c r="W6843" s="118">
        <v>42322</v>
      </c>
      <c r="X6843" s="2" t="s">
        <v>519</v>
      </c>
      <c r="Y6843" s="129">
        <f t="shared" si="748"/>
        <v>1</v>
      </c>
      <c r="Z6843" s="110">
        <f t="shared" si="746"/>
        <v>0</v>
      </c>
      <c r="AA6843" s="1">
        <f t="shared" si="747"/>
        <v>0</v>
      </c>
    </row>
    <row r="6844" spans="1:27" ht="14.25" customHeight="1">
      <c r="A6844" s="148">
        <v>7425</v>
      </c>
      <c r="B6844" s="139">
        <v>20190731</v>
      </c>
      <c r="C6844" s="57" t="str">
        <f t="shared" si="744"/>
        <v>POS</v>
      </c>
      <c r="D6844" s="115">
        <v>42215</v>
      </c>
      <c r="E6844" s="9" t="s">
        <v>217</v>
      </c>
      <c r="F6844" s="37" t="s">
        <v>33</v>
      </c>
      <c r="G6844" s="11" t="s">
        <v>26</v>
      </c>
      <c r="H6844" s="2"/>
      <c r="I6844" s="2"/>
      <c r="J6844" s="4" t="s">
        <v>51</v>
      </c>
      <c r="K6844" s="84" t="s">
        <v>582</v>
      </c>
      <c r="L6844" s="4" t="s">
        <v>52</v>
      </c>
      <c r="M6844" s="4"/>
      <c r="N6844" s="4"/>
      <c r="O6844" s="4" t="str">
        <f t="shared" si="749"/>
        <v>Halictus (Seladonia) tripartitus</v>
      </c>
      <c r="P6844" s="85" t="str">
        <f t="shared" si="745"/>
        <v>Halictus tripartitus</v>
      </c>
      <c r="Q6844" s="12" t="s">
        <v>29</v>
      </c>
      <c r="R6844" s="24"/>
      <c r="S6844" s="12"/>
      <c r="T6844" s="12"/>
      <c r="U6844" s="12"/>
      <c r="V6844" s="10" t="s">
        <v>182</v>
      </c>
      <c r="W6844" s="118">
        <v>42322</v>
      </c>
      <c r="X6844" s="2" t="s">
        <v>519</v>
      </c>
      <c r="Y6844" s="129">
        <f t="shared" si="748"/>
        <v>1</v>
      </c>
      <c r="Z6844" s="110">
        <f t="shared" si="746"/>
        <v>0</v>
      </c>
      <c r="AA6844" s="1">
        <f t="shared" si="747"/>
        <v>0</v>
      </c>
    </row>
    <row r="6845" spans="1:27" ht="14.25" customHeight="1">
      <c r="A6845" s="148">
        <v>7426</v>
      </c>
      <c r="B6845" s="139">
        <v>20190731</v>
      </c>
      <c r="C6845" s="57" t="str">
        <f t="shared" ref="C6845:C6908" si="750">LEFT(E6845,3)</f>
        <v>POS</v>
      </c>
      <c r="D6845" s="115">
        <v>42215</v>
      </c>
      <c r="E6845" s="9" t="s">
        <v>249</v>
      </c>
      <c r="F6845" s="37" t="s">
        <v>33</v>
      </c>
      <c r="G6845" s="11" t="s">
        <v>26</v>
      </c>
      <c r="H6845" s="2"/>
      <c r="I6845" s="2"/>
      <c r="J6845" s="4" t="s">
        <v>91</v>
      </c>
      <c r="K6845" s="112" t="s">
        <v>590</v>
      </c>
      <c r="L6845" s="4" t="s">
        <v>98</v>
      </c>
      <c r="M6845" s="4"/>
      <c r="N6845" s="4"/>
      <c r="O6845" s="4" t="str">
        <f t="shared" si="749"/>
        <v>Megachile (Xanthosarus) perihirta</v>
      </c>
      <c r="P6845" s="85" t="str">
        <f t="shared" ref="P6845:P6908" si="751">J6845&amp;" "&amp;L6845</f>
        <v>Megachile perihirta</v>
      </c>
      <c r="Q6845" s="12" t="s">
        <v>43</v>
      </c>
      <c r="R6845" s="24"/>
      <c r="S6845" s="12"/>
      <c r="T6845" s="12"/>
      <c r="U6845" s="12"/>
      <c r="V6845" s="10" t="s">
        <v>182</v>
      </c>
      <c r="W6845" s="118">
        <v>42322</v>
      </c>
      <c r="X6845" s="2" t="s">
        <v>517</v>
      </c>
      <c r="Y6845" s="129">
        <f t="shared" si="748"/>
        <v>1</v>
      </c>
      <c r="Z6845" s="110">
        <f t="shared" si="746"/>
        <v>0</v>
      </c>
      <c r="AA6845" s="1">
        <f t="shared" si="747"/>
        <v>0</v>
      </c>
    </row>
    <row r="6846" spans="1:27" ht="14.25" customHeight="1">
      <c r="A6846" s="148">
        <v>7427</v>
      </c>
      <c r="B6846" s="139">
        <v>20190731</v>
      </c>
      <c r="C6846" s="57" t="str">
        <f t="shared" si="750"/>
        <v>POS</v>
      </c>
      <c r="D6846" s="115">
        <v>42215</v>
      </c>
      <c r="E6846" s="9" t="s">
        <v>249</v>
      </c>
      <c r="F6846" s="37" t="s">
        <v>33</v>
      </c>
      <c r="G6846" s="11" t="s">
        <v>26</v>
      </c>
      <c r="H6846" s="2"/>
      <c r="I6846" s="2"/>
      <c r="J6846" s="4" t="s">
        <v>53</v>
      </c>
      <c r="K6846" s="84" t="s">
        <v>591</v>
      </c>
      <c r="L6846" s="4" t="s">
        <v>152</v>
      </c>
      <c r="M6846" s="4"/>
      <c r="N6846" s="4"/>
      <c r="O6846" s="4" t="str">
        <f t="shared" si="749"/>
        <v>Melissodes (Eumelissodes) microsticta</v>
      </c>
      <c r="P6846" s="85" t="str">
        <f t="shared" si="751"/>
        <v>Melissodes microsticta</v>
      </c>
      <c r="Q6846" s="12" t="s">
        <v>29</v>
      </c>
      <c r="R6846" s="24"/>
      <c r="S6846" s="12"/>
      <c r="T6846" s="12"/>
      <c r="U6846" s="12"/>
      <c r="V6846" s="10" t="s">
        <v>182</v>
      </c>
      <c r="W6846" s="118">
        <v>42322</v>
      </c>
      <c r="X6846" s="2" t="s">
        <v>517</v>
      </c>
      <c r="Y6846" s="129">
        <f t="shared" si="748"/>
        <v>1</v>
      </c>
      <c r="Z6846" s="110">
        <f t="shared" si="746"/>
        <v>0</v>
      </c>
      <c r="AA6846" s="1">
        <f t="shared" si="747"/>
        <v>0</v>
      </c>
    </row>
    <row r="6847" spans="1:27" ht="14.25" customHeight="1">
      <c r="A6847" s="148">
        <v>7428</v>
      </c>
      <c r="B6847" s="139">
        <v>20190731</v>
      </c>
      <c r="C6847" s="57" t="str">
        <f t="shared" si="750"/>
        <v>POS</v>
      </c>
      <c r="D6847" s="115">
        <v>42215</v>
      </c>
      <c r="E6847" s="9" t="s">
        <v>217</v>
      </c>
      <c r="F6847" s="37" t="s">
        <v>33</v>
      </c>
      <c r="G6847" s="11" t="s">
        <v>26</v>
      </c>
      <c r="H6847" s="2"/>
      <c r="I6847" s="2"/>
      <c r="J6847" s="4" t="s">
        <v>117</v>
      </c>
      <c r="K6847" s="4" t="s">
        <v>167</v>
      </c>
      <c r="L6847" s="4" t="s">
        <v>705</v>
      </c>
      <c r="M6847" s="4"/>
      <c r="N6847" s="4"/>
      <c r="O6847" s="4" t="str">
        <f t="shared" si="749"/>
        <v>Lasioglossum (Dialictus) knereri</v>
      </c>
      <c r="P6847" s="85" t="str">
        <f t="shared" si="751"/>
        <v>Lasioglossum knereri</v>
      </c>
      <c r="Q6847" s="12" t="s">
        <v>43</v>
      </c>
      <c r="R6847" s="24"/>
      <c r="S6847" s="12"/>
      <c r="T6847" s="12"/>
      <c r="U6847" s="12"/>
      <c r="V6847" s="10" t="s">
        <v>182</v>
      </c>
      <c r="W6847" s="118">
        <v>42322</v>
      </c>
      <c r="X6847" s="2" t="s">
        <v>1004</v>
      </c>
      <c r="Y6847" s="129">
        <f t="shared" si="748"/>
        <v>1</v>
      </c>
      <c r="Z6847" s="110">
        <f t="shared" si="746"/>
        <v>0</v>
      </c>
      <c r="AA6847" s="1">
        <f t="shared" si="747"/>
        <v>0</v>
      </c>
    </row>
    <row r="6848" spans="1:27" ht="14.25" customHeight="1">
      <c r="A6848" s="148">
        <v>7429</v>
      </c>
      <c r="B6848" s="139">
        <v>20190731</v>
      </c>
      <c r="C6848" s="57" t="str">
        <f t="shared" si="750"/>
        <v>POS</v>
      </c>
      <c r="D6848" s="115">
        <v>42215</v>
      </c>
      <c r="E6848" s="9" t="s">
        <v>217</v>
      </c>
      <c r="F6848" s="37" t="s">
        <v>33</v>
      </c>
      <c r="G6848" s="11" t="s">
        <v>26</v>
      </c>
      <c r="H6848" s="2"/>
      <c r="I6848" s="2"/>
      <c r="J6848" s="4" t="s">
        <v>27</v>
      </c>
      <c r="K6848" s="4" t="s">
        <v>578</v>
      </c>
      <c r="L6848" s="4" t="s">
        <v>47</v>
      </c>
      <c r="M6848" s="4"/>
      <c r="N6848" s="4"/>
      <c r="O6848" s="4" t="str">
        <f t="shared" si="749"/>
        <v>Bombus (Pyrobombus) vosnesenskii</v>
      </c>
      <c r="P6848" s="85" t="str">
        <f t="shared" si="751"/>
        <v>Bombus vosnesenskii</v>
      </c>
      <c r="Q6848" s="12" t="s">
        <v>43</v>
      </c>
      <c r="R6848" s="24"/>
      <c r="S6848" s="12"/>
      <c r="T6848" s="12"/>
      <c r="U6848" s="12"/>
      <c r="V6848" s="10" t="s">
        <v>182</v>
      </c>
      <c r="W6848" s="118">
        <v>42322</v>
      </c>
      <c r="X6848" s="2" t="s">
        <v>514</v>
      </c>
      <c r="Y6848" s="129">
        <f t="shared" si="748"/>
        <v>1</v>
      </c>
      <c r="Z6848" s="110">
        <f t="shared" si="746"/>
        <v>0</v>
      </c>
      <c r="AA6848" s="1">
        <f t="shared" si="747"/>
        <v>0</v>
      </c>
    </row>
    <row r="6849" spans="1:27" ht="14.25" customHeight="1">
      <c r="A6849" s="148">
        <v>7430</v>
      </c>
      <c r="B6849" s="139">
        <v>20190731</v>
      </c>
      <c r="C6849" s="57" t="str">
        <f t="shared" si="750"/>
        <v>POS</v>
      </c>
      <c r="D6849" s="115">
        <v>42215</v>
      </c>
      <c r="E6849" s="9" t="s">
        <v>478</v>
      </c>
      <c r="F6849" s="37" t="s">
        <v>33</v>
      </c>
      <c r="G6849" s="11" t="s">
        <v>26</v>
      </c>
      <c r="H6849" s="2"/>
      <c r="I6849" s="2"/>
      <c r="J6849" s="4" t="s">
        <v>117</v>
      </c>
      <c r="K6849" s="4" t="s">
        <v>198</v>
      </c>
      <c r="L6849" s="4" t="s">
        <v>913</v>
      </c>
      <c r="M6849" s="4"/>
      <c r="N6849" s="4"/>
      <c r="O6849" s="4" t="str">
        <f t="shared" si="749"/>
        <v>Lasioglossum (Hemihalictus) villosulum</v>
      </c>
      <c r="P6849" s="85" t="str">
        <f t="shared" si="751"/>
        <v>Lasioglossum villosulum</v>
      </c>
      <c r="Q6849" s="12" t="s">
        <v>29</v>
      </c>
      <c r="R6849" s="24"/>
      <c r="S6849" s="12"/>
      <c r="T6849" s="12"/>
      <c r="U6849" s="12"/>
      <c r="V6849" s="10" t="s">
        <v>182</v>
      </c>
      <c r="W6849" s="118">
        <v>42322</v>
      </c>
      <c r="X6849" s="2" t="s">
        <v>1071</v>
      </c>
      <c r="Y6849" s="129">
        <f t="shared" si="748"/>
        <v>1</v>
      </c>
      <c r="Z6849" s="110">
        <f t="shared" ref="Z6849:Z6912" si="752">IF(ISNUMBER(SEARCH($Z$1,X6849)),1,0)</f>
        <v>0</v>
      </c>
      <c r="AA6849" s="1">
        <f t="shared" ref="AA6849:AA6912" si="753">IF(ISNUMBER(SEARCH($AA$1,X6849)),1,0)</f>
        <v>0</v>
      </c>
    </row>
    <row r="6850" spans="1:27" ht="14.25" customHeight="1">
      <c r="A6850" s="148">
        <v>7431</v>
      </c>
      <c r="B6850" s="139">
        <v>20190731</v>
      </c>
      <c r="C6850" s="57" t="str">
        <f t="shared" si="750"/>
        <v>POS</v>
      </c>
      <c r="D6850" s="115">
        <v>42215</v>
      </c>
      <c r="E6850" s="9" t="s">
        <v>478</v>
      </c>
      <c r="F6850" s="37" t="s">
        <v>33</v>
      </c>
      <c r="G6850" s="11" t="s">
        <v>26</v>
      </c>
      <c r="H6850" s="2"/>
      <c r="I6850" s="2"/>
      <c r="J6850" s="4" t="s">
        <v>117</v>
      </c>
      <c r="K6850" s="4" t="s">
        <v>198</v>
      </c>
      <c r="L6850" s="4" t="s">
        <v>913</v>
      </c>
      <c r="M6850" s="4"/>
      <c r="N6850" s="4"/>
      <c r="O6850" s="4" t="str">
        <f t="shared" si="749"/>
        <v>Lasioglossum (Hemihalictus) villosulum</v>
      </c>
      <c r="P6850" s="85" t="str">
        <f t="shared" si="751"/>
        <v>Lasioglossum villosulum</v>
      </c>
      <c r="Q6850" s="12" t="s">
        <v>43</v>
      </c>
      <c r="R6850" s="24"/>
      <c r="S6850" s="12"/>
      <c r="T6850" s="12"/>
      <c r="U6850" s="12"/>
      <c r="V6850" s="10" t="s">
        <v>182</v>
      </c>
      <c r="W6850" s="118">
        <v>42322</v>
      </c>
      <c r="X6850" s="2" t="s">
        <v>1071</v>
      </c>
      <c r="Y6850" s="129">
        <f t="shared" ref="Y6850:Y6913" si="754">IF(R6850&gt;0,R6850,1)</f>
        <v>1</v>
      </c>
      <c r="Z6850" s="110">
        <f t="shared" si="752"/>
        <v>0</v>
      </c>
      <c r="AA6850" s="1">
        <f t="shared" si="753"/>
        <v>0</v>
      </c>
    </row>
    <row r="6851" spans="1:27" ht="14.25" customHeight="1">
      <c r="A6851" s="148">
        <v>7432</v>
      </c>
      <c r="B6851" s="139">
        <v>20190731</v>
      </c>
      <c r="C6851" s="57" t="str">
        <f t="shared" si="750"/>
        <v>POS</v>
      </c>
      <c r="D6851" s="115">
        <v>42215</v>
      </c>
      <c r="E6851" s="9" t="s">
        <v>478</v>
      </c>
      <c r="F6851" s="37" t="s">
        <v>33</v>
      </c>
      <c r="G6851" s="11" t="s">
        <v>26</v>
      </c>
      <c r="H6851" s="2"/>
      <c r="I6851" s="2"/>
      <c r="J6851" s="4" t="s">
        <v>117</v>
      </c>
      <c r="K6851" s="4" t="s">
        <v>198</v>
      </c>
      <c r="L6851" s="4" t="s">
        <v>913</v>
      </c>
      <c r="M6851" s="4"/>
      <c r="N6851" s="4"/>
      <c r="O6851" s="4" t="str">
        <f t="shared" si="749"/>
        <v>Lasioglossum (Hemihalictus) villosulum</v>
      </c>
      <c r="P6851" s="85" t="str">
        <f t="shared" si="751"/>
        <v>Lasioglossum villosulum</v>
      </c>
      <c r="Q6851" s="12" t="s">
        <v>43</v>
      </c>
      <c r="R6851" s="24"/>
      <c r="S6851" s="12"/>
      <c r="T6851" s="12"/>
      <c r="U6851" s="12"/>
      <c r="V6851" s="10" t="s">
        <v>182</v>
      </c>
      <c r="W6851" s="118">
        <v>42322</v>
      </c>
      <c r="X6851" s="2" t="s">
        <v>1071</v>
      </c>
      <c r="Y6851" s="129">
        <f t="shared" si="754"/>
        <v>1</v>
      </c>
      <c r="Z6851" s="110">
        <f t="shared" si="752"/>
        <v>0</v>
      </c>
      <c r="AA6851" s="1">
        <f t="shared" si="753"/>
        <v>0</v>
      </c>
    </row>
    <row r="6852" spans="1:27" ht="14.25" customHeight="1">
      <c r="A6852" s="148">
        <v>7433</v>
      </c>
      <c r="B6852" s="139">
        <v>20190731</v>
      </c>
      <c r="C6852" s="57" t="str">
        <f t="shared" si="750"/>
        <v>POS</v>
      </c>
      <c r="D6852" s="115">
        <v>42215</v>
      </c>
      <c r="E6852" s="9" t="s">
        <v>478</v>
      </c>
      <c r="F6852" s="37" t="s">
        <v>33</v>
      </c>
      <c r="G6852" s="11" t="s">
        <v>26</v>
      </c>
      <c r="H6852" s="2"/>
      <c r="I6852" s="2"/>
      <c r="J6852" s="4" t="s">
        <v>117</v>
      </c>
      <c r="K6852" s="4" t="s">
        <v>167</v>
      </c>
      <c r="L6852" s="4" t="s">
        <v>666</v>
      </c>
      <c r="M6852" s="4"/>
      <c r="N6852" s="4"/>
      <c r="O6852" s="4" t="str">
        <f t="shared" si="749"/>
        <v>Lasioglossum (Dialictus) incompletum</v>
      </c>
      <c r="P6852" s="85" t="str">
        <f t="shared" si="751"/>
        <v>Lasioglossum incompletum</v>
      </c>
      <c r="Q6852" s="12" t="s">
        <v>29</v>
      </c>
      <c r="R6852" s="24"/>
      <c r="S6852" s="12" t="s">
        <v>55</v>
      </c>
      <c r="T6852" s="12"/>
      <c r="U6852" s="12"/>
      <c r="V6852" s="10" t="s">
        <v>182</v>
      </c>
      <c r="W6852" s="118">
        <v>42322</v>
      </c>
      <c r="X6852" s="2" t="s">
        <v>1344</v>
      </c>
      <c r="Y6852" s="129">
        <f t="shared" si="754"/>
        <v>1</v>
      </c>
      <c r="Z6852" s="110">
        <f t="shared" si="752"/>
        <v>0</v>
      </c>
      <c r="AA6852" s="1">
        <f t="shared" si="753"/>
        <v>1</v>
      </c>
    </row>
    <row r="6853" spans="1:27" ht="14.25" customHeight="1">
      <c r="A6853" s="148">
        <v>7434</v>
      </c>
      <c r="B6853" s="139">
        <v>20190731</v>
      </c>
      <c r="C6853" s="57" t="str">
        <f t="shared" si="750"/>
        <v>POS</v>
      </c>
      <c r="D6853" s="115">
        <v>42215</v>
      </c>
      <c r="E6853" s="9" t="s">
        <v>249</v>
      </c>
      <c r="F6853" s="37" t="s">
        <v>33</v>
      </c>
      <c r="G6853" s="11" t="s">
        <v>26</v>
      </c>
      <c r="H6853" s="2"/>
      <c r="I6853" s="2"/>
      <c r="J6853" s="4" t="s">
        <v>51</v>
      </c>
      <c r="K6853" s="84" t="s">
        <v>582</v>
      </c>
      <c r="L6853" s="4" t="s">
        <v>52</v>
      </c>
      <c r="M6853" s="4"/>
      <c r="N6853" s="4"/>
      <c r="O6853" s="4" t="str">
        <f t="shared" si="749"/>
        <v>Halictus (Seladonia) tripartitus</v>
      </c>
      <c r="P6853" s="85" t="str">
        <f t="shared" si="751"/>
        <v>Halictus tripartitus</v>
      </c>
      <c r="Q6853" s="12" t="s">
        <v>29</v>
      </c>
      <c r="R6853" s="24"/>
      <c r="S6853" s="12"/>
      <c r="T6853" s="12"/>
      <c r="U6853" s="12"/>
      <c r="V6853" s="10" t="s">
        <v>182</v>
      </c>
      <c r="W6853" s="118">
        <v>42322</v>
      </c>
      <c r="X6853" s="2" t="s">
        <v>559</v>
      </c>
      <c r="Y6853" s="129">
        <f t="shared" si="754"/>
        <v>1</v>
      </c>
      <c r="Z6853" s="110">
        <f t="shared" si="752"/>
        <v>0</v>
      </c>
      <c r="AA6853" s="1">
        <f t="shared" si="753"/>
        <v>0</v>
      </c>
    </row>
    <row r="6854" spans="1:27" ht="14.25" customHeight="1">
      <c r="A6854" s="148">
        <v>7435</v>
      </c>
      <c r="B6854" s="139">
        <v>20190731</v>
      </c>
      <c r="C6854" s="57" t="str">
        <f t="shared" si="750"/>
        <v>POS</v>
      </c>
      <c r="D6854" s="115">
        <v>42215</v>
      </c>
      <c r="E6854" s="9" t="s">
        <v>249</v>
      </c>
      <c r="F6854" s="37" t="s">
        <v>33</v>
      </c>
      <c r="G6854" s="11" t="s">
        <v>26</v>
      </c>
      <c r="H6854" s="2"/>
      <c r="I6854" s="2"/>
      <c r="J6854" s="4" t="s">
        <v>51</v>
      </c>
      <c r="K6854" s="84" t="s">
        <v>582</v>
      </c>
      <c r="L6854" s="4" t="s">
        <v>52</v>
      </c>
      <c r="M6854" s="4"/>
      <c r="N6854" s="4"/>
      <c r="O6854" s="4" t="str">
        <f t="shared" si="749"/>
        <v>Halictus (Seladonia) tripartitus</v>
      </c>
      <c r="P6854" s="85" t="str">
        <f t="shared" si="751"/>
        <v>Halictus tripartitus</v>
      </c>
      <c r="Q6854" s="12" t="s">
        <v>29</v>
      </c>
      <c r="R6854" s="24"/>
      <c r="S6854" s="12"/>
      <c r="T6854" s="12"/>
      <c r="U6854" s="12"/>
      <c r="V6854" s="10" t="s">
        <v>182</v>
      </c>
      <c r="W6854" s="118">
        <v>42322</v>
      </c>
      <c r="X6854" s="2" t="s">
        <v>559</v>
      </c>
      <c r="Y6854" s="129">
        <f t="shared" si="754"/>
        <v>1</v>
      </c>
      <c r="Z6854" s="110">
        <f t="shared" si="752"/>
        <v>0</v>
      </c>
      <c r="AA6854" s="1">
        <f t="shared" si="753"/>
        <v>0</v>
      </c>
    </row>
    <row r="6855" spans="1:27" ht="14.25" customHeight="1">
      <c r="A6855" s="148">
        <v>7436</v>
      </c>
      <c r="B6855" s="139">
        <v>20190731</v>
      </c>
      <c r="C6855" s="57" t="str">
        <f t="shared" si="750"/>
        <v>POS</v>
      </c>
      <c r="D6855" s="115">
        <v>42215</v>
      </c>
      <c r="E6855" s="9" t="s">
        <v>249</v>
      </c>
      <c r="F6855" s="37" t="s">
        <v>33</v>
      </c>
      <c r="G6855" s="11" t="s">
        <v>26</v>
      </c>
      <c r="H6855" s="2"/>
      <c r="I6855" s="2"/>
      <c r="J6855" s="4" t="s">
        <v>51</v>
      </c>
      <c r="K6855" s="84" t="s">
        <v>582</v>
      </c>
      <c r="L6855" s="4" t="s">
        <v>52</v>
      </c>
      <c r="M6855" s="4"/>
      <c r="N6855" s="4"/>
      <c r="O6855" s="4" t="str">
        <f t="shared" si="749"/>
        <v>Halictus (Seladonia) tripartitus</v>
      </c>
      <c r="P6855" s="85" t="str">
        <f t="shared" si="751"/>
        <v>Halictus tripartitus</v>
      </c>
      <c r="Q6855" s="12" t="s">
        <v>29</v>
      </c>
      <c r="R6855" s="24"/>
      <c r="S6855" s="12"/>
      <c r="T6855" s="12"/>
      <c r="U6855" s="12"/>
      <c r="V6855" s="10" t="s">
        <v>182</v>
      </c>
      <c r="W6855" s="118">
        <v>42322</v>
      </c>
      <c r="X6855" s="2" t="s">
        <v>559</v>
      </c>
      <c r="Y6855" s="129">
        <f t="shared" si="754"/>
        <v>1</v>
      </c>
      <c r="Z6855" s="110">
        <f t="shared" si="752"/>
        <v>0</v>
      </c>
      <c r="AA6855" s="1">
        <f t="shared" si="753"/>
        <v>0</v>
      </c>
    </row>
    <row r="6856" spans="1:27" ht="14.25" customHeight="1">
      <c r="A6856" s="148">
        <v>7437</v>
      </c>
      <c r="B6856" s="139">
        <v>20190731</v>
      </c>
      <c r="C6856" s="57" t="str">
        <f t="shared" si="750"/>
        <v>POS</v>
      </c>
      <c r="D6856" s="115">
        <v>42215</v>
      </c>
      <c r="E6856" s="9" t="s">
        <v>478</v>
      </c>
      <c r="F6856" s="37" t="s">
        <v>33</v>
      </c>
      <c r="G6856" s="11" t="s">
        <v>26</v>
      </c>
      <c r="H6856" s="2"/>
      <c r="I6856" s="2"/>
      <c r="J6856" s="4" t="s">
        <v>184</v>
      </c>
      <c r="K6856" s="4"/>
      <c r="L6856" s="4" t="s">
        <v>185</v>
      </c>
      <c r="M6856" s="4"/>
      <c r="N6856" s="4"/>
      <c r="O6856" s="4" t="str">
        <f t="shared" si="749"/>
        <v>Colletes fulgidus</v>
      </c>
      <c r="P6856" s="85" t="str">
        <f t="shared" si="751"/>
        <v>Colletes fulgidus</v>
      </c>
      <c r="Q6856" s="12" t="s">
        <v>29</v>
      </c>
      <c r="R6856" s="24"/>
      <c r="S6856" s="12"/>
      <c r="T6856" s="12"/>
      <c r="U6856" s="12"/>
      <c r="V6856" s="10" t="s">
        <v>182</v>
      </c>
      <c r="W6856" s="118">
        <v>42322</v>
      </c>
      <c r="X6856" s="2" t="s">
        <v>544</v>
      </c>
      <c r="Y6856" s="129">
        <f t="shared" si="754"/>
        <v>1</v>
      </c>
      <c r="Z6856" s="110">
        <f t="shared" si="752"/>
        <v>0</v>
      </c>
      <c r="AA6856" s="1">
        <f t="shared" si="753"/>
        <v>0</v>
      </c>
    </row>
    <row r="6857" spans="1:27" ht="14.25" customHeight="1">
      <c r="A6857" s="148">
        <v>7438</v>
      </c>
      <c r="B6857" s="139">
        <v>20190731</v>
      </c>
      <c r="C6857" s="57" t="str">
        <f t="shared" si="750"/>
        <v>POS</v>
      </c>
      <c r="D6857" s="115">
        <v>42215</v>
      </c>
      <c r="E6857" s="9" t="s">
        <v>478</v>
      </c>
      <c r="F6857" s="37" t="s">
        <v>33</v>
      </c>
      <c r="G6857" s="11" t="s">
        <v>26</v>
      </c>
      <c r="H6857" s="2"/>
      <c r="I6857" s="2"/>
      <c r="J6857" s="4" t="s">
        <v>117</v>
      </c>
      <c r="K6857" s="4" t="s">
        <v>198</v>
      </c>
      <c r="L6857" s="4" t="s">
        <v>913</v>
      </c>
      <c r="M6857" s="4"/>
      <c r="N6857" s="4"/>
      <c r="O6857" s="4" t="str">
        <f t="shared" si="749"/>
        <v>Lasioglossum (Hemihalictus) villosulum</v>
      </c>
      <c r="P6857" s="85" t="str">
        <f t="shared" si="751"/>
        <v>Lasioglossum villosulum</v>
      </c>
      <c r="Q6857" s="12" t="s">
        <v>29</v>
      </c>
      <c r="R6857" s="24"/>
      <c r="S6857" s="12"/>
      <c r="T6857" s="12"/>
      <c r="U6857" s="12"/>
      <c r="V6857" s="10" t="s">
        <v>182</v>
      </c>
      <c r="W6857" s="118">
        <v>42322</v>
      </c>
      <c r="X6857" s="2" t="s">
        <v>1072</v>
      </c>
      <c r="Y6857" s="129">
        <f t="shared" si="754"/>
        <v>1</v>
      </c>
      <c r="Z6857" s="110">
        <f t="shared" si="752"/>
        <v>0</v>
      </c>
      <c r="AA6857" s="1">
        <f t="shared" si="753"/>
        <v>0</v>
      </c>
    </row>
    <row r="6858" spans="1:27" ht="14.25" customHeight="1">
      <c r="A6858" s="148">
        <v>7439</v>
      </c>
      <c r="B6858" s="139">
        <v>20190731</v>
      </c>
      <c r="C6858" s="57" t="str">
        <f t="shared" si="750"/>
        <v>POS</v>
      </c>
      <c r="D6858" s="115">
        <v>42215</v>
      </c>
      <c r="E6858" s="9" t="s">
        <v>478</v>
      </c>
      <c r="F6858" s="37" t="s">
        <v>33</v>
      </c>
      <c r="G6858" s="11" t="s">
        <v>26</v>
      </c>
      <c r="H6858" s="2"/>
      <c r="I6858" s="2"/>
      <c r="J6858" s="4" t="s">
        <v>117</v>
      </c>
      <c r="K6858" s="4" t="s">
        <v>198</v>
      </c>
      <c r="L6858" s="4" t="s">
        <v>913</v>
      </c>
      <c r="M6858" s="4"/>
      <c r="N6858" s="4"/>
      <c r="O6858" s="4" t="str">
        <f t="shared" si="749"/>
        <v>Lasioglossum (Hemihalictus) villosulum</v>
      </c>
      <c r="P6858" s="85" t="str">
        <f t="shared" si="751"/>
        <v>Lasioglossum villosulum</v>
      </c>
      <c r="Q6858" s="12" t="s">
        <v>43</v>
      </c>
      <c r="R6858" s="24"/>
      <c r="S6858" s="12"/>
      <c r="T6858" s="12"/>
      <c r="U6858" s="12"/>
      <c r="V6858" s="10" t="s">
        <v>182</v>
      </c>
      <c r="W6858" s="118">
        <v>42322</v>
      </c>
      <c r="X6858" s="2" t="s">
        <v>937</v>
      </c>
      <c r="Y6858" s="129">
        <f t="shared" si="754"/>
        <v>1</v>
      </c>
      <c r="Z6858" s="110">
        <f t="shared" si="752"/>
        <v>0</v>
      </c>
      <c r="AA6858" s="1">
        <f t="shared" si="753"/>
        <v>0</v>
      </c>
    </row>
    <row r="6859" spans="1:27" ht="14.25" customHeight="1">
      <c r="A6859" s="148">
        <v>7440</v>
      </c>
      <c r="B6859" s="139">
        <v>20190731</v>
      </c>
      <c r="C6859" s="57" t="str">
        <f t="shared" si="750"/>
        <v>POS</v>
      </c>
      <c r="D6859" s="115">
        <v>42215</v>
      </c>
      <c r="E6859" s="9" t="s">
        <v>478</v>
      </c>
      <c r="F6859" s="37" t="s">
        <v>33</v>
      </c>
      <c r="G6859" s="11" t="s">
        <v>26</v>
      </c>
      <c r="H6859" s="2"/>
      <c r="I6859" s="2"/>
      <c r="J6859" s="4" t="s">
        <v>117</v>
      </c>
      <c r="K6859" s="4" t="s">
        <v>198</v>
      </c>
      <c r="L6859" s="4" t="s">
        <v>913</v>
      </c>
      <c r="M6859" s="4"/>
      <c r="N6859" s="4"/>
      <c r="O6859" s="4" t="str">
        <f t="shared" si="749"/>
        <v>Lasioglossum (Hemihalictus) villosulum</v>
      </c>
      <c r="P6859" s="85" t="str">
        <f t="shared" si="751"/>
        <v>Lasioglossum villosulum</v>
      </c>
      <c r="Q6859" s="12" t="s">
        <v>43</v>
      </c>
      <c r="R6859" s="24"/>
      <c r="S6859" s="12"/>
      <c r="T6859" s="12"/>
      <c r="U6859" s="12"/>
      <c r="V6859" s="10" t="s">
        <v>182</v>
      </c>
      <c r="W6859" s="118">
        <v>42322</v>
      </c>
      <c r="X6859" s="2" t="s">
        <v>1072</v>
      </c>
      <c r="Y6859" s="129">
        <f t="shared" si="754"/>
        <v>1</v>
      </c>
      <c r="Z6859" s="110">
        <f t="shared" si="752"/>
        <v>0</v>
      </c>
      <c r="AA6859" s="1">
        <f t="shared" si="753"/>
        <v>0</v>
      </c>
    </row>
    <row r="6860" spans="1:27" ht="14.25" customHeight="1">
      <c r="A6860" s="148">
        <v>7441</v>
      </c>
      <c r="B6860" s="139">
        <v>20190731</v>
      </c>
      <c r="C6860" s="57" t="str">
        <f t="shared" si="750"/>
        <v>POS</v>
      </c>
      <c r="D6860" s="115">
        <v>42215</v>
      </c>
      <c r="E6860" s="9" t="s">
        <v>478</v>
      </c>
      <c r="F6860" s="37" t="s">
        <v>33</v>
      </c>
      <c r="G6860" s="11" t="s">
        <v>26</v>
      </c>
      <c r="H6860" s="2"/>
      <c r="I6860" s="2"/>
      <c r="J6860" s="4" t="s">
        <v>117</v>
      </c>
      <c r="K6860" s="4" t="s">
        <v>198</v>
      </c>
      <c r="L6860" s="4" t="s">
        <v>913</v>
      </c>
      <c r="M6860" s="4"/>
      <c r="N6860" s="4"/>
      <c r="O6860" s="4" t="str">
        <f t="shared" si="749"/>
        <v>Lasioglossum (Hemihalictus) villosulum</v>
      </c>
      <c r="P6860" s="85" t="str">
        <f t="shared" si="751"/>
        <v>Lasioglossum villosulum</v>
      </c>
      <c r="Q6860" s="12" t="s">
        <v>43</v>
      </c>
      <c r="R6860" s="24"/>
      <c r="S6860" s="12"/>
      <c r="T6860" s="12"/>
      <c r="U6860" s="12"/>
      <c r="V6860" s="10" t="s">
        <v>182</v>
      </c>
      <c r="W6860" s="118">
        <v>42322</v>
      </c>
      <c r="X6860" s="2" t="s">
        <v>1072</v>
      </c>
      <c r="Y6860" s="129">
        <f t="shared" si="754"/>
        <v>1</v>
      </c>
      <c r="Z6860" s="110">
        <f t="shared" si="752"/>
        <v>0</v>
      </c>
      <c r="AA6860" s="1">
        <f t="shared" si="753"/>
        <v>0</v>
      </c>
    </row>
    <row r="6861" spans="1:27" ht="14.25" customHeight="1">
      <c r="A6861" s="148">
        <v>7442</v>
      </c>
      <c r="B6861" s="139">
        <v>20190731</v>
      </c>
      <c r="C6861" s="57" t="str">
        <f t="shared" si="750"/>
        <v>POS</v>
      </c>
      <c r="D6861" s="115">
        <v>42215</v>
      </c>
      <c r="E6861" s="9" t="s">
        <v>478</v>
      </c>
      <c r="F6861" s="37" t="s">
        <v>33</v>
      </c>
      <c r="G6861" s="11" t="s">
        <v>26</v>
      </c>
      <c r="H6861" s="2"/>
      <c r="I6861" s="2"/>
      <c r="J6861" s="4" t="s">
        <v>117</v>
      </c>
      <c r="K6861" s="4" t="s">
        <v>198</v>
      </c>
      <c r="L6861" s="4" t="s">
        <v>913</v>
      </c>
      <c r="M6861" s="4"/>
      <c r="N6861" s="4"/>
      <c r="O6861" s="4" t="str">
        <f t="shared" si="749"/>
        <v>Lasioglossum (Hemihalictus) villosulum</v>
      </c>
      <c r="P6861" s="85" t="str">
        <f t="shared" si="751"/>
        <v>Lasioglossum villosulum</v>
      </c>
      <c r="Q6861" s="12" t="s">
        <v>43</v>
      </c>
      <c r="R6861" s="24"/>
      <c r="S6861" s="12"/>
      <c r="T6861" s="12"/>
      <c r="U6861" s="12"/>
      <c r="V6861" s="10" t="s">
        <v>182</v>
      </c>
      <c r="W6861" s="118">
        <v>42322</v>
      </c>
      <c r="X6861" s="2" t="s">
        <v>926</v>
      </c>
      <c r="Y6861" s="129">
        <f t="shared" si="754"/>
        <v>1</v>
      </c>
      <c r="Z6861" s="110">
        <f t="shared" si="752"/>
        <v>0</v>
      </c>
      <c r="AA6861" s="1">
        <f t="shared" si="753"/>
        <v>0</v>
      </c>
    </row>
    <row r="6862" spans="1:27" ht="14.25" customHeight="1">
      <c r="A6862" s="148">
        <v>7443</v>
      </c>
      <c r="B6862" s="139">
        <v>20190731</v>
      </c>
      <c r="C6862" s="57" t="str">
        <f t="shared" si="750"/>
        <v>POS</v>
      </c>
      <c r="D6862" s="115">
        <v>42215</v>
      </c>
      <c r="E6862" s="9" t="s">
        <v>478</v>
      </c>
      <c r="F6862" s="37" t="s">
        <v>33</v>
      </c>
      <c r="G6862" s="11" t="s">
        <v>26</v>
      </c>
      <c r="H6862" s="2"/>
      <c r="I6862" s="2"/>
      <c r="J6862" s="4" t="s">
        <v>117</v>
      </c>
      <c r="K6862" s="4" t="s">
        <v>198</v>
      </c>
      <c r="L6862" s="4" t="s">
        <v>913</v>
      </c>
      <c r="M6862" s="4"/>
      <c r="N6862" s="4"/>
      <c r="O6862" s="4" t="str">
        <f t="shared" si="749"/>
        <v>Lasioglossum (Hemihalictus) villosulum</v>
      </c>
      <c r="P6862" s="85" t="str">
        <f t="shared" si="751"/>
        <v>Lasioglossum villosulum</v>
      </c>
      <c r="Q6862" s="12" t="s">
        <v>43</v>
      </c>
      <c r="R6862" s="24"/>
      <c r="S6862" s="12"/>
      <c r="T6862" s="12"/>
      <c r="U6862" s="12"/>
      <c r="V6862" s="10" t="s">
        <v>182</v>
      </c>
      <c r="W6862" s="118">
        <v>42322</v>
      </c>
      <c r="X6862" s="2" t="s">
        <v>937</v>
      </c>
      <c r="Y6862" s="129">
        <f t="shared" si="754"/>
        <v>1</v>
      </c>
      <c r="Z6862" s="110">
        <f t="shared" si="752"/>
        <v>0</v>
      </c>
      <c r="AA6862" s="1">
        <f t="shared" si="753"/>
        <v>0</v>
      </c>
    </row>
    <row r="6863" spans="1:27" ht="14.25" customHeight="1">
      <c r="A6863" s="148">
        <v>7444</v>
      </c>
      <c r="B6863" s="139">
        <v>20190731</v>
      </c>
      <c r="C6863" s="57" t="str">
        <f t="shared" si="750"/>
        <v>POS</v>
      </c>
      <c r="D6863" s="115">
        <v>42215</v>
      </c>
      <c r="E6863" s="9" t="s">
        <v>478</v>
      </c>
      <c r="F6863" s="37" t="s">
        <v>33</v>
      </c>
      <c r="G6863" s="11" t="s">
        <v>26</v>
      </c>
      <c r="H6863" s="2"/>
      <c r="I6863" s="2"/>
      <c r="J6863" s="4" t="s">
        <v>117</v>
      </c>
      <c r="K6863" s="4" t="s">
        <v>198</v>
      </c>
      <c r="L6863" s="4" t="s">
        <v>913</v>
      </c>
      <c r="M6863" s="4"/>
      <c r="N6863" s="4"/>
      <c r="O6863" s="4" t="str">
        <f t="shared" si="749"/>
        <v>Lasioglossum (Hemihalictus) villosulum</v>
      </c>
      <c r="P6863" s="85" t="str">
        <f t="shared" si="751"/>
        <v>Lasioglossum villosulum</v>
      </c>
      <c r="Q6863" s="12" t="s">
        <v>43</v>
      </c>
      <c r="R6863" s="24"/>
      <c r="S6863" s="12"/>
      <c r="T6863" s="12"/>
      <c r="U6863" s="12"/>
      <c r="V6863" s="10" t="s">
        <v>182</v>
      </c>
      <c r="W6863" s="118">
        <v>42322</v>
      </c>
      <c r="X6863" s="2" t="s">
        <v>1072</v>
      </c>
      <c r="Y6863" s="129">
        <f t="shared" si="754"/>
        <v>1</v>
      </c>
      <c r="Z6863" s="110">
        <f t="shared" si="752"/>
        <v>0</v>
      </c>
      <c r="AA6863" s="1">
        <f t="shared" si="753"/>
        <v>0</v>
      </c>
    </row>
    <row r="6864" spans="1:27" ht="14.25" customHeight="1">
      <c r="A6864" s="148">
        <v>7445</v>
      </c>
      <c r="B6864" s="139">
        <v>20190731</v>
      </c>
      <c r="C6864" s="57" t="str">
        <f t="shared" si="750"/>
        <v>POS</v>
      </c>
      <c r="D6864" s="115">
        <v>42215</v>
      </c>
      <c r="E6864" s="9" t="s">
        <v>478</v>
      </c>
      <c r="F6864" s="37" t="s">
        <v>33</v>
      </c>
      <c r="G6864" s="11" t="s">
        <v>26</v>
      </c>
      <c r="H6864" s="2"/>
      <c r="I6864" s="2"/>
      <c r="J6864" s="4" t="s">
        <v>117</v>
      </c>
      <c r="K6864" s="4" t="s">
        <v>198</v>
      </c>
      <c r="L6864" s="4" t="s">
        <v>913</v>
      </c>
      <c r="M6864" s="4"/>
      <c r="N6864" s="4"/>
      <c r="O6864" s="4" t="str">
        <f t="shared" si="749"/>
        <v>Lasioglossum (Hemihalictus) villosulum</v>
      </c>
      <c r="P6864" s="85" t="str">
        <f t="shared" si="751"/>
        <v>Lasioglossum villosulum</v>
      </c>
      <c r="Q6864" s="12" t="s">
        <v>43</v>
      </c>
      <c r="R6864" s="24"/>
      <c r="S6864" s="12"/>
      <c r="T6864" s="12"/>
      <c r="U6864" s="12"/>
      <c r="V6864" s="10" t="s">
        <v>182</v>
      </c>
      <c r="W6864" s="118">
        <v>42322</v>
      </c>
      <c r="X6864" s="2" t="s">
        <v>937</v>
      </c>
      <c r="Y6864" s="129">
        <f t="shared" si="754"/>
        <v>1</v>
      </c>
      <c r="Z6864" s="110">
        <f t="shared" si="752"/>
        <v>0</v>
      </c>
      <c r="AA6864" s="1">
        <f t="shared" si="753"/>
        <v>0</v>
      </c>
    </row>
    <row r="6865" spans="1:27" ht="14.25" customHeight="1">
      <c r="A6865" s="148">
        <v>7446</v>
      </c>
      <c r="B6865" s="139">
        <v>20190731</v>
      </c>
      <c r="C6865" s="57" t="str">
        <f t="shared" si="750"/>
        <v>POS</v>
      </c>
      <c r="D6865" s="115">
        <v>42215</v>
      </c>
      <c r="E6865" s="9" t="s">
        <v>478</v>
      </c>
      <c r="F6865" s="37" t="s">
        <v>33</v>
      </c>
      <c r="G6865" s="11" t="s">
        <v>26</v>
      </c>
      <c r="H6865" s="2"/>
      <c r="I6865" s="2"/>
      <c r="J6865" s="4" t="s">
        <v>51</v>
      </c>
      <c r="K6865" s="84" t="s">
        <v>582</v>
      </c>
      <c r="L6865" s="4" t="s">
        <v>52</v>
      </c>
      <c r="M6865" s="4"/>
      <c r="N6865" s="4"/>
      <c r="O6865" s="4" t="str">
        <f t="shared" si="749"/>
        <v>Halictus (Seladonia) tripartitus</v>
      </c>
      <c r="P6865" s="85" t="str">
        <f t="shared" si="751"/>
        <v>Halictus tripartitus</v>
      </c>
      <c r="Q6865" s="12" t="s">
        <v>29</v>
      </c>
      <c r="R6865" s="24"/>
      <c r="S6865" s="12"/>
      <c r="T6865" s="12"/>
      <c r="U6865" s="12"/>
      <c r="V6865" s="10" t="s">
        <v>182</v>
      </c>
      <c r="W6865" s="118">
        <v>42322</v>
      </c>
      <c r="X6865" s="2" t="s">
        <v>544</v>
      </c>
      <c r="Y6865" s="129">
        <f t="shared" si="754"/>
        <v>1</v>
      </c>
      <c r="Z6865" s="110">
        <f t="shared" si="752"/>
        <v>0</v>
      </c>
      <c r="AA6865" s="1">
        <f t="shared" si="753"/>
        <v>0</v>
      </c>
    </row>
    <row r="6866" spans="1:27" ht="14.25" customHeight="1">
      <c r="A6866" s="148">
        <v>7447</v>
      </c>
      <c r="B6866" s="139">
        <v>20190731</v>
      </c>
      <c r="C6866" s="57" t="str">
        <f t="shared" si="750"/>
        <v>POS</v>
      </c>
      <c r="D6866" s="115">
        <v>42215</v>
      </c>
      <c r="E6866" s="9" t="s">
        <v>478</v>
      </c>
      <c r="F6866" s="37" t="s">
        <v>33</v>
      </c>
      <c r="G6866" s="11" t="s">
        <v>26</v>
      </c>
      <c r="H6866" s="2"/>
      <c r="I6866" s="2"/>
      <c r="J6866" s="4" t="s">
        <v>51</v>
      </c>
      <c r="K6866" s="84" t="s">
        <v>582</v>
      </c>
      <c r="L6866" s="4" t="s">
        <v>52</v>
      </c>
      <c r="M6866" s="4"/>
      <c r="N6866" s="4"/>
      <c r="O6866" s="4" t="str">
        <f t="shared" si="749"/>
        <v>Halictus (Seladonia) tripartitus</v>
      </c>
      <c r="P6866" s="85" t="str">
        <f t="shared" si="751"/>
        <v>Halictus tripartitus</v>
      </c>
      <c r="Q6866" s="12" t="s">
        <v>29</v>
      </c>
      <c r="R6866" s="24"/>
      <c r="S6866" s="12"/>
      <c r="T6866" s="12"/>
      <c r="U6866" s="12"/>
      <c r="V6866" s="10" t="s">
        <v>182</v>
      </c>
      <c r="W6866" s="118">
        <v>42322</v>
      </c>
      <c r="X6866" s="2" t="s">
        <v>544</v>
      </c>
      <c r="Y6866" s="129">
        <f t="shared" si="754"/>
        <v>1</v>
      </c>
      <c r="Z6866" s="110">
        <f t="shared" si="752"/>
        <v>0</v>
      </c>
      <c r="AA6866" s="1">
        <f t="shared" si="753"/>
        <v>0</v>
      </c>
    </row>
    <row r="6867" spans="1:27" ht="14.25" customHeight="1">
      <c r="A6867" s="148">
        <v>7448</v>
      </c>
      <c r="B6867" s="139">
        <v>20190731</v>
      </c>
      <c r="C6867" s="57" t="str">
        <f t="shared" si="750"/>
        <v>POS</v>
      </c>
      <c r="D6867" s="115">
        <v>42215</v>
      </c>
      <c r="E6867" s="9" t="s">
        <v>478</v>
      </c>
      <c r="F6867" s="37" t="s">
        <v>33</v>
      </c>
      <c r="G6867" s="11" t="s">
        <v>26</v>
      </c>
      <c r="H6867" s="2"/>
      <c r="I6867" s="2"/>
      <c r="J6867" s="4" t="s">
        <v>51</v>
      </c>
      <c r="K6867" s="84" t="s">
        <v>582</v>
      </c>
      <c r="L6867" s="4" t="s">
        <v>52</v>
      </c>
      <c r="M6867" s="4"/>
      <c r="N6867" s="4"/>
      <c r="O6867" s="4" t="str">
        <f t="shared" si="749"/>
        <v>Halictus (Seladonia) tripartitus</v>
      </c>
      <c r="P6867" s="85" t="str">
        <f t="shared" si="751"/>
        <v>Halictus tripartitus</v>
      </c>
      <c r="Q6867" s="12" t="s">
        <v>29</v>
      </c>
      <c r="R6867" s="24"/>
      <c r="S6867" s="12"/>
      <c r="T6867" s="12"/>
      <c r="U6867" s="12"/>
      <c r="V6867" s="10" t="s">
        <v>182</v>
      </c>
      <c r="W6867" s="118">
        <v>42322</v>
      </c>
      <c r="X6867" s="2" t="s">
        <v>544</v>
      </c>
      <c r="Y6867" s="129">
        <f t="shared" si="754"/>
        <v>1</v>
      </c>
      <c r="Z6867" s="110">
        <f t="shared" si="752"/>
        <v>0</v>
      </c>
      <c r="AA6867" s="1">
        <f t="shared" si="753"/>
        <v>0</v>
      </c>
    </row>
    <row r="6868" spans="1:27" ht="14.25" customHeight="1">
      <c r="A6868" s="148">
        <v>7449</v>
      </c>
      <c r="B6868" s="139">
        <v>20190731</v>
      </c>
      <c r="C6868" s="57" t="str">
        <f t="shared" si="750"/>
        <v>POS</v>
      </c>
      <c r="D6868" s="115">
        <v>42215</v>
      </c>
      <c r="E6868" s="9" t="s">
        <v>478</v>
      </c>
      <c r="F6868" s="37" t="s">
        <v>33</v>
      </c>
      <c r="G6868" s="11" t="s">
        <v>26</v>
      </c>
      <c r="H6868" s="2"/>
      <c r="I6868" s="2"/>
      <c r="J6868" s="4" t="s">
        <v>201</v>
      </c>
      <c r="K6868" s="4"/>
      <c r="L6868" s="4" t="s">
        <v>610</v>
      </c>
      <c r="M6868" s="4"/>
      <c r="N6868" s="4"/>
      <c r="O6868" s="4" t="str">
        <f t="shared" si="749"/>
        <v>Sphecodes msp. BS0017</v>
      </c>
      <c r="P6868" s="85" t="str">
        <f t="shared" si="751"/>
        <v>Sphecodes msp. BS0017</v>
      </c>
      <c r="Q6868" s="12" t="s">
        <v>43</v>
      </c>
      <c r="R6868" s="24"/>
      <c r="S6868" s="12"/>
      <c r="T6868" s="12"/>
      <c r="U6868" s="12"/>
      <c r="V6868" s="10" t="s">
        <v>182</v>
      </c>
      <c r="W6868" s="118">
        <v>42322</v>
      </c>
      <c r="X6868" s="2" t="s">
        <v>544</v>
      </c>
      <c r="Y6868" s="129">
        <f t="shared" si="754"/>
        <v>1</v>
      </c>
      <c r="Z6868" s="110">
        <f t="shared" si="752"/>
        <v>0</v>
      </c>
      <c r="AA6868" s="1">
        <f t="shared" si="753"/>
        <v>0</v>
      </c>
    </row>
    <row r="6869" spans="1:27" ht="14.25" customHeight="1">
      <c r="A6869" s="148">
        <v>7450</v>
      </c>
      <c r="B6869" s="139">
        <v>20190731</v>
      </c>
      <c r="C6869" s="57" t="str">
        <f t="shared" si="750"/>
        <v>POS</v>
      </c>
      <c r="D6869" s="115">
        <v>42215</v>
      </c>
      <c r="E6869" s="9" t="s">
        <v>478</v>
      </c>
      <c r="F6869" s="37" t="s">
        <v>33</v>
      </c>
      <c r="G6869" s="11" t="s">
        <v>26</v>
      </c>
      <c r="H6869" s="2"/>
      <c r="I6869" s="2"/>
      <c r="J6869" s="4" t="s">
        <v>181</v>
      </c>
      <c r="K6869" s="4" t="s">
        <v>181</v>
      </c>
      <c r="L6869" s="4" t="s">
        <v>586</v>
      </c>
      <c r="M6869" s="4"/>
      <c r="N6869" s="4"/>
      <c r="O6869" s="4" t="str">
        <f t="shared" si="749"/>
        <v>Hylaeus (Hylaeus) mesillae</v>
      </c>
      <c r="P6869" s="85" t="str">
        <f t="shared" si="751"/>
        <v>Hylaeus mesillae</v>
      </c>
      <c r="Q6869" s="12" t="s">
        <v>29</v>
      </c>
      <c r="R6869" s="24"/>
      <c r="S6869" s="12"/>
      <c r="T6869" s="12"/>
      <c r="U6869" s="12"/>
      <c r="V6869" s="10" t="s">
        <v>182</v>
      </c>
      <c r="W6869" s="118">
        <v>42322</v>
      </c>
      <c r="X6869" s="2" t="s">
        <v>1134</v>
      </c>
      <c r="Y6869" s="129">
        <f t="shared" si="754"/>
        <v>1</v>
      </c>
      <c r="Z6869" s="110">
        <f t="shared" si="752"/>
        <v>0</v>
      </c>
      <c r="AA6869" s="1">
        <f t="shared" si="753"/>
        <v>0</v>
      </c>
    </row>
    <row r="6870" spans="1:27" ht="14.25" customHeight="1">
      <c r="A6870" s="148">
        <v>7451</v>
      </c>
      <c r="B6870" s="139">
        <v>20190731</v>
      </c>
      <c r="C6870" s="57" t="str">
        <f t="shared" si="750"/>
        <v>POS</v>
      </c>
      <c r="D6870" s="115">
        <v>42215</v>
      </c>
      <c r="E6870" s="9" t="s">
        <v>478</v>
      </c>
      <c r="F6870" s="37" t="s">
        <v>33</v>
      </c>
      <c r="G6870" s="11" t="s">
        <v>26</v>
      </c>
      <c r="H6870" s="2"/>
      <c r="I6870" s="2"/>
      <c r="J6870" s="4" t="s">
        <v>201</v>
      </c>
      <c r="K6870" s="4"/>
      <c r="L6870" s="4" t="s">
        <v>610</v>
      </c>
      <c r="M6870" s="4"/>
      <c r="N6870" s="4"/>
      <c r="O6870" s="4" t="str">
        <f t="shared" si="749"/>
        <v>Sphecodes msp. BS0017</v>
      </c>
      <c r="P6870" s="85" t="str">
        <f t="shared" si="751"/>
        <v>Sphecodes msp. BS0017</v>
      </c>
      <c r="Q6870" s="12" t="s">
        <v>43</v>
      </c>
      <c r="R6870" s="24"/>
      <c r="S6870" s="12"/>
      <c r="T6870" s="12"/>
      <c r="U6870" s="12"/>
      <c r="V6870" s="10" t="s">
        <v>182</v>
      </c>
      <c r="W6870" s="118">
        <v>42322</v>
      </c>
      <c r="X6870" s="2" t="s">
        <v>544</v>
      </c>
      <c r="Y6870" s="129">
        <f t="shared" si="754"/>
        <v>1</v>
      </c>
      <c r="Z6870" s="110">
        <f t="shared" si="752"/>
        <v>0</v>
      </c>
      <c r="AA6870" s="1">
        <f t="shared" si="753"/>
        <v>0</v>
      </c>
    </row>
    <row r="6871" spans="1:27" ht="14.25" customHeight="1">
      <c r="A6871" s="148">
        <v>7452</v>
      </c>
      <c r="B6871" s="139">
        <v>20190731</v>
      </c>
      <c r="C6871" s="57" t="str">
        <f t="shared" si="750"/>
        <v>POS</v>
      </c>
      <c r="D6871" s="115">
        <v>42215</v>
      </c>
      <c r="E6871" s="9" t="s">
        <v>478</v>
      </c>
      <c r="F6871" s="37" t="s">
        <v>33</v>
      </c>
      <c r="G6871" s="11" t="s">
        <v>26</v>
      </c>
      <c r="H6871" s="2"/>
      <c r="I6871" s="2"/>
      <c r="J6871" s="4" t="s">
        <v>117</v>
      </c>
      <c r="K6871" s="4" t="s">
        <v>167</v>
      </c>
      <c r="L6871" s="4" t="s">
        <v>666</v>
      </c>
      <c r="M6871" s="4"/>
      <c r="N6871" s="4"/>
      <c r="O6871" s="4" t="str">
        <f t="shared" si="749"/>
        <v>Lasioglossum (Dialictus) incompletum</v>
      </c>
      <c r="P6871" s="85" t="str">
        <f t="shared" si="751"/>
        <v>Lasioglossum incompletum</v>
      </c>
      <c r="Q6871" s="12" t="s">
        <v>29</v>
      </c>
      <c r="R6871" s="24"/>
      <c r="S6871" s="12"/>
      <c r="T6871" s="12"/>
      <c r="U6871" s="12"/>
      <c r="V6871" s="10" t="s">
        <v>182</v>
      </c>
      <c r="W6871" s="118">
        <v>42322</v>
      </c>
      <c r="X6871" s="2" t="s">
        <v>544</v>
      </c>
      <c r="Y6871" s="129">
        <f t="shared" si="754"/>
        <v>1</v>
      </c>
      <c r="Z6871" s="110">
        <f t="shared" si="752"/>
        <v>0</v>
      </c>
      <c r="AA6871" s="1">
        <f t="shared" si="753"/>
        <v>0</v>
      </c>
    </row>
    <row r="6872" spans="1:27" ht="14.25" customHeight="1">
      <c r="A6872" s="148">
        <v>7453</v>
      </c>
      <c r="B6872" s="139">
        <v>20190731</v>
      </c>
      <c r="C6872" s="57" t="str">
        <f t="shared" si="750"/>
        <v>POS</v>
      </c>
      <c r="D6872" s="115">
        <v>42215</v>
      </c>
      <c r="E6872" s="9" t="s">
        <v>478</v>
      </c>
      <c r="F6872" s="37" t="s">
        <v>33</v>
      </c>
      <c r="G6872" s="11" t="s">
        <v>26</v>
      </c>
      <c r="H6872" s="2"/>
      <c r="I6872" s="2"/>
      <c r="J6872" s="4" t="s">
        <v>117</v>
      </c>
      <c r="K6872" s="4" t="s">
        <v>167</v>
      </c>
      <c r="L6872" s="4" t="s">
        <v>666</v>
      </c>
      <c r="M6872" s="4"/>
      <c r="N6872" s="4"/>
      <c r="O6872" s="4" t="str">
        <f t="shared" si="749"/>
        <v>Lasioglossum (Dialictus) incompletum</v>
      </c>
      <c r="P6872" s="85" t="str">
        <f t="shared" si="751"/>
        <v>Lasioglossum incompletum</v>
      </c>
      <c r="Q6872" s="12" t="s">
        <v>43</v>
      </c>
      <c r="R6872" s="24"/>
      <c r="S6872" s="12"/>
      <c r="T6872" s="12"/>
      <c r="U6872" s="12"/>
      <c r="V6872" s="10" t="s">
        <v>182</v>
      </c>
      <c r="W6872" s="118">
        <v>42322</v>
      </c>
      <c r="X6872" s="2" t="s">
        <v>992</v>
      </c>
      <c r="Y6872" s="129">
        <f t="shared" si="754"/>
        <v>1</v>
      </c>
      <c r="Z6872" s="110">
        <f t="shared" si="752"/>
        <v>0</v>
      </c>
      <c r="AA6872" s="1">
        <f t="shared" si="753"/>
        <v>0</v>
      </c>
    </row>
    <row r="6873" spans="1:27" ht="14.25" customHeight="1">
      <c r="A6873" s="148">
        <v>7454</v>
      </c>
      <c r="B6873" s="139">
        <v>20190731</v>
      </c>
      <c r="C6873" s="57" t="str">
        <f t="shared" si="750"/>
        <v>POS</v>
      </c>
      <c r="D6873" s="115">
        <v>42215</v>
      </c>
      <c r="E6873" s="9" t="s">
        <v>262</v>
      </c>
      <c r="F6873" s="37" t="s">
        <v>33</v>
      </c>
      <c r="G6873" s="11" t="s">
        <v>26</v>
      </c>
      <c r="H6873" s="2"/>
      <c r="I6873" s="2"/>
      <c r="J6873" s="4" t="s">
        <v>51</v>
      </c>
      <c r="K6873" s="84" t="s">
        <v>582</v>
      </c>
      <c r="L6873" s="4" t="s">
        <v>196</v>
      </c>
      <c r="M6873" s="4"/>
      <c r="N6873" s="4"/>
      <c r="O6873" s="4" t="str">
        <f t="shared" si="749"/>
        <v>Halictus (Seladonia) confusus</v>
      </c>
      <c r="P6873" s="85" t="str">
        <f t="shared" si="751"/>
        <v>Halictus confusus</v>
      </c>
      <c r="Q6873" s="12" t="s">
        <v>43</v>
      </c>
      <c r="R6873" s="24"/>
      <c r="S6873" s="12"/>
      <c r="T6873" s="12"/>
      <c r="U6873" s="12"/>
      <c r="V6873" s="10" t="s">
        <v>182</v>
      </c>
      <c r="W6873" s="118">
        <v>42322</v>
      </c>
      <c r="X6873" s="2" t="s">
        <v>546</v>
      </c>
      <c r="Y6873" s="129">
        <f t="shared" si="754"/>
        <v>1</v>
      </c>
      <c r="Z6873" s="110">
        <f t="shared" si="752"/>
        <v>0</v>
      </c>
      <c r="AA6873" s="1">
        <f t="shared" si="753"/>
        <v>0</v>
      </c>
    </row>
    <row r="6874" spans="1:27" ht="14.25" customHeight="1">
      <c r="A6874" s="148">
        <v>7455</v>
      </c>
      <c r="B6874" s="139">
        <v>20190731</v>
      </c>
      <c r="C6874" s="57" t="str">
        <f t="shared" si="750"/>
        <v>POS</v>
      </c>
      <c r="D6874" s="115">
        <v>42215</v>
      </c>
      <c r="E6874" s="9" t="s">
        <v>262</v>
      </c>
      <c r="F6874" s="37" t="s">
        <v>33</v>
      </c>
      <c r="G6874" s="11" t="s">
        <v>26</v>
      </c>
      <c r="H6874" s="2"/>
      <c r="I6874" s="2"/>
      <c r="J6874" s="4" t="s">
        <v>117</v>
      </c>
      <c r="K6874" s="4" t="s">
        <v>167</v>
      </c>
      <c r="L6874" s="4" t="s">
        <v>1211</v>
      </c>
      <c r="M6874" s="4"/>
      <c r="N6874" s="4"/>
      <c r="O6874" s="4" t="str">
        <f t="shared" si="749"/>
        <v>Lasioglossum (Dialictus) aff. tenax</v>
      </c>
      <c r="P6874" s="85" t="str">
        <f t="shared" si="751"/>
        <v>Lasioglossum aff. tenax</v>
      </c>
      <c r="Q6874" s="12" t="s">
        <v>43</v>
      </c>
      <c r="R6874" s="24"/>
      <c r="S6874" s="12"/>
      <c r="T6874" s="12"/>
      <c r="U6874" s="12"/>
      <c r="V6874" s="10" t="s">
        <v>182</v>
      </c>
      <c r="W6874" s="118">
        <v>42322</v>
      </c>
      <c r="X6874" s="2" t="s">
        <v>963</v>
      </c>
      <c r="Y6874" s="129">
        <f t="shared" si="754"/>
        <v>1</v>
      </c>
      <c r="Z6874" s="110">
        <f t="shared" si="752"/>
        <v>0</v>
      </c>
      <c r="AA6874" s="1">
        <f t="shared" si="753"/>
        <v>0</v>
      </c>
    </row>
    <row r="6875" spans="1:27" ht="14.25" customHeight="1">
      <c r="A6875" s="148">
        <v>7456</v>
      </c>
      <c r="B6875" s="139">
        <v>20190731</v>
      </c>
      <c r="C6875" s="57" t="str">
        <f t="shared" si="750"/>
        <v>POS</v>
      </c>
      <c r="D6875" s="115">
        <v>42215</v>
      </c>
      <c r="E6875" s="9" t="s">
        <v>298</v>
      </c>
      <c r="F6875" s="37" t="s">
        <v>33</v>
      </c>
      <c r="G6875" s="11" t="s">
        <v>26</v>
      </c>
      <c r="H6875" s="2"/>
      <c r="I6875" s="2"/>
      <c r="J6875" s="4" t="s">
        <v>51</v>
      </c>
      <c r="K6875" s="82" t="s">
        <v>583</v>
      </c>
      <c r="L6875" s="4" t="s">
        <v>157</v>
      </c>
      <c r="M6875" s="4"/>
      <c r="N6875" s="4"/>
      <c r="O6875" s="4" t="str">
        <f t="shared" si="749"/>
        <v>Halictus (Protohalictus) rubicundus</v>
      </c>
      <c r="P6875" s="85" t="str">
        <f t="shared" si="751"/>
        <v>Halictus rubicundus</v>
      </c>
      <c r="Q6875" s="12" t="s">
        <v>43</v>
      </c>
      <c r="R6875" s="24"/>
      <c r="S6875" s="12"/>
      <c r="T6875" s="12"/>
      <c r="U6875" s="12"/>
      <c r="V6875" s="10" t="s">
        <v>182</v>
      </c>
      <c r="W6875" s="118">
        <v>42322</v>
      </c>
      <c r="X6875" s="2" t="s">
        <v>515</v>
      </c>
      <c r="Y6875" s="129">
        <f t="shared" si="754"/>
        <v>1</v>
      </c>
      <c r="Z6875" s="110">
        <f t="shared" si="752"/>
        <v>0</v>
      </c>
      <c r="AA6875" s="1">
        <f t="shared" si="753"/>
        <v>0</v>
      </c>
    </row>
    <row r="6876" spans="1:27" ht="14.25" customHeight="1">
      <c r="A6876" s="148">
        <v>7457</v>
      </c>
      <c r="B6876" s="139">
        <v>20190731</v>
      </c>
      <c r="C6876" s="57" t="str">
        <f t="shared" si="750"/>
        <v>POS</v>
      </c>
      <c r="D6876" s="115">
        <v>42215</v>
      </c>
      <c r="E6876" s="9" t="s">
        <v>298</v>
      </c>
      <c r="F6876" s="37" t="s">
        <v>33</v>
      </c>
      <c r="G6876" s="11" t="s">
        <v>26</v>
      </c>
      <c r="H6876" s="2"/>
      <c r="I6876" s="2"/>
      <c r="J6876" s="4" t="s">
        <v>51</v>
      </c>
      <c r="K6876" s="82" t="s">
        <v>583</v>
      </c>
      <c r="L6876" s="4" t="s">
        <v>157</v>
      </c>
      <c r="M6876" s="4"/>
      <c r="N6876" s="4"/>
      <c r="O6876" s="4" t="str">
        <f t="shared" si="749"/>
        <v>Halictus (Protohalictus) rubicundus</v>
      </c>
      <c r="P6876" s="85" t="str">
        <f t="shared" si="751"/>
        <v>Halictus rubicundus</v>
      </c>
      <c r="Q6876" s="12" t="s">
        <v>43</v>
      </c>
      <c r="R6876" s="24"/>
      <c r="S6876" s="12"/>
      <c r="T6876" s="12"/>
      <c r="U6876" s="12"/>
      <c r="V6876" s="10" t="s">
        <v>182</v>
      </c>
      <c r="W6876" s="118">
        <v>42322</v>
      </c>
      <c r="X6876" s="2" t="s">
        <v>515</v>
      </c>
      <c r="Y6876" s="129">
        <f t="shared" si="754"/>
        <v>1</v>
      </c>
      <c r="Z6876" s="110">
        <f t="shared" si="752"/>
        <v>0</v>
      </c>
      <c r="AA6876" s="1">
        <f t="shared" si="753"/>
        <v>0</v>
      </c>
    </row>
    <row r="6877" spans="1:27" ht="14.25" customHeight="1">
      <c r="A6877" s="148">
        <v>7458</v>
      </c>
      <c r="B6877" s="139">
        <v>20190731</v>
      </c>
      <c r="C6877" s="57" t="str">
        <f t="shared" si="750"/>
        <v>POS</v>
      </c>
      <c r="D6877" s="115">
        <v>42215</v>
      </c>
      <c r="E6877" s="9" t="s">
        <v>298</v>
      </c>
      <c r="F6877" s="37" t="s">
        <v>33</v>
      </c>
      <c r="G6877" s="11" t="s">
        <v>26</v>
      </c>
      <c r="H6877" s="2"/>
      <c r="I6877" s="2"/>
      <c r="J6877" s="4" t="s">
        <v>117</v>
      </c>
      <c r="K6877" s="4" t="s">
        <v>117</v>
      </c>
      <c r="L6877" s="4" t="s">
        <v>199</v>
      </c>
      <c r="M6877" s="4"/>
      <c r="N6877" s="4" t="s">
        <v>55</v>
      </c>
      <c r="O6877" s="4" t="str">
        <f t="shared" si="749"/>
        <v>Lasioglossum (Lasioglossum) nr. sisymbrii</v>
      </c>
      <c r="P6877" s="85" t="str">
        <f t="shared" si="751"/>
        <v>Lasioglossum sisymbrii</v>
      </c>
      <c r="Q6877" s="12" t="s">
        <v>43</v>
      </c>
      <c r="R6877" s="24"/>
      <c r="S6877" s="12"/>
      <c r="T6877" s="12"/>
      <c r="U6877" s="12"/>
      <c r="V6877" s="10" t="s">
        <v>182</v>
      </c>
      <c r="W6877" s="118">
        <v>42322</v>
      </c>
      <c r="X6877" s="2" t="s">
        <v>643</v>
      </c>
      <c r="Y6877" s="129">
        <f t="shared" si="754"/>
        <v>1</v>
      </c>
      <c r="Z6877" s="110">
        <f t="shared" si="752"/>
        <v>0</v>
      </c>
      <c r="AA6877" s="1">
        <f t="shared" si="753"/>
        <v>0</v>
      </c>
    </row>
    <row r="6878" spans="1:27" ht="14.25" customHeight="1">
      <c r="A6878" s="148">
        <v>7459</v>
      </c>
      <c r="B6878" s="139">
        <v>20190731</v>
      </c>
      <c r="C6878" s="57" t="str">
        <f t="shared" si="750"/>
        <v>POS</v>
      </c>
      <c r="D6878" s="115">
        <v>42215</v>
      </c>
      <c r="E6878" s="9" t="s">
        <v>298</v>
      </c>
      <c r="F6878" s="37" t="s">
        <v>33</v>
      </c>
      <c r="G6878" s="11" t="s">
        <v>26</v>
      </c>
      <c r="H6878" s="2"/>
      <c r="I6878" s="2"/>
      <c r="J6878" s="4" t="s">
        <v>117</v>
      </c>
      <c r="K6878" s="4" t="s">
        <v>167</v>
      </c>
      <c r="L6878" s="4" t="s">
        <v>665</v>
      </c>
      <c r="M6878" s="4"/>
      <c r="N6878" s="4"/>
      <c r="O6878" s="4" t="str">
        <f t="shared" si="749"/>
        <v>Lasioglossum (Dialictus) nevadense</v>
      </c>
      <c r="P6878" s="85" t="str">
        <f t="shared" si="751"/>
        <v>Lasioglossum nevadense</v>
      </c>
      <c r="Q6878" s="12" t="s">
        <v>43</v>
      </c>
      <c r="R6878" s="24"/>
      <c r="S6878" s="12"/>
      <c r="T6878" s="12"/>
      <c r="U6878" s="12"/>
      <c r="V6878" s="10" t="s">
        <v>182</v>
      </c>
      <c r="W6878" s="118">
        <v>42322</v>
      </c>
      <c r="X6878" s="2" t="s">
        <v>968</v>
      </c>
      <c r="Y6878" s="129">
        <f t="shared" si="754"/>
        <v>1</v>
      </c>
      <c r="Z6878" s="110">
        <f t="shared" si="752"/>
        <v>1</v>
      </c>
      <c r="AA6878" s="1">
        <f t="shared" si="753"/>
        <v>0</v>
      </c>
    </row>
    <row r="6879" spans="1:27" ht="14.25" customHeight="1">
      <c r="A6879" s="148">
        <v>7460</v>
      </c>
      <c r="B6879" s="139">
        <v>20190731</v>
      </c>
      <c r="C6879" s="57" t="str">
        <f t="shared" si="750"/>
        <v>POS</v>
      </c>
      <c r="D6879" s="115">
        <v>42215</v>
      </c>
      <c r="E6879" s="9" t="s">
        <v>212</v>
      </c>
      <c r="F6879" s="37" t="s">
        <v>33</v>
      </c>
      <c r="G6879" s="11" t="s">
        <v>26</v>
      </c>
      <c r="H6879" s="2"/>
      <c r="I6879" s="2"/>
      <c r="J6879" s="4" t="s">
        <v>117</v>
      </c>
      <c r="K6879" s="4" t="s">
        <v>167</v>
      </c>
      <c r="L6879" s="4" t="s">
        <v>665</v>
      </c>
      <c r="M6879" s="4"/>
      <c r="N6879" s="4"/>
      <c r="O6879" s="4" t="str">
        <f t="shared" si="749"/>
        <v>Lasioglossum (Dialictus) nevadense</v>
      </c>
      <c r="P6879" s="85" t="str">
        <f t="shared" si="751"/>
        <v>Lasioglossum nevadense</v>
      </c>
      <c r="Q6879" s="12" t="s">
        <v>29</v>
      </c>
      <c r="R6879" s="24"/>
      <c r="S6879" s="12"/>
      <c r="T6879" s="12"/>
      <c r="U6879" s="12"/>
      <c r="V6879" s="10" t="s">
        <v>182</v>
      </c>
      <c r="W6879" s="118">
        <v>42322</v>
      </c>
      <c r="X6879" s="2" t="s">
        <v>513</v>
      </c>
      <c r="Y6879" s="129">
        <f t="shared" si="754"/>
        <v>1</v>
      </c>
      <c r="Z6879" s="110">
        <f t="shared" si="752"/>
        <v>0</v>
      </c>
      <c r="AA6879" s="1">
        <f t="shared" si="753"/>
        <v>0</v>
      </c>
    </row>
    <row r="6880" spans="1:27" ht="14.25" customHeight="1">
      <c r="A6880" s="148">
        <v>7461</v>
      </c>
      <c r="B6880" s="139">
        <v>20190731</v>
      </c>
      <c r="C6880" s="57" t="str">
        <f t="shared" si="750"/>
        <v>POS</v>
      </c>
      <c r="D6880" s="115">
        <v>42215</v>
      </c>
      <c r="E6880" s="9" t="s">
        <v>212</v>
      </c>
      <c r="F6880" s="37" t="s">
        <v>33</v>
      </c>
      <c r="G6880" s="11" t="s">
        <v>26</v>
      </c>
      <c r="H6880" s="2"/>
      <c r="I6880" s="2"/>
      <c r="J6880" s="4" t="s">
        <v>117</v>
      </c>
      <c r="K6880" s="4" t="s">
        <v>167</v>
      </c>
      <c r="L6880" s="4" t="s">
        <v>665</v>
      </c>
      <c r="M6880" s="4"/>
      <c r="N6880" s="4"/>
      <c r="O6880" s="4" t="str">
        <f t="shared" si="749"/>
        <v>Lasioglossum (Dialictus) nevadense</v>
      </c>
      <c r="P6880" s="85" t="str">
        <f t="shared" si="751"/>
        <v>Lasioglossum nevadense</v>
      </c>
      <c r="Q6880" s="12" t="s">
        <v>43</v>
      </c>
      <c r="R6880" s="24"/>
      <c r="S6880" s="12"/>
      <c r="T6880" s="12"/>
      <c r="U6880" s="12"/>
      <c r="V6880" s="10" t="s">
        <v>182</v>
      </c>
      <c r="W6880" s="118">
        <v>42322</v>
      </c>
      <c r="X6880" s="2" t="s">
        <v>967</v>
      </c>
      <c r="Y6880" s="129">
        <f t="shared" si="754"/>
        <v>1</v>
      </c>
      <c r="Z6880" s="110">
        <f t="shared" si="752"/>
        <v>1</v>
      </c>
      <c r="AA6880" s="1">
        <f t="shared" si="753"/>
        <v>0</v>
      </c>
    </row>
    <row r="6881" spans="1:27" ht="14.25" customHeight="1">
      <c r="A6881" s="148">
        <v>7462</v>
      </c>
      <c r="B6881" s="139">
        <v>20190731</v>
      </c>
      <c r="C6881" s="57" t="str">
        <f t="shared" si="750"/>
        <v>POS</v>
      </c>
      <c r="D6881" s="115">
        <v>42215</v>
      </c>
      <c r="E6881" s="9" t="s">
        <v>249</v>
      </c>
      <c r="F6881" s="37" t="s">
        <v>33</v>
      </c>
      <c r="G6881" s="11" t="s">
        <v>26</v>
      </c>
      <c r="H6881" s="2"/>
      <c r="I6881" s="2"/>
      <c r="J6881" s="4" t="s">
        <v>53</v>
      </c>
      <c r="K6881" s="84" t="s">
        <v>591</v>
      </c>
      <c r="L6881" s="4" t="s">
        <v>152</v>
      </c>
      <c r="M6881" s="4"/>
      <c r="N6881" s="4"/>
      <c r="O6881" s="4" t="str">
        <f t="shared" si="749"/>
        <v>Melissodes (Eumelissodes) microsticta</v>
      </c>
      <c r="P6881" s="85" t="str">
        <f t="shared" si="751"/>
        <v>Melissodes microsticta</v>
      </c>
      <c r="Q6881" s="12" t="s">
        <v>29</v>
      </c>
      <c r="R6881" s="24"/>
      <c r="S6881" s="12"/>
      <c r="T6881" s="12"/>
      <c r="U6881" s="12"/>
      <c r="V6881" s="10" t="s">
        <v>182</v>
      </c>
      <c r="W6881" s="118">
        <v>42322</v>
      </c>
      <c r="X6881" s="2" t="s">
        <v>518</v>
      </c>
      <c r="Y6881" s="129">
        <f t="shared" si="754"/>
        <v>1</v>
      </c>
      <c r="Z6881" s="110">
        <f t="shared" si="752"/>
        <v>0</v>
      </c>
      <c r="AA6881" s="1">
        <f t="shared" si="753"/>
        <v>0</v>
      </c>
    </row>
    <row r="6882" spans="1:27" ht="14.25" customHeight="1">
      <c r="A6882" s="148">
        <v>7463</v>
      </c>
      <c r="B6882" s="139">
        <v>20190921</v>
      </c>
      <c r="C6882" s="57" t="str">
        <f t="shared" si="750"/>
        <v>POS</v>
      </c>
      <c r="D6882" s="115">
        <v>42267</v>
      </c>
      <c r="E6882" s="9" t="s">
        <v>35</v>
      </c>
      <c r="F6882" s="37" t="s">
        <v>25</v>
      </c>
      <c r="G6882" s="11" t="s">
        <v>26</v>
      </c>
      <c r="H6882" s="2"/>
      <c r="I6882" s="2"/>
      <c r="J6882" s="4" t="s">
        <v>140</v>
      </c>
      <c r="K6882" s="4" t="s">
        <v>140</v>
      </c>
      <c r="L6882" s="4" t="s">
        <v>141</v>
      </c>
      <c r="M6882" s="4"/>
      <c r="N6882" s="4"/>
      <c r="O6882" s="4" t="str">
        <f t="shared" si="749"/>
        <v>Agapostemon (Agapostemon) texanus</v>
      </c>
      <c r="P6882" s="85" t="str">
        <f t="shared" si="751"/>
        <v>Agapostemon texanus</v>
      </c>
      <c r="Q6882" s="12" t="s">
        <v>43</v>
      </c>
      <c r="R6882" s="24"/>
      <c r="S6882" s="12"/>
      <c r="T6882" s="12"/>
      <c r="U6882" s="12"/>
      <c r="V6882" s="10" t="s">
        <v>182</v>
      </c>
      <c r="W6882" s="118">
        <v>42322</v>
      </c>
      <c r="X6882" s="2"/>
      <c r="Y6882" s="129">
        <f t="shared" si="754"/>
        <v>1</v>
      </c>
      <c r="Z6882" s="110">
        <f t="shared" si="752"/>
        <v>0</v>
      </c>
      <c r="AA6882" s="1">
        <f t="shared" si="753"/>
        <v>0</v>
      </c>
    </row>
    <row r="6883" spans="1:27" ht="14.25" customHeight="1">
      <c r="A6883" s="148">
        <v>7464</v>
      </c>
      <c r="B6883" s="139">
        <v>20190921</v>
      </c>
      <c r="C6883" s="57" t="str">
        <f t="shared" si="750"/>
        <v>POS</v>
      </c>
      <c r="D6883" s="115">
        <v>42267</v>
      </c>
      <c r="E6883" s="9" t="s">
        <v>35</v>
      </c>
      <c r="F6883" s="37" t="s">
        <v>25</v>
      </c>
      <c r="G6883" s="11" t="s">
        <v>26</v>
      </c>
      <c r="H6883" s="2"/>
      <c r="I6883" s="2"/>
      <c r="J6883" s="4" t="s">
        <v>140</v>
      </c>
      <c r="K6883" s="4" t="s">
        <v>140</v>
      </c>
      <c r="L6883" s="4" t="s">
        <v>141</v>
      </c>
      <c r="M6883" s="4"/>
      <c r="N6883" s="4"/>
      <c r="O6883" s="4" t="str">
        <f t="shared" si="749"/>
        <v>Agapostemon (Agapostemon) texanus</v>
      </c>
      <c r="P6883" s="85" t="str">
        <f t="shared" si="751"/>
        <v>Agapostemon texanus</v>
      </c>
      <c r="Q6883" s="12" t="s">
        <v>43</v>
      </c>
      <c r="R6883" s="24"/>
      <c r="S6883" s="12"/>
      <c r="T6883" s="12"/>
      <c r="U6883" s="12"/>
      <c r="V6883" s="10" t="s">
        <v>182</v>
      </c>
      <c r="W6883" s="118">
        <v>42322</v>
      </c>
      <c r="X6883" s="2"/>
      <c r="Y6883" s="129">
        <f t="shared" si="754"/>
        <v>1</v>
      </c>
      <c r="Z6883" s="110">
        <f t="shared" si="752"/>
        <v>0</v>
      </c>
      <c r="AA6883" s="1">
        <f t="shared" si="753"/>
        <v>0</v>
      </c>
    </row>
    <row r="6884" spans="1:27" ht="14.25" customHeight="1">
      <c r="A6884" s="148">
        <v>7465</v>
      </c>
      <c r="B6884" s="139">
        <v>20190921</v>
      </c>
      <c r="C6884" s="57" t="str">
        <f t="shared" si="750"/>
        <v>POS</v>
      </c>
      <c r="D6884" s="115">
        <v>42267</v>
      </c>
      <c r="E6884" s="9" t="s">
        <v>35</v>
      </c>
      <c r="F6884" s="37" t="s">
        <v>25</v>
      </c>
      <c r="G6884" s="11" t="s">
        <v>26</v>
      </c>
      <c r="H6884" s="2"/>
      <c r="I6884" s="2"/>
      <c r="J6884" s="4" t="s">
        <v>117</v>
      </c>
      <c r="K6884" s="4" t="s">
        <v>202</v>
      </c>
      <c r="L6884" s="4" t="s">
        <v>120</v>
      </c>
      <c r="M6884" s="4"/>
      <c r="N6884" s="4" t="s">
        <v>55</v>
      </c>
      <c r="O6884" s="4" t="str">
        <f t="shared" si="749"/>
        <v>Lasioglossum (Sphecodogastra) nr. cooleyi</v>
      </c>
      <c r="P6884" s="85" t="str">
        <f t="shared" si="751"/>
        <v>Lasioglossum cooleyi</v>
      </c>
      <c r="Q6884" s="12" t="s">
        <v>29</v>
      </c>
      <c r="R6884" s="24"/>
      <c r="S6884" s="12"/>
      <c r="T6884" s="12"/>
      <c r="U6884" s="12"/>
      <c r="V6884" s="10" t="s">
        <v>182</v>
      </c>
      <c r="W6884" s="118">
        <v>42322</v>
      </c>
      <c r="X6884" s="2" t="s">
        <v>680</v>
      </c>
      <c r="Y6884" s="129">
        <f t="shared" si="754"/>
        <v>1</v>
      </c>
      <c r="Z6884" s="110">
        <f t="shared" si="752"/>
        <v>0</v>
      </c>
      <c r="AA6884" s="1">
        <f t="shared" si="753"/>
        <v>0</v>
      </c>
    </row>
    <row r="6885" spans="1:27" ht="14.25" customHeight="1">
      <c r="A6885" s="148">
        <v>7466</v>
      </c>
      <c r="B6885" s="139">
        <v>20190921</v>
      </c>
      <c r="C6885" s="57" t="str">
        <f t="shared" si="750"/>
        <v>POS</v>
      </c>
      <c r="D6885" s="115">
        <v>42267</v>
      </c>
      <c r="E6885" s="9" t="s">
        <v>35</v>
      </c>
      <c r="F6885" s="37" t="s">
        <v>25</v>
      </c>
      <c r="G6885" s="11" t="s">
        <v>26</v>
      </c>
      <c r="H6885" s="2"/>
      <c r="I6885" s="2"/>
      <c r="J6885" s="4" t="s">
        <v>117</v>
      </c>
      <c r="K6885" s="4" t="s">
        <v>167</v>
      </c>
      <c r="L6885" s="4" t="s">
        <v>665</v>
      </c>
      <c r="M6885" s="4"/>
      <c r="N6885" s="4"/>
      <c r="O6885" s="4" t="str">
        <f t="shared" si="749"/>
        <v>Lasioglossum (Dialictus) nevadense</v>
      </c>
      <c r="P6885" s="85" t="str">
        <f t="shared" si="751"/>
        <v>Lasioglossum nevadense</v>
      </c>
      <c r="Q6885" s="12" t="s">
        <v>29</v>
      </c>
      <c r="R6885" s="24"/>
      <c r="S6885" s="12"/>
      <c r="T6885" s="12"/>
      <c r="U6885" s="12"/>
      <c r="V6885" s="10" t="s">
        <v>182</v>
      </c>
      <c r="W6885" s="118">
        <v>42322</v>
      </c>
      <c r="X6885" s="2"/>
      <c r="Y6885" s="129">
        <f t="shared" si="754"/>
        <v>1</v>
      </c>
      <c r="Z6885" s="110">
        <f t="shared" si="752"/>
        <v>0</v>
      </c>
      <c r="AA6885" s="1">
        <f t="shared" si="753"/>
        <v>0</v>
      </c>
    </row>
    <row r="6886" spans="1:27" ht="14.25" customHeight="1">
      <c r="A6886" s="148">
        <v>7467</v>
      </c>
      <c r="B6886" s="139">
        <v>20190921</v>
      </c>
      <c r="C6886" s="57" t="str">
        <f t="shared" si="750"/>
        <v>POS</v>
      </c>
      <c r="D6886" s="115">
        <v>42267</v>
      </c>
      <c r="E6886" s="9" t="s">
        <v>35</v>
      </c>
      <c r="F6886" s="37" t="s">
        <v>25</v>
      </c>
      <c r="G6886" s="11" t="s">
        <v>26</v>
      </c>
      <c r="H6886" s="2"/>
      <c r="I6886" s="2"/>
      <c r="J6886" s="4" t="s">
        <v>117</v>
      </c>
      <c r="K6886" s="4" t="s">
        <v>167</v>
      </c>
      <c r="L6886" s="4" t="s">
        <v>665</v>
      </c>
      <c r="M6886" s="4"/>
      <c r="N6886" s="4"/>
      <c r="O6886" s="4" t="str">
        <f t="shared" ref="O6886:O6949" si="755">J6886&amp;" "&amp;IF(LEN(K6886)&gt;0,"("&amp;K6886&amp;") ","")&amp;IF(LEN(N6886)&gt;0,"nr. ","")&amp;L6886&amp;IF(LEN(M6886)&gt;0," ssp. "&amp;M6886,"")</f>
        <v>Lasioglossum (Dialictus) nevadense</v>
      </c>
      <c r="P6886" s="85" t="str">
        <f t="shared" si="751"/>
        <v>Lasioglossum nevadense</v>
      </c>
      <c r="Q6886" s="12" t="s">
        <v>29</v>
      </c>
      <c r="R6886" s="24"/>
      <c r="S6886" s="12"/>
      <c r="T6886" s="12"/>
      <c r="U6886" s="12"/>
      <c r="V6886" s="10" t="s">
        <v>182</v>
      </c>
      <c r="W6886" s="118">
        <v>42322</v>
      </c>
      <c r="X6886" s="2" t="s">
        <v>1186</v>
      </c>
      <c r="Y6886" s="129">
        <f t="shared" si="754"/>
        <v>1</v>
      </c>
      <c r="Z6886" s="110">
        <f t="shared" si="752"/>
        <v>0</v>
      </c>
      <c r="AA6886" s="1">
        <f t="shared" si="753"/>
        <v>1</v>
      </c>
    </row>
    <row r="6887" spans="1:27" ht="14.25" customHeight="1">
      <c r="A6887" s="148">
        <v>7468</v>
      </c>
      <c r="B6887" s="139">
        <v>20190921</v>
      </c>
      <c r="C6887" s="57" t="str">
        <f t="shared" si="750"/>
        <v>POS</v>
      </c>
      <c r="D6887" s="115">
        <v>42267</v>
      </c>
      <c r="E6887" s="9" t="s">
        <v>35</v>
      </c>
      <c r="F6887" s="37" t="s">
        <v>25</v>
      </c>
      <c r="G6887" s="11" t="s">
        <v>26</v>
      </c>
      <c r="H6887" s="2"/>
      <c r="I6887" s="2"/>
      <c r="J6887" s="4" t="s">
        <v>91</v>
      </c>
      <c r="K6887" s="112" t="s">
        <v>590</v>
      </c>
      <c r="L6887" s="112" t="s">
        <v>98</v>
      </c>
      <c r="M6887" s="4"/>
      <c r="N6887" s="4"/>
      <c r="O6887" s="4" t="str">
        <f t="shared" si="755"/>
        <v>Megachile (Xanthosarus) perihirta</v>
      </c>
      <c r="P6887" s="85" t="str">
        <f t="shared" si="751"/>
        <v>Megachile perihirta</v>
      </c>
      <c r="Q6887" s="12" t="s">
        <v>29</v>
      </c>
      <c r="R6887" s="24"/>
      <c r="S6887" s="12"/>
      <c r="T6887" s="12"/>
      <c r="U6887" s="12"/>
      <c r="V6887" s="10" t="s">
        <v>182</v>
      </c>
      <c r="W6887" s="118">
        <v>42322</v>
      </c>
      <c r="X6887" s="2"/>
      <c r="Y6887" s="129">
        <f t="shared" si="754"/>
        <v>1</v>
      </c>
      <c r="Z6887" s="110">
        <f t="shared" si="752"/>
        <v>0</v>
      </c>
      <c r="AA6887" s="1">
        <f t="shared" si="753"/>
        <v>0</v>
      </c>
    </row>
    <row r="6888" spans="1:27" ht="14.25" customHeight="1">
      <c r="A6888" s="148">
        <v>7469</v>
      </c>
      <c r="B6888" s="139">
        <v>20190921</v>
      </c>
      <c r="C6888" s="57" t="str">
        <f t="shared" si="750"/>
        <v>POS</v>
      </c>
      <c r="D6888" s="115">
        <v>42267</v>
      </c>
      <c r="E6888" s="9" t="s">
        <v>35</v>
      </c>
      <c r="F6888" s="37" t="s">
        <v>25</v>
      </c>
      <c r="G6888" s="11" t="s">
        <v>26</v>
      </c>
      <c r="H6888" s="2"/>
      <c r="I6888" s="2"/>
      <c r="J6888" s="4" t="s">
        <v>91</v>
      </c>
      <c r="K6888" s="112" t="s">
        <v>590</v>
      </c>
      <c r="L6888" s="112" t="s">
        <v>98</v>
      </c>
      <c r="M6888" s="4"/>
      <c r="N6888" s="4"/>
      <c r="O6888" s="4" t="str">
        <f t="shared" si="755"/>
        <v>Megachile (Xanthosarus) perihirta</v>
      </c>
      <c r="P6888" s="85" t="str">
        <f t="shared" si="751"/>
        <v>Megachile perihirta</v>
      </c>
      <c r="Q6888" s="12" t="s">
        <v>29</v>
      </c>
      <c r="R6888" s="24"/>
      <c r="S6888" s="12"/>
      <c r="T6888" s="12"/>
      <c r="U6888" s="12"/>
      <c r="V6888" s="10" t="s">
        <v>182</v>
      </c>
      <c r="W6888" s="118">
        <v>42322</v>
      </c>
      <c r="X6888" s="2"/>
      <c r="Y6888" s="129">
        <f t="shared" si="754"/>
        <v>1</v>
      </c>
      <c r="Z6888" s="110">
        <f t="shared" si="752"/>
        <v>0</v>
      </c>
      <c r="AA6888" s="1">
        <f t="shared" si="753"/>
        <v>0</v>
      </c>
    </row>
    <row r="6889" spans="1:27" ht="14.25" customHeight="1">
      <c r="A6889" s="148">
        <v>7470</v>
      </c>
      <c r="B6889" s="139">
        <v>20190921</v>
      </c>
      <c r="C6889" s="57" t="str">
        <f t="shared" si="750"/>
        <v>POS</v>
      </c>
      <c r="D6889" s="115">
        <v>42267</v>
      </c>
      <c r="E6889" s="9" t="s">
        <v>210</v>
      </c>
      <c r="F6889" s="37" t="s">
        <v>25</v>
      </c>
      <c r="G6889" s="11" t="s">
        <v>26</v>
      </c>
      <c r="H6889" s="2"/>
      <c r="I6889" s="2"/>
      <c r="J6889" s="4" t="s">
        <v>140</v>
      </c>
      <c r="K6889" s="4" t="s">
        <v>140</v>
      </c>
      <c r="L6889" s="4" t="s">
        <v>144</v>
      </c>
      <c r="M6889" s="4"/>
      <c r="N6889" s="4"/>
      <c r="O6889" s="4" t="str">
        <f t="shared" si="755"/>
        <v>Agapostemon (Agapostemon) virescens</v>
      </c>
      <c r="P6889" s="85" t="str">
        <f t="shared" si="751"/>
        <v>Agapostemon virescens</v>
      </c>
      <c r="Q6889" s="12" t="s">
        <v>43</v>
      </c>
      <c r="R6889" s="24"/>
      <c r="S6889" s="12"/>
      <c r="T6889" s="12"/>
      <c r="U6889" s="12"/>
      <c r="V6889" s="10" t="s">
        <v>182</v>
      </c>
      <c r="W6889" s="118">
        <v>42322</v>
      </c>
      <c r="X6889" s="2" t="s">
        <v>650</v>
      </c>
      <c r="Y6889" s="129">
        <f t="shared" si="754"/>
        <v>1</v>
      </c>
      <c r="Z6889" s="110">
        <f t="shared" si="752"/>
        <v>0</v>
      </c>
      <c r="AA6889" s="1">
        <f t="shared" si="753"/>
        <v>0</v>
      </c>
    </row>
    <row r="6890" spans="1:27" ht="14.25" customHeight="1">
      <c r="A6890" s="148">
        <v>7471</v>
      </c>
      <c r="B6890" s="139">
        <v>20190921</v>
      </c>
      <c r="C6890" s="57" t="str">
        <f t="shared" si="750"/>
        <v>POS</v>
      </c>
      <c r="D6890" s="115">
        <v>42267</v>
      </c>
      <c r="E6890" s="9" t="s">
        <v>210</v>
      </c>
      <c r="F6890" s="37" t="s">
        <v>25</v>
      </c>
      <c r="G6890" s="11" t="s">
        <v>26</v>
      </c>
      <c r="H6890" s="2"/>
      <c r="I6890" s="2"/>
      <c r="J6890" s="4" t="s">
        <v>51</v>
      </c>
      <c r="K6890" s="84" t="s">
        <v>582</v>
      </c>
      <c r="L6890" s="4" t="s">
        <v>196</v>
      </c>
      <c r="M6890" s="4"/>
      <c r="N6890" s="4"/>
      <c r="O6890" s="4" t="str">
        <f t="shared" si="755"/>
        <v>Halictus (Seladonia) confusus</v>
      </c>
      <c r="P6890" s="85" t="str">
        <f t="shared" si="751"/>
        <v>Halictus confusus</v>
      </c>
      <c r="Q6890" s="12" t="s">
        <v>29</v>
      </c>
      <c r="R6890" s="24"/>
      <c r="S6890" s="12"/>
      <c r="T6890" s="12"/>
      <c r="U6890" s="12"/>
      <c r="V6890" s="10" t="s">
        <v>182</v>
      </c>
      <c r="W6890" s="118">
        <v>42322</v>
      </c>
      <c r="X6890" s="2"/>
      <c r="Y6890" s="129">
        <f t="shared" si="754"/>
        <v>1</v>
      </c>
      <c r="Z6890" s="110">
        <f t="shared" si="752"/>
        <v>0</v>
      </c>
      <c r="AA6890" s="1">
        <f t="shared" si="753"/>
        <v>0</v>
      </c>
    </row>
    <row r="6891" spans="1:27" ht="14.25" customHeight="1">
      <c r="A6891" s="148">
        <v>7472</v>
      </c>
      <c r="B6891" s="139">
        <v>20190921</v>
      </c>
      <c r="C6891" s="57" t="str">
        <f t="shared" si="750"/>
        <v>POS</v>
      </c>
      <c r="D6891" s="115">
        <v>42267</v>
      </c>
      <c r="E6891" s="9" t="s">
        <v>210</v>
      </c>
      <c r="F6891" s="37" t="s">
        <v>25</v>
      </c>
      <c r="G6891" s="11" t="s">
        <v>26</v>
      </c>
      <c r="H6891" s="2"/>
      <c r="I6891" s="2"/>
      <c r="J6891" s="4" t="s">
        <v>91</v>
      </c>
      <c r="K6891" s="112" t="s">
        <v>590</v>
      </c>
      <c r="L6891" s="112" t="s">
        <v>98</v>
      </c>
      <c r="M6891" s="4"/>
      <c r="N6891" s="4"/>
      <c r="O6891" s="4" t="str">
        <f t="shared" si="755"/>
        <v>Megachile (Xanthosarus) perihirta</v>
      </c>
      <c r="P6891" s="85" t="str">
        <f t="shared" si="751"/>
        <v>Megachile perihirta</v>
      </c>
      <c r="Q6891" s="12" t="s">
        <v>29</v>
      </c>
      <c r="R6891" s="24"/>
      <c r="S6891" s="12"/>
      <c r="T6891" s="12"/>
      <c r="U6891" s="12"/>
      <c r="V6891" s="10" t="s">
        <v>182</v>
      </c>
      <c r="W6891" s="118">
        <v>42322</v>
      </c>
      <c r="X6891" s="2"/>
      <c r="Y6891" s="129">
        <f t="shared" si="754"/>
        <v>1</v>
      </c>
      <c r="Z6891" s="110">
        <f t="shared" si="752"/>
        <v>0</v>
      </c>
      <c r="AA6891" s="1">
        <f t="shared" si="753"/>
        <v>0</v>
      </c>
    </row>
    <row r="6892" spans="1:27" ht="14.25" customHeight="1">
      <c r="A6892" s="148">
        <v>7473</v>
      </c>
      <c r="B6892" s="139">
        <v>20190921</v>
      </c>
      <c r="C6892" s="57" t="str">
        <f t="shared" si="750"/>
        <v>POS</v>
      </c>
      <c r="D6892" s="115">
        <v>42267</v>
      </c>
      <c r="E6892" s="9" t="s">
        <v>212</v>
      </c>
      <c r="F6892" s="37" t="s">
        <v>25</v>
      </c>
      <c r="G6892" s="11" t="s">
        <v>26</v>
      </c>
      <c r="H6892" s="2"/>
      <c r="I6892" s="2"/>
      <c r="J6892" s="4" t="s">
        <v>140</v>
      </c>
      <c r="K6892" s="4" t="s">
        <v>140</v>
      </c>
      <c r="L6892" s="4" t="s">
        <v>536</v>
      </c>
      <c r="M6892" s="4"/>
      <c r="N6892" s="4"/>
      <c r="O6892" s="4" t="str">
        <f t="shared" si="755"/>
        <v>Agapostemon (Agapostemon) femoratus</v>
      </c>
      <c r="P6892" s="85" t="str">
        <f t="shared" si="751"/>
        <v>Agapostemon femoratus</v>
      </c>
      <c r="Q6892" s="12" t="s">
        <v>29</v>
      </c>
      <c r="R6892" s="24"/>
      <c r="S6892" s="12"/>
      <c r="T6892" s="12"/>
      <c r="U6892" s="12"/>
      <c r="V6892" s="10" t="s">
        <v>182</v>
      </c>
      <c r="W6892" s="118">
        <v>42322</v>
      </c>
      <c r="X6892" s="2"/>
      <c r="Y6892" s="129">
        <f t="shared" si="754"/>
        <v>1</v>
      </c>
      <c r="Z6892" s="110">
        <f t="shared" si="752"/>
        <v>0</v>
      </c>
      <c r="AA6892" s="1">
        <f t="shared" si="753"/>
        <v>0</v>
      </c>
    </row>
    <row r="6893" spans="1:27" ht="14.25" customHeight="1">
      <c r="A6893" s="148">
        <v>7474</v>
      </c>
      <c r="B6893" s="139">
        <v>20190921</v>
      </c>
      <c r="C6893" s="57" t="str">
        <f t="shared" si="750"/>
        <v>POS</v>
      </c>
      <c r="D6893" s="115">
        <v>42267</v>
      </c>
      <c r="E6893" s="9" t="s">
        <v>212</v>
      </c>
      <c r="F6893" s="37" t="s">
        <v>25</v>
      </c>
      <c r="G6893" s="11" t="s">
        <v>26</v>
      </c>
      <c r="H6893" s="2"/>
      <c r="I6893" s="2"/>
      <c r="J6893" s="4" t="s">
        <v>51</v>
      </c>
      <c r="K6893" s="84" t="s">
        <v>582</v>
      </c>
      <c r="L6893" s="4" t="s">
        <v>52</v>
      </c>
      <c r="M6893" s="4"/>
      <c r="N6893" s="4"/>
      <c r="O6893" s="4" t="str">
        <f t="shared" si="755"/>
        <v>Halictus (Seladonia) tripartitus</v>
      </c>
      <c r="P6893" s="85" t="str">
        <f t="shared" si="751"/>
        <v>Halictus tripartitus</v>
      </c>
      <c r="Q6893" s="12" t="s">
        <v>29</v>
      </c>
      <c r="R6893" s="24"/>
      <c r="S6893" s="12"/>
      <c r="T6893" s="12"/>
      <c r="U6893" s="12"/>
      <c r="V6893" s="10" t="s">
        <v>182</v>
      </c>
      <c r="W6893" s="118">
        <v>42322</v>
      </c>
      <c r="X6893" s="2"/>
      <c r="Y6893" s="129">
        <f t="shared" si="754"/>
        <v>1</v>
      </c>
      <c r="Z6893" s="110">
        <f t="shared" si="752"/>
        <v>0</v>
      </c>
      <c r="AA6893" s="1">
        <f t="shared" si="753"/>
        <v>0</v>
      </c>
    </row>
    <row r="6894" spans="1:27" ht="14.25" customHeight="1">
      <c r="A6894" s="148">
        <v>7475</v>
      </c>
      <c r="B6894" s="139">
        <v>20190921</v>
      </c>
      <c r="C6894" s="57" t="str">
        <f t="shared" si="750"/>
        <v>POS</v>
      </c>
      <c r="D6894" s="115">
        <v>42267</v>
      </c>
      <c r="E6894" s="9" t="s">
        <v>212</v>
      </c>
      <c r="F6894" s="37" t="s">
        <v>25</v>
      </c>
      <c r="G6894" s="11" t="s">
        <v>26</v>
      </c>
      <c r="H6894" s="2"/>
      <c r="I6894" s="2"/>
      <c r="J6894" s="4" t="s">
        <v>51</v>
      </c>
      <c r="K6894" s="84" t="s">
        <v>582</v>
      </c>
      <c r="L6894" s="4" t="s">
        <v>52</v>
      </c>
      <c r="M6894" s="4"/>
      <c r="N6894" s="4"/>
      <c r="O6894" s="4" t="str">
        <f t="shared" si="755"/>
        <v>Halictus (Seladonia) tripartitus</v>
      </c>
      <c r="P6894" s="85" t="str">
        <f t="shared" si="751"/>
        <v>Halictus tripartitus</v>
      </c>
      <c r="Q6894" s="12" t="s">
        <v>29</v>
      </c>
      <c r="R6894" s="24"/>
      <c r="S6894" s="12"/>
      <c r="T6894" s="12"/>
      <c r="U6894" s="12"/>
      <c r="V6894" s="10" t="s">
        <v>182</v>
      </c>
      <c r="W6894" s="118">
        <v>42322</v>
      </c>
      <c r="X6894" s="2"/>
      <c r="Y6894" s="129">
        <f t="shared" si="754"/>
        <v>1</v>
      </c>
      <c r="Z6894" s="110">
        <f t="shared" si="752"/>
        <v>0</v>
      </c>
      <c r="AA6894" s="1">
        <f t="shared" si="753"/>
        <v>0</v>
      </c>
    </row>
    <row r="6895" spans="1:27" ht="14.25" customHeight="1">
      <c r="A6895" s="148">
        <v>7476</v>
      </c>
      <c r="B6895" s="139">
        <v>20190921</v>
      </c>
      <c r="C6895" s="57" t="str">
        <f t="shared" si="750"/>
        <v>POS</v>
      </c>
      <c r="D6895" s="115">
        <v>42267</v>
      </c>
      <c r="E6895" s="9" t="s">
        <v>212</v>
      </c>
      <c r="F6895" s="37" t="s">
        <v>25</v>
      </c>
      <c r="G6895" s="11" t="s">
        <v>26</v>
      </c>
      <c r="H6895" s="2"/>
      <c r="I6895" s="2"/>
      <c r="J6895" s="4" t="s">
        <v>175</v>
      </c>
      <c r="K6895" s="4" t="s">
        <v>580</v>
      </c>
      <c r="L6895" s="31" t="s">
        <v>176</v>
      </c>
      <c r="M6895" s="4"/>
      <c r="N6895" s="4"/>
      <c r="O6895" s="4" t="str">
        <f t="shared" si="755"/>
        <v>Ceratina (Zadontomerus) acantha</v>
      </c>
      <c r="P6895" s="85" t="str">
        <f t="shared" si="751"/>
        <v>Ceratina acantha</v>
      </c>
      <c r="Q6895" s="12" t="s">
        <v>29</v>
      </c>
      <c r="R6895" s="24"/>
      <c r="S6895" s="12"/>
      <c r="T6895" s="12"/>
      <c r="U6895" s="12"/>
      <c r="V6895" s="10" t="s">
        <v>182</v>
      </c>
      <c r="W6895" s="118">
        <v>42322</v>
      </c>
      <c r="X6895" s="2"/>
      <c r="Y6895" s="129">
        <f t="shared" si="754"/>
        <v>1</v>
      </c>
      <c r="Z6895" s="110">
        <f t="shared" si="752"/>
        <v>0</v>
      </c>
      <c r="AA6895" s="1">
        <f t="shared" si="753"/>
        <v>0</v>
      </c>
    </row>
    <row r="6896" spans="1:27" ht="14.25" customHeight="1">
      <c r="A6896" s="148">
        <v>7477</v>
      </c>
      <c r="B6896" s="139">
        <v>20190921</v>
      </c>
      <c r="C6896" s="57" t="str">
        <f t="shared" si="750"/>
        <v>POS</v>
      </c>
      <c r="D6896" s="115">
        <v>42267</v>
      </c>
      <c r="E6896" s="9" t="s">
        <v>212</v>
      </c>
      <c r="F6896" s="37" t="s">
        <v>25</v>
      </c>
      <c r="G6896" s="11" t="s">
        <v>26</v>
      </c>
      <c r="H6896" s="2"/>
      <c r="I6896" s="2"/>
      <c r="J6896" s="4" t="s">
        <v>175</v>
      </c>
      <c r="K6896" s="4" t="s">
        <v>580</v>
      </c>
      <c r="L6896" s="31" t="s">
        <v>176</v>
      </c>
      <c r="M6896" s="4"/>
      <c r="N6896" s="4"/>
      <c r="O6896" s="4" t="str">
        <f t="shared" si="755"/>
        <v>Ceratina (Zadontomerus) acantha</v>
      </c>
      <c r="P6896" s="85" t="str">
        <f t="shared" si="751"/>
        <v>Ceratina acantha</v>
      </c>
      <c r="Q6896" s="12" t="s">
        <v>29</v>
      </c>
      <c r="R6896" s="24"/>
      <c r="S6896" s="12"/>
      <c r="T6896" s="12"/>
      <c r="U6896" s="12"/>
      <c r="V6896" s="10" t="s">
        <v>182</v>
      </c>
      <c r="W6896" s="118">
        <v>42322</v>
      </c>
      <c r="X6896" s="2"/>
      <c r="Y6896" s="129">
        <f t="shared" si="754"/>
        <v>1</v>
      </c>
      <c r="Z6896" s="110">
        <f t="shared" si="752"/>
        <v>0</v>
      </c>
      <c r="AA6896" s="1">
        <f t="shared" si="753"/>
        <v>0</v>
      </c>
    </row>
    <row r="6897" spans="1:27" ht="14.25" customHeight="1">
      <c r="A6897" s="148">
        <v>7478</v>
      </c>
      <c r="B6897" s="139">
        <v>20190921</v>
      </c>
      <c r="C6897" s="57" t="str">
        <f t="shared" si="750"/>
        <v>POS</v>
      </c>
      <c r="D6897" s="115">
        <v>42267</v>
      </c>
      <c r="E6897" s="9" t="s">
        <v>212</v>
      </c>
      <c r="F6897" s="37" t="s">
        <v>25</v>
      </c>
      <c r="G6897" s="11" t="s">
        <v>26</v>
      </c>
      <c r="H6897" s="2"/>
      <c r="I6897" s="2"/>
      <c r="J6897" s="4" t="s">
        <v>175</v>
      </c>
      <c r="K6897" s="4" t="s">
        <v>580</v>
      </c>
      <c r="L6897" s="4" t="s">
        <v>176</v>
      </c>
      <c r="M6897" s="4"/>
      <c r="N6897" s="4"/>
      <c r="O6897" s="4" t="str">
        <f t="shared" si="755"/>
        <v>Ceratina (Zadontomerus) acantha</v>
      </c>
      <c r="P6897" s="85" t="str">
        <f t="shared" si="751"/>
        <v>Ceratina acantha</v>
      </c>
      <c r="Q6897" s="12" t="s">
        <v>29</v>
      </c>
      <c r="R6897" s="24"/>
      <c r="S6897" s="12"/>
      <c r="T6897" s="12"/>
      <c r="U6897" s="12"/>
      <c r="V6897" s="10" t="s">
        <v>182</v>
      </c>
      <c r="W6897" s="118">
        <v>42322</v>
      </c>
      <c r="X6897" s="2"/>
      <c r="Y6897" s="129">
        <f t="shared" si="754"/>
        <v>1</v>
      </c>
      <c r="Z6897" s="110">
        <f t="shared" si="752"/>
        <v>0</v>
      </c>
      <c r="AA6897" s="1">
        <f t="shared" si="753"/>
        <v>0</v>
      </c>
    </row>
    <row r="6898" spans="1:27" ht="14.25" customHeight="1">
      <c r="A6898" s="148">
        <v>7479</v>
      </c>
      <c r="B6898" s="139">
        <v>20190921</v>
      </c>
      <c r="C6898" s="57" t="str">
        <f t="shared" si="750"/>
        <v>POS</v>
      </c>
      <c r="D6898" s="115">
        <v>42267</v>
      </c>
      <c r="E6898" s="9" t="s">
        <v>212</v>
      </c>
      <c r="F6898" s="37" t="s">
        <v>25</v>
      </c>
      <c r="G6898" s="11" t="s">
        <v>26</v>
      </c>
      <c r="H6898" s="2"/>
      <c r="I6898" s="2"/>
      <c r="J6898" s="4" t="s">
        <v>175</v>
      </c>
      <c r="K6898" s="4" t="s">
        <v>580</v>
      </c>
      <c r="L6898" s="4" t="s">
        <v>176</v>
      </c>
      <c r="M6898" s="4"/>
      <c r="N6898" s="4"/>
      <c r="O6898" s="4" t="str">
        <f t="shared" si="755"/>
        <v>Ceratina (Zadontomerus) acantha</v>
      </c>
      <c r="P6898" s="85" t="str">
        <f t="shared" si="751"/>
        <v>Ceratina acantha</v>
      </c>
      <c r="Q6898" s="12" t="s">
        <v>43</v>
      </c>
      <c r="R6898" s="24"/>
      <c r="S6898" s="12"/>
      <c r="T6898" s="12"/>
      <c r="U6898" s="12"/>
      <c r="V6898" s="10" t="s">
        <v>182</v>
      </c>
      <c r="W6898" s="118">
        <v>42322</v>
      </c>
      <c r="X6898" s="2" t="s">
        <v>1028</v>
      </c>
      <c r="Y6898" s="129">
        <f t="shared" si="754"/>
        <v>1</v>
      </c>
      <c r="Z6898" s="110">
        <f t="shared" si="752"/>
        <v>0</v>
      </c>
      <c r="AA6898" s="1">
        <f t="shared" si="753"/>
        <v>0</v>
      </c>
    </row>
    <row r="6899" spans="1:27" ht="14.25" customHeight="1">
      <c r="A6899" s="148">
        <v>7480</v>
      </c>
      <c r="B6899" s="139">
        <v>20190921</v>
      </c>
      <c r="C6899" s="57" t="str">
        <f t="shared" si="750"/>
        <v>POS</v>
      </c>
      <c r="D6899" s="115">
        <v>42267</v>
      </c>
      <c r="E6899" s="9" t="s">
        <v>36</v>
      </c>
      <c r="F6899" s="37" t="s">
        <v>25</v>
      </c>
      <c r="G6899" s="11" t="s">
        <v>26</v>
      </c>
      <c r="H6899" s="2"/>
      <c r="I6899" s="2"/>
      <c r="J6899" s="4" t="s">
        <v>117</v>
      </c>
      <c r="K6899" s="4" t="s">
        <v>198</v>
      </c>
      <c r="L6899" s="4" t="s">
        <v>913</v>
      </c>
      <c r="M6899" s="4"/>
      <c r="N6899" s="4"/>
      <c r="O6899" s="4" t="str">
        <f t="shared" si="755"/>
        <v>Lasioglossum (Hemihalictus) villosulum</v>
      </c>
      <c r="P6899" s="85" t="str">
        <f t="shared" si="751"/>
        <v>Lasioglossum villosulum</v>
      </c>
      <c r="Q6899" s="12" t="s">
        <v>29</v>
      </c>
      <c r="R6899" s="24"/>
      <c r="S6899" s="12"/>
      <c r="T6899" s="12"/>
      <c r="U6899" s="12"/>
      <c r="V6899" s="10" t="s">
        <v>182</v>
      </c>
      <c r="W6899" s="118">
        <v>42322</v>
      </c>
      <c r="X6899" s="2" t="s">
        <v>1320</v>
      </c>
      <c r="Y6899" s="129">
        <f t="shared" si="754"/>
        <v>1</v>
      </c>
      <c r="Z6899" s="110">
        <f t="shared" si="752"/>
        <v>0</v>
      </c>
      <c r="AA6899" s="1">
        <v>1</v>
      </c>
    </row>
    <row r="6900" spans="1:27" ht="14.25" customHeight="1">
      <c r="A6900" s="148">
        <v>7481</v>
      </c>
      <c r="B6900" s="139">
        <v>20190921</v>
      </c>
      <c r="C6900" s="57" t="str">
        <f t="shared" si="750"/>
        <v>POS</v>
      </c>
      <c r="D6900" s="115">
        <v>42267</v>
      </c>
      <c r="E6900" s="9" t="s">
        <v>36</v>
      </c>
      <c r="F6900" s="37" t="s">
        <v>25</v>
      </c>
      <c r="G6900" s="11" t="s">
        <v>26</v>
      </c>
      <c r="H6900" s="2"/>
      <c r="I6900" s="2"/>
      <c r="J6900" s="4" t="s">
        <v>117</v>
      </c>
      <c r="K6900" s="4" t="s">
        <v>167</v>
      </c>
      <c r="L6900" s="4" t="s">
        <v>1010</v>
      </c>
      <c r="M6900" s="4"/>
      <c r="N6900" s="4"/>
      <c r="O6900" s="4" t="str">
        <f t="shared" si="755"/>
        <v>Lasioglossum (Dialictus) pacatum</v>
      </c>
      <c r="P6900" s="85" t="str">
        <f t="shared" si="751"/>
        <v>Lasioglossum pacatum</v>
      </c>
      <c r="Q6900" s="12" t="s">
        <v>29</v>
      </c>
      <c r="R6900" s="24"/>
      <c r="S6900" s="12"/>
      <c r="T6900" s="12"/>
      <c r="U6900" s="12"/>
      <c r="V6900" s="10" t="s">
        <v>182</v>
      </c>
      <c r="W6900" s="118">
        <v>42322</v>
      </c>
      <c r="X6900" s="2" t="s">
        <v>683</v>
      </c>
      <c r="Y6900" s="129">
        <f t="shared" si="754"/>
        <v>1</v>
      </c>
      <c r="Z6900" s="110">
        <f t="shared" si="752"/>
        <v>0</v>
      </c>
      <c r="AA6900" s="1">
        <f t="shared" ref="AA6900:AA6901" si="756">IF(ISNUMBER(SEARCH($AA$1,X6900)),1,0)</f>
        <v>0</v>
      </c>
    </row>
    <row r="6901" spans="1:27" ht="14.25" customHeight="1">
      <c r="A6901" s="148">
        <v>7482</v>
      </c>
      <c r="B6901" s="139">
        <v>20190921</v>
      </c>
      <c r="C6901" s="57" t="str">
        <f t="shared" si="750"/>
        <v>POS</v>
      </c>
      <c r="D6901" s="115">
        <v>42267</v>
      </c>
      <c r="E6901" s="9" t="s">
        <v>36</v>
      </c>
      <c r="F6901" s="37" t="s">
        <v>25</v>
      </c>
      <c r="G6901" s="11" t="s">
        <v>26</v>
      </c>
      <c r="H6901" s="2"/>
      <c r="I6901" s="2"/>
      <c r="J6901" s="4" t="s">
        <v>117</v>
      </c>
      <c r="K6901" s="4" t="s">
        <v>167</v>
      </c>
      <c r="L6901" s="4" t="s">
        <v>1010</v>
      </c>
      <c r="M6901" s="4"/>
      <c r="N6901" s="4"/>
      <c r="O6901" s="4" t="str">
        <f t="shared" si="755"/>
        <v>Lasioglossum (Dialictus) pacatum</v>
      </c>
      <c r="P6901" s="85" t="str">
        <f t="shared" si="751"/>
        <v>Lasioglossum pacatum</v>
      </c>
      <c r="Q6901" s="12" t="s">
        <v>29</v>
      </c>
      <c r="R6901" s="24"/>
      <c r="S6901" s="12"/>
      <c r="T6901" s="12"/>
      <c r="U6901" s="12"/>
      <c r="V6901" s="10" t="s">
        <v>182</v>
      </c>
      <c r="W6901" s="118">
        <v>42322</v>
      </c>
      <c r="X6901" s="2" t="s">
        <v>1206</v>
      </c>
      <c r="Y6901" s="129">
        <f t="shared" si="754"/>
        <v>1</v>
      </c>
      <c r="Z6901" s="110">
        <f t="shared" si="752"/>
        <v>0</v>
      </c>
      <c r="AA6901" s="1">
        <f t="shared" si="756"/>
        <v>1</v>
      </c>
    </row>
    <row r="6902" spans="1:27" ht="14.25" customHeight="1">
      <c r="A6902" s="148">
        <v>7483</v>
      </c>
      <c r="B6902" s="139">
        <v>20190921</v>
      </c>
      <c r="C6902" s="57" t="str">
        <f t="shared" si="750"/>
        <v>POS</v>
      </c>
      <c r="D6902" s="115">
        <v>42267</v>
      </c>
      <c r="E6902" s="9" t="s">
        <v>36</v>
      </c>
      <c r="F6902" s="37" t="s">
        <v>25</v>
      </c>
      <c r="G6902" s="11" t="s">
        <v>26</v>
      </c>
      <c r="H6902" s="2"/>
      <c r="I6902" s="2"/>
      <c r="J6902" s="4" t="s">
        <v>117</v>
      </c>
      <c r="K6902" s="4" t="s">
        <v>198</v>
      </c>
      <c r="L6902" s="4" t="s">
        <v>913</v>
      </c>
      <c r="M6902" s="4"/>
      <c r="N6902" s="4"/>
      <c r="O6902" s="4" t="str">
        <f t="shared" si="755"/>
        <v>Lasioglossum (Hemihalictus) villosulum</v>
      </c>
      <c r="P6902" s="85" t="str">
        <f t="shared" si="751"/>
        <v>Lasioglossum villosulum</v>
      </c>
      <c r="Q6902" s="12" t="s">
        <v>29</v>
      </c>
      <c r="R6902" s="24"/>
      <c r="S6902" s="12"/>
      <c r="T6902" s="12"/>
      <c r="U6902" s="12"/>
      <c r="V6902" s="10" t="s">
        <v>182</v>
      </c>
      <c r="W6902" s="118">
        <v>42322</v>
      </c>
      <c r="X6902" s="2" t="s">
        <v>1068</v>
      </c>
      <c r="Y6902" s="129">
        <f t="shared" si="754"/>
        <v>1</v>
      </c>
      <c r="Z6902" s="110">
        <f t="shared" si="752"/>
        <v>0</v>
      </c>
      <c r="AA6902" s="1">
        <f t="shared" si="753"/>
        <v>0</v>
      </c>
    </row>
    <row r="6903" spans="1:27" ht="14.25" customHeight="1">
      <c r="A6903" s="148">
        <v>7484</v>
      </c>
      <c r="B6903" s="139">
        <v>20190921</v>
      </c>
      <c r="C6903" s="57" t="str">
        <f t="shared" si="750"/>
        <v>POS</v>
      </c>
      <c r="D6903" s="115">
        <v>42267</v>
      </c>
      <c r="E6903" s="9" t="s">
        <v>36</v>
      </c>
      <c r="F6903" s="37" t="s">
        <v>25</v>
      </c>
      <c r="G6903" s="11" t="s">
        <v>26</v>
      </c>
      <c r="H6903" s="2"/>
      <c r="I6903" s="2"/>
      <c r="J6903" s="4" t="s">
        <v>201</v>
      </c>
      <c r="K6903" s="4"/>
      <c r="L6903" s="4" t="s">
        <v>610</v>
      </c>
      <c r="M6903" s="4"/>
      <c r="N6903" s="4"/>
      <c r="O6903" s="4" t="str">
        <f t="shared" si="755"/>
        <v>Sphecodes msp. BS0017</v>
      </c>
      <c r="P6903" s="85" t="str">
        <f t="shared" si="751"/>
        <v>Sphecodes msp. BS0017</v>
      </c>
      <c r="Q6903" s="12" t="s">
        <v>43</v>
      </c>
      <c r="R6903" s="24"/>
      <c r="S6903" s="12"/>
      <c r="T6903" s="12"/>
      <c r="U6903" s="12"/>
      <c r="V6903" s="10" t="s">
        <v>182</v>
      </c>
      <c r="W6903" s="118">
        <v>42322</v>
      </c>
      <c r="X6903" s="2" t="s">
        <v>681</v>
      </c>
      <c r="Y6903" s="129">
        <f t="shared" si="754"/>
        <v>1</v>
      </c>
      <c r="Z6903" s="110">
        <f t="shared" si="752"/>
        <v>0</v>
      </c>
      <c r="AA6903" s="1">
        <f t="shared" si="753"/>
        <v>0</v>
      </c>
    </row>
    <row r="6904" spans="1:27" ht="14.25" customHeight="1">
      <c r="A6904" s="148">
        <v>7485</v>
      </c>
      <c r="B6904" s="139">
        <v>20190921</v>
      </c>
      <c r="C6904" s="57" t="str">
        <f t="shared" si="750"/>
        <v>POS</v>
      </c>
      <c r="D6904" s="115">
        <v>42267</v>
      </c>
      <c r="E6904" s="9" t="s">
        <v>36</v>
      </c>
      <c r="F6904" s="37" t="s">
        <v>25</v>
      </c>
      <c r="G6904" s="11" t="s">
        <v>26</v>
      </c>
      <c r="H6904" s="2"/>
      <c r="I6904" s="2"/>
      <c r="J6904" s="4" t="s">
        <v>117</v>
      </c>
      <c r="K6904" s="4" t="s">
        <v>167</v>
      </c>
      <c r="L6904" s="4" t="s">
        <v>666</v>
      </c>
      <c r="M6904" s="4"/>
      <c r="N6904" s="4"/>
      <c r="O6904" s="4" t="str">
        <f t="shared" si="755"/>
        <v>Lasioglossum (Dialictus) incompletum</v>
      </c>
      <c r="P6904" s="85" t="str">
        <f t="shared" si="751"/>
        <v>Lasioglossum incompletum</v>
      </c>
      <c r="Q6904" s="12" t="s">
        <v>43</v>
      </c>
      <c r="R6904" s="24"/>
      <c r="S6904" s="12"/>
      <c r="T6904" s="12"/>
      <c r="U6904" s="12"/>
      <c r="V6904" s="10" t="s">
        <v>182</v>
      </c>
      <c r="W6904" s="118">
        <v>42322</v>
      </c>
      <c r="X6904" s="2" t="s">
        <v>969</v>
      </c>
      <c r="Y6904" s="129">
        <f t="shared" si="754"/>
        <v>1</v>
      </c>
      <c r="Z6904" s="110">
        <f t="shared" si="752"/>
        <v>0</v>
      </c>
      <c r="AA6904" s="1">
        <f t="shared" si="753"/>
        <v>0</v>
      </c>
    </row>
    <row r="6905" spans="1:27" ht="14.25" customHeight="1">
      <c r="A6905" s="148">
        <v>7486</v>
      </c>
      <c r="B6905" s="139">
        <v>20190921</v>
      </c>
      <c r="C6905" s="57" t="str">
        <f t="shared" si="750"/>
        <v>POS</v>
      </c>
      <c r="D6905" s="115">
        <v>42267</v>
      </c>
      <c r="E6905" s="9" t="s">
        <v>36</v>
      </c>
      <c r="F6905" s="37" t="s">
        <v>25</v>
      </c>
      <c r="G6905" s="11" t="s">
        <v>26</v>
      </c>
      <c r="H6905" s="2"/>
      <c r="I6905" s="2"/>
      <c r="J6905" s="4" t="s">
        <v>201</v>
      </c>
      <c r="K6905" s="4"/>
      <c r="L6905" s="4" t="s">
        <v>609</v>
      </c>
      <c r="M6905" s="4"/>
      <c r="N6905" s="4"/>
      <c r="O6905" s="4" t="str">
        <f t="shared" si="755"/>
        <v>Sphecodes msp. BS0003</v>
      </c>
      <c r="P6905" s="85" t="str">
        <f t="shared" si="751"/>
        <v>Sphecodes msp. BS0003</v>
      </c>
      <c r="Q6905" s="12" t="s">
        <v>29</v>
      </c>
      <c r="R6905" s="24"/>
      <c r="S6905" s="12"/>
      <c r="T6905" s="12" t="s">
        <v>1379</v>
      </c>
      <c r="U6905" s="12"/>
      <c r="V6905" s="10" t="s">
        <v>182</v>
      </c>
      <c r="W6905" s="118">
        <v>42322</v>
      </c>
      <c r="X6905" s="2"/>
      <c r="Y6905" s="129">
        <f t="shared" si="754"/>
        <v>1</v>
      </c>
      <c r="Z6905" s="110">
        <f t="shared" si="752"/>
        <v>0</v>
      </c>
      <c r="AA6905" s="1">
        <f t="shared" si="753"/>
        <v>0</v>
      </c>
    </row>
    <row r="6906" spans="1:27" ht="14.25" customHeight="1">
      <c r="A6906" s="148">
        <v>7487</v>
      </c>
      <c r="B6906" s="139">
        <v>20190921</v>
      </c>
      <c r="C6906" s="57" t="str">
        <f t="shared" si="750"/>
        <v>POS</v>
      </c>
      <c r="D6906" s="115">
        <v>42267</v>
      </c>
      <c r="E6906" s="9" t="s">
        <v>36</v>
      </c>
      <c r="F6906" s="37" t="s">
        <v>25</v>
      </c>
      <c r="G6906" s="11" t="s">
        <v>26</v>
      </c>
      <c r="H6906" s="2"/>
      <c r="I6906" s="2"/>
      <c r="J6906" s="4" t="s">
        <v>140</v>
      </c>
      <c r="K6906" s="4" t="s">
        <v>140</v>
      </c>
      <c r="L6906" s="4" t="s">
        <v>144</v>
      </c>
      <c r="M6906" s="4"/>
      <c r="N6906" s="4"/>
      <c r="O6906" s="4" t="str">
        <f t="shared" si="755"/>
        <v>Agapostemon (Agapostemon) virescens</v>
      </c>
      <c r="P6906" s="85" t="str">
        <f t="shared" si="751"/>
        <v>Agapostemon virescens</v>
      </c>
      <c r="Q6906" s="12" t="s">
        <v>29</v>
      </c>
      <c r="R6906" s="24"/>
      <c r="S6906" s="12"/>
      <c r="T6906" s="12"/>
      <c r="U6906" s="12"/>
      <c r="V6906" s="10" t="s">
        <v>182</v>
      </c>
      <c r="W6906" s="118">
        <v>42322</v>
      </c>
      <c r="X6906" s="2"/>
      <c r="Y6906" s="129">
        <f t="shared" si="754"/>
        <v>1</v>
      </c>
      <c r="Z6906" s="110">
        <f t="shared" si="752"/>
        <v>0</v>
      </c>
      <c r="AA6906" s="1">
        <f t="shared" si="753"/>
        <v>0</v>
      </c>
    </row>
    <row r="6907" spans="1:27" ht="14.25" customHeight="1">
      <c r="A6907" s="148">
        <v>7488</v>
      </c>
      <c r="B6907" s="139">
        <v>20190921</v>
      </c>
      <c r="C6907" s="57" t="str">
        <f t="shared" si="750"/>
        <v>POS</v>
      </c>
      <c r="D6907" s="115">
        <v>42267</v>
      </c>
      <c r="E6907" s="9" t="s">
        <v>36</v>
      </c>
      <c r="F6907" s="37" t="s">
        <v>25</v>
      </c>
      <c r="G6907" s="11" t="s">
        <v>26</v>
      </c>
      <c r="H6907" s="2"/>
      <c r="I6907" s="2"/>
      <c r="J6907" s="4" t="s">
        <v>140</v>
      </c>
      <c r="K6907" s="4" t="s">
        <v>140</v>
      </c>
      <c r="L6907" s="4" t="s">
        <v>144</v>
      </c>
      <c r="M6907" s="4"/>
      <c r="N6907" s="4"/>
      <c r="O6907" s="4" t="str">
        <f t="shared" si="755"/>
        <v>Agapostemon (Agapostemon) virescens</v>
      </c>
      <c r="P6907" s="85" t="str">
        <f t="shared" si="751"/>
        <v>Agapostemon virescens</v>
      </c>
      <c r="Q6907" s="12" t="s">
        <v>43</v>
      </c>
      <c r="R6907" s="24"/>
      <c r="S6907" s="12"/>
      <c r="T6907" s="12"/>
      <c r="U6907" s="12"/>
      <c r="V6907" s="10" t="s">
        <v>182</v>
      </c>
      <c r="W6907" s="118">
        <v>42322</v>
      </c>
      <c r="X6907" s="2"/>
      <c r="Y6907" s="129">
        <f t="shared" si="754"/>
        <v>1</v>
      </c>
      <c r="Z6907" s="110">
        <f t="shared" si="752"/>
        <v>0</v>
      </c>
      <c r="AA6907" s="1">
        <f t="shared" si="753"/>
        <v>0</v>
      </c>
    </row>
    <row r="6908" spans="1:27" ht="14.25" customHeight="1">
      <c r="A6908" s="148">
        <v>7489</v>
      </c>
      <c r="B6908" s="139">
        <v>20190921</v>
      </c>
      <c r="C6908" s="57" t="str">
        <f t="shared" si="750"/>
        <v>POS</v>
      </c>
      <c r="D6908" s="115">
        <v>42267</v>
      </c>
      <c r="E6908" s="9" t="s">
        <v>36</v>
      </c>
      <c r="F6908" s="37" t="s">
        <v>25</v>
      </c>
      <c r="G6908" s="11" t="s">
        <v>26</v>
      </c>
      <c r="H6908" s="2"/>
      <c r="I6908" s="2"/>
      <c r="J6908" s="4" t="s">
        <v>175</v>
      </c>
      <c r="K6908" s="4" t="s">
        <v>580</v>
      </c>
      <c r="L6908" s="31" t="s">
        <v>176</v>
      </c>
      <c r="M6908" s="4"/>
      <c r="N6908" s="4"/>
      <c r="O6908" s="4" t="str">
        <f t="shared" si="755"/>
        <v>Ceratina (Zadontomerus) acantha</v>
      </c>
      <c r="P6908" s="85" t="str">
        <f t="shared" si="751"/>
        <v>Ceratina acantha</v>
      </c>
      <c r="Q6908" s="12" t="s">
        <v>29</v>
      </c>
      <c r="R6908" s="24"/>
      <c r="S6908" s="12"/>
      <c r="T6908" s="12"/>
      <c r="U6908" s="12"/>
      <c r="V6908" s="10" t="s">
        <v>182</v>
      </c>
      <c r="W6908" s="118">
        <v>42322</v>
      </c>
      <c r="X6908" s="2"/>
      <c r="Y6908" s="129">
        <f t="shared" si="754"/>
        <v>1</v>
      </c>
      <c r="Z6908" s="110">
        <f t="shared" si="752"/>
        <v>0</v>
      </c>
      <c r="AA6908" s="1">
        <f t="shared" si="753"/>
        <v>0</v>
      </c>
    </row>
    <row r="6909" spans="1:27" ht="14.25" customHeight="1">
      <c r="A6909" s="148">
        <v>7490</v>
      </c>
      <c r="B6909" s="139">
        <v>20190921</v>
      </c>
      <c r="C6909" s="57" t="str">
        <f t="shared" ref="C6909:C6972" si="757">LEFT(E6909,3)</f>
        <v>POS</v>
      </c>
      <c r="D6909" s="115">
        <v>42267</v>
      </c>
      <c r="E6909" s="9" t="s">
        <v>36</v>
      </c>
      <c r="F6909" s="37" t="s">
        <v>25</v>
      </c>
      <c r="G6909" s="11" t="s">
        <v>26</v>
      </c>
      <c r="H6909" s="2"/>
      <c r="I6909" s="2"/>
      <c r="J6909" s="4" t="s">
        <v>175</v>
      </c>
      <c r="K6909" s="4" t="s">
        <v>580</v>
      </c>
      <c r="L6909" s="31" t="s">
        <v>176</v>
      </c>
      <c r="M6909" s="4"/>
      <c r="N6909" s="4"/>
      <c r="O6909" s="4" t="str">
        <f t="shared" si="755"/>
        <v>Ceratina (Zadontomerus) acantha</v>
      </c>
      <c r="P6909" s="85" t="str">
        <f t="shared" ref="P6909:P6972" si="758">J6909&amp;" "&amp;L6909</f>
        <v>Ceratina acantha</v>
      </c>
      <c r="Q6909" s="12" t="s">
        <v>29</v>
      </c>
      <c r="R6909" s="24"/>
      <c r="S6909" s="12"/>
      <c r="T6909" s="12"/>
      <c r="U6909" s="12"/>
      <c r="V6909" s="10" t="s">
        <v>182</v>
      </c>
      <c r="W6909" s="118">
        <v>42322</v>
      </c>
      <c r="X6909" s="2"/>
      <c r="Y6909" s="129">
        <f t="shared" si="754"/>
        <v>1</v>
      </c>
      <c r="Z6909" s="110">
        <f t="shared" si="752"/>
        <v>0</v>
      </c>
      <c r="AA6909" s="1">
        <f t="shared" si="753"/>
        <v>0</v>
      </c>
    </row>
    <row r="6910" spans="1:27" ht="14.25" customHeight="1">
      <c r="A6910" s="148">
        <v>7491</v>
      </c>
      <c r="B6910" s="139">
        <v>20190921</v>
      </c>
      <c r="C6910" s="57" t="str">
        <f t="shared" si="757"/>
        <v>POS</v>
      </c>
      <c r="D6910" s="115">
        <v>42267</v>
      </c>
      <c r="E6910" s="9" t="s">
        <v>36</v>
      </c>
      <c r="F6910" s="37" t="s">
        <v>25</v>
      </c>
      <c r="G6910" s="11" t="s">
        <v>26</v>
      </c>
      <c r="H6910" s="2"/>
      <c r="I6910" s="2"/>
      <c r="J6910" s="4" t="s">
        <v>175</v>
      </c>
      <c r="K6910" s="4" t="s">
        <v>580</v>
      </c>
      <c r="L6910" s="31" t="s">
        <v>176</v>
      </c>
      <c r="M6910" s="4"/>
      <c r="N6910" s="4"/>
      <c r="O6910" s="4" t="str">
        <f t="shared" si="755"/>
        <v>Ceratina (Zadontomerus) acantha</v>
      </c>
      <c r="P6910" s="85" t="str">
        <f t="shared" si="758"/>
        <v>Ceratina acantha</v>
      </c>
      <c r="Q6910" s="12" t="s">
        <v>29</v>
      </c>
      <c r="R6910" s="24"/>
      <c r="S6910" s="12"/>
      <c r="T6910" s="12"/>
      <c r="U6910" s="12"/>
      <c r="V6910" s="10" t="s">
        <v>182</v>
      </c>
      <c r="W6910" s="118">
        <v>42322</v>
      </c>
      <c r="X6910" s="2"/>
      <c r="Y6910" s="129">
        <f t="shared" si="754"/>
        <v>1</v>
      </c>
      <c r="Z6910" s="110">
        <f t="shared" si="752"/>
        <v>0</v>
      </c>
      <c r="AA6910" s="1">
        <f t="shared" si="753"/>
        <v>0</v>
      </c>
    </row>
    <row r="6911" spans="1:27" ht="14.25" customHeight="1">
      <c r="A6911" s="148">
        <v>7492</v>
      </c>
      <c r="B6911" s="139">
        <v>20190921</v>
      </c>
      <c r="C6911" s="57" t="str">
        <f t="shared" si="757"/>
        <v>POS</v>
      </c>
      <c r="D6911" s="115">
        <v>42267</v>
      </c>
      <c r="E6911" s="9" t="s">
        <v>36</v>
      </c>
      <c r="F6911" s="37" t="s">
        <v>25</v>
      </c>
      <c r="G6911" s="11" t="s">
        <v>26</v>
      </c>
      <c r="H6911" s="2"/>
      <c r="I6911" s="2"/>
      <c r="J6911" s="4" t="s">
        <v>175</v>
      </c>
      <c r="K6911" s="4" t="s">
        <v>580</v>
      </c>
      <c r="L6911" s="31" t="s">
        <v>176</v>
      </c>
      <c r="M6911" s="4"/>
      <c r="N6911" s="4"/>
      <c r="O6911" s="4" t="str">
        <f t="shared" si="755"/>
        <v>Ceratina (Zadontomerus) acantha</v>
      </c>
      <c r="P6911" s="85" t="str">
        <f t="shared" si="758"/>
        <v>Ceratina acantha</v>
      </c>
      <c r="Q6911" s="12" t="s">
        <v>29</v>
      </c>
      <c r="R6911" s="24"/>
      <c r="S6911" s="12"/>
      <c r="T6911" s="12"/>
      <c r="U6911" s="12"/>
      <c r="V6911" s="10" t="s">
        <v>182</v>
      </c>
      <c r="W6911" s="118">
        <v>42322</v>
      </c>
      <c r="X6911" s="2"/>
      <c r="Y6911" s="129">
        <f t="shared" si="754"/>
        <v>1</v>
      </c>
      <c r="Z6911" s="110">
        <f t="shared" si="752"/>
        <v>0</v>
      </c>
      <c r="AA6911" s="1">
        <f t="shared" si="753"/>
        <v>0</v>
      </c>
    </row>
    <row r="6912" spans="1:27" ht="14.25" customHeight="1">
      <c r="A6912" s="148">
        <v>7493</v>
      </c>
      <c r="B6912" s="139">
        <v>20190921</v>
      </c>
      <c r="C6912" s="57" t="str">
        <f t="shared" si="757"/>
        <v>POS</v>
      </c>
      <c r="D6912" s="115">
        <v>42267</v>
      </c>
      <c r="E6912" s="9" t="s">
        <v>36</v>
      </c>
      <c r="F6912" s="37" t="s">
        <v>25</v>
      </c>
      <c r="G6912" s="11" t="s">
        <v>26</v>
      </c>
      <c r="H6912" s="2"/>
      <c r="I6912" s="2"/>
      <c r="J6912" s="4" t="s">
        <v>175</v>
      </c>
      <c r="K6912" s="4" t="s">
        <v>580</v>
      </c>
      <c r="L6912" s="4" t="s">
        <v>176</v>
      </c>
      <c r="M6912" s="4"/>
      <c r="N6912" s="4"/>
      <c r="O6912" s="4" t="str">
        <f t="shared" si="755"/>
        <v>Ceratina (Zadontomerus) acantha</v>
      </c>
      <c r="P6912" s="85" t="str">
        <f t="shared" si="758"/>
        <v>Ceratina acantha</v>
      </c>
      <c r="Q6912" s="12" t="s">
        <v>29</v>
      </c>
      <c r="R6912" s="24"/>
      <c r="S6912" s="12"/>
      <c r="T6912" s="12"/>
      <c r="U6912" s="12"/>
      <c r="V6912" s="10" t="s">
        <v>182</v>
      </c>
      <c r="W6912" s="118">
        <v>42322</v>
      </c>
      <c r="X6912" s="2"/>
      <c r="Y6912" s="129">
        <f t="shared" si="754"/>
        <v>1</v>
      </c>
      <c r="Z6912" s="110">
        <f t="shared" si="752"/>
        <v>0</v>
      </c>
      <c r="AA6912" s="1">
        <f t="shared" si="753"/>
        <v>0</v>
      </c>
    </row>
    <row r="6913" spans="1:27" ht="14.25" customHeight="1">
      <c r="A6913" s="148">
        <v>7494</v>
      </c>
      <c r="B6913" s="139">
        <v>20190921</v>
      </c>
      <c r="C6913" s="57" t="str">
        <f t="shared" si="757"/>
        <v>POS</v>
      </c>
      <c r="D6913" s="115">
        <v>42267</v>
      </c>
      <c r="E6913" s="9" t="s">
        <v>36</v>
      </c>
      <c r="F6913" s="37" t="s">
        <v>25</v>
      </c>
      <c r="G6913" s="11" t="s">
        <v>26</v>
      </c>
      <c r="H6913" s="2"/>
      <c r="I6913" s="2"/>
      <c r="J6913" s="4" t="s">
        <v>175</v>
      </c>
      <c r="K6913" s="4" t="s">
        <v>580</v>
      </c>
      <c r="L6913" s="4" t="s">
        <v>176</v>
      </c>
      <c r="M6913" s="4"/>
      <c r="N6913" s="4"/>
      <c r="O6913" s="4" t="str">
        <f t="shared" si="755"/>
        <v>Ceratina (Zadontomerus) acantha</v>
      </c>
      <c r="P6913" s="85" t="str">
        <f t="shared" si="758"/>
        <v>Ceratina acantha</v>
      </c>
      <c r="Q6913" s="12" t="s">
        <v>29</v>
      </c>
      <c r="R6913" s="24"/>
      <c r="S6913" s="12"/>
      <c r="T6913" s="12"/>
      <c r="U6913" s="12"/>
      <c r="V6913" s="10" t="s">
        <v>182</v>
      </c>
      <c r="W6913" s="118">
        <v>42322</v>
      </c>
      <c r="X6913" s="2"/>
      <c r="Y6913" s="129">
        <f t="shared" si="754"/>
        <v>1</v>
      </c>
      <c r="Z6913" s="110">
        <f t="shared" ref="Z6913:Z6976" si="759">IF(ISNUMBER(SEARCH($Z$1,X6913)),1,0)</f>
        <v>0</v>
      </c>
      <c r="AA6913" s="1">
        <f t="shared" ref="AA6913:AA6976" si="760">IF(ISNUMBER(SEARCH($AA$1,X6913)),1,0)</f>
        <v>0</v>
      </c>
    </row>
    <row r="6914" spans="1:27" ht="14.25" customHeight="1">
      <c r="A6914" s="148">
        <v>7495</v>
      </c>
      <c r="B6914" s="139">
        <v>20190921</v>
      </c>
      <c r="C6914" s="57" t="str">
        <f t="shared" si="757"/>
        <v>POS</v>
      </c>
      <c r="D6914" s="115">
        <v>42267</v>
      </c>
      <c r="E6914" s="9" t="s">
        <v>206</v>
      </c>
      <c r="F6914" s="37" t="s">
        <v>25</v>
      </c>
      <c r="G6914" s="11" t="s">
        <v>26</v>
      </c>
      <c r="H6914" s="2"/>
      <c r="I6914" s="2"/>
      <c r="J6914" s="4" t="s">
        <v>201</v>
      </c>
      <c r="K6914" s="4"/>
      <c r="L6914" s="4" t="s">
        <v>614</v>
      </c>
      <c r="M6914" s="4"/>
      <c r="N6914" s="4"/>
      <c r="O6914" s="4" t="str">
        <f t="shared" si="755"/>
        <v>Sphecodes msp. BS0019</v>
      </c>
      <c r="P6914" s="85" t="str">
        <f t="shared" si="758"/>
        <v>Sphecodes msp. BS0019</v>
      </c>
      <c r="Q6914" s="12" t="s">
        <v>43</v>
      </c>
      <c r="R6914" s="24"/>
      <c r="S6914" s="12"/>
      <c r="T6914" s="12"/>
      <c r="U6914" s="12"/>
      <c r="V6914" s="10" t="s">
        <v>182</v>
      </c>
      <c r="W6914" s="118">
        <v>42322</v>
      </c>
      <c r="X6914" s="2"/>
      <c r="Y6914" s="129">
        <f t="shared" ref="Y6914:Y6977" si="761">IF(R6914&gt;0,R6914,1)</f>
        <v>1</v>
      </c>
      <c r="Z6914" s="110">
        <f t="shared" si="759"/>
        <v>0</v>
      </c>
      <c r="AA6914" s="1">
        <f t="shared" si="760"/>
        <v>0</v>
      </c>
    </row>
    <row r="6915" spans="1:27" ht="14.25" customHeight="1">
      <c r="A6915" s="148">
        <v>7496</v>
      </c>
      <c r="B6915" s="139">
        <v>20190921</v>
      </c>
      <c r="C6915" s="57" t="str">
        <f t="shared" si="757"/>
        <v>POS</v>
      </c>
      <c r="D6915" s="115">
        <v>42267</v>
      </c>
      <c r="E6915" s="9" t="s">
        <v>206</v>
      </c>
      <c r="F6915" s="37" t="s">
        <v>25</v>
      </c>
      <c r="G6915" s="11" t="s">
        <v>26</v>
      </c>
      <c r="H6915" s="2"/>
      <c r="I6915" s="2"/>
      <c r="J6915" s="4" t="s">
        <v>117</v>
      </c>
      <c r="K6915" s="4" t="s">
        <v>198</v>
      </c>
      <c r="L6915" s="4" t="s">
        <v>913</v>
      </c>
      <c r="M6915" s="4"/>
      <c r="N6915" s="4"/>
      <c r="O6915" s="4" t="str">
        <f t="shared" si="755"/>
        <v>Lasioglossum (Hemihalictus) villosulum</v>
      </c>
      <c r="P6915" s="85" t="str">
        <f t="shared" si="758"/>
        <v>Lasioglossum villosulum</v>
      </c>
      <c r="Q6915" s="12" t="s">
        <v>43</v>
      </c>
      <c r="R6915" s="24"/>
      <c r="S6915" s="12" t="s">
        <v>55</v>
      </c>
      <c r="T6915" s="12"/>
      <c r="U6915" s="12"/>
      <c r="V6915" s="10" t="s">
        <v>182</v>
      </c>
      <c r="W6915" s="118">
        <v>42322</v>
      </c>
      <c r="X6915" s="2" t="s">
        <v>1264</v>
      </c>
      <c r="Y6915" s="129">
        <f t="shared" si="761"/>
        <v>1</v>
      </c>
      <c r="Z6915" s="110">
        <f t="shared" si="759"/>
        <v>0</v>
      </c>
      <c r="AA6915" s="1">
        <f t="shared" si="760"/>
        <v>1</v>
      </c>
    </row>
    <row r="6916" spans="1:27" ht="14.25" customHeight="1">
      <c r="A6916" s="148">
        <v>7497</v>
      </c>
      <c r="B6916" s="139">
        <v>20190921</v>
      </c>
      <c r="C6916" s="57" t="str">
        <f t="shared" si="757"/>
        <v>POS</v>
      </c>
      <c r="D6916" s="115">
        <v>42267</v>
      </c>
      <c r="E6916" s="9" t="s">
        <v>206</v>
      </c>
      <c r="F6916" s="37" t="s">
        <v>25</v>
      </c>
      <c r="G6916" s="11" t="s">
        <v>26</v>
      </c>
      <c r="H6916" s="2"/>
      <c r="I6916" s="2"/>
      <c r="J6916" s="4" t="s">
        <v>117</v>
      </c>
      <c r="K6916" s="4" t="s">
        <v>198</v>
      </c>
      <c r="L6916" s="4" t="s">
        <v>913</v>
      </c>
      <c r="M6916" s="4"/>
      <c r="N6916" s="4"/>
      <c r="O6916" s="4" t="str">
        <f t="shared" si="755"/>
        <v>Lasioglossum (Hemihalictus) villosulum</v>
      </c>
      <c r="P6916" s="85" t="str">
        <f t="shared" si="758"/>
        <v>Lasioglossum villosulum</v>
      </c>
      <c r="Q6916" s="12" t="s">
        <v>43</v>
      </c>
      <c r="R6916" s="24"/>
      <c r="S6916" s="12"/>
      <c r="T6916" s="12"/>
      <c r="U6916" s="12"/>
      <c r="V6916" s="10" t="s">
        <v>182</v>
      </c>
      <c r="W6916" s="118">
        <v>42322</v>
      </c>
      <c r="X6916" s="2" t="s">
        <v>935</v>
      </c>
      <c r="Y6916" s="129">
        <f t="shared" si="761"/>
        <v>1</v>
      </c>
      <c r="Z6916" s="110">
        <f t="shared" si="759"/>
        <v>0</v>
      </c>
      <c r="AA6916" s="1">
        <f t="shared" si="760"/>
        <v>0</v>
      </c>
    </row>
    <row r="6917" spans="1:27" ht="14.25" customHeight="1">
      <c r="A6917" s="148">
        <v>7498</v>
      </c>
      <c r="B6917" s="139">
        <v>20190921</v>
      </c>
      <c r="C6917" s="57" t="str">
        <f t="shared" si="757"/>
        <v>POS</v>
      </c>
      <c r="D6917" s="115">
        <v>42267</v>
      </c>
      <c r="E6917" s="9" t="s">
        <v>206</v>
      </c>
      <c r="F6917" s="37" t="s">
        <v>25</v>
      </c>
      <c r="G6917" s="11" t="s">
        <v>26</v>
      </c>
      <c r="H6917" s="2"/>
      <c r="I6917" s="2"/>
      <c r="J6917" s="4" t="s">
        <v>201</v>
      </c>
      <c r="K6917" s="4"/>
      <c r="L6917" s="4" t="s">
        <v>609</v>
      </c>
      <c r="M6917" s="4"/>
      <c r="N6917" s="4"/>
      <c r="O6917" s="4" t="str">
        <f t="shared" si="755"/>
        <v>Sphecodes msp. BS0003</v>
      </c>
      <c r="P6917" s="85" t="str">
        <f t="shared" si="758"/>
        <v>Sphecodes msp. BS0003</v>
      </c>
      <c r="Q6917" s="12" t="s">
        <v>29</v>
      </c>
      <c r="R6917" s="24"/>
      <c r="S6917" s="12"/>
      <c r="T6917" s="12" t="s">
        <v>1379</v>
      </c>
      <c r="U6917" s="12"/>
      <c r="V6917" s="10" t="s">
        <v>182</v>
      </c>
      <c r="W6917" s="118">
        <v>42322</v>
      </c>
      <c r="X6917" s="2"/>
      <c r="Y6917" s="129">
        <f t="shared" si="761"/>
        <v>1</v>
      </c>
      <c r="Z6917" s="110">
        <f t="shared" si="759"/>
        <v>0</v>
      </c>
      <c r="AA6917" s="1">
        <f t="shared" si="760"/>
        <v>0</v>
      </c>
    </row>
    <row r="6918" spans="1:27" ht="14.25" customHeight="1">
      <c r="A6918" s="148">
        <v>7499</v>
      </c>
      <c r="B6918" s="139">
        <v>20190921</v>
      </c>
      <c r="C6918" s="57" t="str">
        <f t="shared" si="757"/>
        <v>POS</v>
      </c>
      <c r="D6918" s="115">
        <v>42267</v>
      </c>
      <c r="E6918" s="9" t="s">
        <v>206</v>
      </c>
      <c r="F6918" s="37" t="s">
        <v>25</v>
      </c>
      <c r="G6918" s="11" t="s">
        <v>26</v>
      </c>
      <c r="H6918" s="2"/>
      <c r="I6918" s="2"/>
      <c r="J6918" s="4" t="s">
        <v>91</v>
      </c>
      <c r="K6918" s="112" t="s">
        <v>590</v>
      </c>
      <c r="L6918" s="112" t="s">
        <v>98</v>
      </c>
      <c r="M6918" s="4"/>
      <c r="N6918" s="4"/>
      <c r="O6918" s="4" t="str">
        <f t="shared" si="755"/>
        <v>Megachile (Xanthosarus) perihirta</v>
      </c>
      <c r="P6918" s="85" t="str">
        <f t="shared" si="758"/>
        <v>Megachile perihirta</v>
      </c>
      <c r="Q6918" s="12" t="s">
        <v>29</v>
      </c>
      <c r="R6918" s="24"/>
      <c r="S6918" s="12"/>
      <c r="T6918" s="12"/>
      <c r="U6918" s="12"/>
      <c r="V6918" s="10" t="s">
        <v>182</v>
      </c>
      <c r="W6918" s="118">
        <v>42322</v>
      </c>
      <c r="X6918" s="2"/>
      <c r="Y6918" s="129">
        <f t="shared" si="761"/>
        <v>1</v>
      </c>
      <c r="Z6918" s="110">
        <f t="shared" si="759"/>
        <v>0</v>
      </c>
      <c r="AA6918" s="1">
        <f t="shared" si="760"/>
        <v>0</v>
      </c>
    </row>
    <row r="6919" spans="1:27" ht="14.25" customHeight="1">
      <c r="A6919" s="148">
        <v>7500</v>
      </c>
      <c r="B6919" s="139">
        <v>20190921</v>
      </c>
      <c r="C6919" s="57" t="str">
        <f t="shared" si="757"/>
        <v>POS</v>
      </c>
      <c r="D6919" s="115">
        <v>42267</v>
      </c>
      <c r="E6919" s="9" t="s">
        <v>217</v>
      </c>
      <c r="F6919" s="37" t="s">
        <v>25</v>
      </c>
      <c r="G6919" s="11" t="s">
        <v>26</v>
      </c>
      <c r="H6919" s="2"/>
      <c r="I6919" s="2"/>
      <c r="J6919" s="4" t="s">
        <v>51</v>
      </c>
      <c r="K6919" s="84" t="s">
        <v>582</v>
      </c>
      <c r="L6919" s="4" t="s">
        <v>52</v>
      </c>
      <c r="M6919" s="4"/>
      <c r="N6919" s="4"/>
      <c r="O6919" s="4" t="str">
        <f t="shared" si="755"/>
        <v>Halictus (Seladonia) tripartitus</v>
      </c>
      <c r="P6919" s="85" t="str">
        <f t="shared" si="758"/>
        <v>Halictus tripartitus</v>
      </c>
      <c r="Q6919" s="12" t="s">
        <v>29</v>
      </c>
      <c r="R6919" s="24"/>
      <c r="S6919" s="12"/>
      <c r="T6919" s="12"/>
      <c r="U6919" s="12"/>
      <c r="V6919" s="10" t="s">
        <v>182</v>
      </c>
      <c r="W6919" s="118">
        <v>42322</v>
      </c>
      <c r="X6919" s="2"/>
      <c r="Y6919" s="129">
        <f t="shared" si="761"/>
        <v>1</v>
      </c>
      <c r="Z6919" s="110">
        <f t="shared" si="759"/>
        <v>0</v>
      </c>
      <c r="AA6919" s="1">
        <f t="shared" si="760"/>
        <v>0</v>
      </c>
    </row>
    <row r="6920" spans="1:27" ht="14.25" customHeight="1">
      <c r="A6920" s="148">
        <v>7501</v>
      </c>
      <c r="B6920" s="139">
        <v>20190921</v>
      </c>
      <c r="C6920" s="57" t="str">
        <f t="shared" si="757"/>
        <v>POS</v>
      </c>
      <c r="D6920" s="115">
        <v>42267</v>
      </c>
      <c r="E6920" s="9" t="s">
        <v>217</v>
      </c>
      <c r="F6920" s="37" t="s">
        <v>25</v>
      </c>
      <c r="G6920" s="11" t="s">
        <v>26</v>
      </c>
      <c r="H6920" s="2"/>
      <c r="I6920" s="2"/>
      <c r="J6920" s="4" t="s">
        <v>51</v>
      </c>
      <c r="K6920" s="84" t="s">
        <v>582</v>
      </c>
      <c r="L6920" s="4" t="s">
        <v>52</v>
      </c>
      <c r="M6920" s="4"/>
      <c r="N6920" s="4"/>
      <c r="O6920" s="4" t="str">
        <f t="shared" si="755"/>
        <v>Halictus (Seladonia) tripartitus</v>
      </c>
      <c r="P6920" s="85" t="str">
        <f t="shared" si="758"/>
        <v>Halictus tripartitus</v>
      </c>
      <c r="Q6920" s="12" t="s">
        <v>29</v>
      </c>
      <c r="R6920" s="24"/>
      <c r="S6920" s="12"/>
      <c r="T6920" s="12"/>
      <c r="U6920" s="12"/>
      <c r="V6920" s="10" t="s">
        <v>182</v>
      </c>
      <c r="W6920" s="118">
        <v>42322</v>
      </c>
      <c r="X6920" s="2"/>
      <c r="Y6920" s="129">
        <f t="shared" si="761"/>
        <v>1</v>
      </c>
      <c r="Z6920" s="110">
        <f t="shared" si="759"/>
        <v>0</v>
      </c>
      <c r="AA6920" s="1">
        <f t="shared" si="760"/>
        <v>0</v>
      </c>
    </row>
    <row r="6921" spans="1:27" ht="14.25" customHeight="1">
      <c r="A6921" s="148">
        <v>7502</v>
      </c>
      <c r="B6921" s="139">
        <v>20190921</v>
      </c>
      <c r="C6921" s="57" t="str">
        <f t="shared" si="757"/>
        <v>POS</v>
      </c>
      <c r="D6921" s="115">
        <v>42267</v>
      </c>
      <c r="E6921" s="9" t="s">
        <v>217</v>
      </c>
      <c r="F6921" s="37" t="s">
        <v>25</v>
      </c>
      <c r="G6921" s="11" t="s">
        <v>26</v>
      </c>
      <c r="H6921" s="2"/>
      <c r="I6921" s="2"/>
      <c r="J6921" s="4" t="s">
        <v>51</v>
      </c>
      <c r="K6921" s="84" t="s">
        <v>582</v>
      </c>
      <c r="L6921" s="4" t="s">
        <v>52</v>
      </c>
      <c r="M6921" s="4"/>
      <c r="N6921" s="4"/>
      <c r="O6921" s="4" t="str">
        <f t="shared" si="755"/>
        <v>Halictus (Seladonia) tripartitus</v>
      </c>
      <c r="P6921" s="85" t="str">
        <f t="shared" si="758"/>
        <v>Halictus tripartitus</v>
      </c>
      <c r="Q6921" s="12" t="s">
        <v>29</v>
      </c>
      <c r="R6921" s="24"/>
      <c r="S6921" s="12"/>
      <c r="T6921" s="12"/>
      <c r="U6921" s="12"/>
      <c r="V6921" s="10" t="s">
        <v>182</v>
      </c>
      <c r="W6921" s="118">
        <v>42322</v>
      </c>
      <c r="X6921" s="2"/>
      <c r="Y6921" s="129">
        <f t="shared" si="761"/>
        <v>1</v>
      </c>
      <c r="Z6921" s="110">
        <f t="shared" si="759"/>
        <v>0</v>
      </c>
      <c r="AA6921" s="1">
        <f t="shared" si="760"/>
        <v>0</v>
      </c>
    </row>
    <row r="6922" spans="1:27" ht="14.25" customHeight="1">
      <c r="A6922" s="148">
        <v>7503</v>
      </c>
      <c r="B6922" s="139">
        <v>20190921</v>
      </c>
      <c r="C6922" s="57" t="str">
        <f t="shared" si="757"/>
        <v>POS</v>
      </c>
      <c r="D6922" s="115">
        <v>42267</v>
      </c>
      <c r="E6922" s="9" t="s">
        <v>217</v>
      </c>
      <c r="F6922" s="37" t="s">
        <v>25</v>
      </c>
      <c r="G6922" s="11" t="s">
        <v>26</v>
      </c>
      <c r="H6922" s="2"/>
      <c r="I6922" s="2"/>
      <c r="J6922" s="4" t="s">
        <v>51</v>
      </c>
      <c r="K6922" s="84" t="s">
        <v>582</v>
      </c>
      <c r="L6922" s="4" t="s">
        <v>52</v>
      </c>
      <c r="M6922" s="4"/>
      <c r="N6922" s="4"/>
      <c r="O6922" s="4" t="str">
        <f t="shared" si="755"/>
        <v>Halictus (Seladonia) tripartitus</v>
      </c>
      <c r="P6922" s="85" t="str">
        <f t="shared" si="758"/>
        <v>Halictus tripartitus</v>
      </c>
      <c r="Q6922" s="12" t="s">
        <v>29</v>
      </c>
      <c r="R6922" s="24"/>
      <c r="S6922" s="12"/>
      <c r="T6922" s="12"/>
      <c r="U6922" s="12"/>
      <c r="V6922" s="10" t="s">
        <v>182</v>
      </c>
      <c r="W6922" s="118">
        <v>42322</v>
      </c>
      <c r="X6922" s="2"/>
      <c r="Y6922" s="129">
        <f t="shared" si="761"/>
        <v>1</v>
      </c>
      <c r="Z6922" s="110">
        <f t="shared" si="759"/>
        <v>0</v>
      </c>
      <c r="AA6922" s="1">
        <f t="shared" si="760"/>
        <v>0</v>
      </c>
    </row>
    <row r="6923" spans="1:27" ht="14.25" customHeight="1">
      <c r="A6923" s="148">
        <v>7504</v>
      </c>
      <c r="B6923" s="139">
        <v>20190921</v>
      </c>
      <c r="C6923" s="57" t="str">
        <f t="shared" si="757"/>
        <v>POS</v>
      </c>
      <c r="D6923" s="115">
        <v>42267</v>
      </c>
      <c r="E6923" s="9" t="s">
        <v>217</v>
      </c>
      <c r="F6923" s="37" t="s">
        <v>25</v>
      </c>
      <c r="G6923" s="11" t="s">
        <v>26</v>
      </c>
      <c r="H6923" s="2"/>
      <c r="I6923" s="2"/>
      <c r="J6923" s="4" t="s">
        <v>117</v>
      </c>
      <c r="K6923" s="4" t="s">
        <v>167</v>
      </c>
      <c r="L6923" s="4" t="s">
        <v>666</v>
      </c>
      <c r="M6923" s="4"/>
      <c r="N6923" s="4"/>
      <c r="O6923" s="4" t="str">
        <f t="shared" si="755"/>
        <v>Lasioglossum (Dialictus) incompletum</v>
      </c>
      <c r="P6923" s="85" t="str">
        <f t="shared" si="758"/>
        <v>Lasioglossum incompletum</v>
      </c>
      <c r="Q6923" s="12" t="s">
        <v>29</v>
      </c>
      <c r="R6923" s="24"/>
      <c r="S6923" s="12"/>
      <c r="T6923" s="12"/>
      <c r="U6923" s="12"/>
      <c r="V6923" s="10" t="s">
        <v>182</v>
      </c>
      <c r="W6923" s="118">
        <v>42322</v>
      </c>
      <c r="X6923" s="2" t="s">
        <v>1357</v>
      </c>
      <c r="Y6923" s="129">
        <f t="shared" si="761"/>
        <v>1</v>
      </c>
      <c r="Z6923" s="110">
        <f t="shared" si="759"/>
        <v>0</v>
      </c>
      <c r="AA6923" s="1">
        <f t="shared" si="760"/>
        <v>1</v>
      </c>
    </row>
    <row r="6924" spans="1:27" ht="14.25" customHeight="1">
      <c r="A6924" s="148">
        <v>7505</v>
      </c>
      <c r="B6924" s="139">
        <v>20190921</v>
      </c>
      <c r="C6924" s="57" t="str">
        <f t="shared" si="757"/>
        <v>POS</v>
      </c>
      <c r="D6924" s="115">
        <v>42267</v>
      </c>
      <c r="E6924" s="9" t="s">
        <v>217</v>
      </c>
      <c r="F6924" s="37" t="s">
        <v>25</v>
      </c>
      <c r="G6924" s="11" t="s">
        <v>26</v>
      </c>
      <c r="H6924" s="2"/>
      <c r="I6924" s="2"/>
      <c r="J6924" s="4" t="s">
        <v>201</v>
      </c>
      <c r="K6924" s="4"/>
      <c r="L6924" s="4" t="s">
        <v>614</v>
      </c>
      <c r="M6924" s="4"/>
      <c r="N6924" s="4"/>
      <c r="O6924" s="4" t="str">
        <f t="shared" si="755"/>
        <v>Sphecodes msp. BS0019</v>
      </c>
      <c r="P6924" s="85" t="str">
        <f t="shared" si="758"/>
        <v>Sphecodes msp. BS0019</v>
      </c>
      <c r="Q6924" s="12" t="s">
        <v>43</v>
      </c>
      <c r="R6924" s="24"/>
      <c r="S6924" s="12"/>
      <c r="T6924" s="12"/>
      <c r="U6924" s="12"/>
      <c r="V6924" s="10" t="s">
        <v>182</v>
      </c>
      <c r="W6924" s="118">
        <v>42322</v>
      </c>
      <c r="X6924" s="2" t="s">
        <v>608</v>
      </c>
      <c r="Y6924" s="129">
        <f t="shared" si="761"/>
        <v>1</v>
      </c>
      <c r="Z6924" s="110">
        <f t="shared" si="759"/>
        <v>0</v>
      </c>
      <c r="AA6924" s="1">
        <f t="shared" si="760"/>
        <v>0</v>
      </c>
    </row>
    <row r="6925" spans="1:27" ht="14.25" customHeight="1">
      <c r="A6925" s="148">
        <v>7506</v>
      </c>
      <c r="B6925" s="139">
        <v>20190921</v>
      </c>
      <c r="C6925" s="57" t="str">
        <f t="shared" si="757"/>
        <v>POS</v>
      </c>
      <c r="D6925" s="115">
        <v>42267</v>
      </c>
      <c r="E6925" s="9" t="s">
        <v>217</v>
      </c>
      <c r="F6925" s="37" t="s">
        <v>25</v>
      </c>
      <c r="G6925" s="11" t="s">
        <v>26</v>
      </c>
      <c r="H6925" s="2"/>
      <c r="I6925" s="2"/>
      <c r="J6925" s="4" t="s">
        <v>201</v>
      </c>
      <c r="K6925" s="4"/>
      <c r="L6925" s="4" t="s">
        <v>609</v>
      </c>
      <c r="M6925" s="4"/>
      <c r="N6925" s="4"/>
      <c r="O6925" s="4" t="str">
        <f t="shared" si="755"/>
        <v>Sphecodes msp. BS0003</v>
      </c>
      <c r="P6925" s="85" t="str">
        <f t="shared" si="758"/>
        <v>Sphecodes msp. BS0003</v>
      </c>
      <c r="Q6925" s="12" t="s">
        <v>29</v>
      </c>
      <c r="R6925" s="24"/>
      <c r="S6925" s="12"/>
      <c r="T6925" s="12" t="s">
        <v>1379</v>
      </c>
      <c r="U6925" s="12"/>
      <c r="V6925" s="10" t="s">
        <v>182</v>
      </c>
      <c r="W6925" s="118">
        <v>42322</v>
      </c>
      <c r="X6925" s="2"/>
      <c r="Y6925" s="129">
        <f t="shared" si="761"/>
        <v>1</v>
      </c>
      <c r="Z6925" s="110">
        <f t="shared" si="759"/>
        <v>0</v>
      </c>
      <c r="AA6925" s="1">
        <f t="shared" si="760"/>
        <v>0</v>
      </c>
    </row>
    <row r="6926" spans="1:27" ht="14.25" customHeight="1">
      <c r="A6926" s="148">
        <v>7507</v>
      </c>
      <c r="B6926" s="139">
        <v>20190921</v>
      </c>
      <c r="C6926" s="57" t="str">
        <f t="shared" si="757"/>
        <v>POS</v>
      </c>
      <c r="D6926" s="115">
        <v>42267</v>
      </c>
      <c r="E6926" s="9" t="s">
        <v>217</v>
      </c>
      <c r="F6926" s="37" t="s">
        <v>25</v>
      </c>
      <c r="G6926" s="11" t="s">
        <v>26</v>
      </c>
      <c r="H6926" s="2"/>
      <c r="I6926" s="2"/>
      <c r="J6926" s="4" t="s">
        <v>201</v>
      </c>
      <c r="K6926" s="4"/>
      <c r="L6926" s="4" t="s">
        <v>609</v>
      </c>
      <c r="M6926" s="4"/>
      <c r="N6926" s="4"/>
      <c r="O6926" s="4" t="str">
        <f t="shared" si="755"/>
        <v>Sphecodes msp. BS0003</v>
      </c>
      <c r="P6926" s="85" t="str">
        <f t="shared" si="758"/>
        <v>Sphecodes msp. BS0003</v>
      </c>
      <c r="Q6926" s="12" t="s">
        <v>29</v>
      </c>
      <c r="R6926" s="24"/>
      <c r="S6926" s="12"/>
      <c r="T6926" s="12" t="s">
        <v>1379</v>
      </c>
      <c r="U6926" s="12"/>
      <c r="V6926" s="10" t="s">
        <v>182</v>
      </c>
      <c r="W6926" s="118">
        <v>42322</v>
      </c>
      <c r="X6926" s="2"/>
      <c r="Y6926" s="129">
        <f t="shared" si="761"/>
        <v>1</v>
      </c>
      <c r="Z6926" s="110">
        <f t="shared" si="759"/>
        <v>0</v>
      </c>
      <c r="AA6926" s="1">
        <f t="shared" si="760"/>
        <v>0</v>
      </c>
    </row>
    <row r="6927" spans="1:27" ht="14.25" customHeight="1">
      <c r="A6927" s="148">
        <v>7508</v>
      </c>
      <c r="B6927" s="139">
        <v>20190921</v>
      </c>
      <c r="C6927" s="57" t="str">
        <f t="shared" si="757"/>
        <v>POS</v>
      </c>
      <c r="D6927" s="115">
        <v>42267</v>
      </c>
      <c r="E6927" s="9" t="s">
        <v>217</v>
      </c>
      <c r="F6927" s="37" t="s">
        <v>25</v>
      </c>
      <c r="G6927" s="11" t="s">
        <v>26</v>
      </c>
      <c r="H6927" s="2"/>
      <c r="I6927" s="2"/>
      <c r="J6927" s="4" t="s">
        <v>175</v>
      </c>
      <c r="K6927" s="4" t="s">
        <v>580</v>
      </c>
      <c r="L6927" s="31" t="s">
        <v>176</v>
      </c>
      <c r="M6927" s="4"/>
      <c r="N6927" s="4"/>
      <c r="O6927" s="4" t="str">
        <f t="shared" si="755"/>
        <v>Ceratina (Zadontomerus) acantha</v>
      </c>
      <c r="P6927" s="85" t="str">
        <f t="shared" si="758"/>
        <v>Ceratina acantha</v>
      </c>
      <c r="Q6927" s="12" t="s">
        <v>29</v>
      </c>
      <c r="R6927" s="24"/>
      <c r="S6927" s="12"/>
      <c r="T6927" s="12"/>
      <c r="U6927" s="12"/>
      <c r="V6927" s="10" t="s">
        <v>182</v>
      </c>
      <c r="W6927" s="118">
        <v>42322</v>
      </c>
      <c r="X6927" s="2"/>
      <c r="Y6927" s="129">
        <f t="shared" si="761"/>
        <v>1</v>
      </c>
      <c r="Z6927" s="110">
        <f t="shared" si="759"/>
        <v>0</v>
      </c>
      <c r="AA6927" s="1">
        <f t="shared" si="760"/>
        <v>0</v>
      </c>
    </row>
    <row r="6928" spans="1:27" ht="14.25" customHeight="1">
      <c r="A6928" s="148">
        <v>7509</v>
      </c>
      <c r="B6928" s="139">
        <v>20190921</v>
      </c>
      <c r="C6928" s="57" t="str">
        <f t="shared" si="757"/>
        <v>POS</v>
      </c>
      <c r="D6928" s="115">
        <v>42267</v>
      </c>
      <c r="E6928" s="9" t="s">
        <v>217</v>
      </c>
      <c r="F6928" s="37" t="s">
        <v>25</v>
      </c>
      <c r="G6928" s="11" t="s">
        <v>26</v>
      </c>
      <c r="H6928" s="2"/>
      <c r="I6928" s="2"/>
      <c r="J6928" s="4" t="s">
        <v>175</v>
      </c>
      <c r="K6928" s="4" t="s">
        <v>580</v>
      </c>
      <c r="L6928" s="31" t="s">
        <v>176</v>
      </c>
      <c r="M6928" s="4"/>
      <c r="N6928" s="4"/>
      <c r="O6928" s="4" t="str">
        <f t="shared" si="755"/>
        <v>Ceratina (Zadontomerus) acantha</v>
      </c>
      <c r="P6928" s="85" t="str">
        <f t="shared" si="758"/>
        <v>Ceratina acantha</v>
      </c>
      <c r="Q6928" s="12" t="s">
        <v>29</v>
      </c>
      <c r="R6928" s="24"/>
      <c r="S6928" s="12"/>
      <c r="T6928" s="12"/>
      <c r="U6928" s="12"/>
      <c r="V6928" s="10" t="s">
        <v>182</v>
      </c>
      <c r="W6928" s="118">
        <v>42322</v>
      </c>
      <c r="X6928" s="2"/>
      <c r="Y6928" s="129">
        <f t="shared" si="761"/>
        <v>1</v>
      </c>
      <c r="Z6928" s="110">
        <f t="shared" si="759"/>
        <v>0</v>
      </c>
      <c r="AA6928" s="1">
        <f t="shared" si="760"/>
        <v>0</v>
      </c>
    </row>
    <row r="6929" spans="1:27" ht="14.25" customHeight="1">
      <c r="A6929" s="148">
        <v>7510</v>
      </c>
      <c r="B6929" s="139">
        <v>20190921</v>
      </c>
      <c r="C6929" s="57" t="str">
        <f t="shared" si="757"/>
        <v>POS</v>
      </c>
      <c r="D6929" s="115">
        <v>42267</v>
      </c>
      <c r="E6929" s="9" t="s">
        <v>217</v>
      </c>
      <c r="F6929" s="37" t="s">
        <v>25</v>
      </c>
      <c r="G6929" s="11" t="s">
        <v>26</v>
      </c>
      <c r="H6929" s="2"/>
      <c r="I6929" s="2"/>
      <c r="J6929" s="4" t="s">
        <v>175</v>
      </c>
      <c r="K6929" s="4" t="s">
        <v>580</v>
      </c>
      <c r="L6929" s="4" t="s">
        <v>176</v>
      </c>
      <c r="M6929" s="4"/>
      <c r="N6929" s="4"/>
      <c r="O6929" s="4" t="str">
        <f t="shared" si="755"/>
        <v>Ceratina (Zadontomerus) acantha</v>
      </c>
      <c r="P6929" s="85" t="str">
        <f t="shared" si="758"/>
        <v>Ceratina acantha</v>
      </c>
      <c r="Q6929" s="12" t="s">
        <v>43</v>
      </c>
      <c r="R6929" s="24"/>
      <c r="S6929" s="12"/>
      <c r="T6929" s="12"/>
      <c r="U6929" s="12"/>
      <c r="V6929" s="10" t="s">
        <v>182</v>
      </c>
      <c r="W6929" s="118">
        <v>42322</v>
      </c>
      <c r="X6929" s="2" t="s">
        <v>1028</v>
      </c>
      <c r="Y6929" s="129">
        <f t="shared" si="761"/>
        <v>1</v>
      </c>
      <c r="Z6929" s="110">
        <f t="shared" si="759"/>
        <v>0</v>
      </c>
      <c r="AA6929" s="1">
        <f t="shared" si="760"/>
        <v>0</v>
      </c>
    </row>
    <row r="6930" spans="1:27" ht="14.25" customHeight="1">
      <c r="A6930" s="148">
        <v>7511</v>
      </c>
      <c r="B6930" s="139">
        <v>20190921</v>
      </c>
      <c r="C6930" s="57" t="str">
        <f t="shared" si="757"/>
        <v>POS</v>
      </c>
      <c r="D6930" s="115">
        <v>42267</v>
      </c>
      <c r="E6930" s="9" t="s">
        <v>217</v>
      </c>
      <c r="F6930" s="37" t="s">
        <v>25</v>
      </c>
      <c r="G6930" s="11" t="s">
        <v>26</v>
      </c>
      <c r="H6930" s="2"/>
      <c r="I6930" s="2"/>
      <c r="J6930" s="4" t="s">
        <v>175</v>
      </c>
      <c r="K6930" s="31" t="s">
        <v>580</v>
      </c>
      <c r="L6930" s="4" t="s">
        <v>176</v>
      </c>
      <c r="M6930" s="4"/>
      <c r="N6930" s="4"/>
      <c r="O6930" s="4" t="str">
        <f t="shared" si="755"/>
        <v>Ceratina (Zadontomerus) acantha</v>
      </c>
      <c r="P6930" s="85" t="str">
        <f t="shared" si="758"/>
        <v>Ceratina acantha</v>
      </c>
      <c r="Q6930" s="12" t="s">
        <v>43</v>
      </c>
      <c r="R6930" s="24"/>
      <c r="S6930" s="12"/>
      <c r="T6930" s="12"/>
      <c r="U6930" s="12"/>
      <c r="V6930" s="10" t="s">
        <v>182</v>
      </c>
      <c r="W6930" s="118">
        <v>42322</v>
      </c>
      <c r="X6930" s="2"/>
      <c r="Y6930" s="129">
        <f t="shared" si="761"/>
        <v>1</v>
      </c>
      <c r="Z6930" s="110">
        <f t="shared" si="759"/>
        <v>0</v>
      </c>
      <c r="AA6930" s="1">
        <f t="shared" si="760"/>
        <v>0</v>
      </c>
    </row>
    <row r="6931" spans="1:27" ht="14.25" customHeight="1">
      <c r="A6931" s="148">
        <v>7512</v>
      </c>
      <c r="B6931" s="139">
        <v>20190921</v>
      </c>
      <c r="C6931" s="57" t="str">
        <f t="shared" si="757"/>
        <v>POS</v>
      </c>
      <c r="D6931" s="115">
        <v>42267</v>
      </c>
      <c r="E6931" s="9" t="s">
        <v>217</v>
      </c>
      <c r="F6931" s="37" t="s">
        <v>25</v>
      </c>
      <c r="G6931" s="11" t="s">
        <v>26</v>
      </c>
      <c r="H6931" s="2"/>
      <c r="I6931" s="2"/>
      <c r="J6931" s="4" t="s">
        <v>175</v>
      </c>
      <c r="K6931" s="31" t="s">
        <v>580</v>
      </c>
      <c r="L6931" s="4" t="s">
        <v>176</v>
      </c>
      <c r="M6931" s="4"/>
      <c r="N6931" s="4"/>
      <c r="O6931" s="4" t="str">
        <f t="shared" si="755"/>
        <v>Ceratina (Zadontomerus) acantha</v>
      </c>
      <c r="P6931" s="85" t="str">
        <f t="shared" si="758"/>
        <v>Ceratina acantha</v>
      </c>
      <c r="Q6931" s="12" t="s">
        <v>43</v>
      </c>
      <c r="R6931" s="24"/>
      <c r="S6931" s="12"/>
      <c r="T6931" s="12"/>
      <c r="U6931" s="12"/>
      <c r="V6931" s="10" t="s">
        <v>182</v>
      </c>
      <c r="W6931" s="118">
        <v>42322</v>
      </c>
      <c r="X6931" s="2"/>
      <c r="Y6931" s="129">
        <f t="shared" si="761"/>
        <v>1</v>
      </c>
      <c r="Z6931" s="110">
        <f t="shared" si="759"/>
        <v>0</v>
      </c>
      <c r="AA6931" s="1">
        <f t="shared" si="760"/>
        <v>0</v>
      </c>
    </row>
    <row r="6932" spans="1:27" ht="14.25" customHeight="1">
      <c r="A6932" s="148">
        <v>7513</v>
      </c>
      <c r="B6932" s="139">
        <v>20190921</v>
      </c>
      <c r="C6932" s="57" t="str">
        <f t="shared" si="757"/>
        <v>POS</v>
      </c>
      <c r="D6932" s="115">
        <v>42267</v>
      </c>
      <c r="E6932" s="9" t="s">
        <v>249</v>
      </c>
      <c r="F6932" s="37" t="s">
        <v>25</v>
      </c>
      <c r="G6932" s="11" t="s">
        <v>26</v>
      </c>
      <c r="H6932" s="2"/>
      <c r="I6932" s="2"/>
      <c r="J6932" s="4" t="s">
        <v>115</v>
      </c>
      <c r="K6932" s="31" t="s">
        <v>581</v>
      </c>
      <c r="L6932" s="4" t="s">
        <v>116</v>
      </c>
      <c r="M6932" s="4"/>
      <c r="N6932" s="4"/>
      <c r="O6932" s="4" t="str">
        <f t="shared" si="755"/>
        <v>Coelioxys (Boreocoelioxys) rufitarsis</v>
      </c>
      <c r="P6932" s="85" t="str">
        <f t="shared" si="758"/>
        <v>Coelioxys rufitarsis</v>
      </c>
      <c r="Q6932" s="12" t="s">
        <v>29</v>
      </c>
      <c r="R6932" s="24"/>
      <c r="S6932" s="12"/>
      <c r="T6932" s="12"/>
      <c r="U6932" s="12"/>
      <c r="V6932" s="10" t="s">
        <v>182</v>
      </c>
      <c r="W6932" s="118">
        <v>42322</v>
      </c>
      <c r="X6932" s="2" t="s">
        <v>731</v>
      </c>
      <c r="Y6932" s="129">
        <f t="shared" si="761"/>
        <v>1</v>
      </c>
      <c r="Z6932" s="110">
        <f t="shared" si="759"/>
        <v>0</v>
      </c>
      <c r="AA6932" s="1">
        <f t="shared" si="760"/>
        <v>0</v>
      </c>
    </row>
    <row r="6933" spans="1:27" ht="14.25" customHeight="1">
      <c r="A6933" s="148">
        <v>7514</v>
      </c>
      <c r="B6933" s="139">
        <v>20190921</v>
      </c>
      <c r="C6933" s="57" t="str">
        <f t="shared" si="757"/>
        <v>POS</v>
      </c>
      <c r="D6933" s="115">
        <v>42267</v>
      </c>
      <c r="E6933" s="9" t="s">
        <v>478</v>
      </c>
      <c r="F6933" s="37" t="s">
        <v>25</v>
      </c>
      <c r="G6933" s="11" t="s">
        <v>26</v>
      </c>
      <c r="H6933" s="2"/>
      <c r="I6933" s="2"/>
      <c r="J6933" s="4" t="s">
        <v>140</v>
      </c>
      <c r="K6933" s="4" t="s">
        <v>140</v>
      </c>
      <c r="L6933" s="4" t="s">
        <v>144</v>
      </c>
      <c r="M6933" s="4"/>
      <c r="N6933" s="4"/>
      <c r="O6933" s="4" t="str">
        <f t="shared" si="755"/>
        <v>Agapostemon (Agapostemon) virescens</v>
      </c>
      <c r="P6933" s="85" t="str">
        <f t="shared" si="758"/>
        <v>Agapostemon virescens</v>
      </c>
      <c r="Q6933" s="12" t="s">
        <v>29</v>
      </c>
      <c r="R6933" s="24"/>
      <c r="S6933" s="12"/>
      <c r="T6933" s="12"/>
      <c r="U6933" s="12"/>
      <c r="V6933" s="10" t="s">
        <v>182</v>
      </c>
      <c r="W6933" s="118">
        <v>42322</v>
      </c>
      <c r="X6933" s="2"/>
      <c r="Y6933" s="129">
        <f t="shared" si="761"/>
        <v>1</v>
      </c>
      <c r="Z6933" s="110">
        <f t="shared" si="759"/>
        <v>0</v>
      </c>
      <c r="AA6933" s="1">
        <f t="shared" si="760"/>
        <v>0</v>
      </c>
    </row>
    <row r="6934" spans="1:27" ht="14.25" customHeight="1">
      <c r="A6934" s="148">
        <v>7515</v>
      </c>
      <c r="B6934" s="139">
        <v>20190921</v>
      </c>
      <c r="C6934" s="57" t="str">
        <f t="shared" si="757"/>
        <v>POS</v>
      </c>
      <c r="D6934" s="115">
        <v>42267</v>
      </c>
      <c r="E6934" s="9" t="s">
        <v>478</v>
      </c>
      <c r="F6934" s="37" t="s">
        <v>25</v>
      </c>
      <c r="G6934" s="11" t="s">
        <v>26</v>
      </c>
      <c r="H6934" s="2"/>
      <c r="I6934" s="2"/>
      <c r="J6934" s="4" t="s">
        <v>117</v>
      </c>
      <c r="K6934" s="4" t="s">
        <v>167</v>
      </c>
      <c r="L6934" s="4" t="s">
        <v>661</v>
      </c>
      <c r="M6934" s="4"/>
      <c r="N6934" s="4"/>
      <c r="O6934" s="4" t="str">
        <f t="shared" si="755"/>
        <v>Lasioglossum (Dialictus) cressonii</v>
      </c>
      <c r="P6934" s="85" t="str">
        <f t="shared" si="758"/>
        <v>Lasioglossum cressonii</v>
      </c>
      <c r="Q6934" s="12" t="s">
        <v>29</v>
      </c>
      <c r="R6934" s="24"/>
      <c r="S6934" s="12"/>
      <c r="T6934" s="12"/>
      <c r="U6934" s="12"/>
      <c r="V6934" s="10" t="s">
        <v>182</v>
      </c>
      <c r="W6934" s="118">
        <v>42322</v>
      </c>
      <c r="X6934" s="2" t="s">
        <v>683</v>
      </c>
      <c r="Y6934" s="129">
        <f t="shared" si="761"/>
        <v>1</v>
      </c>
      <c r="Z6934" s="110">
        <f t="shared" si="759"/>
        <v>0</v>
      </c>
      <c r="AA6934" s="1">
        <f t="shared" si="760"/>
        <v>0</v>
      </c>
    </row>
    <row r="6935" spans="1:27" ht="14.25" customHeight="1">
      <c r="A6935" s="148">
        <v>7516</v>
      </c>
      <c r="B6935" s="139">
        <v>20190921</v>
      </c>
      <c r="C6935" s="57" t="str">
        <f t="shared" si="757"/>
        <v>POS</v>
      </c>
      <c r="D6935" s="115">
        <v>42267</v>
      </c>
      <c r="E6935" s="9" t="s">
        <v>478</v>
      </c>
      <c r="F6935" s="37" t="s">
        <v>25</v>
      </c>
      <c r="G6935" s="11" t="s">
        <v>26</v>
      </c>
      <c r="H6935" s="2"/>
      <c r="I6935" s="2"/>
      <c r="J6935" s="4" t="s">
        <v>117</v>
      </c>
      <c r="K6935" s="4" t="s">
        <v>167</v>
      </c>
      <c r="L6935" s="4" t="s">
        <v>666</v>
      </c>
      <c r="M6935" s="4"/>
      <c r="N6935" s="4"/>
      <c r="O6935" s="4" t="str">
        <f t="shared" si="755"/>
        <v>Lasioglossum (Dialictus) incompletum</v>
      </c>
      <c r="P6935" s="85" t="str">
        <f t="shared" si="758"/>
        <v>Lasioglossum incompletum</v>
      </c>
      <c r="Q6935" s="12" t="s">
        <v>29</v>
      </c>
      <c r="R6935" s="24"/>
      <c r="S6935" s="12"/>
      <c r="T6935" s="12"/>
      <c r="U6935" s="12"/>
      <c r="V6935" s="10" t="s">
        <v>182</v>
      </c>
      <c r="W6935" s="118">
        <v>42322</v>
      </c>
      <c r="X6935" s="2" t="s">
        <v>1206</v>
      </c>
      <c r="Y6935" s="129">
        <f t="shared" si="761"/>
        <v>1</v>
      </c>
      <c r="Z6935" s="110">
        <f t="shared" si="759"/>
        <v>0</v>
      </c>
      <c r="AA6935" s="1">
        <f t="shared" si="760"/>
        <v>1</v>
      </c>
    </row>
    <row r="6936" spans="1:27" ht="14.25" customHeight="1">
      <c r="A6936" s="148">
        <v>7517</v>
      </c>
      <c r="B6936" s="139">
        <v>20190921</v>
      </c>
      <c r="C6936" s="57" t="str">
        <f t="shared" si="757"/>
        <v>POS</v>
      </c>
      <c r="D6936" s="115">
        <v>42267</v>
      </c>
      <c r="E6936" s="9" t="s">
        <v>478</v>
      </c>
      <c r="F6936" s="37" t="s">
        <v>25</v>
      </c>
      <c r="G6936" s="11" t="s">
        <v>26</v>
      </c>
      <c r="H6936" s="2"/>
      <c r="I6936" s="2"/>
      <c r="J6936" s="4" t="s">
        <v>117</v>
      </c>
      <c r="K6936" s="4" t="s">
        <v>167</v>
      </c>
      <c r="L6936" s="4" t="s">
        <v>666</v>
      </c>
      <c r="M6936" s="4"/>
      <c r="N6936" s="4"/>
      <c r="O6936" s="4" t="str">
        <f t="shared" si="755"/>
        <v>Lasioglossum (Dialictus) incompletum</v>
      </c>
      <c r="P6936" s="85" t="str">
        <f t="shared" si="758"/>
        <v>Lasioglossum incompletum</v>
      </c>
      <c r="Q6936" s="12" t="s">
        <v>29</v>
      </c>
      <c r="R6936" s="24"/>
      <c r="S6936" s="12"/>
      <c r="T6936" s="12"/>
      <c r="U6936" s="12"/>
      <c r="V6936" s="10" t="s">
        <v>182</v>
      </c>
      <c r="W6936" s="118">
        <v>42322</v>
      </c>
      <c r="X6936" s="2" t="s">
        <v>683</v>
      </c>
      <c r="Y6936" s="129">
        <f t="shared" si="761"/>
        <v>1</v>
      </c>
      <c r="Z6936" s="110">
        <f t="shared" si="759"/>
        <v>0</v>
      </c>
      <c r="AA6936" s="1">
        <f t="shared" si="760"/>
        <v>0</v>
      </c>
    </row>
    <row r="6937" spans="1:27" ht="14.25" customHeight="1">
      <c r="A6937" s="148">
        <v>7518</v>
      </c>
      <c r="B6937" s="139">
        <v>20190921</v>
      </c>
      <c r="C6937" s="57" t="str">
        <f t="shared" si="757"/>
        <v>POS</v>
      </c>
      <c r="D6937" s="115">
        <v>42267</v>
      </c>
      <c r="E6937" s="9" t="s">
        <v>478</v>
      </c>
      <c r="F6937" s="37" t="s">
        <v>25</v>
      </c>
      <c r="G6937" s="11" t="s">
        <v>26</v>
      </c>
      <c r="H6937" s="2"/>
      <c r="I6937" s="2"/>
      <c r="J6937" s="4" t="s">
        <v>117</v>
      </c>
      <c r="K6937" s="4" t="s">
        <v>167</v>
      </c>
      <c r="L6937" s="4" t="s">
        <v>665</v>
      </c>
      <c r="M6937" s="4"/>
      <c r="N6937" s="4"/>
      <c r="O6937" s="4" t="str">
        <f t="shared" si="755"/>
        <v>Lasioglossum (Dialictus) nevadense</v>
      </c>
      <c r="P6937" s="85" t="str">
        <f t="shared" si="758"/>
        <v>Lasioglossum nevadense</v>
      </c>
      <c r="Q6937" s="12" t="s">
        <v>29</v>
      </c>
      <c r="R6937" s="24"/>
      <c r="S6937" s="12" t="s">
        <v>55</v>
      </c>
      <c r="T6937" s="12"/>
      <c r="U6937" s="12"/>
      <c r="V6937" s="10" t="s">
        <v>182</v>
      </c>
      <c r="W6937" s="118">
        <v>42322</v>
      </c>
      <c r="X6937" s="2" t="s">
        <v>1218</v>
      </c>
      <c r="Y6937" s="129">
        <f t="shared" si="761"/>
        <v>1</v>
      </c>
      <c r="Z6937" s="110">
        <f t="shared" si="759"/>
        <v>0</v>
      </c>
      <c r="AA6937" s="1">
        <f t="shared" si="760"/>
        <v>1</v>
      </c>
    </row>
    <row r="6938" spans="1:27" ht="14.25" customHeight="1">
      <c r="A6938" s="148">
        <v>7519</v>
      </c>
      <c r="B6938" s="139">
        <v>20190921</v>
      </c>
      <c r="C6938" s="57" t="str">
        <f t="shared" si="757"/>
        <v>BPF</v>
      </c>
      <c r="D6938" s="115">
        <v>42267</v>
      </c>
      <c r="E6938" s="9" t="s">
        <v>340</v>
      </c>
      <c r="F6938" s="37" t="s">
        <v>25</v>
      </c>
      <c r="G6938" s="11" t="s">
        <v>26</v>
      </c>
      <c r="H6938" s="2"/>
      <c r="I6938" s="2"/>
      <c r="J6938" s="4" t="s">
        <v>140</v>
      </c>
      <c r="K6938" s="4" t="s">
        <v>140</v>
      </c>
      <c r="L6938" s="4" t="s">
        <v>141</v>
      </c>
      <c r="M6938" s="4"/>
      <c r="N6938" s="4"/>
      <c r="O6938" s="4" t="str">
        <f t="shared" si="755"/>
        <v>Agapostemon (Agapostemon) texanus</v>
      </c>
      <c r="P6938" s="85" t="str">
        <f t="shared" si="758"/>
        <v>Agapostemon texanus</v>
      </c>
      <c r="Q6938" s="12" t="s">
        <v>43</v>
      </c>
      <c r="R6938" s="24"/>
      <c r="S6938" s="12"/>
      <c r="T6938" s="12"/>
      <c r="U6938" s="12"/>
      <c r="V6938" s="10" t="s">
        <v>182</v>
      </c>
      <c r="W6938" s="118">
        <v>42322</v>
      </c>
      <c r="X6938" s="2"/>
      <c r="Y6938" s="129">
        <f t="shared" si="761"/>
        <v>1</v>
      </c>
      <c r="Z6938" s="110">
        <f t="shared" si="759"/>
        <v>0</v>
      </c>
      <c r="AA6938" s="1">
        <f t="shared" si="760"/>
        <v>0</v>
      </c>
    </row>
    <row r="6939" spans="1:27" ht="14.25" customHeight="1">
      <c r="A6939" s="148">
        <v>7520</v>
      </c>
      <c r="B6939" s="139">
        <v>20190921</v>
      </c>
      <c r="C6939" s="57" t="str">
        <f t="shared" si="757"/>
        <v>BPF</v>
      </c>
      <c r="D6939" s="115">
        <v>42267</v>
      </c>
      <c r="E6939" s="9" t="s">
        <v>340</v>
      </c>
      <c r="F6939" s="37" t="s">
        <v>25</v>
      </c>
      <c r="G6939" s="11" t="s">
        <v>26</v>
      </c>
      <c r="H6939" s="2"/>
      <c r="I6939" s="2"/>
      <c r="J6939" s="4" t="s">
        <v>140</v>
      </c>
      <c r="K6939" s="4" t="s">
        <v>140</v>
      </c>
      <c r="L6939" s="4" t="s">
        <v>141</v>
      </c>
      <c r="M6939" s="4"/>
      <c r="N6939" s="4"/>
      <c r="O6939" s="4" t="str">
        <f t="shared" si="755"/>
        <v>Agapostemon (Agapostemon) texanus</v>
      </c>
      <c r="P6939" s="85" t="str">
        <f t="shared" si="758"/>
        <v>Agapostemon texanus</v>
      </c>
      <c r="Q6939" s="12" t="s">
        <v>43</v>
      </c>
      <c r="R6939" s="24"/>
      <c r="S6939" s="12"/>
      <c r="T6939" s="12"/>
      <c r="U6939" s="12"/>
      <c r="V6939" s="10" t="s">
        <v>182</v>
      </c>
      <c r="W6939" s="118">
        <v>42322</v>
      </c>
      <c r="X6939" s="2"/>
      <c r="Y6939" s="129">
        <f t="shared" si="761"/>
        <v>1</v>
      </c>
      <c r="Z6939" s="110">
        <f t="shared" si="759"/>
        <v>0</v>
      </c>
      <c r="AA6939" s="1">
        <f t="shared" si="760"/>
        <v>0</v>
      </c>
    </row>
    <row r="6940" spans="1:27" ht="14.25" customHeight="1">
      <c r="A6940" s="148">
        <v>7521</v>
      </c>
      <c r="B6940" s="139">
        <v>20190921</v>
      </c>
      <c r="C6940" s="57" t="str">
        <f t="shared" si="757"/>
        <v>BPF</v>
      </c>
      <c r="D6940" s="115">
        <v>42267</v>
      </c>
      <c r="E6940" s="9" t="s">
        <v>342</v>
      </c>
      <c r="F6940" s="37" t="s">
        <v>25</v>
      </c>
      <c r="G6940" s="11" t="s">
        <v>26</v>
      </c>
      <c r="H6940" s="2"/>
      <c r="I6940" s="2"/>
      <c r="J6940" s="4" t="s">
        <v>140</v>
      </c>
      <c r="K6940" s="4" t="s">
        <v>140</v>
      </c>
      <c r="L6940" s="4" t="s">
        <v>141</v>
      </c>
      <c r="M6940" s="4"/>
      <c r="N6940" s="4"/>
      <c r="O6940" s="4" t="str">
        <f t="shared" si="755"/>
        <v>Agapostemon (Agapostemon) texanus</v>
      </c>
      <c r="P6940" s="85" t="str">
        <f t="shared" si="758"/>
        <v>Agapostemon texanus</v>
      </c>
      <c r="Q6940" s="12" t="s">
        <v>43</v>
      </c>
      <c r="R6940" s="24"/>
      <c r="S6940" s="12"/>
      <c r="T6940" s="12"/>
      <c r="U6940" s="12"/>
      <c r="V6940" s="10" t="s">
        <v>182</v>
      </c>
      <c r="W6940" s="118">
        <v>42322</v>
      </c>
      <c r="X6940" s="2"/>
      <c r="Y6940" s="129">
        <f t="shared" si="761"/>
        <v>1</v>
      </c>
      <c r="Z6940" s="110">
        <f t="shared" si="759"/>
        <v>0</v>
      </c>
      <c r="AA6940" s="1">
        <f t="shared" si="760"/>
        <v>0</v>
      </c>
    </row>
    <row r="6941" spans="1:27" ht="14.25" customHeight="1">
      <c r="A6941" s="148">
        <v>7522</v>
      </c>
      <c r="B6941" s="139">
        <v>20190921</v>
      </c>
      <c r="C6941" s="57" t="str">
        <f t="shared" si="757"/>
        <v>BPF</v>
      </c>
      <c r="D6941" s="115">
        <v>42267</v>
      </c>
      <c r="E6941" s="9" t="s">
        <v>342</v>
      </c>
      <c r="F6941" s="37" t="s">
        <v>25</v>
      </c>
      <c r="G6941" s="11" t="s">
        <v>26</v>
      </c>
      <c r="H6941" s="2"/>
      <c r="I6941" s="2"/>
      <c r="J6941" s="4" t="s">
        <v>51</v>
      </c>
      <c r="K6941" s="82" t="s">
        <v>583</v>
      </c>
      <c r="L6941" s="4" t="s">
        <v>157</v>
      </c>
      <c r="M6941" s="4"/>
      <c r="N6941" s="4"/>
      <c r="O6941" s="4" t="str">
        <f t="shared" si="755"/>
        <v>Halictus (Protohalictus) rubicundus</v>
      </c>
      <c r="P6941" s="85" t="str">
        <f t="shared" si="758"/>
        <v>Halictus rubicundus</v>
      </c>
      <c r="Q6941" s="12" t="s">
        <v>43</v>
      </c>
      <c r="R6941" s="24"/>
      <c r="S6941" s="12"/>
      <c r="T6941" s="12"/>
      <c r="U6941" s="12"/>
      <c r="V6941" s="10" t="s">
        <v>182</v>
      </c>
      <c r="W6941" s="118">
        <v>42322</v>
      </c>
      <c r="X6941" s="2"/>
      <c r="Y6941" s="129">
        <f t="shared" si="761"/>
        <v>1</v>
      </c>
      <c r="Z6941" s="110">
        <f t="shared" si="759"/>
        <v>0</v>
      </c>
      <c r="AA6941" s="1">
        <f t="shared" si="760"/>
        <v>0</v>
      </c>
    </row>
    <row r="6942" spans="1:27" ht="14.25" customHeight="1">
      <c r="A6942" s="148">
        <v>7523</v>
      </c>
      <c r="B6942" s="139">
        <v>20190921</v>
      </c>
      <c r="C6942" s="57" t="str">
        <f t="shared" si="757"/>
        <v>BPF</v>
      </c>
      <c r="D6942" s="115">
        <v>42267</v>
      </c>
      <c r="E6942" s="9" t="s">
        <v>347</v>
      </c>
      <c r="F6942" s="37" t="s">
        <v>25</v>
      </c>
      <c r="G6942" s="11" t="s">
        <v>26</v>
      </c>
      <c r="H6942" s="2"/>
      <c r="I6942" s="2"/>
      <c r="J6942" s="4" t="s">
        <v>91</v>
      </c>
      <c r="K6942" s="112" t="s">
        <v>590</v>
      </c>
      <c r="L6942" s="112" t="s">
        <v>98</v>
      </c>
      <c r="M6942" s="4"/>
      <c r="N6942" s="4"/>
      <c r="O6942" s="4" t="str">
        <f t="shared" si="755"/>
        <v>Megachile (Xanthosarus) perihirta</v>
      </c>
      <c r="P6942" s="85" t="str">
        <f t="shared" si="758"/>
        <v>Megachile perihirta</v>
      </c>
      <c r="Q6942" s="12" t="s">
        <v>29</v>
      </c>
      <c r="R6942" s="24"/>
      <c r="S6942" s="12"/>
      <c r="T6942" s="12"/>
      <c r="U6942" s="12"/>
      <c r="V6942" s="10" t="s">
        <v>182</v>
      </c>
      <c r="W6942" s="118">
        <v>42322</v>
      </c>
      <c r="X6942" s="2"/>
      <c r="Y6942" s="129">
        <f t="shared" si="761"/>
        <v>1</v>
      </c>
      <c r="Z6942" s="110">
        <f t="shared" si="759"/>
        <v>0</v>
      </c>
      <c r="AA6942" s="1">
        <f t="shared" si="760"/>
        <v>0</v>
      </c>
    </row>
    <row r="6943" spans="1:27" ht="14.25" customHeight="1">
      <c r="A6943" s="148">
        <v>7524</v>
      </c>
      <c r="B6943" s="139">
        <v>20190921</v>
      </c>
      <c r="C6943" s="57" t="str">
        <f t="shared" si="757"/>
        <v>BPF</v>
      </c>
      <c r="D6943" s="115">
        <v>42267</v>
      </c>
      <c r="E6943" s="9" t="s">
        <v>476</v>
      </c>
      <c r="F6943" s="37" t="s">
        <v>25</v>
      </c>
      <c r="G6943" s="11" t="s">
        <v>26</v>
      </c>
      <c r="H6943" s="2"/>
      <c r="I6943" s="2"/>
      <c r="J6943" s="4" t="s">
        <v>117</v>
      </c>
      <c r="K6943" s="4" t="s">
        <v>198</v>
      </c>
      <c r="L6943" s="4" t="s">
        <v>913</v>
      </c>
      <c r="M6943" s="4"/>
      <c r="N6943" s="4"/>
      <c r="O6943" s="4" t="str">
        <f t="shared" si="755"/>
        <v>Lasioglossum (Hemihalictus) villosulum</v>
      </c>
      <c r="P6943" s="85" t="str">
        <f t="shared" si="758"/>
        <v>Lasioglossum villosulum</v>
      </c>
      <c r="Q6943" s="12" t="s">
        <v>29</v>
      </c>
      <c r="R6943" s="24"/>
      <c r="S6943" s="12"/>
      <c r="T6943" s="12"/>
      <c r="U6943" s="12"/>
      <c r="V6943" s="10" t="s">
        <v>182</v>
      </c>
      <c r="W6943" s="118">
        <v>42322</v>
      </c>
      <c r="X6943" s="2" t="s">
        <v>1224</v>
      </c>
      <c r="Y6943" s="129">
        <f t="shared" si="761"/>
        <v>1</v>
      </c>
      <c r="Z6943" s="110">
        <f t="shared" si="759"/>
        <v>0</v>
      </c>
      <c r="AA6943" s="1">
        <f t="shared" si="760"/>
        <v>1</v>
      </c>
    </row>
    <row r="6944" spans="1:27" ht="14.25" customHeight="1">
      <c r="A6944" s="148">
        <v>7525</v>
      </c>
      <c r="B6944" s="139">
        <v>20190921</v>
      </c>
      <c r="C6944" s="57" t="str">
        <f t="shared" si="757"/>
        <v>BPF</v>
      </c>
      <c r="D6944" s="115">
        <v>42267</v>
      </c>
      <c r="E6944" s="9" t="s">
        <v>476</v>
      </c>
      <c r="F6944" s="37" t="s">
        <v>25</v>
      </c>
      <c r="G6944" s="11" t="s">
        <v>26</v>
      </c>
      <c r="H6944" s="2"/>
      <c r="I6944" s="2"/>
      <c r="J6944" s="4" t="s">
        <v>175</v>
      </c>
      <c r="K6944" s="4" t="s">
        <v>580</v>
      </c>
      <c r="L6944" s="31" t="s">
        <v>176</v>
      </c>
      <c r="M6944" s="4"/>
      <c r="N6944" s="4"/>
      <c r="O6944" s="4" t="str">
        <f t="shared" si="755"/>
        <v>Ceratina (Zadontomerus) acantha</v>
      </c>
      <c r="P6944" s="85" t="str">
        <f t="shared" si="758"/>
        <v>Ceratina acantha</v>
      </c>
      <c r="Q6944" s="12" t="s">
        <v>29</v>
      </c>
      <c r="R6944" s="24"/>
      <c r="S6944" s="12"/>
      <c r="T6944" s="12"/>
      <c r="U6944" s="12"/>
      <c r="V6944" s="10" t="s">
        <v>182</v>
      </c>
      <c r="W6944" s="118">
        <v>42322</v>
      </c>
      <c r="X6944" s="2"/>
      <c r="Y6944" s="129">
        <f t="shared" si="761"/>
        <v>1</v>
      </c>
      <c r="Z6944" s="110">
        <f t="shared" si="759"/>
        <v>0</v>
      </c>
      <c r="AA6944" s="1">
        <f t="shared" si="760"/>
        <v>0</v>
      </c>
    </row>
    <row r="6945" spans="1:27" ht="14.25" customHeight="1">
      <c r="A6945" s="148">
        <v>7526</v>
      </c>
      <c r="B6945" s="139">
        <v>20190921</v>
      </c>
      <c r="C6945" s="57" t="str">
        <f t="shared" si="757"/>
        <v>POS</v>
      </c>
      <c r="D6945" s="115">
        <v>42267</v>
      </c>
      <c r="E6945" s="9" t="s">
        <v>206</v>
      </c>
      <c r="F6945" s="37" t="s">
        <v>33</v>
      </c>
      <c r="G6945" s="11" t="s">
        <v>26</v>
      </c>
      <c r="H6945" s="2"/>
      <c r="I6945" s="2"/>
      <c r="J6945" s="4" t="s">
        <v>184</v>
      </c>
      <c r="K6945" s="4"/>
      <c r="L6945" s="4" t="s">
        <v>185</v>
      </c>
      <c r="M6945" s="4"/>
      <c r="N6945" s="4"/>
      <c r="O6945" s="4" t="str">
        <f t="shared" si="755"/>
        <v>Colletes fulgidus</v>
      </c>
      <c r="P6945" s="85" t="str">
        <f t="shared" si="758"/>
        <v>Colletes fulgidus</v>
      </c>
      <c r="Q6945" s="12" t="s">
        <v>29</v>
      </c>
      <c r="R6945" s="24"/>
      <c r="S6945" s="12"/>
      <c r="T6945" s="12"/>
      <c r="U6945" s="12"/>
      <c r="V6945" s="10" t="s">
        <v>182</v>
      </c>
      <c r="W6945" s="118">
        <v>42322</v>
      </c>
      <c r="X6945" s="2" t="s">
        <v>560</v>
      </c>
      <c r="Y6945" s="129">
        <f t="shared" si="761"/>
        <v>1</v>
      </c>
      <c r="Z6945" s="110">
        <f t="shared" si="759"/>
        <v>0</v>
      </c>
      <c r="AA6945" s="1">
        <f t="shared" si="760"/>
        <v>0</v>
      </c>
    </row>
    <row r="6946" spans="1:27" ht="14.25" customHeight="1">
      <c r="A6946" s="148">
        <v>7527</v>
      </c>
      <c r="B6946" s="139">
        <v>20190921</v>
      </c>
      <c r="C6946" s="57" t="str">
        <f t="shared" si="757"/>
        <v>POS</v>
      </c>
      <c r="D6946" s="115">
        <v>42267</v>
      </c>
      <c r="E6946" s="9" t="s">
        <v>206</v>
      </c>
      <c r="F6946" s="37" t="s">
        <v>33</v>
      </c>
      <c r="G6946" s="11" t="s">
        <v>26</v>
      </c>
      <c r="H6946" s="2"/>
      <c r="I6946" s="2"/>
      <c r="J6946" s="4" t="s">
        <v>117</v>
      </c>
      <c r="K6946" s="4" t="s">
        <v>117</v>
      </c>
      <c r="L6946" s="4" t="s">
        <v>118</v>
      </c>
      <c r="M6946" s="4"/>
      <c r="N6946" s="4"/>
      <c r="O6946" s="4" t="str">
        <f t="shared" si="755"/>
        <v>Lasioglossum (Lasioglossum) pacificum</v>
      </c>
      <c r="P6946" s="85" t="str">
        <f t="shared" si="758"/>
        <v>Lasioglossum pacificum</v>
      </c>
      <c r="Q6946" s="12" t="s">
        <v>43</v>
      </c>
      <c r="R6946" s="24"/>
      <c r="S6946" s="12"/>
      <c r="T6946" s="12"/>
      <c r="U6946" s="12"/>
      <c r="V6946" s="10" t="s">
        <v>182</v>
      </c>
      <c r="W6946" s="118">
        <v>42322</v>
      </c>
      <c r="X6946" s="2" t="s">
        <v>560</v>
      </c>
      <c r="Y6946" s="129">
        <f t="shared" si="761"/>
        <v>1</v>
      </c>
      <c r="Z6946" s="110">
        <f t="shared" si="759"/>
        <v>0</v>
      </c>
      <c r="AA6946" s="1">
        <f t="shared" si="760"/>
        <v>0</v>
      </c>
    </row>
    <row r="6947" spans="1:27" ht="14.25" customHeight="1">
      <c r="A6947" s="148">
        <v>7528</v>
      </c>
      <c r="B6947" s="139">
        <v>20190921</v>
      </c>
      <c r="C6947" s="57" t="str">
        <f t="shared" si="757"/>
        <v>POS</v>
      </c>
      <c r="D6947" s="115">
        <v>42267</v>
      </c>
      <c r="E6947" s="9" t="s">
        <v>206</v>
      </c>
      <c r="F6947" s="37" t="s">
        <v>33</v>
      </c>
      <c r="G6947" s="11" t="s">
        <v>26</v>
      </c>
      <c r="H6947" s="2"/>
      <c r="I6947" s="2"/>
      <c r="J6947" s="4" t="s">
        <v>51</v>
      </c>
      <c r="K6947" s="84" t="s">
        <v>582</v>
      </c>
      <c r="L6947" s="4" t="s">
        <v>196</v>
      </c>
      <c r="M6947" s="4"/>
      <c r="N6947" s="4"/>
      <c r="O6947" s="4" t="str">
        <f t="shared" si="755"/>
        <v>Halictus (Seladonia) confusus</v>
      </c>
      <c r="P6947" s="85" t="str">
        <f t="shared" si="758"/>
        <v>Halictus confusus</v>
      </c>
      <c r="Q6947" s="12" t="s">
        <v>43</v>
      </c>
      <c r="R6947" s="24"/>
      <c r="S6947" s="12"/>
      <c r="T6947" s="12"/>
      <c r="U6947" s="12"/>
      <c r="V6947" s="10" t="s">
        <v>182</v>
      </c>
      <c r="W6947" s="118">
        <v>42322</v>
      </c>
      <c r="X6947" s="2" t="s">
        <v>560</v>
      </c>
      <c r="Y6947" s="129">
        <f t="shared" si="761"/>
        <v>1</v>
      </c>
      <c r="Z6947" s="110">
        <f t="shared" si="759"/>
        <v>0</v>
      </c>
      <c r="AA6947" s="1">
        <f t="shared" si="760"/>
        <v>0</v>
      </c>
    </row>
    <row r="6948" spans="1:27" ht="14.25" customHeight="1">
      <c r="A6948" s="148">
        <v>7529</v>
      </c>
      <c r="B6948" s="139">
        <v>20190921</v>
      </c>
      <c r="C6948" s="57" t="str">
        <f t="shared" si="757"/>
        <v>POS</v>
      </c>
      <c r="D6948" s="115">
        <v>42267</v>
      </c>
      <c r="E6948" s="9" t="s">
        <v>296</v>
      </c>
      <c r="F6948" s="37" t="s">
        <v>33</v>
      </c>
      <c r="G6948" s="11" t="s">
        <v>26</v>
      </c>
      <c r="H6948" s="2"/>
      <c r="I6948" s="2"/>
      <c r="J6948" s="4" t="s">
        <v>117</v>
      </c>
      <c r="K6948" s="4" t="s">
        <v>198</v>
      </c>
      <c r="L6948" s="4" t="s">
        <v>913</v>
      </c>
      <c r="M6948" s="4"/>
      <c r="N6948" s="4"/>
      <c r="O6948" s="4" t="str">
        <f t="shared" si="755"/>
        <v>Lasioglossum (Hemihalictus) villosulum</v>
      </c>
      <c r="P6948" s="85" t="str">
        <f t="shared" si="758"/>
        <v>Lasioglossum villosulum</v>
      </c>
      <c r="Q6948" s="12" t="s">
        <v>43</v>
      </c>
      <c r="R6948" s="24"/>
      <c r="S6948" s="12"/>
      <c r="T6948" s="12"/>
      <c r="U6948" s="12"/>
      <c r="V6948" s="10" t="s">
        <v>182</v>
      </c>
      <c r="W6948" s="118">
        <v>42322</v>
      </c>
      <c r="X6948" s="2" t="s">
        <v>927</v>
      </c>
      <c r="Y6948" s="129">
        <f t="shared" si="761"/>
        <v>1</v>
      </c>
      <c r="Z6948" s="110">
        <f t="shared" si="759"/>
        <v>0</v>
      </c>
      <c r="AA6948" s="1">
        <f t="shared" si="760"/>
        <v>0</v>
      </c>
    </row>
    <row r="6949" spans="1:27" ht="14.25" customHeight="1">
      <c r="A6949" s="148">
        <v>7530</v>
      </c>
      <c r="B6949" s="139">
        <v>20190731</v>
      </c>
      <c r="C6949" s="57" t="str">
        <f t="shared" si="757"/>
        <v>BPF</v>
      </c>
      <c r="D6949" s="115">
        <v>42215</v>
      </c>
      <c r="E6949" s="9" t="s">
        <v>350</v>
      </c>
      <c r="F6949" s="37" t="s">
        <v>33</v>
      </c>
      <c r="G6949" s="11" t="s">
        <v>26</v>
      </c>
      <c r="H6949" s="2"/>
      <c r="I6949" s="2"/>
      <c r="J6949" s="4" t="s">
        <v>51</v>
      </c>
      <c r="K6949" s="84" t="s">
        <v>582</v>
      </c>
      <c r="L6949" s="4" t="s">
        <v>52</v>
      </c>
      <c r="M6949" s="4"/>
      <c r="N6949" s="4"/>
      <c r="O6949" s="4" t="str">
        <f t="shared" si="755"/>
        <v>Halictus (Seladonia) tripartitus</v>
      </c>
      <c r="P6949" s="85" t="str">
        <f t="shared" si="758"/>
        <v>Halictus tripartitus</v>
      </c>
      <c r="Q6949" s="12" t="s">
        <v>29</v>
      </c>
      <c r="R6949" s="24"/>
      <c r="S6949" s="12"/>
      <c r="T6949" s="12"/>
      <c r="U6949" s="12"/>
      <c r="V6949" s="10" t="s">
        <v>182</v>
      </c>
      <c r="W6949" s="118">
        <v>42322</v>
      </c>
      <c r="X6949" s="2" t="s">
        <v>541</v>
      </c>
      <c r="Y6949" s="129">
        <f t="shared" si="761"/>
        <v>1</v>
      </c>
      <c r="Z6949" s="110">
        <f t="shared" si="759"/>
        <v>0</v>
      </c>
      <c r="AA6949" s="1">
        <f t="shared" si="760"/>
        <v>0</v>
      </c>
    </row>
    <row r="6950" spans="1:27" ht="14.25" customHeight="1">
      <c r="A6950" s="148">
        <v>7531</v>
      </c>
      <c r="B6950" s="139">
        <v>20190731</v>
      </c>
      <c r="C6950" s="57" t="str">
        <f t="shared" si="757"/>
        <v>BPF</v>
      </c>
      <c r="D6950" s="115">
        <v>42215</v>
      </c>
      <c r="E6950" s="9" t="s">
        <v>350</v>
      </c>
      <c r="F6950" s="37" t="s">
        <v>33</v>
      </c>
      <c r="G6950" s="11" t="s">
        <v>26</v>
      </c>
      <c r="H6950" s="2"/>
      <c r="I6950" s="2"/>
      <c r="J6950" s="4" t="s">
        <v>117</v>
      </c>
      <c r="K6950" s="4" t="s">
        <v>198</v>
      </c>
      <c r="L6950" s="4" t="s">
        <v>913</v>
      </c>
      <c r="M6950" s="4"/>
      <c r="N6950" s="4"/>
      <c r="O6950" s="4" t="str">
        <f t="shared" ref="O6950:O7013" si="762">J6950&amp;" "&amp;IF(LEN(K6950)&gt;0,"("&amp;K6950&amp;") ","")&amp;IF(LEN(N6950)&gt;0,"nr. ","")&amp;L6950&amp;IF(LEN(M6950)&gt;0," ssp. "&amp;M6950,"")</f>
        <v>Lasioglossum (Hemihalictus) villosulum</v>
      </c>
      <c r="P6950" s="85" t="str">
        <f t="shared" si="758"/>
        <v>Lasioglossum villosulum</v>
      </c>
      <c r="Q6950" s="12" t="s">
        <v>43</v>
      </c>
      <c r="R6950" s="24"/>
      <c r="S6950" s="12"/>
      <c r="T6950" s="12"/>
      <c r="U6950" s="12"/>
      <c r="V6950" s="10" t="s">
        <v>182</v>
      </c>
      <c r="W6950" s="118">
        <v>42322</v>
      </c>
      <c r="X6950" s="2" t="s">
        <v>938</v>
      </c>
      <c r="Y6950" s="129">
        <f t="shared" si="761"/>
        <v>1</v>
      </c>
      <c r="Z6950" s="110">
        <f t="shared" si="759"/>
        <v>0</v>
      </c>
      <c r="AA6950" s="1">
        <f t="shared" si="760"/>
        <v>0</v>
      </c>
    </row>
    <row r="6951" spans="1:27" ht="14.25" customHeight="1">
      <c r="A6951" s="148">
        <v>7532</v>
      </c>
      <c r="B6951" s="139">
        <v>20190731</v>
      </c>
      <c r="C6951" s="57" t="str">
        <f t="shared" si="757"/>
        <v>BPF</v>
      </c>
      <c r="D6951" s="115">
        <v>42215</v>
      </c>
      <c r="E6951" s="9" t="s">
        <v>350</v>
      </c>
      <c r="F6951" s="37" t="s">
        <v>33</v>
      </c>
      <c r="G6951" s="11" t="s">
        <v>26</v>
      </c>
      <c r="H6951" s="2"/>
      <c r="I6951" s="2"/>
      <c r="J6951" s="4" t="s">
        <v>117</v>
      </c>
      <c r="K6951" s="4" t="s">
        <v>167</v>
      </c>
      <c r="L6951" s="4" t="s">
        <v>705</v>
      </c>
      <c r="M6951" s="4"/>
      <c r="N6951" s="4"/>
      <c r="O6951" s="4" t="str">
        <f t="shared" si="762"/>
        <v>Lasioglossum (Dialictus) knereri</v>
      </c>
      <c r="P6951" s="85" t="str">
        <f t="shared" si="758"/>
        <v>Lasioglossum knereri</v>
      </c>
      <c r="Q6951" s="12" t="s">
        <v>43</v>
      </c>
      <c r="R6951" s="24"/>
      <c r="S6951" s="12"/>
      <c r="T6951" s="12"/>
      <c r="U6951" s="12"/>
      <c r="V6951" s="10" t="s">
        <v>182</v>
      </c>
      <c r="W6951" s="118">
        <v>42322</v>
      </c>
      <c r="X6951" s="2" t="s">
        <v>999</v>
      </c>
      <c r="Y6951" s="129">
        <f t="shared" si="761"/>
        <v>1</v>
      </c>
      <c r="Z6951" s="110">
        <f t="shared" si="759"/>
        <v>0</v>
      </c>
      <c r="AA6951" s="1">
        <f t="shared" si="760"/>
        <v>0</v>
      </c>
    </row>
    <row r="6952" spans="1:27" ht="14.25" customHeight="1">
      <c r="A6952" s="148">
        <v>7533</v>
      </c>
      <c r="B6952" s="139">
        <v>20190731</v>
      </c>
      <c r="C6952" s="57" t="str">
        <f t="shared" si="757"/>
        <v>BPF</v>
      </c>
      <c r="D6952" s="115">
        <v>42215</v>
      </c>
      <c r="E6952" s="9" t="s">
        <v>350</v>
      </c>
      <c r="F6952" s="37" t="s">
        <v>33</v>
      </c>
      <c r="G6952" s="11" t="s">
        <v>26</v>
      </c>
      <c r="H6952" s="2"/>
      <c r="I6952" s="2"/>
      <c r="J6952" s="4" t="s">
        <v>117</v>
      </c>
      <c r="K6952" s="4" t="s">
        <v>167</v>
      </c>
      <c r="L6952" s="4" t="s">
        <v>705</v>
      </c>
      <c r="M6952" s="4"/>
      <c r="N6952" s="4"/>
      <c r="O6952" s="4" t="str">
        <f t="shared" si="762"/>
        <v>Lasioglossum (Dialictus) knereri</v>
      </c>
      <c r="P6952" s="85" t="str">
        <f t="shared" si="758"/>
        <v>Lasioglossum knereri</v>
      </c>
      <c r="Q6952" s="12" t="s">
        <v>43</v>
      </c>
      <c r="R6952" s="24"/>
      <c r="S6952" s="12"/>
      <c r="T6952" s="12"/>
      <c r="U6952" s="12"/>
      <c r="V6952" s="10" t="s">
        <v>182</v>
      </c>
      <c r="W6952" s="118">
        <v>42322</v>
      </c>
      <c r="X6952" s="2" t="s">
        <v>999</v>
      </c>
      <c r="Y6952" s="129">
        <f t="shared" si="761"/>
        <v>1</v>
      </c>
      <c r="Z6952" s="110">
        <f t="shared" si="759"/>
        <v>0</v>
      </c>
      <c r="AA6952" s="1">
        <f t="shared" si="760"/>
        <v>0</v>
      </c>
    </row>
    <row r="6953" spans="1:27" ht="14.25" customHeight="1">
      <c r="A6953" s="148">
        <v>7534</v>
      </c>
      <c r="B6953" s="139">
        <v>20190529</v>
      </c>
      <c r="C6953" s="57" t="str">
        <f t="shared" si="757"/>
        <v>POS</v>
      </c>
      <c r="D6953" s="115">
        <v>42215</v>
      </c>
      <c r="E6953" s="9" t="s">
        <v>249</v>
      </c>
      <c r="F6953" s="37" t="s">
        <v>33</v>
      </c>
      <c r="G6953" s="11" t="s">
        <v>26</v>
      </c>
      <c r="H6953" s="2"/>
      <c r="I6953" s="2"/>
      <c r="J6953" s="4" t="s">
        <v>117</v>
      </c>
      <c r="K6953" s="4" t="s">
        <v>117</v>
      </c>
      <c r="L6953" s="4" t="s">
        <v>118</v>
      </c>
      <c r="M6953" s="4"/>
      <c r="N6953" s="4"/>
      <c r="O6953" s="4" t="str">
        <f t="shared" si="762"/>
        <v>Lasioglossum (Lasioglossum) pacificum</v>
      </c>
      <c r="P6953" s="85" t="str">
        <f t="shared" si="758"/>
        <v>Lasioglossum pacificum</v>
      </c>
      <c r="Q6953" s="12" t="s">
        <v>29</v>
      </c>
      <c r="R6953" s="24"/>
      <c r="S6953" s="12"/>
      <c r="T6953" s="12"/>
      <c r="U6953" s="12"/>
      <c r="V6953" s="10" t="s">
        <v>182</v>
      </c>
      <c r="W6953" s="118">
        <v>43025</v>
      </c>
      <c r="X6953" s="2"/>
      <c r="Y6953" s="129">
        <f t="shared" si="761"/>
        <v>1</v>
      </c>
      <c r="Z6953" s="110">
        <f t="shared" si="759"/>
        <v>0</v>
      </c>
      <c r="AA6953" s="1">
        <f t="shared" si="760"/>
        <v>0</v>
      </c>
    </row>
    <row r="6954" spans="1:27" ht="14.25" customHeight="1">
      <c r="A6954" s="151">
        <v>7535</v>
      </c>
      <c r="B6954" s="139">
        <v>20200524</v>
      </c>
      <c r="C6954" s="57" t="str">
        <f t="shared" si="757"/>
        <v>POS</v>
      </c>
      <c r="D6954" s="115">
        <f t="shared" ref="D6954:D7017" si="763">DATEVALUE(LEFT(B6954,4)&amp;"/"&amp;MID(B6954,5,2)&amp;"/"&amp;RIGHT(B6954,2))</f>
        <v>42513</v>
      </c>
      <c r="E6954" s="9" t="s">
        <v>38</v>
      </c>
      <c r="F6954" s="37" t="s">
        <v>25</v>
      </c>
      <c r="G6954" s="11" t="s">
        <v>26</v>
      </c>
      <c r="H6954" s="3"/>
      <c r="I6954" s="3"/>
      <c r="J6954" s="4" t="s">
        <v>27</v>
      </c>
      <c r="K6954" s="4" t="s">
        <v>578</v>
      </c>
      <c r="L6954" s="4" t="s">
        <v>47</v>
      </c>
      <c r="M6954" s="4"/>
      <c r="N6954" s="4"/>
      <c r="O6954" s="4" t="str">
        <f t="shared" si="762"/>
        <v>Bombus (Pyrobombus) vosnesenskii</v>
      </c>
      <c r="P6954" s="85" t="str">
        <f t="shared" si="758"/>
        <v>Bombus vosnesenskii</v>
      </c>
      <c r="Q6954" s="11" t="s">
        <v>29</v>
      </c>
      <c r="R6954" s="24"/>
      <c r="S6954" s="12"/>
      <c r="T6954" s="12"/>
      <c r="U6954" s="12"/>
      <c r="V6954" s="10" t="s">
        <v>182</v>
      </c>
      <c r="W6954" s="6">
        <v>43022</v>
      </c>
      <c r="X6954" s="50" t="s">
        <v>692</v>
      </c>
      <c r="Y6954" s="129">
        <f t="shared" si="761"/>
        <v>1</v>
      </c>
      <c r="Z6954" s="110">
        <f t="shared" si="759"/>
        <v>0</v>
      </c>
      <c r="AA6954" s="1">
        <f t="shared" si="760"/>
        <v>0</v>
      </c>
    </row>
    <row r="6955" spans="1:27" ht="14.25" customHeight="1">
      <c r="A6955" s="151">
        <v>7536</v>
      </c>
      <c r="B6955" s="139">
        <v>20200524</v>
      </c>
      <c r="C6955" s="57" t="str">
        <f t="shared" si="757"/>
        <v>POS</v>
      </c>
      <c r="D6955" s="115">
        <f t="shared" si="763"/>
        <v>42513</v>
      </c>
      <c r="E6955" s="9" t="s">
        <v>38</v>
      </c>
      <c r="F6955" s="37" t="s">
        <v>25</v>
      </c>
      <c r="G6955" s="11" t="s">
        <v>26</v>
      </c>
      <c r="H6955" s="3"/>
      <c r="I6955" s="3"/>
      <c r="J6955" s="4" t="s">
        <v>27</v>
      </c>
      <c r="K6955" s="4" t="s">
        <v>578</v>
      </c>
      <c r="L6955" s="4" t="s">
        <v>47</v>
      </c>
      <c r="M6955" s="4"/>
      <c r="N6955" s="4"/>
      <c r="O6955" s="4" t="str">
        <f t="shared" si="762"/>
        <v>Bombus (Pyrobombus) vosnesenskii</v>
      </c>
      <c r="P6955" s="85" t="str">
        <f t="shared" si="758"/>
        <v>Bombus vosnesenskii</v>
      </c>
      <c r="Q6955" s="11" t="s">
        <v>29</v>
      </c>
      <c r="R6955" s="24"/>
      <c r="S6955" s="12"/>
      <c r="T6955" s="12"/>
      <c r="U6955" s="12"/>
      <c r="V6955" s="10" t="s">
        <v>182</v>
      </c>
      <c r="W6955" s="6">
        <v>43022</v>
      </c>
      <c r="X6955" s="50"/>
      <c r="Y6955" s="129">
        <f t="shared" si="761"/>
        <v>1</v>
      </c>
      <c r="Z6955" s="110">
        <f t="shared" si="759"/>
        <v>0</v>
      </c>
      <c r="AA6955" s="1">
        <f t="shared" si="760"/>
        <v>0</v>
      </c>
    </row>
    <row r="6956" spans="1:27" ht="14.25" customHeight="1">
      <c r="A6956" s="151">
        <v>7537</v>
      </c>
      <c r="B6956" s="139">
        <v>20200524</v>
      </c>
      <c r="C6956" s="57" t="str">
        <f t="shared" si="757"/>
        <v>POS</v>
      </c>
      <c r="D6956" s="115">
        <f t="shared" si="763"/>
        <v>42513</v>
      </c>
      <c r="E6956" s="9" t="s">
        <v>38</v>
      </c>
      <c r="F6956" s="37" t="s">
        <v>25</v>
      </c>
      <c r="G6956" s="11" t="s">
        <v>26</v>
      </c>
      <c r="H6956" s="3"/>
      <c r="I6956" s="3"/>
      <c r="J6956" s="4" t="s">
        <v>27</v>
      </c>
      <c r="K6956" s="4" t="s">
        <v>577</v>
      </c>
      <c r="L6956" s="4" t="s">
        <v>39</v>
      </c>
      <c r="M6956" s="4"/>
      <c r="N6956" s="4"/>
      <c r="O6956" s="4" t="str">
        <f t="shared" si="762"/>
        <v>Bombus (Thoracobombus) fervidus</v>
      </c>
      <c r="P6956" s="85" t="str">
        <f t="shared" si="758"/>
        <v>Bombus fervidus</v>
      </c>
      <c r="Q6956" s="11" t="s">
        <v>29</v>
      </c>
      <c r="R6956" s="24"/>
      <c r="S6956" s="12"/>
      <c r="T6956" s="12"/>
      <c r="U6956" s="12"/>
      <c r="V6956" s="10" t="s">
        <v>182</v>
      </c>
      <c r="W6956" s="6">
        <v>43022</v>
      </c>
      <c r="X6956" s="50"/>
      <c r="Y6956" s="129">
        <f t="shared" si="761"/>
        <v>1</v>
      </c>
      <c r="Z6956" s="110">
        <f t="shared" si="759"/>
        <v>0</v>
      </c>
      <c r="AA6956" s="1">
        <f t="shared" si="760"/>
        <v>0</v>
      </c>
    </row>
    <row r="6957" spans="1:27" ht="14.25" customHeight="1">
      <c r="A6957" s="151">
        <v>7538</v>
      </c>
      <c r="B6957" s="139">
        <v>20200524</v>
      </c>
      <c r="C6957" s="57" t="str">
        <f t="shared" si="757"/>
        <v>POS</v>
      </c>
      <c r="D6957" s="115">
        <f t="shared" si="763"/>
        <v>42513</v>
      </c>
      <c r="E6957" s="9" t="s">
        <v>38</v>
      </c>
      <c r="F6957" s="37" t="s">
        <v>25</v>
      </c>
      <c r="G6957" s="11" t="s">
        <v>26</v>
      </c>
      <c r="H6957" s="3"/>
      <c r="I6957" s="3"/>
      <c r="J6957" s="4" t="s">
        <v>27</v>
      </c>
      <c r="K6957" s="4" t="s">
        <v>578</v>
      </c>
      <c r="L6957" s="4" t="s">
        <v>50</v>
      </c>
      <c r="M6957" s="4"/>
      <c r="N6957" s="4"/>
      <c r="O6957" s="4" t="str">
        <f t="shared" si="762"/>
        <v>Bombus (Pyrobombus) melanopygus</v>
      </c>
      <c r="P6957" s="85" t="str">
        <f t="shared" si="758"/>
        <v>Bombus melanopygus</v>
      </c>
      <c r="Q6957" s="11" t="s">
        <v>43</v>
      </c>
      <c r="R6957" s="24"/>
      <c r="S6957" s="12"/>
      <c r="T6957" s="12"/>
      <c r="U6957" s="12"/>
      <c r="V6957" s="10" t="s">
        <v>182</v>
      </c>
      <c r="W6957" s="6">
        <v>43022</v>
      </c>
      <c r="X6957" s="50"/>
      <c r="Y6957" s="129">
        <f t="shared" si="761"/>
        <v>1</v>
      </c>
      <c r="Z6957" s="110">
        <f t="shared" si="759"/>
        <v>0</v>
      </c>
      <c r="AA6957" s="1">
        <f t="shared" si="760"/>
        <v>0</v>
      </c>
    </row>
    <row r="6958" spans="1:27" ht="14.25" customHeight="1">
      <c r="A6958" s="151">
        <v>7539</v>
      </c>
      <c r="B6958" s="139">
        <v>20200524</v>
      </c>
      <c r="C6958" s="57" t="str">
        <f t="shared" si="757"/>
        <v>POS</v>
      </c>
      <c r="D6958" s="115">
        <f t="shared" si="763"/>
        <v>42513</v>
      </c>
      <c r="E6958" s="9" t="s">
        <v>38</v>
      </c>
      <c r="F6958" s="37" t="s">
        <v>25</v>
      </c>
      <c r="G6958" s="11" t="s">
        <v>26</v>
      </c>
      <c r="H6958" s="3"/>
      <c r="I6958" s="3"/>
      <c r="J6958" s="4" t="s">
        <v>27</v>
      </c>
      <c r="K6958" s="4" t="s">
        <v>578</v>
      </c>
      <c r="L6958" s="4" t="s">
        <v>44</v>
      </c>
      <c r="M6958" s="4"/>
      <c r="N6958" s="4"/>
      <c r="O6958" s="4" t="str">
        <f t="shared" si="762"/>
        <v>Bombus (Pyrobombus) mixtus</v>
      </c>
      <c r="P6958" s="85" t="str">
        <f t="shared" si="758"/>
        <v>Bombus mixtus</v>
      </c>
      <c r="Q6958" s="11" t="s">
        <v>43</v>
      </c>
      <c r="R6958" s="24"/>
      <c r="S6958" s="12"/>
      <c r="T6958" s="12"/>
      <c r="U6958" s="12"/>
      <c r="V6958" s="10" t="s">
        <v>182</v>
      </c>
      <c r="W6958" s="6">
        <v>43022</v>
      </c>
      <c r="X6958" s="50"/>
      <c r="Y6958" s="129">
        <f t="shared" si="761"/>
        <v>1</v>
      </c>
      <c r="Z6958" s="110">
        <f t="shared" si="759"/>
        <v>0</v>
      </c>
      <c r="AA6958" s="1">
        <f t="shared" si="760"/>
        <v>0</v>
      </c>
    </row>
    <row r="6959" spans="1:27" ht="14.25" customHeight="1">
      <c r="A6959" s="151">
        <v>7540</v>
      </c>
      <c r="B6959" s="139">
        <v>20200524</v>
      </c>
      <c r="C6959" s="57" t="str">
        <f t="shared" si="757"/>
        <v>POS</v>
      </c>
      <c r="D6959" s="115">
        <f t="shared" si="763"/>
        <v>42513</v>
      </c>
      <c r="E6959" s="9" t="s">
        <v>38</v>
      </c>
      <c r="F6959" s="37" t="s">
        <v>25</v>
      </c>
      <c r="G6959" s="11" t="s">
        <v>26</v>
      </c>
      <c r="H6959" s="3"/>
      <c r="I6959" s="3"/>
      <c r="J6959" s="4" t="s">
        <v>27</v>
      </c>
      <c r="K6959" s="4" t="s">
        <v>578</v>
      </c>
      <c r="L6959" s="4" t="s">
        <v>44</v>
      </c>
      <c r="M6959" s="4"/>
      <c r="N6959" s="4"/>
      <c r="O6959" s="4" t="str">
        <f t="shared" si="762"/>
        <v>Bombus (Pyrobombus) mixtus</v>
      </c>
      <c r="P6959" s="85" t="str">
        <f t="shared" si="758"/>
        <v>Bombus mixtus</v>
      </c>
      <c r="Q6959" s="11" t="s">
        <v>29</v>
      </c>
      <c r="R6959" s="24"/>
      <c r="S6959" s="12"/>
      <c r="T6959" s="12"/>
      <c r="U6959" s="12"/>
      <c r="V6959" s="10" t="s">
        <v>182</v>
      </c>
      <c r="W6959" s="6">
        <v>43022</v>
      </c>
      <c r="X6959" s="50"/>
      <c r="Y6959" s="129">
        <f t="shared" si="761"/>
        <v>1</v>
      </c>
      <c r="Z6959" s="110">
        <f t="shared" si="759"/>
        <v>0</v>
      </c>
      <c r="AA6959" s="1">
        <f t="shared" si="760"/>
        <v>0</v>
      </c>
    </row>
    <row r="6960" spans="1:27" ht="14.25" customHeight="1">
      <c r="A6960" s="151">
        <v>7541</v>
      </c>
      <c r="B6960" s="139">
        <v>20200524</v>
      </c>
      <c r="C6960" s="57" t="str">
        <f t="shared" si="757"/>
        <v>POS</v>
      </c>
      <c r="D6960" s="115">
        <f t="shared" si="763"/>
        <v>42513</v>
      </c>
      <c r="E6960" s="9" t="s">
        <v>38</v>
      </c>
      <c r="F6960" s="37" t="s">
        <v>25</v>
      </c>
      <c r="G6960" s="11" t="s">
        <v>26</v>
      </c>
      <c r="H6960" s="3"/>
      <c r="I6960" s="3"/>
      <c r="J6960" s="4" t="s">
        <v>27</v>
      </c>
      <c r="K6960" s="4" t="s">
        <v>578</v>
      </c>
      <c r="L6960" s="4" t="s">
        <v>44</v>
      </c>
      <c r="M6960" s="4"/>
      <c r="N6960" s="4"/>
      <c r="O6960" s="4" t="str">
        <f t="shared" si="762"/>
        <v>Bombus (Pyrobombus) mixtus</v>
      </c>
      <c r="P6960" s="85" t="str">
        <f t="shared" si="758"/>
        <v>Bombus mixtus</v>
      </c>
      <c r="Q6960" s="11" t="s">
        <v>43</v>
      </c>
      <c r="R6960" s="24"/>
      <c r="S6960" s="12"/>
      <c r="T6960" s="12"/>
      <c r="U6960" s="12"/>
      <c r="V6960" s="10" t="s">
        <v>182</v>
      </c>
      <c r="W6960" s="6">
        <v>43022</v>
      </c>
      <c r="X6960" s="50"/>
      <c r="Y6960" s="129">
        <f t="shared" si="761"/>
        <v>1</v>
      </c>
      <c r="Z6960" s="110">
        <f t="shared" si="759"/>
        <v>0</v>
      </c>
      <c r="AA6960" s="1">
        <f t="shared" si="760"/>
        <v>0</v>
      </c>
    </row>
    <row r="6961" spans="1:27" ht="14.25" customHeight="1">
      <c r="A6961" s="151">
        <v>7542</v>
      </c>
      <c r="B6961" s="139">
        <v>20200524</v>
      </c>
      <c r="C6961" s="57" t="str">
        <f t="shared" si="757"/>
        <v>POS</v>
      </c>
      <c r="D6961" s="115">
        <f t="shared" si="763"/>
        <v>42513</v>
      </c>
      <c r="E6961" s="9" t="s">
        <v>38</v>
      </c>
      <c r="F6961" s="37" t="s">
        <v>25</v>
      </c>
      <c r="G6961" s="11" t="s">
        <v>26</v>
      </c>
      <c r="H6961" s="3"/>
      <c r="I6961" s="3"/>
      <c r="J6961" s="4" t="s">
        <v>27</v>
      </c>
      <c r="K6961" s="4" t="s">
        <v>578</v>
      </c>
      <c r="L6961" s="4" t="s">
        <v>87</v>
      </c>
      <c r="M6961" s="4"/>
      <c r="N6961" s="4"/>
      <c r="O6961" s="4" t="str">
        <f t="shared" si="762"/>
        <v>Bombus (Pyrobombus) flavifrons</v>
      </c>
      <c r="P6961" s="85" t="str">
        <f t="shared" si="758"/>
        <v>Bombus flavifrons</v>
      </c>
      <c r="Q6961" s="11" t="s">
        <v>43</v>
      </c>
      <c r="R6961" s="24"/>
      <c r="S6961" s="12"/>
      <c r="T6961" s="12"/>
      <c r="U6961" s="12"/>
      <c r="V6961" s="10" t="s">
        <v>182</v>
      </c>
      <c r="W6961" s="6">
        <v>43022</v>
      </c>
      <c r="X6961" s="50"/>
      <c r="Y6961" s="129">
        <f t="shared" si="761"/>
        <v>1</v>
      </c>
      <c r="Z6961" s="110">
        <f t="shared" si="759"/>
        <v>0</v>
      </c>
      <c r="AA6961" s="1">
        <f t="shared" si="760"/>
        <v>0</v>
      </c>
    </row>
    <row r="6962" spans="1:27" ht="14.25" customHeight="1">
      <c r="A6962" s="151">
        <v>7543</v>
      </c>
      <c r="B6962" s="139">
        <v>20200524</v>
      </c>
      <c r="C6962" s="57" t="str">
        <f t="shared" si="757"/>
        <v>POS</v>
      </c>
      <c r="D6962" s="115">
        <f t="shared" si="763"/>
        <v>42513</v>
      </c>
      <c r="E6962" s="9" t="s">
        <v>38</v>
      </c>
      <c r="F6962" s="37" t="s">
        <v>25</v>
      </c>
      <c r="G6962" s="11" t="s">
        <v>26</v>
      </c>
      <c r="H6962" s="3"/>
      <c r="I6962" s="3"/>
      <c r="J6962" s="4" t="s">
        <v>27</v>
      </c>
      <c r="K6962" s="4" t="s">
        <v>578</v>
      </c>
      <c r="L6962" s="4" t="s">
        <v>87</v>
      </c>
      <c r="M6962" s="4"/>
      <c r="N6962" s="4"/>
      <c r="O6962" s="4" t="str">
        <f t="shared" si="762"/>
        <v>Bombus (Pyrobombus) flavifrons</v>
      </c>
      <c r="P6962" s="85" t="str">
        <f t="shared" si="758"/>
        <v>Bombus flavifrons</v>
      </c>
      <c r="Q6962" s="11" t="s">
        <v>29</v>
      </c>
      <c r="R6962" s="24"/>
      <c r="S6962" s="12"/>
      <c r="T6962" s="12"/>
      <c r="U6962" s="12"/>
      <c r="V6962" s="10" t="s">
        <v>182</v>
      </c>
      <c r="W6962" s="6">
        <v>43022</v>
      </c>
      <c r="X6962" s="50"/>
      <c r="Y6962" s="129">
        <f t="shared" si="761"/>
        <v>1</v>
      </c>
      <c r="Z6962" s="110">
        <f t="shared" si="759"/>
        <v>0</v>
      </c>
      <c r="AA6962" s="1">
        <f t="shared" si="760"/>
        <v>0</v>
      </c>
    </row>
    <row r="6963" spans="1:27" ht="14.25" customHeight="1">
      <c r="A6963" s="151">
        <v>7544</v>
      </c>
      <c r="B6963" s="139">
        <v>20200524</v>
      </c>
      <c r="C6963" s="57" t="str">
        <f t="shared" si="757"/>
        <v>POS</v>
      </c>
      <c r="D6963" s="115">
        <f t="shared" si="763"/>
        <v>42513</v>
      </c>
      <c r="E6963" s="9" t="s">
        <v>38</v>
      </c>
      <c r="F6963" s="37" t="s">
        <v>25</v>
      </c>
      <c r="G6963" s="11" t="s">
        <v>26</v>
      </c>
      <c r="H6963" s="3"/>
      <c r="I6963" s="3"/>
      <c r="J6963" s="4" t="s">
        <v>27</v>
      </c>
      <c r="K6963" s="4" t="s">
        <v>578</v>
      </c>
      <c r="L6963" s="4" t="s">
        <v>87</v>
      </c>
      <c r="M6963" s="4"/>
      <c r="N6963" s="4"/>
      <c r="O6963" s="4" t="str">
        <f t="shared" si="762"/>
        <v>Bombus (Pyrobombus) flavifrons</v>
      </c>
      <c r="P6963" s="85" t="str">
        <f t="shared" si="758"/>
        <v>Bombus flavifrons</v>
      </c>
      <c r="Q6963" s="11" t="s">
        <v>29</v>
      </c>
      <c r="R6963" s="24"/>
      <c r="S6963" s="12"/>
      <c r="T6963" s="12"/>
      <c r="U6963" s="12"/>
      <c r="V6963" s="10" t="s">
        <v>182</v>
      </c>
      <c r="W6963" s="6">
        <v>43022</v>
      </c>
      <c r="X6963" s="50"/>
      <c r="Y6963" s="129">
        <f t="shared" si="761"/>
        <v>1</v>
      </c>
      <c r="Z6963" s="110">
        <f t="shared" si="759"/>
        <v>0</v>
      </c>
      <c r="AA6963" s="1">
        <f t="shared" si="760"/>
        <v>0</v>
      </c>
    </row>
    <row r="6964" spans="1:27" ht="14.25" customHeight="1">
      <c r="A6964" s="151">
        <v>7545</v>
      </c>
      <c r="B6964" s="139">
        <v>20200524</v>
      </c>
      <c r="C6964" s="57" t="str">
        <f t="shared" si="757"/>
        <v>POS</v>
      </c>
      <c r="D6964" s="115">
        <f t="shared" si="763"/>
        <v>42513</v>
      </c>
      <c r="E6964" s="9" t="s">
        <v>38</v>
      </c>
      <c r="F6964" s="37" t="s">
        <v>25</v>
      </c>
      <c r="G6964" s="11" t="s">
        <v>26</v>
      </c>
      <c r="H6964" s="3"/>
      <c r="I6964" s="3"/>
      <c r="J6964" s="4" t="s">
        <v>27</v>
      </c>
      <c r="K6964" s="4" t="s">
        <v>578</v>
      </c>
      <c r="L6964" s="4" t="s">
        <v>87</v>
      </c>
      <c r="M6964" s="4"/>
      <c r="N6964" s="4"/>
      <c r="O6964" s="4" t="str">
        <f t="shared" si="762"/>
        <v>Bombus (Pyrobombus) flavifrons</v>
      </c>
      <c r="P6964" s="85" t="str">
        <f t="shared" si="758"/>
        <v>Bombus flavifrons</v>
      </c>
      <c r="Q6964" s="11" t="s">
        <v>29</v>
      </c>
      <c r="R6964" s="24"/>
      <c r="S6964" s="12"/>
      <c r="T6964" s="12"/>
      <c r="U6964" s="12"/>
      <c r="V6964" s="10" t="s">
        <v>182</v>
      </c>
      <c r="W6964" s="6">
        <v>43022</v>
      </c>
      <c r="X6964" s="50" t="s">
        <v>693</v>
      </c>
      <c r="Y6964" s="129">
        <f t="shared" si="761"/>
        <v>1</v>
      </c>
      <c r="Z6964" s="110">
        <f t="shared" si="759"/>
        <v>0</v>
      </c>
      <c r="AA6964" s="1">
        <f t="shared" si="760"/>
        <v>0</v>
      </c>
    </row>
    <row r="6965" spans="1:27" ht="14.25" customHeight="1">
      <c r="A6965" s="151">
        <v>7546</v>
      </c>
      <c r="B6965" s="139">
        <v>20200524</v>
      </c>
      <c r="C6965" s="57" t="str">
        <f t="shared" si="757"/>
        <v>POS</v>
      </c>
      <c r="D6965" s="115">
        <f t="shared" si="763"/>
        <v>42513</v>
      </c>
      <c r="E6965" s="9" t="s">
        <v>38</v>
      </c>
      <c r="F6965" s="37" t="s">
        <v>25</v>
      </c>
      <c r="G6965" s="11" t="s">
        <v>26</v>
      </c>
      <c r="H6965" s="3"/>
      <c r="I6965" s="3"/>
      <c r="J6965" s="4" t="s">
        <v>27</v>
      </c>
      <c r="K6965" s="4" t="s">
        <v>578</v>
      </c>
      <c r="L6965" s="4" t="s">
        <v>44</v>
      </c>
      <c r="M6965" s="4"/>
      <c r="N6965" s="4"/>
      <c r="O6965" s="4" t="str">
        <f t="shared" si="762"/>
        <v>Bombus (Pyrobombus) mixtus</v>
      </c>
      <c r="P6965" s="85" t="str">
        <f t="shared" si="758"/>
        <v>Bombus mixtus</v>
      </c>
      <c r="Q6965" s="11" t="s">
        <v>29</v>
      </c>
      <c r="R6965" s="24"/>
      <c r="S6965" s="12"/>
      <c r="T6965" s="12"/>
      <c r="U6965" s="12"/>
      <c r="V6965" s="10" t="s">
        <v>182</v>
      </c>
      <c r="W6965" s="6">
        <v>43022</v>
      </c>
      <c r="X6965" s="50"/>
      <c r="Y6965" s="129">
        <f t="shared" si="761"/>
        <v>1</v>
      </c>
      <c r="Z6965" s="110">
        <f t="shared" si="759"/>
        <v>0</v>
      </c>
      <c r="AA6965" s="1">
        <f t="shared" si="760"/>
        <v>0</v>
      </c>
    </row>
    <row r="6966" spans="1:27" ht="14.25" customHeight="1">
      <c r="A6966" s="151">
        <v>7547</v>
      </c>
      <c r="B6966" s="139">
        <v>20200524</v>
      </c>
      <c r="C6966" s="57" t="str">
        <f t="shared" si="757"/>
        <v>POS</v>
      </c>
      <c r="D6966" s="115">
        <f t="shared" si="763"/>
        <v>42513</v>
      </c>
      <c r="E6966" s="9" t="s">
        <v>38</v>
      </c>
      <c r="F6966" s="37" t="s">
        <v>25</v>
      </c>
      <c r="G6966" s="11" t="s">
        <v>26</v>
      </c>
      <c r="H6966" s="3"/>
      <c r="I6966" s="3"/>
      <c r="J6966" s="4" t="s">
        <v>91</v>
      </c>
      <c r="K6966" s="4" t="s">
        <v>590</v>
      </c>
      <c r="L6966" s="4" t="s">
        <v>99</v>
      </c>
      <c r="M6966" s="4"/>
      <c r="N6966" s="4"/>
      <c r="O6966" s="4" t="str">
        <f t="shared" si="762"/>
        <v>Megachile (Xanthosarus) melanophaea</v>
      </c>
      <c r="P6966" s="85" t="str">
        <f t="shared" si="758"/>
        <v>Megachile melanophaea</v>
      </c>
      <c r="Q6966" s="11" t="s">
        <v>43</v>
      </c>
      <c r="R6966" s="24"/>
      <c r="S6966" s="12"/>
      <c r="T6966" s="12"/>
      <c r="U6966" s="12"/>
      <c r="V6966" s="10" t="s">
        <v>182</v>
      </c>
      <c r="W6966" s="6">
        <v>43022</v>
      </c>
      <c r="X6966" s="50"/>
      <c r="Y6966" s="129">
        <f t="shared" si="761"/>
        <v>1</v>
      </c>
      <c r="Z6966" s="110">
        <f t="shared" si="759"/>
        <v>0</v>
      </c>
      <c r="AA6966" s="1">
        <f t="shared" si="760"/>
        <v>0</v>
      </c>
    </row>
    <row r="6967" spans="1:27" ht="14.25" customHeight="1">
      <c r="A6967" s="151">
        <v>7548</v>
      </c>
      <c r="B6967" s="139">
        <v>20200524</v>
      </c>
      <c r="C6967" s="57" t="str">
        <f t="shared" si="757"/>
        <v>POS</v>
      </c>
      <c r="D6967" s="115">
        <f t="shared" si="763"/>
        <v>42513</v>
      </c>
      <c r="E6967" s="9" t="s">
        <v>38</v>
      </c>
      <c r="F6967" s="37" t="s">
        <v>25</v>
      </c>
      <c r="G6967" s="11" t="s">
        <v>26</v>
      </c>
      <c r="H6967" s="3"/>
      <c r="I6967" s="3"/>
      <c r="J6967" s="4" t="s">
        <v>124</v>
      </c>
      <c r="K6967" s="4" t="s">
        <v>165</v>
      </c>
      <c r="L6967" s="4" t="s">
        <v>158</v>
      </c>
      <c r="M6967" s="4"/>
      <c r="N6967" s="4"/>
      <c r="O6967" s="4" t="str">
        <f t="shared" si="762"/>
        <v>Osmia (Melanosmia) albolateralis</v>
      </c>
      <c r="P6967" s="85" t="str">
        <f t="shared" si="758"/>
        <v>Osmia albolateralis</v>
      </c>
      <c r="Q6967" s="11" t="s">
        <v>29</v>
      </c>
      <c r="R6967" s="24"/>
      <c r="S6967" s="12"/>
      <c r="T6967" s="12"/>
      <c r="U6967" s="12"/>
      <c r="V6967" s="10" t="s">
        <v>182</v>
      </c>
      <c r="W6967" s="6">
        <v>43022</v>
      </c>
      <c r="X6967" s="50"/>
      <c r="Y6967" s="129">
        <f t="shared" si="761"/>
        <v>1</v>
      </c>
      <c r="Z6967" s="110">
        <f t="shared" si="759"/>
        <v>0</v>
      </c>
      <c r="AA6967" s="1">
        <f t="shared" si="760"/>
        <v>0</v>
      </c>
    </row>
    <row r="6968" spans="1:27" ht="14.25" customHeight="1">
      <c r="A6968" s="151">
        <v>7549</v>
      </c>
      <c r="B6968" s="139">
        <v>20200524</v>
      </c>
      <c r="C6968" s="57" t="str">
        <f t="shared" si="757"/>
        <v>POS</v>
      </c>
      <c r="D6968" s="115">
        <f t="shared" si="763"/>
        <v>42513</v>
      </c>
      <c r="E6968" s="9" t="s">
        <v>38</v>
      </c>
      <c r="F6968" s="37" t="s">
        <v>25</v>
      </c>
      <c r="G6968" s="11" t="s">
        <v>26</v>
      </c>
      <c r="H6968" s="3"/>
      <c r="I6968" s="3"/>
      <c r="J6968" s="4" t="s">
        <v>140</v>
      </c>
      <c r="K6968" s="4" t="s">
        <v>140</v>
      </c>
      <c r="L6968" s="4" t="s">
        <v>144</v>
      </c>
      <c r="M6968" s="4"/>
      <c r="N6968" s="4"/>
      <c r="O6968" s="4" t="str">
        <f t="shared" si="762"/>
        <v>Agapostemon (Agapostemon) virescens</v>
      </c>
      <c r="P6968" s="85" t="str">
        <f t="shared" si="758"/>
        <v>Agapostemon virescens</v>
      </c>
      <c r="Q6968" s="11" t="s">
        <v>29</v>
      </c>
      <c r="R6968" s="24"/>
      <c r="S6968" s="12"/>
      <c r="T6968" s="12"/>
      <c r="U6968" s="12"/>
      <c r="V6968" s="10" t="s">
        <v>182</v>
      </c>
      <c r="W6968" s="6">
        <v>43022</v>
      </c>
      <c r="X6968" s="50"/>
      <c r="Y6968" s="129">
        <f t="shared" si="761"/>
        <v>1</v>
      </c>
      <c r="Z6968" s="110">
        <f t="shared" si="759"/>
        <v>0</v>
      </c>
      <c r="AA6968" s="1">
        <f t="shared" si="760"/>
        <v>0</v>
      </c>
    </row>
    <row r="6969" spans="1:27" ht="14.25" customHeight="1">
      <c r="A6969" s="151">
        <v>7550</v>
      </c>
      <c r="B6969" s="139">
        <v>20200524</v>
      </c>
      <c r="C6969" s="57" t="str">
        <f t="shared" si="757"/>
        <v>POS</v>
      </c>
      <c r="D6969" s="115">
        <f t="shared" si="763"/>
        <v>42513</v>
      </c>
      <c r="E6969" s="9" t="s">
        <v>38</v>
      </c>
      <c r="F6969" s="37" t="s">
        <v>25</v>
      </c>
      <c r="G6969" s="11" t="s">
        <v>26</v>
      </c>
      <c r="H6969" s="3"/>
      <c r="I6969" s="3"/>
      <c r="J6969" s="4" t="s">
        <v>140</v>
      </c>
      <c r="K6969" s="4" t="s">
        <v>140</v>
      </c>
      <c r="L6969" s="4" t="s">
        <v>144</v>
      </c>
      <c r="M6969" s="4"/>
      <c r="N6969" s="4"/>
      <c r="O6969" s="4" t="str">
        <f t="shared" si="762"/>
        <v>Agapostemon (Agapostemon) virescens</v>
      </c>
      <c r="P6969" s="85" t="str">
        <f t="shared" si="758"/>
        <v>Agapostemon virescens</v>
      </c>
      <c r="Q6969" s="11" t="s">
        <v>29</v>
      </c>
      <c r="R6969" s="24"/>
      <c r="S6969" s="12"/>
      <c r="T6969" s="12"/>
      <c r="U6969" s="12"/>
      <c r="V6969" s="10" t="s">
        <v>182</v>
      </c>
      <c r="W6969" s="6">
        <v>43022</v>
      </c>
      <c r="X6969" s="50"/>
      <c r="Y6969" s="129">
        <f t="shared" si="761"/>
        <v>1</v>
      </c>
      <c r="Z6969" s="110">
        <f t="shared" si="759"/>
        <v>0</v>
      </c>
      <c r="AA6969" s="1">
        <f t="shared" si="760"/>
        <v>0</v>
      </c>
    </row>
    <row r="6970" spans="1:27" ht="14.25" customHeight="1">
      <c r="A6970" s="151">
        <v>7551</v>
      </c>
      <c r="B6970" s="139">
        <v>20200524</v>
      </c>
      <c r="C6970" s="57" t="str">
        <f t="shared" si="757"/>
        <v>POS</v>
      </c>
      <c r="D6970" s="115">
        <f t="shared" si="763"/>
        <v>42513</v>
      </c>
      <c r="E6970" s="9" t="s">
        <v>38</v>
      </c>
      <c r="F6970" s="37" t="s">
        <v>25</v>
      </c>
      <c r="G6970" s="11" t="s">
        <v>26</v>
      </c>
      <c r="H6970" s="3"/>
      <c r="I6970" s="3"/>
      <c r="J6970" s="4" t="s">
        <v>140</v>
      </c>
      <c r="K6970" s="4" t="s">
        <v>140</v>
      </c>
      <c r="L6970" s="4" t="s">
        <v>144</v>
      </c>
      <c r="M6970" s="4"/>
      <c r="N6970" s="4"/>
      <c r="O6970" s="4" t="str">
        <f t="shared" si="762"/>
        <v>Agapostemon (Agapostemon) virescens</v>
      </c>
      <c r="P6970" s="85" t="str">
        <f t="shared" si="758"/>
        <v>Agapostemon virescens</v>
      </c>
      <c r="Q6970" s="11" t="s">
        <v>29</v>
      </c>
      <c r="R6970" s="24"/>
      <c r="S6970" s="12"/>
      <c r="T6970" s="12"/>
      <c r="U6970" s="12"/>
      <c r="V6970" s="10" t="s">
        <v>182</v>
      </c>
      <c r="W6970" s="6">
        <v>43022</v>
      </c>
      <c r="X6970" s="50"/>
      <c r="Y6970" s="129">
        <f t="shared" si="761"/>
        <v>1</v>
      </c>
      <c r="Z6970" s="110">
        <f t="shared" si="759"/>
        <v>0</v>
      </c>
      <c r="AA6970" s="1">
        <f t="shared" si="760"/>
        <v>0</v>
      </c>
    </row>
    <row r="6971" spans="1:27" ht="14.25" customHeight="1">
      <c r="A6971" s="151">
        <v>7552</v>
      </c>
      <c r="B6971" s="139">
        <v>20200524</v>
      </c>
      <c r="C6971" s="57" t="str">
        <f t="shared" si="757"/>
        <v>POS</v>
      </c>
      <c r="D6971" s="115">
        <f t="shared" si="763"/>
        <v>42513</v>
      </c>
      <c r="E6971" s="9" t="s">
        <v>38</v>
      </c>
      <c r="F6971" s="37" t="s">
        <v>25</v>
      </c>
      <c r="G6971" s="11" t="s">
        <v>26</v>
      </c>
      <c r="H6971" s="3"/>
      <c r="I6971" s="3"/>
      <c r="J6971" s="4" t="s">
        <v>117</v>
      </c>
      <c r="K6971" s="84" t="s">
        <v>117</v>
      </c>
      <c r="L6971" s="4" t="s">
        <v>118</v>
      </c>
      <c r="M6971" s="4"/>
      <c r="N6971" s="4"/>
      <c r="O6971" s="4" t="str">
        <f t="shared" si="762"/>
        <v>Lasioglossum (Lasioglossum) pacificum</v>
      </c>
      <c r="P6971" s="85" t="str">
        <f t="shared" si="758"/>
        <v>Lasioglossum pacificum</v>
      </c>
      <c r="Q6971" s="11" t="s">
        <v>29</v>
      </c>
      <c r="R6971" s="24"/>
      <c r="S6971" s="12"/>
      <c r="T6971" s="12"/>
      <c r="U6971" s="12"/>
      <c r="V6971" s="10" t="s">
        <v>182</v>
      </c>
      <c r="W6971" s="6">
        <v>43022</v>
      </c>
      <c r="X6971" s="50"/>
      <c r="Y6971" s="129">
        <f t="shared" si="761"/>
        <v>1</v>
      </c>
      <c r="Z6971" s="110">
        <f t="shared" si="759"/>
        <v>0</v>
      </c>
      <c r="AA6971" s="1">
        <f t="shared" si="760"/>
        <v>0</v>
      </c>
    </row>
    <row r="6972" spans="1:27" ht="14.25" customHeight="1">
      <c r="A6972" s="151">
        <v>7553</v>
      </c>
      <c r="B6972" s="139">
        <v>20200524</v>
      </c>
      <c r="C6972" s="57" t="str">
        <f t="shared" si="757"/>
        <v>POS</v>
      </c>
      <c r="D6972" s="115">
        <f t="shared" si="763"/>
        <v>42513</v>
      </c>
      <c r="E6972" s="9" t="s">
        <v>38</v>
      </c>
      <c r="F6972" s="37" t="s">
        <v>25</v>
      </c>
      <c r="G6972" s="11" t="s">
        <v>26</v>
      </c>
      <c r="H6972" s="3"/>
      <c r="I6972" s="3"/>
      <c r="J6972" s="4" t="s">
        <v>124</v>
      </c>
      <c r="K6972" s="4" t="s">
        <v>165</v>
      </c>
      <c r="L6972" s="4" t="s">
        <v>158</v>
      </c>
      <c r="M6972" s="4"/>
      <c r="N6972" s="4"/>
      <c r="O6972" s="4" t="str">
        <f t="shared" si="762"/>
        <v>Osmia (Melanosmia) albolateralis</v>
      </c>
      <c r="P6972" s="85" t="str">
        <f t="shared" si="758"/>
        <v>Osmia albolateralis</v>
      </c>
      <c r="Q6972" s="11" t="s">
        <v>29</v>
      </c>
      <c r="R6972" s="24"/>
      <c r="S6972" s="12"/>
      <c r="T6972" s="12"/>
      <c r="U6972" s="12"/>
      <c r="V6972" s="10" t="s">
        <v>182</v>
      </c>
      <c r="W6972" s="6">
        <v>43022</v>
      </c>
      <c r="X6972" s="50"/>
      <c r="Y6972" s="129">
        <f t="shared" si="761"/>
        <v>1</v>
      </c>
      <c r="Z6972" s="110">
        <f t="shared" si="759"/>
        <v>0</v>
      </c>
      <c r="AA6972" s="1">
        <f t="shared" si="760"/>
        <v>0</v>
      </c>
    </row>
    <row r="6973" spans="1:27" ht="14.25" customHeight="1">
      <c r="A6973" s="151">
        <v>7554</v>
      </c>
      <c r="B6973" s="139">
        <v>20200524</v>
      </c>
      <c r="C6973" s="57" t="str">
        <f t="shared" ref="C6973:C7036" si="764">LEFT(E6973,3)</f>
        <v>POS</v>
      </c>
      <c r="D6973" s="115">
        <f t="shared" si="763"/>
        <v>42513</v>
      </c>
      <c r="E6973" s="9" t="s">
        <v>38</v>
      </c>
      <c r="F6973" s="37" t="s">
        <v>25</v>
      </c>
      <c r="G6973" s="11" t="s">
        <v>26</v>
      </c>
      <c r="H6973" s="3"/>
      <c r="I6973" s="3"/>
      <c r="J6973" s="4" t="s">
        <v>124</v>
      </c>
      <c r="K6973" s="4" t="s">
        <v>165</v>
      </c>
      <c r="L6973" s="4" t="s">
        <v>158</v>
      </c>
      <c r="M6973" s="4"/>
      <c r="N6973" s="4"/>
      <c r="O6973" s="4" t="str">
        <f t="shared" si="762"/>
        <v>Osmia (Melanosmia) albolateralis</v>
      </c>
      <c r="P6973" s="85" t="str">
        <f t="shared" ref="P6973:P7036" si="765">J6973&amp;" "&amp;L6973</f>
        <v>Osmia albolateralis</v>
      </c>
      <c r="Q6973" s="11" t="s">
        <v>29</v>
      </c>
      <c r="R6973" s="24"/>
      <c r="S6973" s="12"/>
      <c r="T6973" s="12"/>
      <c r="U6973" s="12"/>
      <c r="V6973" s="10" t="s">
        <v>182</v>
      </c>
      <c r="W6973" s="6">
        <v>43022</v>
      </c>
      <c r="X6973" s="50"/>
      <c r="Y6973" s="129">
        <f t="shared" si="761"/>
        <v>1</v>
      </c>
      <c r="Z6973" s="110">
        <f t="shared" si="759"/>
        <v>0</v>
      </c>
      <c r="AA6973" s="1">
        <f t="shared" si="760"/>
        <v>0</v>
      </c>
    </row>
    <row r="6974" spans="1:27" ht="14.25" customHeight="1">
      <c r="A6974" s="151">
        <v>7555</v>
      </c>
      <c r="B6974" s="139">
        <v>20200524</v>
      </c>
      <c r="C6974" s="57" t="str">
        <f t="shared" si="764"/>
        <v>POS</v>
      </c>
      <c r="D6974" s="115">
        <f t="shared" si="763"/>
        <v>42513</v>
      </c>
      <c r="E6974" s="9" t="s">
        <v>38</v>
      </c>
      <c r="F6974" s="37" t="s">
        <v>25</v>
      </c>
      <c r="G6974" s="11" t="s">
        <v>26</v>
      </c>
      <c r="H6974" s="3"/>
      <c r="I6974" s="3"/>
      <c r="J6974" s="4" t="s">
        <v>124</v>
      </c>
      <c r="K6974" s="4" t="s">
        <v>165</v>
      </c>
      <c r="L6974" s="4" t="s">
        <v>134</v>
      </c>
      <c r="M6974" s="4"/>
      <c r="N6974" s="4"/>
      <c r="O6974" s="4" t="str">
        <f t="shared" si="762"/>
        <v>Osmia (Melanosmia) proxima</v>
      </c>
      <c r="P6974" s="85" t="str">
        <f t="shared" si="765"/>
        <v>Osmia proxima</v>
      </c>
      <c r="Q6974" s="11" t="s">
        <v>29</v>
      </c>
      <c r="R6974" s="24"/>
      <c r="S6974" s="12"/>
      <c r="T6974" s="12"/>
      <c r="U6974" s="12"/>
      <c r="V6974" s="10" t="s">
        <v>182</v>
      </c>
      <c r="W6974" s="6">
        <v>43022</v>
      </c>
      <c r="X6974" s="2" t="s">
        <v>771</v>
      </c>
      <c r="Y6974" s="129">
        <f t="shared" si="761"/>
        <v>1</v>
      </c>
      <c r="Z6974" s="110">
        <f t="shared" si="759"/>
        <v>0</v>
      </c>
      <c r="AA6974" s="1">
        <f t="shared" si="760"/>
        <v>0</v>
      </c>
    </row>
    <row r="6975" spans="1:27" ht="14.25" customHeight="1">
      <c r="A6975" s="151">
        <v>7556</v>
      </c>
      <c r="B6975" s="139">
        <v>20200524</v>
      </c>
      <c r="C6975" s="57" t="str">
        <f t="shared" si="764"/>
        <v>POS</v>
      </c>
      <c r="D6975" s="115">
        <f t="shared" si="763"/>
        <v>42513</v>
      </c>
      <c r="E6975" s="9" t="s">
        <v>38</v>
      </c>
      <c r="F6975" s="37" t="s">
        <v>25</v>
      </c>
      <c r="G6975" s="11" t="s">
        <v>26</v>
      </c>
      <c r="H6975" s="3"/>
      <c r="I6975" s="3"/>
      <c r="J6975" s="4" t="s">
        <v>124</v>
      </c>
      <c r="K6975" s="4" t="s">
        <v>165</v>
      </c>
      <c r="L6975" s="4" t="s">
        <v>158</v>
      </c>
      <c r="M6975" s="4"/>
      <c r="N6975" s="4"/>
      <c r="O6975" s="4" t="str">
        <f t="shared" si="762"/>
        <v>Osmia (Melanosmia) albolateralis</v>
      </c>
      <c r="P6975" s="85" t="str">
        <f t="shared" si="765"/>
        <v>Osmia albolateralis</v>
      </c>
      <c r="Q6975" s="11" t="s">
        <v>43</v>
      </c>
      <c r="R6975" s="24"/>
      <c r="S6975" s="12"/>
      <c r="T6975" s="12"/>
      <c r="U6975" s="12"/>
      <c r="V6975" s="10" t="s">
        <v>182</v>
      </c>
      <c r="W6975" s="6">
        <v>43022</v>
      </c>
      <c r="X6975" s="50" t="s">
        <v>686</v>
      </c>
      <c r="Y6975" s="129">
        <f t="shared" si="761"/>
        <v>1</v>
      </c>
      <c r="Z6975" s="110">
        <f t="shared" si="759"/>
        <v>0</v>
      </c>
      <c r="AA6975" s="1">
        <f t="shared" si="760"/>
        <v>0</v>
      </c>
    </row>
    <row r="6976" spans="1:27" ht="14.25" customHeight="1">
      <c r="A6976" s="151">
        <v>7557</v>
      </c>
      <c r="B6976" s="139">
        <v>20200524</v>
      </c>
      <c r="C6976" s="57" t="str">
        <f t="shared" si="764"/>
        <v>POS</v>
      </c>
      <c r="D6976" s="115">
        <f t="shared" si="763"/>
        <v>42513</v>
      </c>
      <c r="E6976" s="9" t="s">
        <v>38</v>
      </c>
      <c r="F6976" s="37" t="s">
        <v>25</v>
      </c>
      <c r="G6976" s="11" t="s">
        <v>26</v>
      </c>
      <c r="H6976" s="3"/>
      <c r="I6976" s="3"/>
      <c r="J6976" s="4" t="s">
        <v>124</v>
      </c>
      <c r="K6976" s="83" t="s">
        <v>165</v>
      </c>
      <c r="L6976" s="4" t="s">
        <v>158</v>
      </c>
      <c r="M6976" s="4"/>
      <c r="N6976" s="4"/>
      <c r="O6976" s="4" t="str">
        <f t="shared" si="762"/>
        <v>Osmia (Melanosmia) albolateralis</v>
      </c>
      <c r="P6976" s="85" t="str">
        <f t="shared" si="765"/>
        <v>Osmia albolateralis</v>
      </c>
      <c r="Q6976" s="11" t="s">
        <v>43</v>
      </c>
      <c r="R6976" s="24"/>
      <c r="S6976" s="12"/>
      <c r="T6976" s="12"/>
      <c r="U6976" s="12"/>
      <c r="V6976" s="10" t="s">
        <v>182</v>
      </c>
      <c r="W6976" s="6">
        <v>43022</v>
      </c>
      <c r="X6976" s="50" t="s">
        <v>688</v>
      </c>
      <c r="Y6976" s="129">
        <f t="shared" si="761"/>
        <v>1</v>
      </c>
      <c r="Z6976" s="110">
        <f t="shared" si="759"/>
        <v>0</v>
      </c>
      <c r="AA6976" s="1">
        <f t="shared" si="760"/>
        <v>0</v>
      </c>
    </row>
    <row r="6977" spans="1:27" ht="14.25" customHeight="1">
      <c r="A6977" s="151">
        <v>7558</v>
      </c>
      <c r="B6977" s="139">
        <v>20200524</v>
      </c>
      <c r="C6977" s="57" t="str">
        <f t="shared" si="764"/>
        <v>POS</v>
      </c>
      <c r="D6977" s="115">
        <f t="shared" si="763"/>
        <v>42513</v>
      </c>
      <c r="E6977" s="9" t="s">
        <v>38</v>
      </c>
      <c r="F6977" s="37" t="s">
        <v>25</v>
      </c>
      <c r="G6977" s="11" t="s">
        <v>26</v>
      </c>
      <c r="H6977" s="3"/>
      <c r="I6977" s="3"/>
      <c r="J6977" s="4" t="s">
        <v>124</v>
      </c>
      <c r="K6977" s="84" t="s">
        <v>165</v>
      </c>
      <c r="L6977" s="4" t="s">
        <v>134</v>
      </c>
      <c r="M6977" s="4"/>
      <c r="N6977" s="4"/>
      <c r="O6977" s="4" t="str">
        <f t="shared" si="762"/>
        <v>Osmia (Melanosmia) proxima</v>
      </c>
      <c r="P6977" s="85" t="str">
        <f t="shared" si="765"/>
        <v>Osmia proxima</v>
      </c>
      <c r="Q6977" s="11" t="s">
        <v>43</v>
      </c>
      <c r="R6977" s="24"/>
      <c r="S6977" s="12" t="s">
        <v>55</v>
      </c>
      <c r="T6977" s="12"/>
      <c r="U6977" s="12"/>
      <c r="V6977" s="10" t="s">
        <v>182</v>
      </c>
      <c r="W6977" s="6">
        <v>43022</v>
      </c>
      <c r="X6977" s="50" t="s">
        <v>809</v>
      </c>
      <c r="Y6977" s="129">
        <f t="shared" si="761"/>
        <v>1</v>
      </c>
      <c r="Z6977" s="110">
        <f t="shared" ref="Z6977:Z7040" si="766">IF(ISNUMBER(SEARCH($Z$1,X6977)),1,0)</f>
        <v>0</v>
      </c>
      <c r="AA6977" s="1">
        <f t="shared" ref="AA6977:AA7040" si="767">IF(ISNUMBER(SEARCH($AA$1,X6977)),1,0)</f>
        <v>0</v>
      </c>
    </row>
    <row r="6978" spans="1:27" ht="14.25" customHeight="1">
      <c r="A6978" s="151">
        <v>7559</v>
      </c>
      <c r="B6978" s="139">
        <v>20200524</v>
      </c>
      <c r="C6978" s="57" t="str">
        <f t="shared" si="764"/>
        <v>POS</v>
      </c>
      <c r="D6978" s="115">
        <f t="shared" si="763"/>
        <v>42513</v>
      </c>
      <c r="E6978" s="9" t="s">
        <v>38</v>
      </c>
      <c r="F6978" s="37" t="s">
        <v>25</v>
      </c>
      <c r="G6978" s="11" t="s">
        <v>26</v>
      </c>
      <c r="H6978" s="3"/>
      <c r="I6978" s="3"/>
      <c r="J6978" s="4" t="s">
        <v>124</v>
      </c>
      <c r="K6978" s="83" t="s">
        <v>165</v>
      </c>
      <c r="L6978" s="4" t="s">
        <v>158</v>
      </c>
      <c r="M6978" s="4"/>
      <c r="N6978" s="4"/>
      <c r="O6978" s="4" t="str">
        <f t="shared" si="762"/>
        <v>Osmia (Melanosmia) albolateralis</v>
      </c>
      <c r="P6978" s="85" t="str">
        <f t="shared" si="765"/>
        <v>Osmia albolateralis</v>
      </c>
      <c r="Q6978" s="11" t="s">
        <v>43</v>
      </c>
      <c r="R6978" s="24"/>
      <c r="S6978" s="12"/>
      <c r="T6978" s="12"/>
      <c r="U6978" s="12"/>
      <c r="V6978" s="10" t="s">
        <v>182</v>
      </c>
      <c r="W6978" s="6">
        <v>43022</v>
      </c>
      <c r="X6978" s="50" t="s">
        <v>686</v>
      </c>
      <c r="Y6978" s="129">
        <f t="shared" ref="Y6978:Y7041" si="768">IF(R6978&gt;0,R6978,1)</f>
        <v>1</v>
      </c>
      <c r="Z6978" s="110">
        <f t="shared" si="766"/>
        <v>0</v>
      </c>
      <c r="AA6978" s="1">
        <f t="shared" si="767"/>
        <v>0</v>
      </c>
    </row>
    <row r="6979" spans="1:27" ht="14.25" customHeight="1">
      <c r="A6979" s="151">
        <v>7560</v>
      </c>
      <c r="B6979" s="139">
        <v>20200524</v>
      </c>
      <c r="C6979" s="57" t="str">
        <f t="shared" si="764"/>
        <v>POS</v>
      </c>
      <c r="D6979" s="115">
        <f t="shared" si="763"/>
        <v>42513</v>
      </c>
      <c r="E6979" s="9" t="s">
        <v>38</v>
      </c>
      <c r="F6979" s="37" t="s">
        <v>25</v>
      </c>
      <c r="G6979" s="11" t="s">
        <v>26</v>
      </c>
      <c r="H6979" s="3"/>
      <c r="I6979" s="3"/>
      <c r="J6979" s="4" t="s">
        <v>124</v>
      </c>
      <c r="K6979" s="4" t="s">
        <v>165</v>
      </c>
      <c r="L6979" s="4" t="s">
        <v>158</v>
      </c>
      <c r="M6979" s="4"/>
      <c r="N6979" s="4"/>
      <c r="O6979" s="4" t="str">
        <f t="shared" si="762"/>
        <v>Osmia (Melanosmia) albolateralis</v>
      </c>
      <c r="P6979" s="85" t="str">
        <f t="shared" si="765"/>
        <v>Osmia albolateralis</v>
      </c>
      <c r="Q6979" s="11" t="s">
        <v>43</v>
      </c>
      <c r="R6979" s="24"/>
      <c r="S6979" s="12"/>
      <c r="T6979" s="12"/>
      <c r="U6979" s="12"/>
      <c r="V6979" s="10" t="s">
        <v>182</v>
      </c>
      <c r="W6979" s="6">
        <v>43022</v>
      </c>
      <c r="X6979" s="50" t="s">
        <v>694</v>
      </c>
      <c r="Y6979" s="129">
        <f t="shared" si="768"/>
        <v>1</v>
      </c>
      <c r="Z6979" s="110">
        <f t="shared" si="766"/>
        <v>0</v>
      </c>
      <c r="AA6979" s="1">
        <f t="shared" si="767"/>
        <v>0</v>
      </c>
    </row>
    <row r="6980" spans="1:27" ht="14.25" customHeight="1">
      <c r="A6980" s="151">
        <v>7561</v>
      </c>
      <c r="B6980" s="139">
        <v>20200524</v>
      </c>
      <c r="C6980" s="57" t="str">
        <f t="shared" si="764"/>
        <v>POS</v>
      </c>
      <c r="D6980" s="115">
        <f t="shared" si="763"/>
        <v>42513</v>
      </c>
      <c r="E6980" s="9" t="s">
        <v>38</v>
      </c>
      <c r="F6980" s="37" t="s">
        <v>25</v>
      </c>
      <c r="G6980" s="11" t="s">
        <v>26</v>
      </c>
      <c r="H6980" s="3"/>
      <c r="I6980" s="3"/>
      <c r="J6980" s="4" t="s">
        <v>115</v>
      </c>
      <c r="K6980" s="4" t="s">
        <v>581</v>
      </c>
      <c r="L6980" s="4" t="s">
        <v>116</v>
      </c>
      <c r="M6980" s="4"/>
      <c r="N6980" s="4"/>
      <c r="O6980" s="4" t="str">
        <f t="shared" si="762"/>
        <v>Coelioxys (Boreocoelioxys) rufitarsis</v>
      </c>
      <c r="P6980" s="85" t="str">
        <f t="shared" si="765"/>
        <v>Coelioxys rufitarsis</v>
      </c>
      <c r="Q6980" s="11" t="s">
        <v>43</v>
      </c>
      <c r="R6980" s="24"/>
      <c r="S6980" s="12"/>
      <c r="T6980" s="12"/>
      <c r="U6980" s="12"/>
      <c r="V6980" s="10" t="s">
        <v>182</v>
      </c>
      <c r="W6980" s="6">
        <v>43022</v>
      </c>
      <c r="X6980" s="50"/>
      <c r="Y6980" s="129">
        <f t="shared" si="768"/>
        <v>1</v>
      </c>
      <c r="Z6980" s="110">
        <f t="shared" si="766"/>
        <v>0</v>
      </c>
      <c r="AA6980" s="1">
        <f t="shared" si="767"/>
        <v>0</v>
      </c>
    </row>
    <row r="6981" spans="1:27" ht="14.25" customHeight="1">
      <c r="A6981" s="151">
        <v>7562</v>
      </c>
      <c r="B6981" s="139">
        <v>20200524</v>
      </c>
      <c r="C6981" s="57" t="str">
        <f t="shared" si="764"/>
        <v>POS</v>
      </c>
      <c r="D6981" s="115">
        <f t="shared" si="763"/>
        <v>42513</v>
      </c>
      <c r="E6981" s="9" t="s">
        <v>38</v>
      </c>
      <c r="F6981" s="37" t="s">
        <v>25</v>
      </c>
      <c r="G6981" s="11" t="s">
        <v>26</v>
      </c>
      <c r="H6981" s="3"/>
      <c r="I6981" s="3"/>
      <c r="J6981" s="4" t="s">
        <v>201</v>
      </c>
      <c r="K6981" s="4"/>
      <c r="L6981" s="4" t="s">
        <v>1429</v>
      </c>
      <c r="M6981" s="4"/>
      <c r="N6981" s="4"/>
      <c r="O6981" s="4" t="str">
        <f t="shared" si="762"/>
        <v>Sphecodes msp. BS0062</v>
      </c>
      <c r="P6981" s="85" t="str">
        <f t="shared" si="765"/>
        <v>Sphecodes msp. BS0062</v>
      </c>
      <c r="Q6981" s="11" t="s">
        <v>29</v>
      </c>
      <c r="R6981" s="24"/>
      <c r="S6981" s="12"/>
      <c r="T6981" s="12" t="s">
        <v>1379</v>
      </c>
      <c r="U6981" s="12"/>
      <c r="V6981" s="10" t="s">
        <v>182</v>
      </c>
      <c r="W6981" s="6">
        <v>43022</v>
      </c>
      <c r="X6981" s="50" t="s">
        <v>1428</v>
      </c>
      <c r="Y6981" s="129">
        <f t="shared" si="768"/>
        <v>1</v>
      </c>
      <c r="Z6981" s="110">
        <f t="shared" si="766"/>
        <v>0</v>
      </c>
      <c r="AA6981" s="1">
        <f t="shared" si="767"/>
        <v>0</v>
      </c>
    </row>
    <row r="6982" spans="1:27" ht="14.25" customHeight="1">
      <c r="A6982" s="151">
        <v>7563</v>
      </c>
      <c r="B6982" s="139">
        <v>20200524</v>
      </c>
      <c r="C6982" s="57" t="str">
        <f t="shared" si="764"/>
        <v>POS</v>
      </c>
      <c r="D6982" s="115">
        <f t="shared" si="763"/>
        <v>42513</v>
      </c>
      <c r="E6982" s="9" t="s">
        <v>38</v>
      </c>
      <c r="F6982" s="37" t="s">
        <v>25</v>
      </c>
      <c r="G6982" s="11" t="s">
        <v>26</v>
      </c>
      <c r="H6982" s="3"/>
      <c r="I6982" s="3"/>
      <c r="J6982" s="4" t="s">
        <v>51</v>
      </c>
      <c r="K6982" s="4" t="s">
        <v>582</v>
      </c>
      <c r="L6982" s="4" t="s">
        <v>196</v>
      </c>
      <c r="M6982" s="4"/>
      <c r="N6982" s="4"/>
      <c r="O6982" s="4" t="str">
        <f t="shared" si="762"/>
        <v>Halictus (Seladonia) confusus</v>
      </c>
      <c r="P6982" s="85" t="str">
        <f t="shared" si="765"/>
        <v>Halictus confusus</v>
      </c>
      <c r="Q6982" s="11" t="s">
        <v>29</v>
      </c>
      <c r="R6982" s="24"/>
      <c r="S6982" s="12"/>
      <c r="T6982" s="12"/>
      <c r="U6982" s="12"/>
      <c r="V6982" s="10" t="s">
        <v>182</v>
      </c>
      <c r="W6982" s="6">
        <v>43022</v>
      </c>
      <c r="X6982" s="50" t="s">
        <v>695</v>
      </c>
      <c r="Y6982" s="129">
        <f t="shared" si="768"/>
        <v>1</v>
      </c>
      <c r="Z6982" s="110">
        <f t="shared" si="766"/>
        <v>0</v>
      </c>
      <c r="AA6982" s="1">
        <f t="shared" si="767"/>
        <v>0</v>
      </c>
    </row>
    <row r="6983" spans="1:27" ht="14.25" customHeight="1">
      <c r="A6983" s="151">
        <v>7564</v>
      </c>
      <c r="B6983" s="139">
        <v>20200524</v>
      </c>
      <c r="C6983" s="57" t="str">
        <f t="shared" si="764"/>
        <v>POS</v>
      </c>
      <c r="D6983" s="115">
        <f t="shared" si="763"/>
        <v>42513</v>
      </c>
      <c r="E6983" s="9" t="s">
        <v>38</v>
      </c>
      <c r="F6983" s="37" t="s">
        <v>25</v>
      </c>
      <c r="G6983" s="11" t="s">
        <v>26</v>
      </c>
      <c r="H6983" s="3"/>
      <c r="I6983" s="3"/>
      <c r="J6983" s="4" t="s">
        <v>51</v>
      </c>
      <c r="K6983" s="4" t="s">
        <v>582</v>
      </c>
      <c r="L6983" s="4" t="s">
        <v>196</v>
      </c>
      <c r="M6983" s="4"/>
      <c r="N6983" s="4"/>
      <c r="O6983" s="4" t="str">
        <f t="shared" si="762"/>
        <v>Halictus (Seladonia) confusus</v>
      </c>
      <c r="P6983" s="85" t="str">
        <f t="shared" si="765"/>
        <v>Halictus confusus</v>
      </c>
      <c r="Q6983" s="11" t="s">
        <v>29</v>
      </c>
      <c r="R6983" s="24"/>
      <c r="S6983" s="12"/>
      <c r="T6983" s="12"/>
      <c r="U6983" s="12"/>
      <c r="V6983" s="10" t="s">
        <v>182</v>
      </c>
      <c r="W6983" s="6">
        <v>43022</v>
      </c>
      <c r="X6983" s="50" t="s">
        <v>695</v>
      </c>
      <c r="Y6983" s="129">
        <f t="shared" si="768"/>
        <v>1</v>
      </c>
      <c r="Z6983" s="110">
        <f t="shared" si="766"/>
        <v>0</v>
      </c>
      <c r="AA6983" s="1">
        <f t="shared" si="767"/>
        <v>0</v>
      </c>
    </row>
    <row r="6984" spans="1:27" ht="14.25" customHeight="1">
      <c r="A6984" s="151">
        <v>7565</v>
      </c>
      <c r="B6984" s="139">
        <v>20200524</v>
      </c>
      <c r="C6984" s="57" t="str">
        <f t="shared" si="764"/>
        <v>POS</v>
      </c>
      <c r="D6984" s="115">
        <f t="shared" si="763"/>
        <v>42513</v>
      </c>
      <c r="E6984" s="9" t="s">
        <v>38</v>
      </c>
      <c r="F6984" s="37" t="s">
        <v>25</v>
      </c>
      <c r="G6984" s="11" t="s">
        <v>26</v>
      </c>
      <c r="H6984" s="3"/>
      <c r="I6984" s="3"/>
      <c r="J6984" s="4" t="s">
        <v>51</v>
      </c>
      <c r="K6984" s="4" t="s">
        <v>582</v>
      </c>
      <c r="L6984" s="4" t="s">
        <v>196</v>
      </c>
      <c r="M6984" s="4"/>
      <c r="N6984" s="4"/>
      <c r="O6984" s="4" t="str">
        <f t="shared" si="762"/>
        <v>Halictus (Seladonia) confusus</v>
      </c>
      <c r="P6984" s="85" t="str">
        <f t="shared" si="765"/>
        <v>Halictus confusus</v>
      </c>
      <c r="Q6984" s="11" t="s">
        <v>29</v>
      </c>
      <c r="R6984" s="24"/>
      <c r="S6984" s="12"/>
      <c r="T6984" s="12"/>
      <c r="U6984" s="12"/>
      <c r="V6984" s="10" t="s">
        <v>182</v>
      </c>
      <c r="W6984" s="6">
        <v>43022</v>
      </c>
      <c r="X6984" s="50" t="s">
        <v>695</v>
      </c>
      <c r="Y6984" s="129">
        <f t="shared" si="768"/>
        <v>1</v>
      </c>
      <c r="Z6984" s="110">
        <f t="shared" si="766"/>
        <v>0</v>
      </c>
      <c r="AA6984" s="1">
        <f t="shared" si="767"/>
        <v>0</v>
      </c>
    </row>
    <row r="6985" spans="1:27" ht="14.25" customHeight="1">
      <c r="A6985" s="151">
        <v>7566</v>
      </c>
      <c r="B6985" s="139">
        <v>20200524</v>
      </c>
      <c r="C6985" s="57" t="str">
        <f t="shared" si="764"/>
        <v>POS</v>
      </c>
      <c r="D6985" s="115">
        <f t="shared" si="763"/>
        <v>42513</v>
      </c>
      <c r="E6985" s="9" t="s">
        <v>38</v>
      </c>
      <c r="F6985" s="37" t="s">
        <v>25</v>
      </c>
      <c r="G6985" s="11" t="s">
        <v>26</v>
      </c>
      <c r="H6985" s="3"/>
      <c r="I6985" s="3"/>
      <c r="J6985" s="4" t="s">
        <v>51</v>
      </c>
      <c r="K6985" s="4" t="s">
        <v>582</v>
      </c>
      <c r="L6985" s="4" t="s">
        <v>196</v>
      </c>
      <c r="M6985" s="4"/>
      <c r="N6985" s="4"/>
      <c r="O6985" s="4" t="str">
        <f t="shared" si="762"/>
        <v>Halictus (Seladonia) confusus</v>
      </c>
      <c r="P6985" s="85" t="str">
        <f t="shared" si="765"/>
        <v>Halictus confusus</v>
      </c>
      <c r="Q6985" s="11" t="s">
        <v>29</v>
      </c>
      <c r="R6985" s="24"/>
      <c r="S6985" s="12"/>
      <c r="T6985" s="12"/>
      <c r="U6985" s="12"/>
      <c r="V6985" s="10" t="s">
        <v>182</v>
      </c>
      <c r="W6985" s="6">
        <v>43022</v>
      </c>
      <c r="X6985" s="50" t="s">
        <v>695</v>
      </c>
      <c r="Y6985" s="129">
        <f t="shared" si="768"/>
        <v>1</v>
      </c>
      <c r="Z6985" s="110">
        <f t="shared" si="766"/>
        <v>0</v>
      </c>
      <c r="AA6985" s="1">
        <f t="shared" si="767"/>
        <v>0</v>
      </c>
    </row>
    <row r="6986" spans="1:27" ht="14.25" customHeight="1">
      <c r="A6986" s="151">
        <v>7567</v>
      </c>
      <c r="B6986" s="139">
        <v>20200524</v>
      </c>
      <c r="C6986" s="57" t="str">
        <f t="shared" si="764"/>
        <v>POS</v>
      </c>
      <c r="D6986" s="115">
        <f t="shared" si="763"/>
        <v>42513</v>
      </c>
      <c r="E6986" s="9" t="s">
        <v>38</v>
      </c>
      <c r="F6986" s="37" t="s">
        <v>25</v>
      </c>
      <c r="G6986" s="11" t="s">
        <v>26</v>
      </c>
      <c r="H6986" s="3"/>
      <c r="I6986" s="3"/>
      <c r="J6986" s="4" t="s">
        <v>51</v>
      </c>
      <c r="K6986" s="4" t="s">
        <v>582</v>
      </c>
      <c r="L6986" s="4" t="s">
        <v>196</v>
      </c>
      <c r="M6986" s="4"/>
      <c r="N6986" s="4"/>
      <c r="O6986" s="4" t="str">
        <f t="shared" si="762"/>
        <v>Halictus (Seladonia) confusus</v>
      </c>
      <c r="P6986" s="85" t="str">
        <f t="shared" si="765"/>
        <v>Halictus confusus</v>
      </c>
      <c r="Q6986" s="11" t="s">
        <v>29</v>
      </c>
      <c r="R6986" s="24"/>
      <c r="S6986" s="12"/>
      <c r="T6986" s="12"/>
      <c r="U6986" s="12"/>
      <c r="V6986" s="10" t="s">
        <v>182</v>
      </c>
      <c r="W6986" s="6">
        <v>43022</v>
      </c>
      <c r="X6986" s="50" t="s">
        <v>695</v>
      </c>
      <c r="Y6986" s="129">
        <f t="shared" si="768"/>
        <v>1</v>
      </c>
      <c r="Z6986" s="110">
        <f t="shared" si="766"/>
        <v>0</v>
      </c>
      <c r="AA6986" s="1">
        <f t="shared" si="767"/>
        <v>0</v>
      </c>
    </row>
    <row r="6987" spans="1:27" ht="14.25" customHeight="1">
      <c r="A6987" s="151">
        <v>7568</v>
      </c>
      <c r="B6987" s="139">
        <v>20200524</v>
      </c>
      <c r="C6987" s="57" t="str">
        <f t="shared" si="764"/>
        <v>POS</v>
      </c>
      <c r="D6987" s="115">
        <f t="shared" si="763"/>
        <v>42513</v>
      </c>
      <c r="E6987" s="9" t="s">
        <v>38</v>
      </c>
      <c r="F6987" s="37" t="s">
        <v>25</v>
      </c>
      <c r="G6987" s="11" t="s">
        <v>26</v>
      </c>
      <c r="H6987" s="3"/>
      <c r="I6987" s="3"/>
      <c r="J6987" s="4" t="s">
        <v>117</v>
      </c>
      <c r="K6987" s="4" t="s">
        <v>198</v>
      </c>
      <c r="L6987" s="4" t="s">
        <v>913</v>
      </c>
      <c r="M6987" s="4"/>
      <c r="N6987" s="4"/>
      <c r="O6987" s="4" t="str">
        <f t="shared" si="762"/>
        <v>Lasioglossum (Hemihalictus) villosulum</v>
      </c>
      <c r="P6987" s="85" t="str">
        <f t="shared" si="765"/>
        <v>Lasioglossum villosulum</v>
      </c>
      <c r="Q6987" s="11" t="s">
        <v>29</v>
      </c>
      <c r="R6987" s="24"/>
      <c r="S6987" s="12"/>
      <c r="T6987" s="12"/>
      <c r="U6987" s="12"/>
      <c r="V6987" s="10" t="s">
        <v>182</v>
      </c>
      <c r="W6987" s="6">
        <v>43022</v>
      </c>
      <c r="X6987" s="50" t="s">
        <v>1049</v>
      </c>
      <c r="Y6987" s="129">
        <f t="shared" si="768"/>
        <v>1</v>
      </c>
      <c r="Z6987" s="110">
        <f t="shared" si="766"/>
        <v>0</v>
      </c>
      <c r="AA6987" s="1">
        <f t="shared" si="767"/>
        <v>0</v>
      </c>
    </row>
    <row r="6988" spans="1:27" ht="14.25" customHeight="1">
      <c r="A6988" s="151">
        <v>7569</v>
      </c>
      <c r="B6988" s="139">
        <v>20200524</v>
      </c>
      <c r="C6988" s="57" t="str">
        <f t="shared" si="764"/>
        <v>POS</v>
      </c>
      <c r="D6988" s="115">
        <f t="shared" si="763"/>
        <v>42513</v>
      </c>
      <c r="E6988" s="9" t="s">
        <v>38</v>
      </c>
      <c r="F6988" s="37" t="s">
        <v>25</v>
      </c>
      <c r="G6988" s="11" t="s">
        <v>26</v>
      </c>
      <c r="H6988" s="3"/>
      <c r="I6988" s="3"/>
      <c r="J6988" s="4" t="s">
        <v>51</v>
      </c>
      <c r="K6988" s="4" t="s">
        <v>582</v>
      </c>
      <c r="L6988" s="4" t="s">
        <v>196</v>
      </c>
      <c r="M6988" s="4"/>
      <c r="N6988" s="4"/>
      <c r="O6988" s="4" t="str">
        <f t="shared" si="762"/>
        <v>Halictus (Seladonia) confusus</v>
      </c>
      <c r="P6988" s="85" t="str">
        <f t="shared" si="765"/>
        <v>Halictus confusus</v>
      </c>
      <c r="Q6988" s="11" t="s">
        <v>29</v>
      </c>
      <c r="R6988" s="24"/>
      <c r="S6988" s="12"/>
      <c r="T6988" s="12"/>
      <c r="U6988" s="12"/>
      <c r="V6988" s="10" t="s">
        <v>182</v>
      </c>
      <c r="W6988" s="6">
        <v>43022</v>
      </c>
      <c r="X6988" s="50" t="s">
        <v>695</v>
      </c>
      <c r="Y6988" s="129">
        <f t="shared" si="768"/>
        <v>1</v>
      </c>
      <c r="Z6988" s="110">
        <f t="shared" si="766"/>
        <v>0</v>
      </c>
      <c r="AA6988" s="1">
        <f t="shared" si="767"/>
        <v>0</v>
      </c>
    </row>
    <row r="6989" spans="1:27" ht="14.25" customHeight="1">
      <c r="A6989" s="151">
        <v>7570</v>
      </c>
      <c r="B6989" s="139">
        <v>20200524</v>
      </c>
      <c r="C6989" s="57" t="str">
        <f t="shared" si="764"/>
        <v>POS</v>
      </c>
      <c r="D6989" s="115">
        <f t="shared" si="763"/>
        <v>42513</v>
      </c>
      <c r="E6989" s="9" t="s">
        <v>38</v>
      </c>
      <c r="F6989" s="37" t="s">
        <v>25</v>
      </c>
      <c r="G6989" s="11" t="s">
        <v>26</v>
      </c>
      <c r="H6989" s="3"/>
      <c r="I6989" s="3"/>
      <c r="J6989" s="4" t="s">
        <v>51</v>
      </c>
      <c r="K6989" s="4" t="s">
        <v>582</v>
      </c>
      <c r="L6989" s="4" t="s">
        <v>196</v>
      </c>
      <c r="M6989" s="4"/>
      <c r="N6989" s="4"/>
      <c r="O6989" s="4" t="str">
        <f t="shared" si="762"/>
        <v>Halictus (Seladonia) confusus</v>
      </c>
      <c r="P6989" s="85" t="str">
        <f t="shared" si="765"/>
        <v>Halictus confusus</v>
      </c>
      <c r="Q6989" s="11" t="s">
        <v>29</v>
      </c>
      <c r="R6989" s="24"/>
      <c r="S6989" s="12"/>
      <c r="T6989" s="12"/>
      <c r="U6989" s="12"/>
      <c r="V6989" s="10" t="s">
        <v>182</v>
      </c>
      <c r="W6989" s="6">
        <v>43022</v>
      </c>
      <c r="X6989" s="50" t="s">
        <v>695</v>
      </c>
      <c r="Y6989" s="129">
        <f t="shared" si="768"/>
        <v>1</v>
      </c>
      <c r="Z6989" s="110">
        <f t="shared" si="766"/>
        <v>0</v>
      </c>
      <c r="AA6989" s="1">
        <f t="shared" si="767"/>
        <v>0</v>
      </c>
    </row>
    <row r="6990" spans="1:27" ht="14.25" customHeight="1">
      <c r="A6990" s="151">
        <v>7571</v>
      </c>
      <c r="B6990" s="139">
        <v>20200524</v>
      </c>
      <c r="C6990" s="57" t="str">
        <f t="shared" si="764"/>
        <v>POS</v>
      </c>
      <c r="D6990" s="115">
        <f t="shared" si="763"/>
        <v>42513</v>
      </c>
      <c r="E6990" s="9" t="s">
        <v>38</v>
      </c>
      <c r="F6990" s="37" t="s">
        <v>25</v>
      </c>
      <c r="G6990" s="11" t="s">
        <v>26</v>
      </c>
      <c r="H6990" s="3"/>
      <c r="I6990" s="3"/>
      <c r="J6990" s="4" t="s">
        <v>117</v>
      </c>
      <c r="K6990" s="4" t="s">
        <v>198</v>
      </c>
      <c r="L6990" s="4" t="s">
        <v>917</v>
      </c>
      <c r="M6990" s="4"/>
      <c r="N6990" s="4"/>
      <c r="O6990" s="4" t="str">
        <f t="shared" si="762"/>
        <v>Lasioglossum (Hemihalictus) inconditum</v>
      </c>
      <c r="P6990" s="85" t="str">
        <f t="shared" si="765"/>
        <v>Lasioglossum inconditum</v>
      </c>
      <c r="Q6990" s="11" t="s">
        <v>29</v>
      </c>
      <c r="R6990" s="24"/>
      <c r="S6990" s="12" t="s">
        <v>55</v>
      </c>
      <c r="T6990" s="12"/>
      <c r="U6990" s="12"/>
      <c r="V6990" s="10" t="s">
        <v>182</v>
      </c>
      <c r="W6990" s="6">
        <v>43022</v>
      </c>
      <c r="X6990" s="50" t="s">
        <v>1251</v>
      </c>
      <c r="Y6990" s="129">
        <f t="shared" si="768"/>
        <v>1</v>
      </c>
      <c r="Z6990" s="110">
        <f t="shared" si="766"/>
        <v>0</v>
      </c>
      <c r="AA6990" s="1">
        <f t="shared" si="767"/>
        <v>1</v>
      </c>
    </row>
    <row r="6991" spans="1:27" ht="14.25" customHeight="1">
      <c r="A6991" s="151">
        <v>7572</v>
      </c>
      <c r="B6991" s="139">
        <v>20200524</v>
      </c>
      <c r="C6991" s="57" t="str">
        <f t="shared" si="764"/>
        <v>POS</v>
      </c>
      <c r="D6991" s="115">
        <f t="shared" si="763"/>
        <v>42513</v>
      </c>
      <c r="E6991" s="9" t="s">
        <v>38</v>
      </c>
      <c r="F6991" s="37" t="s">
        <v>25</v>
      </c>
      <c r="G6991" s="11" t="s">
        <v>26</v>
      </c>
      <c r="H6991" s="3"/>
      <c r="I6991" s="3"/>
      <c r="J6991" s="4" t="s">
        <v>51</v>
      </c>
      <c r="K6991" s="4" t="s">
        <v>582</v>
      </c>
      <c r="L6991" s="4" t="s">
        <v>196</v>
      </c>
      <c r="M6991" s="4"/>
      <c r="N6991" s="4"/>
      <c r="O6991" s="4" t="str">
        <f t="shared" si="762"/>
        <v>Halictus (Seladonia) confusus</v>
      </c>
      <c r="P6991" s="85" t="str">
        <f t="shared" si="765"/>
        <v>Halictus confusus</v>
      </c>
      <c r="Q6991" s="11" t="s">
        <v>29</v>
      </c>
      <c r="R6991" s="24"/>
      <c r="S6991" s="12"/>
      <c r="T6991" s="12"/>
      <c r="U6991" s="12"/>
      <c r="V6991" s="10" t="s">
        <v>182</v>
      </c>
      <c r="W6991" s="6">
        <v>43022</v>
      </c>
      <c r="X6991" s="50" t="s">
        <v>695</v>
      </c>
      <c r="Y6991" s="129">
        <f t="shared" si="768"/>
        <v>1</v>
      </c>
      <c r="Z6991" s="110">
        <f t="shared" si="766"/>
        <v>0</v>
      </c>
      <c r="AA6991" s="1">
        <f t="shared" si="767"/>
        <v>0</v>
      </c>
    </row>
    <row r="6992" spans="1:27" ht="14.25" customHeight="1">
      <c r="A6992" s="151">
        <v>7573</v>
      </c>
      <c r="B6992" s="139">
        <v>20200524</v>
      </c>
      <c r="C6992" s="57" t="str">
        <f t="shared" si="764"/>
        <v>POS</v>
      </c>
      <c r="D6992" s="115">
        <f t="shared" si="763"/>
        <v>42513</v>
      </c>
      <c r="E6992" s="9" t="s">
        <v>38</v>
      </c>
      <c r="F6992" s="37" t="s">
        <v>25</v>
      </c>
      <c r="G6992" s="11" t="s">
        <v>26</v>
      </c>
      <c r="H6992" s="3"/>
      <c r="I6992" s="3"/>
      <c r="J6992" s="4" t="s">
        <v>51</v>
      </c>
      <c r="K6992" s="4" t="s">
        <v>582</v>
      </c>
      <c r="L6992" s="4" t="s">
        <v>196</v>
      </c>
      <c r="M6992" s="4"/>
      <c r="N6992" s="4"/>
      <c r="O6992" s="4" t="str">
        <f t="shared" si="762"/>
        <v>Halictus (Seladonia) confusus</v>
      </c>
      <c r="P6992" s="85" t="str">
        <f t="shared" si="765"/>
        <v>Halictus confusus</v>
      </c>
      <c r="Q6992" s="11" t="s">
        <v>29</v>
      </c>
      <c r="R6992" s="24"/>
      <c r="S6992" s="12"/>
      <c r="T6992" s="12"/>
      <c r="U6992" s="12"/>
      <c r="V6992" s="10" t="s">
        <v>182</v>
      </c>
      <c r="W6992" s="6">
        <v>43022</v>
      </c>
      <c r="X6992" s="50" t="s">
        <v>695</v>
      </c>
      <c r="Y6992" s="129">
        <f t="shared" si="768"/>
        <v>1</v>
      </c>
      <c r="Z6992" s="110">
        <f t="shared" si="766"/>
        <v>0</v>
      </c>
      <c r="AA6992" s="1">
        <f t="shared" si="767"/>
        <v>0</v>
      </c>
    </row>
    <row r="6993" spans="1:27" ht="14.25" customHeight="1">
      <c r="A6993" s="151">
        <v>7574</v>
      </c>
      <c r="B6993" s="139">
        <v>20200524</v>
      </c>
      <c r="C6993" s="57" t="str">
        <f t="shared" si="764"/>
        <v>POS</v>
      </c>
      <c r="D6993" s="115">
        <f t="shared" si="763"/>
        <v>42513</v>
      </c>
      <c r="E6993" s="9" t="s">
        <v>38</v>
      </c>
      <c r="F6993" s="37" t="s">
        <v>25</v>
      </c>
      <c r="G6993" s="11" t="s">
        <v>26</v>
      </c>
      <c r="H6993" s="3"/>
      <c r="I6993" s="3"/>
      <c r="J6993" s="4" t="s">
        <v>51</v>
      </c>
      <c r="K6993" s="4" t="s">
        <v>582</v>
      </c>
      <c r="L6993" s="4" t="s">
        <v>196</v>
      </c>
      <c r="M6993" s="4"/>
      <c r="N6993" s="4"/>
      <c r="O6993" s="4" t="str">
        <f t="shared" si="762"/>
        <v>Halictus (Seladonia) confusus</v>
      </c>
      <c r="P6993" s="85" t="str">
        <f t="shared" si="765"/>
        <v>Halictus confusus</v>
      </c>
      <c r="Q6993" s="11" t="s">
        <v>29</v>
      </c>
      <c r="R6993" s="24"/>
      <c r="S6993" s="12"/>
      <c r="T6993" s="12"/>
      <c r="U6993" s="12"/>
      <c r="V6993" s="10" t="s">
        <v>182</v>
      </c>
      <c r="W6993" s="6">
        <v>43022</v>
      </c>
      <c r="X6993" s="50" t="s">
        <v>695</v>
      </c>
      <c r="Y6993" s="129">
        <f t="shared" si="768"/>
        <v>1</v>
      </c>
      <c r="Z6993" s="110">
        <f t="shared" si="766"/>
        <v>0</v>
      </c>
      <c r="AA6993" s="1">
        <f t="shared" si="767"/>
        <v>0</v>
      </c>
    </row>
    <row r="6994" spans="1:27" ht="14.25" customHeight="1">
      <c r="A6994" s="151">
        <v>7575</v>
      </c>
      <c r="B6994" s="139">
        <v>20200524</v>
      </c>
      <c r="C6994" s="57" t="str">
        <f t="shared" si="764"/>
        <v>POS</v>
      </c>
      <c r="D6994" s="115">
        <f t="shared" si="763"/>
        <v>42513</v>
      </c>
      <c r="E6994" s="9" t="s">
        <v>38</v>
      </c>
      <c r="F6994" s="37" t="s">
        <v>25</v>
      </c>
      <c r="G6994" s="11" t="s">
        <v>26</v>
      </c>
      <c r="H6994" s="3"/>
      <c r="I6994" s="3"/>
      <c r="J6994" s="4" t="s">
        <v>117</v>
      </c>
      <c r="K6994" s="4" t="s">
        <v>198</v>
      </c>
      <c r="L6994" s="4" t="s">
        <v>913</v>
      </c>
      <c r="M6994" s="4"/>
      <c r="N6994" s="4"/>
      <c r="O6994" s="4" t="str">
        <f t="shared" si="762"/>
        <v>Lasioglossum (Hemihalictus) villosulum</v>
      </c>
      <c r="P6994" s="85" t="str">
        <f t="shared" si="765"/>
        <v>Lasioglossum villosulum</v>
      </c>
      <c r="Q6994" s="11" t="s">
        <v>29</v>
      </c>
      <c r="R6994" s="24"/>
      <c r="S6994" s="12"/>
      <c r="T6994" s="12"/>
      <c r="U6994" s="12"/>
      <c r="V6994" s="10" t="s">
        <v>182</v>
      </c>
      <c r="W6994" s="6">
        <v>43022</v>
      </c>
      <c r="X6994" s="50" t="s">
        <v>1049</v>
      </c>
      <c r="Y6994" s="129">
        <f t="shared" si="768"/>
        <v>1</v>
      </c>
      <c r="Z6994" s="110">
        <f t="shared" si="766"/>
        <v>0</v>
      </c>
      <c r="AA6994" s="1">
        <f t="shared" si="767"/>
        <v>0</v>
      </c>
    </row>
    <row r="6995" spans="1:27" ht="14.25" customHeight="1">
      <c r="A6995" s="151">
        <v>7576</v>
      </c>
      <c r="B6995" s="139">
        <v>20200524</v>
      </c>
      <c r="C6995" s="57" t="str">
        <f t="shared" si="764"/>
        <v>POS</v>
      </c>
      <c r="D6995" s="115">
        <f t="shared" si="763"/>
        <v>42513</v>
      </c>
      <c r="E6995" s="9" t="s">
        <v>38</v>
      </c>
      <c r="F6995" s="37" t="s">
        <v>25</v>
      </c>
      <c r="G6995" s="11" t="s">
        <v>26</v>
      </c>
      <c r="H6995" s="3"/>
      <c r="I6995" s="3"/>
      <c r="J6995" s="4" t="s">
        <v>117</v>
      </c>
      <c r="K6995" s="4" t="s">
        <v>198</v>
      </c>
      <c r="L6995" s="4" t="s">
        <v>913</v>
      </c>
      <c r="M6995" s="4"/>
      <c r="N6995" s="4"/>
      <c r="O6995" s="4" t="str">
        <f t="shared" si="762"/>
        <v>Lasioglossum (Hemihalictus) villosulum</v>
      </c>
      <c r="P6995" s="85" t="str">
        <f t="shared" si="765"/>
        <v>Lasioglossum villosulum</v>
      </c>
      <c r="Q6995" s="11" t="s">
        <v>29</v>
      </c>
      <c r="R6995" s="24"/>
      <c r="S6995" s="12"/>
      <c r="T6995" s="12"/>
      <c r="U6995" s="12"/>
      <c r="V6995" s="10" t="s">
        <v>182</v>
      </c>
      <c r="W6995" s="6">
        <v>43022</v>
      </c>
      <c r="X6995" s="50" t="s">
        <v>1049</v>
      </c>
      <c r="Y6995" s="129">
        <f t="shared" si="768"/>
        <v>1</v>
      </c>
      <c r="Z6995" s="110">
        <f t="shared" si="766"/>
        <v>0</v>
      </c>
      <c r="AA6995" s="1">
        <f t="shared" si="767"/>
        <v>0</v>
      </c>
    </row>
    <row r="6996" spans="1:27" ht="14.25" customHeight="1">
      <c r="A6996" s="151">
        <v>7577</v>
      </c>
      <c r="B6996" s="139">
        <v>20200524</v>
      </c>
      <c r="C6996" s="57" t="str">
        <f t="shared" si="764"/>
        <v>POS</v>
      </c>
      <c r="D6996" s="115">
        <f t="shared" si="763"/>
        <v>42513</v>
      </c>
      <c r="E6996" s="9" t="s">
        <v>38</v>
      </c>
      <c r="F6996" s="37" t="s">
        <v>25</v>
      </c>
      <c r="G6996" s="11" t="s">
        <v>26</v>
      </c>
      <c r="H6996" s="3"/>
      <c r="I6996" s="3"/>
      <c r="J6996" s="4" t="s">
        <v>85</v>
      </c>
      <c r="K6996" s="4"/>
      <c r="L6996" s="4" t="s">
        <v>86</v>
      </c>
      <c r="M6996" s="4"/>
      <c r="N6996" s="4"/>
      <c r="O6996" s="4" t="str">
        <f t="shared" si="762"/>
        <v>Panurginus atriceps</v>
      </c>
      <c r="P6996" s="85" t="str">
        <f t="shared" si="765"/>
        <v>Panurginus atriceps</v>
      </c>
      <c r="Q6996" s="11" t="s">
        <v>43</v>
      </c>
      <c r="R6996" s="24"/>
      <c r="S6996" s="12"/>
      <c r="T6996" s="12"/>
      <c r="U6996" s="12"/>
      <c r="V6996" s="10" t="s">
        <v>182</v>
      </c>
      <c r="W6996" s="6">
        <v>43022</v>
      </c>
      <c r="X6996" s="50" t="s">
        <v>1119</v>
      </c>
      <c r="Y6996" s="129">
        <f t="shared" si="768"/>
        <v>1</v>
      </c>
      <c r="Z6996" s="110">
        <f t="shared" si="766"/>
        <v>0</v>
      </c>
      <c r="AA6996" s="1">
        <f t="shared" si="767"/>
        <v>0</v>
      </c>
    </row>
    <row r="6997" spans="1:27" ht="14.25" customHeight="1">
      <c r="A6997" s="151">
        <v>7578</v>
      </c>
      <c r="B6997" s="139">
        <v>20200524</v>
      </c>
      <c r="C6997" s="57" t="str">
        <f t="shared" si="764"/>
        <v>POS</v>
      </c>
      <c r="D6997" s="115">
        <f t="shared" si="763"/>
        <v>42513</v>
      </c>
      <c r="E6997" s="9" t="s">
        <v>38</v>
      </c>
      <c r="F6997" s="37" t="s">
        <v>25</v>
      </c>
      <c r="G6997" s="11" t="s">
        <v>26</v>
      </c>
      <c r="H6997" s="3"/>
      <c r="I6997" s="3"/>
      <c r="J6997" s="4" t="s">
        <v>117</v>
      </c>
      <c r="K6997" s="4" t="s">
        <v>167</v>
      </c>
      <c r="L6997" s="4" t="s">
        <v>665</v>
      </c>
      <c r="M6997" s="4"/>
      <c r="N6997" s="4"/>
      <c r="O6997" s="4" t="str">
        <f t="shared" si="762"/>
        <v>Lasioglossum (Dialictus) nevadense</v>
      </c>
      <c r="P6997" s="85" t="str">
        <f t="shared" si="765"/>
        <v>Lasioglossum nevadense</v>
      </c>
      <c r="Q6997" s="11" t="s">
        <v>29</v>
      </c>
      <c r="R6997" s="24"/>
      <c r="S6997" s="12"/>
      <c r="T6997" s="12"/>
      <c r="U6997" s="12"/>
      <c r="V6997" s="10" t="s">
        <v>182</v>
      </c>
      <c r="W6997" s="6">
        <v>43022</v>
      </c>
      <c r="X6997" s="50" t="s">
        <v>1354</v>
      </c>
      <c r="Y6997" s="129">
        <f t="shared" si="768"/>
        <v>1</v>
      </c>
      <c r="Z6997" s="110">
        <f t="shared" si="766"/>
        <v>0</v>
      </c>
      <c r="AA6997" s="1">
        <f t="shared" si="767"/>
        <v>1</v>
      </c>
    </row>
    <row r="6998" spans="1:27" ht="14.25" customHeight="1">
      <c r="A6998" s="151">
        <v>7579</v>
      </c>
      <c r="B6998" s="139">
        <v>20200524</v>
      </c>
      <c r="C6998" s="57" t="str">
        <f t="shared" si="764"/>
        <v>POS</v>
      </c>
      <c r="D6998" s="115">
        <f t="shared" si="763"/>
        <v>42513</v>
      </c>
      <c r="E6998" s="9" t="s">
        <v>38</v>
      </c>
      <c r="F6998" s="37" t="s">
        <v>25</v>
      </c>
      <c r="G6998" s="11" t="s">
        <v>26</v>
      </c>
      <c r="H6998" s="3"/>
      <c r="I6998" s="3"/>
      <c r="J6998" s="4" t="s">
        <v>51</v>
      </c>
      <c r="K6998" s="4" t="s">
        <v>582</v>
      </c>
      <c r="L6998" s="4" t="s">
        <v>52</v>
      </c>
      <c r="M6998" s="4"/>
      <c r="N6998" s="4"/>
      <c r="O6998" s="4" t="str">
        <f t="shared" si="762"/>
        <v>Halictus (Seladonia) tripartitus</v>
      </c>
      <c r="P6998" s="85" t="str">
        <f t="shared" si="765"/>
        <v>Halictus tripartitus</v>
      </c>
      <c r="Q6998" s="11" t="s">
        <v>29</v>
      </c>
      <c r="R6998" s="24"/>
      <c r="S6998" s="12"/>
      <c r="T6998" s="12"/>
      <c r="U6998" s="12"/>
      <c r="V6998" s="10" t="s">
        <v>182</v>
      </c>
      <c r="W6998" s="6">
        <v>43022</v>
      </c>
      <c r="X6998" s="50"/>
      <c r="Y6998" s="129">
        <f t="shared" si="768"/>
        <v>1</v>
      </c>
      <c r="Z6998" s="110">
        <f t="shared" si="766"/>
        <v>0</v>
      </c>
      <c r="AA6998" s="1">
        <f t="shared" si="767"/>
        <v>0</v>
      </c>
    </row>
    <row r="6999" spans="1:27" ht="14.25" customHeight="1">
      <c r="A6999" s="151">
        <v>7580</v>
      </c>
      <c r="B6999" s="139">
        <v>20200524</v>
      </c>
      <c r="C6999" s="57" t="str">
        <f t="shared" si="764"/>
        <v>POS</v>
      </c>
      <c r="D6999" s="115">
        <f t="shared" si="763"/>
        <v>42513</v>
      </c>
      <c r="E6999" s="9" t="s">
        <v>38</v>
      </c>
      <c r="F6999" s="37" t="s">
        <v>25</v>
      </c>
      <c r="G6999" s="11" t="s">
        <v>26</v>
      </c>
      <c r="H6999" s="3"/>
      <c r="I6999" s="3"/>
      <c r="J6999" s="4" t="s">
        <v>175</v>
      </c>
      <c r="K6999" s="84" t="s">
        <v>580</v>
      </c>
      <c r="L6999" s="4" t="s">
        <v>218</v>
      </c>
      <c r="M6999" s="4"/>
      <c r="N6999" s="4"/>
      <c r="O6999" s="4" t="str">
        <f t="shared" si="762"/>
        <v>Ceratina (Zadontomerus) nanula</v>
      </c>
      <c r="P6999" s="85" t="str">
        <f t="shared" si="765"/>
        <v>Ceratina nanula</v>
      </c>
      <c r="Q6999" s="11" t="s">
        <v>43</v>
      </c>
      <c r="R6999" s="24"/>
      <c r="S6999" s="12"/>
      <c r="T6999" s="12"/>
      <c r="U6999" s="12"/>
      <c r="V6999" s="10" t="s">
        <v>182</v>
      </c>
      <c r="W6999" s="6">
        <v>43022</v>
      </c>
      <c r="X6999" s="50"/>
      <c r="Y6999" s="129">
        <f t="shared" si="768"/>
        <v>1</v>
      </c>
      <c r="Z6999" s="110">
        <f t="shared" si="766"/>
        <v>0</v>
      </c>
      <c r="AA6999" s="1">
        <f t="shared" si="767"/>
        <v>0</v>
      </c>
    </row>
    <row r="7000" spans="1:27" ht="14.25" customHeight="1">
      <c r="A7000" s="151">
        <v>7581</v>
      </c>
      <c r="B7000" s="139">
        <v>20200524</v>
      </c>
      <c r="C7000" s="57" t="str">
        <f t="shared" si="764"/>
        <v>POS</v>
      </c>
      <c r="D7000" s="115">
        <f t="shared" si="763"/>
        <v>42513</v>
      </c>
      <c r="E7000" s="9" t="s">
        <v>38</v>
      </c>
      <c r="F7000" s="37" t="s">
        <v>25</v>
      </c>
      <c r="G7000" s="11" t="s">
        <v>26</v>
      </c>
      <c r="H7000" s="3"/>
      <c r="I7000" s="3"/>
      <c r="J7000" s="4" t="s">
        <v>175</v>
      </c>
      <c r="K7000" s="4" t="s">
        <v>580</v>
      </c>
      <c r="L7000" s="4" t="s">
        <v>218</v>
      </c>
      <c r="M7000" s="4"/>
      <c r="N7000" s="4"/>
      <c r="O7000" s="4" t="str">
        <f t="shared" si="762"/>
        <v>Ceratina (Zadontomerus) nanula</v>
      </c>
      <c r="P7000" s="85" t="str">
        <f t="shared" si="765"/>
        <v>Ceratina nanula</v>
      </c>
      <c r="Q7000" s="11" t="s">
        <v>43</v>
      </c>
      <c r="R7000" s="24"/>
      <c r="S7000" s="12"/>
      <c r="T7000" s="12"/>
      <c r="U7000" s="12"/>
      <c r="V7000" s="10" t="s">
        <v>182</v>
      </c>
      <c r="W7000" s="6">
        <v>43022</v>
      </c>
      <c r="X7000" s="50"/>
      <c r="Y7000" s="129">
        <f t="shared" si="768"/>
        <v>1</v>
      </c>
      <c r="Z7000" s="110">
        <f t="shared" si="766"/>
        <v>0</v>
      </c>
      <c r="AA7000" s="1">
        <f t="shared" si="767"/>
        <v>0</v>
      </c>
    </row>
    <row r="7001" spans="1:27" ht="14.25" customHeight="1">
      <c r="A7001" s="151">
        <v>7582</v>
      </c>
      <c r="B7001" s="139">
        <v>20200524</v>
      </c>
      <c r="C7001" s="57" t="str">
        <f t="shared" si="764"/>
        <v>POS</v>
      </c>
      <c r="D7001" s="115">
        <f t="shared" si="763"/>
        <v>42513</v>
      </c>
      <c r="E7001" s="9" t="s">
        <v>38</v>
      </c>
      <c r="F7001" s="37" t="s">
        <v>25</v>
      </c>
      <c r="G7001" s="11" t="s">
        <v>26</v>
      </c>
      <c r="H7001" s="3"/>
      <c r="I7001" s="3"/>
      <c r="J7001" s="4" t="s">
        <v>51</v>
      </c>
      <c r="K7001" s="4" t="s">
        <v>582</v>
      </c>
      <c r="L7001" s="4" t="s">
        <v>196</v>
      </c>
      <c r="M7001" s="4"/>
      <c r="N7001" s="4"/>
      <c r="O7001" s="4" t="str">
        <f t="shared" si="762"/>
        <v>Halictus (Seladonia) confusus</v>
      </c>
      <c r="P7001" s="85" t="str">
        <f t="shared" si="765"/>
        <v>Halictus confusus</v>
      </c>
      <c r="Q7001" s="11" t="s">
        <v>29</v>
      </c>
      <c r="R7001" s="24"/>
      <c r="S7001" s="12"/>
      <c r="T7001" s="12"/>
      <c r="U7001" s="12"/>
      <c r="V7001" s="10" t="s">
        <v>182</v>
      </c>
      <c r="W7001" s="6">
        <v>43022</v>
      </c>
      <c r="X7001" s="50"/>
      <c r="Y7001" s="129">
        <f t="shared" si="768"/>
        <v>1</v>
      </c>
      <c r="Z7001" s="110">
        <f t="shared" si="766"/>
        <v>0</v>
      </c>
      <c r="AA7001" s="1">
        <f t="shared" si="767"/>
        <v>0</v>
      </c>
    </row>
    <row r="7002" spans="1:27" ht="14.25" customHeight="1">
      <c r="A7002" s="151">
        <v>7583</v>
      </c>
      <c r="B7002" s="139">
        <v>20200524</v>
      </c>
      <c r="C7002" s="57" t="str">
        <f t="shared" si="764"/>
        <v>POS</v>
      </c>
      <c r="D7002" s="115">
        <f t="shared" si="763"/>
        <v>42513</v>
      </c>
      <c r="E7002" s="9" t="s">
        <v>213</v>
      </c>
      <c r="F7002" s="37" t="s">
        <v>25</v>
      </c>
      <c r="G7002" s="11" t="s">
        <v>26</v>
      </c>
      <c r="H7002" s="3"/>
      <c r="I7002" s="3"/>
      <c r="J7002" s="4" t="s">
        <v>27</v>
      </c>
      <c r="K7002" s="4" t="s">
        <v>577</v>
      </c>
      <c r="L7002" s="4" t="s">
        <v>39</v>
      </c>
      <c r="M7002" s="4"/>
      <c r="N7002" s="4"/>
      <c r="O7002" s="4" t="str">
        <f t="shared" si="762"/>
        <v>Bombus (Thoracobombus) fervidus</v>
      </c>
      <c r="P7002" s="85" t="str">
        <f t="shared" si="765"/>
        <v>Bombus fervidus</v>
      </c>
      <c r="Q7002" s="11" t="s">
        <v>29</v>
      </c>
      <c r="R7002" s="24"/>
      <c r="S7002" s="12"/>
      <c r="T7002" s="12"/>
      <c r="U7002" s="12"/>
      <c r="V7002" s="10" t="s">
        <v>182</v>
      </c>
      <c r="W7002" s="6">
        <v>43022</v>
      </c>
      <c r="X7002" s="50" t="s">
        <v>211</v>
      </c>
      <c r="Y7002" s="129">
        <f t="shared" si="768"/>
        <v>1</v>
      </c>
      <c r="Z7002" s="110">
        <f t="shared" si="766"/>
        <v>0</v>
      </c>
      <c r="AA7002" s="1">
        <f t="shared" si="767"/>
        <v>0</v>
      </c>
    </row>
    <row r="7003" spans="1:27" ht="14.25" customHeight="1">
      <c r="A7003" s="151">
        <v>7584</v>
      </c>
      <c r="B7003" s="139">
        <v>20200524</v>
      </c>
      <c r="C7003" s="57" t="str">
        <f t="shared" si="764"/>
        <v>POS</v>
      </c>
      <c r="D7003" s="115">
        <f t="shared" si="763"/>
        <v>42513</v>
      </c>
      <c r="E7003" s="9" t="s">
        <v>213</v>
      </c>
      <c r="F7003" s="37" t="s">
        <v>25</v>
      </c>
      <c r="G7003" s="11" t="s">
        <v>26</v>
      </c>
      <c r="H7003" s="3"/>
      <c r="I7003" s="3"/>
      <c r="J7003" s="4" t="s">
        <v>27</v>
      </c>
      <c r="K7003" s="4" t="s">
        <v>578</v>
      </c>
      <c r="L7003" s="4" t="s">
        <v>44</v>
      </c>
      <c r="M7003" s="4"/>
      <c r="N7003" s="4"/>
      <c r="O7003" s="4" t="str">
        <f t="shared" si="762"/>
        <v>Bombus (Pyrobombus) mixtus</v>
      </c>
      <c r="P7003" s="85" t="str">
        <f t="shared" si="765"/>
        <v>Bombus mixtus</v>
      </c>
      <c r="Q7003" s="11" t="s">
        <v>29</v>
      </c>
      <c r="R7003" s="24"/>
      <c r="S7003" s="12"/>
      <c r="T7003" s="12"/>
      <c r="U7003" s="12"/>
      <c r="V7003" s="10" t="s">
        <v>182</v>
      </c>
      <c r="W7003" s="6">
        <v>43022</v>
      </c>
      <c r="X7003" s="50" t="s">
        <v>533</v>
      </c>
      <c r="Y7003" s="129">
        <f t="shared" si="768"/>
        <v>1</v>
      </c>
      <c r="Z7003" s="110">
        <f t="shared" si="766"/>
        <v>0</v>
      </c>
      <c r="AA7003" s="1">
        <f t="shared" si="767"/>
        <v>0</v>
      </c>
    </row>
    <row r="7004" spans="1:27" ht="14.25" customHeight="1">
      <c r="A7004" s="151">
        <v>7585</v>
      </c>
      <c r="B7004" s="139">
        <v>20200524</v>
      </c>
      <c r="C7004" s="57" t="str">
        <f t="shared" si="764"/>
        <v>POS</v>
      </c>
      <c r="D7004" s="115">
        <f t="shared" si="763"/>
        <v>42513</v>
      </c>
      <c r="E7004" s="9" t="s">
        <v>213</v>
      </c>
      <c r="F7004" s="37" t="s">
        <v>25</v>
      </c>
      <c r="G7004" s="11" t="s">
        <v>26</v>
      </c>
      <c r="H7004" s="3"/>
      <c r="I7004" s="3"/>
      <c r="J7004" s="4" t="s">
        <v>27</v>
      </c>
      <c r="K7004" s="4" t="s">
        <v>578</v>
      </c>
      <c r="L7004" s="4" t="s">
        <v>50</v>
      </c>
      <c r="M7004" s="4"/>
      <c r="N7004" s="4"/>
      <c r="O7004" s="4" t="str">
        <f t="shared" si="762"/>
        <v>Bombus (Pyrobombus) melanopygus</v>
      </c>
      <c r="P7004" s="85" t="str">
        <f t="shared" si="765"/>
        <v>Bombus melanopygus</v>
      </c>
      <c r="Q7004" s="11" t="s">
        <v>43</v>
      </c>
      <c r="R7004" s="24"/>
      <c r="S7004" s="12"/>
      <c r="T7004" s="12"/>
      <c r="U7004" s="12"/>
      <c r="V7004" s="10" t="s">
        <v>182</v>
      </c>
      <c r="W7004" s="6">
        <v>43022</v>
      </c>
      <c r="X7004" s="50"/>
      <c r="Y7004" s="129">
        <f t="shared" si="768"/>
        <v>1</v>
      </c>
      <c r="Z7004" s="110">
        <f t="shared" si="766"/>
        <v>0</v>
      </c>
      <c r="AA7004" s="1">
        <f t="shared" si="767"/>
        <v>0</v>
      </c>
    </row>
    <row r="7005" spans="1:27" ht="14.25" customHeight="1">
      <c r="A7005" s="151">
        <v>7586</v>
      </c>
      <c r="B7005" s="139">
        <v>20200524</v>
      </c>
      <c r="C7005" s="57" t="str">
        <f t="shared" si="764"/>
        <v>POS</v>
      </c>
      <c r="D7005" s="115">
        <f t="shared" si="763"/>
        <v>42513</v>
      </c>
      <c r="E7005" s="9" t="s">
        <v>213</v>
      </c>
      <c r="F7005" s="37" t="s">
        <v>25</v>
      </c>
      <c r="G7005" s="11" t="s">
        <v>26</v>
      </c>
      <c r="H7005" s="3"/>
      <c r="I7005" s="3"/>
      <c r="J7005" s="4" t="s">
        <v>27</v>
      </c>
      <c r="K7005" s="4" t="s">
        <v>578</v>
      </c>
      <c r="L7005" s="4" t="s">
        <v>44</v>
      </c>
      <c r="M7005" s="4"/>
      <c r="N7005" s="4"/>
      <c r="O7005" s="4" t="str">
        <f t="shared" si="762"/>
        <v>Bombus (Pyrobombus) mixtus</v>
      </c>
      <c r="P7005" s="85" t="str">
        <f t="shared" si="765"/>
        <v>Bombus mixtus</v>
      </c>
      <c r="Q7005" s="11" t="s">
        <v>43</v>
      </c>
      <c r="R7005" s="24"/>
      <c r="S7005" s="12"/>
      <c r="T7005" s="12"/>
      <c r="U7005" s="12"/>
      <c r="V7005" s="10" t="s">
        <v>182</v>
      </c>
      <c r="W7005" s="6">
        <v>43022</v>
      </c>
      <c r="X7005" s="50" t="s">
        <v>696</v>
      </c>
      <c r="Y7005" s="129">
        <f t="shared" si="768"/>
        <v>1</v>
      </c>
      <c r="Z7005" s="110">
        <f t="shared" si="766"/>
        <v>0</v>
      </c>
      <c r="AA7005" s="1">
        <f t="shared" si="767"/>
        <v>0</v>
      </c>
    </row>
    <row r="7006" spans="1:27" ht="14.25" customHeight="1">
      <c r="A7006" s="151">
        <v>7587</v>
      </c>
      <c r="B7006" s="139">
        <v>20200524</v>
      </c>
      <c r="C7006" s="57" t="str">
        <f t="shared" si="764"/>
        <v>POS</v>
      </c>
      <c r="D7006" s="115">
        <f t="shared" si="763"/>
        <v>42513</v>
      </c>
      <c r="E7006" s="9" t="s">
        <v>213</v>
      </c>
      <c r="F7006" s="37" t="s">
        <v>25</v>
      </c>
      <c r="G7006" s="11" t="s">
        <v>26</v>
      </c>
      <c r="H7006" s="3"/>
      <c r="I7006" s="3"/>
      <c r="J7006" s="4" t="s">
        <v>27</v>
      </c>
      <c r="K7006" s="4" t="s">
        <v>578</v>
      </c>
      <c r="L7006" s="4" t="s">
        <v>50</v>
      </c>
      <c r="M7006" s="4"/>
      <c r="N7006" s="4"/>
      <c r="O7006" s="4" t="str">
        <f t="shared" si="762"/>
        <v>Bombus (Pyrobombus) melanopygus</v>
      </c>
      <c r="P7006" s="85" t="str">
        <f t="shared" si="765"/>
        <v>Bombus melanopygus</v>
      </c>
      <c r="Q7006" s="11" t="s">
        <v>43</v>
      </c>
      <c r="R7006" s="24"/>
      <c r="S7006" s="12"/>
      <c r="T7006" s="12"/>
      <c r="U7006" s="12"/>
      <c r="V7006" s="10" t="s">
        <v>182</v>
      </c>
      <c r="W7006" s="6">
        <v>43022</v>
      </c>
      <c r="X7006" s="50"/>
      <c r="Y7006" s="129">
        <f t="shared" si="768"/>
        <v>1</v>
      </c>
      <c r="Z7006" s="110">
        <f t="shared" si="766"/>
        <v>0</v>
      </c>
      <c r="AA7006" s="1">
        <f t="shared" si="767"/>
        <v>0</v>
      </c>
    </row>
    <row r="7007" spans="1:27" ht="14.25" customHeight="1">
      <c r="A7007" s="151">
        <v>7588</v>
      </c>
      <c r="B7007" s="139">
        <v>20200524</v>
      </c>
      <c r="C7007" s="57" t="str">
        <f t="shared" si="764"/>
        <v>POS</v>
      </c>
      <c r="D7007" s="115">
        <f t="shared" si="763"/>
        <v>42513</v>
      </c>
      <c r="E7007" s="9" t="s">
        <v>213</v>
      </c>
      <c r="F7007" s="37" t="s">
        <v>25</v>
      </c>
      <c r="G7007" s="11" t="s">
        <v>26</v>
      </c>
      <c r="H7007" s="3"/>
      <c r="I7007" s="3"/>
      <c r="J7007" s="4" t="s">
        <v>27</v>
      </c>
      <c r="K7007" s="4" t="s">
        <v>578</v>
      </c>
      <c r="L7007" s="4" t="s">
        <v>44</v>
      </c>
      <c r="M7007" s="4"/>
      <c r="N7007" s="4"/>
      <c r="O7007" s="4" t="str">
        <f t="shared" si="762"/>
        <v>Bombus (Pyrobombus) mixtus</v>
      </c>
      <c r="P7007" s="85" t="str">
        <f t="shared" si="765"/>
        <v>Bombus mixtus</v>
      </c>
      <c r="Q7007" s="11" t="s">
        <v>29</v>
      </c>
      <c r="R7007" s="24"/>
      <c r="S7007" s="12"/>
      <c r="T7007" s="12"/>
      <c r="U7007" s="12"/>
      <c r="V7007" s="10" t="s">
        <v>182</v>
      </c>
      <c r="W7007" s="6">
        <v>43022</v>
      </c>
      <c r="X7007" s="50" t="s">
        <v>211</v>
      </c>
      <c r="Y7007" s="129">
        <f t="shared" si="768"/>
        <v>1</v>
      </c>
      <c r="Z7007" s="110">
        <f t="shared" si="766"/>
        <v>0</v>
      </c>
      <c r="AA7007" s="1">
        <f t="shared" si="767"/>
        <v>0</v>
      </c>
    </row>
    <row r="7008" spans="1:27" ht="14.25" customHeight="1">
      <c r="A7008" s="151">
        <v>7589</v>
      </c>
      <c r="B7008" s="139">
        <v>20200524</v>
      </c>
      <c r="C7008" s="57" t="str">
        <f t="shared" si="764"/>
        <v>POS</v>
      </c>
      <c r="D7008" s="115">
        <f t="shared" si="763"/>
        <v>42513</v>
      </c>
      <c r="E7008" s="9" t="s">
        <v>213</v>
      </c>
      <c r="F7008" s="37" t="s">
        <v>25</v>
      </c>
      <c r="G7008" s="11" t="s">
        <v>26</v>
      </c>
      <c r="H7008" s="3"/>
      <c r="I7008" s="3"/>
      <c r="J7008" s="4" t="s">
        <v>27</v>
      </c>
      <c r="K7008" s="4" t="s">
        <v>578</v>
      </c>
      <c r="L7008" s="4" t="s">
        <v>50</v>
      </c>
      <c r="M7008" s="4"/>
      <c r="N7008" s="4"/>
      <c r="O7008" s="4" t="str">
        <f t="shared" si="762"/>
        <v>Bombus (Pyrobombus) melanopygus</v>
      </c>
      <c r="P7008" s="85" t="str">
        <f t="shared" si="765"/>
        <v>Bombus melanopygus</v>
      </c>
      <c r="Q7008" s="11" t="s">
        <v>43</v>
      </c>
      <c r="R7008" s="24"/>
      <c r="S7008" s="12"/>
      <c r="T7008" s="12"/>
      <c r="U7008" s="12"/>
      <c r="V7008" s="10" t="s">
        <v>182</v>
      </c>
      <c r="W7008" s="6">
        <v>43022</v>
      </c>
      <c r="X7008" s="50"/>
      <c r="Y7008" s="129">
        <f t="shared" si="768"/>
        <v>1</v>
      </c>
      <c r="Z7008" s="110">
        <f t="shared" si="766"/>
        <v>0</v>
      </c>
      <c r="AA7008" s="1">
        <f t="shared" si="767"/>
        <v>0</v>
      </c>
    </row>
    <row r="7009" spans="1:27" ht="14.25" customHeight="1">
      <c r="A7009" s="151">
        <v>7590</v>
      </c>
      <c r="B7009" s="139">
        <v>20200524</v>
      </c>
      <c r="C7009" s="57" t="str">
        <f t="shared" si="764"/>
        <v>POS</v>
      </c>
      <c r="D7009" s="115">
        <f t="shared" si="763"/>
        <v>42513</v>
      </c>
      <c r="E7009" s="9" t="s">
        <v>213</v>
      </c>
      <c r="F7009" s="37" t="s">
        <v>25</v>
      </c>
      <c r="G7009" s="11" t="s">
        <v>26</v>
      </c>
      <c r="H7009" s="3"/>
      <c r="I7009" s="3"/>
      <c r="J7009" s="4" t="s">
        <v>27</v>
      </c>
      <c r="K7009" s="4" t="s">
        <v>577</v>
      </c>
      <c r="L7009" s="4" t="s">
        <v>39</v>
      </c>
      <c r="M7009" s="4"/>
      <c r="N7009" s="4"/>
      <c r="O7009" s="4" t="str">
        <f t="shared" si="762"/>
        <v>Bombus (Thoracobombus) fervidus</v>
      </c>
      <c r="P7009" s="85" t="str">
        <f t="shared" si="765"/>
        <v>Bombus fervidus</v>
      </c>
      <c r="Q7009" s="11" t="s">
        <v>29</v>
      </c>
      <c r="R7009" s="24"/>
      <c r="S7009" s="12"/>
      <c r="T7009" s="12"/>
      <c r="U7009" s="12"/>
      <c r="V7009" s="10" t="s">
        <v>182</v>
      </c>
      <c r="W7009" s="6">
        <v>43022</v>
      </c>
      <c r="X7009" s="50"/>
      <c r="Y7009" s="129">
        <f t="shared" si="768"/>
        <v>1</v>
      </c>
      <c r="Z7009" s="110">
        <f t="shared" si="766"/>
        <v>0</v>
      </c>
      <c r="AA7009" s="1">
        <f t="shared" si="767"/>
        <v>0</v>
      </c>
    </row>
    <row r="7010" spans="1:27" ht="14.25" customHeight="1">
      <c r="A7010" s="151">
        <v>7591</v>
      </c>
      <c r="B7010" s="139">
        <v>20200524</v>
      </c>
      <c r="C7010" s="57" t="str">
        <f t="shared" si="764"/>
        <v>POS</v>
      </c>
      <c r="D7010" s="115">
        <f t="shared" si="763"/>
        <v>42513</v>
      </c>
      <c r="E7010" s="9" t="s">
        <v>213</v>
      </c>
      <c r="F7010" s="37" t="s">
        <v>25</v>
      </c>
      <c r="G7010" s="11" t="s">
        <v>26</v>
      </c>
      <c r="H7010" s="3"/>
      <c r="I7010" s="3"/>
      <c r="J7010" s="4" t="s">
        <v>27</v>
      </c>
      <c r="K7010" s="4" t="s">
        <v>578</v>
      </c>
      <c r="L7010" s="4" t="s">
        <v>44</v>
      </c>
      <c r="M7010" s="4"/>
      <c r="N7010" s="4"/>
      <c r="O7010" s="4" t="str">
        <f t="shared" si="762"/>
        <v>Bombus (Pyrobombus) mixtus</v>
      </c>
      <c r="P7010" s="85" t="str">
        <f t="shared" si="765"/>
        <v>Bombus mixtus</v>
      </c>
      <c r="Q7010" s="11" t="s">
        <v>43</v>
      </c>
      <c r="R7010" s="24"/>
      <c r="S7010" s="12"/>
      <c r="T7010" s="12"/>
      <c r="U7010" s="12"/>
      <c r="V7010" s="10" t="s">
        <v>182</v>
      </c>
      <c r="W7010" s="6">
        <v>43022</v>
      </c>
      <c r="X7010" s="50"/>
      <c r="Y7010" s="129">
        <f t="shared" si="768"/>
        <v>1</v>
      </c>
      <c r="Z7010" s="110">
        <f t="shared" si="766"/>
        <v>0</v>
      </c>
      <c r="AA7010" s="1">
        <f t="shared" si="767"/>
        <v>0</v>
      </c>
    </row>
    <row r="7011" spans="1:27" ht="14.25" customHeight="1">
      <c r="A7011" s="151">
        <v>7592</v>
      </c>
      <c r="B7011" s="139">
        <v>20200524</v>
      </c>
      <c r="C7011" s="57" t="str">
        <f t="shared" si="764"/>
        <v>POS</v>
      </c>
      <c r="D7011" s="115">
        <f t="shared" si="763"/>
        <v>42513</v>
      </c>
      <c r="E7011" s="9" t="s">
        <v>213</v>
      </c>
      <c r="F7011" s="37" t="s">
        <v>25</v>
      </c>
      <c r="G7011" s="11" t="s">
        <v>26</v>
      </c>
      <c r="H7011" s="3"/>
      <c r="I7011" s="3"/>
      <c r="J7011" s="4" t="s">
        <v>27</v>
      </c>
      <c r="K7011" s="84" t="s">
        <v>578</v>
      </c>
      <c r="L7011" s="4" t="s">
        <v>44</v>
      </c>
      <c r="M7011" s="4"/>
      <c r="N7011" s="4"/>
      <c r="O7011" s="4" t="str">
        <f t="shared" si="762"/>
        <v>Bombus (Pyrobombus) mixtus</v>
      </c>
      <c r="P7011" s="85" t="str">
        <f t="shared" si="765"/>
        <v>Bombus mixtus</v>
      </c>
      <c r="Q7011" s="11" t="s">
        <v>43</v>
      </c>
      <c r="R7011" s="24"/>
      <c r="S7011" s="12"/>
      <c r="T7011" s="12"/>
      <c r="U7011" s="12"/>
      <c r="V7011" s="10" t="s">
        <v>182</v>
      </c>
      <c r="W7011" s="6">
        <v>43022</v>
      </c>
      <c r="X7011" s="50"/>
      <c r="Y7011" s="129">
        <f t="shared" si="768"/>
        <v>1</v>
      </c>
      <c r="Z7011" s="110">
        <f t="shared" si="766"/>
        <v>0</v>
      </c>
      <c r="AA7011" s="1">
        <f t="shared" si="767"/>
        <v>0</v>
      </c>
    </row>
    <row r="7012" spans="1:27" ht="14.25" customHeight="1">
      <c r="A7012" s="151">
        <v>7593</v>
      </c>
      <c r="B7012" s="139">
        <v>20200524</v>
      </c>
      <c r="C7012" s="57" t="str">
        <f t="shared" si="764"/>
        <v>POS</v>
      </c>
      <c r="D7012" s="115">
        <f t="shared" si="763"/>
        <v>42513</v>
      </c>
      <c r="E7012" s="9" t="s">
        <v>213</v>
      </c>
      <c r="F7012" s="37" t="s">
        <v>25</v>
      </c>
      <c r="G7012" s="11" t="s">
        <v>26</v>
      </c>
      <c r="H7012" s="3"/>
      <c r="I7012" s="3"/>
      <c r="J7012" s="4" t="s">
        <v>27</v>
      </c>
      <c r="K7012" s="4" t="s">
        <v>578</v>
      </c>
      <c r="L7012" s="4" t="s">
        <v>50</v>
      </c>
      <c r="M7012" s="4"/>
      <c r="N7012" s="4"/>
      <c r="O7012" s="4" t="str">
        <f t="shared" si="762"/>
        <v>Bombus (Pyrobombus) melanopygus</v>
      </c>
      <c r="P7012" s="85" t="str">
        <f t="shared" si="765"/>
        <v>Bombus melanopygus</v>
      </c>
      <c r="Q7012" s="11" t="s">
        <v>43</v>
      </c>
      <c r="R7012" s="24"/>
      <c r="S7012" s="12"/>
      <c r="T7012" s="12"/>
      <c r="U7012" s="12"/>
      <c r="V7012" s="10" t="s">
        <v>182</v>
      </c>
      <c r="W7012" s="6">
        <v>43022</v>
      </c>
      <c r="X7012" s="50"/>
      <c r="Y7012" s="129">
        <f t="shared" si="768"/>
        <v>1</v>
      </c>
      <c r="Z7012" s="110">
        <f t="shared" si="766"/>
        <v>0</v>
      </c>
      <c r="AA7012" s="1">
        <f t="shared" si="767"/>
        <v>0</v>
      </c>
    </row>
    <row r="7013" spans="1:27" ht="14.25" customHeight="1">
      <c r="A7013" s="151">
        <v>7594</v>
      </c>
      <c r="B7013" s="139">
        <v>20200524</v>
      </c>
      <c r="C7013" s="57" t="str">
        <f t="shared" si="764"/>
        <v>POS</v>
      </c>
      <c r="D7013" s="115">
        <f t="shared" si="763"/>
        <v>42513</v>
      </c>
      <c r="E7013" s="9" t="s">
        <v>213</v>
      </c>
      <c r="F7013" s="37" t="s">
        <v>25</v>
      </c>
      <c r="G7013" s="11" t="s">
        <v>26</v>
      </c>
      <c r="H7013" s="3"/>
      <c r="I7013" s="3"/>
      <c r="J7013" s="4" t="s">
        <v>27</v>
      </c>
      <c r="K7013" s="84" t="s">
        <v>578</v>
      </c>
      <c r="L7013" s="4" t="s">
        <v>50</v>
      </c>
      <c r="M7013" s="4"/>
      <c r="N7013" s="4"/>
      <c r="O7013" s="4" t="str">
        <f t="shared" si="762"/>
        <v>Bombus (Pyrobombus) melanopygus</v>
      </c>
      <c r="P7013" s="85" t="str">
        <f t="shared" si="765"/>
        <v>Bombus melanopygus</v>
      </c>
      <c r="Q7013" s="11" t="s">
        <v>43</v>
      </c>
      <c r="R7013" s="24"/>
      <c r="S7013" s="12"/>
      <c r="T7013" s="12"/>
      <c r="U7013" s="12"/>
      <c r="V7013" s="10" t="s">
        <v>182</v>
      </c>
      <c r="W7013" s="6">
        <v>43022</v>
      </c>
      <c r="X7013" s="50"/>
      <c r="Y7013" s="129">
        <f t="shared" si="768"/>
        <v>1</v>
      </c>
      <c r="Z7013" s="110">
        <f t="shared" si="766"/>
        <v>0</v>
      </c>
      <c r="AA7013" s="1">
        <f t="shared" si="767"/>
        <v>0</v>
      </c>
    </row>
    <row r="7014" spans="1:27" ht="14.25" customHeight="1">
      <c r="A7014" s="151">
        <v>7595</v>
      </c>
      <c r="B7014" s="139">
        <v>20200524</v>
      </c>
      <c r="C7014" s="57" t="str">
        <f t="shared" si="764"/>
        <v>POS</v>
      </c>
      <c r="D7014" s="115">
        <f t="shared" si="763"/>
        <v>42513</v>
      </c>
      <c r="E7014" s="9" t="s">
        <v>213</v>
      </c>
      <c r="F7014" s="37" t="s">
        <v>25</v>
      </c>
      <c r="G7014" s="11" t="s">
        <v>26</v>
      </c>
      <c r="H7014" s="3"/>
      <c r="I7014" s="3"/>
      <c r="J7014" s="4" t="s">
        <v>27</v>
      </c>
      <c r="K7014" s="4" t="s">
        <v>578</v>
      </c>
      <c r="L7014" s="4" t="s">
        <v>47</v>
      </c>
      <c r="M7014" s="4"/>
      <c r="N7014" s="4"/>
      <c r="O7014" s="4" t="str">
        <f t="shared" ref="O7014:O7077" si="769">J7014&amp;" "&amp;IF(LEN(K7014)&gt;0,"("&amp;K7014&amp;") ","")&amp;IF(LEN(N7014)&gt;0,"nr. ","")&amp;L7014&amp;IF(LEN(M7014)&gt;0," ssp. "&amp;M7014,"")</f>
        <v>Bombus (Pyrobombus) vosnesenskii</v>
      </c>
      <c r="P7014" s="85" t="str">
        <f t="shared" si="765"/>
        <v>Bombus vosnesenskii</v>
      </c>
      <c r="Q7014" s="11" t="s">
        <v>43</v>
      </c>
      <c r="R7014" s="24"/>
      <c r="S7014" s="12"/>
      <c r="T7014" s="12"/>
      <c r="U7014" s="12"/>
      <c r="V7014" s="10" t="s">
        <v>182</v>
      </c>
      <c r="W7014" s="6">
        <v>43022</v>
      </c>
      <c r="X7014" s="50"/>
      <c r="Y7014" s="129">
        <f t="shared" si="768"/>
        <v>1</v>
      </c>
      <c r="Z7014" s="110">
        <f t="shared" si="766"/>
        <v>0</v>
      </c>
      <c r="AA7014" s="1">
        <f t="shared" si="767"/>
        <v>0</v>
      </c>
    </row>
    <row r="7015" spans="1:27" ht="14.25" customHeight="1">
      <c r="A7015" s="151">
        <v>7596</v>
      </c>
      <c r="B7015" s="139">
        <v>20200524</v>
      </c>
      <c r="C7015" s="57" t="str">
        <f t="shared" si="764"/>
        <v>POS</v>
      </c>
      <c r="D7015" s="115">
        <f t="shared" si="763"/>
        <v>42513</v>
      </c>
      <c r="E7015" s="9" t="s">
        <v>213</v>
      </c>
      <c r="F7015" s="37" t="s">
        <v>25</v>
      </c>
      <c r="G7015" s="11" t="s">
        <v>26</v>
      </c>
      <c r="H7015" s="3"/>
      <c r="I7015" s="3"/>
      <c r="J7015" s="4" t="s">
        <v>27</v>
      </c>
      <c r="K7015" s="84" t="s">
        <v>578</v>
      </c>
      <c r="L7015" s="4" t="s">
        <v>44</v>
      </c>
      <c r="M7015" s="4"/>
      <c r="N7015" s="4"/>
      <c r="O7015" s="4" t="str">
        <f t="shared" si="769"/>
        <v>Bombus (Pyrobombus) mixtus</v>
      </c>
      <c r="P7015" s="85" t="str">
        <f t="shared" si="765"/>
        <v>Bombus mixtus</v>
      </c>
      <c r="Q7015" s="11" t="s">
        <v>43</v>
      </c>
      <c r="R7015" s="24"/>
      <c r="S7015" s="12"/>
      <c r="T7015" s="12"/>
      <c r="U7015" s="12"/>
      <c r="V7015" s="10" t="s">
        <v>182</v>
      </c>
      <c r="W7015" s="6">
        <v>43022</v>
      </c>
      <c r="X7015" s="50"/>
      <c r="Y7015" s="129">
        <f t="shared" si="768"/>
        <v>1</v>
      </c>
      <c r="Z7015" s="110">
        <f t="shared" si="766"/>
        <v>0</v>
      </c>
      <c r="AA7015" s="1">
        <f t="shared" si="767"/>
        <v>0</v>
      </c>
    </row>
    <row r="7016" spans="1:27" ht="14.25" customHeight="1">
      <c r="A7016" s="151">
        <v>7597</v>
      </c>
      <c r="B7016" s="139">
        <v>20200524</v>
      </c>
      <c r="C7016" s="57" t="str">
        <f t="shared" si="764"/>
        <v>POS</v>
      </c>
      <c r="D7016" s="115">
        <f t="shared" si="763"/>
        <v>42513</v>
      </c>
      <c r="E7016" s="9" t="s">
        <v>213</v>
      </c>
      <c r="F7016" s="37" t="s">
        <v>25</v>
      </c>
      <c r="G7016" s="11" t="s">
        <v>26</v>
      </c>
      <c r="H7016" s="3"/>
      <c r="I7016" s="3"/>
      <c r="J7016" s="4" t="s">
        <v>27</v>
      </c>
      <c r="K7016" s="4" t="s">
        <v>578</v>
      </c>
      <c r="L7016" s="4" t="s">
        <v>87</v>
      </c>
      <c r="M7016" s="4"/>
      <c r="N7016" s="4"/>
      <c r="O7016" s="4" t="str">
        <f t="shared" si="769"/>
        <v>Bombus (Pyrobombus) flavifrons</v>
      </c>
      <c r="P7016" s="85" t="str">
        <f t="shared" si="765"/>
        <v>Bombus flavifrons</v>
      </c>
      <c r="Q7016" s="11" t="s">
        <v>43</v>
      </c>
      <c r="R7016" s="24"/>
      <c r="S7016" s="12"/>
      <c r="T7016" s="12"/>
      <c r="U7016" s="12"/>
      <c r="V7016" s="10" t="s">
        <v>182</v>
      </c>
      <c r="W7016" s="6">
        <v>43022</v>
      </c>
      <c r="X7016" s="50" t="s">
        <v>697</v>
      </c>
      <c r="Y7016" s="129">
        <f t="shared" si="768"/>
        <v>1</v>
      </c>
      <c r="Z7016" s="110">
        <f t="shared" si="766"/>
        <v>0</v>
      </c>
      <c r="AA7016" s="1">
        <f t="shared" si="767"/>
        <v>0</v>
      </c>
    </row>
    <row r="7017" spans="1:27" ht="14.25" customHeight="1">
      <c r="A7017" s="151">
        <v>7598</v>
      </c>
      <c r="B7017" s="139">
        <v>20200524</v>
      </c>
      <c r="C7017" s="57" t="str">
        <f t="shared" si="764"/>
        <v>POS</v>
      </c>
      <c r="D7017" s="115">
        <f t="shared" si="763"/>
        <v>42513</v>
      </c>
      <c r="E7017" s="9" t="s">
        <v>213</v>
      </c>
      <c r="F7017" s="37" t="s">
        <v>25</v>
      </c>
      <c r="G7017" s="11" t="s">
        <v>26</v>
      </c>
      <c r="H7017" s="3"/>
      <c r="I7017" s="3"/>
      <c r="J7017" s="4" t="s">
        <v>27</v>
      </c>
      <c r="K7017" s="4" t="s">
        <v>578</v>
      </c>
      <c r="L7017" s="4" t="s">
        <v>44</v>
      </c>
      <c r="M7017" s="4"/>
      <c r="N7017" s="4"/>
      <c r="O7017" s="4" t="str">
        <f t="shared" si="769"/>
        <v>Bombus (Pyrobombus) mixtus</v>
      </c>
      <c r="P7017" s="85" t="str">
        <f t="shared" si="765"/>
        <v>Bombus mixtus</v>
      </c>
      <c r="Q7017" s="11" t="s">
        <v>29</v>
      </c>
      <c r="R7017" s="24"/>
      <c r="S7017" s="12"/>
      <c r="T7017" s="12"/>
      <c r="U7017" s="12"/>
      <c r="V7017" s="10" t="s">
        <v>182</v>
      </c>
      <c r="W7017" s="6">
        <v>43022</v>
      </c>
      <c r="X7017" s="50"/>
      <c r="Y7017" s="129">
        <f t="shared" si="768"/>
        <v>1</v>
      </c>
      <c r="Z7017" s="110">
        <f t="shared" si="766"/>
        <v>0</v>
      </c>
      <c r="AA7017" s="1">
        <f t="shared" si="767"/>
        <v>0</v>
      </c>
    </row>
    <row r="7018" spans="1:27" ht="14.25" customHeight="1">
      <c r="A7018" s="151">
        <v>7599</v>
      </c>
      <c r="B7018" s="139">
        <v>20200524</v>
      </c>
      <c r="C7018" s="57" t="str">
        <f t="shared" si="764"/>
        <v>POS</v>
      </c>
      <c r="D7018" s="115">
        <f t="shared" ref="D7018:D7081" si="770">DATEVALUE(LEFT(B7018,4)&amp;"/"&amp;MID(B7018,5,2)&amp;"/"&amp;RIGHT(B7018,2))</f>
        <v>42513</v>
      </c>
      <c r="E7018" s="9" t="s">
        <v>213</v>
      </c>
      <c r="F7018" s="37" t="s">
        <v>25</v>
      </c>
      <c r="G7018" s="11" t="s">
        <v>26</v>
      </c>
      <c r="H7018" s="3"/>
      <c r="I7018" s="3"/>
      <c r="J7018" s="4" t="s">
        <v>27</v>
      </c>
      <c r="K7018" s="4" t="s">
        <v>578</v>
      </c>
      <c r="L7018" s="4" t="s">
        <v>44</v>
      </c>
      <c r="M7018" s="4"/>
      <c r="N7018" s="4"/>
      <c r="O7018" s="4" t="str">
        <f t="shared" si="769"/>
        <v>Bombus (Pyrobombus) mixtus</v>
      </c>
      <c r="P7018" s="85" t="str">
        <f t="shared" si="765"/>
        <v>Bombus mixtus</v>
      </c>
      <c r="Q7018" s="11" t="s">
        <v>43</v>
      </c>
      <c r="R7018" s="24"/>
      <c r="S7018" s="12"/>
      <c r="T7018" s="12"/>
      <c r="U7018" s="12"/>
      <c r="V7018" s="10" t="s">
        <v>182</v>
      </c>
      <c r="W7018" s="6">
        <v>43022</v>
      </c>
      <c r="X7018" s="50"/>
      <c r="Y7018" s="129">
        <f t="shared" si="768"/>
        <v>1</v>
      </c>
      <c r="Z7018" s="110">
        <f t="shared" si="766"/>
        <v>0</v>
      </c>
      <c r="AA7018" s="1">
        <f t="shared" si="767"/>
        <v>0</v>
      </c>
    </row>
    <row r="7019" spans="1:27" ht="14.25" customHeight="1">
      <c r="A7019" s="151">
        <v>7600</v>
      </c>
      <c r="B7019" s="139">
        <v>20200524</v>
      </c>
      <c r="C7019" s="57" t="str">
        <f t="shared" si="764"/>
        <v>POS</v>
      </c>
      <c r="D7019" s="115">
        <f t="shared" si="770"/>
        <v>42513</v>
      </c>
      <c r="E7019" s="9" t="s">
        <v>213</v>
      </c>
      <c r="F7019" s="37" t="s">
        <v>25</v>
      </c>
      <c r="G7019" s="11" t="s">
        <v>26</v>
      </c>
      <c r="H7019" s="3"/>
      <c r="I7019" s="3"/>
      <c r="J7019" s="4" t="s">
        <v>91</v>
      </c>
      <c r="K7019" s="4" t="s">
        <v>590</v>
      </c>
      <c r="L7019" s="4" t="s">
        <v>99</v>
      </c>
      <c r="M7019" s="4"/>
      <c r="N7019" s="4"/>
      <c r="O7019" s="4" t="str">
        <f t="shared" si="769"/>
        <v>Megachile (Xanthosarus) melanophaea</v>
      </c>
      <c r="P7019" s="85" t="str">
        <f t="shared" si="765"/>
        <v>Megachile melanophaea</v>
      </c>
      <c r="Q7019" s="11" t="s">
        <v>29</v>
      </c>
      <c r="R7019" s="24"/>
      <c r="S7019" s="12"/>
      <c r="T7019" s="12"/>
      <c r="U7019" s="12"/>
      <c r="V7019" s="10" t="s">
        <v>182</v>
      </c>
      <c r="W7019" s="6">
        <v>43022</v>
      </c>
      <c r="X7019" s="50"/>
      <c r="Y7019" s="129">
        <f t="shared" si="768"/>
        <v>1</v>
      </c>
      <c r="Z7019" s="110">
        <f t="shared" si="766"/>
        <v>0</v>
      </c>
      <c r="AA7019" s="1">
        <f t="shared" si="767"/>
        <v>0</v>
      </c>
    </row>
    <row r="7020" spans="1:27" ht="14.25" customHeight="1">
      <c r="A7020" s="151">
        <v>7601</v>
      </c>
      <c r="B7020" s="139">
        <v>20200524</v>
      </c>
      <c r="C7020" s="57" t="str">
        <f t="shared" si="764"/>
        <v>POS</v>
      </c>
      <c r="D7020" s="115">
        <f t="shared" si="770"/>
        <v>42513</v>
      </c>
      <c r="E7020" s="9" t="s">
        <v>213</v>
      </c>
      <c r="F7020" s="37" t="s">
        <v>25</v>
      </c>
      <c r="G7020" s="11" t="s">
        <v>26</v>
      </c>
      <c r="H7020" s="3"/>
      <c r="I7020" s="3"/>
      <c r="J7020" s="4" t="s">
        <v>140</v>
      </c>
      <c r="K7020" s="4" t="s">
        <v>140</v>
      </c>
      <c r="L7020" s="4" t="s">
        <v>144</v>
      </c>
      <c r="M7020" s="4"/>
      <c r="N7020" s="4"/>
      <c r="O7020" s="4" t="str">
        <f t="shared" si="769"/>
        <v>Agapostemon (Agapostemon) virescens</v>
      </c>
      <c r="P7020" s="85" t="str">
        <f t="shared" si="765"/>
        <v>Agapostemon virescens</v>
      </c>
      <c r="Q7020" s="11" t="s">
        <v>29</v>
      </c>
      <c r="R7020" s="24"/>
      <c r="S7020" s="12"/>
      <c r="T7020" s="12"/>
      <c r="U7020" s="12"/>
      <c r="V7020" s="10" t="s">
        <v>182</v>
      </c>
      <c r="W7020" s="6">
        <v>43022</v>
      </c>
      <c r="X7020" s="50"/>
      <c r="Y7020" s="129">
        <f t="shared" si="768"/>
        <v>1</v>
      </c>
      <c r="Z7020" s="110">
        <f t="shared" si="766"/>
        <v>0</v>
      </c>
      <c r="AA7020" s="1">
        <f t="shared" si="767"/>
        <v>0</v>
      </c>
    </row>
    <row r="7021" spans="1:27" ht="14.25" customHeight="1">
      <c r="A7021" s="151">
        <v>7602</v>
      </c>
      <c r="B7021" s="139">
        <v>20200524</v>
      </c>
      <c r="C7021" s="57" t="str">
        <f t="shared" si="764"/>
        <v>POS</v>
      </c>
      <c r="D7021" s="115">
        <f t="shared" si="770"/>
        <v>42513</v>
      </c>
      <c r="E7021" s="9" t="s">
        <v>213</v>
      </c>
      <c r="F7021" s="37" t="s">
        <v>25</v>
      </c>
      <c r="G7021" s="11" t="s">
        <v>26</v>
      </c>
      <c r="H7021" s="3"/>
      <c r="I7021" s="3"/>
      <c r="J7021" s="4" t="s">
        <v>88</v>
      </c>
      <c r="K7021" s="83" t="s">
        <v>88</v>
      </c>
      <c r="L7021" s="4" t="s">
        <v>1393</v>
      </c>
      <c r="M7021" s="4"/>
      <c r="N7021" s="4"/>
      <c r="O7021" s="4" t="str">
        <f t="shared" si="769"/>
        <v>Nomada (Nomada) msp. 2023I_CABS</v>
      </c>
      <c r="P7021" s="85" t="str">
        <f t="shared" si="765"/>
        <v>Nomada msp. 2023I_CABS</v>
      </c>
      <c r="Q7021" s="11" t="s">
        <v>43</v>
      </c>
      <c r="R7021" s="24"/>
      <c r="S7021" s="12"/>
      <c r="T7021" s="12"/>
      <c r="U7021" s="12"/>
      <c r="V7021" s="10" t="s">
        <v>182</v>
      </c>
      <c r="W7021" s="6">
        <v>43022</v>
      </c>
      <c r="X7021" s="50" t="s">
        <v>825</v>
      </c>
      <c r="Y7021" s="129">
        <f t="shared" si="768"/>
        <v>1</v>
      </c>
      <c r="Z7021" s="110">
        <f t="shared" si="766"/>
        <v>0</v>
      </c>
      <c r="AA7021" s="1">
        <f t="shared" si="767"/>
        <v>0</v>
      </c>
    </row>
    <row r="7022" spans="1:27" ht="14.25" customHeight="1">
      <c r="A7022" s="151">
        <v>7603</v>
      </c>
      <c r="B7022" s="139">
        <v>20200524</v>
      </c>
      <c r="C7022" s="57" t="str">
        <f t="shared" si="764"/>
        <v>POS</v>
      </c>
      <c r="D7022" s="115">
        <f t="shared" si="770"/>
        <v>42513</v>
      </c>
      <c r="E7022" s="9" t="s">
        <v>213</v>
      </c>
      <c r="F7022" s="37" t="s">
        <v>25</v>
      </c>
      <c r="G7022" s="11" t="s">
        <v>26</v>
      </c>
      <c r="H7022" s="2"/>
      <c r="I7022" s="2"/>
      <c r="J7022" s="4" t="s">
        <v>124</v>
      </c>
      <c r="K7022" s="4" t="s">
        <v>165</v>
      </c>
      <c r="L7022" s="4" t="s">
        <v>158</v>
      </c>
      <c r="M7022" s="4"/>
      <c r="N7022" s="4"/>
      <c r="O7022" s="4" t="str">
        <f t="shared" si="769"/>
        <v>Osmia (Melanosmia) albolateralis</v>
      </c>
      <c r="P7022" s="85" t="str">
        <f t="shared" si="765"/>
        <v>Osmia albolateralis</v>
      </c>
      <c r="Q7022" s="11" t="s">
        <v>29</v>
      </c>
      <c r="R7022" s="24"/>
      <c r="S7022" s="12"/>
      <c r="T7022" s="12"/>
      <c r="U7022" s="12"/>
      <c r="V7022" s="10" t="s">
        <v>182</v>
      </c>
      <c r="W7022" s="6">
        <v>43022</v>
      </c>
      <c r="X7022" s="50"/>
      <c r="Y7022" s="129">
        <f t="shared" si="768"/>
        <v>1</v>
      </c>
      <c r="Z7022" s="110">
        <f t="shared" si="766"/>
        <v>0</v>
      </c>
      <c r="AA7022" s="1">
        <f t="shared" si="767"/>
        <v>0</v>
      </c>
    </row>
    <row r="7023" spans="1:27" ht="14.25" customHeight="1">
      <c r="A7023" s="151">
        <v>7604</v>
      </c>
      <c r="B7023" s="139">
        <v>20200524</v>
      </c>
      <c r="C7023" s="57" t="str">
        <f t="shared" si="764"/>
        <v>POS</v>
      </c>
      <c r="D7023" s="115">
        <f t="shared" si="770"/>
        <v>42513</v>
      </c>
      <c r="E7023" s="9" t="s">
        <v>213</v>
      </c>
      <c r="F7023" s="37" t="s">
        <v>25</v>
      </c>
      <c r="G7023" s="11" t="s">
        <v>26</v>
      </c>
      <c r="H7023" s="2"/>
      <c r="I7023" s="2"/>
      <c r="J7023" s="4" t="s">
        <v>124</v>
      </c>
      <c r="K7023" s="4" t="s">
        <v>165</v>
      </c>
      <c r="L7023" s="4" t="s">
        <v>158</v>
      </c>
      <c r="M7023" s="4"/>
      <c r="N7023" s="4"/>
      <c r="O7023" s="4" t="str">
        <f t="shared" si="769"/>
        <v>Osmia (Melanosmia) albolateralis</v>
      </c>
      <c r="P7023" s="85" t="str">
        <f t="shared" si="765"/>
        <v>Osmia albolateralis</v>
      </c>
      <c r="Q7023" s="11" t="s">
        <v>29</v>
      </c>
      <c r="R7023" s="24"/>
      <c r="S7023" s="12"/>
      <c r="T7023" s="12"/>
      <c r="U7023" s="12"/>
      <c r="V7023" s="10" t="s">
        <v>182</v>
      </c>
      <c r="W7023" s="6">
        <v>43022</v>
      </c>
      <c r="X7023" s="50"/>
      <c r="Y7023" s="129">
        <f t="shared" si="768"/>
        <v>1</v>
      </c>
      <c r="Z7023" s="110">
        <f t="shared" si="766"/>
        <v>0</v>
      </c>
      <c r="AA7023" s="1">
        <f t="shared" si="767"/>
        <v>0</v>
      </c>
    </row>
    <row r="7024" spans="1:27" ht="14.25" customHeight="1">
      <c r="A7024" s="151">
        <v>7605</v>
      </c>
      <c r="B7024" s="139">
        <v>20200524</v>
      </c>
      <c r="C7024" s="57" t="str">
        <f t="shared" si="764"/>
        <v>POS</v>
      </c>
      <c r="D7024" s="115">
        <f t="shared" si="770"/>
        <v>42513</v>
      </c>
      <c r="E7024" s="9" t="s">
        <v>213</v>
      </c>
      <c r="F7024" s="37" t="s">
        <v>25</v>
      </c>
      <c r="G7024" s="11" t="s">
        <v>26</v>
      </c>
      <c r="H7024" s="2"/>
      <c r="I7024" s="2"/>
      <c r="J7024" s="4" t="s">
        <v>124</v>
      </c>
      <c r="K7024" s="4" t="s">
        <v>165</v>
      </c>
      <c r="L7024" s="4" t="s">
        <v>158</v>
      </c>
      <c r="M7024" s="4"/>
      <c r="N7024" s="4"/>
      <c r="O7024" s="4" t="str">
        <f t="shared" si="769"/>
        <v>Osmia (Melanosmia) albolateralis</v>
      </c>
      <c r="P7024" s="85" t="str">
        <f t="shared" si="765"/>
        <v>Osmia albolateralis</v>
      </c>
      <c r="Q7024" s="11" t="s">
        <v>29</v>
      </c>
      <c r="R7024" s="24"/>
      <c r="S7024" s="12"/>
      <c r="T7024" s="12"/>
      <c r="U7024" s="12"/>
      <c r="V7024" s="10" t="s">
        <v>182</v>
      </c>
      <c r="W7024" s="6">
        <v>43022</v>
      </c>
      <c r="X7024" s="50"/>
      <c r="Y7024" s="129">
        <f t="shared" si="768"/>
        <v>1</v>
      </c>
      <c r="Z7024" s="110">
        <f t="shared" si="766"/>
        <v>0</v>
      </c>
      <c r="AA7024" s="1">
        <f t="shared" si="767"/>
        <v>0</v>
      </c>
    </row>
    <row r="7025" spans="1:27" ht="14.25" customHeight="1">
      <c r="A7025" s="151">
        <v>7606</v>
      </c>
      <c r="B7025" s="139">
        <v>20200524</v>
      </c>
      <c r="C7025" s="57" t="str">
        <f t="shared" si="764"/>
        <v>POS</v>
      </c>
      <c r="D7025" s="115">
        <f t="shared" si="770"/>
        <v>42513</v>
      </c>
      <c r="E7025" s="9" t="s">
        <v>213</v>
      </c>
      <c r="F7025" s="37" t="s">
        <v>25</v>
      </c>
      <c r="G7025" s="11" t="s">
        <v>26</v>
      </c>
      <c r="H7025" s="3"/>
      <c r="I7025" s="3"/>
      <c r="J7025" s="4" t="s">
        <v>124</v>
      </c>
      <c r="K7025" s="4" t="s">
        <v>593</v>
      </c>
      <c r="L7025" s="4" t="s">
        <v>778</v>
      </c>
      <c r="M7025" s="4"/>
      <c r="N7025" s="4"/>
      <c r="O7025" s="4" t="str">
        <f t="shared" si="769"/>
        <v>Osmia (Helicosmia) caerulescens</v>
      </c>
      <c r="P7025" s="85" t="str">
        <f t="shared" si="765"/>
        <v>Osmia caerulescens</v>
      </c>
      <c r="Q7025" s="11" t="s">
        <v>43</v>
      </c>
      <c r="R7025" s="24"/>
      <c r="S7025" s="12" t="s">
        <v>55</v>
      </c>
      <c r="T7025" s="12"/>
      <c r="U7025" s="12"/>
      <c r="V7025" s="10" t="s">
        <v>182</v>
      </c>
      <c r="W7025" s="6">
        <v>43022</v>
      </c>
      <c r="X7025" s="50" t="s">
        <v>813</v>
      </c>
      <c r="Y7025" s="129">
        <f t="shared" si="768"/>
        <v>1</v>
      </c>
      <c r="Z7025" s="110">
        <f t="shared" si="766"/>
        <v>0</v>
      </c>
      <c r="AA7025" s="1">
        <f t="shared" si="767"/>
        <v>0</v>
      </c>
    </row>
    <row r="7026" spans="1:27" ht="14.25" customHeight="1">
      <c r="A7026" s="151">
        <v>7607</v>
      </c>
      <c r="B7026" s="139">
        <v>20200524</v>
      </c>
      <c r="C7026" s="57" t="str">
        <f t="shared" si="764"/>
        <v>POS</v>
      </c>
      <c r="D7026" s="115">
        <f t="shared" si="770"/>
        <v>42513</v>
      </c>
      <c r="E7026" s="9" t="s">
        <v>213</v>
      </c>
      <c r="F7026" s="37" t="s">
        <v>25</v>
      </c>
      <c r="G7026" s="11" t="s">
        <v>26</v>
      </c>
      <c r="H7026" s="3"/>
      <c r="I7026" s="3"/>
      <c r="J7026" s="4" t="s">
        <v>124</v>
      </c>
      <c r="K7026" s="4" t="s">
        <v>165</v>
      </c>
      <c r="L7026" s="4" t="s">
        <v>162</v>
      </c>
      <c r="M7026" s="4"/>
      <c r="N7026" s="4"/>
      <c r="O7026" s="4" t="str">
        <f t="shared" si="769"/>
        <v>Osmia (Melanosmia) trifoliama</v>
      </c>
      <c r="P7026" s="85" t="str">
        <f t="shared" si="765"/>
        <v>Osmia trifoliama</v>
      </c>
      <c r="Q7026" s="11" t="s">
        <v>43</v>
      </c>
      <c r="R7026" s="24"/>
      <c r="S7026" s="12"/>
      <c r="T7026" s="12"/>
      <c r="U7026" s="12"/>
      <c r="V7026" s="10" t="s">
        <v>182</v>
      </c>
      <c r="W7026" s="6">
        <v>43022</v>
      </c>
      <c r="X7026" s="50"/>
      <c r="Y7026" s="129">
        <f t="shared" si="768"/>
        <v>1</v>
      </c>
      <c r="Z7026" s="110">
        <f t="shared" si="766"/>
        <v>0</v>
      </c>
      <c r="AA7026" s="1">
        <f t="shared" si="767"/>
        <v>0</v>
      </c>
    </row>
    <row r="7027" spans="1:27" ht="14.25" customHeight="1">
      <c r="A7027" s="151">
        <v>7608</v>
      </c>
      <c r="B7027" s="139">
        <v>20200524</v>
      </c>
      <c r="C7027" s="57" t="str">
        <f t="shared" si="764"/>
        <v>POS</v>
      </c>
      <c r="D7027" s="115">
        <f t="shared" si="770"/>
        <v>42513</v>
      </c>
      <c r="E7027" s="9" t="s">
        <v>213</v>
      </c>
      <c r="F7027" s="37" t="s">
        <v>25</v>
      </c>
      <c r="G7027" s="11" t="s">
        <v>26</v>
      </c>
      <c r="H7027" s="3"/>
      <c r="I7027" s="3"/>
      <c r="J7027" s="4" t="s">
        <v>124</v>
      </c>
      <c r="K7027" s="83" t="s">
        <v>165</v>
      </c>
      <c r="L7027" s="4" t="s">
        <v>158</v>
      </c>
      <c r="M7027" s="4"/>
      <c r="N7027" s="4"/>
      <c r="O7027" s="4" t="str">
        <f t="shared" si="769"/>
        <v>Osmia (Melanosmia) albolateralis</v>
      </c>
      <c r="P7027" s="85" t="str">
        <f t="shared" si="765"/>
        <v>Osmia albolateralis</v>
      </c>
      <c r="Q7027" s="11" t="s">
        <v>43</v>
      </c>
      <c r="R7027" s="24"/>
      <c r="S7027" s="12"/>
      <c r="T7027" s="12"/>
      <c r="U7027" s="12"/>
      <c r="V7027" s="10" t="s">
        <v>182</v>
      </c>
      <c r="W7027" s="6">
        <v>43022</v>
      </c>
      <c r="X7027" s="50" t="s">
        <v>686</v>
      </c>
      <c r="Y7027" s="129">
        <f t="shared" si="768"/>
        <v>1</v>
      </c>
      <c r="Z7027" s="110">
        <f t="shared" si="766"/>
        <v>0</v>
      </c>
      <c r="AA7027" s="1">
        <f t="shared" si="767"/>
        <v>0</v>
      </c>
    </row>
    <row r="7028" spans="1:27" ht="14.25" customHeight="1">
      <c r="A7028" s="151">
        <v>7609</v>
      </c>
      <c r="B7028" s="139">
        <v>20200524</v>
      </c>
      <c r="C7028" s="57" t="str">
        <f t="shared" si="764"/>
        <v>POS</v>
      </c>
      <c r="D7028" s="115">
        <f t="shared" si="770"/>
        <v>42513</v>
      </c>
      <c r="E7028" s="9" t="s">
        <v>213</v>
      </c>
      <c r="F7028" s="37" t="s">
        <v>25</v>
      </c>
      <c r="G7028" s="11" t="s">
        <v>26</v>
      </c>
      <c r="H7028" s="3"/>
      <c r="I7028" s="3"/>
      <c r="J7028" s="4" t="s">
        <v>124</v>
      </c>
      <c r="K7028" s="84" t="s">
        <v>165</v>
      </c>
      <c r="L7028" s="4" t="s">
        <v>158</v>
      </c>
      <c r="M7028" s="4"/>
      <c r="N7028" s="4"/>
      <c r="O7028" s="4" t="str">
        <f t="shared" si="769"/>
        <v>Osmia (Melanosmia) albolateralis</v>
      </c>
      <c r="P7028" s="85" t="str">
        <f t="shared" si="765"/>
        <v>Osmia albolateralis</v>
      </c>
      <c r="Q7028" s="11" t="s">
        <v>43</v>
      </c>
      <c r="R7028" s="24"/>
      <c r="S7028" s="12"/>
      <c r="T7028" s="12"/>
      <c r="U7028" s="12" t="s">
        <v>55</v>
      </c>
      <c r="V7028" s="10" t="s">
        <v>182</v>
      </c>
      <c r="W7028" s="6">
        <v>43022</v>
      </c>
      <c r="X7028" s="50" t="s">
        <v>698</v>
      </c>
      <c r="Y7028" s="129">
        <f t="shared" si="768"/>
        <v>1</v>
      </c>
      <c r="Z7028" s="110">
        <f t="shared" si="766"/>
        <v>0</v>
      </c>
      <c r="AA7028" s="1">
        <f t="shared" si="767"/>
        <v>0</v>
      </c>
    </row>
    <row r="7029" spans="1:27" ht="14.25" customHeight="1">
      <c r="A7029" s="151">
        <v>7610</v>
      </c>
      <c r="B7029" s="139">
        <v>20200524</v>
      </c>
      <c r="C7029" s="57" t="str">
        <f t="shared" si="764"/>
        <v>POS</v>
      </c>
      <c r="D7029" s="115">
        <f t="shared" si="770"/>
        <v>42513</v>
      </c>
      <c r="E7029" s="9" t="s">
        <v>213</v>
      </c>
      <c r="F7029" s="37" t="s">
        <v>25</v>
      </c>
      <c r="G7029" s="11" t="s">
        <v>26</v>
      </c>
      <c r="H7029" s="3"/>
      <c r="I7029" s="3"/>
      <c r="J7029" s="4" t="s">
        <v>124</v>
      </c>
      <c r="K7029" s="4" t="s">
        <v>165</v>
      </c>
      <c r="L7029" s="4" t="s">
        <v>158</v>
      </c>
      <c r="M7029" s="4"/>
      <c r="N7029" s="4"/>
      <c r="O7029" s="4" t="str">
        <f t="shared" si="769"/>
        <v>Osmia (Melanosmia) albolateralis</v>
      </c>
      <c r="P7029" s="85" t="str">
        <f t="shared" si="765"/>
        <v>Osmia albolateralis</v>
      </c>
      <c r="Q7029" s="11" t="s">
        <v>43</v>
      </c>
      <c r="R7029" s="24"/>
      <c r="S7029" s="12"/>
      <c r="T7029" s="12"/>
      <c r="U7029" s="12"/>
      <c r="V7029" s="10" t="s">
        <v>182</v>
      </c>
      <c r="W7029" s="6">
        <v>43022</v>
      </c>
      <c r="X7029" s="50"/>
      <c r="Y7029" s="129">
        <f t="shared" si="768"/>
        <v>1</v>
      </c>
      <c r="Z7029" s="110">
        <f t="shared" si="766"/>
        <v>0</v>
      </c>
      <c r="AA7029" s="1">
        <f t="shared" si="767"/>
        <v>0</v>
      </c>
    </row>
    <row r="7030" spans="1:27" ht="14.25" customHeight="1">
      <c r="A7030" s="151">
        <v>7611</v>
      </c>
      <c r="B7030" s="139">
        <v>20200524</v>
      </c>
      <c r="C7030" s="57" t="str">
        <f t="shared" si="764"/>
        <v>POS</v>
      </c>
      <c r="D7030" s="115">
        <f t="shared" si="770"/>
        <v>42513</v>
      </c>
      <c r="E7030" s="9" t="s">
        <v>213</v>
      </c>
      <c r="F7030" s="37" t="s">
        <v>25</v>
      </c>
      <c r="G7030" s="11" t="s">
        <v>26</v>
      </c>
      <c r="H7030" s="3"/>
      <c r="I7030" s="3"/>
      <c r="J7030" s="4" t="s">
        <v>117</v>
      </c>
      <c r="K7030" s="4" t="s">
        <v>117</v>
      </c>
      <c r="L7030" s="4" t="s">
        <v>199</v>
      </c>
      <c r="M7030" s="4"/>
      <c r="N7030" s="4"/>
      <c r="O7030" s="4" t="str">
        <f t="shared" si="769"/>
        <v>Lasioglossum (Lasioglossum) sisymbrii</v>
      </c>
      <c r="P7030" s="85" t="str">
        <f t="shared" si="765"/>
        <v>Lasioglossum sisymbrii</v>
      </c>
      <c r="Q7030" s="11" t="s">
        <v>29</v>
      </c>
      <c r="R7030" s="24"/>
      <c r="S7030" s="12"/>
      <c r="T7030" s="12"/>
      <c r="U7030" s="12"/>
      <c r="V7030" s="10" t="s">
        <v>182</v>
      </c>
      <c r="W7030" s="6">
        <v>43022</v>
      </c>
      <c r="X7030" s="50" t="s">
        <v>1186</v>
      </c>
      <c r="Y7030" s="129">
        <f t="shared" si="768"/>
        <v>1</v>
      </c>
      <c r="Z7030" s="110">
        <f t="shared" si="766"/>
        <v>0</v>
      </c>
      <c r="AA7030" s="1">
        <f t="shared" si="767"/>
        <v>1</v>
      </c>
    </row>
    <row r="7031" spans="1:27" ht="14.25" customHeight="1">
      <c r="A7031" s="151">
        <v>7612</v>
      </c>
      <c r="B7031" s="139">
        <v>20200524</v>
      </c>
      <c r="C7031" s="57" t="str">
        <f t="shared" si="764"/>
        <v>POS</v>
      </c>
      <c r="D7031" s="115">
        <f t="shared" si="770"/>
        <v>42513</v>
      </c>
      <c r="E7031" s="9" t="s">
        <v>213</v>
      </c>
      <c r="F7031" s="37" t="s">
        <v>25</v>
      </c>
      <c r="G7031" s="11" t="s">
        <v>26</v>
      </c>
      <c r="H7031" s="3"/>
      <c r="I7031" s="3"/>
      <c r="J7031" s="4" t="s">
        <v>175</v>
      </c>
      <c r="K7031" s="4" t="s">
        <v>580</v>
      </c>
      <c r="L7031" s="4" t="s">
        <v>218</v>
      </c>
      <c r="M7031" s="4"/>
      <c r="N7031" s="4"/>
      <c r="O7031" s="4" t="str">
        <f t="shared" si="769"/>
        <v>Ceratina (Zadontomerus) nanula</v>
      </c>
      <c r="P7031" s="85" t="str">
        <f t="shared" si="765"/>
        <v>Ceratina nanula</v>
      </c>
      <c r="Q7031" s="11" t="s">
        <v>29</v>
      </c>
      <c r="R7031" s="24"/>
      <c r="S7031" s="12"/>
      <c r="T7031" s="12"/>
      <c r="U7031" s="12"/>
      <c r="V7031" s="10" t="s">
        <v>182</v>
      </c>
      <c r="W7031" s="6">
        <v>43022</v>
      </c>
      <c r="X7031" s="50"/>
      <c r="Y7031" s="129">
        <f t="shared" si="768"/>
        <v>1</v>
      </c>
      <c r="Z7031" s="110">
        <f t="shared" si="766"/>
        <v>0</v>
      </c>
      <c r="AA7031" s="1">
        <f t="shared" si="767"/>
        <v>0</v>
      </c>
    </row>
    <row r="7032" spans="1:27" ht="14.25" customHeight="1">
      <c r="A7032" s="151">
        <v>7613</v>
      </c>
      <c r="B7032" s="139">
        <v>20200524</v>
      </c>
      <c r="C7032" s="57" t="str">
        <f t="shared" si="764"/>
        <v>POS</v>
      </c>
      <c r="D7032" s="115">
        <f t="shared" si="770"/>
        <v>42513</v>
      </c>
      <c r="E7032" s="9" t="s">
        <v>213</v>
      </c>
      <c r="F7032" s="37" t="s">
        <v>25</v>
      </c>
      <c r="G7032" s="11" t="s">
        <v>26</v>
      </c>
      <c r="H7032" s="3"/>
      <c r="I7032" s="3"/>
      <c r="J7032" s="4" t="s">
        <v>124</v>
      </c>
      <c r="K7032" s="4" t="s">
        <v>165</v>
      </c>
      <c r="L7032" s="4" t="s">
        <v>158</v>
      </c>
      <c r="M7032" s="4"/>
      <c r="N7032" s="4"/>
      <c r="O7032" s="4" t="str">
        <f t="shared" si="769"/>
        <v>Osmia (Melanosmia) albolateralis</v>
      </c>
      <c r="P7032" s="85" t="str">
        <f t="shared" si="765"/>
        <v>Osmia albolateralis</v>
      </c>
      <c r="Q7032" s="11" t="s">
        <v>43</v>
      </c>
      <c r="R7032" s="24"/>
      <c r="S7032" s="12"/>
      <c r="T7032" s="12"/>
      <c r="U7032" s="12"/>
      <c r="V7032" s="10" t="s">
        <v>182</v>
      </c>
      <c r="W7032" s="6">
        <v>43022</v>
      </c>
      <c r="X7032" s="50"/>
      <c r="Y7032" s="129">
        <f t="shared" si="768"/>
        <v>1</v>
      </c>
      <c r="Z7032" s="110">
        <f t="shared" si="766"/>
        <v>0</v>
      </c>
      <c r="AA7032" s="1">
        <f t="shared" si="767"/>
        <v>0</v>
      </c>
    </row>
    <row r="7033" spans="1:27" ht="14.25" customHeight="1">
      <c r="A7033" s="151">
        <v>7614</v>
      </c>
      <c r="B7033" s="139">
        <v>20200524</v>
      </c>
      <c r="C7033" s="57" t="str">
        <f t="shared" si="764"/>
        <v>POS</v>
      </c>
      <c r="D7033" s="115">
        <f t="shared" si="770"/>
        <v>42513</v>
      </c>
      <c r="E7033" s="9" t="s">
        <v>213</v>
      </c>
      <c r="F7033" s="37" t="s">
        <v>25</v>
      </c>
      <c r="G7033" s="11" t="s">
        <v>26</v>
      </c>
      <c r="H7033" s="3"/>
      <c r="I7033" s="3"/>
      <c r="J7033" s="4" t="s">
        <v>175</v>
      </c>
      <c r="K7033" s="84" t="s">
        <v>580</v>
      </c>
      <c r="L7033" s="4" t="s">
        <v>176</v>
      </c>
      <c r="M7033" s="4"/>
      <c r="N7033" s="4"/>
      <c r="O7033" s="4" t="str">
        <f t="shared" si="769"/>
        <v>Ceratina (Zadontomerus) acantha</v>
      </c>
      <c r="P7033" s="85" t="str">
        <f t="shared" si="765"/>
        <v>Ceratina acantha</v>
      </c>
      <c r="Q7033" s="11" t="s">
        <v>29</v>
      </c>
      <c r="R7033" s="24"/>
      <c r="S7033" s="12"/>
      <c r="T7033" s="12"/>
      <c r="U7033" s="12"/>
      <c r="V7033" s="10" t="s">
        <v>182</v>
      </c>
      <c r="W7033" s="6">
        <v>43022</v>
      </c>
      <c r="X7033" s="50"/>
      <c r="Y7033" s="129">
        <f t="shared" si="768"/>
        <v>1</v>
      </c>
      <c r="Z7033" s="110">
        <f t="shared" si="766"/>
        <v>0</v>
      </c>
      <c r="AA7033" s="1">
        <f t="shared" si="767"/>
        <v>0</v>
      </c>
    </row>
    <row r="7034" spans="1:27" ht="14.25" customHeight="1">
      <c r="A7034" s="151">
        <v>7615</v>
      </c>
      <c r="B7034" s="139">
        <v>20200524</v>
      </c>
      <c r="C7034" s="57" t="str">
        <f t="shared" si="764"/>
        <v>POS</v>
      </c>
      <c r="D7034" s="115">
        <f t="shared" si="770"/>
        <v>42513</v>
      </c>
      <c r="E7034" s="9" t="s">
        <v>213</v>
      </c>
      <c r="F7034" s="37" t="s">
        <v>25</v>
      </c>
      <c r="G7034" s="11" t="s">
        <v>26</v>
      </c>
      <c r="H7034" s="3"/>
      <c r="I7034" s="3"/>
      <c r="J7034" s="4" t="s">
        <v>117</v>
      </c>
      <c r="K7034" s="4" t="s">
        <v>198</v>
      </c>
      <c r="L7034" s="4" t="s">
        <v>913</v>
      </c>
      <c r="M7034" s="4"/>
      <c r="N7034" s="4"/>
      <c r="O7034" s="4" t="str">
        <f t="shared" si="769"/>
        <v>Lasioglossum (Hemihalictus) villosulum</v>
      </c>
      <c r="P7034" s="85" t="str">
        <f t="shared" si="765"/>
        <v>Lasioglossum villosulum</v>
      </c>
      <c r="Q7034" s="11" t="s">
        <v>29</v>
      </c>
      <c r="R7034" s="24"/>
      <c r="S7034" s="12"/>
      <c r="T7034" s="12"/>
      <c r="U7034" s="12"/>
      <c r="V7034" s="10" t="s">
        <v>182</v>
      </c>
      <c r="W7034" s="6">
        <v>43022</v>
      </c>
      <c r="X7034" s="50" t="s">
        <v>1049</v>
      </c>
      <c r="Y7034" s="129">
        <f t="shared" si="768"/>
        <v>1</v>
      </c>
      <c r="Z7034" s="110">
        <f t="shared" si="766"/>
        <v>0</v>
      </c>
      <c r="AA7034" s="1">
        <f t="shared" si="767"/>
        <v>0</v>
      </c>
    </row>
    <row r="7035" spans="1:27" ht="14.25" customHeight="1">
      <c r="A7035" s="151">
        <v>7616</v>
      </c>
      <c r="B7035" s="139">
        <v>20200524</v>
      </c>
      <c r="C7035" s="57" t="str">
        <f t="shared" si="764"/>
        <v>POS</v>
      </c>
      <c r="D7035" s="115">
        <f t="shared" si="770"/>
        <v>42513</v>
      </c>
      <c r="E7035" s="9" t="s">
        <v>213</v>
      </c>
      <c r="F7035" s="37" t="s">
        <v>25</v>
      </c>
      <c r="G7035" s="11" t="s">
        <v>26</v>
      </c>
      <c r="H7035" s="3"/>
      <c r="I7035" s="3"/>
      <c r="J7035" s="4" t="s">
        <v>117</v>
      </c>
      <c r="K7035" s="4" t="s">
        <v>167</v>
      </c>
      <c r="L7035" s="4" t="s">
        <v>665</v>
      </c>
      <c r="M7035" s="4"/>
      <c r="N7035" s="4"/>
      <c r="O7035" s="4" t="str">
        <f t="shared" si="769"/>
        <v>Lasioglossum (Dialictus) nevadense</v>
      </c>
      <c r="P7035" s="85" t="str">
        <f t="shared" si="765"/>
        <v>Lasioglossum nevadense</v>
      </c>
      <c r="Q7035" s="11" t="s">
        <v>29</v>
      </c>
      <c r="R7035" s="24"/>
      <c r="S7035" s="12"/>
      <c r="T7035" s="12"/>
      <c r="U7035" s="12"/>
      <c r="V7035" s="10" t="s">
        <v>182</v>
      </c>
      <c r="W7035" s="6">
        <v>43022</v>
      </c>
      <c r="X7035" s="50" t="s">
        <v>1109</v>
      </c>
      <c r="Y7035" s="129">
        <f t="shared" si="768"/>
        <v>1</v>
      </c>
      <c r="Z7035" s="110">
        <f t="shared" si="766"/>
        <v>0</v>
      </c>
      <c r="AA7035" s="1">
        <f t="shared" si="767"/>
        <v>0</v>
      </c>
    </row>
    <row r="7036" spans="1:27" ht="14.25" customHeight="1">
      <c r="A7036" s="151">
        <v>7617</v>
      </c>
      <c r="B7036" s="139">
        <v>20200524</v>
      </c>
      <c r="C7036" s="57" t="str">
        <f t="shared" si="764"/>
        <v>POS</v>
      </c>
      <c r="D7036" s="115">
        <f t="shared" si="770"/>
        <v>42513</v>
      </c>
      <c r="E7036" s="9" t="s">
        <v>227</v>
      </c>
      <c r="F7036" s="37" t="s">
        <v>25</v>
      </c>
      <c r="G7036" s="11" t="s">
        <v>26</v>
      </c>
      <c r="H7036" s="3"/>
      <c r="I7036" s="3"/>
      <c r="J7036" s="4" t="s">
        <v>91</v>
      </c>
      <c r="K7036" s="4" t="s">
        <v>590</v>
      </c>
      <c r="L7036" s="4" t="s">
        <v>99</v>
      </c>
      <c r="M7036" s="4"/>
      <c r="N7036" s="4"/>
      <c r="O7036" s="4" t="str">
        <f t="shared" si="769"/>
        <v>Megachile (Xanthosarus) melanophaea</v>
      </c>
      <c r="P7036" s="85" t="str">
        <f t="shared" si="765"/>
        <v>Megachile melanophaea</v>
      </c>
      <c r="Q7036" s="11" t="s">
        <v>43</v>
      </c>
      <c r="R7036" s="24"/>
      <c r="S7036" s="12"/>
      <c r="T7036" s="12"/>
      <c r="U7036" s="12"/>
      <c r="V7036" s="10" t="s">
        <v>182</v>
      </c>
      <c r="W7036" s="6">
        <v>43022</v>
      </c>
      <c r="X7036" s="50"/>
      <c r="Y7036" s="129">
        <f t="shared" si="768"/>
        <v>1</v>
      </c>
      <c r="Z7036" s="110">
        <f t="shared" si="766"/>
        <v>0</v>
      </c>
      <c r="AA7036" s="1">
        <f t="shared" si="767"/>
        <v>0</v>
      </c>
    </row>
    <row r="7037" spans="1:27" ht="14.25" customHeight="1">
      <c r="A7037" s="151">
        <v>7618</v>
      </c>
      <c r="B7037" s="139">
        <v>20200524</v>
      </c>
      <c r="C7037" s="57" t="str">
        <f t="shared" ref="C7037:C7100" si="771">LEFT(E7037,3)</f>
        <v>POS</v>
      </c>
      <c r="D7037" s="115">
        <f t="shared" si="770"/>
        <v>42513</v>
      </c>
      <c r="E7037" s="9" t="s">
        <v>227</v>
      </c>
      <c r="F7037" s="37" t="s">
        <v>25</v>
      </c>
      <c r="G7037" s="11" t="s">
        <v>26</v>
      </c>
      <c r="H7037" s="3"/>
      <c r="I7037" s="3"/>
      <c r="J7037" s="4" t="s">
        <v>115</v>
      </c>
      <c r="K7037" s="4" t="s">
        <v>115</v>
      </c>
      <c r="L7037" s="4" t="s">
        <v>352</v>
      </c>
      <c r="M7037" s="4"/>
      <c r="N7037" s="4"/>
      <c r="O7037" s="4" t="str">
        <f t="shared" si="769"/>
        <v>Coelioxys (Coelioxys) sodalis</v>
      </c>
      <c r="P7037" s="85" t="str">
        <f t="shared" ref="P7037:P7100" si="772">J7037&amp;" "&amp;L7037</f>
        <v>Coelioxys sodalis</v>
      </c>
      <c r="Q7037" s="11" t="s">
        <v>43</v>
      </c>
      <c r="R7037" s="24"/>
      <c r="S7037" s="12"/>
      <c r="T7037" s="12"/>
      <c r="U7037" s="12"/>
      <c r="V7037" s="10" t="s">
        <v>182</v>
      </c>
      <c r="W7037" s="6">
        <v>43022</v>
      </c>
      <c r="X7037" s="50"/>
      <c r="Y7037" s="129">
        <f t="shared" si="768"/>
        <v>1</v>
      </c>
      <c r="Z7037" s="110">
        <f t="shared" si="766"/>
        <v>0</v>
      </c>
      <c r="AA7037" s="1">
        <f t="shared" si="767"/>
        <v>0</v>
      </c>
    </row>
    <row r="7038" spans="1:27" ht="14.25" customHeight="1">
      <c r="A7038" s="151">
        <v>7619</v>
      </c>
      <c r="B7038" s="139">
        <v>20200524</v>
      </c>
      <c r="C7038" s="57" t="str">
        <f t="shared" si="771"/>
        <v>POS</v>
      </c>
      <c r="D7038" s="115">
        <f t="shared" si="770"/>
        <v>42513</v>
      </c>
      <c r="E7038" s="9" t="s">
        <v>227</v>
      </c>
      <c r="F7038" s="37" t="s">
        <v>25</v>
      </c>
      <c r="G7038" s="11" t="s">
        <v>26</v>
      </c>
      <c r="H7038" s="3"/>
      <c r="I7038" s="3"/>
      <c r="J7038" s="4" t="s">
        <v>117</v>
      </c>
      <c r="K7038" s="4" t="s">
        <v>621</v>
      </c>
      <c r="L7038" s="4" t="s">
        <v>221</v>
      </c>
      <c r="M7038" s="4"/>
      <c r="N7038" s="4"/>
      <c r="O7038" s="4" t="str">
        <f t="shared" si="769"/>
        <v>Lasioglossum (Leuchalictus) zonulum</v>
      </c>
      <c r="P7038" s="85" t="str">
        <f t="shared" si="772"/>
        <v>Lasioglossum zonulum</v>
      </c>
      <c r="Q7038" s="11" t="s">
        <v>29</v>
      </c>
      <c r="R7038" s="24"/>
      <c r="S7038" s="12"/>
      <c r="T7038" s="12"/>
      <c r="U7038" s="12"/>
      <c r="V7038" s="10" t="s">
        <v>182</v>
      </c>
      <c r="W7038" s="6">
        <v>43022</v>
      </c>
      <c r="X7038" s="50"/>
      <c r="Y7038" s="129">
        <f t="shared" si="768"/>
        <v>1</v>
      </c>
      <c r="Z7038" s="110">
        <f t="shared" si="766"/>
        <v>0</v>
      </c>
      <c r="AA7038" s="1">
        <f t="shared" si="767"/>
        <v>0</v>
      </c>
    </row>
    <row r="7039" spans="1:27" ht="14.25" customHeight="1">
      <c r="A7039" s="151">
        <v>7620</v>
      </c>
      <c r="B7039" s="139">
        <v>20200524</v>
      </c>
      <c r="C7039" s="57" t="str">
        <f t="shared" si="771"/>
        <v>POS</v>
      </c>
      <c r="D7039" s="115">
        <f t="shared" si="770"/>
        <v>42513</v>
      </c>
      <c r="E7039" s="9" t="s">
        <v>227</v>
      </c>
      <c r="F7039" s="37" t="s">
        <v>25</v>
      </c>
      <c r="G7039" s="11" t="s">
        <v>26</v>
      </c>
      <c r="H7039" s="3"/>
      <c r="I7039" s="3"/>
      <c r="J7039" s="4" t="s">
        <v>124</v>
      </c>
      <c r="K7039" s="4" t="s">
        <v>165</v>
      </c>
      <c r="L7039" s="4" t="s">
        <v>134</v>
      </c>
      <c r="M7039" s="4"/>
      <c r="N7039" s="4" t="s">
        <v>55</v>
      </c>
      <c r="O7039" s="4" t="str">
        <f t="shared" si="769"/>
        <v>Osmia (Melanosmia) nr. proxima</v>
      </c>
      <c r="P7039" s="85" t="str">
        <f t="shared" si="772"/>
        <v>Osmia proxima</v>
      </c>
      <c r="Q7039" s="11" t="s">
        <v>29</v>
      </c>
      <c r="R7039" s="24"/>
      <c r="S7039" s="12"/>
      <c r="T7039" s="12"/>
      <c r="U7039" s="12"/>
      <c r="V7039" s="10" t="s">
        <v>182</v>
      </c>
      <c r="W7039" s="6">
        <v>43022</v>
      </c>
      <c r="X7039" s="50"/>
      <c r="Y7039" s="129">
        <f t="shared" si="768"/>
        <v>1</v>
      </c>
      <c r="Z7039" s="110">
        <f t="shared" si="766"/>
        <v>0</v>
      </c>
      <c r="AA7039" s="1">
        <f t="shared" si="767"/>
        <v>0</v>
      </c>
    </row>
    <row r="7040" spans="1:27" ht="14.25" customHeight="1">
      <c r="A7040" s="151">
        <v>7621</v>
      </c>
      <c r="B7040" s="139">
        <v>20200524</v>
      </c>
      <c r="C7040" s="57" t="str">
        <f t="shared" si="771"/>
        <v>POS</v>
      </c>
      <c r="D7040" s="115">
        <f t="shared" si="770"/>
        <v>42513</v>
      </c>
      <c r="E7040" s="9" t="s">
        <v>227</v>
      </c>
      <c r="F7040" s="37" t="s">
        <v>25</v>
      </c>
      <c r="G7040" s="11" t="s">
        <v>26</v>
      </c>
      <c r="H7040" s="3"/>
      <c r="I7040" s="3"/>
      <c r="J7040" s="4" t="s">
        <v>124</v>
      </c>
      <c r="K7040" s="4" t="s">
        <v>165</v>
      </c>
      <c r="L7040" s="4" t="s">
        <v>158</v>
      </c>
      <c r="M7040" s="4"/>
      <c r="N7040" s="4"/>
      <c r="O7040" s="4" t="str">
        <f t="shared" si="769"/>
        <v>Osmia (Melanosmia) albolateralis</v>
      </c>
      <c r="P7040" s="85" t="str">
        <f t="shared" si="772"/>
        <v>Osmia albolateralis</v>
      </c>
      <c r="Q7040" s="11" t="s">
        <v>43</v>
      </c>
      <c r="R7040" s="24"/>
      <c r="S7040" s="12"/>
      <c r="T7040" s="12"/>
      <c r="U7040" s="12"/>
      <c r="V7040" s="10" t="s">
        <v>182</v>
      </c>
      <c r="W7040" s="6">
        <v>43022</v>
      </c>
      <c r="X7040" s="50" t="s">
        <v>686</v>
      </c>
      <c r="Y7040" s="129">
        <f t="shared" si="768"/>
        <v>1</v>
      </c>
      <c r="Z7040" s="110">
        <f t="shared" si="766"/>
        <v>0</v>
      </c>
      <c r="AA7040" s="1">
        <f t="shared" si="767"/>
        <v>0</v>
      </c>
    </row>
    <row r="7041" spans="1:27" ht="14.25" customHeight="1">
      <c r="A7041" s="151">
        <v>7622</v>
      </c>
      <c r="B7041" s="139">
        <v>20200524</v>
      </c>
      <c r="C7041" s="57" t="str">
        <f t="shared" si="771"/>
        <v>POS</v>
      </c>
      <c r="D7041" s="115">
        <f t="shared" si="770"/>
        <v>42513</v>
      </c>
      <c r="E7041" s="9" t="s">
        <v>227</v>
      </c>
      <c r="F7041" s="37" t="s">
        <v>25</v>
      </c>
      <c r="G7041" s="11" t="s">
        <v>26</v>
      </c>
      <c r="H7041" s="3"/>
      <c r="I7041" s="3"/>
      <c r="J7041" s="4" t="s">
        <v>124</v>
      </c>
      <c r="K7041" s="4" t="s">
        <v>165</v>
      </c>
      <c r="L7041" s="4" t="s">
        <v>158</v>
      </c>
      <c r="M7041" s="4"/>
      <c r="N7041" s="4"/>
      <c r="O7041" s="4" t="str">
        <f t="shared" si="769"/>
        <v>Osmia (Melanosmia) albolateralis</v>
      </c>
      <c r="P7041" s="85" t="str">
        <f t="shared" si="772"/>
        <v>Osmia albolateralis</v>
      </c>
      <c r="Q7041" s="11" t="s">
        <v>43</v>
      </c>
      <c r="R7041" s="24"/>
      <c r="S7041" s="12"/>
      <c r="T7041" s="12"/>
      <c r="U7041" s="12"/>
      <c r="V7041" s="10" t="s">
        <v>182</v>
      </c>
      <c r="W7041" s="6">
        <v>43022</v>
      </c>
      <c r="X7041" s="50" t="s">
        <v>686</v>
      </c>
      <c r="Y7041" s="129">
        <f t="shared" si="768"/>
        <v>1</v>
      </c>
      <c r="Z7041" s="110">
        <f t="shared" ref="Z7041:Z7104" si="773">IF(ISNUMBER(SEARCH($Z$1,X7041)),1,0)</f>
        <v>0</v>
      </c>
      <c r="AA7041" s="1">
        <f t="shared" ref="AA7041:AA7104" si="774">IF(ISNUMBER(SEARCH($AA$1,X7041)),1,0)</f>
        <v>0</v>
      </c>
    </row>
    <row r="7042" spans="1:27" ht="14.25" customHeight="1">
      <c r="A7042" s="151">
        <v>7623</v>
      </c>
      <c r="B7042" s="139">
        <v>20200524</v>
      </c>
      <c r="C7042" s="57" t="str">
        <f t="shared" si="771"/>
        <v>POS</v>
      </c>
      <c r="D7042" s="115">
        <f t="shared" si="770"/>
        <v>42513</v>
      </c>
      <c r="E7042" s="9" t="s">
        <v>227</v>
      </c>
      <c r="F7042" s="37" t="s">
        <v>25</v>
      </c>
      <c r="G7042" s="11" t="s">
        <v>26</v>
      </c>
      <c r="H7042" s="3"/>
      <c r="I7042" s="3"/>
      <c r="J7042" s="4" t="s">
        <v>175</v>
      </c>
      <c r="K7042" s="4" t="s">
        <v>580</v>
      </c>
      <c r="L7042" s="4" t="s">
        <v>176</v>
      </c>
      <c r="M7042" s="4"/>
      <c r="N7042" s="4"/>
      <c r="O7042" s="4" t="str">
        <f t="shared" si="769"/>
        <v>Ceratina (Zadontomerus) acantha</v>
      </c>
      <c r="P7042" s="85" t="str">
        <f t="shared" si="772"/>
        <v>Ceratina acantha</v>
      </c>
      <c r="Q7042" s="11" t="s">
        <v>29</v>
      </c>
      <c r="R7042" s="24"/>
      <c r="S7042" s="12"/>
      <c r="T7042" s="12"/>
      <c r="U7042" s="12"/>
      <c r="V7042" s="10" t="s">
        <v>182</v>
      </c>
      <c r="W7042" s="6">
        <v>43022</v>
      </c>
      <c r="X7042" s="50"/>
      <c r="Y7042" s="129">
        <f t="shared" ref="Y7042:Y7105" si="775">IF(R7042&gt;0,R7042,1)</f>
        <v>1</v>
      </c>
      <c r="Z7042" s="110">
        <f t="shared" si="773"/>
        <v>0</v>
      </c>
      <c r="AA7042" s="1">
        <f t="shared" si="774"/>
        <v>0</v>
      </c>
    </row>
    <row r="7043" spans="1:27" ht="14.25" customHeight="1">
      <c r="A7043" s="151">
        <v>7624</v>
      </c>
      <c r="B7043" s="139">
        <v>20200524</v>
      </c>
      <c r="C7043" s="57" t="str">
        <f t="shared" si="771"/>
        <v>POS</v>
      </c>
      <c r="D7043" s="115">
        <f t="shared" si="770"/>
        <v>42513</v>
      </c>
      <c r="E7043" s="9" t="s">
        <v>227</v>
      </c>
      <c r="F7043" s="37" t="s">
        <v>25</v>
      </c>
      <c r="G7043" s="11" t="s">
        <v>26</v>
      </c>
      <c r="H7043" s="3"/>
      <c r="I7043" s="3"/>
      <c r="J7043" s="4" t="s">
        <v>124</v>
      </c>
      <c r="K7043" s="4" t="s">
        <v>165</v>
      </c>
      <c r="L7043" s="4" t="s">
        <v>774</v>
      </c>
      <c r="M7043" s="4"/>
      <c r="N7043" s="4"/>
      <c r="O7043" s="4" t="str">
        <f t="shared" si="769"/>
        <v>Osmia (Melanosmia) pusilla</v>
      </c>
      <c r="P7043" s="85" t="str">
        <f t="shared" si="772"/>
        <v>Osmia pusilla</v>
      </c>
      <c r="Q7043" s="11" t="s">
        <v>43</v>
      </c>
      <c r="R7043" s="24"/>
      <c r="S7043" s="12"/>
      <c r="T7043" s="12"/>
      <c r="U7043" s="12"/>
      <c r="V7043" s="10" t="s">
        <v>182</v>
      </c>
      <c r="W7043" s="6">
        <v>43022</v>
      </c>
      <c r="X7043" s="50" t="s">
        <v>796</v>
      </c>
      <c r="Y7043" s="129">
        <f t="shared" si="775"/>
        <v>1</v>
      </c>
      <c r="Z7043" s="110">
        <f t="shared" si="773"/>
        <v>0</v>
      </c>
      <c r="AA7043" s="1">
        <f t="shared" si="774"/>
        <v>0</v>
      </c>
    </row>
    <row r="7044" spans="1:27" ht="14.25" customHeight="1">
      <c r="A7044" s="151">
        <v>7625</v>
      </c>
      <c r="B7044" s="139">
        <v>20200524</v>
      </c>
      <c r="C7044" s="57" t="str">
        <f t="shared" si="771"/>
        <v>POS</v>
      </c>
      <c r="D7044" s="115">
        <f t="shared" si="770"/>
        <v>42513</v>
      </c>
      <c r="E7044" s="9" t="s">
        <v>227</v>
      </c>
      <c r="F7044" s="37" t="s">
        <v>25</v>
      </c>
      <c r="G7044" s="11" t="s">
        <v>26</v>
      </c>
      <c r="H7044" s="3"/>
      <c r="I7044" s="3"/>
      <c r="J7044" s="4" t="s">
        <v>51</v>
      </c>
      <c r="K7044" s="4" t="s">
        <v>582</v>
      </c>
      <c r="L7044" s="4" t="s">
        <v>196</v>
      </c>
      <c r="M7044" s="4"/>
      <c r="N7044" s="4"/>
      <c r="O7044" s="4" t="str">
        <f t="shared" si="769"/>
        <v>Halictus (Seladonia) confusus</v>
      </c>
      <c r="P7044" s="85" t="str">
        <f t="shared" si="772"/>
        <v>Halictus confusus</v>
      </c>
      <c r="Q7044" s="11" t="s">
        <v>29</v>
      </c>
      <c r="R7044" s="24"/>
      <c r="S7044" s="12"/>
      <c r="T7044" s="12"/>
      <c r="U7044" s="12"/>
      <c r="V7044" s="10" t="s">
        <v>182</v>
      </c>
      <c r="W7044" s="6">
        <v>43022</v>
      </c>
      <c r="X7044" s="50"/>
      <c r="Y7044" s="129">
        <f t="shared" si="775"/>
        <v>1</v>
      </c>
      <c r="Z7044" s="110">
        <f t="shared" si="773"/>
        <v>0</v>
      </c>
      <c r="AA7044" s="1">
        <f t="shared" si="774"/>
        <v>0</v>
      </c>
    </row>
    <row r="7045" spans="1:27" ht="14.25" customHeight="1">
      <c r="A7045" s="151">
        <v>7626</v>
      </c>
      <c r="B7045" s="139">
        <v>20200524</v>
      </c>
      <c r="C7045" s="57" t="str">
        <f t="shared" si="771"/>
        <v>POS</v>
      </c>
      <c r="D7045" s="115">
        <f t="shared" si="770"/>
        <v>42513</v>
      </c>
      <c r="E7045" s="9" t="s">
        <v>227</v>
      </c>
      <c r="F7045" s="37" t="s">
        <v>25</v>
      </c>
      <c r="G7045" s="11" t="s">
        <v>26</v>
      </c>
      <c r="H7045" s="3"/>
      <c r="I7045" s="3"/>
      <c r="J7045" s="4" t="s">
        <v>51</v>
      </c>
      <c r="K7045" s="4" t="s">
        <v>582</v>
      </c>
      <c r="L7045" s="4" t="s">
        <v>52</v>
      </c>
      <c r="M7045" s="4"/>
      <c r="N7045" s="4"/>
      <c r="O7045" s="4" t="str">
        <f t="shared" si="769"/>
        <v>Halictus (Seladonia) tripartitus</v>
      </c>
      <c r="P7045" s="85" t="str">
        <f t="shared" si="772"/>
        <v>Halictus tripartitus</v>
      </c>
      <c r="Q7045" s="11" t="s">
        <v>29</v>
      </c>
      <c r="R7045" s="24"/>
      <c r="S7045" s="12"/>
      <c r="T7045" s="12"/>
      <c r="U7045" s="12"/>
      <c r="V7045" s="10" t="s">
        <v>182</v>
      </c>
      <c r="W7045" s="6">
        <v>43022</v>
      </c>
      <c r="X7045" s="50"/>
      <c r="Y7045" s="129">
        <f t="shared" si="775"/>
        <v>1</v>
      </c>
      <c r="Z7045" s="110">
        <f t="shared" si="773"/>
        <v>0</v>
      </c>
      <c r="AA7045" s="1">
        <f t="shared" si="774"/>
        <v>0</v>
      </c>
    </row>
    <row r="7046" spans="1:27" ht="14.25" customHeight="1">
      <c r="A7046" s="151">
        <v>7627</v>
      </c>
      <c r="B7046" s="139">
        <v>20200524</v>
      </c>
      <c r="C7046" s="57" t="str">
        <f t="shared" si="771"/>
        <v>POS</v>
      </c>
      <c r="D7046" s="115">
        <f t="shared" si="770"/>
        <v>42513</v>
      </c>
      <c r="E7046" s="9" t="s">
        <v>227</v>
      </c>
      <c r="F7046" s="37" t="s">
        <v>25</v>
      </c>
      <c r="G7046" s="11" t="s">
        <v>26</v>
      </c>
      <c r="H7046" s="3"/>
      <c r="I7046" s="3"/>
      <c r="J7046" s="4" t="s">
        <v>117</v>
      </c>
      <c r="K7046" s="84" t="s">
        <v>167</v>
      </c>
      <c r="L7046" s="4" t="s">
        <v>665</v>
      </c>
      <c r="M7046" s="4"/>
      <c r="N7046" s="4"/>
      <c r="O7046" s="4" t="str">
        <f t="shared" si="769"/>
        <v>Lasioglossum (Dialictus) nevadense</v>
      </c>
      <c r="P7046" s="85" t="str">
        <f t="shared" si="772"/>
        <v>Lasioglossum nevadense</v>
      </c>
      <c r="Q7046" s="11" t="s">
        <v>29</v>
      </c>
      <c r="R7046" s="24"/>
      <c r="S7046" s="12"/>
      <c r="T7046" s="12"/>
      <c r="U7046" s="12"/>
      <c r="V7046" s="10" t="s">
        <v>182</v>
      </c>
      <c r="W7046" s="6">
        <v>43022</v>
      </c>
      <c r="X7046" s="50" t="s">
        <v>1087</v>
      </c>
      <c r="Y7046" s="129">
        <f t="shared" si="775"/>
        <v>1</v>
      </c>
      <c r="Z7046" s="110">
        <f t="shared" si="773"/>
        <v>0</v>
      </c>
      <c r="AA7046" s="1">
        <f t="shared" si="774"/>
        <v>0</v>
      </c>
    </row>
    <row r="7047" spans="1:27" ht="14.25" customHeight="1">
      <c r="A7047" s="151">
        <v>7628</v>
      </c>
      <c r="B7047" s="139">
        <v>20200524</v>
      </c>
      <c r="C7047" s="57" t="str">
        <f t="shared" si="771"/>
        <v>POS</v>
      </c>
      <c r="D7047" s="115">
        <f t="shared" si="770"/>
        <v>42513</v>
      </c>
      <c r="E7047" s="9" t="s">
        <v>227</v>
      </c>
      <c r="F7047" s="37" t="s">
        <v>25</v>
      </c>
      <c r="G7047" s="11" t="s">
        <v>26</v>
      </c>
      <c r="H7047" s="3"/>
      <c r="I7047" s="3"/>
      <c r="J7047" s="4" t="s">
        <v>117</v>
      </c>
      <c r="K7047" s="4" t="s">
        <v>167</v>
      </c>
      <c r="L7047" s="4" t="s">
        <v>666</v>
      </c>
      <c r="M7047" s="4"/>
      <c r="N7047" s="4"/>
      <c r="O7047" s="4" t="str">
        <f t="shared" si="769"/>
        <v>Lasioglossum (Dialictus) incompletum</v>
      </c>
      <c r="P7047" s="85" t="str">
        <f t="shared" si="772"/>
        <v>Lasioglossum incompletum</v>
      </c>
      <c r="Q7047" s="11" t="s">
        <v>29</v>
      </c>
      <c r="R7047" s="24"/>
      <c r="S7047" s="12"/>
      <c r="T7047" s="12"/>
      <c r="U7047" s="12"/>
      <c r="V7047" s="10" t="s">
        <v>182</v>
      </c>
      <c r="W7047" s="6">
        <v>43022</v>
      </c>
      <c r="X7047" s="50" t="s">
        <v>1354</v>
      </c>
      <c r="Y7047" s="129">
        <f t="shared" si="775"/>
        <v>1</v>
      </c>
      <c r="Z7047" s="110">
        <f t="shared" si="773"/>
        <v>0</v>
      </c>
      <c r="AA7047" s="1">
        <f t="shared" si="774"/>
        <v>1</v>
      </c>
    </row>
    <row r="7048" spans="1:27" ht="14.25" customHeight="1">
      <c r="A7048" s="151">
        <v>7629</v>
      </c>
      <c r="B7048" s="139">
        <v>20200524</v>
      </c>
      <c r="C7048" s="57" t="str">
        <f t="shared" si="771"/>
        <v>POS</v>
      </c>
      <c r="D7048" s="115">
        <f t="shared" si="770"/>
        <v>42513</v>
      </c>
      <c r="E7048" s="9" t="s">
        <v>227</v>
      </c>
      <c r="F7048" s="37" t="s">
        <v>25</v>
      </c>
      <c r="G7048" s="11" t="s">
        <v>26</v>
      </c>
      <c r="H7048" s="3"/>
      <c r="I7048" s="3"/>
      <c r="J7048" s="4" t="s">
        <v>117</v>
      </c>
      <c r="K7048" s="4" t="s">
        <v>167</v>
      </c>
      <c r="L7048" s="4" t="s">
        <v>665</v>
      </c>
      <c r="M7048" s="4"/>
      <c r="N7048" s="4"/>
      <c r="O7048" s="4" t="str">
        <f t="shared" si="769"/>
        <v>Lasioglossum (Dialictus) nevadense</v>
      </c>
      <c r="P7048" s="85" t="str">
        <f t="shared" si="772"/>
        <v>Lasioglossum nevadense</v>
      </c>
      <c r="Q7048" s="11" t="s">
        <v>29</v>
      </c>
      <c r="R7048" s="24"/>
      <c r="S7048" s="12"/>
      <c r="T7048" s="12"/>
      <c r="U7048" s="12"/>
      <c r="V7048" s="10" t="s">
        <v>182</v>
      </c>
      <c r="W7048" s="6">
        <v>43022</v>
      </c>
      <c r="X7048" s="50" t="s">
        <v>1087</v>
      </c>
      <c r="Y7048" s="129">
        <f t="shared" si="775"/>
        <v>1</v>
      </c>
      <c r="Z7048" s="110">
        <f t="shared" si="773"/>
        <v>0</v>
      </c>
      <c r="AA7048" s="1">
        <f t="shared" si="774"/>
        <v>0</v>
      </c>
    </row>
    <row r="7049" spans="1:27" ht="14.25" customHeight="1">
      <c r="A7049" s="151">
        <v>7630</v>
      </c>
      <c r="B7049" s="139">
        <v>20200524</v>
      </c>
      <c r="C7049" s="57" t="str">
        <f t="shared" si="771"/>
        <v>POS</v>
      </c>
      <c r="D7049" s="115">
        <f t="shared" si="770"/>
        <v>42513</v>
      </c>
      <c r="E7049" s="9" t="s">
        <v>300</v>
      </c>
      <c r="F7049" s="37" t="s">
        <v>25</v>
      </c>
      <c r="G7049" s="11" t="s">
        <v>26</v>
      </c>
      <c r="H7049" s="3"/>
      <c r="I7049" s="3"/>
      <c r="J7049" s="4" t="s">
        <v>91</v>
      </c>
      <c r="K7049" s="84" t="s">
        <v>590</v>
      </c>
      <c r="L7049" s="4" t="s">
        <v>99</v>
      </c>
      <c r="M7049" s="4"/>
      <c r="N7049" s="4"/>
      <c r="O7049" s="4" t="str">
        <f t="shared" si="769"/>
        <v>Megachile (Xanthosarus) melanophaea</v>
      </c>
      <c r="P7049" s="85" t="str">
        <f t="shared" si="772"/>
        <v>Megachile melanophaea</v>
      </c>
      <c r="Q7049" s="11" t="s">
        <v>43</v>
      </c>
      <c r="R7049" s="24"/>
      <c r="S7049" s="12"/>
      <c r="T7049" s="12"/>
      <c r="U7049" s="12"/>
      <c r="V7049" s="10" t="s">
        <v>182</v>
      </c>
      <c r="W7049" s="6">
        <v>43022</v>
      </c>
      <c r="X7049" s="50"/>
      <c r="Y7049" s="129">
        <f t="shared" si="775"/>
        <v>1</v>
      </c>
      <c r="Z7049" s="110">
        <f t="shared" si="773"/>
        <v>0</v>
      </c>
      <c r="AA7049" s="1">
        <f t="shared" si="774"/>
        <v>0</v>
      </c>
    </row>
    <row r="7050" spans="1:27" ht="14.25" customHeight="1">
      <c r="A7050" s="151">
        <v>7631</v>
      </c>
      <c r="B7050" s="139">
        <v>20200524</v>
      </c>
      <c r="C7050" s="57" t="str">
        <f t="shared" si="771"/>
        <v>POS</v>
      </c>
      <c r="D7050" s="115">
        <f t="shared" si="770"/>
        <v>42513</v>
      </c>
      <c r="E7050" s="9" t="s">
        <v>300</v>
      </c>
      <c r="F7050" s="37" t="s">
        <v>25</v>
      </c>
      <c r="G7050" s="11" t="s">
        <v>26</v>
      </c>
      <c r="H7050" s="3"/>
      <c r="I7050" s="3"/>
      <c r="J7050" s="4" t="s">
        <v>140</v>
      </c>
      <c r="K7050" s="4" t="s">
        <v>140</v>
      </c>
      <c r="L7050" s="4" t="s">
        <v>144</v>
      </c>
      <c r="M7050" s="4"/>
      <c r="N7050" s="4"/>
      <c r="O7050" s="4" t="str">
        <f t="shared" si="769"/>
        <v>Agapostemon (Agapostemon) virescens</v>
      </c>
      <c r="P7050" s="85" t="str">
        <f t="shared" si="772"/>
        <v>Agapostemon virescens</v>
      </c>
      <c r="Q7050" s="11" t="s">
        <v>29</v>
      </c>
      <c r="R7050" s="24"/>
      <c r="S7050" s="12"/>
      <c r="T7050" s="12"/>
      <c r="U7050" s="12"/>
      <c r="V7050" s="10" t="s">
        <v>182</v>
      </c>
      <c r="W7050" s="6">
        <v>43022</v>
      </c>
      <c r="X7050" s="50"/>
      <c r="Y7050" s="129">
        <f t="shared" si="775"/>
        <v>1</v>
      </c>
      <c r="Z7050" s="110">
        <f t="shared" si="773"/>
        <v>0</v>
      </c>
      <c r="AA7050" s="1">
        <f t="shared" si="774"/>
        <v>0</v>
      </c>
    </row>
    <row r="7051" spans="1:27" ht="14.25" customHeight="1">
      <c r="A7051" s="151">
        <v>7632</v>
      </c>
      <c r="B7051" s="139">
        <v>20200524</v>
      </c>
      <c r="C7051" s="57" t="str">
        <f t="shared" si="771"/>
        <v>POS</v>
      </c>
      <c r="D7051" s="115">
        <f t="shared" si="770"/>
        <v>42513</v>
      </c>
      <c r="E7051" s="9" t="s">
        <v>300</v>
      </c>
      <c r="F7051" s="37" t="s">
        <v>25</v>
      </c>
      <c r="G7051" s="11" t="s">
        <v>26</v>
      </c>
      <c r="H7051" s="3"/>
      <c r="I7051" s="3"/>
      <c r="J7051" s="4" t="s">
        <v>140</v>
      </c>
      <c r="K7051" s="4" t="s">
        <v>140</v>
      </c>
      <c r="L7051" s="4" t="s">
        <v>144</v>
      </c>
      <c r="M7051" s="4"/>
      <c r="N7051" s="4"/>
      <c r="O7051" s="4" t="str">
        <f t="shared" si="769"/>
        <v>Agapostemon (Agapostemon) virescens</v>
      </c>
      <c r="P7051" s="85" t="str">
        <f t="shared" si="772"/>
        <v>Agapostemon virescens</v>
      </c>
      <c r="Q7051" s="11" t="s">
        <v>29</v>
      </c>
      <c r="R7051" s="24"/>
      <c r="S7051" s="12"/>
      <c r="T7051" s="12"/>
      <c r="U7051" s="12"/>
      <c r="V7051" s="10" t="s">
        <v>182</v>
      </c>
      <c r="W7051" s="6">
        <v>43022</v>
      </c>
      <c r="X7051" s="50"/>
      <c r="Y7051" s="129">
        <f t="shared" si="775"/>
        <v>1</v>
      </c>
      <c r="Z7051" s="110">
        <f t="shared" si="773"/>
        <v>0</v>
      </c>
      <c r="AA7051" s="1">
        <f t="shared" si="774"/>
        <v>0</v>
      </c>
    </row>
    <row r="7052" spans="1:27" ht="14.25" customHeight="1">
      <c r="A7052" s="151">
        <v>7633</v>
      </c>
      <c r="B7052" s="139">
        <v>20200524</v>
      </c>
      <c r="C7052" s="57" t="str">
        <f t="shared" si="771"/>
        <v>POS</v>
      </c>
      <c r="D7052" s="115">
        <f t="shared" si="770"/>
        <v>42513</v>
      </c>
      <c r="E7052" s="9" t="s">
        <v>300</v>
      </c>
      <c r="F7052" s="37" t="s">
        <v>25</v>
      </c>
      <c r="G7052" s="11" t="s">
        <v>26</v>
      </c>
      <c r="H7052" s="3"/>
      <c r="I7052" s="3"/>
      <c r="J7052" s="4" t="s">
        <v>124</v>
      </c>
      <c r="K7052" s="4" t="s">
        <v>165</v>
      </c>
      <c r="L7052" s="4" t="s">
        <v>158</v>
      </c>
      <c r="M7052" s="4"/>
      <c r="N7052" s="4"/>
      <c r="O7052" s="4" t="str">
        <f t="shared" si="769"/>
        <v>Osmia (Melanosmia) albolateralis</v>
      </c>
      <c r="P7052" s="85" t="str">
        <f t="shared" si="772"/>
        <v>Osmia albolateralis</v>
      </c>
      <c r="Q7052" s="11" t="s">
        <v>29</v>
      </c>
      <c r="R7052" s="24"/>
      <c r="S7052" s="12"/>
      <c r="T7052" s="12"/>
      <c r="U7052" s="12"/>
      <c r="V7052" s="10" t="s">
        <v>182</v>
      </c>
      <c r="W7052" s="6">
        <v>43022</v>
      </c>
      <c r="X7052" s="50"/>
      <c r="Y7052" s="129">
        <f t="shared" si="775"/>
        <v>1</v>
      </c>
      <c r="Z7052" s="110">
        <f t="shared" si="773"/>
        <v>0</v>
      </c>
      <c r="AA7052" s="1">
        <f t="shared" si="774"/>
        <v>0</v>
      </c>
    </row>
    <row r="7053" spans="1:27" ht="14.25" customHeight="1">
      <c r="A7053" s="151">
        <v>7634</v>
      </c>
      <c r="B7053" s="139">
        <v>20200524</v>
      </c>
      <c r="C7053" s="57" t="str">
        <f t="shared" si="771"/>
        <v>POS</v>
      </c>
      <c r="D7053" s="115">
        <f t="shared" si="770"/>
        <v>42513</v>
      </c>
      <c r="E7053" s="9" t="s">
        <v>300</v>
      </c>
      <c r="F7053" s="37" t="s">
        <v>25</v>
      </c>
      <c r="G7053" s="11" t="s">
        <v>26</v>
      </c>
      <c r="H7053" s="3"/>
      <c r="I7053" s="3"/>
      <c r="J7053" s="4" t="s">
        <v>124</v>
      </c>
      <c r="K7053" s="83" t="s">
        <v>165</v>
      </c>
      <c r="L7053" s="4" t="s">
        <v>158</v>
      </c>
      <c r="M7053" s="4"/>
      <c r="N7053" s="4"/>
      <c r="O7053" s="4" t="str">
        <f t="shared" si="769"/>
        <v>Osmia (Melanosmia) albolateralis</v>
      </c>
      <c r="P7053" s="85" t="str">
        <f t="shared" si="772"/>
        <v>Osmia albolateralis</v>
      </c>
      <c r="Q7053" s="11" t="s">
        <v>29</v>
      </c>
      <c r="R7053" s="24"/>
      <c r="S7053" s="12"/>
      <c r="T7053" s="12"/>
      <c r="U7053" s="12"/>
      <c r="V7053" s="10" t="s">
        <v>182</v>
      </c>
      <c r="W7053" s="6">
        <v>43022</v>
      </c>
      <c r="X7053" s="50"/>
      <c r="Y7053" s="129">
        <f t="shared" si="775"/>
        <v>1</v>
      </c>
      <c r="Z7053" s="110">
        <f t="shared" si="773"/>
        <v>0</v>
      </c>
      <c r="AA7053" s="1">
        <f t="shared" si="774"/>
        <v>0</v>
      </c>
    </row>
    <row r="7054" spans="1:27" ht="14.25" customHeight="1">
      <c r="A7054" s="151">
        <v>7635</v>
      </c>
      <c r="B7054" s="139">
        <v>20200524</v>
      </c>
      <c r="C7054" s="57" t="str">
        <f t="shared" si="771"/>
        <v>POS</v>
      </c>
      <c r="D7054" s="115">
        <f t="shared" si="770"/>
        <v>42513</v>
      </c>
      <c r="E7054" s="9" t="s">
        <v>300</v>
      </c>
      <c r="F7054" s="37" t="s">
        <v>25</v>
      </c>
      <c r="G7054" s="11" t="s">
        <v>26</v>
      </c>
      <c r="H7054" s="3"/>
      <c r="I7054" s="3"/>
      <c r="J7054" s="4" t="s">
        <v>124</v>
      </c>
      <c r="K7054" s="84" t="s">
        <v>165</v>
      </c>
      <c r="L7054" s="4" t="s">
        <v>158</v>
      </c>
      <c r="M7054" s="4"/>
      <c r="N7054" s="4"/>
      <c r="O7054" s="4" t="str">
        <f t="shared" si="769"/>
        <v>Osmia (Melanosmia) albolateralis</v>
      </c>
      <c r="P7054" s="85" t="str">
        <f t="shared" si="772"/>
        <v>Osmia albolateralis</v>
      </c>
      <c r="Q7054" s="11" t="s">
        <v>29</v>
      </c>
      <c r="R7054" s="24"/>
      <c r="S7054" s="12"/>
      <c r="T7054" s="12"/>
      <c r="U7054" s="12"/>
      <c r="V7054" s="10" t="s">
        <v>182</v>
      </c>
      <c r="W7054" s="6">
        <v>43022</v>
      </c>
      <c r="X7054" s="50"/>
      <c r="Y7054" s="129">
        <f t="shared" si="775"/>
        <v>1</v>
      </c>
      <c r="Z7054" s="110">
        <f t="shared" si="773"/>
        <v>0</v>
      </c>
      <c r="AA7054" s="1">
        <f t="shared" si="774"/>
        <v>0</v>
      </c>
    </row>
    <row r="7055" spans="1:27" ht="14.25" customHeight="1">
      <c r="A7055" s="151">
        <v>7636</v>
      </c>
      <c r="B7055" s="139">
        <v>20200524</v>
      </c>
      <c r="C7055" s="57" t="str">
        <f t="shared" si="771"/>
        <v>POS</v>
      </c>
      <c r="D7055" s="115">
        <f t="shared" si="770"/>
        <v>42513</v>
      </c>
      <c r="E7055" s="9" t="s">
        <v>300</v>
      </c>
      <c r="F7055" s="37" t="s">
        <v>25</v>
      </c>
      <c r="G7055" s="11" t="s">
        <v>26</v>
      </c>
      <c r="H7055" s="3"/>
      <c r="I7055" s="3"/>
      <c r="J7055" s="4" t="s">
        <v>124</v>
      </c>
      <c r="K7055" s="4" t="s">
        <v>165</v>
      </c>
      <c r="L7055" s="4" t="s">
        <v>134</v>
      </c>
      <c r="M7055" s="4"/>
      <c r="N7055" s="4" t="s">
        <v>55</v>
      </c>
      <c r="O7055" s="4" t="str">
        <f t="shared" si="769"/>
        <v>Osmia (Melanosmia) nr. proxima</v>
      </c>
      <c r="P7055" s="85" t="str">
        <f t="shared" si="772"/>
        <v>Osmia proxima</v>
      </c>
      <c r="Q7055" s="11" t="s">
        <v>29</v>
      </c>
      <c r="R7055" s="24"/>
      <c r="S7055" s="12"/>
      <c r="T7055" s="12"/>
      <c r="U7055" s="12"/>
      <c r="V7055" s="10" t="s">
        <v>182</v>
      </c>
      <c r="W7055" s="6">
        <v>43022</v>
      </c>
      <c r="X7055" s="50"/>
      <c r="Y7055" s="129">
        <f t="shared" si="775"/>
        <v>1</v>
      </c>
      <c r="Z7055" s="110">
        <f t="shared" si="773"/>
        <v>0</v>
      </c>
      <c r="AA7055" s="1">
        <f t="shared" si="774"/>
        <v>0</v>
      </c>
    </row>
    <row r="7056" spans="1:27" ht="14.25" customHeight="1">
      <c r="A7056" s="151">
        <v>7637</v>
      </c>
      <c r="B7056" s="139">
        <v>20200524</v>
      </c>
      <c r="C7056" s="57" t="str">
        <f t="shared" si="771"/>
        <v>POS</v>
      </c>
      <c r="D7056" s="115">
        <f t="shared" si="770"/>
        <v>42513</v>
      </c>
      <c r="E7056" s="9" t="s">
        <v>300</v>
      </c>
      <c r="F7056" s="37" t="s">
        <v>25</v>
      </c>
      <c r="G7056" s="11" t="s">
        <v>26</v>
      </c>
      <c r="H7056" s="3"/>
      <c r="I7056" s="3"/>
      <c r="J7056" s="4" t="s">
        <v>124</v>
      </c>
      <c r="K7056" s="4" t="s">
        <v>165</v>
      </c>
      <c r="L7056" s="4" t="s">
        <v>134</v>
      </c>
      <c r="M7056" s="4"/>
      <c r="N7056" s="4" t="s">
        <v>55</v>
      </c>
      <c r="O7056" s="4" t="str">
        <f t="shared" si="769"/>
        <v>Osmia (Melanosmia) nr. proxima</v>
      </c>
      <c r="P7056" s="85" t="str">
        <f t="shared" si="772"/>
        <v>Osmia proxima</v>
      </c>
      <c r="Q7056" s="11" t="s">
        <v>29</v>
      </c>
      <c r="R7056" s="24"/>
      <c r="S7056" s="12"/>
      <c r="T7056" s="12"/>
      <c r="U7056" s="12"/>
      <c r="V7056" s="10" t="s">
        <v>182</v>
      </c>
      <c r="W7056" s="6">
        <v>43022</v>
      </c>
      <c r="X7056" s="50"/>
      <c r="Y7056" s="129">
        <f t="shared" si="775"/>
        <v>1</v>
      </c>
      <c r="Z7056" s="110">
        <f t="shared" si="773"/>
        <v>0</v>
      </c>
      <c r="AA7056" s="1">
        <f t="shared" si="774"/>
        <v>0</v>
      </c>
    </row>
    <row r="7057" spans="1:27" ht="14.25" customHeight="1">
      <c r="A7057" s="151">
        <v>7638</v>
      </c>
      <c r="B7057" s="139">
        <v>20200524</v>
      </c>
      <c r="C7057" s="57" t="str">
        <f t="shared" si="771"/>
        <v>POS</v>
      </c>
      <c r="D7057" s="115">
        <f t="shared" si="770"/>
        <v>42513</v>
      </c>
      <c r="E7057" s="9" t="s">
        <v>300</v>
      </c>
      <c r="F7057" s="37" t="s">
        <v>25</v>
      </c>
      <c r="G7057" s="11" t="s">
        <v>26</v>
      </c>
      <c r="H7057" s="3"/>
      <c r="I7057" s="3"/>
      <c r="J7057" s="4" t="s">
        <v>117</v>
      </c>
      <c r="K7057" s="4" t="s">
        <v>117</v>
      </c>
      <c r="L7057" s="4" t="s">
        <v>118</v>
      </c>
      <c r="M7057" s="4"/>
      <c r="N7057" s="4"/>
      <c r="O7057" s="4" t="str">
        <f t="shared" si="769"/>
        <v>Lasioglossum (Lasioglossum) pacificum</v>
      </c>
      <c r="P7057" s="85" t="str">
        <f t="shared" si="772"/>
        <v>Lasioglossum pacificum</v>
      </c>
      <c r="Q7057" s="11" t="s">
        <v>29</v>
      </c>
      <c r="R7057" s="24"/>
      <c r="S7057" s="12"/>
      <c r="T7057" s="12"/>
      <c r="U7057" s="12"/>
      <c r="V7057" s="10" t="s">
        <v>182</v>
      </c>
      <c r="W7057" s="6">
        <v>43022</v>
      </c>
      <c r="X7057" s="50"/>
      <c r="Y7057" s="129">
        <f t="shared" si="775"/>
        <v>1</v>
      </c>
      <c r="Z7057" s="110">
        <f t="shared" si="773"/>
        <v>0</v>
      </c>
      <c r="AA7057" s="1">
        <f t="shared" si="774"/>
        <v>0</v>
      </c>
    </row>
    <row r="7058" spans="1:27" ht="14.25" customHeight="1">
      <c r="A7058" s="151">
        <v>7639</v>
      </c>
      <c r="B7058" s="139">
        <v>20200524</v>
      </c>
      <c r="C7058" s="57" t="str">
        <f t="shared" si="771"/>
        <v>POS</v>
      </c>
      <c r="D7058" s="115">
        <f t="shared" si="770"/>
        <v>42513</v>
      </c>
      <c r="E7058" s="9" t="s">
        <v>300</v>
      </c>
      <c r="F7058" s="37" t="s">
        <v>25</v>
      </c>
      <c r="G7058" s="11" t="s">
        <v>26</v>
      </c>
      <c r="H7058" s="3"/>
      <c r="I7058" s="3"/>
      <c r="J7058" s="4" t="s">
        <v>117</v>
      </c>
      <c r="K7058" s="83" t="s">
        <v>117</v>
      </c>
      <c r="L7058" s="4" t="s">
        <v>118</v>
      </c>
      <c r="M7058" s="4"/>
      <c r="N7058" s="4"/>
      <c r="O7058" s="4" t="str">
        <f t="shared" si="769"/>
        <v>Lasioglossum (Lasioglossum) pacificum</v>
      </c>
      <c r="P7058" s="85" t="str">
        <f t="shared" si="772"/>
        <v>Lasioglossum pacificum</v>
      </c>
      <c r="Q7058" s="11" t="s">
        <v>29</v>
      </c>
      <c r="R7058" s="24"/>
      <c r="S7058" s="12"/>
      <c r="T7058" s="12"/>
      <c r="U7058" s="12"/>
      <c r="V7058" s="10" t="s">
        <v>182</v>
      </c>
      <c r="W7058" s="6">
        <v>43022</v>
      </c>
      <c r="X7058" s="50"/>
      <c r="Y7058" s="129">
        <f t="shared" si="775"/>
        <v>1</v>
      </c>
      <c r="Z7058" s="110">
        <f t="shared" si="773"/>
        <v>0</v>
      </c>
      <c r="AA7058" s="1">
        <f t="shared" si="774"/>
        <v>0</v>
      </c>
    </row>
    <row r="7059" spans="1:27" ht="14.25" customHeight="1">
      <c r="A7059" s="151">
        <v>7640</v>
      </c>
      <c r="B7059" s="139">
        <v>20200524</v>
      </c>
      <c r="C7059" s="57" t="str">
        <f t="shared" si="771"/>
        <v>POS</v>
      </c>
      <c r="D7059" s="115">
        <f t="shared" si="770"/>
        <v>42513</v>
      </c>
      <c r="E7059" s="9" t="s">
        <v>300</v>
      </c>
      <c r="F7059" s="37" t="s">
        <v>25</v>
      </c>
      <c r="G7059" s="11" t="s">
        <v>26</v>
      </c>
      <c r="H7059" s="3"/>
      <c r="I7059" s="3"/>
      <c r="J7059" s="4" t="s">
        <v>201</v>
      </c>
      <c r="K7059" s="84"/>
      <c r="L7059" s="4" t="s">
        <v>622</v>
      </c>
      <c r="M7059" s="4"/>
      <c r="N7059" s="4"/>
      <c r="O7059" s="4" t="str">
        <f t="shared" si="769"/>
        <v>Sphecodes msp. BS0002</v>
      </c>
      <c r="P7059" s="85" t="str">
        <f t="shared" si="772"/>
        <v>Sphecodes msp. BS0002</v>
      </c>
      <c r="Q7059" s="11" t="s">
        <v>29</v>
      </c>
      <c r="R7059" s="24"/>
      <c r="S7059" s="12"/>
      <c r="T7059" s="12" t="s">
        <v>1379</v>
      </c>
      <c r="U7059" s="12"/>
      <c r="V7059" s="10" t="s">
        <v>182</v>
      </c>
      <c r="W7059" s="6">
        <v>43022</v>
      </c>
      <c r="X7059" s="50" t="s">
        <v>1431</v>
      </c>
      <c r="Y7059" s="129">
        <f t="shared" si="775"/>
        <v>1</v>
      </c>
      <c r="Z7059" s="110">
        <f t="shared" si="773"/>
        <v>0</v>
      </c>
      <c r="AA7059" s="1">
        <f t="shared" si="774"/>
        <v>0</v>
      </c>
    </row>
    <row r="7060" spans="1:27" ht="14.25" customHeight="1">
      <c r="A7060" s="151">
        <v>7641</v>
      </c>
      <c r="B7060" s="139">
        <v>20200524</v>
      </c>
      <c r="C7060" s="57" t="str">
        <f t="shared" si="771"/>
        <v>POS</v>
      </c>
      <c r="D7060" s="115">
        <f t="shared" si="770"/>
        <v>42513</v>
      </c>
      <c r="E7060" s="9" t="s">
        <v>300</v>
      </c>
      <c r="F7060" s="37" t="s">
        <v>25</v>
      </c>
      <c r="G7060" s="11" t="s">
        <v>26</v>
      </c>
      <c r="H7060" s="3"/>
      <c r="I7060" s="3"/>
      <c r="J7060" s="4" t="s">
        <v>117</v>
      </c>
      <c r="K7060" s="4" t="s">
        <v>198</v>
      </c>
      <c r="L7060" s="4" t="s">
        <v>913</v>
      </c>
      <c r="M7060" s="4"/>
      <c r="N7060" s="4"/>
      <c r="O7060" s="4" t="str">
        <f t="shared" si="769"/>
        <v>Lasioglossum (Hemihalictus) villosulum</v>
      </c>
      <c r="P7060" s="85" t="str">
        <f t="shared" si="772"/>
        <v>Lasioglossum villosulum</v>
      </c>
      <c r="Q7060" s="11" t="s">
        <v>29</v>
      </c>
      <c r="R7060" s="24"/>
      <c r="S7060" s="12"/>
      <c r="T7060" s="12"/>
      <c r="U7060" s="12"/>
      <c r="V7060" s="10" t="s">
        <v>182</v>
      </c>
      <c r="W7060" s="6">
        <v>43022</v>
      </c>
      <c r="X7060" s="50" t="s">
        <v>1049</v>
      </c>
      <c r="Y7060" s="129">
        <f t="shared" si="775"/>
        <v>1</v>
      </c>
      <c r="Z7060" s="110">
        <f t="shared" si="773"/>
        <v>0</v>
      </c>
      <c r="AA7060" s="1">
        <f t="shared" si="774"/>
        <v>0</v>
      </c>
    </row>
    <row r="7061" spans="1:27" ht="14.25" customHeight="1">
      <c r="A7061" s="151">
        <v>7642</v>
      </c>
      <c r="B7061" s="139">
        <v>20200524</v>
      </c>
      <c r="C7061" s="57" t="str">
        <f t="shared" si="771"/>
        <v>POS</v>
      </c>
      <c r="D7061" s="115">
        <f t="shared" si="770"/>
        <v>42513</v>
      </c>
      <c r="E7061" s="9" t="s">
        <v>300</v>
      </c>
      <c r="F7061" s="37" t="s">
        <v>25</v>
      </c>
      <c r="G7061" s="11" t="s">
        <v>26</v>
      </c>
      <c r="H7061" s="3"/>
      <c r="I7061" s="3"/>
      <c r="J7061" s="4" t="s">
        <v>175</v>
      </c>
      <c r="K7061" s="4" t="s">
        <v>580</v>
      </c>
      <c r="L7061" s="31" t="s">
        <v>176</v>
      </c>
      <c r="M7061" s="4"/>
      <c r="N7061" s="4"/>
      <c r="O7061" s="4" t="str">
        <f t="shared" si="769"/>
        <v>Ceratina (Zadontomerus) acantha</v>
      </c>
      <c r="P7061" s="85" t="str">
        <f t="shared" si="772"/>
        <v>Ceratina acantha</v>
      </c>
      <c r="Q7061" s="11" t="s">
        <v>29</v>
      </c>
      <c r="R7061" s="24"/>
      <c r="S7061" s="12"/>
      <c r="T7061" s="12"/>
      <c r="U7061" s="12"/>
      <c r="V7061" s="10" t="s">
        <v>182</v>
      </c>
      <c r="W7061" s="6">
        <v>43022</v>
      </c>
      <c r="X7061" s="50"/>
      <c r="Y7061" s="129">
        <f t="shared" si="775"/>
        <v>1</v>
      </c>
      <c r="Z7061" s="110">
        <f t="shared" si="773"/>
        <v>0</v>
      </c>
      <c r="AA7061" s="1">
        <f t="shared" si="774"/>
        <v>0</v>
      </c>
    </row>
    <row r="7062" spans="1:27" ht="14.25" customHeight="1">
      <c r="A7062" s="151">
        <v>7643</v>
      </c>
      <c r="B7062" s="139">
        <v>20200524</v>
      </c>
      <c r="C7062" s="57" t="str">
        <f t="shared" si="771"/>
        <v>POS</v>
      </c>
      <c r="D7062" s="115">
        <f t="shared" si="770"/>
        <v>42513</v>
      </c>
      <c r="E7062" s="9" t="s">
        <v>300</v>
      </c>
      <c r="F7062" s="37" t="s">
        <v>25</v>
      </c>
      <c r="G7062" s="11" t="s">
        <v>26</v>
      </c>
      <c r="H7062" s="3"/>
      <c r="I7062" s="3"/>
      <c r="J7062" s="4" t="s">
        <v>175</v>
      </c>
      <c r="K7062" s="4" t="s">
        <v>580</v>
      </c>
      <c r="L7062" s="31" t="s">
        <v>176</v>
      </c>
      <c r="M7062" s="4"/>
      <c r="N7062" s="4"/>
      <c r="O7062" s="4" t="str">
        <f t="shared" si="769"/>
        <v>Ceratina (Zadontomerus) acantha</v>
      </c>
      <c r="P7062" s="85" t="str">
        <f t="shared" si="772"/>
        <v>Ceratina acantha</v>
      </c>
      <c r="Q7062" s="11" t="s">
        <v>29</v>
      </c>
      <c r="R7062" s="24"/>
      <c r="S7062" s="12"/>
      <c r="T7062" s="12"/>
      <c r="U7062" s="12"/>
      <c r="V7062" s="10" t="s">
        <v>182</v>
      </c>
      <c r="W7062" s="6">
        <v>43022</v>
      </c>
      <c r="X7062" s="50"/>
      <c r="Y7062" s="129">
        <f t="shared" si="775"/>
        <v>1</v>
      </c>
      <c r="Z7062" s="110">
        <f t="shared" si="773"/>
        <v>0</v>
      </c>
      <c r="AA7062" s="1">
        <f t="shared" si="774"/>
        <v>0</v>
      </c>
    </row>
    <row r="7063" spans="1:27" ht="14.25" customHeight="1">
      <c r="A7063" s="151">
        <v>7644</v>
      </c>
      <c r="B7063" s="139">
        <v>20200524</v>
      </c>
      <c r="C7063" s="57" t="str">
        <f t="shared" si="771"/>
        <v>POS</v>
      </c>
      <c r="D7063" s="115">
        <f t="shared" si="770"/>
        <v>42513</v>
      </c>
      <c r="E7063" s="9" t="s">
        <v>300</v>
      </c>
      <c r="F7063" s="37" t="s">
        <v>25</v>
      </c>
      <c r="G7063" s="11" t="s">
        <v>26</v>
      </c>
      <c r="H7063" s="3"/>
      <c r="I7063" s="3"/>
      <c r="J7063" s="4" t="s">
        <v>117</v>
      </c>
      <c r="K7063" s="83" t="s">
        <v>198</v>
      </c>
      <c r="L7063" s="4" t="s">
        <v>913</v>
      </c>
      <c r="M7063" s="4"/>
      <c r="N7063" s="4"/>
      <c r="O7063" s="4" t="str">
        <f t="shared" si="769"/>
        <v>Lasioglossum (Hemihalictus) villosulum</v>
      </c>
      <c r="P7063" s="85" t="str">
        <f t="shared" si="772"/>
        <v>Lasioglossum villosulum</v>
      </c>
      <c r="Q7063" s="11" t="s">
        <v>29</v>
      </c>
      <c r="R7063" s="24"/>
      <c r="S7063" s="12"/>
      <c r="T7063" s="12"/>
      <c r="U7063" s="12"/>
      <c r="V7063" s="10" t="s">
        <v>182</v>
      </c>
      <c r="W7063" s="6">
        <v>43022</v>
      </c>
      <c r="X7063" s="50" t="s">
        <v>1049</v>
      </c>
      <c r="Y7063" s="129">
        <f t="shared" si="775"/>
        <v>1</v>
      </c>
      <c r="Z7063" s="110">
        <f t="shared" si="773"/>
        <v>0</v>
      </c>
      <c r="AA7063" s="1">
        <f t="shared" si="774"/>
        <v>0</v>
      </c>
    </row>
    <row r="7064" spans="1:27" ht="14.25" customHeight="1">
      <c r="A7064" s="151">
        <v>7645</v>
      </c>
      <c r="B7064" s="139">
        <v>20200524</v>
      </c>
      <c r="C7064" s="57" t="str">
        <f t="shared" si="771"/>
        <v>POS</v>
      </c>
      <c r="D7064" s="115">
        <f t="shared" si="770"/>
        <v>42513</v>
      </c>
      <c r="E7064" s="9" t="s">
        <v>300</v>
      </c>
      <c r="F7064" s="37" t="s">
        <v>25</v>
      </c>
      <c r="G7064" s="11" t="s">
        <v>26</v>
      </c>
      <c r="H7064" s="3"/>
      <c r="I7064" s="3"/>
      <c r="J7064" s="4" t="s">
        <v>175</v>
      </c>
      <c r="K7064" s="84" t="s">
        <v>580</v>
      </c>
      <c r="L7064" s="31" t="s">
        <v>176</v>
      </c>
      <c r="M7064" s="4"/>
      <c r="N7064" s="4"/>
      <c r="O7064" s="4" t="str">
        <f t="shared" si="769"/>
        <v>Ceratina (Zadontomerus) acantha</v>
      </c>
      <c r="P7064" s="85" t="str">
        <f t="shared" si="772"/>
        <v>Ceratina acantha</v>
      </c>
      <c r="Q7064" s="11" t="s">
        <v>29</v>
      </c>
      <c r="R7064" s="24"/>
      <c r="S7064" s="12"/>
      <c r="T7064" s="12"/>
      <c r="U7064" s="12"/>
      <c r="V7064" s="10" t="s">
        <v>182</v>
      </c>
      <c r="W7064" s="6">
        <v>43022</v>
      </c>
      <c r="X7064" s="50"/>
      <c r="Y7064" s="129">
        <f t="shared" si="775"/>
        <v>1</v>
      </c>
      <c r="Z7064" s="110">
        <f t="shared" si="773"/>
        <v>0</v>
      </c>
      <c r="AA7064" s="1">
        <f t="shared" si="774"/>
        <v>0</v>
      </c>
    </row>
    <row r="7065" spans="1:27" ht="14.25" customHeight="1">
      <c r="A7065" s="151">
        <v>7646</v>
      </c>
      <c r="B7065" s="139">
        <v>20200524</v>
      </c>
      <c r="C7065" s="57" t="str">
        <f t="shared" si="771"/>
        <v>POS</v>
      </c>
      <c r="D7065" s="115">
        <f t="shared" si="770"/>
        <v>42513</v>
      </c>
      <c r="E7065" s="9" t="s">
        <v>300</v>
      </c>
      <c r="F7065" s="37" t="s">
        <v>25</v>
      </c>
      <c r="G7065" s="11" t="s">
        <v>26</v>
      </c>
      <c r="H7065" s="3"/>
      <c r="I7065" s="3"/>
      <c r="J7065" s="4" t="s">
        <v>124</v>
      </c>
      <c r="K7065" s="4" t="s">
        <v>165</v>
      </c>
      <c r="L7065" s="4" t="s">
        <v>158</v>
      </c>
      <c r="M7065" s="4"/>
      <c r="N7065" s="4"/>
      <c r="O7065" s="4" t="str">
        <f t="shared" si="769"/>
        <v>Osmia (Melanosmia) albolateralis</v>
      </c>
      <c r="P7065" s="85" t="str">
        <f t="shared" si="772"/>
        <v>Osmia albolateralis</v>
      </c>
      <c r="Q7065" s="11" t="s">
        <v>43</v>
      </c>
      <c r="R7065" s="24"/>
      <c r="S7065" s="12"/>
      <c r="T7065" s="12"/>
      <c r="U7065" s="12"/>
      <c r="V7065" s="10" t="s">
        <v>182</v>
      </c>
      <c r="W7065" s="6">
        <v>43022</v>
      </c>
      <c r="X7065" s="50" t="s">
        <v>686</v>
      </c>
      <c r="Y7065" s="129">
        <f t="shared" si="775"/>
        <v>1</v>
      </c>
      <c r="Z7065" s="110">
        <f t="shared" si="773"/>
        <v>0</v>
      </c>
      <c r="AA7065" s="1">
        <f t="shared" si="774"/>
        <v>0</v>
      </c>
    </row>
    <row r="7066" spans="1:27" ht="14.25" customHeight="1">
      <c r="A7066" s="151">
        <v>7647</v>
      </c>
      <c r="B7066" s="139">
        <v>20200524</v>
      </c>
      <c r="C7066" s="57" t="str">
        <f t="shared" si="771"/>
        <v>POS</v>
      </c>
      <c r="D7066" s="115">
        <f t="shared" si="770"/>
        <v>42513</v>
      </c>
      <c r="E7066" s="9" t="s">
        <v>300</v>
      </c>
      <c r="F7066" s="37" t="s">
        <v>25</v>
      </c>
      <c r="G7066" s="11" t="s">
        <v>26</v>
      </c>
      <c r="H7066" s="3"/>
      <c r="I7066" s="3"/>
      <c r="J7066" s="4" t="s">
        <v>117</v>
      </c>
      <c r="K7066" s="4" t="s">
        <v>167</v>
      </c>
      <c r="L7066" s="4" t="s">
        <v>661</v>
      </c>
      <c r="M7066" s="4"/>
      <c r="N7066" s="4"/>
      <c r="O7066" s="4" t="str">
        <f t="shared" si="769"/>
        <v>Lasioglossum (Dialictus) cressonii</v>
      </c>
      <c r="P7066" s="85" t="str">
        <f t="shared" si="772"/>
        <v>Lasioglossum cressonii</v>
      </c>
      <c r="Q7066" s="11" t="s">
        <v>29</v>
      </c>
      <c r="R7066" s="24"/>
      <c r="S7066" s="12"/>
      <c r="T7066" s="12"/>
      <c r="U7066" s="12"/>
      <c r="V7066" s="10" t="s">
        <v>182</v>
      </c>
      <c r="W7066" s="6">
        <v>43022</v>
      </c>
      <c r="X7066" s="50"/>
      <c r="Y7066" s="129">
        <f t="shared" si="775"/>
        <v>1</v>
      </c>
      <c r="Z7066" s="110">
        <f t="shared" si="773"/>
        <v>0</v>
      </c>
      <c r="AA7066" s="1">
        <f t="shared" si="774"/>
        <v>0</v>
      </c>
    </row>
    <row r="7067" spans="1:27" ht="14.25" customHeight="1">
      <c r="A7067" s="151">
        <v>7648</v>
      </c>
      <c r="B7067" s="139">
        <v>20200524</v>
      </c>
      <c r="C7067" s="57" t="str">
        <f t="shared" si="771"/>
        <v>POS</v>
      </c>
      <c r="D7067" s="115">
        <f t="shared" si="770"/>
        <v>42513</v>
      </c>
      <c r="E7067" s="9" t="s">
        <v>300</v>
      </c>
      <c r="F7067" s="37" t="s">
        <v>25</v>
      </c>
      <c r="G7067" s="11" t="s">
        <v>26</v>
      </c>
      <c r="H7067" s="3"/>
      <c r="I7067" s="3"/>
      <c r="J7067" s="4" t="s">
        <v>117</v>
      </c>
      <c r="K7067" s="4" t="s">
        <v>198</v>
      </c>
      <c r="L7067" s="4" t="s">
        <v>913</v>
      </c>
      <c r="M7067" s="4"/>
      <c r="N7067" s="4"/>
      <c r="O7067" s="4" t="str">
        <f t="shared" si="769"/>
        <v>Lasioglossum (Hemihalictus) villosulum</v>
      </c>
      <c r="P7067" s="85" t="str">
        <f t="shared" si="772"/>
        <v>Lasioglossum villosulum</v>
      </c>
      <c r="Q7067" s="11" t="s">
        <v>29</v>
      </c>
      <c r="R7067" s="24"/>
      <c r="S7067" s="12"/>
      <c r="T7067" s="12"/>
      <c r="U7067" s="12"/>
      <c r="V7067" s="10" t="s">
        <v>182</v>
      </c>
      <c r="W7067" s="6">
        <v>43022</v>
      </c>
      <c r="X7067" s="50" t="s">
        <v>1049</v>
      </c>
      <c r="Y7067" s="129">
        <f t="shared" si="775"/>
        <v>1</v>
      </c>
      <c r="Z7067" s="110">
        <f t="shared" si="773"/>
        <v>0</v>
      </c>
      <c r="AA7067" s="1">
        <f t="shared" si="774"/>
        <v>0</v>
      </c>
    </row>
    <row r="7068" spans="1:27" ht="14.25" customHeight="1">
      <c r="A7068" s="151">
        <v>7649</v>
      </c>
      <c r="B7068" s="139">
        <v>20200524</v>
      </c>
      <c r="C7068" s="57" t="str">
        <f t="shared" si="771"/>
        <v>POS</v>
      </c>
      <c r="D7068" s="115">
        <f t="shared" si="770"/>
        <v>42513</v>
      </c>
      <c r="E7068" s="9" t="s">
        <v>241</v>
      </c>
      <c r="F7068" s="37" t="s">
        <v>25</v>
      </c>
      <c r="G7068" s="11" t="s">
        <v>26</v>
      </c>
      <c r="H7068" s="3"/>
      <c r="I7068" s="3"/>
      <c r="J7068" s="4" t="s">
        <v>27</v>
      </c>
      <c r="K7068" s="83" t="s">
        <v>578</v>
      </c>
      <c r="L7068" s="4" t="s">
        <v>87</v>
      </c>
      <c r="M7068" s="4"/>
      <c r="N7068" s="4"/>
      <c r="O7068" s="4" t="str">
        <f t="shared" si="769"/>
        <v>Bombus (Pyrobombus) flavifrons</v>
      </c>
      <c r="P7068" s="85" t="str">
        <f t="shared" si="772"/>
        <v>Bombus flavifrons</v>
      </c>
      <c r="Q7068" s="11" t="s">
        <v>29</v>
      </c>
      <c r="R7068" s="24"/>
      <c r="S7068" s="12"/>
      <c r="T7068" s="12"/>
      <c r="U7068" s="12"/>
      <c r="V7068" s="10" t="s">
        <v>182</v>
      </c>
      <c r="W7068" s="6">
        <v>43022</v>
      </c>
      <c r="X7068" s="50"/>
      <c r="Y7068" s="129">
        <f t="shared" si="775"/>
        <v>1</v>
      </c>
      <c r="Z7068" s="110">
        <f t="shared" si="773"/>
        <v>0</v>
      </c>
      <c r="AA7068" s="1">
        <f t="shared" si="774"/>
        <v>0</v>
      </c>
    </row>
    <row r="7069" spans="1:27" ht="14.25" customHeight="1">
      <c r="A7069" s="151">
        <v>7650</v>
      </c>
      <c r="B7069" s="139">
        <v>20200524</v>
      </c>
      <c r="C7069" s="57" t="str">
        <f t="shared" si="771"/>
        <v>POS</v>
      </c>
      <c r="D7069" s="115">
        <f t="shared" si="770"/>
        <v>42513</v>
      </c>
      <c r="E7069" s="9" t="s">
        <v>241</v>
      </c>
      <c r="F7069" s="37" t="s">
        <v>25</v>
      </c>
      <c r="G7069" s="11" t="s">
        <v>26</v>
      </c>
      <c r="H7069" s="3"/>
      <c r="I7069" s="3"/>
      <c r="J7069" s="4" t="s">
        <v>124</v>
      </c>
      <c r="K7069" s="4" t="s">
        <v>165</v>
      </c>
      <c r="L7069" s="4" t="s">
        <v>158</v>
      </c>
      <c r="M7069" s="4"/>
      <c r="N7069" s="4"/>
      <c r="O7069" s="4" t="str">
        <f t="shared" si="769"/>
        <v>Osmia (Melanosmia) albolateralis</v>
      </c>
      <c r="P7069" s="85" t="str">
        <f t="shared" si="772"/>
        <v>Osmia albolateralis</v>
      </c>
      <c r="Q7069" s="11" t="s">
        <v>43</v>
      </c>
      <c r="R7069" s="24"/>
      <c r="S7069" s="12" t="s">
        <v>55</v>
      </c>
      <c r="T7069" s="12"/>
      <c r="U7069" s="12"/>
      <c r="V7069" s="10" t="s">
        <v>182</v>
      </c>
      <c r="W7069" s="6">
        <v>43022</v>
      </c>
      <c r="X7069" s="50" t="s">
        <v>787</v>
      </c>
      <c r="Y7069" s="129">
        <f t="shared" si="775"/>
        <v>1</v>
      </c>
      <c r="Z7069" s="110">
        <f t="shared" si="773"/>
        <v>0</v>
      </c>
      <c r="AA7069" s="1">
        <f t="shared" si="774"/>
        <v>0</v>
      </c>
    </row>
    <row r="7070" spans="1:27" ht="14.25" customHeight="1">
      <c r="A7070" s="151">
        <v>7651</v>
      </c>
      <c r="B7070" s="139">
        <v>20200524</v>
      </c>
      <c r="C7070" s="57" t="str">
        <f t="shared" si="771"/>
        <v>POS</v>
      </c>
      <c r="D7070" s="115">
        <f t="shared" si="770"/>
        <v>42513</v>
      </c>
      <c r="E7070" s="9" t="s">
        <v>241</v>
      </c>
      <c r="F7070" s="37" t="s">
        <v>25</v>
      </c>
      <c r="G7070" s="11" t="s">
        <v>26</v>
      </c>
      <c r="H7070" s="3"/>
      <c r="I7070" s="3"/>
      <c r="J7070" s="4" t="s">
        <v>124</v>
      </c>
      <c r="K7070" s="4" t="s">
        <v>165</v>
      </c>
      <c r="L7070" s="4" t="s">
        <v>158</v>
      </c>
      <c r="M7070" s="4"/>
      <c r="N7070" s="4"/>
      <c r="O7070" s="4" t="str">
        <f t="shared" si="769"/>
        <v>Osmia (Melanosmia) albolateralis</v>
      </c>
      <c r="P7070" s="85" t="str">
        <f t="shared" si="772"/>
        <v>Osmia albolateralis</v>
      </c>
      <c r="Q7070" s="11" t="s">
        <v>43</v>
      </c>
      <c r="R7070" s="24"/>
      <c r="S7070" s="12"/>
      <c r="T7070" s="12"/>
      <c r="U7070" s="12"/>
      <c r="V7070" s="10" t="s">
        <v>182</v>
      </c>
      <c r="W7070" s="6">
        <v>43022</v>
      </c>
      <c r="X7070" s="50" t="s">
        <v>686</v>
      </c>
      <c r="Y7070" s="129">
        <f t="shared" si="775"/>
        <v>1</v>
      </c>
      <c r="Z7070" s="110">
        <f t="shared" si="773"/>
        <v>0</v>
      </c>
      <c r="AA7070" s="1">
        <f t="shared" si="774"/>
        <v>0</v>
      </c>
    </row>
    <row r="7071" spans="1:27" ht="14.25" customHeight="1">
      <c r="A7071" s="151">
        <v>7652</v>
      </c>
      <c r="B7071" s="139">
        <v>20200524</v>
      </c>
      <c r="C7071" s="57" t="str">
        <f t="shared" si="771"/>
        <v>POS</v>
      </c>
      <c r="D7071" s="115">
        <f t="shared" si="770"/>
        <v>42513</v>
      </c>
      <c r="E7071" s="9" t="s">
        <v>241</v>
      </c>
      <c r="F7071" s="37" t="s">
        <v>25</v>
      </c>
      <c r="G7071" s="11" t="s">
        <v>26</v>
      </c>
      <c r="H7071" s="3"/>
      <c r="I7071" s="3"/>
      <c r="J7071" s="4" t="s">
        <v>117</v>
      </c>
      <c r="K7071" s="4" t="s">
        <v>621</v>
      </c>
      <c r="L7071" s="4" t="s">
        <v>221</v>
      </c>
      <c r="M7071" s="4"/>
      <c r="N7071" s="4"/>
      <c r="O7071" s="4" t="str">
        <f t="shared" si="769"/>
        <v>Lasioglossum (Leuchalictus) zonulum</v>
      </c>
      <c r="P7071" s="85" t="str">
        <f t="shared" si="772"/>
        <v>Lasioglossum zonulum</v>
      </c>
      <c r="Q7071" s="11" t="s">
        <v>29</v>
      </c>
      <c r="R7071" s="24"/>
      <c r="S7071" s="12"/>
      <c r="T7071" s="12"/>
      <c r="U7071" s="12"/>
      <c r="V7071" s="10" t="s">
        <v>182</v>
      </c>
      <c r="W7071" s="6">
        <v>43022</v>
      </c>
      <c r="X7071" s="50"/>
      <c r="Y7071" s="129">
        <f t="shared" si="775"/>
        <v>1</v>
      </c>
      <c r="Z7071" s="110">
        <f t="shared" si="773"/>
        <v>0</v>
      </c>
      <c r="AA7071" s="1">
        <f t="shared" si="774"/>
        <v>0</v>
      </c>
    </row>
    <row r="7072" spans="1:27" ht="14.25" customHeight="1">
      <c r="A7072" s="151">
        <v>7653</v>
      </c>
      <c r="B7072" s="139">
        <v>20200524</v>
      </c>
      <c r="C7072" s="57" t="str">
        <f t="shared" si="771"/>
        <v>POS</v>
      </c>
      <c r="D7072" s="115">
        <f t="shared" si="770"/>
        <v>42513</v>
      </c>
      <c r="E7072" s="9" t="s">
        <v>241</v>
      </c>
      <c r="F7072" s="37" t="s">
        <v>25</v>
      </c>
      <c r="G7072" s="11" t="s">
        <v>26</v>
      </c>
      <c r="H7072" s="3"/>
      <c r="I7072" s="3"/>
      <c r="J7072" s="4" t="s">
        <v>117</v>
      </c>
      <c r="K7072" s="4" t="s">
        <v>621</v>
      </c>
      <c r="L7072" s="4" t="s">
        <v>221</v>
      </c>
      <c r="M7072" s="4"/>
      <c r="N7072" s="4"/>
      <c r="O7072" s="4" t="str">
        <f t="shared" si="769"/>
        <v>Lasioglossum (Leuchalictus) zonulum</v>
      </c>
      <c r="P7072" s="85" t="str">
        <f t="shared" si="772"/>
        <v>Lasioglossum zonulum</v>
      </c>
      <c r="Q7072" s="11" t="s">
        <v>29</v>
      </c>
      <c r="R7072" s="24"/>
      <c r="S7072" s="12"/>
      <c r="T7072" s="12"/>
      <c r="U7072" s="12"/>
      <c r="V7072" s="10" t="s">
        <v>182</v>
      </c>
      <c r="W7072" s="6">
        <v>43022</v>
      </c>
      <c r="X7072" s="50"/>
      <c r="Y7072" s="129">
        <f t="shared" si="775"/>
        <v>1</v>
      </c>
      <c r="Z7072" s="110">
        <f t="shared" si="773"/>
        <v>0</v>
      </c>
      <c r="AA7072" s="1">
        <f t="shared" si="774"/>
        <v>0</v>
      </c>
    </row>
    <row r="7073" spans="1:27" ht="14.25" customHeight="1">
      <c r="A7073" s="151">
        <v>7654</v>
      </c>
      <c r="B7073" s="139">
        <v>20200524</v>
      </c>
      <c r="C7073" s="57" t="str">
        <f t="shared" si="771"/>
        <v>POS</v>
      </c>
      <c r="D7073" s="115">
        <f t="shared" si="770"/>
        <v>42513</v>
      </c>
      <c r="E7073" s="9" t="s">
        <v>241</v>
      </c>
      <c r="F7073" s="37" t="s">
        <v>25</v>
      </c>
      <c r="G7073" s="11" t="s">
        <v>26</v>
      </c>
      <c r="H7073" s="3"/>
      <c r="I7073" s="3"/>
      <c r="J7073" s="4" t="s">
        <v>117</v>
      </c>
      <c r="K7073" s="4" t="s">
        <v>117</v>
      </c>
      <c r="L7073" s="4" t="s">
        <v>118</v>
      </c>
      <c r="M7073" s="4"/>
      <c r="N7073" s="4"/>
      <c r="O7073" s="4" t="str">
        <f t="shared" si="769"/>
        <v>Lasioglossum (Lasioglossum) pacificum</v>
      </c>
      <c r="P7073" s="85" t="str">
        <f t="shared" si="772"/>
        <v>Lasioglossum pacificum</v>
      </c>
      <c r="Q7073" s="11" t="s">
        <v>29</v>
      </c>
      <c r="R7073" s="24"/>
      <c r="S7073" s="12"/>
      <c r="T7073" s="12"/>
      <c r="U7073" s="12"/>
      <c r="V7073" s="10" t="s">
        <v>182</v>
      </c>
      <c r="W7073" s="6">
        <v>43022</v>
      </c>
      <c r="X7073" s="50"/>
      <c r="Y7073" s="129">
        <f t="shared" si="775"/>
        <v>1</v>
      </c>
      <c r="Z7073" s="110">
        <f t="shared" si="773"/>
        <v>0</v>
      </c>
      <c r="AA7073" s="1">
        <f t="shared" si="774"/>
        <v>0</v>
      </c>
    </row>
    <row r="7074" spans="1:27" ht="14.25" customHeight="1">
      <c r="A7074" s="151">
        <v>7655</v>
      </c>
      <c r="B7074" s="139">
        <v>20200524</v>
      </c>
      <c r="C7074" s="57" t="str">
        <f t="shared" si="771"/>
        <v>POS</v>
      </c>
      <c r="D7074" s="115">
        <f t="shared" si="770"/>
        <v>42513</v>
      </c>
      <c r="E7074" s="9" t="s">
        <v>241</v>
      </c>
      <c r="F7074" s="37" t="s">
        <v>25</v>
      </c>
      <c r="G7074" s="11" t="s">
        <v>26</v>
      </c>
      <c r="H7074" s="3"/>
      <c r="I7074" s="3"/>
      <c r="J7074" s="4" t="s">
        <v>117</v>
      </c>
      <c r="K7074" s="4" t="s">
        <v>621</v>
      </c>
      <c r="L7074" s="4" t="s">
        <v>221</v>
      </c>
      <c r="M7074" s="4"/>
      <c r="N7074" s="4"/>
      <c r="O7074" s="4" t="str">
        <f t="shared" si="769"/>
        <v>Lasioglossum (Leuchalictus) zonulum</v>
      </c>
      <c r="P7074" s="85" t="str">
        <f t="shared" si="772"/>
        <v>Lasioglossum zonulum</v>
      </c>
      <c r="Q7074" s="11" t="s">
        <v>29</v>
      </c>
      <c r="R7074" s="24"/>
      <c r="S7074" s="12"/>
      <c r="T7074" s="12"/>
      <c r="U7074" s="12"/>
      <c r="V7074" s="10" t="s">
        <v>182</v>
      </c>
      <c r="W7074" s="6">
        <v>43022</v>
      </c>
      <c r="X7074" s="50"/>
      <c r="Y7074" s="129">
        <f t="shared" si="775"/>
        <v>1</v>
      </c>
      <c r="Z7074" s="110">
        <f t="shared" si="773"/>
        <v>0</v>
      </c>
      <c r="AA7074" s="1">
        <f t="shared" si="774"/>
        <v>0</v>
      </c>
    </row>
    <row r="7075" spans="1:27" ht="14.25" customHeight="1">
      <c r="A7075" s="151">
        <v>7656</v>
      </c>
      <c r="B7075" s="139">
        <v>20200524</v>
      </c>
      <c r="C7075" s="57" t="str">
        <f t="shared" si="771"/>
        <v>POS</v>
      </c>
      <c r="D7075" s="115">
        <f t="shared" si="770"/>
        <v>42513</v>
      </c>
      <c r="E7075" s="9" t="s">
        <v>241</v>
      </c>
      <c r="F7075" s="37" t="s">
        <v>25</v>
      </c>
      <c r="G7075" s="11" t="s">
        <v>26</v>
      </c>
      <c r="H7075" s="3"/>
      <c r="I7075" s="3"/>
      <c r="J7075" s="4" t="s">
        <v>117</v>
      </c>
      <c r="K7075" s="4" t="s">
        <v>621</v>
      </c>
      <c r="L7075" s="4" t="s">
        <v>221</v>
      </c>
      <c r="M7075" s="4"/>
      <c r="N7075" s="4"/>
      <c r="O7075" s="4" t="str">
        <f t="shared" si="769"/>
        <v>Lasioglossum (Leuchalictus) zonulum</v>
      </c>
      <c r="P7075" s="85" t="str">
        <f t="shared" si="772"/>
        <v>Lasioglossum zonulum</v>
      </c>
      <c r="Q7075" s="11" t="s">
        <v>29</v>
      </c>
      <c r="R7075" s="24"/>
      <c r="S7075" s="12"/>
      <c r="T7075" s="12"/>
      <c r="U7075" s="12"/>
      <c r="V7075" s="10" t="s">
        <v>182</v>
      </c>
      <c r="W7075" s="6">
        <v>43022</v>
      </c>
      <c r="X7075" s="50"/>
      <c r="Y7075" s="129">
        <f t="shared" si="775"/>
        <v>1</v>
      </c>
      <c r="Z7075" s="110">
        <f t="shared" si="773"/>
        <v>0</v>
      </c>
      <c r="AA7075" s="1">
        <f t="shared" si="774"/>
        <v>0</v>
      </c>
    </row>
    <row r="7076" spans="1:27" ht="14.25" customHeight="1">
      <c r="A7076" s="151">
        <v>7657</v>
      </c>
      <c r="B7076" s="139">
        <v>20200524</v>
      </c>
      <c r="C7076" s="57" t="str">
        <f t="shared" si="771"/>
        <v>POS</v>
      </c>
      <c r="D7076" s="115">
        <f t="shared" si="770"/>
        <v>42513</v>
      </c>
      <c r="E7076" s="9" t="s">
        <v>241</v>
      </c>
      <c r="F7076" s="37" t="s">
        <v>25</v>
      </c>
      <c r="G7076" s="11" t="s">
        <v>26</v>
      </c>
      <c r="H7076" s="3"/>
      <c r="I7076" s="3"/>
      <c r="J7076" s="4" t="s">
        <v>117</v>
      </c>
      <c r="K7076" s="4" t="s">
        <v>621</v>
      </c>
      <c r="L7076" s="4" t="s">
        <v>221</v>
      </c>
      <c r="M7076" s="4"/>
      <c r="N7076" s="4"/>
      <c r="O7076" s="4" t="str">
        <f t="shared" si="769"/>
        <v>Lasioglossum (Leuchalictus) zonulum</v>
      </c>
      <c r="P7076" s="85" t="str">
        <f t="shared" si="772"/>
        <v>Lasioglossum zonulum</v>
      </c>
      <c r="Q7076" s="11" t="s">
        <v>29</v>
      </c>
      <c r="R7076" s="24"/>
      <c r="S7076" s="12"/>
      <c r="T7076" s="12"/>
      <c r="U7076" s="12"/>
      <c r="V7076" s="10" t="s">
        <v>182</v>
      </c>
      <c r="W7076" s="6">
        <v>43022</v>
      </c>
      <c r="X7076" s="50"/>
      <c r="Y7076" s="129">
        <f t="shared" si="775"/>
        <v>1</v>
      </c>
      <c r="Z7076" s="110">
        <f t="shared" si="773"/>
        <v>0</v>
      </c>
      <c r="AA7076" s="1">
        <f t="shared" si="774"/>
        <v>0</v>
      </c>
    </row>
    <row r="7077" spans="1:27" ht="14.25" customHeight="1">
      <c r="A7077" s="151">
        <v>7658</v>
      </c>
      <c r="B7077" s="139">
        <v>20200524</v>
      </c>
      <c r="C7077" s="57" t="str">
        <f t="shared" si="771"/>
        <v>POS</v>
      </c>
      <c r="D7077" s="115">
        <f t="shared" si="770"/>
        <v>42513</v>
      </c>
      <c r="E7077" s="9" t="s">
        <v>241</v>
      </c>
      <c r="F7077" s="37" t="s">
        <v>25</v>
      </c>
      <c r="G7077" s="11" t="s">
        <v>26</v>
      </c>
      <c r="H7077" s="3"/>
      <c r="I7077" s="3"/>
      <c r="J7077" s="4" t="s">
        <v>117</v>
      </c>
      <c r="K7077" s="4" t="s">
        <v>621</v>
      </c>
      <c r="L7077" s="4" t="s">
        <v>221</v>
      </c>
      <c r="M7077" s="4"/>
      <c r="N7077" s="4"/>
      <c r="O7077" s="4" t="str">
        <f t="shared" si="769"/>
        <v>Lasioglossum (Leuchalictus) zonulum</v>
      </c>
      <c r="P7077" s="85" t="str">
        <f t="shared" si="772"/>
        <v>Lasioglossum zonulum</v>
      </c>
      <c r="Q7077" s="11" t="s">
        <v>29</v>
      </c>
      <c r="R7077" s="24"/>
      <c r="S7077" s="12"/>
      <c r="T7077" s="12"/>
      <c r="U7077" s="12"/>
      <c r="V7077" s="10" t="s">
        <v>182</v>
      </c>
      <c r="W7077" s="6">
        <v>43022</v>
      </c>
      <c r="X7077" s="50"/>
      <c r="Y7077" s="129">
        <f t="shared" si="775"/>
        <v>1</v>
      </c>
      <c r="Z7077" s="110">
        <f t="shared" si="773"/>
        <v>0</v>
      </c>
      <c r="AA7077" s="1">
        <f t="shared" si="774"/>
        <v>0</v>
      </c>
    </row>
    <row r="7078" spans="1:27" ht="14.25" customHeight="1">
      <c r="A7078" s="151">
        <v>7659</v>
      </c>
      <c r="B7078" s="139">
        <v>20200524</v>
      </c>
      <c r="C7078" s="57" t="str">
        <f t="shared" si="771"/>
        <v>POS</v>
      </c>
      <c r="D7078" s="115">
        <f t="shared" si="770"/>
        <v>42513</v>
      </c>
      <c r="E7078" s="9" t="s">
        <v>241</v>
      </c>
      <c r="F7078" s="37" t="s">
        <v>25</v>
      </c>
      <c r="G7078" s="11" t="s">
        <v>26</v>
      </c>
      <c r="H7078" s="3"/>
      <c r="I7078" s="3"/>
      <c r="J7078" s="4" t="s">
        <v>117</v>
      </c>
      <c r="K7078" s="4" t="s">
        <v>167</v>
      </c>
      <c r="L7078" s="4" t="s">
        <v>665</v>
      </c>
      <c r="M7078" s="4"/>
      <c r="N7078" s="4"/>
      <c r="O7078" s="4" t="str">
        <f t="shared" ref="O7078:O7141" si="776">J7078&amp;" "&amp;IF(LEN(K7078)&gt;0,"("&amp;K7078&amp;") ","")&amp;IF(LEN(N7078)&gt;0,"nr. ","")&amp;L7078&amp;IF(LEN(M7078)&gt;0," ssp. "&amp;M7078,"")</f>
        <v>Lasioglossum (Dialictus) nevadense</v>
      </c>
      <c r="P7078" s="85" t="str">
        <f t="shared" si="772"/>
        <v>Lasioglossum nevadense</v>
      </c>
      <c r="Q7078" s="11" t="s">
        <v>29</v>
      </c>
      <c r="R7078" s="24"/>
      <c r="S7078" s="12"/>
      <c r="T7078" s="12"/>
      <c r="U7078" s="12"/>
      <c r="V7078" s="10" t="s">
        <v>182</v>
      </c>
      <c r="W7078" s="6">
        <v>43022</v>
      </c>
      <c r="X7078" s="50"/>
      <c r="Y7078" s="129">
        <f t="shared" si="775"/>
        <v>1</v>
      </c>
      <c r="Z7078" s="110">
        <f t="shared" si="773"/>
        <v>0</v>
      </c>
      <c r="AA7078" s="1">
        <f t="shared" si="774"/>
        <v>0</v>
      </c>
    </row>
    <row r="7079" spans="1:27" ht="14.25" customHeight="1">
      <c r="A7079" s="151">
        <v>7660</v>
      </c>
      <c r="B7079" s="139">
        <v>20200524</v>
      </c>
      <c r="C7079" s="57" t="str">
        <f t="shared" si="771"/>
        <v>POS</v>
      </c>
      <c r="D7079" s="115">
        <f t="shared" si="770"/>
        <v>42513</v>
      </c>
      <c r="E7079" s="9" t="s">
        <v>241</v>
      </c>
      <c r="F7079" s="37" t="s">
        <v>25</v>
      </c>
      <c r="G7079" s="11" t="s">
        <v>26</v>
      </c>
      <c r="H7079" s="3"/>
      <c r="I7079" s="3"/>
      <c r="J7079" s="4" t="s">
        <v>117</v>
      </c>
      <c r="K7079" s="83" t="s">
        <v>198</v>
      </c>
      <c r="L7079" s="4" t="s">
        <v>913</v>
      </c>
      <c r="M7079" s="4"/>
      <c r="N7079" s="4"/>
      <c r="O7079" s="4" t="str">
        <f t="shared" si="776"/>
        <v>Lasioglossum (Hemihalictus) villosulum</v>
      </c>
      <c r="P7079" s="85" t="str">
        <f t="shared" si="772"/>
        <v>Lasioglossum villosulum</v>
      </c>
      <c r="Q7079" s="11" t="s">
        <v>29</v>
      </c>
      <c r="R7079" s="24"/>
      <c r="S7079" s="12"/>
      <c r="T7079" s="12"/>
      <c r="U7079" s="12"/>
      <c r="V7079" s="10" t="s">
        <v>182</v>
      </c>
      <c r="W7079" s="6">
        <v>43022</v>
      </c>
      <c r="X7079" s="50" t="s">
        <v>1049</v>
      </c>
      <c r="Y7079" s="129">
        <f t="shared" si="775"/>
        <v>1</v>
      </c>
      <c r="Z7079" s="110">
        <f t="shared" si="773"/>
        <v>0</v>
      </c>
      <c r="AA7079" s="1">
        <f t="shared" si="774"/>
        <v>0</v>
      </c>
    </row>
    <row r="7080" spans="1:27" ht="14.25" customHeight="1">
      <c r="A7080" s="151">
        <v>7661</v>
      </c>
      <c r="B7080" s="139">
        <v>20200524</v>
      </c>
      <c r="C7080" s="57" t="str">
        <f t="shared" si="771"/>
        <v>POS</v>
      </c>
      <c r="D7080" s="115">
        <f t="shared" si="770"/>
        <v>42513</v>
      </c>
      <c r="E7080" s="9" t="s">
        <v>241</v>
      </c>
      <c r="F7080" s="37" t="s">
        <v>25</v>
      </c>
      <c r="G7080" s="11" t="s">
        <v>26</v>
      </c>
      <c r="H7080" s="3"/>
      <c r="I7080" s="3"/>
      <c r="J7080" s="4" t="s">
        <v>51</v>
      </c>
      <c r="K7080" s="84" t="s">
        <v>582</v>
      </c>
      <c r="L7080" s="4" t="s">
        <v>196</v>
      </c>
      <c r="M7080" s="4"/>
      <c r="N7080" s="4"/>
      <c r="O7080" s="4" t="str">
        <f t="shared" si="776"/>
        <v>Halictus (Seladonia) confusus</v>
      </c>
      <c r="P7080" s="85" t="str">
        <f t="shared" si="772"/>
        <v>Halictus confusus</v>
      </c>
      <c r="Q7080" s="11" t="s">
        <v>29</v>
      </c>
      <c r="R7080" s="24"/>
      <c r="S7080" s="12"/>
      <c r="T7080" s="12"/>
      <c r="U7080" s="12"/>
      <c r="V7080" s="10" t="s">
        <v>182</v>
      </c>
      <c r="W7080" s="6">
        <v>43022</v>
      </c>
      <c r="X7080" s="50"/>
      <c r="Y7080" s="129">
        <f t="shared" si="775"/>
        <v>1</v>
      </c>
      <c r="Z7080" s="110">
        <f t="shared" si="773"/>
        <v>0</v>
      </c>
      <c r="AA7080" s="1">
        <f t="shared" si="774"/>
        <v>0</v>
      </c>
    </row>
    <row r="7081" spans="1:27" ht="14.25" customHeight="1">
      <c r="A7081" s="151">
        <v>7662</v>
      </c>
      <c r="B7081" s="139">
        <v>20200524</v>
      </c>
      <c r="C7081" s="57" t="str">
        <f t="shared" si="771"/>
        <v>POS</v>
      </c>
      <c r="D7081" s="115">
        <f t="shared" si="770"/>
        <v>42513</v>
      </c>
      <c r="E7081" s="9" t="s">
        <v>241</v>
      </c>
      <c r="F7081" s="37" t="s">
        <v>25</v>
      </c>
      <c r="G7081" s="11" t="s">
        <v>26</v>
      </c>
      <c r="H7081" s="3"/>
      <c r="I7081" s="3"/>
      <c r="J7081" s="4" t="s">
        <v>51</v>
      </c>
      <c r="K7081" s="4" t="s">
        <v>582</v>
      </c>
      <c r="L7081" s="4" t="s">
        <v>196</v>
      </c>
      <c r="M7081" s="4"/>
      <c r="N7081" s="4"/>
      <c r="O7081" s="4" t="str">
        <f t="shared" si="776"/>
        <v>Halictus (Seladonia) confusus</v>
      </c>
      <c r="P7081" s="85" t="str">
        <f t="shared" si="772"/>
        <v>Halictus confusus</v>
      </c>
      <c r="Q7081" s="11" t="s">
        <v>29</v>
      </c>
      <c r="R7081" s="24"/>
      <c r="S7081" s="12"/>
      <c r="T7081" s="12"/>
      <c r="U7081" s="12"/>
      <c r="V7081" s="10" t="s">
        <v>182</v>
      </c>
      <c r="W7081" s="6">
        <v>43022</v>
      </c>
      <c r="X7081" s="50"/>
      <c r="Y7081" s="129">
        <f t="shared" si="775"/>
        <v>1</v>
      </c>
      <c r="Z7081" s="110">
        <f t="shared" si="773"/>
        <v>0</v>
      </c>
      <c r="AA7081" s="1">
        <f t="shared" si="774"/>
        <v>0</v>
      </c>
    </row>
    <row r="7082" spans="1:27" ht="14.25" customHeight="1">
      <c r="A7082" s="151">
        <v>7663</v>
      </c>
      <c r="B7082" s="139">
        <v>20200524</v>
      </c>
      <c r="C7082" s="57" t="str">
        <f t="shared" si="771"/>
        <v>POS</v>
      </c>
      <c r="D7082" s="115">
        <f t="shared" ref="D7082:D7145" si="777">DATEVALUE(LEFT(B7082,4)&amp;"/"&amp;MID(B7082,5,2)&amp;"/"&amp;RIGHT(B7082,2))</f>
        <v>42513</v>
      </c>
      <c r="E7082" s="9" t="s">
        <v>241</v>
      </c>
      <c r="F7082" s="37" t="s">
        <v>25</v>
      </c>
      <c r="G7082" s="11" t="s">
        <v>26</v>
      </c>
      <c r="H7082" s="3"/>
      <c r="I7082" s="3"/>
      <c r="J7082" s="4" t="s">
        <v>117</v>
      </c>
      <c r="K7082" s="4" t="s">
        <v>198</v>
      </c>
      <c r="L7082" s="4" t="s">
        <v>913</v>
      </c>
      <c r="M7082" s="4"/>
      <c r="N7082" s="4"/>
      <c r="O7082" s="4" t="str">
        <f t="shared" si="776"/>
        <v>Lasioglossum (Hemihalictus) villosulum</v>
      </c>
      <c r="P7082" s="85" t="str">
        <f t="shared" si="772"/>
        <v>Lasioglossum villosulum</v>
      </c>
      <c r="Q7082" s="11" t="s">
        <v>29</v>
      </c>
      <c r="R7082" s="24"/>
      <c r="S7082" s="12"/>
      <c r="T7082" s="12"/>
      <c r="U7082" s="12"/>
      <c r="V7082" s="10" t="s">
        <v>182</v>
      </c>
      <c r="W7082" s="6">
        <v>43022</v>
      </c>
      <c r="X7082" s="50" t="s">
        <v>1049</v>
      </c>
      <c r="Y7082" s="129">
        <f t="shared" si="775"/>
        <v>1</v>
      </c>
      <c r="Z7082" s="110">
        <f t="shared" si="773"/>
        <v>0</v>
      </c>
      <c r="AA7082" s="1">
        <f t="shared" si="774"/>
        <v>0</v>
      </c>
    </row>
    <row r="7083" spans="1:27" ht="14.25" customHeight="1">
      <c r="A7083" s="151">
        <v>7664</v>
      </c>
      <c r="B7083" s="139">
        <v>20200524</v>
      </c>
      <c r="C7083" s="57" t="str">
        <f t="shared" si="771"/>
        <v>POS</v>
      </c>
      <c r="D7083" s="115">
        <f t="shared" si="777"/>
        <v>42513</v>
      </c>
      <c r="E7083" s="9" t="s">
        <v>241</v>
      </c>
      <c r="F7083" s="37" t="s">
        <v>25</v>
      </c>
      <c r="G7083" s="11" t="s">
        <v>26</v>
      </c>
      <c r="H7083" s="3"/>
      <c r="I7083" s="3"/>
      <c r="J7083" s="4" t="s">
        <v>117</v>
      </c>
      <c r="K7083" s="4" t="s">
        <v>198</v>
      </c>
      <c r="L7083" s="4" t="s">
        <v>913</v>
      </c>
      <c r="M7083" s="4"/>
      <c r="N7083" s="4"/>
      <c r="O7083" s="4" t="str">
        <f t="shared" si="776"/>
        <v>Lasioglossum (Hemihalictus) villosulum</v>
      </c>
      <c r="P7083" s="85" t="str">
        <f t="shared" si="772"/>
        <v>Lasioglossum villosulum</v>
      </c>
      <c r="Q7083" s="11" t="s">
        <v>29</v>
      </c>
      <c r="R7083" s="24"/>
      <c r="S7083" s="12"/>
      <c r="T7083" s="12"/>
      <c r="U7083" s="12"/>
      <c r="V7083" s="10" t="s">
        <v>182</v>
      </c>
      <c r="W7083" s="6">
        <v>43022</v>
      </c>
      <c r="X7083" s="50" t="s">
        <v>1049</v>
      </c>
      <c r="Y7083" s="129">
        <f t="shared" si="775"/>
        <v>1</v>
      </c>
      <c r="Z7083" s="110">
        <f t="shared" si="773"/>
        <v>0</v>
      </c>
      <c r="AA7083" s="1">
        <f t="shared" si="774"/>
        <v>0</v>
      </c>
    </row>
    <row r="7084" spans="1:27" ht="14.25" customHeight="1">
      <c r="A7084" s="151">
        <v>7665</v>
      </c>
      <c r="B7084" s="139">
        <v>20200524</v>
      </c>
      <c r="C7084" s="57" t="str">
        <f t="shared" si="771"/>
        <v>POS</v>
      </c>
      <c r="D7084" s="115">
        <f t="shared" si="777"/>
        <v>42513</v>
      </c>
      <c r="E7084" s="9" t="s">
        <v>241</v>
      </c>
      <c r="F7084" s="37" t="s">
        <v>25</v>
      </c>
      <c r="G7084" s="11" t="s">
        <v>26</v>
      </c>
      <c r="H7084" s="3"/>
      <c r="I7084" s="3"/>
      <c r="J7084" s="4" t="s">
        <v>117</v>
      </c>
      <c r="K7084" s="83" t="s">
        <v>198</v>
      </c>
      <c r="L7084" s="4" t="s">
        <v>913</v>
      </c>
      <c r="M7084" s="4"/>
      <c r="N7084" s="4"/>
      <c r="O7084" s="4" t="str">
        <f t="shared" si="776"/>
        <v>Lasioglossum (Hemihalictus) villosulum</v>
      </c>
      <c r="P7084" s="85" t="str">
        <f t="shared" si="772"/>
        <v>Lasioglossum villosulum</v>
      </c>
      <c r="Q7084" s="11" t="s">
        <v>29</v>
      </c>
      <c r="R7084" s="24"/>
      <c r="S7084" s="12"/>
      <c r="T7084" s="12"/>
      <c r="U7084" s="12"/>
      <c r="V7084" s="10" t="s">
        <v>182</v>
      </c>
      <c r="W7084" s="6">
        <v>43022</v>
      </c>
      <c r="X7084" s="50" t="s">
        <v>1049</v>
      </c>
      <c r="Y7084" s="129">
        <f t="shared" si="775"/>
        <v>1</v>
      </c>
      <c r="Z7084" s="110">
        <f t="shared" si="773"/>
        <v>0</v>
      </c>
      <c r="AA7084" s="1">
        <f t="shared" si="774"/>
        <v>0</v>
      </c>
    </row>
    <row r="7085" spans="1:27" ht="14.25" customHeight="1">
      <c r="A7085" s="151">
        <v>7666</v>
      </c>
      <c r="B7085" s="139">
        <v>20200524</v>
      </c>
      <c r="C7085" s="57" t="str">
        <f t="shared" si="771"/>
        <v>POS</v>
      </c>
      <c r="D7085" s="115">
        <f t="shared" si="777"/>
        <v>42513</v>
      </c>
      <c r="E7085" s="9" t="s">
        <v>241</v>
      </c>
      <c r="F7085" s="37" t="s">
        <v>25</v>
      </c>
      <c r="G7085" s="11" t="s">
        <v>26</v>
      </c>
      <c r="H7085" s="3"/>
      <c r="I7085" s="3"/>
      <c r="J7085" s="4" t="s">
        <v>117</v>
      </c>
      <c r="K7085" s="4" t="s">
        <v>198</v>
      </c>
      <c r="L7085" s="4" t="s">
        <v>913</v>
      </c>
      <c r="M7085" s="4"/>
      <c r="N7085" s="4"/>
      <c r="O7085" s="4" t="str">
        <f t="shared" si="776"/>
        <v>Lasioglossum (Hemihalictus) villosulum</v>
      </c>
      <c r="P7085" s="85" t="str">
        <f t="shared" si="772"/>
        <v>Lasioglossum villosulum</v>
      </c>
      <c r="Q7085" s="11" t="s">
        <v>29</v>
      </c>
      <c r="R7085" s="24"/>
      <c r="S7085" s="12"/>
      <c r="T7085" s="12"/>
      <c r="U7085" s="12"/>
      <c r="V7085" s="10" t="s">
        <v>182</v>
      </c>
      <c r="W7085" s="6">
        <v>43022</v>
      </c>
      <c r="X7085" s="50" t="s">
        <v>1049</v>
      </c>
      <c r="Y7085" s="129">
        <f t="shared" si="775"/>
        <v>1</v>
      </c>
      <c r="Z7085" s="110">
        <f t="shared" si="773"/>
        <v>0</v>
      </c>
      <c r="AA7085" s="1">
        <f t="shared" si="774"/>
        <v>0</v>
      </c>
    </row>
    <row r="7086" spans="1:27" ht="14.25" customHeight="1">
      <c r="A7086" s="151">
        <v>7667</v>
      </c>
      <c r="B7086" s="139">
        <v>20200524</v>
      </c>
      <c r="C7086" s="57" t="str">
        <f t="shared" si="771"/>
        <v>POS</v>
      </c>
      <c r="D7086" s="115">
        <f t="shared" si="777"/>
        <v>42513</v>
      </c>
      <c r="E7086" s="9" t="s">
        <v>241</v>
      </c>
      <c r="F7086" s="37" t="s">
        <v>25</v>
      </c>
      <c r="G7086" s="11" t="s">
        <v>26</v>
      </c>
      <c r="H7086" s="3"/>
      <c r="I7086" s="3"/>
      <c r="J7086" s="4" t="s">
        <v>117</v>
      </c>
      <c r="K7086" s="4" t="s">
        <v>198</v>
      </c>
      <c r="L7086" s="4" t="s">
        <v>913</v>
      </c>
      <c r="M7086" s="4"/>
      <c r="N7086" s="4"/>
      <c r="O7086" s="4" t="str">
        <f t="shared" si="776"/>
        <v>Lasioglossum (Hemihalictus) villosulum</v>
      </c>
      <c r="P7086" s="85" t="str">
        <f t="shared" si="772"/>
        <v>Lasioglossum villosulum</v>
      </c>
      <c r="Q7086" s="11" t="s">
        <v>29</v>
      </c>
      <c r="R7086" s="24"/>
      <c r="S7086" s="12"/>
      <c r="T7086" s="12"/>
      <c r="U7086" s="12"/>
      <c r="V7086" s="10" t="s">
        <v>182</v>
      </c>
      <c r="W7086" s="6">
        <v>43022</v>
      </c>
      <c r="X7086" s="50" t="s">
        <v>1049</v>
      </c>
      <c r="Y7086" s="129">
        <f t="shared" si="775"/>
        <v>1</v>
      </c>
      <c r="Z7086" s="110">
        <f t="shared" si="773"/>
        <v>0</v>
      </c>
      <c r="AA7086" s="1">
        <f t="shared" si="774"/>
        <v>0</v>
      </c>
    </row>
    <row r="7087" spans="1:27" ht="14.25" customHeight="1">
      <c r="A7087" s="151">
        <v>7668</v>
      </c>
      <c r="B7087" s="139">
        <v>20200524</v>
      </c>
      <c r="C7087" s="57" t="str">
        <f t="shared" si="771"/>
        <v>POS</v>
      </c>
      <c r="D7087" s="115">
        <f t="shared" si="777"/>
        <v>42513</v>
      </c>
      <c r="E7087" s="9" t="s">
        <v>241</v>
      </c>
      <c r="F7087" s="37" t="s">
        <v>25</v>
      </c>
      <c r="G7087" s="11" t="s">
        <v>26</v>
      </c>
      <c r="H7087" s="3"/>
      <c r="I7087" s="3"/>
      <c r="J7087" s="4" t="s">
        <v>117</v>
      </c>
      <c r="K7087" s="83" t="s">
        <v>198</v>
      </c>
      <c r="L7087" s="4" t="s">
        <v>913</v>
      </c>
      <c r="M7087" s="4"/>
      <c r="N7087" s="4"/>
      <c r="O7087" s="4" t="str">
        <f t="shared" si="776"/>
        <v>Lasioglossum (Hemihalictus) villosulum</v>
      </c>
      <c r="P7087" s="85" t="str">
        <f t="shared" si="772"/>
        <v>Lasioglossum villosulum</v>
      </c>
      <c r="Q7087" s="11" t="s">
        <v>29</v>
      </c>
      <c r="R7087" s="24"/>
      <c r="S7087" s="12"/>
      <c r="T7087" s="12"/>
      <c r="U7087" s="12"/>
      <c r="V7087" s="10" t="s">
        <v>182</v>
      </c>
      <c r="W7087" s="6">
        <v>43022</v>
      </c>
      <c r="X7087" s="50" t="s">
        <v>1049</v>
      </c>
      <c r="Y7087" s="129">
        <f t="shared" si="775"/>
        <v>1</v>
      </c>
      <c r="Z7087" s="110">
        <f t="shared" si="773"/>
        <v>0</v>
      </c>
      <c r="AA7087" s="1">
        <f t="shared" si="774"/>
        <v>0</v>
      </c>
    </row>
    <row r="7088" spans="1:27" ht="14.25" customHeight="1">
      <c r="A7088" s="151">
        <v>7669</v>
      </c>
      <c r="B7088" s="139">
        <v>20200524</v>
      </c>
      <c r="C7088" s="57" t="str">
        <f t="shared" si="771"/>
        <v>POS</v>
      </c>
      <c r="D7088" s="115">
        <f t="shared" si="777"/>
        <v>42513</v>
      </c>
      <c r="E7088" s="9" t="s">
        <v>241</v>
      </c>
      <c r="F7088" s="37" t="s">
        <v>25</v>
      </c>
      <c r="G7088" s="11" t="s">
        <v>26</v>
      </c>
      <c r="H7088" s="3"/>
      <c r="I7088" s="3"/>
      <c r="J7088" s="4" t="s">
        <v>51</v>
      </c>
      <c r="K7088" s="83" t="s">
        <v>582</v>
      </c>
      <c r="L7088" s="4" t="s">
        <v>196</v>
      </c>
      <c r="M7088" s="4"/>
      <c r="N7088" s="4"/>
      <c r="O7088" s="4" t="str">
        <f t="shared" si="776"/>
        <v>Halictus (Seladonia) confusus</v>
      </c>
      <c r="P7088" s="85" t="str">
        <f t="shared" si="772"/>
        <v>Halictus confusus</v>
      </c>
      <c r="Q7088" s="11" t="s">
        <v>29</v>
      </c>
      <c r="R7088" s="24"/>
      <c r="S7088" s="12"/>
      <c r="T7088" s="12"/>
      <c r="U7088" s="12"/>
      <c r="V7088" s="10" t="s">
        <v>182</v>
      </c>
      <c r="W7088" s="6">
        <v>43022</v>
      </c>
      <c r="X7088" s="50"/>
      <c r="Y7088" s="129">
        <f t="shared" si="775"/>
        <v>1</v>
      </c>
      <c r="Z7088" s="110">
        <f t="shared" si="773"/>
        <v>0</v>
      </c>
      <c r="AA7088" s="1">
        <f t="shared" si="774"/>
        <v>0</v>
      </c>
    </row>
    <row r="7089" spans="1:27" ht="14.25" customHeight="1">
      <c r="A7089" s="151">
        <v>7670</v>
      </c>
      <c r="B7089" s="139">
        <v>20200524</v>
      </c>
      <c r="C7089" s="57" t="str">
        <f t="shared" si="771"/>
        <v>POS</v>
      </c>
      <c r="D7089" s="115">
        <f t="shared" si="777"/>
        <v>42513</v>
      </c>
      <c r="E7089" s="9" t="s">
        <v>241</v>
      </c>
      <c r="F7089" s="37" t="s">
        <v>25</v>
      </c>
      <c r="G7089" s="11" t="s">
        <v>26</v>
      </c>
      <c r="H7089" s="3"/>
      <c r="I7089" s="3"/>
      <c r="J7089" s="4" t="s">
        <v>117</v>
      </c>
      <c r="K7089" s="4" t="s">
        <v>198</v>
      </c>
      <c r="L7089" s="4" t="s">
        <v>913</v>
      </c>
      <c r="M7089" s="4"/>
      <c r="N7089" s="4"/>
      <c r="O7089" s="4" t="str">
        <f t="shared" si="776"/>
        <v>Lasioglossum (Hemihalictus) villosulum</v>
      </c>
      <c r="P7089" s="85" t="str">
        <f t="shared" si="772"/>
        <v>Lasioglossum villosulum</v>
      </c>
      <c r="Q7089" s="11" t="s">
        <v>29</v>
      </c>
      <c r="R7089" s="24"/>
      <c r="S7089" s="12"/>
      <c r="T7089" s="12"/>
      <c r="U7089" s="12"/>
      <c r="V7089" s="10" t="s">
        <v>182</v>
      </c>
      <c r="W7089" s="6">
        <v>43022</v>
      </c>
      <c r="X7089" s="50" t="s">
        <v>1049</v>
      </c>
      <c r="Y7089" s="129">
        <f t="shared" si="775"/>
        <v>1</v>
      </c>
      <c r="Z7089" s="110">
        <f t="shared" si="773"/>
        <v>0</v>
      </c>
      <c r="AA7089" s="1">
        <f t="shared" si="774"/>
        <v>0</v>
      </c>
    </row>
    <row r="7090" spans="1:27" ht="14.25" customHeight="1">
      <c r="A7090" s="151">
        <v>7671</v>
      </c>
      <c r="B7090" s="139">
        <v>20200524</v>
      </c>
      <c r="C7090" s="57" t="str">
        <f t="shared" si="771"/>
        <v>POS</v>
      </c>
      <c r="D7090" s="115">
        <f t="shared" si="777"/>
        <v>42513</v>
      </c>
      <c r="E7090" s="9" t="s">
        <v>241</v>
      </c>
      <c r="F7090" s="37" t="s">
        <v>25</v>
      </c>
      <c r="G7090" s="11" t="s">
        <v>26</v>
      </c>
      <c r="H7090" s="3"/>
      <c r="I7090" s="3"/>
      <c r="J7090" s="4" t="s">
        <v>51</v>
      </c>
      <c r="K7090" s="84" t="s">
        <v>582</v>
      </c>
      <c r="L7090" s="4" t="s">
        <v>196</v>
      </c>
      <c r="M7090" s="4"/>
      <c r="N7090" s="4"/>
      <c r="O7090" s="4" t="str">
        <f t="shared" si="776"/>
        <v>Halictus (Seladonia) confusus</v>
      </c>
      <c r="P7090" s="85" t="str">
        <f t="shared" si="772"/>
        <v>Halictus confusus</v>
      </c>
      <c r="Q7090" s="11" t="s">
        <v>29</v>
      </c>
      <c r="R7090" s="24"/>
      <c r="S7090" s="12"/>
      <c r="T7090" s="12"/>
      <c r="U7090" s="12"/>
      <c r="V7090" s="10" t="s">
        <v>182</v>
      </c>
      <c r="W7090" s="6">
        <v>43022</v>
      </c>
      <c r="X7090" s="50"/>
      <c r="Y7090" s="129">
        <f t="shared" si="775"/>
        <v>1</v>
      </c>
      <c r="Z7090" s="110">
        <f t="shared" si="773"/>
        <v>0</v>
      </c>
      <c r="AA7090" s="1">
        <f t="shared" si="774"/>
        <v>0</v>
      </c>
    </row>
    <row r="7091" spans="1:27" ht="14.25" customHeight="1">
      <c r="A7091" s="151">
        <v>7672</v>
      </c>
      <c r="B7091" s="139">
        <v>20200524</v>
      </c>
      <c r="C7091" s="57" t="str">
        <f t="shared" si="771"/>
        <v>POS</v>
      </c>
      <c r="D7091" s="115">
        <f t="shared" si="777"/>
        <v>42513</v>
      </c>
      <c r="E7091" s="9" t="s">
        <v>241</v>
      </c>
      <c r="F7091" s="37" t="s">
        <v>25</v>
      </c>
      <c r="G7091" s="11" t="s">
        <v>26</v>
      </c>
      <c r="H7091" s="3"/>
      <c r="I7091" s="3"/>
      <c r="J7091" s="4" t="s">
        <v>117</v>
      </c>
      <c r="K7091" s="83" t="s">
        <v>198</v>
      </c>
      <c r="L7091" s="4" t="s">
        <v>913</v>
      </c>
      <c r="M7091" s="4"/>
      <c r="N7091" s="4"/>
      <c r="O7091" s="4" t="str">
        <f t="shared" si="776"/>
        <v>Lasioglossum (Hemihalictus) villosulum</v>
      </c>
      <c r="P7091" s="85" t="str">
        <f t="shared" si="772"/>
        <v>Lasioglossum villosulum</v>
      </c>
      <c r="Q7091" s="11" t="s">
        <v>29</v>
      </c>
      <c r="R7091" s="24"/>
      <c r="S7091" s="12"/>
      <c r="T7091" s="12"/>
      <c r="U7091" s="12"/>
      <c r="V7091" s="10" t="s">
        <v>182</v>
      </c>
      <c r="W7091" s="6">
        <v>43022</v>
      </c>
      <c r="X7091" s="50" t="s">
        <v>1228</v>
      </c>
      <c r="Y7091" s="129">
        <f t="shared" si="775"/>
        <v>1</v>
      </c>
      <c r="Z7091" s="110">
        <f t="shared" si="773"/>
        <v>0</v>
      </c>
      <c r="AA7091" s="1">
        <f t="shared" si="774"/>
        <v>1</v>
      </c>
    </row>
    <row r="7092" spans="1:27" ht="14.25" customHeight="1">
      <c r="A7092" s="151">
        <v>7673</v>
      </c>
      <c r="B7092" s="139">
        <v>20200524</v>
      </c>
      <c r="C7092" s="57" t="str">
        <f t="shared" si="771"/>
        <v>POS</v>
      </c>
      <c r="D7092" s="115">
        <f t="shared" si="777"/>
        <v>42513</v>
      </c>
      <c r="E7092" s="9" t="s">
        <v>241</v>
      </c>
      <c r="F7092" s="37" t="s">
        <v>25</v>
      </c>
      <c r="G7092" s="11" t="s">
        <v>26</v>
      </c>
      <c r="H7092" s="3"/>
      <c r="I7092" s="3"/>
      <c r="J7092" s="4" t="s">
        <v>117</v>
      </c>
      <c r="K7092" s="4" t="s">
        <v>198</v>
      </c>
      <c r="L7092" s="4" t="s">
        <v>913</v>
      </c>
      <c r="M7092" s="4"/>
      <c r="N7092" s="4"/>
      <c r="O7092" s="4" t="str">
        <f t="shared" si="776"/>
        <v>Lasioglossum (Hemihalictus) villosulum</v>
      </c>
      <c r="P7092" s="85" t="str">
        <f t="shared" si="772"/>
        <v>Lasioglossum villosulum</v>
      </c>
      <c r="Q7092" s="11" t="s">
        <v>29</v>
      </c>
      <c r="R7092" s="24"/>
      <c r="S7092" s="12"/>
      <c r="T7092" s="12"/>
      <c r="U7092" s="12"/>
      <c r="V7092" s="10" t="s">
        <v>182</v>
      </c>
      <c r="W7092" s="6">
        <v>43022</v>
      </c>
      <c r="X7092" s="50" t="s">
        <v>1049</v>
      </c>
      <c r="Y7092" s="129">
        <f t="shared" si="775"/>
        <v>1</v>
      </c>
      <c r="Z7092" s="110">
        <f t="shared" si="773"/>
        <v>0</v>
      </c>
      <c r="AA7092" s="1">
        <f t="shared" si="774"/>
        <v>0</v>
      </c>
    </row>
    <row r="7093" spans="1:27" ht="14.25" customHeight="1">
      <c r="A7093" s="151">
        <v>7674</v>
      </c>
      <c r="B7093" s="139">
        <v>20200524</v>
      </c>
      <c r="C7093" s="57" t="str">
        <f t="shared" si="771"/>
        <v>POS</v>
      </c>
      <c r="D7093" s="115">
        <f t="shared" si="777"/>
        <v>42513</v>
      </c>
      <c r="E7093" s="9" t="s">
        <v>241</v>
      </c>
      <c r="F7093" s="37" t="s">
        <v>25</v>
      </c>
      <c r="G7093" s="11" t="s">
        <v>26</v>
      </c>
      <c r="H7093" s="3"/>
      <c r="I7093" s="3"/>
      <c r="J7093" s="4" t="s">
        <v>51</v>
      </c>
      <c r="K7093" s="84" t="s">
        <v>582</v>
      </c>
      <c r="L7093" s="4" t="s">
        <v>196</v>
      </c>
      <c r="M7093" s="4"/>
      <c r="N7093" s="4"/>
      <c r="O7093" s="4" t="str">
        <f t="shared" si="776"/>
        <v>Halictus (Seladonia) confusus</v>
      </c>
      <c r="P7093" s="85" t="str">
        <f t="shared" si="772"/>
        <v>Halictus confusus</v>
      </c>
      <c r="Q7093" s="11" t="s">
        <v>29</v>
      </c>
      <c r="R7093" s="24"/>
      <c r="S7093" s="12"/>
      <c r="T7093" s="12"/>
      <c r="U7093" s="12"/>
      <c r="V7093" s="10" t="s">
        <v>182</v>
      </c>
      <c r="W7093" s="6">
        <v>43022</v>
      </c>
      <c r="X7093" s="50"/>
      <c r="Y7093" s="129">
        <f t="shared" si="775"/>
        <v>1</v>
      </c>
      <c r="Z7093" s="110">
        <f t="shared" si="773"/>
        <v>0</v>
      </c>
      <c r="AA7093" s="1">
        <f t="shared" si="774"/>
        <v>0</v>
      </c>
    </row>
    <row r="7094" spans="1:27" ht="14.25" customHeight="1">
      <c r="A7094" s="151">
        <v>7675</v>
      </c>
      <c r="B7094" s="139">
        <v>20200524</v>
      </c>
      <c r="C7094" s="57" t="str">
        <f t="shared" si="771"/>
        <v>POS</v>
      </c>
      <c r="D7094" s="115">
        <f t="shared" si="777"/>
        <v>42513</v>
      </c>
      <c r="E7094" s="9" t="s">
        <v>241</v>
      </c>
      <c r="F7094" s="37" t="s">
        <v>25</v>
      </c>
      <c r="G7094" s="11" t="s">
        <v>26</v>
      </c>
      <c r="H7094" s="3"/>
      <c r="I7094" s="3"/>
      <c r="J7094" s="4" t="s">
        <v>117</v>
      </c>
      <c r="K7094" s="4" t="s">
        <v>198</v>
      </c>
      <c r="L7094" s="4" t="s">
        <v>913</v>
      </c>
      <c r="M7094" s="4"/>
      <c r="N7094" s="4"/>
      <c r="O7094" s="4" t="str">
        <f t="shared" si="776"/>
        <v>Lasioglossum (Hemihalictus) villosulum</v>
      </c>
      <c r="P7094" s="85" t="str">
        <f t="shared" si="772"/>
        <v>Lasioglossum villosulum</v>
      </c>
      <c r="Q7094" s="11" t="s">
        <v>29</v>
      </c>
      <c r="R7094" s="24"/>
      <c r="S7094" s="12"/>
      <c r="T7094" s="12"/>
      <c r="U7094" s="12"/>
      <c r="V7094" s="10" t="s">
        <v>182</v>
      </c>
      <c r="W7094" s="6">
        <v>43022</v>
      </c>
      <c r="X7094" s="50" t="s">
        <v>1049</v>
      </c>
      <c r="Y7094" s="129">
        <f t="shared" si="775"/>
        <v>1</v>
      </c>
      <c r="Z7094" s="110">
        <f t="shared" si="773"/>
        <v>0</v>
      </c>
      <c r="AA7094" s="1">
        <f t="shared" si="774"/>
        <v>0</v>
      </c>
    </row>
    <row r="7095" spans="1:27" ht="14.25" customHeight="1">
      <c r="A7095" s="151">
        <v>7676</v>
      </c>
      <c r="B7095" s="139">
        <v>20200524</v>
      </c>
      <c r="C7095" s="57" t="str">
        <f t="shared" si="771"/>
        <v>POS</v>
      </c>
      <c r="D7095" s="115">
        <f t="shared" si="777"/>
        <v>42513</v>
      </c>
      <c r="E7095" s="9" t="s">
        <v>241</v>
      </c>
      <c r="F7095" s="37" t="s">
        <v>25</v>
      </c>
      <c r="G7095" s="11" t="s">
        <v>26</v>
      </c>
      <c r="H7095" s="3"/>
      <c r="I7095" s="3"/>
      <c r="J7095" s="4" t="s">
        <v>117</v>
      </c>
      <c r="K7095" s="84" t="s">
        <v>167</v>
      </c>
      <c r="L7095" s="4" t="s">
        <v>705</v>
      </c>
      <c r="M7095" s="4"/>
      <c r="N7095" s="4"/>
      <c r="O7095" s="4" t="str">
        <f t="shared" si="776"/>
        <v>Lasioglossum (Dialictus) knereri</v>
      </c>
      <c r="P7095" s="85" t="str">
        <f t="shared" si="772"/>
        <v>Lasioglossum knereri</v>
      </c>
      <c r="Q7095" s="11" t="s">
        <v>29</v>
      </c>
      <c r="R7095" s="24"/>
      <c r="S7095" s="12"/>
      <c r="T7095" s="12"/>
      <c r="U7095" s="12"/>
      <c r="V7095" s="10" t="s">
        <v>182</v>
      </c>
      <c r="W7095" s="6">
        <v>43022</v>
      </c>
      <c r="X7095" s="50" t="s">
        <v>1292</v>
      </c>
      <c r="Y7095" s="129">
        <f t="shared" si="775"/>
        <v>1</v>
      </c>
      <c r="Z7095" s="110">
        <f t="shared" si="773"/>
        <v>0</v>
      </c>
      <c r="AA7095" s="1">
        <f t="shared" si="774"/>
        <v>0</v>
      </c>
    </row>
    <row r="7096" spans="1:27" ht="14.25" customHeight="1">
      <c r="A7096" s="151">
        <v>7677</v>
      </c>
      <c r="B7096" s="139">
        <v>20200524</v>
      </c>
      <c r="C7096" s="57" t="str">
        <f t="shared" si="771"/>
        <v>POS</v>
      </c>
      <c r="D7096" s="115">
        <f t="shared" si="777"/>
        <v>42513</v>
      </c>
      <c r="E7096" s="9" t="s">
        <v>241</v>
      </c>
      <c r="F7096" s="37" t="s">
        <v>25</v>
      </c>
      <c r="G7096" s="11" t="s">
        <v>26</v>
      </c>
      <c r="H7096" s="3"/>
      <c r="I7096" s="3"/>
      <c r="J7096" s="4" t="s">
        <v>117</v>
      </c>
      <c r="K7096" s="83" t="s">
        <v>167</v>
      </c>
      <c r="L7096" s="4" t="s">
        <v>705</v>
      </c>
      <c r="M7096" s="4"/>
      <c r="N7096" s="4"/>
      <c r="O7096" s="4" t="str">
        <f t="shared" si="776"/>
        <v>Lasioglossum (Dialictus) knereri</v>
      </c>
      <c r="P7096" s="85" t="str">
        <f t="shared" si="772"/>
        <v>Lasioglossum knereri</v>
      </c>
      <c r="Q7096" s="11" t="s">
        <v>29</v>
      </c>
      <c r="R7096" s="24"/>
      <c r="S7096" s="12"/>
      <c r="T7096" s="12"/>
      <c r="U7096" s="12"/>
      <c r="V7096" s="10" t="s">
        <v>182</v>
      </c>
      <c r="W7096" s="6">
        <v>43022</v>
      </c>
      <c r="X7096" s="50" t="s">
        <v>1447</v>
      </c>
      <c r="Y7096" s="129">
        <f t="shared" si="775"/>
        <v>1</v>
      </c>
      <c r="Z7096" s="110">
        <f t="shared" si="773"/>
        <v>0</v>
      </c>
      <c r="AA7096" s="1">
        <f t="shared" si="774"/>
        <v>0</v>
      </c>
    </row>
    <row r="7097" spans="1:27" ht="14.25" customHeight="1">
      <c r="A7097" s="151">
        <v>7678</v>
      </c>
      <c r="B7097" s="139">
        <v>20200524</v>
      </c>
      <c r="C7097" s="57" t="str">
        <f t="shared" si="771"/>
        <v>POS</v>
      </c>
      <c r="D7097" s="115">
        <f t="shared" si="777"/>
        <v>42513</v>
      </c>
      <c r="E7097" s="9" t="s">
        <v>241</v>
      </c>
      <c r="F7097" s="37" t="s">
        <v>25</v>
      </c>
      <c r="G7097" s="11" t="s">
        <v>26</v>
      </c>
      <c r="H7097" s="3"/>
      <c r="I7097" s="3"/>
      <c r="J7097" s="4" t="s">
        <v>117</v>
      </c>
      <c r="K7097" s="4" t="s">
        <v>167</v>
      </c>
      <c r="L7097" s="4" t="s">
        <v>705</v>
      </c>
      <c r="M7097" s="4"/>
      <c r="N7097" s="4"/>
      <c r="O7097" s="4" t="str">
        <f t="shared" si="776"/>
        <v>Lasioglossum (Dialictus) knereri</v>
      </c>
      <c r="P7097" s="85" t="str">
        <f t="shared" si="772"/>
        <v>Lasioglossum knereri</v>
      </c>
      <c r="Q7097" s="11" t="s">
        <v>29</v>
      </c>
      <c r="R7097" s="24"/>
      <c r="S7097" s="12"/>
      <c r="T7097" s="12"/>
      <c r="U7097" s="12"/>
      <c r="V7097" s="10" t="s">
        <v>182</v>
      </c>
      <c r="W7097" s="6">
        <v>43022</v>
      </c>
      <c r="X7097" s="50" t="s">
        <v>1447</v>
      </c>
      <c r="Y7097" s="129">
        <f t="shared" si="775"/>
        <v>1</v>
      </c>
      <c r="Z7097" s="110">
        <f t="shared" si="773"/>
        <v>0</v>
      </c>
      <c r="AA7097" s="1">
        <f t="shared" si="774"/>
        <v>0</v>
      </c>
    </row>
    <row r="7098" spans="1:27" ht="14.25" customHeight="1">
      <c r="A7098" s="151">
        <v>7679</v>
      </c>
      <c r="B7098" s="139">
        <v>20200524</v>
      </c>
      <c r="C7098" s="57" t="str">
        <f t="shared" si="771"/>
        <v>POS</v>
      </c>
      <c r="D7098" s="115">
        <f t="shared" si="777"/>
        <v>42513</v>
      </c>
      <c r="E7098" s="9" t="s">
        <v>241</v>
      </c>
      <c r="F7098" s="37" t="s">
        <v>25</v>
      </c>
      <c r="G7098" s="11" t="s">
        <v>26</v>
      </c>
      <c r="H7098" s="3"/>
      <c r="I7098" s="3"/>
      <c r="J7098" s="4" t="s">
        <v>117</v>
      </c>
      <c r="K7098" s="83" t="s">
        <v>167</v>
      </c>
      <c r="L7098" s="4" t="s">
        <v>666</v>
      </c>
      <c r="M7098" s="4"/>
      <c r="N7098" s="4"/>
      <c r="O7098" s="4" t="str">
        <f t="shared" si="776"/>
        <v>Lasioglossum (Dialictus) incompletum</v>
      </c>
      <c r="P7098" s="85" t="str">
        <f t="shared" si="772"/>
        <v>Lasioglossum incompletum</v>
      </c>
      <c r="Q7098" s="11" t="s">
        <v>29</v>
      </c>
      <c r="R7098" s="24"/>
      <c r="S7098" s="12"/>
      <c r="T7098" s="12"/>
      <c r="U7098" s="12"/>
      <c r="V7098" s="10" t="s">
        <v>182</v>
      </c>
      <c r="W7098" s="6">
        <v>43022</v>
      </c>
      <c r="X7098" s="50" t="s">
        <v>1087</v>
      </c>
      <c r="Y7098" s="129">
        <f t="shared" si="775"/>
        <v>1</v>
      </c>
      <c r="Z7098" s="110">
        <f t="shared" si="773"/>
        <v>0</v>
      </c>
      <c r="AA7098" s="1">
        <f t="shared" si="774"/>
        <v>0</v>
      </c>
    </row>
    <row r="7099" spans="1:27" ht="14.25" customHeight="1">
      <c r="A7099" s="151">
        <v>7680</v>
      </c>
      <c r="B7099" s="139">
        <v>20200524</v>
      </c>
      <c r="C7099" s="57" t="str">
        <f t="shared" si="771"/>
        <v>POS</v>
      </c>
      <c r="D7099" s="115">
        <f t="shared" si="777"/>
        <v>42513</v>
      </c>
      <c r="E7099" s="9" t="s">
        <v>241</v>
      </c>
      <c r="F7099" s="37" t="s">
        <v>25</v>
      </c>
      <c r="G7099" s="11" t="s">
        <v>26</v>
      </c>
      <c r="H7099" s="3"/>
      <c r="I7099" s="3"/>
      <c r="J7099" s="4" t="s">
        <v>175</v>
      </c>
      <c r="K7099" s="4" t="s">
        <v>580</v>
      </c>
      <c r="L7099" s="4" t="s">
        <v>218</v>
      </c>
      <c r="M7099" s="4"/>
      <c r="N7099" s="4"/>
      <c r="O7099" s="4" t="str">
        <f t="shared" si="776"/>
        <v>Ceratina (Zadontomerus) nanula</v>
      </c>
      <c r="P7099" s="85" t="str">
        <f t="shared" si="772"/>
        <v>Ceratina nanula</v>
      </c>
      <c r="Q7099" s="11" t="s">
        <v>43</v>
      </c>
      <c r="R7099" s="24"/>
      <c r="S7099" s="12"/>
      <c r="T7099" s="12"/>
      <c r="U7099" s="12"/>
      <c r="V7099" s="10" t="s">
        <v>182</v>
      </c>
      <c r="W7099" s="6">
        <v>43022</v>
      </c>
      <c r="X7099" s="50"/>
      <c r="Y7099" s="129">
        <f t="shared" si="775"/>
        <v>1</v>
      </c>
      <c r="Z7099" s="110">
        <f t="shared" si="773"/>
        <v>0</v>
      </c>
      <c r="AA7099" s="1">
        <f t="shared" si="774"/>
        <v>0</v>
      </c>
    </row>
    <row r="7100" spans="1:27" ht="14.25" customHeight="1">
      <c r="A7100" s="151">
        <v>7681</v>
      </c>
      <c r="B7100" s="139">
        <v>20200524</v>
      </c>
      <c r="C7100" s="57" t="str">
        <f t="shared" si="771"/>
        <v>POS</v>
      </c>
      <c r="D7100" s="115">
        <f t="shared" si="777"/>
        <v>42513</v>
      </c>
      <c r="E7100" s="9" t="s">
        <v>241</v>
      </c>
      <c r="F7100" s="37" t="s">
        <v>25</v>
      </c>
      <c r="G7100" s="11" t="s">
        <v>26</v>
      </c>
      <c r="H7100" s="3"/>
      <c r="I7100" s="3"/>
      <c r="J7100" s="4" t="s">
        <v>175</v>
      </c>
      <c r="K7100" s="84" t="s">
        <v>580</v>
      </c>
      <c r="L7100" s="4" t="s">
        <v>218</v>
      </c>
      <c r="M7100" s="4"/>
      <c r="N7100" s="4"/>
      <c r="O7100" s="4" t="str">
        <f t="shared" si="776"/>
        <v>Ceratina (Zadontomerus) nanula</v>
      </c>
      <c r="P7100" s="85" t="str">
        <f t="shared" si="772"/>
        <v>Ceratina nanula</v>
      </c>
      <c r="Q7100" s="11" t="s">
        <v>29</v>
      </c>
      <c r="R7100" s="24"/>
      <c r="S7100" s="12"/>
      <c r="T7100" s="12"/>
      <c r="U7100" s="12"/>
      <c r="V7100" s="10" t="s">
        <v>182</v>
      </c>
      <c r="W7100" s="6">
        <v>43022</v>
      </c>
      <c r="X7100" s="50"/>
      <c r="Y7100" s="129">
        <f t="shared" si="775"/>
        <v>1</v>
      </c>
      <c r="Z7100" s="110">
        <f t="shared" si="773"/>
        <v>0</v>
      </c>
      <c r="AA7100" s="1">
        <f t="shared" si="774"/>
        <v>0</v>
      </c>
    </row>
    <row r="7101" spans="1:27" ht="14.25" customHeight="1">
      <c r="A7101" s="151">
        <v>7682</v>
      </c>
      <c r="B7101" s="139">
        <v>20200524</v>
      </c>
      <c r="C7101" s="57" t="str">
        <f t="shared" ref="C7101:C7164" si="778">LEFT(E7101,3)</f>
        <v>POS</v>
      </c>
      <c r="D7101" s="115">
        <f t="shared" si="777"/>
        <v>42513</v>
      </c>
      <c r="E7101" s="9" t="s">
        <v>241</v>
      </c>
      <c r="F7101" s="37" t="s">
        <v>25</v>
      </c>
      <c r="G7101" s="11" t="s">
        <v>26</v>
      </c>
      <c r="H7101" s="3"/>
      <c r="I7101" s="3"/>
      <c r="J7101" s="4" t="s">
        <v>117</v>
      </c>
      <c r="K7101" s="83" t="s">
        <v>198</v>
      </c>
      <c r="L7101" s="4" t="s">
        <v>913</v>
      </c>
      <c r="M7101" s="4"/>
      <c r="N7101" s="4"/>
      <c r="O7101" s="4" t="str">
        <f t="shared" si="776"/>
        <v>Lasioglossum (Hemihalictus) villosulum</v>
      </c>
      <c r="P7101" s="85" t="str">
        <f t="shared" ref="P7101:P7164" si="779">J7101&amp;" "&amp;L7101</f>
        <v>Lasioglossum villosulum</v>
      </c>
      <c r="Q7101" s="11" t="s">
        <v>29</v>
      </c>
      <c r="R7101" s="24"/>
      <c r="S7101" s="12"/>
      <c r="T7101" s="12"/>
      <c r="U7101" s="12"/>
      <c r="V7101" s="10" t="s">
        <v>182</v>
      </c>
      <c r="W7101" s="6">
        <v>43022</v>
      </c>
      <c r="X7101" s="50" t="s">
        <v>1049</v>
      </c>
      <c r="Y7101" s="129">
        <f t="shared" si="775"/>
        <v>1</v>
      </c>
      <c r="Z7101" s="110">
        <f t="shared" si="773"/>
        <v>0</v>
      </c>
      <c r="AA7101" s="1">
        <f t="shared" si="774"/>
        <v>0</v>
      </c>
    </row>
    <row r="7102" spans="1:27" ht="14.25" customHeight="1">
      <c r="A7102" s="151">
        <v>7683</v>
      </c>
      <c r="B7102" s="139">
        <v>20200524</v>
      </c>
      <c r="C7102" s="57" t="str">
        <f t="shared" si="778"/>
        <v>POS</v>
      </c>
      <c r="D7102" s="115">
        <f t="shared" si="777"/>
        <v>42513</v>
      </c>
      <c r="E7102" s="9" t="s">
        <v>241</v>
      </c>
      <c r="F7102" s="37" t="s">
        <v>25</v>
      </c>
      <c r="G7102" s="11" t="s">
        <v>26</v>
      </c>
      <c r="H7102" s="3"/>
      <c r="I7102" s="3"/>
      <c r="J7102" s="4" t="s">
        <v>117</v>
      </c>
      <c r="K7102" s="4" t="s">
        <v>198</v>
      </c>
      <c r="L7102" s="4" t="s">
        <v>913</v>
      </c>
      <c r="M7102" s="4"/>
      <c r="N7102" s="4"/>
      <c r="O7102" s="4" t="str">
        <f t="shared" si="776"/>
        <v>Lasioglossum (Hemihalictus) villosulum</v>
      </c>
      <c r="P7102" s="85" t="str">
        <f t="shared" si="779"/>
        <v>Lasioglossum villosulum</v>
      </c>
      <c r="Q7102" s="11" t="s">
        <v>29</v>
      </c>
      <c r="R7102" s="24"/>
      <c r="S7102" s="12"/>
      <c r="T7102" s="12"/>
      <c r="U7102" s="12"/>
      <c r="V7102" s="10" t="s">
        <v>182</v>
      </c>
      <c r="W7102" s="6">
        <v>43022</v>
      </c>
      <c r="X7102" s="50" t="s">
        <v>1049</v>
      </c>
      <c r="Y7102" s="129">
        <f t="shared" si="775"/>
        <v>1</v>
      </c>
      <c r="Z7102" s="110">
        <f t="shared" si="773"/>
        <v>0</v>
      </c>
      <c r="AA7102" s="1">
        <f t="shared" si="774"/>
        <v>0</v>
      </c>
    </row>
    <row r="7103" spans="1:27" ht="14.25" customHeight="1">
      <c r="A7103" s="151">
        <v>7684</v>
      </c>
      <c r="B7103" s="139">
        <v>20200524</v>
      </c>
      <c r="C7103" s="57" t="str">
        <f t="shared" si="778"/>
        <v>POS</v>
      </c>
      <c r="D7103" s="115">
        <f t="shared" si="777"/>
        <v>42513</v>
      </c>
      <c r="E7103" s="9" t="s">
        <v>241</v>
      </c>
      <c r="F7103" s="37" t="s">
        <v>25</v>
      </c>
      <c r="G7103" s="11" t="s">
        <v>26</v>
      </c>
      <c r="H7103" s="3"/>
      <c r="I7103" s="3"/>
      <c r="J7103" s="4" t="s">
        <v>201</v>
      </c>
      <c r="K7103" s="4"/>
      <c r="L7103" s="4" t="s">
        <v>616</v>
      </c>
      <c r="M7103" s="4"/>
      <c r="N7103" s="4"/>
      <c r="O7103" s="4" t="str">
        <f t="shared" si="776"/>
        <v>Sphecodes msp. BS0001</v>
      </c>
      <c r="P7103" s="85" t="str">
        <f t="shared" si="779"/>
        <v>Sphecodes msp. BS0001</v>
      </c>
      <c r="Q7103" s="11" t="s">
        <v>29</v>
      </c>
      <c r="R7103" s="24"/>
      <c r="S7103" s="12"/>
      <c r="T7103" s="12" t="s">
        <v>1379</v>
      </c>
      <c r="U7103" s="12"/>
      <c r="V7103" s="10" t="s">
        <v>182</v>
      </c>
      <c r="W7103" s="6">
        <v>43022</v>
      </c>
      <c r="X7103" s="50"/>
      <c r="Y7103" s="129">
        <f t="shared" si="775"/>
        <v>1</v>
      </c>
      <c r="Z7103" s="110">
        <f t="shared" si="773"/>
        <v>0</v>
      </c>
      <c r="AA7103" s="1">
        <f t="shared" si="774"/>
        <v>0</v>
      </c>
    </row>
    <row r="7104" spans="1:27" ht="14.25" customHeight="1">
      <c r="A7104" s="151">
        <v>7685</v>
      </c>
      <c r="B7104" s="139">
        <v>20200524</v>
      </c>
      <c r="C7104" s="57" t="str">
        <f t="shared" si="778"/>
        <v>POS</v>
      </c>
      <c r="D7104" s="115">
        <f t="shared" si="777"/>
        <v>42513</v>
      </c>
      <c r="E7104" s="9" t="s">
        <v>241</v>
      </c>
      <c r="F7104" s="37" t="s">
        <v>25</v>
      </c>
      <c r="G7104" s="11" t="s">
        <v>26</v>
      </c>
      <c r="H7104" s="3"/>
      <c r="I7104" s="3"/>
      <c r="J7104" s="4" t="s">
        <v>201</v>
      </c>
      <c r="K7104" s="4"/>
      <c r="L7104" s="4" t="s">
        <v>609</v>
      </c>
      <c r="M7104" s="4"/>
      <c r="N7104" s="4"/>
      <c r="O7104" s="4" t="str">
        <f t="shared" si="776"/>
        <v>Sphecodes msp. BS0003</v>
      </c>
      <c r="P7104" s="85" t="str">
        <f t="shared" si="779"/>
        <v>Sphecodes msp. BS0003</v>
      </c>
      <c r="Q7104" s="11" t="s">
        <v>29</v>
      </c>
      <c r="R7104" s="24"/>
      <c r="S7104" s="12"/>
      <c r="T7104" s="12" t="s">
        <v>1379</v>
      </c>
      <c r="U7104" s="12"/>
      <c r="V7104" s="10" t="s">
        <v>182</v>
      </c>
      <c r="W7104" s="6">
        <v>43022</v>
      </c>
      <c r="X7104" s="50"/>
      <c r="Y7104" s="129">
        <f t="shared" si="775"/>
        <v>1</v>
      </c>
      <c r="Z7104" s="110">
        <f t="shared" si="773"/>
        <v>0</v>
      </c>
      <c r="AA7104" s="1">
        <f t="shared" si="774"/>
        <v>0</v>
      </c>
    </row>
    <row r="7105" spans="1:27" ht="14.25" customHeight="1">
      <c r="A7105" s="151">
        <v>7686</v>
      </c>
      <c r="B7105" s="139">
        <v>20200524</v>
      </c>
      <c r="C7105" s="57" t="str">
        <f t="shared" si="778"/>
        <v>POS</v>
      </c>
      <c r="D7105" s="115">
        <f t="shared" si="777"/>
        <v>42513</v>
      </c>
      <c r="E7105" s="9" t="s">
        <v>241</v>
      </c>
      <c r="F7105" s="37" t="s">
        <v>25</v>
      </c>
      <c r="G7105" s="11" t="s">
        <v>26</v>
      </c>
      <c r="H7105" s="3"/>
      <c r="I7105" s="3"/>
      <c r="J7105" s="4" t="s">
        <v>59</v>
      </c>
      <c r="K7105" s="4" t="s">
        <v>573</v>
      </c>
      <c r="L7105" s="4" t="s">
        <v>290</v>
      </c>
      <c r="M7105" s="4"/>
      <c r="N7105" s="4"/>
      <c r="O7105" s="4" t="str">
        <f t="shared" si="776"/>
        <v>Andrena (Plastandrena) crataegi</v>
      </c>
      <c r="P7105" s="85" t="str">
        <f t="shared" si="779"/>
        <v>Andrena crataegi</v>
      </c>
      <c r="Q7105" s="11" t="s">
        <v>29</v>
      </c>
      <c r="R7105" s="24"/>
      <c r="S7105" s="12"/>
      <c r="T7105" s="12"/>
      <c r="U7105" s="12"/>
      <c r="V7105" s="10" t="s">
        <v>182</v>
      </c>
      <c r="W7105" s="6">
        <v>43022</v>
      </c>
      <c r="X7105" s="2" t="s">
        <v>749</v>
      </c>
      <c r="Y7105" s="129">
        <f t="shared" si="775"/>
        <v>1</v>
      </c>
      <c r="Z7105" s="110">
        <f t="shared" ref="Z7105:Z7168" si="780">IF(ISNUMBER(SEARCH($Z$1,X7105)),1,0)</f>
        <v>0</v>
      </c>
      <c r="AA7105" s="1">
        <f t="shared" ref="AA7105:AA7168" si="781">IF(ISNUMBER(SEARCH($AA$1,X7105)),1,0)</f>
        <v>0</v>
      </c>
    </row>
    <row r="7106" spans="1:27" ht="14.25" customHeight="1">
      <c r="A7106" s="151">
        <v>7687</v>
      </c>
      <c r="B7106" s="139">
        <v>20200524</v>
      </c>
      <c r="C7106" s="57" t="str">
        <f t="shared" si="778"/>
        <v>POS</v>
      </c>
      <c r="D7106" s="115">
        <f t="shared" si="777"/>
        <v>42513</v>
      </c>
      <c r="E7106" s="9" t="s">
        <v>241</v>
      </c>
      <c r="F7106" s="37" t="s">
        <v>25</v>
      </c>
      <c r="G7106" s="11" t="s">
        <v>26</v>
      </c>
      <c r="H7106" s="3"/>
      <c r="I7106" s="3"/>
      <c r="J7106" s="4" t="s">
        <v>124</v>
      </c>
      <c r="K7106" s="4" t="s">
        <v>165</v>
      </c>
      <c r="L7106" s="4" t="s">
        <v>162</v>
      </c>
      <c r="M7106" s="4"/>
      <c r="N7106" s="4"/>
      <c r="O7106" s="4" t="str">
        <f t="shared" si="776"/>
        <v>Osmia (Melanosmia) trifoliama</v>
      </c>
      <c r="P7106" s="85" t="str">
        <f t="shared" si="779"/>
        <v>Osmia trifoliama</v>
      </c>
      <c r="Q7106" s="11" t="s">
        <v>43</v>
      </c>
      <c r="R7106" s="24"/>
      <c r="S7106" s="12"/>
      <c r="T7106" s="12"/>
      <c r="U7106" s="12"/>
      <c r="V7106" s="10" t="s">
        <v>182</v>
      </c>
      <c r="W7106" s="6">
        <v>43022</v>
      </c>
      <c r="X7106" s="50"/>
      <c r="Y7106" s="129">
        <f t="shared" ref="Y7106:Y7169" si="782">IF(R7106&gt;0,R7106,1)</f>
        <v>1</v>
      </c>
      <c r="Z7106" s="110">
        <f t="shared" si="780"/>
        <v>0</v>
      </c>
      <c r="AA7106" s="1">
        <f t="shared" si="781"/>
        <v>0</v>
      </c>
    </row>
    <row r="7107" spans="1:27" ht="14.25" customHeight="1">
      <c r="A7107" s="151">
        <v>7688</v>
      </c>
      <c r="B7107" s="139">
        <v>20200524</v>
      </c>
      <c r="C7107" s="57" t="str">
        <f t="shared" si="778"/>
        <v>POS</v>
      </c>
      <c r="D7107" s="115">
        <f t="shared" si="777"/>
        <v>42513</v>
      </c>
      <c r="E7107" s="9" t="s">
        <v>241</v>
      </c>
      <c r="F7107" s="37" t="s">
        <v>25</v>
      </c>
      <c r="G7107" s="11" t="s">
        <v>26</v>
      </c>
      <c r="H7107" s="3"/>
      <c r="I7107" s="3"/>
      <c r="J7107" s="4" t="s">
        <v>124</v>
      </c>
      <c r="K7107" s="4" t="s">
        <v>165</v>
      </c>
      <c r="L7107" s="4" t="s">
        <v>158</v>
      </c>
      <c r="M7107" s="4"/>
      <c r="N7107" s="4"/>
      <c r="O7107" s="4" t="str">
        <f t="shared" si="776"/>
        <v>Osmia (Melanosmia) albolateralis</v>
      </c>
      <c r="P7107" s="85" t="str">
        <f t="shared" si="779"/>
        <v>Osmia albolateralis</v>
      </c>
      <c r="Q7107" s="11" t="s">
        <v>43</v>
      </c>
      <c r="R7107" s="24"/>
      <c r="S7107" s="12"/>
      <c r="T7107" s="12"/>
      <c r="U7107" s="12"/>
      <c r="V7107" s="10" t="s">
        <v>182</v>
      </c>
      <c r="W7107" s="6">
        <v>43022</v>
      </c>
      <c r="X7107" s="50" t="s">
        <v>787</v>
      </c>
      <c r="Y7107" s="129">
        <f t="shared" si="782"/>
        <v>1</v>
      </c>
      <c r="Z7107" s="110">
        <f t="shared" si="780"/>
        <v>0</v>
      </c>
      <c r="AA7107" s="1">
        <f t="shared" si="781"/>
        <v>0</v>
      </c>
    </row>
    <row r="7108" spans="1:27" ht="14.25" customHeight="1">
      <c r="A7108" s="151">
        <v>7689</v>
      </c>
      <c r="B7108" s="139">
        <v>20200524</v>
      </c>
      <c r="C7108" s="57" t="str">
        <f t="shared" si="778"/>
        <v>POS</v>
      </c>
      <c r="D7108" s="115">
        <f t="shared" si="777"/>
        <v>42513</v>
      </c>
      <c r="E7108" s="9" t="s">
        <v>699</v>
      </c>
      <c r="F7108" s="37" t="s">
        <v>25</v>
      </c>
      <c r="G7108" s="11" t="s">
        <v>26</v>
      </c>
      <c r="H7108" s="3"/>
      <c r="I7108" s="3"/>
      <c r="J7108" s="4" t="s">
        <v>27</v>
      </c>
      <c r="K7108" s="83" t="s">
        <v>578</v>
      </c>
      <c r="L7108" s="4" t="s">
        <v>47</v>
      </c>
      <c r="M7108" s="4"/>
      <c r="N7108" s="4"/>
      <c r="O7108" s="4" t="str">
        <f t="shared" si="776"/>
        <v>Bombus (Pyrobombus) vosnesenskii</v>
      </c>
      <c r="P7108" s="85" t="str">
        <f t="shared" si="779"/>
        <v>Bombus vosnesenskii</v>
      </c>
      <c r="Q7108" s="11" t="s">
        <v>29</v>
      </c>
      <c r="R7108" s="24"/>
      <c r="S7108" s="12"/>
      <c r="T7108" s="12"/>
      <c r="U7108" s="12"/>
      <c r="V7108" s="10" t="s">
        <v>182</v>
      </c>
      <c r="W7108" s="6">
        <v>43022</v>
      </c>
      <c r="X7108" s="50" t="s">
        <v>211</v>
      </c>
      <c r="Y7108" s="129">
        <f t="shared" si="782"/>
        <v>1</v>
      </c>
      <c r="Z7108" s="110">
        <f t="shared" si="780"/>
        <v>0</v>
      </c>
      <c r="AA7108" s="1">
        <f t="shared" si="781"/>
        <v>0</v>
      </c>
    </row>
    <row r="7109" spans="1:27" ht="14.25" customHeight="1">
      <c r="A7109" s="151">
        <v>7690</v>
      </c>
      <c r="B7109" s="139">
        <v>20200524</v>
      </c>
      <c r="C7109" s="57" t="str">
        <f t="shared" si="778"/>
        <v>POS</v>
      </c>
      <c r="D7109" s="115">
        <f t="shared" si="777"/>
        <v>42513</v>
      </c>
      <c r="E7109" s="9" t="s">
        <v>699</v>
      </c>
      <c r="F7109" s="37" t="s">
        <v>25</v>
      </c>
      <c r="G7109" s="11" t="s">
        <v>26</v>
      </c>
      <c r="H7109" s="3"/>
      <c r="I7109" s="3"/>
      <c r="J7109" s="4" t="s">
        <v>27</v>
      </c>
      <c r="K7109" s="4" t="s">
        <v>578</v>
      </c>
      <c r="L7109" s="4" t="s">
        <v>44</v>
      </c>
      <c r="M7109" s="4"/>
      <c r="N7109" s="4"/>
      <c r="O7109" s="4" t="str">
        <f t="shared" si="776"/>
        <v>Bombus (Pyrobombus) mixtus</v>
      </c>
      <c r="P7109" s="85" t="str">
        <f t="shared" si="779"/>
        <v>Bombus mixtus</v>
      </c>
      <c r="Q7109" s="11" t="s">
        <v>29</v>
      </c>
      <c r="R7109" s="24"/>
      <c r="S7109" s="12"/>
      <c r="T7109" s="12"/>
      <c r="U7109" s="12"/>
      <c r="V7109" s="10" t="s">
        <v>182</v>
      </c>
      <c r="W7109" s="6">
        <v>43022</v>
      </c>
      <c r="X7109" s="50"/>
      <c r="Y7109" s="129">
        <f t="shared" si="782"/>
        <v>1</v>
      </c>
      <c r="Z7109" s="110">
        <f t="shared" si="780"/>
        <v>0</v>
      </c>
      <c r="AA7109" s="1">
        <f t="shared" si="781"/>
        <v>0</v>
      </c>
    </row>
    <row r="7110" spans="1:27" ht="14.25" customHeight="1">
      <c r="A7110" s="151">
        <v>7691</v>
      </c>
      <c r="B7110" s="139">
        <v>20200524</v>
      </c>
      <c r="C7110" s="57" t="str">
        <f t="shared" si="778"/>
        <v>POS</v>
      </c>
      <c r="D7110" s="115">
        <f t="shared" si="777"/>
        <v>42513</v>
      </c>
      <c r="E7110" s="9" t="s">
        <v>699</v>
      </c>
      <c r="F7110" s="37" t="s">
        <v>25</v>
      </c>
      <c r="G7110" s="11" t="s">
        <v>26</v>
      </c>
      <c r="H7110" s="3"/>
      <c r="I7110" s="3"/>
      <c r="J7110" s="4" t="s">
        <v>27</v>
      </c>
      <c r="K7110" s="4" t="s">
        <v>578</v>
      </c>
      <c r="L7110" s="4" t="s">
        <v>87</v>
      </c>
      <c r="M7110" s="4"/>
      <c r="N7110" s="4"/>
      <c r="O7110" s="4" t="str">
        <f t="shared" si="776"/>
        <v>Bombus (Pyrobombus) flavifrons</v>
      </c>
      <c r="P7110" s="85" t="str">
        <f t="shared" si="779"/>
        <v>Bombus flavifrons</v>
      </c>
      <c r="Q7110" s="11" t="s">
        <v>29</v>
      </c>
      <c r="R7110" s="24"/>
      <c r="S7110" s="12"/>
      <c r="T7110" s="12"/>
      <c r="U7110" s="12"/>
      <c r="V7110" s="10" t="s">
        <v>182</v>
      </c>
      <c r="W7110" s="6">
        <v>43022</v>
      </c>
      <c r="X7110" s="50"/>
      <c r="Y7110" s="129">
        <f t="shared" si="782"/>
        <v>1</v>
      </c>
      <c r="Z7110" s="110">
        <f t="shared" si="780"/>
        <v>0</v>
      </c>
      <c r="AA7110" s="1">
        <f t="shared" si="781"/>
        <v>0</v>
      </c>
    </row>
    <row r="7111" spans="1:27" ht="14.25" customHeight="1">
      <c r="A7111" s="151">
        <v>7692</v>
      </c>
      <c r="B7111" s="139">
        <v>20200524</v>
      </c>
      <c r="C7111" s="57" t="str">
        <f t="shared" si="778"/>
        <v>POS</v>
      </c>
      <c r="D7111" s="115">
        <f t="shared" si="777"/>
        <v>42513</v>
      </c>
      <c r="E7111" s="9" t="s">
        <v>699</v>
      </c>
      <c r="F7111" s="37" t="s">
        <v>25</v>
      </c>
      <c r="G7111" s="11" t="s">
        <v>26</v>
      </c>
      <c r="H7111" s="3"/>
      <c r="I7111" s="3"/>
      <c r="J7111" s="4" t="s">
        <v>27</v>
      </c>
      <c r="K7111" s="84" t="s">
        <v>578</v>
      </c>
      <c r="L7111" s="4" t="s">
        <v>28</v>
      </c>
      <c r="M7111" s="4"/>
      <c r="N7111" s="4"/>
      <c r="O7111" s="4" t="str">
        <f t="shared" si="776"/>
        <v>Bombus (Pyrobombus) sitkensis</v>
      </c>
      <c r="P7111" s="85" t="str">
        <f t="shared" si="779"/>
        <v>Bombus sitkensis</v>
      </c>
      <c r="Q7111" s="11" t="s">
        <v>29</v>
      </c>
      <c r="R7111" s="24"/>
      <c r="S7111" s="12"/>
      <c r="T7111" s="12"/>
      <c r="U7111" s="12"/>
      <c r="V7111" s="10" t="s">
        <v>182</v>
      </c>
      <c r="W7111" s="6">
        <v>43022</v>
      </c>
      <c r="X7111" s="50"/>
      <c r="Y7111" s="129">
        <f t="shared" si="782"/>
        <v>1</v>
      </c>
      <c r="Z7111" s="110">
        <f t="shared" si="780"/>
        <v>0</v>
      </c>
      <c r="AA7111" s="1">
        <f t="shared" si="781"/>
        <v>0</v>
      </c>
    </row>
    <row r="7112" spans="1:27" ht="14.25" customHeight="1">
      <c r="A7112" s="151">
        <v>7693</v>
      </c>
      <c r="B7112" s="139">
        <v>20200524</v>
      </c>
      <c r="C7112" s="57" t="str">
        <f t="shared" si="778"/>
        <v>POS</v>
      </c>
      <c r="D7112" s="115">
        <f t="shared" si="777"/>
        <v>42513</v>
      </c>
      <c r="E7112" s="9" t="s">
        <v>699</v>
      </c>
      <c r="F7112" s="37" t="s">
        <v>25</v>
      </c>
      <c r="G7112" s="11" t="s">
        <v>26</v>
      </c>
      <c r="H7112" s="3"/>
      <c r="I7112" s="3"/>
      <c r="J7112" s="4" t="s">
        <v>175</v>
      </c>
      <c r="K7112" s="4" t="s">
        <v>580</v>
      </c>
      <c r="L7112" s="31" t="s">
        <v>176</v>
      </c>
      <c r="M7112" s="4"/>
      <c r="N7112" s="4"/>
      <c r="O7112" s="4" t="str">
        <f t="shared" si="776"/>
        <v>Ceratina (Zadontomerus) acantha</v>
      </c>
      <c r="P7112" s="85" t="str">
        <f t="shared" si="779"/>
        <v>Ceratina acantha</v>
      </c>
      <c r="Q7112" s="11" t="s">
        <v>29</v>
      </c>
      <c r="R7112" s="24"/>
      <c r="S7112" s="12"/>
      <c r="T7112" s="12"/>
      <c r="U7112" s="12"/>
      <c r="V7112" s="10" t="s">
        <v>182</v>
      </c>
      <c r="W7112" s="6">
        <v>43022</v>
      </c>
      <c r="X7112" s="50"/>
      <c r="Y7112" s="129">
        <f t="shared" si="782"/>
        <v>1</v>
      </c>
      <c r="Z7112" s="110">
        <f t="shared" si="780"/>
        <v>0</v>
      </c>
      <c r="AA7112" s="1">
        <f t="shared" si="781"/>
        <v>0</v>
      </c>
    </row>
    <row r="7113" spans="1:27" ht="14.25" customHeight="1">
      <c r="A7113" s="151">
        <v>7694</v>
      </c>
      <c r="B7113" s="139">
        <v>20200524</v>
      </c>
      <c r="C7113" s="57" t="str">
        <f t="shared" si="778"/>
        <v>POS</v>
      </c>
      <c r="D7113" s="115">
        <f t="shared" si="777"/>
        <v>42513</v>
      </c>
      <c r="E7113" s="9" t="s">
        <v>699</v>
      </c>
      <c r="F7113" s="37" t="s">
        <v>25</v>
      </c>
      <c r="G7113" s="11" t="s">
        <v>26</v>
      </c>
      <c r="H7113" s="3"/>
      <c r="I7113" s="3"/>
      <c r="J7113" s="4" t="s">
        <v>175</v>
      </c>
      <c r="K7113" s="4" t="s">
        <v>580</v>
      </c>
      <c r="L7113" s="31" t="s">
        <v>176</v>
      </c>
      <c r="M7113" s="4"/>
      <c r="N7113" s="4"/>
      <c r="O7113" s="4" t="str">
        <f t="shared" si="776"/>
        <v>Ceratina (Zadontomerus) acantha</v>
      </c>
      <c r="P7113" s="85" t="str">
        <f t="shared" si="779"/>
        <v>Ceratina acantha</v>
      </c>
      <c r="Q7113" s="11" t="s">
        <v>29</v>
      </c>
      <c r="R7113" s="24"/>
      <c r="S7113" s="12"/>
      <c r="T7113" s="12"/>
      <c r="U7113" s="12"/>
      <c r="V7113" s="10" t="s">
        <v>182</v>
      </c>
      <c r="W7113" s="6">
        <v>43022</v>
      </c>
      <c r="X7113" s="50"/>
      <c r="Y7113" s="129">
        <f t="shared" si="782"/>
        <v>1</v>
      </c>
      <c r="Z7113" s="110">
        <f t="shared" si="780"/>
        <v>0</v>
      </c>
      <c r="AA7113" s="1">
        <f t="shared" si="781"/>
        <v>0</v>
      </c>
    </row>
    <row r="7114" spans="1:27" ht="14.25" customHeight="1">
      <c r="A7114" s="151">
        <v>7695</v>
      </c>
      <c r="B7114" s="139">
        <v>20200524</v>
      </c>
      <c r="C7114" s="57" t="str">
        <f t="shared" si="778"/>
        <v>POS</v>
      </c>
      <c r="D7114" s="115">
        <f t="shared" si="777"/>
        <v>42513</v>
      </c>
      <c r="E7114" s="9" t="s">
        <v>699</v>
      </c>
      <c r="F7114" s="37" t="s">
        <v>25</v>
      </c>
      <c r="G7114" s="11" t="s">
        <v>26</v>
      </c>
      <c r="H7114" s="3"/>
      <c r="I7114" s="3"/>
      <c r="J7114" s="4" t="s">
        <v>175</v>
      </c>
      <c r="K7114" s="4" t="s">
        <v>580</v>
      </c>
      <c r="L7114" s="31" t="s">
        <v>176</v>
      </c>
      <c r="M7114" s="4"/>
      <c r="N7114" s="4"/>
      <c r="O7114" s="4" t="str">
        <f t="shared" si="776"/>
        <v>Ceratina (Zadontomerus) acantha</v>
      </c>
      <c r="P7114" s="85" t="str">
        <f t="shared" si="779"/>
        <v>Ceratina acantha</v>
      </c>
      <c r="Q7114" s="11" t="s">
        <v>29</v>
      </c>
      <c r="R7114" s="24"/>
      <c r="S7114" s="12"/>
      <c r="T7114" s="12"/>
      <c r="U7114" s="12"/>
      <c r="V7114" s="10" t="s">
        <v>182</v>
      </c>
      <c r="W7114" s="6">
        <v>43022</v>
      </c>
      <c r="X7114" s="50"/>
      <c r="Y7114" s="129">
        <f t="shared" si="782"/>
        <v>1</v>
      </c>
      <c r="Z7114" s="110">
        <f t="shared" si="780"/>
        <v>0</v>
      </c>
      <c r="AA7114" s="1">
        <f t="shared" si="781"/>
        <v>0</v>
      </c>
    </row>
    <row r="7115" spans="1:27" ht="14.25" customHeight="1">
      <c r="A7115" s="151">
        <v>7696</v>
      </c>
      <c r="B7115" s="139">
        <v>20200524</v>
      </c>
      <c r="C7115" s="57" t="str">
        <f t="shared" si="778"/>
        <v>POS</v>
      </c>
      <c r="D7115" s="115">
        <f t="shared" si="777"/>
        <v>42513</v>
      </c>
      <c r="E7115" s="9" t="s">
        <v>699</v>
      </c>
      <c r="F7115" s="37" t="s">
        <v>25</v>
      </c>
      <c r="G7115" s="11" t="s">
        <v>26</v>
      </c>
      <c r="H7115" s="3"/>
      <c r="I7115" s="3"/>
      <c r="J7115" s="4" t="s">
        <v>175</v>
      </c>
      <c r="K7115" s="83" t="s">
        <v>580</v>
      </c>
      <c r="L7115" s="31" t="s">
        <v>176</v>
      </c>
      <c r="M7115" s="4"/>
      <c r="N7115" s="4"/>
      <c r="O7115" s="4" t="str">
        <f t="shared" si="776"/>
        <v>Ceratina (Zadontomerus) acantha</v>
      </c>
      <c r="P7115" s="85" t="str">
        <f t="shared" si="779"/>
        <v>Ceratina acantha</v>
      </c>
      <c r="Q7115" s="11" t="s">
        <v>29</v>
      </c>
      <c r="R7115" s="24"/>
      <c r="S7115" s="12"/>
      <c r="T7115" s="12"/>
      <c r="U7115" s="12"/>
      <c r="V7115" s="10" t="s">
        <v>182</v>
      </c>
      <c r="W7115" s="6">
        <v>43022</v>
      </c>
      <c r="X7115" s="50"/>
      <c r="Y7115" s="129">
        <f t="shared" si="782"/>
        <v>1</v>
      </c>
      <c r="Z7115" s="110">
        <f t="shared" si="780"/>
        <v>0</v>
      </c>
      <c r="AA7115" s="1">
        <f t="shared" si="781"/>
        <v>0</v>
      </c>
    </row>
    <row r="7116" spans="1:27" ht="14.25" customHeight="1">
      <c r="A7116" s="151">
        <v>7697</v>
      </c>
      <c r="B7116" s="139">
        <v>20200524</v>
      </c>
      <c r="C7116" s="57" t="str">
        <f t="shared" si="778"/>
        <v>POS</v>
      </c>
      <c r="D7116" s="115">
        <f t="shared" si="777"/>
        <v>42513</v>
      </c>
      <c r="E7116" s="9" t="s">
        <v>699</v>
      </c>
      <c r="F7116" s="37" t="s">
        <v>25</v>
      </c>
      <c r="G7116" s="11" t="s">
        <v>26</v>
      </c>
      <c r="H7116" s="3"/>
      <c r="I7116" s="3"/>
      <c r="J7116" s="4" t="s">
        <v>175</v>
      </c>
      <c r="K7116" s="84" t="s">
        <v>580</v>
      </c>
      <c r="L7116" s="31" t="s">
        <v>176</v>
      </c>
      <c r="M7116" s="4"/>
      <c r="N7116" s="4"/>
      <c r="O7116" s="4" t="str">
        <f t="shared" si="776"/>
        <v>Ceratina (Zadontomerus) acantha</v>
      </c>
      <c r="P7116" s="85" t="str">
        <f t="shared" si="779"/>
        <v>Ceratina acantha</v>
      </c>
      <c r="Q7116" s="11" t="s">
        <v>29</v>
      </c>
      <c r="R7116" s="24"/>
      <c r="S7116" s="12"/>
      <c r="T7116" s="12"/>
      <c r="U7116" s="12"/>
      <c r="V7116" s="10" t="s">
        <v>182</v>
      </c>
      <c r="W7116" s="6">
        <v>43022</v>
      </c>
      <c r="X7116" s="50"/>
      <c r="Y7116" s="129">
        <f t="shared" si="782"/>
        <v>1</v>
      </c>
      <c r="Z7116" s="110">
        <f t="shared" si="780"/>
        <v>0</v>
      </c>
      <c r="AA7116" s="1">
        <f t="shared" si="781"/>
        <v>0</v>
      </c>
    </row>
    <row r="7117" spans="1:27" ht="14.25" customHeight="1">
      <c r="A7117" s="151">
        <v>7698</v>
      </c>
      <c r="B7117" s="139">
        <v>20200524</v>
      </c>
      <c r="C7117" s="57" t="str">
        <f t="shared" si="778"/>
        <v>POS</v>
      </c>
      <c r="D7117" s="115">
        <f t="shared" si="777"/>
        <v>42513</v>
      </c>
      <c r="E7117" s="9" t="s">
        <v>699</v>
      </c>
      <c r="F7117" s="37" t="s">
        <v>25</v>
      </c>
      <c r="G7117" s="11" t="s">
        <v>26</v>
      </c>
      <c r="H7117" s="3"/>
      <c r="I7117" s="3"/>
      <c r="J7117" s="4" t="s">
        <v>175</v>
      </c>
      <c r="K7117" s="4" t="s">
        <v>580</v>
      </c>
      <c r="L7117" s="31" t="s">
        <v>176</v>
      </c>
      <c r="M7117" s="4"/>
      <c r="N7117" s="4"/>
      <c r="O7117" s="4" t="str">
        <f t="shared" si="776"/>
        <v>Ceratina (Zadontomerus) acantha</v>
      </c>
      <c r="P7117" s="85" t="str">
        <f t="shared" si="779"/>
        <v>Ceratina acantha</v>
      </c>
      <c r="Q7117" s="11" t="s">
        <v>29</v>
      </c>
      <c r="R7117" s="24"/>
      <c r="S7117" s="12"/>
      <c r="T7117" s="12"/>
      <c r="U7117" s="12"/>
      <c r="V7117" s="10" t="s">
        <v>182</v>
      </c>
      <c r="W7117" s="6">
        <v>43022</v>
      </c>
      <c r="X7117" s="50"/>
      <c r="Y7117" s="129">
        <f t="shared" si="782"/>
        <v>1</v>
      </c>
      <c r="Z7117" s="110">
        <f t="shared" si="780"/>
        <v>0</v>
      </c>
      <c r="AA7117" s="1">
        <f t="shared" si="781"/>
        <v>0</v>
      </c>
    </row>
    <row r="7118" spans="1:27" ht="14.25" customHeight="1">
      <c r="A7118" s="151">
        <v>7699</v>
      </c>
      <c r="B7118" s="139">
        <v>20200524</v>
      </c>
      <c r="C7118" s="57" t="str">
        <f t="shared" si="778"/>
        <v>POS</v>
      </c>
      <c r="D7118" s="115">
        <f t="shared" si="777"/>
        <v>42513</v>
      </c>
      <c r="E7118" s="9" t="s">
        <v>699</v>
      </c>
      <c r="F7118" s="37" t="s">
        <v>25</v>
      </c>
      <c r="G7118" s="11" t="s">
        <v>26</v>
      </c>
      <c r="H7118" s="3"/>
      <c r="I7118" s="3"/>
      <c r="J7118" s="4" t="s">
        <v>175</v>
      </c>
      <c r="K7118" s="4" t="s">
        <v>580</v>
      </c>
      <c r="L7118" s="4" t="s">
        <v>218</v>
      </c>
      <c r="M7118" s="4"/>
      <c r="N7118" s="4"/>
      <c r="O7118" s="4" t="str">
        <f t="shared" si="776"/>
        <v>Ceratina (Zadontomerus) nanula</v>
      </c>
      <c r="P7118" s="85" t="str">
        <f t="shared" si="779"/>
        <v>Ceratina nanula</v>
      </c>
      <c r="Q7118" s="11" t="s">
        <v>43</v>
      </c>
      <c r="R7118" s="24"/>
      <c r="S7118" s="12"/>
      <c r="T7118" s="12"/>
      <c r="U7118" s="12"/>
      <c r="V7118" s="10" t="s">
        <v>182</v>
      </c>
      <c r="W7118" s="6">
        <v>43022</v>
      </c>
      <c r="X7118" s="50"/>
      <c r="Y7118" s="129">
        <f t="shared" si="782"/>
        <v>1</v>
      </c>
      <c r="Z7118" s="110">
        <f t="shared" si="780"/>
        <v>0</v>
      </c>
      <c r="AA7118" s="1">
        <f t="shared" si="781"/>
        <v>0</v>
      </c>
    </row>
    <row r="7119" spans="1:27" ht="14.25" customHeight="1">
      <c r="A7119" s="151">
        <v>7700</v>
      </c>
      <c r="B7119" s="139">
        <v>20200524</v>
      </c>
      <c r="C7119" s="57" t="str">
        <f t="shared" si="778"/>
        <v>POS</v>
      </c>
      <c r="D7119" s="115">
        <f t="shared" si="777"/>
        <v>42513</v>
      </c>
      <c r="E7119" s="9" t="s">
        <v>699</v>
      </c>
      <c r="F7119" s="37" t="s">
        <v>25</v>
      </c>
      <c r="G7119" s="11" t="s">
        <v>26</v>
      </c>
      <c r="H7119" s="3"/>
      <c r="I7119" s="3"/>
      <c r="J7119" s="4" t="s">
        <v>175</v>
      </c>
      <c r="K7119" s="4" t="s">
        <v>580</v>
      </c>
      <c r="L7119" s="4" t="s">
        <v>176</v>
      </c>
      <c r="M7119" s="4"/>
      <c r="N7119" s="4"/>
      <c r="O7119" s="4" t="str">
        <f t="shared" si="776"/>
        <v>Ceratina (Zadontomerus) acantha</v>
      </c>
      <c r="P7119" s="85" t="str">
        <f t="shared" si="779"/>
        <v>Ceratina acantha</v>
      </c>
      <c r="Q7119" s="11" t="s">
        <v>43</v>
      </c>
      <c r="R7119" s="24"/>
      <c r="S7119" s="12"/>
      <c r="T7119" s="12"/>
      <c r="U7119" s="12"/>
      <c r="V7119" s="10" t="s">
        <v>182</v>
      </c>
      <c r="W7119" s="6">
        <v>43022</v>
      </c>
      <c r="X7119" s="50"/>
      <c r="Y7119" s="129">
        <f t="shared" si="782"/>
        <v>1</v>
      </c>
      <c r="Z7119" s="110">
        <f t="shared" si="780"/>
        <v>0</v>
      </c>
      <c r="AA7119" s="1">
        <f t="shared" si="781"/>
        <v>0</v>
      </c>
    </row>
    <row r="7120" spans="1:27" ht="14.25" customHeight="1">
      <c r="A7120" s="151">
        <v>7701</v>
      </c>
      <c r="B7120" s="139">
        <v>20200524</v>
      </c>
      <c r="C7120" s="57" t="str">
        <f t="shared" si="778"/>
        <v>POS</v>
      </c>
      <c r="D7120" s="115">
        <f t="shared" si="777"/>
        <v>42513</v>
      </c>
      <c r="E7120" s="9" t="s">
        <v>699</v>
      </c>
      <c r="F7120" s="37" t="s">
        <v>25</v>
      </c>
      <c r="G7120" s="11" t="s">
        <v>26</v>
      </c>
      <c r="H7120" s="3"/>
      <c r="I7120" s="3"/>
      <c r="J7120" s="4" t="s">
        <v>88</v>
      </c>
      <c r="K7120" s="83" t="s">
        <v>88</v>
      </c>
      <c r="L7120" s="112" t="s">
        <v>1388</v>
      </c>
      <c r="M7120" s="4"/>
      <c r="N7120" s="4"/>
      <c r="O7120" s="4" t="str">
        <f t="shared" si="776"/>
        <v>Nomada (Nomada) msp. 2023E_CABS</v>
      </c>
      <c r="P7120" s="85" t="str">
        <f t="shared" si="779"/>
        <v>Nomada msp. 2023E_CABS</v>
      </c>
      <c r="Q7120" s="11" t="s">
        <v>29</v>
      </c>
      <c r="R7120" s="24"/>
      <c r="S7120" s="12"/>
      <c r="T7120" s="12"/>
      <c r="U7120" s="12"/>
      <c r="V7120" s="10" t="s">
        <v>182</v>
      </c>
      <c r="W7120" s="6">
        <v>43022</v>
      </c>
      <c r="X7120" s="50" t="s">
        <v>1386</v>
      </c>
      <c r="Y7120" s="129">
        <f t="shared" si="782"/>
        <v>1</v>
      </c>
      <c r="Z7120" s="110">
        <f t="shared" si="780"/>
        <v>0</v>
      </c>
      <c r="AA7120" s="1">
        <f t="shared" si="781"/>
        <v>0</v>
      </c>
    </row>
    <row r="7121" spans="1:27" ht="14.25" customHeight="1">
      <c r="A7121" s="151">
        <v>7702</v>
      </c>
      <c r="B7121" s="139">
        <v>20200524</v>
      </c>
      <c r="C7121" s="57" t="str">
        <f t="shared" si="778"/>
        <v>POS</v>
      </c>
      <c r="D7121" s="115">
        <f t="shared" si="777"/>
        <v>42513</v>
      </c>
      <c r="E7121" s="9" t="s">
        <v>699</v>
      </c>
      <c r="F7121" s="37" t="s">
        <v>25</v>
      </c>
      <c r="G7121" s="11" t="s">
        <v>26</v>
      </c>
      <c r="H7121" s="3"/>
      <c r="I7121" s="3"/>
      <c r="J7121" s="4" t="s">
        <v>124</v>
      </c>
      <c r="K7121" s="84" t="s">
        <v>165</v>
      </c>
      <c r="L7121" s="4" t="s">
        <v>158</v>
      </c>
      <c r="M7121" s="4"/>
      <c r="N7121" s="4"/>
      <c r="O7121" s="4" t="str">
        <f t="shared" si="776"/>
        <v>Osmia (Melanosmia) albolateralis</v>
      </c>
      <c r="P7121" s="85" t="str">
        <f t="shared" si="779"/>
        <v>Osmia albolateralis</v>
      </c>
      <c r="Q7121" s="11" t="s">
        <v>29</v>
      </c>
      <c r="R7121" s="24"/>
      <c r="S7121" s="12"/>
      <c r="T7121" s="12"/>
      <c r="U7121" s="12"/>
      <c r="V7121" s="10" t="s">
        <v>182</v>
      </c>
      <c r="W7121" s="6">
        <v>43022</v>
      </c>
      <c r="X7121" s="50"/>
      <c r="Y7121" s="129">
        <f t="shared" si="782"/>
        <v>1</v>
      </c>
      <c r="Z7121" s="110">
        <f t="shared" si="780"/>
        <v>0</v>
      </c>
      <c r="AA7121" s="1">
        <f t="shared" si="781"/>
        <v>0</v>
      </c>
    </row>
    <row r="7122" spans="1:27" ht="14.25" customHeight="1">
      <c r="A7122" s="151">
        <v>7703</v>
      </c>
      <c r="B7122" s="139">
        <v>20200524</v>
      </c>
      <c r="C7122" s="57" t="str">
        <f t="shared" si="778"/>
        <v>POS</v>
      </c>
      <c r="D7122" s="115">
        <f t="shared" si="777"/>
        <v>42513</v>
      </c>
      <c r="E7122" s="9" t="s">
        <v>699</v>
      </c>
      <c r="F7122" s="37" t="s">
        <v>25</v>
      </c>
      <c r="G7122" s="11" t="s">
        <v>26</v>
      </c>
      <c r="H7122" s="3"/>
      <c r="I7122" s="3"/>
      <c r="J7122" s="4" t="s">
        <v>124</v>
      </c>
      <c r="K7122" s="4" t="s">
        <v>165</v>
      </c>
      <c r="L7122" s="4" t="s">
        <v>158</v>
      </c>
      <c r="M7122" s="4"/>
      <c r="N7122" s="4"/>
      <c r="O7122" s="4" t="str">
        <f t="shared" si="776"/>
        <v>Osmia (Melanosmia) albolateralis</v>
      </c>
      <c r="P7122" s="85" t="str">
        <f t="shared" si="779"/>
        <v>Osmia albolateralis</v>
      </c>
      <c r="Q7122" s="11" t="s">
        <v>29</v>
      </c>
      <c r="R7122" s="24"/>
      <c r="S7122" s="12"/>
      <c r="T7122" s="12"/>
      <c r="U7122" s="12"/>
      <c r="V7122" s="10" t="s">
        <v>182</v>
      </c>
      <c r="W7122" s="6">
        <v>43022</v>
      </c>
      <c r="X7122" s="50"/>
      <c r="Y7122" s="129">
        <f t="shared" si="782"/>
        <v>1</v>
      </c>
      <c r="Z7122" s="110">
        <f t="shared" si="780"/>
        <v>0</v>
      </c>
      <c r="AA7122" s="1">
        <f t="shared" si="781"/>
        <v>0</v>
      </c>
    </row>
    <row r="7123" spans="1:27" ht="14.25" customHeight="1">
      <c r="A7123" s="151">
        <v>7704</v>
      </c>
      <c r="B7123" s="139">
        <v>20200524</v>
      </c>
      <c r="C7123" s="57" t="str">
        <f t="shared" si="778"/>
        <v>POS</v>
      </c>
      <c r="D7123" s="115">
        <f t="shared" si="777"/>
        <v>42513</v>
      </c>
      <c r="E7123" s="9" t="s">
        <v>699</v>
      </c>
      <c r="F7123" s="37" t="s">
        <v>25</v>
      </c>
      <c r="G7123" s="11" t="s">
        <v>26</v>
      </c>
      <c r="H7123" s="3"/>
      <c r="I7123" s="3"/>
      <c r="J7123" s="4" t="s">
        <v>124</v>
      </c>
      <c r="K7123" s="4" t="s">
        <v>165</v>
      </c>
      <c r="L7123" s="4" t="s">
        <v>158</v>
      </c>
      <c r="M7123" s="4"/>
      <c r="N7123" s="4"/>
      <c r="O7123" s="4" t="str">
        <f t="shared" si="776"/>
        <v>Osmia (Melanosmia) albolateralis</v>
      </c>
      <c r="P7123" s="85" t="str">
        <f t="shared" si="779"/>
        <v>Osmia albolateralis</v>
      </c>
      <c r="Q7123" s="11" t="s">
        <v>43</v>
      </c>
      <c r="R7123" s="24"/>
      <c r="S7123" s="12"/>
      <c r="T7123" s="12"/>
      <c r="U7123" s="12"/>
      <c r="V7123" s="10" t="s">
        <v>182</v>
      </c>
      <c r="W7123" s="6">
        <v>43022</v>
      </c>
      <c r="X7123" s="50" t="s">
        <v>686</v>
      </c>
      <c r="Y7123" s="129">
        <f t="shared" si="782"/>
        <v>1</v>
      </c>
      <c r="Z7123" s="110">
        <f t="shared" si="780"/>
        <v>0</v>
      </c>
      <c r="AA7123" s="1">
        <f t="shared" si="781"/>
        <v>0</v>
      </c>
    </row>
    <row r="7124" spans="1:27" ht="14.25" customHeight="1">
      <c r="A7124" s="151">
        <v>7705</v>
      </c>
      <c r="B7124" s="139">
        <v>20200524</v>
      </c>
      <c r="C7124" s="57" t="str">
        <f t="shared" si="778"/>
        <v>POS</v>
      </c>
      <c r="D7124" s="115">
        <f t="shared" si="777"/>
        <v>42513</v>
      </c>
      <c r="E7124" s="9" t="s">
        <v>699</v>
      </c>
      <c r="F7124" s="37" t="s">
        <v>25</v>
      </c>
      <c r="G7124" s="11" t="s">
        <v>26</v>
      </c>
      <c r="H7124" s="3"/>
      <c r="I7124" s="3"/>
      <c r="J7124" s="4" t="s">
        <v>124</v>
      </c>
      <c r="K7124" s="4" t="s">
        <v>165</v>
      </c>
      <c r="L7124" s="4" t="s">
        <v>158</v>
      </c>
      <c r="M7124" s="4"/>
      <c r="N7124" s="4"/>
      <c r="O7124" s="4" t="str">
        <f t="shared" si="776"/>
        <v>Osmia (Melanosmia) albolateralis</v>
      </c>
      <c r="P7124" s="85" t="str">
        <f t="shared" si="779"/>
        <v>Osmia albolateralis</v>
      </c>
      <c r="Q7124" s="11" t="s">
        <v>43</v>
      </c>
      <c r="R7124" s="24"/>
      <c r="S7124" s="12"/>
      <c r="T7124" s="12"/>
      <c r="U7124" s="12"/>
      <c r="V7124" s="10" t="s">
        <v>182</v>
      </c>
      <c r="W7124" s="6">
        <v>43022</v>
      </c>
      <c r="X7124" s="50" t="s">
        <v>686</v>
      </c>
      <c r="Y7124" s="129">
        <f t="shared" si="782"/>
        <v>1</v>
      </c>
      <c r="Z7124" s="110">
        <f t="shared" si="780"/>
        <v>0</v>
      </c>
      <c r="AA7124" s="1">
        <f t="shared" si="781"/>
        <v>0</v>
      </c>
    </row>
    <row r="7125" spans="1:27" ht="14.25" customHeight="1">
      <c r="A7125" s="151">
        <v>7706</v>
      </c>
      <c r="B7125" s="139">
        <v>20200524</v>
      </c>
      <c r="C7125" s="57" t="str">
        <f t="shared" si="778"/>
        <v>POS</v>
      </c>
      <c r="D7125" s="115">
        <f t="shared" si="777"/>
        <v>42513</v>
      </c>
      <c r="E7125" s="9" t="s">
        <v>699</v>
      </c>
      <c r="F7125" s="37" t="s">
        <v>25</v>
      </c>
      <c r="G7125" s="11" t="s">
        <v>26</v>
      </c>
      <c r="H7125" s="3"/>
      <c r="I7125" s="3"/>
      <c r="J7125" s="4" t="s">
        <v>124</v>
      </c>
      <c r="K7125" s="84" t="s">
        <v>165</v>
      </c>
      <c r="L7125" s="4" t="s">
        <v>158</v>
      </c>
      <c r="M7125" s="4"/>
      <c r="N7125" s="4"/>
      <c r="O7125" s="4" t="str">
        <f t="shared" si="776"/>
        <v>Osmia (Melanosmia) albolateralis</v>
      </c>
      <c r="P7125" s="85" t="str">
        <f t="shared" si="779"/>
        <v>Osmia albolateralis</v>
      </c>
      <c r="Q7125" s="11" t="s">
        <v>43</v>
      </c>
      <c r="R7125" s="24"/>
      <c r="S7125" s="12"/>
      <c r="T7125" s="12"/>
      <c r="U7125" s="12"/>
      <c r="V7125" s="10" t="s">
        <v>182</v>
      </c>
      <c r="W7125" s="6">
        <v>43022</v>
      </c>
      <c r="X7125" s="50" t="s">
        <v>686</v>
      </c>
      <c r="Y7125" s="129">
        <f t="shared" si="782"/>
        <v>1</v>
      </c>
      <c r="Z7125" s="110">
        <f t="shared" si="780"/>
        <v>0</v>
      </c>
      <c r="AA7125" s="1">
        <f t="shared" si="781"/>
        <v>0</v>
      </c>
    </row>
    <row r="7126" spans="1:27" ht="14.25" customHeight="1">
      <c r="A7126" s="151">
        <v>7707</v>
      </c>
      <c r="B7126" s="139">
        <v>20200524</v>
      </c>
      <c r="C7126" s="57" t="str">
        <f t="shared" si="778"/>
        <v>POS</v>
      </c>
      <c r="D7126" s="115">
        <f t="shared" si="777"/>
        <v>42513</v>
      </c>
      <c r="E7126" s="9" t="s">
        <v>699</v>
      </c>
      <c r="F7126" s="37" t="s">
        <v>25</v>
      </c>
      <c r="G7126" s="11" t="s">
        <v>26</v>
      </c>
      <c r="H7126" s="3"/>
      <c r="I7126" s="3"/>
      <c r="J7126" s="4" t="s">
        <v>124</v>
      </c>
      <c r="K7126" s="4" t="s">
        <v>165</v>
      </c>
      <c r="L7126" s="4" t="s">
        <v>162</v>
      </c>
      <c r="M7126" s="4"/>
      <c r="N7126" s="4"/>
      <c r="O7126" s="4" t="str">
        <f t="shared" si="776"/>
        <v>Osmia (Melanosmia) trifoliama</v>
      </c>
      <c r="P7126" s="85" t="str">
        <f t="shared" si="779"/>
        <v>Osmia trifoliama</v>
      </c>
      <c r="Q7126" s="11" t="s">
        <v>43</v>
      </c>
      <c r="R7126" s="24"/>
      <c r="S7126" s="12"/>
      <c r="T7126" s="12"/>
      <c r="U7126" s="12"/>
      <c r="V7126" s="10" t="s">
        <v>182</v>
      </c>
      <c r="W7126" s="6">
        <v>43022</v>
      </c>
      <c r="X7126" s="50" t="s">
        <v>686</v>
      </c>
      <c r="Y7126" s="129">
        <f t="shared" si="782"/>
        <v>1</v>
      </c>
      <c r="Z7126" s="110">
        <f t="shared" si="780"/>
        <v>0</v>
      </c>
      <c r="AA7126" s="1">
        <f t="shared" si="781"/>
        <v>0</v>
      </c>
    </row>
    <row r="7127" spans="1:27" ht="14.25" customHeight="1">
      <c r="A7127" s="151">
        <v>7708</v>
      </c>
      <c r="B7127" s="139">
        <v>20200524</v>
      </c>
      <c r="C7127" s="57" t="str">
        <f t="shared" si="778"/>
        <v>POS</v>
      </c>
      <c r="D7127" s="115">
        <f t="shared" si="777"/>
        <v>42513</v>
      </c>
      <c r="E7127" s="9" t="s">
        <v>699</v>
      </c>
      <c r="F7127" s="37" t="s">
        <v>25</v>
      </c>
      <c r="G7127" s="11" t="s">
        <v>26</v>
      </c>
      <c r="H7127" s="3"/>
      <c r="I7127" s="3"/>
      <c r="J7127" s="4" t="s">
        <v>124</v>
      </c>
      <c r="K7127" s="4" t="s">
        <v>165</v>
      </c>
      <c r="L7127" s="4" t="s">
        <v>162</v>
      </c>
      <c r="M7127" s="4"/>
      <c r="N7127" s="4"/>
      <c r="O7127" s="4" t="str">
        <f t="shared" si="776"/>
        <v>Osmia (Melanosmia) trifoliama</v>
      </c>
      <c r="P7127" s="85" t="str">
        <f t="shared" si="779"/>
        <v>Osmia trifoliama</v>
      </c>
      <c r="Q7127" s="11" t="s">
        <v>43</v>
      </c>
      <c r="R7127" s="24"/>
      <c r="S7127" s="12"/>
      <c r="T7127" s="12"/>
      <c r="U7127" s="12"/>
      <c r="V7127" s="10" t="s">
        <v>182</v>
      </c>
      <c r="W7127" s="6">
        <v>43022</v>
      </c>
      <c r="X7127" s="50"/>
      <c r="Y7127" s="129">
        <f t="shared" si="782"/>
        <v>1</v>
      </c>
      <c r="Z7127" s="110">
        <f t="shared" si="780"/>
        <v>0</v>
      </c>
      <c r="AA7127" s="1">
        <f t="shared" si="781"/>
        <v>0</v>
      </c>
    </row>
    <row r="7128" spans="1:27" ht="14.25" customHeight="1">
      <c r="A7128" s="151">
        <v>7709</v>
      </c>
      <c r="B7128" s="139">
        <v>20200524</v>
      </c>
      <c r="C7128" s="57" t="str">
        <f t="shared" si="778"/>
        <v>POS</v>
      </c>
      <c r="D7128" s="115">
        <f t="shared" si="777"/>
        <v>42513</v>
      </c>
      <c r="E7128" s="9" t="s">
        <v>699</v>
      </c>
      <c r="F7128" s="37" t="s">
        <v>25</v>
      </c>
      <c r="G7128" s="11" t="s">
        <v>26</v>
      </c>
      <c r="H7128" s="3"/>
      <c r="I7128" s="3"/>
      <c r="J7128" s="4" t="s">
        <v>91</v>
      </c>
      <c r="K7128" s="4" t="s">
        <v>590</v>
      </c>
      <c r="L7128" s="4" t="s">
        <v>99</v>
      </c>
      <c r="M7128" s="4"/>
      <c r="N7128" s="4"/>
      <c r="O7128" s="4" t="str">
        <f t="shared" si="776"/>
        <v>Megachile (Xanthosarus) melanophaea</v>
      </c>
      <c r="P7128" s="85" t="str">
        <f t="shared" si="779"/>
        <v>Megachile melanophaea</v>
      </c>
      <c r="Q7128" s="11" t="s">
        <v>43</v>
      </c>
      <c r="R7128" s="24"/>
      <c r="S7128" s="12"/>
      <c r="T7128" s="12"/>
      <c r="U7128" s="12"/>
      <c r="V7128" s="10" t="s">
        <v>182</v>
      </c>
      <c r="W7128" s="6">
        <v>43022</v>
      </c>
      <c r="X7128" s="50"/>
      <c r="Y7128" s="129">
        <f t="shared" si="782"/>
        <v>1</v>
      </c>
      <c r="Z7128" s="110">
        <f t="shared" si="780"/>
        <v>0</v>
      </c>
      <c r="AA7128" s="1">
        <f t="shared" si="781"/>
        <v>0</v>
      </c>
    </row>
    <row r="7129" spans="1:27" ht="14.25" customHeight="1">
      <c r="A7129" s="151">
        <v>7710</v>
      </c>
      <c r="B7129" s="139">
        <v>20200524</v>
      </c>
      <c r="C7129" s="57" t="str">
        <f t="shared" si="778"/>
        <v>POS</v>
      </c>
      <c r="D7129" s="115">
        <f t="shared" si="777"/>
        <v>42513</v>
      </c>
      <c r="E7129" s="9" t="s">
        <v>699</v>
      </c>
      <c r="F7129" s="37" t="s">
        <v>25</v>
      </c>
      <c r="G7129" s="11" t="s">
        <v>26</v>
      </c>
      <c r="H7129" s="3"/>
      <c r="I7129" s="3"/>
      <c r="J7129" s="4" t="s">
        <v>124</v>
      </c>
      <c r="K7129" s="4" t="s">
        <v>165</v>
      </c>
      <c r="L7129" s="4" t="s">
        <v>158</v>
      </c>
      <c r="M7129" s="4"/>
      <c r="N7129" s="4"/>
      <c r="O7129" s="4" t="str">
        <f t="shared" si="776"/>
        <v>Osmia (Melanosmia) albolateralis</v>
      </c>
      <c r="P7129" s="85" t="str">
        <f t="shared" si="779"/>
        <v>Osmia albolateralis</v>
      </c>
      <c r="Q7129" s="35" t="s">
        <v>43</v>
      </c>
      <c r="R7129" s="36"/>
      <c r="S7129" s="32"/>
      <c r="T7129" s="32"/>
      <c r="U7129" s="32"/>
      <c r="V7129" s="10" t="s">
        <v>182</v>
      </c>
      <c r="W7129" s="6">
        <v>43022</v>
      </c>
      <c r="X7129" s="52" t="s">
        <v>686</v>
      </c>
      <c r="Y7129" s="129">
        <f t="shared" si="782"/>
        <v>1</v>
      </c>
      <c r="Z7129" s="110">
        <f t="shared" si="780"/>
        <v>0</v>
      </c>
      <c r="AA7129" s="1">
        <f t="shared" si="781"/>
        <v>0</v>
      </c>
    </row>
    <row r="7130" spans="1:27" ht="14.25" customHeight="1">
      <c r="A7130" s="151">
        <v>7711</v>
      </c>
      <c r="B7130" s="139">
        <v>20200524</v>
      </c>
      <c r="C7130" s="57" t="str">
        <f t="shared" si="778"/>
        <v>POS</v>
      </c>
      <c r="D7130" s="115">
        <f t="shared" si="777"/>
        <v>42513</v>
      </c>
      <c r="E7130" s="9" t="s">
        <v>699</v>
      </c>
      <c r="F7130" s="37" t="s">
        <v>25</v>
      </c>
      <c r="G7130" s="11" t="s">
        <v>26</v>
      </c>
      <c r="H7130" s="3"/>
      <c r="I7130" s="3"/>
      <c r="J7130" s="4" t="s">
        <v>124</v>
      </c>
      <c r="K7130" s="4" t="s">
        <v>165</v>
      </c>
      <c r="L7130" s="4" t="s">
        <v>774</v>
      </c>
      <c r="M7130" s="4"/>
      <c r="N7130" s="4"/>
      <c r="O7130" s="4" t="str">
        <f t="shared" si="776"/>
        <v>Osmia (Melanosmia) pusilla</v>
      </c>
      <c r="P7130" s="85" t="str">
        <f t="shared" si="779"/>
        <v>Osmia pusilla</v>
      </c>
      <c r="Q7130" s="11" t="s">
        <v>43</v>
      </c>
      <c r="R7130" s="24"/>
      <c r="S7130" s="12"/>
      <c r="T7130" s="12"/>
      <c r="U7130" s="12"/>
      <c r="V7130" s="10" t="s">
        <v>182</v>
      </c>
      <c r="W7130" s="6">
        <v>43022</v>
      </c>
      <c r="X7130" s="50" t="s">
        <v>795</v>
      </c>
      <c r="Y7130" s="129">
        <f t="shared" si="782"/>
        <v>1</v>
      </c>
      <c r="Z7130" s="110">
        <f t="shared" si="780"/>
        <v>0</v>
      </c>
      <c r="AA7130" s="1">
        <f t="shared" si="781"/>
        <v>0</v>
      </c>
    </row>
    <row r="7131" spans="1:27" ht="14.25" customHeight="1">
      <c r="A7131" s="151">
        <v>7712</v>
      </c>
      <c r="B7131" s="139">
        <v>20200524</v>
      </c>
      <c r="C7131" s="57" t="str">
        <f t="shared" si="778"/>
        <v>POS</v>
      </c>
      <c r="D7131" s="115">
        <f t="shared" si="777"/>
        <v>42513</v>
      </c>
      <c r="E7131" s="9" t="s">
        <v>699</v>
      </c>
      <c r="F7131" s="37" t="s">
        <v>25</v>
      </c>
      <c r="G7131" s="11" t="s">
        <v>26</v>
      </c>
      <c r="H7131" s="3"/>
      <c r="I7131" s="3"/>
      <c r="J7131" s="4" t="s">
        <v>124</v>
      </c>
      <c r="K7131" s="4" t="s">
        <v>165</v>
      </c>
      <c r="L7131" s="4" t="s">
        <v>158</v>
      </c>
      <c r="M7131" s="4"/>
      <c r="N7131" s="4"/>
      <c r="O7131" s="4" t="str">
        <f t="shared" si="776"/>
        <v>Osmia (Melanosmia) albolateralis</v>
      </c>
      <c r="P7131" s="85" t="str">
        <f t="shared" si="779"/>
        <v>Osmia albolateralis</v>
      </c>
      <c r="Q7131" s="35" t="s">
        <v>43</v>
      </c>
      <c r="R7131" s="36"/>
      <c r="S7131" s="32"/>
      <c r="T7131" s="32"/>
      <c r="U7131" s="32"/>
      <c r="V7131" s="10" t="s">
        <v>182</v>
      </c>
      <c r="W7131" s="6">
        <v>43022</v>
      </c>
      <c r="X7131" s="52" t="s">
        <v>686</v>
      </c>
      <c r="Y7131" s="129">
        <f t="shared" si="782"/>
        <v>1</v>
      </c>
      <c r="Z7131" s="110">
        <f t="shared" si="780"/>
        <v>0</v>
      </c>
      <c r="AA7131" s="1">
        <f t="shared" si="781"/>
        <v>0</v>
      </c>
    </row>
    <row r="7132" spans="1:27" ht="14.25" customHeight="1">
      <c r="A7132" s="151">
        <v>7713</v>
      </c>
      <c r="B7132" s="139">
        <v>20200524</v>
      </c>
      <c r="C7132" s="57" t="str">
        <f t="shared" si="778"/>
        <v>POS</v>
      </c>
      <c r="D7132" s="115">
        <f t="shared" si="777"/>
        <v>42513</v>
      </c>
      <c r="E7132" s="9" t="s">
        <v>699</v>
      </c>
      <c r="F7132" s="37" t="s">
        <v>25</v>
      </c>
      <c r="G7132" s="11" t="s">
        <v>26</v>
      </c>
      <c r="H7132" s="3"/>
      <c r="I7132" s="3"/>
      <c r="J7132" s="4" t="s">
        <v>115</v>
      </c>
      <c r="K7132" s="4" t="s">
        <v>115</v>
      </c>
      <c r="L7132" s="4" t="s">
        <v>352</v>
      </c>
      <c r="M7132" s="4"/>
      <c r="N7132" s="4"/>
      <c r="O7132" s="4" t="str">
        <f t="shared" si="776"/>
        <v>Coelioxys (Coelioxys) sodalis</v>
      </c>
      <c r="P7132" s="85" t="str">
        <f t="shared" si="779"/>
        <v>Coelioxys sodalis</v>
      </c>
      <c r="Q7132" s="11" t="s">
        <v>43</v>
      </c>
      <c r="R7132" s="24"/>
      <c r="S7132" s="12"/>
      <c r="T7132" s="12"/>
      <c r="U7132" s="12"/>
      <c r="V7132" s="10" t="s">
        <v>182</v>
      </c>
      <c r="W7132" s="6">
        <v>43022</v>
      </c>
      <c r="X7132" s="50"/>
      <c r="Y7132" s="129">
        <f t="shared" si="782"/>
        <v>1</v>
      </c>
      <c r="Z7132" s="110">
        <f t="shared" si="780"/>
        <v>0</v>
      </c>
      <c r="AA7132" s="1">
        <f t="shared" si="781"/>
        <v>0</v>
      </c>
    </row>
    <row r="7133" spans="1:27" ht="14.25" customHeight="1">
      <c r="A7133" s="151">
        <v>7714</v>
      </c>
      <c r="B7133" s="139">
        <v>20200524</v>
      </c>
      <c r="C7133" s="57" t="str">
        <f t="shared" si="778"/>
        <v>POS</v>
      </c>
      <c r="D7133" s="115">
        <f t="shared" si="777"/>
        <v>42513</v>
      </c>
      <c r="E7133" s="9" t="s">
        <v>699</v>
      </c>
      <c r="F7133" s="37" t="s">
        <v>25</v>
      </c>
      <c r="G7133" s="11" t="s">
        <v>26</v>
      </c>
      <c r="H7133" s="3"/>
      <c r="I7133" s="3"/>
      <c r="J7133" s="4" t="s">
        <v>117</v>
      </c>
      <c r="K7133" s="4" t="s">
        <v>198</v>
      </c>
      <c r="L7133" s="4" t="s">
        <v>913</v>
      </c>
      <c r="M7133" s="4"/>
      <c r="N7133" s="4"/>
      <c r="O7133" s="4" t="str">
        <f t="shared" si="776"/>
        <v>Lasioglossum (Hemihalictus) villosulum</v>
      </c>
      <c r="P7133" s="85" t="str">
        <f t="shared" si="779"/>
        <v>Lasioglossum villosulum</v>
      </c>
      <c r="Q7133" s="11" t="s">
        <v>29</v>
      </c>
      <c r="R7133" s="24"/>
      <c r="S7133" s="12"/>
      <c r="T7133" s="12"/>
      <c r="U7133" s="12"/>
      <c r="V7133" s="10" t="s">
        <v>182</v>
      </c>
      <c r="W7133" s="6">
        <v>43022</v>
      </c>
      <c r="X7133" s="50" t="s">
        <v>1049</v>
      </c>
      <c r="Y7133" s="129">
        <f t="shared" si="782"/>
        <v>1</v>
      </c>
      <c r="Z7133" s="110">
        <f t="shared" si="780"/>
        <v>0</v>
      </c>
      <c r="AA7133" s="1">
        <f t="shared" si="781"/>
        <v>0</v>
      </c>
    </row>
    <row r="7134" spans="1:27" ht="14.25" customHeight="1">
      <c r="A7134" s="151">
        <v>7715</v>
      </c>
      <c r="B7134" s="139">
        <v>20200524</v>
      </c>
      <c r="C7134" s="57" t="str">
        <f t="shared" si="778"/>
        <v>POS</v>
      </c>
      <c r="D7134" s="115">
        <f t="shared" si="777"/>
        <v>42513</v>
      </c>
      <c r="E7134" s="9" t="s">
        <v>699</v>
      </c>
      <c r="F7134" s="37" t="s">
        <v>25</v>
      </c>
      <c r="G7134" s="11" t="s">
        <v>26</v>
      </c>
      <c r="H7134" s="3"/>
      <c r="I7134" s="3"/>
      <c r="J7134" s="4" t="s">
        <v>117</v>
      </c>
      <c r="K7134" s="4" t="s">
        <v>167</v>
      </c>
      <c r="L7134" s="4" t="s">
        <v>666</v>
      </c>
      <c r="M7134" s="4"/>
      <c r="N7134" s="4"/>
      <c r="O7134" s="4" t="str">
        <f t="shared" si="776"/>
        <v>Lasioglossum (Dialictus) incompletum</v>
      </c>
      <c r="P7134" s="85" t="str">
        <f t="shared" si="779"/>
        <v>Lasioglossum incompletum</v>
      </c>
      <c r="Q7134" s="11" t="s">
        <v>29</v>
      </c>
      <c r="R7134" s="24"/>
      <c r="S7134" s="12"/>
      <c r="T7134" s="12"/>
      <c r="U7134" s="12"/>
      <c r="V7134" s="10" t="s">
        <v>182</v>
      </c>
      <c r="W7134" s="6">
        <v>43022</v>
      </c>
      <c r="X7134" s="50" t="s">
        <v>1087</v>
      </c>
      <c r="Y7134" s="129">
        <f t="shared" si="782"/>
        <v>1</v>
      </c>
      <c r="Z7134" s="110">
        <f t="shared" si="780"/>
        <v>0</v>
      </c>
      <c r="AA7134" s="1">
        <f t="shared" si="781"/>
        <v>0</v>
      </c>
    </row>
    <row r="7135" spans="1:27" ht="14.25" customHeight="1">
      <c r="A7135" s="151">
        <v>7716</v>
      </c>
      <c r="B7135" s="139">
        <v>20200524</v>
      </c>
      <c r="C7135" s="57" t="str">
        <f t="shared" si="778"/>
        <v>POS</v>
      </c>
      <c r="D7135" s="115">
        <f t="shared" si="777"/>
        <v>42513</v>
      </c>
      <c r="E7135" s="9" t="s">
        <v>699</v>
      </c>
      <c r="F7135" s="37" t="s">
        <v>25</v>
      </c>
      <c r="G7135" s="11" t="s">
        <v>26</v>
      </c>
      <c r="H7135" s="3"/>
      <c r="I7135" s="3"/>
      <c r="J7135" s="4" t="s">
        <v>117</v>
      </c>
      <c r="K7135" s="4" t="s">
        <v>167</v>
      </c>
      <c r="L7135" s="4" t="s">
        <v>666</v>
      </c>
      <c r="M7135" s="4"/>
      <c r="N7135" s="4"/>
      <c r="O7135" s="4" t="str">
        <f t="shared" si="776"/>
        <v>Lasioglossum (Dialictus) incompletum</v>
      </c>
      <c r="P7135" s="85" t="str">
        <f t="shared" si="779"/>
        <v>Lasioglossum incompletum</v>
      </c>
      <c r="Q7135" s="11" t="s">
        <v>29</v>
      </c>
      <c r="R7135" s="24"/>
      <c r="S7135" s="12"/>
      <c r="T7135" s="12"/>
      <c r="U7135" s="12"/>
      <c r="V7135" s="10" t="s">
        <v>182</v>
      </c>
      <c r="W7135" s="6">
        <v>43022</v>
      </c>
      <c r="X7135" s="50" t="s">
        <v>1087</v>
      </c>
      <c r="Y7135" s="129">
        <f t="shared" si="782"/>
        <v>1</v>
      </c>
      <c r="Z7135" s="110">
        <f t="shared" si="780"/>
        <v>0</v>
      </c>
      <c r="AA7135" s="1">
        <f t="shared" si="781"/>
        <v>0</v>
      </c>
    </row>
    <row r="7136" spans="1:27" ht="14.25" customHeight="1">
      <c r="A7136" s="151">
        <v>7717</v>
      </c>
      <c r="B7136" s="139">
        <v>20200524</v>
      </c>
      <c r="C7136" s="57" t="str">
        <f t="shared" si="778"/>
        <v>POS</v>
      </c>
      <c r="D7136" s="115">
        <f t="shared" si="777"/>
        <v>42513</v>
      </c>
      <c r="E7136" s="9" t="s">
        <v>699</v>
      </c>
      <c r="F7136" s="37" t="s">
        <v>25</v>
      </c>
      <c r="G7136" s="11" t="s">
        <v>26</v>
      </c>
      <c r="H7136" s="3"/>
      <c r="I7136" s="3"/>
      <c r="J7136" s="4" t="s">
        <v>201</v>
      </c>
      <c r="K7136" s="4"/>
      <c r="L7136" s="4" t="s">
        <v>622</v>
      </c>
      <c r="M7136" s="4"/>
      <c r="N7136" s="4"/>
      <c r="O7136" s="4" t="str">
        <f t="shared" si="776"/>
        <v>Sphecodes msp. BS0002</v>
      </c>
      <c r="P7136" s="85" t="str">
        <f t="shared" si="779"/>
        <v>Sphecodes msp. BS0002</v>
      </c>
      <c r="Q7136" s="11" t="s">
        <v>29</v>
      </c>
      <c r="R7136" s="24"/>
      <c r="S7136" s="12"/>
      <c r="T7136" s="12" t="s">
        <v>1379</v>
      </c>
      <c r="U7136" s="12"/>
      <c r="V7136" s="10" t="s">
        <v>182</v>
      </c>
      <c r="W7136" s="6">
        <v>43022</v>
      </c>
      <c r="X7136" s="50"/>
      <c r="Y7136" s="129">
        <f t="shared" si="782"/>
        <v>1</v>
      </c>
      <c r="Z7136" s="110">
        <f t="shared" si="780"/>
        <v>0</v>
      </c>
      <c r="AA7136" s="1">
        <f t="shared" si="781"/>
        <v>0</v>
      </c>
    </row>
    <row r="7137" spans="1:27" ht="14.25" customHeight="1">
      <c r="A7137" s="151">
        <v>7718</v>
      </c>
      <c r="B7137" s="139">
        <v>20200524</v>
      </c>
      <c r="C7137" s="57" t="str">
        <f t="shared" si="778"/>
        <v>POS</v>
      </c>
      <c r="D7137" s="115">
        <f t="shared" si="777"/>
        <v>42513</v>
      </c>
      <c r="E7137" s="9" t="s">
        <v>699</v>
      </c>
      <c r="F7137" s="37" t="s">
        <v>25</v>
      </c>
      <c r="G7137" s="11" t="s">
        <v>26</v>
      </c>
      <c r="H7137" s="3"/>
      <c r="I7137" s="3"/>
      <c r="J7137" s="4" t="s">
        <v>140</v>
      </c>
      <c r="K7137" s="4" t="s">
        <v>140</v>
      </c>
      <c r="L7137" s="4" t="s">
        <v>144</v>
      </c>
      <c r="M7137" s="4"/>
      <c r="N7137" s="4"/>
      <c r="O7137" s="4" t="str">
        <f t="shared" si="776"/>
        <v>Agapostemon (Agapostemon) virescens</v>
      </c>
      <c r="P7137" s="85" t="str">
        <f t="shared" si="779"/>
        <v>Agapostemon virescens</v>
      </c>
      <c r="Q7137" s="11" t="s">
        <v>29</v>
      </c>
      <c r="R7137" s="24"/>
      <c r="S7137" s="12"/>
      <c r="T7137" s="12"/>
      <c r="U7137" s="12"/>
      <c r="V7137" s="10" t="s">
        <v>182</v>
      </c>
      <c r="W7137" s="6">
        <v>43022</v>
      </c>
      <c r="X7137" s="50"/>
      <c r="Y7137" s="129">
        <f t="shared" si="782"/>
        <v>1</v>
      </c>
      <c r="Z7137" s="110">
        <f t="shared" si="780"/>
        <v>0</v>
      </c>
      <c r="AA7137" s="1">
        <f t="shared" si="781"/>
        <v>0</v>
      </c>
    </row>
    <row r="7138" spans="1:27" ht="14.25" customHeight="1">
      <c r="A7138" s="151">
        <v>7719</v>
      </c>
      <c r="B7138" s="139">
        <v>20200524</v>
      </c>
      <c r="C7138" s="57" t="str">
        <f t="shared" si="778"/>
        <v>POS</v>
      </c>
      <c r="D7138" s="115">
        <f t="shared" si="777"/>
        <v>42513</v>
      </c>
      <c r="E7138" s="9" t="s">
        <v>700</v>
      </c>
      <c r="F7138" s="37" t="s">
        <v>25</v>
      </c>
      <c r="G7138" s="11" t="s">
        <v>26</v>
      </c>
      <c r="H7138" s="3"/>
      <c r="I7138" s="3"/>
      <c r="J7138" s="4" t="s">
        <v>27</v>
      </c>
      <c r="K7138" s="84" t="s">
        <v>577</v>
      </c>
      <c r="L7138" s="4" t="s">
        <v>39</v>
      </c>
      <c r="M7138" s="4"/>
      <c r="N7138" s="4"/>
      <c r="O7138" s="4" t="str">
        <f t="shared" si="776"/>
        <v>Bombus (Thoracobombus) fervidus</v>
      </c>
      <c r="P7138" s="85" t="str">
        <f t="shared" si="779"/>
        <v>Bombus fervidus</v>
      </c>
      <c r="Q7138" s="11" t="s">
        <v>29</v>
      </c>
      <c r="R7138" s="24"/>
      <c r="S7138" s="12"/>
      <c r="T7138" s="12"/>
      <c r="U7138" s="12"/>
      <c r="V7138" s="10" t="s">
        <v>182</v>
      </c>
      <c r="W7138" s="6">
        <v>43022</v>
      </c>
      <c r="X7138" s="50" t="s">
        <v>211</v>
      </c>
      <c r="Y7138" s="129">
        <f t="shared" si="782"/>
        <v>1</v>
      </c>
      <c r="Z7138" s="110">
        <f t="shared" si="780"/>
        <v>0</v>
      </c>
      <c r="AA7138" s="1">
        <f t="shared" si="781"/>
        <v>0</v>
      </c>
    </row>
    <row r="7139" spans="1:27" ht="14.25" customHeight="1">
      <c r="A7139" s="151">
        <v>7720</v>
      </c>
      <c r="B7139" s="139">
        <v>20200524</v>
      </c>
      <c r="C7139" s="57" t="str">
        <f t="shared" si="778"/>
        <v>POS</v>
      </c>
      <c r="D7139" s="115">
        <f t="shared" si="777"/>
        <v>42513</v>
      </c>
      <c r="E7139" s="9" t="s">
        <v>700</v>
      </c>
      <c r="F7139" s="37" t="s">
        <v>25</v>
      </c>
      <c r="G7139" s="11" t="s">
        <v>26</v>
      </c>
      <c r="H7139" s="3"/>
      <c r="I7139" s="3"/>
      <c r="J7139" s="4" t="s">
        <v>27</v>
      </c>
      <c r="K7139" s="4" t="s">
        <v>578</v>
      </c>
      <c r="L7139" s="4" t="s">
        <v>87</v>
      </c>
      <c r="M7139" s="4"/>
      <c r="N7139" s="4"/>
      <c r="O7139" s="4" t="str">
        <f t="shared" si="776"/>
        <v>Bombus (Pyrobombus) flavifrons</v>
      </c>
      <c r="P7139" s="85" t="str">
        <f t="shared" si="779"/>
        <v>Bombus flavifrons</v>
      </c>
      <c r="Q7139" s="11" t="s">
        <v>43</v>
      </c>
      <c r="R7139" s="24"/>
      <c r="S7139" s="12"/>
      <c r="T7139" s="12"/>
      <c r="U7139" s="12"/>
      <c r="V7139" s="10" t="s">
        <v>182</v>
      </c>
      <c r="W7139" s="6">
        <v>43022</v>
      </c>
      <c r="X7139" s="50"/>
      <c r="Y7139" s="129">
        <f t="shared" si="782"/>
        <v>1</v>
      </c>
      <c r="Z7139" s="110">
        <f t="shared" si="780"/>
        <v>0</v>
      </c>
      <c r="AA7139" s="1">
        <f t="shared" si="781"/>
        <v>0</v>
      </c>
    </row>
    <row r="7140" spans="1:27" ht="14.25" customHeight="1">
      <c r="A7140" s="151">
        <v>7721</v>
      </c>
      <c r="B7140" s="139">
        <v>20200524</v>
      </c>
      <c r="C7140" s="57" t="str">
        <f t="shared" si="778"/>
        <v>POS</v>
      </c>
      <c r="D7140" s="115">
        <f t="shared" si="777"/>
        <v>42513</v>
      </c>
      <c r="E7140" s="9" t="s">
        <v>700</v>
      </c>
      <c r="F7140" s="37" t="s">
        <v>25</v>
      </c>
      <c r="G7140" s="11" t="s">
        <v>26</v>
      </c>
      <c r="H7140" s="3"/>
      <c r="I7140" s="3"/>
      <c r="J7140" s="4" t="s">
        <v>27</v>
      </c>
      <c r="K7140" s="4" t="s">
        <v>578</v>
      </c>
      <c r="L7140" s="4" t="s">
        <v>87</v>
      </c>
      <c r="M7140" s="4"/>
      <c r="N7140" s="4"/>
      <c r="O7140" s="4" t="str">
        <f t="shared" si="776"/>
        <v>Bombus (Pyrobombus) flavifrons</v>
      </c>
      <c r="P7140" s="85" t="str">
        <f t="shared" si="779"/>
        <v>Bombus flavifrons</v>
      </c>
      <c r="Q7140" s="11" t="s">
        <v>43</v>
      </c>
      <c r="R7140" s="24"/>
      <c r="S7140" s="12"/>
      <c r="T7140" s="12"/>
      <c r="U7140" s="12"/>
      <c r="V7140" s="10" t="s">
        <v>182</v>
      </c>
      <c r="W7140" s="6">
        <v>43022</v>
      </c>
      <c r="X7140" s="50"/>
      <c r="Y7140" s="129">
        <f t="shared" si="782"/>
        <v>1</v>
      </c>
      <c r="Z7140" s="110">
        <f t="shared" si="780"/>
        <v>0</v>
      </c>
      <c r="AA7140" s="1">
        <f t="shared" si="781"/>
        <v>0</v>
      </c>
    </row>
    <row r="7141" spans="1:27" ht="14.25" customHeight="1">
      <c r="A7141" s="151">
        <v>7722</v>
      </c>
      <c r="B7141" s="139">
        <v>20200524</v>
      </c>
      <c r="C7141" s="57" t="str">
        <f t="shared" si="778"/>
        <v>POS</v>
      </c>
      <c r="D7141" s="115">
        <f t="shared" si="777"/>
        <v>42513</v>
      </c>
      <c r="E7141" s="9" t="s">
        <v>700</v>
      </c>
      <c r="F7141" s="37" t="s">
        <v>25</v>
      </c>
      <c r="G7141" s="11" t="s">
        <v>26</v>
      </c>
      <c r="H7141" s="3"/>
      <c r="I7141" s="3"/>
      <c r="J7141" s="4" t="s">
        <v>27</v>
      </c>
      <c r="K7141" s="84" t="s">
        <v>578</v>
      </c>
      <c r="L7141" s="4" t="s">
        <v>50</v>
      </c>
      <c r="M7141" s="4"/>
      <c r="N7141" s="4"/>
      <c r="O7141" s="4" t="str">
        <f t="shared" si="776"/>
        <v>Bombus (Pyrobombus) melanopygus</v>
      </c>
      <c r="P7141" s="85" t="str">
        <f t="shared" si="779"/>
        <v>Bombus melanopygus</v>
      </c>
      <c r="Q7141" s="11" t="s">
        <v>29</v>
      </c>
      <c r="R7141" s="24"/>
      <c r="S7141" s="12"/>
      <c r="T7141" s="12"/>
      <c r="U7141" s="12"/>
      <c r="V7141" s="10" t="s">
        <v>182</v>
      </c>
      <c r="W7141" s="6">
        <v>43022</v>
      </c>
      <c r="X7141" s="50"/>
      <c r="Y7141" s="129">
        <f t="shared" si="782"/>
        <v>1</v>
      </c>
      <c r="Z7141" s="110">
        <f t="shared" si="780"/>
        <v>0</v>
      </c>
      <c r="AA7141" s="1">
        <f t="shared" si="781"/>
        <v>0</v>
      </c>
    </row>
    <row r="7142" spans="1:27" ht="14.25" customHeight="1">
      <c r="A7142" s="151">
        <v>7723</v>
      </c>
      <c r="B7142" s="139">
        <v>20200524</v>
      </c>
      <c r="C7142" s="57" t="str">
        <f t="shared" si="778"/>
        <v>POS</v>
      </c>
      <c r="D7142" s="115">
        <f t="shared" si="777"/>
        <v>42513</v>
      </c>
      <c r="E7142" s="9" t="s">
        <v>700</v>
      </c>
      <c r="F7142" s="37" t="s">
        <v>25</v>
      </c>
      <c r="G7142" s="11" t="s">
        <v>26</v>
      </c>
      <c r="H7142" s="3"/>
      <c r="I7142" s="3"/>
      <c r="J7142" s="4" t="s">
        <v>175</v>
      </c>
      <c r="K7142" s="4" t="s">
        <v>580</v>
      </c>
      <c r="L7142" s="31" t="s">
        <v>176</v>
      </c>
      <c r="M7142" s="4"/>
      <c r="N7142" s="4"/>
      <c r="O7142" s="4" t="str">
        <f t="shared" ref="O7142:O7205" si="783">J7142&amp;" "&amp;IF(LEN(K7142)&gt;0,"("&amp;K7142&amp;") ","")&amp;IF(LEN(N7142)&gt;0,"nr. ","")&amp;L7142&amp;IF(LEN(M7142)&gt;0," ssp. "&amp;M7142,"")</f>
        <v>Ceratina (Zadontomerus) acantha</v>
      </c>
      <c r="P7142" s="85" t="str">
        <f t="shared" si="779"/>
        <v>Ceratina acantha</v>
      </c>
      <c r="Q7142" s="11" t="s">
        <v>29</v>
      </c>
      <c r="R7142" s="24"/>
      <c r="S7142" s="12"/>
      <c r="T7142" s="12"/>
      <c r="U7142" s="12"/>
      <c r="V7142" s="10" t="s">
        <v>182</v>
      </c>
      <c r="W7142" s="6">
        <v>43022</v>
      </c>
      <c r="X7142" s="50"/>
      <c r="Y7142" s="129">
        <f t="shared" si="782"/>
        <v>1</v>
      </c>
      <c r="Z7142" s="110">
        <f t="shared" si="780"/>
        <v>0</v>
      </c>
      <c r="AA7142" s="1">
        <f t="shared" si="781"/>
        <v>0</v>
      </c>
    </row>
    <row r="7143" spans="1:27" ht="14.25" customHeight="1">
      <c r="A7143" s="151">
        <v>7724</v>
      </c>
      <c r="B7143" s="139">
        <v>20200524</v>
      </c>
      <c r="C7143" s="57" t="str">
        <f t="shared" si="778"/>
        <v>POS</v>
      </c>
      <c r="D7143" s="115">
        <f t="shared" si="777"/>
        <v>42513</v>
      </c>
      <c r="E7143" s="9" t="s">
        <v>700</v>
      </c>
      <c r="F7143" s="37" t="s">
        <v>25</v>
      </c>
      <c r="G7143" s="11" t="s">
        <v>26</v>
      </c>
      <c r="H7143" s="3"/>
      <c r="I7143" s="3"/>
      <c r="J7143" s="4" t="s">
        <v>175</v>
      </c>
      <c r="K7143" s="4" t="s">
        <v>580</v>
      </c>
      <c r="L7143" s="31" t="s">
        <v>176</v>
      </c>
      <c r="M7143" s="4"/>
      <c r="N7143" s="4"/>
      <c r="O7143" s="4" t="str">
        <f t="shared" si="783"/>
        <v>Ceratina (Zadontomerus) acantha</v>
      </c>
      <c r="P7143" s="85" t="str">
        <f t="shared" si="779"/>
        <v>Ceratina acantha</v>
      </c>
      <c r="Q7143" s="11" t="s">
        <v>29</v>
      </c>
      <c r="R7143" s="24"/>
      <c r="S7143" s="12"/>
      <c r="T7143" s="12"/>
      <c r="U7143" s="12"/>
      <c r="V7143" s="10" t="s">
        <v>182</v>
      </c>
      <c r="W7143" s="6">
        <v>43022</v>
      </c>
      <c r="X7143" s="50"/>
      <c r="Y7143" s="129">
        <f t="shared" si="782"/>
        <v>1</v>
      </c>
      <c r="Z7143" s="110">
        <f t="shared" si="780"/>
        <v>0</v>
      </c>
      <c r="AA7143" s="1">
        <f t="shared" si="781"/>
        <v>0</v>
      </c>
    </row>
    <row r="7144" spans="1:27" ht="14.25" customHeight="1">
      <c r="A7144" s="151">
        <v>7725</v>
      </c>
      <c r="B7144" s="139">
        <v>20200524</v>
      </c>
      <c r="C7144" s="57" t="str">
        <f t="shared" si="778"/>
        <v>POS</v>
      </c>
      <c r="D7144" s="115">
        <f t="shared" si="777"/>
        <v>42513</v>
      </c>
      <c r="E7144" s="9" t="s">
        <v>700</v>
      </c>
      <c r="F7144" s="37" t="s">
        <v>25</v>
      </c>
      <c r="G7144" s="11" t="s">
        <v>26</v>
      </c>
      <c r="H7144" s="3"/>
      <c r="I7144" s="3"/>
      <c r="J7144" s="4" t="s">
        <v>175</v>
      </c>
      <c r="K7144" s="4" t="s">
        <v>580</v>
      </c>
      <c r="L7144" s="4" t="s">
        <v>218</v>
      </c>
      <c r="M7144" s="4"/>
      <c r="N7144" s="4"/>
      <c r="O7144" s="4" t="str">
        <f t="shared" si="783"/>
        <v>Ceratina (Zadontomerus) nanula</v>
      </c>
      <c r="P7144" s="85" t="str">
        <f t="shared" si="779"/>
        <v>Ceratina nanula</v>
      </c>
      <c r="Q7144" s="11" t="s">
        <v>29</v>
      </c>
      <c r="R7144" s="24"/>
      <c r="S7144" s="12"/>
      <c r="T7144" s="12"/>
      <c r="U7144" s="12"/>
      <c r="V7144" s="10" t="s">
        <v>182</v>
      </c>
      <c r="W7144" s="6">
        <v>43022</v>
      </c>
      <c r="X7144" s="50"/>
      <c r="Y7144" s="129">
        <f t="shared" si="782"/>
        <v>1</v>
      </c>
      <c r="Z7144" s="110">
        <f t="shared" si="780"/>
        <v>0</v>
      </c>
      <c r="AA7144" s="1">
        <f t="shared" si="781"/>
        <v>0</v>
      </c>
    </row>
    <row r="7145" spans="1:27" ht="14.25" customHeight="1">
      <c r="A7145" s="151">
        <v>7726</v>
      </c>
      <c r="B7145" s="139">
        <v>20200524</v>
      </c>
      <c r="C7145" s="57" t="str">
        <f t="shared" si="778"/>
        <v>POS</v>
      </c>
      <c r="D7145" s="115">
        <f t="shared" si="777"/>
        <v>42513</v>
      </c>
      <c r="E7145" s="9" t="s">
        <v>700</v>
      </c>
      <c r="F7145" s="37" t="s">
        <v>25</v>
      </c>
      <c r="G7145" s="11" t="s">
        <v>26</v>
      </c>
      <c r="H7145" s="3"/>
      <c r="I7145" s="3"/>
      <c r="J7145" s="4" t="s">
        <v>175</v>
      </c>
      <c r="K7145" s="4" t="s">
        <v>580</v>
      </c>
      <c r="L7145" s="31" t="s">
        <v>176</v>
      </c>
      <c r="M7145" s="4"/>
      <c r="N7145" s="4"/>
      <c r="O7145" s="4" t="str">
        <f t="shared" si="783"/>
        <v>Ceratina (Zadontomerus) acantha</v>
      </c>
      <c r="P7145" s="85" t="str">
        <f t="shared" si="779"/>
        <v>Ceratina acantha</v>
      </c>
      <c r="Q7145" s="11" t="s">
        <v>29</v>
      </c>
      <c r="R7145" s="24"/>
      <c r="S7145" s="12"/>
      <c r="T7145" s="12"/>
      <c r="U7145" s="12"/>
      <c r="V7145" s="10" t="s">
        <v>182</v>
      </c>
      <c r="W7145" s="6">
        <v>43022</v>
      </c>
      <c r="X7145" s="50"/>
      <c r="Y7145" s="129">
        <f t="shared" si="782"/>
        <v>1</v>
      </c>
      <c r="Z7145" s="110">
        <f t="shared" si="780"/>
        <v>0</v>
      </c>
      <c r="AA7145" s="1">
        <f t="shared" si="781"/>
        <v>0</v>
      </c>
    </row>
    <row r="7146" spans="1:27" ht="14.25" customHeight="1">
      <c r="A7146" s="151">
        <v>7727</v>
      </c>
      <c r="B7146" s="139">
        <v>20200524</v>
      </c>
      <c r="C7146" s="57" t="str">
        <f t="shared" si="778"/>
        <v>POS</v>
      </c>
      <c r="D7146" s="115">
        <f t="shared" ref="D7146:D7209" si="784">DATEVALUE(LEFT(B7146,4)&amp;"/"&amp;MID(B7146,5,2)&amp;"/"&amp;RIGHT(B7146,2))</f>
        <v>42513</v>
      </c>
      <c r="E7146" s="9" t="s">
        <v>700</v>
      </c>
      <c r="F7146" s="37" t="s">
        <v>25</v>
      </c>
      <c r="G7146" s="11" t="s">
        <v>26</v>
      </c>
      <c r="H7146" s="3"/>
      <c r="I7146" s="3"/>
      <c r="J7146" s="4" t="s">
        <v>175</v>
      </c>
      <c r="K7146" s="84" t="s">
        <v>580</v>
      </c>
      <c r="L7146" s="4" t="s">
        <v>218</v>
      </c>
      <c r="M7146" s="4"/>
      <c r="N7146" s="4"/>
      <c r="O7146" s="4" t="str">
        <f t="shared" si="783"/>
        <v>Ceratina (Zadontomerus) nanula</v>
      </c>
      <c r="P7146" s="85" t="str">
        <f t="shared" si="779"/>
        <v>Ceratina nanula</v>
      </c>
      <c r="Q7146" s="11" t="s">
        <v>43</v>
      </c>
      <c r="R7146" s="24"/>
      <c r="S7146" s="12"/>
      <c r="T7146" s="12"/>
      <c r="U7146" s="12"/>
      <c r="V7146" s="10" t="s">
        <v>182</v>
      </c>
      <c r="W7146" s="6">
        <v>43022</v>
      </c>
      <c r="X7146" s="50"/>
      <c r="Y7146" s="129">
        <f t="shared" si="782"/>
        <v>1</v>
      </c>
      <c r="Z7146" s="110">
        <f t="shared" si="780"/>
        <v>0</v>
      </c>
      <c r="AA7146" s="1">
        <f t="shared" si="781"/>
        <v>0</v>
      </c>
    </row>
    <row r="7147" spans="1:27" ht="14.25" customHeight="1">
      <c r="A7147" s="151">
        <v>7728</v>
      </c>
      <c r="B7147" s="139">
        <v>20200524</v>
      </c>
      <c r="C7147" s="57" t="str">
        <f t="shared" si="778"/>
        <v>POS</v>
      </c>
      <c r="D7147" s="115">
        <f t="shared" si="784"/>
        <v>42513</v>
      </c>
      <c r="E7147" s="9" t="s">
        <v>700</v>
      </c>
      <c r="F7147" s="37" t="s">
        <v>25</v>
      </c>
      <c r="G7147" s="11" t="s">
        <v>26</v>
      </c>
      <c r="H7147" s="3"/>
      <c r="I7147" s="3"/>
      <c r="J7147" s="4" t="s">
        <v>124</v>
      </c>
      <c r="K7147" s="4" t="s">
        <v>165</v>
      </c>
      <c r="L7147" s="4" t="s">
        <v>158</v>
      </c>
      <c r="M7147" s="4"/>
      <c r="N7147" s="4"/>
      <c r="O7147" s="4" t="str">
        <f t="shared" si="783"/>
        <v>Osmia (Melanosmia) albolateralis</v>
      </c>
      <c r="P7147" s="85" t="str">
        <f t="shared" si="779"/>
        <v>Osmia albolateralis</v>
      </c>
      <c r="Q7147" s="11" t="s">
        <v>29</v>
      </c>
      <c r="R7147" s="24"/>
      <c r="S7147" s="12"/>
      <c r="T7147" s="12"/>
      <c r="U7147" s="12"/>
      <c r="V7147" s="10" t="s">
        <v>182</v>
      </c>
      <c r="W7147" s="6">
        <v>43022</v>
      </c>
      <c r="X7147" s="50"/>
      <c r="Y7147" s="129">
        <f t="shared" si="782"/>
        <v>1</v>
      </c>
      <c r="Z7147" s="110">
        <f t="shared" si="780"/>
        <v>0</v>
      </c>
      <c r="AA7147" s="1">
        <f t="shared" si="781"/>
        <v>0</v>
      </c>
    </row>
    <row r="7148" spans="1:27" ht="14.25" customHeight="1">
      <c r="A7148" s="151">
        <v>7729</v>
      </c>
      <c r="B7148" s="139">
        <v>20200524</v>
      </c>
      <c r="C7148" s="57" t="str">
        <f t="shared" si="778"/>
        <v>POS</v>
      </c>
      <c r="D7148" s="115">
        <f t="shared" si="784"/>
        <v>42513</v>
      </c>
      <c r="E7148" s="9" t="s">
        <v>700</v>
      </c>
      <c r="F7148" s="37" t="s">
        <v>25</v>
      </c>
      <c r="G7148" s="11" t="s">
        <v>26</v>
      </c>
      <c r="H7148" s="3"/>
      <c r="I7148" s="3"/>
      <c r="J7148" s="4" t="s">
        <v>124</v>
      </c>
      <c r="K7148" s="4" t="s">
        <v>165</v>
      </c>
      <c r="L7148" s="4" t="s">
        <v>134</v>
      </c>
      <c r="M7148" s="4"/>
      <c r="N7148" s="4" t="s">
        <v>55</v>
      </c>
      <c r="O7148" s="4" t="str">
        <f t="shared" si="783"/>
        <v>Osmia (Melanosmia) nr. proxima</v>
      </c>
      <c r="P7148" s="85" t="str">
        <f t="shared" si="779"/>
        <v>Osmia proxima</v>
      </c>
      <c r="Q7148" s="11" t="s">
        <v>29</v>
      </c>
      <c r="R7148" s="24"/>
      <c r="S7148" s="12"/>
      <c r="T7148" s="12"/>
      <c r="U7148" s="12"/>
      <c r="V7148" s="10" t="s">
        <v>182</v>
      </c>
      <c r="W7148" s="6">
        <v>43022</v>
      </c>
      <c r="X7148" s="50"/>
      <c r="Y7148" s="129">
        <f t="shared" si="782"/>
        <v>1</v>
      </c>
      <c r="Z7148" s="110">
        <f t="shared" si="780"/>
        <v>0</v>
      </c>
      <c r="AA7148" s="1">
        <f t="shared" si="781"/>
        <v>0</v>
      </c>
    </row>
    <row r="7149" spans="1:27" ht="14.25" customHeight="1">
      <c r="A7149" s="151">
        <v>7730</v>
      </c>
      <c r="B7149" s="139">
        <v>20200524</v>
      </c>
      <c r="C7149" s="57" t="str">
        <f t="shared" si="778"/>
        <v>POS</v>
      </c>
      <c r="D7149" s="115">
        <f t="shared" si="784"/>
        <v>42513</v>
      </c>
      <c r="E7149" s="9" t="s">
        <v>700</v>
      </c>
      <c r="F7149" s="37" t="s">
        <v>25</v>
      </c>
      <c r="G7149" s="11" t="s">
        <v>26</v>
      </c>
      <c r="H7149" s="3"/>
      <c r="I7149" s="3"/>
      <c r="J7149" s="4" t="s">
        <v>124</v>
      </c>
      <c r="K7149" s="4" t="s">
        <v>165</v>
      </c>
      <c r="L7149" s="4" t="s">
        <v>158</v>
      </c>
      <c r="M7149" s="4"/>
      <c r="N7149" s="4"/>
      <c r="O7149" s="4" t="str">
        <f t="shared" si="783"/>
        <v>Osmia (Melanosmia) albolateralis</v>
      </c>
      <c r="P7149" s="85" t="str">
        <f t="shared" si="779"/>
        <v>Osmia albolateralis</v>
      </c>
      <c r="Q7149" s="11" t="s">
        <v>43</v>
      </c>
      <c r="R7149" s="24"/>
      <c r="S7149" s="12"/>
      <c r="T7149" s="12"/>
      <c r="U7149" s="12"/>
      <c r="V7149" s="10" t="s">
        <v>182</v>
      </c>
      <c r="W7149" s="6">
        <v>43022</v>
      </c>
      <c r="X7149" s="50" t="s">
        <v>686</v>
      </c>
      <c r="Y7149" s="129">
        <f t="shared" si="782"/>
        <v>1</v>
      </c>
      <c r="Z7149" s="110">
        <f t="shared" si="780"/>
        <v>0</v>
      </c>
      <c r="AA7149" s="1">
        <f t="shared" si="781"/>
        <v>0</v>
      </c>
    </row>
    <row r="7150" spans="1:27" ht="14.25" customHeight="1">
      <c r="A7150" s="151">
        <v>7731</v>
      </c>
      <c r="B7150" s="139">
        <v>20200524</v>
      </c>
      <c r="C7150" s="57" t="str">
        <f t="shared" si="778"/>
        <v>POS</v>
      </c>
      <c r="D7150" s="115">
        <f t="shared" si="784"/>
        <v>42513</v>
      </c>
      <c r="E7150" s="9" t="s">
        <v>700</v>
      </c>
      <c r="F7150" s="37" t="s">
        <v>25</v>
      </c>
      <c r="G7150" s="11" t="s">
        <v>26</v>
      </c>
      <c r="H7150" s="3"/>
      <c r="I7150" s="3"/>
      <c r="J7150" s="4" t="s">
        <v>124</v>
      </c>
      <c r="K7150" s="84" t="s">
        <v>165</v>
      </c>
      <c r="L7150" s="4" t="s">
        <v>158</v>
      </c>
      <c r="M7150" s="4"/>
      <c r="N7150" s="4"/>
      <c r="O7150" s="4" t="str">
        <f t="shared" si="783"/>
        <v>Osmia (Melanosmia) albolateralis</v>
      </c>
      <c r="P7150" s="85" t="str">
        <f t="shared" si="779"/>
        <v>Osmia albolateralis</v>
      </c>
      <c r="Q7150" s="11" t="s">
        <v>43</v>
      </c>
      <c r="R7150" s="24"/>
      <c r="S7150" s="12"/>
      <c r="T7150" s="12"/>
      <c r="U7150" s="12"/>
      <c r="V7150" s="10" t="s">
        <v>182</v>
      </c>
      <c r="W7150" s="6">
        <v>43022</v>
      </c>
      <c r="X7150" s="50" t="s">
        <v>686</v>
      </c>
      <c r="Y7150" s="129">
        <f t="shared" si="782"/>
        <v>1</v>
      </c>
      <c r="Z7150" s="110">
        <f t="shared" si="780"/>
        <v>0</v>
      </c>
      <c r="AA7150" s="1">
        <f t="shared" si="781"/>
        <v>0</v>
      </c>
    </row>
    <row r="7151" spans="1:27" ht="14.25" customHeight="1">
      <c r="A7151" s="151">
        <v>7732</v>
      </c>
      <c r="B7151" s="139">
        <v>20200524</v>
      </c>
      <c r="C7151" s="57" t="str">
        <f t="shared" si="778"/>
        <v>POS</v>
      </c>
      <c r="D7151" s="115">
        <f t="shared" si="784"/>
        <v>42513</v>
      </c>
      <c r="E7151" s="9" t="s">
        <v>700</v>
      </c>
      <c r="F7151" s="37" t="s">
        <v>25</v>
      </c>
      <c r="G7151" s="11" t="s">
        <v>26</v>
      </c>
      <c r="H7151" s="3"/>
      <c r="I7151" s="3"/>
      <c r="J7151" s="4" t="s">
        <v>124</v>
      </c>
      <c r="K7151" s="4" t="s">
        <v>165</v>
      </c>
      <c r="L7151" s="4" t="s">
        <v>158</v>
      </c>
      <c r="M7151" s="4"/>
      <c r="N7151" s="4"/>
      <c r="O7151" s="4" t="str">
        <f t="shared" si="783"/>
        <v>Osmia (Melanosmia) albolateralis</v>
      </c>
      <c r="P7151" s="85" t="str">
        <f t="shared" si="779"/>
        <v>Osmia albolateralis</v>
      </c>
      <c r="Q7151" s="11" t="s">
        <v>43</v>
      </c>
      <c r="R7151" s="24"/>
      <c r="S7151" s="12"/>
      <c r="T7151" s="12"/>
      <c r="U7151" s="12"/>
      <c r="V7151" s="10" t="s">
        <v>182</v>
      </c>
      <c r="W7151" s="6">
        <v>43022</v>
      </c>
      <c r="X7151" s="50" t="s">
        <v>686</v>
      </c>
      <c r="Y7151" s="129">
        <f t="shared" si="782"/>
        <v>1</v>
      </c>
      <c r="Z7151" s="110">
        <f t="shared" si="780"/>
        <v>0</v>
      </c>
      <c r="AA7151" s="1">
        <f t="shared" si="781"/>
        <v>0</v>
      </c>
    </row>
    <row r="7152" spans="1:27" ht="14.25" customHeight="1">
      <c r="A7152" s="151">
        <v>7733</v>
      </c>
      <c r="B7152" s="139">
        <v>20200524</v>
      </c>
      <c r="C7152" s="57" t="str">
        <f t="shared" si="778"/>
        <v>POS</v>
      </c>
      <c r="D7152" s="115">
        <f t="shared" si="784"/>
        <v>42513</v>
      </c>
      <c r="E7152" s="9" t="s">
        <v>700</v>
      </c>
      <c r="F7152" s="37" t="s">
        <v>25</v>
      </c>
      <c r="G7152" s="11" t="s">
        <v>26</v>
      </c>
      <c r="H7152" s="3"/>
      <c r="I7152" s="3"/>
      <c r="J7152" s="4" t="s">
        <v>124</v>
      </c>
      <c r="K7152" s="4" t="s">
        <v>165</v>
      </c>
      <c r="L7152" s="4" t="s">
        <v>158</v>
      </c>
      <c r="M7152" s="4"/>
      <c r="N7152" s="4"/>
      <c r="O7152" s="4" t="str">
        <f t="shared" si="783"/>
        <v>Osmia (Melanosmia) albolateralis</v>
      </c>
      <c r="P7152" s="85" t="str">
        <f t="shared" si="779"/>
        <v>Osmia albolateralis</v>
      </c>
      <c r="Q7152" s="11" t="s">
        <v>43</v>
      </c>
      <c r="R7152" s="24"/>
      <c r="S7152" s="12"/>
      <c r="T7152" s="12"/>
      <c r="U7152" s="12"/>
      <c r="V7152" s="10" t="s">
        <v>182</v>
      </c>
      <c r="W7152" s="6">
        <v>43022</v>
      </c>
      <c r="X7152" s="50" t="s">
        <v>787</v>
      </c>
      <c r="Y7152" s="129">
        <f t="shared" si="782"/>
        <v>1</v>
      </c>
      <c r="Z7152" s="110">
        <f t="shared" si="780"/>
        <v>0</v>
      </c>
      <c r="AA7152" s="1">
        <f t="shared" si="781"/>
        <v>0</v>
      </c>
    </row>
    <row r="7153" spans="1:27" ht="14.25" customHeight="1">
      <c r="A7153" s="151">
        <v>7734</v>
      </c>
      <c r="B7153" s="139">
        <v>20200524</v>
      </c>
      <c r="C7153" s="57" t="str">
        <f t="shared" si="778"/>
        <v>POS</v>
      </c>
      <c r="D7153" s="115">
        <f t="shared" si="784"/>
        <v>42513</v>
      </c>
      <c r="E7153" s="9" t="s">
        <v>700</v>
      </c>
      <c r="F7153" s="37" t="s">
        <v>25</v>
      </c>
      <c r="G7153" s="11" t="s">
        <v>26</v>
      </c>
      <c r="H7153" s="3"/>
      <c r="I7153" s="3"/>
      <c r="J7153" s="4" t="s">
        <v>124</v>
      </c>
      <c r="K7153" s="83" t="s">
        <v>165</v>
      </c>
      <c r="L7153" s="4" t="s">
        <v>134</v>
      </c>
      <c r="M7153" s="4"/>
      <c r="N7153" s="4"/>
      <c r="O7153" s="4" t="str">
        <f t="shared" si="783"/>
        <v>Osmia (Melanosmia) proxima</v>
      </c>
      <c r="P7153" s="85" t="str">
        <f t="shared" si="779"/>
        <v>Osmia proxima</v>
      </c>
      <c r="Q7153" s="11" t="s">
        <v>43</v>
      </c>
      <c r="R7153" s="24"/>
      <c r="S7153" s="12" t="s">
        <v>55</v>
      </c>
      <c r="T7153" s="12"/>
      <c r="U7153" s="12"/>
      <c r="V7153" s="10" t="s">
        <v>182</v>
      </c>
      <c r="W7153" s="6">
        <v>43022</v>
      </c>
      <c r="X7153" s="50" t="s">
        <v>942</v>
      </c>
      <c r="Y7153" s="129">
        <f t="shared" si="782"/>
        <v>1</v>
      </c>
      <c r="Z7153" s="110">
        <f t="shared" si="780"/>
        <v>0</v>
      </c>
      <c r="AA7153" s="1">
        <f t="shared" si="781"/>
        <v>0</v>
      </c>
    </row>
    <row r="7154" spans="1:27" ht="14.25" customHeight="1">
      <c r="A7154" s="151">
        <v>7735</v>
      </c>
      <c r="B7154" s="139">
        <v>20200524</v>
      </c>
      <c r="C7154" s="57" t="str">
        <f t="shared" si="778"/>
        <v>POS</v>
      </c>
      <c r="D7154" s="115">
        <f t="shared" si="784"/>
        <v>42513</v>
      </c>
      <c r="E7154" s="9" t="s">
        <v>700</v>
      </c>
      <c r="F7154" s="37" t="s">
        <v>25</v>
      </c>
      <c r="G7154" s="11" t="s">
        <v>26</v>
      </c>
      <c r="H7154" s="3"/>
      <c r="I7154" s="3"/>
      <c r="J7154" s="4" t="s">
        <v>111</v>
      </c>
      <c r="K7154" s="4" t="s">
        <v>576</v>
      </c>
      <c r="L7154" s="4" t="s">
        <v>113</v>
      </c>
      <c r="M7154" s="4"/>
      <c r="N7154" s="4"/>
      <c r="O7154" s="4" t="str">
        <f t="shared" si="783"/>
        <v>Anthidium (Proanthidium) oblongatum</v>
      </c>
      <c r="P7154" s="85" t="str">
        <f t="shared" si="779"/>
        <v>Anthidium oblongatum</v>
      </c>
      <c r="Q7154" s="11" t="s">
        <v>29</v>
      </c>
      <c r="R7154" s="24"/>
      <c r="S7154" s="12"/>
      <c r="T7154" s="12"/>
      <c r="U7154" s="12"/>
      <c r="V7154" s="10" t="s">
        <v>182</v>
      </c>
      <c r="W7154" s="6">
        <v>43022</v>
      </c>
      <c r="X7154" s="50"/>
      <c r="Y7154" s="129">
        <f t="shared" si="782"/>
        <v>1</v>
      </c>
      <c r="Z7154" s="110">
        <f t="shared" si="780"/>
        <v>0</v>
      </c>
      <c r="AA7154" s="1">
        <f t="shared" si="781"/>
        <v>0</v>
      </c>
    </row>
    <row r="7155" spans="1:27" ht="14.25" customHeight="1">
      <c r="A7155" s="151">
        <v>7736</v>
      </c>
      <c r="B7155" s="139">
        <v>20200524</v>
      </c>
      <c r="C7155" s="57" t="str">
        <f t="shared" si="778"/>
        <v>POS</v>
      </c>
      <c r="D7155" s="115">
        <f t="shared" si="784"/>
        <v>42513</v>
      </c>
      <c r="E7155" s="9" t="s">
        <v>700</v>
      </c>
      <c r="F7155" s="37" t="s">
        <v>25</v>
      </c>
      <c r="G7155" s="11" t="s">
        <v>26</v>
      </c>
      <c r="H7155" s="3"/>
      <c r="I7155" s="3"/>
      <c r="J7155" s="4" t="s">
        <v>117</v>
      </c>
      <c r="K7155" s="4" t="s">
        <v>117</v>
      </c>
      <c r="L7155" s="4" t="s">
        <v>118</v>
      </c>
      <c r="M7155" s="4"/>
      <c r="N7155" s="4"/>
      <c r="O7155" s="4" t="str">
        <f t="shared" si="783"/>
        <v>Lasioglossum (Lasioglossum) pacificum</v>
      </c>
      <c r="P7155" s="85" t="str">
        <f t="shared" si="779"/>
        <v>Lasioglossum pacificum</v>
      </c>
      <c r="Q7155" s="11" t="s">
        <v>29</v>
      </c>
      <c r="R7155" s="24"/>
      <c r="S7155" s="12"/>
      <c r="T7155" s="12"/>
      <c r="U7155" s="12"/>
      <c r="V7155" s="10" t="s">
        <v>182</v>
      </c>
      <c r="W7155" s="6">
        <v>43022</v>
      </c>
      <c r="X7155" s="50"/>
      <c r="Y7155" s="129">
        <f t="shared" si="782"/>
        <v>1</v>
      </c>
      <c r="Z7155" s="110">
        <f t="shared" si="780"/>
        <v>0</v>
      </c>
      <c r="AA7155" s="1">
        <f t="shared" si="781"/>
        <v>0</v>
      </c>
    </row>
    <row r="7156" spans="1:27" ht="14.25" customHeight="1">
      <c r="A7156" s="151">
        <v>7737</v>
      </c>
      <c r="B7156" s="139">
        <v>20200524</v>
      </c>
      <c r="C7156" s="57" t="str">
        <f t="shared" si="778"/>
        <v>POS</v>
      </c>
      <c r="D7156" s="115">
        <f t="shared" si="784"/>
        <v>42513</v>
      </c>
      <c r="E7156" s="9" t="s">
        <v>700</v>
      </c>
      <c r="F7156" s="37" t="s">
        <v>25</v>
      </c>
      <c r="G7156" s="11" t="s">
        <v>26</v>
      </c>
      <c r="H7156" s="3"/>
      <c r="I7156" s="3"/>
      <c r="J7156" s="4" t="s">
        <v>117</v>
      </c>
      <c r="K7156" s="4" t="s">
        <v>117</v>
      </c>
      <c r="L7156" s="4" t="s">
        <v>118</v>
      </c>
      <c r="M7156" s="4"/>
      <c r="N7156" s="4"/>
      <c r="O7156" s="4" t="str">
        <f t="shared" si="783"/>
        <v>Lasioglossum (Lasioglossum) pacificum</v>
      </c>
      <c r="P7156" s="85" t="str">
        <f t="shared" si="779"/>
        <v>Lasioglossum pacificum</v>
      </c>
      <c r="Q7156" s="11" t="s">
        <v>29</v>
      </c>
      <c r="R7156" s="24"/>
      <c r="S7156" s="12"/>
      <c r="T7156" s="12"/>
      <c r="U7156" s="12"/>
      <c r="V7156" s="10" t="s">
        <v>182</v>
      </c>
      <c r="W7156" s="6">
        <v>43022</v>
      </c>
      <c r="X7156" s="50" t="s">
        <v>1186</v>
      </c>
      <c r="Y7156" s="129">
        <f t="shared" si="782"/>
        <v>1</v>
      </c>
      <c r="Z7156" s="110">
        <f t="shared" si="780"/>
        <v>0</v>
      </c>
      <c r="AA7156" s="1">
        <f t="shared" si="781"/>
        <v>1</v>
      </c>
    </row>
    <row r="7157" spans="1:27" ht="14.25" customHeight="1">
      <c r="A7157" s="151">
        <v>7738</v>
      </c>
      <c r="B7157" s="139">
        <v>20200524</v>
      </c>
      <c r="C7157" s="57" t="str">
        <f t="shared" si="778"/>
        <v>POS</v>
      </c>
      <c r="D7157" s="115">
        <f t="shared" si="784"/>
        <v>42513</v>
      </c>
      <c r="E7157" s="9" t="s">
        <v>700</v>
      </c>
      <c r="F7157" s="37" t="s">
        <v>25</v>
      </c>
      <c r="G7157" s="11" t="s">
        <v>26</v>
      </c>
      <c r="H7157" s="3"/>
      <c r="I7157" s="3"/>
      <c r="J7157" s="4" t="s">
        <v>117</v>
      </c>
      <c r="K7157" s="83" t="s">
        <v>202</v>
      </c>
      <c r="L7157" s="4" t="s">
        <v>120</v>
      </c>
      <c r="M7157" s="4"/>
      <c r="N7157" s="4" t="s">
        <v>55</v>
      </c>
      <c r="O7157" s="4" t="str">
        <f t="shared" si="783"/>
        <v>Lasioglossum (Sphecodogastra) nr. cooleyi</v>
      </c>
      <c r="P7157" s="85" t="str">
        <f t="shared" si="779"/>
        <v>Lasioglossum cooleyi</v>
      </c>
      <c r="Q7157" s="11" t="s">
        <v>29</v>
      </c>
      <c r="R7157" s="24"/>
      <c r="S7157" s="12"/>
      <c r="T7157" s="12"/>
      <c r="U7157" s="12"/>
      <c r="V7157" s="10" t="s">
        <v>182</v>
      </c>
      <c r="W7157" s="6">
        <v>43022</v>
      </c>
      <c r="X7157" s="50" t="s">
        <v>1248</v>
      </c>
      <c r="Y7157" s="129">
        <f t="shared" si="782"/>
        <v>1</v>
      </c>
      <c r="Z7157" s="110">
        <f t="shared" si="780"/>
        <v>0</v>
      </c>
      <c r="AA7157" s="1">
        <f t="shared" si="781"/>
        <v>1</v>
      </c>
    </row>
    <row r="7158" spans="1:27" ht="14.25" customHeight="1">
      <c r="A7158" s="151">
        <v>7739</v>
      </c>
      <c r="B7158" s="139">
        <v>20200524</v>
      </c>
      <c r="C7158" s="57" t="str">
        <f t="shared" si="778"/>
        <v>POS</v>
      </c>
      <c r="D7158" s="115">
        <f t="shared" si="784"/>
        <v>42513</v>
      </c>
      <c r="E7158" s="9" t="s">
        <v>700</v>
      </c>
      <c r="F7158" s="37" t="s">
        <v>25</v>
      </c>
      <c r="G7158" s="11" t="s">
        <v>26</v>
      </c>
      <c r="H7158" s="3"/>
      <c r="I7158" s="3"/>
      <c r="J7158" s="4" t="s">
        <v>117</v>
      </c>
      <c r="K7158" s="4" t="s">
        <v>198</v>
      </c>
      <c r="L7158" s="4" t="s">
        <v>913</v>
      </c>
      <c r="M7158" s="4"/>
      <c r="N7158" s="4"/>
      <c r="O7158" s="4" t="str">
        <f t="shared" si="783"/>
        <v>Lasioglossum (Hemihalictus) villosulum</v>
      </c>
      <c r="P7158" s="85" t="str">
        <f t="shared" si="779"/>
        <v>Lasioglossum villosulum</v>
      </c>
      <c r="Q7158" s="11" t="s">
        <v>29</v>
      </c>
      <c r="R7158" s="24"/>
      <c r="S7158" s="12"/>
      <c r="T7158" s="12"/>
      <c r="U7158" s="12"/>
      <c r="V7158" s="10" t="s">
        <v>182</v>
      </c>
      <c r="W7158" s="6">
        <v>43022</v>
      </c>
      <c r="X7158" s="50" t="s">
        <v>1049</v>
      </c>
      <c r="Y7158" s="129">
        <f t="shared" si="782"/>
        <v>1</v>
      </c>
      <c r="Z7158" s="110">
        <f t="shared" si="780"/>
        <v>0</v>
      </c>
      <c r="AA7158" s="1">
        <f t="shared" si="781"/>
        <v>0</v>
      </c>
    </row>
    <row r="7159" spans="1:27" ht="14.25" customHeight="1">
      <c r="A7159" s="151">
        <v>7740</v>
      </c>
      <c r="B7159" s="139">
        <v>20200524</v>
      </c>
      <c r="C7159" s="57" t="str">
        <f t="shared" si="778"/>
        <v>POS</v>
      </c>
      <c r="D7159" s="115">
        <f t="shared" si="784"/>
        <v>42513</v>
      </c>
      <c r="E7159" s="9" t="s">
        <v>700</v>
      </c>
      <c r="F7159" s="37" t="s">
        <v>25</v>
      </c>
      <c r="G7159" s="11" t="s">
        <v>26</v>
      </c>
      <c r="H7159" s="3"/>
      <c r="I7159" s="3"/>
      <c r="J7159" s="4" t="s">
        <v>117</v>
      </c>
      <c r="K7159" s="4" t="s">
        <v>198</v>
      </c>
      <c r="L7159" s="4" t="s">
        <v>913</v>
      </c>
      <c r="M7159" s="4"/>
      <c r="N7159" s="4"/>
      <c r="O7159" s="4" t="str">
        <f t="shared" si="783"/>
        <v>Lasioglossum (Hemihalictus) villosulum</v>
      </c>
      <c r="P7159" s="85" t="str">
        <f t="shared" si="779"/>
        <v>Lasioglossum villosulum</v>
      </c>
      <c r="Q7159" s="11" t="s">
        <v>29</v>
      </c>
      <c r="R7159" s="24"/>
      <c r="S7159" s="12"/>
      <c r="T7159" s="12"/>
      <c r="U7159" s="12"/>
      <c r="V7159" s="10" t="s">
        <v>182</v>
      </c>
      <c r="W7159" s="6">
        <v>43022</v>
      </c>
      <c r="X7159" s="50" t="s">
        <v>1049</v>
      </c>
      <c r="Y7159" s="129">
        <f t="shared" si="782"/>
        <v>1</v>
      </c>
      <c r="Z7159" s="110">
        <f t="shared" si="780"/>
        <v>0</v>
      </c>
      <c r="AA7159" s="1">
        <f t="shared" si="781"/>
        <v>0</v>
      </c>
    </row>
    <row r="7160" spans="1:27" ht="14.25" customHeight="1">
      <c r="A7160" s="151">
        <v>7741</v>
      </c>
      <c r="B7160" s="139">
        <v>20200524</v>
      </c>
      <c r="C7160" s="57" t="str">
        <f t="shared" si="778"/>
        <v>POS</v>
      </c>
      <c r="D7160" s="115">
        <f t="shared" si="784"/>
        <v>42513</v>
      </c>
      <c r="E7160" s="9" t="s">
        <v>700</v>
      </c>
      <c r="F7160" s="37" t="s">
        <v>25</v>
      </c>
      <c r="G7160" s="11" t="s">
        <v>26</v>
      </c>
      <c r="H7160" s="3"/>
      <c r="I7160" s="3"/>
      <c r="J7160" s="4" t="s">
        <v>117</v>
      </c>
      <c r="K7160" s="84" t="s">
        <v>167</v>
      </c>
      <c r="L7160" s="4" t="s">
        <v>666</v>
      </c>
      <c r="M7160" s="4"/>
      <c r="N7160" s="4"/>
      <c r="O7160" s="4" t="str">
        <f t="shared" si="783"/>
        <v>Lasioglossum (Dialictus) incompletum</v>
      </c>
      <c r="P7160" s="85" t="str">
        <f t="shared" si="779"/>
        <v>Lasioglossum incompletum</v>
      </c>
      <c r="Q7160" s="11" t="s">
        <v>29</v>
      </c>
      <c r="R7160" s="24"/>
      <c r="S7160" s="12"/>
      <c r="T7160" s="12"/>
      <c r="U7160" s="12"/>
      <c r="V7160" s="10" t="s">
        <v>182</v>
      </c>
      <c r="W7160" s="6">
        <v>43022</v>
      </c>
      <c r="X7160" s="50" t="s">
        <v>1087</v>
      </c>
      <c r="Y7160" s="129">
        <f t="shared" si="782"/>
        <v>1</v>
      </c>
      <c r="Z7160" s="110">
        <f t="shared" si="780"/>
        <v>0</v>
      </c>
      <c r="AA7160" s="1">
        <f t="shared" si="781"/>
        <v>0</v>
      </c>
    </row>
    <row r="7161" spans="1:27" ht="14.25" customHeight="1">
      <c r="A7161" s="151">
        <v>7742</v>
      </c>
      <c r="B7161" s="139">
        <v>20200524</v>
      </c>
      <c r="C7161" s="57" t="str">
        <f t="shared" si="778"/>
        <v>POS</v>
      </c>
      <c r="D7161" s="115">
        <f t="shared" si="784"/>
        <v>42513</v>
      </c>
      <c r="E7161" s="9" t="s">
        <v>700</v>
      </c>
      <c r="F7161" s="37" t="s">
        <v>25</v>
      </c>
      <c r="G7161" s="11" t="s">
        <v>26</v>
      </c>
      <c r="H7161" s="3"/>
      <c r="I7161" s="3"/>
      <c r="J7161" s="4" t="s">
        <v>140</v>
      </c>
      <c r="K7161" s="4" t="s">
        <v>140</v>
      </c>
      <c r="L7161" s="4" t="s">
        <v>144</v>
      </c>
      <c r="M7161" s="4"/>
      <c r="N7161" s="4"/>
      <c r="O7161" s="4" t="str">
        <f t="shared" si="783"/>
        <v>Agapostemon (Agapostemon) virescens</v>
      </c>
      <c r="P7161" s="85" t="str">
        <f t="shared" si="779"/>
        <v>Agapostemon virescens</v>
      </c>
      <c r="Q7161" s="11" t="s">
        <v>29</v>
      </c>
      <c r="R7161" s="24"/>
      <c r="S7161" s="12"/>
      <c r="T7161" s="12"/>
      <c r="U7161" s="12"/>
      <c r="V7161" s="10" t="s">
        <v>182</v>
      </c>
      <c r="W7161" s="6">
        <v>43022</v>
      </c>
      <c r="X7161" s="50"/>
      <c r="Y7161" s="129">
        <f t="shared" si="782"/>
        <v>1</v>
      </c>
      <c r="Z7161" s="110">
        <f t="shared" si="780"/>
        <v>0</v>
      </c>
      <c r="AA7161" s="1">
        <f t="shared" si="781"/>
        <v>0</v>
      </c>
    </row>
    <row r="7162" spans="1:27" ht="14.25" customHeight="1">
      <c r="A7162" s="151">
        <v>7743</v>
      </c>
      <c r="B7162" s="139">
        <v>20200524</v>
      </c>
      <c r="C7162" s="57" t="str">
        <f t="shared" si="778"/>
        <v>POS</v>
      </c>
      <c r="D7162" s="115">
        <f t="shared" si="784"/>
        <v>42513</v>
      </c>
      <c r="E7162" s="9" t="s">
        <v>701</v>
      </c>
      <c r="F7162" s="37" t="s">
        <v>25</v>
      </c>
      <c r="G7162" s="11" t="s">
        <v>26</v>
      </c>
      <c r="H7162" s="3"/>
      <c r="I7162" s="3"/>
      <c r="J7162" s="4" t="s">
        <v>27</v>
      </c>
      <c r="K7162" s="4" t="s">
        <v>578</v>
      </c>
      <c r="L7162" s="4" t="s">
        <v>50</v>
      </c>
      <c r="M7162" s="4"/>
      <c r="N7162" s="4"/>
      <c r="O7162" s="4" t="str">
        <f t="shared" si="783"/>
        <v>Bombus (Pyrobombus) melanopygus</v>
      </c>
      <c r="P7162" s="85" t="str">
        <f t="shared" si="779"/>
        <v>Bombus melanopygus</v>
      </c>
      <c r="Q7162" s="11" t="s">
        <v>29</v>
      </c>
      <c r="R7162" s="24"/>
      <c r="S7162" s="12"/>
      <c r="T7162" s="12"/>
      <c r="U7162" s="12"/>
      <c r="V7162" s="10" t="s">
        <v>182</v>
      </c>
      <c r="W7162" s="6">
        <v>43022</v>
      </c>
      <c r="X7162" s="50" t="s">
        <v>496</v>
      </c>
      <c r="Y7162" s="129">
        <f t="shared" si="782"/>
        <v>1</v>
      </c>
      <c r="Z7162" s="110">
        <f t="shared" si="780"/>
        <v>0</v>
      </c>
      <c r="AA7162" s="1">
        <f t="shared" si="781"/>
        <v>0</v>
      </c>
    </row>
    <row r="7163" spans="1:27" ht="14.25" customHeight="1">
      <c r="A7163" s="151">
        <v>7744</v>
      </c>
      <c r="B7163" s="139">
        <v>20200524</v>
      </c>
      <c r="C7163" s="57" t="str">
        <f t="shared" si="778"/>
        <v>POS</v>
      </c>
      <c r="D7163" s="115">
        <f t="shared" si="784"/>
        <v>42513</v>
      </c>
      <c r="E7163" s="9" t="s">
        <v>701</v>
      </c>
      <c r="F7163" s="37" t="s">
        <v>25</v>
      </c>
      <c r="G7163" s="11" t="s">
        <v>26</v>
      </c>
      <c r="H7163" s="3"/>
      <c r="I7163" s="3"/>
      <c r="J7163" s="4" t="s">
        <v>175</v>
      </c>
      <c r="K7163" s="83" t="s">
        <v>580</v>
      </c>
      <c r="L7163" s="31" t="s">
        <v>176</v>
      </c>
      <c r="M7163" s="4"/>
      <c r="N7163" s="4"/>
      <c r="O7163" s="4" t="str">
        <f t="shared" si="783"/>
        <v>Ceratina (Zadontomerus) acantha</v>
      </c>
      <c r="P7163" s="85" t="str">
        <f t="shared" si="779"/>
        <v>Ceratina acantha</v>
      </c>
      <c r="Q7163" s="11" t="s">
        <v>29</v>
      </c>
      <c r="R7163" s="24"/>
      <c r="S7163" s="12"/>
      <c r="T7163" s="12"/>
      <c r="U7163" s="12"/>
      <c r="V7163" s="10" t="s">
        <v>182</v>
      </c>
      <c r="W7163" s="6">
        <v>43022</v>
      </c>
      <c r="X7163" s="50"/>
      <c r="Y7163" s="129">
        <f t="shared" si="782"/>
        <v>1</v>
      </c>
      <c r="Z7163" s="110">
        <f t="shared" si="780"/>
        <v>0</v>
      </c>
      <c r="AA7163" s="1">
        <f t="shared" si="781"/>
        <v>0</v>
      </c>
    </row>
    <row r="7164" spans="1:27" ht="14.25" customHeight="1">
      <c r="A7164" s="151">
        <v>7745</v>
      </c>
      <c r="B7164" s="139">
        <v>20200524</v>
      </c>
      <c r="C7164" s="57" t="str">
        <f t="shared" si="778"/>
        <v>POS</v>
      </c>
      <c r="D7164" s="115">
        <f t="shared" si="784"/>
        <v>42513</v>
      </c>
      <c r="E7164" s="9" t="s">
        <v>701</v>
      </c>
      <c r="F7164" s="37" t="s">
        <v>25</v>
      </c>
      <c r="G7164" s="11" t="s">
        <v>26</v>
      </c>
      <c r="H7164" s="3"/>
      <c r="I7164" s="3"/>
      <c r="J7164" s="4" t="s">
        <v>175</v>
      </c>
      <c r="K7164" s="4" t="s">
        <v>580</v>
      </c>
      <c r="L7164" s="31" t="s">
        <v>176</v>
      </c>
      <c r="M7164" s="4"/>
      <c r="N7164" s="4"/>
      <c r="O7164" s="4" t="str">
        <f t="shared" si="783"/>
        <v>Ceratina (Zadontomerus) acantha</v>
      </c>
      <c r="P7164" s="85" t="str">
        <f t="shared" si="779"/>
        <v>Ceratina acantha</v>
      </c>
      <c r="Q7164" s="11" t="s">
        <v>29</v>
      </c>
      <c r="R7164" s="24"/>
      <c r="S7164" s="12"/>
      <c r="T7164" s="12"/>
      <c r="U7164" s="12"/>
      <c r="V7164" s="10" t="s">
        <v>182</v>
      </c>
      <c r="W7164" s="6">
        <v>43022</v>
      </c>
      <c r="X7164" s="50"/>
      <c r="Y7164" s="129">
        <f t="shared" si="782"/>
        <v>1</v>
      </c>
      <c r="Z7164" s="110">
        <f t="shared" si="780"/>
        <v>0</v>
      </c>
      <c r="AA7164" s="1">
        <f t="shared" si="781"/>
        <v>0</v>
      </c>
    </row>
    <row r="7165" spans="1:27" ht="14.25" customHeight="1">
      <c r="A7165" s="151">
        <v>7746</v>
      </c>
      <c r="B7165" s="139">
        <v>20200524</v>
      </c>
      <c r="C7165" s="57" t="str">
        <f t="shared" ref="C7165:C7228" si="785">LEFT(E7165,3)</f>
        <v>POS</v>
      </c>
      <c r="D7165" s="115">
        <f t="shared" si="784"/>
        <v>42513</v>
      </c>
      <c r="E7165" s="9" t="s">
        <v>701</v>
      </c>
      <c r="F7165" s="37" t="s">
        <v>25</v>
      </c>
      <c r="G7165" s="11" t="s">
        <v>26</v>
      </c>
      <c r="H7165" s="3"/>
      <c r="I7165" s="3"/>
      <c r="J7165" s="4" t="s">
        <v>175</v>
      </c>
      <c r="K7165" s="4" t="s">
        <v>580</v>
      </c>
      <c r="L7165" s="31" t="s">
        <v>176</v>
      </c>
      <c r="M7165" s="4"/>
      <c r="N7165" s="4"/>
      <c r="O7165" s="4" t="str">
        <f t="shared" si="783"/>
        <v>Ceratina (Zadontomerus) acantha</v>
      </c>
      <c r="P7165" s="85" t="str">
        <f t="shared" ref="P7165:P7228" si="786">J7165&amp;" "&amp;L7165</f>
        <v>Ceratina acantha</v>
      </c>
      <c r="Q7165" s="11" t="s">
        <v>29</v>
      </c>
      <c r="R7165" s="24"/>
      <c r="S7165" s="12"/>
      <c r="T7165" s="12"/>
      <c r="U7165" s="12"/>
      <c r="V7165" s="10" t="s">
        <v>182</v>
      </c>
      <c r="W7165" s="6">
        <v>43022</v>
      </c>
      <c r="X7165" s="50"/>
      <c r="Y7165" s="129">
        <f t="shared" si="782"/>
        <v>1</v>
      </c>
      <c r="Z7165" s="110">
        <f t="shared" si="780"/>
        <v>0</v>
      </c>
      <c r="AA7165" s="1">
        <f t="shared" si="781"/>
        <v>0</v>
      </c>
    </row>
    <row r="7166" spans="1:27" ht="14.25" customHeight="1">
      <c r="A7166" s="151">
        <v>7747</v>
      </c>
      <c r="B7166" s="139">
        <v>20200524</v>
      </c>
      <c r="C7166" s="57" t="str">
        <f t="shared" si="785"/>
        <v>POS</v>
      </c>
      <c r="D7166" s="115">
        <f t="shared" si="784"/>
        <v>42513</v>
      </c>
      <c r="E7166" s="9" t="s">
        <v>701</v>
      </c>
      <c r="F7166" s="37" t="s">
        <v>25</v>
      </c>
      <c r="G7166" s="11" t="s">
        <v>26</v>
      </c>
      <c r="H7166" s="3"/>
      <c r="I7166" s="3"/>
      <c r="J7166" s="4" t="s">
        <v>124</v>
      </c>
      <c r="K7166" s="4" t="s">
        <v>165</v>
      </c>
      <c r="L7166" s="4" t="s">
        <v>134</v>
      </c>
      <c r="M7166" s="4"/>
      <c r="N7166" s="4" t="s">
        <v>55</v>
      </c>
      <c r="O7166" s="4" t="str">
        <f t="shared" si="783"/>
        <v>Osmia (Melanosmia) nr. proxima</v>
      </c>
      <c r="P7166" s="85" t="str">
        <f t="shared" si="786"/>
        <v>Osmia proxima</v>
      </c>
      <c r="Q7166" s="11" t="s">
        <v>29</v>
      </c>
      <c r="R7166" s="24"/>
      <c r="S7166" s="12"/>
      <c r="T7166" s="12"/>
      <c r="U7166" s="12"/>
      <c r="V7166" s="10" t="s">
        <v>182</v>
      </c>
      <c r="W7166" s="6">
        <v>43022</v>
      </c>
      <c r="X7166" s="50"/>
      <c r="Y7166" s="129">
        <f t="shared" si="782"/>
        <v>1</v>
      </c>
      <c r="Z7166" s="110">
        <f t="shared" si="780"/>
        <v>0</v>
      </c>
      <c r="AA7166" s="1">
        <f t="shared" si="781"/>
        <v>0</v>
      </c>
    </row>
    <row r="7167" spans="1:27" ht="14.25" customHeight="1">
      <c r="A7167" s="151">
        <v>7748</v>
      </c>
      <c r="B7167" s="139">
        <v>20200524</v>
      </c>
      <c r="C7167" s="57" t="str">
        <f t="shared" si="785"/>
        <v>POS</v>
      </c>
      <c r="D7167" s="115">
        <f t="shared" si="784"/>
        <v>42513</v>
      </c>
      <c r="E7167" s="9" t="s">
        <v>701</v>
      </c>
      <c r="F7167" s="37" t="s">
        <v>25</v>
      </c>
      <c r="G7167" s="11" t="s">
        <v>26</v>
      </c>
      <c r="H7167" s="3"/>
      <c r="I7167" s="3"/>
      <c r="J7167" s="4" t="s">
        <v>124</v>
      </c>
      <c r="K7167" s="84" t="s">
        <v>165</v>
      </c>
      <c r="L7167" s="4" t="s">
        <v>158</v>
      </c>
      <c r="M7167" s="4"/>
      <c r="N7167" s="4"/>
      <c r="O7167" s="4" t="str">
        <f t="shared" si="783"/>
        <v>Osmia (Melanosmia) albolateralis</v>
      </c>
      <c r="P7167" s="85" t="str">
        <f t="shared" si="786"/>
        <v>Osmia albolateralis</v>
      </c>
      <c r="Q7167" s="11" t="s">
        <v>29</v>
      </c>
      <c r="R7167" s="24"/>
      <c r="S7167" s="12"/>
      <c r="T7167" s="12"/>
      <c r="U7167" s="12"/>
      <c r="V7167" s="10" t="s">
        <v>182</v>
      </c>
      <c r="W7167" s="6">
        <v>43022</v>
      </c>
      <c r="X7167" s="50"/>
      <c r="Y7167" s="129">
        <f t="shared" si="782"/>
        <v>1</v>
      </c>
      <c r="Z7167" s="110">
        <f t="shared" si="780"/>
        <v>0</v>
      </c>
      <c r="AA7167" s="1">
        <f t="shared" si="781"/>
        <v>0</v>
      </c>
    </row>
    <row r="7168" spans="1:27" ht="14.25" customHeight="1">
      <c r="A7168" s="151">
        <v>7749</v>
      </c>
      <c r="B7168" s="139">
        <v>20200524</v>
      </c>
      <c r="C7168" s="57" t="str">
        <f t="shared" si="785"/>
        <v>POS</v>
      </c>
      <c r="D7168" s="115">
        <f t="shared" si="784"/>
        <v>42513</v>
      </c>
      <c r="E7168" s="9" t="s">
        <v>701</v>
      </c>
      <c r="F7168" s="37" t="s">
        <v>25</v>
      </c>
      <c r="G7168" s="11" t="s">
        <v>26</v>
      </c>
      <c r="H7168" s="3"/>
      <c r="I7168" s="3"/>
      <c r="J7168" s="4" t="s">
        <v>124</v>
      </c>
      <c r="K7168" s="83" t="s">
        <v>165</v>
      </c>
      <c r="L7168" s="4" t="s">
        <v>134</v>
      </c>
      <c r="M7168" s="4"/>
      <c r="N7168" s="4" t="s">
        <v>55</v>
      </c>
      <c r="O7168" s="4" t="str">
        <f t="shared" si="783"/>
        <v>Osmia (Melanosmia) nr. proxima</v>
      </c>
      <c r="P7168" s="85" t="str">
        <f t="shared" si="786"/>
        <v>Osmia proxima</v>
      </c>
      <c r="Q7168" s="11" t="s">
        <v>29</v>
      </c>
      <c r="R7168" s="24"/>
      <c r="S7168" s="12" t="s">
        <v>55</v>
      </c>
      <c r="T7168" s="12"/>
      <c r="U7168" s="12"/>
      <c r="V7168" s="10" t="s">
        <v>182</v>
      </c>
      <c r="W7168" s="6">
        <v>43022</v>
      </c>
      <c r="X7168" s="50" t="s">
        <v>944</v>
      </c>
      <c r="Y7168" s="129">
        <f t="shared" si="782"/>
        <v>1</v>
      </c>
      <c r="Z7168" s="110">
        <f t="shared" si="780"/>
        <v>0</v>
      </c>
      <c r="AA7168" s="1">
        <f t="shared" si="781"/>
        <v>0</v>
      </c>
    </row>
    <row r="7169" spans="1:27" ht="14.25" customHeight="1">
      <c r="A7169" s="151">
        <v>7750</v>
      </c>
      <c r="B7169" s="139">
        <v>20200524</v>
      </c>
      <c r="C7169" s="57" t="str">
        <f t="shared" si="785"/>
        <v>POS</v>
      </c>
      <c r="D7169" s="115">
        <f t="shared" si="784"/>
        <v>42513</v>
      </c>
      <c r="E7169" s="9" t="s">
        <v>701</v>
      </c>
      <c r="F7169" s="37" t="s">
        <v>25</v>
      </c>
      <c r="G7169" s="11" t="s">
        <v>26</v>
      </c>
      <c r="H7169" s="3"/>
      <c r="I7169" s="3"/>
      <c r="J7169" s="4" t="s">
        <v>140</v>
      </c>
      <c r="K7169" s="84" t="s">
        <v>140</v>
      </c>
      <c r="L7169" s="4" t="s">
        <v>144</v>
      </c>
      <c r="M7169" s="4"/>
      <c r="N7169" s="4"/>
      <c r="O7169" s="4" t="str">
        <f t="shared" si="783"/>
        <v>Agapostemon (Agapostemon) virescens</v>
      </c>
      <c r="P7169" s="85" t="str">
        <f t="shared" si="786"/>
        <v>Agapostemon virescens</v>
      </c>
      <c r="Q7169" s="11" t="s">
        <v>29</v>
      </c>
      <c r="R7169" s="24"/>
      <c r="S7169" s="12"/>
      <c r="T7169" s="12"/>
      <c r="U7169" s="12"/>
      <c r="V7169" s="10" t="s">
        <v>182</v>
      </c>
      <c r="W7169" s="6">
        <v>43022</v>
      </c>
      <c r="X7169" s="50"/>
      <c r="Y7169" s="129">
        <f t="shared" si="782"/>
        <v>1</v>
      </c>
      <c r="Z7169" s="110">
        <f t="shared" ref="Z7169:Z7232" si="787">IF(ISNUMBER(SEARCH($Z$1,X7169)),1,0)</f>
        <v>0</v>
      </c>
      <c r="AA7169" s="1">
        <f t="shared" ref="AA7169:AA7232" si="788">IF(ISNUMBER(SEARCH($AA$1,X7169)),1,0)</f>
        <v>0</v>
      </c>
    </row>
    <row r="7170" spans="1:27" ht="14.25" customHeight="1">
      <c r="A7170" s="151">
        <v>7751</v>
      </c>
      <c r="B7170" s="139">
        <v>20200524</v>
      </c>
      <c r="C7170" s="57" t="str">
        <f t="shared" si="785"/>
        <v>POS</v>
      </c>
      <c r="D7170" s="115">
        <f t="shared" si="784"/>
        <v>42513</v>
      </c>
      <c r="E7170" s="9" t="s">
        <v>701</v>
      </c>
      <c r="F7170" s="37" t="s">
        <v>25</v>
      </c>
      <c r="G7170" s="11" t="s">
        <v>26</v>
      </c>
      <c r="H7170" s="3"/>
      <c r="I7170" s="3"/>
      <c r="J7170" s="4" t="s">
        <v>140</v>
      </c>
      <c r="K7170" s="4" t="s">
        <v>140</v>
      </c>
      <c r="L7170" s="4" t="s">
        <v>144</v>
      </c>
      <c r="M7170" s="4"/>
      <c r="N7170" s="4"/>
      <c r="O7170" s="4" t="str">
        <f t="shared" si="783"/>
        <v>Agapostemon (Agapostemon) virescens</v>
      </c>
      <c r="P7170" s="85" t="str">
        <f t="shared" si="786"/>
        <v>Agapostemon virescens</v>
      </c>
      <c r="Q7170" s="11" t="s">
        <v>29</v>
      </c>
      <c r="R7170" s="24"/>
      <c r="S7170" s="12"/>
      <c r="T7170" s="12"/>
      <c r="U7170" s="12"/>
      <c r="V7170" s="10" t="s">
        <v>182</v>
      </c>
      <c r="W7170" s="6">
        <v>43022</v>
      </c>
      <c r="X7170" s="50"/>
      <c r="Y7170" s="129">
        <f t="shared" ref="Y7170:Y7233" si="789">IF(R7170&gt;0,R7170,1)</f>
        <v>1</v>
      </c>
      <c r="Z7170" s="110">
        <f t="shared" si="787"/>
        <v>0</v>
      </c>
      <c r="AA7170" s="1">
        <f t="shared" si="788"/>
        <v>0</v>
      </c>
    </row>
    <row r="7171" spans="1:27" ht="14.25" customHeight="1">
      <c r="A7171" s="151">
        <v>7752</v>
      </c>
      <c r="B7171" s="139">
        <v>20200524</v>
      </c>
      <c r="C7171" s="57" t="str">
        <f t="shared" si="785"/>
        <v>POS</v>
      </c>
      <c r="D7171" s="115">
        <f t="shared" si="784"/>
        <v>42513</v>
      </c>
      <c r="E7171" s="9" t="s">
        <v>701</v>
      </c>
      <c r="F7171" s="37" t="s">
        <v>25</v>
      </c>
      <c r="G7171" s="11" t="s">
        <v>26</v>
      </c>
      <c r="H7171" s="3"/>
      <c r="I7171" s="3"/>
      <c r="J7171" s="4" t="s">
        <v>140</v>
      </c>
      <c r="K7171" s="83" t="s">
        <v>140</v>
      </c>
      <c r="L7171" s="4" t="s">
        <v>144</v>
      </c>
      <c r="M7171" s="4"/>
      <c r="N7171" s="4"/>
      <c r="O7171" s="4" t="str">
        <f t="shared" si="783"/>
        <v>Agapostemon (Agapostemon) virescens</v>
      </c>
      <c r="P7171" s="85" t="str">
        <f t="shared" si="786"/>
        <v>Agapostemon virescens</v>
      </c>
      <c r="Q7171" s="11" t="s">
        <v>29</v>
      </c>
      <c r="R7171" s="24"/>
      <c r="S7171" s="12"/>
      <c r="T7171" s="12"/>
      <c r="U7171" s="12"/>
      <c r="V7171" s="10" t="s">
        <v>182</v>
      </c>
      <c r="W7171" s="6">
        <v>43022</v>
      </c>
      <c r="X7171" s="50"/>
      <c r="Y7171" s="129">
        <f t="shared" si="789"/>
        <v>1</v>
      </c>
      <c r="Z7171" s="110">
        <f t="shared" si="787"/>
        <v>0</v>
      </c>
      <c r="AA7171" s="1">
        <f t="shared" si="788"/>
        <v>0</v>
      </c>
    </row>
    <row r="7172" spans="1:27" ht="14.25" customHeight="1">
      <c r="A7172" s="151">
        <v>7753</v>
      </c>
      <c r="B7172" s="139">
        <v>20200524</v>
      </c>
      <c r="C7172" s="57" t="str">
        <f t="shared" si="785"/>
        <v>POS</v>
      </c>
      <c r="D7172" s="115">
        <f t="shared" si="784"/>
        <v>42513</v>
      </c>
      <c r="E7172" s="9" t="s">
        <v>701</v>
      </c>
      <c r="F7172" s="37" t="s">
        <v>25</v>
      </c>
      <c r="G7172" s="11" t="s">
        <v>26</v>
      </c>
      <c r="H7172" s="3"/>
      <c r="I7172" s="3"/>
      <c r="J7172" s="4" t="s">
        <v>140</v>
      </c>
      <c r="K7172" s="84" t="s">
        <v>140</v>
      </c>
      <c r="L7172" s="4" t="s">
        <v>144</v>
      </c>
      <c r="M7172" s="4"/>
      <c r="N7172" s="4"/>
      <c r="O7172" s="4" t="str">
        <f t="shared" si="783"/>
        <v>Agapostemon (Agapostemon) virescens</v>
      </c>
      <c r="P7172" s="85" t="str">
        <f t="shared" si="786"/>
        <v>Agapostemon virescens</v>
      </c>
      <c r="Q7172" s="11" t="s">
        <v>29</v>
      </c>
      <c r="R7172" s="24"/>
      <c r="S7172" s="12"/>
      <c r="T7172" s="12"/>
      <c r="U7172" s="12"/>
      <c r="V7172" s="10" t="s">
        <v>182</v>
      </c>
      <c r="W7172" s="6">
        <v>43022</v>
      </c>
      <c r="X7172" s="50"/>
      <c r="Y7172" s="129">
        <f t="shared" si="789"/>
        <v>1</v>
      </c>
      <c r="Z7172" s="110">
        <f t="shared" si="787"/>
        <v>0</v>
      </c>
      <c r="AA7172" s="1">
        <f t="shared" si="788"/>
        <v>0</v>
      </c>
    </row>
    <row r="7173" spans="1:27" ht="14.25" customHeight="1">
      <c r="A7173" s="151">
        <v>7754</v>
      </c>
      <c r="B7173" s="139">
        <v>20200524</v>
      </c>
      <c r="C7173" s="57" t="str">
        <f t="shared" si="785"/>
        <v>POS</v>
      </c>
      <c r="D7173" s="115">
        <f t="shared" si="784"/>
        <v>42513</v>
      </c>
      <c r="E7173" s="9" t="s">
        <v>701</v>
      </c>
      <c r="F7173" s="37" t="s">
        <v>25</v>
      </c>
      <c r="G7173" s="11" t="s">
        <v>26</v>
      </c>
      <c r="H7173" s="3"/>
      <c r="I7173" s="3"/>
      <c r="J7173" s="4" t="s">
        <v>140</v>
      </c>
      <c r="K7173" s="4" t="s">
        <v>140</v>
      </c>
      <c r="L7173" s="4" t="s">
        <v>144</v>
      </c>
      <c r="M7173" s="4"/>
      <c r="N7173" s="4"/>
      <c r="O7173" s="4" t="str">
        <f t="shared" si="783"/>
        <v>Agapostemon (Agapostemon) virescens</v>
      </c>
      <c r="P7173" s="85" t="str">
        <f t="shared" si="786"/>
        <v>Agapostemon virescens</v>
      </c>
      <c r="Q7173" s="11" t="s">
        <v>29</v>
      </c>
      <c r="R7173" s="24"/>
      <c r="S7173" s="12"/>
      <c r="T7173" s="12"/>
      <c r="U7173" s="12"/>
      <c r="V7173" s="10" t="s">
        <v>182</v>
      </c>
      <c r="W7173" s="6">
        <v>43022</v>
      </c>
      <c r="X7173" s="50"/>
      <c r="Y7173" s="129">
        <f t="shared" si="789"/>
        <v>1</v>
      </c>
      <c r="Z7173" s="110">
        <f t="shared" si="787"/>
        <v>0</v>
      </c>
      <c r="AA7173" s="1">
        <f t="shared" si="788"/>
        <v>0</v>
      </c>
    </row>
    <row r="7174" spans="1:27" ht="14.25" customHeight="1">
      <c r="A7174" s="151">
        <v>7755</v>
      </c>
      <c r="B7174" s="139">
        <v>20200524</v>
      </c>
      <c r="C7174" s="57" t="str">
        <f t="shared" si="785"/>
        <v>POS</v>
      </c>
      <c r="D7174" s="115">
        <f t="shared" si="784"/>
        <v>42513</v>
      </c>
      <c r="E7174" s="9" t="s">
        <v>701</v>
      </c>
      <c r="F7174" s="37" t="s">
        <v>25</v>
      </c>
      <c r="G7174" s="11" t="s">
        <v>26</v>
      </c>
      <c r="H7174" s="3"/>
      <c r="I7174" s="3"/>
      <c r="J7174" s="4" t="s">
        <v>140</v>
      </c>
      <c r="K7174" s="4" t="s">
        <v>140</v>
      </c>
      <c r="L7174" s="4" t="s">
        <v>144</v>
      </c>
      <c r="M7174" s="4"/>
      <c r="N7174" s="4"/>
      <c r="O7174" s="4" t="str">
        <f t="shared" si="783"/>
        <v>Agapostemon (Agapostemon) virescens</v>
      </c>
      <c r="P7174" s="85" t="str">
        <f t="shared" si="786"/>
        <v>Agapostemon virescens</v>
      </c>
      <c r="Q7174" s="11" t="s">
        <v>29</v>
      </c>
      <c r="R7174" s="24"/>
      <c r="S7174" s="12"/>
      <c r="T7174" s="12"/>
      <c r="U7174" s="12"/>
      <c r="V7174" s="10" t="s">
        <v>182</v>
      </c>
      <c r="W7174" s="6">
        <v>43022</v>
      </c>
      <c r="X7174" s="50"/>
      <c r="Y7174" s="129">
        <f t="shared" si="789"/>
        <v>1</v>
      </c>
      <c r="Z7174" s="110">
        <f t="shared" si="787"/>
        <v>0</v>
      </c>
      <c r="AA7174" s="1">
        <f t="shared" si="788"/>
        <v>0</v>
      </c>
    </row>
    <row r="7175" spans="1:27" ht="14.25" customHeight="1">
      <c r="A7175" s="151">
        <v>7756</v>
      </c>
      <c r="B7175" s="139">
        <v>20200524</v>
      </c>
      <c r="C7175" s="57" t="str">
        <f t="shared" si="785"/>
        <v>POS</v>
      </c>
      <c r="D7175" s="115">
        <f t="shared" si="784"/>
        <v>42513</v>
      </c>
      <c r="E7175" s="9" t="s">
        <v>701</v>
      </c>
      <c r="F7175" s="37" t="s">
        <v>25</v>
      </c>
      <c r="G7175" s="11" t="s">
        <v>26</v>
      </c>
      <c r="H7175" s="3"/>
      <c r="I7175" s="3"/>
      <c r="J7175" s="4" t="s">
        <v>117</v>
      </c>
      <c r="K7175" s="4" t="s">
        <v>621</v>
      </c>
      <c r="L7175" s="4" t="s">
        <v>221</v>
      </c>
      <c r="M7175" s="4"/>
      <c r="N7175" s="4"/>
      <c r="O7175" s="4" t="str">
        <f t="shared" si="783"/>
        <v>Lasioglossum (Leuchalictus) zonulum</v>
      </c>
      <c r="P7175" s="85" t="str">
        <f t="shared" si="786"/>
        <v>Lasioglossum zonulum</v>
      </c>
      <c r="Q7175" s="11" t="s">
        <v>29</v>
      </c>
      <c r="R7175" s="24"/>
      <c r="S7175" s="12"/>
      <c r="T7175" s="12"/>
      <c r="U7175" s="12"/>
      <c r="V7175" s="10" t="s">
        <v>182</v>
      </c>
      <c r="W7175" s="6">
        <v>43022</v>
      </c>
      <c r="X7175" s="50"/>
      <c r="Y7175" s="129">
        <f t="shared" si="789"/>
        <v>1</v>
      </c>
      <c r="Z7175" s="110">
        <f t="shared" si="787"/>
        <v>0</v>
      </c>
      <c r="AA7175" s="1">
        <f t="shared" si="788"/>
        <v>0</v>
      </c>
    </row>
    <row r="7176" spans="1:27" ht="14.25" customHeight="1">
      <c r="A7176" s="151">
        <v>7757</v>
      </c>
      <c r="B7176" s="139">
        <v>20200524</v>
      </c>
      <c r="C7176" s="57" t="str">
        <f t="shared" si="785"/>
        <v>POS</v>
      </c>
      <c r="D7176" s="115">
        <f t="shared" si="784"/>
        <v>42513</v>
      </c>
      <c r="E7176" s="9" t="s">
        <v>701</v>
      </c>
      <c r="F7176" s="37" t="s">
        <v>25</v>
      </c>
      <c r="G7176" s="11" t="s">
        <v>26</v>
      </c>
      <c r="H7176" s="3"/>
      <c r="I7176" s="3"/>
      <c r="J7176" s="4" t="s">
        <v>117</v>
      </c>
      <c r="K7176" s="4" t="s">
        <v>621</v>
      </c>
      <c r="L7176" s="4" t="s">
        <v>221</v>
      </c>
      <c r="M7176" s="4"/>
      <c r="N7176" s="4"/>
      <c r="O7176" s="4" t="str">
        <f t="shared" si="783"/>
        <v>Lasioglossum (Leuchalictus) zonulum</v>
      </c>
      <c r="P7176" s="85" t="str">
        <f t="shared" si="786"/>
        <v>Lasioglossum zonulum</v>
      </c>
      <c r="Q7176" s="11" t="s">
        <v>29</v>
      </c>
      <c r="R7176" s="24"/>
      <c r="S7176" s="12"/>
      <c r="T7176" s="12"/>
      <c r="U7176" s="12"/>
      <c r="V7176" s="10" t="s">
        <v>182</v>
      </c>
      <c r="W7176" s="6">
        <v>43022</v>
      </c>
      <c r="X7176" s="50"/>
      <c r="Y7176" s="129">
        <f t="shared" si="789"/>
        <v>1</v>
      </c>
      <c r="Z7176" s="110">
        <f t="shared" si="787"/>
        <v>0</v>
      </c>
      <c r="AA7176" s="1">
        <f t="shared" si="788"/>
        <v>0</v>
      </c>
    </row>
    <row r="7177" spans="1:27" ht="14.25" customHeight="1">
      <c r="A7177" s="151">
        <v>7758</v>
      </c>
      <c r="B7177" s="139">
        <v>20200524</v>
      </c>
      <c r="C7177" s="57" t="str">
        <f t="shared" si="785"/>
        <v>POS</v>
      </c>
      <c r="D7177" s="115">
        <f t="shared" si="784"/>
        <v>42513</v>
      </c>
      <c r="E7177" s="9" t="s">
        <v>701</v>
      </c>
      <c r="F7177" s="37" t="s">
        <v>25</v>
      </c>
      <c r="G7177" s="11" t="s">
        <v>26</v>
      </c>
      <c r="H7177" s="3"/>
      <c r="I7177" s="3"/>
      <c r="J7177" s="4" t="s">
        <v>117</v>
      </c>
      <c r="K7177" s="4" t="s">
        <v>621</v>
      </c>
      <c r="L7177" s="4" t="s">
        <v>221</v>
      </c>
      <c r="M7177" s="4"/>
      <c r="N7177" s="4"/>
      <c r="O7177" s="4" t="str">
        <f t="shared" si="783"/>
        <v>Lasioglossum (Leuchalictus) zonulum</v>
      </c>
      <c r="P7177" s="85" t="str">
        <f t="shared" si="786"/>
        <v>Lasioglossum zonulum</v>
      </c>
      <c r="Q7177" s="11" t="s">
        <v>29</v>
      </c>
      <c r="R7177" s="24"/>
      <c r="S7177" s="12"/>
      <c r="T7177" s="12"/>
      <c r="U7177" s="12"/>
      <c r="V7177" s="10" t="s">
        <v>182</v>
      </c>
      <c r="W7177" s="6">
        <v>43022</v>
      </c>
      <c r="X7177" s="50"/>
      <c r="Y7177" s="129">
        <f t="shared" si="789"/>
        <v>1</v>
      </c>
      <c r="Z7177" s="110">
        <f t="shared" si="787"/>
        <v>0</v>
      </c>
      <c r="AA7177" s="1">
        <f t="shared" si="788"/>
        <v>0</v>
      </c>
    </row>
    <row r="7178" spans="1:27" ht="14.25" customHeight="1">
      <c r="A7178" s="151">
        <v>7759</v>
      </c>
      <c r="B7178" s="139">
        <v>20200524</v>
      </c>
      <c r="C7178" s="57" t="str">
        <f t="shared" si="785"/>
        <v>POS</v>
      </c>
      <c r="D7178" s="115">
        <f t="shared" si="784"/>
        <v>42513</v>
      </c>
      <c r="E7178" s="9" t="s">
        <v>701</v>
      </c>
      <c r="F7178" s="37" t="s">
        <v>25</v>
      </c>
      <c r="G7178" s="11" t="s">
        <v>26</v>
      </c>
      <c r="H7178" s="3"/>
      <c r="I7178" s="3"/>
      <c r="J7178" s="4" t="s">
        <v>117</v>
      </c>
      <c r="K7178" s="4" t="s">
        <v>167</v>
      </c>
      <c r="L7178" s="4" t="s">
        <v>705</v>
      </c>
      <c r="M7178" s="4"/>
      <c r="N7178" s="4"/>
      <c r="O7178" s="4" t="str">
        <f t="shared" si="783"/>
        <v>Lasioglossum (Dialictus) knereri</v>
      </c>
      <c r="P7178" s="85" t="str">
        <f t="shared" si="786"/>
        <v>Lasioglossum knereri</v>
      </c>
      <c r="Q7178" s="11" t="s">
        <v>29</v>
      </c>
      <c r="R7178" s="24"/>
      <c r="S7178" s="12" t="s">
        <v>55</v>
      </c>
      <c r="T7178" s="12"/>
      <c r="U7178" s="12"/>
      <c r="V7178" s="10" t="s">
        <v>182</v>
      </c>
      <c r="W7178" s="6">
        <v>43022</v>
      </c>
      <c r="X7178" s="50" t="s">
        <v>1185</v>
      </c>
      <c r="Y7178" s="129">
        <f t="shared" si="789"/>
        <v>1</v>
      </c>
      <c r="Z7178" s="110">
        <f t="shared" si="787"/>
        <v>0</v>
      </c>
      <c r="AA7178" s="1">
        <f t="shared" si="788"/>
        <v>1</v>
      </c>
    </row>
    <row r="7179" spans="1:27" ht="14.25" customHeight="1">
      <c r="A7179" s="151">
        <v>7760</v>
      </c>
      <c r="B7179" s="139">
        <v>20200705</v>
      </c>
      <c r="C7179" s="57" t="str">
        <f t="shared" si="785"/>
        <v>POS</v>
      </c>
      <c r="D7179" s="114">
        <f t="shared" si="784"/>
        <v>42555</v>
      </c>
      <c r="E7179" s="9" t="s">
        <v>38</v>
      </c>
      <c r="F7179" s="37" t="s">
        <v>25</v>
      </c>
      <c r="G7179" s="11" t="s">
        <v>26</v>
      </c>
      <c r="H7179" s="3"/>
      <c r="I7179" s="3"/>
      <c r="J7179" s="4" t="s">
        <v>53</v>
      </c>
      <c r="K7179" s="4" t="s">
        <v>591</v>
      </c>
      <c r="L7179" s="4" t="s">
        <v>152</v>
      </c>
      <c r="M7179" s="4"/>
      <c r="N7179" s="4"/>
      <c r="O7179" s="4" t="str">
        <f t="shared" si="783"/>
        <v>Melissodes (Eumelissodes) microsticta</v>
      </c>
      <c r="P7179" s="85" t="str">
        <f t="shared" si="786"/>
        <v>Melissodes microsticta</v>
      </c>
      <c r="Q7179" s="11" t="s">
        <v>29</v>
      </c>
      <c r="R7179" s="24"/>
      <c r="S7179" s="12"/>
      <c r="T7179" s="12"/>
      <c r="U7179" s="12"/>
      <c r="V7179" s="10" t="s">
        <v>182</v>
      </c>
      <c r="W7179" s="6">
        <v>43022</v>
      </c>
      <c r="X7179" s="50"/>
      <c r="Y7179" s="129">
        <f t="shared" si="789"/>
        <v>1</v>
      </c>
      <c r="Z7179" s="110">
        <f t="shared" si="787"/>
        <v>0</v>
      </c>
      <c r="AA7179" s="1">
        <f t="shared" si="788"/>
        <v>0</v>
      </c>
    </row>
    <row r="7180" spans="1:27" ht="14.25" customHeight="1">
      <c r="A7180" s="151">
        <v>7761</v>
      </c>
      <c r="B7180" s="139">
        <v>20200705</v>
      </c>
      <c r="C7180" s="57" t="str">
        <f t="shared" si="785"/>
        <v>POS</v>
      </c>
      <c r="D7180" s="114">
        <f t="shared" si="784"/>
        <v>42555</v>
      </c>
      <c r="E7180" s="9" t="s">
        <v>38</v>
      </c>
      <c r="F7180" s="37" t="s">
        <v>25</v>
      </c>
      <c r="G7180" s="11" t="s">
        <v>26</v>
      </c>
      <c r="H7180" s="3"/>
      <c r="I7180" s="3"/>
      <c r="J7180" s="4" t="s">
        <v>53</v>
      </c>
      <c r="K7180" s="4" t="s">
        <v>591</v>
      </c>
      <c r="L7180" s="4" t="s">
        <v>152</v>
      </c>
      <c r="M7180" s="4"/>
      <c r="N7180" s="4"/>
      <c r="O7180" s="4" t="str">
        <f t="shared" si="783"/>
        <v>Melissodes (Eumelissodes) microsticta</v>
      </c>
      <c r="P7180" s="85" t="str">
        <f t="shared" si="786"/>
        <v>Melissodes microsticta</v>
      </c>
      <c r="Q7180" s="11" t="s">
        <v>29</v>
      </c>
      <c r="R7180" s="24"/>
      <c r="S7180" s="12"/>
      <c r="T7180" s="12"/>
      <c r="U7180" s="12"/>
      <c r="V7180" s="10" t="s">
        <v>182</v>
      </c>
      <c r="W7180" s="6">
        <v>43022</v>
      </c>
      <c r="X7180" s="50"/>
      <c r="Y7180" s="129">
        <f t="shared" si="789"/>
        <v>1</v>
      </c>
      <c r="Z7180" s="110">
        <f t="shared" si="787"/>
        <v>0</v>
      </c>
      <c r="AA7180" s="1">
        <f t="shared" si="788"/>
        <v>0</v>
      </c>
    </row>
    <row r="7181" spans="1:27" ht="14.25" customHeight="1">
      <c r="A7181" s="151">
        <v>7762</v>
      </c>
      <c r="B7181" s="139">
        <v>20200705</v>
      </c>
      <c r="C7181" s="57" t="str">
        <f t="shared" si="785"/>
        <v>POS</v>
      </c>
      <c r="D7181" s="114">
        <f t="shared" si="784"/>
        <v>42555</v>
      </c>
      <c r="E7181" s="9" t="s">
        <v>38</v>
      </c>
      <c r="F7181" s="37" t="s">
        <v>25</v>
      </c>
      <c r="G7181" s="11" t="s">
        <v>26</v>
      </c>
      <c r="H7181" s="3"/>
      <c r="I7181" s="3"/>
      <c r="J7181" s="4" t="s">
        <v>175</v>
      </c>
      <c r="K7181" s="4" t="s">
        <v>580</v>
      </c>
      <c r="L7181" s="4" t="s">
        <v>218</v>
      </c>
      <c r="M7181" s="4"/>
      <c r="N7181" s="4" t="s">
        <v>55</v>
      </c>
      <c r="O7181" s="4" t="str">
        <f t="shared" si="783"/>
        <v>Ceratina (Zadontomerus) nr. nanula</v>
      </c>
      <c r="P7181" s="85" t="str">
        <f t="shared" si="786"/>
        <v>Ceratina nanula</v>
      </c>
      <c r="Q7181" s="11" t="s">
        <v>29</v>
      </c>
      <c r="R7181" s="24"/>
      <c r="S7181" s="12"/>
      <c r="T7181" s="12"/>
      <c r="U7181" s="12"/>
      <c r="V7181" s="10" t="s">
        <v>182</v>
      </c>
      <c r="W7181" s="6">
        <v>43022</v>
      </c>
      <c r="X7181" s="50"/>
      <c r="Y7181" s="129">
        <f t="shared" si="789"/>
        <v>1</v>
      </c>
      <c r="Z7181" s="110">
        <f t="shared" si="787"/>
        <v>0</v>
      </c>
      <c r="AA7181" s="1">
        <f t="shared" si="788"/>
        <v>0</v>
      </c>
    </row>
    <row r="7182" spans="1:27" ht="14.25" customHeight="1">
      <c r="A7182" s="151">
        <v>7763</v>
      </c>
      <c r="B7182" s="139">
        <v>20200705</v>
      </c>
      <c r="C7182" s="57" t="str">
        <f t="shared" si="785"/>
        <v>POS</v>
      </c>
      <c r="D7182" s="114">
        <f t="shared" si="784"/>
        <v>42555</v>
      </c>
      <c r="E7182" s="9" t="s">
        <v>38</v>
      </c>
      <c r="F7182" s="37" t="s">
        <v>25</v>
      </c>
      <c r="G7182" s="11" t="s">
        <v>26</v>
      </c>
      <c r="H7182" s="3"/>
      <c r="I7182" s="3"/>
      <c r="J7182" s="4" t="s">
        <v>175</v>
      </c>
      <c r="K7182" s="4" t="s">
        <v>580</v>
      </c>
      <c r="L7182" s="4" t="s">
        <v>218</v>
      </c>
      <c r="M7182" s="4"/>
      <c r="N7182" s="4"/>
      <c r="O7182" s="4" t="str">
        <f t="shared" si="783"/>
        <v>Ceratina (Zadontomerus) nanula</v>
      </c>
      <c r="P7182" s="85" t="str">
        <f t="shared" si="786"/>
        <v>Ceratina nanula</v>
      </c>
      <c r="Q7182" s="11" t="s">
        <v>29</v>
      </c>
      <c r="R7182" s="24"/>
      <c r="S7182" s="12"/>
      <c r="T7182" s="12"/>
      <c r="U7182" s="12"/>
      <c r="V7182" s="10" t="s">
        <v>182</v>
      </c>
      <c r="W7182" s="6">
        <v>43022</v>
      </c>
      <c r="X7182" s="50"/>
      <c r="Y7182" s="129">
        <f t="shared" si="789"/>
        <v>1</v>
      </c>
      <c r="Z7182" s="110">
        <f t="shared" si="787"/>
        <v>0</v>
      </c>
      <c r="AA7182" s="1">
        <f t="shared" si="788"/>
        <v>0</v>
      </c>
    </row>
    <row r="7183" spans="1:27" ht="14.25" customHeight="1">
      <c r="A7183" s="151">
        <v>7764</v>
      </c>
      <c r="B7183" s="139">
        <v>20200705</v>
      </c>
      <c r="C7183" s="57" t="str">
        <f t="shared" si="785"/>
        <v>POS</v>
      </c>
      <c r="D7183" s="114">
        <f t="shared" si="784"/>
        <v>42555</v>
      </c>
      <c r="E7183" s="9" t="s">
        <v>38</v>
      </c>
      <c r="F7183" s="37" t="s">
        <v>25</v>
      </c>
      <c r="G7183" s="11" t="s">
        <v>26</v>
      </c>
      <c r="H7183" s="3"/>
      <c r="I7183" s="3"/>
      <c r="J7183" s="4" t="s">
        <v>175</v>
      </c>
      <c r="K7183" s="4" t="s">
        <v>580</v>
      </c>
      <c r="L7183" s="4" t="s">
        <v>218</v>
      </c>
      <c r="M7183" s="4"/>
      <c r="N7183" s="4"/>
      <c r="O7183" s="4" t="str">
        <f t="shared" si="783"/>
        <v>Ceratina (Zadontomerus) nanula</v>
      </c>
      <c r="P7183" s="85" t="str">
        <f t="shared" si="786"/>
        <v>Ceratina nanula</v>
      </c>
      <c r="Q7183" s="11" t="s">
        <v>29</v>
      </c>
      <c r="R7183" s="24"/>
      <c r="S7183" s="12"/>
      <c r="T7183" s="12"/>
      <c r="U7183" s="12"/>
      <c r="V7183" s="10" t="s">
        <v>182</v>
      </c>
      <c r="W7183" s="6">
        <v>43022</v>
      </c>
      <c r="X7183" s="50"/>
      <c r="Y7183" s="129">
        <f t="shared" si="789"/>
        <v>1</v>
      </c>
      <c r="Z7183" s="110">
        <f t="shared" si="787"/>
        <v>0</v>
      </c>
      <c r="AA7183" s="1">
        <f t="shared" si="788"/>
        <v>0</v>
      </c>
    </row>
    <row r="7184" spans="1:27" ht="14.25" customHeight="1">
      <c r="A7184" s="151">
        <v>7765</v>
      </c>
      <c r="B7184" s="139">
        <v>20200705</v>
      </c>
      <c r="C7184" s="57" t="str">
        <f t="shared" si="785"/>
        <v>POS</v>
      </c>
      <c r="D7184" s="114">
        <f t="shared" si="784"/>
        <v>42555</v>
      </c>
      <c r="E7184" s="9" t="s">
        <v>38</v>
      </c>
      <c r="F7184" s="37" t="s">
        <v>25</v>
      </c>
      <c r="G7184" s="11" t="s">
        <v>26</v>
      </c>
      <c r="H7184" s="3"/>
      <c r="I7184" s="3"/>
      <c r="J7184" s="4" t="s">
        <v>175</v>
      </c>
      <c r="K7184" s="4" t="s">
        <v>580</v>
      </c>
      <c r="L7184" s="31" t="s">
        <v>176</v>
      </c>
      <c r="M7184" s="4"/>
      <c r="N7184" s="4"/>
      <c r="O7184" s="4" t="str">
        <f t="shared" si="783"/>
        <v>Ceratina (Zadontomerus) acantha</v>
      </c>
      <c r="P7184" s="85" t="str">
        <f t="shared" si="786"/>
        <v>Ceratina acantha</v>
      </c>
      <c r="Q7184" s="11" t="s">
        <v>29</v>
      </c>
      <c r="R7184" s="24"/>
      <c r="S7184" s="12"/>
      <c r="T7184" s="12"/>
      <c r="U7184" s="12"/>
      <c r="V7184" s="10" t="s">
        <v>182</v>
      </c>
      <c r="W7184" s="6">
        <v>43022</v>
      </c>
      <c r="X7184" s="50"/>
      <c r="Y7184" s="129">
        <f t="shared" si="789"/>
        <v>1</v>
      </c>
      <c r="Z7184" s="110">
        <f t="shared" si="787"/>
        <v>0</v>
      </c>
      <c r="AA7184" s="1">
        <f t="shared" si="788"/>
        <v>0</v>
      </c>
    </row>
    <row r="7185" spans="1:27" ht="14.25" customHeight="1">
      <c r="A7185" s="151">
        <v>7766</v>
      </c>
      <c r="B7185" s="139">
        <v>20200705</v>
      </c>
      <c r="C7185" s="57" t="str">
        <f t="shared" si="785"/>
        <v>POS</v>
      </c>
      <c r="D7185" s="114">
        <f t="shared" si="784"/>
        <v>42555</v>
      </c>
      <c r="E7185" s="9" t="s">
        <v>38</v>
      </c>
      <c r="F7185" s="37" t="s">
        <v>25</v>
      </c>
      <c r="G7185" s="11" t="s">
        <v>26</v>
      </c>
      <c r="H7185" s="3"/>
      <c r="I7185" s="3"/>
      <c r="J7185" s="4" t="s">
        <v>175</v>
      </c>
      <c r="K7185" s="84" t="s">
        <v>580</v>
      </c>
      <c r="L7185" s="4" t="s">
        <v>218</v>
      </c>
      <c r="M7185" s="4"/>
      <c r="N7185" s="4"/>
      <c r="O7185" s="4" t="str">
        <f t="shared" si="783"/>
        <v>Ceratina (Zadontomerus) nanula</v>
      </c>
      <c r="P7185" s="85" t="str">
        <f t="shared" si="786"/>
        <v>Ceratina nanula</v>
      </c>
      <c r="Q7185" s="11" t="s">
        <v>43</v>
      </c>
      <c r="R7185" s="24"/>
      <c r="S7185" s="12"/>
      <c r="T7185" s="12"/>
      <c r="U7185" s="12"/>
      <c r="V7185" s="10" t="s">
        <v>182</v>
      </c>
      <c r="W7185" s="6">
        <v>43022</v>
      </c>
      <c r="X7185" s="50"/>
      <c r="Y7185" s="129">
        <f t="shared" si="789"/>
        <v>1</v>
      </c>
      <c r="Z7185" s="110">
        <f t="shared" si="787"/>
        <v>0</v>
      </c>
      <c r="AA7185" s="1">
        <f t="shared" si="788"/>
        <v>0</v>
      </c>
    </row>
    <row r="7186" spans="1:27" ht="14.25" customHeight="1">
      <c r="A7186" s="151">
        <v>7767</v>
      </c>
      <c r="B7186" s="139">
        <v>20200705</v>
      </c>
      <c r="C7186" s="57" t="str">
        <f t="shared" si="785"/>
        <v>POS</v>
      </c>
      <c r="D7186" s="114">
        <f t="shared" si="784"/>
        <v>42555</v>
      </c>
      <c r="E7186" s="9" t="s">
        <v>38</v>
      </c>
      <c r="F7186" s="37" t="s">
        <v>25</v>
      </c>
      <c r="G7186" s="11" t="s">
        <v>26</v>
      </c>
      <c r="H7186" s="3"/>
      <c r="I7186" s="3"/>
      <c r="J7186" s="4" t="s">
        <v>88</v>
      </c>
      <c r="K7186" s="4" t="s">
        <v>868</v>
      </c>
      <c r="L7186" s="4" t="s">
        <v>872</v>
      </c>
      <c r="M7186" s="4"/>
      <c r="N7186" s="4" t="s">
        <v>55</v>
      </c>
      <c r="O7186" s="4" t="str">
        <f t="shared" si="783"/>
        <v>Nomada (Micronomada) nr. formula</v>
      </c>
      <c r="P7186" s="85" t="str">
        <f t="shared" si="786"/>
        <v>Nomada formula</v>
      </c>
      <c r="Q7186" s="11" t="s">
        <v>29</v>
      </c>
      <c r="R7186" s="24"/>
      <c r="S7186" s="12"/>
      <c r="T7186" s="12"/>
      <c r="U7186" s="12"/>
      <c r="V7186" s="10" t="s">
        <v>182</v>
      </c>
      <c r="W7186" s="6">
        <v>43022</v>
      </c>
      <c r="X7186" s="50" t="s">
        <v>873</v>
      </c>
      <c r="Y7186" s="129">
        <f t="shared" si="789"/>
        <v>1</v>
      </c>
      <c r="Z7186" s="110">
        <f t="shared" si="787"/>
        <v>0</v>
      </c>
      <c r="AA7186" s="1">
        <f t="shared" si="788"/>
        <v>0</v>
      </c>
    </row>
    <row r="7187" spans="1:27" ht="14.25" customHeight="1">
      <c r="A7187" s="151">
        <v>7768</v>
      </c>
      <c r="B7187" s="139">
        <v>20200705</v>
      </c>
      <c r="C7187" s="57" t="str">
        <f t="shared" si="785"/>
        <v>POS</v>
      </c>
      <c r="D7187" s="114">
        <f t="shared" si="784"/>
        <v>42555</v>
      </c>
      <c r="E7187" s="9" t="s">
        <v>38</v>
      </c>
      <c r="F7187" s="37" t="s">
        <v>25</v>
      </c>
      <c r="G7187" s="11" t="s">
        <v>26</v>
      </c>
      <c r="H7187" s="3"/>
      <c r="I7187" s="3"/>
      <c r="J7187" s="4" t="s">
        <v>124</v>
      </c>
      <c r="K7187" s="4" t="s">
        <v>165</v>
      </c>
      <c r="L7187" s="4" t="s">
        <v>134</v>
      </c>
      <c r="M7187" s="4"/>
      <c r="N7187" s="4" t="s">
        <v>55</v>
      </c>
      <c r="O7187" s="4" t="str">
        <f t="shared" si="783"/>
        <v>Osmia (Melanosmia) nr. proxima</v>
      </c>
      <c r="P7187" s="85" t="str">
        <f t="shared" si="786"/>
        <v>Osmia proxima</v>
      </c>
      <c r="Q7187" s="11" t="s">
        <v>29</v>
      </c>
      <c r="R7187" s="24"/>
      <c r="S7187" s="12"/>
      <c r="T7187" s="12"/>
      <c r="U7187" s="12"/>
      <c r="V7187" s="10" t="s">
        <v>182</v>
      </c>
      <c r="W7187" s="6">
        <v>43022</v>
      </c>
      <c r="X7187" s="2" t="s">
        <v>945</v>
      </c>
      <c r="Y7187" s="129">
        <f t="shared" si="789"/>
        <v>1</v>
      </c>
      <c r="Z7187" s="110">
        <f t="shared" si="787"/>
        <v>0</v>
      </c>
      <c r="AA7187" s="1">
        <f t="shared" si="788"/>
        <v>0</v>
      </c>
    </row>
    <row r="7188" spans="1:27" ht="14.25" customHeight="1">
      <c r="A7188" s="151">
        <v>7769</v>
      </c>
      <c r="B7188" s="139">
        <v>20200705</v>
      </c>
      <c r="C7188" s="57" t="str">
        <f t="shared" si="785"/>
        <v>POS</v>
      </c>
      <c r="D7188" s="114">
        <f t="shared" si="784"/>
        <v>42555</v>
      </c>
      <c r="E7188" s="9" t="s">
        <v>38</v>
      </c>
      <c r="F7188" s="37" t="s">
        <v>25</v>
      </c>
      <c r="G7188" s="11" t="s">
        <v>26</v>
      </c>
      <c r="H7188" s="3"/>
      <c r="I7188" s="3"/>
      <c r="J7188" s="4" t="s">
        <v>124</v>
      </c>
      <c r="K7188" s="4" t="s">
        <v>165</v>
      </c>
      <c r="L7188" s="4" t="s">
        <v>158</v>
      </c>
      <c r="M7188" s="4"/>
      <c r="N7188" s="4"/>
      <c r="O7188" s="4" t="str">
        <f t="shared" si="783"/>
        <v>Osmia (Melanosmia) albolateralis</v>
      </c>
      <c r="P7188" s="85" t="str">
        <f t="shared" si="786"/>
        <v>Osmia albolateralis</v>
      </c>
      <c r="Q7188" s="11" t="s">
        <v>29</v>
      </c>
      <c r="R7188" s="24"/>
      <c r="S7188" s="12"/>
      <c r="T7188" s="12"/>
      <c r="U7188" s="12"/>
      <c r="V7188" s="10" t="s">
        <v>182</v>
      </c>
      <c r="W7188" s="6">
        <v>43022</v>
      </c>
      <c r="X7188" s="50"/>
      <c r="Y7188" s="129">
        <f t="shared" si="789"/>
        <v>1</v>
      </c>
      <c r="Z7188" s="110">
        <f t="shared" si="787"/>
        <v>0</v>
      </c>
      <c r="AA7188" s="1">
        <f t="shared" si="788"/>
        <v>0</v>
      </c>
    </row>
    <row r="7189" spans="1:27" ht="14.25" customHeight="1">
      <c r="A7189" s="151">
        <v>7770</v>
      </c>
      <c r="B7189" s="139">
        <v>20200705</v>
      </c>
      <c r="C7189" s="57" t="str">
        <f t="shared" si="785"/>
        <v>POS</v>
      </c>
      <c r="D7189" s="114">
        <f t="shared" si="784"/>
        <v>42555</v>
      </c>
      <c r="E7189" s="9" t="s">
        <v>38</v>
      </c>
      <c r="F7189" s="37" t="s">
        <v>25</v>
      </c>
      <c r="G7189" s="11" t="s">
        <v>26</v>
      </c>
      <c r="H7189" s="3"/>
      <c r="I7189" s="3"/>
      <c r="J7189" s="4" t="s">
        <v>91</v>
      </c>
      <c r="K7189" s="4" t="s">
        <v>590</v>
      </c>
      <c r="L7189" s="4" t="s">
        <v>99</v>
      </c>
      <c r="M7189" s="4"/>
      <c r="N7189" s="4"/>
      <c r="O7189" s="4" t="str">
        <f t="shared" si="783"/>
        <v>Megachile (Xanthosarus) melanophaea</v>
      </c>
      <c r="P7189" s="85" t="str">
        <f t="shared" si="786"/>
        <v>Megachile melanophaea</v>
      </c>
      <c r="Q7189" s="11" t="s">
        <v>43</v>
      </c>
      <c r="R7189" s="24"/>
      <c r="S7189" s="12"/>
      <c r="T7189" s="12"/>
      <c r="U7189" s="12"/>
      <c r="V7189" s="10" t="s">
        <v>182</v>
      </c>
      <c r="W7189" s="6">
        <v>43022</v>
      </c>
      <c r="X7189" s="50"/>
      <c r="Y7189" s="129">
        <f t="shared" si="789"/>
        <v>1</v>
      </c>
      <c r="Z7189" s="110">
        <f t="shared" si="787"/>
        <v>0</v>
      </c>
      <c r="AA7189" s="1">
        <f t="shared" si="788"/>
        <v>0</v>
      </c>
    </row>
    <row r="7190" spans="1:27" ht="14.25" customHeight="1">
      <c r="A7190" s="151">
        <v>7771</v>
      </c>
      <c r="B7190" s="139">
        <v>20200705</v>
      </c>
      <c r="C7190" s="57" t="str">
        <f t="shared" si="785"/>
        <v>POS</v>
      </c>
      <c r="D7190" s="114">
        <f t="shared" si="784"/>
        <v>42555</v>
      </c>
      <c r="E7190" s="9" t="s">
        <v>38</v>
      </c>
      <c r="F7190" s="37" t="s">
        <v>25</v>
      </c>
      <c r="G7190" s="11" t="s">
        <v>26</v>
      </c>
      <c r="H7190" s="3"/>
      <c r="I7190" s="3"/>
      <c r="J7190" s="4" t="s">
        <v>91</v>
      </c>
      <c r="K7190" s="4" t="s">
        <v>91</v>
      </c>
      <c r="L7190" s="4" t="s">
        <v>96</v>
      </c>
      <c r="M7190" s="4"/>
      <c r="N7190" s="4"/>
      <c r="O7190" s="4" t="str">
        <f t="shared" si="783"/>
        <v>Megachile (Megachile) montivaga</v>
      </c>
      <c r="P7190" s="85" t="str">
        <f t="shared" si="786"/>
        <v>Megachile montivaga</v>
      </c>
      <c r="Q7190" s="11" t="s">
        <v>43</v>
      </c>
      <c r="R7190" s="24"/>
      <c r="S7190" s="12"/>
      <c r="T7190" s="12"/>
      <c r="U7190" s="12"/>
      <c r="V7190" s="10" t="s">
        <v>182</v>
      </c>
      <c r="W7190" s="6">
        <v>43022</v>
      </c>
      <c r="X7190" s="50"/>
      <c r="Y7190" s="129">
        <f t="shared" si="789"/>
        <v>1</v>
      </c>
      <c r="Z7190" s="110">
        <f t="shared" si="787"/>
        <v>0</v>
      </c>
      <c r="AA7190" s="1">
        <f t="shared" si="788"/>
        <v>0</v>
      </c>
    </row>
    <row r="7191" spans="1:27" ht="14.25" customHeight="1">
      <c r="A7191" s="151">
        <v>7772</v>
      </c>
      <c r="B7191" s="139">
        <v>20200705</v>
      </c>
      <c r="C7191" s="57" t="str">
        <f t="shared" si="785"/>
        <v>POS</v>
      </c>
      <c r="D7191" s="114">
        <f t="shared" si="784"/>
        <v>42555</v>
      </c>
      <c r="E7191" s="9" t="s">
        <v>38</v>
      </c>
      <c r="F7191" s="37" t="s">
        <v>25</v>
      </c>
      <c r="G7191" s="11" t="s">
        <v>26</v>
      </c>
      <c r="H7191" s="3"/>
      <c r="I7191" s="3"/>
      <c r="J7191" s="4" t="s">
        <v>107</v>
      </c>
      <c r="K7191" s="112" t="s">
        <v>585</v>
      </c>
      <c r="L7191" s="4" t="s">
        <v>108</v>
      </c>
      <c r="M7191" s="4"/>
      <c r="N7191" s="4"/>
      <c r="O7191" s="4" t="str">
        <f t="shared" si="783"/>
        <v>Hoplitis (Alcidamea) producta</v>
      </c>
      <c r="P7191" s="85" t="str">
        <f t="shared" si="786"/>
        <v>Hoplitis producta</v>
      </c>
      <c r="Q7191" s="11" t="s">
        <v>29</v>
      </c>
      <c r="R7191" s="24"/>
      <c r="S7191" s="12"/>
      <c r="T7191" s="12"/>
      <c r="U7191" s="12"/>
      <c r="V7191" s="10" t="s">
        <v>182</v>
      </c>
      <c r="W7191" s="6">
        <v>43022</v>
      </c>
      <c r="X7191" s="50" t="s">
        <v>1114</v>
      </c>
      <c r="Y7191" s="129">
        <f t="shared" si="789"/>
        <v>1</v>
      </c>
      <c r="Z7191" s="110">
        <f t="shared" si="787"/>
        <v>0</v>
      </c>
      <c r="AA7191" s="1">
        <f t="shared" si="788"/>
        <v>0</v>
      </c>
    </row>
    <row r="7192" spans="1:27" ht="14.25" customHeight="1">
      <c r="A7192" s="151">
        <v>7773</v>
      </c>
      <c r="B7192" s="139">
        <v>20200705</v>
      </c>
      <c r="C7192" s="57" t="str">
        <f t="shared" si="785"/>
        <v>POS</v>
      </c>
      <c r="D7192" s="114">
        <f t="shared" si="784"/>
        <v>42555</v>
      </c>
      <c r="E7192" s="9" t="s">
        <v>38</v>
      </c>
      <c r="F7192" s="37" t="s">
        <v>25</v>
      </c>
      <c r="G7192" s="11" t="s">
        <v>26</v>
      </c>
      <c r="H7192" s="3"/>
      <c r="I7192" s="3"/>
      <c r="J7192" s="4" t="s">
        <v>115</v>
      </c>
      <c r="K7192" s="4" t="s">
        <v>581</v>
      </c>
      <c r="L7192" s="4" t="s">
        <v>116</v>
      </c>
      <c r="M7192" s="4"/>
      <c r="N7192" s="4"/>
      <c r="O7192" s="4" t="str">
        <f t="shared" si="783"/>
        <v>Coelioxys (Boreocoelioxys) rufitarsis</v>
      </c>
      <c r="P7192" s="85" t="str">
        <f t="shared" si="786"/>
        <v>Coelioxys rufitarsis</v>
      </c>
      <c r="Q7192" s="11" t="s">
        <v>43</v>
      </c>
      <c r="R7192" s="24"/>
      <c r="S7192" s="12"/>
      <c r="T7192" s="12"/>
      <c r="U7192" s="12"/>
      <c r="V7192" s="10" t="s">
        <v>182</v>
      </c>
      <c r="W7192" s="6">
        <v>43022</v>
      </c>
      <c r="X7192" s="50"/>
      <c r="Y7192" s="129">
        <f t="shared" si="789"/>
        <v>1</v>
      </c>
      <c r="Z7192" s="110">
        <f t="shared" si="787"/>
        <v>0</v>
      </c>
      <c r="AA7192" s="1">
        <f t="shared" si="788"/>
        <v>0</v>
      </c>
    </row>
    <row r="7193" spans="1:27" ht="14.25" customHeight="1">
      <c r="A7193" s="151">
        <v>7774</v>
      </c>
      <c r="B7193" s="139">
        <v>20200705</v>
      </c>
      <c r="C7193" s="57" t="str">
        <f t="shared" si="785"/>
        <v>POS</v>
      </c>
      <c r="D7193" s="114">
        <f t="shared" si="784"/>
        <v>42555</v>
      </c>
      <c r="E7193" s="9" t="s">
        <v>38</v>
      </c>
      <c r="F7193" s="37" t="s">
        <v>25</v>
      </c>
      <c r="G7193" s="11" t="s">
        <v>26</v>
      </c>
      <c r="H7193" s="3"/>
      <c r="I7193" s="3"/>
      <c r="J7193" s="4" t="s">
        <v>59</v>
      </c>
      <c r="K7193" s="4" t="s">
        <v>573</v>
      </c>
      <c r="L7193" s="4" t="s">
        <v>64</v>
      </c>
      <c r="M7193" s="4"/>
      <c r="N7193" s="4"/>
      <c r="O7193" s="4" t="str">
        <f t="shared" si="783"/>
        <v>Andrena (Plastandrena) prunorum</v>
      </c>
      <c r="P7193" s="85" t="str">
        <f t="shared" si="786"/>
        <v>Andrena prunorum</v>
      </c>
      <c r="Q7193" s="11" t="s">
        <v>29</v>
      </c>
      <c r="R7193" s="24"/>
      <c r="S7193" s="12"/>
      <c r="T7193" s="12"/>
      <c r="U7193" s="12"/>
      <c r="V7193" s="10" t="s">
        <v>182</v>
      </c>
      <c r="W7193" s="6">
        <v>43022</v>
      </c>
      <c r="X7193" s="50"/>
      <c r="Y7193" s="129">
        <f t="shared" si="789"/>
        <v>1</v>
      </c>
      <c r="Z7193" s="110">
        <f t="shared" si="787"/>
        <v>0</v>
      </c>
      <c r="AA7193" s="1">
        <f t="shared" si="788"/>
        <v>0</v>
      </c>
    </row>
    <row r="7194" spans="1:27" ht="14.25" customHeight="1">
      <c r="A7194" s="151">
        <v>7775</v>
      </c>
      <c r="B7194" s="139">
        <v>20200705</v>
      </c>
      <c r="C7194" s="57" t="str">
        <f t="shared" si="785"/>
        <v>POS</v>
      </c>
      <c r="D7194" s="114">
        <f t="shared" si="784"/>
        <v>42555</v>
      </c>
      <c r="E7194" s="9" t="s">
        <v>38</v>
      </c>
      <c r="F7194" s="37" t="s">
        <v>25</v>
      </c>
      <c r="G7194" s="11" t="s">
        <v>26</v>
      </c>
      <c r="H7194" s="3"/>
      <c r="I7194" s="3"/>
      <c r="J7194" s="4" t="s">
        <v>140</v>
      </c>
      <c r="K7194" s="4" t="s">
        <v>140</v>
      </c>
      <c r="L7194" s="4" t="s">
        <v>144</v>
      </c>
      <c r="M7194" s="4"/>
      <c r="N7194" s="4"/>
      <c r="O7194" s="4" t="str">
        <f t="shared" si="783"/>
        <v>Agapostemon (Agapostemon) virescens</v>
      </c>
      <c r="P7194" s="85" t="str">
        <f t="shared" si="786"/>
        <v>Agapostemon virescens</v>
      </c>
      <c r="Q7194" s="11" t="s">
        <v>29</v>
      </c>
      <c r="R7194" s="24"/>
      <c r="S7194" s="12"/>
      <c r="T7194" s="12"/>
      <c r="U7194" s="12"/>
      <c r="V7194" s="10" t="s">
        <v>182</v>
      </c>
      <c r="W7194" s="6">
        <v>43022</v>
      </c>
      <c r="X7194" s="50"/>
      <c r="Y7194" s="129">
        <f t="shared" si="789"/>
        <v>1</v>
      </c>
      <c r="Z7194" s="110">
        <f t="shared" si="787"/>
        <v>0</v>
      </c>
      <c r="AA7194" s="1">
        <f t="shared" si="788"/>
        <v>0</v>
      </c>
    </row>
    <row r="7195" spans="1:27" ht="14.25" customHeight="1">
      <c r="A7195" s="151">
        <v>7776</v>
      </c>
      <c r="B7195" s="139">
        <v>20200705</v>
      </c>
      <c r="C7195" s="57" t="str">
        <f t="shared" si="785"/>
        <v>POS</v>
      </c>
      <c r="D7195" s="114">
        <f t="shared" si="784"/>
        <v>42555</v>
      </c>
      <c r="E7195" s="9" t="s">
        <v>38</v>
      </c>
      <c r="F7195" s="37" t="s">
        <v>25</v>
      </c>
      <c r="G7195" s="11" t="s">
        <v>26</v>
      </c>
      <c r="H7195" s="3"/>
      <c r="I7195" s="3"/>
      <c r="J7195" s="4" t="s">
        <v>140</v>
      </c>
      <c r="K7195" s="4" t="s">
        <v>140</v>
      </c>
      <c r="L7195" s="4" t="s">
        <v>144</v>
      </c>
      <c r="M7195" s="4"/>
      <c r="N7195" s="4"/>
      <c r="O7195" s="4" t="str">
        <f t="shared" si="783"/>
        <v>Agapostemon (Agapostemon) virescens</v>
      </c>
      <c r="P7195" s="85" t="str">
        <f t="shared" si="786"/>
        <v>Agapostemon virescens</v>
      </c>
      <c r="Q7195" s="11" t="s">
        <v>29</v>
      </c>
      <c r="R7195" s="24"/>
      <c r="S7195" s="12"/>
      <c r="T7195" s="12"/>
      <c r="U7195" s="12"/>
      <c r="V7195" s="10" t="s">
        <v>182</v>
      </c>
      <c r="W7195" s="6">
        <v>43022</v>
      </c>
      <c r="X7195" s="50"/>
      <c r="Y7195" s="129">
        <f t="shared" si="789"/>
        <v>1</v>
      </c>
      <c r="Z7195" s="110">
        <f t="shared" si="787"/>
        <v>0</v>
      </c>
      <c r="AA7195" s="1">
        <f t="shared" si="788"/>
        <v>0</v>
      </c>
    </row>
    <row r="7196" spans="1:27" ht="14.25" customHeight="1">
      <c r="A7196" s="151">
        <v>7777</v>
      </c>
      <c r="B7196" s="139">
        <v>20200705</v>
      </c>
      <c r="C7196" s="57" t="str">
        <f t="shared" si="785"/>
        <v>POS</v>
      </c>
      <c r="D7196" s="114">
        <f t="shared" si="784"/>
        <v>42555</v>
      </c>
      <c r="E7196" s="9" t="s">
        <v>38</v>
      </c>
      <c r="F7196" s="37" t="s">
        <v>25</v>
      </c>
      <c r="G7196" s="11" t="s">
        <v>26</v>
      </c>
      <c r="H7196" s="3"/>
      <c r="I7196" s="3"/>
      <c r="J7196" s="4" t="s">
        <v>117</v>
      </c>
      <c r="K7196" s="4" t="s">
        <v>117</v>
      </c>
      <c r="L7196" s="4" t="s">
        <v>199</v>
      </c>
      <c r="M7196" s="4"/>
      <c r="N7196" s="4"/>
      <c r="O7196" s="4" t="str">
        <f t="shared" si="783"/>
        <v>Lasioglossum (Lasioglossum) sisymbrii</v>
      </c>
      <c r="P7196" s="85" t="str">
        <f t="shared" si="786"/>
        <v>Lasioglossum sisymbrii</v>
      </c>
      <c r="Q7196" s="11" t="s">
        <v>29</v>
      </c>
      <c r="R7196" s="24"/>
      <c r="S7196" s="12"/>
      <c r="T7196" s="12"/>
      <c r="U7196" s="12"/>
      <c r="V7196" s="10" t="s">
        <v>182</v>
      </c>
      <c r="W7196" s="6">
        <v>43022</v>
      </c>
      <c r="X7196" s="50"/>
      <c r="Y7196" s="129">
        <f t="shared" si="789"/>
        <v>1</v>
      </c>
      <c r="Z7196" s="110">
        <f t="shared" si="787"/>
        <v>0</v>
      </c>
      <c r="AA7196" s="1">
        <f t="shared" si="788"/>
        <v>0</v>
      </c>
    </row>
    <row r="7197" spans="1:27" ht="14.25" customHeight="1">
      <c r="A7197" s="151">
        <v>7778</v>
      </c>
      <c r="B7197" s="139">
        <v>20200705</v>
      </c>
      <c r="C7197" s="57" t="str">
        <f t="shared" si="785"/>
        <v>POS</v>
      </c>
      <c r="D7197" s="114">
        <f t="shared" si="784"/>
        <v>42555</v>
      </c>
      <c r="E7197" s="9" t="s">
        <v>38</v>
      </c>
      <c r="F7197" s="37" t="s">
        <v>25</v>
      </c>
      <c r="G7197" s="11" t="s">
        <v>26</v>
      </c>
      <c r="H7197" s="3"/>
      <c r="I7197" s="3"/>
      <c r="J7197" s="4" t="s">
        <v>59</v>
      </c>
      <c r="K7197" s="4" t="s">
        <v>572</v>
      </c>
      <c r="L7197" s="4" t="s">
        <v>186</v>
      </c>
      <c r="M7197" s="4"/>
      <c r="N7197" s="4"/>
      <c r="O7197" s="4" t="str">
        <f t="shared" si="783"/>
        <v>Andrena (Thysandrena) candida</v>
      </c>
      <c r="P7197" s="85" t="str">
        <f t="shared" si="786"/>
        <v>Andrena candida</v>
      </c>
      <c r="Q7197" s="11" t="s">
        <v>29</v>
      </c>
      <c r="R7197" s="24"/>
      <c r="S7197" s="12" t="s">
        <v>55</v>
      </c>
      <c r="T7197" s="12"/>
      <c r="U7197" s="12"/>
      <c r="V7197" s="10" t="s">
        <v>182</v>
      </c>
      <c r="W7197" s="6">
        <v>43022</v>
      </c>
      <c r="X7197" s="50" t="s">
        <v>769</v>
      </c>
      <c r="Y7197" s="129">
        <f t="shared" si="789"/>
        <v>1</v>
      </c>
      <c r="Z7197" s="110">
        <f t="shared" si="787"/>
        <v>0</v>
      </c>
      <c r="AA7197" s="1">
        <f t="shared" si="788"/>
        <v>0</v>
      </c>
    </row>
    <row r="7198" spans="1:27" ht="14.25" customHeight="1">
      <c r="A7198" s="151">
        <v>7779</v>
      </c>
      <c r="B7198" s="139">
        <v>20200705</v>
      </c>
      <c r="C7198" s="57" t="str">
        <f t="shared" si="785"/>
        <v>POS</v>
      </c>
      <c r="D7198" s="114">
        <f t="shared" si="784"/>
        <v>42555</v>
      </c>
      <c r="E7198" s="9" t="s">
        <v>38</v>
      </c>
      <c r="F7198" s="37" t="s">
        <v>25</v>
      </c>
      <c r="G7198" s="11" t="s">
        <v>26</v>
      </c>
      <c r="H7198" s="3"/>
      <c r="I7198" s="3"/>
      <c r="J7198" s="4" t="s">
        <v>51</v>
      </c>
      <c r="K7198" s="4" t="s">
        <v>582</v>
      </c>
      <c r="L7198" s="4" t="s">
        <v>196</v>
      </c>
      <c r="M7198" s="4"/>
      <c r="N7198" s="4" t="s">
        <v>55</v>
      </c>
      <c r="O7198" s="4" t="str">
        <f t="shared" si="783"/>
        <v>Halictus (Seladonia) nr. confusus</v>
      </c>
      <c r="P7198" s="85" t="str">
        <f t="shared" si="786"/>
        <v>Halictus confusus</v>
      </c>
      <c r="Q7198" s="11" t="s">
        <v>29</v>
      </c>
      <c r="R7198" s="24"/>
      <c r="S7198" s="12"/>
      <c r="T7198" s="12"/>
      <c r="U7198" s="12"/>
      <c r="V7198" s="10" t="s">
        <v>182</v>
      </c>
      <c r="W7198" s="6">
        <v>43022</v>
      </c>
      <c r="X7198" s="50" t="s">
        <v>702</v>
      </c>
      <c r="Y7198" s="129">
        <f t="shared" si="789"/>
        <v>1</v>
      </c>
      <c r="Z7198" s="110">
        <f t="shared" si="787"/>
        <v>0</v>
      </c>
      <c r="AA7198" s="1">
        <f t="shared" si="788"/>
        <v>0</v>
      </c>
    </row>
    <row r="7199" spans="1:27" ht="14.25" customHeight="1">
      <c r="A7199" s="151">
        <v>7780</v>
      </c>
      <c r="B7199" s="139">
        <v>20200705</v>
      </c>
      <c r="C7199" s="57" t="str">
        <f t="shared" si="785"/>
        <v>POS</v>
      </c>
      <c r="D7199" s="114">
        <f t="shared" si="784"/>
        <v>42555</v>
      </c>
      <c r="E7199" s="9" t="s">
        <v>38</v>
      </c>
      <c r="F7199" s="37" t="s">
        <v>25</v>
      </c>
      <c r="G7199" s="11" t="s">
        <v>26</v>
      </c>
      <c r="H7199" s="3"/>
      <c r="I7199" s="3"/>
      <c r="J7199" s="4" t="s">
        <v>117</v>
      </c>
      <c r="K7199" s="4" t="s">
        <v>202</v>
      </c>
      <c r="L7199" s="4" t="s">
        <v>120</v>
      </c>
      <c r="M7199" s="4"/>
      <c r="N7199" s="4" t="s">
        <v>55</v>
      </c>
      <c r="O7199" s="4" t="str">
        <f t="shared" si="783"/>
        <v>Lasioglossum (Sphecodogastra) nr. cooleyi</v>
      </c>
      <c r="P7199" s="85" t="str">
        <f t="shared" si="786"/>
        <v>Lasioglossum cooleyi</v>
      </c>
      <c r="Q7199" s="11" t="s">
        <v>29</v>
      </c>
      <c r="R7199" s="24"/>
      <c r="S7199" s="12"/>
      <c r="T7199" s="12"/>
      <c r="U7199" s="12"/>
      <c r="V7199" s="10" t="s">
        <v>182</v>
      </c>
      <c r="W7199" s="6">
        <v>43022</v>
      </c>
      <c r="X7199" s="50"/>
      <c r="Y7199" s="129">
        <f t="shared" si="789"/>
        <v>1</v>
      </c>
      <c r="Z7199" s="110">
        <f t="shared" si="787"/>
        <v>0</v>
      </c>
      <c r="AA7199" s="1">
        <f t="shared" si="788"/>
        <v>0</v>
      </c>
    </row>
    <row r="7200" spans="1:27" ht="14.25" customHeight="1">
      <c r="A7200" s="151">
        <v>7781</v>
      </c>
      <c r="B7200" s="139">
        <v>20200705</v>
      </c>
      <c r="C7200" s="57" t="str">
        <f t="shared" si="785"/>
        <v>POS</v>
      </c>
      <c r="D7200" s="114">
        <f t="shared" si="784"/>
        <v>42555</v>
      </c>
      <c r="E7200" s="9" t="s">
        <v>38</v>
      </c>
      <c r="F7200" s="37" t="s">
        <v>25</v>
      </c>
      <c r="G7200" s="11" t="s">
        <v>26</v>
      </c>
      <c r="H7200" s="3"/>
      <c r="I7200" s="3"/>
      <c r="J7200" s="4" t="s">
        <v>51</v>
      </c>
      <c r="K7200" s="4" t="s">
        <v>582</v>
      </c>
      <c r="L7200" s="4" t="s">
        <v>196</v>
      </c>
      <c r="M7200" s="4"/>
      <c r="N7200" s="4"/>
      <c r="O7200" s="4" t="str">
        <f t="shared" si="783"/>
        <v>Halictus (Seladonia) confusus</v>
      </c>
      <c r="P7200" s="85" t="str">
        <f t="shared" si="786"/>
        <v>Halictus confusus</v>
      </c>
      <c r="Q7200" s="11" t="s">
        <v>29</v>
      </c>
      <c r="R7200" s="24"/>
      <c r="S7200" s="12"/>
      <c r="T7200" s="12"/>
      <c r="U7200" s="12"/>
      <c r="V7200" s="10" t="s">
        <v>182</v>
      </c>
      <c r="W7200" s="6">
        <v>43022</v>
      </c>
      <c r="X7200" s="50"/>
      <c r="Y7200" s="129">
        <f t="shared" si="789"/>
        <v>1</v>
      </c>
      <c r="Z7200" s="110">
        <f t="shared" si="787"/>
        <v>0</v>
      </c>
      <c r="AA7200" s="1">
        <f t="shared" si="788"/>
        <v>0</v>
      </c>
    </row>
    <row r="7201" spans="1:27" ht="14.25" customHeight="1">
      <c r="A7201" s="151">
        <v>7782</v>
      </c>
      <c r="B7201" s="139">
        <v>20200705</v>
      </c>
      <c r="C7201" s="57" t="str">
        <f t="shared" si="785"/>
        <v>POS</v>
      </c>
      <c r="D7201" s="114">
        <f t="shared" si="784"/>
        <v>42555</v>
      </c>
      <c r="E7201" s="9" t="s">
        <v>38</v>
      </c>
      <c r="F7201" s="37" t="s">
        <v>25</v>
      </c>
      <c r="G7201" s="11" t="s">
        <v>26</v>
      </c>
      <c r="H7201" s="3"/>
      <c r="I7201" s="3"/>
      <c r="J7201" s="4" t="s">
        <v>51</v>
      </c>
      <c r="K7201" s="4" t="s">
        <v>582</v>
      </c>
      <c r="L7201" s="4" t="s">
        <v>196</v>
      </c>
      <c r="M7201" s="4"/>
      <c r="N7201" s="4"/>
      <c r="O7201" s="4" t="str">
        <f t="shared" si="783"/>
        <v>Halictus (Seladonia) confusus</v>
      </c>
      <c r="P7201" s="85" t="str">
        <f t="shared" si="786"/>
        <v>Halictus confusus</v>
      </c>
      <c r="Q7201" s="11" t="s">
        <v>29</v>
      </c>
      <c r="R7201" s="24"/>
      <c r="S7201" s="12"/>
      <c r="T7201" s="12"/>
      <c r="U7201" s="12"/>
      <c r="V7201" s="10" t="s">
        <v>182</v>
      </c>
      <c r="W7201" s="6">
        <v>43022</v>
      </c>
      <c r="X7201" s="50"/>
      <c r="Y7201" s="129">
        <f t="shared" si="789"/>
        <v>1</v>
      </c>
      <c r="Z7201" s="110">
        <f t="shared" si="787"/>
        <v>0</v>
      </c>
      <c r="AA7201" s="1">
        <f t="shared" si="788"/>
        <v>0</v>
      </c>
    </row>
    <row r="7202" spans="1:27" ht="14.25" customHeight="1">
      <c r="A7202" s="151">
        <v>7783</v>
      </c>
      <c r="B7202" s="139">
        <v>20200705</v>
      </c>
      <c r="C7202" s="57" t="str">
        <f t="shared" si="785"/>
        <v>POS</v>
      </c>
      <c r="D7202" s="114">
        <f t="shared" si="784"/>
        <v>42555</v>
      </c>
      <c r="E7202" s="9" t="s">
        <v>38</v>
      </c>
      <c r="F7202" s="37" t="s">
        <v>25</v>
      </c>
      <c r="G7202" s="11" t="s">
        <v>26</v>
      </c>
      <c r="H7202" s="3"/>
      <c r="I7202" s="3"/>
      <c r="J7202" s="4" t="s">
        <v>51</v>
      </c>
      <c r="K7202" s="84" t="s">
        <v>582</v>
      </c>
      <c r="L7202" s="4" t="s">
        <v>196</v>
      </c>
      <c r="M7202" s="4"/>
      <c r="N7202" s="4"/>
      <c r="O7202" s="4" t="str">
        <f t="shared" si="783"/>
        <v>Halictus (Seladonia) confusus</v>
      </c>
      <c r="P7202" s="85" t="str">
        <f t="shared" si="786"/>
        <v>Halictus confusus</v>
      </c>
      <c r="Q7202" s="11" t="s">
        <v>29</v>
      </c>
      <c r="R7202" s="24"/>
      <c r="S7202" s="12"/>
      <c r="T7202" s="12"/>
      <c r="U7202" s="12"/>
      <c r="V7202" s="10" t="s">
        <v>182</v>
      </c>
      <c r="W7202" s="6">
        <v>43022</v>
      </c>
      <c r="X7202" s="50"/>
      <c r="Y7202" s="129">
        <f t="shared" si="789"/>
        <v>1</v>
      </c>
      <c r="Z7202" s="110">
        <f t="shared" si="787"/>
        <v>0</v>
      </c>
      <c r="AA7202" s="1">
        <f t="shared" si="788"/>
        <v>0</v>
      </c>
    </row>
    <row r="7203" spans="1:27" ht="14.25" customHeight="1">
      <c r="A7203" s="151">
        <v>7784</v>
      </c>
      <c r="B7203" s="139">
        <v>20200705</v>
      </c>
      <c r="C7203" s="57" t="str">
        <f t="shared" si="785"/>
        <v>POS</v>
      </c>
      <c r="D7203" s="114">
        <f t="shared" si="784"/>
        <v>42555</v>
      </c>
      <c r="E7203" s="9" t="s">
        <v>38</v>
      </c>
      <c r="F7203" s="37" t="s">
        <v>25</v>
      </c>
      <c r="G7203" s="11" t="s">
        <v>26</v>
      </c>
      <c r="H7203" s="3"/>
      <c r="I7203" s="3"/>
      <c r="J7203" s="4" t="s">
        <v>51</v>
      </c>
      <c r="K7203" s="4" t="s">
        <v>582</v>
      </c>
      <c r="L7203" s="4" t="s">
        <v>196</v>
      </c>
      <c r="M7203" s="4"/>
      <c r="N7203" s="4"/>
      <c r="O7203" s="4" t="str">
        <f t="shared" si="783"/>
        <v>Halictus (Seladonia) confusus</v>
      </c>
      <c r="P7203" s="85" t="str">
        <f t="shared" si="786"/>
        <v>Halictus confusus</v>
      </c>
      <c r="Q7203" s="11" t="s">
        <v>29</v>
      </c>
      <c r="R7203" s="24"/>
      <c r="S7203" s="12"/>
      <c r="T7203" s="12"/>
      <c r="U7203" s="12"/>
      <c r="V7203" s="10" t="s">
        <v>182</v>
      </c>
      <c r="W7203" s="6">
        <v>43022</v>
      </c>
      <c r="X7203" s="50"/>
      <c r="Y7203" s="129">
        <f t="shared" si="789"/>
        <v>1</v>
      </c>
      <c r="Z7203" s="110">
        <f t="shared" si="787"/>
        <v>0</v>
      </c>
      <c r="AA7203" s="1">
        <f t="shared" si="788"/>
        <v>0</v>
      </c>
    </row>
    <row r="7204" spans="1:27" ht="14.25" customHeight="1">
      <c r="A7204" s="151">
        <v>7785</v>
      </c>
      <c r="B7204" s="139">
        <v>20200705</v>
      </c>
      <c r="C7204" s="57" t="str">
        <f t="shared" si="785"/>
        <v>POS</v>
      </c>
      <c r="D7204" s="114">
        <f t="shared" si="784"/>
        <v>42555</v>
      </c>
      <c r="E7204" s="9" t="s">
        <v>38</v>
      </c>
      <c r="F7204" s="37" t="s">
        <v>25</v>
      </c>
      <c r="G7204" s="11" t="s">
        <v>26</v>
      </c>
      <c r="H7204" s="3"/>
      <c r="I7204" s="3"/>
      <c r="J7204" s="4" t="s">
        <v>51</v>
      </c>
      <c r="K7204" s="4" t="s">
        <v>582</v>
      </c>
      <c r="L7204" s="4" t="s">
        <v>196</v>
      </c>
      <c r="M7204" s="4"/>
      <c r="N7204" s="4"/>
      <c r="O7204" s="4" t="str">
        <f t="shared" si="783"/>
        <v>Halictus (Seladonia) confusus</v>
      </c>
      <c r="P7204" s="85" t="str">
        <f t="shared" si="786"/>
        <v>Halictus confusus</v>
      </c>
      <c r="Q7204" s="11" t="s">
        <v>29</v>
      </c>
      <c r="R7204" s="24"/>
      <c r="S7204" s="12"/>
      <c r="T7204" s="12"/>
      <c r="U7204" s="12"/>
      <c r="V7204" s="10" t="s">
        <v>182</v>
      </c>
      <c r="W7204" s="6">
        <v>43022</v>
      </c>
      <c r="X7204" s="50"/>
      <c r="Y7204" s="129">
        <f t="shared" si="789"/>
        <v>1</v>
      </c>
      <c r="Z7204" s="110">
        <f t="shared" si="787"/>
        <v>0</v>
      </c>
      <c r="AA7204" s="1">
        <f t="shared" si="788"/>
        <v>0</v>
      </c>
    </row>
    <row r="7205" spans="1:27" ht="14.25" customHeight="1">
      <c r="A7205" s="151">
        <v>7786</v>
      </c>
      <c r="B7205" s="139">
        <v>20200705</v>
      </c>
      <c r="C7205" s="57" t="str">
        <f t="shared" si="785"/>
        <v>POS</v>
      </c>
      <c r="D7205" s="114">
        <f t="shared" si="784"/>
        <v>42555</v>
      </c>
      <c r="E7205" s="9" t="s">
        <v>38</v>
      </c>
      <c r="F7205" s="37" t="s">
        <v>25</v>
      </c>
      <c r="G7205" s="11" t="s">
        <v>26</v>
      </c>
      <c r="H7205" s="2"/>
      <c r="I7205" s="2"/>
      <c r="J7205" s="4" t="s">
        <v>117</v>
      </c>
      <c r="K7205" s="112" t="s">
        <v>167</v>
      </c>
      <c r="L7205" s="4" t="s">
        <v>666</v>
      </c>
      <c r="M7205" s="4"/>
      <c r="N7205" s="4"/>
      <c r="O7205" s="4" t="str">
        <f t="shared" si="783"/>
        <v>Lasioglossum (Dialictus) incompletum</v>
      </c>
      <c r="P7205" s="85" t="str">
        <f t="shared" si="786"/>
        <v>Lasioglossum incompletum</v>
      </c>
      <c r="Q7205" s="11" t="s">
        <v>29</v>
      </c>
      <c r="R7205" s="24"/>
      <c r="S7205" s="12"/>
      <c r="T7205" s="12"/>
      <c r="U7205" s="12"/>
      <c r="V7205" s="10" t="s">
        <v>182</v>
      </c>
      <c r="W7205" s="6">
        <v>43022</v>
      </c>
      <c r="X7205" s="50" t="s">
        <v>1087</v>
      </c>
      <c r="Y7205" s="129">
        <f t="shared" si="789"/>
        <v>1</v>
      </c>
      <c r="Z7205" s="110">
        <f t="shared" si="787"/>
        <v>0</v>
      </c>
      <c r="AA7205" s="1">
        <f t="shared" si="788"/>
        <v>0</v>
      </c>
    </row>
    <row r="7206" spans="1:27" ht="14.25" customHeight="1">
      <c r="A7206" s="151">
        <v>7787</v>
      </c>
      <c r="B7206" s="139">
        <v>20200705</v>
      </c>
      <c r="C7206" s="57" t="str">
        <f t="shared" si="785"/>
        <v>POS</v>
      </c>
      <c r="D7206" s="114">
        <f t="shared" si="784"/>
        <v>42555</v>
      </c>
      <c r="E7206" s="9" t="s">
        <v>38</v>
      </c>
      <c r="F7206" s="37" t="s">
        <v>25</v>
      </c>
      <c r="G7206" s="11" t="s">
        <v>26</v>
      </c>
      <c r="H7206" s="2"/>
      <c r="I7206" s="2"/>
      <c r="J7206" s="4" t="s">
        <v>51</v>
      </c>
      <c r="K7206" s="4" t="s">
        <v>582</v>
      </c>
      <c r="L7206" s="4" t="s">
        <v>52</v>
      </c>
      <c r="M7206" s="4"/>
      <c r="N7206" s="4"/>
      <c r="O7206" s="4" t="str">
        <f t="shared" ref="O7206:O7263" si="790">J7206&amp;" "&amp;IF(LEN(K7206)&gt;0,"("&amp;K7206&amp;") ","")&amp;IF(LEN(N7206)&gt;0,"nr. ","")&amp;L7206&amp;IF(LEN(M7206)&gt;0," ssp. "&amp;M7206,"")</f>
        <v>Halictus (Seladonia) tripartitus</v>
      </c>
      <c r="P7206" s="85" t="str">
        <f t="shared" si="786"/>
        <v>Halictus tripartitus</v>
      </c>
      <c r="Q7206" s="11" t="s">
        <v>29</v>
      </c>
      <c r="R7206" s="24"/>
      <c r="S7206" s="12"/>
      <c r="T7206" s="12"/>
      <c r="U7206" s="12"/>
      <c r="V7206" s="10" t="s">
        <v>182</v>
      </c>
      <c r="W7206" s="6">
        <v>43022</v>
      </c>
      <c r="X7206" s="50"/>
      <c r="Y7206" s="129">
        <f t="shared" si="789"/>
        <v>1</v>
      </c>
      <c r="Z7206" s="110">
        <f t="shared" si="787"/>
        <v>0</v>
      </c>
      <c r="AA7206" s="1">
        <f t="shared" si="788"/>
        <v>0</v>
      </c>
    </row>
    <row r="7207" spans="1:27" ht="14.25" customHeight="1">
      <c r="A7207" s="151">
        <v>7788</v>
      </c>
      <c r="B7207" s="139">
        <v>20200705</v>
      </c>
      <c r="C7207" s="57" t="str">
        <f t="shared" si="785"/>
        <v>POS</v>
      </c>
      <c r="D7207" s="114">
        <f t="shared" si="784"/>
        <v>42555</v>
      </c>
      <c r="E7207" s="9" t="s">
        <v>213</v>
      </c>
      <c r="F7207" s="37" t="s">
        <v>25</v>
      </c>
      <c r="G7207" s="11" t="s">
        <v>26</v>
      </c>
      <c r="H7207" s="2"/>
      <c r="I7207" s="2"/>
      <c r="J7207" s="4" t="s">
        <v>53</v>
      </c>
      <c r="K7207" s="84" t="s">
        <v>592</v>
      </c>
      <c r="L7207" s="84" t="s">
        <v>56</v>
      </c>
      <c r="M7207" s="4"/>
      <c r="N7207" s="4"/>
      <c r="O7207" s="4" t="str">
        <f t="shared" si="790"/>
        <v>Melissodes (Heliomelissodes) rivalis</v>
      </c>
      <c r="P7207" s="85" t="str">
        <f t="shared" si="786"/>
        <v>Melissodes rivalis</v>
      </c>
      <c r="Q7207" s="11" t="s">
        <v>43</v>
      </c>
      <c r="R7207" s="24"/>
      <c r="S7207" s="12"/>
      <c r="T7207" s="12"/>
      <c r="U7207" s="12"/>
      <c r="V7207" s="10" t="s">
        <v>182</v>
      </c>
      <c r="W7207" s="6">
        <v>43022</v>
      </c>
      <c r="X7207" s="50" t="s">
        <v>835</v>
      </c>
      <c r="Y7207" s="129">
        <f t="shared" si="789"/>
        <v>1</v>
      </c>
      <c r="Z7207" s="110">
        <f t="shared" si="787"/>
        <v>0</v>
      </c>
      <c r="AA7207" s="1">
        <f t="shared" si="788"/>
        <v>0</v>
      </c>
    </row>
    <row r="7208" spans="1:27" ht="14.25" customHeight="1">
      <c r="A7208" s="151">
        <v>7789</v>
      </c>
      <c r="B7208" s="139">
        <v>20200705</v>
      </c>
      <c r="C7208" s="57" t="str">
        <f t="shared" si="785"/>
        <v>POS</v>
      </c>
      <c r="D7208" s="114">
        <f t="shared" si="784"/>
        <v>42555</v>
      </c>
      <c r="E7208" s="9" t="s">
        <v>213</v>
      </c>
      <c r="F7208" s="37" t="s">
        <v>25</v>
      </c>
      <c r="G7208" s="11" t="s">
        <v>26</v>
      </c>
      <c r="H7208" s="3"/>
      <c r="I7208" s="3"/>
      <c r="J7208" s="4" t="s">
        <v>53</v>
      </c>
      <c r="K7208" s="4" t="s">
        <v>591</v>
      </c>
      <c r="L7208" s="4" t="s">
        <v>152</v>
      </c>
      <c r="M7208" s="4"/>
      <c r="N7208" s="4"/>
      <c r="O7208" s="4" t="str">
        <f t="shared" si="790"/>
        <v>Melissodes (Eumelissodes) microsticta</v>
      </c>
      <c r="P7208" s="85" t="str">
        <f t="shared" si="786"/>
        <v>Melissodes microsticta</v>
      </c>
      <c r="Q7208" s="11" t="s">
        <v>29</v>
      </c>
      <c r="R7208" s="24"/>
      <c r="S7208" s="12"/>
      <c r="T7208" s="12"/>
      <c r="U7208" s="12"/>
      <c r="V7208" s="10" t="s">
        <v>182</v>
      </c>
      <c r="W7208" s="6">
        <v>43022</v>
      </c>
      <c r="X7208" s="50"/>
      <c r="Y7208" s="129">
        <f t="shared" si="789"/>
        <v>1</v>
      </c>
      <c r="Z7208" s="110">
        <f t="shared" si="787"/>
        <v>0</v>
      </c>
      <c r="AA7208" s="1">
        <f t="shared" si="788"/>
        <v>0</v>
      </c>
    </row>
    <row r="7209" spans="1:27" ht="14.25" customHeight="1">
      <c r="A7209" s="151">
        <v>7790</v>
      </c>
      <c r="B7209" s="139">
        <v>20200705</v>
      </c>
      <c r="C7209" s="57" t="str">
        <f t="shared" si="785"/>
        <v>POS</v>
      </c>
      <c r="D7209" s="114">
        <f t="shared" si="784"/>
        <v>42555</v>
      </c>
      <c r="E7209" s="9" t="s">
        <v>213</v>
      </c>
      <c r="F7209" s="37" t="s">
        <v>25</v>
      </c>
      <c r="G7209" s="11" t="s">
        <v>26</v>
      </c>
      <c r="H7209" s="3"/>
      <c r="I7209" s="3"/>
      <c r="J7209" s="4" t="s">
        <v>53</v>
      </c>
      <c r="K7209" s="4" t="s">
        <v>591</v>
      </c>
      <c r="L7209" s="4" t="s">
        <v>152</v>
      </c>
      <c r="M7209" s="4"/>
      <c r="N7209" s="4"/>
      <c r="O7209" s="4" t="str">
        <f t="shared" si="790"/>
        <v>Melissodes (Eumelissodes) microsticta</v>
      </c>
      <c r="P7209" s="85" t="str">
        <f t="shared" si="786"/>
        <v>Melissodes microsticta</v>
      </c>
      <c r="Q7209" s="11" t="s">
        <v>29</v>
      </c>
      <c r="R7209" s="24"/>
      <c r="S7209" s="12"/>
      <c r="T7209" s="12"/>
      <c r="U7209" s="12"/>
      <c r="V7209" s="10" t="s">
        <v>182</v>
      </c>
      <c r="W7209" s="6">
        <v>43022</v>
      </c>
      <c r="X7209" s="50"/>
      <c r="Y7209" s="129">
        <f t="shared" si="789"/>
        <v>1</v>
      </c>
      <c r="Z7209" s="110">
        <f t="shared" si="787"/>
        <v>0</v>
      </c>
      <c r="AA7209" s="1">
        <f t="shared" si="788"/>
        <v>0</v>
      </c>
    </row>
    <row r="7210" spans="1:27" ht="14.25" customHeight="1">
      <c r="A7210" s="151">
        <v>7791</v>
      </c>
      <c r="B7210" s="139">
        <v>20200705</v>
      </c>
      <c r="C7210" s="57" t="str">
        <f t="shared" si="785"/>
        <v>POS</v>
      </c>
      <c r="D7210" s="114">
        <f t="shared" ref="D7210:D7263" si="791">DATEVALUE(LEFT(B7210,4)&amp;"/"&amp;MID(B7210,5,2)&amp;"/"&amp;RIGHT(B7210,2))</f>
        <v>42555</v>
      </c>
      <c r="E7210" s="9" t="s">
        <v>213</v>
      </c>
      <c r="F7210" s="37" t="s">
        <v>25</v>
      </c>
      <c r="G7210" s="11" t="s">
        <v>26</v>
      </c>
      <c r="H7210" s="3"/>
      <c r="I7210" s="3"/>
      <c r="J7210" s="4" t="s">
        <v>175</v>
      </c>
      <c r="K7210" s="4" t="s">
        <v>580</v>
      </c>
      <c r="L7210" s="4" t="s">
        <v>218</v>
      </c>
      <c r="M7210" s="4"/>
      <c r="N7210" s="4"/>
      <c r="O7210" s="4" t="str">
        <f t="shared" si="790"/>
        <v>Ceratina (Zadontomerus) nanula</v>
      </c>
      <c r="P7210" s="85" t="str">
        <f t="shared" si="786"/>
        <v>Ceratina nanula</v>
      </c>
      <c r="Q7210" s="11" t="s">
        <v>29</v>
      </c>
      <c r="R7210" s="24"/>
      <c r="S7210" s="12"/>
      <c r="T7210" s="12"/>
      <c r="U7210" s="12"/>
      <c r="V7210" s="10" t="s">
        <v>182</v>
      </c>
      <c r="W7210" s="6">
        <v>43022</v>
      </c>
      <c r="X7210" s="50"/>
      <c r="Y7210" s="129">
        <f t="shared" si="789"/>
        <v>1</v>
      </c>
      <c r="Z7210" s="110">
        <f t="shared" si="787"/>
        <v>0</v>
      </c>
      <c r="AA7210" s="1">
        <f t="shared" si="788"/>
        <v>0</v>
      </c>
    </row>
    <row r="7211" spans="1:27" ht="14.25" customHeight="1">
      <c r="A7211" s="151">
        <v>7792</v>
      </c>
      <c r="B7211" s="139">
        <v>20200705</v>
      </c>
      <c r="C7211" s="57" t="str">
        <f t="shared" si="785"/>
        <v>POS</v>
      </c>
      <c r="D7211" s="114">
        <f t="shared" si="791"/>
        <v>42555</v>
      </c>
      <c r="E7211" s="9" t="s">
        <v>213</v>
      </c>
      <c r="F7211" s="37" t="s">
        <v>25</v>
      </c>
      <c r="G7211" s="11" t="s">
        <v>26</v>
      </c>
      <c r="H7211" s="3"/>
      <c r="I7211" s="3"/>
      <c r="J7211" s="4" t="s">
        <v>175</v>
      </c>
      <c r="K7211" s="4" t="s">
        <v>580</v>
      </c>
      <c r="L7211" s="4" t="s">
        <v>218</v>
      </c>
      <c r="M7211" s="4"/>
      <c r="N7211" s="4"/>
      <c r="O7211" s="4" t="str">
        <f t="shared" si="790"/>
        <v>Ceratina (Zadontomerus) nanula</v>
      </c>
      <c r="P7211" s="85" t="str">
        <f t="shared" si="786"/>
        <v>Ceratina nanula</v>
      </c>
      <c r="Q7211" s="11" t="s">
        <v>29</v>
      </c>
      <c r="R7211" s="24"/>
      <c r="S7211" s="12"/>
      <c r="T7211" s="12"/>
      <c r="U7211" s="12"/>
      <c r="V7211" s="10" t="s">
        <v>182</v>
      </c>
      <c r="W7211" s="6">
        <v>43022</v>
      </c>
      <c r="X7211" s="50"/>
      <c r="Y7211" s="129">
        <f t="shared" si="789"/>
        <v>1</v>
      </c>
      <c r="Z7211" s="110">
        <f t="shared" si="787"/>
        <v>0</v>
      </c>
      <c r="AA7211" s="1">
        <f t="shared" si="788"/>
        <v>0</v>
      </c>
    </row>
    <row r="7212" spans="1:27" ht="14.25" customHeight="1">
      <c r="A7212" s="151">
        <v>7793</v>
      </c>
      <c r="B7212" s="139">
        <v>20200705</v>
      </c>
      <c r="C7212" s="57" t="str">
        <f t="shared" si="785"/>
        <v>POS</v>
      </c>
      <c r="D7212" s="114">
        <f t="shared" si="791"/>
        <v>42555</v>
      </c>
      <c r="E7212" s="9" t="s">
        <v>213</v>
      </c>
      <c r="F7212" s="37" t="s">
        <v>25</v>
      </c>
      <c r="G7212" s="11" t="s">
        <v>26</v>
      </c>
      <c r="H7212" s="3"/>
      <c r="I7212" s="3"/>
      <c r="J7212" s="4" t="s">
        <v>175</v>
      </c>
      <c r="K7212" s="4" t="s">
        <v>580</v>
      </c>
      <c r="L7212" s="4" t="s">
        <v>218</v>
      </c>
      <c r="M7212" s="4"/>
      <c r="N7212" s="4"/>
      <c r="O7212" s="4" t="str">
        <f t="shared" si="790"/>
        <v>Ceratina (Zadontomerus) nanula</v>
      </c>
      <c r="P7212" s="85" t="str">
        <f t="shared" si="786"/>
        <v>Ceratina nanula</v>
      </c>
      <c r="Q7212" s="11" t="s">
        <v>29</v>
      </c>
      <c r="R7212" s="24"/>
      <c r="S7212" s="12"/>
      <c r="T7212" s="12"/>
      <c r="U7212" s="12"/>
      <c r="V7212" s="10" t="s">
        <v>182</v>
      </c>
      <c r="W7212" s="6">
        <v>43022</v>
      </c>
      <c r="X7212" s="50"/>
      <c r="Y7212" s="129">
        <f t="shared" si="789"/>
        <v>1</v>
      </c>
      <c r="Z7212" s="110">
        <f t="shared" si="787"/>
        <v>0</v>
      </c>
      <c r="AA7212" s="1">
        <f t="shared" si="788"/>
        <v>0</v>
      </c>
    </row>
    <row r="7213" spans="1:27" ht="14.25" customHeight="1">
      <c r="A7213" s="151">
        <v>7794</v>
      </c>
      <c r="B7213" s="139">
        <v>20200705</v>
      </c>
      <c r="C7213" s="57" t="str">
        <f t="shared" si="785"/>
        <v>POS</v>
      </c>
      <c r="D7213" s="114">
        <f t="shared" si="791"/>
        <v>42555</v>
      </c>
      <c r="E7213" s="9" t="s">
        <v>213</v>
      </c>
      <c r="F7213" s="37" t="s">
        <v>25</v>
      </c>
      <c r="G7213" s="11" t="s">
        <v>26</v>
      </c>
      <c r="H7213" s="3"/>
      <c r="I7213" s="3"/>
      <c r="J7213" s="4" t="s">
        <v>175</v>
      </c>
      <c r="K7213" s="4" t="s">
        <v>580</v>
      </c>
      <c r="L7213" s="4" t="s">
        <v>218</v>
      </c>
      <c r="M7213" s="4"/>
      <c r="N7213" s="4"/>
      <c r="O7213" s="4" t="str">
        <f t="shared" si="790"/>
        <v>Ceratina (Zadontomerus) nanula</v>
      </c>
      <c r="P7213" s="85" t="str">
        <f t="shared" si="786"/>
        <v>Ceratina nanula</v>
      </c>
      <c r="Q7213" s="11" t="s">
        <v>29</v>
      </c>
      <c r="R7213" s="24"/>
      <c r="S7213" s="12"/>
      <c r="T7213" s="12"/>
      <c r="U7213" s="12"/>
      <c r="V7213" s="10" t="s">
        <v>182</v>
      </c>
      <c r="W7213" s="6">
        <v>43022</v>
      </c>
      <c r="X7213" s="50"/>
      <c r="Y7213" s="129">
        <f t="shared" si="789"/>
        <v>1</v>
      </c>
      <c r="Z7213" s="110">
        <f t="shared" si="787"/>
        <v>0</v>
      </c>
      <c r="AA7213" s="1">
        <f t="shared" si="788"/>
        <v>0</v>
      </c>
    </row>
    <row r="7214" spans="1:27" ht="14.25" customHeight="1">
      <c r="A7214" s="151">
        <v>7795</v>
      </c>
      <c r="B7214" s="139">
        <v>20200705</v>
      </c>
      <c r="C7214" s="57" t="str">
        <f t="shared" si="785"/>
        <v>POS</v>
      </c>
      <c r="D7214" s="114">
        <f t="shared" si="791"/>
        <v>42555</v>
      </c>
      <c r="E7214" s="9" t="s">
        <v>213</v>
      </c>
      <c r="F7214" s="37" t="s">
        <v>25</v>
      </c>
      <c r="G7214" s="11" t="s">
        <v>26</v>
      </c>
      <c r="H7214" s="3"/>
      <c r="I7214" s="3"/>
      <c r="J7214" s="4" t="s">
        <v>124</v>
      </c>
      <c r="K7214" s="84" t="s">
        <v>165</v>
      </c>
      <c r="L7214" s="4" t="s">
        <v>158</v>
      </c>
      <c r="M7214" s="4"/>
      <c r="N7214" s="4"/>
      <c r="O7214" s="4" t="str">
        <f t="shared" si="790"/>
        <v>Osmia (Melanosmia) albolateralis</v>
      </c>
      <c r="P7214" s="85" t="str">
        <f t="shared" si="786"/>
        <v>Osmia albolateralis</v>
      </c>
      <c r="Q7214" s="11" t="s">
        <v>29</v>
      </c>
      <c r="R7214" s="24"/>
      <c r="S7214" s="12"/>
      <c r="T7214" s="12"/>
      <c r="U7214" s="12"/>
      <c r="V7214" s="10" t="s">
        <v>182</v>
      </c>
      <c r="W7214" s="6">
        <v>43022</v>
      </c>
      <c r="X7214" s="50"/>
      <c r="Y7214" s="129">
        <f t="shared" si="789"/>
        <v>1</v>
      </c>
      <c r="Z7214" s="110">
        <f t="shared" si="787"/>
        <v>0</v>
      </c>
      <c r="AA7214" s="1">
        <f t="shared" si="788"/>
        <v>0</v>
      </c>
    </row>
    <row r="7215" spans="1:27" ht="14.25" customHeight="1">
      <c r="A7215" s="151">
        <v>7796</v>
      </c>
      <c r="B7215" s="139">
        <v>20200705</v>
      </c>
      <c r="C7215" s="57" t="str">
        <f t="shared" si="785"/>
        <v>POS</v>
      </c>
      <c r="D7215" s="114">
        <f t="shared" si="791"/>
        <v>42555</v>
      </c>
      <c r="E7215" s="9" t="s">
        <v>213</v>
      </c>
      <c r="F7215" s="37" t="s">
        <v>25</v>
      </c>
      <c r="G7215" s="11" t="s">
        <v>26</v>
      </c>
      <c r="H7215" s="3"/>
      <c r="I7215" s="3"/>
      <c r="J7215" s="4" t="s">
        <v>124</v>
      </c>
      <c r="K7215" s="4" t="s">
        <v>165</v>
      </c>
      <c r="L7215" s="4" t="s">
        <v>158</v>
      </c>
      <c r="M7215" s="4"/>
      <c r="N7215" s="4"/>
      <c r="O7215" s="4" t="str">
        <f t="shared" si="790"/>
        <v>Osmia (Melanosmia) albolateralis</v>
      </c>
      <c r="P7215" s="85" t="str">
        <f t="shared" si="786"/>
        <v>Osmia albolateralis</v>
      </c>
      <c r="Q7215" s="11" t="s">
        <v>29</v>
      </c>
      <c r="R7215" s="24"/>
      <c r="S7215" s="12"/>
      <c r="T7215" s="12"/>
      <c r="U7215" s="12"/>
      <c r="V7215" s="10" t="s">
        <v>182</v>
      </c>
      <c r="W7215" s="6">
        <v>43022</v>
      </c>
      <c r="X7215" s="50"/>
      <c r="Y7215" s="129">
        <f t="shared" si="789"/>
        <v>1</v>
      </c>
      <c r="Z7215" s="110">
        <f t="shared" si="787"/>
        <v>0</v>
      </c>
      <c r="AA7215" s="1">
        <f t="shared" si="788"/>
        <v>0</v>
      </c>
    </row>
    <row r="7216" spans="1:27" ht="14.25" customHeight="1">
      <c r="A7216" s="151">
        <v>7797</v>
      </c>
      <c r="B7216" s="139">
        <v>20200705</v>
      </c>
      <c r="C7216" s="57" t="str">
        <f t="shared" si="785"/>
        <v>POS</v>
      </c>
      <c r="D7216" s="114">
        <f t="shared" si="791"/>
        <v>42555</v>
      </c>
      <c r="E7216" s="9" t="s">
        <v>213</v>
      </c>
      <c r="F7216" s="37" t="s">
        <v>25</v>
      </c>
      <c r="G7216" s="11" t="s">
        <v>26</v>
      </c>
      <c r="H7216" s="3"/>
      <c r="I7216" s="3"/>
      <c r="J7216" s="4" t="s">
        <v>124</v>
      </c>
      <c r="K7216" s="4" t="s">
        <v>165</v>
      </c>
      <c r="L7216" s="4" t="s">
        <v>158</v>
      </c>
      <c r="M7216" s="4"/>
      <c r="N7216" s="4"/>
      <c r="O7216" s="4" t="str">
        <f t="shared" si="790"/>
        <v>Osmia (Melanosmia) albolateralis</v>
      </c>
      <c r="P7216" s="85" t="str">
        <f t="shared" si="786"/>
        <v>Osmia albolateralis</v>
      </c>
      <c r="Q7216" s="11" t="s">
        <v>29</v>
      </c>
      <c r="R7216" s="24"/>
      <c r="S7216" s="12"/>
      <c r="T7216" s="12"/>
      <c r="U7216" s="12"/>
      <c r="V7216" s="10" t="s">
        <v>182</v>
      </c>
      <c r="W7216" s="6">
        <v>43022</v>
      </c>
      <c r="X7216" s="50" t="s">
        <v>772</v>
      </c>
      <c r="Y7216" s="129">
        <f t="shared" si="789"/>
        <v>1</v>
      </c>
      <c r="Z7216" s="110">
        <f t="shared" si="787"/>
        <v>0</v>
      </c>
      <c r="AA7216" s="1">
        <f t="shared" si="788"/>
        <v>0</v>
      </c>
    </row>
    <row r="7217" spans="1:27" ht="14.25" customHeight="1">
      <c r="A7217" s="151">
        <v>7798</v>
      </c>
      <c r="B7217" s="139">
        <v>20200705</v>
      </c>
      <c r="C7217" s="57" t="str">
        <f t="shared" si="785"/>
        <v>POS</v>
      </c>
      <c r="D7217" s="114">
        <f t="shared" si="791"/>
        <v>42555</v>
      </c>
      <c r="E7217" s="9" t="s">
        <v>213</v>
      </c>
      <c r="F7217" s="37" t="s">
        <v>25</v>
      </c>
      <c r="G7217" s="11" t="s">
        <v>26</v>
      </c>
      <c r="H7217" s="3"/>
      <c r="I7217" s="3"/>
      <c r="J7217" s="4" t="s">
        <v>91</v>
      </c>
      <c r="K7217" s="4" t="s">
        <v>590</v>
      </c>
      <c r="L7217" s="4" t="s">
        <v>100</v>
      </c>
      <c r="M7217" s="4"/>
      <c r="N7217" s="4"/>
      <c r="O7217" s="4" t="str">
        <f t="shared" si="790"/>
        <v>Megachile (Xanthosarus) gemula</v>
      </c>
      <c r="P7217" s="85" t="str">
        <f t="shared" si="786"/>
        <v>Megachile gemula</v>
      </c>
      <c r="Q7217" s="11" t="s">
        <v>29</v>
      </c>
      <c r="R7217" s="24"/>
      <c r="S7217" s="12"/>
      <c r="T7217" s="12"/>
      <c r="U7217" s="12"/>
      <c r="V7217" s="10" t="s">
        <v>182</v>
      </c>
      <c r="W7217" s="6">
        <v>43022</v>
      </c>
      <c r="X7217" s="50"/>
      <c r="Y7217" s="129">
        <f t="shared" si="789"/>
        <v>1</v>
      </c>
      <c r="Z7217" s="110">
        <f t="shared" si="787"/>
        <v>0</v>
      </c>
      <c r="AA7217" s="1">
        <f t="shared" si="788"/>
        <v>0</v>
      </c>
    </row>
    <row r="7218" spans="1:27" ht="14.25" customHeight="1">
      <c r="A7218" s="151">
        <v>7799</v>
      </c>
      <c r="B7218" s="139">
        <v>20200705</v>
      </c>
      <c r="C7218" s="57" t="str">
        <f t="shared" si="785"/>
        <v>POS</v>
      </c>
      <c r="D7218" s="114">
        <f t="shared" si="791"/>
        <v>42555</v>
      </c>
      <c r="E7218" s="9" t="s">
        <v>213</v>
      </c>
      <c r="F7218" s="37" t="s">
        <v>25</v>
      </c>
      <c r="G7218" s="11" t="s">
        <v>26</v>
      </c>
      <c r="H7218" s="3"/>
      <c r="I7218" s="3"/>
      <c r="J7218" s="4" t="s">
        <v>91</v>
      </c>
      <c r="K7218" s="4" t="s">
        <v>91</v>
      </c>
      <c r="L7218" s="4" t="s">
        <v>96</v>
      </c>
      <c r="M7218" s="4"/>
      <c r="N7218" s="4"/>
      <c r="O7218" s="4" t="str">
        <f t="shared" si="790"/>
        <v>Megachile (Megachile) montivaga</v>
      </c>
      <c r="P7218" s="85" t="str">
        <f t="shared" si="786"/>
        <v>Megachile montivaga</v>
      </c>
      <c r="Q7218" s="11" t="s">
        <v>29</v>
      </c>
      <c r="R7218" s="24"/>
      <c r="S7218" s="12"/>
      <c r="T7218" s="12"/>
      <c r="U7218" s="12"/>
      <c r="V7218" s="10" t="s">
        <v>182</v>
      </c>
      <c r="W7218" s="6">
        <v>43022</v>
      </c>
      <c r="X7218" s="50"/>
      <c r="Y7218" s="129">
        <f t="shared" si="789"/>
        <v>1</v>
      </c>
      <c r="Z7218" s="110">
        <f t="shared" si="787"/>
        <v>0</v>
      </c>
      <c r="AA7218" s="1">
        <f t="shared" si="788"/>
        <v>0</v>
      </c>
    </row>
    <row r="7219" spans="1:27" ht="14.25" customHeight="1">
      <c r="A7219" s="151">
        <v>7800</v>
      </c>
      <c r="B7219" s="139">
        <v>20200705</v>
      </c>
      <c r="C7219" s="57" t="str">
        <f t="shared" si="785"/>
        <v>POS</v>
      </c>
      <c r="D7219" s="114">
        <f t="shared" si="791"/>
        <v>42555</v>
      </c>
      <c r="E7219" s="9" t="s">
        <v>213</v>
      </c>
      <c r="F7219" s="37" t="s">
        <v>25</v>
      </c>
      <c r="G7219" s="11" t="s">
        <v>26</v>
      </c>
      <c r="H7219" s="3"/>
      <c r="I7219" s="3"/>
      <c r="J7219" s="4" t="s">
        <v>91</v>
      </c>
      <c r="K7219" s="112" t="s">
        <v>590</v>
      </c>
      <c r="L7219" s="4" t="s">
        <v>100</v>
      </c>
      <c r="M7219" s="4"/>
      <c r="N7219" s="4"/>
      <c r="O7219" s="4" t="str">
        <f t="shared" si="790"/>
        <v>Megachile (Xanthosarus) gemula</v>
      </c>
      <c r="P7219" s="85" t="str">
        <f t="shared" si="786"/>
        <v>Megachile gemula</v>
      </c>
      <c r="Q7219" s="11" t="s">
        <v>43</v>
      </c>
      <c r="R7219" s="24"/>
      <c r="S7219" s="12"/>
      <c r="T7219" s="12"/>
      <c r="U7219" s="12"/>
      <c r="V7219" s="10" t="s">
        <v>182</v>
      </c>
      <c r="W7219" s="6">
        <v>43022</v>
      </c>
      <c r="X7219" s="50"/>
      <c r="Y7219" s="129">
        <f t="shared" si="789"/>
        <v>1</v>
      </c>
      <c r="Z7219" s="110">
        <f t="shared" si="787"/>
        <v>0</v>
      </c>
      <c r="AA7219" s="1">
        <f t="shared" si="788"/>
        <v>0</v>
      </c>
    </row>
    <row r="7220" spans="1:27" ht="14.25" customHeight="1">
      <c r="A7220" s="151">
        <v>7801</v>
      </c>
      <c r="B7220" s="139">
        <v>20200705</v>
      </c>
      <c r="C7220" s="57" t="str">
        <f t="shared" si="785"/>
        <v>POS</v>
      </c>
      <c r="D7220" s="114">
        <f t="shared" si="791"/>
        <v>42555</v>
      </c>
      <c r="E7220" s="9" t="s">
        <v>213</v>
      </c>
      <c r="F7220" s="37" t="s">
        <v>25</v>
      </c>
      <c r="G7220" s="11" t="s">
        <v>26</v>
      </c>
      <c r="H7220" s="3"/>
      <c r="I7220" s="3"/>
      <c r="J7220" s="4" t="s">
        <v>59</v>
      </c>
      <c r="K7220" s="84" t="s">
        <v>573</v>
      </c>
      <c r="L7220" s="4" t="s">
        <v>64</v>
      </c>
      <c r="M7220" s="4"/>
      <c r="N7220" s="4"/>
      <c r="O7220" s="4" t="str">
        <f t="shared" si="790"/>
        <v>Andrena (Plastandrena) prunorum</v>
      </c>
      <c r="P7220" s="85" t="str">
        <f t="shared" si="786"/>
        <v>Andrena prunorum</v>
      </c>
      <c r="Q7220" s="11" t="s">
        <v>29</v>
      </c>
      <c r="R7220" s="24"/>
      <c r="S7220" s="12"/>
      <c r="T7220" s="12"/>
      <c r="U7220" s="12"/>
      <c r="V7220" s="10" t="s">
        <v>182</v>
      </c>
      <c r="W7220" s="6">
        <v>43022</v>
      </c>
      <c r="X7220" s="50"/>
      <c r="Y7220" s="129">
        <f t="shared" si="789"/>
        <v>1</v>
      </c>
      <c r="Z7220" s="110">
        <f t="shared" si="787"/>
        <v>0</v>
      </c>
      <c r="AA7220" s="1">
        <f t="shared" si="788"/>
        <v>0</v>
      </c>
    </row>
    <row r="7221" spans="1:27" ht="14.25" customHeight="1">
      <c r="A7221" s="151">
        <v>7802</v>
      </c>
      <c r="B7221" s="139">
        <v>20200705</v>
      </c>
      <c r="C7221" s="57" t="str">
        <f t="shared" si="785"/>
        <v>POS</v>
      </c>
      <c r="D7221" s="114">
        <f t="shared" si="791"/>
        <v>42555</v>
      </c>
      <c r="E7221" s="9" t="s">
        <v>213</v>
      </c>
      <c r="F7221" s="37" t="s">
        <v>25</v>
      </c>
      <c r="G7221" s="11" t="s">
        <v>26</v>
      </c>
      <c r="H7221" s="3"/>
      <c r="I7221" s="3"/>
      <c r="J7221" s="4" t="s">
        <v>140</v>
      </c>
      <c r="K7221" s="4" t="s">
        <v>140</v>
      </c>
      <c r="L7221" s="4" t="s">
        <v>144</v>
      </c>
      <c r="M7221" s="4"/>
      <c r="N7221" s="4"/>
      <c r="O7221" s="4" t="str">
        <f t="shared" si="790"/>
        <v>Agapostemon (Agapostemon) virescens</v>
      </c>
      <c r="P7221" s="85" t="str">
        <f t="shared" si="786"/>
        <v>Agapostemon virescens</v>
      </c>
      <c r="Q7221" s="11" t="s">
        <v>29</v>
      </c>
      <c r="R7221" s="24"/>
      <c r="S7221" s="12"/>
      <c r="T7221" s="12"/>
      <c r="U7221" s="12"/>
      <c r="V7221" s="10" t="s">
        <v>182</v>
      </c>
      <c r="W7221" s="6">
        <v>43022</v>
      </c>
      <c r="X7221" s="50"/>
      <c r="Y7221" s="129">
        <f t="shared" si="789"/>
        <v>1</v>
      </c>
      <c r="Z7221" s="110">
        <f t="shared" si="787"/>
        <v>0</v>
      </c>
      <c r="AA7221" s="1">
        <f t="shared" si="788"/>
        <v>0</v>
      </c>
    </row>
    <row r="7222" spans="1:27" ht="14.25" customHeight="1">
      <c r="A7222" s="151">
        <v>7803</v>
      </c>
      <c r="B7222" s="139">
        <v>20200705</v>
      </c>
      <c r="C7222" s="57" t="str">
        <f t="shared" si="785"/>
        <v>POS</v>
      </c>
      <c r="D7222" s="114">
        <f t="shared" si="791"/>
        <v>42555</v>
      </c>
      <c r="E7222" s="9" t="s">
        <v>213</v>
      </c>
      <c r="F7222" s="37" t="s">
        <v>25</v>
      </c>
      <c r="G7222" s="11" t="s">
        <v>26</v>
      </c>
      <c r="H7222" s="3"/>
      <c r="I7222" s="3"/>
      <c r="J7222" s="4" t="s">
        <v>140</v>
      </c>
      <c r="K7222" s="4" t="s">
        <v>140</v>
      </c>
      <c r="L7222" s="4" t="s">
        <v>144</v>
      </c>
      <c r="M7222" s="4"/>
      <c r="N7222" s="4"/>
      <c r="O7222" s="4" t="str">
        <f t="shared" si="790"/>
        <v>Agapostemon (Agapostemon) virescens</v>
      </c>
      <c r="P7222" s="85" t="str">
        <f t="shared" si="786"/>
        <v>Agapostemon virescens</v>
      </c>
      <c r="Q7222" s="11" t="s">
        <v>29</v>
      </c>
      <c r="R7222" s="24"/>
      <c r="S7222" s="12"/>
      <c r="T7222" s="12"/>
      <c r="U7222" s="12"/>
      <c r="V7222" s="10" t="s">
        <v>182</v>
      </c>
      <c r="W7222" s="6">
        <v>43022</v>
      </c>
      <c r="X7222" s="50"/>
      <c r="Y7222" s="129">
        <f t="shared" si="789"/>
        <v>1</v>
      </c>
      <c r="Z7222" s="110">
        <f t="shared" si="787"/>
        <v>0</v>
      </c>
      <c r="AA7222" s="1">
        <f t="shared" si="788"/>
        <v>0</v>
      </c>
    </row>
    <row r="7223" spans="1:27" ht="14.25" customHeight="1">
      <c r="A7223" s="151">
        <v>7804</v>
      </c>
      <c r="B7223" s="139">
        <v>20200705</v>
      </c>
      <c r="C7223" s="57" t="str">
        <f t="shared" si="785"/>
        <v>POS</v>
      </c>
      <c r="D7223" s="114">
        <f t="shared" si="791"/>
        <v>42555</v>
      </c>
      <c r="E7223" s="9" t="s">
        <v>213</v>
      </c>
      <c r="F7223" s="37" t="s">
        <v>25</v>
      </c>
      <c r="G7223" s="11" t="s">
        <v>26</v>
      </c>
      <c r="H7223" s="3"/>
      <c r="I7223" s="3"/>
      <c r="J7223" s="4" t="s">
        <v>140</v>
      </c>
      <c r="K7223" s="4" t="s">
        <v>140</v>
      </c>
      <c r="L7223" s="4" t="s">
        <v>144</v>
      </c>
      <c r="M7223" s="4"/>
      <c r="N7223" s="4"/>
      <c r="O7223" s="4" t="str">
        <f t="shared" si="790"/>
        <v>Agapostemon (Agapostemon) virescens</v>
      </c>
      <c r="P7223" s="85" t="str">
        <f t="shared" si="786"/>
        <v>Agapostemon virescens</v>
      </c>
      <c r="Q7223" s="11" t="s">
        <v>29</v>
      </c>
      <c r="R7223" s="24"/>
      <c r="S7223" s="12"/>
      <c r="T7223" s="12"/>
      <c r="U7223" s="12"/>
      <c r="V7223" s="10" t="s">
        <v>182</v>
      </c>
      <c r="W7223" s="6">
        <v>43022</v>
      </c>
      <c r="X7223" s="50"/>
      <c r="Y7223" s="129">
        <f t="shared" si="789"/>
        <v>1</v>
      </c>
      <c r="Z7223" s="110">
        <f t="shared" si="787"/>
        <v>0</v>
      </c>
      <c r="AA7223" s="1">
        <f t="shared" si="788"/>
        <v>0</v>
      </c>
    </row>
    <row r="7224" spans="1:27" ht="14.25" customHeight="1">
      <c r="A7224" s="151">
        <v>7805</v>
      </c>
      <c r="B7224" s="139">
        <v>20200705</v>
      </c>
      <c r="C7224" s="57" t="str">
        <f t="shared" si="785"/>
        <v>POS</v>
      </c>
      <c r="D7224" s="114">
        <f t="shared" si="791"/>
        <v>42555</v>
      </c>
      <c r="E7224" s="9" t="s">
        <v>213</v>
      </c>
      <c r="F7224" s="37" t="s">
        <v>25</v>
      </c>
      <c r="G7224" s="11" t="s">
        <v>26</v>
      </c>
      <c r="H7224" s="3"/>
      <c r="I7224" s="3"/>
      <c r="J7224" s="4" t="s">
        <v>117</v>
      </c>
      <c r="K7224" s="4" t="s">
        <v>202</v>
      </c>
      <c r="L7224" s="4" t="s">
        <v>120</v>
      </c>
      <c r="M7224" s="4"/>
      <c r="N7224" s="4" t="s">
        <v>55</v>
      </c>
      <c r="O7224" s="4" t="str">
        <f t="shared" si="790"/>
        <v>Lasioglossum (Sphecodogastra) nr. cooleyi</v>
      </c>
      <c r="P7224" s="85" t="str">
        <f t="shared" si="786"/>
        <v>Lasioglossum cooleyi</v>
      </c>
      <c r="Q7224" s="11" t="s">
        <v>29</v>
      </c>
      <c r="R7224" s="24"/>
      <c r="S7224" s="12"/>
      <c r="T7224" s="12"/>
      <c r="U7224" s="12"/>
      <c r="V7224" s="10" t="s">
        <v>182</v>
      </c>
      <c r="W7224" s="6">
        <v>43022</v>
      </c>
      <c r="X7224" s="50" t="s">
        <v>1021</v>
      </c>
      <c r="Y7224" s="129">
        <f t="shared" si="789"/>
        <v>1</v>
      </c>
      <c r="Z7224" s="110">
        <f t="shared" si="787"/>
        <v>0</v>
      </c>
      <c r="AA7224" s="1">
        <f t="shared" si="788"/>
        <v>0</v>
      </c>
    </row>
    <row r="7225" spans="1:27" ht="14.25" customHeight="1">
      <c r="A7225" s="151">
        <v>7806</v>
      </c>
      <c r="B7225" s="139">
        <v>20200705</v>
      </c>
      <c r="C7225" s="57" t="str">
        <f t="shared" si="785"/>
        <v>POS</v>
      </c>
      <c r="D7225" s="114">
        <f t="shared" si="791"/>
        <v>42555</v>
      </c>
      <c r="E7225" s="9" t="s">
        <v>213</v>
      </c>
      <c r="F7225" s="37" t="s">
        <v>25</v>
      </c>
      <c r="G7225" s="11" t="s">
        <v>26</v>
      </c>
      <c r="H7225" s="3"/>
      <c r="I7225" s="3"/>
      <c r="J7225" s="4" t="s">
        <v>201</v>
      </c>
      <c r="K7225" s="4"/>
      <c r="L7225" s="4" t="s">
        <v>609</v>
      </c>
      <c r="M7225" s="4"/>
      <c r="N7225" s="4"/>
      <c r="O7225" s="4" t="str">
        <f t="shared" si="790"/>
        <v>Sphecodes msp. BS0003</v>
      </c>
      <c r="P7225" s="85" t="str">
        <f t="shared" si="786"/>
        <v>Sphecodes msp. BS0003</v>
      </c>
      <c r="Q7225" s="11" t="s">
        <v>29</v>
      </c>
      <c r="R7225" s="24"/>
      <c r="S7225" s="12"/>
      <c r="T7225" s="12" t="s">
        <v>1379</v>
      </c>
      <c r="U7225" s="12"/>
      <c r="V7225" s="10" t="s">
        <v>182</v>
      </c>
      <c r="W7225" s="6">
        <v>43022</v>
      </c>
      <c r="X7225" s="50"/>
      <c r="Y7225" s="129">
        <f t="shared" si="789"/>
        <v>1</v>
      </c>
      <c r="Z7225" s="110">
        <f t="shared" si="787"/>
        <v>0</v>
      </c>
      <c r="AA7225" s="1">
        <f t="shared" si="788"/>
        <v>0</v>
      </c>
    </row>
    <row r="7226" spans="1:27" ht="14.25" customHeight="1">
      <c r="A7226" s="151">
        <v>7807</v>
      </c>
      <c r="B7226" s="139">
        <v>20200705</v>
      </c>
      <c r="C7226" s="57" t="str">
        <f t="shared" si="785"/>
        <v>POS</v>
      </c>
      <c r="D7226" s="114">
        <f t="shared" si="791"/>
        <v>42555</v>
      </c>
      <c r="E7226" s="9" t="s">
        <v>213</v>
      </c>
      <c r="F7226" s="37" t="s">
        <v>25</v>
      </c>
      <c r="G7226" s="11" t="s">
        <v>26</v>
      </c>
      <c r="H7226" s="3"/>
      <c r="I7226" s="3"/>
      <c r="J7226" s="4" t="s">
        <v>117</v>
      </c>
      <c r="K7226" s="112" t="s">
        <v>167</v>
      </c>
      <c r="L7226" s="4" t="s">
        <v>666</v>
      </c>
      <c r="M7226" s="4"/>
      <c r="N7226" s="4"/>
      <c r="O7226" s="4" t="str">
        <f t="shared" si="790"/>
        <v>Lasioglossum (Dialictus) incompletum</v>
      </c>
      <c r="P7226" s="85" t="str">
        <f t="shared" si="786"/>
        <v>Lasioglossum incompletum</v>
      </c>
      <c r="Q7226" s="11" t="s">
        <v>29</v>
      </c>
      <c r="R7226" s="24"/>
      <c r="S7226" s="12"/>
      <c r="T7226" s="12"/>
      <c r="U7226" s="12"/>
      <c r="V7226" s="10" t="s">
        <v>182</v>
      </c>
      <c r="W7226" s="6">
        <v>43022</v>
      </c>
      <c r="X7226" s="50" t="s">
        <v>1087</v>
      </c>
      <c r="Y7226" s="129">
        <f t="shared" si="789"/>
        <v>1</v>
      </c>
      <c r="Z7226" s="110">
        <f t="shared" si="787"/>
        <v>0</v>
      </c>
      <c r="AA7226" s="1">
        <f t="shared" si="788"/>
        <v>0</v>
      </c>
    </row>
    <row r="7227" spans="1:27" ht="14.25" customHeight="1">
      <c r="A7227" s="151">
        <v>7808</v>
      </c>
      <c r="B7227" s="139">
        <v>20200705</v>
      </c>
      <c r="C7227" s="57" t="str">
        <f t="shared" si="785"/>
        <v>POS</v>
      </c>
      <c r="D7227" s="114">
        <f t="shared" si="791"/>
        <v>42555</v>
      </c>
      <c r="E7227" s="9" t="s">
        <v>213</v>
      </c>
      <c r="F7227" s="37" t="s">
        <v>25</v>
      </c>
      <c r="G7227" s="11" t="s">
        <v>26</v>
      </c>
      <c r="H7227" s="3"/>
      <c r="I7227" s="3"/>
      <c r="J7227" s="4" t="s">
        <v>117</v>
      </c>
      <c r="K7227" s="31" t="s">
        <v>167</v>
      </c>
      <c r="L7227" s="4" t="s">
        <v>665</v>
      </c>
      <c r="M7227" s="4"/>
      <c r="N7227" s="4"/>
      <c r="O7227" s="4" t="str">
        <f t="shared" si="790"/>
        <v>Lasioglossum (Dialictus) nevadense</v>
      </c>
      <c r="P7227" s="85" t="str">
        <f t="shared" si="786"/>
        <v>Lasioglossum nevadense</v>
      </c>
      <c r="Q7227" s="11" t="s">
        <v>29</v>
      </c>
      <c r="R7227" s="24"/>
      <c r="S7227" s="12"/>
      <c r="T7227" s="12"/>
      <c r="U7227" s="12"/>
      <c r="V7227" s="10" t="s">
        <v>182</v>
      </c>
      <c r="W7227" s="6">
        <v>43022</v>
      </c>
      <c r="X7227" s="50" t="s">
        <v>1087</v>
      </c>
      <c r="Y7227" s="129">
        <f t="shared" si="789"/>
        <v>1</v>
      </c>
      <c r="Z7227" s="110">
        <f t="shared" si="787"/>
        <v>0</v>
      </c>
      <c r="AA7227" s="1">
        <f t="shared" si="788"/>
        <v>0</v>
      </c>
    </row>
    <row r="7228" spans="1:27" ht="14.25" customHeight="1">
      <c r="A7228" s="151">
        <v>7809</v>
      </c>
      <c r="B7228" s="139">
        <v>20200705</v>
      </c>
      <c r="C7228" s="57" t="str">
        <f t="shared" si="785"/>
        <v>POS</v>
      </c>
      <c r="D7228" s="114">
        <f t="shared" si="791"/>
        <v>42555</v>
      </c>
      <c r="E7228" s="9" t="s">
        <v>227</v>
      </c>
      <c r="F7228" s="37" t="s">
        <v>25</v>
      </c>
      <c r="G7228" s="11" t="s">
        <v>26</v>
      </c>
      <c r="H7228" s="3"/>
      <c r="I7228" s="3"/>
      <c r="J7228" s="4" t="s">
        <v>53</v>
      </c>
      <c r="K7228" s="4" t="s">
        <v>591</v>
      </c>
      <c r="L7228" s="4" t="s">
        <v>152</v>
      </c>
      <c r="M7228" s="4"/>
      <c r="N7228" s="4"/>
      <c r="O7228" s="4" t="str">
        <f t="shared" si="790"/>
        <v>Melissodes (Eumelissodes) microsticta</v>
      </c>
      <c r="P7228" s="85" t="str">
        <f t="shared" si="786"/>
        <v>Melissodes microsticta</v>
      </c>
      <c r="Q7228" s="11" t="s">
        <v>29</v>
      </c>
      <c r="R7228" s="24"/>
      <c r="S7228" s="12"/>
      <c r="T7228" s="12"/>
      <c r="U7228" s="12"/>
      <c r="V7228" s="10" t="s">
        <v>182</v>
      </c>
      <c r="W7228" s="6">
        <v>43022</v>
      </c>
      <c r="X7228" s="50"/>
      <c r="Y7228" s="129">
        <f t="shared" si="789"/>
        <v>1</v>
      </c>
      <c r="Z7228" s="110">
        <f t="shared" si="787"/>
        <v>0</v>
      </c>
      <c r="AA7228" s="1">
        <f t="shared" si="788"/>
        <v>0</v>
      </c>
    </row>
    <row r="7229" spans="1:27" ht="14.25" customHeight="1">
      <c r="A7229" s="151">
        <v>7810</v>
      </c>
      <c r="B7229" s="139">
        <v>20200705</v>
      </c>
      <c r="C7229" s="57" t="str">
        <f t="shared" ref="C7229:C7291" si="792">LEFT(E7229,3)</f>
        <v>POS</v>
      </c>
      <c r="D7229" s="114">
        <f t="shared" si="791"/>
        <v>42555</v>
      </c>
      <c r="E7229" s="9" t="s">
        <v>227</v>
      </c>
      <c r="F7229" s="37" t="s">
        <v>25</v>
      </c>
      <c r="G7229" s="11" t="s">
        <v>26</v>
      </c>
      <c r="H7229" s="3"/>
      <c r="I7229" s="3"/>
      <c r="J7229" s="4" t="s">
        <v>53</v>
      </c>
      <c r="K7229" s="4" t="s">
        <v>591</v>
      </c>
      <c r="L7229" s="4" t="s">
        <v>152</v>
      </c>
      <c r="M7229" s="4"/>
      <c r="N7229" s="4"/>
      <c r="O7229" s="4" t="str">
        <f t="shared" si="790"/>
        <v>Melissodes (Eumelissodes) microsticta</v>
      </c>
      <c r="P7229" s="85" t="str">
        <f t="shared" ref="P7229:P7291" si="793">J7229&amp;" "&amp;L7229</f>
        <v>Melissodes microsticta</v>
      </c>
      <c r="Q7229" s="11" t="s">
        <v>43</v>
      </c>
      <c r="R7229" s="24"/>
      <c r="S7229" s="12"/>
      <c r="T7229" s="12"/>
      <c r="U7229" s="12"/>
      <c r="V7229" s="10" t="s">
        <v>182</v>
      </c>
      <c r="W7229" s="6">
        <v>43022</v>
      </c>
      <c r="X7229" s="50"/>
      <c r="Y7229" s="129">
        <f t="shared" si="789"/>
        <v>1</v>
      </c>
      <c r="Z7229" s="110">
        <f t="shared" si="787"/>
        <v>0</v>
      </c>
      <c r="AA7229" s="1">
        <f t="shared" si="788"/>
        <v>0</v>
      </c>
    </row>
    <row r="7230" spans="1:27" ht="14.25" customHeight="1">
      <c r="A7230" s="151">
        <v>7811</v>
      </c>
      <c r="B7230" s="139">
        <v>20200705</v>
      </c>
      <c r="C7230" s="57" t="str">
        <f t="shared" si="792"/>
        <v>POS</v>
      </c>
      <c r="D7230" s="114">
        <f t="shared" si="791"/>
        <v>42555</v>
      </c>
      <c r="E7230" s="9" t="s">
        <v>227</v>
      </c>
      <c r="F7230" s="37" t="s">
        <v>25</v>
      </c>
      <c r="G7230" s="11" t="s">
        <v>26</v>
      </c>
      <c r="H7230" s="3"/>
      <c r="I7230" s="3"/>
      <c r="J7230" s="4" t="s">
        <v>53</v>
      </c>
      <c r="K7230" s="4" t="s">
        <v>591</v>
      </c>
      <c r="L7230" s="4" t="s">
        <v>152</v>
      </c>
      <c r="M7230" s="4"/>
      <c r="N7230" s="4"/>
      <c r="O7230" s="4" t="str">
        <f t="shared" si="790"/>
        <v>Melissodes (Eumelissodes) microsticta</v>
      </c>
      <c r="P7230" s="85" t="str">
        <f t="shared" si="793"/>
        <v>Melissodes microsticta</v>
      </c>
      <c r="Q7230" s="11" t="s">
        <v>43</v>
      </c>
      <c r="R7230" s="24"/>
      <c r="S7230" s="12"/>
      <c r="T7230" s="12"/>
      <c r="U7230" s="12"/>
      <c r="V7230" s="10" t="s">
        <v>182</v>
      </c>
      <c r="W7230" s="6">
        <v>43022</v>
      </c>
      <c r="X7230" s="50"/>
      <c r="Y7230" s="129">
        <f t="shared" si="789"/>
        <v>1</v>
      </c>
      <c r="Z7230" s="110">
        <f t="shared" si="787"/>
        <v>0</v>
      </c>
      <c r="AA7230" s="1">
        <f t="shared" si="788"/>
        <v>0</v>
      </c>
    </row>
    <row r="7231" spans="1:27" ht="14.25" customHeight="1">
      <c r="A7231" s="151">
        <v>7812</v>
      </c>
      <c r="B7231" s="139">
        <v>20200705</v>
      </c>
      <c r="C7231" s="57" t="str">
        <f t="shared" si="792"/>
        <v>POS</v>
      </c>
      <c r="D7231" s="114">
        <f t="shared" si="791"/>
        <v>42555</v>
      </c>
      <c r="E7231" s="9" t="s">
        <v>227</v>
      </c>
      <c r="F7231" s="37" t="s">
        <v>25</v>
      </c>
      <c r="G7231" s="11" t="s">
        <v>26</v>
      </c>
      <c r="H7231" s="3"/>
      <c r="I7231" s="3"/>
      <c r="J7231" s="4" t="s">
        <v>175</v>
      </c>
      <c r="K7231" s="84" t="s">
        <v>580</v>
      </c>
      <c r="L7231" s="4" t="s">
        <v>218</v>
      </c>
      <c r="M7231" s="4"/>
      <c r="N7231" s="4"/>
      <c r="O7231" s="4" t="str">
        <f t="shared" si="790"/>
        <v>Ceratina (Zadontomerus) nanula</v>
      </c>
      <c r="P7231" s="85" t="str">
        <f t="shared" si="793"/>
        <v>Ceratina nanula</v>
      </c>
      <c r="Q7231" s="11" t="s">
        <v>29</v>
      </c>
      <c r="R7231" s="24"/>
      <c r="S7231" s="12"/>
      <c r="T7231" s="12"/>
      <c r="U7231" s="12"/>
      <c r="V7231" s="10" t="s">
        <v>182</v>
      </c>
      <c r="W7231" s="6">
        <v>43022</v>
      </c>
      <c r="X7231" s="50"/>
      <c r="Y7231" s="129">
        <f t="shared" si="789"/>
        <v>1</v>
      </c>
      <c r="Z7231" s="110">
        <f t="shared" si="787"/>
        <v>0</v>
      </c>
      <c r="AA7231" s="1">
        <f t="shared" si="788"/>
        <v>0</v>
      </c>
    </row>
    <row r="7232" spans="1:27" ht="14.25" customHeight="1">
      <c r="A7232" s="151">
        <v>7813</v>
      </c>
      <c r="B7232" s="139">
        <v>20200705</v>
      </c>
      <c r="C7232" s="57" t="str">
        <f t="shared" si="792"/>
        <v>POS</v>
      </c>
      <c r="D7232" s="114">
        <f t="shared" si="791"/>
        <v>42555</v>
      </c>
      <c r="E7232" s="9" t="s">
        <v>227</v>
      </c>
      <c r="F7232" s="37" t="s">
        <v>25</v>
      </c>
      <c r="G7232" s="11" t="s">
        <v>26</v>
      </c>
      <c r="H7232" s="3"/>
      <c r="I7232" s="3"/>
      <c r="J7232" s="4" t="s">
        <v>175</v>
      </c>
      <c r="K7232" s="4" t="s">
        <v>580</v>
      </c>
      <c r="L7232" s="4" t="s">
        <v>218</v>
      </c>
      <c r="M7232" s="4"/>
      <c r="N7232" s="4"/>
      <c r="O7232" s="4" t="str">
        <f t="shared" si="790"/>
        <v>Ceratina (Zadontomerus) nanula</v>
      </c>
      <c r="P7232" s="85" t="str">
        <f t="shared" si="793"/>
        <v>Ceratina nanula</v>
      </c>
      <c r="Q7232" s="11" t="s">
        <v>29</v>
      </c>
      <c r="R7232" s="24"/>
      <c r="S7232" s="12"/>
      <c r="T7232" s="12"/>
      <c r="U7232" s="12"/>
      <c r="V7232" s="10" t="s">
        <v>182</v>
      </c>
      <c r="W7232" s="6">
        <v>43022</v>
      </c>
      <c r="X7232" s="50"/>
      <c r="Y7232" s="129">
        <f t="shared" si="789"/>
        <v>1</v>
      </c>
      <c r="Z7232" s="110">
        <f t="shared" si="787"/>
        <v>0</v>
      </c>
      <c r="AA7232" s="1">
        <f t="shared" si="788"/>
        <v>0</v>
      </c>
    </row>
    <row r="7233" spans="1:27" ht="14.25" customHeight="1">
      <c r="A7233" s="151">
        <v>7814</v>
      </c>
      <c r="B7233" s="139">
        <v>20200705</v>
      </c>
      <c r="C7233" s="57" t="str">
        <f t="shared" si="792"/>
        <v>POS</v>
      </c>
      <c r="D7233" s="114">
        <f t="shared" si="791"/>
        <v>42555</v>
      </c>
      <c r="E7233" s="9" t="s">
        <v>227</v>
      </c>
      <c r="F7233" s="37" t="s">
        <v>25</v>
      </c>
      <c r="G7233" s="11" t="s">
        <v>26</v>
      </c>
      <c r="H7233" s="3"/>
      <c r="I7233" s="3"/>
      <c r="J7233" s="4" t="s">
        <v>124</v>
      </c>
      <c r="K7233" s="4" t="s">
        <v>165</v>
      </c>
      <c r="L7233" s="4" t="s">
        <v>134</v>
      </c>
      <c r="M7233" s="4"/>
      <c r="N7233" s="4"/>
      <c r="O7233" s="4" t="str">
        <f t="shared" si="790"/>
        <v>Osmia (Melanosmia) proxima</v>
      </c>
      <c r="P7233" s="85" t="str">
        <f t="shared" si="793"/>
        <v>Osmia proxima</v>
      </c>
      <c r="Q7233" s="11" t="s">
        <v>29</v>
      </c>
      <c r="R7233" s="24"/>
      <c r="S7233" s="12"/>
      <c r="T7233" s="12"/>
      <c r="U7233" s="12"/>
      <c r="V7233" s="10" t="s">
        <v>182</v>
      </c>
      <c r="W7233" s="6">
        <v>43022</v>
      </c>
      <c r="X7233" s="2" t="s">
        <v>771</v>
      </c>
      <c r="Y7233" s="129">
        <f t="shared" si="789"/>
        <v>1</v>
      </c>
      <c r="Z7233" s="110">
        <f t="shared" ref="Z7233:Z7264" si="794">IF(ISNUMBER(SEARCH($Z$1,X7233)),1,0)</f>
        <v>0</v>
      </c>
      <c r="AA7233" s="1">
        <f t="shared" ref="AA7233:AA7264" si="795">IF(ISNUMBER(SEARCH($AA$1,X7233)),1,0)</f>
        <v>0</v>
      </c>
    </row>
    <row r="7234" spans="1:27" ht="14.25" customHeight="1">
      <c r="A7234" s="151">
        <v>7815</v>
      </c>
      <c r="B7234" s="139">
        <v>20200705</v>
      </c>
      <c r="C7234" s="57" t="str">
        <f t="shared" si="792"/>
        <v>POS</v>
      </c>
      <c r="D7234" s="114">
        <f t="shared" si="791"/>
        <v>42555</v>
      </c>
      <c r="E7234" s="9" t="s">
        <v>227</v>
      </c>
      <c r="F7234" s="37" t="s">
        <v>25</v>
      </c>
      <c r="G7234" s="11" t="s">
        <v>26</v>
      </c>
      <c r="H7234" s="3"/>
      <c r="I7234" s="3"/>
      <c r="J7234" s="4" t="s">
        <v>124</v>
      </c>
      <c r="K7234" s="4" t="s">
        <v>165</v>
      </c>
      <c r="L7234" s="4" t="s">
        <v>158</v>
      </c>
      <c r="M7234" s="4"/>
      <c r="N7234" s="4"/>
      <c r="O7234" s="4" t="str">
        <f t="shared" si="790"/>
        <v>Osmia (Melanosmia) albolateralis</v>
      </c>
      <c r="P7234" s="85" t="str">
        <f t="shared" si="793"/>
        <v>Osmia albolateralis</v>
      </c>
      <c r="Q7234" s="11" t="s">
        <v>29</v>
      </c>
      <c r="R7234" s="24"/>
      <c r="S7234" s="12"/>
      <c r="T7234" s="12"/>
      <c r="U7234" s="12"/>
      <c r="V7234" s="10" t="s">
        <v>182</v>
      </c>
      <c r="W7234" s="6">
        <v>43022</v>
      </c>
      <c r="X7234" s="50"/>
      <c r="Y7234" s="129">
        <f t="shared" ref="Y7234:Y7297" si="796">IF(R7234&gt;0,R7234,1)</f>
        <v>1</v>
      </c>
      <c r="Z7234" s="110">
        <f t="shared" si="794"/>
        <v>0</v>
      </c>
      <c r="AA7234" s="1">
        <f t="shared" si="795"/>
        <v>0</v>
      </c>
    </row>
    <row r="7235" spans="1:27" ht="14.25" customHeight="1">
      <c r="A7235" s="151">
        <v>7816</v>
      </c>
      <c r="B7235" s="139">
        <v>20200705</v>
      </c>
      <c r="C7235" s="57" t="str">
        <f t="shared" si="792"/>
        <v>POS</v>
      </c>
      <c r="D7235" s="114">
        <f t="shared" si="791"/>
        <v>42555</v>
      </c>
      <c r="E7235" s="9" t="s">
        <v>227</v>
      </c>
      <c r="F7235" s="37" t="s">
        <v>25</v>
      </c>
      <c r="G7235" s="11" t="s">
        <v>26</v>
      </c>
      <c r="H7235" s="3"/>
      <c r="I7235" s="3"/>
      <c r="J7235" s="4" t="s">
        <v>124</v>
      </c>
      <c r="K7235" s="4" t="s">
        <v>165</v>
      </c>
      <c r="L7235" s="4" t="s">
        <v>134</v>
      </c>
      <c r="M7235" s="4"/>
      <c r="N7235" s="4" t="s">
        <v>55</v>
      </c>
      <c r="O7235" s="4" t="str">
        <f t="shared" si="790"/>
        <v>Osmia (Melanosmia) nr. proxima</v>
      </c>
      <c r="P7235" s="85" t="str">
        <f t="shared" si="793"/>
        <v>Osmia proxima</v>
      </c>
      <c r="Q7235" s="11" t="s">
        <v>29</v>
      </c>
      <c r="R7235" s="24"/>
      <c r="S7235" s="12"/>
      <c r="T7235" s="12"/>
      <c r="U7235" s="12"/>
      <c r="V7235" s="10" t="s">
        <v>182</v>
      </c>
      <c r="W7235" s="6">
        <v>43022</v>
      </c>
      <c r="X7235" s="50"/>
      <c r="Y7235" s="129">
        <f t="shared" si="796"/>
        <v>1</v>
      </c>
      <c r="Z7235" s="110">
        <f t="shared" si="794"/>
        <v>0</v>
      </c>
      <c r="AA7235" s="1">
        <f t="shared" si="795"/>
        <v>0</v>
      </c>
    </row>
    <row r="7236" spans="1:27" ht="14.25" customHeight="1">
      <c r="A7236" s="151">
        <v>7817</v>
      </c>
      <c r="B7236" s="139">
        <v>20200705</v>
      </c>
      <c r="C7236" s="57" t="str">
        <f t="shared" si="792"/>
        <v>POS</v>
      </c>
      <c r="D7236" s="114">
        <f t="shared" si="791"/>
        <v>42555</v>
      </c>
      <c r="E7236" s="9" t="s">
        <v>227</v>
      </c>
      <c r="F7236" s="37" t="s">
        <v>25</v>
      </c>
      <c r="G7236" s="11" t="s">
        <v>26</v>
      </c>
      <c r="H7236" s="3"/>
      <c r="I7236" s="3"/>
      <c r="J7236" s="4" t="s">
        <v>124</v>
      </c>
      <c r="K7236" s="4" t="s">
        <v>165</v>
      </c>
      <c r="L7236" s="4" t="s">
        <v>158</v>
      </c>
      <c r="M7236" s="4"/>
      <c r="N7236" s="4"/>
      <c r="O7236" s="4" t="str">
        <f t="shared" si="790"/>
        <v>Osmia (Melanosmia) albolateralis</v>
      </c>
      <c r="P7236" s="85" t="str">
        <f t="shared" si="793"/>
        <v>Osmia albolateralis</v>
      </c>
      <c r="Q7236" s="11" t="s">
        <v>29</v>
      </c>
      <c r="R7236" s="24"/>
      <c r="S7236" s="12"/>
      <c r="T7236" s="12"/>
      <c r="U7236" s="12"/>
      <c r="V7236" s="10" t="s">
        <v>182</v>
      </c>
      <c r="W7236" s="6">
        <v>43022</v>
      </c>
      <c r="X7236" s="50"/>
      <c r="Y7236" s="129">
        <f t="shared" si="796"/>
        <v>1</v>
      </c>
      <c r="Z7236" s="110">
        <f t="shared" si="794"/>
        <v>0</v>
      </c>
      <c r="AA7236" s="1">
        <f t="shared" si="795"/>
        <v>0</v>
      </c>
    </row>
    <row r="7237" spans="1:27" ht="14.25" customHeight="1">
      <c r="A7237" s="151">
        <v>7818</v>
      </c>
      <c r="B7237" s="139">
        <v>20200705</v>
      </c>
      <c r="C7237" s="57" t="str">
        <f t="shared" si="792"/>
        <v>POS</v>
      </c>
      <c r="D7237" s="114">
        <f t="shared" si="791"/>
        <v>42555</v>
      </c>
      <c r="E7237" s="9" t="s">
        <v>227</v>
      </c>
      <c r="F7237" s="37" t="s">
        <v>25</v>
      </c>
      <c r="G7237" s="11" t="s">
        <v>26</v>
      </c>
      <c r="H7237" s="3"/>
      <c r="I7237" s="3"/>
      <c r="J7237" s="4" t="s">
        <v>124</v>
      </c>
      <c r="K7237" s="4" t="s">
        <v>165</v>
      </c>
      <c r="L7237" s="4" t="s">
        <v>158</v>
      </c>
      <c r="M7237" s="4"/>
      <c r="N7237" s="4"/>
      <c r="O7237" s="4" t="str">
        <f t="shared" si="790"/>
        <v>Osmia (Melanosmia) albolateralis</v>
      </c>
      <c r="P7237" s="85" t="str">
        <f t="shared" si="793"/>
        <v>Osmia albolateralis</v>
      </c>
      <c r="Q7237" s="11" t="s">
        <v>29</v>
      </c>
      <c r="R7237" s="24"/>
      <c r="S7237" s="12"/>
      <c r="T7237" s="12"/>
      <c r="U7237" s="12"/>
      <c r="V7237" s="10" t="s">
        <v>182</v>
      </c>
      <c r="W7237" s="6">
        <v>43022</v>
      </c>
      <c r="X7237" s="50"/>
      <c r="Y7237" s="129">
        <f t="shared" si="796"/>
        <v>1</v>
      </c>
      <c r="Z7237" s="110">
        <f t="shared" si="794"/>
        <v>0</v>
      </c>
      <c r="AA7237" s="1">
        <f t="shared" si="795"/>
        <v>0</v>
      </c>
    </row>
    <row r="7238" spans="1:27" ht="14.25" customHeight="1">
      <c r="A7238" s="151">
        <v>7819</v>
      </c>
      <c r="B7238" s="139">
        <v>20200705</v>
      </c>
      <c r="C7238" s="57" t="str">
        <f t="shared" si="792"/>
        <v>POS</v>
      </c>
      <c r="D7238" s="114">
        <f t="shared" si="791"/>
        <v>42555</v>
      </c>
      <c r="E7238" s="9" t="s">
        <v>227</v>
      </c>
      <c r="F7238" s="37" t="s">
        <v>25</v>
      </c>
      <c r="G7238" s="11" t="s">
        <v>26</v>
      </c>
      <c r="H7238" s="3"/>
      <c r="I7238" s="3"/>
      <c r="J7238" s="4" t="s">
        <v>105</v>
      </c>
      <c r="K7238" s="82" t="s">
        <v>584</v>
      </c>
      <c r="L7238" s="4" t="s">
        <v>106</v>
      </c>
      <c r="M7238" s="4"/>
      <c r="N7238" s="4"/>
      <c r="O7238" s="4" t="str">
        <f t="shared" si="790"/>
        <v>Heriades (Neotrypetes) carinatus</v>
      </c>
      <c r="P7238" s="85" t="str">
        <f t="shared" si="793"/>
        <v>Heriades carinatus</v>
      </c>
      <c r="Q7238" s="11" t="s">
        <v>43</v>
      </c>
      <c r="R7238" s="24"/>
      <c r="S7238" s="12"/>
      <c r="T7238" s="12"/>
      <c r="U7238" s="12"/>
      <c r="V7238" s="10" t="s">
        <v>182</v>
      </c>
      <c r="W7238" s="6">
        <v>43022</v>
      </c>
      <c r="X7238" s="50"/>
      <c r="Y7238" s="129">
        <f t="shared" si="796"/>
        <v>1</v>
      </c>
      <c r="Z7238" s="110">
        <f t="shared" si="794"/>
        <v>0</v>
      </c>
      <c r="AA7238" s="1">
        <f t="shared" si="795"/>
        <v>0</v>
      </c>
    </row>
    <row r="7239" spans="1:27" ht="14.25" customHeight="1">
      <c r="A7239" s="151">
        <v>7820</v>
      </c>
      <c r="B7239" s="139">
        <v>20200705</v>
      </c>
      <c r="C7239" s="57" t="str">
        <f t="shared" si="792"/>
        <v>POS</v>
      </c>
      <c r="D7239" s="114">
        <f t="shared" si="791"/>
        <v>42555</v>
      </c>
      <c r="E7239" s="9" t="s">
        <v>227</v>
      </c>
      <c r="F7239" s="37" t="s">
        <v>25</v>
      </c>
      <c r="G7239" s="11" t="s">
        <v>26</v>
      </c>
      <c r="H7239" s="3"/>
      <c r="I7239" s="3"/>
      <c r="J7239" s="4" t="s">
        <v>59</v>
      </c>
      <c r="K7239" s="4" t="s">
        <v>573</v>
      </c>
      <c r="L7239" s="4" t="s">
        <v>64</v>
      </c>
      <c r="M7239" s="4"/>
      <c r="N7239" s="4"/>
      <c r="O7239" s="4" t="str">
        <f t="shared" si="790"/>
        <v>Andrena (Plastandrena) prunorum</v>
      </c>
      <c r="P7239" s="85" t="str">
        <f t="shared" si="793"/>
        <v>Andrena prunorum</v>
      </c>
      <c r="Q7239" s="11" t="s">
        <v>29</v>
      </c>
      <c r="R7239" s="24"/>
      <c r="S7239" s="12"/>
      <c r="T7239" s="12"/>
      <c r="U7239" s="12"/>
      <c r="V7239" s="10" t="s">
        <v>182</v>
      </c>
      <c r="W7239" s="6">
        <v>43022</v>
      </c>
      <c r="X7239" s="50"/>
      <c r="Y7239" s="129">
        <f t="shared" si="796"/>
        <v>1</v>
      </c>
      <c r="Z7239" s="110">
        <f t="shared" si="794"/>
        <v>0</v>
      </c>
      <c r="AA7239" s="1">
        <f t="shared" si="795"/>
        <v>0</v>
      </c>
    </row>
    <row r="7240" spans="1:27" ht="14.25" customHeight="1">
      <c r="A7240" s="151">
        <v>7821</v>
      </c>
      <c r="B7240" s="139">
        <v>20200705</v>
      </c>
      <c r="C7240" s="57" t="str">
        <f t="shared" si="792"/>
        <v>POS</v>
      </c>
      <c r="D7240" s="114">
        <f t="shared" si="791"/>
        <v>42555</v>
      </c>
      <c r="E7240" s="9" t="s">
        <v>227</v>
      </c>
      <c r="F7240" s="37" t="s">
        <v>25</v>
      </c>
      <c r="G7240" s="11" t="s">
        <v>26</v>
      </c>
      <c r="H7240" s="3"/>
      <c r="I7240" s="3"/>
      <c r="J7240" s="4" t="s">
        <v>59</v>
      </c>
      <c r="K7240" s="4" t="s">
        <v>573</v>
      </c>
      <c r="L7240" s="4" t="s">
        <v>64</v>
      </c>
      <c r="M7240" s="4"/>
      <c r="N7240" s="4"/>
      <c r="O7240" s="4" t="str">
        <f t="shared" si="790"/>
        <v>Andrena (Plastandrena) prunorum</v>
      </c>
      <c r="P7240" s="85" t="str">
        <f t="shared" si="793"/>
        <v>Andrena prunorum</v>
      </c>
      <c r="Q7240" s="11" t="s">
        <v>29</v>
      </c>
      <c r="R7240" s="24"/>
      <c r="S7240" s="12"/>
      <c r="T7240" s="12"/>
      <c r="U7240" s="12"/>
      <c r="V7240" s="10" t="s">
        <v>182</v>
      </c>
      <c r="W7240" s="6">
        <v>43022</v>
      </c>
      <c r="X7240" s="50"/>
      <c r="Y7240" s="129">
        <f t="shared" si="796"/>
        <v>1</v>
      </c>
      <c r="Z7240" s="110">
        <f t="shared" si="794"/>
        <v>0</v>
      </c>
      <c r="AA7240" s="1">
        <f t="shared" si="795"/>
        <v>0</v>
      </c>
    </row>
    <row r="7241" spans="1:27" ht="14.25" customHeight="1">
      <c r="A7241" s="151">
        <v>7822</v>
      </c>
      <c r="B7241" s="139">
        <v>20200705</v>
      </c>
      <c r="C7241" s="57" t="str">
        <f t="shared" si="792"/>
        <v>POS</v>
      </c>
      <c r="D7241" s="114">
        <f t="shared" si="791"/>
        <v>42555</v>
      </c>
      <c r="E7241" s="9" t="s">
        <v>227</v>
      </c>
      <c r="F7241" s="37" t="s">
        <v>25</v>
      </c>
      <c r="G7241" s="11" t="s">
        <v>26</v>
      </c>
      <c r="H7241" s="3"/>
      <c r="I7241" s="3"/>
      <c r="J7241" s="4" t="s">
        <v>117</v>
      </c>
      <c r="K7241" s="4" t="s">
        <v>117</v>
      </c>
      <c r="L7241" s="4" t="s">
        <v>199</v>
      </c>
      <c r="M7241" s="4"/>
      <c r="N7241" s="4"/>
      <c r="O7241" s="4" t="str">
        <f t="shared" si="790"/>
        <v>Lasioglossum (Lasioglossum) sisymbrii</v>
      </c>
      <c r="P7241" s="85" t="str">
        <f t="shared" si="793"/>
        <v>Lasioglossum sisymbrii</v>
      </c>
      <c r="Q7241" s="11" t="s">
        <v>29</v>
      </c>
      <c r="R7241" s="24"/>
      <c r="S7241" s="12"/>
      <c r="T7241" s="12"/>
      <c r="U7241" s="12"/>
      <c r="V7241" s="10" t="s">
        <v>182</v>
      </c>
      <c r="W7241" s="6">
        <v>43022</v>
      </c>
      <c r="X7241" s="50"/>
      <c r="Y7241" s="129">
        <f t="shared" si="796"/>
        <v>1</v>
      </c>
      <c r="Z7241" s="110">
        <f t="shared" si="794"/>
        <v>0</v>
      </c>
      <c r="AA7241" s="1">
        <f t="shared" si="795"/>
        <v>0</v>
      </c>
    </row>
    <row r="7242" spans="1:27" ht="14.25" customHeight="1">
      <c r="A7242" s="151">
        <v>7823</v>
      </c>
      <c r="B7242" s="139">
        <v>20200705</v>
      </c>
      <c r="C7242" s="57" t="str">
        <f t="shared" si="792"/>
        <v>POS</v>
      </c>
      <c r="D7242" s="114">
        <f t="shared" si="791"/>
        <v>42555</v>
      </c>
      <c r="E7242" s="9" t="s">
        <v>227</v>
      </c>
      <c r="F7242" s="37" t="s">
        <v>25</v>
      </c>
      <c r="G7242" s="11" t="s">
        <v>26</v>
      </c>
      <c r="H7242" s="3"/>
      <c r="I7242" s="3"/>
      <c r="J7242" s="4" t="s">
        <v>59</v>
      </c>
      <c r="K7242" s="4" t="s">
        <v>572</v>
      </c>
      <c r="L7242" s="4" t="s">
        <v>186</v>
      </c>
      <c r="M7242" s="4"/>
      <c r="N7242" s="4"/>
      <c r="O7242" s="4" t="str">
        <f t="shared" si="790"/>
        <v>Andrena (Thysandrena) candida</v>
      </c>
      <c r="P7242" s="85" t="str">
        <f t="shared" si="793"/>
        <v>Andrena candida</v>
      </c>
      <c r="Q7242" s="11" t="s">
        <v>29</v>
      </c>
      <c r="R7242" s="24"/>
      <c r="S7242" s="12" t="s">
        <v>55</v>
      </c>
      <c r="T7242" s="12"/>
      <c r="U7242" s="12"/>
      <c r="V7242" s="10" t="s">
        <v>182</v>
      </c>
      <c r="W7242" s="6">
        <v>43022</v>
      </c>
      <c r="X7242" s="50" t="s">
        <v>769</v>
      </c>
      <c r="Y7242" s="129">
        <f t="shared" si="796"/>
        <v>1</v>
      </c>
      <c r="Z7242" s="110">
        <f t="shared" si="794"/>
        <v>0</v>
      </c>
      <c r="AA7242" s="1">
        <f t="shared" si="795"/>
        <v>0</v>
      </c>
    </row>
    <row r="7243" spans="1:27" ht="14.25" customHeight="1">
      <c r="A7243" s="151">
        <v>7824</v>
      </c>
      <c r="B7243" s="139">
        <v>20200705</v>
      </c>
      <c r="C7243" s="57" t="str">
        <f t="shared" si="792"/>
        <v>POS</v>
      </c>
      <c r="D7243" s="114">
        <f t="shared" si="791"/>
        <v>42555</v>
      </c>
      <c r="E7243" s="9" t="s">
        <v>227</v>
      </c>
      <c r="F7243" s="37" t="s">
        <v>25</v>
      </c>
      <c r="G7243" s="11" t="s">
        <v>26</v>
      </c>
      <c r="H7243" s="3"/>
      <c r="I7243" s="3"/>
      <c r="J7243" s="4" t="s">
        <v>51</v>
      </c>
      <c r="K7243" s="4"/>
      <c r="L7243" s="4" t="s">
        <v>109</v>
      </c>
      <c r="M7243" s="4"/>
      <c r="N7243" s="4"/>
      <c r="O7243" s="4" t="str">
        <f t="shared" si="790"/>
        <v>Halictus sp.</v>
      </c>
      <c r="P7243" s="85" t="str">
        <f t="shared" si="793"/>
        <v>Halictus sp.</v>
      </c>
      <c r="Q7243" s="11" t="s">
        <v>29</v>
      </c>
      <c r="R7243" s="24"/>
      <c r="S7243" s="12"/>
      <c r="T7243" s="12"/>
      <c r="U7243" s="12"/>
      <c r="V7243" s="10" t="s">
        <v>182</v>
      </c>
      <c r="W7243" s="6">
        <v>43022</v>
      </c>
      <c r="X7243" s="50" t="s">
        <v>703</v>
      </c>
      <c r="Y7243" s="129">
        <f t="shared" si="796"/>
        <v>1</v>
      </c>
      <c r="Z7243" s="110">
        <f t="shared" si="794"/>
        <v>0</v>
      </c>
      <c r="AA7243" s="1">
        <f t="shared" si="795"/>
        <v>0</v>
      </c>
    </row>
    <row r="7244" spans="1:27" ht="14.25" customHeight="1">
      <c r="A7244" s="151">
        <v>7825</v>
      </c>
      <c r="B7244" s="139">
        <v>20200705</v>
      </c>
      <c r="C7244" s="57" t="str">
        <f t="shared" si="792"/>
        <v>POS</v>
      </c>
      <c r="D7244" s="114">
        <f t="shared" si="791"/>
        <v>42555</v>
      </c>
      <c r="E7244" s="9" t="s">
        <v>227</v>
      </c>
      <c r="F7244" s="37" t="s">
        <v>25</v>
      </c>
      <c r="G7244" s="11" t="s">
        <v>26</v>
      </c>
      <c r="H7244" s="3"/>
      <c r="I7244" s="3"/>
      <c r="J7244" s="4" t="s">
        <v>51</v>
      </c>
      <c r="K7244" s="83" t="s">
        <v>582</v>
      </c>
      <c r="L7244" s="4" t="s">
        <v>196</v>
      </c>
      <c r="M7244" s="4"/>
      <c r="N7244" s="4"/>
      <c r="O7244" s="4" t="str">
        <f t="shared" si="790"/>
        <v>Halictus (Seladonia) confusus</v>
      </c>
      <c r="P7244" s="85" t="str">
        <f t="shared" si="793"/>
        <v>Halictus confusus</v>
      </c>
      <c r="Q7244" s="11" t="s">
        <v>29</v>
      </c>
      <c r="R7244" s="24"/>
      <c r="S7244" s="12"/>
      <c r="T7244" s="12"/>
      <c r="U7244" s="12"/>
      <c r="V7244" s="10" t="s">
        <v>182</v>
      </c>
      <c r="W7244" s="6">
        <v>43022</v>
      </c>
      <c r="X7244" s="50"/>
      <c r="Y7244" s="129">
        <f t="shared" si="796"/>
        <v>1</v>
      </c>
      <c r="Z7244" s="110">
        <f t="shared" si="794"/>
        <v>0</v>
      </c>
      <c r="AA7244" s="1">
        <f t="shared" si="795"/>
        <v>0</v>
      </c>
    </row>
    <row r="7245" spans="1:27" ht="14.25" customHeight="1">
      <c r="A7245" s="151">
        <v>7826</v>
      </c>
      <c r="B7245" s="139">
        <v>20200705</v>
      </c>
      <c r="C7245" s="57" t="str">
        <f t="shared" si="792"/>
        <v>POS</v>
      </c>
      <c r="D7245" s="114">
        <f t="shared" si="791"/>
        <v>42555</v>
      </c>
      <c r="E7245" s="9" t="s">
        <v>227</v>
      </c>
      <c r="F7245" s="37" t="s">
        <v>25</v>
      </c>
      <c r="G7245" s="11" t="s">
        <v>26</v>
      </c>
      <c r="H7245" s="3"/>
      <c r="I7245" s="3"/>
      <c r="J7245" s="4" t="s">
        <v>51</v>
      </c>
      <c r="K7245" s="4" t="s">
        <v>582</v>
      </c>
      <c r="L7245" s="4" t="s">
        <v>196</v>
      </c>
      <c r="M7245" s="4"/>
      <c r="N7245" s="4" t="s">
        <v>55</v>
      </c>
      <c r="O7245" s="4" t="str">
        <f t="shared" si="790"/>
        <v>Halictus (Seladonia) nr. confusus</v>
      </c>
      <c r="P7245" s="85" t="str">
        <f t="shared" si="793"/>
        <v>Halictus confusus</v>
      </c>
      <c r="Q7245" s="11" t="s">
        <v>43</v>
      </c>
      <c r="R7245" s="24"/>
      <c r="S7245" s="12"/>
      <c r="T7245" s="12"/>
      <c r="U7245" s="12"/>
      <c r="V7245" s="10" t="s">
        <v>182</v>
      </c>
      <c r="W7245" s="6">
        <v>43022</v>
      </c>
      <c r="X7245" s="50" t="s">
        <v>704</v>
      </c>
      <c r="Y7245" s="129">
        <f t="shared" si="796"/>
        <v>1</v>
      </c>
      <c r="Z7245" s="110">
        <f t="shared" si="794"/>
        <v>0</v>
      </c>
      <c r="AA7245" s="1">
        <f t="shared" si="795"/>
        <v>0</v>
      </c>
    </row>
    <row r="7246" spans="1:27" ht="14.25" customHeight="1">
      <c r="A7246" s="151">
        <v>7827</v>
      </c>
      <c r="B7246" s="139">
        <v>20200705</v>
      </c>
      <c r="C7246" s="57" t="str">
        <f t="shared" si="792"/>
        <v>POS</v>
      </c>
      <c r="D7246" s="114">
        <f t="shared" si="791"/>
        <v>42555</v>
      </c>
      <c r="E7246" s="9" t="s">
        <v>227</v>
      </c>
      <c r="F7246" s="37" t="s">
        <v>25</v>
      </c>
      <c r="G7246" s="11" t="s">
        <v>26</v>
      </c>
      <c r="H7246" s="3"/>
      <c r="I7246" s="3"/>
      <c r="J7246" s="4" t="s">
        <v>51</v>
      </c>
      <c r="K7246" s="4" t="s">
        <v>582</v>
      </c>
      <c r="L7246" s="4" t="s">
        <v>196</v>
      </c>
      <c r="M7246" s="4"/>
      <c r="N7246" s="4"/>
      <c r="O7246" s="4" t="str">
        <f t="shared" si="790"/>
        <v>Halictus (Seladonia) confusus</v>
      </c>
      <c r="P7246" s="85" t="str">
        <f t="shared" si="793"/>
        <v>Halictus confusus</v>
      </c>
      <c r="Q7246" s="11" t="s">
        <v>29</v>
      </c>
      <c r="R7246" s="24"/>
      <c r="S7246" s="12"/>
      <c r="T7246" s="12"/>
      <c r="U7246" s="12"/>
      <c r="V7246" s="10" t="s">
        <v>182</v>
      </c>
      <c r="W7246" s="6">
        <v>43022</v>
      </c>
      <c r="X7246" s="50"/>
      <c r="Y7246" s="129">
        <f t="shared" si="796"/>
        <v>1</v>
      </c>
      <c r="Z7246" s="110">
        <f t="shared" si="794"/>
        <v>0</v>
      </c>
      <c r="AA7246" s="1">
        <f t="shared" si="795"/>
        <v>0</v>
      </c>
    </row>
    <row r="7247" spans="1:27" ht="14.25" customHeight="1">
      <c r="A7247" s="151">
        <v>7828</v>
      </c>
      <c r="B7247" s="139">
        <v>20200705</v>
      </c>
      <c r="C7247" s="57" t="str">
        <f t="shared" si="792"/>
        <v>POS</v>
      </c>
      <c r="D7247" s="114">
        <f t="shared" si="791"/>
        <v>42555</v>
      </c>
      <c r="E7247" s="9" t="s">
        <v>227</v>
      </c>
      <c r="F7247" s="37" t="s">
        <v>25</v>
      </c>
      <c r="G7247" s="11" t="s">
        <v>26</v>
      </c>
      <c r="H7247" s="3"/>
      <c r="I7247" s="3"/>
      <c r="J7247" s="4" t="s">
        <v>51</v>
      </c>
      <c r="K7247" s="83" t="s">
        <v>582</v>
      </c>
      <c r="L7247" s="4" t="s">
        <v>196</v>
      </c>
      <c r="M7247" s="4"/>
      <c r="N7247" s="4"/>
      <c r="O7247" s="4" t="str">
        <f t="shared" si="790"/>
        <v>Halictus (Seladonia) confusus</v>
      </c>
      <c r="P7247" s="85" t="str">
        <f t="shared" si="793"/>
        <v>Halictus confusus</v>
      </c>
      <c r="Q7247" s="11" t="s">
        <v>43</v>
      </c>
      <c r="R7247" s="24"/>
      <c r="S7247" s="12"/>
      <c r="T7247" s="12"/>
      <c r="U7247" s="12"/>
      <c r="V7247" s="10" t="s">
        <v>182</v>
      </c>
      <c r="W7247" s="6">
        <v>43022</v>
      </c>
      <c r="X7247" s="50"/>
      <c r="Y7247" s="129">
        <f t="shared" si="796"/>
        <v>1</v>
      </c>
      <c r="Z7247" s="110">
        <f t="shared" si="794"/>
        <v>0</v>
      </c>
      <c r="AA7247" s="1">
        <f t="shared" si="795"/>
        <v>0</v>
      </c>
    </row>
    <row r="7248" spans="1:27" ht="14.25" customHeight="1">
      <c r="A7248" s="151">
        <v>7829</v>
      </c>
      <c r="B7248" s="139">
        <v>20200705</v>
      </c>
      <c r="C7248" s="57" t="str">
        <f t="shared" si="792"/>
        <v>POS</v>
      </c>
      <c r="D7248" s="114">
        <f t="shared" si="791"/>
        <v>42555</v>
      </c>
      <c r="E7248" s="9" t="s">
        <v>227</v>
      </c>
      <c r="F7248" s="37" t="s">
        <v>25</v>
      </c>
      <c r="G7248" s="11" t="s">
        <v>26</v>
      </c>
      <c r="H7248" s="3"/>
      <c r="I7248" s="3"/>
      <c r="J7248" s="4" t="s">
        <v>51</v>
      </c>
      <c r="K7248" s="4" t="s">
        <v>582</v>
      </c>
      <c r="L7248" s="4" t="s">
        <v>196</v>
      </c>
      <c r="M7248" s="4"/>
      <c r="N7248" s="4"/>
      <c r="O7248" s="4" t="str">
        <f t="shared" si="790"/>
        <v>Halictus (Seladonia) confusus</v>
      </c>
      <c r="P7248" s="85" t="str">
        <f t="shared" si="793"/>
        <v>Halictus confusus</v>
      </c>
      <c r="Q7248" s="11" t="s">
        <v>43</v>
      </c>
      <c r="R7248" s="24"/>
      <c r="S7248" s="12"/>
      <c r="T7248" s="12"/>
      <c r="U7248" s="12"/>
      <c r="V7248" s="10" t="s">
        <v>182</v>
      </c>
      <c r="W7248" s="6">
        <v>43022</v>
      </c>
      <c r="X7248" s="50"/>
      <c r="Y7248" s="129">
        <f t="shared" si="796"/>
        <v>1</v>
      </c>
      <c r="Z7248" s="110">
        <f t="shared" si="794"/>
        <v>0</v>
      </c>
      <c r="AA7248" s="1">
        <f t="shared" si="795"/>
        <v>0</v>
      </c>
    </row>
    <row r="7249" spans="1:27" ht="14.25" customHeight="1">
      <c r="A7249" s="151">
        <v>7830</v>
      </c>
      <c r="B7249" s="139">
        <v>20200705</v>
      </c>
      <c r="C7249" s="57" t="str">
        <f t="shared" si="792"/>
        <v>POS</v>
      </c>
      <c r="D7249" s="114">
        <f t="shared" si="791"/>
        <v>42555</v>
      </c>
      <c r="E7249" s="9" t="s">
        <v>227</v>
      </c>
      <c r="F7249" s="37" t="s">
        <v>25</v>
      </c>
      <c r="G7249" s="11" t="s">
        <v>26</v>
      </c>
      <c r="H7249" s="3"/>
      <c r="I7249" s="3"/>
      <c r="J7249" s="4" t="s">
        <v>117</v>
      </c>
      <c r="K7249" s="82" t="s">
        <v>167</v>
      </c>
      <c r="L7249" s="4" t="s">
        <v>705</v>
      </c>
      <c r="M7249" s="4"/>
      <c r="N7249" s="4"/>
      <c r="O7249" s="4" t="str">
        <f t="shared" si="790"/>
        <v>Lasioglossum (Dialictus) knereri</v>
      </c>
      <c r="P7249" s="85" t="str">
        <f t="shared" si="793"/>
        <v>Lasioglossum knereri</v>
      </c>
      <c r="Q7249" s="11" t="s">
        <v>43</v>
      </c>
      <c r="R7249" s="24"/>
      <c r="S7249" s="12"/>
      <c r="T7249" s="12"/>
      <c r="U7249" s="12"/>
      <c r="V7249" s="10" t="s">
        <v>182</v>
      </c>
      <c r="W7249" s="6">
        <v>43022</v>
      </c>
      <c r="X7249" s="50" t="s">
        <v>969</v>
      </c>
      <c r="Y7249" s="129">
        <f t="shared" si="796"/>
        <v>1</v>
      </c>
      <c r="Z7249" s="110">
        <f t="shared" si="794"/>
        <v>0</v>
      </c>
      <c r="AA7249" s="1">
        <f t="shared" si="795"/>
        <v>0</v>
      </c>
    </row>
    <row r="7250" spans="1:27" ht="14.25" customHeight="1">
      <c r="A7250" s="151">
        <v>7831</v>
      </c>
      <c r="B7250" s="139">
        <v>20200705</v>
      </c>
      <c r="C7250" s="57" t="str">
        <f t="shared" si="792"/>
        <v>POS</v>
      </c>
      <c r="D7250" s="114">
        <f t="shared" si="791"/>
        <v>42555</v>
      </c>
      <c r="E7250" s="9" t="s">
        <v>227</v>
      </c>
      <c r="F7250" s="37" t="s">
        <v>25</v>
      </c>
      <c r="G7250" s="11" t="s">
        <v>26</v>
      </c>
      <c r="H7250" s="3"/>
      <c r="I7250" s="3"/>
      <c r="J7250" s="4" t="s">
        <v>201</v>
      </c>
      <c r="K7250" s="4"/>
      <c r="L7250" s="4" t="s">
        <v>616</v>
      </c>
      <c r="M7250" s="4"/>
      <c r="N7250" s="4"/>
      <c r="O7250" s="4" t="str">
        <f t="shared" si="790"/>
        <v>Sphecodes msp. BS0001</v>
      </c>
      <c r="P7250" s="85" t="str">
        <f t="shared" si="793"/>
        <v>Sphecodes msp. BS0001</v>
      </c>
      <c r="Q7250" s="11" t="s">
        <v>29</v>
      </c>
      <c r="R7250" s="24"/>
      <c r="S7250" s="12"/>
      <c r="T7250" s="12" t="s">
        <v>1379</v>
      </c>
      <c r="U7250" s="12"/>
      <c r="V7250" s="10" t="s">
        <v>182</v>
      </c>
      <c r="W7250" s="6">
        <v>43022</v>
      </c>
      <c r="X7250" s="50"/>
      <c r="Y7250" s="129">
        <f t="shared" si="796"/>
        <v>1</v>
      </c>
      <c r="Z7250" s="110">
        <f t="shared" si="794"/>
        <v>0</v>
      </c>
      <c r="AA7250" s="1">
        <f t="shared" si="795"/>
        <v>0</v>
      </c>
    </row>
    <row r="7251" spans="1:27" ht="14.25" customHeight="1">
      <c r="A7251" s="151">
        <v>7832</v>
      </c>
      <c r="B7251" s="139">
        <v>20200705</v>
      </c>
      <c r="C7251" s="57" t="str">
        <f t="shared" si="792"/>
        <v>POS</v>
      </c>
      <c r="D7251" s="114">
        <f t="shared" si="791"/>
        <v>42555</v>
      </c>
      <c r="E7251" s="9" t="s">
        <v>227</v>
      </c>
      <c r="F7251" s="37" t="s">
        <v>25</v>
      </c>
      <c r="G7251" s="11" t="s">
        <v>26</v>
      </c>
      <c r="H7251" s="3"/>
      <c r="I7251" s="3"/>
      <c r="J7251" s="4" t="s">
        <v>201</v>
      </c>
      <c r="K7251" s="4"/>
      <c r="L7251" s="4" t="s">
        <v>616</v>
      </c>
      <c r="M7251" s="4"/>
      <c r="N7251" s="4"/>
      <c r="O7251" s="4" t="str">
        <f t="shared" si="790"/>
        <v>Sphecodes msp. BS0001</v>
      </c>
      <c r="P7251" s="85" t="str">
        <f t="shared" si="793"/>
        <v>Sphecodes msp. BS0001</v>
      </c>
      <c r="Q7251" s="11" t="s">
        <v>29</v>
      </c>
      <c r="R7251" s="24"/>
      <c r="S7251" s="12"/>
      <c r="T7251" s="12" t="s">
        <v>1379</v>
      </c>
      <c r="U7251" s="12"/>
      <c r="V7251" s="10" t="s">
        <v>182</v>
      </c>
      <c r="W7251" s="6">
        <v>43022</v>
      </c>
      <c r="X7251" s="50"/>
      <c r="Y7251" s="129">
        <f t="shared" si="796"/>
        <v>1</v>
      </c>
      <c r="Z7251" s="110">
        <f t="shared" si="794"/>
        <v>0</v>
      </c>
      <c r="AA7251" s="1">
        <f t="shared" si="795"/>
        <v>0</v>
      </c>
    </row>
    <row r="7252" spans="1:27" ht="14.25" customHeight="1">
      <c r="A7252" s="151">
        <v>7833</v>
      </c>
      <c r="B7252" s="139">
        <v>20200705</v>
      </c>
      <c r="C7252" s="57" t="str">
        <f t="shared" si="792"/>
        <v>POS</v>
      </c>
      <c r="D7252" s="114">
        <f t="shared" si="791"/>
        <v>42555</v>
      </c>
      <c r="E7252" s="9" t="s">
        <v>227</v>
      </c>
      <c r="F7252" s="37" t="s">
        <v>25</v>
      </c>
      <c r="G7252" s="11" t="s">
        <v>26</v>
      </c>
      <c r="H7252" s="3"/>
      <c r="I7252" s="3"/>
      <c r="J7252" s="4" t="s">
        <v>201</v>
      </c>
      <c r="K7252" s="83"/>
      <c r="L7252" s="4" t="s">
        <v>611</v>
      </c>
      <c r="M7252" s="4"/>
      <c r="N7252" s="4"/>
      <c r="O7252" s="4" t="str">
        <f t="shared" si="790"/>
        <v>Sphecodes msp. BS0018</v>
      </c>
      <c r="P7252" s="85" t="str">
        <f t="shared" si="793"/>
        <v>Sphecodes msp. BS0018</v>
      </c>
      <c r="Q7252" s="11" t="s">
        <v>43</v>
      </c>
      <c r="R7252" s="24"/>
      <c r="S7252" s="12"/>
      <c r="T7252" s="12"/>
      <c r="U7252" s="12"/>
      <c r="V7252" s="10" t="s">
        <v>182</v>
      </c>
      <c r="W7252" s="6">
        <v>43022</v>
      </c>
      <c r="X7252" s="50"/>
      <c r="Y7252" s="129">
        <f t="shared" si="796"/>
        <v>1</v>
      </c>
      <c r="Z7252" s="110">
        <f t="shared" si="794"/>
        <v>0</v>
      </c>
      <c r="AA7252" s="1">
        <f t="shared" si="795"/>
        <v>0</v>
      </c>
    </row>
    <row r="7253" spans="1:27" ht="14.25" customHeight="1">
      <c r="A7253" s="151">
        <v>7834</v>
      </c>
      <c r="B7253" s="139">
        <v>20200705</v>
      </c>
      <c r="C7253" s="57" t="str">
        <f t="shared" si="792"/>
        <v>POS</v>
      </c>
      <c r="D7253" s="114">
        <f t="shared" si="791"/>
        <v>42555</v>
      </c>
      <c r="E7253" s="9" t="s">
        <v>227</v>
      </c>
      <c r="F7253" s="37" t="s">
        <v>25</v>
      </c>
      <c r="G7253" s="11" t="s">
        <v>26</v>
      </c>
      <c r="H7253" s="3"/>
      <c r="I7253" s="3"/>
      <c r="J7253" s="4" t="s">
        <v>201</v>
      </c>
      <c r="K7253" s="4"/>
      <c r="L7253" s="4" t="s">
        <v>626</v>
      </c>
      <c r="M7253" s="4"/>
      <c r="N7253" s="4"/>
      <c r="O7253" s="4" t="str">
        <f t="shared" si="790"/>
        <v>Sphecodes msp. BS0022</v>
      </c>
      <c r="P7253" s="85" t="str">
        <f t="shared" si="793"/>
        <v>Sphecodes msp. BS0022</v>
      </c>
      <c r="Q7253" s="11" t="s">
        <v>29</v>
      </c>
      <c r="R7253" s="24"/>
      <c r="S7253" s="12"/>
      <c r="T7253" s="12" t="s">
        <v>1379</v>
      </c>
      <c r="U7253" s="12"/>
      <c r="V7253" s="10" t="s">
        <v>182</v>
      </c>
      <c r="W7253" s="6">
        <v>43022</v>
      </c>
      <c r="X7253" s="50" t="s">
        <v>1434</v>
      </c>
      <c r="Y7253" s="129">
        <f t="shared" si="796"/>
        <v>1</v>
      </c>
      <c r="Z7253" s="110">
        <f t="shared" si="794"/>
        <v>0</v>
      </c>
      <c r="AA7253" s="1">
        <f t="shared" si="795"/>
        <v>0</v>
      </c>
    </row>
    <row r="7254" spans="1:27" ht="14.25" customHeight="1">
      <c r="A7254" s="151">
        <v>7835</v>
      </c>
      <c r="B7254" s="139">
        <v>20200705</v>
      </c>
      <c r="C7254" s="57" t="str">
        <f t="shared" si="792"/>
        <v>POS</v>
      </c>
      <c r="D7254" s="114">
        <f t="shared" si="791"/>
        <v>42555</v>
      </c>
      <c r="E7254" s="9" t="s">
        <v>227</v>
      </c>
      <c r="F7254" s="37" t="s">
        <v>25</v>
      </c>
      <c r="G7254" s="11" t="s">
        <v>26</v>
      </c>
      <c r="H7254" s="3"/>
      <c r="I7254" s="3"/>
      <c r="J7254" s="4" t="s">
        <v>201</v>
      </c>
      <c r="K7254" s="4"/>
      <c r="L7254" s="4" t="s">
        <v>610</v>
      </c>
      <c r="M7254" s="4"/>
      <c r="N7254" s="4"/>
      <c r="O7254" s="4" t="str">
        <f t="shared" si="790"/>
        <v>Sphecodes msp. BS0017</v>
      </c>
      <c r="P7254" s="85" t="str">
        <f t="shared" si="793"/>
        <v>Sphecodes msp. BS0017</v>
      </c>
      <c r="Q7254" s="11" t="s">
        <v>43</v>
      </c>
      <c r="R7254" s="24"/>
      <c r="S7254" s="12"/>
      <c r="T7254" s="12"/>
      <c r="U7254" s="12"/>
      <c r="V7254" s="10" t="s">
        <v>182</v>
      </c>
      <c r="W7254" s="6">
        <v>43022</v>
      </c>
      <c r="X7254" s="50"/>
      <c r="Y7254" s="129">
        <f t="shared" si="796"/>
        <v>1</v>
      </c>
      <c r="Z7254" s="110">
        <f t="shared" si="794"/>
        <v>0</v>
      </c>
      <c r="AA7254" s="1">
        <f t="shared" si="795"/>
        <v>0</v>
      </c>
    </row>
    <row r="7255" spans="1:27" ht="14.25" customHeight="1">
      <c r="A7255" s="151">
        <v>7836</v>
      </c>
      <c r="B7255" s="139">
        <v>20200705</v>
      </c>
      <c r="C7255" s="57" t="str">
        <f t="shared" si="792"/>
        <v>POS</v>
      </c>
      <c r="D7255" s="114">
        <f t="shared" si="791"/>
        <v>42555</v>
      </c>
      <c r="E7255" s="9" t="s">
        <v>227</v>
      </c>
      <c r="F7255" s="37" t="s">
        <v>25</v>
      </c>
      <c r="G7255" s="11" t="s">
        <v>26</v>
      </c>
      <c r="H7255" s="3"/>
      <c r="I7255" s="3"/>
      <c r="J7255" s="4" t="s">
        <v>201</v>
      </c>
      <c r="K7255" s="4"/>
      <c r="L7255" s="4" t="s">
        <v>610</v>
      </c>
      <c r="M7255" s="4"/>
      <c r="N7255" s="4"/>
      <c r="O7255" s="4" t="str">
        <f t="shared" si="790"/>
        <v>Sphecodes msp. BS0017</v>
      </c>
      <c r="P7255" s="85" t="str">
        <f t="shared" si="793"/>
        <v>Sphecodes msp. BS0017</v>
      </c>
      <c r="Q7255" s="11" t="s">
        <v>43</v>
      </c>
      <c r="R7255" s="24"/>
      <c r="S7255" s="12"/>
      <c r="T7255" s="12"/>
      <c r="U7255" s="12"/>
      <c r="V7255" s="10" t="s">
        <v>182</v>
      </c>
      <c r="W7255" s="6">
        <v>43022</v>
      </c>
      <c r="X7255" s="50"/>
      <c r="Y7255" s="129">
        <f t="shared" si="796"/>
        <v>1</v>
      </c>
      <c r="Z7255" s="110">
        <f t="shared" si="794"/>
        <v>0</v>
      </c>
      <c r="AA7255" s="1">
        <f t="shared" si="795"/>
        <v>0</v>
      </c>
    </row>
    <row r="7256" spans="1:27" ht="14.25" customHeight="1">
      <c r="A7256" s="151">
        <v>7837</v>
      </c>
      <c r="B7256" s="139">
        <v>20200705</v>
      </c>
      <c r="C7256" s="57" t="str">
        <f t="shared" si="792"/>
        <v>POS</v>
      </c>
      <c r="D7256" s="114">
        <f t="shared" si="791"/>
        <v>42555</v>
      </c>
      <c r="E7256" s="9" t="s">
        <v>227</v>
      </c>
      <c r="F7256" s="37" t="s">
        <v>25</v>
      </c>
      <c r="G7256" s="11" t="s">
        <v>26</v>
      </c>
      <c r="H7256" s="2"/>
      <c r="I7256" s="2"/>
      <c r="J7256" s="4" t="s">
        <v>201</v>
      </c>
      <c r="K7256" s="4"/>
      <c r="L7256" s="4" t="s">
        <v>610</v>
      </c>
      <c r="M7256" s="4"/>
      <c r="N7256" s="4"/>
      <c r="O7256" s="4" t="str">
        <f t="shared" si="790"/>
        <v>Sphecodes msp. BS0017</v>
      </c>
      <c r="P7256" s="85" t="str">
        <f t="shared" si="793"/>
        <v>Sphecodes msp. BS0017</v>
      </c>
      <c r="Q7256" s="11" t="s">
        <v>43</v>
      </c>
      <c r="R7256" s="24"/>
      <c r="S7256" s="12"/>
      <c r="T7256" s="12"/>
      <c r="U7256" s="12"/>
      <c r="V7256" s="10" t="s">
        <v>182</v>
      </c>
      <c r="W7256" s="6">
        <v>43022</v>
      </c>
      <c r="X7256" s="50"/>
      <c r="Y7256" s="129">
        <f t="shared" si="796"/>
        <v>1</v>
      </c>
      <c r="Z7256" s="110">
        <f t="shared" si="794"/>
        <v>0</v>
      </c>
      <c r="AA7256" s="1">
        <f t="shared" si="795"/>
        <v>0</v>
      </c>
    </row>
    <row r="7257" spans="1:27" ht="14.25" customHeight="1">
      <c r="A7257" s="151">
        <v>7838</v>
      </c>
      <c r="B7257" s="139">
        <v>20200705</v>
      </c>
      <c r="C7257" s="57" t="str">
        <f t="shared" si="792"/>
        <v>POS</v>
      </c>
      <c r="D7257" s="114">
        <f t="shared" si="791"/>
        <v>42555</v>
      </c>
      <c r="E7257" s="9" t="s">
        <v>227</v>
      </c>
      <c r="F7257" s="37" t="s">
        <v>25</v>
      </c>
      <c r="G7257" s="11" t="s">
        <v>26</v>
      </c>
      <c r="H7257" s="2"/>
      <c r="I7257" s="2"/>
      <c r="J7257" s="4" t="s">
        <v>201</v>
      </c>
      <c r="K7257" s="84"/>
      <c r="L7257" s="4" t="s">
        <v>610</v>
      </c>
      <c r="M7257" s="4"/>
      <c r="N7257" s="4"/>
      <c r="O7257" s="4" t="str">
        <f t="shared" si="790"/>
        <v>Sphecodes msp. BS0017</v>
      </c>
      <c r="P7257" s="85" t="str">
        <f t="shared" si="793"/>
        <v>Sphecodes msp. BS0017</v>
      </c>
      <c r="Q7257" s="11" t="s">
        <v>43</v>
      </c>
      <c r="R7257" s="24"/>
      <c r="S7257" s="12"/>
      <c r="T7257" s="12"/>
      <c r="U7257" s="12"/>
      <c r="V7257" s="10" t="s">
        <v>182</v>
      </c>
      <c r="W7257" s="6">
        <v>43022</v>
      </c>
      <c r="X7257" s="50"/>
      <c r="Y7257" s="129">
        <f t="shared" si="796"/>
        <v>1</v>
      </c>
      <c r="Z7257" s="110">
        <f t="shared" si="794"/>
        <v>0</v>
      </c>
      <c r="AA7257" s="1">
        <f t="shared" si="795"/>
        <v>0</v>
      </c>
    </row>
    <row r="7258" spans="1:27" ht="14.25" customHeight="1">
      <c r="A7258" s="151">
        <v>7839</v>
      </c>
      <c r="B7258" s="139">
        <v>20200705</v>
      </c>
      <c r="C7258" s="57" t="str">
        <f t="shared" si="792"/>
        <v>POS</v>
      </c>
      <c r="D7258" s="114">
        <f t="shared" si="791"/>
        <v>42555</v>
      </c>
      <c r="E7258" s="9" t="s">
        <v>227</v>
      </c>
      <c r="F7258" s="37" t="s">
        <v>25</v>
      </c>
      <c r="G7258" s="11" t="s">
        <v>26</v>
      </c>
      <c r="H7258" s="2"/>
      <c r="I7258" s="2"/>
      <c r="J7258" s="4" t="s">
        <v>201</v>
      </c>
      <c r="K7258" s="4"/>
      <c r="L7258" s="4" t="s">
        <v>610</v>
      </c>
      <c r="M7258" s="4"/>
      <c r="N7258" s="4"/>
      <c r="O7258" s="4" t="str">
        <f t="shared" si="790"/>
        <v>Sphecodes msp. BS0017</v>
      </c>
      <c r="P7258" s="85" t="str">
        <f t="shared" si="793"/>
        <v>Sphecodes msp. BS0017</v>
      </c>
      <c r="Q7258" s="11" t="s">
        <v>43</v>
      </c>
      <c r="R7258" s="24"/>
      <c r="S7258" s="12"/>
      <c r="T7258" s="12"/>
      <c r="U7258" s="12"/>
      <c r="V7258" s="10" t="s">
        <v>182</v>
      </c>
      <c r="W7258" s="6">
        <v>43022</v>
      </c>
      <c r="X7258" s="50"/>
      <c r="Y7258" s="129">
        <f t="shared" si="796"/>
        <v>1</v>
      </c>
      <c r="Z7258" s="110">
        <f t="shared" si="794"/>
        <v>0</v>
      </c>
      <c r="AA7258" s="1">
        <f t="shared" si="795"/>
        <v>0</v>
      </c>
    </row>
    <row r="7259" spans="1:27" ht="14.25" customHeight="1">
      <c r="A7259" s="151">
        <v>7840</v>
      </c>
      <c r="B7259" s="139">
        <v>20200705</v>
      </c>
      <c r="C7259" s="57" t="str">
        <f t="shared" si="792"/>
        <v>POS</v>
      </c>
      <c r="D7259" s="114">
        <f t="shared" si="791"/>
        <v>42555</v>
      </c>
      <c r="E7259" s="9" t="s">
        <v>227</v>
      </c>
      <c r="F7259" s="37" t="s">
        <v>25</v>
      </c>
      <c r="G7259" s="11" t="s">
        <v>26</v>
      </c>
      <c r="H7259" s="3"/>
      <c r="I7259" s="3"/>
      <c r="J7259" s="4" t="s">
        <v>201</v>
      </c>
      <c r="K7259" s="4"/>
      <c r="L7259" s="4" t="s">
        <v>610</v>
      </c>
      <c r="M7259" s="4"/>
      <c r="N7259" s="4"/>
      <c r="O7259" s="4" t="str">
        <f t="shared" si="790"/>
        <v>Sphecodes msp. BS0017</v>
      </c>
      <c r="P7259" s="85" t="str">
        <f t="shared" si="793"/>
        <v>Sphecodes msp. BS0017</v>
      </c>
      <c r="Q7259" s="11" t="s">
        <v>43</v>
      </c>
      <c r="R7259" s="24"/>
      <c r="S7259" s="12"/>
      <c r="T7259" s="12"/>
      <c r="U7259" s="12"/>
      <c r="V7259" s="10" t="s">
        <v>182</v>
      </c>
      <c r="W7259" s="6">
        <v>43022</v>
      </c>
      <c r="X7259" s="50"/>
      <c r="Y7259" s="129">
        <f t="shared" si="796"/>
        <v>1</v>
      </c>
      <c r="Z7259" s="110">
        <f t="shared" si="794"/>
        <v>0</v>
      </c>
      <c r="AA7259" s="1">
        <f t="shared" si="795"/>
        <v>0</v>
      </c>
    </row>
    <row r="7260" spans="1:27" ht="14.25" customHeight="1">
      <c r="A7260" s="151">
        <v>7841</v>
      </c>
      <c r="B7260" s="139">
        <v>20200705</v>
      </c>
      <c r="C7260" s="57" t="str">
        <f t="shared" si="792"/>
        <v>POS</v>
      </c>
      <c r="D7260" s="114">
        <f t="shared" si="791"/>
        <v>42555</v>
      </c>
      <c r="E7260" s="9" t="s">
        <v>227</v>
      </c>
      <c r="F7260" s="37" t="s">
        <v>25</v>
      </c>
      <c r="G7260" s="11" t="s">
        <v>26</v>
      </c>
      <c r="H7260" s="3"/>
      <c r="I7260" s="3"/>
      <c r="J7260" s="4" t="s">
        <v>201</v>
      </c>
      <c r="K7260" s="4"/>
      <c r="L7260" s="4" t="s">
        <v>609</v>
      </c>
      <c r="M7260" s="4"/>
      <c r="N7260" s="4"/>
      <c r="O7260" s="4" t="str">
        <f t="shared" si="790"/>
        <v>Sphecodes msp. BS0003</v>
      </c>
      <c r="P7260" s="85" t="str">
        <f t="shared" si="793"/>
        <v>Sphecodes msp. BS0003</v>
      </c>
      <c r="Q7260" s="11" t="s">
        <v>29</v>
      </c>
      <c r="R7260" s="24"/>
      <c r="S7260" s="12"/>
      <c r="T7260" s="12" t="s">
        <v>1379</v>
      </c>
      <c r="U7260" s="12"/>
      <c r="V7260" s="10" t="s">
        <v>182</v>
      </c>
      <c r="W7260" s="6">
        <v>43022</v>
      </c>
      <c r="X7260" s="50"/>
      <c r="Y7260" s="129">
        <f t="shared" si="796"/>
        <v>1</v>
      </c>
      <c r="Z7260" s="110">
        <f t="shared" si="794"/>
        <v>0</v>
      </c>
      <c r="AA7260" s="1">
        <f t="shared" si="795"/>
        <v>0</v>
      </c>
    </row>
    <row r="7261" spans="1:27" ht="14.25" customHeight="1">
      <c r="A7261" s="151">
        <v>7842</v>
      </c>
      <c r="B7261" s="139">
        <v>20200705</v>
      </c>
      <c r="C7261" s="57" t="str">
        <f t="shared" si="792"/>
        <v>POS</v>
      </c>
      <c r="D7261" s="114">
        <f t="shared" si="791"/>
        <v>42555</v>
      </c>
      <c r="E7261" s="9" t="s">
        <v>227</v>
      </c>
      <c r="F7261" s="37" t="s">
        <v>25</v>
      </c>
      <c r="G7261" s="11" t="s">
        <v>26</v>
      </c>
      <c r="H7261" s="3"/>
      <c r="I7261" s="3"/>
      <c r="J7261" s="4" t="s">
        <v>201</v>
      </c>
      <c r="K7261" s="4"/>
      <c r="L7261" s="4" t="s">
        <v>609</v>
      </c>
      <c r="M7261" s="4"/>
      <c r="N7261" s="4"/>
      <c r="O7261" s="4" t="str">
        <f t="shared" si="790"/>
        <v>Sphecodes msp. BS0003</v>
      </c>
      <c r="P7261" s="85" t="str">
        <f t="shared" si="793"/>
        <v>Sphecodes msp. BS0003</v>
      </c>
      <c r="Q7261" s="11" t="s">
        <v>29</v>
      </c>
      <c r="R7261" s="24"/>
      <c r="S7261" s="12"/>
      <c r="T7261" s="12" t="s">
        <v>1379</v>
      </c>
      <c r="U7261" s="12"/>
      <c r="V7261" s="10" t="s">
        <v>182</v>
      </c>
      <c r="W7261" s="6">
        <v>43022</v>
      </c>
      <c r="X7261" s="50"/>
      <c r="Y7261" s="129">
        <f t="shared" si="796"/>
        <v>1</v>
      </c>
      <c r="Z7261" s="110">
        <f t="shared" si="794"/>
        <v>0</v>
      </c>
      <c r="AA7261" s="1">
        <f t="shared" si="795"/>
        <v>0</v>
      </c>
    </row>
    <row r="7262" spans="1:27" ht="14.25" customHeight="1">
      <c r="A7262" s="151">
        <v>7843</v>
      </c>
      <c r="B7262" s="139">
        <v>20200705</v>
      </c>
      <c r="C7262" s="57" t="str">
        <f t="shared" si="792"/>
        <v>POS</v>
      </c>
      <c r="D7262" s="114">
        <f t="shared" si="791"/>
        <v>42555</v>
      </c>
      <c r="E7262" s="9" t="s">
        <v>227</v>
      </c>
      <c r="F7262" s="37" t="s">
        <v>25</v>
      </c>
      <c r="G7262" s="11" t="s">
        <v>26</v>
      </c>
      <c r="H7262" s="3"/>
      <c r="I7262" s="3"/>
      <c r="J7262" s="4" t="s">
        <v>201</v>
      </c>
      <c r="K7262" s="83"/>
      <c r="L7262" s="4" t="s">
        <v>609</v>
      </c>
      <c r="M7262" s="4"/>
      <c r="N7262" s="4"/>
      <c r="O7262" s="4" t="str">
        <f t="shared" si="790"/>
        <v>Sphecodes msp. BS0003</v>
      </c>
      <c r="P7262" s="85" t="str">
        <f t="shared" si="793"/>
        <v>Sphecodes msp. BS0003</v>
      </c>
      <c r="Q7262" s="11" t="s">
        <v>29</v>
      </c>
      <c r="R7262" s="24"/>
      <c r="S7262" s="12"/>
      <c r="T7262" s="12" t="s">
        <v>1379</v>
      </c>
      <c r="U7262" s="12"/>
      <c r="V7262" s="10" t="s">
        <v>182</v>
      </c>
      <c r="W7262" s="6">
        <v>43022</v>
      </c>
      <c r="X7262" s="50"/>
      <c r="Y7262" s="129">
        <f t="shared" si="796"/>
        <v>1</v>
      </c>
      <c r="Z7262" s="110">
        <f t="shared" si="794"/>
        <v>0</v>
      </c>
      <c r="AA7262" s="1">
        <f t="shared" si="795"/>
        <v>0</v>
      </c>
    </row>
    <row r="7263" spans="1:27" ht="14.25" customHeight="1">
      <c r="A7263" s="151">
        <v>7844</v>
      </c>
      <c r="B7263" s="139">
        <v>20200705</v>
      </c>
      <c r="C7263" s="57" t="str">
        <f t="shared" si="792"/>
        <v>POS</v>
      </c>
      <c r="D7263" s="114">
        <f t="shared" si="791"/>
        <v>42555</v>
      </c>
      <c r="E7263" s="9" t="s">
        <v>227</v>
      </c>
      <c r="F7263" s="37" t="s">
        <v>25</v>
      </c>
      <c r="G7263" s="11" t="s">
        <v>26</v>
      </c>
      <c r="H7263" s="3"/>
      <c r="I7263" s="3"/>
      <c r="J7263" s="4" t="s">
        <v>201</v>
      </c>
      <c r="K7263" s="84"/>
      <c r="L7263" s="4" t="s">
        <v>609</v>
      </c>
      <c r="M7263" s="4"/>
      <c r="N7263" s="4"/>
      <c r="O7263" s="4" t="str">
        <f t="shared" si="790"/>
        <v>Sphecodes msp. BS0003</v>
      </c>
      <c r="P7263" s="85" t="str">
        <f t="shared" si="793"/>
        <v>Sphecodes msp. BS0003</v>
      </c>
      <c r="Q7263" s="11" t="s">
        <v>29</v>
      </c>
      <c r="R7263" s="24"/>
      <c r="S7263" s="12"/>
      <c r="T7263" s="12" t="s">
        <v>1379</v>
      </c>
      <c r="U7263" s="12"/>
      <c r="V7263" s="10" t="s">
        <v>182</v>
      </c>
      <c r="W7263" s="6">
        <v>43022</v>
      </c>
      <c r="X7263" s="50"/>
      <c r="Y7263" s="129">
        <f t="shared" si="796"/>
        <v>1</v>
      </c>
      <c r="Z7263" s="110">
        <f t="shared" si="794"/>
        <v>0</v>
      </c>
      <c r="AA7263" s="1">
        <f t="shared" si="795"/>
        <v>0</v>
      </c>
    </row>
    <row r="7264" spans="1:27" ht="14.25" customHeight="1">
      <c r="A7264" s="151">
        <v>7846</v>
      </c>
      <c r="B7264" s="139">
        <v>20200705</v>
      </c>
      <c r="C7264" s="57" t="str">
        <f t="shared" si="792"/>
        <v>POS</v>
      </c>
      <c r="D7264" s="114">
        <f t="shared" ref="D7264:D7327" si="797">DATEVALUE(LEFT(B7264,4)&amp;"/"&amp;MID(B7264,5,2)&amp;"/"&amp;RIGHT(B7264,2))</f>
        <v>42555</v>
      </c>
      <c r="E7264" s="9" t="s">
        <v>241</v>
      </c>
      <c r="F7264" s="37" t="s">
        <v>25</v>
      </c>
      <c r="G7264" s="11" t="s">
        <v>26</v>
      </c>
      <c r="H7264" s="3"/>
      <c r="I7264" s="3"/>
      <c r="J7264" s="4" t="s">
        <v>53</v>
      </c>
      <c r="K7264" s="84" t="s">
        <v>592</v>
      </c>
      <c r="L7264" s="84" t="s">
        <v>56</v>
      </c>
      <c r="M7264" s="4"/>
      <c r="N7264" s="4"/>
      <c r="O7264" s="4" t="str">
        <f t="shared" ref="O7264:O7327" si="798">J7264&amp;" "&amp;IF(LEN(K7264)&gt;0,"("&amp;K7264&amp;") ","")&amp;IF(LEN(N7264)&gt;0,"nr. ","")&amp;L7264&amp;IF(LEN(M7264)&gt;0," ssp. "&amp;M7264,"")</f>
        <v>Melissodes (Heliomelissodes) rivalis</v>
      </c>
      <c r="P7264" s="85" t="str">
        <f t="shared" si="793"/>
        <v>Melissodes rivalis</v>
      </c>
      <c r="Q7264" s="11" t="s">
        <v>43</v>
      </c>
      <c r="R7264" s="24"/>
      <c r="S7264" s="12"/>
      <c r="T7264" s="12"/>
      <c r="U7264" s="12"/>
      <c r="V7264" s="10" t="s">
        <v>182</v>
      </c>
      <c r="W7264" s="6">
        <v>43023</v>
      </c>
      <c r="X7264" s="50" t="s">
        <v>835</v>
      </c>
      <c r="Y7264" s="129">
        <f t="shared" si="796"/>
        <v>1</v>
      </c>
      <c r="Z7264" s="110">
        <f t="shared" si="794"/>
        <v>0</v>
      </c>
      <c r="AA7264" s="1">
        <f t="shared" si="795"/>
        <v>0</v>
      </c>
    </row>
    <row r="7265" spans="1:27" ht="14.25" customHeight="1">
      <c r="A7265" s="151">
        <v>7847</v>
      </c>
      <c r="B7265" s="139">
        <v>20200705</v>
      </c>
      <c r="C7265" s="57" t="str">
        <f t="shared" si="792"/>
        <v>POS</v>
      </c>
      <c r="D7265" s="114">
        <f t="shared" si="797"/>
        <v>42555</v>
      </c>
      <c r="E7265" s="9" t="s">
        <v>241</v>
      </c>
      <c r="F7265" s="37" t="s">
        <v>25</v>
      </c>
      <c r="G7265" s="11" t="s">
        <v>26</v>
      </c>
      <c r="H7265" s="3"/>
      <c r="I7265" s="3"/>
      <c r="J7265" s="4" t="s">
        <v>53</v>
      </c>
      <c r="K7265" s="4" t="s">
        <v>591</v>
      </c>
      <c r="L7265" s="4" t="s">
        <v>152</v>
      </c>
      <c r="M7265" s="4"/>
      <c r="N7265" s="4"/>
      <c r="O7265" s="4" t="str">
        <f t="shared" si="798"/>
        <v>Melissodes (Eumelissodes) microsticta</v>
      </c>
      <c r="P7265" s="85" t="str">
        <f t="shared" si="793"/>
        <v>Melissodes microsticta</v>
      </c>
      <c r="Q7265" s="11" t="s">
        <v>29</v>
      </c>
      <c r="R7265" s="24"/>
      <c r="S7265" s="12"/>
      <c r="T7265" s="12"/>
      <c r="U7265" s="12"/>
      <c r="V7265" s="10" t="s">
        <v>182</v>
      </c>
      <c r="W7265" s="6">
        <v>43023</v>
      </c>
      <c r="X7265" s="50"/>
      <c r="Y7265" s="129">
        <f t="shared" si="796"/>
        <v>1</v>
      </c>
      <c r="Z7265" s="110">
        <f t="shared" ref="Z7265:Z7295" si="799">IF(ISNUMBER(SEARCH($Z$1,X7265)),1,0)</f>
        <v>0</v>
      </c>
      <c r="AA7265" s="1">
        <f t="shared" ref="AA7265:AA7295" si="800">IF(ISNUMBER(SEARCH($AA$1,X7265)),1,0)</f>
        <v>0</v>
      </c>
    </row>
    <row r="7266" spans="1:27" ht="14.25" customHeight="1">
      <c r="A7266" s="151">
        <v>7848</v>
      </c>
      <c r="B7266" s="139">
        <v>20200705</v>
      </c>
      <c r="C7266" s="57" t="str">
        <f t="shared" si="792"/>
        <v>POS</v>
      </c>
      <c r="D7266" s="114">
        <f t="shared" si="797"/>
        <v>42555</v>
      </c>
      <c r="E7266" s="9" t="s">
        <v>241</v>
      </c>
      <c r="F7266" s="37" t="s">
        <v>25</v>
      </c>
      <c r="G7266" s="11" t="s">
        <v>26</v>
      </c>
      <c r="H7266" s="3"/>
      <c r="I7266" s="3"/>
      <c r="J7266" s="4" t="s">
        <v>53</v>
      </c>
      <c r="K7266" s="4" t="s">
        <v>591</v>
      </c>
      <c r="L7266" s="4" t="s">
        <v>152</v>
      </c>
      <c r="M7266" s="4"/>
      <c r="N7266" s="4"/>
      <c r="O7266" s="4" t="str">
        <f t="shared" si="798"/>
        <v>Melissodes (Eumelissodes) microsticta</v>
      </c>
      <c r="P7266" s="85" t="str">
        <f t="shared" si="793"/>
        <v>Melissodes microsticta</v>
      </c>
      <c r="Q7266" s="11" t="s">
        <v>29</v>
      </c>
      <c r="R7266" s="24"/>
      <c r="S7266" s="12"/>
      <c r="T7266" s="12"/>
      <c r="U7266" s="12"/>
      <c r="V7266" s="10" t="s">
        <v>182</v>
      </c>
      <c r="W7266" s="6">
        <v>43023</v>
      </c>
      <c r="X7266" s="50"/>
      <c r="Y7266" s="129">
        <f t="shared" si="796"/>
        <v>1</v>
      </c>
      <c r="Z7266" s="110">
        <f t="shared" si="799"/>
        <v>0</v>
      </c>
      <c r="AA7266" s="1">
        <f t="shared" si="800"/>
        <v>0</v>
      </c>
    </row>
    <row r="7267" spans="1:27" ht="14.25" customHeight="1">
      <c r="A7267" s="151">
        <v>7849</v>
      </c>
      <c r="B7267" s="139">
        <v>20200705</v>
      </c>
      <c r="C7267" s="57" t="str">
        <f t="shared" si="792"/>
        <v>POS</v>
      </c>
      <c r="D7267" s="114">
        <f t="shared" si="797"/>
        <v>42555</v>
      </c>
      <c r="E7267" s="9" t="s">
        <v>241</v>
      </c>
      <c r="F7267" s="37" t="s">
        <v>25</v>
      </c>
      <c r="G7267" s="11" t="s">
        <v>26</v>
      </c>
      <c r="H7267" s="3"/>
      <c r="I7267" s="3"/>
      <c r="J7267" s="4" t="s">
        <v>53</v>
      </c>
      <c r="K7267" s="83" t="s">
        <v>591</v>
      </c>
      <c r="L7267" s="4" t="s">
        <v>152</v>
      </c>
      <c r="M7267" s="4"/>
      <c r="N7267" s="4"/>
      <c r="O7267" s="4" t="str">
        <f t="shared" si="798"/>
        <v>Melissodes (Eumelissodes) microsticta</v>
      </c>
      <c r="P7267" s="85" t="str">
        <f t="shared" si="793"/>
        <v>Melissodes microsticta</v>
      </c>
      <c r="Q7267" s="11" t="s">
        <v>29</v>
      </c>
      <c r="R7267" s="24"/>
      <c r="S7267" s="12"/>
      <c r="T7267" s="12"/>
      <c r="U7267" s="12"/>
      <c r="V7267" s="10" t="s">
        <v>182</v>
      </c>
      <c r="W7267" s="6">
        <v>43023</v>
      </c>
      <c r="X7267" s="50"/>
      <c r="Y7267" s="129">
        <f t="shared" si="796"/>
        <v>1</v>
      </c>
      <c r="Z7267" s="110">
        <f t="shared" si="799"/>
        <v>0</v>
      </c>
      <c r="AA7267" s="1">
        <f t="shared" si="800"/>
        <v>0</v>
      </c>
    </row>
    <row r="7268" spans="1:27" ht="14.25" customHeight="1">
      <c r="A7268" s="151">
        <v>7850</v>
      </c>
      <c r="B7268" s="139">
        <v>20200705</v>
      </c>
      <c r="C7268" s="57" t="str">
        <f t="shared" si="792"/>
        <v>POS</v>
      </c>
      <c r="D7268" s="114">
        <f t="shared" si="797"/>
        <v>42555</v>
      </c>
      <c r="E7268" s="9" t="s">
        <v>241</v>
      </c>
      <c r="F7268" s="37" t="s">
        <v>25</v>
      </c>
      <c r="G7268" s="11" t="s">
        <v>26</v>
      </c>
      <c r="H7268" s="3"/>
      <c r="I7268" s="3"/>
      <c r="J7268" s="4" t="s">
        <v>53</v>
      </c>
      <c r="K7268" s="84" t="s">
        <v>591</v>
      </c>
      <c r="L7268" s="4" t="s">
        <v>152</v>
      </c>
      <c r="M7268" s="4"/>
      <c r="N7268" s="4"/>
      <c r="O7268" s="4" t="str">
        <f t="shared" si="798"/>
        <v>Melissodes (Eumelissodes) microsticta</v>
      </c>
      <c r="P7268" s="85" t="str">
        <f t="shared" si="793"/>
        <v>Melissodes microsticta</v>
      </c>
      <c r="Q7268" s="11" t="s">
        <v>29</v>
      </c>
      <c r="R7268" s="24"/>
      <c r="S7268" s="12"/>
      <c r="T7268" s="12"/>
      <c r="U7268" s="12"/>
      <c r="V7268" s="10" t="s">
        <v>182</v>
      </c>
      <c r="W7268" s="6">
        <v>43023</v>
      </c>
      <c r="X7268" s="50"/>
      <c r="Y7268" s="129">
        <f t="shared" si="796"/>
        <v>1</v>
      </c>
      <c r="Z7268" s="110">
        <f t="shared" si="799"/>
        <v>0</v>
      </c>
      <c r="AA7268" s="1">
        <f t="shared" si="800"/>
        <v>0</v>
      </c>
    </row>
    <row r="7269" spans="1:27" ht="14.25" customHeight="1">
      <c r="A7269" s="151">
        <v>7851</v>
      </c>
      <c r="B7269" s="139">
        <v>20200705</v>
      </c>
      <c r="C7269" s="57" t="str">
        <f t="shared" si="792"/>
        <v>POS</v>
      </c>
      <c r="D7269" s="114">
        <f t="shared" si="797"/>
        <v>42555</v>
      </c>
      <c r="E7269" s="9" t="s">
        <v>241</v>
      </c>
      <c r="F7269" s="37" t="s">
        <v>25</v>
      </c>
      <c r="G7269" s="11" t="s">
        <v>26</v>
      </c>
      <c r="H7269" s="3"/>
      <c r="I7269" s="3"/>
      <c r="J7269" s="4" t="s">
        <v>53</v>
      </c>
      <c r="K7269" s="4" t="s">
        <v>591</v>
      </c>
      <c r="L7269" s="4" t="s">
        <v>152</v>
      </c>
      <c r="M7269" s="4"/>
      <c r="N7269" s="4"/>
      <c r="O7269" s="4" t="str">
        <f t="shared" si="798"/>
        <v>Melissodes (Eumelissodes) microsticta</v>
      </c>
      <c r="P7269" s="85" t="str">
        <f t="shared" si="793"/>
        <v>Melissodes microsticta</v>
      </c>
      <c r="Q7269" s="11" t="s">
        <v>29</v>
      </c>
      <c r="R7269" s="24"/>
      <c r="S7269" s="12"/>
      <c r="T7269" s="12"/>
      <c r="U7269" s="12"/>
      <c r="V7269" s="10" t="s">
        <v>182</v>
      </c>
      <c r="W7269" s="6">
        <v>43023</v>
      </c>
      <c r="X7269" s="50"/>
      <c r="Y7269" s="129">
        <f t="shared" si="796"/>
        <v>1</v>
      </c>
      <c r="Z7269" s="110">
        <f t="shared" si="799"/>
        <v>0</v>
      </c>
      <c r="AA7269" s="1">
        <f t="shared" si="800"/>
        <v>0</v>
      </c>
    </row>
    <row r="7270" spans="1:27" ht="14.25" customHeight="1">
      <c r="A7270" s="151">
        <v>7852</v>
      </c>
      <c r="B7270" s="139">
        <v>20200705</v>
      </c>
      <c r="C7270" s="57" t="str">
        <f t="shared" si="792"/>
        <v>POS</v>
      </c>
      <c r="D7270" s="114">
        <f t="shared" si="797"/>
        <v>42555</v>
      </c>
      <c r="E7270" s="9" t="s">
        <v>241</v>
      </c>
      <c r="F7270" s="37" t="s">
        <v>25</v>
      </c>
      <c r="G7270" s="11" t="s">
        <v>26</v>
      </c>
      <c r="H7270" s="3"/>
      <c r="I7270" s="3"/>
      <c r="J7270" s="4" t="s">
        <v>53</v>
      </c>
      <c r="K7270" s="4" t="s">
        <v>591</v>
      </c>
      <c r="L7270" s="4" t="s">
        <v>152</v>
      </c>
      <c r="M7270" s="4"/>
      <c r="N7270" s="4"/>
      <c r="O7270" s="4" t="str">
        <f t="shared" si="798"/>
        <v>Melissodes (Eumelissodes) microsticta</v>
      </c>
      <c r="P7270" s="85" t="str">
        <f t="shared" si="793"/>
        <v>Melissodes microsticta</v>
      </c>
      <c r="Q7270" s="11" t="s">
        <v>43</v>
      </c>
      <c r="R7270" s="24"/>
      <c r="S7270" s="12"/>
      <c r="T7270" s="12"/>
      <c r="U7270" s="12"/>
      <c r="V7270" s="10" t="s">
        <v>182</v>
      </c>
      <c r="W7270" s="6">
        <v>43023</v>
      </c>
      <c r="X7270" s="50"/>
      <c r="Y7270" s="129">
        <f t="shared" si="796"/>
        <v>1</v>
      </c>
      <c r="Z7270" s="110">
        <f t="shared" si="799"/>
        <v>0</v>
      </c>
      <c r="AA7270" s="1">
        <f t="shared" si="800"/>
        <v>0</v>
      </c>
    </row>
    <row r="7271" spans="1:27" ht="14.25" customHeight="1">
      <c r="A7271" s="151">
        <v>7853</v>
      </c>
      <c r="B7271" s="139">
        <v>20200705</v>
      </c>
      <c r="C7271" s="57" t="str">
        <f t="shared" si="792"/>
        <v>POS</v>
      </c>
      <c r="D7271" s="114">
        <f t="shared" si="797"/>
        <v>42555</v>
      </c>
      <c r="E7271" s="9" t="s">
        <v>241</v>
      </c>
      <c r="F7271" s="37" t="s">
        <v>25</v>
      </c>
      <c r="G7271" s="11" t="s">
        <v>26</v>
      </c>
      <c r="H7271" s="30"/>
      <c r="I7271" s="30"/>
      <c r="J7271" s="31" t="s">
        <v>88</v>
      </c>
      <c r="K7271" s="83" t="s">
        <v>88</v>
      </c>
      <c r="L7271" s="4" t="s">
        <v>822</v>
      </c>
      <c r="M7271" s="31"/>
      <c r="N7271" s="31"/>
      <c r="O7271" s="4" t="str">
        <f t="shared" si="798"/>
        <v>Nomada (Nomada) msp. 2023A_CABS</v>
      </c>
      <c r="P7271" s="85" t="str">
        <f t="shared" si="793"/>
        <v>Nomada msp. 2023A_CABS</v>
      </c>
      <c r="Q7271" s="35" t="s">
        <v>29</v>
      </c>
      <c r="R7271" s="36"/>
      <c r="S7271" s="32"/>
      <c r="T7271" s="32"/>
      <c r="U7271" s="32"/>
      <c r="V7271" s="10" t="s">
        <v>182</v>
      </c>
      <c r="W7271" s="6">
        <v>43023</v>
      </c>
      <c r="X7271" s="52" t="s">
        <v>825</v>
      </c>
      <c r="Y7271" s="129">
        <f t="shared" si="796"/>
        <v>1</v>
      </c>
      <c r="Z7271" s="110">
        <f t="shared" si="799"/>
        <v>0</v>
      </c>
      <c r="AA7271" s="1">
        <f t="shared" si="800"/>
        <v>0</v>
      </c>
    </row>
    <row r="7272" spans="1:27" ht="14.25" customHeight="1">
      <c r="A7272" s="151">
        <v>7854</v>
      </c>
      <c r="B7272" s="139">
        <v>20200705</v>
      </c>
      <c r="C7272" s="57" t="str">
        <f t="shared" si="792"/>
        <v>POS</v>
      </c>
      <c r="D7272" s="114">
        <f t="shared" si="797"/>
        <v>42555</v>
      </c>
      <c r="E7272" s="9" t="s">
        <v>241</v>
      </c>
      <c r="F7272" s="37" t="s">
        <v>25</v>
      </c>
      <c r="G7272" s="11" t="s">
        <v>26</v>
      </c>
      <c r="H7272" s="3"/>
      <c r="I7272" s="3"/>
      <c r="J7272" s="4" t="s">
        <v>88</v>
      </c>
      <c r="K7272" s="4"/>
      <c r="L7272" s="4" t="s">
        <v>822</v>
      </c>
      <c r="M7272" s="4"/>
      <c r="N7272" s="4"/>
      <c r="O7272" s="4" t="str">
        <f t="shared" si="798"/>
        <v>Nomada msp. 2023A_CABS</v>
      </c>
      <c r="P7272" s="85" t="str">
        <f t="shared" si="793"/>
        <v>Nomada msp. 2023A_CABS</v>
      </c>
      <c r="Q7272" s="11" t="s">
        <v>29</v>
      </c>
      <c r="R7272" s="24"/>
      <c r="S7272" s="12"/>
      <c r="T7272" s="12"/>
      <c r="U7272" s="12"/>
      <c r="V7272" s="10" t="s">
        <v>182</v>
      </c>
      <c r="W7272" s="6">
        <v>43023</v>
      </c>
      <c r="X7272" s="50" t="s">
        <v>823</v>
      </c>
      <c r="Y7272" s="129">
        <f t="shared" si="796"/>
        <v>1</v>
      </c>
      <c r="Z7272" s="110">
        <f t="shared" si="799"/>
        <v>0</v>
      </c>
      <c r="AA7272" s="1">
        <f t="shared" si="800"/>
        <v>0</v>
      </c>
    </row>
    <row r="7273" spans="1:27" ht="14.25" customHeight="1">
      <c r="A7273" s="151">
        <v>7855</v>
      </c>
      <c r="B7273" s="139">
        <v>20200705</v>
      </c>
      <c r="C7273" s="57" t="str">
        <f t="shared" si="792"/>
        <v>POS</v>
      </c>
      <c r="D7273" s="114">
        <f t="shared" si="797"/>
        <v>42555</v>
      </c>
      <c r="E7273" s="9" t="s">
        <v>241</v>
      </c>
      <c r="F7273" s="37" t="s">
        <v>25</v>
      </c>
      <c r="G7273" s="11" t="s">
        <v>26</v>
      </c>
      <c r="H7273" s="3"/>
      <c r="I7273" s="3"/>
      <c r="J7273" s="4" t="s">
        <v>140</v>
      </c>
      <c r="K7273" s="4" t="s">
        <v>140</v>
      </c>
      <c r="L7273" s="4" t="s">
        <v>144</v>
      </c>
      <c r="M7273" s="4"/>
      <c r="N7273" s="4"/>
      <c r="O7273" s="4" t="str">
        <f t="shared" si="798"/>
        <v>Agapostemon (Agapostemon) virescens</v>
      </c>
      <c r="P7273" s="85" t="str">
        <f t="shared" si="793"/>
        <v>Agapostemon virescens</v>
      </c>
      <c r="Q7273" s="11" t="s">
        <v>29</v>
      </c>
      <c r="R7273" s="24"/>
      <c r="S7273" s="12"/>
      <c r="T7273" s="12"/>
      <c r="U7273" s="12"/>
      <c r="V7273" s="10" t="s">
        <v>182</v>
      </c>
      <c r="W7273" s="6">
        <v>43023</v>
      </c>
      <c r="X7273" s="50"/>
      <c r="Y7273" s="129">
        <f t="shared" si="796"/>
        <v>1</v>
      </c>
      <c r="Z7273" s="110">
        <f t="shared" si="799"/>
        <v>0</v>
      </c>
      <c r="AA7273" s="1">
        <f t="shared" si="800"/>
        <v>0</v>
      </c>
    </row>
    <row r="7274" spans="1:27" ht="14.25" customHeight="1">
      <c r="A7274" s="151">
        <v>7856</v>
      </c>
      <c r="B7274" s="139">
        <v>20200705</v>
      </c>
      <c r="C7274" s="57" t="str">
        <f t="shared" si="792"/>
        <v>POS</v>
      </c>
      <c r="D7274" s="114">
        <f t="shared" si="797"/>
        <v>42555</v>
      </c>
      <c r="E7274" s="9" t="s">
        <v>241</v>
      </c>
      <c r="F7274" s="37" t="s">
        <v>25</v>
      </c>
      <c r="G7274" s="11" t="s">
        <v>26</v>
      </c>
      <c r="H7274" s="2"/>
      <c r="I7274" s="2"/>
      <c r="J7274" s="4" t="s">
        <v>117</v>
      </c>
      <c r="K7274" s="4" t="s">
        <v>621</v>
      </c>
      <c r="L7274" s="4" t="s">
        <v>221</v>
      </c>
      <c r="M7274" s="4"/>
      <c r="N7274" s="4"/>
      <c r="O7274" s="4" t="str">
        <f t="shared" si="798"/>
        <v>Lasioglossum (Leuchalictus) zonulum</v>
      </c>
      <c r="P7274" s="85" t="str">
        <f t="shared" si="793"/>
        <v>Lasioglossum zonulum</v>
      </c>
      <c r="Q7274" s="11" t="s">
        <v>29</v>
      </c>
      <c r="R7274" s="24"/>
      <c r="S7274" s="12"/>
      <c r="T7274" s="12"/>
      <c r="U7274" s="12"/>
      <c r="V7274" s="10" t="s">
        <v>182</v>
      </c>
      <c r="W7274" s="6">
        <v>43023</v>
      </c>
      <c r="X7274" s="2" t="s">
        <v>1186</v>
      </c>
      <c r="Y7274" s="129">
        <f t="shared" si="796"/>
        <v>1</v>
      </c>
      <c r="Z7274" s="110">
        <f t="shared" si="799"/>
        <v>0</v>
      </c>
      <c r="AA7274" s="1">
        <f t="shared" si="800"/>
        <v>1</v>
      </c>
    </row>
    <row r="7275" spans="1:27" ht="14.25" customHeight="1">
      <c r="A7275" s="151">
        <v>7857</v>
      </c>
      <c r="B7275" s="139">
        <v>20200705</v>
      </c>
      <c r="C7275" s="57" t="str">
        <f t="shared" si="792"/>
        <v>POS</v>
      </c>
      <c r="D7275" s="114">
        <f t="shared" si="797"/>
        <v>42555</v>
      </c>
      <c r="E7275" s="9" t="s">
        <v>241</v>
      </c>
      <c r="F7275" s="37" t="s">
        <v>25</v>
      </c>
      <c r="G7275" s="11" t="s">
        <v>26</v>
      </c>
      <c r="H7275" s="2"/>
      <c r="I7275" s="2"/>
      <c r="J7275" s="4" t="s">
        <v>117</v>
      </c>
      <c r="K7275" s="84" t="s">
        <v>202</v>
      </c>
      <c r="L7275" s="4" t="s">
        <v>120</v>
      </c>
      <c r="M7275" s="4"/>
      <c r="N7275" s="4" t="s">
        <v>55</v>
      </c>
      <c r="O7275" s="4" t="str">
        <f t="shared" si="798"/>
        <v>Lasioglossum (Sphecodogastra) nr. cooleyi</v>
      </c>
      <c r="P7275" s="85" t="str">
        <f t="shared" si="793"/>
        <v>Lasioglossum cooleyi</v>
      </c>
      <c r="Q7275" s="11" t="s">
        <v>29</v>
      </c>
      <c r="R7275" s="24"/>
      <c r="S7275" s="12"/>
      <c r="T7275" s="12"/>
      <c r="U7275" s="12"/>
      <c r="V7275" s="10" t="s">
        <v>182</v>
      </c>
      <c r="W7275" s="6">
        <v>43023</v>
      </c>
      <c r="X7275" s="50"/>
      <c r="Y7275" s="129">
        <f t="shared" si="796"/>
        <v>1</v>
      </c>
      <c r="Z7275" s="110">
        <f t="shared" si="799"/>
        <v>0</v>
      </c>
      <c r="AA7275" s="1">
        <f t="shared" si="800"/>
        <v>0</v>
      </c>
    </row>
    <row r="7276" spans="1:27" ht="14.25" customHeight="1">
      <c r="A7276" s="151">
        <v>7858</v>
      </c>
      <c r="B7276" s="139">
        <v>20200705</v>
      </c>
      <c r="C7276" s="57" t="str">
        <f t="shared" si="792"/>
        <v>POS</v>
      </c>
      <c r="D7276" s="114">
        <f t="shared" si="797"/>
        <v>42555</v>
      </c>
      <c r="E7276" s="9" t="s">
        <v>241</v>
      </c>
      <c r="F7276" s="37" t="s">
        <v>25</v>
      </c>
      <c r="G7276" s="11" t="s">
        <v>26</v>
      </c>
      <c r="H7276" s="2"/>
      <c r="I7276" s="2"/>
      <c r="J7276" s="4" t="s">
        <v>201</v>
      </c>
      <c r="K7276" s="4"/>
      <c r="L7276" s="4" t="s">
        <v>611</v>
      </c>
      <c r="M7276" s="4"/>
      <c r="N7276" s="4"/>
      <c r="O7276" s="4" t="str">
        <f t="shared" si="798"/>
        <v>Sphecodes msp. BS0018</v>
      </c>
      <c r="P7276" s="85" t="str">
        <f t="shared" si="793"/>
        <v>Sphecodes msp. BS0018</v>
      </c>
      <c r="Q7276" s="11" t="s">
        <v>43</v>
      </c>
      <c r="R7276" s="24"/>
      <c r="S7276" s="12"/>
      <c r="T7276" s="12"/>
      <c r="U7276" s="12"/>
      <c r="V7276" s="10" t="s">
        <v>182</v>
      </c>
      <c r="W7276" s="6">
        <v>43023</v>
      </c>
      <c r="X7276" s="50"/>
      <c r="Y7276" s="129">
        <f t="shared" si="796"/>
        <v>1</v>
      </c>
      <c r="Z7276" s="110">
        <f t="shared" si="799"/>
        <v>0</v>
      </c>
      <c r="AA7276" s="1">
        <f t="shared" si="800"/>
        <v>0</v>
      </c>
    </row>
    <row r="7277" spans="1:27" ht="14.25" customHeight="1">
      <c r="A7277" s="151">
        <v>7859</v>
      </c>
      <c r="B7277" s="139">
        <v>20200705</v>
      </c>
      <c r="C7277" s="57" t="str">
        <f t="shared" si="792"/>
        <v>POS</v>
      </c>
      <c r="D7277" s="114">
        <f t="shared" si="797"/>
        <v>42555</v>
      </c>
      <c r="E7277" s="9" t="s">
        <v>241</v>
      </c>
      <c r="F7277" s="37" t="s">
        <v>25</v>
      </c>
      <c r="G7277" s="11" t="s">
        <v>26</v>
      </c>
      <c r="H7277" s="3"/>
      <c r="I7277" s="3"/>
      <c r="J7277" s="4" t="s">
        <v>201</v>
      </c>
      <c r="K7277" s="4"/>
      <c r="L7277" s="4" t="s">
        <v>611</v>
      </c>
      <c r="M7277" s="4"/>
      <c r="N7277" s="4"/>
      <c r="O7277" s="4" t="str">
        <f t="shared" si="798"/>
        <v>Sphecodes msp. BS0018</v>
      </c>
      <c r="P7277" s="85" t="str">
        <f t="shared" si="793"/>
        <v>Sphecodes msp. BS0018</v>
      </c>
      <c r="Q7277" s="11" t="s">
        <v>43</v>
      </c>
      <c r="R7277" s="24"/>
      <c r="S7277" s="12"/>
      <c r="T7277" s="12"/>
      <c r="U7277" s="12"/>
      <c r="V7277" s="10" t="s">
        <v>182</v>
      </c>
      <c r="W7277" s="6">
        <v>43023</v>
      </c>
      <c r="X7277" s="50"/>
      <c r="Y7277" s="129">
        <f t="shared" si="796"/>
        <v>1</v>
      </c>
      <c r="Z7277" s="110">
        <f t="shared" si="799"/>
        <v>0</v>
      </c>
      <c r="AA7277" s="1">
        <f t="shared" si="800"/>
        <v>0</v>
      </c>
    </row>
    <row r="7278" spans="1:27" ht="14.25" customHeight="1">
      <c r="A7278" s="151">
        <v>7860</v>
      </c>
      <c r="B7278" s="139">
        <v>20200705</v>
      </c>
      <c r="C7278" s="57" t="str">
        <f t="shared" si="792"/>
        <v>POS</v>
      </c>
      <c r="D7278" s="114">
        <f t="shared" si="797"/>
        <v>42555</v>
      </c>
      <c r="E7278" s="9" t="s">
        <v>241</v>
      </c>
      <c r="F7278" s="37" t="s">
        <v>25</v>
      </c>
      <c r="G7278" s="11" t="s">
        <v>26</v>
      </c>
      <c r="H7278" s="3"/>
      <c r="I7278" s="3"/>
      <c r="J7278" s="4" t="s">
        <v>201</v>
      </c>
      <c r="K7278" s="4"/>
      <c r="L7278" s="4" t="s">
        <v>609</v>
      </c>
      <c r="M7278" s="4"/>
      <c r="N7278" s="4"/>
      <c r="O7278" s="4" t="str">
        <f t="shared" si="798"/>
        <v>Sphecodes msp. BS0003</v>
      </c>
      <c r="P7278" s="85" t="str">
        <f t="shared" si="793"/>
        <v>Sphecodes msp. BS0003</v>
      </c>
      <c r="Q7278" s="11" t="s">
        <v>29</v>
      </c>
      <c r="R7278" s="24"/>
      <c r="S7278" s="12"/>
      <c r="T7278" s="12" t="s">
        <v>1379</v>
      </c>
      <c r="U7278" s="12"/>
      <c r="V7278" s="10" t="s">
        <v>182</v>
      </c>
      <c r="W7278" s="6">
        <v>43023</v>
      </c>
      <c r="X7278" s="50"/>
      <c r="Y7278" s="129">
        <f t="shared" si="796"/>
        <v>1</v>
      </c>
      <c r="Z7278" s="110">
        <f t="shared" si="799"/>
        <v>0</v>
      </c>
      <c r="AA7278" s="1">
        <f t="shared" si="800"/>
        <v>0</v>
      </c>
    </row>
    <row r="7279" spans="1:27" ht="14.25" customHeight="1">
      <c r="A7279" s="151">
        <v>7861</v>
      </c>
      <c r="B7279" s="139">
        <v>20200705</v>
      </c>
      <c r="C7279" s="57" t="str">
        <f t="shared" si="792"/>
        <v>POS</v>
      </c>
      <c r="D7279" s="114">
        <f t="shared" si="797"/>
        <v>42555</v>
      </c>
      <c r="E7279" s="9" t="s">
        <v>241</v>
      </c>
      <c r="F7279" s="37" t="s">
        <v>25</v>
      </c>
      <c r="G7279" s="11" t="s">
        <v>26</v>
      </c>
      <c r="H7279" s="3"/>
      <c r="I7279" s="3"/>
      <c r="J7279" s="4" t="s">
        <v>124</v>
      </c>
      <c r="K7279" s="4" t="s">
        <v>165</v>
      </c>
      <c r="L7279" s="4" t="s">
        <v>158</v>
      </c>
      <c r="M7279" s="4"/>
      <c r="N7279" s="4"/>
      <c r="O7279" s="4" t="str">
        <f t="shared" si="798"/>
        <v>Osmia (Melanosmia) albolateralis</v>
      </c>
      <c r="P7279" s="85" t="str">
        <f t="shared" si="793"/>
        <v>Osmia albolateralis</v>
      </c>
      <c r="Q7279" s="11" t="s">
        <v>29</v>
      </c>
      <c r="R7279" s="24"/>
      <c r="S7279" s="12"/>
      <c r="T7279" s="12"/>
      <c r="U7279" s="12"/>
      <c r="V7279" s="10" t="s">
        <v>182</v>
      </c>
      <c r="W7279" s="6">
        <v>43023</v>
      </c>
      <c r="X7279" s="50"/>
      <c r="Y7279" s="129">
        <f t="shared" si="796"/>
        <v>1</v>
      </c>
      <c r="Z7279" s="110">
        <f t="shared" si="799"/>
        <v>0</v>
      </c>
      <c r="AA7279" s="1">
        <f t="shared" si="800"/>
        <v>0</v>
      </c>
    </row>
    <row r="7280" spans="1:27" ht="14.25" customHeight="1">
      <c r="A7280" s="151">
        <v>7862</v>
      </c>
      <c r="B7280" s="139">
        <v>20200705</v>
      </c>
      <c r="C7280" s="57" t="str">
        <f t="shared" si="792"/>
        <v>POS</v>
      </c>
      <c r="D7280" s="114">
        <f t="shared" si="797"/>
        <v>42555</v>
      </c>
      <c r="E7280" s="9" t="s">
        <v>241</v>
      </c>
      <c r="F7280" s="37" t="s">
        <v>25</v>
      </c>
      <c r="G7280" s="11" t="s">
        <v>26</v>
      </c>
      <c r="H7280" s="3"/>
      <c r="I7280" s="3"/>
      <c r="J7280" s="4" t="s">
        <v>124</v>
      </c>
      <c r="K7280" s="83" t="s">
        <v>165</v>
      </c>
      <c r="L7280" s="4" t="s">
        <v>158</v>
      </c>
      <c r="M7280" s="4"/>
      <c r="N7280" s="4"/>
      <c r="O7280" s="4" t="str">
        <f t="shared" si="798"/>
        <v>Osmia (Melanosmia) albolateralis</v>
      </c>
      <c r="P7280" s="85" t="str">
        <f t="shared" si="793"/>
        <v>Osmia albolateralis</v>
      </c>
      <c r="Q7280" s="11" t="s">
        <v>43</v>
      </c>
      <c r="R7280" s="24"/>
      <c r="S7280" s="12" t="s">
        <v>55</v>
      </c>
      <c r="T7280" s="12"/>
      <c r="U7280" s="12"/>
      <c r="V7280" s="10" t="s">
        <v>182</v>
      </c>
      <c r="W7280" s="6">
        <v>43023</v>
      </c>
      <c r="X7280" s="50" t="s">
        <v>817</v>
      </c>
      <c r="Y7280" s="129">
        <f t="shared" si="796"/>
        <v>1</v>
      </c>
      <c r="Z7280" s="110">
        <f t="shared" si="799"/>
        <v>0</v>
      </c>
      <c r="AA7280" s="1">
        <f t="shared" si="800"/>
        <v>0</v>
      </c>
    </row>
    <row r="7281" spans="1:27" ht="14.25" customHeight="1">
      <c r="A7281" s="151">
        <v>7863</v>
      </c>
      <c r="B7281" s="139">
        <v>20200705</v>
      </c>
      <c r="C7281" s="57" t="str">
        <f t="shared" si="792"/>
        <v>POS</v>
      </c>
      <c r="D7281" s="114">
        <f t="shared" si="797"/>
        <v>42555</v>
      </c>
      <c r="E7281" s="9" t="s">
        <v>241</v>
      </c>
      <c r="F7281" s="37" t="s">
        <v>25</v>
      </c>
      <c r="G7281" s="11" t="s">
        <v>26</v>
      </c>
      <c r="H7281" s="3"/>
      <c r="I7281" s="3"/>
      <c r="J7281" s="4" t="s">
        <v>91</v>
      </c>
      <c r="K7281" s="4" t="s">
        <v>590</v>
      </c>
      <c r="L7281" s="4" t="s">
        <v>98</v>
      </c>
      <c r="M7281" s="4"/>
      <c r="N7281" s="4"/>
      <c r="O7281" s="4" t="str">
        <f t="shared" si="798"/>
        <v>Megachile (Xanthosarus) perihirta</v>
      </c>
      <c r="P7281" s="85" t="str">
        <f t="shared" si="793"/>
        <v>Megachile perihirta</v>
      </c>
      <c r="Q7281" s="11" t="s">
        <v>29</v>
      </c>
      <c r="R7281" s="24"/>
      <c r="S7281" s="12"/>
      <c r="T7281" s="12"/>
      <c r="U7281" s="12"/>
      <c r="V7281" s="10" t="s">
        <v>182</v>
      </c>
      <c r="W7281" s="6">
        <v>43023</v>
      </c>
      <c r="X7281" s="50"/>
      <c r="Y7281" s="129">
        <f t="shared" si="796"/>
        <v>1</v>
      </c>
      <c r="Z7281" s="110">
        <f t="shared" si="799"/>
        <v>0</v>
      </c>
      <c r="AA7281" s="1">
        <f t="shared" si="800"/>
        <v>0</v>
      </c>
    </row>
    <row r="7282" spans="1:27" ht="14.25" customHeight="1">
      <c r="A7282" s="151">
        <v>7864</v>
      </c>
      <c r="B7282" s="139">
        <v>20200705</v>
      </c>
      <c r="C7282" s="57" t="str">
        <f t="shared" si="792"/>
        <v>POS</v>
      </c>
      <c r="D7282" s="114">
        <f t="shared" si="797"/>
        <v>42555</v>
      </c>
      <c r="E7282" s="9" t="s">
        <v>241</v>
      </c>
      <c r="F7282" s="37" t="s">
        <v>25</v>
      </c>
      <c r="G7282" s="11" t="s">
        <v>26</v>
      </c>
      <c r="H7282" s="3"/>
      <c r="I7282" s="3"/>
      <c r="J7282" s="4" t="s">
        <v>91</v>
      </c>
      <c r="K7282" s="83" t="s">
        <v>590</v>
      </c>
      <c r="L7282" s="4" t="s">
        <v>98</v>
      </c>
      <c r="M7282" s="4"/>
      <c r="N7282" s="4"/>
      <c r="O7282" s="4" t="str">
        <f t="shared" si="798"/>
        <v>Megachile (Xanthosarus) perihirta</v>
      </c>
      <c r="P7282" s="85" t="str">
        <f t="shared" si="793"/>
        <v>Megachile perihirta</v>
      </c>
      <c r="Q7282" s="11" t="s">
        <v>29</v>
      </c>
      <c r="R7282" s="24"/>
      <c r="S7282" s="12"/>
      <c r="T7282" s="12"/>
      <c r="U7282" s="12"/>
      <c r="V7282" s="10" t="s">
        <v>182</v>
      </c>
      <c r="W7282" s="6">
        <v>43023</v>
      </c>
      <c r="X7282" s="50"/>
      <c r="Y7282" s="129">
        <f t="shared" si="796"/>
        <v>1</v>
      </c>
      <c r="Z7282" s="110">
        <f t="shared" si="799"/>
        <v>0</v>
      </c>
      <c r="AA7282" s="1">
        <f t="shared" si="800"/>
        <v>0</v>
      </c>
    </row>
    <row r="7283" spans="1:27" ht="14.25" customHeight="1">
      <c r="A7283" s="151">
        <v>7865</v>
      </c>
      <c r="B7283" s="139">
        <v>20200705</v>
      </c>
      <c r="C7283" s="57" t="str">
        <f t="shared" si="792"/>
        <v>POS</v>
      </c>
      <c r="D7283" s="114">
        <f t="shared" si="797"/>
        <v>42555</v>
      </c>
      <c r="E7283" s="9" t="s">
        <v>241</v>
      </c>
      <c r="F7283" s="37" t="s">
        <v>25</v>
      </c>
      <c r="G7283" s="11" t="s">
        <v>26</v>
      </c>
      <c r="H7283" s="3"/>
      <c r="I7283" s="3"/>
      <c r="J7283" s="4" t="s">
        <v>91</v>
      </c>
      <c r="K7283" s="84" t="s">
        <v>91</v>
      </c>
      <c r="L7283" s="4" t="s">
        <v>96</v>
      </c>
      <c r="M7283" s="4"/>
      <c r="N7283" s="4"/>
      <c r="O7283" s="4" t="str">
        <f t="shared" si="798"/>
        <v>Megachile (Megachile) montivaga</v>
      </c>
      <c r="P7283" s="85" t="str">
        <f t="shared" si="793"/>
        <v>Megachile montivaga</v>
      </c>
      <c r="Q7283" s="11" t="s">
        <v>29</v>
      </c>
      <c r="R7283" s="24"/>
      <c r="S7283" s="12"/>
      <c r="T7283" s="12"/>
      <c r="U7283" s="12"/>
      <c r="V7283" s="10" t="s">
        <v>182</v>
      </c>
      <c r="W7283" s="6">
        <v>43023</v>
      </c>
      <c r="X7283" s="50"/>
      <c r="Y7283" s="129">
        <f t="shared" si="796"/>
        <v>1</v>
      </c>
      <c r="Z7283" s="110">
        <f t="shared" si="799"/>
        <v>0</v>
      </c>
      <c r="AA7283" s="1">
        <f t="shared" si="800"/>
        <v>0</v>
      </c>
    </row>
    <row r="7284" spans="1:27" ht="14.25" customHeight="1">
      <c r="A7284" s="151">
        <v>7866</v>
      </c>
      <c r="B7284" s="139">
        <v>20200705</v>
      </c>
      <c r="C7284" s="57" t="str">
        <f t="shared" si="792"/>
        <v>POS</v>
      </c>
      <c r="D7284" s="114">
        <f t="shared" si="797"/>
        <v>42555</v>
      </c>
      <c r="E7284" s="9" t="s">
        <v>241</v>
      </c>
      <c r="F7284" s="37" t="s">
        <v>25</v>
      </c>
      <c r="G7284" s="11" t="s">
        <v>26</v>
      </c>
      <c r="H7284" s="3"/>
      <c r="I7284" s="3"/>
      <c r="J7284" s="4" t="s">
        <v>91</v>
      </c>
      <c r="K7284" s="4" t="s">
        <v>91</v>
      </c>
      <c r="L7284" s="4" t="s">
        <v>96</v>
      </c>
      <c r="M7284" s="4"/>
      <c r="N7284" s="4"/>
      <c r="O7284" s="4" t="str">
        <f t="shared" si="798"/>
        <v>Megachile (Megachile) montivaga</v>
      </c>
      <c r="P7284" s="85" t="str">
        <f t="shared" si="793"/>
        <v>Megachile montivaga</v>
      </c>
      <c r="Q7284" s="11" t="s">
        <v>29</v>
      </c>
      <c r="R7284" s="24"/>
      <c r="S7284" s="12"/>
      <c r="T7284" s="12"/>
      <c r="U7284" s="12"/>
      <c r="V7284" s="10" t="s">
        <v>182</v>
      </c>
      <c r="W7284" s="6">
        <v>43023</v>
      </c>
      <c r="X7284" s="50"/>
      <c r="Y7284" s="129">
        <f t="shared" si="796"/>
        <v>1</v>
      </c>
      <c r="Z7284" s="110">
        <f t="shared" si="799"/>
        <v>0</v>
      </c>
      <c r="AA7284" s="1">
        <f t="shared" si="800"/>
        <v>0</v>
      </c>
    </row>
    <row r="7285" spans="1:27" ht="14.25" customHeight="1">
      <c r="A7285" s="151">
        <v>7867</v>
      </c>
      <c r="B7285" s="139">
        <v>20200705</v>
      </c>
      <c r="C7285" s="57" t="str">
        <f t="shared" si="792"/>
        <v>POS</v>
      </c>
      <c r="D7285" s="114">
        <f t="shared" si="797"/>
        <v>42555</v>
      </c>
      <c r="E7285" s="9" t="s">
        <v>241</v>
      </c>
      <c r="F7285" s="37" t="s">
        <v>25</v>
      </c>
      <c r="G7285" s="11" t="s">
        <v>26</v>
      </c>
      <c r="H7285" s="3"/>
      <c r="I7285" s="3"/>
      <c r="J7285" s="4" t="s">
        <v>115</v>
      </c>
      <c r="K7285" s="4" t="s">
        <v>581</v>
      </c>
      <c r="L7285" s="4" t="s">
        <v>116</v>
      </c>
      <c r="M7285" s="4"/>
      <c r="N7285" s="4"/>
      <c r="O7285" s="4" t="str">
        <f t="shared" si="798"/>
        <v>Coelioxys (Boreocoelioxys) rufitarsis</v>
      </c>
      <c r="P7285" s="85" t="str">
        <f t="shared" si="793"/>
        <v>Coelioxys rufitarsis</v>
      </c>
      <c r="Q7285" s="11" t="s">
        <v>29</v>
      </c>
      <c r="R7285" s="24"/>
      <c r="S7285" s="12"/>
      <c r="T7285" s="12"/>
      <c r="U7285" s="12"/>
      <c r="V7285" s="10" t="s">
        <v>182</v>
      </c>
      <c r="W7285" s="6">
        <v>43023</v>
      </c>
      <c r="X7285" s="50"/>
      <c r="Y7285" s="129">
        <f t="shared" si="796"/>
        <v>1</v>
      </c>
      <c r="Z7285" s="110">
        <f t="shared" si="799"/>
        <v>0</v>
      </c>
      <c r="AA7285" s="1">
        <f t="shared" si="800"/>
        <v>0</v>
      </c>
    </row>
    <row r="7286" spans="1:27" ht="14.25" customHeight="1">
      <c r="A7286" s="151">
        <v>7868</v>
      </c>
      <c r="B7286" s="139">
        <v>20200705</v>
      </c>
      <c r="C7286" s="57" t="str">
        <f t="shared" si="792"/>
        <v>POS</v>
      </c>
      <c r="D7286" s="114">
        <f t="shared" si="797"/>
        <v>42555</v>
      </c>
      <c r="E7286" s="9" t="s">
        <v>241</v>
      </c>
      <c r="F7286" s="37" t="s">
        <v>25</v>
      </c>
      <c r="G7286" s="11" t="s">
        <v>26</v>
      </c>
      <c r="H7286" s="3"/>
      <c r="I7286" s="3"/>
      <c r="J7286" s="4" t="s">
        <v>117</v>
      </c>
      <c r="K7286" s="31" t="s">
        <v>167</v>
      </c>
      <c r="L7286" s="4" t="s">
        <v>705</v>
      </c>
      <c r="M7286" s="4"/>
      <c r="N7286" s="4"/>
      <c r="O7286" s="4" t="str">
        <f t="shared" si="798"/>
        <v>Lasioglossum (Dialictus) knereri</v>
      </c>
      <c r="P7286" s="85" t="str">
        <f t="shared" si="793"/>
        <v>Lasioglossum knereri</v>
      </c>
      <c r="Q7286" s="11" t="s">
        <v>29</v>
      </c>
      <c r="R7286" s="24"/>
      <c r="S7286" s="12"/>
      <c r="T7286" s="12"/>
      <c r="U7286" s="12"/>
      <c r="V7286" s="10" t="s">
        <v>182</v>
      </c>
      <c r="W7286" s="6">
        <v>43023</v>
      </c>
      <c r="X7286" s="50" t="s">
        <v>1292</v>
      </c>
      <c r="Y7286" s="129">
        <f t="shared" si="796"/>
        <v>1</v>
      </c>
      <c r="Z7286" s="110">
        <f t="shared" si="799"/>
        <v>0</v>
      </c>
      <c r="AA7286" s="1">
        <f t="shared" si="800"/>
        <v>0</v>
      </c>
    </row>
    <row r="7287" spans="1:27" ht="14.25" customHeight="1">
      <c r="A7287" s="151">
        <v>7869</v>
      </c>
      <c r="B7287" s="139">
        <v>20200705</v>
      </c>
      <c r="C7287" s="57" t="str">
        <f t="shared" si="792"/>
        <v>POS</v>
      </c>
      <c r="D7287" s="114">
        <f t="shared" si="797"/>
        <v>42555</v>
      </c>
      <c r="E7287" s="9" t="s">
        <v>241</v>
      </c>
      <c r="F7287" s="37" t="s">
        <v>25</v>
      </c>
      <c r="G7287" s="11" t="s">
        <v>26</v>
      </c>
      <c r="H7287" s="3"/>
      <c r="I7287" s="3"/>
      <c r="J7287" s="4" t="s">
        <v>51</v>
      </c>
      <c r="K7287" s="4" t="s">
        <v>582</v>
      </c>
      <c r="L7287" s="4" t="s">
        <v>196</v>
      </c>
      <c r="M7287" s="4"/>
      <c r="N7287" s="4"/>
      <c r="O7287" s="4" t="str">
        <f t="shared" si="798"/>
        <v>Halictus (Seladonia) confusus</v>
      </c>
      <c r="P7287" s="85" t="str">
        <f t="shared" si="793"/>
        <v>Halictus confusus</v>
      </c>
      <c r="Q7287" s="11" t="s">
        <v>43</v>
      </c>
      <c r="R7287" s="24"/>
      <c r="S7287" s="12"/>
      <c r="T7287" s="12"/>
      <c r="U7287" s="12"/>
      <c r="V7287" s="10" t="s">
        <v>182</v>
      </c>
      <c r="W7287" s="6">
        <v>43023</v>
      </c>
      <c r="X7287" s="50"/>
      <c r="Y7287" s="129">
        <f t="shared" si="796"/>
        <v>1</v>
      </c>
      <c r="Z7287" s="110">
        <f t="shared" si="799"/>
        <v>0</v>
      </c>
      <c r="AA7287" s="1">
        <f t="shared" si="800"/>
        <v>0</v>
      </c>
    </row>
    <row r="7288" spans="1:27" ht="14.25" customHeight="1">
      <c r="A7288" s="151">
        <v>7870</v>
      </c>
      <c r="B7288" s="139">
        <v>20200705</v>
      </c>
      <c r="C7288" s="57" t="str">
        <f t="shared" si="792"/>
        <v>POS</v>
      </c>
      <c r="D7288" s="114">
        <f t="shared" si="797"/>
        <v>42555</v>
      </c>
      <c r="E7288" s="9" t="s">
        <v>241</v>
      </c>
      <c r="F7288" s="37" t="s">
        <v>25</v>
      </c>
      <c r="G7288" s="11" t="s">
        <v>26</v>
      </c>
      <c r="H7288" s="3"/>
      <c r="I7288" s="3"/>
      <c r="J7288" s="4" t="s">
        <v>117</v>
      </c>
      <c r="K7288" s="4" t="s">
        <v>198</v>
      </c>
      <c r="L7288" s="4" t="s">
        <v>913</v>
      </c>
      <c r="M7288" s="4"/>
      <c r="N7288" s="4"/>
      <c r="O7288" s="4" t="str">
        <f t="shared" si="798"/>
        <v>Lasioglossum (Hemihalictus) villosulum</v>
      </c>
      <c r="P7288" s="85" t="str">
        <f t="shared" si="793"/>
        <v>Lasioglossum villosulum</v>
      </c>
      <c r="Q7288" s="11" t="s">
        <v>29</v>
      </c>
      <c r="R7288" s="24"/>
      <c r="S7288" s="12"/>
      <c r="T7288" s="12"/>
      <c r="U7288" s="12"/>
      <c r="V7288" s="10" t="s">
        <v>182</v>
      </c>
      <c r="W7288" s="6">
        <v>43023</v>
      </c>
      <c r="X7288" s="50" t="s">
        <v>1067</v>
      </c>
      <c r="Y7288" s="129">
        <f t="shared" si="796"/>
        <v>1</v>
      </c>
      <c r="Z7288" s="110">
        <f t="shared" si="799"/>
        <v>0</v>
      </c>
      <c r="AA7288" s="1">
        <f t="shared" si="800"/>
        <v>0</v>
      </c>
    </row>
    <row r="7289" spans="1:27" ht="14.25" customHeight="1">
      <c r="A7289" s="151">
        <v>7871</v>
      </c>
      <c r="B7289" s="139">
        <v>20200705</v>
      </c>
      <c r="C7289" s="57" t="str">
        <f t="shared" si="792"/>
        <v>POS</v>
      </c>
      <c r="D7289" s="114">
        <f t="shared" si="797"/>
        <v>42555</v>
      </c>
      <c r="E7289" s="9" t="s">
        <v>241</v>
      </c>
      <c r="F7289" s="37" t="s">
        <v>25</v>
      </c>
      <c r="G7289" s="11" t="s">
        <v>26</v>
      </c>
      <c r="H7289" s="3"/>
      <c r="I7289" s="3"/>
      <c r="J7289" s="4" t="s">
        <v>51</v>
      </c>
      <c r="K7289" s="84" t="s">
        <v>582</v>
      </c>
      <c r="L7289" s="4" t="s">
        <v>196</v>
      </c>
      <c r="M7289" s="4"/>
      <c r="N7289" s="4" t="s">
        <v>55</v>
      </c>
      <c r="O7289" s="4" t="str">
        <f t="shared" si="798"/>
        <v>Halictus (Seladonia) nr. confusus</v>
      </c>
      <c r="P7289" s="85" t="str">
        <f t="shared" si="793"/>
        <v>Halictus confusus</v>
      </c>
      <c r="Q7289" s="11" t="s">
        <v>29</v>
      </c>
      <c r="R7289" s="24"/>
      <c r="S7289" s="12"/>
      <c r="T7289" s="12"/>
      <c r="U7289" s="12"/>
      <c r="V7289" s="10" t="s">
        <v>182</v>
      </c>
      <c r="W7289" s="6">
        <v>43023</v>
      </c>
      <c r="X7289" s="50" t="s">
        <v>706</v>
      </c>
      <c r="Y7289" s="129">
        <f t="shared" si="796"/>
        <v>1</v>
      </c>
      <c r="Z7289" s="110">
        <f t="shared" si="799"/>
        <v>0</v>
      </c>
      <c r="AA7289" s="1">
        <f t="shared" si="800"/>
        <v>0</v>
      </c>
    </row>
    <row r="7290" spans="1:27" ht="14.25" customHeight="1">
      <c r="A7290" s="151">
        <v>7872</v>
      </c>
      <c r="B7290" s="139">
        <v>20200705</v>
      </c>
      <c r="C7290" s="57" t="str">
        <f t="shared" si="792"/>
        <v>POS</v>
      </c>
      <c r="D7290" s="114">
        <f t="shared" si="797"/>
        <v>42555</v>
      </c>
      <c r="E7290" s="9" t="s">
        <v>241</v>
      </c>
      <c r="F7290" s="37" t="s">
        <v>25</v>
      </c>
      <c r="G7290" s="11" t="s">
        <v>26</v>
      </c>
      <c r="H7290" s="3"/>
      <c r="I7290" s="3"/>
      <c r="J7290" s="4" t="s">
        <v>117</v>
      </c>
      <c r="K7290" s="31" t="s">
        <v>167</v>
      </c>
      <c r="L7290" s="4" t="s">
        <v>705</v>
      </c>
      <c r="M7290" s="4"/>
      <c r="N7290" s="4"/>
      <c r="O7290" s="4" t="str">
        <f t="shared" si="798"/>
        <v>Lasioglossum (Dialictus) knereri</v>
      </c>
      <c r="P7290" s="85" t="str">
        <f t="shared" si="793"/>
        <v>Lasioglossum knereri</v>
      </c>
      <c r="Q7290" s="11" t="s">
        <v>29</v>
      </c>
      <c r="R7290" s="24"/>
      <c r="S7290" s="12" t="s">
        <v>55</v>
      </c>
      <c r="T7290" s="12"/>
      <c r="U7290" s="12"/>
      <c r="V7290" s="10" t="s">
        <v>182</v>
      </c>
      <c r="W7290" s="6">
        <v>43023</v>
      </c>
      <c r="X7290" s="50" t="s">
        <v>996</v>
      </c>
      <c r="Y7290" s="129">
        <f t="shared" si="796"/>
        <v>1</v>
      </c>
      <c r="Z7290" s="110">
        <f t="shared" si="799"/>
        <v>0</v>
      </c>
      <c r="AA7290" s="1">
        <f t="shared" si="800"/>
        <v>0</v>
      </c>
    </row>
    <row r="7291" spans="1:27" ht="14.25" customHeight="1">
      <c r="A7291" s="151">
        <v>7873</v>
      </c>
      <c r="B7291" s="139">
        <v>20200705</v>
      </c>
      <c r="C7291" s="57" t="str">
        <f t="shared" si="792"/>
        <v>POS</v>
      </c>
      <c r="D7291" s="114">
        <f t="shared" si="797"/>
        <v>42555</v>
      </c>
      <c r="E7291" s="9" t="s">
        <v>241</v>
      </c>
      <c r="F7291" s="37" t="s">
        <v>25</v>
      </c>
      <c r="G7291" s="11" t="s">
        <v>26</v>
      </c>
      <c r="H7291" s="3"/>
      <c r="I7291" s="3"/>
      <c r="J7291" s="4" t="s">
        <v>117</v>
      </c>
      <c r="K7291" s="31" t="s">
        <v>167</v>
      </c>
      <c r="L7291" s="4" t="s">
        <v>705</v>
      </c>
      <c r="M7291" s="4"/>
      <c r="N7291" s="4"/>
      <c r="O7291" s="4" t="str">
        <f t="shared" si="798"/>
        <v>Lasioglossum (Dialictus) knereri</v>
      </c>
      <c r="P7291" s="85" t="str">
        <f t="shared" si="793"/>
        <v>Lasioglossum knereri</v>
      </c>
      <c r="Q7291" s="11" t="s">
        <v>29</v>
      </c>
      <c r="R7291" s="24"/>
      <c r="S7291" s="12"/>
      <c r="T7291" s="12"/>
      <c r="U7291" s="12"/>
      <c r="V7291" s="10" t="s">
        <v>182</v>
      </c>
      <c r="W7291" s="6">
        <v>43023</v>
      </c>
      <c r="X7291" s="50" t="s">
        <v>1348</v>
      </c>
      <c r="Y7291" s="129">
        <f t="shared" si="796"/>
        <v>1</v>
      </c>
      <c r="Z7291" s="110">
        <f t="shared" si="799"/>
        <v>0</v>
      </c>
      <c r="AA7291" s="1">
        <f t="shared" si="800"/>
        <v>1</v>
      </c>
    </row>
    <row r="7292" spans="1:27" ht="14.25" customHeight="1">
      <c r="A7292" s="151">
        <v>7874</v>
      </c>
      <c r="B7292" s="139">
        <v>20200705</v>
      </c>
      <c r="C7292" s="57" t="str">
        <f t="shared" ref="C7292:C7355" si="801">LEFT(E7292,3)</f>
        <v>POS</v>
      </c>
      <c r="D7292" s="114">
        <f t="shared" si="797"/>
        <v>42555</v>
      </c>
      <c r="E7292" s="9" t="s">
        <v>241</v>
      </c>
      <c r="F7292" s="37" t="s">
        <v>25</v>
      </c>
      <c r="G7292" s="11" t="s">
        <v>26</v>
      </c>
      <c r="H7292" s="3"/>
      <c r="I7292" s="3"/>
      <c r="J7292" s="4" t="s">
        <v>117</v>
      </c>
      <c r="K7292" s="31" t="s">
        <v>167</v>
      </c>
      <c r="L7292" s="4" t="s">
        <v>1010</v>
      </c>
      <c r="M7292" s="4"/>
      <c r="N7292" s="4"/>
      <c r="O7292" s="4" t="str">
        <f t="shared" si="798"/>
        <v>Lasioglossum (Dialictus) pacatum</v>
      </c>
      <c r="P7292" s="85" t="str">
        <f t="shared" ref="P7292:P7355" si="802">J7292&amp;" "&amp;L7292</f>
        <v>Lasioglossum pacatum</v>
      </c>
      <c r="Q7292" s="11" t="s">
        <v>29</v>
      </c>
      <c r="R7292" s="24"/>
      <c r="S7292" s="12"/>
      <c r="T7292" s="12"/>
      <c r="U7292" s="12"/>
      <c r="V7292" s="10" t="s">
        <v>182</v>
      </c>
      <c r="W7292" s="6">
        <v>43023</v>
      </c>
      <c r="X7292" s="50" t="s">
        <v>1361</v>
      </c>
      <c r="Y7292" s="129">
        <f t="shared" si="796"/>
        <v>1</v>
      </c>
      <c r="Z7292" s="110">
        <f t="shared" si="799"/>
        <v>0</v>
      </c>
      <c r="AA7292" s="1">
        <f t="shared" si="800"/>
        <v>1</v>
      </c>
    </row>
    <row r="7293" spans="1:27" ht="14.25" customHeight="1">
      <c r="A7293" s="151">
        <v>7875</v>
      </c>
      <c r="B7293" s="139">
        <v>20200705</v>
      </c>
      <c r="C7293" s="57" t="str">
        <f t="shared" si="801"/>
        <v>POS</v>
      </c>
      <c r="D7293" s="114">
        <f t="shared" si="797"/>
        <v>42555</v>
      </c>
      <c r="E7293" s="9" t="s">
        <v>241</v>
      </c>
      <c r="F7293" s="37" t="s">
        <v>25</v>
      </c>
      <c r="G7293" s="11" t="s">
        <v>26</v>
      </c>
      <c r="H7293" s="3"/>
      <c r="I7293" s="3"/>
      <c r="J7293" s="4" t="s">
        <v>117</v>
      </c>
      <c r="K7293" s="31" t="s">
        <v>167</v>
      </c>
      <c r="L7293" s="4" t="s">
        <v>666</v>
      </c>
      <c r="M7293" s="4"/>
      <c r="N7293" s="4"/>
      <c r="O7293" s="4" t="str">
        <f t="shared" si="798"/>
        <v>Lasioglossum (Dialictus) incompletum</v>
      </c>
      <c r="P7293" s="85" t="str">
        <f t="shared" si="802"/>
        <v>Lasioglossum incompletum</v>
      </c>
      <c r="Q7293" s="11" t="s">
        <v>29</v>
      </c>
      <c r="R7293" s="24"/>
      <c r="S7293" s="12"/>
      <c r="T7293" s="12"/>
      <c r="U7293" s="12"/>
      <c r="V7293" s="10" t="s">
        <v>182</v>
      </c>
      <c r="W7293" s="6">
        <v>43023</v>
      </c>
      <c r="X7293" s="50" t="s">
        <v>1087</v>
      </c>
      <c r="Y7293" s="129">
        <f t="shared" si="796"/>
        <v>1</v>
      </c>
      <c r="Z7293" s="110">
        <f t="shared" si="799"/>
        <v>0</v>
      </c>
      <c r="AA7293" s="1">
        <f t="shared" si="800"/>
        <v>0</v>
      </c>
    </row>
    <row r="7294" spans="1:27" ht="14.25" customHeight="1">
      <c r="A7294" s="151">
        <v>7876</v>
      </c>
      <c r="B7294" s="139">
        <v>20200705</v>
      </c>
      <c r="C7294" s="57" t="str">
        <f t="shared" si="801"/>
        <v>POS</v>
      </c>
      <c r="D7294" s="114">
        <f t="shared" si="797"/>
        <v>42555</v>
      </c>
      <c r="E7294" s="9" t="s">
        <v>241</v>
      </c>
      <c r="F7294" s="37" t="s">
        <v>25</v>
      </c>
      <c r="G7294" s="11" t="s">
        <v>26</v>
      </c>
      <c r="H7294" s="3"/>
      <c r="I7294" s="3"/>
      <c r="J7294" s="4" t="s">
        <v>51</v>
      </c>
      <c r="K7294" s="4" t="s">
        <v>582</v>
      </c>
      <c r="L7294" s="4" t="s">
        <v>52</v>
      </c>
      <c r="M7294" s="4"/>
      <c r="N7294" s="4"/>
      <c r="O7294" s="4" t="str">
        <f t="shared" si="798"/>
        <v>Halictus (Seladonia) tripartitus</v>
      </c>
      <c r="P7294" s="85" t="str">
        <f t="shared" si="802"/>
        <v>Halictus tripartitus</v>
      </c>
      <c r="Q7294" s="11" t="s">
        <v>29</v>
      </c>
      <c r="R7294" s="24"/>
      <c r="S7294" s="12"/>
      <c r="T7294" s="12"/>
      <c r="U7294" s="12"/>
      <c r="V7294" s="10" t="s">
        <v>182</v>
      </c>
      <c r="W7294" s="6">
        <v>43023</v>
      </c>
      <c r="X7294" s="50"/>
      <c r="Y7294" s="129">
        <f t="shared" si="796"/>
        <v>1</v>
      </c>
      <c r="Z7294" s="110">
        <f t="shared" si="799"/>
        <v>0</v>
      </c>
      <c r="AA7294" s="1">
        <f t="shared" si="800"/>
        <v>0</v>
      </c>
    </row>
    <row r="7295" spans="1:27" ht="14.25" customHeight="1">
      <c r="A7295" s="151">
        <v>7877</v>
      </c>
      <c r="B7295" s="139">
        <v>20200705</v>
      </c>
      <c r="C7295" s="57" t="str">
        <f t="shared" si="801"/>
        <v>POS</v>
      </c>
      <c r="D7295" s="114">
        <f t="shared" si="797"/>
        <v>42555</v>
      </c>
      <c r="E7295" s="9" t="s">
        <v>241</v>
      </c>
      <c r="F7295" s="37" t="s">
        <v>25</v>
      </c>
      <c r="G7295" s="11" t="s">
        <v>26</v>
      </c>
      <c r="H7295" s="3"/>
      <c r="I7295" s="3"/>
      <c r="J7295" s="4" t="s">
        <v>117</v>
      </c>
      <c r="K7295" s="82" t="s">
        <v>167</v>
      </c>
      <c r="L7295" s="4" t="s">
        <v>666</v>
      </c>
      <c r="M7295" s="4"/>
      <c r="N7295" s="4"/>
      <c r="O7295" s="4" t="str">
        <f t="shared" si="798"/>
        <v>Lasioglossum (Dialictus) incompletum</v>
      </c>
      <c r="P7295" s="85" t="str">
        <f t="shared" si="802"/>
        <v>Lasioglossum incompletum</v>
      </c>
      <c r="Q7295" s="11" t="s">
        <v>43</v>
      </c>
      <c r="R7295" s="24"/>
      <c r="S7295" s="12"/>
      <c r="T7295" s="12"/>
      <c r="U7295" s="12"/>
      <c r="V7295" s="10" t="s">
        <v>182</v>
      </c>
      <c r="W7295" s="6">
        <v>43023</v>
      </c>
      <c r="X7295" s="50" t="s">
        <v>985</v>
      </c>
      <c r="Y7295" s="129">
        <f t="shared" si="796"/>
        <v>1</v>
      </c>
      <c r="Z7295" s="110">
        <f t="shared" si="799"/>
        <v>0</v>
      </c>
      <c r="AA7295" s="1">
        <f t="shared" si="800"/>
        <v>0</v>
      </c>
    </row>
    <row r="7296" spans="1:27" ht="14.25" customHeight="1">
      <c r="A7296" s="151">
        <v>7878</v>
      </c>
      <c r="B7296" s="139">
        <v>20200705</v>
      </c>
      <c r="C7296" s="57" t="str">
        <f t="shared" si="801"/>
        <v>POS</v>
      </c>
      <c r="D7296" s="114">
        <f t="shared" si="797"/>
        <v>42555</v>
      </c>
      <c r="E7296" s="9" t="s">
        <v>241</v>
      </c>
      <c r="F7296" s="37" t="s">
        <v>25</v>
      </c>
      <c r="G7296" s="11" t="s">
        <v>26</v>
      </c>
      <c r="H7296" s="3"/>
      <c r="I7296" s="3"/>
      <c r="J7296" s="4" t="s">
        <v>117</v>
      </c>
      <c r="K7296" s="112" t="s">
        <v>167</v>
      </c>
      <c r="L7296" s="4" t="s">
        <v>705</v>
      </c>
      <c r="M7296" s="4"/>
      <c r="N7296" s="4"/>
      <c r="O7296" s="4" t="str">
        <f t="shared" si="798"/>
        <v>Lasioglossum (Dialictus) knereri</v>
      </c>
      <c r="P7296" s="85" t="str">
        <f t="shared" si="802"/>
        <v>Lasioglossum knereri</v>
      </c>
      <c r="Q7296" s="11" t="s">
        <v>43</v>
      </c>
      <c r="R7296" s="24"/>
      <c r="S7296" s="12" t="s">
        <v>55</v>
      </c>
      <c r="T7296" s="12"/>
      <c r="U7296" s="12"/>
      <c r="V7296" s="10" t="s">
        <v>182</v>
      </c>
      <c r="W7296" s="6">
        <v>43023</v>
      </c>
      <c r="X7296" s="50" t="s">
        <v>1186</v>
      </c>
      <c r="Y7296" s="129">
        <f t="shared" si="796"/>
        <v>1</v>
      </c>
      <c r="Z7296" s="110">
        <f t="shared" ref="Z7296:Z7359" si="803">IF(ISNUMBER(SEARCH($Z$1,X7296)),1,0)</f>
        <v>0</v>
      </c>
      <c r="AA7296" s="1">
        <f t="shared" ref="AA7296:AA7298" si="804">IF(ISNUMBER(SEARCH($AA$1,X7296)),1,0)</f>
        <v>1</v>
      </c>
    </row>
    <row r="7297" spans="1:27" ht="14.25" customHeight="1">
      <c r="A7297" s="151">
        <v>7879</v>
      </c>
      <c r="B7297" s="139">
        <v>20200705</v>
      </c>
      <c r="C7297" s="57" t="str">
        <f t="shared" si="801"/>
        <v>POS</v>
      </c>
      <c r="D7297" s="114">
        <f t="shared" si="797"/>
        <v>42555</v>
      </c>
      <c r="E7297" s="9" t="s">
        <v>241</v>
      </c>
      <c r="F7297" s="37" t="s">
        <v>25</v>
      </c>
      <c r="G7297" s="11" t="s">
        <v>26</v>
      </c>
      <c r="H7297" s="3"/>
      <c r="I7297" s="3"/>
      <c r="J7297" s="4" t="s">
        <v>117</v>
      </c>
      <c r="K7297" s="31" t="s">
        <v>167</v>
      </c>
      <c r="L7297" s="4" t="s">
        <v>666</v>
      </c>
      <c r="M7297" s="4"/>
      <c r="N7297" s="4"/>
      <c r="O7297" s="4" t="str">
        <f t="shared" si="798"/>
        <v>Lasioglossum (Dialictus) incompletum</v>
      </c>
      <c r="P7297" s="85" t="str">
        <f t="shared" si="802"/>
        <v>Lasioglossum incompletum</v>
      </c>
      <c r="Q7297" s="11" t="s">
        <v>29</v>
      </c>
      <c r="R7297" s="24"/>
      <c r="S7297" s="12"/>
      <c r="T7297" s="12"/>
      <c r="U7297" s="12"/>
      <c r="V7297" s="10" t="s">
        <v>182</v>
      </c>
      <c r="W7297" s="6">
        <v>43023</v>
      </c>
      <c r="X7297" s="50" t="s">
        <v>1087</v>
      </c>
      <c r="Y7297" s="129">
        <f t="shared" si="796"/>
        <v>1</v>
      </c>
      <c r="Z7297" s="110">
        <f t="shared" si="803"/>
        <v>0</v>
      </c>
      <c r="AA7297" s="1">
        <f t="shared" si="804"/>
        <v>0</v>
      </c>
    </row>
    <row r="7298" spans="1:27" ht="14.25" customHeight="1">
      <c r="A7298" s="151">
        <v>7880</v>
      </c>
      <c r="B7298" s="139">
        <v>20200705</v>
      </c>
      <c r="C7298" s="57" t="str">
        <f t="shared" si="801"/>
        <v>POS</v>
      </c>
      <c r="D7298" s="114">
        <f t="shared" si="797"/>
        <v>42555</v>
      </c>
      <c r="E7298" s="9" t="s">
        <v>241</v>
      </c>
      <c r="F7298" s="37" t="s">
        <v>25</v>
      </c>
      <c r="G7298" s="11" t="s">
        <v>26</v>
      </c>
      <c r="H7298" s="3"/>
      <c r="I7298" s="3"/>
      <c r="J7298" s="4" t="s">
        <v>117</v>
      </c>
      <c r="K7298" s="31" t="s">
        <v>167</v>
      </c>
      <c r="L7298" s="4" t="s">
        <v>705</v>
      </c>
      <c r="M7298" s="4"/>
      <c r="N7298" s="4"/>
      <c r="O7298" s="4" t="str">
        <f t="shared" si="798"/>
        <v>Lasioglossum (Dialictus) knereri</v>
      </c>
      <c r="P7298" s="85" t="str">
        <f t="shared" si="802"/>
        <v>Lasioglossum knereri</v>
      </c>
      <c r="Q7298" s="11" t="s">
        <v>43</v>
      </c>
      <c r="R7298" s="24"/>
      <c r="S7298" s="12" t="s">
        <v>55</v>
      </c>
      <c r="T7298" s="12"/>
      <c r="U7298" s="12"/>
      <c r="V7298" s="10" t="s">
        <v>182</v>
      </c>
      <c r="W7298" s="6">
        <v>43023</v>
      </c>
      <c r="X7298" s="50" t="s">
        <v>969</v>
      </c>
      <c r="Y7298" s="129">
        <f t="shared" ref="Y7298:Y7361" si="805">IF(R7298&gt;0,R7298,1)</f>
        <v>1</v>
      </c>
      <c r="Z7298" s="110">
        <f t="shared" si="803"/>
        <v>0</v>
      </c>
      <c r="AA7298" s="1">
        <f t="shared" si="804"/>
        <v>0</v>
      </c>
    </row>
    <row r="7299" spans="1:27" ht="14.25" customHeight="1">
      <c r="A7299" s="151">
        <v>7881</v>
      </c>
      <c r="B7299" s="139">
        <v>20200705</v>
      </c>
      <c r="C7299" s="57" t="str">
        <f t="shared" si="801"/>
        <v>POS</v>
      </c>
      <c r="D7299" s="114">
        <f t="shared" si="797"/>
        <v>42555</v>
      </c>
      <c r="E7299" s="9" t="s">
        <v>241</v>
      </c>
      <c r="F7299" s="37" t="s">
        <v>25</v>
      </c>
      <c r="G7299" s="11" t="s">
        <v>26</v>
      </c>
      <c r="H7299" s="3"/>
      <c r="I7299" s="3"/>
      <c r="J7299" s="4" t="s">
        <v>201</v>
      </c>
      <c r="K7299" s="82"/>
      <c r="L7299" s="4" t="s">
        <v>610</v>
      </c>
      <c r="M7299" s="4"/>
      <c r="N7299" s="4"/>
      <c r="O7299" s="4" t="str">
        <f t="shared" si="798"/>
        <v>Sphecodes msp. BS0017</v>
      </c>
      <c r="P7299" s="85" t="str">
        <f t="shared" si="802"/>
        <v>Sphecodes msp. BS0017</v>
      </c>
      <c r="Q7299" s="11" t="s">
        <v>43</v>
      </c>
      <c r="R7299" s="24"/>
      <c r="S7299" s="12"/>
      <c r="T7299" s="12"/>
      <c r="U7299" s="12"/>
      <c r="V7299" s="10" t="s">
        <v>182</v>
      </c>
      <c r="W7299" s="6">
        <v>43023</v>
      </c>
      <c r="X7299" s="50" t="s">
        <v>1076</v>
      </c>
      <c r="Y7299" s="129">
        <f t="shared" si="805"/>
        <v>1</v>
      </c>
      <c r="Z7299" s="110">
        <f t="shared" si="803"/>
        <v>0</v>
      </c>
      <c r="AA7299" s="1">
        <f t="shared" ref="AA7299:AA7359" si="806">IF(ISNUMBER(SEARCH($AA$1,X7299)),1,0)</f>
        <v>0</v>
      </c>
    </row>
    <row r="7300" spans="1:27" ht="14.25" customHeight="1">
      <c r="A7300" s="151">
        <v>7882</v>
      </c>
      <c r="B7300" s="139">
        <v>20200705</v>
      </c>
      <c r="C7300" s="57" t="str">
        <f t="shared" si="801"/>
        <v>POS</v>
      </c>
      <c r="D7300" s="114">
        <f t="shared" si="797"/>
        <v>42555</v>
      </c>
      <c r="E7300" s="9" t="s">
        <v>241</v>
      </c>
      <c r="F7300" s="37" t="s">
        <v>25</v>
      </c>
      <c r="G7300" s="11" t="s">
        <v>26</v>
      </c>
      <c r="H7300" s="3"/>
      <c r="I7300" s="3"/>
      <c r="J7300" s="4" t="s">
        <v>201</v>
      </c>
      <c r="K7300" s="83"/>
      <c r="L7300" s="4" t="s">
        <v>610</v>
      </c>
      <c r="M7300" s="4"/>
      <c r="N7300" s="4"/>
      <c r="O7300" s="4" t="str">
        <f t="shared" si="798"/>
        <v>Sphecodes msp. BS0017</v>
      </c>
      <c r="P7300" s="85" t="str">
        <f t="shared" si="802"/>
        <v>Sphecodes msp. BS0017</v>
      </c>
      <c r="Q7300" s="11" t="s">
        <v>43</v>
      </c>
      <c r="R7300" s="24"/>
      <c r="S7300" s="12"/>
      <c r="T7300" s="12"/>
      <c r="U7300" s="12"/>
      <c r="V7300" s="10" t="s">
        <v>182</v>
      </c>
      <c r="W7300" s="6">
        <v>43023</v>
      </c>
      <c r="X7300" s="50"/>
      <c r="Y7300" s="129">
        <f t="shared" si="805"/>
        <v>1</v>
      </c>
      <c r="Z7300" s="110">
        <f t="shared" si="803"/>
        <v>0</v>
      </c>
      <c r="AA7300" s="1">
        <f t="shared" si="806"/>
        <v>0</v>
      </c>
    </row>
    <row r="7301" spans="1:27" ht="14.25" customHeight="1">
      <c r="A7301" s="151">
        <v>7883</v>
      </c>
      <c r="B7301" s="139">
        <v>20200705</v>
      </c>
      <c r="C7301" s="57" t="str">
        <f t="shared" si="801"/>
        <v>POS</v>
      </c>
      <c r="D7301" s="114">
        <f t="shared" si="797"/>
        <v>42555</v>
      </c>
      <c r="E7301" s="9" t="s">
        <v>241</v>
      </c>
      <c r="F7301" s="37" t="s">
        <v>25</v>
      </c>
      <c r="G7301" s="11" t="s">
        <v>26</v>
      </c>
      <c r="H7301" s="3"/>
      <c r="I7301" s="3"/>
      <c r="J7301" s="4" t="s">
        <v>117</v>
      </c>
      <c r="K7301" s="31" t="s">
        <v>167</v>
      </c>
      <c r="L7301" s="4" t="s">
        <v>705</v>
      </c>
      <c r="M7301" s="4"/>
      <c r="N7301" s="4"/>
      <c r="O7301" s="4" t="str">
        <f t="shared" si="798"/>
        <v>Lasioglossum (Dialictus) knereri</v>
      </c>
      <c r="P7301" s="85" t="str">
        <f t="shared" si="802"/>
        <v>Lasioglossum knereri</v>
      </c>
      <c r="Q7301" s="11" t="s">
        <v>29</v>
      </c>
      <c r="R7301" s="24"/>
      <c r="S7301" s="12"/>
      <c r="T7301" s="12"/>
      <c r="U7301" s="12"/>
      <c r="V7301" s="10" t="s">
        <v>182</v>
      </c>
      <c r="W7301" s="6">
        <v>43023</v>
      </c>
      <c r="X7301" s="50" t="s">
        <v>1447</v>
      </c>
      <c r="Y7301" s="129">
        <f t="shared" si="805"/>
        <v>1</v>
      </c>
      <c r="Z7301" s="110">
        <f t="shared" si="803"/>
        <v>0</v>
      </c>
      <c r="AA7301" s="1">
        <f t="shared" si="806"/>
        <v>0</v>
      </c>
    </row>
    <row r="7302" spans="1:27" ht="14.25" customHeight="1">
      <c r="A7302" s="151">
        <v>7884</v>
      </c>
      <c r="B7302" s="139">
        <v>20200705</v>
      </c>
      <c r="C7302" s="57" t="str">
        <f t="shared" si="801"/>
        <v>POS</v>
      </c>
      <c r="D7302" s="114">
        <f t="shared" si="797"/>
        <v>42555</v>
      </c>
      <c r="E7302" s="9" t="s">
        <v>241</v>
      </c>
      <c r="F7302" s="37" t="s">
        <v>25</v>
      </c>
      <c r="G7302" s="11" t="s">
        <v>26</v>
      </c>
      <c r="H7302" s="3"/>
      <c r="I7302" s="3"/>
      <c r="J7302" s="4" t="s">
        <v>201</v>
      </c>
      <c r="K7302" s="4"/>
      <c r="L7302" s="4" t="s">
        <v>610</v>
      </c>
      <c r="M7302" s="4"/>
      <c r="N7302" s="4"/>
      <c r="O7302" s="4" t="str">
        <f t="shared" si="798"/>
        <v>Sphecodes msp. BS0017</v>
      </c>
      <c r="P7302" s="85" t="str">
        <f t="shared" si="802"/>
        <v>Sphecodes msp. BS0017</v>
      </c>
      <c r="Q7302" s="11" t="s">
        <v>43</v>
      </c>
      <c r="R7302" s="24"/>
      <c r="S7302" s="12"/>
      <c r="T7302" s="12"/>
      <c r="U7302" s="12"/>
      <c r="V7302" s="10" t="s">
        <v>182</v>
      </c>
      <c r="W7302" s="6">
        <v>43023</v>
      </c>
      <c r="X7302" s="50"/>
      <c r="Y7302" s="129">
        <f t="shared" si="805"/>
        <v>1</v>
      </c>
      <c r="Z7302" s="110">
        <f t="shared" si="803"/>
        <v>0</v>
      </c>
      <c r="AA7302" s="1">
        <f t="shared" si="806"/>
        <v>0</v>
      </c>
    </row>
    <row r="7303" spans="1:27" ht="14.25" customHeight="1">
      <c r="A7303" s="151">
        <v>7885</v>
      </c>
      <c r="B7303" s="139">
        <v>20200705</v>
      </c>
      <c r="C7303" s="57" t="str">
        <f t="shared" si="801"/>
        <v>POS</v>
      </c>
      <c r="D7303" s="114">
        <f t="shared" si="797"/>
        <v>42555</v>
      </c>
      <c r="E7303" s="9" t="s">
        <v>241</v>
      </c>
      <c r="F7303" s="37" t="s">
        <v>25</v>
      </c>
      <c r="G7303" s="11" t="s">
        <v>26</v>
      </c>
      <c r="H7303" s="3"/>
      <c r="I7303" s="3"/>
      <c r="J7303" s="4" t="s">
        <v>51</v>
      </c>
      <c r="K7303" s="83"/>
      <c r="L7303" s="4" t="s">
        <v>109</v>
      </c>
      <c r="M7303" s="4"/>
      <c r="N7303" s="4"/>
      <c r="O7303" s="4" t="str">
        <f t="shared" si="798"/>
        <v>Halictus sp.</v>
      </c>
      <c r="P7303" s="85" t="str">
        <f t="shared" si="802"/>
        <v>Halictus sp.</v>
      </c>
      <c r="Q7303" s="11" t="s">
        <v>29</v>
      </c>
      <c r="R7303" s="24"/>
      <c r="S7303" s="12"/>
      <c r="T7303" s="12"/>
      <c r="U7303" s="12"/>
      <c r="V7303" s="10" t="s">
        <v>182</v>
      </c>
      <c r="W7303" s="6">
        <v>43023</v>
      </c>
      <c r="X7303" s="50" t="s">
        <v>703</v>
      </c>
      <c r="Y7303" s="129">
        <f t="shared" si="805"/>
        <v>1</v>
      </c>
      <c r="Z7303" s="110">
        <f t="shared" si="803"/>
        <v>0</v>
      </c>
      <c r="AA7303" s="1">
        <f t="shared" si="806"/>
        <v>0</v>
      </c>
    </row>
    <row r="7304" spans="1:27" ht="14.25" customHeight="1">
      <c r="A7304" s="151">
        <v>7886</v>
      </c>
      <c r="B7304" s="139">
        <v>20200705</v>
      </c>
      <c r="C7304" s="57" t="str">
        <f t="shared" si="801"/>
        <v>POS</v>
      </c>
      <c r="D7304" s="114">
        <f t="shared" si="797"/>
        <v>42555</v>
      </c>
      <c r="E7304" s="9" t="s">
        <v>241</v>
      </c>
      <c r="F7304" s="37" t="s">
        <v>25</v>
      </c>
      <c r="G7304" s="11" t="s">
        <v>26</v>
      </c>
      <c r="H7304" s="3"/>
      <c r="I7304" s="3"/>
      <c r="J7304" s="4" t="s">
        <v>51</v>
      </c>
      <c r="K7304" s="4" t="s">
        <v>582</v>
      </c>
      <c r="L7304" s="4" t="s">
        <v>52</v>
      </c>
      <c r="M7304" s="4"/>
      <c r="N7304" s="4"/>
      <c r="O7304" s="4" t="str">
        <f t="shared" si="798"/>
        <v>Halictus (Seladonia) tripartitus</v>
      </c>
      <c r="P7304" s="85" t="str">
        <f t="shared" si="802"/>
        <v>Halictus tripartitus</v>
      </c>
      <c r="Q7304" s="11" t="s">
        <v>29</v>
      </c>
      <c r="R7304" s="24"/>
      <c r="S7304" s="12"/>
      <c r="T7304" s="12"/>
      <c r="U7304" s="12"/>
      <c r="V7304" s="10" t="s">
        <v>182</v>
      </c>
      <c r="W7304" s="6">
        <v>43023</v>
      </c>
      <c r="X7304" s="50"/>
      <c r="Y7304" s="129">
        <f t="shared" si="805"/>
        <v>1</v>
      </c>
      <c r="Z7304" s="110">
        <f t="shared" si="803"/>
        <v>0</v>
      </c>
      <c r="AA7304" s="1">
        <f t="shared" si="806"/>
        <v>0</v>
      </c>
    </row>
    <row r="7305" spans="1:27" ht="14.25" customHeight="1">
      <c r="A7305" s="151">
        <v>7887</v>
      </c>
      <c r="B7305" s="139">
        <v>20200705</v>
      </c>
      <c r="C7305" s="57" t="str">
        <f t="shared" si="801"/>
        <v>POS</v>
      </c>
      <c r="D7305" s="114">
        <f t="shared" si="797"/>
        <v>42555</v>
      </c>
      <c r="E7305" s="9" t="s">
        <v>241</v>
      </c>
      <c r="F7305" s="37" t="s">
        <v>25</v>
      </c>
      <c r="G7305" s="11" t="s">
        <v>26</v>
      </c>
      <c r="H7305" s="3"/>
      <c r="I7305" s="3"/>
      <c r="J7305" s="4" t="s">
        <v>117</v>
      </c>
      <c r="K7305" s="31" t="s">
        <v>167</v>
      </c>
      <c r="L7305" s="4" t="s">
        <v>1211</v>
      </c>
      <c r="M7305" s="4"/>
      <c r="N7305" s="4"/>
      <c r="O7305" s="4" t="str">
        <f t="shared" si="798"/>
        <v>Lasioglossum (Dialictus) aff. tenax</v>
      </c>
      <c r="P7305" s="85" t="str">
        <f t="shared" si="802"/>
        <v>Lasioglossum aff. tenax</v>
      </c>
      <c r="Q7305" s="11" t="s">
        <v>29</v>
      </c>
      <c r="R7305" s="24"/>
      <c r="S7305" s="12"/>
      <c r="T7305" s="12"/>
      <c r="U7305" s="12"/>
      <c r="V7305" s="10" t="s">
        <v>182</v>
      </c>
      <c r="W7305" s="6">
        <v>43023</v>
      </c>
      <c r="X7305" s="50" t="s">
        <v>1310</v>
      </c>
      <c r="Y7305" s="129">
        <f t="shared" si="805"/>
        <v>1</v>
      </c>
      <c r="Z7305" s="110">
        <f t="shared" si="803"/>
        <v>0</v>
      </c>
      <c r="AA7305" s="1">
        <f t="shared" si="806"/>
        <v>0</v>
      </c>
    </row>
    <row r="7306" spans="1:27" ht="14.25" customHeight="1">
      <c r="A7306" s="151">
        <v>7888</v>
      </c>
      <c r="B7306" s="139">
        <v>20200705</v>
      </c>
      <c r="C7306" s="57" t="str">
        <f t="shared" si="801"/>
        <v>POS</v>
      </c>
      <c r="D7306" s="114">
        <f t="shared" si="797"/>
        <v>42555</v>
      </c>
      <c r="E7306" s="9" t="s">
        <v>241</v>
      </c>
      <c r="F7306" s="37" t="s">
        <v>25</v>
      </c>
      <c r="G7306" s="11" t="s">
        <v>26</v>
      </c>
      <c r="H7306" s="3"/>
      <c r="I7306" s="3"/>
      <c r="J7306" s="4" t="s">
        <v>117</v>
      </c>
      <c r="K7306" s="82" t="s">
        <v>167</v>
      </c>
      <c r="L7306" s="4" t="s">
        <v>705</v>
      </c>
      <c r="M7306" s="4"/>
      <c r="N7306" s="4"/>
      <c r="O7306" s="4" t="str">
        <f t="shared" si="798"/>
        <v>Lasioglossum (Dialictus) knereri</v>
      </c>
      <c r="P7306" s="85" t="str">
        <f t="shared" si="802"/>
        <v>Lasioglossum knereri</v>
      </c>
      <c r="Q7306" s="11" t="s">
        <v>29</v>
      </c>
      <c r="R7306" s="24"/>
      <c r="S7306" s="12"/>
      <c r="T7306" s="12"/>
      <c r="U7306" s="12"/>
      <c r="V7306" s="10" t="s">
        <v>182</v>
      </c>
      <c r="W7306" s="6">
        <v>43023</v>
      </c>
      <c r="X7306" s="50" t="s">
        <v>1447</v>
      </c>
      <c r="Y7306" s="129">
        <f t="shared" si="805"/>
        <v>1</v>
      </c>
      <c r="Z7306" s="110">
        <f t="shared" si="803"/>
        <v>0</v>
      </c>
      <c r="AA7306" s="1">
        <f t="shared" si="806"/>
        <v>0</v>
      </c>
    </row>
    <row r="7307" spans="1:27" ht="14.25" customHeight="1">
      <c r="A7307" s="151">
        <v>7889</v>
      </c>
      <c r="B7307" s="139">
        <v>20200705</v>
      </c>
      <c r="C7307" s="57" t="str">
        <f t="shared" si="801"/>
        <v>POS</v>
      </c>
      <c r="D7307" s="114">
        <f t="shared" si="797"/>
        <v>42555</v>
      </c>
      <c r="E7307" s="9" t="s">
        <v>241</v>
      </c>
      <c r="F7307" s="37" t="s">
        <v>25</v>
      </c>
      <c r="G7307" s="11" t="s">
        <v>26</v>
      </c>
      <c r="H7307" s="3"/>
      <c r="I7307" s="3"/>
      <c r="J7307" s="4" t="s">
        <v>117</v>
      </c>
      <c r="K7307" s="112" t="s">
        <v>167</v>
      </c>
      <c r="L7307" s="4" t="s">
        <v>705</v>
      </c>
      <c r="M7307" s="4"/>
      <c r="N7307" s="4"/>
      <c r="O7307" s="4" t="str">
        <f t="shared" si="798"/>
        <v>Lasioglossum (Dialictus) knereri</v>
      </c>
      <c r="P7307" s="85" t="str">
        <f t="shared" si="802"/>
        <v>Lasioglossum knereri</v>
      </c>
      <c r="Q7307" s="11" t="s">
        <v>43</v>
      </c>
      <c r="R7307" s="24"/>
      <c r="S7307" s="12"/>
      <c r="T7307" s="12"/>
      <c r="U7307" s="12"/>
      <c r="V7307" s="10" t="s">
        <v>182</v>
      </c>
      <c r="W7307" s="6">
        <v>43023</v>
      </c>
      <c r="X7307" s="50" t="s">
        <v>969</v>
      </c>
      <c r="Y7307" s="129">
        <f t="shared" si="805"/>
        <v>1</v>
      </c>
      <c r="Z7307" s="110">
        <f t="shared" si="803"/>
        <v>0</v>
      </c>
      <c r="AA7307" s="1">
        <f t="shared" si="806"/>
        <v>0</v>
      </c>
    </row>
    <row r="7308" spans="1:27" ht="14.25" customHeight="1">
      <c r="A7308" s="151">
        <v>7890</v>
      </c>
      <c r="B7308" s="139">
        <v>20200705</v>
      </c>
      <c r="C7308" s="57" t="str">
        <f t="shared" si="801"/>
        <v>POS</v>
      </c>
      <c r="D7308" s="114">
        <f t="shared" si="797"/>
        <v>42555</v>
      </c>
      <c r="E7308" s="9" t="s">
        <v>241</v>
      </c>
      <c r="F7308" s="37" t="s">
        <v>25</v>
      </c>
      <c r="G7308" s="11" t="s">
        <v>26</v>
      </c>
      <c r="H7308" s="3"/>
      <c r="I7308" s="3"/>
      <c r="J7308" s="4" t="s">
        <v>201</v>
      </c>
      <c r="K7308" s="4"/>
      <c r="L7308" s="4" t="s">
        <v>609</v>
      </c>
      <c r="M7308" s="4"/>
      <c r="N7308" s="4"/>
      <c r="O7308" s="4" t="str">
        <f t="shared" si="798"/>
        <v>Sphecodes msp. BS0003</v>
      </c>
      <c r="P7308" s="85" t="str">
        <f t="shared" si="802"/>
        <v>Sphecodes msp. BS0003</v>
      </c>
      <c r="Q7308" s="11" t="s">
        <v>29</v>
      </c>
      <c r="R7308" s="24"/>
      <c r="S7308" s="12"/>
      <c r="T7308" s="12" t="s">
        <v>1379</v>
      </c>
      <c r="U7308" s="12"/>
      <c r="V7308" s="10" t="s">
        <v>182</v>
      </c>
      <c r="W7308" s="6">
        <v>43023</v>
      </c>
      <c r="X7308" s="50"/>
      <c r="Y7308" s="129">
        <f t="shared" si="805"/>
        <v>1</v>
      </c>
      <c r="Z7308" s="110">
        <f t="shared" si="803"/>
        <v>0</v>
      </c>
      <c r="AA7308" s="1">
        <f t="shared" si="806"/>
        <v>0</v>
      </c>
    </row>
    <row r="7309" spans="1:27" ht="14.25" customHeight="1">
      <c r="A7309" s="151">
        <v>7891</v>
      </c>
      <c r="B7309" s="139">
        <v>20200705</v>
      </c>
      <c r="C7309" s="57" t="str">
        <f t="shared" si="801"/>
        <v>POS</v>
      </c>
      <c r="D7309" s="114">
        <f t="shared" si="797"/>
        <v>42555</v>
      </c>
      <c r="E7309" s="9" t="s">
        <v>300</v>
      </c>
      <c r="F7309" s="37" t="s">
        <v>25</v>
      </c>
      <c r="G7309" s="11" t="s">
        <v>26</v>
      </c>
      <c r="H7309" s="3"/>
      <c r="I7309" s="3"/>
      <c r="J7309" s="4" t="s">
        <v>53</v>
      </c>
      <c r="K7309" s="83" t="s">
        <v>591</v>
      </c>
      <c r="L7309" s="4" t="s">
        <v>152</v>
      </c>
      <c r="M7309" s="4"/>
      <c r="N7309" s="4"/>
      <c r="O7309" s="4" t="str">
        <f t="shared" si="798"/>
        <v>Melissodes (Eumelissodes) microsticta</v>
      </c>
      <c r="P7309" s="85" t="str">
        <f t="shared" si="802"/>
        <v>Melissodes microsticta</v>
      </c>
      <c r="Q7309" s="11" t="s">
        <v>29</v>
      </c>
      <c r="R7309" s="24"/>
      <c r="S7309" s="12"/>
      <c r="T7309" s="12"/>
      <c r="U7309" s="12"/>
      <c r="V7309" s="10" t="s">
        <v>182</v>
      </c>
      <c r="W7309" s="6">
        <v>43023</v>
      </c>
      <c r="X7309" s="50"/>
      <c r="Y7309" s="129">
        <f t="shared" si="805"/>
        <v>1</v>
      </c>
      <c r="Z7309" s="110">
        <f t="shared" si="803"/>
        <v>0</v>
      </c>
      <c r="AA7309" s="1">
        <f t="shared" si="806"/>
        <v>0</v>
      </c>
    </row>
    <row r="7310" spans="1:27" ht="14.25" customHeight="1">
      <c r="A7310" s="151">
        <v>7892</v>
      </c>
      <c r="B7310" s="139">
        <v>20200705</v>
      </c>
      <c r="C7310" s="57" t="str">
        <f t="shared" si="801"/>
        <v>POS</v>
      </c>
      <c r="D7310" s="114">
        <f t="shared" si="797"/>
        <v>42555</v>
      </c>
      <c r="E7310" s="9" t="s">
        <v>300</v>
      </c>
      <c r="F7310" s="37" t="s">
        <v>25</v>
      </c>
      <c r="G7310" s="11" t="s">
        <v>26</v>
      </c>
      <c r="H7310" s="3"/>
      <c r="I7310" s="3"/>
      <c r="J7310" s="4" t="s">
        <v>53</v>
      </c>
      <c r="K7310" s="84" t="s">
        <v>591</v>
      </c>
      <c r="L7310" s="4" t="s">
        <v>152</v>
      </c>
      <c r="M7310" s="4"/>
      <c r="N7310" s="4"/>
      <c r="O7310" s="4" t="str">
        <f t="shared" si="798"/>
        <v>Melissodes (Eumelissodes) microsticta</v>
      </c>
      <c r="P7310" s="85" t="str">
        <f t="shared" si="802"/>
        <v>Melissodes microsticta</v>
      </c>
      <c r="Q7310" s="11" t="s">
        <v>29</v>
      </c>
      <c r="R7310" s="24"/>
      <c r="S7310" s="12"/>
      <c r="T7310" s="12"/>
      <c r="U7310" s="12"/>
      <c r="V7310" s="10" t="s">
        <v>182</v>
      </c>
      <c r="W7310" s="6">
        <v>43023</v>
      </c>
      <c r="X7310" s="50"/>
      <c r="Y7310" s="129">
        <f t="shared" si="805"/>
        <v>1</v>
      </c>
      <c r="Z7310" s="110">
        <f t="shared" si="803"/>
        <v>0</v>
      </c>
      <c r="AA7310" s="1">
        <f t="shared" si="806"/>
        <v>0</v>
      </c>
    </row>
    <row r="7311" spans="1:27" ht="14.25" customHeight="1">
      <c r="A7311" s="151">
        <v>7893</v>
      </c>
      <c r="B7311" s="139">
        <v>20200705</v>
      </c>
      <c r="C7311" s="57" t="str">
        <f t="shared" si="801"/>
        <v>POS</v>
      </c>
      <c r="D7311" s="114">
        <f t="shared" si="797"/>
        <v>42555</v>
      </c>
      <c r="E7311" s="9" t="s">
        <v>300</v>
      </c>
      <c r="F7311" s="37" t="s">
        <v>25</v>
      </c>
      <c r="G7311" s="11" t="s">
        <v>26</v>
      </c>
      <c r="H7311" s="3"/>
      <c r="I7311" s="3"/>
      <c r="J7311" s="4" t="s">
        <v>53</v>
      </c>
      <c r="K7311" s="4" t="s">
        <v>591</v>
      </c>
      <c r="L7311" s="4" t="s">
        <v>152</v>
      </c>
      <c r="M7311" s="4"/>
      <c r="N7311" s="4"/>
      <c r="O7311" s="4" t="str">
        <f t="shared" si="798"/>
        <v>Melissodes (Eumelissodes) microsticta</v>
      </c>
      <c r="P7311" s="85" t="str">
        <f t="shared" si="802"/>
        <v>Melissodes microsticta</v>
      </c>
      <c r="Q7311" s="11" t="s">
        <v>43</v>
      </c>
      <c r="R7311" s="24"/>
      <c r="S7311" s="12"/>
      <c r="T7311" s="12"/>
      <c r="U7311" s="12"/>
      <c r="V7311" s="10" t="s">
        <v>182</v>
      </c>
      <c r="W7311" s="6">
        <v>43023</v>
      </c>
      <c r="X7311" s="50"/>
      <c r="Y7311" s="129">
        <f t="shared" si="805"/>
        <v>1</v>
      </c>
      <c r="Z7311" s="110">
        <f t="shared" si="803"/>
        <v>0</v>
      </c>
      <c r="AA7311" s="1">
        <f t="shared" si="806"/>
        <v>0</v>
      </c>
    </row>
    <row r="7312" spans="1:27" ht="14.25" customHeight="1">
      <c r="A7312" s="151">
        <v>7894</v>
      </c>
      <c r="B7312" s="139">
        <v>20200705</v>
      </c>
      <c r="C7312" s="57" t="str">
        <f t="shared" si="801"/>
        <v>POS</v>
      </c>
      <c r="D7312" s="114">
        <f t="shared" si="797"/>
        <v>42555</v>
      </c>
      <c r="E7312" s="9" t="s">
        <v>300</v>
      </c>
      <c r="F7312" s="37" t="s">
        <v>25</v>
      </c>
      <c r="G7312" s="11" t="s">
        <v>26</v>
      </c>
      <c r="H7312" s="3"/>
      <c r="I7312" s="3"/>
      <c r="J7312" s="4" t="s">
        <v>175</v>
      </c>
      <c r="K7312" s="83" t="s">
        <v>580</v>
      </c>
      <c r="L7312" s="4" t="s">
        <v>218</v>
      </c>
      <c r="M7312" s="4"/>
      <c r="N7312" s="4"/>
      <c r="O7312" s="4" t="str">
        <f t="shared" si="798"/>
        <v>Ceratina (Zadontomerus) nanula</v>
      </c>
      <c r="P7312" s="85" t="str">
        <f t="shared" si="802"/>
        <v>Ceratina nanula</v>
      </c>
      <c r="Q7312" s="11" t="s">
        <v>29</v>
      </c>
      <c r="R7312" s="24"/>
      <c r="S7312" s="12"/>
      <c r="T7312" s="12"/>
      <c r="U7312" s="12"/>
      <c r="V7312" s="10" t="s">
        <v>182</v>
      </c>
      <c r="W7312" s="6">
        <v>43023</v>
      </c>
      <c r="X7312" s="50"/>
      <c r="Y7312" s="129">
        <f t="shared" si="805"/>
        <v>1</v>
      </c>
      <c r="Z7312" s="110">
        <f t="shared" si="803"/>
        <v>0</v>
      </c>
      <c r="AA7312" s="1">
        <f t="shared" si="806"/>
        <v>0</v>
      </c>
    </row>
    <row r="7313" spans="1:27" ht="14.25" customHeight="1">
      <c r="A7313" s="151">
        <v>7895</v>
      </c>
      <c r="B7313" s="139">
        <v>20200705</v>
      </c>
      <c r="C7313" s="57" t="str">
        <f t="shared" si="801"/>
        <v>POS</v>
      </c>
      <c r="D7313" s="114">
        <f t="shared" si="797"/>
        <v>42555</v>
      </c>
      <c r="E7313" s="9" t="s">
        <v>300</v>
      </c>
      <c r="F7313" s="37" t="s">
        <v>25</v>
      </c>
      <c r="G7313" s="11" t="s">
        <v>26</v>
      </c>
      <c r="H7313" s="3"/>
      <c r="I7313" s="3"/>
      <c r="J7313" s="4" t="s">
        <v>175</v>
      </c>
      <c r="K7313" s="4" t="s">
        <v>580</v>
      </c>
      <c r="L7313" s="4" t="s">
        <v>218</v>
      </c>
      <c r="M7313" s="4"/>
      <c r="N7313" s="4"/>
      <c r="O7313" s="4" t="str">
        <f t="shared" si="798"/>
        <v>Ceratina (Zadontomerus) nanula</v>
      </c>
      <c r="P7313" s="85" t="str">
        <f t="shared" si="802"/>
        <v>Ceratina nanula</v>
      </c>
      <c r="Q7313" s="11" t="s">
        <v>29</v>
      </c>
      <c r="R7313" s="24"/>
      <c r="S7313" s="12"/>
      <c r="T7313" s="12"/>
      <c r="U7313" s="12"/>
      <c r="V7313" s="10" t="s">
        <v>182</v>
      </c>
      <c r="W7313" s="6">
        <v>43023</v>
      </c>
      <c r="X7313" s="50"/>
      <c r="Y7313" s="129">
        <f t="shared" si="805"/>
        <v>1</v>
      </c>
      <c r="Z7313" s="110">
        <f t="shared" si="803"/>
        <v>0</v>
      </c>
      <c r="AA7313" s="1">
        <f t="shared" si="806"/>
        <v>0</v>
      </c>
    </row>
    <row r="7314" spans="1:27" ht="14.25" customHeight="1">
      <c r="A7314" s="151">
        <v>7896</v>
      </c>
      <c r="B7314" s="139">
        <v>20200705</v>
      </c>
      <c r="C7314" s="57" t="str">
        <f t="shared" si="801"/>
        <v>POS</v>
      </c>
      <c r="D7314" s="114">
        <f t="shared" si="797"/>
        <v>42555</v>
      </c>
      <c r="E7314" s="9" t="s">
        <v>300</v>
      </c>
      <c r="F7314" s="37" t="s">
        <v>25</v>
      </c>
      <c r="G7314" s="11" t="s">
        <v>26</v>
      </c>
      <c r="H7314" s="3"/>
      <c r="I7314" s="3"/>
      <c r="J7314" s="4" t="s">
        <v>175</v>
      </c>
      <c r="K7314" s="83" t="s">
        <v>580</v>
      </c>
      <c r="L7314" s="4" t="s">
        <v>176</v>
      </c>
      <c r="M7314" s="4"/>
      <c r="N7314" s="4"/>
      <c r="O7314" s="4" t="str">
        <f t="shared" si="798"/>
        <v>Ceratina (Zadontomerus) acantha</v>
      </c>
      <c r="P7314" s="85" t="str">
        <f t="shared" si="802"/>
        <v>Ceratina acantha</v>
      </c>
      <c r="Q7314" s="11" t="s">
        <v>43</v>
      </c>
      <c r="R7314" s="24"/>
      <c r="S7314" s="12"/>
      <c r="T7314" s="12"/>
      <c r="U7314" s="12"/>
      <c r="V7314" s="10" t="s">
        <v>182</v>
      </c>
      <c r="W7314" s="6">
        <v>43023</v>
      </c>
      <c r="X7314" s="50"/>
      <c r="Y7314" s="129">
        <f t="shared" si="805"/>
        <v>1</v>
      </c>
      <c r="Z7314" s="110">
        <f t="shared" si="803"/>
        <v>0</v>
      </c>
      <c r="AA7314" s="1">
        <f t="shared" si="806"/>
        <v>0</v>
      </c>
    </row>
    <row r="7315" spans="1:27" ht="14.25" customHeight="1">
      <c r="A7315" s="151">
        <v>7897</v>
      </c>
      <c r="B7315" s="139">
        <v>20200705</v>
      </c>
      <c r="C7315" s="57" t="str">
        <f t="shared" si="801"/>
        <v>POS</v>
      </c>
      <c r="D7315" s="114">
        <f t="shared" si="797"/>
        <v>42555</v>
      </c>
      <c r="E7315" s="9" t="s">
        <v>300</v>
      </c>
      <c r="F7315" s="37" t="s">
        <v>25</v>
      </c>
      <c r="G7315" s="11" t="s">
        <v>26</v>
      </c>
      <c r="H7315" s="3"/>
      <c r="I7315" s="3"/>
      <c r="J7315" s="4" t="s">
        <v>175</v>
      </c>
      <c r="K7315" s="4" t="s">
        <v>580</v>
      </c>
      <c r="L7315" s="31" t="s">
        <v>176</v>
      </c>
      <c r="M7315" s="4"/>
      <c r="N7315" s="4"/>
      <c r="O7315" s="4" t="str">
        <f t="shared" si="798"/>
        <v>Ceratina (Zadontomerus) acantha</v>
      </c>
      <c r="P7315" s="85" t="str">
        <f t="shared" si="802"/>
        <v>Ceratina acantha</v>
      </c>
      <c r="Q7315" s="11" t="s">
        <v>29</v>
      </c>
      <c r="R7315" s="24"/>
      <c r="S7315" s="12"/>
      <c r="T7315" s="12"/>
      <c r="U7315" s="12"/>
      <c r="V7315" s="10" t="s">
        <v>182</v>
      </c>
      <c r="W7315" s="6">
        <v>43023</v>
      </c>
      <c r="X7315" s="50"/>
      <c r="Y7315" s="129">
        <f t="shared" si="805"/>
        <v>1</v>
      </c>
      <c r="Z7315" s="110">
        <f t="shared" si="803"/>
        <v>0</v>
      </c>
      <c r="AA7315" s="1">
        <f t="shared" si="806"/>
        <v>0</v>
      </c>
    </row>
    <row r="7316" spans="1:27" ht="14.25" customHeight="1">
      <c r="A7316" s="151">
        <v>7898</v>
      </c>
      <c r="B7316" s="139">
        <v>20200705</v>
      </c>
      <c r="C7316" s="57" t="str">
        <f t="shared" si="801"/>
        <v>POS</v>
      </c>
      <c r="D7316" s="114">
        <f t="shared" si="797"/>
        <v>42555</v>
      </c>
      <c r="E7316" s="9" t="s">
        <v>300</v>
      </c>
      <c r="F7316" s="37" t="s">
        <v>25</v>
      </c>
      <c r="G7316" s="11" t="s">
        <v>26</v>
      </c>
      <c r="H7316" s="3"/>
      <c r="I7316" s="3"/>
      <c r="J7316" s="4" t="s">
        <v>124</v>
      </c>
      <c r="K7316" s="4" t="s">
        <v>165</v>
      </c>
      <c r="L7316" s="4" t="s">
        <v>134</v>
      </c>
      <c r="M7316" s="4"/>
      <c r="N7316" s="4" t="s">
        <v>55</v>
      </c>
      <c r="O7316" s="4" t="str">
        <f t="shared" si="798"/>
        <v>Osmia (Melanosmia) nr. proxima</v>
      </c>
      <c r="P7316" s="85" t="str">
        <f t="shared" si="802"/>
        <v>Osmia proxima</v>
      </c>
      <c r="Q7316" s="11" t="s">
        <v>29</v>
      </c>
      <c r="R7316" s="24"/>
      <c r="S7316" s="12"/>
      <c r="T7316" s="12"/>
      <c r="U7316" s="12"/>
      <c r="V7316" s="10" t="s">
        <v>182</v>
      </c>
      <c r="W7316" s="6">
        <v>43023</v>
      </c>
      <c r="X7316" s="50"/>
      <c r="Y7316" s="129">
        <f t="shared" si="805"/>
        <v>1</v>
      </c>
      <c r="Z7316" s="110">
        <f t="shared" si="803"/>
        <v>0</v>
      </c>
      <c r="AA7316" s="1">
        <f t="shared" si="806"/>
        <v>0</v>
      </c>
    </row>
    <row r="7317" spans="1:27" ht="14.25" customHeight="1">
      <c r="A7317" s="151">
        <v>7899</v>
      </c>
      <c r="B7317" s="139">
        <v>20200705</v>
      </c>
      <c r="C7317" s="57" t="str">
        <f t="shared" si="801"/>
        <v>POS</v>
      </c>
      <c r="D7317" s="114">
        <f t="shared" si="797"/>
        <v>42555</v>
      </c>
      <c r="E7317" s="9" t="s">
        <v>300</v>
      </c>
      <c r="F7317" s="37" t="s">
        <v>25</v>
      </c>
      <c r="G7317" s="11" t="s">
        <v>26</v>
      </c>
      <c r="H7317" s="3"/>
      <c r="I7317" s="3"/>
      <c r="J7317" s="4" t="s">
        <v>91</v>
      </c>
      <c r="K7317" s="83" t="s">
        <v>590</v>
      </c>
      <c r="L7317" s="4" t="s">
        <v>98</v>
      </c>
      <c r="M7317" s="4"/>
      <c r="N7317" s="4"/>
      <c r="O7317" s="4" t="str">
        <f t="shared" si="798"/>
        <v>Megachile (Xanthosarus) perihirta</v>
      </c>
      <c r="P7317" s="85" t="str">
        <f t="shared" si="802"/>
        <v>Megachile perihirta</v>
      </c>
      <c r="Q7317" s="11" t="s">
        <v>29</v>
      </c>
      <c r="R7317" s="24"/>
      <c r="S7317" s="12"/>
      <c r="T7317" s="12"/>
      <c r="U7317" s="12"/>
      <c r="V7317" s="10" t="s">
        <v>182</v>
      </c>
      <c r="W7317" s="6">
        <v>43023</v>
      </c>
      <c r="X7317" s="50"/>
      <c r="Y7317" s="129">
        <f t="shared" si="805"/>
        <v>1</v>
      </c>
      <c r="Z7317" s="110">
        <f t="shared" si="803"/>
        <v>0</v>
      </c>
      <c r="AA7317" s="1">
        <f t="shared" si="806"/>
        <v>0</v>
      </c>
    </row>
    <row r="7318" spans="1:27" ht="14.25" customHeight="1">
      <c r="A7318" s="151">
        <v>7900</v>
      </c>
      <c r="B7318" s="139">
        <v>20200705</v>
      </c>
      <c r="C7318" s="57" t="str">
        <f t="shared" si="801"/>
        <v>POS</v>
      </c>
      <c r="D7318" s="114">
        <f t="shared" si="797"/>
        <v>42555</v>
      </c>
      <c r="E7318" s="9" t="s">
        <v>300</v>
      </c>
      <c r="F7318" s="37" t="s">
        <v>25</v>
      </c>
      <c r="G7318" s="11" t="s">
        <v>26</v>
      </c>
      <c r="H7318" s="3"/>
      <c r="I7318" s="3"/>
      <c r="J7318" s="4" t="s">
        <v>91</v>
      </c>
      <c r="K7318" s="84" t="s">
        <v>590</v>
      </c>
      <c r="L7318" s="4" t="s">
        <v>98</v>
      </c>
      <c r="M7318" s="4"/>
      <c r="N7318" s="4"/>
      <c r="O7318" s="4" t="str">
        <f t="shared" si="798"/>
        <v>Megachile (Xanthosarus) perihirta</v>
      </c>
      <c r="P7318" s="85" t="str">
        <f t="shared" si="802"/>
        <v>Megachile perihirta</v>
      </c>
      <c r="Q7318" s="11" t="s">
        <v>43</v>
      </c>
      <c r="R7318" s="24"/>
      <c r="S7318" s="12"/>
      <c r="T7318" s="12"/>
      <c r="U7318" s="12"/>
      <c r="V7318" s="10" t="s">
        <v>182</v>
      </c>
      <c r="W7318" s="6">
        <v>43023</v>
      </c>
      <c r="X7318" s="50"/>
      <c r="Y7318" s="129">
        <f t="shared" si="805"/>
        <v>1</v>
      </c>
      <c r="Z7318" s="110">
        <f t="shared" si="803"/>
        <v>0</v>
      </c>
      <c r="AA7318" s="1">
        <f t="shared" si="806"/>
        <v>0</v>
      </c>
    </row>
    <row r="7319" spans="1:27" ht="14.25" customHeight="1">
      <c r="A7319" s="151">
        <v>7901</v>
      </c>
      <c r="B7319" s="139">
        <v>20200705</v>
      </c>
      <c r="C7319" s="57" t="str">
        <f t="shared" si="801"/>
        <v>POS</v>
      </c>
      <c r="D7319" s="114">
        <f t="shared" si="797"/>
        <v>42555</v>
      </c>
      <c r="E7319" s="9" t="s">
        <v>300</v>
      </c>
      <c r="F7319" s="37" t="s">
        <v>25</v>
      </c>
      <c r="G7319" s="11" t="s">
        <v>26</v>
      </c>
      <c r="H7319" s="3"/>
      <c r="I7319" s="3"/>
      <c r="J7319" s="4" t="s">
        <v>140</v>
      </c>
      <c r="K7319" s="4" t="s">
        <v>140</v>
      </c>
      <c r="L7319" s="4" t="s">
        <v>144</v>
      </c>
      <c r="M7319" s="4"/>
      <c r="N7319" s="4"/>
      <c r="O7319" s="4" t="str">
        <f t="shared" si="798"/>
        <v>Agapostemon (Agapostemon) virescens</v>
      </c>
      <c r="P7319" s="85" t="str">
        <f t="shared" si="802"/>
        <v>Agapostemon virescens</v>
      </c>
      <c r="Q7319" s="11" t="s">
        <v>29</v>
      </c>
      <c r="R7319" s="24"/>
      <c r="S7319" s="12"/>
      <c r="T7319" s="12"/>
      <c r="U7319" s="12"/>
      <c r="V7319" s="10" t="s">
        <v>182</v>
      </c>
      <c r="W7319" s="6">
        <v>43023</v>
      </c>
      <c r="X7319" s="50"/>
      <c r="Y7319" s="129">
        <f t="shared" si="805"/>
        <v>1</v>
      </c>
      <c r="Z7319" s="110">
        <f t="shared" si="803"/>
        <v>0</v>
      </c>
      <c r="AA7319" s="1">
        <f t="shared" si="806"/>
        <v>0</v>
      </c>
    </row>
    <row r="7320" spans="1:27" ht="14.25" customHeight="1">
      <c r="A7320" s="151">
        <v>7902</v>
      </c>
      <c r="B7320" s="139">
        <v>20200705</v>
      </c>
      <c r="C7320" s="57" t="str">
        <f t="shared" si="801"/>
        <v>POS</v>
      </c>
      <c r="D7320" s="114">
        <f t="shared" si="797"/>
        <v>42555</v>
      </c>
      <c r="E7320" s="9" t="s">
        <v>300</v>
      </c>
      <c r="F7320" s="37" t="s">
        <v>25</v>
      </c>
      <c r="G7320" s="11" t="s">
        <v>26</v>
      </c>
      <c r="H7320" s="3"/>
      <c r="I7320" s="3"/>
      <c r="J7320" s="4" t="s">
        <v>140</v>
      </c>
      <c r="K7320" s="4" t="s">
        <v>140</v>
      </c>
      <c r="L7320" s="4" t="s">
        <v>144</v>
      </c>
      <c r="M7320" s="4"/>
      <c r="N7320" s="4"/>
      <c r="O7320" s="4" t="str">
        <f t="shared" si="798"/>
        <v>Agapostemon (Agapostemon) virescens</v>
      </c>
      <c r="P7320" s="85" t="str">
        <f t="shared" si="802"/>
        <v>Agapostemon virescens</v>
      </c>
      <c r="Q7320" s="11" t="s">
        <v>29</v>
      </c>
      <c r="R7320" s="24"/>
      <c r="S7320" s="12"/>
      <c r="T7320" s="12"/>
      <c r="U7320" s="12"/>
      <c r="V7320" s="10" t="s">
        <v>182</v>
      </c>
      <c r="W7320" s="6">
        <v>43023</v>
      </c>
      <c r="X7320" s="50"/>
      <c r="Y7320" s="129">
        <f t="shared" si="805"/>
        <v>1</v>
      </c>
      <c r="Z7320" s="110">
        <f t="shared" si="803"/>
        <v>0</v>
      </c>
      <c r="AA7320" s="1">
        <f t="shared" si="806"/>
        <v>0</v>
      </c>
    </row>
    <row r="7321" spans="1:27" ht="14.25" customHeight="1">
      <c r="A7321" s="151">
        <v>7903</v>
      </c>
      <c r="B7321" s="139">
        <v>20200705</v>
      </c>
      <c r="C7321" s="57" t="str">
        <f t="shared" si="801"/>
        <v>POS</v>
      </c>
      <c r="D7321" s="114">
        <f t="shared" si="797"/>
        <v>42555</v>
      </c>
      <c r="E7321" s="9" t="s">
        <v>300</v>
      </c>
      <c r="F7321" s="37" t="s">
        <v>25</v>
      </c>
      <c r="G7321" s="11" t="s">
        <v>26</v>
      </c>
      <c r="H7321" s="3"/>
      <c r="I7321" s="3"/>
      <c r="J7321" s="4" t="s">
        <v>140</v>
      </c>
      <c r="K7321" s="4" t="s">
        <v>140</v>
      </c>
      <c r="L7321" s="4" t="s">
        <v>144</v>
      </c>
      <c r="M7321" s="4"/>
      <c r="N7321" s="4"/>
      <c r="O7321" s="4" t="str">
        <f t="shared" si="798"/>
        <v>Agapostemon (Agapostemon) virescens</v>
      </c>
      <c r="P7321" s="85" t="str">
        <f t="shared" si="802"/>
        <v>Agapostemon virescens</v>
      </c>
      <c r="Q7321" s="11" t="s">
        <v>29</v>
      </c>
      <c r="R7321" s="24"/>
      <c r="S7321" s="12"/>
      <c r="T7321" s="12"/>
      <c r="U7321" s="12"/>
      <c r="V7321" s="10" t="s">
        <v>182</v>
      </c>
      <c r="W7321" s="6">
        <v>43023</v>
      </c>
      <c r="X7321" s="50"/>
      <c r="Y7321" s="129">
        <f t="shared" si="805"/>
        <v>1</v>
      </c>
      <c r="Z7321" s="110">
        <f t="shared" si="803"/>
        <v>0</v>
      </c>
      <c r="AA7321" s="1">
        <f t="shared" si="806"/>
        <v>0</v>
      </c>
    </row>
    <row r="7322" spans="1:27" ht="14.25" customHeight="1">
      <c r="A7322" s="151">
        <v>7904</v>
      </c>
      <c r="B7322" s="139">
        <v>20200705</v>
      </c>
      <c r="C7322" s="57" t="str">
        <f t="shared" si="801"/>
        <v>POS</v>
      </c>
      <c r="D7322" s="114">
        <f t="shared" si="797"/>
        <v>42555</v>
      </c>
      <c r="E7322" s="9" t="s">
        <v>300</v>
      </c>
      <c r="F7322" s="37" t="s">
        <v>25</v>
      </c>
      <c r="G7322" s="11" t="s">
        <v>26</v>
      </c>
      <c r="H7322" s="3"/>
      <c r="I7322" s="3"/>
      <c r="J7322" s="4" t="s">
        <v>117</v>
      </c>
      <c r="K7322" s="31" t="s">
        <v>167</v>
      </c>
      <c r="L7322" s="4" t="s">
        <v>705</v>
      </c>
      <c r="M7322" s="4"/>
      <c r="N7322" s="4"/>
      <c r="O7322" s="4" t="str">
        <f t="shared" si="798"/>
        <v>Lasioglossum (Dialictus) knereri</v>
      </c>
      <c r="P7322" s="85" t="str">
        <f t="shared" si="802"/>
        <v>Lasioglossum knereri</v>
      </c>
      <c r="Q7322" s="11" t="s">
        <v>29</v>
      </c>
      <c r="R7322" s="24"/>
      <c r="S7322" s="12"/>
      <c r="T7322" s="12"/>
      <c r="U7322" s="12"/>
      <c r="V7322" s="10" t="s">
        <v>182</v>
      </c>
      <c r="W7322" s="6">
        <v>43023</v>
      </c>
      <c r="X7322" s="50" t="s">
        <v>1447</v>
      </c>
      <c r="Y7322" s="129">
        <f t="shared" si="805"/>
        <v>1</v>
      </c>
      <c r="Z7322" s="110">
        <f t="shared" si="803"/>
        <v>0</v>
      </c>
      <c r="AA7322" s="1">
        <f t="shared" si="806"/>
        <v>0</v>
      </c>
    </row>
    <row r="7323" spans="1:27" ht="14.25" customHeight="1">
      <c r="A7323" s="151">
        <v>7905</v>
      </c>
      <c r="B7323" s="139">
        <v>20200705</v>
      </c>
      <c r="C7323" s="57" t="str">
        <f t="shared" si="801"/>
        <v>POS</v>
      </c>
      <c r="D7323" s="114">
        <f t="shared" si="797"/>
        <v>42555</v>
      </c>
      <c r="E7323" s="9" t="s">
        <v>300</v>
      </c>
      <c r="F7323" s="37" t="s">
        <v>25</v>
      </c>
      <c r="G7323" s="11" t="s">
        <v>26</v>
      </c>
      <c r="H7323" s="3"/>
      <c r="I7323" s="3"/>
      <c r="J7323" s="4" t="s">
        <v>117</v>
      </c>
      <c r="K7323" s="82" t="s">
        <v>167</v>
      </c>
      <c r="L7323" s="4" t="s">
        <v>666</v>
      </c>
      <c r="M7323" s="4"/>
      <c r="N7323" s="4"/>
      <c r="O7323" s="4" t="str">
        <f t="shared" si="798"/>
        <v>Lasioglossum (Dialictus) incompletum</v>
      </c>
      <c r="P7323" s="85" t="str">
        <f t="shared" si="802"/>
        <v>Lasioglossum incompletum</v>
      </c>
      <c r="Q7323" s="11" t="s">
        <v>29</v>
      </c>
      <c r="R7323" s="24"/>
      <c r="S7323" s="12"/>
      <c r="T7323" s="12"/>
      <c r="U7323" s="12"/>
      <c r="V7323" s="10" t="s">
        <v>182</v>
      </c>
      <c r="W7323" s="6">
        <v>43023</v>
      </c>
      <c r="X7323" s="50" t="s">
        <v>1087</v>
      </c>
      <c r="Y7323" s="129">
        <f t="shared" si="805"/>
        <v>1</v>
      </c>
      <c r="Z7323" s="110">
        <f t="shared" si="803"/>
        <v>0</v>
      </c>
      <c r="AA7323" s="1">
        <f t="shared" si="806"/>
        <v>0</v>
      </c>
    </row>
    <row r="7324" spans="1:27" ht="14.25" customHeight="1">
      <c r="A7324" s="151">
        <v>7906</v>
      </c>
      <c r="B7324" s="139">
        <v>20200705</v>
      </c>
      <c r="C7324" s="57" t="str">
        <f t="shared" si="801"/>
        <v>POS</v>
      </c>
      <c r="D7324" s="114">
        <f t="shared" si="797"/>
        <v>42555</v>
      </c>
      <c r="E7324" s="9" t="s">
        <v>300</v>
      </c>
      <c r="F7324" s="37" t="s">
        <v>25</v>
      </c>
      <c r="G7324" s="11" t="s">
        <v>26</v>
      </c>
      <c r="H7324" s="3"/>
      <c r="I7324" s="3"/>
      <c r="J7324" s="4" t="s">
        <v>117</v>
      </c>
      <c r="K7324" s="31" t="s">
        <v>167</v>
      </c>
      <c r="L7324" s="4" t="s">
        <v>705</v>
      </c>
      <c r="M7324" s="4"/>
      <c r="N7324" s="4"/>
      <c r="O7324" s="4" t="str">
        <f t="shared" si="798"/>
        <v>Lasioglossum (Dialictus) knereri</v>
      </c>
      <c r="P7324" s="85" t="str">
        <f t="shared" si="802"/>
        <v>Lasioglossum knereri</v>
      </c>
      <c r="Q7324" s="11" t="s">
        <v>29</v>
      </c>
      <c r="R7324" s="24"/>
      <c r="S7324" s="12"/>
      <c r="T7324" s="12"/>
      <c r="U7324" s="12"/>
      <c r="V7324" s="10" t="s">
        <v>182</v>
      </c>
      <c r="W7324" s="6">
        <v>43023</v>
      </c>
      <c r="X7324" s="50" t="s">
        <v>1292</v>
      </c>
      <c r="Y7324" s="129">
        <f t="shared" si="805"/>
        <v>1</v>
      </c>
      <c r="Z7324" s="110">
        <f t="shared" si="803"/>
        <v>0</v>
      </c>
      <c r="AA7324" s="1">
        <f t="shared" si="806"/>
        <v>0</v>
      </c>
    </row>
    <row r="7325" spans="1:27" ht="14.25" customHeight="1">
      <c r="A7325" s="151">
        <v>7907</v>
      </c>
      <c r="B7325" s="139">
        <v>20200705</v>
      </c>
      <c r="C7325" s="57" t="str">
        <f t="shared" si="801"/>
        <v>POS</v>
      </c>
      <c r="D7325" s="114">
        <f t="shared" si="797"/>
        <v>42555</v>
      </c>
      <c r="E7325" s="9" t="s">
        <v>300</v>
      </c>
      <c r="F7325" s="37" t="s">
        <v>25</v>
      </c>
      <c r="G7325" s="11" t="s">
        <v>26</v>
      </c>
      <c r="H7325" s="3"/>
      <c r="I7325" s="3"/>
      <c r="J7325" s="4" t="s">
        <v>117</v>
      </c>
      <c r="K7325" s="112" t="s">
        <v>167</v>
      </c>
      <c r="L7325" s="4" t="s">
        <v>666</v>
      </c>
      <c r="M7325" s="4"/>
      <c r="N7325" s="4"/>
      <c r="O7325" s="4" t="str">
        <f t="shared" si="798"/>
        <v>Lasioglossum (Dialictus) incompletum</v>
      </c>
      <c r="P7325" s="85" t="str">
        <f t="shared" si="802"/>
        <v>Lasioglossum incompletum</v>
      </c>
      <c r="Q7325" s="11" t="s">
        <v>29</v>
      </c>
      <c r="R7325" s="24"/>
      <c r="S7325" s="12"/>
      <c r="T7325" s="12"/>
      <c r="U7325" s="12"/>
      <c r="V7325" s="10" t="s">
        <v>182</v>
      </c>
      <c r="W7325" s="6">
        <v>43023</v>
      </c>
      <c r="X7325" s="50" t="s">
        <v>1087</v>
      </c>
      <c r="Y7325" s="129">
        <f t="shared" si="805"/>
        <v>1</v>
      </c>
      <c r="Z7325" s="110">
        <f t="shared" si="803"/>
        <v>0</v>
      </c>
      <c r="AA7325" s="1">
        <f t="shared" si="806"/>
        <v>0</v>
      </c>
    </row>
    <row r="7326" spans="1:27" ht="14.25" customHeight="1">
      <c r="A7326" s="151">
        <v>7908</v>
      </c>
      <c r="B7326" s="139">
        <v>20200705</v>
      </c>
      <c r="C7326" s="57" t="str">
        <f t="shared" si="801"/>
        <v>POS</v>
      </c>
      <c r="D7326" s="114">
        <f t="shared" si="797"/>
        <v>42555</v>
      </c>
      <c r="E7326" s="9" t="s">
        <v>300</v>
      </c>
      <c r="F7326" s="37" t="s">
        <v>25</v>
      </c>
      <c r="G7326" s="11" t="s">
        <v>26</v>
      </c>
      <c r="H7326" s="3"/>
      <c r="I7326" s="3"/>
      <c r="J7326" s="4" t="s">
        <v>117</v>
      </c>
      <c r="K7326" s="31" t="s">
        <v>167</v>
      </c>
      <c r="L7326" s="4" t="s">
        <v>705</v>
      </c>
      <c r="M7326" s="4"/>
      <c r="N7326" s="4"/>
      <c r="O7326" s="4" t="str">
        <f t="shared" si="798"/>
        <v>Lasioglossum (Dialictus) knereri</v>
      </c>
      <c r="P7326" s="85" t="str">
        <f t="shared" si="802"/>
        <v>Lasioglossum knereri</v>
      </c>
      <c r="Q7326" s="11" t="s">
        <v>29</v>
      </c>
      <c r="R7326" s="24"/>
      <c r="S7326" s="12"/>
      <c r="T7326" s="12"/>
      <c r="U7326" s="12"/>
      <c r="V7326" s="10" t="s">
        <v>182</v>
      </c>
      <c r="W7326" s="6">
        <v>43023</v>
      </c>
      <c r="X7326" s="50" t="s">
        <v>1361</v>
      </c>
      <c r="Y7326" s="129">
        <f t="shared" si="805"/>
        <v>1</v>
      </c>
      <c r="Z7326" s="110">
        <f t="shared" si="803"/>
        <v>0</v>
      </c>
      <c r="AA7326" s="1">
        <f t="shared" si="806"/>
        <v>1</v>
      </c>
    </row>
    <row r="7327" spans="1:27" ht="14.25" customHeight="1">
      <c r="A7327" s="151">
        <v>7909</v>
      </c>
      <c r="B7327" s="139">
        <v>20200705</v>
      </c>
      <c r="C7327" s="57" t="str">
        <f t="shared" si="801"/>
        <v>POS</v>
      </c>
      <c r="D7327" s="114">
        <f t="shared" si="797"/>
        <v>42555</v>
      </c>
      <c r="E7327" s="9" t="s">
        <v>300</v>
      </c>
      <c r="F7327" s="37" t="s">
        <v>25</v>
      </c>
      <c r="G7327" s="11" t="s">
        <v>26</v>
      </c>
      <c r="H7327" s="3"/>
      <c r="I7327" s="3"/>
      <c r="J7327" s="4" t="s">
        <v>184</v>
      </c>
      <c r="K7327" s="4"/>
      <c r="L7327" s="4" t="s">
        <v>185</v>
      </c>
      <c r="M7327" s="4"/>
      <c r="N7327" s="4"/>
      <c r="O7327" s="4" t="str">
        <f t="shared" si="798"/>
        <v>Colletes fulgidus</v>
      </c>
      <c r="P7327" s="85" t="str">
        <f t="shared" si="802"/>
        <v>Colletes fulgidus</v>
      </c>
      <c r="Q7327" s="11" t="s">
        <v>29</v>
      </c>
      <c r="R7327" s="24"/>
      <c r="S7327" s="12"/>
      <c r="T7327" s="12"/>
      <c r="U7327" s="12"/>
      <c r="V7327" s="10" t="s">
        <v>182</v>
      </c>
      <c r="W7327" s="6">
        <v>43023</v>
      </c>
      <c r="X7327" s="50" t="s">
        <v>707</v>
      </c>
      <c r="Y7327" s="129">
        <f t="shared" si="805"/>
        <v>1</v>
      </c>
      <c r="Z7327" s="110">
        <f t="shared" si="803"/>
        <v>0</v>
      </c>
      <c r="AA7327" s="1">
        <f t="shared" si="806"/>
        <v>0</v>
      </c>
    </row>
    <row r="7328" spans="1:27" ht="14.25" customHeight="1">
      <c r="A7328" s="151">
        <v>7910</v>
      </c>
      <c r="B7328" s="139">
        <v>20200705</v>
      </c>
      <c r="C7328" s="57" t="str">
        <f t="shared" si="801"/>
        <v>POS</v>
      </c>
      <c r="D7328" s="114">
        <f t="shared" ref="D7328:D7391" si="807">DATEVALUE(LEFT(B7328,4)&amp;"/"&amp;MID(B7328,5,2)&amp;"/"&amp;RIGHT(B7328,2))</f>
        <v>42555</v>
      </c>
      <c r="E7328" s="9" t="s">
        <v>699</v>
      </c>
      <c r="F7328" s="37" t="s">
        <v>25</v>
      </c>
      <c r="G7328" s="11" t="s">
        <v>26</v>
      </c>
      <c r="H7328" s="3"/>
      <c r="I7328" s="3"/>
      <c r="J7328" s="4" t="s">
        <v>27</v>
      </c>
      <c r="K7328" s="4" t="s">
        <v>578</v>
      </c>
      <c r="L7328" s="4" t="s">
        <v>44</v>
      </c>
      <c r="M7328" s="4"/>
      <c r="N7328" s="4"/>
      <c r="O7328" s="4" t="str">
        <f t="shared" ref="O7328:O7391" si="808">J7328&amp;" "&amp;IF(LEN(K7328)&gt;0,"("&amp;K7328&amp;") ","")&amp;IF(LEN(N7328)&gt;0,"nr. ","")&amp;L7328&amp;IF(LEN(M7328)&gt;0," ssp. "&amp;M7328,"")</f>
        <v>Bombus (Pyrobombus) mixtus</v>
      </c>
      <c r="P7328" s="85" t="str">
        <f t="shared" si="802"/>
        <v>Bombus mixtus</v>
      </c>
      <c r="Q7328" s="11" t="s">
        <v>29</v>
      </c>
      <c r="R7328" s="24"/>
      <c r="S7328" s="12"/>
      <c r="T7328" s="12"/>
      <c r="U7328" s="12"/>
      <c r="V7328" s="10" t="s">
        <v>182</v>
      </c>
      <c r="W7328" s="6">
        <v>43023</v>
      </c>
      <c r="X7328" s="50"/>
      <c r="Y7328" s="129">
        <f t="shared" si="805"/>
        <v>1</v>
      </c>
      <c r="Z7328" s="110">
        <f t="shared" si="803"/>
        <v>0</v>
      </c>
      <c r="AA7328" s="1">
        <f t="shared" si="806"/>
        <v>0</v>
      </c>
    </row>
    <row r="7329" spans="1:27" ht="14.25" customHeight="1">
      <c r="A7329" s="151">
        <v>7911</v>
      </c>
      <c r="B7329" s="139">
        <v>20200705</v>
      </c>
      <c r="C7329" s="57" t="str">
        <f t="shared" si="801"/>
        <v>POS</v>
      </c>
      <c r="D7329" s="114">
        <f t="shared" si="807"/>
        <v>42555</v>
      </c>
      <c r="E7329" s="9" t="s">
        <v>699</v>
      </c>
      <c r="F7329" s="37" t="s">
        <v>25</v>
      </c>
      <c r="G7329" s="11" t="s">
        <v>26</v>
      </c>
      <c r="H7329" s="3"/>
      <c r="I7329" s="3"/>
      <c r="J7329" s="4" t="s">
        <v>53</v>
      </c>
      <c r="K7329" s="4" t="s">
        <v>591</v>
      </c>
      <c r="L7329" s="4" t="s">
        <v>152</v>
      </c>
      <c r="M7329" s="4"/>
      <c r="N7329" s="4"/>
      <c r="O7329" s="4" t="str">
        <f t="shared" si="808"/>
        <v>Melissodes (Eumelissodes) microsticta</v>
      </c>
      <c r="P7329" s="85" t="str">
        <f t="shared" si="802"/>
        <v>Melissodes microsticta</v>
      </c>
      <c r="Q7329" s="11" t="s">
        <v>29</v>
      </c>
      <c r="R7329" s="24"/>
      <c r="S7329" s="12"/>
      <c r="T7329" s="12"/>
      <c r="U7329" s="12"/>
      <c r="V7329" s="10" t="s">
        <v>182</v>
      </c>
      <c r="W7329" s="6">
        <v>43023</v>
      </c>
      <c r="X7329" s="50"/>
      <c r="Y7329" s="129">
        <f t="shared" si="805"/>
        <v>1</v>
      </c>
      <c r="Z7329" s="110">
        <f t="shared" si="803"/>
        <v>0</v>
      </c>
      <c r="AA7329" s="1">
        <f t="shared" si="806"/>
        <v>0</v>
      </c>
    </row>
    <row r="7330" spans="1:27" ht="14.25" customHeight="1">
      <c r="A7330" s="151">
        <v>7912</v>
      </c>
      <c r="B7330" s="139">
        <v>20200705</v>
      </c>
      <c r="C7330" s="57" t="str">
        <f t="shared" si="801"/>
        <v>POS</v>
      </c>
      <c r="D7330" s="114">
        <f t="shared" si="807"/>
        <v>42555</v>
      </c>
      <c r="E7330" s="9" t="s">
        <v>699</v>
      </c>
      <c r="F7330" s="37" t="s">
        <v>25</v>
      </c>
      <c r="G7330" s="11" t="s">
        <v>26</v>
      </c>
      <c r="H7330" s="3"/>
      <c r="I7330" s="3"/>
      <c r="J7330" s="4" t="s">
        <v>53</v>
      </c>
      <c r="K7330" s="4" t="s">
        <v>591</v>
      </c>
      <c r="L7330" s="4" t="s">
        <v>152</v>
      </c>
      <c r="M7330" s="4"/>
      <c r="N7330" s="4"/>
      <c r="O7330" s="4" t="str">
        <f t="shared" si="808"/>
        <v>Melissodes (Eumelissodes) microsticta</v>
      </c>
      <c r="P7330" s="85" t="str">
        <f t="shared" si="802"/>
        <v>Melissodes microsticta</v>
      </c>
      <c r="Q7330" s="11" t="s">
        <v>29</v>
      </c>
      <c r="R7330" s="24"/>
      <c r="S7330" s="12"/>
      <c r="T7330" s="12"/>
      <c r="U7330" s="12"/>
      <c r="V7330" s="10" t="s">
        <v>182</v>
      </c>
      <c r="W7330" s="6">
        <v>43023</v>
      </c>
      <c r="X7330" s="50"/>
      <c r="Y7330" s="129">
        <f t="shared" si="805"/>
        <v>1</v>
      </c>
      <c r="Z7330" s="110">
        <f t="shared" si="803"/>
        <v>0</v>
      </c>
      <c r="AA7330" s="1">
        <f t="shared" si="806"/>
        <v>0</v>
      </c>
    </row>
    <row r="7331" spans="1:27" ht="14.25" customHeight="1">
      <c r="A7331" s="151">
        <v>7913</v>
      </c>
      <c r="B7331" s="139">
        <v>20200705</v>
      </c>
      <c r="C7331" s="57" t="str">
        <f t="shared" si="801"/>
        <v>POS</v>
      </c>
      <c r="D7331" s="114">
        <f t="shared" si="807"/>
        <v>42555</v>
      </c>
      <c r="E7331" s="9" t="s">
        <v>699</v>
      </c>
      <c r="F7331" s="37" t="s">
        <v>25</v>
      </c>
      <c r="G7331" s="11" t="s">
        <v>26</v>
      </c>
      <c r="H7331" s="3"/>
      <c r="I7331" s="3"/>
      <c r="J7331" s="4" t="s">
        <v>53</v>
      </c>
      <c r="K7331" s="4" t="s">
        <v>591</v>
      </c>
      <c r="L7331" s="4" t="s">
        <v>152</v>
      </c>
      <c r="M7331" s="4"/>
      <c r="N7331" s="4"/>
      <c r="O7331" s="4" t="str">
        <f t="shared" si="808"/>
        <v>Melissodes (Eumelissodes) microsticta</v>
      </c>
      <c r="P7331" s="85" t="str">
        <f t="shared" si="802"/>
        <v>Melissodes microsticta</v>
      </c>
      <c r="Q7331" s="11" t="s">
        <v>43</v>
      </c>
      <c r="R7331" s="24"/>
      <c r="S7331" s="12"/>
      <c r="T7331" s="12"/>
      <c r="U7331" s="12"/>
      <c r="V7331" s="10" t="s">
        <v>182</v>
      </c>
      <c r="W7331" s="6">
        <v>43023</v>
      </c>
      <c r="X7331" s="50"/>
      <c r="Y7331" s="129">
        <f t="shared" si="805"/>
        <v>1</v>
      </c>
      <c r="Z7331" s="110">
        <f t="shared" si="803"/>
        <v>0</v>
      </c>
      <c r="AA7331" s="1">
        <f t="shared" si="806"/>
        <v>0</v>
      </c>
    </row>
    <row r="7332" spans="1:27" ht="14.25" customHeight="1">
      <c r="A7332" s="151">
        <v>7914</v>
      </c>
      <c r="B7332" s="139">
        <v>20200705</v>
      </c>
      <c r="C7332" s="57" t="str">
        <f t="shared" si="801"/>
        <v>POS</v>
      </c>
      <c r="D7332" s="114">
        <f t="shared" si="807"/>
        <v>42555</v>
      </c>
      <c r="E7332" s="9" t="s">
        <v>699</v>
      </c>
      <c r="F7332" s="37" t="s">
        <v>25</v>
      </c>
      <c r="G7332" s="11" t="s">
        <v>26</v>
      </c>
      <c r="H7332" s="3"/>
      <c r="I7332" s="3"/>
      <c r="J7332" s="4" t="s">
        <v>175</v>
      </c>
      <c r="K7332" s="83" t="s">
        <v>580</v>
      </c>
      <c r="L7332" s="31" t="s">
        <v>176</v>
      </c>
      <c r="M7332" s="4"/>
      <c r="N7332" s="4"/>
      <c r="O7332" s="4" t="str">
        <f t="shared" si="808"/>
        <v>Ceratina (Zadontomerus) acantha</v>
      </c>
      <c r="P7332" s="85" t="str">
        <f t="shared" si="802"/>
        <v>Ceratina acantha</v>
      </c>
      <c r="Q7332" s="11" t="s">
        <v>29</v>
      </c>
      <c r="R7332" s="24"/>
      <c r="S7332" s="12"/>
      <c r="T7332" s="12"/>
      <c r="U7332" s="12"/>
      <c r="V7332" s="10" t="s">
        <v>182</v>
      </c>
      <c r="W7332" s="6">
        <v>43023</v>
      </c>
      <c r="X7332" s="50"/>
      <c r="Y7332" s="129">
        <f t="shared" si="805"/>
        <v>1</v>
      </c>
      <c r="Z7332" s="110">
        <f t="shared" si="803"/>
        <v>0</v>
      </c>
      <c r="AA7332" s="1">
        <f t="shared" si="806"/>
        <v>0</v>
      </c>
    </row>
    <row r="7333" spans="1:27" ht="14.25" customHeight="1">
      <c r="A7333" s="151">
        <v>7915</v>
      </c>
      <c r="B7333" s="139">
        <v>20200705</v>
      </c>
      <c r="C7333" s="57" t="str">
        <f t="shared" si="801"/>
        <v>POS</v>
      </c>
      <c r="D7333" s="114">
        <f t="shared" si="807"/>
        <v>42555</v>
      </c>
      <c r="E7333" s="9" t="s">
        <v>699</v>
      </c>
      <c r="F7333" s="37" t="s">
        <v>25</v>
      </c>
      <c r="G7333" s="11" t="s">
        <v>26</v>
      </c>
      <c r="H7333" s="3"/>
      <c r="I7333" s="3"/>
      <c r="J7333" s="4" t="s">
        <v>175</v>
      </c>
      <c r="K7333" s="84" t="s">
        <v>580</v>
      </c>
      <c r="L7333" s="4" t="s">
        <v>218</v>
      </c>
      <c r="M7333" s="4"/>
      <c r="N7333" s="4"/>
      <c r="O7333" s="4" t="str">
        <f t="shared" si="808"/>
        <v>Ceratina (Zadontomerus) nanula</v>
      </c>
      <c r="P7333" s="85" t="str">
        <f t="shared" si="802"/>
        <v>Ceratina nanula</v>
      </c>
      <c r="Q7333" s="11" t="s">
        <v>29</v>
      </c>
      <c r="R7333" s="24"/>
      <c r="S7333" s="12"/>
      <c r="T7333" s="12"/>
      <c r="U7333" s="12"/>
      <c r="V7333" s="10" t="s">
        <v>182</v>
      </c>
      <c r="W7333" s="6">
        <v>43023</v>
      </c>
      <c r="X7333" s="50"/>
      <c r="Y7333" s="129">
        <f t="shared" si="805"/>
        <v>1</v>
      </c>
      <c r="Z7333" s="110">
        <f t="shared" si="803"/>
        <v>0</v>
      </c>
      <c r="AA7333" s="1">
        <f t="shared" si="806"/>
        <v>0</v>
      </c>
    </row>
    <row r="7334" spans="1:27" ht="14.25" customHeight="1">
      <c r="A7334" s="151">
        <v>7916</v>
      </c>
      <c r="B7334" s="139">
        <v>20200705</v>
      </c>
      <c r="C7334" s="57" t="str">
        <f t="shared" si="801"/>
        <v>POS</v>
      </c>
      <c r="D7334" s="114">
        <f t="shared" si="807"/>
        <v>42555</v>
      </c>
      <c r="E7334" s="9" t="s">
        <v>699</v>
      </c>
      <c r="F7334" s="37" t="s">
        <v>25</v>
      </c>
      <c r="G7334" s="11" t="s">
        <v>26</v>
      </c>
      <c r="H7334" s="3"/>
      <c r="I7334" s="3"/>
      <c r="J7334" s="4" t="s">
        <v>124</v>
      </c>
      <c r="K7334" s="4" t="s">
        <v>165</v>
      </c>
      <c r="L7334" s="4" t="s">
        <v>158</v>
      </c>
      <c r="M7334" s="4"/>
      <c r="N7334" s="4" t="s">
        <v>55</v>
      </c>
      <c r="O7334" s="4" t="str">
        <f t="shared" si="808"/>
        <v>Osmia (Melanosmia) nr. albolateralis</v>
      </c>
      <c r="P7334" s="85" t="str">
        <f t="shared" si="802"/>
        <v>Osmia albolateralis</v>
      </c>
      <c r="Q7334" s="11" t="s">
        <v>29</v>
      </c>
      <c r="R7334" s="24"/>
      <c r="S7334" s="12"/>
      <c r="T7334" s="12"/>
      <c r="U7334" s="12"/>
      <c r="V7334" s="10" t="s">
        <v>182</v>
      </c>
      <c r="W7334" s="6">
        <v>43023</v>
      </c>
      <c r="X7334" s="50" t="s">
        <v>528</v>
      </c>
      <c r="Y7334" s="129">
        <f t="shared" si="805"/>
        <v>1</v>
      </c>
      <c r="Z7334" s="110">
        <f t="shared" si="803"/>
        <v>0</v>
      </c>
      <c r="AA7334" s="1">
        <f t="shared" si="806"/>
        <v>0</v>
      </c>
    </row>
    <row r="7335" spans="1:27" ht="14.25" customHeight="1">
      <c r="A7335" s="151">
        <v>7917</v>
      </c>
      <c r="B7335" s="139">
        <v>20200705</v>
      </c>
      <c r="C7335" s="57" t="str">
        <f t="shared" si="801"/>
        <v>POS</v>
      </c>
      <c r="D7335" s="114">
        <f t="shared" si="807"/>
        <v>42555</v>
      </c>
      <c r="E7335" s="9" t="s">
        <v>699</v>
      </c>
      <c r="F7335" s="37" t="s">
        <v>25</v>
      </c>
      <c r="G7335" s="11" t="s">
        <v>26</v>
      </c>
      <c r="H7335" s="3"/>
      <c r="I7335" s="3"/>
      <c r="J7335" s="4" t="s">
        <v>124</v>
      </c>
      <c r="K7335" s="4" t="s">
        <v>165</v>
      </c>
      <c r="L7335" s="4" t="s">
        <v>158</v>
      </c>
      <c r="M7335" s="4"/>
      <c r="N7335" s="4"/>
      <c r="O7335" s="4" t="str">
        <f t="shared" si="808"/>
        <v>Osmia (Melanosmia) albolateralis</v>
      </c>
      <c r="P7335" s="85" t="str">
        <f t="shared" si="802"/>
        <v>Osmia albolateralis</v>
      </c>
      <c r="Q7335" s="11" t="s">
        <v>29</v>
      </c>
      <c r="R7335" s="24"/>
      <c r="S7335" s="12"/>
      <c r="T7335" s="12"/>
      <c r="U7335" s="12"/>
      <c r="V7335" s="10" t="s">
        <v>182</v>
      </c>
      <c r="W7335" s="6">
        <v>43023</v>
      </c>
      <c r="X7335" s="50"/>
      <c r="Y7335" s="129">
        <f t="shared" si="805"/>
        <v>1</v>
      </c>
      <c r="Z7335" s="110">
        <f t="shared" si="803"/>
        <v>0</v>
      </c>
      <c r="AA7335" s="1">
        <f t="shared" si="806"/>
        <v>0</v>
      </c>
    </row>
    <row r="7336" spans="1:27" ht="14.25" customHeight="1">
      <c r="A7336" s="151">
        <v>7918</v>
      </c>
      <c r="B7336" s="139">
        <v>20200705</v>
      </c>
      <c r="C7336" s="57" t="str">
        <f t="shared" si="801"/>
        <v>POS</v>
      </c>
      <c r="D7336" s="114">
        <f t="shared" si="807"/>
        <v>42555</v>
      </c>
      <c r="E7336" s="9" t="s">
        <v>699</v>
      </c>
      <c r="F7336" s="37" t="s">
        <v>25</v>
      </c>
      <c r="G7336" s="11" t="s">
        <v>26</v>
      </c>
      <c r="H7336" s="3"/>
      <c r="I7336" s="3"/>
      <c r="J7336" s="4" t="s">
        <v>124</v>
      </c>
      <c r="K7336" s="83" t="s">
        <v>165</v>
      </c>
      <c r="L7336" s="4" t="s">
        <v>780</v>
      </c>
      <c r="M7336" s="4"/>
      <c r="N7336" s="4"/>
      <c r="O7336" s="4" t="str">
        <f t="shared" si="808"/>
        <v>Osmia (Melanosmia) phaceliae</v>
      </c>
      <c r="P7336" s="85" t="str">
        <f t="shared" si="802"/>
        <v>Osmia phaceliae</v>
      </c>
      <c r="Q7336" s="11" t="s">
        <v>29</v>
      </c>
      <c r="R7336" s="24"/>
      <c r="S7336" s="12" t="s">
        <v>55</v>
      </c>
      <c r="T7336" s="12"/>
      <c r="U7336" s="12"/>
      <c r="V7336" s="10" t="s">
        <v>182</v>
      </c>
      <c r="W7336" s="6">
        <v>43023</v>
      </c>
      <c r="X7336" s="50" t="s">
        <v>781</v>
      </c>
      <c r="Y7336" s="129">
        <f t="shared" si="805"/>
        <v>1</v>
      </c>
      <c r="Z7336" s="110">
        <f t="shared" si="803"/>
        <v>0</v>
      </c>
      <c r="AA7336" s="1">
        <f t="shared" si="806"/>
        <v>0</v>
      </c>
    </row>
    <row r="7337" spans="1:27" ht="14.25" customHeight="1">
      <c r="A7337" s="151">
        <v>7919</v>
      </c>
      <c r="B7337" s="139">
        <v>20200705</v>
      </c>
      <c r="C7337" s="57" t="str">
        <f t="shared" si="801"/>
        <v>POS</v>
      </c>
      <c r="D7337" s="114">
        <f t="shared" si="807"/>
        <v>42555</v>
      </c>
      <c r="E7337" s="9" t="s">
        <v>699</v>
      </c>
      <c r="F7337" s="37" t="s">
        <v>25</v>
      </c>
      <c r="G7337" s="11" t="s">
        <v>26</v>
      </c>
      <c r="H7337" s="3"/>
      <c r="I7337" s="3"/>
      <c r="J7337" s="4" t="s">
        <v>124</v>
      </c>
      <c r="K7337" s="4" t="s">
        <v>165</v>
      </c>
      <c r="L7337" s="4" t="s">
        <v>158</v>
      </c>
      <c r="M7337" s="4"/>
      <c r="N7337" s="4"/>
      <c r="O7337" s="4" t="str">
        <f t="shared" si="808"/>
        <v>Osmia (Melanosmia) albolateralis</v>
      </c>
      <c r="P7337" s="85" t="str">
        <f t="shared" si="802"/>
        <v>Osmia albolateralis</v>
      </c>
      <c r="Q7337" s="11" t="s">
        <v>29</v>
      </c>
      <c r="R7337" s="24"/>
      <c r="S7337" s="12"/>
      <c r="T7337" s="12"/>
      <c r="U7337" s="12"/>
      <c r="V7337" s="10" t="s">
        <v>182</v>
      </c>
      <c r="W7337" s="6">
        <v>43023</v>
      </c>
      <c r="X7337" s="50"/>
      <c r="Y7337" s="129">
        <f t="shared" si="805"/>
        <v>1</v>
      </c>
      <c r="Z7337" s="110">
        <f t="shared" si="803"/>
        <v>0</v>
      </c>
      <c r="AA7337" s="1">
        <f t="shared" si="806"/>
        <v>0</v>
      </c>
    </row>
    <row r="7338" spans="1:27" ht="14.25" customHeight="1">
      <c r="A7338" s="151">
        <v>7920</v>
      </c>
      <c r="B7338" s="139">
        <v>20200705</v>
      </c>
      <c r="C7338" s="57" t="str">
        <f t="shared" si="801"/>
        <v>POS</v>
      </c>
      <c r="D7338" s="114">
        <f t="shared" si="807"/>
        <v>42555</v>
      </c>
      <c r="E7338" s="9" t="s">
        <v>699</v>
      </c>
      <c r="F7338" s="37" t="s">
        <v>25</v>
      </c>
      <c r="G7338" s="11" t="s">
        <v>26</v>
      </c>
      <c r="H7338" s="3"/>
      <c r="I7338" s="3"/>
      <c r="J7338" s="4" t="s">
        <v>124</v>
      </c>
      <c r="K7338" s="4" t="s">
        <v>165</v>
      </c>
      <c r="L7338" s="4" t="s">
        <v>158</v>
      </c>
      <c r="M7338" s="4"/>
      <c r="N7338" s="4"/>
      <c r="O7338" s="4" t="str">
        <f t="shared" si="808"/>
        <v>Osmia (Melanosmia) albolateralis</v>
      </c>
      <c r="P7338" s="85" t="str">
        <f t="shared" si="802"/>
        <v>Osmia albolateralis</v>
      </c>
      <c r="Q7338" s="11" t="s">
        <v>29</v>
      </c>
      <c r="R7338" s="24"/>
      <c r="S7338" s="12"/>
      <c r="T7338" s="12"/>
      <c r="U7338" s="12"/>
      <c r="V7338" s="10" t="s">
        <v>182</v>
      </c>
      <c r="W7338" s="6">
        <v>43023</v>
      </c>
      <c r="X7338" s="50"/>
      <c r="Y7338" s="129">
        <f t="shared" si="805"/>
        <v>1</v>
      </c>
      <c r="Z7338" s="110">
        <f t="shared" si="803"/>
        <v>0</v>
      </c>
      <c r="AA7338" s="1">
        <f t="shared" si="806"/>
        <v>0</v>
      </c>
    </row>
    <row r="7339" spans="1:27" ht="14.25" customHeight="1">
      <c r="A7339" s="151">
        <v>7921</v>
      </c>
      <c r="B7339" s="139">
        <v>20200705</v>
      </c>
      <c r="C7339" s="57" t="str">
        <f t="shared" si="801"/>
        <v>POS</v>
      </c>
      <c r="D7339" s="114">
        <f t="shared" si="807"/>
        <v>42555</v>
      </c>
      <c r="E7339" s="9" t="s">
        <v>699</v>
      </c>
      <c r="F7339" s="37" t="s">
        <v>25</v>
      </c>
      <c r="G7339" s="11" t="s">
        <v>26</v>
      </c>
      <c r="H7339" s="3"/>
      <c r="I7339" s="3"/>
      <c r="J7339" s="4" t="s">
        <v>124</v>
      </c>
      <c r="K7339" s="4" t="s">
        <v>165</v>
      </c>
      <c r="L7339" s="4" t="s">
        <v>158</v>
      </c>
      <c r="M7339" s="4"/>
      <c r="N7339" s="4"/>
      <c r="O7339" s="4" t="str">
        <f t="shared" si="808"/>
        <v>Osmia (Melanosmia) albolateralis</v>
      </c>
      <c r="P7339" s="85" t="str">
        <f t="shared" si="802"/>
        <v>Osmia albolateralis</v>
      </c>
      <c r="Q7339" s="11" t="s">
        <v>29</v>
      </c>
      <c r="R7339" s="24"/>
      <c r="S7339" s="12"/>
      <c r="T7339" s="12"/>
      <c r="U7339" s="12"/>
      <c r="V7339" s="10" t="s">
        <v>182</v>
      </c>
      <c r="W7339" s="6">
        <v>43023</v>
      </c>
      <c r="X7339" s="50"/>
      <c r="Y7339" s="129">
        <f t="shared" si="805"/>
        <v>1</v>
      </c>
      <c r="Z7339" s="110">
        <f t="shared" si="803"/>
        <v>0</v>
      </c>
      <c r="AA7339" s="1">
        <f t="shared" si="806"/>
        <v>0</v>
      </c>
    </row>
    <row r="7340" spans="1:27" ht="14.25" customHeight="1">
      <c r="A7340" s="151">
        <v>7922</v>
      </c>
      <c r="B7340" s="139">
        <v>20200705</v>
      </c>
      <c r="C7340" s="57" t="str">
        <f t="shared" si="801"/>
        <v>POS</v>
      </c>
      <c r="D7340" s="114">
        <f t="shared" si="807"/>
        <v>42555</v>
      </c>
      <c r="E7340" s="9" t="s">
        <v>699</v>
      </c>
      <c r="F7340" s="37" t="s">
        <v>25</v>
      </c>
      <c r="G7340" s="11" t="s">
        <v>26</v>
      </c>
      <c r="H7340" s="3"/>
      <c r="I7340" s="3"/>
      <c r="J7340" s="4" t="s">
        <v>91</v>
      </c>
      <c r="K7340" s="4" t="s">
        <v>91</v>
      </c>
      <c r="L7340" s="4" t="s">
        <v>96</v>
      </c>
      <c r="M7340" s="4"/>
      <c r="N7340" s="4"/>
      <c r="O7340" s="4" t="str">
        <f t="shared" si="808"/>
        <v>Megachile (Megachile) montivaga</v>
      </c>
      <c r="P7340" s="85" t="str">
        <f t="shared" si="802"/>
        <v>Megachile montivaga</v>
      </c>
      <c r="Q7340" s="11" t="s">
        <v>29</v>
      </c>
      <c r="R7340" s="24"/>
      <c r="S7340" s="12"/>
      <c r="T7340" s="12"/>
      <c r="U7340" s="12"/>
      <c r="V7340" s="10" t="s">
        <v>182</v>
      </c>
      <c r="W7340" s="6">
        <v>43023</v>
      </c>
      <c r="X7340" s="50"/>
      <c r="Y7340" s="129">
        <f t="shared" si="805"/>
        <v>1</v>
      </c>
      <c r="Z7340" s="110">
        <f t="shared" si="803"/>
        <v>0</v>
      </c>
      <c r="AA7340" s="1">
        <f t="shared" si="806"/>
        <v>0</v>
      </c>
    </row>
    <row r="7341" spans="1:27" ht="14.25" customHeight="1">
      <c r="A7341" s="151">
        <v>7923</v>
      </c>
      <c r="B7341" s="139">
        <v>20200705</v>
      </c>
      <c r="C7341" s="57" t="str">
        <f t="shared" si="801"/>
        <v>POS</v>
      </c>
      <c r="D7341" s="114">
        <f t="shared" si="807"/>
        <v>42555</v>
      </c>
      <c r="E7341" s="9" t="s">
        <v>699</v>
      </c>
      <c r="F7341" s="37" t="s">
        <v>25</v>
      </c>
      <c r="G7341" s="11" t="s">
        <v>26</v>
      </c>
      <c r="H7341" s="3"/>
      <c r="I7341" s="3"/>
      <c r="J7341" s="4" t="s">
        <v>91</v>
      </c>
      <c r="K7341" s="83" t="s">
        <v>91</v>
      </c>
      <c r="L7341" s="4" t="s">
        <v>96</v>
      </c>
      <c r="M7341" s="4"/>
      <c r="N7341" s="4"/>
      <c r="O7341" s="4" t="str">
        <f t="shared" si="808"/>
        <v>Megachile (Megachile) montivaga</v>
      </c>
      <c r="P7341" s="85" t="str">
        <f t="shared" si="802"/>
        <v>Megachile montivaga</v>
      </c>
      <c r="Q7341" s="11" t="s">
        <v>29</v>
      </c>
      <c r="R7341" s="24"/>
      <c r="S7341" s="12"/>
      <c r="T7341" s="12"/>
      <c r="U7341" s="12"/>
      <c r="V7341" s="10" t="s">
        <v>182</v>
      </c>
      <c r="W7341" s="6">
        <v>43023</v>
      </c>
      <c r="X7341" s="50"/>
      <c r="Y7341" s="129">
        <f t="shared" si="805"/>
        <v>1</v>
      </c>
      <c r="Z7341" s="110">
        <f t="shared" si="803"/>
        <v>0</v>
      </c>
      <c r="AA7341" s="1">
        <f t="shared" si="806"/>
        <v>0</v>
      </c>
    </row>
    <row r="7342" spans="1:27" ht="14.25" customHeight="1">
      <c r="A7342" s="151">
        <v>7924</v>
      </c>
      <c r="B7342" s="139">
        <v>20200705</v>
      </c>
      <c r="C7342" s="57" t="str">
        <f t="shared" si="801"/>
        <v>POS</v>
      </c>
      <c r="D7342" s="114">
        <f t="shared" si="807"/>
        <v>42555</v>
      </c>
      <c r="E7342" s="9" t="s">
        <v>699</v>
      </c>
      <c r="F7342" s="37" t="s">
        <v>25</v>
      </c>
      <c r="G7342" s="11" t="s">
        <v>26</v>
      </c>
      <c r="H7342" s="3"/>
      <c r="I7342" s="3"/>
      <c r="J7342" s="4" t="s">
        <v>91</v>
      </c>
      <c r="K7342" s="84" t="s">
        <v>590</v>
      </c>
      <c r="L7342" s="4" t="s">
        <v>98</v>
      </c>
      <c r="M7342" s="4"/>
      <c r="N7342" s="4"/>
      <c r="O7342" s="4" t="str">
        <f t="shared" si="808"/>
        <v>Megachile (Xanthosarus) perihirta</v>
      </c>
      <c r="P7342" s="85" t="str">
        <f t="shared" si="802"/>
        <v>Megachile perihirta</v>
      </c>
      <c r="Q7342" s="11" t="s">
        <v>29</v>
      </c>
      <c r="R7342" s="24"/>
      <c r="S7342" s="12"/>
      <c r="T7342" s="12"/>
      <c r="U7342" s="12"/>
      <c r="V7342" s="10" t="s">
        <v>182</v>
      </c>
      <c r="W7342" s="6">
        <v>43023</v>
      </c>
      <c r="X7342" s="50"/>
      <c r="Y7342" s="129">
        <f t="shared" si="805"/>
        <v>1</v>
      </c>
      <c r="Z7342" s="110">
        <f t="shared" si="803"/>
        <v>0</v>
      </c>
      <c r="AA7342" s="1">
        <f t="shared" si="806"/>
        <v>0</v>
      </c>
    </row>
    <row r="7343" spans="1:27" ht="14.25" customHeight="1">
      <c r="A7343" s="151">
        <v>7925</v>
      </c>
      <c r="B7343" s="139">
        <v>20200705</v>
      </c>
      <c r="C7343" s="57" t="str">
        <f t="shared" si="801"/>
        <v>POS</v>
      </c>
      <c r="D7343" s="114">
        <f t="shared" si="807"/>
        <v>42555</v>
      </c>
      <c r="E7343" s="9" t="s">
        <v>699</v>
      </c>
      <c r="F7343" s="37" t="s">
        <v>25</v>
      </c>
      <c r="G7343" s="11" t="s">
        <v>26</v>
      </c>
      <c r="H7343" s="3"/>
      <c r="I7343" s="3"/>
      <c r="J7343" s="4" t="s">
        <v>111</v>
      </c>
      <c r="K7343" s="4" t="s">
        <v>111</v>
      </c>
      <c r="L7343" s="4" t="s">
        <v>112</v>
      </c>
      <c r="M7343" s="4"/>
      <c r="N7343" s="4"/>
      <c r="O7343" s="4" t="str">
        <f t="shared" si="808"/>
        <v>Anthidium (Anthidium) manicatum</v>
      </c>
      <c r="P7343" s="85" t="str">
        <f t="shared" si="802"/>
        <v>Anthidium manicatum</v>
      </c>
      <c r="Q7343" s="11" t="s">
        <v>29</v>
      </c>
      <c r="R7343" s="24"/>
      <c r="S7343" s="12"/>
      <c r="T7343" s="12"/>
      <c r="U7343" s="12"/>
      <c r="V7343" s="10" t="s">
        <v>182</v>
      </c>
      <c r="W7343" s="6">
        <v>43023</v>
      </c>
      <c r="X7343" s="50"/>
      <c r="Y7343" s="129">
        <f t="shared" si="805"/>
        <v>1</v>
      </c>
      <c r="Z7343" s="110">
        <f t="shared" si="803"/>
        <v>0</v>
      </c>
      <c r="AA7343" s="1">
        <f t="shared" si="806"/>
        <v>0</v>
      </c>
    </row>
    <row r="7344" spans="1:27" ht="14.25" customHeight="1">
      <c r="A7344" s="151">
        <v>7926</v>
      </c>
      <c r="B7344" s="139">
        <v>20200705</v>
      </c>
      <c r="C7344" s="57" t="str">
        <f t="shared" si="801"/>
        <v>POS</v>
      </c>
      <c r="D7344" s="114">
        <f t="shared" si="807"/>
        <v>42555</v>
      </c>
      <c r="E7344" s="9" t="s">
        <v>699</v>
      </c>
      <c r="F7344" s="37" t="s">
        <v>25</v>
      </c>
      <c r="G7344" s="11" t="s">
        <v>26</v>
      </c>
      <c r="H7344" s="3"/>
      <c r="I7344" s="3"/>
      <c r="J7344" s="4" t="s">
        <v>59</v>
      </c>
      <c r="K7344" s="4" t="s">
        <v>573</v>
      </c>
      <c r="L7344" s="4" t="s">
        <v>64</v>
      </c>
      <c r="M7344" s="4"/>
      <c r="N7344" s="4"/>
      <c r="O7344" s="4" t="str">
        <f t="shared" si="808"/>
        <v>Andrena (Plastandrena) prunorum</v>
      </c>
      <c r="P7344" s="85" t="str">
        <f t="shared" si="802"/>
        <v>Andrena prunorum</v>
      </c>
      <c r="Q7344" s="11" t="s">
        <v>29</v>
      </c>
      <c r="R7344" s="24"/>
      <c r="S7344" s="12"/>
      <c r="T7344" s="12"/>
      <c r="U7344" s="12"/>
      <c r="V7344" s="10" t="s">
        <v>182</v>
      </c>
      <c r="W7344" s="6">
        <v>43023</v>
      </c>
      <c r="X7344" s="50"/>
      <c r="Y7344" s="129">
        <f t="shared" si="805"/>
        <v>1</v>
      </c>
      <c r="Z7344" s="110">
        <f t="shared" si="803"/>
        <v>0</v>
      </c>
      <c r="AA7344" s="1">
        <f t="shared" si="806"/>
        <v>0</v>
      </c>
    </row>
    <row r="7345" spans="1:27" ht="14.25" customHeight="1">
      <c r="A7345" s="151">
        <v>7927</v>
      </c>
      <c r="B7345" s="139">
        <v>20200705</v>
      </c>
      <c r="C7345" s="57" t="str">
        <f t="shared" si="801"/>
        <v>POS</v>
      </c>
      <c r="D7345" s="114">
        <f t="shared" si="807"/>
        <v>42555</v>
      </c>
      <c r="E7345" s="9" t="s">
        <v>699</v>
      </c>
      <c r="F7345" s="37" t="s">
        <v>25</v>
      </c>
      <c r="G7345" s="11" t="s">
        <v>26</v>
      </c>
      <c r="H7345" s="3"/>
      <c r="I7345" s="3"/>
      <c r="J7345" s="4" t="s">
        <v>59</v>
      </c>
      <c r="K7345" s="83" t="s">
        <v>573</v>
      </c>
      <c r="L7345" s="4" t="s">
        <v>64</v>
      </c>
      <c r="M7345" s="4"/>
      <c r="N7345" s="4"/>
      <c r="O7345" s="4" t="str">
        <f t="shared" si="808"/>
        <v>Andrena (Plastandrena) prunorum</v>
      </c>
      <c r="P7345" s="85" t="str">
        <f t="shared" si="802"/>
        <v>Andrena prunorum</v>
      </c>
      <c r="Q7345" s="11" t="s">
        <v>29</v>
      </c>
      <c r="R7345" s="24"/>
      <c r="S7345" s="12"/>
      <c r="T7345" s="12"/>
      <c r="U7345" s="12"/>
      <c r="V7345" s="10" t="s">
        <v>182</v>
      </c>
      <c r="W7345" s="6">
        <v>43023</v>
      </c>
      <c r="X7345" s="50"/>
      <c r="Y7345" s="129">
        <f t="shared" si="805"/>
        <v>1</v>
      </c>
      <c r="Z7345" s="110">
        <f t="shared" si="803"/>
        <v>0</v>
      </c>
      <c r="AA7345" s="1">
        <f t="shared" si="806"/>
        <v>0</v>
      </c>
    </row>
    <row r="7346" spans="1:27" ht="14.25" customHeight="1">
      <c r="A7346" s="151">
        <v>7928</v>
      </c>
      <c r="B7346" s="139">
        <v>20200705</v>
      </c>
      <c r="C7346" s="57" t="str">
        <f t="shared" si="801"/>
        <v>POS</v>
      </c>
      <c r="D7346" s="114">
        <f t="shared" si="807"/>
        <v>42555</v>
      </c>
      <c r="E7346" s="9" t="s">
        <v>699</v>
      </c>
      <c r="F7346" s="37" t="s">
        <v>25</v>
      </c>
      <c r="G7346" s="11" t="s">
        <v>26</v>
      </c>
      <c r="H7346" s="3"/>
      <c r="I7346" s="3"/>
      <c r="J7346" s="4" t="s">
        <v>140</v>
      </c>
      <c r="K7346" s="4" t="s">
        <v>140</v>
      </c>
      <c r="L7346" s="4" t="s">
        <v>144</v>
      </c>
      <c r="M7346" s="4"/>
      <c r="N7346" s="4"/>
      <c r="O7346" s="4" t="str">
        <f t="shared" si="808"/>
        <v>Agapostemon (Agapostemon) virescens</v>
      </c>
      <c r="P7346" s="85" t="str">
        <f t="shared" si="802"/>
        <v>Agapostemon virescens</v>
      </c>
      <c r="Q7346" s="11" t="s">
        <v>29</v>
      </c>
      <c r="R7346" s="24"/>
      <c r="S7346" s="12"/>
      <c r="T7346" s="12"/>
      <c r="U7346" s="12"/>
      <c r="V7346" s="10" t="s">
        <v>182</v>
      </c>
      <c r="W7346" s="6">
        <v>43023</v>
      </c>
      <c r="X7346" s="50"/>
      <c r="Y7346" s="129">
        <f t="shared" si="805"/>
        <v>1</v>
      </c>
      <c r="Z7346" s="110">
        <f t="shared" si="803"/>
        <v>0</v>
      </c>
      <c r="AA7346" s="1">
        <f t="shared" si="806"/>
        <v>0</v>
      </c>
    </row>
    <row r="7347" spans="1:27" ht="14.25" customHeight="1">
      <c r="A7347" s="151">
        <v>7929</v>
      </c>
      <c r="B7347" s="139">
        <v>20200705</v>
      </c>
      <c r="C7347" s="57" t="str">
        <f t="shared" si="801"/>
        <v>POS</v>
      </c>
      <c r="D7347" s="114">
        <f t="shared" si="807"/>
        <v>42555</v>
      </c>
      <c r="E7347" s="9" t="s">
        <v>699</v>
      </c>
      <c r="F7347" s="37" t="s">
        <v>25</v>
      </c>
      <c r="G7347" s="11" t="s">
        <v>26</v>
      </c>
      <c r="H7347" s="3"/>
      <c r="I7347" s="3"/>
      <c r="J7347" s="4" t="s">
        <v>117</v>
      </c>
      <c r="K7347" s="31" t="s">
        <v>167</v>
      </c>
      <c r="L7347" s="4" t="s">
        <v>705</v>
      </c>
      <c r="M7347" s="4"/>
      <c r="N7347" s="4"/>
      <c r="O7347" s="4" t="str">
        <f t="shared" si="808"/>
        <v>Lasioglossum (Dialictus) knereri</v>
      </c>
      <c r="P7347" s="85" t="str">
        <f t="shared" si="802"/>
        <v>Lasioglossum knereri</v>
      </c>
      <c r="Q7347" s="11" t="s">
        <v>29</v>
      </c>
      <c r="R7347" s="24"/>
      <c r="S7347" s="12"/>
      <c r="T7347" s="12"/>
      <c r="U7347" s="12"/>
      <c r="V7347" s="10" t="s">
        <v>182</v>
      </c>
      <c r="W7347" s="6">
        <v>43023</v>
      </c>
      <c r="X7347" s="50" t="s">
        <v>1447</v>
      </c>
      <c r="Y7347" s="129">
        <f t="shared" si="805"/>
        <v>1</v>
      </c>
      <c r="Z7347" s="110">
        <f t="shared" si="803"/>
        <v>0</v>
      </c>
      <c r="AA7347" s="1">
        <f t="shared" si="806"/>
        <v>0</v>
      </c>
    </row>
    <row r="7348" spans="1:27" ht="14.25" customHeight="1">
      <c r="A7348" s="151">
        <v>7930</v>
      </c>
      <c r="B7348" s="139">
        <v>20200705</v>
      </c>
      <c r="C7348" s="57" t="str">
        <f t="shared" si="801"/>
        <v>POS</v>
      </c>
      <c r="D7348" s="114">
        <f t="shared" si="807"/>
        <v>42555</v>
      </c>
      <c r="E7348" s="9" t="s">
        <v>699</v>
      </c>
      <c r="F7348" s="37" t="s">
        <v>25</v>
      </c>
      <c r="G7348" s="11" t="s">
        <v>26</v>
      </c>
      <c r="H7348" s="3"/>
      <c r="I7348" s="3"/>
      <c r="J7348" s="4" t="s">
        <v>201</v>
      </c>
      <c r="K7348" s="84"/>
      <c r="L7348" s="4" t="s">
        <v>610</v>
      </c>
      <c r="M7348" s="4"/>
      <c r="N7348" s="4"/>
      <c r="O7348" s="4" t="str">
        <f t="shared" si="808"/>
        <v>Sphecodes msp. BS0017</v>
      </c>
      <c r="P7348" s="85" t="str">
        <f t="shared" si="802"/>
        <v>Sphecodes msp. BS0017</v>
      </c>
      <c r="Q7348" s="11" t="s">
        <v>43</v>
      </c>
      <c r="R7348" s="24"/>
      <c r="S7348" s="12"/>
      <c r="T7348" s="12"/>
      <c r="U7348" s="12"/>
      <c r="V7348" s="10" t="s">
        <v>182</v>
      </c>
      <c r="W7348" s="6">
        <v>43023</v>
      </c>
      <c r="X7348" s="50"/>
      <c r="Y7348" s="129">
        <f t="shared" si="805"/>
        <v>1</v>
      </c>
      <c r="Z7348" s="110">
        <f t="shared" si="803"/>
        <v>0</v>
      </c>
      <c r="AA7348" s="1">
        <f t="shared" si="806"/>
        <v>0</v>
      </c>
    </row>
    <row r="7349" spans="1:27" ht="14.25" customHeight="1">
      <c r="A7349" s="151">
        <v>7931</v>
      </c>
      <c r="B7349" s="139">
        <v>20200705</v>
      </c>
      <c r="C7349" s="57" t="str">
        <f t="shared" si="801"/>
        <v>POS</v>
      </c>
      <c r="D7349" s="114">
        <f t="shared" si="807"/>
        <v>42555</v>
      </c>
      <c r="E7349" s="9" t="s">
        <v>699</v>
      </c>
      <c r="F7349" s="37" t="s">
        <v>25</v>
      </c>
      <c r="G7349" s="11" t="s">
        <v>26</v>
      </c>
      <c r="H7349" s="3"/>
      <c r="I7349" s="3"/>
      <c r="J7349" s="4" t="s">
        <v>201</v>
      </c>
      <c r="K7349" s="4"/>
      <c r="L7349" s="4" t="s">
        <v>610</v>
      </c>
      <c r="M7349" s="4"/>
      <c r="N7349" s="4"/>
      <c r="O7349" s="4" t="str">
        <f t="shared" si="808"/>
        <v>Sphecodes msp. BS0017</v>
      </c>
      <c r="P7349" s="85" t="str">
        <f t="shared" si="802"/>
        <v>Sphecodes msp. BS0017</v>
      </c>
      <c r="Q7349" s="11" t="s">
        <v>43</v>
      </c>
      <c r="R7349" s="24"/>
      <c r="S7349" s="12"/>
      <c r="T7349" s="12"/>
      <c r="U7349" s="12"/>
      <c r="V7349" s="10" t="s">
        <v>182</v>
      </c>
      <c r="W7349" s="6">
        <v>43023</v>
      </c>
      <c r="X7349" s="50"/>
      <c r="Y7349" s="129">
        <f t="shared" si="805"/>
        <v>1</v>
      </c>
      <c r="Z7349" s="110">
        <f t="shared" si="803"/>
        <v>0</v>
      </c>
      <c r="AA7349" s="1">
        <f t="shared" si="806"/>
        <v>0</v>
      </c>
    </row>
    <row r="7350" spans="1:27" ht="14.25" customHeight="1">
      <c r="A7350" s="151">
        <v>7932</v>
      </c>
      <c r="B7350" s="139">
        <v>20200705</v>
      </c>
      <c r="C7350" s="57" t="str">
        <f t="shared" si="801"/>
        <v>POS</v>
      </c>
      <c r="D7350" s="114">
        <f t="shared" si="807"/>
        <v>42555</v>
      </c>
      <c r="E7350" s="9" t="s">
        <v>700</v>
      </c>
      <c r="F7350" s="37" t="s">
        <v>25</v>
      </c>
      <c r="G7350" s="11" t="s">
        <v>26</v>
      </c>
      <c r="H7350" s="3"/>
      <c r="I7350" s="3"/>
      <c r="J7350" s="4" t="s">
        <v>53</v>
      </c>
      <c r="K7350" s="4" t="s">
        <v>591</v>
      </c>
      <c r="L7350" s="4" t="s">
        <v>152</v>
      </c>
      <c r="M7350" s="4"/>
      <c r="N7350" s="4"/>
      <c r="O7350" s="4" t="str">
        <f t="shared" si="808"/>
        <v>Melissodes (Eumelissodes) microsticta</v>
      </c>
      <c r="P7350" s="85" t="str">
        <f t="shared" si="802"/>
        <v>Melissodes microsticta</v>
      </c>
      <c r="Q7350" s="11" t="s">
        <v>29</v>
      </c>
      <c r="R7350" s="24"/>
      <c r="S7350" s="12"/>
      <c r="T7350" s="12"/>
      <c r="U7350" s="12"/>
      <c r="V7350" s="10" t="s">
        <v>182</v>
      </c>
      <c r="W7350" s="6">
        <v>43023</v>
      </c>
      <c r="X7350" s="50"/>
      <c r="Y7350" s="129">
        <f t="shared" si="805"/>
        <v>1</v>
      </c>
      <c r="Z7350" s="110">
        <f t="shared" si="803"/>
        <v>0</v>
      </c>
      <c r="AA7350" s="1">
        <f t="shared" si="806"/>
        <v>0</v>
      </c>
    </row>
    <row r="7351" spans="1:27" ht="14.25" customHeight="1">
      <c r="A7351" s="151">
        <v>7933</v>
      </c>
      <c r="B7351" s="139">
        <v>20200705</v>
      </c>
      <c r="C7351" s="57" t="str">
        <f t="shared" si="801"/>
        <v>POS</v>
      </c>
      <c r="D7351" s="114">
        <f t="shared" si="807"/>
        <v>42555</v>
      </c>
      <c r="E7351" s="9" t="s">
        <v>700</v>
      </c>
      <c r="F7351" s="37" t="s">
        <v>25</v>
      </c>
      <c r="G7351" s="11" t="s">
        <v>26</v>
      </c>
      <c r="H7351" s="3"/>
      <c r="I7351" s="3"/>
      <c r="J7351" s="4" t="s">
        <v>53</v>
      </c>
      <c r="K7351" s="4" t="s">
        <v>591</v>
      </c>
      <c r="L7351" s="4" t="s">
        <v>152</v>
      </c>
      <c r="M7351" s="4"/>
      <c r="N7351" s="4"/>
      <c r="O7351" s="4" t="str">
        <f t="shared" si="808"/>
        <v>Melissodes (Eumelissodes) microsticta</v>
      </c>
      <c r="P7351" s="85" t="str">
        <f t="shared" si="802"/>
        <v>Melissodes microsticta</v>
      </c>
      <c r="Q7351" s="11" t="s">
        <v>43</v>
      </c>
      <c r="R7351" s="24"/>
      <c r="S7351" s="12"/>
      <c r="T7351" s="12"/>
      <c r="U7351" s="12"/>
      <c r="V7351" s="10" t="s">
        <v>182</v>
      </c>
      <c r="W7351" s="6">
        <v>43023</v>
      </c>
      <c r="X7351" s="50"/>
      <c r="Y7351" s="129">
        <f t="shared" si="805"/>
        <v>1</v>
      </c>
      <c r="Z7351" s="110">
        <f t="shared" si="803"/>
        <v>0</v>
      </c>
      <c r="AA7351" s="1">
        <f t="shared" si="806"/>
        <v>0</v>
      </c>
    </row>
    <row r="7352" spans="1:27" ht="14.25" customHeight="1">
      <c r="A7352" s="151">
        <v>7934</v>
      </c>
      <c r="B7352" s="139">
        <v>20200705</v>
      </c>
      <c r="C7352" s="57" t="str">
        <f t="shared" si="801"/>
        <v>POS</v>
      </c>
      <c r="D7352" s="114">
        <f t="shared" si="807"/>
        <v>42555</v>
      </c>
      <c r="E7352" s="9" t="s">
        <v>700</v>
      </c>
      <c r="F7352" s="37" t="s">
        <v>25</v>
      </c>
      <c r="G7352" s="11" t="s">
        <v>26</v>
      </c>
      <c r="H7352" s="3"/>
      <c r="I7352" s="3"/>
      <c r="J7352" s="4" t="s">
        <v>53</v>
      </c>
      <c r="K7352" s="83" t="s">
        <v>591</v>
      </c>
      <c r="L7352" s="4" t="s">
        <v>152</v>
      </c>
      <c r="M7352" s="4"/>
      <c r="N7352" s="4"/>
      <c r="O7352" s="4" t="str">
        <f t="shared" si="808"/>
        <v>Melissodes (Eumelissodes) microsticta</v>
      </c>
      <c r="P7352" s="85" t="str">
        <f t="shared" si="802"/>
        <v>Melissodes microsticta</v>
      </c>
      <c r="Q7352" s="11" t="s">
        <v>43</v>
      </c>
      <c r="R7352" s="24"/>
      <c r="S7352" s="12"/>
      <c r="T7352" s="12"/>
      <c r="U7352" s="12"/>
      <c r="V7352" s="10" t="s">
        <v>182</v>
      </c>
      <c r="W7352" s="6">
        <v>43023</v>
      </c>
      <c r="X7352" s="50"/>
      <c r="Y7352" s="129">
        <f t="shared" si="805"/>
        <v>1</v>
      </c>
      <c r="Z7352" s="110">
        <f t="shared" si="803"/>
        <v>0</v>
      </c>
      <c r="AA7352" s="1">
        <f t="shared" si="806"/>
        <v>0</v>
      </c>
    </row>
    <row r="7353" spans="1:27" ht="14.25" customHeight="1">
      <c r="A7353" s="151">
        <v>7935</v>
      </c>
      <c r="B7353" s="139">
        <v>20200705</v>
      </c>
      <c r="C7353" s="57" t="str">
        <f t="shared" si="801"/>
        <v>POS</v>
      </c>
      <c r="D7353" s="114">
        <f t="shared" si="807"/>
        <v>42555</v>
      </c>
      <c r="E7353" s="9" t="s">
        <v>700</v>
      </c>
      <c r="F7353" s="37" t="s">
        <v>25</v>
      </c>
      <c r="G7353" s="11" t="s">
        <v>26</v>
      </c>
      <c r="H7353" s="3"/>
      <c r="I7353" s="3"/>
      <c r="J7353" s="4" t="s">
        <v>53</v>
      </c>
      <c r="K7353" s="84" t="s">
        <v>591</v>
      </c>
      <c r="L7353" s="4" t="s">
        <v>152</v>
      </c>
      <c r="M7353" s="4"/>
      <c r="N7353" s="4"/>
      <c r="O7353" s="4" t="str">
        <f t="shared" si="808"/>
        <v>Melissodes (Eumelissodes) microsticta</v>
      </c>
      <c r="P7353" s="85" t="str">
        <f t="shared" si="802"/>
        <v>Melissodes microsticta</v>
      </c>
      <c r="Q7353" s="11" t="s">
        <v>43</v>
      </c>
      <c r="R7353" s="24"/>
      <c r="S7353" s="12"/>
      <c r="T7353" s="12"/>
      <c r="U7353" s="12"/>
      <c r="V7353" s="10" t="s">
        <v>182</v>
      </c>
      <c r="W7353" s="6">
        <v>43023</v>
      </c>
      <c r="X7353" s="50"/>
      <c r="Y7353" s="129">
        <f t="shared" si="805"/>
        <v>1</v>
      </c>
      <c r="Z7353" s="110">
        <f t="shared" si="803"/>
        <v>0</v>
      </c>
      <c r="AA7353" s="1">
        <f t="shared" si="806"/>
        <v>0</v>
      </c>
    </row>
    <row r="7354" spans="1:27" ht="14.25" customHeight="1">
      <c r="A7354" s="151">
        <v>7936</v>
      </c>
      <c r="B7354" s="139">
        <v>20200705</v>
      </c>
      <c r="C7354" s="57" t="str">
        <f t="shared" si="801"/>
        <v>POS</v>
      </c>
      <c r="D7354" s="114">
        <f t="shared" si="807"/>
        <v>42555</v>
      </c>
      <c r="E7354" s="9" t="s">
        <v>700</v>
      </c>
      <c r="F7354" s="37" t="s">
        <v>25</v>
      </c>
      <c r="G7354" s="11" t="s">
        <v>26</v>
      </c>
      <c r="H7354" s="3"/>
      <c r="I7354" s="3"/>
      <c r="J7354" s="4" t="s">
        <v>175</v>
      </c>
      <c r="K7354" s="4" t="s">
        <v>580</v>
      </c>
      <c r="L7354" s="4" t="s">
        <v>218</v>
      </c>
      <c r="M7354" s="4"/>
      <c r="N7354" s="4"/>
      <c r="O7354" s="4" t="str">
        <f t="shared" si="808"/>
        <v>Ceratina (Zadontomerus) nanula</v>
      </c>
      <c r="P7354" s="85" t="str">
        <f t="shared" si="802"/>
        <v>Ceratina nanula</v>
      </c>
      <c r="Q7354" s="11" t="s">
        <v>29</v>
      </c>
      <c r="R7354" s="24"/>
      <c r="S7354" s="12"/>
      <c r="T7354" s="12"/>
      <c r="U7354" s="12"/>
      <c r="V7354" s="10" t="s">
        <v>182</v>
      </c>
      <c r="W7354" s="6">
        <v>43023</v>
      </c>
      <c r="X7354" s="50"/>
      <c r="Y7354" s="129">
        <f t="shared" si="805"/>
        <v>1</v>
      </c>
      <c r="Z7354" s="110">
        <f t="shared" si="803"/>
        <v>0</v>
      </c>
      <c r="AA7354" s="1">
        <f t="shared" si="806"/>
        <v>0</v>
      </c>
    </row>
    <row r="7355" spans="1:27" ht="14.25" customHeight="1">
      <c r="A7355" s="151">
        <v>7937</v>
      </c>
      <c r="B7355" s="139">
        <v>20200705</v>
      </c>
      <c r="C7355" s="57" t="str">
        <f t="shared" si="801"/>
        <v>POS</v>
      </c>
      <c r="D7355" s="114">
        <f t="shared" si="807"/>
        <v>42555</v>
      </c>
      <c r="E7355" s="9" t="s">
        <v>700</v>
      </c>
      <c r="F7355" s="37" t="s">
        <v>25</v>
      </c>
      <c r="G7355" s="11" t="s">
        <v>26</v>
      </c>
      <c r="H7355" s="3"/>
      <c r="I7355" s="3"/>
      <c r="J7355" s="4" t="s">
        <v>175</v>
      </c>
      <c r="K7355" s="4" t="s">
        <v>580</v>
      </c>
      <c r="L7355" s="4" t="s">
        <v>218</v>
      </c>
      <c r="M7355" s="4"/>
      <c r="N7355" s="4"/>
      <c r="O7355" s="4" t="str">
        <f t="shared" si="808"/>
        <v>Ceratina (Zadontomerus) nanula</v>
      </c>
      <c r="P7355" s="85" t="str">
        <f t="shared" si="802"/>
        <v>Ceratina nanula</v>
      </c>
      <c r="Q7355" s="11" t="s">
        <v>29</v>
      </c>
      <c r="R7355" s="24"/>
      <c r="S7355" s="12"/>
      <c r="T7355" s="12"/>
      <c r="U7355" s="12"/>
      <c r="V7355" s="10" t="s">
        <v>182</v>
      </c>
      <c r="W7355" s="6">
        <v>43023</v>
      </c>
      <c r="X7355" s="50"/>
      <c r="Y7355" s="129">
        <f t="shared" si="805"/>
        <v>1</v>
      </c>
      <c r="Z7355" s="110">
        <f t="shared" si="803"/>
        <v>0</v>
      </c>
      <c r="AA7355" s="1">
        <f t="shared" si="806"/>
        <v>0</v>
      </c>
    </row>
    <row r="7356" spans="1:27" ht="14.25" customHeight="1">
      <c r="A7356" s="151">
        <v>7938</v>
      </c>
      <c r="B7356" s="139">
        <v>20200705</v>
      </c>
      <c r="C7356" s="57" t="str">
        <f t="shared" ref="C7356:C7419" si="809">LEFT(E7356,3)</f>
        <v>POS</v>
      </c>
      <c r="D7356" s="114">
        <f t="shared" si="807"/>
        <v>42555</v>
      </c>
      <c r="E7356" s="9" t="s">
        <v>700</v>
      </c>
      <c r="F7356" s="37" t="s">
        <v>25</v>
      </c>
      <c r="G7356" s="11" t="s">
        <v>26</v>
      </c>
      <c r="H7356" s="3"/>
      <c r="I7356" s="3"/>
      <c r="J7356" s="4" t="s">
        <v>175</v>
      </c>
      <c r="K7356" s="4" t="s">
        <v>580</v>
      </c>
      <c r="L7356" s="4" t="s">
        <v>218</v>
      </c>
      <c r="M7356" s="4"/>
      <c r="N7356" s="4"/>
      <c r="O7356" s="4" t="str">
        <f t="shared" si="808"/>
        <v>Ceratina (Zadontomerus) nanula</v>
      </c>
      <c r="P7356" s="85" t="str">
        <f t="shared" ref="P7356:P7419" si="810">J7356&amp;" "&amp;L7356</f>
        <v>Ceratina nanula</v>
      </c>
      <c r="Q7356" s="11" t="s">
        <v>29</v>
      </c>
      <c r="R7356" s="24"/>
      <c r="S7356" s="12"/>
      <c r="T7356" s="12"/>
      <c r="U7356" s="12"/>
      <c r="V7356" s="10" t="s">
        <v>182</v>
      </c>
      <c r="W7356" s="6">
        <v>43023</v>
      </c>
      <c r="X7356" s="50"/>
      <c r="Y7356" s="129">
        <f t="shared" si="805"/>
        <v>1</v>
      </c>
      <c r="Z7356" s="110">
        <f t="shared" si="803"/>
        <v>0</v>
      </c>
      <c r="AA7356" s="1">
        <f t="shared" si="806"/>
        <v>0</v>
      </c>
    </row>
    <row r="7357" spans="1:27" ht="14.25" customHeight="1">
      <c r="A7357" s="151">
        <v>7939</v>
      </c>
      <c r="B7357" s="139">
        <v>20200705</v>
      </c>
      <c r="C7357" s="57" t="str">
        <f t="shared" si="809"/>
        <v>POS</v>
      </c>
      <c r="D7357" s="114">
        <f t="shared" si="807"/>
        <v>42555</v>
      </c>
      <c r="E7357" s="9" t="s">
        <v>700</v>
      </c>
      <c r="F7357" s="37" t="s">
        <v>25</v>
      </c>
      <c r="G7357" s="11" t="s">
        <v>26</v>
      </c>
      <c r="H7357" s="3"/>
      <c r="I7357" s="3"/>
      <c r="J7357" s="4" t="s">
        <v>175</v>
      </c>
      <c r="K7357" s="4" t="s">
        <v>580</v>
      </c>
      <c r="L7357" s="31" t="s">
        <v>176</v>
      </c>
      <c r="M7357" s="4"/>
      <c r="N7357" s="4"/>
      <c r="O7357" s="4" t="str">
        <f t="shared" si="808"/>
        <v>Ceratina (Zadontomerus) acantha</v>
      </c>
      <c r="P7357" s="85" t="str">
        <f t="shared" si="810"/>
        <v>Ceratina acantha</v>
      </c>
      <c r="Q7357" s="11" t="s">
        <v>29</v>
      </c>
      <c r="R7357" s="24"/>
      <c r="S7357" s="12"/>
      <c r="T7357" s="12"/>
      <c r="U7357" s="12"/>
      <c r="V7357" s="10" t="s">
        <v>182</v>
      </c>
      <c r="W7357" s="6">
        <v>43023</v>
      </c>
      <c r="X7357" s="50"/>
      <c r="Y7357" s="129">
        <f t="shared" si="805"/>
        <v>1</v>
      </c>
      <c r="Z7357" s="110">
        <f t="shared" si="803"/>
        <v>0</v>
      </c>
      <c r="AA7357" s="1">
        <f t="shared" si="806"/>
        <v>0</v>
      </c>
    </row>
    <row r="7358" spans="1:27" ht="14.25" customHeight="1">
      <c r="A7358" s="151">
        <v>7940</v>
      </c>
      <c r="B7358" s="139">
        <v>20200705</v>
      </c>
      <c r="C7358" s="57" t="str">
        <f t="shared" si="809"/>
        <v>POS</v>
      </c>
      <c r="D7358" s="114">
        <f t="shared" si="807"/>
        <v>42555</v>
      </c>
      <c r="E7358" s="9" t="s">
        <v>700</v>
      </c>
      <c r="F7358" s="37" t="s">
        <v>25</v>
      </c>
      <c r="G7358" s="11" t="s">
        <v>26</v>
      </c>
      <c r="H7358" s="3"/>
      <c r="I7358" s="3"/>
      <c r="J7358" s="4" t="s">
        <v>124</v>
      </c>
      <c r="K7358" s="4" t="s">
        <v>165</v>
      </c>
      <c r="L7358" s="4" t="s">
        <v>158</v>
      </c>
      <c r="M7358" s="4"/>
      <c r="N7358" s="4"/>
      <c r="O7358" s="4" t="str">
        <f t="shared" si="808"/>
        <v>Osmia (Melanosmia) albolateralis</v>
      </c>
      <c r="P7358" s="85" t="str">
        <f t="shared" si="810"/>
        <v>Osmia albolateralis</v>
      </c>
      <c r="Q7358" s="11" t="s">
        <v>29</v>
      </c>
      <c r="R7358" s="24"/>
      <c r="S7358" s="12"/>
      <c r="T7358" s="12"/>
      <c r="U7358" s="12"/>
      <c r="V7358" s="10" t="s">
        <v>182</v>
      </c>
      <c r="W7358" s="6">
        <v>43023</v>
      </c>
      <c r="X7358" s="50"/>
      <c r="Y7358" s="129">
        <f t="shared" si="805"/>
        <v>1</v>
      </c>
      <c r="Z7358" s="110">
        <f t="shared" si="803"/>
        <v>0</v>
      </c>
      <c r="AA7358" s="1">
        <f t="shared" si="806"/>
        <v>0</v>
      </c>
    </row>
    <row r="7359" spans="1:27" ht="14.25" customHeight="1">
      <c r="A7359" s="151">
        <v>7941</v>
      </c>
      <c r="B7359" s="139">
        <v>20200705</v>
      </c>
      <c r="C7359" s="57" t="str">
        <f t="shared" si="809"/>
        <v>POS</v>
      </c>
      <c r="D7359" s="114">
        <f t="shared" si="807"/>
        <v>42555</v>
      </c>
      <c r="E7359" s="9" t="s">
        <v>700</v>
      </c>
      <c r="F7359" s="37" t="s">
        <v>25</v>
      </c>
      <c r="G7359" s="11" t="s">
        <v>26</v>
      </c>
      <c r="H7359" s="3"/>
      <c r="I7359" s="3"/>
      <c r="J7359" s="4" t="s">
        <v>124</v>
      </c>
      <c r="K7359" s="83" t="s">
        <v>165</v>
      </c>
      <c r="L7359" s="4" t="s">
        <v>158</v>
      </c>
      <c r="M7359" s="4"/>
      <c r="N7359" s="4"/>
      <c r="O7359" s="4" t="str">
        <f t="shared" si="808"/>
        <v>Osmia (Melanosmia) albolateralis</v>
      </c>
      <c r="P7359" s="85" t="str">
        <f t="shared" si="810"/>
        <v>Osmia albolateralis</v>
      </c>
      <c r="Q7359" s="11" t="s">
        <v>29</v>
      </c>
      <c r="R7359" s="24"/>
      <c r="S7359" s="12"/>
      <c r="T7359" s="12"/>
      <c r="U7359" s="12"/>
      <c r="V7359" s="10" t="s">
        <v>182</v>
      </c>
      <c r="W7359" s="6">
        <v>43023</v>
      </c>
      <c r="X7359" s="50"/>
      <c r="Y7359" s="129">
        <f t="shared" si="805"/>
        <v>1</v>
      </c>
      <c r="Z7359" s="110">
        <f t="shared" si="803"/>
        <v>0</v>
      </c>
      <c r="AA7359" s="1">
        <f t="shared" si="806"/>
        <v>0</v>
      </c>
    </row>
    <row r="7360" spans="1:27" ht="14.25" customHeight="1">
      <c r="A7360" s="151">
        <v>7942</v>
      </c>
      <c r="B7360" s="139">
        <v>20200705</v>
      </c>
      <c r="C7360" s="57" t="str">
        <f t="shared" si="809"/>
        <v>POS</v>
      </c>
      <c r="D7360" s="114">
        <f t="shared" si="807"/>
        <v>42555</v>
      </c>
      <c r="E7360" s="9" t="s">
        <v>700</v>
      </c>
      <c r="F7360" s="37" t="s">
        <v>25</v>
      </c>
      <c r="G7360" s="11" t="s">
        <v>26</v>
      </c>
      <c r="H7360" s="3"/>
      <c r="I7360" s="3"/>
      <c r="J7360" s="4" t="s">
        <v>124</v>
      </c>
      <c r="K7360" s="84" t="s">
        <v>165</v>
      </c>
      <c r="L7360" s="4" t="s">
        <v>158</v>
      </c>
      <c r="M7360" s="4"/>
      <c r="N7360" s="4"/>
      <c r="O7360" s="4" t="str">
        <f t="shared" si="808"/>
        <v>Osmia (Melanosmia) albolateralis</v>
      </c>
      <c r="P7360" s="85" t="str">
        <f t="shared" si="810"/>
        <v>Osmia albolateralis</v>
      </c>
      <c r="Q7360" s="11" t="s">
        <v>29</v>
      </c>
      <c r="R7360" s="24"/>
      <c r="S7360" s="12"/>
      <c r="T7360" s="12"/>
      <c r="U7360" s="12"/>
      <c r="V7360" s="10" t="s">
        <v>182</v>
      </c>
      <c r="W7360" s="6">
        <v>43023</v>
      </c>
      <c r="X7360" s="50"/>
      <c r="Y7360" s="129">
        <f t="shared" si="805"/>
        <v>1</v>
      </c>
      <c r="Z7360" s="110">
        <f t="shared" ref="Z7360:Z7423" si="811">IF(ISNUMBER(SEARCH($Z$1,X7360)),1,0)</f>
        <v>0</v>
      </c>
      <c r="AA7360" s="1">
        <f t="shared" ref="AA7360:AA7423" si="812">IF(ISNUMBER(SEARCH($AA$1,X7360)),1,0)</f>
        <v>0</v>
      </c>
    </row>
    <row r="7361" spans="1:27" ht="14.25" customHeight="1">
      <c r="A7361" s="151">
        <v>7943</v>
      </c>
      <c r="B7361" s="139">
        <v>20200705</v>
      </c>
      <c r="C7361" s="57" t="str">
        <f t="shared" si="809"/>
        <v>POS</v>
      </c>
      <c r="D7361" s="114">
        <f t="shared" si="807"/>
        <v>42555</v>
      </c>
      <c r="E7361" s="9" t="s">
        <v>700</v>
      </c>
      <c r="F7361" s="37" t="s">
        <v>25</v>
      </c>
      <c r="G7361" s="11" t="s">
        <v>26</v>
      </c>
      <c r="H7361" s="3"/>
      <c r="I7361" s="3"/>
      <c r="J7361" s="4" t="s">
        <v>124</v>
      </c>
      <c r="K7361" s="4" t="s">
        <v>165</v>
      </c>
      <c r="L7361" s="4" t="s">
        <v>158</v>
      </c>
      <c r="M7361" s="4"/>
      <c r="N7361" s="4"/>
      <c r="O7361" s="4" t="str">
        <f t="shared" si="808"/>
        <v>Osmia (Melanosmia) albolateralis</v>
      </c>
      <c r="P7361" s="85" t="str">
        <f t="shared" si="810"/>
        <v>Osmia albolateralis</v>
      </c>
      <c r="Q7361" s="11" t="s">
        <v>29</v>
      </c>
      <c r="R7361" s="24"/>
      <c r="S7361" s="12"/>
      <c r="T7361" s="12"/>
      <c r="U7361" s="12"/>
      <c r="V7361" s="10" t="s">
        <v>182</v>
      </c>
      <c r="W7361" s="6">
        <v>43023</v>
      </c>
      <c r="X7361" s="50"/>
      <c r="Y7361" s="129">
        <f t="shared" si="805"/>
        <v>1</v>
      </c>
      <c r="Z7361" s="110">
        <f t="shared" si="811"/>
        <v>0</v>
      </c>
      <c r="AA7361" s="1">
        <f t="shared" si="812"/>
        <v>0</v>
      </c>
    </row>
    <row r="7362" spans="1:27" ht="14.25" customHeight="1">
      <c r="A7362" s="151">
        <v>7944</v>
      </c>
      <c r="B7362" s="139">
        <v>20200705</v>
      </c>
      <c r="C7362" s="57" t="str">
        <f t="shared" si="809"/>
        <v>POS</v>
      </c>
      <c r="D7362" s="114">
        <f t="shared" si="807"/>
        <v>42555</v>
      </c>
      <c r="E7362" s="9" t="s">
        <v>700</v>
      </c>
      <c r="F7362" s="37" t="s">
        <v>25</v>
      </c>
      <c r="G7362" s="11" t="s">
        <v>26</v>
      </c>
      <c r="H7362" s="3"/>
      <c r="I7362" s="3"/>
      <c r="J7362" s="4" t="s">
        <v>124</v>
      </c>
      <c r="K7362" s="4" t="s">
        <v>165</v>
      </c>
      <c r="L7362" s="4" t="s">
        <v>158</v>
      </c>
      <c r="M7362" s="4"/>
      <c r="N7362" s="4"/>
      <c r="O7362" s="4" t="str">
        <f t="shared" si="808"/>
        <v>Osmia (Melanosmia) albolateralis</v>
      </c>
      <c r="P7362" s="85" t="str">
        <f t="shared" si="810"/>
        <v>Osmia albolateralis</v>
      </c>
      <c r="Q7362" s="11" t="s">
        <v>29</v>
      </c>
      <c r="R7362" s="24"/>
      <c r="S7362" s="12"/>
      <c r="T7362" s="12"/>
      <c r="U7362" s="12"/>
      <c r="V7362" s="10" t="s">
        <v>182</v>
      </c>
      <c r="W7362" s="6">
        <v>43023</v>
      </c>
      <c r="X7362" s="50"/>
      <c r="Y7362" s="129">
        <f t="shared" ref="Y7362:Y7425" si="813">IF(R7362&gt;0,R7362,1)</f>
        <v>1</v>
      </c>
      <c r="Z7362" s="110">
        <f t="shared" si="811"/>
        <v>0</v>
      </c>
      <c r="AA7362" s="1">
        <f t="shared" si="812"/>
        <v>0</v>
      </c>
    </row>
    <row r="7363" spans="1:27" ht="14.25" customHeight="1">
      <c r="A7363" s="151">
        <v>7945</v>
      </c>
      <c r="B7363" s="139">
        <v>20200705</v>
      </c>
      <c r="C7363" s="57" t="str">
        <f t="shared" si="809"/>
        <v>POS</v>
      </c>
      <c r="D7363" s="114">
        <f t="shared" si="807"/>
        <v>42555</v>
      </c>
      <c r="E7363" s="9" t="s">
        <v>700</v>
      </c>
      <c r="F7363" s="37" t="s">
        <v>25</v>
      </c>
      <c r="G7363" s="11" t="s">
        <v>26</v>
      </c>
      <c r="H7363" s="3"/>
      <c r="I7363" s="3"/>
      <c r="J7363" s="4" t="s">
        <v>124</v>
      </c>
      <c r="K7363" s="4" t="s">
        <v>165</v>
      </c>
      <c r="L7363" s="4" t="s">
        <v>158</v>
      </c>
      <c r="M7363" s="4"/>
      <c r="N7363" s="4"/>
      <c r="O7363" s="4" t="str">
        <f t="shared" si="808"/>
        <v>Osmia (Melanosmia) albolateralis</v>
      </c>
      <c r="P7363" s="85" t="str">
        <f t="shared" si="810"/>
        <v>Osmia albolateralis</v>
      </c>
      <c r="Q7363" s="11" t="s">
        <v>29</v>
      </c>
      <c r="R7363" s="24"/>
      <c r="S7363" s="12"/>
      <c r="T7363" s="12"/>
      <c r="U7363" s="12"/>
      <c r="V7363" s="10" t="s">
        <v>182</v>
      </c>
      <c r="W7363" s="6">
        <v>43023</v>
      </c>
      <c r="X7363" s="50"/>
      <c r="Y7363" s="129">
        <f t="shared" si="813"/>
        <v>1</v>
      </c>
      <c r="Z7363" s="110">
        <f t="shared" si="811"/>
        <v>0</v>
      </c>
      <c r="AA7363" s="1">
        <f t="shared" si="812"/>
        <v>0</v>
      </c>
    </row>
    <row r="7364" spans="1:27" ht="14.25" customHeight="1">
      <c r="A7364" s="151">
        <v>7946</v>
      </c>
      <c r="B7364" s="139">
        <v>20200705</v>
      </c>
      <c r="C7364" s="57" t="str">
        <f t="shared" si="809"/>
        <v>POS</v>
      </c>
      <c r="D7364" s="114">
        <f t="shared" si="807"/>
        <v>42555</v>
      </c>
      <c r="E7364" s="9" t="s">
        <v>700</v>
      </c>
      <c r="F7364" s="37" t="s">
        <v>25</v>
      </c>
      <c r="G7364" s="11" t="s">
        <v>26</v>
      </c>
      <c r="H7364" s="3"/>
      <c r="I7364" s="3"/>
      <c r="J7364" s="4" t="s">
        <v>91</v>
      </c>
      <c r="K7364" s="83" t="s">
        <v>91</v>
      </c>
      <c r="L7364" s="4" t="s">
        <v>96</v>
      </c>
      <c r="M7364" s="4"/>
      <c r="N7364" s="4"/>
      <c r="O7364" s="4" t="str">
        <f t="shared" si="808"/>
        <v>Megachile (Megachile) montivaga</v>
      </c>
      <c r="P7364" s="85" t="str">
        <f t="shared" si="810"/>
        <v>Megachile montivaga</v>
      </c>
      <c r="Q7364" s="11" t="s">
        <v>29</v>
      </c>
      <c r="R7364" s="24"/>
      <c r="S7364" s="12"/>
      <c r="T7364" s="12"/>
      <c r="U7364" s="12"/>
      <c r="V7364" s="10" t="s">
        <v>182</v>
      </c>
      <c r="W7364" s="6">
        <v>43023</v>
      </c>
      <c r="X7364" s="50"/>
      <c r="Y7364" s="129">
        <f t="shared" si="813"/>
        <v>1</v>
      </c>
      <c r="Z7364" s="110">
        <f t="shared" si="811"/>
        <v>0</v>
      </c>
      <c r="AA7364" s="1">
        <f t="shared" si="812"/>
        <v>0</v>
      </c>
    </row>
    <row r="7365" spans="1:27" ht="14.25" customHeight="1">
      <c r="A7365" s="151">
        <v>7947</v>
      </c>
      <c r="B7365" s="139">
        <v>20200705</v>
      </c>
      <c r="C7365" s="57" t="str">
        <f t="shared" si="809"/>
        <v>POS</v>
      </c>
      <c r="D7365" s="114">
        <f t="shared" si="807"/>
        <v>42555</v>
      </c>
      <c r="E7365" s="9" t="s">
        <v>700</v>
      </c>
      <c r="F7365" s="37" t="s">
        <v>25</v>
      </c>
      <c r="G7365" s="11" t="s">
        <v>26</v>
      </c>
      <c r="H7365" s="3"/>
      <c r="I7365" s="3"/>
      <c r="J7365" s="4" t="s">
        <v>59</v>
      </c>
      <c r="K7365" s="84" t="s">
        <v>573</v>
      </c>
      <c r="L7365" s="4" t="s">
        <v>64</v>
      </c>
      <c r="M7365" s="4"/>
      <c r="N7365" s="4"/>
      <c r="O7365" s="4" t="str">
        <f t="shared" si="808"/>
        <v>Andrena (Plastandrena) prunorum</v>
      </c>
      <c r="P7365" s="85" t="str">
        <f t="shared" si="810"/>
        <v>Andrena prunorum</v>
      </c>
      <c r="Q7365" s="11" t="s">
        <v>29</v>
      </c>
      <c r="R7365" s="24"/>
      <c r="S7365" s="12"/>
      <c r="T7365" s="12"/>
      <c r="U7365" s="12"/>
      <c r="V7365" s="10" t="s">
        <v>182</v>
      </c>
      <c r="W7365" s="6">
        <v>43023</v>
      </c>
      <c r="X7365" s="50"/>
      <c r="Y7365" s="129">
        <f t="shared" si="813"/>
        <v>1</v>
      </c>
      <c r="Z7365" s="110">
        <f t="shared" si="811"/>
        <v>0</v>
      </c>
      <c r="AA7365" s="1">
        <f t="shared" si="812"/>
        <v>0</v>
      </c>
    </row>
    <row r="7366" spans="1:27" ht="14.25" customHeight="1">
      <c r="A7366" s="151">
        <v>7948</v>
      </c>
      <c r="B7366" s="139">
        <v>20200705</v>
      </c>
      <c r="C7366" s="57" t="str">
        <f t="shared" si="809"/>
        <v>POS</v>
      </c>
      <c r="D7366" s="114">
        <f t="shared" si="807"/>
        <v>42555</v>
      </c>
      <c r="E7366" s="9" t="s">
        <v>700</v>
      </c>
      <c r="F7366" s="37" t="s">
        <v>25</v>
      </c>
      <c r="G7366" s="11" t="s">
        <v>26</v>
      </c>
      <c r="H7366" s="3"/>
      <c r="I7366" s="3"/>
      <c r="J7366" s="4" t="s">
        <v>117</v>
      </c>
      <c r="K7366" s="31" t="s">
        <v>167</v>
      </c>
      <c r="L7366" s="4" t="s">
        <v>705</v>
      </c>
      <c r="M7366" s="4"/>
      <c r="N7366" s="4"/>
      <c r="O7366" s="4" t="str">
        <f t="shared" si="808"/>
        <v>Lasioglossum (Dialictus) knereri</v>
      </c>
      <c r="P7366" s="85" t="str">
        <f t="shared" si="810"/>
        <v>Lasioglossum knereri</v>
      </c>
      <c r="Q7366" s="11" t="s">
        <v>29</v>
      </c>
      <c r="R7366" s="24"/>
      <c r="S7366" s="12"/>
      <c r="T7366" s="12"/>
      <c r="U7366" s="12"/>
      <c r="V7366" s="10" t="s">
        <v>182</v>
      </c>
      <c r="W7366" s="6">
        <v>43023</v>
      </c>
      <c r="X7366" s="50" t="s">
        <v>1447</v>
      </c>
      <c r="Y7366" s="129">
        <f t="shared" si="813"/>
        <v>1</v>
      </c>
      <c r="Z7366" s="110">
        <f t="shared" si="811"/>
        <v>0</v>
      </c>
      <c r="AA7366" s="1">
        <f t="shared" si="812"/>
        <v>0</v>
      </c>
    </row>
    <row r="7367" spans="1:27" ht="14.25" customHeight="1">
      <c r="A7367" s="151">
        <v>7949</v>
      </c>
      <c r="B7367" s="139">
        <v>20200705</v>
      </c>
      <c r="C7367" s="57" t="str">
        <f t="shared" si="809"/>
        <v>POS</v>
      </c>
      <c r="D7367" s="114">
        <f t="shared" si="807"/>
        <v>42555</v>
      </c>
      <c r="E7367" s="9" t="s">
        <v>700</v>
      </c>
      <c r="F7367" s="37" t="s">
        <v>25</v>
      </c>
      <c r="G7367" s="11" t="s">
        <v>26</v>
      </c>
      <c r="H7367" s="3"/>
      <c r="I7367" s="3"/>
      <c r="J7367" s="4" t="s">
        <v>117</v>
      </c>
      <c r="K7367" s="31" t="s">
        <v>198</v>
      </c>
      <c r="L7367" s="4" t="s">
        <v>916</v>
      </c>
      <c r="M7367" s="4"/>
      <c r="N7367" s="4"/>
      <c r="O7367" s="4" t="str">
        <f t="shared" si="808"/>
        <v>Lasioglossum (Hemihalictus) buccale</v>
      </c>
      <c r="P7367" s="85" t="str">
        <f t="shared" si="810"/>
        <v>Lasioglossum buccale</v>
      </c>
      <c r="Q7367" s="11" t="s">
        <v>29</v>
      </c>
      <c r="R7367" s="24"/>
      <c r="S7367" s="12"/>
      <c r="T7367" s="12"/>
      <c r="U7367" s="12"/>
      <c r="V7367" s="10" t="s">
        <v>182</v>
      </c>
      <c r="W7367" s="6">
        <v>43023</v>
      </c>
      <c r="X7367" s="50" t="s">
        <v>1019</v>
      </c>
      <c r="Y7367" s="129">
        <f t="shared" si="813"/>
        <v>1</v>
      </c>
      <c r="Z7367" s="110">
        <f t="shared" si="811"/>
        <v>0</v>
      </c>
      <c r="AA7367" s="1">
        <f t="shared" si="812"/>
        <v>0</v>
      </c>
    </row>
    <row r="7368" spans="1:27" ht="14.25" customHeight="1">
      <c r="A7368" s="151">
        <v>7950</v>
      </c>
      <c r="B7368" s="139">
        <v>20200705</v>
      </c>
      <c r="C7368" s="57" t="str">
        <f t="shared" si="809"/>
        <v>POS</v>
      </c>
      <c r="D7368" s="114">
        <f t="shared" si="807"/>
        <v>42555</v>
      </c>
      <c r="E7368" s="9" t="s">
        <v>700</v>
      </c>
      <c r="F7368" s="37" t="s">
        <v>25</v>
      </c>
      <c r="G7368" s="11" t="s">
        <v>26</v>
      </c>
      <c r="H7368" s="2"/>
      <c r="I7368" s="2"/>
      <c r="J7368" s="4" t="s">
        <v>117</v>
      </c>
      <c r="K7368" s="31" t="s">
        <v>198</v>
      </c>
      <c r="L7368" s="4" t="s">
        <v>916</v>
      </c>
      <c r="M7368" s="4"/>
      <c r="N7368" s="4"/>
      <c r="O7368" s="4" t="str">
        <f t="shared" si="808"/>
        <v>Lasioglossum (Hemihalictus) buccale</v>
      </c>
      <c r="P7368" s="85" t="str">
        <f t="shared" si="810"/>
        <v>Lasioglossum buccale</v>
      </c>
      <c r="Q7368" s="11" t="s">
        <v>29</v>
      </c>
      <c r="R7368" s="24"/>
      <c r="S7368" s="12"/>
      <c r="T7368" s="12"/>
      <c r="U7368" s="12"/>
      <c r="V7368" s="10" t="s">
        <v>182</v>
      </c>
      <c r="W7368" s="6">
        <v>43023</v>
      </c>
      <c r="X7368" s="50" t="s">
        <v>964</v>
      </c>
      <c r="Y7368" s="129">
        <f t="shared" si="813"/>
        <v>1</v>
      </c>
      <c r="Z7368" s="110">
        <f t="shared" si="811"/>
        <v>0</v>
      </c>
      <c r="AA7368" s="1">
        <f t="shared" si="812"/>
        <v>0</v>
      </c>
    </row>
    <row r="7369" spans="1:27" ht="14.25" customHeight="1">
      <c r="A7369" s="151">
        <v>7951</v>
      </c>
      <c r="B7369" s="139">
        <v>20200705</v>
      </c>
      <c r="C7369" s="57" t="str">
        <f t="shared" si="809"/>
        <v>POS</v>
      </c>
      <c r="D7369" s="114">
        <f t="shared" si="807"/>
        <v>42555</v>
      </c>
      <c r="E7369" s="9" t="s">
        <v>701</v>
      </c>
      <c r="F7369" s="37" t="s">
        <v>25</v>
      </c>
      <c r="G7369" s="11" t="s">
        <v>26</v>
      </c>
      <c r="H7369" s="2"/>
      <c r="I7369" s="2"/>
      <c r="J7369" s="4" t="s">
        <v>124</v>
      </c>
      <c r="K7369" s="4" t="s">
        <v>165</v>
      </c>
      <c r="L7369" s="4" t="s">
        <v>134</v>
      </c>
      <c r="M7369" s="4"/>
      <c r="N7369" s="4"/>
      <c r="O7369" s="4" t="str">
        <f t="shared" si="808"/>
        <v>Osmia (Melanosmia) proxima</v>
      </c>
      <c r="P7369" s="85" t="str">
        <f t="shared" si="810"/>
        <v>Osmia proxima</v>
      </c>
      <c r="Q7369" s="11" t="s">
        <v>29</v>
      </c>
      <c r="R7369" s="24"/>
      <c r="S7369" s="12"/>
      <c r="T7369" s="12"/>
      <c r="U7369" s="12"/>
      <c r="V7369" s="10" t="s">
        <v>182</v>
      </c>
      <c r="W7369" s="6">
        <v>43023</v>
      </c>
      <c r="X7369" s="2" t="s">
        <v>771</v>
      </c>
      <c r="Y7369" s="129">
        <f t="shared" si="813"/>
        <v>1</v>
      </c>
      <c r="Z7369" s="110">
        <f t="shared" si="811"/>
        <v>0</v>
      </c>
      <c r="AA7369" s="1">
        <f t="shared" si="812"/>
        <v>0</v>
      </c>
    </row>
    <row r="7370" spans="1:27" ht="14.25" customHeight="1">
      <c r="A7370" s="151">
        <v>7952</v>
      </c>
      <c r="B7370" s="139">
        <v>20200705</v>
      </c>
      <c r="C7370" s="57" t="str">
        <f t="shared" si="809"/>
        <v>POS</v>
      </c>
      <c r="D7370" s="114">
        <f t="shared" si="807"/>
        <v>42555</v>
      </c>
      <c r="E7370" s="9" t="s">
        <v>701</v>
      </c>
      <c r="F7370" s="37" t="s">
        <v>25</v>
      </c>
      <c r="G7370" s="11" t="s">
        <v>26</v>
      </c>
      <c r="H7370" s="2"/>
      <c r="I7370" s="2"/>
      <c r="J7370" s="4" t="s">
        <v>124</v>
      </c>
      <c r="K7370" s="4" t="s">
        <v>165</v>
      </c>
      <c r="L7370" s="4" t="s">
        <v>134</v>
      </c>
      <c r="M7370" s="4"/>
      <c r="N7370" s="4" t="s">
        <v>55</v>
      </c>
      <c r="O7370" s="4" t="str">
        <f t="shared" si="808"/>
        <v>Osmia (Melanosmia) nr. proxima</v>
      </c>
      <c r="P7370" s="85" t="str">
        <f t="shared" si="810"/>
        <v>Osmia proxima</v>
      </c>
      <c r="Q7370" s="11" t="s">
        <v>29</v>
      </c>
      <c r="R7370" s="24"/>
      <c r="S7370" s="12"/>
      <c r="T7370" s="12"/>
      <c r="U7370" s="12"/>
      <c r="V7370" s="10" t="s">
        <v>182</v>
      </c>
      <c r="W7370" s="6">
        <v>43023</v>
      </c>
      <c r="X7370" s="50"/>
      <c r="Y7370" s="129">
        <f t="shared" si="813"/>
        <v>1</v>
      </c>
      <c r="Z7370" s="110">
        <f t="shared" si="811"/>
        <v>0</v>
      </c>
      <c r="AA7370" s="1">
        <f t="shared" si="812"/>
        <v>0</v>
      </c>
    </row>
    <row r="7371" spans="1:27" ht="14.25" customHeight="1">
      <c r="A7371" s="151">
        <v>7953</v>
      </c>
      <c r="B7371" s="139">
        <v>20200705</v>
      </c>
      <c r="C7371" s="57" t="str">
        <f t="shared" si="809"/>
        <v>POS</v>
      </c>
      <c r="D7371" s="114">
        <f t="shared" si="807"/>
        <v>42555</v>
      </c>
      <c r="E7371" s="9" t="s">
        <v>701</v>
      </c>
      <c r="F7371" s="37" t="s">
        <v>25</v>
      </c>
      <c r="G7371" s="11" t="s">
        <v>26</v>
      </c>
      <c r="H7371" s="3"/>
      <c r="I7371" s="3"/>
      <c r="J7371" s="4" t="s">
        <v>91</v>
      </c>
      <c r="K7371" s="83" t="s">
        <v>590</v>
      </c>
      <c r="L7371" s="4" t="s">
        <v>99</v>
      </c>
      <c r="M7371" s="4"/>
      <c r="N7371" s="4"/>
      <c r="O7371" s="4" t="str">
        <f t="shared" si="808"/>
        <v>Megachile (Xanthosarus) melanophaea</v>
      </c>
      <c r="P7371" s="85" t="str">
        <f t="shared" si="810"/>
        <v>Megachile melanophaea</v>
      </c>
      <c r="Q7371" s="11" t="s">
        <v>29</v>
      </c>
      <c r="R7371" s="24"/>
      <c r="S7371" s="12"/>
      <c r="T7371" s="12"/>
      <c r="U7371" s="12"/>
      <c r="V7371" s="10" t="s">
        <v>182</v>
      </c>
      <c r="W7371" s="6">
        <v>43023</v>
      </c>
      <c r="X7371" s="50"/>
      <c r="Y7371" s="129">
        <f t="shared" si="813"/>
        <v>1</v>
      </c>
      <c r="Z7371" s="110">
        <f t="shared" si="811"/>
        <v>0</v>
      </c>
      <c r="AA7371" s="1">
        <f t="shared" si="812"/>
        <v>0</v>
      </c>
    </row>
    <row r="7372" spans="1:27" ht="14.25" customHeight="1">
      <c r="A7372" s="151">
        <v>7954</v>
      </c>
      <c r="B7372" s="139">
        <v>20200705</v>
      </c>
      <c r="C7372" s="57" t="str">
        <f t="shared" si="809"/>
        <v>POS</v>
      </c>
      <c r="D7372" s="114">
        <f t="shared" si="807"/>
        <v>42555</v>
      </c>
      <c r="E7372" s="9" t="s">
        <v>701</v>
      </c>
      <c r="F7372" s="37" t="s">
        <v>25</v>
      </c>
      <c r="G7372" s="11" t="s">
        <v>26</v>
      </c>
      <c r="H7372" s="3"/>
      <c r="I7372" s="3"/>
      <c r="J7372" s="4" t="s">
        <v>117</v>
      </c>
      <c r="K7372" s="4" t="s">
        <v>117</v>
      </c>
      <c r="L7372" s="4" t="s">
        <v>199</v>
      </c>
      <c r="M7372" s="4"/>
      <c r="N7372" s="4"/>
      <c r="O7372" s="4" t="str">
        <f t="shared" si="808"/>
        <v>Lasioglossum (Lasioglossum) sisymbrii</v>
      </c>
      <c r="P7372" s="85" t="str">
        <f t="shared" si="810"/>
        <v>Lasioglossum sisymbrii</v>
      </c>
      <c r="Q7372" s="11" t="s">
        <v>29</v>
      </c>
      <c r="R7372" s="24"/>
      <c r="S7372" s="12"/>
      <c r="T7372" s="12"/>
      <c r="U7372" s="12"/>
      <c r="V7372" s="10" t="s">
        <v>182</v>
      </c>
      <c r="W7372" s="6">
        <v>43023</v>
      </c>
      <c r="X7372" s="50" t="s">
        <v>1186</v>
      </c>
      <c r="Y7372" s="129">
        <f t="shared" si="813"/>
        <v>1</v>
      </c>
      <c r="Z7372" s="110">
        <f t="shared" si="811"/>
        <v>0</v>
      </c>
      <c r="AA7372" s="1">
        <f t="shared" si="812"/>
        <v>1</v>
      </c>
    </row>
    <row r="7373" spans="1:27" ht="14.25" customHeight="1">
      <c r="A7373" s="151">
        <v>7955</v>
      </c>
      <c r="B7373" s="139">
        <v>20200705</v>
      </c>
      <c r="C7373" s="57" t="str">
        <f t="shared" si="809"/>
        <v>POS</v>
      </c>
      <c r="D7373" s="114">
        <f t="shared" si="807"/>
        <v>42555</v>
      </c>
      <c r="E7373" s="9" t="s">
        <v>701</v>
      </c>
      <c r="F7373" s="37" t="s">
        <v>25</v>
      </c>
      <c r="G7373" s="11" t="s">
        <v>26</v>
      </c>
      <c r="H7373" s="3"/>
      <c r="I7373" s="3"/>
      <c r="J7373" s="4" t="s">
        <v>140</v>
      </c>
      <c r="K7373" s="4" t="s">
        <v>140</v>
      </c>
      <c r="L7373" s="4" t="s">
        <v>144</v>
      </c>
      <c r="M7373" s="4"/>
      <c r="N7373" s="4"/>
      <c r="O7373" s="4" t="str">
        <f t="shared" si="808"/>
        <v>Agapostemon (Agapostemon) virescens</v>
      </c>
      <c r="P7373" s="85" t="str">
        <f t="shared" si="810"/>
        <v>Agapostemon virescens</v>
      </c>
      <c r="Q7373" s="11" t="s">
        <v>29</v>
      </c>
      <c r="R7373" s="24"/>
      <c r="S7373" s="12"/>
      <c r="T7373" s="12"/>
      <c r="U7373" s="12"/>
      <c r="V7373" s="10" t="s">
        <v>182</v>
      </c>
      <c r="W7373" s="6">
        <v>43023</v>
      </c>
      <c r="X7373" s="50"/>
      <c r="Y7373" s="129">
        <f t="shared" si="813"/>
        <v>1</v>
      </c>
      <c r="Z7373" s="110">
        <f t="shared" si="811"/>
        <v>0</v>
      </c>
      <c r="AA7373" s="1">
        <f t="shared" si="812"/>
        <v>0</v>
      </c>
    </row>
    <row r="7374" spans="1:27" ht="14.25" customHeight="1">
      <c r="A7374" s="151">
        <v>7956</v>
      </c>
      <c r="B7374" s="139">
        <v>20200705</v>
      </c>
      <c r="C7374" s="57" t="str">
        <f t="shared" si="809"/>
        <v>POS</v>
      </c>
      <c r="D7374" s="114">
        <f t="shared" si="807"/>
        <v>42555</v>
      </c>
      <c r="E7374" s="9" t="s">
        <v>701</v>
      </c>
      <c r="F7374" s="37" t="s">
        <v>25</v>
      </c>
      <c r="G7374" s="11" t="s">
        <v>26</v>
      </c>
      <c r="H7374" s="3"/>
      <c r="I7374" s="3"/>
      <c r="J7374" s="4" t="s">
        <v>140</v>
      </c>
      <c r="K7374" s="4" t="s">
        <v>140</v>
      </c>
      <c r="L7374" s="4" t="s">
        <v>144</v>
      </c>
      <c r="M7374" s="4"/>
      <c r="N7374" s="4"/>
      <c r="O7374" s="4" t="str">
        <f t="shared" si="808"/>
        <v>Agapostemon (Agapostemon) virescens</v>
      </c>
      <c r="P7374" s="85" t="str">
        <f t="shared" si="810"/>
        <v>Agapostemon virescens</v>
      </c>
      <c r="Q7374" s="11" t="s">
        <v>29</v>
      </c>
      <c r="R7374" s="24"/>
      <c r="S7374" s="12"/>
      <c r="T7374" s="12"/>
      <c r="U7374" s="12"/>
      <c r="V7374" s="10" t="s">
        <v>182</v>
      </c>
      <c r="W7374" s="6">
        <v>43023</v>
      </c>
      <c r="X7374" s="50"/>
      <c r="Y7374" s="129">
        <f t="shared" si="813"/>
        <v>1</v>
      </c>
      <c r="Z7374" s="110">
        <f t="shared" si="811"/>
        <v>0</v>
      </c>
      <c r="AA7374" s="1">
        <f t="shared" si="812"/>
        <v>0</v>
      </c>
    </row>
    <row r="7375" spans="1:27" ht="14.25" customHeight="1">
      <c r="A7375" s="151">
        <v>7957</v>
      </c>
      <c r="B7375" s="139">
        <v>20200705</v>
      </c>
      <c r="C7375" s="57" t="str">
        <f t="shared" si="809"/>
        <v>POS</v>
      </c>
      <c r="D7375" s="114">
        <f t="shared" si="807"/>
        <v>42555</v>
      </c>
      <c r="E7375" s="9" t="s">
        <v>701</v>
      </c>
      <c r="F7375" s="37" t="s">
        <v>25</v>
      </c>
      <c r="G7375" s="11" t="s">
        <v>26</v>
      </c>
      <c r="H7375" s="3"/>
      <c r="I7375" s="3"/>
      <c r="J7375" s="4" t="s">
        <v>140</v>
      </c>
      <c r="K7375" s="4" t="s">
        <v>140</v>
      </c>
      <c r="L7375" s="4" t="s">
        <v>144</v>
      </c>
      <c r="M7375" s="4"/>
      <c r="N7375" s="4"/>
      <c r="O7375" s="4" t="str">
        <f t="shared" si="808"/>
        <v>Agapostemon (Agapostemon) virescens</v>
      </c>
      <c r="P7375" s="85" t="str">
        <f t="shared" si="810"/>
        <v>Agapostemon virescens</v>
      </c>
      <c r="Q7375" s="11" t="s">
        <v>29</v>
      </c>
      <c r="R7375" s="24"/>
      <c r="S7375" s="12"/>
      <c r="T7375" s="12"/>
      <c r="U7375" s="12"/>
      <c r="V7375" s="10" t="s">
        <v>182</v>
      </c>
      <c r="W7375" s="6">
        <v>43023</v>
      </c>
      <c r="X7375" s="50"/>
      <c r="Y7375" s="129">
        <f t="shared" si="813"/>
        <v>1</v>
      </c>
      <c r="Z7375" s="110">
        <f t="shared" si="811"/>
        <v>0</v>
      </c>
      <c r="AA7375" s="1">
        <f t="shared" si="812"/>
        <v>0</v>
      </c>
    </row>
    <row r="7376" spans="1:27" ht="14.25" customHeight="1">
      <c r="A7376" s="151">
        <v>7958</v>
      </c>
      <c r="B7376" s="139">
        <v>20200705</v>
      </c>
      <c r="C7376" s="57" t="str">
        <f t="shared" si="809"/>
        <v>POS</v>
      </c>
      <c r="D7376" s="114">
        <f t="shared" si="807"/>
        <v>42555</v>
      </c>
      <c r="E7376" s="9" t="s">
        <v>701</v>
      </c>
      <c r="F7376" s="37" t="s">
        <v>25</v>
      </c>
      <c r="G7376" s="11" t="s">
        <v>26</v>
      </c>
      <c r="H7376" s="3"/>
      <c r="I7376" s="3"/>
      <c r="J7376" s="4" t="s">
        <v>140</v>
      </c>
      <c r="K7376" s="84" t="s">
        <v>140</v>
      </c>
      <c r="L7376" s="4" t="s">
        <v>144</v>
      </c>
      <c r="M7376" s="4"/>
      <c r="N7376" s="4"/>
      <c r="O7376" s="4" t="str">
        <f t="shared" si="808"/>
        <v>Agapostemon (Agapostemon) virescens</v>
      </c>
      <c r="P7376" s="85" t="str">
        <f t="shared" si="810"/>
        <v>Agapostemon virescens</v>
      </c>
      <c r="Q7376" s="11" t="s">
        <v>29</v>
      </c>
      <c r="R7376" s="24"/>
      <c r="S7376" s="12"/>
      <c r="T7376" s="12"/>
      <c r="U7376" s="12"/>
      <c r="V7376" s="10" t="s">
        <v>182</v>
      </c>
      <c r="W7376" s="6">
        <v>43023</v>
      </c>
      <c r="X7376" s="50"/>
      <c r="Y7376" s="129">
        <f t="shared" si="813"/>
        <v>1</v>
      </c>
      <c r="Z7376" s="110">
        <f t="shared" si="811"/>
        <v>0</v>
      </c>
      <c r="AA7376" s="1">
        <f t="shared" si="812"/>
        <v>0</v>
      </c>
    </row>
    <row r="7377" spans="1:27" ht="14.25" customHeight="1">
      <c r="A7377" s="151">
        <v>7959</v>
      </c>
      <c r="B7377" s="139">
        <v>20200705</v>
      </c>
      <c r="C7377" s="57" t="str">
        <f t="shared" si="809"/>
        <v>POS</v>
      </c>
      <c r="D7377" s="114">
        <f t="shared" si="807"/>
        <v>42555</v>
      </c>
      <c r="E7377" s="9" t="s">
        <v>701</v>
      </c>
      <c r="F7377" s="37" t="s">
        <v>25</v>
      </c>
      <c r="G7377" s="11" t="s">
        <v>26</v>
      </c>
      <c r="H7377" s="3"/>
      <c r="I7377" s="3"/>
      <c r="J7377" s="4" t="s">
        <v>117</v>
      </c>
      <c r="K7377" s="31" t="s">
        <v>167</v>
      </c>
      <c r="L7377" s="4" t="s">
        <v>705</v>
      </c>
      <c r="M7377" s="4"/>
      <c r="N7377" s="4"/>
      <c r="O7377" s="4" t="str">
        <f t="shared" si="808"/>
        <v>Lasioglossum (Dialictus) knereri</v>
      </c>
      <c r="P7377" s="85" t="str">
        <f t="shared" si="810"/>
        <v>Lasioglossum knereri</v>
      </c>
      <c r="Q7377" s="11" t="s">
        <v>29</v>
      </c>
      <c r="R7377" s="24"/>
      <c r="S7377" s="12"/>
      <c r="T7377" s="12"/>
      <c r="U7377" s="12"/>
      <c r="V7377" s="10" t="s">
        <v>182</v>
      </c>
      <c r="W7377" s="6">
        <v>43023</v>
      </c>
      <c r="X7377" s="50" t="s">
        <v>1348</v>
      </c>
      <c r="Y7377" s="129">
        <f t="shared" si="813"/>
        <v>1</v>
      </c>
      <c r="Z7377" s="110">
        <f t="shared" si="811"/>
        <v>0</v>
      </c>
      <c r="AA7377" s="1">
        <f t="shared" si="812"/>
        <v>1</v>
      </c>
    </row>
    <row r="7378" spans="1:27" ht="14.25" customHeight="1">
      <c r="A7378" s="151">
        <v>7960</v>
      </c>
      <c r="B7378" s="139">
        <v>20200705</v>
      </c>
      <c r="C7378" s="57" t="str">
        <f t="shared" si="809"/>
        <v>POS</v>
      </c>
      <c r="D7378" s="114">
        <f t="shared" si="807"/>
        <v>42555</v>
      </c>
      <c r="E7378" s="9" t="s">
        <v>701</v>
      </c>
      <c r="F7378" s="37" t="s">
        <v>25</v>
      </c>
      <c r="G7378" s="11" t="s">
        <v>26</v>
      </c>
      <c r="H7378" s="3"/>
      <c r="I7378" s="3"/>
      <c r="J7378" s="4" t="s">
        <v>117</v>
      </c>
      <c r="K7378" s="112" t="s">
        <v>167</v>
      </c>
      <c r="L7378" s="4" t="s">
        <v>705</v>
      </c>
      <c r="M7378" s="4"/>
      <c r="N7378" s="4"/>
      <c r="O7378" s="4" t="str">
        <f t="shared" si="808"/>
        <v>Lasioglossum (Dialictus) knereri</v>
      </c>
      <c r="P7378" s="85" t="str">
        <f t="shared" si="810"/>
        <v>Lasioglossum knereri</v>
      </c>
      <c r="Q7378" s="11" t="s">
        <v>29</v>
      </c>
      <c r="R7378" s="24"/>
      <c r="S7378" s="12"/>
      <c r="T7378" s="12"/>
      <c r="U7378" s="12"/>
      <c r="V7378" s="10" t="s">
        <v>182</v>
      </c>
      <c r="W7378" s="6">
        <v>43023</v>
      </c>
      <c r="X7378" s="50" t="s">
        <v>1447</v>
      </c>
      <c r="Y7378" s="129">
        <f t="shared" si="813"/>
        <v>1</v>
      </c>
      <c r="Z7378" s="110">
        <f t="shared" si="811"/>
        <v>0</v>
      </c>
      <c r="AA7378" s="1">
        <f t="shared" si="812"/>
        <v>0</v>
      </c>
    </row>
    <row r="7379" spans="1:27" ht="14.25" customHeight="1">
      <c r="A7379" s="151">
        <v>7961</v>
      </c>
      <c r="B7379" s="139">
        <v>20200816</v>
      </c>
      <c r="C7379" s="57" t="str">
        <f t="shared" si="809"/>
        <v>POS</v>
      </c>
      <c r="D7379" s="114">
        <f t="shared" si="807"/>
        <v>42597</v>
      </c>
      <c r="E7379" s="9" t="s">
        <v>38</v>
      </c>
      <c r="F7379" s="37" t="s">
        <v>25</v>
      </c>
      <c r="G7379" s="11" t="s">
        <v>26</v>
      </c>
      <c r="H7379" s="3"/>
      <c r="I7379" s="3"/>
      <c r="J7379" s="4" t="s">
        <v>53</v>
      </c>
      <c r="K7379" s="4" t="s">
        <v>591</v>
      </c>
      <c r="L7379" s="4" t="s">
        <v>152</v>
      </c>
      <c r="M7379" s="4"/>
      <c r="N7379" s="4"/>
      <c r="O7379" s="4" t="str">
        <f t="shared" si="808"/>
        <v>Melissodes (Eumelissodes) microsticta</v>
      </c>
      <c r="P7379" s="85" t="str">
        <f t="shared" si="810"/>
        <v>Melissodes microsticta</v>
      </c>
      <c r="Q7379" s="11" t="s">
        <v>29</v>
      </c>
      <c r="R7379" s="24"/>
      <c r="S7379" s="12"/>
      <c r="T7379" s="12"/>
      <c r="U7379" s="12"/>
      <c r="V7379" s="10" t="s">
        <v>182</v>
      </c>
      <c r="W7379" s="6">
        <v>43023</v>
      </c>
      <c r="X7379" s="50"/>
      <c r="Y7379" s="129">
        <f t="shared" si="813"/>
        <v>1</v>
      </c>
      <c r="Z7379" s="110">
        <f t="shared" si="811"/>
        <v>0</v>
      </c>
      <c r="AA7379" s="1">
        <f t="shared" si="812"/>
        <v>0</v>
      </c>
    </row>
    <row r="7380" spans="1:27" ht="14.25" customHeight="1">
      <c r="A7380" s="151">
        <v>7962</v>
      </c>
      <c r="B7380" s="139">
        <v>20200816</v>
      </c>
      <c r="C7380" s="57" t="str">
        <f t="shared" si="809"/>
        <v>POS</v>
      </c>
      <c r="D7380" s="114">
        <f t="shared" si="807"/>
        <v>42597</v>
      </c>
      <c r="E7380" s="9" t="s">
        <v>38</v>
      </c>
      <c r="F7380" s="37" t="s">
        <v>25</v>
      </c>
      <c r="G7380" s="11" t="s">
        <v>26</v>
      </c>
      <c r="H7380" s="3"/>
      <c r="I7380" s="3"/>
      <c r="J7380" s="4" t="s">
        <v>53</v>
      </c>
      <c r="K7380" s="4" t="s">
        <v>591</v>
      </c>
      <c r="L7380" s="4" t="s">
        <v>152</v>
      </c>
      <c r="M7380" s="4"/>
      <c r="N7380" s="4"/>
      <c r="O7380" s="4" t="str">
        <f t="shared" si="808"/>
        <v>Melissodes (Eumelissodes) microsticta</v>
      </c>
      <c r="P7380" s="85" t="str">
        <f t="shared" si="810"/>
        <v>Melissodes microsticta</v>
      </c>
      <c r="Q7380" s="11" t="s">
        <v>29</v>
      </c>
      <c r="R7380" s="24"/>
      <c r="S7380" s="12"/>
      <c r="T7380" s="12"/>
      <c r="U7380" s="12"/>
      <c r="V7380" s="10" t="s">
        <v>182</v>
      </c>
      <c r="W7380" s="6">
        <v>43023</v>
      </c>
      <c r="X7380" s="50" t="s">
        <v>825</v>
      </c>
      <c r="Y7380" s="129">
        <f t="shared" si="813"/>
        <v>1</v>
      </c>
      <c r="Z7380" s="110">
        <f t="shared" si="811"/>
        <v>0</v>
      </c>
      <c r="AA7380" s="1">
        <f t="shared" si="812"/>
        <v>0</v>
      </c>
    </row>
    <row r="7381" spans="1:27" ht="14.25" customHeight="1">
      <c r="A7381" s="151">
        <v>7963</v>
      </c>
      <c r="B7381" s="139">
        <v>20200816</v>
      </c>
      <c r="C7381" s="57" t="str">
        <f t="shared" si="809"/>
        <v>POS</v>
      </c>
      <c r="D7381" s="114">
        <f t="shared" si="807"/>
        <v>42597</v>
      </c>
      <c r="E7381" s="9" t="s">
        <v>38</v>
      </c>
      <c r="F7381" s="37" t="s">
        <v>25</v>
      </c>
      <c r="G7381" s="11" t="s">
        <v>26</v>
      </c>
      <c r="H7381" s="3"/>
      <c r="I7381" s="3"/>
      <c r="J7381" s="4" t="s">
        <v>175</v>
      </c>
      <c r="K7381" s="4" t="s">
        <v>580</v>
      </c>
      <c r="L7381" s="31" t="s">
        <v>176</v>
      </c>
      <c r="M7381" s="4"/>
      <c r="N7381" s="4"/>
      <c r="O7381" s="4" t="str">
        <f t="shared" si="808"/>
        <v>Ceratina (Zadontomerus) acantha</v>
      </c>
      <c r="P7381" s="85" t="str">
        <f t="shared" si="810"/>
        <v>Ceratina acantha</v>
      </c>
      <c r="Q7381" s="11" t="s">
        <v>29</v>
      </c>
      <c r="R7381" s="24"/>
      <c r="S7381" s="12"/>
      <c r="T7381" s="12"/>
      <c r="U7381" s="12"/>
      <c r="V7381" s="10" t="s">
        <v>182</v>
      </c>
      <c r="W7381" s="6">
        <v>43023</v>
      </c>
      <c r="X7381" s="50"/>
      <c r="Y7381" s="129">
        <f t="shared" si="813"/>
        <v>1</v>
      </c>
      <c r="Z7381" s="110">
        <f t="shared" si="811"/>
        <v>0</v>
      </c>
      <c r="AA7381" s="1">
        <f t="shared" si="812"/>
        <v>0</v>
      </c>
    </row>
    <row r="7382" spans="1:27" ht="14.25" customHeight="1">
      <c r="A7382" s="151">
        <v>7964</v>
      </c>
      <c r="B7382" s="139">
        <v>20200816</v>
      </c>
      <c r="C7382" s="57" t="str">
        <f t="shared" si="809"/>
        <v>POS</v>
      </c>
      <c r="D7382" s="114">
        <f t="shared" si="807"/>
        <v>42597</v>
      </c>
      <c r="E7382" s="9" t="s">
        <v>38</v>
      </c>
      <c r="F7382" s="37" t="s">
        <v>25</v>
      </c>
      <c r="G7382" s="11" t="s">
        <v>26</v>
      </c>
      <c r="H7382" s="3"/>
      <c r="I7382" s="3"/>
      <c r="J7382" s="4" t="s">
        <v>91</v>
      </c>
      <c r="K7382" s="4" t="s">
        <v>590</v>
      </c>
      <c r="L7382" s="4" t="s">
        <v>98</v>
      </c>
      <c r="M7382" s="4"/>
      <c r="N7382" s="4"/>
      <c r="O7382" s="4" t="str">
        <f t="shared" si="808"/>
        <v>Megachile (Xanthosarus) perihirta</v>
      </c>
      <c r="P7382" s="85" t="str">
        <f t="shared" si="810"/>
        <v>Megachile perihirta</v>
      </c>
      <c r="Q7382" s="11" t="s">
        <v>29</v>
      </c>
      <c r="R7382" s="24"/>
      <c r="S7382" s="12"/>
      <c r="T7382" s="12"/>
      <c r="U7382" s="12"/>
      <c r="V7382" s="10" t="s">
        <v>182</v>
      </c>
      <c r="W7382" s="6">
        <v>43023</v>
      </c>
      <c r="X7382" s="50"/>
      <c r="Y7382" s="129">
        <f t="shared" si="813"/>
        <v>1</v>
      </c>
      <c r="Z7382" s="110">
        <f t="shared" si="811"/>
        <v>0</v>
      </c>
      <c r="AA7382" s="1">
        <f t="shared" si="812"/>
        <v>0</v>
      </c>
    </row>
    <row r="7383" spans="1:27" ht="14.25" customHeight="1">
      <c r="A7383" s="151">
        <v>7965</v>
      </c>
      <c r="B7383" s="139">
        <v>20200816</v>
      </c>
      <c r="C7383" s="57" t="str">
        <f t="shared" si="809"/>
        <v>POS</v>
      </c>
      <c r="D7383" s="114">
        <f t="shared" si="807"/>
        <v>42597</v>
      </c>
      <c r="E7383" s="9" t="s">
        <v>38</v>
      </c>
      <c r="F7383" s="37" t="s">
        <v>25</v>
      </c>
      <c r="G7383" s="11" t="s">
        <v>26</v>
      </c>
      <c r="H7383" s="3"/>
      <c r="I7383" s="3"/>
      <c r="J7383" s="4" t="s">
        <v>91</v>
      </c>
      <c r="K7383" s="83" t="s">
        <v>590</v>
      </c>
      <c r="L7383" s="4" t="s">
        <v>98</v>
      </c>
      <c r="M7383" s="4"/>
      <c r="N7383" s="4"/>
      <c r="O7383" s="4" t="str">
        <f t="shared" si="808"/>
        <v>Megachile (Xanthosarus) perihirta</v>
      </c>
      <c r="P7383" s="85" t="str">
        <f t="shared" si="810"/>
        <v>Megachile perihirta</v>
      </c>
      <c r="Q7383" s="11" t="s">
        <v>29</v>
      </c>
      <c r="R7383" s="24"/>
      <c r="S7383" s="12"/>
      <c r="T7383" s="12"/>
      <c r="U7383" s="12"/>
      <c r="V7383" s="10" t="s">
        <v>182</v>
      </c>
      <c r="W7383" s="6">
        <v>43023</v>
      </c>
      <c r="X7383" s="50"/>
      <c r="Y7383" s="129">
        <f t="shared" si="813"/>
        <v>1</v>
      </c>
      <c r="Z7383" s="110">
        <f t="shared" si="811"/>
        <v>0</v>
      </c>
      <c r="AA7383" s="1">
        <f t="shared" si="812"/>
        <v>0</v>
      </c>
    </row>
    <row r="7384" spans="1:27" ht="14.25" customHeight="1">
      <c r="A7384" s="151">
        <v>7966</v>
      </c>
      <c r="B7384" s="139">
        <v>20200816</v>
      </c>
      <c r="C7384" s="57" t="str">
        <f t="shared" si="809"/>
        <v>POS</v>
      </c>
      <c r="D7384" s="114">
        <f t="shared" si="807"/>
        <v>42597</v>
      </c>
      <c r="E7384" s="9" t="s">
        <v>38</v>
      </c>
      <c r="F7384" s="37" t="s">
        <v>25</v>
      </c>
      <c r="G7384" s="11" t="s">
        <v>26</v>
      </c>
      <c r="H7384" s="3"/>
      <c r="I7384" s="3"/>
      <c r="J7384" s="4" t="s">
        <v>91</v>
      </c>
      <c r="K7384" s="112" t="s">
        <v>242</v>
      </c>
      <c r="L7384" s="4" t="s">
        <v>95</v>
      </c>
      <c r="M7384" s="4"/>
      <c r="N7384" s="4"/>
      <c r="O7384" s="4" t="str">
        <f t="shared" si="808"/>
        <v>Megachile (Litomegachile) brevis</v>
      </c>
      <c r="P7384" s="85" t="str">
        <f t="shared" si="810"/>
        <v>Megachile brevis</v>
      </c>
      <c r="Q7384" s="11" t="s">
        <v>29</v>
      </c>
      <c r="R7384" s="24"/>
      <c r="S7384" s="12"/>
      <c r="T7384" s="12"/>
      <c r="U7384" s="12"/>
      <c r="V7384" s="10" t="s">
        <v>182</v>
      </c>
      <c r="W7384" s="6">
        <v>43023</v>
      </c>
      <c r="X7384" s="50"/>
      <c r="Y7384" s="129">
        <f t="shared" si="813"/>
        <v>1</v>
      </c>
      <c r="Z7384" s="110">
        <f t="shared" si="811"/>
        <v>0</v>
      </c>
      <c r="AA7384" s="1">
        <f t="shared" si="812"/>
        <v>0</v>
      </c>
    </row>
    <row r="7385" spans="1:27" ht="14.25" customHeight="1">
      <c r="A7385" s="151">
        <v>7967</v>
      </c>
      <c r="B7385" s="139">
        <v>20200816</v>
      </c>
      <c r="C7385" s="57" t="str">
        <f t="shared" si="809"/>
        <v>POS</v>
      </c>
      <c r="D7385" s="114">
        <f t="shared" si="807"/>
        <v>42597</v>
      </c>
      <c r="E7385" s="9" t="s">
        <v>38</v>
      </c>
      <c r="F7385" s="37" t="s">
        <v>25</v>
      </c>
      <c r="G7385" s="11" t="s">
        <v>26</v>
      </c>
      <c r="H7385" s="3"/>
      <c r="I7385" s="3"/>
      <c r="J7385" s="4" t="s">
        <v>105</v>
      </c>
      <c r="K7385" s="31" t="s">
        <v>584</v>
      </c>
      <c r="L7385" s="4" t="s">
        <v>106</v>
      </c>
      <c r="M7385" s="4"/>
      <c r="N7385" s="4"/>
      <c r="O7385" s="4" t="str">
        <f t="shared" si="808"/>
        <v>Heriades (Neotrypetes) carinatus</v>
      </c>
      <c r="P7385" s="85" t="str">
        <f t="shared" si="810"/>
        <v>Heriades carinatus</v>
      </c>
      <c r="Q7385" s="11" t="s">
        <v>29</v>
      </c>
      <c r="R7385" s="24"/>
      <c r="S7385" s="12"/>
      <c r="T7385" s="12"/>
      <c r="U7385" s="12"/>
      <c r="V7385" s="10" t="s">
        <v>182</v>
      </c>
      <c r="W7385" s="6">
        <v>43023</v>
      </c>
      <c r="X7385" s="50"/>
      <c r="Y7385" s="129">
        <f t="shared" si="813"/>
        <v>1</v>
      </c>
      <c r="Z7385" s="110">
        <f t="shared" si="811"/>
        <v>0</v>
      </c>
      <c r="AA7385" s="1">
        <f t="shared" si="812"/>
        <v>0</v>
      </c>
    </row>
    <row r="7386" spans="1:27" ht="14.25" customHeight="1">
      <c r="A7386" s="151">
        <v>7968</v>
      </c>
      <c r="B7386" s="139">
        <v>20200816</v>
      </c>
      <c r="C7386" s="57" t="str">
        <f t="shared" si="809"/>
        <v>POS</v>
      </c>
      <c r="D7386" s="114">
        <f t="shared" si="807"/>
        <v>42597</v>
      </c>
      <c r="E7386" s="9" t="s">
        <v>38</v>
      </c>
      <c r="F7386" s="37" t="s">
        <v>25</v>
      </c>
      <c r="G7386" s="11" t="s">
        <v>26</v>
      </c>
      <c r="H7386" s="3"/>
      <c r="I7386" s="3"/>
      <c r="J7386" s="4" t="s">
        <v>51</v>
      </c>
      <c r="K7386" s="4" t="s">
        <v>582</v>
      </c>
      <c r="L7386" s="4" t="s">
        <v>196</v>
      </c>
      <c r="M7386" s="4"/>
      <c r="N7386" s="4"/>
      <c r="O7386" s="4" t="str">
        <f t="shared" si="808"/>
        <v>Halictus (Seladonia) confusus</v>
      </c>
      <c r="P7386" s="85" t="str">
        <f t="shared" si="810"/>
        <v>Halictus confusus</v>
      </c>
      <c r="Q7386" s="11" t="s">
        <v>29</v>
      </c>
      <c r="R7386" s="24"/>
      <c r="S7386" s="12"/>
      <c r="T7386" s="12"/>
      <c r="U7386" s="12"/>
      <c r="V7386" s="10" t="s">
        <v>182</v>
      </c>
      <c r="W7386" s="6">
        <v>43023</v>
      </c>
      <c r="X7386" s="50"/>
      <c r="Y7386" s="129">
        <f t="shared" si="813"/>
        <v>1</v>
      </c>
      <c r="Z7386" s="110">
        <f t="shared" si="811"/>
        <v>0</v>
      </c>
      <c r="AA7386" s="1">
        <f t="shared" si="812"/>
        <v>0</v>
      </c>
    </row>
    <row r="7387" spans="1:27" ht="14.25" customHeight="1">
      <c r="A7387" s="151">
        <v>7969</v>
      </c>
      <c r="B7387" s="139">
        <v>20200816</v>
      </c>
      <c r="C7387" s="57" t="str">
        <f t="shared" si="809"/>
        <v>POS</v>
      </c>
      <c r="D7387" s="114">
        <f t="shared" si="807"/>
        <v>42597</v>
      </c>
      <c r="E7387" s="9" t="s">
        <v>213</v>
      </c>
      <c r="F7387" s="37" t="s">
        <v>25</v>
      </c>
      <c r="G7387" s="11" t="s">
        <v>26</v>
      </c>
      <c r="H7387" s="3"/>
      <c r="I7387" s="3"/>
      <c r="J7387" s="4" t="s">
        <v>53</v>
      </c>
      <c r="K7387" s="4" t="s">
        <v>591</v>
      </c>
      <c r="L7387" s="4" t="s">
        <v>152</v>
      </c>
      <c r="M7387" s="4"/>
      <c r="N7387" s="4"/>
      <c r="O7387" s="4" t="str">
        <f t="shared" si="808"/>
        <v>Melissodes (Eumelissodes) microsticta</v>
      </c>
      <c r="P7387" s="85" t="str">
        <f t="shared" si="810"/>
        <v>Melissodes microsticta</v>
      </c>
      <c r="Q7387" s="11" t="s">
        <v>29</v>
      </c>
      <c r="R7387" s="24"/>
      <c r="S7387" s="12"/>
      <c r="T7387" s="12"/>
      <c r="U7387" s="12"/>
      <c r="V7387" s="10" t="s">
        <v>182</v>
      </c>
      <c r="W7387" s="6">
        <v>43023</v>
      </c>
      <c r="X7387" s="50" t="s">
        <v>825</v>
      </c>
      <c r="Y7387" s="129">
        <f t="shared" si="813"/>
        <v>1</v>
      </c>
      <c r="Z7387" s="110">
        <f t="shared" si="811"/>
        <v>0</v>
      </c>
      <c r="AA7387" s="1">
        <f t="shared" si="812"/>
        <v>0</v>
      </c>
    </row>
    <row r="7388" spans="1:27" ht="14.25" customHeight="1">
      <c r="A7388" s="151">
        <v>7970</v>
      </c>
      <c r="B7388" s="139">
        <v>20200816</v>
      </c>
      <c r="C7388" s="57" t="str">
        <f t="shared" si="809"/>
        <v>POS</v>
      </c>
      <c r="D7388" s="114">
        <f t="shared" si="807"/>
        <v>42597</v>
      </c>
      <c r="E7388" s="9" t="s">
        <v>213</v>
      </c>
      <c r="F7388" s="37" t="s">
        <v>25</v>
      </c>
      <c r="G7388" s="11" t="s">
        <v>26</v>
      </c>
      <c r="H7388" s="3"/>
      <c r="I7388" s="3"/>
      <c r="J7388" s="4" t="s">
        <v>53</v>
      </c>
      <c r="K7388" s="84" t="s">
        <v>591</v>
      </c>
      <c r="L7388" s="4" t="s">
        <v>152</v>
      </c>
      <c r="M7388" s="4"/>
      <c r="N7388" s="4"/>
      <c r="O7388" s="4" t="str">
        <f t="shared" si="808"/>
        <v>Melissodes (Eumelissodes) microsticta</v>
      </c>
      <c r="P7388" s="85" t="str">
        <f t="shared" si="810"/>
        <v>Melissodes microsticta</v>
      </c>
      <c r="Q7388" s="11" t="s">
        <v>29</v>
      </c>
      <c r="R7388" s="24"/>
      <c r="S7388" s="12"/>
      <c r="T7388" s="12"/>
      <c r="U7388" s="12"/>
      <c r="V7388" s="10" t="s">
        <v>182</v>
      </c>
      <c r="W7388" s="6">
        <v>43023</v>
      </c>
      <c r="X7388" s="50"/>
      <c r="Y7388" s="129">
        <f t="shared" si="813"/>
        <v>1</v>
      </c>
      <c r="Z7388" s="110">
        <f t="shared" si="811"/>
        <v>0</v>
      </c>
      <c r="AA7388" s="1">
        <f t="shared" si="812"/>
        <v>0</v>
      </c>
    </row>
    <row r="7389" spans="1:27" ht="14.25" customHeight="1">
      <c r="A7389" s="151">
        <v>7971</v>
      </c>
      <c r="B7389" s="139">
        <v>20200816</v>
      </c>
      <c r="C7389" s="57" t="str">
        <f t="shared" si="809"/>
        <v>POS</v>
      </c>
      <c r="D7389" s="114">
        <f t="shared" si="807"/>
        <v>42597</v>
      </c>
      <c r="E7389" s="9" t="s">
        <v>213</v>
      </c>
      <c r="F7389" s="37" t="s">
        <v>25</v>
      </c>
      <c r="G7389" s="11" t="s">
        <v>26</v>
      </c>
      <c r="H7389" s="3"/>
      <c r="I7389" s="3"/>
      <c r="J7389" s="4" t="s">
        <v>53</v>
      </c>
      <c r="K7389" s="4" t="s">
        <v>591</v>
      </c>
      <c r="L7389" s="4" t="s">
        <v>152</v>
      </c>
      <c r="M7389" s="4"/>
      <c r="N7389" s="4"/>
      <c r="O7389" s="4" t="str">
        <f t="shared" si="808"/>
        <v>Melissodes (Eumelissodes) microsticta</v>
      </c>
      <c r="P7389" s="85" t="str">
        <f t="shared" si="810"/>
        <v>Melissodes microsticta</v>
      </c>
      <c r="Q7389" s="11" t="s">
        <v>29</v>
      </c>
      <c r="R7389" s="24"/>
      <c r="S7389" s="12"/>
      <c r="T7389" s="12"/>
      <c r="U7389" s="12"/>
      <c r="V7389" s="10" t="s">
        <v>182</v>
      </c>
      <c r="W7389" s="6">
        <v>43023</v>
      </c>
      <c r="X7389" s="50"/>
      <c r="Y7389" s="129">
        <f t="shared" si="813"/>
        <v>1</v>
      </c>
      <c r="Z7389" s="110">
        <f t="shared" si="811"/>
        <v>0</v>
      </c>
      <c r="AA7389" s="1">
        <f t="shared" si="812"/>
        <v>0</v>
      </c>
    </row>
    <row r="7390" spans="1:27" ht="14.25" customHeight="1">
      <c r="A7390" s="151">
        <v>7972</v>
      </c>
      <c r="B7390" s="139">
        <v>20200816</v>
      </c>
      <c r="C7390" s="57" t="str">
        <f t="shared" si="809"/>
        <v>POS</v>
      </c>
      <c r="D7390" s="114">
        <f t="shared" si="807"/>
        <v>42597</v>
      </c>
      <c r="E7390" s="9" t="s">
        <v>213</v>
      </c>
      <c r="F7390" s="37" t="s">
        <v>25</v>
      </c>
      <c r="G7390" s="11" t="s">
        <v>26</v>
      </c>
      <c r="H7390" s="3"/>
      <c r="I7390" s="3"/>
      <c r="J7390" s="4" t="s">
        <v>53</v>
      </c>
      <c r="K7390" s="4" t="s">
        <v>591</v>
      </c>
      <c r="L7390" s="4" t="s">
        <v>152</v>
      </c>
      <c r="M7390" s="4"/>
      <c r="N7390" s="4"/>
      <c r="O7390" s="4" t="str">
        <f t="shared" si="808"/>
        <v>Melissodes (Eumelissodes) microsticta</v>
      </c>
      <c r="P7390" s="85" t="str">
        <f t="shared" si="810"/>
        <v>Melissodes microsticta</v>
      </c>
      <c r="Q7390" s="11" t="s">
        <v>29</v>
      </c>
      <c r="R7390" s="24"/>
      <c r="S7390" s="12"/>
      <c r="T7390" s="12"/>
      <c r="U7390" s="12"/>
      <c r="V7390" s="10" t="s">
        <v>182</v>
      </c>
      <c r="W7390" s="6">
        <v>43023</v>
      </c>
      <c r="X7390" s="50"/>
      <c r="Y7390" s="129">
        <f t="shared" si="813"/>
        <v>1</v>
      </c>
      <c r="Z7390" s="110">
        <f t="shared" si="811"/>
        <v>0</v>
      </c>
      <c r="AA7390" s="1">
        <f t="shared" si="812"/>
        <v>0</v>
      </c>
    </row>
    <row r="7391" spans="1:27" ht="14.25" customHeight="1">
      <c r="A7391" s="151">
        <v>7973</v>
      </c>
      <c r="B7391" s="139">
        <v>20200816</v>
      </c>
      <c r="C7391" s="57" t="str">
        <f t="shared" si="809"/>
        <v>POS</v>
      </c>
      <c r="D7391" s="114">
        <f t="shared" si="807"/>
        <v>42597</v>
      </c>
      <c r="E7391" s="9" t="s">
        <v>213</v>
      </c>
      <c r="F7391" s="37" t="s">
        <v>25</v>
      </c>
      <c r="G7391" s="11" t="s">
        <v>26</v>
      </c>
      <c r="H7391" s="3"/>
      <c r="I7391" s="3"/>
      <c r="J7391" s="4" t="s">
        <v>111</v>
      </c>
      <c r="K7391" s="84" t="s">
        <v>576</v>
      </c>
      <c r="L7391" s="4" t="s">
        <v>113</v>
      </c>
      <c r="M7391" s="4"/>
      <c r="N7391" s="4"/>
      <c r="O7391" s="4" t="str">
        <f t="shared" si="808"/>
        <v>Anthidium (Proanthidium) oblongatum</v>
      </c>
      <c r="P7391" s="85" t="str">
        <f t="shared" si="810"/>
        <v>Anthidium oblongatum</v>
      </c>
      <c r="Q7391" s="11" t="s">
        <v>29</v>
      </c>
      <c r="R7391" s="24"/>
      <c r="S7391" s="12"/>
      <c r="T7391" s="12"/>
      <c r="U7391" s="12"/>
      <c r="V7391" s="10" t="s">
        <v>182</v>
      </c>
      <c r="W7391" s="6">
        <v>43023</v>
      </c>
      <c r="X7391" s="50"/>
      <c r="Y7391" s="129">
        <f t="shared" si="813"/>
        <v>1</v>
      </c>
      <c r="Z7391" s="110">
        <f t="shared" si="811"/>
        <v>0</v>
      </c>
      <c r="AA7391" s="1">
        <f t="shared" si="812"/>
        <v>0</v>
      </c>
    </row>
    <row r="7392" spans="1:27" ht="14.25" customHeight="1">
      <c r="A7392" s="151">
        <v>7974</v>
      </c>
      <c r="B7392" s="139">
        <v>20200816</v>
      </c>
      <c r="C7392" s="57" t="str">
        <f t="shared" si="809"/>
        <v>POS</v>
      </c>
      <c r="D7392" s="114">
        <f t="shared" ref="D7392:D7455" si="814">DATEVALUE(LEFT(B7392,4)&amp;"/"&amp;MID(B7392,5,2)&amp;"/"&amp;RIGHT(B7392,2))</f>
        <v>42597</v>
      </c>
      <c r="E7392" s="9" t="s">
        <v>213</v>
      </c>
      <c r="F7392" s="37" t="s">
        <v>25</v>
      </c>
      <c r="G7392" s="11" t="s">
        <v>26</v>
      </c>
      <c r="H7392" s="3"/>
      <c r="I7392" s="3"/>
      <c r="J7392" s="4" t="s">
        <v>140</v>
      </c>
      <c r="K7392" s="4" t="s">
        <v>140</v>
      </c>
      <c r="L7392" s="4" t="s">
        <v>141</v>
      </c>
      <c r="M7392" s="4"/>
      <c r="N7392" s="4"/>
      <c r="O7392" s="4" t="str">
        <f t="shared" ref="O7392:O7455" si="815">J7392&amp;" "&amp;IF(LEN(K7392)&gt;0,"("&amp;K7392&amp;") ","")&amp;IF(LEN(N7392)&gt;0,"nr. ","")&amp;L7392&amp;IF(LEN(M7392)&gt;0," ssp. "&amp;M7392,"")</f>
        <v>Agapostemon (Agapostemon) texanus</v>
      </c>
      <c r="P7392" s="85" t="str">
        <f t="shared" si="810"/>
        <v>Agapostemon texanus</v>
      </c>
      <c r="Q7392" s="11" t="s">
        <v>43</v>
      </c>
      <c r="R7392" s="24"/>
      <c r="S7392" s="12"/>
      <c r="T7392" s="12"/>
      <c r="U7392" s="12"/>
      <c r="V7392" s="10" t="s">
        <v>182</v>
      </c>
      <c r="W7392" s="6">
        <v>43023</v>
      </c>
      <c r="X7392" s="50"/>
      <c r="Y7392" s="129">
        <f t="shared" si="813"/>
        <v>1</v>
      </c>
      <c r="Z7392" s="110">
        <f t="shared" si="811"/>
        <v>0</v>
      </c>
      <c r="AA7392" s="1">
        <f t="shared" si="812"/>
        <v>0</v>
      </c>
    </row>
    <row r="7393" spans="1:27" ht="14.25" customHeight="1">
      <c r="A7393" s="151">
        <v>7975</v>
      </c>
      <c r="B7393" s="139">
        <v>20200816</v>
      </c>
      <c r="C7393" s="57" t="str">
        <f t="shared" si="809"/>
        <v>POS</v>
      </c>
      <c r="D7393" s="114">
        <f t="shared" si="814"/>
        <v>42597</v>
      </c>
      <c r="E7393" s="9" t="s">
        <v>213</v>
      </c>
      <c r="F7393" s="37" t="s">
        <v>25</v>
      </c>
      <c r="G7393" s="11" t="s">
        <v>26</v>
      </c>
      <c r="H7393" s="3"/>
      <c r="I7393" s="3"/>
      <c r="J7393" s="4" t="s">
        <v>117</v>
      </c>
      <c r="K7393" s="4" t="s">
        <v>198</v>
      </c>
      <c r="L7393" s="4" t="s">
        <v>913</v>
      </c>
      <c r="M7393" s="4"/>
      <c r="N7393" s="4"/>
      <c r="O7393" s="4" t="str">
        <f t="shared" si="815"/>
        <v>Lasioglossum (Hemihalictus) villosulum</v>
      </c>
      <c r="P7393" s="85" t="str">
        <f t="shared" si="810"/>
        <v>Lasioglossum villosulum</v>
      </c>
      <c r="Q7393" s="11" t="s">
        <v>29</v>
      </c>
      <c r="R7393" s="24"/>
      <c r="S7393" s="12"/>
      <c r="T7393" s="12"/>
      <c r="U7393" s="12"/>
      <c r="V7393" s="10" t="s">
        <v>182</v>
      </c>
      <c r="W7393" s="6">
        <v>43023</v>
      </c>
      <c r="X7393" s="50" t="s">
        <v>1067</v>
      </c>
      <c r="Y7393" s="129">
        <f t="shared" si="813"/>
        <v>1</v>
      </c>
      <c r="Z7393" s="110">
        <f t="shared" si="811"/>
        <v>0</v>
      </c>
      <c r="AA7393" s="1">
        <f t="shared" si="812"/>
        <v>0</v>
      </c>
    </row>
    <row r="7394" spans="1:27" ht="14.25" customHeight="1">
      <c r="A7394" s="151">
        <v>7976</v>
      </c>
      <c r="B7394" s="139">
        <v>20200816</v>
      </c>
      <c r="C7394" s="57" t="str">
        <f t="shared" si="809"/>
        <v>POS</v>
      </c>
      <c r="D7394" s="114">
        <f t="shared" si="814"/>
        <v>42597</v>
      </c>
      <c r="E7394" s="9" t="s">
        <v>213</v>
      </c>
      <c r="F7394" s="37" t="s">
        <v>25</v>
      </c>
      <c r="G7394" s="11" t="s">
        <v>26</v>
      </c>
      <c r="H7394" s="3"/>
      <c r="I7394" s="3"/>
      <c r="J7394" s="4" t="s">
        <v>117</v>
      </c>
      <c r="K7394" s="31" t="s">
        <v>167</v>
      </c>
      <c r="L7394" s="4" t="s">
        <v>666</v>
      </c>
      <c r="M7394" s="4"/>
      <c r="N7394" s="4"/>
      <c r="O7394" s="4" t="str">
        <f t="shared" si="815"/>
        <v>Lasioglossum (Dialictus) incompletum</v>
      </c>
      <c r="P7394" s="85" t="str">
        <f t="shared" si="810"/>
        <v>Lasioglossum incompletum</v>
      </c>
      <c r="Q7394" s="11" t="s">
        <v>29</v>
      </c>
      <c r="R7394" s="24"/>
      <c r="S7394" s="12"/>
      <c r="T7394" s="12"/>
      <c r="U7394" s="12"/>
      <c r="V7394" s="10" t="s">
        <v>182</v>
      </c>
      <c r="W7394" s="6">
        <v>43023</v>
      </c>
      <c r="X7394" s="50" t="s">
        <v>1087</v>
      </c>
      <c r="Y7394" s="129">
        <f t="shared" si="813"/>
        <v>1</v>
      </c>
      <c r="Z7394" s="110">
        <f t="shared" si="811"/>
        <v>0</v>
      </c>
      <c r="AA7394" s="1">
        <f t="shared" si="812"/>
        <v>0</v>
      </c>
    </row>
    <row r="7395" spans="1:27" ht="14.25" customHeight="1">
      <c r="A7395" s="151">
        <v>7977</v>
      </c>
      <c r="B7395" s="139">
        <v>20200816</v>
      </c>
      <c r="C7395" s="57" t="str">
        <f t="shared" si="809"/>
        <v>POS</v>
      </c>
      <c r="D7395" s="114">
        <f t="shared" si="814"/>
        <v>42597</v>
      </c>
      <c r="E7395" s="9" t="s">
        <v>227</v>
      </c>
      <c r="F7395" s="37" t="s">
        <v>25</v>
      </c>
      <c r="G7395" s="11" t="s">
        <v>26</v>
      </c>
      <c r="H7395" s="3"/>
      <c r="I7395" s="3"/>
      <c r="J7395" s="4" t="s">
        <v>27</v>
      </c>
      <c r="K7395" s="4" t="s">
        <v>578</v>
      </c>
      <c r="L7395" s="4" t="s">
        <v>87</v>
      </c>
      <c r="M7395" s="4"/>
      <c r="N7395" s="4"/>
      <c r="O7395" s="4" t="str">
        <f t="shared" si="815"/>
        <v>Bombus (Pyrobombus) flavifrons</v>
      </c>
      <c r="P7395" s="85" t="str">
        <f t="shared" si="810"/>
        <v>Bombus flavifrons</v>
      </c>
      <c r="Q7395" s="11" t="s">
        <v>29</v>
      </c>
      <c r="R7395" s="24"/>
      <c r="S7395" s="12"/>
      <c r="T7395" s="12"/>
      <c r="U7395" s="12"/>
      <c r="V7395" s="10" t="s">
        <v>182</v>
      </c>
      <c r="W7395" s="6">
        <v>43023</v>
      </c>
      <c r="X7395" s="50" t="s">
        <v>708</v>
      </c>
      <c r="Y7395" s="129">
        <f t="shared" si="813"/>
        <v>1</v>
      </c>
      <c r="Z7395" s="110">
        <f t="shared" si="811"/>
        <v>0</v>
      </c>
      <c r="AA7395" s="1">
        <f t="shared" si="812"/>
        <v>0</v>
      </c>
    </row>
    <row r="7396" spans="1:27" ht="14.25" customHeight="1">
      <c r="A7396" s="151">
        <v>7978</v>
      </c>
      <c r="B7396" s="139">
        <v>20200816</v>
      </c>
      <c r="C7396" s="57" t="str">
        <f t="shared" si="809"/>
        <v>POS</v>
      </c>
      <c r="D7396" s="114">
        <f t="shared" si="814"/>
        <v>42597</v>
      </c>
      <c r="E7396" s="9" t="s">
        <v>227</v>
      </c>
      <c r="F7396" s="37" t="s">
        <v>25</v>
      </c>
      <c r="G7396" s="11" t="s">
        <v>26</v>
      </c>
      <c r="H7396" s="3"/>
      <c r="I7396" s="3"/>
      <c r="J7396" s="4" t="s">
        <v>27</v>
      </c>
      <c r="K7396" s="84" t="s">
        <v>578</v>
      </c>
      <c r="L7396" s="4" t="s">
        <v>47</v>
      </c>
      <c r="M7396" s="4"/>
      <c r="N7396" s="4"/>
      <c r="O7396" s="4" t="str">
        <f t="shared" si="815"/>
        <v>Bombus (Pyrobombus) vosnesenskii</v>
      </c>
      <c r="P7396" s="85" t="str">
        <f t="shared" si="810"/>
        <v>Bombus vosnesenskii</v>
      </c>
      <c r="Q7396" s="11" t="s">
        <v>43</v>
      </c>
      <c r="R7396" s="24"/>
      <c r="S7396" s="12"/>
      <c r="T7396" s="12"/>
      <c r="U7396" s="12"/>
      <c r="V7396" s="10" t="s">
        <v>182</v>
      </c>
      <c r="W7396" s="6">
        <v>43023</v>
      </c>
      <c r="X7396" s="50"/>
      <c r="Y7396" s="129">
        <f t="shared" si="813"/>
        <v>1</v>
      </c>
      <c r="Z7396" s="110">
        <f t="shared" si="811"/>
        <v>0</v>
      </c>
      <c r="AA7396" s="1">
        <f t="shared" si="812"/>
        <v>0</v>
      </c>
    </row>
    <row r="7397" spans="1:27" ht="14.25" customHeight="1">
      <c r="A7397" s="151">
        <v>7979</v>
      </c>
      <c r="B7397" s="139">
        <v>20200816</v>
      </c>
      <c r="C7397" s="57" t="str">
        <f t="shared" si="809"/>
        <v>POS</v>
      </c>
      <c r="D7397" s="114">
        <f t="shared" si="814"/>
        <v>42597</v>
      </c>
      <c r="E7397" s="9" t="s">
        <v>227</v>
      </c>
      <c r="F7397" s="37" t="s">
        <v>25</v>
      </c>
      <c r="G7397" s="11" t="s">
        <v>26</v>
      </c>
      <c r="H7397" s="3"/>
      <c r="I7397" s="3"/>
      <c r="J7397" s="4" t="s">
        <v>27</v>
      </c>
      <c r="K7397" s="4" t="s">
        <v>578</v>
      </c>
      <c r="L7397" s="4" t="s">
        <v>47</v>
      </c>
      <c r="M7397" s="4"/>
      <c r="N7397" s="4"/>
      <c r="O7397" s="4" t="str">
        <f t="shared" si="815"/>
        <v>Bombus (Pyrobombus) vosnesenskii</v>
      </c>
      <c r="P7397" s="85" t="str">
        <f t="shared" si="810"/>
        <v>Bombus vosnesenskii</v>
      </c>
      <c r="Q7397" s="11" t="s">
        <v>43</v>
      </c>
      <c r="R7397" s="24"/>
      <c r="S7397" s="12"/>
      <c r="T7397" s="12"/>
      <c r="U7397" s="12"/>
      <c r="V7397" s="10" t="s">
        <v>182</v>
      </c>
      <c r="W7397" s="6">
        <v>43023</v>
      </c>
      <c r="X7397" s="50"/>
      <c r="Y7397" s="129">
        <f t="shared" si="813"/>
        <v>1</v>
      </c>
      <c r="Z7397" s="110">
        <f t="shared" si="811"/>
        <v>0</v>
      </c>
      <c r="AA7397" s="1">
        <f t="shared" si="812"/>
        <v>0</v>
      </c>
    </row>
    <row r="7398" spans="1:27" ht="14.25" customHeight="1">
      <c r="A7398" s="151">
        <v>7980</v>
      </c>
      <c r="B7398" s="139">
        <v>20200816</v>
      </c>
      <c r="C7398" s="57" t="str">
        <f t="shared" si="809"/>
        <v>POS</v>
      </c>
      <c r="D7398" s="114">
        <f t="shared" si="814"/>
        <v>42597</v>
      </c>
      <c r="E7398" s="9" t="s">
        <v>227</v>
      </c>
      <c r="F7398" s="37" t="s">
        <v>25</v>
      </c>
      <c r="G7398" s="11" t="s">
        <v>26</v>
      </c>
      <c r="H7398" s="3"/>
      <c r="I7398" s="3"/>
      <c r="J7398" s="4" t="s">
        <v>175</v>
      </c>
      <c r="K7398" s="4" t="s">
        <v>580</v>
      </c>
      <c r="L7398" s="4" t="s">
        <v>218</v>
      </c>
      <c r="M7398" s="4"/>
      <c r="N7398" s="4"/>
      <c r="O7398" s="4" t="str">
        <f t="shared" si="815"/>
        <v>Ceratina (Zadontomerus) nanula</v>
      </c>
      <c r="P7398" s="85" t="str">
        <f t="shared" si="810"/>
        <v>Ceratina nanula</v>
      </c>
      <c r="Q7398" s="11" t="s">
        <v>29</v>
      </c>
      <c r="R7398" s="24"/>
      <c r="S7398" s="12"/>
      <c r="T7398" s="12"/>
      <c r="U7398" s="12"/>
      <c r="V7398" s="10" t="s">
        <v>182</v>
      </c>
      <c r="W7398" s="6">
        <v>43023</v>
      </c>
      <c r="X7398" s="50"/>
      <c r="Y7398" s="129">
        <f t="shared" si="813"/>
        <v>1</v>
      </c>
      <c r="Z7398" s="110">
        <f t="shared" si="811"/>
        <v>0</v>
      </c>
      <c r="AA7398" s="1">
        <f t="shared" si="812"/>
        <v>0</v>
      </c>
    </row>
    <row r="7399" spans="1:27" ht="14.25" customHeight="1">
      <c r="A7399" s="151">
        <v>7981</v>
      </c>
      <c r="B7399" s="139">
        <v>20200816</v>
      </c>
      <c r="C7399" s="57" t="str">
        <f t="shared" si="809"/>
        <v>POS</v>
      </c>
      <c r="D7399" s="114">
        <f t="shared" si="814"/>
        <v>42597</v>
      </c>
      <c r="E7399" s="9" t="s">
        <v>227</v>
      </c>
      <c r="F7399" s="37" t="s">
        <v>25</v>
      </c>
      <c r="G7399" s="11" t="s">
        <v>26</v>
      </c>
      <c r="H7399" s="3"/>
      <c r="I7399" s="3"/>
      <c r="J7399" s="4" t="s">
        <v>53</v>
      </c>
      <c r="K7399" s="4" t="s">
        <v>591</v>
      </c>
      <c r="L7399" s="4" t="s">
        <v>152</v>
      </c>
      <c r="M7399" s="4"/>
      <c r="N7399" s="4"/>
      <c r="O7399" s="4" t="str">
        <f t="shared" si="815"/>
        <v>Melissodes (Eumelissodes) microsticta</v>
      </c>
      <c r="P7399" s="85" t="str">
        <f t="shared" si="810"/>
        <v>Melissodes microsticta</v>
      </c>
      <c r="Q7399" s="11" t="s">
        <v>29</v>
      </c>
      <c r="R7399" s="24"/>
      <c r="S7399" s="12"/>
      <c r="T7399" s="12"/>
      <c r="U7399" s="12"/>
      <c r="V7399" s="10" t="s">
        <v>182</v>
      </c>
      <c r="W7399" s="6">
        <v>43023</v>
      </c>
      <c r="X7399" s="50"/>
      <c r="Y7399" s="129">
        <f t="shared" si="813"/>
        <v>1</v>
      </c>
      <c r="Z7399" s="110">
        <f t="shared" si="811"/>
        <v>0</v>
      </c>
      <c r="AA7399" s="1">
        <f t="shared" si="812"/>
        <v>0</v>
      </c>
    </row>
    <row r="7400" spans="1:27" ht="14.25" customHeight="1">
      <c r="A7400" s="151">
        <v>7982</v>
      </c>
      <c r="B7400" s="139">
        <v>20200816</v>
      </c>
      <c r="C7400" s="57" t="str">
        <f t="shared" si="809"/>
        <v>POS</v>
      </c>
      <c r="D7400" s="114">
        <f t="shared" si="814"/>
        <v>42597</v>
      </c>
      <c r="E7400" s="9" t="s">
        <v>227</v>
      </c>
      <c r="F7400" s="37" t="s">
        <v>25</v>
      </c>
      <c r="G7400" s="11" t="s">
        <v>26</v>
      </c>
      <c r="H7400" s="3"/>
      <c r="I7400" s="3"/>
      <c r="J7400" s="4" t="s">
        <v>53</v>
      </c>
      <c r="K7400" s="84" t="s">
        <v>591</v>
      </c>
      <c r="L7400" s="4" t="s">
        <v>152</v>
      </c>
      <c r="M7400" s="4"/>
      <c r="N7400" s="4"/>
      <c r="O7400" s="4" t="str">
        <f t="shared" si="815"/>
        <v>Melissodes (Eumelissodes) microsticta</v>
      </c>
      <c r="P7400" s="85" t="str">
        <f t="shared" si="810"/>
        <v>Melissodes microsticta</v>
      </c>
      <c r="Q7400" s="11" t="s">
        <v>29</v>
      </c>
      <c r="R7400" s="24"/>
      <c r="S7400" s="12"/>
      <c r="T7400" s="12"/>
      <c r="U7400" s="12"/>
      <c r="V7400" s="10" t="s">
        <v>182</v>
      </c>
      <c r="W7400" s="6">
        <v>43023</v>
      </c>
      <c r="X7400" s="50" t="s">
        <v>825</v>
      </c>
      <c r="Y7400" s="129">
        <f t="shared" si="813"/>
        <v>1</v>
      </c>
      <c r="Z7400" s="110">
        <f t="shared" si="811"/>
        <v>0</v>
      </c>
      <c r="AA7400" s="1">
        <f t="shared" si="812"/>
        <v>0</v>
      </c>
    </row>
    <row r="7401" spans="1:27" ht="14.25" customHeight="1">
      <c r="A7401" s="151">
        <v>7983</v>
      </c>
      <c r="B7401" s="139">
        <v>20200816</v>
      </c>
      <c r="C7401" s="57" t="str">
        <f t="shared" si="809"/>
        <v>POS</v>
      </c>
      <c r="D7401" s="114">
        <f t="shared" si="814"/>
        <v>42597</v>
      </c>
      <c r="E7401" s="9" t="s">
        <v>227</v>
      </c>
      <c r="F7401" s="37" t="s">
        <v>25</v>
      </c>
      <c r="G7401" s="11" t="s">
        <v>26</v>
      </c>
      <c r="H7401" s="3"/>
      <c r="I7401" s="3"/>
      <c r="J7401" s="4" t="s">
        <v>53</v>
      </c>
      <c r="K7401" s="4" t="s">
        <v>591</v>
      </c>
      <c r="L7401" s="4" t="s">
        <v>152</v>
      </c>
      <c r="M7401" s="4"/>
      <c r="N7401" s="4"/>
      <c r="O7401" s="4" t="str">
        <f t="shared" si="815"/>
        <v>Melissodes (Eumelissodes) microsticta</v>
      </c>
      <c r="P7401" s="85" t="str">
        <f t="shared" si="810"/>
        <v>Melissodes microsticta</v>
      </c>
      <c r="Q7401" s="11" t="s">
        <v>29</v>
      </c>
      <c r="R7401" s="24"/>
      <c r="S7401" s="12"/>
      <c r="T7401" s="12"/>
      <c r="U7401" s="12"/>
      <c r="V7401" s="10" t="s">
        <v>182</v>
      </c>
      <c r="W7401" s="6">
        <v>43023</v>
      </c>
      <c r="X7401" s="50"/>
      <c r="Y7401" s="129">
        <f t="shared" si="813"/>
        <v>1</v>
      </c>
      <c r="Z7401" s="110">
        <f t="shared" si="811"/>
        <v>0</v>
      </c>
      <c r="AA7401" s="1">
        <f t="shared" si="812"/>
        <v>0</v>
      </c>
    </row>
    <row r="7402" spans="1:27" ht="14.25" customHeight="1">
      <c r="A7402" s="151">
        <v>7984</v>
      </c>
      <c r="B7402" s="139">
        <v>20200816</v>
      </c>
      <c r="C7402" s="57" t="str">
        <f t="shared" si="809"/>
        <v>POS</v>
      </c>
      <c r="D7402" s="114">
        <f t="shared" si="814"/>
        <v>42597</v>
      </c>
      <c r="E7402" s="9" t="s">
        <v>227</v>
      </c>
      <c r="F7402" s="37" t="s">
        <v>25</v>
      </c>
      <c r="G7402" s="11" t="s">
        <v>26</v>
      </c>
      <c r="H7402" s="3"/>
      <c r="I7402" s="3"/>
      <c r="J7402" s="4" t="s">
        <v>53</v>
      </c>
      <c r="K7402" s="4" t="s">
        <v>591</v>
      </c>
      <c r="L7402" s="4" t="s">
        <v>152</v>
      </c>
      <c r="M7402" s="4"/>
      <c r="N7402" s="4"/>
      <c r="O7402" s="4" t="str">
        <f t="shared" si="815"/>
        <v>Melissodes (Eumelissodes) microsticta</v>
      </c>
      <c r="P7402" s="85" t="str">
        <f t="shared" si="810"/>
        <v>Melissodes microsticta</v>
      </c>
      <c r="Q7402" s="11" t="s">
        <v>29</v>
      </c>
      <c r="R7402" s="24"/>
      <c r="S7402" s="12"/>
      <c r="T7402" s="12"/>
      <c r="U7402" s="12"/>
      <c r="V7402" s="10" t="s">
        <v>182</v>
      </c>
      <c r="W7402" s="6">
        <v>43023</v>
      </c>
      <c r="X7402" s="50" t="s">
        <v>825</v>
      </c>
      <c r="Y7402" s="129">
        <f t="shared" si="813"/>
        <v>1</v>
      </c>
      <c r="Z7402" s="110">
        <f t="shared" si="811"/>
        <v>0</v>
      </c>
      <c r="AA7402" s="1">
        <f t="shared" si="812"/>
        <v>0</v>
      </c>
    </row>
    <row r="7403" spans="1:27" ht="14.25" customHeight="1">
      <c r="A7403" s="151">
        <v>7985</v>
      </c>
      <c r="B7403" s="139">
        <v>20200816</v>
      </c>
      <c r="C7403" s="57" t="str">
        <f t="shared" si="809"/>
        <v>POS</v>
      </c>
      <c r="D7403" s="114">
        <f t="shared" si="814"/>
        <v>42597</v>
      </c>
      <c r="E7403" s="9" t="s">
        <v>227</v>
      </c>
      <c r="F7403" s="37" t="s">
        <v>25</v>
      </c>
      <c r="G7403" s="11" t="s">
        <v>26</v>
      </c>
      <c r="H7403" s="3"/>
      <c r="I7403" s="3"/>
      <c r="J7403" s="4" t="s">
        <v>53</v>
      </c>
      <c r="K7403" s="4" t="s">
        <v>591</v>
      </c>
      <c r="L7403" s="4" t="s">
        <v>152</v>
      </c>
      <c r="M7403" s="4"/>
      <c r="N7403" s="4"/>
      <c r="O7403" s="4" t="str">
        <f t="shared" si="815"/>
        <v>Melissodes (Eumelissodes) microsticta</v>
      </c>
      <c r="P7403" s="85" t="str">
        <f t="shared" si="810"/>
        <v>Melissodes microsticta</v>
      </c>
      <c r="Q7403" s="11" t="s">
        <v>29</v>
      </c>
      <c r="R7403" s="24"/>
      <c r="S7403" s="12"/>
      <c r="T7403" s="12"/>
      <c r="U7403" s="12"/>
      <c r="V7403" s="10" t="s">
        <v>182</v>
      </c>
      <c r="W7403" s="6">
        <v>43023</v>
      </c>
      <c r="X7403" s="50"/>
      <c r="Y7403" s="129">
        <f t="shared" si="813"/>
        <v>1</v>
      </c>
      <c r="Z7403" s="110">
        <f t="shared" si="811"/>
        <v>0</v>
      </c>
      <c r="AA7403" s="1">
        <f t="shared" si="812"/>
        <v>0</v>
      </c>
    </row>
    <row r="7404" spans="1:27" ht="14.25" customHeight="1">
      <c r="A7404" s="151">
        <v>7986</v>
      </c>
      <c r="B7404" s="139">
        <v>20200816</v>
      </c>
      <c r="C7404" s="57" t="str">
        <f t="shared" si="809"/>
        <v>POS</v>
      </c>
      <c r="D7404" s="114">
        <f t="shared" si="814"/>
        <v>42597</v>
      </c>
      <c r="E7404" s="9" t="s">
        <v>227</v>
      </c>
      <c r="F7404" s="37" t="s">
        <v>25</v>
      </c>
      <c r="G7404" s="11" t="s">
        <v>26</v>
      </c>
      <c r="H7404" s="3"/>
      <c r="I7404" s="3"/>
      <c r="J7404" s="4" t="s">
        <v>53</v>
      </c>
      <c r="K7404" s="83" t="s">
        <v>591</v>
      </c>
      <c r="L7404" s="4" t="s">
        <v>152</v>
      </c>
      <c r="M7404" s="4"/>
      <c r="N7404" s="4"/>
      <c r="O7404" s="4" t="str">
        <f t="shared" si="815"/>
        <v>Melissodes (Eumelissodes) microsticta</v>
      </c>
      <c r="P7404" s="85" t="str">
        <f t="shared" si="810"/>
        <v>Melissodes microsticta</v>
      </c>
      <c r="Q7404" s="11" t="s">
        <v>29</v>
      </c>
      <c r="R7404" s="24"/>
      <c r="S7404" s="12"/>
      <c r="T7404" s="12"/>
      <c r="U7404" s="12"/>
      <c r="V7404" s="10" t="s">
        <v>182</v>
      </c>
      <c r="W7404" s="6">
        <v>43023</v>
      </c>
      <c r="X7404" s="50"/>
      <c r="Y7404" s="129">
        <f t="shared" si="813"/>
        <v>1</v>
      </c>
      <c r="Z7404" s="110">
        <f t="shared" si="811"/>
        <v>0</v>
      </c>
      <c r="AA7404" s="1">
        <f t="shared" si="812"/>
        <v>0</v>
      </c>
    </row>
    <row r="7405" spans="1:27" ht="14.25" customHeight="1">
      <c r="A7405" s="151">
        <v>7987</v>
      </c>
      <c r="B7405" s="139">
        <v>20200816</v>
      </c>
      <c r="C7405" s="57" t="str">
        <f t="shared" si="809"/>
        <v>POS</v>
      </c>
      <c r="D7405" s="114">
        <f t="shared" si="814"/>
        <v>42597</v>
      </c>
      <c r="E7405" s="9" t="s">
        <v>227</v>
      </c>
      <c r="F7405" s="37" t="s">
        <v>25</v>
      </c>
      <c r="G7405" s="11" t="s">
        <v>26</v>
      </c>
      <c r="H7405" s="3"/>
      <c r="I7405" s="3"/>
      <c r="J7405" s="4" t="s">
        <v>53</v>
      </c>
      <c r="K7405" s="84" t="s">
        <v>591</v>
      </c>
      <c r="L7405" s="4" t="s">
        <v>152</v>
      </c>
      <c r="M7405" s="4"/>
      <c r="N7405" s="4"/>
      <c r="O7405" s="4" t="str">
        <f t="shared" si="815"/>
        <v>Melissodes (Eumelissodes) microsticta</v>
      </c>
      <c r="P7405" s="85" t="str">
        <f t="shared" si="810"/>
        <v>Melissodes microsticta</v>
      </c>
      <c r="Q7405" s="11" t="s">
        <v>29</v>
      </c>
      <c r="R7405" s="24"/>
      <c r="S7405" s="12"/>
      <c r="T7405" s="12"/>
      <c r="U7405" s="12"/>
      <c r="V7405" s="10" t="s">
        <v>182</v>
      </c>
      <c r="W7405" s="6">
        <v>43023</v>
      </c>
      <c r="X7405" s="50"/>
      <c r="Y7405" s="129">
        <f t="shared" si="813"/>
        <v>1</v>
      </c>
      <c r="Z7405" s="110">
        <f t="shared" si="811"/>
        <v>0</v>
      </c>
      <c r="AA7405" s="1">
        <f t="shared" si="812"/>
        <v>0</v>
      </c>
    </row>
    <row r="7406" spans="1:27" ht="14.25" customHeight="1">
      <c r="A7406" s="151">
        <v>7988</v>
      </c>
      <c r="B7406" s="139">
        <v>20200816</v>
      </c>
      <c r="C7406" s="57" t="str">
        <f t="shared" si="809"/>
        <v>POS</v>
      </c>
      <c r="D7406" s="114">
        <f t="shared" si="814"/>
        <v>42597</v>
      </c>
      <c r="E7406" s="9" t="s">
        <v>227</v>
      </c>
      <c r="F7406" s="37" t="s">
        <v>25</v>
      </c>
      <c r="G7406" s="11" t="s">
        <v>26</v>
      </c>
      <c r="H7406" s="3"/>
      <c r="I7406" s="3"/>
      <c r="J7406" s="4" t="s">
        <v>53</v>
      </c>
      <c r="K7406" s="4" t="s">
        <v>591</v>
      </c>
      <c r="L7406" s="4" t="s">
        <v>152</v>
      </c>
      <c r="M7406" s="4"/>
      <c r="N7406" s="4"/>
      <c r="O7406" s="4" t="str">
        <f t="shared" si="815"/>
        <v>Melissodes (Eumelissodes) microsticta</v>
      </c>
      <c r="P7406" s="85" t="str">
        <f t="shared" si="810"/>
        <v>Melissodes microsticta</v>
      </c>
      <c r="Q7406" s="11" t="s">
        <v>43</v>
      </c>
      <c r="R7406" s="24"/>
      <c r="S7406" s="12"/>
      <c r="T7406" s="12"/>
      <c r="U7406" s="12"/>
      <c r="V7406" s="10" t="s">
        <v>182</v>
      </c>
      <c r="W7406" s="6">
        <v>43023</v>
      </c>
      <c r="X7406" s="50"/>
      <c r="Y7406" s="129">
        <f t="shared" si="813"/>
        <v>1</v>
      </c>
      <c r="Z7406" s="110">
        <f t="shared" si="811"/>
        <v>0</v>
      </c>
      <c r="AA7406" s="1">
        <f t="shared" si="812"/>
        <v>0</v>
      </c>
    </row>
    <row r="7407" spans="1:27" ht="14.25" customHeight="1">
      <c r="A7407" s="151">
        <v>7989</v>
      </c>
      <c r="B7407" s="139">
        <v>20200816</v>
      </c>
      <c r="C7407" s="57" t="str">
        <f t="shared" si="809"/>
        <v>POS</v>
      </c>
      <c r="D7407" s="114">
        <f t="shared" si="814"/>
        <v>42597</v>
      </c>
      <c r="E7407" s="9" t="s">
        <v>227</v>
      </c>
      <c r="F7407" s="37" t="s">
        <v>25</v>
      </c>
      <c r="G7407" s="11" t="s">
        <v>26</v>
      </c>
      <c r="H7407" s="3"/>
      <c r="I7407" s="3"/>
      <c r="J7407" s="4" t="s">
        <v>91</v>
      </c>
      <c r="K7407" s="31" t="s">
        <v>242</v>
      </c>
      <c r="L7407" s="4" t="s">
        <v>95</v>
      </c>
      <c r="M7407" s="4"/>
      <c r="N7407" s="4" t="s">
        <v>55</v>
      </c>
      <c r="O7407" s="4" t="str">
        <f t="shared" si="815"/>
        <v>Megachile (Litomegachile) nr. brevis</v>
      </c>
      <c r="P7407" s="85" t="str">
        <f t="shared" si="810"/>
        <v>Megachile brevis</v>
      </c>
      <c r="Q7407" s="11" t="s">
        <v>29</v>
      </c>
      <c r="R7407" s="24"/>
      <c r="S7407" s="12"/>
      <c r="T7407" s="12"/>
      <c r="U7407" s="12"/>
      <c r="V7407" s="10" t="s">
        <v>182</v>
      </c>
      <c r="W7407" s="6">
        <v>43023</v>
      </c>
      <c r="X7407" s="50"/>
      <c r="Y7407" s="129">
        <f t="shared" si="813"/>
        <v>1</v>
      </c>
      <c r="Z7407" s="110">
        <f t="shared" si="811"/>
        <v>0</v>
      </c>
      <c r="AA7407" s="1">
        <f t="shared" si="812"/>
        <v>0</v>
      </c>
    </row>
    <row r="7408" spans="1:27" ht="14.25" customHeight="1">
      <c r="A7408" s="151">
        <v>7990</v>
      </c>
      <c r="B7408" s="139">
        <v>20200816</v>
      </c>
      <c r="C7408" s="57" t="str">
        <f t="shared" si="809"/>
        <v>POS</v>
      </c>
      <c r="D7408" s="114">
        <f t="shared" si="814"/>
        <v>42597</v>
      </c>
      <c r="E7408" s="9" t="s">
        <v>227</v>
      </c>
      <c r="F7408" s="37" t="s">
        <v>25</v>
      </c>
      <c r="G7408" s="11" t="s">
        <v>26</v>
      </c>
      <c r="H7408" s="3"/>
      <c r="I7408" s="3"/>
      <c r="J7408" s="4" t="s">
        <v>91</v>
      </c>
      <c r="K7408" s="31" t="s">
        <v>242</v>
      </c>
      <c r="L7408" s="4" t="s">
        <v>95</v>
      </c>
      <c r="M7408" s="4"/>
      <c r="N7408" s="4" t="s">
        <v>55</v>
      </c>
      <c r="O7408" s="4" t="str">
        <f t="shared" si="815"/>
        <v>Megachile (Litomegachile) nr. brevis</v>
      </c>
      <c r="P7408" s="85" t="str">
        <f t="shared" si="810"/>
        <v>Megachile brevis</v>
      </c>
      <c r="Q7408" s="11" t="s">
        <v>29</v>
      </c>
      <c r="R7408" s="24"/>
      <c r="S7408" s="12"/>
      <c r="T7408" s="12"/>
      <c r="U7408" s="12"/>
      <c r="V7408" s="10" t="s">
        <v>182</v>
      </c>
      <c r="W7408" s="6">
        <v>43023</v>
      </c>
      <c r="X7408" s="50"/>
      <c r="Y7408" s="129">
        <f t="shared" si="813"/>
        <v>1</v>
      </c>
      <c r="Z7408" s="110">
        <f t="shared" si="811"/>
        <v>0</v>
      </c>
      <c r="AA7408" s="1">
        <f t="shared" si="812"/>
        <v>0</v>
      </c>
    </row>
    <row r="7409" spans="1:27" ht="14.25" customHeight="1">
      <c r="A7409" s="151">
        <v>7991</v>
      </c>
      <c r="B7409" s="139">
        <v>20200816</v>
      </c>
      <c r="C7409" s="57" t="str">
        <f t="shared" si="809"/>
        <v>POS</v>
      </c>
      <c r="D7409" s="114">
        <f t="shared" si="814"/>
        <v>42597</v>
      </c>
      <c r="E7409" s="9" t="s">
        <v>227</v>
      </c>
      <c r="F7409" s="37" t="s">
        <v>25</v>
      </c>
      <c r="G7409" s="11" t="s">
        <v>26</v>
      </c>
      <c r="H7409" s="3"/>
      <c r="I7409" s="3"/>
      <c r="J7409" s="4" t="s">
        <v>111</v>
      </c>
      <c r="K7409" s="4" t="s">
        <v>576</v>
      </c>
      <c r="L7409" s="4" t="s">
        <v>113</v>
      </c>
      <c r="M7409" s="4"/>
      <c r="N7409" s="4"/>
      <c r="O7409" s="4" t="str">
        <f t="shared" si="815"/>
        <v>Anthidium (Proanthidium) oblongatum</v>
      </c>
      <c r="P7409" s="85" t="str">
        <f t="shared" si="810"/>
        <v>Anthidium oblongatum</v>
      </c>
      <c r="Q7409" s="11" t="s">
        <v>29</v>
      </c>
      <c r="R7409" s="24"/>
      <c r="S7409" s="12"/>
      <c r="T7409" s="12"/>
      <c r="U7409" s="12"/>
      <c r="V7409" s="10" t="s">
        <v>182</v>
      </c>
      <c r="W7409" s="6">
        <v>43023</v>
      </c>
      <c r="X7409" s="50"/>
      <c r="Y7409" s="129">
        <f t="shared" si="813"/>
        <v>1</v>
      </c>
      <c r="Z7409" s="110">
        <f t="shared" si="811"/>
        <v>0</v>
      </c>
      <c r="AA7409" s="1">
        <f t="shared" si="812"/>
        <v>0</v>
      </c>
    </row>
    <row r="7410" spans="1:27" ht="14.25" customHeight="1">
      <c r="A7410" s="151">
        <v>7992</v>
      </c>
      <c r="B7410" s="139">
        <v>20200816</v>
      </c>
      <c r="C7410" s="57" t="str">
        <f t="shared" si="809"/>
        <v>POS</v>
      </c>
      <c r="D7410" s="114">
        <f t="shared" si="814"/>
        <v>42597</v>
      </c>
      <c r="E7410" s="9" t="s">
        <v>227</v>
      </c>
      <c r="F7410" s="37" t="s">
        <v>25</v>
      </c>
      <c r="G7410" s="11" t="s">
        <v>26</v>
      </c>
      <c r="H7410" s="3"/>
      <c r="I7410" s="3"/>
      <c r="J7410" s="4" t="s">
        <v>140</v>
      </c>
      <c r="K7410" s="4" t="s">
        <v>140</v>
      </c>
      <c r="L7410" s="4" t="s">
        <v>141</v>
      </c>
      <c r="M7410" s="4"/>
      <c r="N7410" s="4"/>
      <c r="O7410" s="4" t="str">
        <f t="shared" si="815"/>
        <v>Agapostemon (Agapostemon) texanus</v>
      </c>
      <c r="P7410" s="85" t="str">
        <f t="shared" si="810"/>
        <v>Agapostemon texanus</v>
      </c>
      <c r="Q7410" s="11" t="s">
        <v>43</v>
      </c>
      <c r="R7410" s="24"/>
      <c r="S7410" s="12"/>
      <c r="T7410" s="12"/>
      <c r="U7410" s="12"/>
      <c r="V7410" s="10" t="s">
        <v>182</v>
      </c>
      <c r="W7410" s="6">
        <v>43023</v>
      </c>
      <c r="X7410" s="50"/>
      <c r="Y7410" s="129">
        <f t="shared" si="813"/>
        <v>1</v>
      </c>
      <c r="Z7410" s="110">
        <f t="shared" si="811"/>
        <v>0</v>
      </c>
      <c r="AA7410" s="1">
        <f t="shared" si="812"/>
        <v>0</v>
      </c>
    </row>
    <row r="7411" spans="1:27" ht="14.25" customHeight="1">
      <c r="A7411" s="151">
        <v>7993</v>
      </c>
      <c r="B7411" s="139">
        <v>20200816</v>
      </c>
      <c r="C7411" s="57" t="str">
        <f t="shared" si="809"/>
        <v>POS</v>
      </c>
      <c r="D7411" s="114">
        <f t="shared" si="814"/>
        <v>42597</v>
      </c>
      <c r="E7411" s="9" t="s">
        <v>227</v>
      </c>
      <c r="F7411" s="37" t="s">
        <v>25</v>
      </c>
      <c r="G7411" s="11" t="s">
        <v>26</v>
      </c>
      <c r="H7411" s="3"/>
      <c r="I7411" s="3"/>
      <c r="J7411" s="4" t="s">
        <v>117</v>
      </c>
      <c r="K7411" s="4" t="s">
        <v>202</v>
      </c>
      <c r="L7411" s="4" t="s">
        <v>120</v>
      </c>
      <c r="M7411" s="4"/>
      <c r="N7411" s="4" t="s">
        <v>55</v>
      </c>
      <c r="O7411" s="4" t="str">
        <f t="shared" si="815"/>
        <v>Lasioglossum (Sphecodogastra) nr. cooleyi</v>
      </c>
      <c r="P7411" s="85" t="str">
        <f t="shared" si="810"/>
        <v>Lasioglossum cooleyi</v>
      </c>
      <c r="Q7411" s="11" t="s">
        <v>29</v>
      </c>
      <c r="R7411" s="24"/>
      <c r="S7411" s="12"/>
      <c r="T7411" s="12"/>
      <c r="U7411" s="12"/>
      <c r="V7411" s="10" t="s">
        <v>182</v>
      </c>
      <c r="W7411" s="6">
        <v>43023</v>
      </c>
      <c r="X7411" s="50"/>
      <c r="Y7411" s="129">
        <f t="shared" si="813"/>
        <v>1</v>
      </c>
      <c r="Z7411" s="110">
        <f t="shared" si="811"/>
        <v>0</v>
      </c>
      <c r="AA7411" s="1">
        <f t="shared" si="812"/>
        <v>0</v>
      </c>
    </row>
    <row r="7412" spans="1:27" ht="14.25" customHeight="1">
      <c r="A7412" s="151">
        <v>7994</v>
      </c>
      <c r="B7412" s="139">
        <v>20200816</v>
      </c>
      <c r="C7412" s="57" t="str">
        <f t="shared" si="809"/>
        <v>POS</v>
      </c>
      <c r="D7412" s="114">
        <f t="shared" si="814"/>
        <v>42597</v>
      </c>
      <c r="E7412" s="9" t="s">
        <v>227</v>
      </c>
      <c r="F7412" s="37" t="s">
        <v>25</v>
      </c>
      <c r="G7412" s="11" t="s">
        <v>26</v>
      </c>
      <c r="H7412" s="3"/>
      <c r="I7412" s="3"/>
      <c r="J7412" s="4" t="s">
        <v>51</v>
      </c>
      <c r="K7412" s="4" t="s">
        <v>582</v>
      </c>
      <c r="L7412" s="4" t="s">
        <v>196</v>
      </c>
      <c r="M7412" s="4"/>
      <c r="N7412" s="4"/>
      <c r="O7412" s="4" t="str">
        <f t="shared" si="815"/>
        <v>Halictus (Seladonia) confusus</v>
      </c>
      <c r="P7412" s="85" t="str">
        <f t="shared" si="810"/>
        <v>Halictus confusus</v>
      </c>
      <c r="Q7412" s="11" t="s">
        <v>29</v>
      </c>
      <c r="R7412" s="24"/>
      <c r="S7412" s="12"/>
      <c r="T7412" s="12"/>
      <c r="U7412" s="12"/>
      <c r="V7412" s="10" t="s">
        <v>182</v>
      </c>
      <c r="W7412" s="6">
        <v>43023</v>
      </c>
      <c r="X7412" s="50"/>
      <c r="Y7412" s="129">
        <f t="shared" si="813"/>
        <v>1</v>
      </c>
      <c r="Z7412" s="110">
        <f t="shared" si="811"/>
        <v>0</v>
      </c>
      <c r="AA7412" s="1">
        <f t="shared" si="812"/>
        <v>0</v>
      </c>
    </row>
    <row r="7413" spans="1:27" ht="14.25" customHeight="1">
      <c r="A7413" s="151">
        <v>7995</v>
      </c>
      <c r="B7413" s="139">
        <v>20200816</v>
      </c>
      <c r="C7413" s="57" t="str">
        <f t="shared" si="809"/>
        <v>POS</v>
      </c>
      <c r="D7413" s="114">
        <f t="shared" si="814"/>
        <v>42597</v>
      </c>
      <c r="E7413" s="9" t="s">
        <v>227</v>
      </c>
      <c r="F7413" s="37" t="s">
        <v>25</v>
      </c>
      <c r="G7413" s="11" t="s">
        <v>26</v>
      </c>
      <c r="H7413" s="3"/>
      <c r="I7413" s="3"/>
      <c r="J7413" s="4" t="s">
        <v>201</v>
      </c>
      <c r="K7413" s="4"/>
      <c r="L7413" s="4" t="s">
        <v>609</v>
      </c>
      <c r="M7413" s="4"/>
      <c r="N7413" s="4"/>
      <c r="O7413" s="4" t="str">
        <f t="shared" si="815"/>
        <v>Sphecodes msp. BS0003</v>
      </c>
      <c r="P7413" s="85" t="str">
        <f t="shared" si="810"/>
        <v>Sphecodes msp. BS0003</v>
      </c>
      <c r="Q7413" s="11" t="s">
        <v>29</v>
      </c>
      <c r="R7413" s="24"/>
      <c r="S7413" s="12"/>
      <c r="T7413" s="12" t="s">
        <v>1379</v>
      </c>
      <c r="U7413" s="12"/>
      <c r="V7413" s="10" t="s">
        <v>182</v>
      </c>
      <c r="W7413" s="6">
        <v>43023</v>
      </c>
      <c r="X7413" s="50"/>
      <c r="Y7413" s="129">
        <f t="shared" si="813"/>
        <v>1</v>
      </c>
      <c r="Z7413" s="110">
        <f t="shared" si="811"/>
        <v>0</v>
      </c>
      <c r="AA7413" s="1">
        <f t="shared" si="812"/>
        <v>0</v>
      </c>
    </row>
    <row r="7414" spans="1:27" ht="14.25" customHeight="1">
      <c r="A7414" s="151">
        <v>7996</v>
      </c>
      <c r="B7414" s="139">
        <v>20200816</v>
      </c>
      <c r="C7414" s="57" t="str">
        <f t="shared" si="809"/>
        <v>POS</v>
      </c>
      <c r="D7414" s="114">
        <f t="shared" si="814"/>
        <v>42597</v>
      </c>
      <c r="E7414" s="9" t="s">
        <v>227</v>
      </c>
      <c r="F7414" s="37" t="s">
        <v>25</v>
      </c>
      <c r="G7414" s="11" t="s">
        <v>26</v>
      </c>
      <c r="H7414" s="3"/>
      <c r="I7414" s="3"/>
      <c r="J7414" s="4" t="s">
        <v>201</v>
      </c>
      <c r="K7414" s="4"/>
      <c r="L7414" s="4" t="s">
        <v>610</v>
      </c>
      <c r="M7414" s="4"/>
      <c r="N7414" s="4"/>
      <c r="O7414" s="4" t="str">
        <f t="shared" si="815"/>
        <v>Sphecodes msp. BS0017</v>
      </c>
      <c r="P7414" s="85" t="str">
        <f t="shared" si="810"/>
        <v>Sphecodes msp. BS0017</v>
      </c>
      <c r="Q7414" s="11" t="s">
        <v>43</v>
      </c>
      <c r="R7414" s="24"/>
      <c r="S7414" s="12"/>
      <c r="T7414" s="12"/>
      <c r="U7414" s="12"/>
      <c r="V7414" s="10" t="s">
        <v>182</v>
      </c>
      <c r="W7414" s="6">
        <v>43023</v>
      </c>
      <c r="X7414" s="50"/>
      <c r="Y7414" s="129">
        <f t="shared" si="813"/>
        <v>1</v>
      </c>
      <c r="Z7414" s="110">
        <f t="shared" si="811"/>
        <v>0</v>
      </c>
      <c r="AA7414" s="1">
        <f t="shared" si="812"/>
        <v>0</v>
      </c>
    </row>
    <row r="7415" spans="1:27" ht="14.25" customHeight="1">
      <c r="A7415" s="151">
        <v>7997</v>
      </c>
      <c r="B7415" s="139">
        <v>20200816</v>
      </c>
      <c r="C7415" s="57" t="str">
        <f t="shared" si="809"/>
        <v>POS</v>
      </c>
      <c r="D7415" s="114">
        <f t="shared" si="814"/>
        <v>42597</v>
      </c>
      <c r="E7415" s="9" t="s">
        <v>227</v>
      </c>
      <c r="F7415" s="37" t="s">
        <v>25</v>
      </c>
      <c r="G7415" s="11" t="s">
        <v>26</v>
      </c>
      <c r="H7415" s="3"/>
      <c r="I7415" s="3"/>
      <c r="J7415" s="4" t="s">
        <v>201</v>
      </c>
      <c r="K7415" s="83"/>
      <c r="L7415" s="4" t="s">
        <v>610</v>
      </c>
      <c r="M7415" s="4"/>
      <c r="N7415" s="4"/>
      <c r="O7415" s="4" t="str">
        <f t="shared" si="815"/>
        <v>Sphecodes msp. BS0017</v>
      </c>
      <c r="P7415" s="85" t="str">
        <f t="shared" si="810"/>
        <v>Sphecodes msp. BS0017</v>
      </c>
      <c r="Q7415" s="11" t="s">
        <v>43</v>
      </c>
      <c r="R7415" s="24"/>
      <c r="S7415" s="12"/>
      <c r="T7415" s="12"/>
      <c r="U7415" s="12"/>
      <c r="V7415" s="10" t="s">
        <v>182</v>
      </c>
      <c r="W7415" s="6">
        <v>43023</v>
      </c>
      <c r="X7415" s="50"/>
      <c r="Y7415" s="129">
        <f t="shared" si="813"/>
        <v>1</v>
      </c>
      <c r="Z7415" s="110">
        <f t="shared" si="811"/>
        <v>0</v>
      </c>
      <c r="AA7415" s="1">
        <f t="shared" si="812"/>
        <v>0</v>
      </c>
    </row>
    <row r="7416" spans="1:27" ht="14.25" customHeight="1">
      <c r="A7416" s="151">
        <v>7998</v>
      </c>
      <c r="B7416" s="139">
        <v>20200816</v>
      </c>
      <c r="C7416" s="57" t="str">
        <f t="shared" si="809"/>
        <v>POS</v>
      </c>
      <c r="D7416" s="114">
        <f t="shared" si="814"/>
        <v>42597</v>
      </c>
      <c r="E7416" s="9" t="s">
        <v>227</v>
      </c>
      <c r="F7416" s="37" t="s">
        <v>25</v>
      </c>
      <c r="G7416" s="11" t="s">
        <v>26</v>
      </c>
      <c r="H7416" s="3"/>
      <c r="I7416" s="3"/>
      <c r="J7416" s="4" t="s">
        <v>201</v>
      </c>
      <c r="K7416" s="4"/>
      <c r="L7416" s="4" t="s">
        <v>609</v>
      </c>
      <c r="M7416" s="4"/>
      <c r="N7416" s="4"/>
      <c r="O7416" s="4" t="str">
        <f t="shared" si="815"/>
        <v>Sphecodes msp. BS0003</v>
      </c>
      <c r="P7416" s="85" t="str">
        <f t="shared" si="810"/>
        <v>Sphecodes msp. BS0003</v>
      </c>
      <c r="Q7416" s="11" t="s">
        <v>29</v>
      </c>
      <c r="R7416" s="24"/>
      <c r="S7416" s="12"/>
      <c r="T7416" s="12" t="s">
        <v>1379</v>
      </c>
      <c r="U7416" s="12"/>
      <c r="V7416" s="10" t="s">
        <v>182</v>
      </c>
      <c r="W7416" s="6">
        <v>43023</v>
      </c>
      <c r="X7416" s="50"/>
      <c r="Y7416" s="129">
        <f t="shared" si="813"/>
        <v>1</v>
      </c>
      <c r="Z7416" s="110">
        <f t="shared" si="811"/>
        <v>0</v>
      </c>
      <c r="AA7416" s="1">
        <f t="shared" si="812"/>
        <v>0</v>
      </c>
    </row>
    <row r="7417" spans="1:27" ht="14.25" customHeight="1">
      <c r="A7417" s="151">
        <v>7999</v>
      </c>
      <c r="B7417" s="139">
        <v>20200816</v>
      </c>
      <c r="C7417" s="57" t="str">
        <f t="shared" si="809"/>
        <v>POS</v>
      </c>
      <c r="D7417" s="114">
        <f t="shared" si="814"/>
        <v>42597</v>
      </c>
      <c r="E7417" s="9" t="s">
        <v>241</v>
      </c>
      <c r="F7417" s="37" t="s">
        <v>25</v>
      </c>
      <c r="G7417" s="11" t="s">
        <v>26</v>
      </c>
      <c r="H7417" s="3"/>
      <c r="I7417" s="3"/>
      <c r="J7417" s="4" t="s">
        <v>53</v>
      </c>
      <c r="K7417" s="4" t="s">
        <v>591</v>
      </c>
      <c r="L7417" s="4" t="s">
        <v>152</v>
      </c>
      <c r="M7417" s="4"/>
      <c r="N7417" s="4"/>
      <c r="O7417" s="4" t="str">
        <f t="shared" si="815"/>
        <v>Melissodes (Eumelissodes) microsticta</v>
      </c>
      <c r="P7417" s="85" t="str">
        <f t="shared" si="810"/>
        <v>Melissodes microsticta</v>
      </c>
      <c r="Q7417" s="11" t="s">
        <v>29</v>
      </c>
      <c r="R7417" s="24"/>
      <c r="S7417" s="12"/>
      <c r="T7417" s="12"/>
      <c r="U7417" s="12"/>
      <c r="V7417" s="10" t="s">
        <v>182</v>
      </c>
      <c r="W7417" s="6">
        <v>43023</v>
      </c>
      <c r="X7417" s="50"/>
      <c r="Y7417" s="129">
        <f t="shared" si="813"/>
        <v>1</v>
      </c>
      <c r="Z7417" s="110">
        <f t="shared" si="811"/>
        <v>0</v>
      </c>
      <c r="AA7417" s="1">
        <f t="shared" si="812"/>
        <v>0</v>
      </c>
    </row>
    <row r="7418" spans="1:27" ht="14.25" customHeight="1">
      <c r="A7418" s="151">
        <v>8000</v>
      </c>
      <c r="B7418" s="139">
        <v>20200816</v>
      </c>
      <c r="C7418" s="57" t="str">
        <f t="shared" si="809"/>
        <v>POS</v>
      </c>
      <c r="D7418" s="114">
        <f t="shared" si="814"/>
        <v>42597</v>
      </c>
      <c r="E7418" s="9" t="s">
        <v>241</v>
      </c>
      <c r="F7418" s="37" t="s">
        <v>25</v>
      </c>
      <c r="G7418" s="11" t="s">
        <v>26</v>
      </c>
      <c r="H7418" s="3"/>
      <c r="I7418" s="3"/>
      <c r="J7418" s="4" t="s">
        <v>53</v>
      </c>
      <c r="K7418" s="4" t="s">
        <v>591</v>
      </c>
      <c r="L7418" s="4" t="s">
        <v>152</v>
      </c>
      <c r="M7418" s="4"/>
      <c r="N7418" s="4"/>
      <c r="O7418" s="4" t="str">
        <f t="shared" si="815"/>
        <v>Melissodes (Eumelissodes) microsticta</v>
      </c>
      <c r="P7418" s="85" t="str">
        <f t="shared" si="810"/>
        <v>Melissodes microsticta</v>
      </c>
      <c r="Q7418" s="11" t="s">
        <v>29</v>
      </c>
      <c r="R7418" s="24"/>
      <c r="S7418" s="12"/>
      <c r="T7418" s="12"/>
      <c r="U7418" s="12"/>
      <c r="V7418" s="10" t="s">
        <v>182</v>
      </c>
      <c r="W7418" s="6">
        <v>43023</v>
      </c>
      <c r="X7418" s="50"/>
      <c r="Y7418" s="129">
        <f t="shared" si="813"/>
        <v>1</v>
      </c>
      <c r="Z7418" s="110">
        <f t="shared" si="811"/>
        <v>0</v>
      </c>
      <c r="AA7418" s="1">
        <f t="shared" si="812"/>
        <v>0</v>
      </c>
    </row>
    <row r="7419" spans="1:27" ht="14.25" customHeight="1">
      <c r="A7419" s="151">
        <v>8001</v>
      </c>
      <c r="B7419" s="139">
        <v>20200816</v>
      </c>
      <c r="C7419" s="57" t="str">
        <f t="shared" si="809"/>
        <v>POS</v>
      </c>
      <c r="D7419" s="114">
        <f t="shared" si="814"/>
        <v>42597</v>
      </c>
      <c r="E7419" s="9" t="s">
        <v>241</v>
      </c>
      <c r="F7419" s="37" t="s">
        <v>25</v>
      </c>
      <c r="G7419" s="11" t="s">
        <v>26</v>
      </c>
      <c r="H7419" s="3"/>
      <c r="I7419" s="3"/>
      <c r="J7419" s="4" t="s">
        <v>91</v>
      </c>
      <c r="K7419" s="83" t="s">
        <v>590</v>
      </c>
      <c r="L7419" s="4" t="s">
        <v>98</v>
      </c>
      <c r="M7419" s="4"/>
      <c r="N7419" s="4"/>
      <c r="O7419" s="4" t="str">
        <f t="shared" si="815"/>
        <v>Megachile (Xanthosarus) perihirta</v>
      </c>
      <c r="P7419" s="85" t="str">
        <f t="shared" si="810"/>
        <v>Megachile perihirta</v>
      </c>
      <c r="Q7419" s="11" t="s">
        <v>29</v>
      </c>
      <c r="R7419" s="24"/>
      <c r="S7419" s="12"/>
      <c r="T7419" s="12"/>
      <c r="U7419" s="12"/>
      <c r="V7419" s="10" t="s">
        <v>182</v>
      </c>
      <c r="W7419" s="6">
        <v>43023</v>
      </c>
      <c r="X7419" s="50"/>
      <c r="Y7419" s="129">
        <f t="shared" si="813"/>
        <v>1</v>
      </c>
      <c r="Z7419" s="110">
        <f t="shared" si="811"/>
        <v>0</v>
      </c>
      <c r="AA7419" s="1">
        <f t="shared" si="812"/>
        <v>0</v>
      </c>
    </row>
    <row r="7420" spans="1:27" ht="14.25" customHeight="1">
      <c r="A7420" s="151">
        <v>8002</v>
      </c>
      <c r="B7420" s="139">
        <v>20200816</v>
      </c>
      <c r="C7420" s="57" t="str">
        <f t="shared" ref="C7420:C7483" si="816">LEFT(E7420,3)</f>
        <v>POS</v>
      </c>
      <c r="D7420" s="114">
        <f t="shared" si="814"/>
        <v>42597</v>
      </c>
      <c r="E7420" s="9" t="s">
        <v>241</v>
      </c>
      <c r="F7420" s="37" t="s">
        <v>25</v>
      </c>
      <c r="G7420" s="11" t="s">
        <v>26</v>
      </c>
      <c r="H7420" s="3"/>
      <c r="I7420" s="3"/>
      <c r="J7420" s="4" t="s">
        <v>117</v>
      </c>
      <c r="K7420" s="31" t="s">
        <v>167</v>
      </c>
      <c r="L7420" s="4" t="s">
        <v>666</v>
      </c>
      <c r="M7420" s="4"/>
      <c r="N7420" s="4"/>
      <c r="O7420" s="4" t="str">
        <f t="shared" si="815"/>
        <v>Lasioglossum (Dialictus) incompletum</v>
      </c>
      <c r="P7420" s="85" t="str">
        <f t="shared" ref="P7420:P7483" si="817">J7420&amp;" "&amp;L7420</f>
        <v>Lasioglossum incompletum</v>
      </c>
      <c r="Q7420" s="11" t="s">
        <v>29</v>
      </c>
      <c r="R7420" s="24"/>
      <c r="S7420" s="12"/>
      <c r="T7420" s="12"/>
      <c r="U7420" s="12"/>
      <c r="V7420" s="10" t="s">
        <v>182</v>
      </c>
      <c r="W7420" s="6">
        <v>43023</v>
      </c>
      <c r="X7420" s="50" t="s">
        <v>1087</v>
      </c>
      <c r="Y7420" s="129">
        <f t="shared" si="813"/>
        <v>1</v>
      </c>
      <c r="Z7420" s="110">
        <f t="shared" si="811"/>
        <v>0</v>
      </c>
      <c r="AA7420" s="1">
        <f t="shared" si="812"/>
        <v>0</v>
      </c>
    </row>
    <row r="7421" spans="1:27" ht="14.25" customHeight="1">
      <c r="A7421" s="151">
        <v>8003</v>
      </c>
      <c r="B7421" s="139">
        <v>20200816</v>
      </c>
      <c r="C7421" s="57" t="str">
        <f t="shared" si="816"/>
        <v>POS</v>
      </c>
      <c r="D7421" s="114">
        <f t="shared" si="814"/>
        <v>42597</v>
      </c>
      <c r="E7421" s="9" t="s">
        <v>241</v>
      </c>
      <c r="F7421" s="37" t="s">
        <v>25</v>
      </c>
      <c r="G7421" s="11" t="s">
        <v>26</v>
      </c>
      <c r="H7421" s="3"/>
      <c r="I7421" s="3"/>
      <c r="J7421" s="4" t="s">
        <v>117</v>
      </c>
      <c r="K7421" s="31" t="s">
        <v>167</v>
      </c>
      <c r="L7421" s="4" t="s">
        <v>665</v>
      </c>
      <c r="M7421" s="4"/>
      <c r="N7421" s="4"/>
      <c r="O7421" s="4" t="str">
        <f t="shared" si="815"/>
        <v>Lasioglossum (Dialictus) nevadense</v>
      </c>
      <c r="P7421" s="85" t="str">
        <f t="shared" si="817"/>
        <v>Lasioglossum nevadense</v>
      </c>
      <c r="Q7421" s="11" t="s">
        <v>29</v>
      </c>
      <c r="R7421" s="24"/>
      <c r="S7421" s="12"/>
      <c r="T7421" s="12"/>
      <c r="U7421" s="12"/>
      <c r="V7421" s="10" t="s">
        <v>182</v>
      </c>
      <c r="W7421" s="6">
        <v>43023</v>
      </c>
      <c r="X7421" s="50" t="s">
        <v>1087</v>
      </c>
      <c r="Y7421" s="129">
        <f t="shared" si="813"/>
        <v>1</v>
      </c>
      <c r="Z7421" s="110">
        <f t="shared" si="811"/>
        <v>0</v>
      </c>
      <c r="AA7421" s="1">
        <f t="shared" si="812"/>
        <v>0</v>
      </c>
    </row>
    <row r="7422" spans="1:27" ht="14.25" customHeight="1">
      <c r="A7422" s="151">
        <v>8004</v>
      </c>
      <c r="B7422" s="139">
        <v>20200816</v>
      </c>
      <c r="C7422" s="57" t="str">
        <f t="shared" si="816"/>
        <v>POS</v>
      </c>
      <c r="D7422" s="114">
        <f t="shared" si="814"/>
        <v>42597</v>
      </c>
      <c r="E7422" s="9" t="s">
        <v>241</v>
      </c>
      <c r="F7422" s="37" t="s">
        <v>25</v>
      </c>
      <c r="G7422" s="11" t="s">
        <v>26</v>
      </c>
      <c r="H7422" s="3"/>
      <c r="I7422" s="3"/>
      <c r="J7422" s="4" t="s">
        <v>117</v>
      </c>
      <c r="K7422" s="31" t="s">
        <v>167</v>
      </c>
      <c r="L7422" s="4" t="s">
        <v>705</v>
      </c>
      <c r="M7422" s="4"/>
      <c r="N7422" s="4"/>
      <c r="O7422" s="4" t="str">
        <f t="shared" si="815"/>
        <v>Lasioglossum (Dialictus) knereri</v>
      </c>
      <c r="P7422" s="85" t="str">
        <f t="shared" si="817"/>
        <v>Lasioglossum knereri</v>
      </c>
      <c r="Q7422" s="11" t="s">
        <v>43</v>
      </c>
      <c r="R7422" s="24"/>
      <c r="S7422" s="12"/>
      <c r="T7422" s="12"/>
      <c r="U7422" s="12"/>
      <c r="V7422" s="10" t="s">
        <v>182</v>
      </c>
      <c r="W7422" s="6">
        <v>43023</v>
      </c>
      <c r="X7422" s="50" t="s">
        <v>998</v>
      </c>
      <c r="Y7422" s="129">
        <f t="shared" si="813"/>
        <v>1</v>
      </c>
      <c r="Z7422" s="110">
        <f t="shared" si="811"/>
        <v>0</v>
      </c>
      <c r="AA7422" s="1">
        <f t="shared" si="812"/>
        <v>0</v>
      </c>
    </row>
    <row r="7423" spans="1:27" ht="14.25" customHeight="1">
      <c r="A7423" s="151">
        <v>8005</v>
      </c>
      <c r="B7423" s="139">
        <v>20200816</v>
      </c>
      <c r="C7423" s="57" t="str">
        <f t="shared" si="816"/>
        <v>POS</v>
      </c>
      <c r="D7423" s="114">
        <f t="shared" si="814"/>
        <v>42597</v>
      </c>
      <c r="E7423" s="9" t="s">
        <v>300</v>
      </c>
      <c r="F7423" s="37" t="s">
        <v>25</v>
      </c>
      <c r="G7423" s="11" t="s">
        <v>26</v>
      </c>
      <c r="H7423" s="3"/>
      <c r="I7423" s="3"/>
      <c r="J7423" s="4" t="s">
        <v>27</v>
      </c>
      <c r="K7423" s="4" t="s">
        <v>577</v>
      </c>
      <c r="L7423" s="4" t="s">
        <v>39</v>
      </c>
      <c r="M7423" s="4"/>
      <c r="N7423" s="4"/>
      <c r="O7423" s="4" t="str">
        <f t="shared" si="815"/>
        <v>Bombus (Thoracobombus) fervidus</v>
      </c>
      <c r="P7423" s="85" t="str">
        <f t="shared" si="817"/>
        <v>Bombus fervidus</v>
      </c>
      <c r="Q7423" s="11" t="s">
        <v>43</v>
      </c>
      <c r="R7423" s="24"/>
      <c r="S7423" s="12"/>
      <c r="T7423" s="12"/>
      <c r="U7423" s="12"/>
      <c r="V7423" s="10" t="s">
        <v>182</v>
      </c>
      <c r="W7423" s="6">
        <v>43023</v>
      </c>
      <c r="X7423" s="50"/>
      <c r="Y7423" s="129">
        <f t="shared" si="813"/>
        <v>1</v>
      </c>
      <c r="Z7423" s="110">
        <f t="shared" si="811"/>
        <v>0</v>
      </c>
      <c r="AA7423" s="1">
        <f t="shared" si="812"/>
        <v>0</v>
      </c>
    </row>
    <row r="7424" spans="1:27" ht="14.25" customHeight="1">
      <c r="A7424" s="151">
        <v>8006</v>
      </c>
      <c r="B7424" s="139">
        <v>20200816</v>
      </c>
      <c r="C7424" s="57" t="str">
        <f t="shared" si="816"/>
        <v>POS</v>
      </c>
      <c r="D7424" s="114">
        <f t="shared" si="814"/>
        <v>42597</v>
      </c>
      <c r="E7424" s="9" t="s">
        <v>300</v>
      </c>
      <c r="F7424" s="37" t="s">
        <v>25</v>
      </c>
      <c r="G7424" s="11" t="s">
        <v>26</v>
      </c>
      <c r="H7424" s="3"/>
      <c r="I7424" s="3"/>
      <c r="J7424" s="4" t="s">
        <v>53</v>
      </c>
      <c r="K7424" s="4" t="s">
        <v>591</v>
      </c>
      <c r="L7424" s="4" t="s">
        <v>152</v>
      </c>
      <c r="M7424" s="4"/>
      <c r="N7424" s="4"/>
      <c r="O7424" s="4" t="str">
        <f t="shared" si="815"/>
        <v>Melissodes (Eumelissodes) microsticta</v>
      </c>
      <c r="P7424" s="85" t="str">
        <f t="shared" si="817"/>
        <v>Melissodes microsticta</v>
      </c>
      <c r="Q7424" s="11" t="s">
        <v>29</v>
      </c>
      <c r="R7424" s="24"/>
      <c r="S7424" s="12"/>
      <c r="T7424" s="12"/>
      <c r="U7424" s="12"/>
      <c r="V7424" s="10" t="s">
        <v>182</v>
      </c>
      <c r="W7424" s="6">
        <v>43023</v>
      </c>
      <c r="X7424" s="50"/>
      <c r="Y7424" s="129">
        <f t="shared" si="813"/>
        <v>1</v>
      </c>
      <c r="Z7424" s="110">
        <f t="shared" ref="Z7424:Z7487" si="818">IF(ISNUMBER(SEARCH($Z$1,X7424)),1,0)</f>
        <v>0</v>
      </c>
      <c r="AA7424" s="1">
        <f t="shared" ref="AA7424:AA7487" si="819">IF(ISNUMBER(SEARCH($AA$1,X7424)),1,0)</f>
        <v>0</v>
      </c>
    </row>
    <row r="7425" spans="1:27" ht="14.25" customHeight="1">
      <c r="A7425" s="151">
        <v>8007</v>
      </c>
      <c r="B7425" s="139">
        <v>20200816</v>
      </c>
      <c r="C7425" s="57" t="str">
        <f t="shared" si="816"/>
        <v>POS</v>
      </c>
      <c r="D7425" s="114">
        <f t="shared" si="814"/>
        <v>42597</v>
      </c>
      <c r="E7425" s="9" t="s">
        <v>300</v>
      </c>
      <c r="F7425" s="37" t="s">
        <v>25</v>
      </c>
      <c r="G7425" s="11" t="s">
        <v>26</v>
      </c>
      <c r="H7425" s="3"/>
      <c r="I7425" s="3"/>
      <c r="J7425" s="4" t="s">
        <v>53</v>
      </c>
      <c r="K7425" s="84" t="s">
        <v>591</v>
      </c>
      <c r="L7425" s="4" t="s">
        <v>152</v>
      </c>
      <c r="M7425" s="4"/>
      <c r="N7425" s="4"/>
      <c r="O7425" s="4" t="str">
        <f t="shared" si="815"/>
        <v>Melissodes (Eumelissodes) microsticta</v>
      </c>
      <c r="P7425" s="85" t="str">
        <f t="shared" si="817"/>
        <v>Melissodes microsticta</v>
      </c>
      <c r="Q7425" s="11" t="s">
        <v>29</v>
      </c>
      <c r="R7425" s="24"/>
      <c r="S7425" s="12"/>
      <c r="T7425" s="12"/>
      <c r="U7425" s="12"/>
      <c r="V7425" s="10" t="s">
        <v>182</v>
      </c>
      <c r="W7425" s="6">
        <v>43023</v>
      </c>
      <c r="X7425" s="50"/>
      <c r="Y7425" s="129">
        <f t="shared" si="813"/>
        <v>1</v>
      </c>
      <c r="Z7425" s="110">
        <f t="shared" si="818"/>
        <v>0</v>
      </c>
      <c r="AA7425" s="1">
        <f t="shared" si="819"/>
        <v>0</v>
      </c>
    </row>
    <row r="7426" spans="1:27" ht="14.25" customHeight="1">
      <c r="A7426" s="151">
        <v>8008</v>
      </c>
      <c r="B7426" s="139">
        <v>20200816</v>
      </c>
      <c r="C7426" s="57" t="str">
        <f t="shared" si="816"/>
        <v>POS</v>
      </c>
      <c r="D7426" s="114">
        <f t="shared" si="814"/>
        <v>42597</v>
      </c>
      <c r="E7426" s="9" t="s">
        <v>300</v>
      </c>
      <c r="F7426" s="37" t="s">
        <v>25</v>
      </c>
      <c r="G7426" s="11" t="s">
        <v>26</v>
      </c>
      <c r="H7426" s="3"/>
      <c r="I7426" s="3"/>
      <c r="J7426" s="4" t="s">
        <v>53</v>
      </c>
      <c r="K7426" s="4" t="s">
        <v>591</v>
      </c>
      <c r="L7426" s="4" t="s">
        <v>152</v>
      </c>
      <c r="M7426" s="4"/>
      <c r="N7426" s="4"/>
      <c r="O7426" s="4" t="str">
        <f t="shared" si="815"/>
        <v>Melissodes (Eumelissodes) microsticta</v>
      </c>
      <c r="P7426" s="85" t="str">
        <f t="shared" si="817"/>
        <v>Melissodes microsticta</v>
      </c>
      <c r="Q7426" s="11" t="s">
        <v>29</v>
      </c>
      <c r="R7426" s="24"/>
      <c r="S7426" s="12"/>
      <c r="T7426" s="12"/>
      <c r="U7426" s="12"/>
      <c r="V7426" s="10" t="s">
        <v>182</v>
      </c>
      <c r="W7426" s="6">
        <v>43023</v>
      </c>
      <c r="X7426" s="50"/>
      <c r="Y7426" s="129">
        <f t="shared" ref="Y7426:Y7489" si="820">IF(R7426&gt;0,R7426,1)</f>
        <v>1</v>
      </c>
      <c r="Z7426" s="110">
        <f t="shared" si="818"/>
        <v>0</v>
      </c>
      <c r="AA7426" s="1">
        <f t="shared" si="819"/>
        <v>0</v>
      </c>
    </row>
    <row r="7427" spans="1:27" ht="14.25" customHeight="1">
      <c r="A7427" s="151">
        <v>8009</v>
      </c>
      <c r="B7427" s="139">
        <v>20200816</v>
      </c>
      <c r="C7427" s="57" t="str">
        <f t="shared" si="816"/>
        <v>POS</v>
      </c>
      <c r="D7427" s="114">
        <f t="shared" si="814"/>
        <v>42597</v>
      </c>
      <c r="E7427" s="9" t="s">
        <v>300</v>
      </c>
      <c r="F7427" s="37" t="s">
        <v>25</v>
      </c>
      <c r="G7427" s="11" t="s">
        <v>26</v>
      </c>
      <c r="H7427" s="3"/>
      <c r="I7427" s="3"/>
      <c r="J7427" s="4" t="s">
        <v>175</v>
      </c>
      <c r="K7427" s="4" t="s">
        <v>580</v>
      </c>
      <c r="L7427" s="31" t="s">
        <v>176</v>
      </c>
      <c r="M7427" s="4"/>
      <c r="N7427" s="4"/>
      <c r="O7427" s="4" t="str">
        <f t="shared" si="815"/>
        <v>Ceratina (Zadontomerus) acantha</v>
      </c>
      <c r="P7427" s="85" t="str">
        <f t="shared" si="817"/>
        <v>Ceratina acantha</v>
      </c>
      <c r="Q7427" s="11" t="s">
        <v>29</v>
      </c>
      <c r="R7427" s="24"/>
      <c r="S7427" s="12"/>
      <c r="T7427" s="12"/>
      <c r="U7427" s="12"/>
      <c r="V7427" s="10" t="s">
        <v>182</v>
      </c>
      <c r="W7427" s="6">
        <v>43023</v>
      </c>
      <c r="X7427" s="50"/>
      <c r="Y7427" s="129">
        <f t="shared" si="820"/>
        <v>1</v>
      </c>
      <c r="Z7427" s="110">
        <f t="shared" si="818"/>
        <v>0</v>
      </c>
      <c r="AA7427" s="1">
        <f t="shared" si="819"/>
        <v>0</v>
      </c>
    </row>
    <row r="7428" spans="1:27" ht="14.25" customHeight="1">
      <c r="A7428" s="151">
        <v>8010</v>
      </c>
      <c r="B7428" s="139">
        <v>20200816</v>
      </c>
      <c r="C7428" s="57" t="str">
        <f t="shared" si="816"/>
        <v>POS</v>
      </c>
      <c r="D7428" s="114">
        <f t="shared" si="814"/>
        <v>42597</v>
      </c>
      <c r="E7428" s="9" t="s">
        <v>300</v>
      </c>
      <c r="F7428" s="37" t="s">
        <v>25</v>
      </c>
      <c r="G7428" s="11" t="s">
        <v>26</v>
      </c>
      <c r="H7428" s="3"/>
      <c r="I7428" s="3"/>
      <c r="J7428" s="4" t="s">
        <v>175</v>
      </c>
      <c r="K7428" s="4" t="s">
        <v>580</v>
      </c>
      <c r="L7428" s="31" t="s">
        <v>176</v>
      </c>
      <c r="M7428" s="4"/>
      <c r="N7428" s="4"/>
      <c r="O7428" s="4" t="str">
        <f t="shared" si="815"/>
        <v>Ceratina (Zadontomerus) acantha</v>
      </c>
      <c r="P7428" s="85" t="str">
        <f t="shared" si="817"/>
        <v>Ceratina acantha</v>
      </c>
      <c r="Q7428" s="11" t="s">
        <v>29</v>
      </c>
      <c r="R7428" s="24"/>
      <c r="S7428" s="12"/>
      <c r="T7428" s="12"/>
      <c r="U7428" s="12"/>
      <c r="V7428" s="10" t="s">
        <v>182</v>
      </c>
      <c r="W7428" s="6">
        <v>43023</v>
      </c>
      <c r="X7428" s="50"/>
      <c r="Y7428" s="129">
        <f t="shared" si="820"/>
        <v>1</v>
      </c>
      <c r="Z7428" s="110">
        <f t="shared" si="818"/>
        <v>0</v>
      </c>
      <c r="AA7428" s="1">
        <f t="shared" si="819"/>
        <v>0</v>
      </c>
    </row>
    <row r="7429" spans="1:27" ht="14.25" customHeight="1">
      <c r="A7429" s="151">
        <v>8011</v>
      </c>
      <c r="B7429" s="139">
        <v>20200816</v>
      </c>
      <c r="C7429" s="57" t="str">
        <f t="shared" si="816"/>
        <v>POS</v>
      </c>
      <c r="D7429" s="114">
        <f t="shared" si="814"/>
        <v>42597</v>
      </c>
      <c r="E7429" s="9" t="s">
        <v>300</v>
      </c>
      <c r="F7429" s="37" t="s">
        <v>25</v>
      </c>
      <c r="G7429" s="11" t="s">
        <v>26</v>
      </c>
      <c r="H7429" s="3"/>
      <c r="I7429" s="3"/>
      <c r="J7429" s="4" t="s">
        <v>175</v>
      </c>
      <c r="K7429" s="83" t="s">
        <v>580</v>
      </c>
      <c r="L7429" s="4" t="s">
        <v>218</v>
      </c>
      <c r="M7429" s="4"/>
      <c r="N7429" s="4"/>
      <c r="O7429" s="4" t="str">
        <f t="shared" si="815"/>
        <v>Ceratina (Zadontomerus) nanula</v>
      </c>
      <c r="P7429" s="85" t="str">
        <f t="shared" si="817"/>
        <v>Ceratina nanula</v>
      </c>
      <c r="Q7429" s="11" t="s">
        <v>29</v>
      </c>
      <c r="R7429" s="24"/>
      <c r="S7429" s="12"/>
      <c r="T7429" s="12"/>
      <c r="U7429" s="12"/>
      <c r="V7429" s="10" t="s">
        <v>182</v>
      </c>
      <c r="W7429" s="6">
        <v>43023</v>
      </c>
      <c r="X7429" s="50"/>
      <c r="Y7429" s="129">
        <f t="shared" si="820"/>
        <v>1</v>
      </c>
      <c r="Z7429" s="110">
        <f t="shared" si="818"/>
        <v>0</v>
      </c>
      <c r="AA7429" s="1">
        <f t="shared" si="819"/>
        <v>0</v>
      </c>
    </row>
    <row r="7430" spans="1:27" ht="14.25" customHeight="1">
      <c r="A7430" s="151">
        <v>8012</v>
      </c>
      <c r="B7430" s="139">
        <v>20200816</v>
      </c>
      <c r="C7430" s="57" t="str">
        <f t="shared" si="816"/>
        <v>POS</v>
      </c>
      <c r="D7430" s="114">
        <f t="shared" si="814"/>
        <v>42597</v>
      </c>
      <c r="E7430" s="9" t="s">
        <v>300</v>
      </c>
      <c r="F7430" s="37" t="s">
        <v>25</v>
      </c>
      <c r="G7430" s="11" t="s">
        <v>26</v>
      </c>
      <c r="H7430" s="3"/>
      <c r="I7430" s="3"/>
      <c r="J7430" s="4" t="s">
        <v>175</v>
      </c>
      <c r="K7430" s="84" t="s">
        <v>580</v>
      </c>
      <c r="L7430" s="4" t="s">
        <v>176</v>
      </c>
      <c r="M7430" s="4"/>
      <c r="N7430" s="4"/>
      <c r="O7430" s="4" t="str">
        <f t="shared" si="815"/>
        <v>Ceratina (Zadontomerus) acantha</v>
      </c>
      <c r="P7430" s="85" t="str">
        <f t="shared" si="817"/>
        <v>Ceratina acantha</v>
      </c>
      <c r="Q7430" s="11" t="s">
        <v>43</v>
      </c>
      <c r="R7430" s="24"/>
      <c r="S7430" s="12"/>
      <c r="T7430" s="12"/>
      <c r="U7430" s="12"/>
      <c r="V7430" s="10" t="s">
        <v>182</v>
      </c>
      <c r="W7430" s="6">
        <v>43023</v>
      </c>
      <c r="X7430" s="50"/>
      <c r="Y7430" s="129">
        <f t="shared" si="820"/>
        <v>1</v>
      </c>
      <c r="Z7430" s="110">
        <f t="shared" si="818"/>
        <v>0</v>
      </c>
      <c r="AA7430" s="1">
        <f t="shared" si="819"/>
        <v>0</v>
      </c>
    </row>
    <row r="7431" spans="1:27" ht="14.25" customHeight="1">
      <c r="A7431" s="151">
        <v>8013</v>
      </c>
      <c r="B7431" s="139">
        <v>20200816</v>
      </c>
      <c r="C7431" s="57" t="str">
        <f t="shared" si="816"/>
        <v>POS</v>
      </c>
      <c r="D7431" s="114">
        <f t="shared" si="814"/>
        <v>42597</v>
      </c>
      <c r="E7431" s="9" t="s">
        <v>300</v>
      </c>
      <c r="F7431" s="37" t="s">
        <v>25</v>
      </c>
      <c r="G7431" s="11" t="s">
        <v>26</v>
      </c>
      <c r="H7431" s="3"/>
      <c r="I7431" s="3"/>
      <c r="J7431" s="4" t="s">
        <v>175</v>
      </c>
      <c r="K7431" s="4" t="s">
        <v>580</v>
      </c>
      <c r="L7431" s="31" t="s">
        <v>176</v>
      </c>
      <c r="M7431" s="4"/>
      <c r="N7431" s="4"/>
      <c r="O7431" s="4" t="str">
        <f t="shared" si="815"/>
        <v>Ceratina (Zadontomerus) acantha</v>
      </c>
      <c r="P7431" s="85" t="str">
        <f t="shared" si="817"/>
        <v>Ceratina acantha</v>
      </c>
      <c r="Q7431" s="11" t="s">
        <v>29</v>
      </c>
      <c r="R7431" s="24"/>
      <c r="S7431" s="12"/>
      <c r="T7431" s="12"/>
      <c r="U7431" s="12"/>
      <c r="V7431" s="10" t="s">
        <v>182</v>
      </c>
      <c r="W7431" s="6">
        <v>43023</v>
      </c>
      <c r="X7431" s="50"/>
      <c r="Y7431" s="129">
        <f t="shared" si="820"/>
        <v>1</v>
      </c>
      <c r="Z7431" s="110">
        <f t="shared" si="818"/>
        <v>0</v>
      </c>
      <c r="AA7431" s="1">
        <f t="shared" si="819"/>
        <v>0</v>
      </c>
    </row>
    <row r="7432" spans="1:27" ht="14.25" customHeight="1">
      <c r="A7432" s="151">
        <v>8014</v>
      </c>
      <c r="B7432" s="139">
        <v>20200816</v>
      </c>
      <c r="C7432" s="57" t="str">
        <f t="shared" si="816"/>
        <v>POS</v>
      </c>
      <c r="D7432" s="114">
        <f t="shared" si="814"/>
        <v>42597</v>
      </c>
      <c r="E7432" s="9" t="s">
        <v>300</v>
      </c>
      <c r="F7432" s="37" t="s">
        <v>25</v>
      </c>
      <c r="G7432" s="11" t="s">
        <v>26</v>
      </c>
      <c r="H7432" s="3"/>
      <c r="I7432" s="3"/>
      <c r="J7432" s="4" t="s">
        <v>175</v>
      </c>
      <c r="K7432" s="4" t="s">
        <v>580</v>
      </c>
      <c r="L7432" s="31" t="s">
        <v>176</v>
      </c>
      <c r="M7432" s="4"/>
      <c r="N7432" s="4"/>
      <c r="O7432" s="4" t="str">
        <f t="shared" si="815"/>
        <v>Ceratina (Zadontomerus) acantha</v>
      </c>
      <c r="P7432" s="85" t="str">
        <f t="shared" si="817"/>
        <v>Ceratina acantha</v>
      </c>
      <c r="Q7432" s="11" t="s">
        <v>29</v>
      </c>
      <c r="R7432" s="24"/>
      <c r="S7432" s="12"/>
      <c r="T7432" s="12"/>
      <c r="U7432" s="12"/>
      <c r="V7432" s="10" t="s">
        <v>182</v>
      </c>
      <c r="W7432" s="6">
        <v>43023</v>
      </c>
      <c r="X7432" s="50"/>
      <c r="Y7432" s="129">
        <f t="shared" si="820"/>
        <v>1</v>
      </c>
      <c r="Z7432" s="110">
        <f t="shared" si="818"/>
        <v>0</v>
      </c>
      <c r="AA7432" s="1">
        <f t="shared" si="819"/>
        <v>0</v>
      </c>
    </row>
    <row r="7433" spans="1:27" ht="14.25" customHeight="1">
      <c r="A7433" s="151">
        <v>8015</v>
      </c>
      <c r="B7433" s="139">
        <v>20200816</v>
      </c>
      <c r="C7433" s="57" t="str">
        <f t="shared" si="816"/>
        <v>POS</v>
      </c>
      <c r="D7433" s="114">
        <f t="shared" si="814"/>
        <v>42597</v>
      </c>
      <c r="E7433" s="9" t="s">
        <v>300</v>
      </c>
      <c r="F7433" s="37" t="s">
        <v>25</v>
      </c>
      <c r="G7433" s="11" t="s">
        <v>26</v>
      </c>
      <c r="H7433" s="3"/>
      <c r="I7433" s="3"/>
      <c r="J7433" s="4" t="s">
        <v>175</v>
      </c>
      <c r="K7433" s="84" t="s">
        <v>580</v>
      </c>
      <c r="L7433" s="31" t="s">
        <v>176</v>
      </c>
      <c r="M7433" s="4"/>
      <c r="N7433" s="4"/>
      <c r="O7433" s="4" t="str">
        <f t="shared" si="815"/>
        <v>Ceratina (Zadontomerus) acantha</v>
      </c>
      <c r="P7433" s="85" t="str">
        <f t="shared" si="817"/>
        <v>Ceratina acantha</v>
      </c>
      <c r="Q7433" s="11" t="s">
        <v>29</v>
      </c>
      <c r="R7433" s="24"/>
      <c r="S7433" s="12"/>
      <c r="T7433" s="12"/>
      <c r="U7433" s="12"/>
      <c r="V7433" s="10" t="s">
        <v>182</v>
      </c>
      <c r="W7433" s="6">
        <v>43023</v>
      </c>
      <c r="X7433" s="50"/>
      <c r="Y7433" s="129">
        <f t="shared" si="820"/>
        <v>1</v>
      </c>
      <c r="Z7433" s="110">
        <f t="shared" si="818"/>
        <v>0</v>
      </c>
      <c r="AA7433" s="1">
        <f t="shared" si="819"/>
        <v>0</v>
      </c>
    </row>
    <row r="7434" spans="1:27" ht="14.25" customHeight="1">
      <c r="A7434" s="151">
        <v>8016</v>
      </c>
      <c r="B7434" s="139">
        <v>20200816</v>
      </c>
      <c r="C7434" s="57" t="str">
        <f t="shared" si="816"/>
        <v>POS</v>
      </c>
      <c r="D7434" s="114">
        <f t="shared" si="814"/>
        <v>42597</v>
      </c>
      <c r="E7434" s="9" t="s">
        <v>300</v>
      </c>
      <c r="F7434" s="37" t="s">
        <v>25</v>
      </c>
      <c r="G7434" s="11" t="s">
        <v>26</v>
      </c>
      <c r="H7434" s="3"/>
      <c r="I7434" s="3"/>
      <c r="J7434" s="4" t="s">
        <v>175</v>
      </c>
      <c r="K7434" s="4" t="s">
        <v>580</v>
      </c>
      <c r="L7434" s="31" t="s">
        <v>176</v>
      </c>
      <c r="M7434" s="4"/>
      <c r="N7434" s="4"/>
      <c r="O7434" s="4" t="str">
        <f t="shared" si="815"/>
        <v>Ceratina (Zadontomerus) acantha</v>
      </c>
      <c r="P7434" s="85" t="str">
        <f t="shared" si="817"/>
        <v>Ceratina acantha</v>
      </c>
      <c r="Q7434" s="11" t="s">
        <v>29</v>
      </c>
      <c r="R7434" s="24"/>
      <c r="S7434" s="12"/>
      <c r="T7434" s="12"/>
      <c r="U7434" s="12"/>
      <c r="V7434" s="10" t="s">
        <v>182</v>
      </c>
      <c r="W7434" s="6">
        <v>43023</v>
      </c>
      <c r="X7434" s="50"/>
      <c r="Y7434" s="129">
        <f t="shared" si="820"/>
        <v>1</v>
      </c>
      <c r="Z7434" s="110">
        <f t="shared" si="818"/>
        <v>0</v>
      </c>
      <c r="AA7434" s="1">
        <f t="shared" si="819"/>
        <v>0</v>
      </c>
    </row>
    <row r="7435" spans="1:27" ht="14.25" customHeight="1">
      <c r="A7435" s="151">
        <v>8017</v>
      </c>
      <c r="B7435" s="139">
        <v>20200816</v>
      </c>
      <c r="C7435" s="57" t="str">
        <f t="shared" si="816"/>
        <v>POS</v>
      </c>
      <c r="D7435" s="114">
        <f t="shared" si="814"/>
        <v>42597</v>
      </c>
      <c r="E7435" s="9" t="s">
        <v>300</v>
      </c>
      <c r="F7435" s="37" t="s">
        <v>25</v>
      </c>
      <c r="G7435" s="11" t="s">
        <v>26</v>
      </c>
      <c r="H7435" s="3"/>
      <c r="I7435" s="3"/>
      <c r="J7435" s="4" t="s">
        <v>175</v>
      </c>
      <c r="K7435" s="84" t="s">
        <v>580</v>
      </c>
      <c r="L7435" s="31" t="s">
        <v>176</v>
      </c>
      <c r="M7435" s="4"/>
      <c r="N7435" s="4"/>
      <c r="O7435" s="4" t="str">
        <f t="shared" si="815"/>
        <v>Ceratina (Zadontomerus) acantha</v>
      </c>
      <c r="P7435" s="85" t="str">
        <f t="shared" si="817"/>
        <v>Ceratina acantha</v>
      </c>
      <c r="Q7435" s="11" t="s">
        <v>29</v>
      </c>
      <c r="R7435" s="24"/>
      <c r="S7435" s="12"/>
      <c r="T7435" s="12"/>
      <c r="U7435" s="12"/>
      <c r="V7435" s="10" t="s">
        <v>182</v>
      </c>
      <c r="W7435" s="6">
        <v>43023</v>
      </c>
      <c r="X7435" s="50"/>
      <c r="Y7435" s="129">
        <f t="shared" si="820"/>
        <v>1</v>
      </c>
      <c r="Z7435" s="110">
        <f t="shared" si="818"/>
        <v>0</v>
      </c>
      <c r="AA7435" s="1">
        <f t="shared" si="819"/>
        <v>0</v>
      </c>
    </row>
    <row r="7436" spans="1:27" ht="14.25" customHeight="1">
      <c r="A7436" s="151">
        <v>8018</v>
      </c>
      <c r="B7436" s="139">
        <v>20200816</v>
      </c>
      <c r="C7436" s="57" t="str">
        <f t="shared" si="816"/>
        <v>POS</v>
      </c>
      <c r="D7436" s="114">
        <f t="shared" si="814"/>
        <v>42597</v>
      </c>
      <c r="E7436" s="9" t="s">
        <v>300</v>
      </c>
      <c r="F7436" s="37" t="s">
        <v>25</v>
      </c>
      <c r="G7436" s="11" t="s">
        <v>26</v>
      </c>
      <c r="H7436" s="3"/>
      <c r="I7436" s="3"/>
      <c r="J7436" s="4" t="s">
        <v>175</v>
      </c>
      <c r="K7436" s="4" t="s">
        <v>580</v>
      </c>
      <c r="L7436" s="31" t="s">
        <v>176</v>
      </c>
      <c r="M7436" s="4"/>
      <c r="N7436" s="4"/>
      <c r="O7436" s="4" t="str">
        <f t="shared" si="815"/>
        <v>Ceratina (Zadontomerus) acantha</v>
      </c>
      <c r="P7436" s="85" t="str">
        <f t="shared" si="817"/>
        <v>Ceratina acantha</v>
      </c>
      <c r="Q7436" s="11" t="s">
        <v>29</v>
      </c>
      <c r="R7436" s="24"/>
      <c r="S7436" s="12"/>
      <c r="T7436" s="12"/>
      <c r="U7436" s="12"/>
      <c r="V7436" s="10" t="s">
        <v>182</v>
      </c>
      <c r="W7436" s="6">
        <v>43023</v>
      </c>
      <c r="X7436" s="50"/>
      <c r="Y7436" s="129">
        <f t="shared" si="820"/>
        <v>1</v>
      </c>
      <c r="Z7436" s="110">
        <f t="shared" si="818"/>
        <v>0</v>
      </c>
      <c r="AA7436" s="1">
        <f t="shared" si="819"/>
        <v>0</v>
      </c>
    </row>
    <row r="7437" spans="1:27" ht="14.25" customHeight="1">
      <c r="A7437" s="151">
        <v>8019</v>
      </c>
      <c r="B7437" s="139">
        <v>20200816</v>
      </c>
      <c r="C7437" s="57" t="str">
        <f t="shared" si="816"/>
        <v>POS</v>
      </c>
      <c r="D7437" s="114">
        <f t="shared" si="814"/>
        <v>42597</v>
      </c>
      <c r="E7437" s="9" t="s">
        <v>300</v>
      </c>
      <c r="F7437" s="37" t="s">
        <v>25</v>
      </c>
      <c r="G7437" s="11" t="s">
        <v>26</v>
      </c>
      <c r="H7437" s="3"/>
      <c r="I7437" s="3"/>
      <c r="J7437" s="4" t="s">
        <v>91</v>
      </c>
      <c r="K7437" s="83" t="s">
        <v>590</v>
      </c>
      <c r="L7437" s="4" t="s">
        <v>98</v>
      </c>
      <c r="M7437" s="4"/>
      <c r="N7437" s="4"/>
      <c r="O7437" s="4" t="str">
        <f t="shared" si="815"/>
        <v>Megachile (Xanthosarus) perihirta</v>
      </c>
      <c r="P7437" s="85" t="str">
        <f t="shared" si="817"/>
        <v>Megachile perihirta</v>
      </c>
      <c r="Q7437" s="11" t="s">
        <v>29</v>
      </c>
      <c r="R7437" s="24"/>
      <c r="S7437" s="12"/>
      <c r="T7437" s="12"/>
      <c r="U7437" s="12"/>
      <c r="V7437" s="10" t="s">
        <v>182</v>
      </c>
      <c r="W7437" s="6">
        <v>43023</v>
      </c>
      <c r="X7437" s="50"/>
      <c r="Y7437" s="129">
        <f t="shared" si="820"/>
        <v>1</v>
      </c>
      <c r="Z7437" s="110">
        <f t="shared" si="818"/>
        <v>0</v>
      </c>
      <c r="AA7437" s="1">
        <f t="shared" si="819"/>
        <v>0</v>
      </c>
    </row>
    <row r="7438" spans="1:27" ht="14.25" customHeight="1">
      <c r="A7438" s="151">
        <v>8020</v>
      </c>
      <c r="B7438" s="139">
        <v>20200816</v>
      </c>
      <c r="C7438" s="57" t="str">
        <f t="shared" si="816"/>
        <v>POS</v>
      </c>
      <c r="D7438" s="114">
        <f t="shared" si="814"/>
        <v>42597</v>
      </c>
      <c r="E7438" s="9" t="s">
        <v>300</v>
      </c>
      <c r="F7438" s="37" t="s">
        <v>25</v>
      </c>
      <c r="G7438" s="11" t="s">
        <v>26</v>
      </c>
      <c r="H7438" s="3"/>
      <c r="I7438" s="3"/>
      <c r="J7438" s="4" t="s">
        <v>91</v>
      </c>
      <c r="K7438" s="84" t="s">
        <v>590</v>
      </c>
      <c r="L7438" s="4" t="s">
        <v>98</v>
      </c>
      <c r="M7438" s="4"/>
      <c r="N7438" s="4"/>
      <c r="O7438" s="4" t="str">
        <f t="shared" si="815"/>
        <v>Megachile (Xanthosarus) perihirta</v>
      </c>
      <c r="P7438" s="85" t="str">
        <f t="shared" si="817"/>
        <v>Megachile perihirta</v>
      </c>
      <c r="Q7438" s="11" t="s">
        <v>29</v>
      </c>
      <c r="R7438" s="24"/>
      <c r="S7438" s="12"/>
      <c r="T7438" s="12"/>
      <c r="U7438" s="12"/>
      <c r="V7438" s="10" t="s">
        <v>182</v>
      </c>
      <c r="W7438" s="6">
        <v>43023</v>
      </c>
      <c r="X7438" s="50"/>
      <c r="Y7438" s="129">
        <f t="shared" si="820"/>
        <v>1</v>
      </c>
      <c r="Z7438" s="110">
        <f t="shared" si="818"/>
        <v>0</v>
      </c>
      <c r="AA7438" s="1">
        <f t="shared" si="819"/>
        <v>0</v>
      </c>
    </row>
    <row r="7439" spans="1:27" ht="14.25" customHeight="1">
      <c r="A7439" s="151">
        <v>8021</v>
      </c>
      <c r="B7439" s="139">
        <v>20200816</v>
      </c>
      <c r="C7439" s="57" t="str">
        <f t="shared" si="816"/>
        <v>POS</v>
      </c>
      <c r="D7439" s="114">
        <f t="shared" si="814"/>
        <v>42597</v>
      </c>
      <c r="E7439" s="9" t="s">
        <v>300</v>
      </c>
      <c r="F7439" s="37" t="s">
        <v>25</v>
      </c>
      <c r="G7439" s="11" t="s">
        <v>26</v>
      </c>
      <c r="H7439" s="3"/>
      <c r="I7439" s="3"/>
      <c r="J7439" s="4" t="s">
        <v>91</v>
      </c>
      <c r="K7439" s="4" t="s">
        <v>590</v>
      </c>
      <c r="L7439" s="4" t="s">
        <v>98</v>
      </c>
      <c r="M7439" s="4"/>
      <c r="N7439" s="4"/>
      <c r="O7439" s="4" t="str">
        <f t="shared" si="815"/>
        <v>Megachile (Xanthosarus) perihirta</v>
      </c>
      <c r="P7439" s="85" t="str">
        <f t="shared" si="817"/>
        <v>Megachile perihirta</v>
      </c>
      <c r="Q7439" s="11" t="s">
        <v>29</v>
      </c>
      <c r="R7439" s="24"/>
      <c r="S7439" s="12"/>
      <c r="T7439" s="12"/>
      <c r="U7439" s="12"/>
      <c r="V7439" s="10" t="s">
        <v>182</v>
      </c>
      <c r="W7439" s="6">
        <v>43023</v>
      </c>
      <c r="X7439" s="50"/>
      <c r="Y7439" s="129">
        <f t="shared" si="820"/>
        <v>1</v>
      </c>
      <c r="Z7439" s="110">
        <f t="shared" si="818"/>
        <v>0</v>
      </c>
      <c r="AA7439" s="1">
        <f t="shared" si="819"/>
        <v>0</v>
      </c>
    </row>
    <row r="7440" spans="1:27" ht="14.25" customHeight="1">
      <c r="A7440" s="151">
        <v>8022</v>
      </c>
      <c r="B7440" s="139">
        <v>20200816</v>
      </c>
      <c r="C7440" s="57" t="str">
        <f t="shared" si="816"/>
        <v>POS</v>
      </c>
      <c r="D7440" s="114">
        <f t="shared" si="814"/>
        <v>42597</v>
      </c>
      <c r="E7440" s="9" t="s">
        <v>300</v>
      </c>
      <c r="F7440" s="37" t="s">
        <v>25</v>
      </c>
      <c r="G7440" s="11" t="s">
        <v>26</v>
      </c>
      <c r="H7440" s="3"/>
      <c r="I7440" s="3"/>
      <c r="J7440" s="4" t="s">
        <v>117</v>
      </c>
      <c r="K7440" s="4" t="s">
        <v>202</v>
      </c>
      <c r="L7440" s="4" t="s">
        <v>120</v>
      </c>
      <c r="M7440" s="4"/>
      <c r="N7440" s="4" t="s">
        <v>55</v>
      </c>
      <c r="O7440" s="4" t="str">
        <f t="shared" si="815"/>
        <v>Lasioglossum (Sphecodogastra) nr. cooleyi</v>
      </c>
      <c r="P7440" s="85" t="str">
        <f t="shared" si="817"/>
        <v>Lasioglossum cooleyi</v>
      </c>
      <c r="Q7440" s="11" t="s">
        <v>43</v>
      </c>
      <c r="R7440" s="24"/>
      <c r="S7440" s="12"/>
      <c r="T7440" s="12"/>
      <c r="U7440" s="12"/>
      <c r="V7440" s="10" t="s">
        <v>182</v>
      </c>
      <c r="W7440" s="6">
        <v>43023</v>
      </c>
      <c r="X7440" s="50" t="s">
        <v>1249</v>
      </c>
      <c r="Y7440" s="129">
        <f t="shared" si="820"/>
        <v>1</v>
      </c>
      <c r="Z7440" s="110">
        <f t="shared" si="818"/>
        <v>0</v>
      </c>
      <c r="AA7440" s="1">
        <f t="shared" si="819"/>
        <v>1</v>
      </c>
    </row>
    <row r="7441" spans="1:27" ht="14.25" customHeight="1">
      <c r="A7441" s="151">
        <v>8023</v>
      </c>
      <c r="B7441" s="139">
        <v>20200816</v>
      </c>
      <c r="C7441" s="57" t="str">
        <f t="shared" si="816"/>
        <v>POS</v>
      </c>
      <c r="D7441" s="114">
        <f t="shared" si="814"/>
        <v>42597</v>
      </c>
      <c r="E7441" s="9" t="s">
        <v>300</v>
      </c>
      <c r="F7441" s="37" t="s">
        <v>25</v>
      </c>
      <c r="G7441" s="11" t="s">
        <v>26</v>
      </c>
      <c r="H7441" s="3"/>
      <c r="I7441" s="3"/>
      <c r="J7441" s="4" t="s">
        <v>117</v>
      </c>
      <c r="K7441" s="4" t="s">
        <v>202</v>
      </c>
      <c r="L7441" s="4" t="s">
        <v>120</v>
      </c>
      <c r="M7441" s="4"/>
      <c r="N7441" s="4" t="s">
        <v>55</v>
      </c>
      <c r="O7441" s="4" t="str">
        <f t="shared" si="815"/>
        <v>Lasioglossum (Sphecodogastra) nr. cooleyi</v>
      </c>
      <c r="P7441" s="85" t="str">
        <f t="shared" si="817"/>
        <v>Lasioglossum cooleyi</v>
      </c>
      <c r="Q7441" s="11" t="s">
        <v>29</v>
      </c>
      <c r="R7441" s="24"/>
      <c r="S7441" s="12"/>
      <c r="T7441" s="12"/>
      <c r="U7441" s="12"/>
      <c r="V7441" s="10" t="s">
        <v>182</v>
      </c>
      <c r="W7441" s="6">
        <v>43023</v>
      </c>
      <c r="X7441" s="50"/>
      <c r="Y7441" s="129">
        <f t="shared" si="820"/>
        <v>1</v>
      </c>
      <c r="Z7441" s="110">
        <f t="shared" si="818"/>
        <v>0</v>
      </c>
      <c r="AA7441" s="1">
        <f t="shared" si="819"/>
        <v>0</v>
      </c>
    </row>
    <row r="7442" spans="1:27" ht="14.25" customHeight="1">
      <c r="A7442" s="151">
        <v>8024</v>
      </c>
      <c r="B7442" s="139">
        <v>20200816</v>
      </c>
      <c r="C7442" s="57" t="str">
        <f t="shared" si="816"/>
        <v>POS</v>
      </c>
      <c r="D7442" s="114">
        <f t="shared" si="814"/>
        <v>42597</v>
      </c>
      <c r="E7442" s="9" t="s">
        <v>300</v>
      </c>
      <c r="F7442" s="37" t="s">
        <v>25</v>
      </c>
      <c r="G7442" s="11" t="s">
        <v>26</v>
      </c>
      <c r="H7442" s="3"/>
      <c r="I7442" s="3"/>
      <c r="J7442" s="4" t="s">
        <v>117</v>
      </c>
      <c r="K7442" s="4" t="s">
        <v>202</v>
      </c>
      <c r="L7442" s="4" t="s">
        <v>120</v>
      </c>
      <c r="M7442" s="4"/>
      <c r="N7442" s="4" t="s">
        <v>55</v>
      </c>
      <c r="O7442" s="4" t="str">
        <f t="shared" si="815"/>
        <v>Lasioglossum (Sphecodogastra) nr. cooleyi</v>
      </c>
      <c r="P7442" s="85" t="str">
        <f t="shared" si="817"/>
        <v>Lasioglossum cooleyi</v>
      </c>
      <c r="Q7442" s="11" t="s">
        <v>29</v>
      </c>
      <c r="R7442" s="24"/>
      <c r="S7442" s="12"/>
      <c r="T7442" s="12"/>
      <c r="U7442" s="12"/>
      <c r="V7442" s="10" t="s">
        <v>182</v>
      </c>
      <c r="W7442" s="6">
        <v>43023</v>
      </c>
      <c r="X7442" s="50" t="s">
        <v>1009</v>
      </c>
      <c r="Y7442" s="129">
        <f t="shared" si="820"/>
        <v>1</v>
      </c>
      <c r="Z7442" s="110">
        <f t="shared" si="818"/>
        <v>0</v>
      </c>
      <c r="AA7442" s="1">
        <f t="shared" si="819"/>
        <v>0</v>
      </c>
    </row>
    <row r="7443" spans="1:27" ht="14.25" customHeight="1">
      <c r="A7443" s="151">
        <v>8025</v>
      </c>
      <c r="B7443" s="139">
        <v>20200816</v>
      </c>
      <c r="C7443" s="57" t="str">
        <f t="shared" si="816"/>
        <v>POS</v>
      </c>
      <c r="D7443" s="114">
        <f t="shared" si="814"/>
        <v>42597</v>
      </c>
      <c r="E7443" s="9" t="s">
        <v>300</v>
      </c>
      <c r="F7443" s="37" t="s">
        <v>25</v>
      </c>
      <c r="G7443" s="11" t="s">
        <v>26</v>
      </c>
      <c r="H7443" s="3"/>
      <c r="I7443" s="3"/>
      <c r="J7443" s="4" t="s">
        <v>117</v>
      </c>
      <c r="K7443" s="31" t="s">
        <v>167</v>
      </c>
      <c r="L7443" s="4" t="s">
        <v>666</v>
      </c>
      <c r="M7443" s="4"/>
      <c r="N7443" s="4"/>
      <c r="O7443" s="4" t="str">
        <f t="shared" si="815"/>
        <v>Lasioglossum (Dialictus) incompletum</v>
      </c>
      <c r="P7443" s="85" t="str">
        <f t="shared" si="817"/>
        <v>Lasioglossum incompletum</v>
      </c>
      <c r="Q7443" s="11" t="s">
        <v>29</v>
      </c>
      <c r="R7443" s="24"/>
      <c r="S7443" s="12"/>
      <c r="T7443" s="12"/>
      <c r="U7443" s="12"/>
      <c r="V7443" s="10" t="s">
        <v>182</v>
      </c>
      <c r="W7443" s="6">
        <v>43023</v>
      </c>
      <c r="X7443" s="50" t="s">
        <v>1087</v>
      </c>
      <c r="Y7443" s="129">
        <f t="shared" si="820"/>
        <v>1</v>
      </c>
      <c r="Z7443" s="110">
        <f t="shared" si="818"/>
        <v>0</v>
      </c>
      <c r="AA7443" s="1">
        <f t="shared" si="819"/>
        <v>0</v>
      </c>
    </row>
    <row r="7444" spans="1:27" ht="14.25" customHeight="1">
      <c r="A7444" s="151">
        <v>8026</v>
      </c>
      <c r="B7444" s="139">
        <v>20200816</v>
      </c>
      <c r="C7444" s="57" t="str">
        <f t="shared" si="816"/>
        <v>POS</v>
      </c>
      <c r="D7444" s="114">
        <f t="shared" si="814"/>
        <v>42597</v>
      </c>
      <c r="E7444" s="9" t="s">
        <v>300</v>
      </c>
      <c r="F7444" s="37" t="s">
        <v>25</v>
      </c>
      <c r="G7444" s="11" t="s">
        <v>26</v>
      </c>
      <c r="H7444" s="3"/>
      <c r="I7444" s="3"/>
      <c r="J7444" s="4" t="s">
        <v>117</v>
      </c>
      <c r="K7444" s="4" t="s">
        <v>167</v>
      </c>
      <c r="L7444" s="4" t="s">
        <v>661</v>
      </c>
      <c r="M7444" s="4"/>
      <c r="N7444" s="4"/>
      <c r="O7444" s="4" t="str">
        <f t="shared" si="815"/>
        <v>Lasioglossum (Dialictus) cressonii</v>
      </c>
      <c r="P7444" s="85" t="str">
        <f t="shared" si="817"/>
        <v>Lasioglossum cressonii</v>
      </c>
      <c r="Q7444" s="11" t="s">
        <v>43</v>
      </c>
      <c r="R7444" s="24"/>
      <c r="S7444" s="12"/>
      <c r="T7444" s="12"/>
      <c r="U7444" s="12"/>
      <c r="V7444" s="10" t="s">
        <v>182</v>
      </c>
      <c r="W7444" s="6">
        <v>43023</v>
      </c>
      <c r="X7444" s="50" t="s">
        <v>972</v>
      </c>
      <c r="Y7444" s="129">
        <f t="shared" si="820"/>
        <v>1</v>
      </c>
      <c r="Z7444" s="110">
        <f t="shared" si="818"/>
        <v>0</v>
      </c>
      <c r="AA7444" s="1">
        <f t="shared" si="819"/>
        <v>0</v>
      </c>
    </row>
    <row r="7445" spans="1:27" ht="14.25" customHeight="1">
      <c r="A7445" s="151">
        <v>8027</v>
      </c>
      <c r="B7445" s="139">
        <v>20200816</v>
      </c>
      <c r="C7445" s="57" t="str">
        <f t="shared" si="816"/>
        <v>POS</v>
      </c>
      <c r="D7445" s="114">
        <f t="shared" si="814"/>
        <v>42597</v>
      </c>
      <c r="E7445" s="9" t="s">
        <v>699</v>
      </c>
      <c r="F7445" s="37" t="s">
        <v>25</v>
      </c>
      <c r="G7445" s="11" t="s">
        <v>26</v>
      </c>
      <c r="H7445" s="3"/>
      <c r="I7445" s="3"/>
      <c r="J7445" s="4" t="s">
        <v>53</v>
      </c>
      <c r="K7445" s="83" t="s">
        <v>591</v>
      </c>
      <c r="L7445" s="4" t="s">
        <v>152</v>
      </c>
      <c r="M7445" s="4"/>
      <c r="N7445" s="4"/>
      <c r="O7445" s="4" t="str">
        <f t="shared" si="815"/>
        <v>Melissodes (Eumelissodes) microsticta</v>
      </c>
      <c r="P7445" s="85" t="str">
        <f t="shared" si="817"/>
        <v>Melissodes microsticta</v>
      </c>
      <c r="Q7445" s="11" t="s">
        <v>43</v>
      </c>
      <c r="R7445" s="24"/>
      <c r="S7445" s="12"/>
      <c r="T7445" s="12"/>
      <c r="U7445" s="12"/>
      <c r="V7445" s="10" t="s">
        <v>182</v>
      </c>
      <c r="W7445" s="6">
        <v>43023</v>
      </c>
      <c r="X7445" s="50"/>
      <c r="Y7445" s="129">
        <f t="shared" si="820"/>
        <v>1</v>
      </c>
      <c r="Z7445" s="110">
        <f t="shared" si="818"/>
        <v>0</v>
      </c>
      <c r="AA7445" s="1">
        <f t="shared" si="819"/>
        <v>0</v>
      </c>
    </row>
    <row r="7446" spans="1:27" ht="14.25" customHeight="1">
      <c r="A7446" s="151">
        <v>8028</v>
      </c>
      <c r="B7446" s="139">
        <v>20200816</v>
      </c>
      <c r="C7446" s="57" t="str">
        <f t="shared" si="816"/>
        <v>POS</v>
      </c>
      <c r="D7446" s="114">
        <f t="shared" si="814"/>
        <v>42597</v>
      </c>
      <c r="E7446" s="9" t="s">
        <v>699</v>
      </c>
      <c r="F7446" s="37" t="s">
        <v>25</v>
      </c>
      <c r="G7446" s="11" t="s">
        <v>26</v>
      </c>
      <c r="H7446" s="3"/>
      <c r="I7446" s="3"/>
      <c r="J7446" s="4" t="s">
        <v>175</v>
      </c>
      <c r="K7446" s="84" t="s">
        <v>580</v>
      </c>
      <c r="L7446" s="31" t="s">
        <v>176</v>
      </c>
      <c r="M7446" s="4"/>
      <c r="N7446" s="4"/>
      <c r="O7446" s="4" t="str">
        <f t="shared" si="815"/>
        <v>Ceratina (Zadontomerus) acantha</v>
      </c>
      <c r="P7446" s="85" t="str">
        <f t="shared" si="817"/>
        <v>Ceratina acantha</v>
      </c>
      <c r="Q7446" s="11" t="s">
        <v>29</v>
      </c>
      <c r="R7446" s="24"/>
      <c r="S7446" s="12"/>
      <c r="T7446" s="12"/>
      <c r="U7446" s="12"/>
      <c r="V7446" s="10" t="s">
        <v>182</v>
      </c>
      <c r="W7446" s="6">
        <v>43023</v>
      </c>
      <c r="X7446" s="50"/>
      <c r="Y7446" s="129">
        <f t="shared" si="820"/>
        <v>1</v>
      </c>
      <c r="Z7446" s="110">
        <f t="shared" si="818"/>
        <v>0</v>
      </c>
      <c r="AA7446" s="1">
        <f t="shared" si="819"/>
        <v>0</v>
      </c>
    </row>
    <row r="7447" spans="1:27" ht="14.25" customHeight="1">
      <c r="A7447" s="151">
        <v>8029</v>
      </c>
      <c r="B7447" s="139">
        <v>20200816</v>
      </c>
      <c r="C7447" s="57" t="str">
        <f t="shared" si="816"/>
        <v>POS</v>
      </c>
      <c r="D7447" s="114">
        <f t="shared" si="814"/>
        <v>42597</v>
      </c>
      <c r="E7447" s="9" t="s">
        <v>699</v>
      </c>
      <c r="F7447" s="37" t="s">
        <v>25</v>
      </c>
      <c r="G7447" s="11" t="s">
        <v>26</v>
      </c>
      <c r="H7447" s="3"/>
      <c r="I7447" s="3"/>
      <c r="J7447" s="4" t="s">
        <v>111</v>
      </c>
      <c r="K7447" s="4" t="s">
        <v>576</v>
      </c>
      <c r="L7447" s="4" t="s">
        <v>113</v>
      </c>
      <c r="M7447" s="4"/>
      <c r="N7447" s="4"/>
      <c r="O7447" s="4" t="str">
        <f t="shared" si="815"/>
        <v>Anthidium (Proanthidium) oblongatum</v>
      </c>
      <c r="P7447" s="85" t="str">
        <f t="shared" si="817"/>
        <v>Anthidium oblongatum</v>
      </c>
      <c r="Q7447" s="11" t="s">
        <v>29</v>
      </c>
      <c r="R7447" s="24"/>
      <c r="S7447" s="12"/>
      <c r="T7447" s="12"/>
      <c r="U7447" s="12"/>
      <c r="V7447" s="10" t="s">
        <v>182</v>
      </c>
      <c r="W7447" s="6">
        <v>43023</v>
      </c>
      <c r="X7447" s="50"/>
      <c r="Y7447" s="129">
        <f t="shared" si="820"/>
        <v>1</v>
      </c>
      <c r="Z7447" s="110">
        <f t="shared" si="818"/>
        <v>0</v>
      </c>
      <c r="AA7447" s="1">
        <f t="shared" si="819"/>
        <v>0</v>
      </c>
    </row>
    <row r="7448" spans="1:27" ht="14.25" customHeight="1">
      <c r="A7448" s="151">
        <v>8030</v>
      </c>
      <c r="B7448" s="139">
        <v>20200816</v>
      </c>
      <c r="C7448" s="57" t="str">
        <f t="shared" si="816"/>
        <v>POS</v>
      </c>
      <c r="D7448" s="114">
        <f t="shared" si="814"/>
        <v>42597</v>
      </c>
      <c r="E7448" s="9" t="s">
        <v>699</v>
      </c>
      <c r="F7448" s="37" t="s">
        <v>25</v>
      </c>
      <c r="G7448" s="11" t="s">
        <v>26</v>
      </c>
      <c r="H7448" s="3"/>
      <c r="I7448" s="3"/>
      <c r="J7448" s="4" t="s">
        <v>117</v>
      </c>
      <c r="K7448" s="31" t="s">
        <v>167</v>
      </c>
      <c r="L7448" s="4" t="s">
        <v>661</v>
      </c>
      <c r="M7448" s="4"/>
      <c r="N7448" s="4"/>
      <c r="O7448" s="4" t="str">
        <f t="shared" si="815"/>
        <v>Lasioglossum (Dialictus) cressonii</v>
      </c>
      <c r="P7448" s="85" t="str">
        <f t="shared" si="817"/>
        <v>Lasioglossum cressonii</v>
      </c>
      <c r="Q7448" s="11" t="s">
        <v>29</v>
      </c>
      <c r="R7448" s="24"/>
      <c r="S7448" s="12"/>
      <c r="T7448" s="12"/>
      <c r="U7448" s="12"/>
      <c r="V7448" s="10" t="s">
        <v>182</v>
      </c>
      <c r="W7448" s="6">
        <v>43023</v>
      </c>
      <c r="X7448" s="50" t="s">
        <v>1208</v>
      </c>
      <c r="Y7448" s="129">
        <f t="shared" si="820"/>
        <v>1</v>
      </c>
      <c r="Z7448" s="110">
        <f t="shared" si="818"/>
        <v>0</v>
      </c>
      <c r="AA7448" s="1">
        <f t="shared" si="819"/>
        <v>1</v>
      </c>
    </row>
    <row r="7449" spans="1:27" ht="14.25" customHeight="1">
      <c r="A7449" s="151">
        <v>8031</v>
      </c>
      <c r="B7449" s="139">
        <v>20200816</v>
      </c>
      <c r="C7449" s="57" t="str">
        <f t="shared" si="816"/>
        <v>POS</v>
      </c>
      <c r="D7449" s="114">
        <f t="shared" si="814"/>
        <v>42597</v>
      </c>
      <c r="E7449" s="9" t="s">
        <v>699</v>
      </c>
      <c r="F7449" s="37" t="s">
        <v>25</v>
      </c>
      <c r="G7449" s="11" t="s">
        <v>26</v>
      </c>
      <c r="H7449" s="3"/>
      <c r="I7449" s="3"/>
      <c r="J7449" s="4" t="s">
        <v>201</v>
      </c>
      <c r="K7449" s="4"/>
      <c r="L7449" s="4" t="s">
        <v>610</v>
      </c>
      <c r="M7449" s="4"/>
      <c r="N7449" s="4"/>
      <c r="O7449" s="4" t="str">
        <f t="shared" si="815"/>
        <v>Sphecodes msp. BS0017</v>
      </c>
      <c r="P7449" s="85" t="str">
        <f t="shared" si="817"/>
        <v>Sphecodes msp. BS0017</v>
      </c>
      <c r="Q7449" s="11" t="s">
        <v>43</v>
      </c>
      <c r="R7449" s="24"/>
      <c r="S7449" s="12"/>
      <c r="T7449" s="12"/>
      <c r="U7449" s="12"/>
      <c r="V7449" s="10" t="s">
        <v>182</v>
      </c>
      <c r="W7449" s="6">
        <v>43023</v>
      </c>
      <c r="X7449" s="50"/>
      <c r="Y7449" s="129">
        <f t="shared" si="820"/>
        <v>1</v>
      </c>
      <c r="Z7449" s="110">
        <f t="shared" si="818"/>
        <v>0</v>
      </c>
      <c r="AA7449" s="1">
        <f t="shared" si="819"/>
        <v>0</v>
      </c>
    </row>
    <row r="7450" spans="1:27" ht="14.25" customHeight="1">
      <c r="A7450" s="151">
        <v>8032</v>
      </c>
      <c r="B7450" s="139">
        <v>20200816</v>
      </c>
      <c r="C7450" s="57" t="str">
        <f t="shared" si="816"/>
        <v>POS</v>
      </c>
      <c r="D7450" s="114">
        <f t="shared" si="814"/>
        <v>42597</v>
      </c>
      <c r="E7450" s="9" t="s">
        <v>699</v>
      </c>
      <c r="F7450" s="37" t="s">
        <v>25</v>
      </c>
      <c r="G7450" s="11" t="s">
        <v>26</v>
      </c>
      <c r="H7450" s="3"/>
      <c r="I7450" s="3"/>
      <c r="J7450" s="4" t="s">
        <v>201</v>
      </c>
      <c r="K7450" s="4"/>
      <c r="L7450" s="4" t="s">
        <v>609</v>
      </c>
      <c r="M7450" s="4"/>
      <c r="N7450" s="4"/>
      <c r="O7450" s="4" t="str">
        <f t="shared" si="815"/>
        <v>Sphecodes msp. BS0003</v>
      </c>
      <c r="P7450" s="85" t="str">
        <f t="shared" si="817"/>
        <v>Sphecodes msp. BS0003</v>
      </c>
      <c r="Q7450" s="11" t="s">
        <v>29</v>
      </c>
      <c r="R7450" s="24"/>
      <c r="S7450" s="12"/>
      <c r="T7450" s="12" t="s">
        <v>1379</v>
      </c>
      <c r="U7450" s="12"/>
      <c r="V7450" s="10" t="s">
        <v>182</v>
      </c>
      <c r="W7450" s="6">
        <v>43023</v>
      </c>
      <c r="X7450" s="50"/>
      <c r="Y7450" s="129">
        <f t="shared" si="820"/>
        <v>1</v>
      </c>
      <c r="Z7450" s="110">
        <f t="shared" si="818"/>
        <v>0</v>
      </c>
      <c r="AA7450" s="1">
        <f t="shared" si="819"/>
        <v>0</v>
      </c>
    </row>
    <row r="7451" spans="1:27" ht="14.25" customHeight="1">
      <c r="A7451" s="151">
        <v>8033</v>
      </c>
      <c r="B7451" s="139">
        <v>20200816</v>
      </c>
      <c r="C7451" s="57" t="str">
        <f t="shared" si="816"/>
        <v>POS</v>
      </c>
      <c r="D7451" s="114">
        <f t="shared" si="814"/>
        <v>42597</v>
      </c>
      <c r="E7451" s="9" t="s">
        <v>700</v>
      </c>
      <c r="F7451" s="37" t="s">
        <v>25</v>
      </c>
      <c r="G7451" s="11" t="s">
        <v>26</v>
      </c>
      <c r="H7451" s="3"/>
      <c r="I7451" s="3"/>
      <c r="J7451" s="4" t="s">
        <v>53</v>
      </c>
      <c r="K7451" s="4" t="s">
        <v>591</v>
      </c>
      <c r="L7451" s="4" t="s">
        <v>152</v>
      </c>
      <c r="M7451" s="4"/>
      <c r="N7451" s="4"/>
      <c r="O7451" s="4" t="str">
        <f t="shared" si="815"/>
        <v>Melissodes (Eumelissodes) microsticta</v>
      </c>
      <c r="P7451" s="85" t="str">
        <f t="shared" si="817"/>
        <v>Melissodes microsticta</v>
      </c>
      <c r="Q7451" s="11" t="s">
        <v>29</v>
      </c>
      <c r="R7451" s="24"/>
      <c r="S7451" s="12"/>
      <c r="T7451" s="12"/>
      <c r="U7451" s="12"/>
      <c r="V7451" s="10" t="s">
        <v>182</v>
      </c>
      <c r="W7451" s="6">
        <v>43023</v>
      </c>
      <c r="X7451" s="50"/>
      <c r="Y7451" s="129">
        <f t="shared" si="820"/>
        <v>1</v>
      </c>
      <c r="Z7451" s="110">
        <f t="shared" si="818"/>
        <v>0</v>
      </c>
      <c r="AA7451" s="1">
        <f t="shared" si="819"/>
        <v>0</v>
      </c>
    </row>
    <row r="7452" spans="1:27" ht="14.25" customHeight="1">
      <c r="A7452" s="151">
        <v>8034</v>
      </c>
      <c r="B7452" s="139">
        <v>20200816</v>
      </c>
      <c r="C7452" s="57" t="str">
        <f t="shared" si="816"/>
        <v>POS</v>
      </c>
      <c r="D7452" s="114">
        <f t="shared" si="814"/>
        <v>42597</v>
      </c>
      <c r="E7452" s="9" t="s">
        <v>700</v>
      </c>
      <c r="F7452" s="37" t="s">
        <v>25</v>
      </c>
      <c r="G7452" s="11" t="s">
        <v>26</v>
      </c>
      <c r="H7452" s="3"/>
      <c r="I7452" s="3"/>
      <c r="J7452" s="4" t="s">
        <v>371</v>
      </c>
      <c r="K7452" s="4"/>
      <c r="L7452" s="4" t="s">
        <v>851</v>
      </c>
      <c r="M7452" s="4"/>
      <c r="N7452" s="4"/>
      <c r="O7452" s="4" t="str">
        <f t="shared" si="815"/>
        <v>Diadasia enavata</v>
      </c>
      <c r="P7452" s="85" t="str">
        <f t="shared" si="817"/>
        <v>Diadasia enavata</v>
      </c>
      <c r="Q7452" s="11" t="s">
        <v>29</v>
      </c>
      <c r="R7452" s="24"/>
      <c r="S7452" s="12"/>
      <c r="T7452" s="12"/>
      <c r="U7452" s="12"/>
      <c r="V7452" s="10" t="s">
        <v>182</v>
      </c>
      <c r="W7452" s="6">
        <v>43023</v>
      </c>
      <c r="X7452" s="50" t="s">
        <v>852</v>
      </c>
      <c r="Y7452" s="129">
        <f t="shared" si="820"/>
        <v>1</v>
      </c>
      <c r="Z7452" s="110">
        <f t="shared" si="818"/>
        <v>0</v>
      </c>
      <c r="AA7452" s="1">
        <f t="shared" si="819"/>
        <v>0</v>
      </c>
    </row>
    <row r="7453" spans="1:27" ht="14.25" customHeight="1">
      <c r="A7453" s="151">
        <v>8035</v>
      </c>
      <c r="B7453" s="139">
        <v>20200816</v>
      </c>
      <c r="C7453" s="57" t="str">
        <f t="shared" si="816"/>
        <v>POS</v>
      </c>
      <c r="D7453" s="114">
        <f t="shared" si="814"/>
        <v>42597</v>
      </c>
      <c r="E7453" s="9" t="s">
        <v>700</v>
      </c>
      <c r="F7453" s="37" t="s">
        <v>25</v>
      </c>
      <c r="G7453" s="11" t="s">
        <v>26</v>
      </c>
      <c r="H7453" s="3"/>
      <c r="I7453" s="3"/>
      <c r="J7453" s="4" t="s">
        <v>175</v>
      </c>
      <c r="K7453" s="4" t="s">
        <v>580</v>
      </c>
      <c r="L7453" s="31" t="s">
        <v>176</v>
      </c>
      <c r="M7453" s="4"/>
      <c r="N7453" s="4"/>
      <c r="O7453" s="4" t="str">
        <f t="shared" si="815"/>
        <v>Ceratina (Zadontomerus) acantha</v>
      </c>
      <c r="P7453" s="85" t="str">
        <f t="shared" si="817"/>
        <v>Ceratina acantha</v>
      </c>
      <c r="Q7453" s="11" t="s">
        <v>29</v>
      </c>
      <c r="R7453" s="24"/>
      <c r="S7453" s="12"/>
      <c r="T7453" s="12"/>
      <c r="U7453" s="12"/>
      <c r="V7453" s="10" t="s">
        <v>182</v>
      </c>
      <c r="W7453" s="6">
        <v>43023</v>
      </c>
      <c r="X7453" s="50"/>
      <c r="Y7453" s="129">
        <f t="shared" si="820"/>
        <v>1</v>
      </c>
      <c r="Z7453" s="110">
        <f t="shared" si="818"/>
        <v>0</v>
      </c>
      <c r="AA7453" s="1">
        <f t="shared" si="819"/>
        <v>0</v>
      </c>
    </row>
    <row r="7454" spans="1:27" ht="14.25" customHeight="1">
      <c r="A7454" s="151">
        <v>8036</v>
      </c>
      <c r="B7454" s="139">
        <v>20200816</v>
      </c>
      <c r="C7454" s="57" t="str">
        <f t="shared" si="816"/>
        <v>POS</v>
      </c>
      <c r="D7454" s="114">
        <f t="shared" si="814"/>
        <v>42597</v>
      </c>
      <c r="E7454" s="9" t="s">
        <v>700</v>
      </c>
      <c r="F7454" s="37" t="s">
        <v>25</v>
      </c>
      <c r="G7454" s="11" t="s">
        <v>26</v>
      </c>
      <c r="H7454" s="3"/>
      <c r="I7454" s="3"/>
      <c r="J7454" s="4" t="s">
        <v>175</v>
      </c>
      <c r="K7454" s="4" t="s">
        <v>580</v>
      </c>
      <c r="L7454" s="31" t="s">
        <v>176</v>
      </c>
      <c r="M7454" s="4"/>
      <c r="N7454" s="4"/>
      <c r="O7454" s="4" t="str">
        <f t="shared" si="815"/>
        <v>Ceratina (Zadontomerus) acantha</v>
      </c>
      <c r="P7454" s="85" t="str">
        <f t="shared" si="817"/>
        <v>Ceratina acantha</v>
      </c>
      <c r="Q7454" s="11" t="s">
        <v>29</v>
      </c>
      <c r="R7454" s="24"/>
      <c r="S7454" s="12"/>
      <c r="T7454" s="12"/>
      <c r="U7454" s="12"/>
      <c r="V7454" s="10" t="s">
        <v>182</v>
      </c>
      <c r="W7454" s="6">
        <v>43023</v>
      </c>
      <c r="X7454" s="50"/>
      <c r="Y7454" s="129">
        <f t="shared" si="820"/>
        <v>1</v>
      </c>
      <c r="Z7454" s="110">
        <f t="shared" si="818"/>
        <v>0</v>
      </c>
      <c r="AA7454" s="1">
        <f t="shared" si="819"/>
        <v>0</v>
      </c>
    </row>
    <row r="7455" spans="1:27" ht="14.25" customHeight="1">
      <c r="A7455" s="151">
        <v>8037</v>
      </c>
      <c r="B7455" s="139">
        <v>20200816</v>
      </c>
      <c r="C7455" s="57" t="str">
        <f t="shared" si="816"/>
        <v>POS</v>
      </c>
      <c r="D7455" s="114">
        <f t="shared" si="814"/>
        <v>42597</v>
      </c>
      <c r="E7455" s="9" t="s">
        <v>700</v>
      </c>
      <c r="F7455" s="37" t="s">
        <v>25</v>
      </c>
      <c r="G7455" s="11" t="s">
        <v>26</v>
      </c>
      <c r="H7455" s="3"/>
      <c r="I7455" s="3"/>
      <c r="J7455" s="4" t="s">
        <v>91</v>
      </c>
      <c r="K7455" s="4" t="s">
        <v>590</v>
      </c>
      <c r="L7455" s="4" t="s">
        <v>98</v>
      </c>
      <c r="M7455" s="4"/>
      <c r="N7455" s="4"/>
      <c r="O7455" s="4" t="str">
        <f t="shared" si="815"/>
        <v>Megachile (Xanthosarus) perihirta</v>
      </c>
      <c r="P7455" s="85" t="str">
        <f t="shared" si="817"/>
        <v>Megachile perihirta</v>
      </c>
      <c r="Q7455" s="11" t="s">
        <v>29</v>
      </c>
      <c r="R7455" s="24"/>
      <c r="S7455" s="12"/>
      <c r="T7455" s="12"/>
      <c r="U7455" s="12"/>
      <c r="V7455" s="10" t="s">
        <v>182</v>
      </c>
      <c r="W7455" s="6">
        <v>43023</v>
      </c>
      <c r="X7455" s="50"/>
      <c r="Y7455" s="129">
        <f t="shared" si="820"/>
        <v>1</v>
      </c>
      <c r="Z7455" s="110">
        <f t="shared" si="818"/>
        <v>0</v>
      </c>
      <c r="AA7455" s="1">
        <f t="shared" si="819"/>
        <v>0</v>
      </c>
    </row>
    <row r="7456" spans="1:27" ht="14.25" customHeight="1">
      <c r="A7456" s="151">
        <v>8038</v>
      </c>
      <c r="B7456" s="139">
        <v>20200816</v>
      </c>
      <c r="C7456" s="57" t="str">
        <f t="shared" si="816"/>
        <v>POS</v>
      </c>
      <c r="D7456" s="114">
        <f t="shared" ref="D7456:D7519" si="821">DATEVALUE(LEFT(B7456,4)&amp;"/"&amp;MID(B7456,5,2)&amp;"/"&amp;RIGHT(B7456,2))</f>
        <v>42597</v>
      </c>
      <c r="E7456" s="9" t="s">
        <v>700</v>
      </c>
      <c r="F7456" s="37" t="s">
        <v>25</v>
      </c>
      <c r="G7456" s="11" t="s">
        <v>26</v>
      </c>
      <c r="H7456" s="3"/>
      <c r="I7456" s="3"/>
      <c r="J7456" s="4" t="s">
        <v>91</v>
      </c>
      <c r="K7456" s="4" t="s">
        <v>590</v>
      </c>
      <c r="L7456" s="4" t="s">
        <v>69</v>
      </c>
      <c r="M7456" s="4"/>
      <c r="N7456" s="4"/>
      <c r="O7456" s="4" t="str">
        <f t="shared" ref="O7456:O7519" si="822">J7456&amp;" "&amp;IF(LEN(K7456)&gt;0,"("&amp;K7456&amp;") ","")&amp;IF(LEN(N7456)&gt;0,"nr. ","")&amp;L7456&amp;IF(LEN(M7456)&gt;0," ssp. "&amp;M7456,"")</f>
        <v>Megachile (Xanthosarus) frigida</v>
      </c>
      <c r="P7456" s="85" t="str">
        <f t="shared" si="817"/>
        <v>Megachile frigida</v>
      </c>
      <c r="Q7456" s="11" t="s">
        <v>29</v>
      </c>
      <c r="R7456" s="24"/>
      <c r="S7456" s="12"/>
      <c r="T7456" s="12"/>
      <c r="U7456" s="12"/>
      <c r="V7456" s="10" t="s">
        <v>182</v>
      </c>
      <c r="W7456" s="6">
        <v>43023</v>
      </c>
      <c r="X7456" s="50"/>
      <c r="Y7456" s="129">
        <f t="shared" si="820"/>
        <v>1</v>
      </c>
      <c r="Z7456" s="110">
        <f t="shared" si="818"/>
        <v>0</v>
      </c>
      <c r="AA7456" s="1">
        <f t="shared" si="819"/>
        <v>0</v>
      </c>
    </row>
    <row r="7457" spans="1:27" ht="14.25" customHeight="1">
      <c r="A7457" s="151">
        <v>8039</v>
      </c>
      <c r="B7457" s="139">
        <v>20200816</v>
      </c>
      <c r="C7457" s="57" t="str">
        <f t="shared" si="816"/>
        <v>POS</v>
      </c>
      <c r="D7457" s="114">
        <f t="shared" si="821"/>
        <v>42597</v>
      </c>
      <c r="E7457" s="9" t="s">
        <v>700</v>
      </c>
      <c r="F7457" s="37" t="s">
        <v>25</v>
      </c>
      <c r="G7457" s="11" t="s">
        <v>26</v>
      </c>
      <c r="H7457" s="3"/>
      <c r="I7457" s="3"/>
      <c r="J7457" s="4" t="s">
        <v>140</v>
      </c>
      <c r="K7457" s="4" t="s">
        <v>140</v>
      </c>
      <c r="L7457" s="4" t="s">
        <v>141</v>
      </c>
      <c r="M7457" s="4"/>
      <c r="N7457" s="4"/>
      <c r="O7457" s="4" t="str">
        <f t="shared" si="822"/>
        <v>Agapostemon (Agapostemon) texanus</v>
      </c>
      <c r="P7457" s="85" t="str">
        <f t="shared" si="817"/>
        <v>Agapostemon texanus</v>
      </c>
      <c r="Q7457" s="11" t="s">
        <v>43</v>
      </c>
      <c r="R7457" s="24"/>
      <c r="S7457" s="12"/>
      <c r="T7457" s="12"/>
      <c r="U7457" s="12"/>
      <c r="V7457" s="10" t="s">
        <v>182</v>
      </c>
      <c r="W7457" s="6">
        <v>43023</v>
      </c>
      <c r="X7457" s="50"/>
      <c r="Y7457" s="129">
        <f t="shared" si="820"/>
        <v>1</v>
      </c>
      <c r="Z7457" s="110">
        <f t="shared" si="818"/>
        <v>0</v>
      </c>
      <c r="AA7457" s="1">
        <f t="shared" si="819"/>
        <v>0</v>
      </c>
    </row>
    <row r="7458" spans="1:27" ht="14.25" customHeight="1">
      <c r="A7458" s="151">
        <v>8040</v>
      </c>
      <c r="B7458" s="139">
        <v>20200816</v>
      </c>
      <c r="C7458" s="57" t="str">
        <f t="shared" si="816"/>
        <v>POS</v>
      </c>
      <c r="D7458" s="114">
        <f t="shared" si="821"/>
        <v>42597</v>
      </c>
      <c r="E7458" s="9" t="s">
        <v>700</v>
      </c>
      <c r="F7458" s="37" t="s">
        <v>25</v>
      </c>
      <c r="G7458" s="11" t="s">
        <v>26</v>
      </c>
      <c r="H7458" s="3"/>
      <c r="I7458" s="3"/>
      <c r="J7458" s="4" t="s">
        <v>140</v>
      </c>
      <c r="K7458" s="4" t="s">
        <v>140</v>
      </c>
      <c r="L7458" s="4" t="s">
        <v>141</v>
      </c>
      <c r="M7458" s="4"/>
      <c r="N7458" s="4"/>
      <c r="O7458" s="4" t="str">
        <f t="shared" si="822"/>
        <v>Agapostemon (Agapostemon) texanus</v>
      </c>
      <c r="P7458" s="85" t="str">
        <f t="shared" si="817"/>
        <v>Agapostemon texanus</v>
      </c>
      <c r="Q7458" s="11" t="s">
        <v>43</v>
      </c>
      <c r="R7458" s="24"/>
      <c r="S7458" s="12"/>
      <c r="T7458" s="12"/>
      <c r="U7458" s="12"/>
      <c r="V7458" s="10" t="s">
        <v>182</v>
      </c>
      <c r="W7458" s="6">
        <v>43023</v>
      </c>
      <c r="X7458" s="50"/>
      <c r="Y7458" s="129">
        <f t="shared" si="820"/>
        <v>1</v>
      </c>
      <c r="Z7458" s="110">
        <f t="shared" si="818"/>
        <v>0</v>
      </c>
      <c r="AA7458" s="1">
        <f t="shared" si="819"/>
        <v>0</v>
      </c>
    </row>
    <row r="7459" spans="1:27" ht="14.25" customHeight="1">
      <c r="A7459" s="151">
        <v>8041</v>
      </c>
      <c r="B7459" s="139">
        <v>20200816</v>
      </c>
      <c r="C7459" s="57" t="str">
        <f t="shared" si="816"/>
        <v>POS</v>
      </c>
      <c r="D7459" s="114">
        <f t="shared" si="821"/>
        <v>42597</v>
      </c>
      <c r="E7459" s="9" t="s">
        <v>700</v>
      </c>
      <c r="F7459" s="37" t="s">
        <v>25</v>
      </c>
      <c r="G7459" s="11" t="s">
        <v>26</v>
      </c>
      <c r="H7459" s="3"/>
      <c r="I7459" s="3"/>
      <c r="J7459" s="4" t="s">
        <v>117</v>
      </c>
      <c r="K7459" s="112" t="s">
        <v>167</v>
      </c>
      <c r="L7459" s="4" t="s">
        <v>666</v>
      </c>
      <c r="M7459" s="4"/>
      <c r="N7459" s="4"/>
      <c r="O7459" s="4" t="str">
        <f t="shared" si="822"/>
        <v>Lasioglossum (Dialictus) incompletum</v>
      </c>
      <c r="P7459" s="85" t="str">
        <f t="shared" si="817"/>
        <v>Lasioglossum incompletum</v>
      </c>
      <c r="Q7459" s="11" t="s">
        <v>29</v>
      </c>
      <c r="R7459" s="24"/>
      <c r="S7459" s="12"/>
      <c r="T7459" s="12"/>
      <c r="U7459" s="12"/>
      <c r="V7459" s="10" t="s">
        <v>182</v>
      </c>
      <c r="W7459" s="6">
        <v>43023</v>
      </c>
      <c r="X7459" s="50" t="s">
        <v>1087</v>
      </c>
      <c r="Y7459" s="129">
        <f t="shared" si="820"/>
        <v>1</v>
      </c>
      <c r="Z7459" s="110">
        <f t="shared" si="818"/>
        <v>0</v>
      </c>
      <c r="AA7459" s="1">
        <f t="shared" si="819"/>
        <v>0</v>
      </c>
    </row>
    <row r="7460" spans="1:27" ht="14.25" customHeight="1">
      <c r="A7460" s="151">
        <v>8042</v>
      </c>
      <c r="B7460" s="139">
        <v>20200816</v>
      </c>
      <c r="C7460" s="57" t="str">
        <f t="shared" si="816"/>
        <v>POS</v>
      </c>
      <c r="D7460" s="114">
        <f t="shared" si="821"/>
        <v>42597</v>
      </c>
      <c r="E7460" s="9" t="s">
        <v>700</v>
      </c>
      <c r="F7460" s="37" t="s">
        <v>25</v>
      </c>
      <c r="G7460" s="11" t="s">
        <v>26</v>
      </c>
      <c r="H7460" s="3"/>
      <c r="I7460" s="3"/>
      <c r="J7460" s="4" t="s">
        <v>117</v>
      </c>
      <c r="K7460" s="31" t="s">
        <v>167</v>
      </c>
      <c r="L7460" s="4" t="s">
        <v>665</v>
      </c>
      <c r="M7460" s="4"/>
      <c r="N7460" s="4"/>
      <c r="O7460" s="4" t="str">
        <f t="shared" si="822"/>
        <v>Lasioglossum (Dialictus) nevadense</v>
      </c>
      <c r="P7460" s="85" t="str">
        <f t="shared" si="817"/>
        <v>Lasioglossum nevadense</v>
      </c>
      <c r="Q7460" s="11" t="s">
        <v>29</v>
      </c>
      <c r="R7460" s="24"/>
      <c r="S7460" s="12"/>
      <c r="T7460" s="12"/>
      <c r="U7460" s="12"/>
      <c r="V7460" s="10" t="s">
        <v>182</v>
      </c>
      <c r="W7460" s="6">
        <v>43023</v>
      </c>
      <c r="X7460" s="50" t="s">
        <v>1087</v>
      </c>
      <c r="Y7460" s="129">
        <f t="shared" si="820"/>
        <v>1</v>
      </c>
      <c r="Z7460" s="110">
        <f t="shared" si="818"/>
        <v>0</v>
      </c>
      <c r="AA7460" s="1">
        <f t="shared" si="819"/>
        <v>0</v>
      </c>
    </row>
    <row r="7461" spans="1:27" ht="14.25" customHeight="1">
      <c r="A7461" s="151">
        <v>8043</v>
      </c>
      <c r="B7461" s="139">
        <v>20200816</v>
      </c>
      <c r="C7461" s="57" t="str">
        <f t="shared" si="816"/>
        <v>POS</v>
      </c>
      <c r="D7461" s="114">
        <f t="shared" si="821"/>
        <v>42597</v>
      </c>
      <c r="E7461" s="9" t="s">
        <v>701</v>
      </c>
      <c r="F7461" s="37" t="s">
        <v>25</v>
      </c>
      <c r="G7461" s="11" t="s">
        <v>26</v>
      </c>
      <c r="H7461" s="3"/>
      <c r="I7461" s="3"/>
      <c r="J7461" s="4" t="s">
        <v>53</v>
      </c>
      <c r="K7461" s="4" t="s">
        <v>591</v>
      </c>
      <c r="L7461" s="4" t="s">
        <v>152</v>
      </c>
      <c r="M7461" s="4"/>
      <c r="N7461" s="4"/>
      <c r="O7461" s="4" t="str">
        <f t="shared" si="822"/>
        <v>Melissodes (Eumelissodes) microsticta</v>
      </c>
      <c r="P7461" s="85" t="str">
        <f t="shared" si="817"/>
        <v>Melissodes microsticta</v>
      </c>
      <c r="Q7461" s="11" t="s">
        <v>29</v>
      </c>
      <c r="R7461" s="24"/>
      <c r="S7461" s="12"/>
      <c r="T7461" s="12"/>
      <c r="U7461" s="12"/>
      <c r="V7461" s="10" t="s">
        <v>182</v>
      </c>
      <c r="W7461" s="6">
        <v>43023</v>
      </c>
      <c r="X7461" s="50"/>
      <c r="Y7461" s="129">
        <f t="shared" si="820"/>
        <v>1</v>
      </c>
      <c r="Z7461" s="110">
        <f t="shared" si="818"/>
        <v>0</v>
      </c>
      <c r="AA7461" s="1">
        <f t="shared" si="819"/>
        <v>0</v>
      </c>
    </row>
    <row r="7462" spans="1:27" ht="14.25" customHeight="1">
      <c r="A7462" s="151">
        <v>8044</v>
      </c>
      <c r="B7462" s="139">
        <v>20200816</v>
      </c>
      <c r="C7462" s="57" t="str">
        <f t="shared" si="816"/>
        <v>POS</v>
      </c>
      <c r="D7462" s="114">
        <f t="shared" si="821"/>
        <v>42597</v>
      </c>
      <c r="E7462" s="9" t="s">
        <v>701</v>
      </c>
      <c r="F7462" s="37" t="s">
        <v>25</v>
      </c>
      <c r="G7462" s="11" t="s">
        <v>26</v>
      </c>
      <c r="H7462" s="3"/>
      <c r="I7462" s="3"/>
      <c r="J7462" s="4" t="s">
        <v>53</v>
      </c>
      <c r="K7462" s="4" t="s">
        <v>591</v>
      </c>
      <c r="L7462" s="4" t="s">
        <v>152</v>
      </c>
      <c r="M7462" s="4"/>
      <c r="N7462" s="4"/>
      <c r="O7462" s="4" t="str">
        <f t="shared" si="822"/>
        <v>Melissodes (Eumelissodes) microsticta</v>
      </c>
      <c r="P7462" s="85" t="str">
        <f t="shared" si="817"/>
        <v>Melissodes microsticta</v>
      </c>
      <c r="Q7462" s="11" t="s">
        <v>29</v>
      </c>
      <c r="R7462" s="24"/>
      <c r="S7462" s="12"/>
      <c r="T7462" s="12"/>
      <c r="U7462" s="12"/>
      <c r="V7462" s="10" t="s">
        <v>182</v>
      </c>
      <c r="W7462" s="6">
        <v>43023</v>
      </c>
      <c r="X7462" s="50"/>
      <c r="Y7462" s="129">
        <f t="shared" si="820"/>
        <v>1</v>
      </c>
      <c r="Z7462" s="110">
        <f t="shared" si="818"/>
        <v>0</v>
      </c>
      <c r="AA7462" s="1">
        <f t="shared" si="819"/>
        <v>0</v>
      </c>
    </row>
    <row r="7463" spans="1:27" ht="14.25" customHeight="1">
      <c r="A7463" s="151">
        <v>8045</v>
      </c>
      <c r="B7463" s="139">
        <v>20200816</v>
      </c>
      <c r="C7463" s="57" t="str">
        <f t="shared" si="816"/>
        <v>POS</v>
      </c>
      <c r="D7463" s="114">
        <f t="shared" si="821"/>
        <v>42597</v>
      </c>
      <c r="E7463" s="9" t="s">
        <v>701</v>
      </c>
      <c r="F7463" s="37" t="s">
        <v>25</v>
      </c>
      <c r="G7463" s="11" t="s">
        <v>26</v>
      </c>
      <c r="H7463" s="3"/>
      <c r="I7463" s="3"/>
      <c r="J7463" s="4" t="s">
        <v>175</v>
      </c>
      <c r="K7463" s="4" t="s">
        <v>580</v>
      </c>
      <c r="L7463" s="31" t="s">
        <v>176</v>
      </c>
      <c r="M7463" s="4"/>
      <c r="N7463" s="4"/>
      <c r="O7463" s="4" t="str">
        <f t="shared" si="822"/>
        <v>Ceratina (Zadontomerus) acantha</v>
      </c>
      <c r="P7463" s="85" t="str">
        <f t="shared" si="817"/>
        <v>Ceratina acantha</v>
      </c>
      <c r="Q7463" s="11" t="s">
        <v>29</v>
      </c>
      <c r="R7463" s="24"/>
      <c r="S7463" s="12"/>
      <c r="T7463" s="12"/>
      <c r="U7463" s="12"/>
      <c r="V7463" s="10" t="s">
        <v>182</v>
      </c>
      <c r="W7463" s="6">
        <v>43023</v>
      </c>
      <c r="X7463" s="50"/>
      <c r="Y7463" s="129">
        <f t="shared" si="820"/>
        <v>1</v>
      </c>
      <c r="Z7463" s="110">
        <f t="shared" si="818"/>
        <v>0</v>
      </c>
      <c r="AA7463" s="1">
        <f t="shared" si="819"/>
        <v>0</v>
      </c>
    </row>
    <row r="7464" spans="1:27" ht="14.25" customHeight="1">
      <c r="A7464" s="151">
        <v>8046</v>
      </c>
      <c r="B7464" s="139">
        <v>20200816</v>
      </c>
      <c r="C7464" s="57" t="str">
        <f t="shared" si="816"/>
        <v>POS</v>
      </c>
      <c r="D7464" s="114">
        <f t="shared" si="821"/>
        <v>42597</v>
      </c>
      <c r="E7464" s="9" t="s">
        <v>701</v>
      </c>
      <c r="F7464" s="37" t="s">
        <v>25</v>
      </c>
      <c r="G7464" s="11" t="s">
        <v>26</v>
      </c>
      <c r="H7464" s="3"/>
      <c r="I7464" s="3"/>
      <c r="J7464" s="4" t="s">
        <v>175</v>
      </c>
      <c r="K7464" s="84" t="s">
        <v>580</v>
      </c>
      <c r="L7464" s="31" t="s">
        <v>176</v>
      </c>
      <c r="M7464" s="4"/>
      <c r="N7464" s="4"/>
      <c r="O7464" s="4" t="str">
        <f t="shared" si="822"/>
        <v>Ceratina (Zadontomerus) acantha</v>
      </c>
      <c r="P7464" s="85" t="str">
        <f t="shared" si="817"/>
        <v>Ceratina acantha</v>
      </c>
      <c r="Q7464" s="11" t="s">
        <v>29</v>
      </c>
      <c r="R7464" s="24"/>
      <c r="S7464" s="12"/>
      <c r="T7464" s="12"/>
      <c r="U7464" s="12"/>
      <c r="V7464" s="10" t="s">
        <v>182</v>
      </c>
      <c r="W7464" s="6">
        <v>43023</v>
      </c>
      <c r="X7464" s="50"/>
      <c r="Y7464" s="129">
        <f t="shared" si="820"/>
        <v>1</v>
      </c>
      <c r="Z7464" s="110">
        <f t="shared" si="818"/>
        <v>0</v>
      </c>
      <c r="AA7464" s="1">
        <f t="shared" si="819"/>
        <v>0</v>
      </c>
    </row>
    <row r="7465" spans="1:27" ht="14.25" customHeight="1">
      <c r="A7465" s="151">
        <v>8047</v>
      </c>
      <c r="B7465" s="139">
        <v>20200816</v>
      </c>
      <c r="C7465" s="57" t="str">
        <f t="shared" si="816"/>
        <v>POS</v>
      </c>
      <c r="D7465" s="114">
        <f t="shared" si="821"/>
        <v>42597</v>
      </c>
      <c r="E7465" s="9" t="s">
        <v>701</v>
      </c>
      <c r="F7465" s="37" t="s">
        <v>25</v>
      </c>
      <c r="G7465" s="11" t="s">
        <v>26</v>
      </c>
      <c r="H7465" s="3"/>
      <c r="I7465" s="3"/>
      <c r="J7465" s="4" t="s">
        <v>175</v>
      </c>
      <c r="K7465" s="4" t="s">
        <v>580</v>
      </c>
      <c r="L7465" s="31" t="s">
        <v>176</v>
      </c>
      <c r="M7465" s="4"/>
      <c r="N7465" s="4"/>
      <c r="O7465" s="4" t="str">
        <f t="shared" si="822"/>
        <v>Ceratina (Zadontomerus) acantha</v>
      </c>
      <c r="P7465" s="85" t="str">
        <f t="shared" si="817"/>
        <v>Ceratina acantha</v>
      </c>
      <c r="Q7465" s="11" t="s">
        <v>29</v>
      </c>
      <c r="R7465" s="24"/>
      <c r="S7465" s="12"/>
      <c r="T7465" s="12"/>
      <c r="U7465" s="12"/>
      <c r="V7465" s="10" t="s">
        <v>182</v>
      </c>
      <c r="W7465" s="6">
        <v>43023</v>
      </c>
      <c r="X7465" s="50"/>
      <c r="Y7465" s="129">
        <f t="shared" si="820"/>
        <v>1</v>
      </c>
      <c r="Z7465" s="110">
        <f t="shared" si="818"/>
        <v>0</v>
      </c>
      <c r="AA7465" s="1">
        <f t="shared" si="819"/>
        <v>0</v>
      </c>
    </row>
    <row r="7466" spans="1:27" ht="14.25" customHeight="1">
      <c r="A7466" s="151">
        <v>8048</v>
      </c>
      <c r="B7466" s="139">
        <v>20200816</v>
      </c>
      <c r="C7466" s="57" t="str">
        <f t="shared" si="816"/>
        <v>POS</v>
      </c>
      <c r="D7466" s="114">
        <f t="shared" si="821"/>
        <v>42597</v>
      </c>
      <c r="E7466" s="9" t="s">
        <v>701</v>
      </c>
      <c r="F7466" s="37" t="s">
        <v>25</v>
      </c>
      <c r="G7466" s="11" t="s">
        <v>26</v>
      </c>
      <c r="H7466" s="3"/>
      <c r="I7466" s="3"/>
      <c r="J7466" s="4" t="s">
        <v>175</v>
      </c>
      <c r="K7466" s="4" t="s">
        <v>580</v>
      </c>
      <c r="L7466" s="4" t="s">
        <v>176</v>
      </c>
      <c r="M7466" s="4"/>
      <c r="N7466" s="4"/>
      <c r="O7466" s="4" t="str">
        <f t="shared" si="822"/>
        <v>Ceratina (Zadontomerus) acantha</v>
      </c>
      <c r="P7466" s="85" t="str">
        <f t="shared" si="817"/>
        <v>Ceratina acantha</v>
      </c>
      <c r="Q7466" s="11" t="s">
        <v>29</v>
      </c>
      <c r="R7466" s="24"/>
      <c r="S7466" s="12"/>
      <c r="T7466" s="12"/>
      <c r="U7466" s="12"/>
      <c r="V7466" s="10" t="s">
        <v>182</v>
      </c>
      <c r="W7466" s="6">
        <v>43023</v>
      </c>
      <c r="X7466" s="50"/>
      <c r="Y7466" s="129">
        <f t="shared" si="820"/>
        <v>1</v>
      </c>
      <c r="Z7466" s="110">
        <f t="shared" si="818"/>
        <v>0</v>
      </c>
      <c r="AA7466" s="1">
        <f t="shared" si="819"/>
        <v>0</v>
      </c>
    </row>
    <row r="7467" spans="1:27" ht="14.25" customHeight="1">
      <c r="A7467" s="151">
        <v>8049</v>
      </c>
      <c r="B7467" s="139">
        <v>20200816</v>
      </c>
      <c r="C7467" s="57" t="str">
        <f t="shared" si="816"/>
        <v>POS</v>
      </c>
      <c r="D7467" s="114">
        <f t="shared" si="821"/>
        <v>42597</v>
      </c>
      <c r="E7467" s="9" t="s">
        <v>701</v>
      </c>
      <c r="F7467" s="37" t="s">
        <v>25</v>
      </c>
      <c r="G7467" s="11" t="s">
        <v>26</v>
      </c>
      <c r="H7467" s="3"/>
      <c r="I7467" s="3"/>
      <c r="J7467" s="4" t="s">
        <v>175</v>
      </c>
      <c r="K7467" s="4" t="s">
        <v>580</v>
      </c>
      <c r="L7467" s="31" t="s">
        <v>176</v>
      </c>
      <c r="M7467" s="4"/>
      <c r="N7467" s="4"/>
      <c r="O7467" s="4" t="str">
        <f t="shared" si="822"/>
        <v>Ceratina (Zadontomerus) acantha</v>
      </c>
      <c r="P7467" s="85" t="str">
        <f t="shared" si="817"/>
        <v>Ceratina acantha</v>
      </c>
      <c r="Q7467" s="11" t="s">
        <v>29</v>
      </c>
      <c r="R7467" s="24"/>
      <c r="S7467" s="12"/>
      <c r="T7467" s="12"/>
      <c r="U7467" s="12"/>
      <c r="V7467" s="10" t="s">
        <v>182</v>
      </c>
      <c r="W7467" s="6">
        <v>43023</v>
      </c>
      <c r="X7467" s="50"/>
      <c r="Y7467" s="129">
        <f t="shared" si="820"/>
        <v>1</v>
      </c>
      <c r="Z7467" s="110">
        <f t="shared" si="818"/>
        <v>0</v>
      </c>
      <c r="AA7467" s="1">
        <f t="shared" si="819"/>
        <v>0</v>
      </c>
    </row>
    <row r="7468" spans="1:27" ht="14.25" customHeight="1">
      <c r="A7468" s="151">
        <v>8050</v>
      </c>
      <c r="B7468" s="139">
        <v>20200816</v>
      </c>
      <c r="C7468" s="57" t="str">
        <f t="shared" si="816"/>
        <v>POS</v>
      </c>
      <c r="D7468" s="114">
        <f t="shared" si="821"/>
        <v>42597</v>
      </c>
      <c r="E7468" s="9" t="s">
        <v>701</v>
      </c>
      <c r="F7468" s="37" t="s">
        <v>25</v>
      </c>
      <c r="G7468" s="11" t="s">
        <v>26</v>
      </c>
      <c r="H7468" s="3"/>
      <c r="I7468" s="3"/>
      <c r="J7468" s="4" t="s">
        <v>175</v>
      </c>
      <c r="K7468" s="84" t="s">
        <v>580</v>
      </c>
      <c r="L7468" s="4" t="s">
        <v>176</v>
      </c>
      <c r="M7468" s="4"/>
      <c r="N7468" s="4"/>
      <c r="O7468" s="4" t="str">
        <f t="shared" si="822"/>
        <v>Ceratina (Zadontomerus) acantha</v>
      </c>
      <c r="P7468" s="85" t="str">
        <f t="shared" si="817"/>
        <v>Ceratina acantha</v>
      </c>
      <c r="Q7468" s="11" t="s">
        <v>29</v>
      </c>
      <c r="R7468" s="24"/>
      <c r="S7468" s="12"/>
      <c r="T7468" s="12"/>
      <c r="U7468" s="12"/>
      <c r="V7468" s="10" t="s">
        <v>182</v>
      </c>
      <c r="W7468" s="6">
        <v>43023</v>
      </c>
      <c r="X7468" s="50"/>
      <c r="Y7468" s="129">
        <f t="shared" si="820"/>
        <v>1</v>
      </c>
      <c r="Z7468" s="110">
        <f t="shared" si="818"/>
        <v>0</v>
      </c>
      <c r="AA7468" s="1">
        <f t="shared" si="819"/>
        <v>0</v>
      </c>
    </row>
    <row r="7469" spans="1:27" ht="14.25" customHeight="1">
      <c r="A7469" s="151">
        <v>8051</v>
      </c>
      <c r="B7469" s="139">
        <v>20200816</v>
      </c>
      <c r="C7469" s="57" t="str">
        <f t="shared" si="816"/>
        <v>POS</v>
      </c>
      <c r="D7469" s="114">
        <f t="shared" si="821"/>
        <v>42597</v>
      </c>
      <c r="E7469" s="9" t="s">
        <v>701</v>
      </c>
      <c r="F7469" s="37" t="s">
        <v>25</v>
      </c>
      <c r="G7469" s="11" t="s">
        <v>26</v>
      </c>
      <c r="H7469" s="3"/>
      <c r="I7469" s="3"/>
      <c r="J7469" s="4" t="s">
        <v>91</v>
      </c>
      <c r="K7469" s="4" t="s">
        <v>590</v>
      </c>
      <c r="L7469" s="4" t="s">
        <v>98</v>
      </c>
      <c r="M7469" s="4"/>
      <c r="N7469" s="4"/>
      <c r="O7469" s="4" t="str">
        <f t="shared" si="822"/>
        <v>Megachile (Xanthosarus) perihirta</v>
      </c>
      <c r="P7469" s="85" t="str">
        <f t="shared" si="817"/>
        <v>Megachile perihirta</v>
      </c>
      <c r="Q7469" s="11" t="s">
        <v>29</v>
      </c>
      <c r="R7469" s="24"/>
      <c r="S7469" s="12"/>
      <c r="T7469" s="12"/>
      <c r="U7469" s="12"/>
      <c r="V7469" s="10" t="s">
        <v>182</v>
      </c>
      <c r="W7469" s="6">
        <v>43023</v>
      </c>
      <c r="X7469" s="50"/>
      <c r="Y7469" s="129">
        <f t="shared" si="820"/>
        <v>1</v>
      </c>
      <c r="Z7469" s="110">
        <f t="shared" si="818"/>
        <v>0</v>
      </c>
      <c r="AA7469" s="1">
        <f t="shared" si="819"/>
        <v>0</v>
      </c>
    </row>
    <row r="7470" spans="1:27" ht="14.25" customHeight="1">
      <c r="A7470" s="151">
        <v>8052</v>
      </c>
      <c r="B7470" s="139">
        <v>20200816</v>
      </c>
      <c r="C7470" s="57" t="str">
        <f t="shared" si="816"/>
        <v>POS</v>
      </c>
      <c r="D7470" s="114">
        <f t="shared" si="821"/>
        <v>42597</v>
      </c>
      <c r="E7470" s="9" t="s">
        <v>701</v>
      </c>
      <c r="F7470" s="37" t="s">
        <v>25</v>
      </c>
      <c r="G7470" s="11" t="s">
        <v>26</v>
      </c>
      <c r="H7470" s="3"/>
      <c r="I7470" s="3"/>
      <c r="J7470" s="4" t="s">
        <v>91</v>
      </c>
      <c r="K7470" s="4" t="s">
        <v>590</v>
      </c>
      <c r="L7470" s="4" t="s">
        <v>98</v>
      </c>
      <c r="M7470" s="4"/>
      <c r="N7470" s="4"/>
      <c r="O7470" s="4" t="str">
        <f t="shared" si="822"/>
        <v>Megachile (Xanthosarus) perihirta</v>
      </c>
      <c r="P7470" s="85" t="str">
        <f t="shared" si="817"/>
        <v>Megachile perihirta</v>
      </c>
      <c r="Q7470" s="11" t="s">
        <v>29</v>
      </c>
      <c r="R7470" s="24"/>
      <c r="S7470" s="12"/>
      <c r="T7470" s="12"/>
      <c r="U7470" s="12"/>
      <c r="V7470" s="10" t="s">
        <v>182</v>
      </c>
      <c r="W7470" s="6">
        <v>43023</v>
      </c>
      <c r="X7470" s="50"/>
      <c r="Y7470" s="129">
        <f t="shared" si="820"/>
        <v>1</v>
      </c>
      <c r="Z7470" s="110">
        <f t="shared" si="818"/>
        <v>0</v>
      </c>
      <c r="AA7470" s="1">
        <f t="shared" si="819"/>
        <v>0</v>
      </c>
    </row>
    <row r="7471" spans="1:27" ht="14.25" customHeight="1">
      <c r="A7471" s="151">
        <v>8053</v>
      </c>
      <c r="B7471" s="139">
        <v>20200816</v>
      </c>
      <c r="C7471" s="57" t="str">
        <f t="shared" si="816"/>
        <v>POS</v>
      </c>
      <c r="D7471" s="114">
        <f t="shared" si="821"/>
        <v>42597</v>
      </c>
      <c r="E7471" s="9" t="s">
        <v>701</v>
      </c>
      <c r="F7471" s="37" t="s">
        <v>25</v>
      </c>
      <c r="G7471" s="11" t="s">
        <v>26</v>
      </c>
      <c r="H7471" s="3"/>
      <c r="I7471" s="3"/>
      <c r="J7471" s="4" t="s">
        <v>91</v>
      </c>
      <c r="K7471" s="84" t="s">
        <v>590</v>
      </c>
      <c r="L7471" s="4" t="s">
        <v>98</v>
      </c>
      <c r="M7471" s="4"/>
      <c r="N7471" s="4"/>
      <c r="O7471" s="4" t="str">
        <f t="shared" si="822"/>
        <v>Megachile (Xanthosarus) perihirta</v>
      </c>
      <c r="P7471" s="85" t="str">
        <f t="shared" si="817"/>
        <v>Megachile perihirta</v>
      </c>
      <c r="Q7471" s="11" t="s">
        <v>29</v>
      </c>
      <c r="R7471" s="24"/>
      <c r="S7471" s="12"/>
      <c r="T7471" s="12"/>
      <c r="U7471" s="12"/>
      <c r="V7471" s="10" t="s">
        <v>182</v>
      </c>
      <c r="W7471" s="6">
        <v>43023</v>
      </c>
      <c r="X7471" s="50"/>
      <c r="Y7471" s="129">
        <f t="shared" si="820"/>
        <v>1</v>
      </c>
      <c r="Z7471" s="110">
        <f t="shared" si="818"/>
        <v>0</v>
      </c>
      <c r="AA7471" s="1">
        <f t="shared" si="819"/>
        <v>0</v>
      </c>
    </row>
    <row r="7472" spans="1:27" ht="14.25" customHeight="1">
      <c r="A7472" s="151">
        <v>8054</v>
      </c>
      <c r="B7472" s="139">
        <v>20200816</v>
      </c>
      <c r="C7472" s="57" t="str">
        <f t="shared" si="816"/>
        <v>POS</v>
      </c>
      <c r="D7472" s="114">
        <f t="shared" si="821"/>
        <v>42597</v>
      </c>
      <c r="E7472" s="9" t="s">
        <v>701</v>
      </c>
      <c r="F7472" s="37" t="s">
        <v>25</v>
      </c>
      <c r="G7472" s="11" t="s">
        <v>26</v>
      </c>
      <c r="H7472" s="3"/>
      <c r="I7472" s="3"/>
      <c r="J7472" s="4" t="s">
        <v>111</v>
      </c>
      <c r="K7472" s="4" t="s">
        <v>576</v>
      </c>
      <c r="L7472" s="4" t="s">
        <v>113</v>
      </c>
      <c r="M7472" s="4"/>
      <c r="N7472" s="4"/>
      <c r="O7472" s="4" t="str">
        <f t="shared" si="822"/>
        <v>Anthidium (Proanthidium) oblongatum</v>
      </c>
      <c r="P7472" s="85" t="str">
        <f t="shared" si="817"/>
        <v>Anthidium oblongatum</v>
      </c>
      <c r="Q7472" s="11" t="s">
        <v>29</v>
      </c>
      <c r="R7472" s="24"/>
      <c r="S7472" s="12"/>
      <c r="T7472" s="12"/>
      <c r="U7472" s="12"/>
      <c r="V7472" s="10" t="s">
        <v>182</v>
      </c>
      <c r="W7472" s="6">
        <v>43023</v>
      </c>
      <c r="X7472" s="50"/>
      <c r="Y7472" s="129">
        <f t="shared" si="820"/>
        <v>1</v>
      </c>
      <c r="Z7472" s="110">
        <f t="shared" si="818"/>
        <v>0</v>
      </c>
      <c r="AA7472" s="1">
        <f t="shared" si="819"/>
        <v>0</v>
      </c>
    </row>
    <row r="7473" spans="1:27" ht="14.25" customHeight="1">
      <c r="A7473" s="151">
        <v>8055</v>
      </c>
      <c r="B7473" s="139">
        <v>20200816</v>
      </c>
      <c r="C7473" s="57" t="str">
        <f t="shared" si="816"/>
        <v>POS</v>
      </c>
      <c r="D7473" s="114">
        <f t="shared" si="821"/>
        <v>42597</v>
      </c>
      <c r="E7473" s="9" t="s">
        <v>701</v>
      </c>
      <c r="F7473" s="37" t="s">
        <v>25</v>
      </c>
      <c r="G7473" s="11" t="s">
        <v>26</v>
      </c>
      <c r="H7473" s="3"/>
      <c r="I7473" s="3"/>
      <c r="J7473" s="4" t="s">
        <v>140</v>
      </c>
      <c r="K7473" s="4" t="s">
        <v>140</v>
      </c>
      <c r="L7473" s="4" t="s">
        <v>141</v>
      </c>
      <c r="M7473" s="4"/>
      <c r="N7473" s="4"/>
      <c r="O7473" s="4" t="str">
        <f t="shared" si="822"/>
        <v>Agapostemon (Agapostemon) texanus</v>
      </c>
      <c r="P7473" s="85" t="str">
        <f t="shared" si="817"/>
        <v>Agapostemon texanus</v>
      </c>
      <c r="Q7473" s="11" t="s">
        <v>43</v>
      </c>
      <c r="R7473" s="24"/>
      <c r="S7473" s="12"/>
      <c r="T7473" s="12"/>
      <c r="U7473" s="12"/>
      <c r="V7473" s="10" t="s">
        <v>182</v>
      </c>
      <c r="W7473" s="6">
        <v>43023</v>
      </c>
      <c r="X7473" s="50"/>
      <c r="Y7473" s="129">
        <f t="shared" si="820"/>
        <v>1</v>
      </c>
      <c r="Z7473" s="110">
        <f t="shared" si="818"/>
        <v>0</v>
      </c>
      <c r="AA7473" s="1">
        <f t="shared" si="819"/>
        <v>0</v>
      </c>
    </row>
    <row r="7474" spans="1:27" ht="14.25" customHeight="1">
      <c r="A7474" s="151">
        <v>8056</v>
      </c>
      <c r="B7474" s="139">
        <v>20200816</v>
      </c>
      <c r="C7474" s="57" t="str">
        <f t="shared" si="816"/>
        <v>POS</v>
      </c>
      <c r="D7474" s="114">
        <f t="shared" si="821"/>
        <v>42597</v>
      </c>
      <c r="E7474" s="9" t="s">
        <v>701</v>
      </c>
      <c r="F7474" s="37" t="s">
        <v>25</v>
      </c>
      <c r="G7474" s="11" t="s">
        <v>26</v>
      </c>
      <c r="H7474" s="30"/>
      <c r="I7474" s="30"/>
      <c r="J7474" s="31" t="s">
        <v>117</v>
      </c>
      <c r="K7474" s="31" t="s">
        <v>167</v>
      </c>
      <c r="L7474" s="4" t="s">
        <v>661</v>
      </c>
      <c r="M7474" s="31"/>
      <c r="N7474" s="4"/>
      <c r="O7474" s="4" t="str">
        <f t="shared" si="822"/>
        <v>Lasioglossum (Dialictus) cressonii</v>
      </c>
      <c r="P7474" s="85" t="str">
        <f t="shared" si="817"/>
        <v>Lasioglossum cressonii</v>
      </c>
      <c r="Q7474" s="35" t="s">
        <v>29</v>
      </c>
      <c r="R7474" s="36"/>
      <c r="S7474" s="32"/>
      <c r="T7474" s="32"/>
      <c r="U7474" s="32"/>
      <c r="V7474" s="10" t="s">
        <v>182</v>
      </c>
      <c r="W7474" s="6">
        <v>43023</v>
      </c>
      <c r="X7474" s="52" t="s">
        <v>1087</v>
      </c>
      <c r="Y7474" s="129">
        <f t="shared" si="820"/>
        <v>1</v>
      </c>
      <c r="Z7474" s="110">
        <f t="shared" si="818"/>
        <v>0</v>
      </c>
      <c r="AA7474" s="1">
        <f t="shared" si="819"/>
        <v>0</v>
      </c>
    </row>
    <row r="7475" spans="1:27" ht="14.25" customHeight="1">
      <c r="A7475" s="151">
        <v>8057</v>
      </c>
      <c r="B7475" s="139">
        <v>20200816</v>
      </c>
      <c r="C7475" s="57" t="str">
        <f t="shared" si="816"/>
        <v>POS</v>
      </c>
      <c r="D7475" s="114">
        <f t="shared" si="821"/>
        <v>42597</v>
      </c>
      <c r="E7475" s="9" t="s">
        <v>701</v>
      </c>
      <c r="F7475" s="37" t="s">
        <v>25</v>
      </c>
      <c r="G7475" s="11" t="s">
        <v>26</v>
      </c>
      <c r="H7475" s="30"/>
      <c r="I7475" s="30"/>
      <c r="J7475" s="31" t="s">
        <v>117</v>
      </c>
      <c r="K7475" s="31" t="s">
        <v>198</v>
      </c>
      <c r="L7475" s="4" t="s">
        <v>913</v>
      </c>
      <c r="M7475" s="31"/>
      <c r="N7475" s="31"/>
      <c r="O7475" s="4" t="str">
        <f t="shared" si="822"/>
        <v>Lasioglossum (Hemihalictus) villosulum</v>
      </c>
      <c r="P7475" s="85" t="str">
        <f t="shared" si="817"/>
        <v>Lasioglossum villosulum</v>
      </c>
      <c r="Q7475" s="35" t="s">
        <v>29</v>
      </c>
      <c r="R7475" s="36"/>
      <c r="S7475" s="32"/>
      <c r="T7475" s="32"/>
      <c r="U7475" s="32"/>
      <c r="V7475" s="10" t="s">
        <v>182</v>
      </c>
      <c r="W7475" s="6">
        <v>43023</v>
      </c>
      <c r="X7475" s="52" t="s">
        <v>1049</v>
      </c>
      <c r="Y7475" s="129">
        <f t="shared" si="820"/>
        <v>1</v>
      </c>
      <c r="Z7475" s="110">
        <f t="shared" si="818"/>
        <v>0</v>
      </c>
      <c r="AA7475" s="1">
        <f t="shared" si="819"/>
        <v>0</v>
      </c>
    </row>
    <row r="7476" spans="1:27" ht="14.25" customHeight="1">
      <c r="A7476" s="151">
        <v>8058</v>
      </c>
      <c r="B7476" s="139">
        <v>20170510</v>
      </c>
      <c r="C7476" s="57" t="str">
        <f t="shared" si="816"/>
        <v>POS</v>
      </c>
      <c r="D7476" s="114">
        <f t="shared" si="821"/>
        <v>41403</v>
      </c>
      <c r="E7476" s="9" t="s">
        <v>206</v>
      </c>
      <c r="F7476" s="37" t="s">
        <v>25</v>
      </c>
      <c r="G7476" s="11" t="s">
        <v>26</v>
      </c>
      <c r="H7476" s="30"/>
      <c r="I7476" s="30"/>
      <c r="J7476" s="31" t="s">
        <v>124</v>
      </c>
      <c r="K7476" s="31" t="s">
        <v>165</v>
      </c>
      <c r="L7476" s="4" t="s">
        <v>158</v>
      </c>
      <c r="M7476" s="31"/>
      <c r="N7476" s="31"/>
      <c r="O7476" s="4" t="str">
        <f t="shared" si="822"/>
        <v>Osmia (Melanosmia) albolateralis</v>
      </c>
      <c r="P7476" s="85" t="str">
        <f t="shared" si="817"/>
        <v>Osmia albolateralis</v>
      </c>
      <c r="Q7476" s="35" t="s">
        <v>43</v>
      </c>
      <c r="R7476" s="36"/>
      <c r="S7476" s="32"/>
      <c r="T7476" s="32"/>
      <c r="U7476" s="32"/>
      <c r="V7476" s="10" t="s">
        <v>182</v>
      </c>
      <c r="W7476" s="6">
        <v>43153</v>
      </c>
      <c r="X7476" s="52" t="s">
        <v>709</v>
      </c>
      <c r="Y7476" s="129">
        <f t="shared" si="820"/>
        <v>1</v>
      </c>
      <c r="Z7476" s="110">
        <f t="shared" si="818"/>
        <v>0</v>
      </c>
      <c r="AA7476" s="1">
        <f t="shared" si="819"/>
        <v>0</v>
      </c>
    </row>
    <row r="7477" spans="1:27" ht="14.25" customHeight="1">
      <c r="A7477" s="151">
        <v>8059</v>
      </c>
      <c r="B7477" s="139">
        <v>20170510</v>
      </c>
      <c r="C7477" s="57" t="str">
        <f t="shared" si="816"/>
        <v>POS</v>
      </c>
      <c r="D7477" s="114">
        <f t="shared" si="821"/>
        <v>41403</v>
      </c>
      <c r="E7477" s="9" t="s">
        <v>206</v>
      </c>
      <c r="F7477" s="37" t="s">
        <v>25</v>
      </c>
      <c r="G7477" s="11" t="s">
        <v>26</v>
      </c>
      <c r="H7477" s="30"/>
      <c r="I7477" s="30"/>
      <c r="J7477" s="31" t="s">
        <v>124</v>
      </c>
      <c r="K7477" s="31" t="s">
        <v>165</v>
      </c>
      <c r="L7477" s="4" t="s">
        <v>158</v>
      </c>
      <c r="M7477" s="31"/>
      <c r="N7477" s="31"/>
      <c r="O7477" s="4" t="str">
        <f t="shared" si="822"/>
        <v>Osmia (Melanosmia) albolateralis</v>
      </c>
      <c r="P7477" s="85" t="str">
        <f t="shared" si="817"/>
        <v>Osmia albolateralis</v>
      </c>
      <c r="Q7477" s="35" t="s">
        <v>43</v>
      </c>
      <c r="R7477" s="36"/>
      <c r="S7477" s="32"/>
      <c r="T7477" s="32"/>
      <c r="U7477" s="32"/>
      <c r="V7477" s="10" t="s">
        <v>182</v>
      </c>
      <c r="W7477" s="6">
        <v>43153</v>
      </c>
      <c r="X7477" s="52" t="s">
        <v>709</v>
      </c>
      <c r="Y7477" s="129">
        <f t="shared" si="820"/>
        <v>1</v>
      </c>
      <c r="Z7477" s="110">
        <f t="shared" si="818"/>
        <v>0</v>
      </c>
      <c r="AA7477" s="1">
        <f t="shared" si="819"/>
        <v>0</v>
      </c>
    </row>
    <row r="7478" spans="1:27" ht="14.25" customHeight="1">
      <c r="A7478" s="148"/>
      <c r="B7478" s="139">
        <v>20140714</v>
      </c>
      <c r="C7478" s="57" t="str">
        <f t="shared" si="816"/>
        <v>POS</v>
      </c>
      <c r="D7478" s="114">
        <f t="shared" si="821"/>
        <v>40372</v>
      </c>
      <c r="E7478" s="28" t="s">
        <v>35</v>
      </c>
      <c r="F7478" s="39" t="s">
        <v>25</v>
      </c>
      <c r="G7478" s="35" t="s">
        <v>380</v>
      </c>
      <c r="H7478" s="30"/>
      <c r="I7478" s="30"/>
      <c r="J7478" s="31" t="s">
        <v>27</v>
      </c>
      <c r="K7478" s="4" t="s">
        <v>578</v>
      </c>
      <c r="L7478" s="31" t="s">
        <v>47</v>
      </c>
      <c r="M7478" s="31"/>
      <c r="N7478" s="31" t="s">
        <v>31</v>
      </c>
      <c r="O7478" s="4" t="str">
        <f t="shared" si="822"/>
        <v>Bombus (Pyrobombus) vosnesenskii</v>
      </c>
      <c r="P7478" s="85" t="str">
        <f t="shared" si="817"/>
        <v>Bombus vosnesenskii</v>
      </c>
      <c r="Q7478" s="35" t="s">
        <v>29</v>
      </c>
      <c r="R7478" s="36">
        <v>3</v>
      </c>
      <c r="S7478" s="32"/>
      <c r="T7478" s="32"/>
      <c r="U7478" s="32"/>
      <c r="V7478" s="34" t="s">
        <v>58</v>
      </c>
      <c r="W7478" s="38">
        <v>41338</v>
      </c>
      <c r="X7478" s="52"/>
      <c r="Y7478" s="129">
        <f t="shared" si="820"/>
        <v>3</v>
      </c>
      <c r="Z7478" s="110">
        <f t="shared" si="818"/>
        <v>0</v>
      </c>
      <c r="AA7478" s="1">
        <f t="shared" si="819"/>
        <v>0</v>
      </c>
    </row>
    <row r="7479" spans="1:27" ht="14.25" customHeight="1">
      <c r="A7479" s="148"/>
      <c r="B7479" s="139">
        <v>20140714</v>
      </c>
      <c r="C7479" s="57" t="str">
        <f t="shared" si="816"/>
        <v>POS</v>
      </c>
      <c r="D7479" s="114">
        <f t="shared" si="821"/>
        <v>40372</v>
      </c>
      <c r="E7479" s="28" t="s">
        <v>35</v>
      </c>
      <c r="F7479" s="39" t="s">
        <v>25</v>
      </c>
      <c r="G7479" s="35" t="s">
        <v>380</v>
      </c>
      <c r="H7479" s="30"/>
      <c r="I7479" s="30"/>
      <c r="J7479" s="31" t="s">
        <v>48</v>
      </c>
      <c r="K7479" s="4" t="s">
        <v>48</v>
      </c>
      <c r="L7479" s="31" t="s">
        <v>49</v>
      </c>
      <c r="M7479" s="31"/>
      <c r="N7479" s="31" t="s">
        <v>31</v>
      </c>
      <c r="O7479" s="4" t="str">
        <f t="shared" si="822"/>
        <v>Apis (Apis) mellifera</v>
      </c>
      <c r="P7479" s="85" t="str">
        <f t="shared" si="817"/>
        <v>Apis mellifera</v>
      </c>
      <c r="Q7479" s="35" t="s">
        <v>29</v>
      </c>
      <c r="R7479" s="36">
        <v>5</v>
      </c>
      <c r="S7479" s="32"/>
      <c r="T7479" s="32"/>
      <c r="U7479" s="32"/>
      <c r="V7479" s="34" t="s">
        <v>58</v>
      </c>
      <c r="W7479" s="38">
        <v>41338</v>
      </c>
      <c r="X7479" s="52"/>
      <c r="Y7479" s="129">
        <f t="shared" si="820"/>
        <v>5</v>
      </c>
      <c r="Z7479" s="110">
        <f t="shared" si="818"/>
        <v>0</v>
      </c>
      <c r="AA7479" s="1">
        <f t="shared" si="819"/>
        <v>0</v>
      </c>
    </row>
    <row r="7480" spans="1:27" ht="14.25" customHeight="1">
      <c r="A7480" s="148"/>
      <c r="B7480" s="139">
        <v>20140714</v>
      </c>
      <c r="C7480" s="57" t="str">
        <f t="shared" si="816"/>
        <v>POS</v>
      </c>
      <c r="D7480" s="114">
        <f t="shared" si="821"/>
        <v>40372</v>
      </c>
      <c r="E7480" s="28" t="s">
        <v>36</v>
      </c>
      <c r="F7480" s="39" t="s">
        <v>25</v>
      </c>
      <c r="G7480" s="35" t="s">
        <v>380</v>
      </c>
      <c r="H7480" s="30"/>
      <c r="I7480" s="30"/>
      <c r="J7480" s="31" t="s">
        <v>27</v>
      </c>
      <c r="K7480" s="84" t="s">
        <v>578</v>
      </c>
      <c r="L7480" s="31" t="s">
        <v>47</v>
      </c>
      <c r="M7480" s="31"/>
      <c r="N7480" s="31" t="s">
        <v>31</v>
      </c>
      <c r="O7480" s="4" t="str">
        <f t="shared" si="822"/>
        <v>Bombus (Pyrobombus) vosnesenskii</v>
      </c>
      <c r="P7480" s="85" t="str">
        <f t="shared" si="817"/>
        <v>Bombus vosnesenskii</v>
      </c>
      <c r="Q7480" s="35" t="s">
        <v>29</v>
      </c>
      <c r="R7480" s="36">
        <v>5</v>
      </c>
      <c r="S7480" s="32"/>
      <c r="T7480" s="32"/>
      <c r="U7480" s="32"/>
      <c r="V7480" s="34" t="s">
        <v>58</v>
      </c>
      <c r="W7480" s="38">
        <v>41338</v>
      </c>
      <c r="X7480" s="52"/>
      <c r="Y7480" s="129">
        <f t="shared" si="820"/>
        <v>5</v>
      </c>
      <c r="Z7480" s="110">
        <f t="shared" si="818"/>
        <v>0</v>
      </c>
      <c r="AA7480" s="1">
        <f t="shared" si="819"/>
        <v>0</v>
      </c>
    </row>
    <row r="7481" spans="1:27" ht="14.25" customHeight="1">
      <c r="A7481" s="148"/>
      <c r="B7481" s="139">
        <v>20140714</v>
      </c>
      <c r="C7481" s="57" t="str">
        <f t="shared" si="816"/>
        <v>POS</v>
      </c>
      <c r="D7481" s="114">
        <f t="shared" si="821"/>
        <v>40372</v>
      </c>
      <c r="E7481" s="28" t="s">
        <v>36</v>
      </c>
      <c r="F7481" s="39" t="s">
        <v>25</v>
      </c>
      <c r="G7481" s="35" t="s">
        <v>380</v>
      </c>
      <c r="H7481" s="30"/>
      <c r="I7481" s="30"/>
      <c r="J7481" s="31" t="s">
        <v>48</v>
      </c>
      <c r="K7481" s="4" t="s">
        <v>48</v>
      </c>
      <c r="L7481" s="31" t="s">
        <v>49</v>
      </c>
      <c r="M7481" s="31"/>
      <c r="N7481" s="31" t="s">
        <v>31</v>
      </c>
      <c r="O7481" s="4" t="str">
        <f t="shared" si="822"/>
        <v>Apis (Apis) mellifera</v>
      </c>
      <c r="P7481" s="85" t="str">
        <f t="shared" si="817"/>
        <v>Apis mellifera</v>
      </c>
      <c r="Q7481" s="35" t="s">
        <v>29</v>
      </c>
      <c r="R7481" s="36">
        <v>2</v>
      </c>
      <c r="S7481" s="32"/>
      <c r="T7481" s="32"/>
      <c r="U7481" s="32"/>
      <c r="V7481" s="34" t="s">
        <v>58</v>
      </c>
      <c r="W7481" s="38">
        <v>41338</v>
      </c>
      <c r="X7481" s="52"/>
      <c r="Y7481" s="129">
        <f t="shared" si="820"/>
        <v>2</v>
      </c>
      <c r="Z7481" s="110">
        <f t="shared" si="818"/>
        <v>0</v>
      </c>
      <c r="AA7481" s="1">
        <f t="shared" si="819"/>
        <v>0</v>
      </c>
    </row>
    <row r="7482" spans="1:27" ht="14.25" customHeight="1">
      <c r="A7482" s="148"/>
      <c r="B7482" s="139">
        <v>20140714</v>
      </c>
      <c r="C7482" s="57" t="str">
        <f t="shared" si="816"/>
        <v>POS</v>
      </c>
      <c r="D7482" s="114">
        <f t="shared" si="821"/>
        <v>40372</v>
      </c>
      <c r="E7482" s="28" t="s">
        <v>37</v>
      </c>
      <c r="F7482" s="39" t="s">
        <v>25</v>
      </c>
      <c r="G7482" s="35" t="s">
        <v>380</v>
      </c>
      <c r="H7482" s="30"/>
      <c r="I7482" s="30"/>
      <c r="J7482" s="31" t="s">
        <v>27</v>
      </c>
      <c r="K7482" s="4" t="s">
        <v>578</v>
      </c>
      <c r="L7482" s="31" t="s">
        <v>47</v>
      </c>
      <c r="M7482" s="31"/>
      <c r="N7482" s="31" t="s">
        <v>31</v>
      </c>
      <c r="O7482" s="4" t="str">
        <f t="shared" si="822"/>
        <v>Bombus (Pyrobombus) vosnesenskii</v>
      </c>
      <c r="P7482" s="85" t="str">
        <f t="shared" si="817"/>
        <v>Bombus vosnesenskii</v>
      </c>
      <c r="Q7482" s="35" t="s">
        <v>29</v>
      </c>
      <c r="R7482" s="36">
        <v>5</v>
      </c>
      <c r="S7482" s="32"/>
      <c r="T7482" s="32"/>
      <c r="U7482" s="32"/>
      <c r="V7482" s="34" t="s">
        <v>58</v>
      </c>
      <c r="W7482" s="38">
        <v>41338</v>
      </c>
      <c r="X7482" s="52"/>
      <c r="Y7482" s="129">
        <f t="shared" si="820"/>
        <v>5</v>
      </c>
      <c r="Z7482" s="110">
        <f t="shared" si="818"/>
        <v>0</v>
      </c>
      <c r="AA7482" s="1">
        <f t="shared" si="819"/>
        <v>0</v>
      </c>
    </row>
    <row r="7483" spans="1:27" ht="14.25" customHeight="1">
      <c r="A7483" s="148"/>
      <c r="B7483" s="139">
        <v>20140714</v>
      </c>
      <c r="C7483" s="57" t="str">
        <f t="shared" si="816"/>
        <v>POS</v>
      </c>
      <c r="D7483" s="114">
        <f t="shared" si="821"/>
        <v>40372</v>
      </c>
      <c r="E7483" s="28" t="s">
        <v>37</v>
      </c>
      <c r="F7483" s="39" t="s">
        <v>25</v>
      </c>
      <c r="G7483" s="35" t="s">
        <v>380</v>
      </c>
      <c r="H7483" s="30"/>
      <c r="I7483" s="30"/>
      <c r="J7483" s="31" t="s">
        <v>48</v>
      </c>
      <c r="K7483" s="4" t="s">
        <v>48</v>
      </c>
      <c r="L7483" s="31" t="s">
        <v>49</v>
      </c>
      <c r="M7483" s="31"/>
      <c r="N7483" s="31" t="s">
        <v>31</v>
      </c>
      <c r="O7483" s="4" t="str">
        <f t="shared" si="822"/>
        <v>Apis (Apis) mellifera</v>
      </c>
      <c r="P7483" s="85" t="str">
        <f t="shared" si="817"/>
        <v>Apis mellifera</v>
      </c>
      <c r="Q7483" s="35" t="s">
        <v>29</v>
      </c>
      <c r="R7483" s="36">
        <v>2</v>
      </c>
      <c r="S7483" s="32"/>
      <c r="T7483" s="32"/>
      <c r="U7483" s="32"/>
      <c r="V7483" s="34" t="s">
        <v>58</v>
      </c>
      <c r="W7483" s="38">
        <v>41338</v>
      </c>
      <c r="X7483" s="52"/>
      <c r="Y7483" s="129">
        <f t="shared" si="820"/>
        <v>2</v>
      </c>
      <c r="Z7483" s="110">
        <f t="shared" si="818"/>
        <v>0</v>
      </c>
      <c r="AA7483" s="1">
        <f t="shared" si="819"/>
        <v>0</v>
      </c>
    </row>
    <row r="7484" spans="1:27" ht="14.25" customHeight="1">
      <c r="A7484" s="148"/>
      <c r="B7484" s="139">
        <v>20140714</v>
      </c>
      <c r="C7484" s="57" t="str">
        <f t="shared" ref="C7484:C7547" si="823">LEFT(E7484,3)</f>
        <v>SCL</v>
      </c>
      <c r="D7484" s="114">
        <f t="shared" si="821"/>
        <v>40372</v>
      </c>
      <c r="E7484" s="28" t="s">
        <v>24</v>
      </c>
      <c r="F7484" s="39" t="s">
        <v>25</v>
      </c>
      <c r="G7484" s="35" t="s">
        <v>380</v>
      </c>
      <c r="H7484" s="30"/>
      <c r="I7484" s="30"/>
      <c r="J7484" s="31" t="s">
        <v>27</v>
      </c>
      <c r="K7484" s="4" t="s">
        <v>578</v>
      </c>
      <c r="L7484" s="31" t="s">
        <v>47</v>
      </c>
      <c r="M7484" s="31"/>
      <c r="N7484" s="31" t="s">
        <v>31</v>
      </c>
      <c r="O7484" s="4" t="str">
        <f t="shared" si="822"/>
        <v>Bombus (Pyrobombus) vosnesenskii</v>
      </c>
      <c r="P7484" s="85" t="str">
        <f t="shared" ref="P7484:P7547" si="824">J7484&amp;" "&amp;L7484</f>
        <v>Bombus vosnesenskii</v>
      </c>
      <c r="Q7484" s="35" t="s">
        <v>29</v>
      </c>
      <c r="R7484" s="36">
        <v>1</v>
      </c>
      <c r="S7484" s="32"/>
      <c r="T7484" s="32"/>
      <c r="U7484" s="32"/>
      <c r="V7484" s="34" t="s">
        <v>58</v>
      </c>
      <c r="W7484" s="38">
        <v>41338</v>
      </c>
      <c r="X7484" s="52"/>
      <c r="Y7484" s="129">
        <f t="shared" si="820"/>
        <v>1</v>
      </c>
      <c r="Z7484" s="110">
        <f t="shared" si="818"/>
        <v>0</v>
      </c>
      <c r="AA7484" s="1">
        <f t="shared" si="819"/>
        <v>0</v>
      </c>
    </row>
    <row r="7485" spans="1:27" ht="14.25" customHeight="1">
      <c r="A7485" s="148"/>
      <c r="B7485" s="139">
        <v>20140714</v>
      </c>
      <c r="C7485" s="57" t="str">
        <f t="shared" si="823"/>
        <v>SCL</v>
      </c>
      <c r="D7485" s="114">
        <f t="shared" si="821"/>
        <v>40372</v>
      </c>
      <c r="E7485" s="28" t="s">
        <v>24</v>
      </c>
      <c r="F7485" s="39" t="s">
        <v>25</v>
      </c>
      <c r="G7485" s="35" t="s">
        <v>380</v>
      </c>
      <c r="H7485" s="30"/>
      <c r="I7485" s="30"/>
      <c r="J7485" s="31" t="s">
        <v>48</v>
      </c>
      <c r="K7485" s="84" t="s">
        <v>48</v>
      </c>
      <c r="L7485" s="31" t="s">
        <v>49</v>
      </c>
      <c r="M7485" s="31"/>
      <c r="N7485" s="31" t="s">
        <v>31</v>
      </c>
      <c r="O7485" s="4" t="str">
        <f t="shared" si="822"/>
        <v>Apis (Apis) mellifera</v>
      </c>
      <c r="P7485" s="85" t="str">
        <f t="shared" si="824"/>
        <v>Apis mellifera</v>
      </c>
      <c r="Q7485" s="35" t="s">
        <v>29</v>
      </c>
      <c r="R7485" s="36">
        <v>5</v>
      </c>
      <c r="S7485" s="32"/>
      <c r="T7485" s="32"/>
      <c r="U7485" s="32"/>
      <c r="V7485" s="34" t="s">
        <v>58</v>
      </c>
      <c r="W7485" s="38">
        <v>41338</v>
      </c>
      <c r="X7485" s="52"/>
      <c r="Y7485" s="129">
        <f t="shared" si="820"/>
        <v>5</v>
      </c>
      <c r="Z7485" s="110">
        <f t="shared" si="818"/>
        <v>0</v>
      </c>
      <c r="AA7485" s="1">
        <f t="shared" si="819"/>
        <v>0</v>
      </c>
    </row>
    <row r="7486" spans="1:27" ht="14.25" customHeight="1">
      <c r="A7486" s="148"/>
      <c r="B7486" s="139">
        <v>20140714</v>
      </c>
      <c r="C7486" s="57" t="str">
        <f t="shared" si="823"/>
        <v>SCL</v>
      </c>
      <c r="D7486" s="114">
        <f t="shared" si="821"/>
        <v>40372</v>
      </c>
      <c r="E7486" s="28" t="s">
        <v>32</v>
      </c>
      <c r="F7486" s="39" t="s">
        <v>25</v>
      </c>
      <c r="G7486" s="35" t="s">
        <v>380</v>
      </c>
      <c r="H7486" s="30"/>
      <c r="I7486" s="30"/>
      <c r="J7486" s="31" t="s">
        <v>48</v>
      </c>
      <c r="K7486" s="4" t="s">
        <v>48</v>
      </c>
      <c r="L7486" s="31" t="s">
        <v>49</v>
      </c>
      <c r="M7486" s="31"/>
      <c r="N7486" s="31" t="s">
        <v>31</v>
      </c>
      <c r="O7486" s="4" t="str">
        <f t="shared" si="822"/>
        <v>Apis (Apis) mellifera</v>
      </c>
      <c r="P7486" s="85" t="str">
        <f t="shared" si="824"/>
        <v>Apis mellifera</v>
      </c>
      <c r="Q7486" s="35" t="s">
        <v>29</v>
      </c>
      <c r="R7486" s="36">
        <v>4</v>
      </c>
      <c r="S7486" s="32"/>
      <c r="T7486" s="32"/>
      <c r="U7486" s="32"/>
      <c r="V7486" s="34" t="s">
        <v>58</v>
      </c>
      <c r="W7486" s="38">
        <v>41338</v>
      </c>
      <c r="X7486" s="52"/>
      <c r="Y7486" s="129">
        <f t="shared" si="820"/>
        <v>4</v>
      </c>
      <c r="Z7486" s="110">
        <f t="shared" si="818"/>
        <v>0</v>
      </c>
      <c r="AA7486" s="1">
        <f t="shared" si="819"/>
        <v>0</v>
      </c>
    </row>
    <row r="7487" spans="1:27" ht="14.25" customHeight="1">
      <c r="A7487" s="148"/>
      <c r="B7487" s="139">
        <v>20140714</v>
      </c>
      <c r="C7487" s="57" t="str">
        <f t="shared" si="823"/>
        <v>SCL</v>
      </c>
      <c r="D7487" s="114">
        <f t="shared" si="821"/>
        <v>40372</v>
      </c>
      <c r="E7487" s="28" t="s">
        <v>40</v>
      </c>
      <c r="F7487" s="39" t="s">
        <v>25</v>
      </c>
      <c r="G7487" s="35" t="s">
        <v>380</v>
      </c>
      <c r="H7487" s="30"/>
      <c r="I7487" s="30"/>
      <c r="J7487" s="31" t="s">
        <v>27</v>
      </c>
      <c r="K7487" s="4" t="s">
        <v>578</v>
      </c>
      <c r="L7487" s="31" t="s">
        <v>47</v>
      </c>
      <c r="M7487" s="31"/>
      <c r="N7487" s="31" t="s">
        <v>31</v>
      </c>
      <c r="O7487" s="4" t="str">
        <f t="shared" si="822"/>
        <v>Bombus (Pyrobombus) vosnesenskii</v>
      </c>
      <c r="P7487" s="85" t="str">
        <f t="shared" si="824"/>
        <v>Bombus vosnesenskii</v>
      </c>
      <c r="Q7487" s="35" t="s">
        <v>29</v>
      </c>
      <c r="R7487" s="36">
        <v>10</v>
      </c>
      <c r="S7487" s="32"/>
      <c r="T7487" s="32"/>
      <c r="U7487" s="32"/>
      <c r="V7487" s="34" t="s">
        <v>58</v>
      </c>
      <c r="W7487" s="38">
        <v>41338</v>
      </c>
      <c r="X7487" s="52"/>
      <c r="Y7487" s="129">
        <f t="shared" si="820"/>
        <v>10</v>
      </c>
      <c r="Z7487" s="110">
        <f t="shared" si="818"/>
        <v>0</v>
      </c>
      <c r="AA7487" s="1">
        <f t="shared" si="819"/>
        <v>0</v>
      </c>
    </row>
    <row r="7488" spans="1:27" ht="14.25" customHeight="1">
      <c r="A7488" s="148"/>
      <c r="B7488" s="139">
        <v>20140714</v>
      </c>
      <c r="C7488" s="57" t="str">
        <f t="shared" si="823"/>
        <v>SCL</v>
      </c>
      <c r="D7488" s="114">
        <f t="shared" si="821"/>
        <v>40372</v>
      </c>
      <c r="E7488" s="28" t="s">
        <v>40</v>
      </c>
      <c r="F7488" s="39" t="s">
        <v>25</v>
      </c>
      <c r="G7488" s="35" t="s">
        <v>380</v>
      </c>
      <c r="H7488" s="30"/>
      <c r="I7488" s="30"/>
      <c r="J7488" s="31" t="s">
        <v>48</v>
      </c>
      <c r="K7488" s="4" t="s">
        <v>48</v>
      </c>
      <c r="L7488" s="31" t="s">
        <v>49</v>
      </c>
      <c r="M7488" s="31"/>
      <c r="N7488" s="31" t="s">
        <v>31</v>
      </c>
      <c r="O7488" s="4" t="str">
        <f t="shared" si="822"/>
        <v>Apis (Apis) mellifera</v>
      </c>
      <c r="P7488" s="85" t="str">
        <f t="shared" si="824"/>
        <v>Apis mellifera</v>
      </c>
      <c r="Q7488" s="35" t="s">
        <v>29</v>
      </c>
      <c r="R7488" s="36">
        <v>2</v>
      </c>
      <c r="S7488" s="32"/>
      <c r="T7488" s="32"/>
      <c r="U7488" s="32"/>
      <c r="V7488" s="34" t="s">
        <v>58</v>
      </c>
      <c r="W7488" s="38">
        <v>41338</v>
      </c>
      <c r="X7488" s="52"/>
      <c r="Y7488" s="129">
        <f t="shared" si="820"/>
        <v>2</v>
      </c>
      <c r="Z7488" s="110">
        <f t="shared" ref="Z7488:Z7551" si="825">IF(ISNUMBER(SEARCH($Z$1,X7488)),1,0)</f>
        <v>0</v>
      </c>
      <c r="AA7488" s="1">
        <f t="shared" ref="AA7488:AA7551" si="826">IF(ISNUMBER(SEARCH($AA$1,X7488)),1,0)</f>
        <v>0</v>
      </c>
    </row>
    <row r="7489" spans="1:27" ht="14.25" customHeight="1">
      <c r="A7489" s="148"/>
      <c r="B7489" s="139">
        <v>20140714</v>
      </c>
      <c r="C7489" s="57" t="str">
        <f t="shared" si="823"/>
        <v>SCL</v>
      </c>
      <c r="D7489" s="114">
        <f t="shared" si="821"/>
        <v>40372</v>
      </c>
      <c r="E7489" s="28" t="s">
        <v>34</v>
      </c>
      <c r="F7489" s="39" t="s">
        <v>25</v>
      </c>
      <c r="G7489" s="35" t="s">
        <v>380</v>
      </c>
      <c r="H7489" s="30"/>
      <c r="I7489" s="30"/>
      <c r="J7489" s="31" t="s">
        <v>27</v>
      </c>
      <c r="K7489" s="4" t="s">
        <v>578</v>
      </c>
      <c r="L7489" s="31" t="s">
        <v>47</v>
      </c>
      <c r="M7489" s="31"/>
      <c r="N7489" s="31" t="s">
        <v>31</v>
      </c>
      <c r="O7489" s="4" t="str">
        <f t="shared" si="822"/>
        <v>Bombus (Pyrobombus) vosnesenskii</v>
      </c>
      <c r="P7489" s="85" t="str">
        <f t="shared" si="824"/>
        <v>Bombus vosnesenskii</v>
      </c>
      <c r="Q7489" s="35" t="s">
        <v>29</v>
      </c>
      <c r="R7489" s="36">
        <v>9</v>
      </c>
      <c r="S7489" s="32"/>
      <c r="T7489" s="32"/>
      <c r="U7489" s="32"/>
      <c r="V7489" s="34" t="s">
        <v>58</v>
      </c>
      <c r="W7489" s="38">
        <v>41338</v>
      </c>
      <c r="X7489" s="52"/>
      <c r="Y7489" s="129">
        <f t="shared" si="820"/>
        <v>9</v>
      </c>
      <c r="Z7489" s="110">
        <f t="shared" si="825"/>
        <v>0</v>
      </c>
      <c r="AA7489" s="1">
        <f t="shared" si="826"/>
        <v>0</v>
      </c>
    </row>
    <row r="7490" spans="1:27" ht="14.25" customHeight="1">
      <c r="A7490" s="148"/>
      <c r="B7490" s="139">
        <v>20140817</v>
      </c>
      <c r="C7490" s="57" t="str">
        <f t="shared" si="823"/>
        <v>POS</v>
      </c>
      <c r="D7490" s="114">
        <f t="shared" si="821"/>
        <v>40406</v>
      </c>
      <c r="E7490" s="28" t="s">
        <v>35</v>
      </c>
      <c r="F7490" s="39" t="s">
        <v>25</v>
      </c>
      <c r="G7490" s="35" t="s">
        <v>380</v>
      </c>
      <c r="H7490" s="30"/>
      <c r="I7490" s="30"/>
      <c r="J7490" s="31" t="s">
        <v>48</v>
      </c>
      <c r="K7490" s="4" t="s">
        <v>48</v>
      </c>
      <c r="L7490" s="31" t="s">
        <v>49</v>
      </c>
      <c r="M7490" s="31"/>
      <c r="N7490" s="31" t="s">
        <v>31</v>
      </c>
      <c r="O7490" s="4" t="str">
        <f t="shared" si="822"/>
        <v>Apis (Apis) mellifera</v>
      </c>
      <c r="P7490" s="85" t="str">
        <f t="shared" si="824"/>
        <v>Apis mellifera</v>
      </c>
      <c r="Q7490" s="35" t="s">
        <v>29</v>
      </c>
      <c r="R7490" s="36">
        <v>4</v>
      </c>
      <c r="S7490" s="32"/>
      <c r="T7490" s="32"/>
      <c r="U7490" s="32"/>
      <c r="V7490" s="34" t="s">
        <v>58</v>
      </c>
      <c r="W7490" s="38">
        <v>41338</v>
      </c>
      <c r="X7490" s="52"/>
      <c r="Y7490" s="129">
        <f t="shared" ref="Y7490:Y7553" si="827">IF(R7490&gt;0,R7490,1)</f>
        <v>4</v>
      </c>
      <c r="Z7490" s="110">
        <f t="shared" si="825"/>
        <v>0</v>
      </c>
      <c r="AA7490" s="1">
        <f t="shared" si="826"/>
        <v>0</v>
      </c>
    </row>
    <row r="7491" spans="1:27" ht="14.25" customHeight="1">
      <c r="A7491" s="148"/>
      <c r="B7491" s="139">
        <v>20140817</v>
      </c>
      <c r="C7491" s="57" t="str">
        <f t="shared" si="823"/>
        <v>POS</v>
      </c>
      <c r="D7491" s="114">
        <f t="shared" si="821"/>
        <v>40406</v>
      </c>
      <c r="E7491" s="28" t="s">
        <v>36</v>
      </c>
      <c r="F7491" s="39" t="s">
        <v>25</v>
      </c>
      <c r="G7491" s="35" t="s">
        <v>380</v>
      </c>
      <c r="H7491" s="30"/>
      <c r="I7491" s="30"/>
      <c r="J7491" s="31" t="s">
        <v>48</v>
      </c>
      <c r="K7491" s="4" t="s">
        <v>48</v>
      </c>
      <c r="L7491" s="31" t="s">
        <v>49</v>
      </c>
      <c r="M7491" s="31"/>
      <c r="N7491" s="31" t="s">
        <v>31</v>
      </c>
      <c r="O7491" s="4" t="str">
        <f t="shared" si="822"/>
        <v>Apis (Apis) mellifera</v>
      </c>
      <c r="P7491" s="85" t="str">
        <f t="shared" si="824"/>
        <v>Apis mellifera</v>
      </c>
      <c r="Q7491" s="35" t="s">
        <v>29</v>
      </c>
      <c r="R7491" s="36">
        <v>3</v>
      </c>
      <c r="S7491" s="32"/>
      <c r="T7491" s="32"/>
      <c r="U7491" s="32"/>
      <c r="V7491" s="34" t="s">
        <v>58</v>
      </c>
      <c r="W7491" s="38">
        <v>41338</v>
      </c>
      <c r="X7491" s="52"/>
      <c r="Y7491" s="129">
        <f t="shared" si="827"/>
        <v>3</v>
      </c>
      <c r="Z7491" s="110">
        <f t="shared" si="825"/>
        <v>0</v>
      </c>
      <c r="AA7491" s="1">
        <f t="shared" si="826"/>
        <v>0</v>
      </c>
    </row>
    <row r="7492" spans="1:27" ht="14.25" customHeight="1">
      <c r="A7492" s="148"/>
      <c r="B7492" s="139">
        <v>20140817</v>
      </c>
      <c r="C7492" s="57" t="str">
        <f t="shared" si="823"/>
        <v>POS</v>
      </c>
      <c r="D7492" s="114">
        <f t="shared" si="821"/>
        <v>40406</v>
      </c>
      <c r="E7492" s="28" t="s">
        <v>37</v>
      </c>
      <c r="F7492" s="39" t="s">
        <v>25</v>
      </c>
      <c r="G7492" s="35" t="s">
        <v>380</v>
      </c>
      <c r="H7492" s="30"/>
      <c r="I7492" s="30"/>
      <c r="J7492" s="31" t="s">
        <v>48</v>
      </c>
      <c r="K7492" s="83" t="s">
        <v>48</v>
      </c>
      <c r="L7492" s="31" t="s">
        <v>49</v>
      </c>
      <c r="M7492" s="31"/>
      <c r="N7492" s="31" t="s">
        <v>31</v>
      </c>
      <c r="O7492" s="4" t="str">
        <f t="shared" si="822"/>
        <v>Apis (Apis) mellifera</v>
      </c>
      <c r="P7492" s="85" t="str">
        <f t="shared" si="824"/>
        <v>Apis mellifera</v>
      </c>
      <c r="Q7492" s="35" t="s">
        <v>29</v>
      </c>
      <c r="R7492" s="36">
        <v>7</v>
      </c>
      <c r="S7492" s="32"/>
      <c r="T7492" s="32"/>
      <c r="U7492" s="32"/>
      <c r="V7492" s="34" t="s">
        <v>58</v>
      </c>
      <c r="W7492" s="38">
        <v>41338</v>
      </c>
      <c r="X7492" s="52"/>
      <c r="Y7492" s="129">
        <f t="shared" si="827"/>
        <v>7</v>
      </c>
      <c r="Z7492" s="110">
        <f t="shared" si="825"/>
        <v>0</v>
      </c>
      <c r="AA7492" s="1">
        <f t="shared" si="826"/>
        <v>0</v>
      </c>
    </row>
    <row r="7493" spans="1:27" ht="14.25" customHeight="1">
      <c r="A7493" s="148"/>
      <c r="B7493" s="139">
        <v>20140817</v>
      </c>
      <c r="C7493" s="57" t="str">
        <f t="shared" si="823"/>
        <v>SCL</v>
      </c>
      <c r="D7493" s="114">
        <f t="shared" si="821"/>
        <v>40406</v>
      </c>
      <c r="E7493" s="28" t="s">
        <v>24</v>
      </c>
      <c r="F7493" s="39" t="s">
        <v>25</v>
      </c>
      <c r="G7493" s="35" t="s">
        <v>380</v>
      </c>
      <c r="H7493" s="30"/>
      <c r="I7493" s="30"/>
      <c r="J7493" s="31" t="s">
        <v>48</v>
      </c>
      <c r="K7493" s="84" t="s">
        <v>48</v>
      </c>
      <c r="L7493" s="31" t="s">
        <v>49</v>
      </c>
      <c r="M7493" s="31"/>
      <c r="N7493" s="31" t="s">
        <v>31</v>
      </c>
      <c r="O7493" s="4" t="str">
        <f t="shared" si="822"/>
        <v>Apis (Apis) mellifera</v>
      </c>
      <c r="P7493" s="85" t="str">
        <f t="shared" si="824"/>
        <v>Apis mellifera</v>
      </c>
      <c r="Q7493" s="35" t="s">
        <v>29</v>
      </c>
      <c r="R7493" s="36">
        <v>2</v>
      </c>
      <c r="S7493" s="32"/>
      <c r="T7493" s="32"/>
      <c r="U7493" s="32"/>
      <c r="V7493" s="34" t="s">
        <v>58</v>
      </c>
      <c r="W7493" s="38">
        <v>41338</v>
      </c>
      <c r="X7493" s="52"/>
      <c r="Y7493" s="129">
        <f t="shared" si="827"/>
        <v>2</v>
      </c>
      <c r="Z7493" s="110">
        <f t="shared" si="825"/>
        <v>0</v>
      </c>
      <c r="AA7493" s="1">
        <f t="shared" si="826"/>
        <v>0</v>
      </c>
    </row>
    <row r="7494" spans="1:27" ht="14.25" customHeight="1">
      <c r="A7494" s="148"/>
      <c r="B7494" s="139">
        <v>20140817</v>
      </c>
      <c r="C7494" s="57" t="str">
        <f t="shared" si="823"/>
        <v>SCL</v>
      </c>
      <c r="D7494" s="114">
        <f t="shared" si="821"/>
        <v>40406</v>
      </c>
      <c r="E7494" s="28" t="s">
        <v>40</v>
      </c>
      <c r="F7494" s="39" t="s">
        <v>25</v>
      </c>
      <c r="G7494" s="35" t="s">
        <v>380</v>
      </c>
      <c r="H7494" s="30"/>
      <c r="I7494" s="30"/>
      <c r="J7494" s="31" t="s">
        <v>48</v>
      </c>
      <c r="K7494" s="83" t="s">
        <v>48</v>
      </c>
      <c r="L7494" s="31" t="s">
        <v>49</v>
      </c>
      <c r="M7494" s="31"/>
      <c r="N7494" s="31" t="s">
        <v>31</v>
      </c>
      <c r="O7494" s="4" t="str">
        <f t="shared" si="822"/>
        <v>Apis (Apis) mellifera</v>
      </c>
      <c r="P7494" s="85" t="str">
        <f t="shared" si="824"/>
        <v>Apis mellifera</v>
      </c>
      <c r="Q7494" s="35" t="s">
        <v>29</v>
      </c>
      <c r="R7494" s="36">
        <v>6</v>
      </c>
      <c r="S7494" s="32"/>
      <c r="T7494" s="32"/>
      <c r="U7494" s="32"/>
      <c r="V7494" s="34" t="s">
        <v>58</v>
      </c>
      <c r="W7494" s="38">
        <v>41338</v>
      </c>
      <c r="X7494" s="52"/>
      <c r="Y7494" s="129">
        <f t="shared" si="827"/>
        <v>6</v>
      </c>
      <c r="Z7494" s="110">
        <f t="shared" si="825"/>
        <v>0</v>
      </c>
      <c r="AA7494" s="1">
        <f t="shared" si="826"/>
        <v>0</v>
      </c>
    </row>
    <row r="7495" spans="1:27" ht="14.25" customHeight="1">
      <c r="A7495" s="148"/>
      <c r="B7495" s="139">
        <v>20140817</v>
      </c>
      <c r="C7495" s="57" t="str">
        <f t="shared" si="823"/>
        <v>SCL</v>
      </c>
      <c r="D7495" s="114">
        <f t="shared" si="821"/>
        <v>40406</v>
      </c>
      <c r="E7495" s="28" t="s">
        <v>40</v>
      </c>
      <c r="F7495" s="39" t="s">
        <v>25</v>
      </c>
      <c r="G7495" s="35" t="s">
        <v>380</v>
      </c>
      <c r="H7495" s="30"/>
      <c r="I7495" s="30"/>
      <c r="J7495" s="31" t="s">
        <v>51</v>
      </c>
      <c r="K7495" s="84" t="s">
        <v>582</v>
      </c>
      <c r="L7495" s="31" t="s">
        <v>52</v>
      </c>
      <c r="M7495" s="31"/>
      <c r="N7495" s="31" t="s">
        <v>31</v>
      </c>
      <c r="O7495" s="4" t="str">
        <f t="shared" si="822"/>
        <v>Halictus (Seladonia) tripartitus</v>
      </c>
      <c r="P7495" s="85" t="str">
        <f t="shared" si="824"/>
        <v>Halictus tripartitus</v>
      </c>
      <c r="Q7495" s="35" t="s">
        <v>29</v>
      </c>
      <c r="R7495" s="36">
        <v>1</v>
      </c>
      <c r="S7495" s="32"/>
      <c r="T7495" s="32"/>
      <c r="U7495" s="32"/>
      <c r="V7495" s="34" t="s">
        <v>58</v>
      </c>
      <c r="W7495" s="38">
        <v>41338</v>
      </c>
      <c r="X7495" s="52"/>
      <c r="Y7495" s="129">
        <f t="shared" si="827"/>
        <v>1</v>
      </c>
      <c r="Z7495" s="110">
        <f t="shared" si="825"/>
        <v>0</v>
      </c>
      <c r="AA7495" s="1">
        <f t="shared" si="826"/>
        <v>0</v>
      </c>
    </row>
    <row r="7496" spans="1:27" ht="14.25" customHeight="1">
      <c r="A7496" s="148"/>
      <c r="B7496" s="139">
        <v>20140817</v>
      </c>
      <c r="C7496" s="57" t="str">
        <f t="shared" si="823"/>
        <v>SCL</v>
      </c>
      <c r="D7496" s="114">
        <f t="shared" si="821"/>
        <v>40406</v>
      </c>
      <c r="E7496" s="28" t="s">
        <v>34</v>
      </c>
      <c r="F7496" s="39" t="s">
        <v>25</v>
      </c>
      <c r="G7496" s="35" t="s">
        <v>380</v>
      </c>
      <c r="H7496" s="30"/>
      <c r="I7496" s="30"/>
      <c r="J7496" s="31" t="s">
        <v>48</v>
      </c>
      <c r="K7496" s="4" t="s">
        <v>48</v>
      </c>
      <c r="L7496" s="31" t="s">
        <v>49</v>
      </c>
      <c r="M7496" s="31"/>
      <c r="N7496" s="31" t="s">
        <v>31</v>
      </c>
      <c r="O7496" s="4" t="str">
        <f t="shared" si="822"/>
        <v>Apis (Apis) mellifera</v>
      </c>
      <c r="P7496" s="85" t="str">
        <f t="shared" si="824"/>
        <v>Apis mellifera</v>
      </c>
      <c r="Q7496" s="35" t="s">
        <v>29</v>
      </c>
      <c r="R7496" s="36">
        <v>1</v>
      </c>
      <c r="S7496" s="32"/>
      <c r="T7496" s="32"/>
      <c r="U7496" s="32"/>
      <c r="V7496" s="34" t="s">
        <v>58</v>
      </c>
      <c r="W7496" s="38">
        <v>41338</v>
      </c>
      <c r="X7496" s="52"/>
      <c r="Y7496" s="129">
        <f t="shared" si="827"/>
        <v>1</v>
      </c>
      <c r="Z7496" s="110">
        <f t="shared" si="825"/>
        <v>0</v>
      </c>
      <c r="AA7496" s="1">
        <f t="shared" si="826"/>
        <v>0</v>
      </c>
    </row>
    <row r="7497" spans="1:27" ht="14.25" customHeight="1">
      <c r="A7497" s="148"/>
      <c r="B7497" s="139">
        <v>20140928</v>
      </c>
      <c r="C7497" s="57" t="str">
        <f t="shared" si="823"/>
        <v>POS</v>
      </c>
      <c r="D7497" s="114">
        <f t="shared" si="821"/>
        <v>40448</v>
      </c>
      <c r="E7497" s="28" t="s">
        <v>35</v>
      </c>
      <c r="F7497" s="39" t="s">
        <v>25</v>
      </c>
      <c r="G7497" s="35" t="s">
        <v>380</v>
      </c>
      <c r="H7497" s="30"/>
      <c r="I7497" s="30"/>
      <c r="J7497" s="31" t="s">
        <v>48</v>
      </c>
      <c r="K7497" s="4" t="s">
        <v>48</v>
      </c>
      <c r="L7497" s="31" t="s">
        <v>49</v>
      </c>
      <c r="M7497" s="31"/>
      <c r="N7497" s="31" t="s">
        <v>31</v>
      </c>
      <c r="O7497" s="4" t="str">
        <f t="shared" si="822"/>
        <v>Apis (Apis) mellifera</v>
      </c>
      <c r="P7497" s="85" t="str">
        <f t="shared" si="824"/>
        <v>Apis mellifera</v>
      </c>
      <c r="Q7497" s="35" t="s">
        <v>29</v>
      </c>
      <c r="R7497" s="36">
        <v>5</v>
      </c>
      <c r="S7497" s="32"/>
      <c r="T7497" s="32"/>
      <c r="U7497" s="32"/>
      <c r="V7497" s="34" t="s">
        <v>58</v>
      </c>
      <c r="W7497" s="38">
        <v>41338</v>
      </c>
      <c r="X7497" s="52"/>
      <c r="Y7497" s="129">
        <f t="shared" si="827"/>
        <v>5</v>
      </c>
      <c r="Z7497" s="110">
        <f t="shared" si="825"/>
        <v>0</v>
      </c>
      <c r="AA7497" s="1">
        <f t="shared" si="826"/>
        <v>0</v>
      </c>
    </row>
    <row r="7498" spans="1:27" ht="14.25" customHeight="1">
      <c r="A7498" s="148"/>
      <c r="B7498" s="139">
        <v>20140928</v>
      </c>
      <c r="C7498" s="57" t="str">
        <f t="shared" si="823"/>
        <v>POS</v>
      </c>
      <c r="D7498" s="114">
        <f t="shared" si="821"/>
        <v>40448</v>
      </c>
      <c r="E7498" s="28" t="s">
        <v>36</v>
      </c>
      <c r="F7498" s="39" t="s">
        <v>25</v>
      </c>
      <c r="G7498" s="35" t="s">
        <v>380</v>
      </c>
      <c r="H7498" s="30"/>
      <c r="I7498" s="30"/>
      <c r="J7498" s="31" t="s">
        <v>48</v>
      </c>
      <c r="K7498" s="4" t="s">
        <v>48</v>
      </c>
      <c r="L7498" s="31" t="s">
        <v>49</v>
      </c>
      <c r="M7498" s="31"/>
      <c r="N7498" s="31" t="s">
        <v>31</v>
      </c>
      <c r="O7498" s="4" t="str">
        <f t="shared" si="822"/>
        <v>Apis (Apis) mellifera</v>
      </c>
      <c r="P7498" s="85" t="str">
        <f t="shared" si="824"/>
        <v>Apis mellifera</v>
      </c>
      <c r="Q7498" s="35" t="s">
        <v>29</v>
      </c>
      <c r="R7498" s="36">
        <v>3</v>
      </c>
      <c r="S7498" s="32"/>
      <c r="T7498" s="32"/>
      <c r="U7498" s="32"/>
      <c r="V7498" s="34" t="s">
        <v>58</v>
      </c>
      <c r="W7498" s="38">
        <v>41338</v>
      </c>
      <c r="X7498" s="52"/>
      <c r="Y7498" s="129">
        <f t="shared" si="827"/>
        <v>3</v>
      </c>
      <c r="Z7498" s="110">
        <f t="shared" si="825"/>
        <v>0</v>
      </c>
      <c r="AA7498" s="1">
        <f t="shared" si="826"/>
        <v>0</v>
      </c>
    </row>
    <row r="7499" spans="1:27" ht="14.25" customHeight="1">
      <c r="A7499" s="148"/>
      <c r="B7499" s="139">
        <v>20140928</v>
      </c>
      <c r="C7499" s="57" t="str">
        <f t="shared" si="823"/>
        <v>POS</v>
      </c>
      <c r="D7499" s="114">
        <f t="shared" si="821"/>
        <v>40448</v>
      </c>
      <c r="E7499" s="28" t="s">
        <v>37</v>
      </c>
      <c r="F7499" s="39" t="s">
        <v>25</v>
      </c>
      <c r="G7499" s="35" t="s">
        <v>380</v>
      </c>
      <c r="H7499" s="30"/>
      <c r="I7499" s="30"/>
      <c r="J7499" s="31" t="s">
        <v>48</v>
      </c>
      <c r="K7499" s="4" t="s">
        <v>48</v>
      </c>
      <c r="L7499" s="31" t="s">
        <v>49</v>
      </c>
      <c r="M7499" s="31"/>
      <c r="N7499" s="31" t="s">
        <v>31</v>
      </c>
      <c r="O7499" s="4" t="str">
        <f t="shared" si="822"/>
        <v>Apis (Apis) mellifera</v>
      </c>
      <c r="P7499" s="85" t="str">
        <f t="shared" si="824"/>
        <v>Apis mellifera</v>
      </c>
      <c r="Q7499" s="35" t="s">
        <v>29</v>
      </c>
      <c r="R7499" s="36">
        <v>1</v>
      </c>
      <c r="S7499" s="32"/>
      <c r="T7499" s="32"/>
      <c r="U7499" s="32"/>
      <c r="V7499" s="34" t="s">
        <v>58</v>
      </c>
      <c r="W7499" s="38">
        <v>41338</v>
      </c>
      <c r="X7499" s="52"/>
      <c r="Y7499" s="129">
        <f t="shared" si="827"/>
        <v>1</v>
      </c>
      <c r="Z7499" s="110">
        <f t="shared" si="825"/>
        <v>0</v>
      </c>
      <c r="AA7499" s="1">
        <f t="shared" si="826"/>
        <v>0</v>
      </c>
    </row>
    <row r="7500" spans="1:27" ht="14.25" customHeight="1">
      <c r="A7500" s="148"/>
      <c r="B7500" s="139">
        <v>20150419</v>
      </c>
      <c r="C7500" s="57" t="str">
        <f t="shared" si="823"/>
        <v>POS</v>
      </c>
      <c r="D7500" s="114">
        <f t="shared" si="821"/>
        <v>40651</v>
      </c>
      <c r="E7500" s="28" t="s">
        <v>36</v>
      </c>
      <c r="F7500" s="39" t="s">
        <v>25</v>
      </c>
      <c r="G7500" s="35" t="s">
        <v>380</v>
      </c>
      <c r="H7500" s="30"/>
      <c r="I7500" s="30"/>
      <c r="J7500" s="31" t="s">
        <v>51</v>
      </c>
      <c r="K7500" s="31" t="s">
        <v>583</v>
      </c>
      <c r="L7500" s="31" t="s">
        <v>157</v>
      </c>
      <c r="M7500" s="31"/>
      <c r="N7500" s="31" t="s">
        <v>31</v>
      </c>
      <c r="O7500" s="4" t="str">
        <f t="shared" si="822"/>
        <v>Halictus (Protohalictus) rubicundus</v>
      </c>
      <c r="P7500" s="85" t="str">
        <f t="shared" si="824"/>
        <v>Halictus rubicundus</v>
      </c>
      <c r="Q7500" s="35" t="s">
        <v>29</v>
      </c>
      <c r="R7500" s="36">
        <v>14</v>
      </c>
      <c r="S7500" s="32"/>
      <c r="T7500" s="32"/>
      <c r="U7500" s="32"/>
      <c r="V7500" s="34" t="s">
        <v>58</v>
      </c>
      <c r="W7500" s="38">
        <v>41345</v>
      </c>
      <c r="X7500" s="52"/>
      <c r="Y7500" s="129">
        <f t="shared" si="827"/>
        <v>14</v>
      </c>
      <c r="Z7500" s="110">
        <f t="shared" si="825"/>
        <v>0</v>
      </c>
      <c r="AA7500" s="1">
        <f t="shared" si="826"/>
        <v>0</v>
      </c>
    </row>
    <row r="7501" spans="1:27" ht="14.25" customHeight="1">
      <c r="A7501" s="148"/>
      <c r="B7501" s="139">
        <v>20150419</v>
      </c>
      <c r="C7501" s="57" t="str">
        <f t="shared" si="823"/>
        <v>POS</v>
      </c>
      <c r="D7501" s="114">
        <f t="shared" si="821"/>
        <v>40651</v>
      </c>
      <c r="E7501" s="28" t="s">
        <v>36</v>
      </c>
      <c r="F7501" s="39" t="s">
        <v>25</v>
      </c>
      <c r="G7501" s="35" t="s">
        <v>380</v>
      </c>
      <c r="H7501" s="30"/>
      <c r="I7501" s="30"/>
      <c r="J7501" s="31" t="s">
        <v>51</v>
      </c>
      <c r="K7501" s="4" t="s">
        <v>582</v>
      </c>
      <c r="L7501" s="31" t="s">
        <v>52</v>
      </c>
      <c r="M7501" s="31"/>
      <c r="N7501" s="31" t="s">
        <v>31</v>
      </c>
      <c r="O7501" s="4" t="str">
        <f t="shared" si="822"/>
        <v>Halictus (Seladonia) tripartitus</v>
      </c>
      <c r="P7501" s="85" t="str">
        <f t="shared" si="824"/>
        <v>Halictus tripartitus</v>
      </c>
      <c r="Q7501" s="35" t="s">
        <v>29</v>
      </c>
      <c r="R7501" s="36">
        <v>15</v>
      </c>
      <c r="S7501" s="32"/>
      <c r="T7501" s="32"/>
      <c r="U7501" s="32"/>
      <c r="V7501" s="34" t="s">
        <v>58</v>
      </c>
      <c r="W7501" s="38">
        <v>41345</v>
      </c>
      <c r="X7501" s="52"/>
      <c r="Y7501" s="129">
        <f t="shared" si="827"/>
        <v>15</v>
      </c>
      <c r="Z7501" s="110">
        <f t="shared" si="825"/>
        <v>0</v>
      </c>
      <c r="AA7501" s="1">
        <f t="shared" si="826"/>
        <v>0</v>
      </c>
    </row>
    <row r="7502" spans="1:27" ht="14.25" customHeight="1">
      <c r="A7502" s="148"/>
      <c r="B7502" s="139">
        <v>20150419</v>
      </c>
      <c r="C7502" s="57" t="str">
        <f t="shared" si="823"/>
        <v>POS</v>
      </c>
      <c r="D7502" s="114">
        <f t="shared" si="821"/>
        <v>40651</v>
      </c>
      <c r="E7502" s="28" t="s">
        <v>37</v>
      </c>
      <c r="F7502" s="39" t="s">
        <v>25</v>
      </c>
      <c r="G7502" s="35" t="s">
        <v>380</v>
      </c>
      <c r="H7502" s="30"/>
      <c r="I7502" s="30"/>
      <c r="J7502" s="31" t="s">
        <v>51</v>
      </c>
      <c r="K7502" s="31" t="s">
        <v>583</v>
      </c>
      <c r="L7502" s="31" t="s">
        <v>157</v>
      </c>
      <c r="M7502" s="31"/>
      <c r="N7502" s="31" t="s">
        <v>31</v>
      </c>
      <c r="O7502" s="4" t="str">
        <f t="shared" si="822"/>
        <v>Halictus (Protohalictus) rubicundus</v>
      </c>
      <c r="P7502" s="85" t="str">
        <f t="shared" si="824"/>
        <v>Halictus rubicundus</v>
      </c>
      <c r="Q7502" s="35" t="s">
        <v>29</v>
      </c>
      <c r="R7502" s="36">
        <v>3</v>
      </c>
      <c r="S7502" s="32"/>
      <c r="T7502" s="32"/>
      <c r="U7502" s="32"/>
      <c r="V7502" s="34" t="s">
        <v>58</v>
      </c>
      <c r="W7502" s="38">
        <v>41345</v>
      </c>
      <c r="X7502" s="52"/>
      <c r="Y7502" s="129">
        <f t="shared" si="827"/>
        <v>3</v>
      </c>
      <c r="Z7502" s="110">
        <f t="shared" si="825"/>
        <v>0</v>
      </c>
      <c r="AA7502" s="1">
        <f t="shared" si="826"/>
        <v>0</v>
      </c>
    </row>
    <row r="7503" spans="1:27" ht="14.25" customHeight="1">
      <c r="A7503" s="148"/>
      <c r="B7503" s="139">
        <v>20150510</v>
      </c>
      <c r="C7503" s="57" t="str">
        <f t="shared" si="823"/>
        <v>SCL</v>
      </c>
      <c r="D7503" s="114">
        <f t="shared" si="821"/>
        <v>40672</v>
      </c>
      <c r="E7503" s="28" t="s">
        <v>24</v>
      </c>
      <c r="F7503" s="39" t="s">
        <v>25</v>
      </c>
      <c r="G7503" s="35" t="s">
        <v>380</v>
      </c>
      <c r="H7503" s="30"/>
      <c r="I7503" s="30"/>
      <c r="J7503" s="31" t="s">
        <v>48</v>
      </c>
      <c r="K7503" s="4" t="s">
        <v>48</v>
      </c>
      <c r="L7503" s="31" t="s">
        <v>49</v>
      </c>
      <c r="M7503" s="31"/>
      <c r="N7503" s="31" t="s">
        <v>31</v>
      </c>
      <c r="O7503" s="4" t="str">
        <f t="shared" si="822"/>
        <v>Apis (Apis) mellifera</v>
      </c>
      <c r="P7503" s="85" t="str">
        <f t="shared" si="824"/>
        <v>Apis mellifera</v>
      </c>
      <c r="Q7503" s="35" t="s">
        <v>29</v>
      </c>
      <c r="R7503" s="36">
        <v>1</v>
      </c>
      <c r="S7503" s="32"/>
      <c r="T7503" s="32"/>
      <c r="U7503" s="32"/>
      <c r="V7503" s="34" t="s">
        <v>58</v>
      </c>
      <c r="W7503" s="38">
        <v>41345</v>
      </c>
      <c r="X7503" s="52"/>
      <c r="Y7503" s="129">
        <f t="shared" si="827"/>
        <v>1</v>
      </c>
      <c r="Z7503" s="110">
        <f t="shared" si="825"/>
        <v>0</v>
      </c>
      <c r="AA7503" s="1">
        <f t="shared" si="826"/>
        <v>0</v>
      </c>
    </row>
    <row r="7504" spans="1:27" ht="14.25" customHeight="1">
      <c r="A7504" s="148"/>
      <c r="B7504" s="139">
        <v>20150620</v>
      </c>
      <c r="C7504" s="57" t="str">
        <f t="shared" si="823"/>
        <v>POS</v>
      </c>
      <c r="D7504" s="114">
        <f t="shared" si="821"/>
        <v>40713</v>
      </c>
      <c r="E7504" s="28" t="s">
        <v>35</v>
      </c>
      <c r="F7504" s="39" t="s">
        <v>25</v>
      </c>
      <c r="G7504" s="35" t="s">
        <v>380</v>
      </c>
      <c r="H7504" s="30"/>
      <c r="I7504" s="30"/>
      <c r="J7504" s="31" t="s">
        <v>27</v>
      </c>
      <c r="K7504" s="4" t="s">
        <v>578</v>
      </c>
      <c r="L7504" s="31" t="s">
        <v>47</v>
      </c>
      <c r="M7504" s="31"/>
      <c r="N7504" s="31" t="s">
        <v>31</v>
      </c>
      <c r="O7504" s="4" t="str">
        <f t="shared" si="822"/>
        <v>Bombus (Pyrobombus) vosnesenskii</v>
      </c>
      <c r="P7504" s="85" t="str">
        <f t="shared" si="824"/>
        <v>Bombus vosnesenskii</v>
      </c>
      <c r="Q7504" s="35" t="s">
        <v>29</v>
      </c>
      <c r="R7504" s="36">
        <v>2</v>
      </c>
      <c r="S7504" s="32"/>
      <c r="T7504" s="32"/>
      <c r="U7504" s="32"/>
      <c r="V7504" s="34" t="s">
        <v>58</v>
      </c>
      <c r="W7504" s="38">
        <v>41345</v>
      </c>
      <c r="X7504" s="52"/>
      <c r="Y7504" s="129">
        <f t="shared" si="827"/>
        <v>2</v>
      </c>
      <c r="Z7504" s="110">
        <f t="shared" si="825"/>
        <v>0</v>
      </c>
      <c r="AA7504" s="1">
        <f t="shared" si="826"/>
        <v>0</v>
      </c>
    </row>
    <row r="7505" spans="1:27" ht="14.25" customHeight="1">
      <c r="A7505" s="148"/>
      <c r="B7505" s="139">
        <v>20150620</v>
      </c>
      <c r="C7505" s="57" t="str">
        <f t="shared" si="823"/>
        <v>POS</v>
      </c>
      <c r="D7505" s="114">
        <f t="shared" si="821"/>
        <v>40713</v>
      </c>
      <c r="E7505" s="28" t="s">
        <v>35</v>
      </c>
      <c r="F7505" s="39" t="s">
        <v>25</v>
      </c>
      <c r="G7505" s="35" t="s">
        <v>380</v>
      </c>
      <c r="H7505" s="30"/>
      <c r="I7505" s="30"/>
      <c r="J7505" s="31" t="s">
        <v>48</v>
      </c>
      <c r="K7505" s="4" t="s">
        <v>48</v>
      </c>
      <c r="L7505" s="31" t="s">
        <v>49</v>
      </c>
      <c r="M7505" s="31"/>
      <c r="N7505" s="31" t="s">
        <v>31</v>
      </c>
      <c r="O7505" s="4" t="str">
        <f t="shared" si="822"/>
        <v>Apis (Apis) mellifera</v>
      </c>
      <c r="P7505" s="85" t="str">
        <f t="shared" si="824"/>
        <v>Apis mellifera</v>
      </c>
      <c r="Q7505" s="35" t="s">
        <v>29</v>
      </c>
      <c r="R7505" s="36">
        <v>6</v>
      </c>
      <c r="S7505" s="32"/>
      <c r="T7505" s="32"/>
      <c r="U7505" s="32"/>
      <c r="V7505" s="34" t="s">
        <v>58</v>
      </c>
      <c r="W7505" s="38">
        <v>41345</v>
      </c>
      <c r="X7505" s="52"/>
      <c r="Y7505" s="129">
        <f t="shared" si="827"/>
        <v>6</v>
      </c>
      <c r="Z7505" s="110">
        <f t="shared" si="825"/>
        <v>0</v>
      </c>
      <c r="AA7505" s="1">
        <f t="shared" si="826"/>
        <v>0</v>
      </c>
    </row>
    <row r="7506" spans="1:27" ht="14.25" customHeight="1">
      <c r="A7506" s="148"/>
      <c r="B7506" s="139">
        <v>20150620</v>
      </c>
      <c r="C7506" s="57" t="str">
        <f t="shared" si="823"/>
        <v>POS</v>
      </c>
      <c r="D7506" s="114">
        <f t="shared" si="821"/>
        <v>40713</v>
      </c>
      <c r="E7506" s="28" t="s">
        <v>36</v>
      </c>
      <c r="F7506" s="39" t="s">
        <v>25</v>
      </c>
      <c r="G7506" s="35" t="s">
        <v>380</v>
      </c>
      <c r="H7506" s="30"/>
      <c r="I7506" s="30"/>
      <c r="J7506" s="31" t="s">
        <v>27</v>
      </c>
      <c r="K7506" s="4" t="s">
        <v>578</v>
      </c>
      <c r="L7506" s="31" t="s">
        <v>47</v>
      </c>
      <c r="M7506" s="31"/>
      <c r="N7506" s="31" t="s">
        <v>31</v>
      </c>
      <c r="O7506" s="4" t="str">
        <f t="shared" si="822"/>
        <v>Bombus (Pyrobombus) vosnesenskii</v>
      </c>
      <c r="P7506" s="85" t="str">
        <f t="shared" si="824"/>
        <v>Bombus vosnesenskii</v>
      </c>
      <c r="Q7506" s="35" t="s">
        <v>29</v>
      </c>
      <c r="R7506" s="36">
        <v>6</v>
      </c>
      <c r="S7506" s="32"/>
      <c r="T7506" s="32"/>
      <c r="U7506" s="32"/>
      <c r="V7506" s="34" t="s">
        <v>58</v>
      </c>
      <c r="W7506" s="38">
        <v>41345</v>
      </c>
      <c r="X7506" s="52"/>
      <c r="Y7506" s="129">
        <f t="shared" si="827"/>
        <v>6</v>
      </c>
      <c r="Z7506" s="110">
        <f t="shared" si="825"/>
        <v>0</v>
      </c>
      <c r="AA7506" s="1">
        <f t="shared" si="826"/>
        <v>0</v>
      </c>
    </row>
    <row r="7507" spans="1:27" ht="14.25" customHeight="1">
      <c r="A7507" s="148"/>
      <c r="B7507" s="139">
        <v>20150620</v>
      </c>
      <c r="C7507" s="57" t="str">
        <f t="shared" si="823"/>
        <v>POS</v>
      </c>
      <c r="D7507" s="114">
        <f t="shared" si="821"/>
        <v>40713</v>
      </c>
      <c r="E7507" s="28" t="s">
        <v>36</v>
      </c>
      <c r="F7507" s="39" t="s">
        <v>25</v>
      </c>
      <c r="G7507" s="35" t="s">
        <v>380</v>
      </c>
      <c r="H7507" s="30"/>
      <c r="I7507" s="30"/>
      <c r="J7507" s="31" t="s">
        <v>48</v>
      </c>
      <c r="K7507" s="4" t="s">
        <v>48</v>
      </c>
      <c r="L7507" s="31" t="s">
        <v>49</v>
      </c>
      <c r="M7507" s="31"/>
      <c r="N7507" s="31" t="s">
        <v>31</v>
      </c>
      <c r="O7507" s="4" t="str">
        <f t="shared" si="822"/>
        <v>Apis (Apis) mellifera</v>
      </c>
      <c r="P7507" s="85" t="str">
        <f t="shared" si="824"/>
        <v>Apis mellifera</v>
      </c>
      <c r="Q7507" s="35" t="s">
        <v>29</v>
      </c>
      <c r="R7507" s="36">
        <v>4</v>
      </c>
      <c r="S7507" s="32"/>
      <c r="T7507" s="32"/>
      <c r="U7507" s="32"/>
      <c r="V7507" s="34" t="s">
        <v>58</v>
      </c>
      <c r="W7507" s="38">
        <v>41345</v>
      </c>
      <c r="X7507" s="52"/>
      <c r="Y7507" s="129">
        <f t="shared" si="827"/>
        <v>4</v>
      </c>
      <c r="Z7507" s="110">
        <f t="shared" si="825"/>
        <v>0</v>
      </c>
      <c r="AA7507" s="1">
        <f t="shared" si="826"/>
        <v>0</v>
      </c>
    </row>
    <row r="7508" spans="1:27" ht="14.25" customHeight="1">
      <c r="A7508" s="148"/>
      <c r="B7508" s="139">
        <v>20150620</v>
      </c>
      <c r="C7508" s="57" t="str">
        <f t="shared" si="823"/>
        <v>POS</v>
      </c>
      <c r="D7508" s="114">
        <f t="shared" si="821"/>
        <v>40713</v>
      </c>
      <c r="E7508" s="28" t="s">
        <v>37</v>
      </c>
      <c r="F7508" s="39" t="s">
        <v>25</v>
      </c>
      <c r="G7508" s="35" t="s">
        <v>380</v>
      </c>
      <c r="H7508" s="30"/>
      <c r="I7508" s="30"/>
      <c r="J7508" s="31" t="s">
        <v>27</v>
      </c>
      <c r="K7508" s="4" t="s">
        <v>578</v>
      </c>
      <c r="L7508" s="31" t="s">
        <v>47</v>
      </c>
      <c r="M7508" s="31"/>
      <c r="N7508" s="31" t="s">
        <v>31</v>
      </c>
      <c r="O7508" s="4" t="str">
        <f t="shared" si="822"/>
        <v>Bombus (Pyrobombus) vosnesenskii</v>
      </c>
      <c r="P7508" s="85" t="str">
        <f t="shared" si="824"/>
        <v>Bombus vosnesenskii</v>
      </c>
      <c r="Q7508" s="35" t="s">
        <v>29</v>
      </c>
      <c r="R7508" s="36">
        <v>5</v>
      </c>
      <c r="S7508" s="32"/>
      <c r="T7508" s="32"/>
      <c r="U7508" s="32"/>
      <c r="V7508" s="34" t="s">
        <v>58</v>
      </c>
      <c r="W7508" s="38">
        <v>41345</v>
      </c>
      <c r="X7508" s="52"/>
      <c r="Y7508" s="129">
        <f t="shared" si="827"/>
        <v>5</v>
      </c>
      <c r="Z7508" s="110">
        <f t="shared" si="825"/>
        <v>0</v>
      </c>
      <c r="AA7508" s="1">
        <f t="shared" si="826"/>
        <v>0</v>
      </c>
    </row>
    <row r="7509" spans="1:27" ht="14.25" customHeight="1">
      <c r="A7509" s="148"/>
      <c r="B7509" s="139">
        <v>20150620</v>
      </c>
      <c r="C7509" s="57" t="str">
        <f t="shared" si="823"/>
        <v>POS</v>
      </c>
      <c r="D7509" s="114">
        <f t="shared" si="821"/>
        <v>40713</v>
      </c>
      <c r="E7509" s="28" t="s">
        <v>37</v>
      </c>
      <c r="F7509" s="39" t="s">
        <v>25</v>
      </c>
      <c r="G7509" s="35" t="s">
        <v>380</v>
      </c>
      <c r="H7509" s="30"/>
      <c r="I7509" s="30"/>
      <c r="J7509" s="31" t="s">
        <v>48</v>
      </c>
      <c r="K7509" s="4" t="s">
        <v>48</v>
      </c>
      <c r="L7509" s="31" t="s">
        <v>49</v>
      </c>
      <c r="M7509" s="31"/>
      <c r="N7509" s="31" t="s">
        <v>31</v>
      </c>
      <c r="O7509" s="4" t="str">
        <f t="shared" si="822"/>
        <v>Apis (Apis) mellifera</v>
      </c>
      <c r="P7509" s="85" t="str">
        <f t="shared" si="824"/>
        <v>Apis mellifera</v>
      </c>
      <c r="Q7509" s="35" t="s">
        <v>29</v>
      </c>
      <c r="R7509" s="36">
        <v>5</v>
      </c>
      <c r="S7509" s="32"/>
      <c r="T7509" s="32"/>
      <c r="U7509" s="32"/>
      <c r="V7509" s="34" t="s">
        <v>58</v>
      </c>
      <c r="W7509" s="38">
        <v>41345</v>
      </c>
      <c r="X7509" s="52"/>
      <c r="Y7509" s="129">
        <f t="shared" si="827"/>
        <v>5</v>
      </c>
      <c r="Z7509" s="110">
        <f t="shared" si="825"/>
        <v>0</v>
      </c>
      <c r="AA7509" s="1">
        <f t="shared" si="826"/>
        <v>0</v>
      </c>
    </row>
    <row r="7510" spans="1:27" ht="14.25" customHeight="1">
      <c r="A7510" s="148"/>
      <c r="B7510" s="139">
        <v>20150620</v>
      </c>
      <c r="C7510" s="57" t="str">
        <f t="shared" si="823"/>
        <v>SCL</v>
      </c>
      <c r="D7510" s="114">
        <f t="shared" si="821"/>
        <v>40713</v>
      </c>
      <c r="E7510" s="28" t="s">
        <v>32</v>
      </c>
      <c r="F7510" s="39" t="s">
        <v>25</v>
      </c>
      <c r="G7510" s="35" t="s">
        <v>380</v>
      </c>
      <c r="H7510" s="30"/>
      <c r="I7510" s="30"/>
      <c r="J7510" s="31" t="s">
        <v>27</v>
      </c>
      <c r="K7510" s="4" t="s">
        <v>578</v>
      </c>
      <c r="L7510" s="31" t="s">
        <v>47</v>
      </c>
      <c r="M7510" s="31"/>
      <c r="N7510" s="31" t="s">
        <v>31</v>
      </c>
      <c r="O7510" s="4" t="str">
        <f t="shared" si="822"/>
        <v>Bombus (Pyrobombus) vosnesenskii</v>
      </c>
      <c r="P7510" s="85" t="str">
        <f t="shared" si="824"/>
        <v>Bombus vosnesenskii</v>
      </c>
      <c r="Q7510" s="35" t="s">
        <v>29</v>
      </c>
      <c r="R7510" s="36">
        <v>10</v>
      </c>
      <c r="S7510" s="32"/>
      <c r="T7510" s="32"/>
      <c r="U7510" s="32"/>
      <c r="V7510" s="34" t="s">
        <v>58</v>
      </c>
      <c r="W7510" s="38">
        <v>41345</v>
      </c>
      <c r="X7510" s="52"/>
      <c r="Y7510" s="129">
        <f t="shared" si="827"/>
        <v>10</v>
      </c>
      <c r="Z7510" s="110">
        <f t="shared" si="825"/>
        <v>0</v>
      </c>
      <c r="AA7510" s="1">
        <f t="shared" si="826"/>
        <v>0</v>
      </c>
    </row>
    <row r="7511" spans="1:27" ht="14.25" customHeight="1">
      <c r="A7511" s="148"/>
      <c r="B7511" s="139">
        <v>20150620</v>
      </c>
      <c r="C7511" s="57" t="str">
        <f t="shared" si="823"/>
        <v>SCL</v>
      </c>
      <c r="D7511" s="114">
        <f t="shared" si="821"/>
        <v>40713</v>
      </c>
      <c r="E7511" s="28" t="s">
        <v>32</v>
      </c>
      <c r="F7511" s="39" t="s">
        <v>25</v>
      </c>
      <c r="G7511" s="35" t="s">
        <v>380</v>
      </c>
      <c r="H7511" s="30"/>
      <c r="I7511" s="30"/>
      <c r="J7511" s="31" t="s">
        <v>48</v>
      </c>
      <c r="K7511" s="83" t="s">
        <v>48</v>
      </c>
      <c r="L7511" s="31" t="s">
        <v>49</v>
      </c>
      <c r="M7511" s="31"/>
      <c r="N7511" s="31" t="s">
        <v>31</v>
      </c>
      <c r="O7511" s="4" t="str">
        <f t="shared" si="822"/>
        <v>Apis (Apis) mellifera</v>
      </c>
      <c r="P7511" s="85" t="str">
        <f t="shared" si="824"/>
        <v>Apis mellifera</v>
      </c>
      <c r="Q7511" s="35" t="s">
        <v>29</v>
      </c>
      <c r="R7511" s="36">
        <v>14</v>
      </c>
      <c r="S7511" s="32"/>
      <c r="T7511" s="32"/>
      <c r="U7511" s="32"/>
      <c r="V7511" s="34" t="s">
        <v>58</v>
      </c>
      <c r="W7511" s="38">
        <v>41345</v>
      </c>
      <c r="X7511" s="52"/>
      <c r="Y7511" s="129">
        <f t="shared" si="827"/>
        <v>14</v>
      </c>
      <c r="Z7511" s="110">
        <f t="shared" si="825"/>
        <v>0</v>
      </c>
      <c r="AA7511" s="1">
        <f t="shared" si="826"/>
        <v>0</v>
      </c>
    </row>
    <row r="7512" spans="1:27" ht="14.25" customHeight="1">
      <c r="A7512" s="148"/>
      <c r="B7512" s="139">
        <v>20150620</v>
      </c>
      <c r="C7512" s="57" t="str">
        <f t="shared" si="823"/>
        <v>SCL</v>
      </c>
      <c r="D7512" s="114">
        <f t="shared" si="821"/>
        <v>40713</v>
      </c>
      <c r="E7512" s="28" t="s">
        <v>40</v>
      </c>
      <c r="F7512" s="39" t="s">
        <v>25</v>
      </c>
      <c r="G7512" s="35" t="s">
        <v>380</v>
      </c>
      <c r="H7512" s="30"/>
      <c r="I7512" s="30"/>
      <c r="J7512" s="31" t="s">
        <v>27</v>
      </c>
      <c r="K7512" s="84" t="s">
        <v>578</v>
      </c>
      <c r="L7512" s="31" t="s">
        <v>47</v>
      </c>
      <c r="M7512" s="31"/>
      <c r="N7512" s="31" t="s">
        <v>31</v>
      </c>
      <c r="O7512" s="4" t="str">
        <f t="shared" si="822"/>
        <v>Bombus (Pyrobombus) vosnesenskii</v>
      </c>
      <c r="P7512" s="85" t="str">
        <f t="shared" si="824"/>
        <v>Bombus vosnesenskii</v>
      </c>
      <c r="Q7512" s="35" t="s">
        <v>29</v>
      </c>
      <c r="R7512" s="36">
        <v>1</v>
      </c>
      <c r="S7512" s="32"/>
      <c r="T7512" s="32"/>
      <c r="U7512" s="32"/>
      <c r="V7512" s="34" t="s">
        <v>58</v>
      </c>
      <c r="W7512" s="38">
        <v>41345</v>
      </c>
      <c r="X7512" s="52"/>
      <c r="Y7512" s="129">
        <f t="shared" si="827"/>
        <v>1</v>
      </c>
      <c r="Z7512" s="110">
        <f t="shared" si="825"/>
        <v>0</v>
      </c>
      <c r="AA7512" s="1">
        <f t="shared" si="826"/>
        <v>0</v>
      </c>
    </row>
    <row r="7513" spans="1:27" ht="14.25" customHeight="1">
      <c r="A7513" s="148"/>
      <c r="B7513" s="139">
        <v>20150620</v>
      </c>
      <c r="C7513" s="57" t="str">
        <f t="shared" si="823"/>
        <v>SCL</v>
      </c>
      <c r="D7513" s="114">
        <f t="shared" si="821"/>
        <v>40713</v>
      </c>
      <c r="E7513" s="28" t="s">
        <v>40</v>
      </c>
      <c r="F7513" s="39" t="s">
        <v>25</v>
      </c>
      <c r="G7513" s="35" t="s">
        <v>380</v>
      </c>
      <c r="H7513" s="30"/>
      <c r="I7513" s="30"/>
      <c r="J7513" s="31" t="s">
        <v>48</v>
      </c>
      <c r="K7513" s="4" t="s">
        <v>48</v>
      </c>
      <c r="L7513" s="31" t="s">
        <v>49</v>
      </c>
      <c r="M7513" s="31"/>
      <c r="N7513" s="31" t="s">
        <v>31</v>
      </c>
      <c r="O7513" s="4" t="str">
        <f t="shared" si="822"/>
        <v>Apis (Apis) mellifera</v>
      </c>
      <c r="P7513" s="85" t="str">
        <f t="shared" si="824"/>
        <v>Apis mellifera</v>
      </c>
      <c r="Q7513" s="35" t="s">
        <v>29</v>
      </c>
      <c r="R7513" s="36">
        <v>3</v>
      </c>
      <c r="S7513" s="32"/>
      <c r="T7513" s="32"/>
      <c r="U7513" s="32"/>
      <c r="V7513" s="34" t="s">
        <v>58</v>
      </c>
      <c r="W7513" s="38">
        <v>41345</v>
      </c>
      <c r="X7513" s="52"/>
      <c r="Y7513" s="129">
        <f t="shared" si="827"/>
        <v>3</v>
      </c>
      <c r="Z7513" s="110">
        <f t="shared" si="825"/>
        <v>0</v>
      </c>
      <c r="AA7513" s="1">
        <f t="shared" si="826"/>
        <v>0</v>
      </c>
    </row>
    <row r="7514" spans="1:27" ht="14.25" customHeight="1">
      <c r="A7514" s="148"/>
      <c r="B7514" s="139">
        <v>20150620</v>
      </c>
      <c r="C7514" s="57" t="str">
        <f t="shared" si="823"/>
        <v>SCL</v>
      </c>
      <c r="D7514" s="114">
        <f t="shared" si="821"/>
        <v>40713</v>
      </c>
      <c r="E7514" s="28" t="s">
        <v>34</v>
      </c>
      <c r="F7514" s="39" t="s">
        <v>25</v>
      </c>
      <c r="G7514" s="35" t="s">
        <v>380</v>
      </c>
      <c r="H7514" s="30"/>
      <c r="I7514" s="30"/>
      <c r="J7514" s="31" t="s">
        <v>27</v>
      </c>
      <c r="K7514" s="4" t="s">
        <v>578</v>
      </c>
      <c r="L7514" s="31" t="s">
        <v>47</v>
      </c>
      <c r="M7514" s="31"/>
      <c r="N7514" s="31" t="s">
        <v>31</v>
      </c>
      <c r="O7514" s="4" t="str">
        <f t="shared" si="822"/>
        <v>Bombus (Pyrobombus) vosnesenskii</v>
      </c>
      <c r="P7514" s="85" t="str">
        <f t="shared" si="824"/>
        <v>Bombus vosnesenskii</v>
      </c>
      <c r="Q7514" s="35" t="s">
        <v>29</v>
      </c>
      <c r="R7514" s="36">
        <v>12</v>
      </c>
      <c r="S7514" s="32"/>
      <c r="T7514" s="32"/>
      <c r="U7514" s="32"/>
      <c r="V7514" s="34" t="s">
        <v>58</v>
      </c>
      <c r="W7514" s="38">
        <v>41345</v>
      </c>
      <c r="X7514" s="52"/>
      <c r="Y7514" s="129">
        <f t="shared" si="827"/>
        <v>12</v>
      </c>
      <c r="Z7514" s="110">
        <f t="shared" si="825"/>
        <v>0</v>
      </c>
      <c r="AA7514" s="1">
        <f t="shared" si="826"/>
        <v>0</v>
      </c>
    </row>
    <row r="7515" spans="1:27" ht="14.25" customHeight="1">
      <c r="A7515" s="148"/>
      <c r="B7515" s="139">
        <v>20150620</v>
      </c>
      <c r="C7515" s="57" t="str">
        <f t="shared" si="823"/>
        <v>SCL</v>
      </c>
      <c r="D7515" s="114">
        <f t="shared" si="821"/>
        <v>40713</v>
      </c>
      <c r="E7515" s="28" t="s">
        <v>34</v>
      </c>
      <c r="F7515" s="39" t="s">
        <v>25</v>
      </c>
      <c r="G7515" s="35" t="s">
        <v>380</v>
      </c>
      <c r="H7515" s="30"/>
      <c r="I7515" s="30"/>
      <c r="J7515" s="31" t="s">
        <v>48</v>
      </c>
      <c r="K7515" s="4" t="s">
        <v>48</v>
      </c>
      <c r="L7515" s="31" t="s">
        <v>49</v>
      </c>
      <c r="M7515" s="31"/>
      <c r="N7515" s="31" t="s">
        <v>31</v>
      </c>
      <c r="O7515" s="4" t="str">
        <f t="shared" si="822"/>
        <v>Apis (Apis) mellifera</v>
      </c>
      <c r="P7515" s="85" t="str">
        <f t="shared" si="824"/>
        <v>Apis mellifera</v>
      </c>
      <c r="Q7515" s="35" t="s">
        <v>29</v>
      </c>
      <c r="R7515" s="36">
        <v>2</v>
      </c>
      <c r="S7515" s="32"/>
      <c r="T7515" s="32"/>
      <c r="U7515" s="32"/>
      <c r="V7515" s="34" t="s">
        <v>58</v>
      </c>
      <c r="W7515" s="38">
        <v>41345</v>
      </c>
      <c r="X7515" s="52"/>
      <c r="Y7515" s="129">
        <f t="shared" si="827"/>
        <v>2</v>
      </c>
      <c r="Z7515" s="110">
        <f t="shared" si="825"/>
        <v>0</v>
      </c>
      <c r="AA7515" s="1">
        <f t="shared" si="826"/>
        <v>0</v>
      </c>
    </row>
    <row r="7516" spans="1:27" ht="14.25" customHeight="1">
      <c r="A7516" s="148"/>
      <c r="B7516" s="139">
        <v>20150620</v>
      </c>
      <c r="C7516" s="57" t="str">
        <f t="shared" si="823"/>
        <v>POS</v>
      </c>
      <c r="D7516" s="114">
        <f t="shared" si="821"/>
        <v>40713</v>
      </c>
      <c r="E7516" s="28" t="s">
        <v>36</v>
      </c>
      <c r="F7516" s="39" t="s">
        <v>25</v>
      </c>
      <c r="G7516" s="35" t="s">
        <v>380</v>
      </c>
      <c r="H7516" s="30"/>
      <c r="I7516" s="30"/>
      <c r="J7516" s="31" t="s">
        <v>27</v>
      </c>
      <c r="K7516" s="4" t="s">
        <v>578</v>
      </c>
      <c r="L7516" s="31" t="s">
        <v>44</v>
      </c>
      <c r="M7516" s="31"/>
      <c r="N7516" s="31" t="s">
        <v>31</v>
      </c>
      <c r="O7516" s="4" t="str">
        <f t="shared" si="822"/>
        <v>Bombus (Pyrobombus) mixtus</v>
      </c>
      <c r="P7516" s="85" t="str">
        <f t="shared" si="824"/>
        <v>Bombus mixtus</v>
      </c>
      <c r="Q7516" s="35" t="s">
        <v>29</v>
      </c>
      <c r="R7516" s="36">
        <v>4</v>
      </c>
      <c r="S7516" s="32"/>
      <c r="T7516" s="32"/>
      <c r="U7516" s="32"/>
      <c r="V7516" s="34" t="s">
        <v>58</v>
      </c>
      <c r="W7516" s="38">
        <v>41345</v>
      </c>
      <c r="X7516" s="52"/>
      <c r="Y7516" s="129">
        <f t="shared" si="827"/>
        <v>4</v>
      </c>
      <c r="Z7516" s="110">
        <f t="shared" si="825"/>
        <v>0</v>
      </c>
      <c r="AA7516" s="1">
        <f t="shared" si="826"/>
        <v>0</v>
      </c>
    </row>
    <row r="7517" spans="1:27" ht="14.25" customHeight="1">
      <c r="A7517" s="148"/>
      <c r="B7517" s="139">
        <v>20150711</v>
      </c>
      <c r="C7517" s="57" t="str">
        <f t="shared" si="823"/>
        <v>POS</v>
      </c>
      <c r="D7517" s="114">
        <f t="shared" si="821"/>
        <v>40734</v>
      </c>
      <c r="E7517" s="28" t="s">
        <v>35</v>
      </c>
      <c r="F7517" s="39" t="s">
        <v>25</v>
      </c>
      <c r="G7517" s="35" t="s">
        <v>380</v>
      </c>
      <c r="H7517" s="30"/>
      <c r="I7517" s="30"/>
      <c r="J7517" s="31" t="s">
        <v>27</v>
      </c>
      <c r="K7517" s="4" t="s">
        <v>578</v>
      </c>
      <c r="L7517" s="31" t="s">
        <v>47</v>
      </c>
      <c r="M7517" s="31"/>
      <c r="N7517" s="31" t="s">
        <v>31</v>
      </c>
      <c r="O7517" s="4" t="str">
        <f t="shared" si="822"/>
        <v>Bombus (Pyrobombus) vosnesenskii</v>
      </c>
      <c r="P7517" s="85" t="str">
        <f t="shared" si="824"/>
        <v>Bombus vosnesenskii</v>
      </c>
      <c r="Q7517" s="35" t="s">
        <v>29</v>
      </c>
      <c r="R7517" s="36">
        <v>7</v>
      </c>
      <c r="S7517" s="32"/>
      <c r="T7517" s="32"/>
      <c r="U7517" s="32"/>
      <c r="V7517" s="34" t="s">
        <v>58</v>
      </c>
      <c r="W7517" s="38">
        <v>41345</v>
      </c>
      <c r="X7517" s="52"/>
      <c r="Y7517" s="129">
        <f t="shared" si="827"/>
        <v>7</v>
      </c>
      <c r="Z7517" s="110">
        <f t="shared" si="825"/>
        <v>0</v>
      </c>
      <c r="AA7517" s="1">
        <f t="shared" si="826"/>
        <v>0</v>
      </c>
    </row>
    <row r="7518" spans="1:27" ht="14.25" customHeight="1">
      <c r="A7518" s="148"/>
      <c r="B7518" s="139">
        <v>20150711</v>
      </c>
      <c r="C7518" s="57" t="str">
        <f t="shared" si="823"/>
        <v>POS</v>
      </c>
      <c r="D7518" s="114">
        <f t="shared" si="821"/>
        <v>40734</v>
      </c>
      <c r="E7518" s="28" t="s">
        <v>35</v>
      </c>
      <c r="F7518" s="39" t="s">
        <v>25</v>
      </c>
      <c r="G7518" s="35" t="s">
        <v>380</v>
      </c>
      <c r="H7518" s="30"/>
      <c r="I7518" s="30"/>
      <c r="J7518" s="31" t="s">
        <v>48</v>
      </c>
      <c r="K7518" s="4" t="s">
        <v>48</v>
      </c>
      <c r="L7518" s="31" t="s">
        <v>49</v>
      </c>
      <c r="M7518" s="31"/>
      <c r="N7518" s="31" t="s">
        <v>31</v>
      </c>
      <c r="O7518" s="4" t="str">
        <f t="shared" si="822"/>
        <v>Apis (Apis) mellifera</v>
      </c>
      <c r="P7518" s="85" t="str">
        <f t="shared" si="824"/>
        <v>Apis mellifera</v>
      </c>
      <c r="Q7518" s="35" t="s">
        <v>29</v>
      </c>
      <c r="R7518" s="36">
        <v>1</v>
      </c>
      <c r="S7518" s="32"/>
      <c r="T7518" s="32"/>
      <c r="U7518" s="32"/>
      <c r="V7518" s="34" t="s">
        <v>58</v>
      </c>
      <c r="W7518" s="38">
        <v>41345</v>
      </c>
      <c r="X7518" s="52"/>
      <c r="Y7518" s="129">
        <f t="shared" si="827"/>
        <v>1</v>
      </c>
      <c r="Z7518" s="110">
        <f t="shared" si="825"/>
        <v>0</v>
      </c>
      <c r="AA7518" s="1">
        <f t="shared" si="826"/>
        <v>0</v>
      </c>
    </row>
    <row r="7519" spans="1:27" ht="14.25" customHeight="1">
      <c r="A7519" s="148"/>
      <c r="B7519" s="139">
        <v>20150711</v>
      </c>
      <c r="C7519" s="57" t="str">
        <f t="shared" si="823"/>
        <v>POS</v>
      </c>
      <c r="D7519" s="114">
        <f t="shared" si="821"/>
        <v>40734</v>
      </c>
      <c r="E7519" s="28" t="s">
        <v>36</v>
      </c>
      <c r="F7519" s="39" t="s">
        <v>25</v>
      </c>
      <c r="G7519" s="35" t="s">
        <v>380</v>
      </c>
      <c r="H7519" s="30"/>
      <c r="I7519" s="30"/>
      <c r="J7519" s="31" t="s">
        <v>27</v>
      </c>
      <c r="K7519" s="84" t="s">
        <v>578</v>
      </c>
      <c r="L7519" s="31" t="s">
        <v>47</v>
      </c>
      <c r="M7519" s="31"/>
      <c r="N7519" s="31" t="s">
        <v>31</v>
      </c>
      <c r="O7519" s="4" t="str">
        <f t="shared" si="822"/>
        <v>Bombus (Pyrobombus) vosnesenskii</v>
      </c>
      <c r="P7519" s="85" t="str">
        <f t="shared" si="824"/>
        <v>Bombus vosnesenskii</v>
      </c>
      <c r="Q7519" s="35" t="s">
        <v>29</v>
      </c>
      <c r="R7519" s="36">
        <v>2</v>
      </c>
      <c r="S7519" s="32"/>
      <c r="T7519" s="32"/>
      <c r="U7519" s="32"/>
      <c r="V7519" s="34" t="s">
        <v>58</v>
      </c>
      <c r="W7519" s="38">
        <v>41345</v>
      </c>
      <c r="X7519" s="52"/>
      <c r="Y7519" s="129">
        <f t="shared" si="827"/>
        <v>2</v>
      </c>
      <c r="Z7519" s="110">
        <f t="shared" si="825"/>
        <v>0</v>
      </c>
      <c r="AA7519" s="1">
        <f t="shared" si="826"/>
        <v>0</v>
      </c>
    </row>
    <row r="7520" spans="1:27" ht="14.25" customHeight="1">
      <c r="A7520" s="148"/>
      <c r="B7520" s="139">
        <v>20150711</v>
      </c>
      <c r="C7520" s="57" t="str">
        <f t="shared" si="823"/>
        <v>POS</v>
      </c>
      <c r="D7520" s="114">
        <f t="shared" ref="D7520:D7583" si="828">DATEVALUE(LEFT(B7520,4)&amp;"/"&amp;MID(B7520,5,2)&amp;"/"&amp;RIGHT(B7520,2))</f>
        <v>40734</v>
      </c>
      <c r="E7520" s="28" t="s">
        <v>36</v>
      </c>
      <c r="F7520" s="39" t="s">
        <v>25</v>
      </c>
      <c r="G7520" s="35" t="s">
        <v>380</v>
      </c>
      <c r="H7520" s="30"/>
      <c r="I7520" s="30"/>
      <c r="J7520" s="31" t="s">
        <v>48</v>
      </c>
      <c r="K7520" s="4" t="s">
        <v>48</v>
      </c>
      <c r="L7520" s="31" t="s">
        <v>49</v>
      </c>
      <c r="M7520" s="31"/>
      <c r="N7520" s="31" t="s">
        <v>31</v>
      </c>
      <c r="O7520" s="4" t="str">
        <f t="shared" ref="O7520:O7583" si="829">J7520&amp;" "&amp;IF(LEN(K7520)&gt;0,"("&amp;K7520&amp;") ","")&amp;IF(LEN(N7520)&gt;0,"nr. ","")&amp;L7520&amp;IF(LEN(M7520)&gt;0," ssp. "&amp;M7520,"")</f>
        <v>Apis (Apis) mellifera</v>
      </c>
      <c r="P7520" s="85" t="str">
        <f t="shared" si="824"/>
        <v>Apis mellifera</v>
      </c>
      <c r="Q7520" s="35" t="s">
        <v>29</v>
      </c>
      <c r="R7520" s="36">
        <v>1</v>
      </c>
      <c r="S7520" s="32"/>
      <c r="T7520" s="32"/>
      <c r="U7520" s="32"/>
      <c r="V7520" s="34" t="s">
        <v>58</v>
      </c>
      <c r="W7520" s="38">
        <v>41345</v>
      </c>
      <c r="X7520" s="52"/>
      <c r="Y7520" s="129">
        <f t="shared" si="827"/>
        <v>1</v>
      </c>
      <c r="Z7520" s="110">
        <f t="shared" si="825"/>
        <v>0</v>
      </c>
      <c r="AA7520" s="1">
        <f t="shared" si="826"/>
        <v>0</v>
      </c>
    </row>
    <row r="7521" spans="1:27" ht="14.25" customHeight="1">
      <c r="A7521" s="148"/>
      <c r="B7521" s="139">
        <v>20150711</v>
      </c>
      <c r="C7521" s="57" t="str">
        <f t="shared" si="823"/>
        <v>POS</v>
      </c>
      <c r="D7521" s="114">
        <f t="shared" si="828"/>
        <v>40734</v>
      </c>
      <c r="E7521" s="28" t="s">
        <v>37</v>
      </c>
      <c r="F7521" s="39" t="s">
        <v>25</v>
      </c>
      <c r="G7521" s="35" t="s">
        <v>380</v>
      </c>
      <c r="H7521" s="30"/>
      <c r="I7521" s="30"/>
      <c r="J7521" s="31" t="s">
        <v>27</v>
      </c>
      <c r="K7521" s="4" t="s">
        <v>578</v>
      </c>
      <c r="L7521" s="31" t="s">
        <v>47</v>
      </c>
      <c r="M7521" s="31"/>
      <c r="N7521" s="31" t="s">
        <v>31</v>
      </c>
      <c r="O7521" s="4" t="str">
        <f t="shared" si="829"/>
        <v>Bombus (Pyrobombus) vosnesenskii</v>
      </c>
      <c r="P7521" s="85" t="str">
        <f t="shared" si="824"/>
        <v>Bombus vosnesenskii</v>
      </c>
      <c r="Q7521" s="35" t="s">
        <v>29</v>
      </c>
      <c r="R7521" s="36">
        <v>2</v>
      </c>
      <c r="S7521" s="32"/>
      <c r="T7521" s="32"/>
      <c r="U7521" s="32"/>
      <c r="V7521" s="34" t="s">
        <v>58</v>
      </c>
      <c r="W7521" s="38">
        <v>41345</v>
      </c>
      <c r="X7521" s="52"/>
      <c r="Y7521" s="129">
        <f t="shared" si="827"/>
        <v>2</v>
      </c>
      <c r="Z7521" s="110">
        <f t="shared" si="825"/>
        <v>0</v>
      </c>
      <c r="AA7521" s="1">
        <f t="shared" si="826"/>
        <v>0</v>
      </c>
    </row>
    <row r="7522" spans="1:27" ht="14.25" customHeight="1">
      <c r="A7522" s="148"/>
      <c r="B7522" s="139">
        <v>20150711</v>
      </c>
      <c r="C7522" s="57" t="str">
        <f t="shared" si="823"/>
        <v>POS</v>
      </c>
      <c r="D7522" s="114">
        <f t="shared" si="828"/>
        <v>40734</v>
      </c>
      <c r="E7522" s="28" t="s">
        <v>37</v>
      </c>
      <c r="F7522" s="39" t="s">
        <v>25</v>
      </c>
      <c r="G7522" s="35" t="s">
        <v>380</v>
      </c>
      <c r="H7522" s="30"/>
      <c r="I7522" s="30"/>
      <c r="J7522" s="31" t="s">
        <v>48</v>
      </c>
      <c r="K7522" s="4" t="s">
        <v>48</v>
      </c>
      <c r="L7522" s="31" t="s">
        <v>49</v>
      </c>
      <c r="M7522" s="31"/>
      <c r="N7522" s="31" t="s">
        <v>31</v>
      </c>
      <c r="O7522" s="4" t="str">
        <f t="shared" si="829"/>
        <v>Apis (Apis) mellifera</v>
      </c>
      <c r="P7522" s="85" t="str">
        <f t="shared" si="824"/>
        <v>Apis mellifera</v>
      </c>
      <c r="Q7522" s="35" t="s">
        <v>29</v>
      </c>
      <c r="R7522" s="36">
        <v>4</v>
      </c>
      <c r="S7522" s="32"/>
      <c r="T7522" s="32"/>
      <c r="U7522" s="32"/>
      <c r="V7522" s="34" t="s">
        <v>58</v>
      </c>
      <c r="W7522" s="38">
        <v>41345</v>
      </c>
      <c r="X7522" s="52"/>
      <c r="Y7522" s="129">
        <f t="shared" si="827"/>
        <v>4</v>
      </c>
      <c r="Z7522" s="110">
        <f t="shared" si="825"/>
        <v>0</v>
      </c>
      <c r="AA7522" s="1">
        <f t="shared" si="826"/>
        <v>0</v>
      </c>
    </row>
    <row r="7523" spans="1:27" ht="14.25" customHeight="1">
      <c r="A7523" s="148"/>
      <c r="B7523" s="139">
        <v>20150711</v>
      </c>
      <c r="C7523" s="57" t="str">
        <f t="shared" si="823"/>
        <v>POS</v>
      </c>
      <c r="D7523" s="114">
        <f t="shared" si="828"/>
        <v>40734</v>
      </c>
      <c r="E7523" s="28" t="s">
        <v>37</v>
      </c>
      <c r="F7523" s="39" t="s">
        <v>25</v>
      </c>
      <c r="G7523" s="35" t="s">
        <v>380</v>
      </c>
      <c r="H7523" s="30"/>
      <c r="I7523" s="30"/>
      <c r="J7523" s="31" t="s">
        <v>51</v>
      </c>
      <c r="K7523" s="4" t="s">
        <v>582</v>
      </c>
      <c r="L7523" s="31" t="s">
        <v>52</v>
      </c>
      <c r="M7523" s="31"/>
      <c r="N7523" s="31" t="s">
        <v>31</v>
      </c>
      <c r="O7523" s="4" t="str">
        <f t="shared" si="829"/>
        <v>Halictus (Seladonia) tripartitus</v>
      </c>
      <c r="P7523" s="85" t="str">
        <f t="shared" si="824"/>
        <v>Halictus tripartitus</v>
      </c>
      <c r="Q7523" s="35" t="s">
        <v>29</v>
      </c>
      <c r="R7523" s="36">
        <v>16</v>
      </c>
      <c r="S7523" s="32"/>
      <c r="T7523" s="32"/>
      <c r="U7523" s="32"/>
      <c r="V7523" s="34" t="s">
        <v>58</v>
      </c>
      <c r="W7523" s="38">
        <v>41345</v>
      </c>
      <c r="X7523" s="52"/>
      <c r="Y7523" s="129">
        <f t="shared" si="827"/>
        <v>16</v>
      </c>
      <c r="Z7523" s="110">
        <f t="shared" si="825"/>
        <v>0</v>
      </c>
      <c r="AA7523" s="1">
        <f t="shared" si="826"/>
        <v>0</v>
      </c>
    </row>
    <row r="7524" spans="1:27" ht="14.25" customHeight="1">
      <c r="A7524" s="148"/>
      <c r="B7524" s="139">
        <v>20150711</v>
      </c>
      <c r="C7524" s="57" t="str">
        <f t="shared" si="823"/>
        <v>SCL</v>
      </c>
      <c r="D7524" s="114">
        <f t="shared" si="828"/>
        <v>40734</v>
      </c>
      <c r="E7524" s="28" t="s">
        <v>24</v>
      </c>
      <c r="F7524" s="39" t="s">
        <v>25</v>
      </c>
      <c r="G7524" s="35" t="s">
        <v>380</v>
      </c>
      <c r="H7524" s="30"/>
      <c r="I7524" s="30"/>
      <c r="J7524" s="31" t="s">
        <v>27</v>
      </c>
      <c r="K7524" s="4" t="s">
        <v>578</v>
      </c>
      <c r="L7524" s="31" t="s">
        <v>47</v>
      </c>
      <c r="M7524" s="31"/>
      <c r="N7524" s="31" t="s">
        <v>31</v>
      </c>
      <c r="O7524" s="4" t="str">
        <f t="shared" si="829"/>
        <v>Bombus (Pyrobombus) vosnesenskii</v>
      </c>
      <c r="P7524" s="85" t="str">
        <f t="shared" si="824"/>
        <v>Bombus vosnesenskii</v>
      </c>
      <c r="Q7524" s="35" t="s">
        <v>29</v>
      </c>
      <c r="R7524" s="36">
        <v>11</v>
      </c>
      <c r="S7524" s="32"/>
      <c r="T7524" s="32"/>
      <c r="U7524" s="32"/>
      <c r="V7524" s="34" t="s">
        <v>58</v>
      </c>
      <c r="W7524" s="38">
        <v>41345</v>
      </c>
      <c r="X7524" s="52"/>
      <c r="Y7524" s="129">
        <f t="shared" si="827"/>
        <v>11</v>
      </c>
      <c r="Z7524" s="110">
        <f t="shared" si="825"/>
        <v>0</v>
      </c>
      <c r="AA7524" s="1">
        <f t="shared" si="826"/>
        <v>0</v>
      </c>
    </row>
    <row r="7525" spans="1:27" ht="14.25" customHeight="1">
      <c r="A7525" s="148"/>
      <c r="B7525" s="139">
        <v>20150711</v>
      </c>
      <c r="C7525" s="57" t="str">
        <f t="shared" si="823"/>
        <v>SCL</v>
      </c>
      <c r="D7525" s="114">
        <f t="shared" si="828"/>
        <v>40734</v>
      </c>
      <c r="E7525" s="28" t="s">
        <v>24</v>
      </c>
      <c r="F7525" s="39" t="s">
        <v>25</v>
      </c>
      <c r="G7525" s="35" t="s">
        <v>380</v>
      </c>
      <c r="H7525" s="30"/>
      <c r="I7525" s="30"/>
      <c r="J7525" s="31" t="s">
        <v>27</v>
      </c>
      <c r="K7525" s="4" t="s">
        <v>578</v>
      </c>
      <c r="L7525" s="31" t="s">
        <v>47</v>
      </c>
      <c r="M7525" s="31"/>
      <c r="N7525" s="31" t="s">
        <v>31</v>
      </c>
      <c r="O7525" s="4" t="str">
        <f t="shared" si="829"/>
        <v>Bombus (Pyrobombus) vosnesenskii</v>
      </c>
      <c r="P7525" s="85" t="str">
        <f t="shared" si="824"/>
        <v>Bombus vosnesenskii</v>
      </c>
      <c r="Q7525" s="35" t="s">
        <v>43</v>
      </c>
      <c r="R7525" s="36">
        <v>13</v>
      </c>
      <c r="S7525" s="32"/>
      <c r="T7525" s="32"/>
      <c r="U7525" s="32"/>
      <c r="V7525" s="34" t="s">
        <v>58</v>
      </c>
      <c r="W7525" s="38">
        <v>41345</v>
      </c>
      <c r="X7525" s="52"/>
      <c r="Y7525" s="129">
        <f t="shared" si="827"/>
        <v>13</v>
      </c>
      <c r="Z7525" s="110">
        <f t="shared" si="825"/>
        <v>0</v>
      </c>
      <c r="AA7525" s="1">
        <f t="shared" si="826"/>
        <v>0</v>
      </c>
    </row>
    <row r="7526" spans="1:27" ht="14.25" customHeight="1">
      <c r="A7526" s="148"/>
      <c r="B7526" s="139">
        <v>20150711</v>
      </c>
      <c r="C7526" s="57" t="str">
        <f t="shared" si="823"/>
        <v>SCL</v>
      </c>
      <c r="D7526" s="114">
        <f t="shared" si="828"/>
        <v>40734</v>
      </c>
      <c r="E7526" s="28" t="s">
        <v>24</v>
      </c>
      <c r="F7526" s="39" t="s">
        <v>25</v>
      </c>
      <c r="G7526" s="35" t="s">
        <v>380</v>
      </c>
      <c r="H7526" s="30"/>
      <c r="I7526" s="30"/>
      <c r="J7526" s="31" t="s">
        <v>48</v>
      </c>
      <c r="K7526" s="83" t="s">
        <v>48</v>
      </c>
      <c r="L7526" s="31" t="s">
        <v>49</v>
      </c>
      <c r="M7526" s="31"/>
      <c r="N7526" s="31" t="s">
        <v>31</v>
      </c>
      <c r="O7526" s="4" t="str">
        <f t="shared" si="829"/>
        <v>Apis (Apis) mellifera</v>
      </c>
      <c r="P7526" s="85" t="str">
        <f t="shared" si="824"/>
        <v>Apis mellifera</v>
      </c>
      <c r="Q7526" s="35" t="s">
        <v>29</v>
      </c>
      <c r="R7526" s="36">
        <v>1</v>
      </c>
      <c r="S7526" s="32"/>
      <c r="T7526" s="32"/>
      <c r="U7526" s="32"/>
      <c r="V7526" s="34" t="s">
        <v>58</v>
      </c>
      <c r="W7526" s="38">
        <v>41345</v>
      </c>
      <c r="X7526" s="52"/>
      <c r="Y7526" s="129">
        <f t="shared" si="827"/>
        <v>1</v>
      </c>
      <c r="Z7526" s="110">
        <f t="shared" si="825"/>
        <v>0</v>
      </c>
      <c r="AA7526" s="1">
        <f t="shared" si="826"/>
        <v>0</v>
      </c>
    </row>
    <row r="7527" spans="1:27" ht="14.25" customHeight="1">
      <c r="A7527" s="148"/>
      <c r="B7527" s="139">
        <v>20150711</v>
      </c>
      <c r="C7527" s="57" t="str">
        <f t="shared" si="823"/>
        <v>SCL</v>
      </c>
      <c r="D7527" s="114">
        <f t="shared" si="828"/>
        <v>40734</v>
      </c>
      <c r="E7527" s="28" t="s">
        <v>32</v>
      </c>
      <c r="F7527" s="39" t="s">
        <v>25</v>
      </c>
      <c r="G7527" s="35" t="s">
        <v>380</v>
      </c>
      <c r="H7527" s="30"/>
      <c r="I7527" s="30"/>
      <c r="J7527" s="31" t="s">
        <v>27</v>
      </c>
      <c r="K7527" s="84" t="s">
        <v>578</v>
      </c>
      <c r="L7527" s="31" t="s">
        <v>47</v>
      </c>
      <c r="M7527" s="31"/>
      <c r="N7527" s="31" t="s">
        <v>31</v>
      </c>
      <c r="O7527" s="4" t="str">
        <f t="shared" si="829"/>
        <v>Bombus (Pyrobombus) vosnesenskii</v>
      </c>
      <c r="P7527" s="85" t="str">
        <f t="shared" si="824"/>
        <v>Bombus vosnesenskii</v>
      </c>
      <c r="Q7527" s="35" t="s">
        <v>29</v>
      </c>
      <c r="R7527" s="36">
        <v>8</v>
      </c>
      <c r="S7527" s="32"/>
      <c r="T7527" s="32"/>
      <c r="U7527" s="32"/>
      <c r="V7527" s="34" t="s">
        <v>58</v>
      </c>
      <c r="W7527" s="38">
        <v>41345</v>
      </c>
      <c r="X7527" s="52"/>
      <c r="Y7527" s="129">
        <f t="shared" si="827"/>
        <v>8</v>
      </c>
      <c r="Z7527" s="110">
        <f t="shared" si="825"/>
        <v>0</v>
      </c>
      <c r="AA7527" s="1">
        <f t="shared" si="826"/>
        <v>0</v>
      </c>
    </row>
    <row r="7528" spans="1:27" ht="14.25" customHeight="1">
      <c r="A7528" s="148"/>
      <c r="B7528" s="139">
        <v>20150711</v>
      </c>
      <c r="C7528" s="57" t="str">
        <f t="shared" si="823"/>
        <v>SCL</v>
      </c>
      <c r="D7528" s="114">
        <f t="shared" si="828"/>
        <v>40734</v>
      </c>
      <c r="E7528" s="28" t="s">
        <v>32</v>
      </c>
      <c r="F7528" s="39" t="s">
        <v>25</v>
      </c>
      <c r="G7528" s="35" t="s">
        <v>380</v>
      </c>
      <c r="H7528" s="30"/>
      <c r="I7528" s="30"/>
      <c r="J7528" s="31" t="s">
        <v>48</v>
      </c>
      <c r="K7528" s="4" t="s">
        <v>48</v>
      </c>
      <c r="L7528" s="31" t="s">
        <v>49</v>
      </c>
      <c r="M7528" s="31"/>
      <c r="N7528" s="31" t="s">
        <v>31</v>
      </c>
      <c r="O7528" s="4" t="str">
        <f t="shared" si="829"/>
        <v>Apis (Apis) mellifera</v>
      </c>
      <c r="P7528" s="85" t="str">
        <f t="shared" si="824"/>
        <v>Apis mellifera</v>
      </c>
      <c r="Q7528" s="35" t="s">
        <v>29</v>
      </c>
      <c r="R7528" s="36">
        <v>3</v>
      </c>
      <c r="S7528" s="32"/>
      <c r="T7528" s="32"/>
      <c r="U7528" s="32"/>
      <c r="V7528" s="34" t="s">
        <v>58</v>
      </c>
      <c r="W7528" s="38">
        <v>41345</v>
      </c>
      <c r="X7528" s="52"/>
      <c r="Y7528" s="129">
        <f t="shared" si="827"/>
        <v>3</v>
      </c>
      <c r="Z7528" s="110">
        <f t="shared" si="825"/>
        <v>0</v>
      </c>
      <c r="AA7528" s="1">
        <f t="shared" si="826"/>
        <v>0</v>
      </c>
    </row>
    <row r="7529" spans="1:27" ht="14.25" customHeight="1">
      <c r="A7529" s="148"/>
      <c r="B7529" s="139">
        <v>20150711</v>
      </c>
      <c r="C7529" s="57" t="str">
        <f t="shared" si="823"/>
        <v>SCL</v>
      </c>
      <c r="D7529" s="114">
        <f t="shared" si="828"/>
        <v>40734</v>
      </c>
      <c r="E7529" s="28" t="s">
        <v>40</v>
      </c>
      <c r="F7529" s="39" t="s">
        <v>25</v>
      </c>
      <c r="G7529" s="35" t="s">
        <v>380</v>
      </c>
      <c r="H7529" s="30"/>
      <c r="I7529" s="30"/>
      <c r="J7529" s="31" t="s">
        <v>27</v>
      </c>
      <c r="K7529" s="4" t="s">
        <v>578</v>
      </c>
      <c r="L7529" s="31" t="s">
        <v>47</v>
      </c>
      <c r="M7529" s="31"/>
      <c r="N7529" s="31" t="s">
        <v>31</v>
      </c>
      <c r="O7529" s="4" t="str">
        <f t="shared" si="829"/>
        <v>Bombus (Pyrobombus) vosnesenskii</v>
      </c>
      <c r="P7529" s="85" t="str">
        <f t="shared" si="824"/>
        <v>Bombus vosnesenskii</v>
      </c>
      <c r="Q7529" s="35" t="s">
        <v>29</v>
      </c>
      <c r="R7529" s="36">
        <v>28</v>
      </c>
      <c r="S7529" s="32"/>
      <c r="T7529" s="32"/>
      <c r="U7529" s="32"/>
      <c r="V7529" s="34" t="s">
        <v>58</v>
      </c>
      <c r="W7529" s="38">
        <v>41345</v>
      </c>
      <c r="X7529" s="52" t="s">
        <v>381</v>
      </c>
      <c r="Y7529" s="129">
        <f t="shared" si="827"/>
        <v>28</v>
      </c>
      <c r="Z7529" s="110">
        <f t="shared" si="825"/>
        <v>0</v>
      </c>
      <c r="AA7529" s="1">
        <f t="shared" si="826"/>
        <v>0</v>
      </c>
    </row>
    <row r="7530" spans="1:27" ht="14.25" customHeight="1">
      <c r="A7530" s="148"/>
      <c r="B7530" s="139">
        <v>20150711</v>
      </c>
      <c r="C7530" s="57" t="str">
        <f t="shared" si="823"/>
        <v>SCL</v>
      </c>
      <c r="D7530" s="114">
        <f t="shared" si="828"/>
        <v>40734</v>
      </c>
      <c r="E7530" s="28" t="s">
        <v>40</v>
      </c>
      <c r="F7530" s="39" t="s">
        <v>25</v>
      </c>
      <c r="G7530" s="35" t="s">
        <v>380</v>
      </c>
      <c r="H7530" s="30"/>
      <c r="I7530" s="30"/>
      <c r="J7530" s="31" t="s">
        <v>48</v>
      </c>
      <c r="K7530" s="83" t="s">
        <v>48</v>
      </c>
      <c r="L7530" s="31" t="s">
        <v>49</v>
      </c>
      <c r="M7530" s="31"/>
      <c r="N7530" s="31" t="s">
        <v>31</v>
      </c>
      <c r="O7530" s="4" t="str">
        <f t="shared" si="829"/>
        <v>Apis (Apis) mellifera</v>
      </c>
      <c r="P7530" s="85" t="str">
        <f t="shared" si="824"/>
        <v>Apis mellifera</v>
      </c>
      <c r="Q7530" s="35" t="s">
        <v>29</v>
      </c>
      <c r="R7530" s="36">
        <v>3</v>
      </c>
      <c r="S7530" s="32"/>
      <c r="T7530" s="32"/>
      <c r="U7530" s="32"/>
      <c r="V7530" s="34" t="s">
        <v>58</v>
      </c>
      <c r="W7530" s="38">
        <v>41345</v>
      </c>
      <c r="X7530" s="52"/>
      <c r="Y7530" s="129">
        <f t="shared" si="827"/>
        <v>3</v>
      </c>
      <c r="Z7530" s="110">
        <f t="shared" si="825"/>
        <v>0</v>
      </c>
      <c r="AA7530" s="1">
        <f t="shared" si="826"/>
        <v>0</v>
      </c>
    </row>
    <row r="7531" spans="1:27" ht="14.25" customHeight="1">
      <c r="A7531" s="148"/>
      <c r="B7531" s="139">
        <v>20150711</v>
      </c>
      <c r="C7531" s="57" t="str">
        <f t="shared" si="823"/>
        <v>SCL</v>
      </c>
      <c r="D7531" s="114">
        <f t="shared" si="828"/>
        <v>40734</v>
      </c>
      <c r="E7531" s="28" t="s">
        <v>34</v>
      </c>
      <c r="F7531" s="39" t="s">
        <v>25</v>
      </c>
      <c r="G7531" s="35" t="s">
        <v>380</v>
      </c>
      <c r="H7531" s="30"/>
      <c r="I7531" s="30"/>
      <c r="J7531" s="31" t="s">
        <v>27</v>
      </c>
      <c r="K7531" s="84" t="s">
        <v>578</v>
      </c>
      <c r="L7531" s="31" t="s">
        <v>47</v>
      </c>
      <c r="M7531" s="31"/>
      <c r="N7531" s="31" t="s">
        <v>31</v>
      </c>
      <c r="O7531" s="4" t="str">
        <f t="shared" si="829"/>
        <v>Bombus (Pyrobombus) vosnesenskii</v>
      </c>
      <c r="P7531" s="85" t="str">
        <f t="shared" si="824"/>
        <v>Bombus vosnesenskii</v>
      </c>
      <c r="Q7531" s="35" t="s">
        <v>29</v>
      </c>
      <c r="R7531" s="36">
        <v>22</v>
      </c>
      <c r="S7531" s="32"/>
      <c r="T7531" s="32"/>
      <c r="U7531" s="32"/>
      <c r="V7531" s="34" t="s">
        <v>58</v>
      </c>
      <c r="W7531" s="38">
        <v>41345</v>
      </c>
      <c r="X7531" s="52"/>
      <c r="Y7531" s="129">
        <f t="shared" si="827"/>
        <v>22</v>
      </c>
      <c r="Z7531" s="110">
        <f t="shared" si="825"/>
        <v>0</v>
      </c>
      <c r="AA7531" s="1">
        <f t="shared" si="826"/>
        <v>0</v>
      </c>
    </row>
    <row r="7532" spans="1:27" ht="14.25" customHeight="1">
      <c r="A7532" s="148"/>
      <c r="B7532" s="139">
        <v>20150711</v>
      </c>
      <c r="C7532" s="57" t="str">
        <f t="shared" si="823"/>
        <v>SCL</v>
      </c>
      <c r="D7532" s="114">
        <f t="shared" si="828"/>
        <v>40734</v>
      </c>
      <c r="E7532" s="28" t="s">
        <v>34</v>
      </c>
      <c r="F7532" s="39" t="s">
        <v>25</v>
      </c>
      <c r="G7532" s="35" t="s">
        <v>380</v>
      </c>
      <c r="H7532" s="30"/>
      <c r="I7532" s="30"/>
      <c r="J7532" s="31" t="s">
        <v>48</v>
      </c>
      <c r="K7532" s="4" t="s">
        <v>48</v>
      </c>
      <c r="L7532" s="31" t="s">
        <v>49</v>
      </c>
      <c r="M7532" s="31"/>
      <c r="N7532" s="31" t="s">
        <v>31</v>
      </c>
      <c r="O7532" s="4" t="str">
        <f t="shared" si="829"/>
        <v>Apis (Apis) mellifera</v>
      </c>
      <c r="P7532" s="85" t="str">
        <f t="shared" si="824"/>
        <v>Apis mellifera</v>
      </c>
      <c r="Q7532" s="35" t="s">
        <v>29</v>
      </c>
      <c r="R7532" s="36">
        <v>4</v>
      </c>
      <c r="S7532" s="32"/>
      <c r="T7532" s="32"/>
      <c r="U7532" s="32"/>
      <c r="V7532" s="34" t="s">
        <v>58</v>
      </c>
      <c r="W7532" s="38">
        <v>41345</v>
      </c>
      <c r="X7532" s="52"/>
      <c r="Y7532" s="129">
        <f t="shared" si="827"/>
        <v>4</v>
      </c>
      <c r="Z7532" s="110">
        <f t="shared" si="825"/>
        <v>0</v>
      </c>
      <c r="AA7532" s="1">
        <f t="shared" si="826"/>
        <v>0</v>
      </c>
    </row>
    <row r="7533" spans="1:27" ht="14.25" customHeight="1">
      <c r="A7533" s="148"/>
      <c r="B7533" s="139">
        <v>20150808</v>
      </c>
      <c r="C7533" s="57" t="str">
        <f t="shared" si="823"/>
        <v>POS</v>
      </c>
      <c r="D7533" s="114">
        <f t="shared" si="828"/>
        <v>40762</v>
      </c>
      <c r="E7533" s="28" t="s">
        <v>35</v>
      </c>
      <c r="F7533" s="39" t="s">
        <v>25</v>
      </c>
      <c r="G7533" s="35" t="s">
        <v>380</v>
      </c>
      <c r="H7533" s="30"/>
      <c r="I7533" s="30"/>
      <c r="J7533" s="31" t="s">
        <v>27</v>
      </c>
      <c r="K7533" s="4" t="s">
        <v>578</v>
      </c>
      <c r="L7533" s="31" t="s">
        <v>47</v>
      </c>
      <c r="M7533" s="31"/>
      <c r="N7533" s="31" t="s">
        <v>31</v>
      </c>
      <c r="O7533" s="4" t="str">
        <f t="shared" si="829"/>
        <v>Bombus (Pyrobombus) vosnesenskii</v>
      </c>
      <c r="P7533" s="85" t="str">
        <f t="shared" si="824"/>
        <v>Bombus vosnesenskii</v>
      </c>
      <c r="Q7533" s="35" t="s">
        <v>29</v>
      </c>
      <c r="R7533" s="36">
        <v>1</v>
      </c>
      <c r="S7533" s="32"/>
      <c r="T7533" s="32"/>
      <c r="U7533" s="32"/>
      <c r="V7533" s="34" t="s">
        <v>58</v>
      </c>
      <c r="W7533" s="38">
        <v>41345</v>
      </c>
      <c r="X7533" s="52"/>
      <c r="Y7533" s="129">
        <f t="shared" si="827"/>
        <v>1</v>
      </c>
      <c r="Z7533" s="110">
        <f t="shared" si="825"/>
        <v>0</v>
      </c>
      <c r="AA7533" s="1">
        <f t="shared" si="826"/>
        <v>0</v>
      </c>
    </row>
    <row r="7534" spans="1:27" ht="14.25" customHeight="1">
      <c r="A7534" s="148"/>
      <c r="B7534" s="139">
        <v>20150808</v>
      </c>
      <c r="C7534" s="57" t="str">
        <f t="shared" si="823"/>
        <v>POS</v>
      </c>
      <c r="D7534" s="114">
        <f t="shared" si="828"/>
        <v>40762</v>
      </c>
      <c r="E7534" s="28" t="s">
        <v>35</v>
      </c>
      <c r="F7534" s="39" t="s">
        <v>25</v>
      </c>
      <c r="G7534" s="35" t="s">
        <v>380</v>
      </c>
      <c r="H7534" s="30"/>
      <c r="I7534" s="30"/>
      <c r="J7534" s="31" t="s">
        <v>48</v>
      </c>
      <c r="K7534" s="4" t="s">
        <v>48</v>
      </c>
      <c r="L7534" s="31" t="s">
        <v>49</v>
      </c>
      <c r="M7534" s="31"/>
      <c r="N7534" s="31" t="s">
        <v>31</v>
      </c>
      <c r="O7534" s="4" t="str">
        <f t="shared" si="829"/>
        <v>Apis (Apis) mellifera</v>
      </c>
      <c r="P7534" s="85" t="str">
        <f t="shared" si="824"/>
        <v>Apis mellifera</v>
      </c>
      <c r="Q7534" s="35" t="s">
        <v>29</v>
      </c>
      <c r="R7534" s="36">
        <v>1</v>
      </c>
      <c r="S7534" s="32"/>
      <c r="T7534" s="32"/>
      <c r="U7534" s="32"/>
      <c r="V7534" s="34" t="s">
        <v>58</v>
      </c>
      <c r="W7534" s="38">
        <v>41345</v>
      </c>
      <c r="X7534" s="52"/>
      <c r="Y7534" s="129">
        <f t="shared" si="827"/>
        <v>1</v>
      </c>
      <c r="Z7534" s="110">
        <f t="shared" si="825"/>
        <v>0</v>
      </c>
      <c r="AA7534" s="1">
        <f t="shared" si="826"/>
        <v>0</v>
      </c>
    </row>
    <row r="7535" spans="1:27" ht="14.25" customHeight="1">
      <c r="A7535" s="148"/>
      <c r="B7535" s="139">
        <v>20150808</v>
      </c>
      <c r="C7535" s="57" t="str">
        <f t="shared" si="823"/>
        <v>POS</v>
      </c>
      <c r="D7535" s="114">
        <f t="shared" si="828"/>
        <v>40762</v>
      </c>
      <c r="E7535" s="28" t="s">
        <v>35</v>
      </c>
      <c r="F7535" s="39" t="s">
        <v>25</v>
      </c>
      <c r="G7535" s="35" t="s">
        <v>380</v>
      </c>
      <c r="H7535" s="30"/>
      <c r="I7535" s="30"/>
      <c r="J7535" s="31" t="s">
        <v>51</v>
      </c>
      <c r="K7535" s="4" t="s">
        <v>582</v>
      </c>
      <c r="L7535" s="31" t="s">
        <v>52</v>
      </c>
      <c r="M7535" s="31"/>
      <c r="N7535" s="31" t="s">
        <v>31</v>
      </c>
      <c r="O7535" s="4" t="str">
        <f t="shared" si="829"/>
        <v>Halictus (Seladonia) tripartitus</v>
      </c>
      <c r="P7535" s="85" t="str">
        <f t="shared" si="824"/>
        <v>Halictus tripartitus</v>
      </c>
      <c r="Q7535" s="35" t="s">
        <v>29</v>
      </c>
      <c r="R7535" s="36">
        <v>20</v>
      </c>
      <c r="S7535" s="32"/>
      <c r="T7535" s="32"/>
      <c r="U7535" s="32"/>
      <c r="V7535" s="34" t="s">
        <v>58</v>
      </c>
      <c r="W7535" s="38">
        <v>41345</v>
      </c>
      <c r="X7535" s="52"/>
      <c r="Y7535" s="129">
        <f t="shared" si="827"/>
        <v>20</v>
      </c>
      <c r="Z7535" s="110">
        <f t="shared" si="825"/>
        <v>0</v>
      </c>
      <c r="AA7535" s="1">
        <f t="shared" si="826"/>
        <v>0</v>
      </c>
    </row>
    <row r="7536" spans="1:27" ht="14.25" customHeight="1">
      <c r="A7536" s="148"/>
      <c r="B7536" s="139">
        <v>20150808</v>
      </c>
      <c r="C7536" s="57" t="str">
        <f t="shared" si="823"/>
        <v>POS</v>
      </c>
      <c r="D7536" s="114">
        <f t="shared" si="828"/>
        <v>40762</v>
      </c>
      <c r="E7536" s="28" t="s">
        <v>36</v>
      </c>
      <c r="F7536" s="39" t="s">
        <v>25</v>
      </c>
      <c r="G7536" s="35" t="s">
        <v>380</v>
      </c>
      <c r="H7536" s="30"/>
      <c r="I7536" s="30"/>
      <c r="J7536" s="31" t="s">
        <v>27</v>
      </c>
      <c r="K7536" s="4" t="s">
        <v>578</v>
      </c>
      <c r="L7536" s="31" t="s">
        <v>47</v>
      </c>
      <c r="M7536" s="31"/>
      <c r="N7536" s="31" t="s">
        <v>31</v>
      </c>
      <c r="O7536" s="4" t="str">
        <f t="shared" si="829"/>
        <v>Bombus (Pyrobombus) vosnesenskii</v>
      </c>
      <c r="P7536" s="85" t="str">
        <f t="shared" si="824"/>
        <v>Bombus vosnesenskii</v>
      </c>
      <c r="Q7536" s="35" t="s">
        <v>29</v>
      </c>
      <c r="R7536" s="36">
        <v>2</v>
      </c>
      <c r="S7536" s="32"/>
      <c r="T7536" s="32"/>
      <c r="U7536" s="32"/>
      <c r="V7536" s="34" t="s">
        <v>58</v>
      </c>
      <c r="W7536" s="38">
        <v>41345</v>
      </c>
      <c r="X7536" s="52"/>
      <c r="Y7536" s="129">
        <f t="shared" si="827"/>
        <v>2</v>
      </c>
      <c r="Z7536" s="110">
        <f t="shared" si="825"/>
        <v>0</v>
      </c>
      <c r="AA7536" s="1">
        <f t="shared" si="826"/>
        <v>0</v>
      </c>
    </row>
    <row r="7537" spans="1:27" ht="14.25" customHeight="1">
      <c r="A7537" s="148"/>
      <c r="B7537" s="139">
        <v>20150808</v>
      </c>
      <c r="C7537" s="57" t="str">
        <f t="shared" si="823"/>
        <v>POS</v>
      </c>
      <c r="D7537" s="114">
        <f t="shared" si="828"/>
        <v>40762</v>
      </c>
      <c r="E7537" s="28" t="s">
        <v>36</v>
      </c>
      <c r="F7537" s="39" t="s">
        <v>25</v>
      </c>
      <c r="G7537" s="35" t="s">
        <v>380</v>
      </c>
      <c r="H7537" s="30"/>
      <c r="I7537" s="30"/>
      <c r="J7537" s="31" t="s">
        <v>51</v>
      </c>
      <c r="K7537" s="4" t="s">
        <v>582</v>
      </c>
      <c r="L7537" s="31" t="s">
        <v>52</v>
      </c>
      <c r="M7537" s="31"/>
      <c r="N7537" s="31" t="s">
        <v>31</v>
      </c>
      <c r="O7537" s="4" t="str">
        <f t="shared" si="829"/>
        <v>Halictus (Seladonia) tripartitus</v>
      </c>
      <c r="P7537" s="85" t="str">
        <f t="shared" si="824"/>
        <v>Halictus tripartitus</v>
      </c>
      <c r="Q7537" s="35" t="s">
        <v>29</v>
      </c>
      <c r="R7537" s="36">
        <v>55</v>
      </c>
      <c r="S7537" s="32"/>
      <c r="T7537" s="32"/>
      <c r="U7537" s="32"/>
      <c r="V7537" s="34" t="s">
        <v>58</v>
      </c>
      <c r="W7537" s="38">
        <v>41345</v>
      </c>
      <c r="X7537" s="52"/>
      <c r="Y7537" s="129">
        <f t="shared" si="827"/>
        <v>55</v>
      </c>
      <c r="Z7537" s="110">
        <f t="shared" si="825"/>
        <v>0</v>
      </c>
      <c r="AA7537" s="1">
        <f t="shared" si="826"/>
        <v>0</v>
      </c>
    </row>
    <row r="7538" spans="1:27" ht="14.25" customHeight="1">
      <c r="A7538" s="148"/>
      <c r="B7538" s="139">
        <v>20150808</v>
      </c>
      <c r="C7538" s="57" t="str">
        <f t="shared" si="823"/>
        <v>POS</v>
      </c>
      <c r="D7538" s="114">
        <f t="shared" si="828"/>
        <v>40762</v>
      </c>
      <c r="E7538" s="28" t="s">
        <v>37</v>
      </c>
      <c r="F7538" s="39" t="s">
        <v>25</v>
      </c>
      <c r="G7538" s="35" t="s">
        <v>380</v>
      </c>
      <c r="H7538" s="30"/>
      <c r="I7538" s="30"/>
      <c r="J7538" s="31" t="s">
        <v>48</v>
      </c>
      <c r="K7538" s="4" t="s">
        <v>48</v>
      </c>
      <c r="L7538" s="31" t="s">
        <v>49</v>
      </c>
      <c r="M7538" s="31"/>
      <c r="N7538" s="31" t="s">
        <v>31</v>
      </c>
      <c r="O7538" s="4" t="str">
        <f t="shared" si="829"/>
        <v>Apis (Apis) mellifera</v>
      </c>
      <c r="P7538" s="85" t="str">
        <f t="shared" si="824"/>
        <v>Apis mellifera</v>
      </c>
      <c r="Q7538" s="35" t="s">
        <v>29</v>
      </c>
      <c r="R7538" s="36">
        <v>3</v>
      </c>
      <c r="S7538" s="32"/>
      <c r="T7538" s="32"/>
      <c r="U7538" s="32"/>
      <c r="V7538" s="34" t="s">
        <v>58</v>
      </c>
      <c r="W7538" s="38">
        <v>41345</v>
      </c>
      <c r="X7538" s="52"/>
      <c r="Y7538" s="129">
        <f t="shared" si="827"/>
        <v>3</v>
      </c>
      <c r="Z7538" s="110">
        <f t="shared" si="825"/>
        <v>0</v>
      </c>
      <c r="AA7538" s="1">
        <f t="shared" si="826"/>
        <v>0</v>
      </c>
    </row>
    <row r="7539" spans="1:27" ht="14.25" customHeight="1">
      <c r="A7539" s="148"/>
      <c r="B7539" s="139">
        <v>20150808</v>
      </c>
      <c r="C7539" s="57" t="str">
        <f t="shared" si="823"/>
        <v>POS</v>
      </c>
      <c r="D7539" s="114">
        <f t="shared" si="828"/>
        <v>40762</v>
      </c>
      <c r="E7539" s="28" t="s">
        <v>37</v>
      </c>
      <c r="F7539" s="39" t="s">
        <v>25</v>
      </c>
      <c r="G7539" s="35" t="s">
        <v>380</v>
      </c>
      <c r="H7539" s="30"/>
      <c r="I7539" s="30"/>
      <c r="J7539" s="31" t="s">
        <v>51</v>
      </c>
      <c r="K7539" s="83" t="s">
        <v>582</v>
      </c>
      <c r="L7539" s="31" t="s">
        <v>52</v>
      </c>
      <c r="M7539" s="31"/>
      <c r="N7539" s="31" t="s">
        <v>31</v>
      </c>
      <c r="O7539" s="4" t="str">
        <f t="shared" si="829"/>
        <v>Halictus (Seladonia) tripartitus</v>
      </c>
      <c r="P7539" s="85" t="str">
        <f t="shared" si="824"/>
        <v>Halictus tripartitus</v>
      </c>
      <c r="Q7539" s="35" t="s">
        <v>29</v>
      </c>
      <c r="R7539" s="36">
        <v>120</v>
      </c>
      <c r="S7539" s="32"/>
      <c r="T7539" s="32"/>
      <c r="U7539" s="32"/>
      <c r="V7539" s="34" t="s">
        <v>58</v>
      </c>
      <c r="W7539" s="38">
        <v>41345</v>
      </c>
      <c r="X7539" s="52"/>
      <c r="Y7539" s="129">
        <f t="shared" si="827"/>
        <v>120</v>
      </c>
      <c r="Z7539" s="110">
        <f t="shared" si="825"/>
        <v>0</v>
      </c>
      <c r="AA7539" s="1">
        <f t="shared" si="826"/>
        <v>0</v>
      </c>
    </row>
    <row r="7540" spans="1:27" ht="14.25" customHeight="1">
      <c r="A7540" s="148"/>
      <c r="B7540" s="139">
        <v>20150808</v>
      </c>
      <c r="C7540" s="57" t="str">
        <f t="shared" si="823"/>
        <v>SCL</v>
      </c>
      <c r="D7540" s="114">
        <f t="shared" si="828"/>
        <v>40762</v>
      </c>
      <c r="E7540" s="28" t="s">
        <v>24</v>
      </c>
      <c r="F7540" s="39" t="s">
        <v>25</v>
      </c>
      <c r="G7540" s="35" t="s">
        <v>380</v>
      </c>
      <c r="H7540" s="30"/>
      <c r="I7540" s="30"/>
      <c r="J7540" s="31" t="s">
        <v>27</v>
      </c>
      <c r="K7540" s="84" t="s">
        <v>578</v>
      </c>
      <c r="L7540" s="31" t="s">
        <v>47</v>
      </c>
      <c r="M7540" s="31"/>
      <c r="N7540" s="31" t="s">
        <v>31</v>
      </c>
      <c r="O7540" s="4" t="str">
        <f t="shared" si="829"/>
        <v>Bombus (Pyrobombus) vosnesenskii</v>
      </c>
      <c r="P7540" s="85" t="str">
        <f t="shared" si="824"/>
        <v>Bombus vosnesenskii</v>
      </c>
      <c r="Q7540" s="35" t="s">
        <v>29</v>
      </c>
      <c r="R7540" s="36">
        <v>1</v>
      </c>
      <c r="S7540" s="32"/>
      <c r="T7540" s="32"/>
      <c r="U7540" s="32"/>
      <c r="V7540" s="34" t="s">
        <v>58</v>
      </c>
      <c r="W7540" s="38">
        <v>41345</v>
      </c>
      <c r="X7540" s="52"/>
      <c r="Y7540" s="129">
        <f t="shared" si="827"/>
        <v>1</v>
      </c>
      <c r="Z7540" s="110">
        <f t="shared" si="825"/>
        <v>0</v>
      </c>
      <c r="AA7540" s="1">
        <f t="shared" si="826"/>
        <v>0</v>
      </c>
    </row>
    <row r="7541" spans="1:27" ht="14.25" customHeight="1">
      <c r="A7541" s="148"/>
      <c r="B7541" s="139">
        <v>20150808</v>
      </c>
      <c r="C7541" s="57" t="str">
        <f t="shared" si="823"/>
        <v>SCL</v>
      </c>
      <c r="D7541" s="114">
        <f t="shared" si="828"/>
        <v>40762</v>
      </c>
      <c r="E7541" s="28" t="s">
        <v>24</v>
      </c>
      <c r="F7541" s="39" t="s">
        <v>25</v>
      </c>
      <c r="G7541" s="35" t="s">
        <v>380</v>
      </c>
      <c r="H7541" s="30"/>
      <c r="I7541" s="30"/>
      <c r="J7541" s="31" t="s">
        <v>27</v>
      </c>
      <c r="K7541" s="84" t="s">
        <v>578</v>
      </c>
      <c r="L7541" s="31" t="s">
        <v>47</v>
      </c>
      <c r="M7541" s="31"/>
      <c r="N7541" s="31" t="s">
        <v>31</v>
      </c>
      <c r="O7541" s="4" t="str">
        <f t="shared" si="829"/>
        <v>Bombus (Pyrobombus) vosnesenskii</v>
      </c>
      <c r="P7541" s="85" t="str">
        <f t="shared" si="824"/>
        <v>Bombus vosnesenskii</v>
      </c>
      <c r="Q7541" s="35" t="s">
        <v>43</v>
      </c>
      <c r="R7541" s="36">
        <v>1</v>
      </c>
      <c r="S7541" s="32"/>
      <c r="T7541" s="32"/>
      <c r="U7541" s="32"/>
      <c r="V7541" s="34" t="s">
        <v>58</v>
      </c>
      <c r="W7541" s="38">
        <v>41345</v>
      </c>
      <c r="X7541" s="52"/>
      <c r="Y7541" s="129">
        <f t="shared" si="827"/>
        <v>1</v>
      </c>
      <c r="Z7541" s="110">
        <f t="shared" si="825"/>
        <v>0</v>
      </c>
      <c r="AA7541" s="1">
        <f t="shared" si="826"/>
        <v>0</v>
      </c>
    </row>
    <row r="7542" spans="1:27" ht="14.25" customHeight="1">
      <c r="A7542" s="148"/>
      <c r="B7542" s="139">
        <v>20150808</v>
      </c>
      <c r="C7542" s="57" t="str">
        <f t="shared" si="823"/>
        <v>SCL</v>
      </c>
      <c r="D7542" s="114">
        <f t="shared" si="828"/>
        <v>40762</v>
      </c>
      <c r="E7542" s="28" t="s">
        <v>24</v>
      </c>
      <c r="F7542" s="39" t="s">
        <v>25</v>
      </c>
      <c r="G7542" s="35" t="s">
        <v>380</v>
      </c>
      <c r="H7542" s="30"/>
      <c r="I7542" s="30"/>
      <c r="J7542" s="31" t="s">
        <v>48</v>
      </c>
      <c r="K7542" s="4" t="s">
        <v>48</v>
      </c>
      <c r="L7542" s="31" t="s">
        <v>49</v>
      </c>
      <c r="M7542" s="31"/>
      <c r="N7542" s="31" t="s">
        <v>31</v>
      </c>
      <c r="O7542" s="4" t="str">
        <f t="shared" si="829"/>
        <v>Apis (Apis) mellifera</v>
      </c>
      <c r="P7542" s="85" t="str">
        <f t="shared" si="824"/>
        <v>Apis mellifera</v>
      </c>
      <c r="Q7542" s="35" t="s">
        <v>29</v>
      </c>
      <c r="R7542" s="36">
        <v>7</v>
      </c>
      <c r="S7542" s="32"/>
      <c r="T7542" s="32"/>
      <c r="U7542" s="32"/>
      <c r="V7542" s="34" t="s">
        <v>58</v>
      </c>
      <c r="W7542" s="38">
        <v>41345</v>
      </c>
      <c r="X7542" s="52"/>
      <c r="Y7542" s="129">
        <f t="shared" si="827"/>
        <v>7</v>
      </c>
      <c r="Z7542" s="110">
        <f t="shared" si="825"/>
        <v>0</v>
      </c>
      <c r="AA7542" s="1">
        <f t="shared" si="826"/>
        <v>0</v>
      </c>
    </row>
    <row r="7543" spans="1:27" ht="14.25" customHeight="1">
      <c r="A7543" s="148"/>
      <c r="B7543" s="139">
        <v>20150808</v>
      </c>
      <c r="C7543" s="57" t="str">
        <f t="shared" si="823"/>
        <v>SCL</v>
      </c>
      <c r="D7543" s="114">
        <f t="shared" si="828"/>
        <v>40762</v>
      </c>
      <c r="E7543" s="28" t="s">
        <v>32</v>
      </c>
      <c r="F7543" s="39" t="s">
        <v>25</v>
      </c>
      <c r="G7543" s="35" t="s">
        <v>380</v>
      </c>
      <c r="H7543" s="30"/>
      <c r="I7543" s="30"/>
      <c r="J7543" s="31" t="s">
        <v>27</v>
      </c>
      <c r="K7543" s="4" t="s">
        <v>578</v>
      </c>
      <c r="L7543" s="31" t="s">
        <v>47</v>
      </c>
      <c r="M7543" s="31"/>
      <c r="N7543" s="31" t="s">
        <v>31</v>
      </c>
      <c r="O7543" s="4" t="str">
        <f t="shared" si="829"/>
        <v>Bombus (Pyrobombus) vosnesenskii</v>
      </c>
      <c r="P7543" s="85" t="str">
        <f t="shared" si="824"/>
        <v>Bombus vosnesenskii</v>
      </c>
      <c r="Q7543" s="35" t="s">
        <v>29</v>
      </c>
      <c r="R7543" s="36">
        <v>3</v>
      </c>
      <c r="S7543" s="32"/>
      <c r="T7543" s="32"/>
      <c r="U7543" s="32"/>
      <c r="V7543" s="34" t="s">
        <v>58</v>
      </c>
      <c r="W7543" s="38">
        <v>41345</v>
      </c>
      <c r="X7543" s="52" t="s">
        <v>381</v>
      </c>
      <c r="Y7543" s="129">
        <f t="shared" si="827"/>
        <v>3</v>
      </c>
      <c r="Z7543" s="110">
        <f t="shared" si="825"/>
        <v>0</v>
      </c>
      <c r="AA7543" s="1">
        <f t="shared" si="826"/>
        <v>0</v>
      </c>
    </row>
    <row r="7544" spans="1:27" ht="14.25" customHeight="1">
      <c r="A7544" s="148"/>
      <c r="B7544" s="139">
        <v>20150808</v>
      </c>
      <c r="C7544" s="57" t="str">
        <f t="shared" si="823"/>
        <v>SCL</v>
      </c>
      <c r="D7544" s="114">
        <f t="shared" si="828"/>
        <v>40762</v>
      </c>
      <c r="E7544" s="28" t="s">
        <v>32</v>
      </c>
      <c r="F7544" s="39" t="s">
        <v>25</v>
      </c>
      <c r="G7544" s="35" t="s">
        <v>380</v>
      </c>
      <c r="H7544" s="30"/>
      <c r="I7544" s="30"/>
      <c r="J7544" s="31" t="s">
        <v>27</v>
      </c>
      <c r="K7544" s="4" t="s">
        <v>578</v>
      </c>
      <c r="L7544" s="31" t="s">
        <v>47</v>
      </c>
      <c r="M7544" s="31"/>
      <c r="N7544" s="31" t="s">
        <v>31</v>
      </c>
      <c r="O7544" s="4" t="str">
        <f t="shared" si="829"/>
        <v>Bombus (Pyrobombus) vosnesenskii</v>
      </c>
      <c r="P7544" s="85" t="str">
        <f t="shared" si="824"/>
        <v>Bombus vosnesenskii</v>
      </c>
      <c r="Q7544" s="35" t="s">
        <v>43</v>
      </c>
      <c r="R7544" s="36">
        <v>1</v>
      </c>
      <c r="S7544" s="32"/>
      <c r="T7544" s="32"/>
      <c r="U7544" s="32"/>
      <c r="V7544" s="34" t="s">
        <v>58</v>
      </c>
      <c r="W7544" s="38">
        <v>41345</v>
      </c>
      <c r="X7544" s="52"/>
      <c r="Y7544" s="129">
        <f t="shared" si="827"/>
        <v>1</v>
      </c>
      <c r="Z7544" s="110">
        <f t="shared" si="825"/>
        <v>0</v>
      </c>
      <c r="AA7544" s="1">
        <f t="shared" si="826"/>
        <v>0</v>
      </c>
    </row>
    <row r="7545" spans="1:27" ht="14.25" customHeight="1">
      <c r="A7545" s="148"/>
      <c r="B7545" s="139">
        <v>20150808</v>
      </c>
      <c r="C7545" s="57" t="str">
        <f t="shared" si="823"/>
        <v>SCL</v>
      </c>
      <c r="D7545" s="114">
        <f t="shared" si="828"/>
        <v>40762</v>
      </c>
      <c r="E7545" s="28" t="s">
        <v>32</v>
      </c>
      <c r="F7545" s="39" t="s">
        <v>25</v>
      </c>
      <c r="G7545" s="35" t="s">
        <v>380</v>
      </c>
      <c r="H7545" s="30"/>
      <c r="I7545" s="30"/>
      <c r="J7545" s="31" t="s">
        <v>48</v>
      </c>
      <c r="K7545" s="4" t="s">
        <v>48</v>
      </c>
      <c r="L7545" s="31" t="s">
        <v>49</v>
      </c>
      <c r="M7545" s="31"/>
      <c r="N7545" s="31" t="s">
        <v>31</v>
      </c>
      <c r="O7545" s="4" t="str">
        <f t="shared" si="829"/>
        <v>Apis (Apis) mellifera</v>
      </c>
      <c r="P7545" s="85" t="str">
        <f t="shared" si="824"/>
        <v>Apis mellifera</v>
      </c>
      <c r="Q7545" s="35" t="s">
        <v>29</v>
      </c>
      <c r="R7545" s="36">
        <v>1</v>
      </c>
      <c r="S7545" s="32"/>
      <c r="T7545" s="32"/>
      <c r="U7545" s="32"/>
      <c r="V7545" s="34" t="s">
        <v>58</v>
      </c>
      <c r="W7545" s="38">
        <v>41345</v>
      </c>
      <c r="X7545" s="52"/>
      <c r="Y7545" s="129">
        <f t="shared" si="827"/>
        <v>1</v>
      </c>
      <c r="Z7545" s="110">
        <f t="shared" si="825"/>
        <v>0</v>
      </c>
      <c r="AA7545" s="1">
        <f t="shared" si="826"/>
        <v>0</v>
      </c>
    </row>
    <row r="7546" spans="1:27" ht="14.25" customHeight="1">
      <c r="A7546" s="148"/>
      <c r="B7546" s="139">
        <v>20150808</v>
      </c>
      <c r="C7546" s="57" t="str">
        <f t="shared" si="823"/>
        <v>SCL</v>
      </c>
      <c r="D7546" s="114">
        <f t="shared" si="828"/>
        <v>40762</v>
      </c>
      <c r="E7546" s="28" t="s">
        <v>40</v>
      </c>
      <c r="F7546" s="39" t="s">
        <v>25</v>
      </c>
      <c r="G7546" s="35" t="s">
        <v>380</v>
      </c>
      <c r="H7546" s="30"/>
      <c r="I7546" s="30"/>
      <c r="J7546" s="31" t="s">
        <v>27</v>
      </c>
      <c r="K7546" s="84" t="s">
        <v>578</v>
      </c>
      <c r="L7546" s="31" t="s">
        <v>47</v>
      </c>
      <c r="M7546" s="31"/>
      <c r="N7546" s="31" t="s">
        <v>31</v>
      </c>
      <c r="O7546" s="4" t="str">
        <f t="shared" si="829"/>
        <v>Bombus (Pyrobombus) vosnesenskii</v>
      </c>
      <c r="P7546" s="85" t="str">
        <f t="shared" si="824"/>
        <v>Bombus vosnesenskii</v>
      </c>
      <c r="Q7546" s="35" t="s">
        <v>29</v>
      </c>
      <c r="R7546" s="36">
        <v>4</v>
      </c>
      <c r="S7546" s="32"/>
      <c r="T7546" s="32"/>
      <c r="U7546" s="32"/>
      <c r="V7546" s="34" t="s">
        <v>58</v>
      </c>
      <c r="W7546" s="38">
        <v>41345</v>
      </c>
      <c r="X7546" s="52"/>
      <c r="Y7546" s="129">
        <f t="shared" si="827"/>
        <v>4</v>
      </c>
      <c r="Z7546" s="110">
        <f t="shared" si="825"/>
        <v>0</v>
      </c>
      <c r="AA7546" s="1">
        <f t="shared" si="826"/>
        <v>0</v>
      </c>
    </row>
    <row r="7547" spans="1:27" ht="14.25" customHeight="1">
      <c r="A7547" s="148"/>
      <c r="B7547" s="139">
        <v>20150808</v>
      </c>
      <c r="C7547" s="57" t="str">
        <f t="shared" si="823"/>
        <v>SCL</v>
      </c>
      <c r="D7547" s="114">
        <f t="shared" si="828"/>
        <v>40762</v>
      </c>
      <c r="E7547" s="28" t="s">
        <v>40</v>
      </c>
      <c r="F7547" s="39" t="s">
        <v>25</v>
      </c>
      <c r="G7547" s="35" t="s">
        <v>380</v>
      </c>
      <c r="H7547" s="30"/>
      <c r="I7547" s="30"/>
      <c r="J7547" s="31" t="s">
        <v>27</v>
      </c>
      <c r="K7547" s="4" t="s">
        <v>578</v>
      </c>
      <c r="L7547" s="31" t="s">
        <v>47</v>
      </c>
      <c r="M7547" s="31"/>
      <c r="N7547" s="31" t="s">
        <v>31</v>
      </c>
      <c r="O7547" s="4" t="str">
        <f t="shared" si="829"/>
        <v>Bombus (Pyrobombus) vosnesenskii</v>
      </c>
      <c r="P7547" s="85" t="str">
        <f t="shared" si="824"/>
        <v>Bombus vosnesenskii</v>
      </c>
      <c r="Q7547" s="35" t="s">
        <v>43</v>
      </c>
      <c r="R7547" s="36">
        <v>3</v>
      </c>
      <c r="S7547" s="32"/>
      <c r="T7547" s="32"/>
      <c r="U7547" s="32"/>
      <c r="V7547" s="34" t="s">
        <v>58</v>
      </c>
      <c r="W7547" s="38">
        <v>41345</v>
      </c>
      <c r="X7547" s="52"/>
      <c r="Y7547" s="129">
        <f t="shared" si="827"/>
        <v>3</v>
      </c>
      <c r="Z7547" s="110">
        <f t="shared" si="825"/>
        <v>0</v>
      </c>
      <c r="AA7547" s="1">
        <f t="shared" si="826"/>
        <v>0</v>
      </c>
    </row>
    <row r="7548" spans="1:27" ht="14.25" customHeight="1">
      <c r="A7548" s="148"/>
      <c r="B7548" s="139">
        <v>20150808</v>
      </c>
      <c r="C7548" s="57" t="str">
        <f t="shared" ref="C7548:C7611" si="830">LEFT(E7548,3)</f>
        <v>SCL</v>
      </c>
      <c r="D7548" s="114">
        <f t="shared" si="828"/>
        <v>40762</v>
      </c>
      <c r="E7548" s="28" t="s">
        <v>40</v>
      </c>
      <c r="F7548" s="39" t="s">
        <v>25</v>
      </c>
      <c r="G7548" s="35" t="s">
        <v>380</v>
      </c>
      <c r="H7548" s="30"/>
      <c r="I7548" s="30"/>
      <c r="J7548" s="31" t="s">
        <v>48</v>
      </c>
      <c r="K7548" s="4" t="s">
        <v>48</v>
      </c>
      <c r="L7548" s="31" t="s">
        <v>49</v>
      </c>
      <c r="M7548" s="31"/>
      <c r="N7548" s="31" t="s">
        <v>31</v>
      </c>
      <c r="O7548" s="4" t="str">
        <f t="shared" si="829"/>
        <v>Apis (Apis) mellifera</v>
      </c>
      <c r="P7548" s="85" t="str">
        <f t="shared" ref="P7548:P7611" si="831">J7548&amp;" "&amp;L7548</f>
        <v>Apis mellifera</v>
      </c>
      <c r="Q7548" s="35" t="s">
        <v>29</v>
      </c>
      <c r="R7548" s="36">
        <v>4</v>
      </c>
      <c r="S7548" s="32"/>
      <c r="T7548" s="32"/>
      <c r="U7548" s="32"/>
      <c r="V7548" s="34" t="s">
        <v>58</v>
      </c>
      <c r="W7548" s="38">
        <v>41345</v>
      </c>
      <c r="X7548" s="52"/>
      <c r="Y7548" s="129">
        <f t="shared" si="827"/>
        <v>4</v>
      </c>
      <c r="Z7548" s="110">
        <f t="shared" si="825"/>
        <v>0</v>
      </c>
      <c r="AA7548" s="1">
        <f t="shared" si="826"/>
        <v>0</v>
      </c>
    </row>
    <row r="7549" spans="1:27" ht="14.25" customHeight="1">
      <c r="A7549" s="148"/>
      <c r="B7549" s="139">
        <v>20150808</v>
      </c>
      <c r="C7549" s="57" t="str">
        <f t="shared" si="830"/>
        <v>SCL</v>
      </c>
      <c r="D7549" s="114">
        <f t="shared" si="828"/>
        <v>40762</v>
      </c>
      <c r="E7549" s="28" t="s">
        <v>34</v>
      </c>
      <c r="F7549" s="39" t="s">
        <v>25</v>
      </c>
      <c r="G7549" s="35" t="s">
        <v>380</v>
      </c>
      <c r="H7549" s="30"/>
      <c r="I7549" s="30"/>
      <c r="J7549" s="31" t="s">
        <v>48</v>
      </c>
      <c r="K7549" s="4" t="s">
        <v>48</v>
      </c>
      <c r="L7549" s="31" t="s">
        <v>49</v>
      </c>
      <c r="M7549" s="31"/>
      <c r="N7549" s="31" t="s">
        <v>31</v>
      </c>
      <c r="O7549" s="4" t="str">
        <f t="shared" si="829"/>
        <v>Apis (Apis) mellifera</v>
      </c>
      <c r="P7549" s="85" t="str">
        <f t="shared" si="831"/>
        <v>Apis mellifera</v>
      </c>
      <c r="Q7549" s="35" t="s">
        <v>29</v>
      </c>
      <c r="R7549" s="36">
        <v>4</v>
      </c>
      <c r="S7549" s="32"/>
      <c r="T7549" s="32"/>
      <c r="U7549" s="32"/>
      <c r="V7549" s="34" t="s">
        <v>58</v>
      </c>
      <c r="W7549" s="38">
        <v>41345</v>
      </c>
      <c r="X7549" s="52"/>
      <c r="Y7549" s="129">
        <f t="shared" si="827"/>
        <v>4</v>
      </c>
      <c r="Z7549" s="110">
        <f t="shared" si="825"/>
        <v>0</v>
      </c>
      <c r="AA7549" s="1">
        <f t="shared" si="826"/>
        <v>0</v>
      </c>
    </row>
    <row r="7550" spans="1:27" ht="14.25" customHeight="1">
      <c r="A7550" s="148"/>
      <c r="B7550" s="139">
        <v>20160327</v>
      </c>
      <c r="C7550" s="57" t="str">
        <f t="shared" si="830"/>
        <v>POS</v>
      </c>
      <c r="D7550" s="114">
        <f t="shared" si="828"/>
        <v>40994</v>
      </c>
      <c r="E7550" s="28" t="s">
        <v>35</v>
      </c>
      <c r="F7550" s="39" t="s">
        <v>25</v>
      </c>
      <c r="G7550" s="35" t="s">
        <v>380</v>
      </c>
      <c r="H7550" s="30"/>
      <c r="I7550" s="30"/>
      <c r="J7550" s="31" t="s">
        <v>27</v>
      </c>
      <c r="K7550" s="83" t="s">
        <v>578</v>
      </c>
      <c r="L7550" s="31" t="s">
        <v>47</v>
      </c>
      <c r="M7550" s="31"/>
      <c r="N7550" s="31" t="s">
        <v>31</v>
      </c>
      <c r="O7550" s="4" t="str">
        <f t="shared" si="829"/>
        <v>Bombus (Pyrobombus) vosnesenskii</v>
      </c>
      <c r="P7550" s="85" t="str">
        <f t="shared" si="831"/>
        <v>Bombus vosnesenskii</v>
      </c>
      <c r="Q7550" s="35" t="s">
        <v>29</v>
      </c>
      <c r="R7550" s="36">
        <v>4</v>
      </c>
      <c r="S7550" s="32"/>
      <c r="T7550" s="32"/>
      <c r="U7550" s="32"/>
      <c r="V7550" s="34" t="s">
        <v>58</v>
      </c>
      <c r="W7550" s="38">
        <v>41345</v>
      </c>
      <c r="X7550" s="52" t="s">
        <v>381</v>
      </c>
      <c r="Y7550" s="129">
        <f t="shared" si="827"/>
        <v>4</v>
      </c>
      <c r="Z7550" s="110">
        <f t="shared" si="825"/>
        <v>0</v>
      </c>
      <c r="AA7550" s="1">
        <f t="shared" si="826"/>
        <v>0</v>
      </c>
    </row>
    <row r="7551" spans="1:27" ht="14.25" customHeight="1">
      <c r="A7551" s="148"/>
      <c r="B7551" s="139">
        <v>20160327</v>
      </c>
      <c r="C7551" s="57" t="str">
        <f t="shared" si="830"/>
        <v>POS</v>
      </c>
      <c r="D7551" s="114">
        <f t="shared" si="828"/>
        <v>40994</v>
      </c>
      <c r="E7551" s="28" t="s">
        <v>35</v>
      </c>
      <c r="F7551" s="39" t="s">
        <v>25</v>
      </c>
      <c r="G7551" s="35" t="s">
        <v>380</v>
      </c>
      <c r="H7551" s="30"/>
      <c r="I7551" s="30"/>
      <c r="J7551" s="31" t="s">
        <v>51</v>
      </c>
      <c r="K7551" s="112" t="s">
        <v>583</v>
      </c>
      <c r="L7551" s="31" t="s">
        <v>157</v>
      </c>
      <c r="M7551" s="31"/>
      <c r="N7551" s="31" t="s">
        <v>31</v>
      </c>
      <c r="O7551" s="4" t="str">
        <f t="shared" si="829"/>
        <v>Halictus (Protohalictus) rubicundus</v>
      </c>
      <c r="P7551" s="85" t="str">
        <f t="shared" si="831"/>
        <v>Halictus rubicundus</v>
      </c>
      <c r="Q7551" s="35" t="s">
        <v>29</v>
      </c>
      <c r="R7551" s="36">
        <v>3</v>
      </c>
      <c r="S7551" s="32"/>
      <c r="T7551" s="32"/>
      <c r="U7551" s="32"/>
      <c r="V7551" s="34" t="s">
        <v>58</v>
      </c>
      <c r="W7551" s="38">
        <v>41345</v>
      </c>
      <c r="X7551" s="52"/>
      <c r="Y7551" s="129">
        <f t="shared" si="827"/>
        <v>3</v>
      </c>
      <c r="Z7551" s="110">
        <f t="shared" si="825"/>
        <v>0</v>
      </c>
      <c r="AA7551" s="1">
        <f t="shared" si="826"/>
        <v>0</v>
      </c>
    </row>
    <row r="7552" spans="1:27" ht="14.25" customHeight="1">
      <c r="A7552" s="148"/>
      <c r="B7552" s="139">
        <v>20160417</v>
      </c>
      <c r="C7552" s="57" t="str">
        <f t="shared" si="830"/>
        <v>POS</v>
      </c>
      <c r="D7552" s="114">
        <f t="shared" si="828"/>
        <v>41015</v>
      </c>
      <c r="E7552" s="9" t="s">
        <v>36</v>
      </c>
      <c r="F7552" s="37" t="s">
        <v>25</v>
      </c>
      <c r="G7552" s="11" t="s">
        <v>380</v>
      </c>
      <c r="H7552" s="3"/>
      <c r="I7552" s="3" t="s">
        <v>382</v>
      </c>
      <c r="J7552" s="4" t="s">
        <v>51</v>
      </c>
      <c r="K7552" s="4" t="s">
        <v>582</v>
      </c>
      <c r="L7552" s="4" t="s">
        <v>52</v>
      </c>
      <c r="M7552" s="4"/>
      <c r="N7552" s="4" t="s">
        <v>31</v>
      </c>
      <c r="O7552" s="4" t="str">
        <f t="shared" si="829"/>
        <v>Halictus (Seladonia) tripartitus</v>
      </c>
      <c r="P7552" s="85" t="str">
        <f t="shared" si="831"/>
        <v>Halictus tripartitus</v>
      </c>
      <c r="Q7552" s="11" t="s">
        <v>29</v>
      </c>
      <c r="R7552" s="72">
        <v>30</v>
      </c>
      <c r="S7552" s="12"/>
      <c r="T7552" s="12"/>
      <c r="U7552" s="12"/>
      <c r="V7552" s="10" t="s">
        <v>58</v>
      </c>
      <c r="W7552" s="6">
        <v>41333</v>
      </c>
      <c r="X7552" s="50"/>
      <c r="Y7552" s="129">
        <f t="shared" si="827"/>
        <v>30</v>
      </c>
      <c r="Z7552" s="110">
        <f t="shared" ref="Z7552:Z7615" si="832">IF(ISNUMBER(SEARCH($Z$1,X7552)),1,0)</f>
        <v>0</v>
      </c>
      <c r="AA7552" s="1">
        <f t="shared" ref="AA7552:AA7615" si="833">IF(ISNUMBER(SEARCH($AA$1,X7552)),1,0)</f>
        <v>0</v>
      </c>
    </row>
    <row r="7553" spans="1:27" ht="14.25" customHeight="1">
      <c r="A7553" s="148"/>
      <c r="B7553" s="139">
        <v>20160417</v>
      </c>
      <c r="C7553" s="57" t="str">
        <f t="shared" si="830"/>
        <v>POS</v>
      </c>
      <c r="D7553" s="114">
        <f t="shared" si="828"/>
        <v>41015</v>
      </c>
      <c r="E7553" s="9" t="s">
        <v>36</v>
      </c>
      <c r="F7553" s="37" t="s">
        <v>25</v>
      </c>
      <c r="G7553" s="11" t="s">
        <v>380</v>
      </c>
      <c r="H7553" s="3"/>
      <c r="I7553" s="3" t="s">
        <v>382</v>
      </c>
      <c r="J7553" s="4" t="s">
        <v>140</v>
      </c>
      <c r="K7553" s="4" t="s">
        <v>140</v>
      </c>
      <c r="L7553" s="4" t="s">
        <v>141</v>
      </c>
      <c r="M7553" s="4"/>
      <c r="N7553" s="4" t="s">
        <v>31</v>
      </c>
      <c r="O7553" s="4" t="str">
        <f t="shared" si="829"/>
        <v>Agapostemon (Agapostemon) texanus</v>
      </c>
      <c r="P7553" s="85" t="str">
        <f t="shared" si="831"/>
        <v>Agapostemon texanus</v>
      </c>
      <c r="Q7553" s="11" t="s">
        <v>29</v>
      </c>
      <c r="R7553" s="72">
        <v>39</v>
      </c>
      <c r="S7553" s="12"/>
      <c r="T7553" s="12"/>
      <c r="U7553" s="12"/>
      <c r="V7553" s="10" t="s">
        <v>58</v>
      </c>
      <c r="W7553" s="6">
        <v>41333</v>
      </c>
      <c r="X7553" s="50"/>
      <c r="Y7553" s="129">
        <f t="shared" si="827"/>
        <v>39</v>
      </c>
      <c r="Z7553" s="110">
        <f t="shared" si="832"/>
        <v>0</v>
      </c>
      <c r="AA7553" s="1">
        <f t="shared" si="833"/>
        <v>0</v>
      </c>
    </row>
    <row r="7554" spans="1:27" ht="14.25" customHeight="1">
      <c r="A7554" s="148"/>
      <c r="B7554" s="139">
        <v>20160417</v>
      </c>
      <c r="C7554" s="57" t="str">
        <f t="shared" si="830"/>
        <v>POS</v>
      </c>
      <c r="D7554" s="114">
        <f t="shared" si="828"/>
        <v>41015</v>
      </c>
      <c r="E7554" s="9" t="s">
        <v>37</v>
      </c>
      <c r="F7554" s="37" t="s">
        <v>25</v>
      </c>
      <c r="G7554" s="11" t="s">
        <v>380</v>
      </c>
      <c r="H7554" s="3"/>
      <c r="I7554" s="3" t="s">
        <v>382</v>
      </c>
      <c r="J7554" s="4" t="s">
        <v>140</v>
      </c>
      <c r="K7554" s="84" t="s">
        <v>140</v>
      </c>
      <c r="L7554" s="4" t="s">
        <v>141</v>
      </c>
      <c r="M7554" s="4"/>
      <c r="N7554" s="4" t="s">
        <v>31</v>
      </c>
      <c r="O7554" s="4" t="str">
        <f t="shared" si="829"/>
        <v>Agapostemon (Agapostemon) texanus</v>
      </c>
      <c r="P7554" s="85" t="str">
        <f t="shared" si="831"/>
        <v>Agapostemon texanus</v>
      </c>
      <c r="Q7554" s="11" t="s">
        <v>29</v>
      </c>
      <c r="R7554" s="72">
        <v>35</v>
      </c>
      <c r="S7554" s="12"/>
      <c r="T7554" s="12"/>
      <c r="U7554" s="12"/>
      <c r="V7554" s="10" t="s">
        <v>58</v>
      </c>
      <c r="W7554" s="6">
        <v>41333</v>
      </c>
      <c r="X7554" s="50"/>
      <c r="Y7554" s="129">
        <f t="shared" ref="Y7554:Y7617" si="834">IF(R7554&gt;0,R7554,1)</f>
        <v>35</v>
      </c>
      <c r="Z7554" s="110">
        <f t="shared" si="832"/>
        <v>0</v>
      </c>
      <c r="AA7554" s="1">
        <f t="shared" si="833"/>
        <v>0</v>
      </c>
    </row>
    <row r="7555" spans="1:27" ht="14.25" customHeight="1">
      <c r="A7555" s="148"/>
      <c r="B7555" s="139">
        <v>20160417</v>
      </c>
      <c r="C7555" s="57" t="str">
        <f t="shared" si="830"/>
        <v>POS</v>
      </c>
      <c r="D7555" s="114">
        <f t="shared" si="828"/>
        <v>41015</v>
      </c>
      <c r="E7555" s="9" t="s">
        <v>37</v>
      </c>
      <c r="F7555" s="37" t="s">
        <v>25</v>
      </c>
      <c r="G7555" s="11" t="s">
        <v>380</v>
      </c>
      <c r="H7555" s="2"/>
      <c r="I7555" s="2"/>
      <c r="J7555" s="4" t="s">
        <v>27</v>
      </c>
      <c r="K7555" s="4" t="s">
        <v>578</v>
      </c>
      <c r="L7555" s="4" t="s">
        <v>47</v>
      </c>
      <c r="M7555" s="4"/>
      <c r="N7555" s="4" t="s">
        <v>31</v>
      </c>
      <c r="O7555" s="4" t="str">
        <f t="shared" si="829"/>
        <v>Bombus (Pyrobombus) vosnesenskii</v>
      </c>
      <c r="P7555" s="85" t="str">
        <f t="shared" si="831"/>
        <v>Bombus vosnesenskii</v>
      </c>
      <c r="Q7555" s="12" t="s">
        <v>29</v>
      </c>
      <c r="R7555" s="24">
        <v>1</v>
      </c>
      <c r="S7555" s="12"/>
      <c r="T7555" s="12"/>
      <c r="U7555" s="12"/>
      <c r="V7555" s="10" t="s">
        <v>58</v>
      </c>
      <c r="W7555" s="6">
        <v>41333</v>
      </c>
      <c r="X7555" s="50"/>
      <c r="Y7555" s="129">
        <f t="shared" si="834"/>
        <v>1</v>
      </c>
      <c r="Z7555" s="110">
        <f t="shared" si="832"/>
        <v>0</v>
      </c>
      <c r="AA7555" s="1">
        <f t="shared" si="833"/>
        <v>0</v>
      </c>
    </row>
    <row r="7556" spans="1:27" ht="14.25" customHeight="1">
      <c r="A7556" s="148"/>
      <c r="B7556" s="139">
        <v>20160417</v>
      </c>
      <c r="C7556" s="57" t="str">
        <f t="shared" si="830"/>
        <v>POS</v>
      </c>
      <c r="D7556" s="114">
        <f t="shared" si="828"/>
        <v>41015</v>
      </c>
      <c r="E7556" s="9" t="s">
        <v>37</v>
      </c>
      <c r="F7556" s="37" t="s">
        <v>25</v>
      </c>
      <c r="G7556" s="11" t="s">
        <v>380</v>
      </c>
      <c r="H7556" s="2"/>
      <c r="I7556" s="2"/>
      <c r="J7556" s="4" t="s">
        <v>48</v>
      </c>
      <c r="K7556" s="83" t="s">
        <v>48</v>
      </c>
      <c r="L7556" s="4" t="s">
        <v>49</v>
      </c>
      <c r="M7556" s="4"/>
      <c r="N7556" s="4" t="s">
        <v>31</v>
      </c>
      <c r="O7556" s="4" t="str">
        <f t="shared" si="829"/>
        <v>Apis (Apis) mellifera</v>
      </c>
      <c r="P7556" s="85" t="str">
        <f t="shared" si="831"/>
        <v>Apis mellifera</v>
      </c>
      <c r="Q7556" s="12" t="s">
        <v>29</v>
      </c>
      <c r="R7556" s="24">
        <v>1</v>
      </c>
      <c r="S7556" s="12"/>
      <c r="T7556" s="12"/>
      <c r="U7556" s="12"/>
      <c r="V7556" s="10" t="s">
        <v>58</v>
      </c>
      <c r="W7556" s="6">
        <v>41333</v>
      </c>
      <c r="X7556" s="50"/>
      <c r="Y7556" s="129">
        <f t="shared" si="834"/>
        <v>1</v>
      </c>
      <c r="Z7556" s="110">
        <f t="shared" si="832"/>
        <v>0</v>
      </c>
      <c r="AA7556" s="1">
        <f t="shared" si="833"/>
        <v>0</v>
      </c>
    </row>
    <row r="7557" spans="1:27" ht="14.25" customHeight="1">
      <c r="A7557" s="148"/>
      <c r="B7557" s="139">
        <v>20160417</v>
      </c>
      <c r="C7557" s="57" t="str">
        <f t="shared" si="830"/>
        <v>POS</v>
      </c>
      <c r="D7557" s="114">
        <f t="shared" si="828"/>
        <v>41015</v>
      </c>
      <c r="E7557" s="9" t="s">
        <v>37</v>
      </c>
      <c r="F7557" s="37" t="s">
        <v>25</v>
      </c>
      <c r="G7557" s="11" t="s">
        <v>380</v>
      </c>
      <c r="H7557" s="2"/>
      <c r="I7557" s="2"/>
      <c r="J7557" s="4" t="s">
        <v>51</v>
      </c>
      <c r="K7557" s="84" t="s">
        <v>582</v>
      </c>
      <c r="L7557" s="4" t="s">
        <v>52</v>
      </c>
      <c r="M7557" s="4"/>
      <c r="N7557" s="4" t="s">
        <v>31</v>
      </c>
      <c r="O7557" s="4" t="str">
        <f t="shared" si="829"/>
        <v>Halictus (Seladonia) tripartitus</v>
      </c>
      <c r="P7557" s="85" t="str">
        <f t="shared" si="831"/>
        <v>Halictus tripartitus</v>
      </c>
      <c r="Q7557" s="12" t="s">
        <v>29</v>
      </c>
      <c r="R7557" s="24">
        <v>20</v>
      </c>
      <c r="S7557" s="12"/>
      <c r="T7557" s="12"/>
      <c r="U7557" s="12"/>
      <c r="V7557" s="10" t="s">
        <v>58</v>
      </c>
      <c r="W7557" s="6">
        <v>41333</v>
      </c>
      <c r="X7557" s="50"/>
      <c r="Y7557" s="129">
        <f t="shared" si="834"/>
        <v>20</v>
      </c>
      <c r="Z7557" s="110">
        <f t="shared" si="832"/>
        <v>0</v>
      </c>
      <c r="AA7557" s="1">
        <f t="shared" si="833"/>
        <v>0</v>
      </c>
    </row>
    <row r="7558" spans="1:27" ht="14.25" customHeight="1">
      <c r="A7558" s="148"/>
      <c r="B7558" s="139">
        <v>20160417</v>
      </c>
      <c r="C7558" s="57" t="str">
        <f t="shared" si="830"/>
        <v>POS</v>
      </c>
      <c r="D7558" s="114">
        <f t="shared" si="828"/>
        <v>41015</v>
      </c>
      <c r="E7558" s="9" t="s">
        <v>38</v>
      </c>
      <c r="F7558" s="37" t="s">
        <v>25</v>
      </c>
      <c r="G7558" s="11" t="s">
        <v>380</v>
      </c>
      <c r="H7558" s="2"/>
      <c r="I7558" s="2"/>
      <c r="J7558" s="4" t="s">
        <v>27</v>
      </c>
      <c r="K7558" s="4" t="s">
        <v>578</v>
      </c>
      <c r="L7558" s="4" t="s">
        <v>47</v>
      </c>
      <c r="M7558" s="4"/>
      <c r="N7558" s="4" t="s">
        <v>31</v>
      </c>
      <c r="O7558" s="4" t="str">
        <f t="shared" si="829"/>
        <v>Bombus (Pyrobombus) vosnesenskii</v>
      </c>
      <c r="P7558" s="85" t="str">
        <f t="shared" si="831"/>
        <v>Bombus vosnesenskii</v>
      </c>
      <c r="Q7558" s="12" t="s">
        <v>29</v>
      </c>
      <c r="R7558" s="24">
        <v>9</v>
      </c>
      <c r="S7558" s="12"/>
      <c r="T7558" s="12"/>
      <c r="U7558" s="12"/>
      <c r="V7558" s="10" t="s">
        <v>58</v>
      </c>
      <c r="W7558" s="6">
        <v>41333</v>
      </c>
      <c r="X7558" s="50"/>
      <c r="Y7558" s="129">
        <f t="shared" si="834"/>
        <v>9</v>
      </c>
      <c r="Z7558" s="110">
        <f t="shared" si="832"/>
        <v>0</v>
      </c>
      <c r="AA7558" s="1">
        <f t="shared" si="833"/>
        <v>0</v>
      </c>
    </row>
    <row r="7559" spans="1:27" ht="14.25" customHeight="1">
      <c r="A7559" s="148"/>
      <c r="B7559" s="139">
        <v>20160417</v>
      </c>
      <c r="C7559" s="57" t="str">
        <f t="shared" si="830"/>
        <v>POS</v>
      </c>
      <c r="D7559" s="114">
        <f t="shared" si="828"/>
        <v>41015</v>
      </c>
      <c r="E7559" s="9" t="s">
        <v>38</v>
      </c>
      <c r="F7559" s="37" t="s">
        <v>25</v>
      </c>
      <c r="G7559" s="11" t="s">
        <v>380</v>
      </c>
      <c r="H7559" s="2"/>
      <c r="I7559" s="2"/>
      <c r="J7559" s="4" t="s">
        <v>48</v>
      </c>
      <c r="K7559" s="4" t="s">
        <v>48</v>
      </c>
      <c r="L7559" s="4" t="s">
        <v>49</v>
      </c>
      <c r="M7559" s="4"/>
      <c r="N7559" s="4" t="s">
        <v>31</v>
      </c>
      <c r="O7559" s="4" t="str">
        <f t="shared" si="829"/>
        <v>Apis (Apis) mellifera</v>
      </c>
      <c r="P7559" s="85" t="str">
        <f t="shared" si="831"/>
        <v>Apis mellifera</v>
      </c>
      <c r="Q7559" s="12" t="s">
        <v>29</v>
      </c>
      <c r="R7559" s="24">
        <v>1</v>
      </c>
      <c r="S7559" s="12"/>
      <c r="T7559" s="12"/>
      <c r="U7559" s="12"/>
      <c r="V7559" s="10" t="s">
        <v>58</v>
      </c>
      <c r="W7559" s="6">
        <v>41333</v>
      </c>
      <c r="X7559" s="50"/>
      <c r="Y7559" s="129">
        <f t="shared" si="834"/>
        <v>1</v>
      </c>
      <c r="Z7559" s="110">
        <f t="shared" si="832"/>
        <v>0</v>
      </c>
      <c r="AA7559" s="1">
        <f t="shared" si="833"/>
        <v>0</v>
      </c>
    </row>
    <row r="7560" spans="1:27" ht="14.25" customHeight="1">
      <c r="A7560" s="148"/>
      <c r="B7560" s="139">
        <v>20160417</v>
      </c>
      <c r="C7560" s="57" t="str">
        <f t="shared" si="830"/>
        <v>POS</v>
      </c>
      <c r="D7560" s="114">
        <f t="shared" si="828"/>
        <v>41015</v>
      </c>
      <c r="E7560" s="9" t="s">
        <v>38</v>
      </c>
      <c r="F7560" s="37" t="s">
        <v>25</v>
      </c>
      <c r="G7560" s="11" t="s">
        <v>380</v>
      </c>
      <c r="H7560" s="2"/>
      <c r="I7560" s="2"/>
      <c r="J7560" s="4" t="s">
        <v>140</v>
      </c>
      <c r="K7560" s="4" t="s">
        <v>140</v>
      </c>
      <c r="L7560" s="4" t="s">
        <v>141</v>
      </c>
      <c r="M7560" s="4"/>
      <c r="N7560" s="4" t="s">
        <v>31</v>
      </c>
      <c r="O7560" s="4" t="str">
        <f t="shared" si="829"/>
        <v>Agapostemon (Agapostemon) texanus</v>
      </c>
      <c r="P7560" s="85" t="str">
        <f t="shared" si="831"/>
        <v>Agapostemon texanus</v>
      </c>
      <c r="Q7560" s="12" t="s">
        <v>29</v>
      </c>
      <c r="R7560" s="24">
        <v>65</v>
      </c>
      <c r="S7560" s="12"/>
      <c r="T7560" s="12"/>
      <c r="U7560" s="12"/>
      <c r="V7560" s="10" t="s">
        <v>58</v>
      </c>
      <c r="W7560" s="6">
        <v>41333</v>
      </c>
      <c r="X7560" s="50"/>
      <c r="Y7560" s="129">
        <f t="shared" si="834"/>
        <v>65</v>
      </c>
      <c r="Z7560" s="110">
        <f t="shared" si="832"/>
        <v>0</v>
      </c>
      <c r="AA7560" s="1">
        <f t="shared" si="833"/>
        <v>0</v>
      </c>
    </row>
    <row r="7561" spans="1:27" ht="14.25" customHeight="1">
      <c r="A7561" s="148"/>
      <c r="B7561" s="139">
        <v>20160417</v>
      </c>
      <c r="C7561" s="57" t="str">
        <f t="shared" si="830"/>
        <v>SCL</v>
      </c>
      <c r="D7561" s="114">
        <f t="shared" si="828"/>
        <v>41015</v>
      </c>
      <c r="E7561" s="9" t="s">
        <v>24</v>
      </c>
      <c r="F7561" s="37" t="s">
        <v>25</v>
      </c>
      <c r="G7561" s="11" t="s">
        <v>380</v>
      </c>
      <c r="H7561" s="2"/>
      <c r="I7561" s="2"/>
      <c r="J7561" s="4" t="s">
        <v>27</v>
      </c>
      <c r="K7561" s="4" t="s">
        <v>578</v>
      </c>
      <c r="L7561" s="4" t="s">
        <v>47</v>
      </c>
      <c r="M7561" s="4"/>
      <c r="N7561" s="4" t="s">
        <v>31</v>
      </c>
      <c r="O7561" s="4" t="str">
        <f t="shared" si="829"/>
        <v>Bombus (Pyrobombus) vosnesenskii</v>
      </c>
      <c r="P7561" s="85" t="str">
        <f t="shared" si="831"/>
        <v>Bombus vosnesenskii</v>
      </c>
      <c r="Q7561" s="12" t="s">
        <v>29</v>
      </c>
      <c r="R7561" s="24">
        <v>2</v>
      </c>
      <c r="S7561" s="12"/>
      <c r="T7561" s="12"/>
      <c r="U7561" s="12"/>
      <c r="V7561" s="10" t="s">
        <v>58</v>
      </c>
      <c r="W7561" s="6">
        <v>41333</v>
      </c>
      <c r="X7561" s="50"/>
      <c r="Y7561" s="129">
        <f t="shared" si="834"/>
        <v>2</v>
      </c>
      <c r="Z7561" s="110">
        <f t="shared" si="832"/>
        <v>0</v>
      </c>
      <c r="AA7561" s="1">
        <f t="shared" si="833"/>
        <v>0</v>
      </c>
    </row>
    <row r="7562" spans="1:27" ht="14.25" customHeight="1">
      <c r="A7562" s="148"/>
      <c r="B7562" s="139">
        <v>20160417</v>
      </c>
      <c r="C7562" s="57" t="str">
        <f t="shared" si="830"/>
        <v>SCL</v>
      </c>
      <c r="D7562" s="114">
        <f t="shared" si="828"/>
        <v>41015</v>
      </c>
      <c r="E7562" s="9" t="s">
        <v>24</v>
      </c>
      <c r="F7562" s="37" t="s">
        <v>25</v>
      </c>
      <c r="G7562" s="11" t="s">
        <v>380</v>
      </c>
      <c r="H7562" s="2"/>
      <c r="I7562" s="2"/>
      <c r="J7562" s="4" t="s">
        <v>140</v>
      </c>
      <c r="K7562" s="4" t="s">
        <v>140</v>
      </c>
      <c r="L7562" s="4" t="s">
        <v>141</v>
      </c>
      <c r="M7562" s="4"/>
      <c r="N7562" s="4" t="s">
        <v>31</v>
      </c>
      <c r="O7562" s="4" t="str">
        <f t="shared" si="829"/>
        <v>Agapostemon (Agapostemon) texanus</v>
      </c>
      <c r="P7562" s="85" t="str">
        <f t="shared" si="831"/>
        <v>Agapostemon texanus</v>
      </c>
      <c r="Q7562" s="12" t="s">
        <v>29</v>
      </c>
      <c r="R7562" s="24">
        <v>44</v>
      </c>
      <c r="S7562" s="12"/>
      <c r="T7562" s="12"/>
      <c r="U7562" s="12"/>
      <c r="V7562" s="10" t="s">
        <v>58</v>
      </c>
      <c r="W7562" s="6">
        <v>41333</v>
      </c>
      <c r="X7562" s="50"/>
      <c r="Y7562" s="129">
        <f t="shared" si="834"/>
        <v>44</v>
      </c>
      <c r="Z7562" s="110">
        <f t="shared" si="832"/>
        <v>0</v>
      </c>
      <c r="AA7562" s="1">
        <f t="shared" si="833"/>
        <v>0</v>
      </c>
    </row>
    <row r="7563" spans="1:27" ht="14.25" customHeight="1">
      <c r="A7563" s="148"/>
      <c r="B7563" s="139">
        <v>20160417</v>
      </c>
      <c r="C7563" s="57" t="str">
        <f t="shared" si="830"/>
        <v>SCL</v>
      </c>
      <c r="D7563" s="114">
        <f t="shared" si="828"/>
        <v>41015</v>
      </c>
      <c r="E7563" s="9" t="s">
        <v>32</v>
      </c>
      <c r="F7563" s="37" t="s">
        <v>25</v>
      </c>
      <c r="G7563" s="11" t="s">
        <v>380</v>
      </c>
      <c r="H7563" s="2"/>
      <c r="I7563" s="2"/>
      <c r="J7563" s="4" t="s">
        <v>27</v>
      </c>
      <c r="K7563" s="4" t="s">
        <v>578</v>
      </c>
      <c r="L7563" s="4" t="s">
        <v>47</v>
      </c>
      <c r="M7563" s="4"/>
      <c r="N7563" s="4" t="s">
        <v>31</v>
      </c>
      <c r="O7563" s="4" t="str">
        <f t="shared" si="829"/>
        <v>Bombus (Pyrobombus) vosnesenskii</v>
      </c>
      <c r="P7563" s="85" t="str">
        <f t="shared" si="831"/>
        <v>Bombus vosnesenskii</v>
      </c>
      <c r="Q7563" s="12" t="s">
        <v>29</v>
      </c>
      <c r="R7563" s="24">
        <v>1</v>
      </c>
      <c r="S7563" s="12"/>
      <c r="T7563" s="12"/>
      <c r="U7563" s="12"/>
      <c r="V7563" s="10" t="s">
        <v>58</v>
      </c>
      <c r="W7563" s="6">
        <v>41333</v>
      </c>
      <c r="X7563" s="50"/>
      <c r="Y7563" s="129">
        <f t="shared" si="834"/>
        <v>1</v>
      </c>
      <c r="Z7563" s="110">
        <f t="shared" si="832"/>
        <v>0</v>
      </c>
      <c r="AA7563" s="1">
        <f t="shared" si="833"/>
        <v>0</v>
      </c>
    </row>
    <row r="7564" spans="1:27" ht="14.25" customHeight="1">
      <c r="A7564" s="148"/>
      <c r="B7564" s="139">
        <v>20160417</v>
      </c>
      <c r="C7564" s="57" t="str">
        <f t="shared" si="830"/>
        <v>SCL</v>
      </c>
      <c r="D7564" s="114">
        <f t="shared" si="828"/>
        <v>41015</v>
      </c>
      <c r="E7564" s="9" t="s">
        <v>32</v>
      </c>
      <c r="F7564" s="37" t="s">
        <v>25</v>
      </c>
      <c r="G7564" s="11" t="s">
        <v>380</v>
      </c>
      <c r="H7564" s="2"/>
      <c r="I7564" s="2"/>
      <c r="J7564" s="4" t="s">
        <v>140</v>
      </c>
      <c r="K7564" s="83" t="s">
        <v>140</v>
      </c>
      <c r="L7564" s="4" t="s">
        <v>141</v>
      </c>
      <c r="M7564" s="4"/>
      <c r="N7564" s="4" t="s">
        <v>31</v>
      </c>
      <c r="O7564" s="4" t="str">
        <f t="shared" si="829"/>
        <v>Agapostemon (Agapostemon) texanus</v>
      </c>
      <c r="P7564" s="85" t="str">
        <f t="shared" si="831"/>
        <v>Agapostemon texanus</v>
      </c>
      <c r="Q7564" s="12" t="s">
        <v>29</v>
      </c>
      <c r="R7564" s="24">
        <v>14</v>
      </c>
      <c r="S7564" s="12"/>
      <c r="T7564" s="12"/>
      <c r="U7564" s="12"/>
      <c r="V7564" s="10" t="s">
        <v>58</v>
      </c>
      <c r="W7564" s="6">
        <v>41333</v>
      </c>
      <c r="X7564" s="50"/>
      <c r="Y7564" s="129">
        <f t="shared" si="834"/>
        <v>14</v>
      </c>
      <c r="Z7564" s="110">
        <f t="shared" si="832"/>
        <v>0</v>
      </c>
      <c r="AA7564" s="1">
        <f t="shared" si="833"/>
        <v>0</v>
      </c>
    </row>
    <row r="7565" spans="1:27" ht="14.25" customHeight="1">
      <c r="A7565" s="148"/>
      <c r="B7565" s="139">
        <v>20160417</v>
      </c>
      <c r="C7565" s="57" t="str">
        <f t="shared" si="830"/>
        <v>SCL</v>
      </c>
      <c r="D7565" s="114">
        <f t="shared" si="828"/>
        <v>41015</v>
      </c>
      <c r="E7565" s="9" t="s">
        <v>40</v>
      </c>
      <c r="F7565" s="37" t="s">
        <v>25</v>
      </c>
      <c r="G7565" s="11" t="s">
        <v>380</v>
      </c>
      <c r="H7565" s="2"/>
      <c r="I7565" s="2"/>
      <c r="J7565" s="4" t="s">
        <v>27</v>
      </c>
      <c r="K7565" s="84" t="s">
        <v>578</v>
      </c>
      <c r="L7565" s="4" t="s">
        <v>47</v>
      </c>
      <c r="M7565" s="4"/>
      <c r="N7565" s="4" t="s">
        <v>31</v>
      </c>
      <c r="O7565" s="4" t="str">
        <f t="shared" si="829"/>
        <v>Bombus (Pyrobombus) vosnesenskii</v>
      </c>
      <c r="P7565" s="85" t="str">
        <f t="shared" si="831"/>
        <v>Bombus vosnesenskii</v>
      </c>
      <c r="Q7565" s="12" t="s">
        <v>29</v>
      </c>
      <c r="R7565" s="24">
        <v>3</v>
      </c>
      <c r="S7565" s="12"/>
      <c r="T7565" s="12"/>
      <c r="U7565" s="12"/>
      <c r="V7565" s="10" t="s">
        <v>58</v>
      </c>
      <c r="W7565" s="6">
        <v>41333</v>
      </c>
      <c r="X7565" s="50"/>
      <c r="Y7565" s="129">
        <f t="shared" si="834"/>
        <v>3</v>
      </c>
      <c r="Z7565" s="110">
        <f t="shared" si="832"/>
        <v>0</v>
      </c>
      <c r="AA7565" s="1">
        <f t="shared" si="833"/>
        <v>0</v>
      </c>
    </row>
    <row r="7566" spans="1:27" ht="14.25" customHeight="1">
      <c r="A7566" s="148"/>
      <c r="B7566" s="139">
        <v>20160417</v>
      </c>
      <c r="C7566" s="57" t="str">
        <f t="shared" si="830"/>
        <v>SCL</v>
      </c>
      <c r="D7566" s="114">
        <f t="shared" si="828"/>
        <v>41015</v>
      </c>
      <c r="E7566" s="9" t="s">
        <v>40</v>
      </c>
      <c r="F7566" s="37" t="s">
        <v>25</v>
      </c>
      <c r="G7566" s="11" t="s">
        <v>380</v>
      </c>
      <c r="H7566" s="2"/>
      <c r="I7566" s="2"/>
      <c r="J7566" s="4" t="s">
        <v>140</v>
      </c>
      <c r="K7566" s="4" t="s">
        <v>140</v>
      </c>
      <c r="L7566" s="4" t="s">
        <v>141</v>
      </c>
      <c r="M7566" s="4"/>
      <c r="N7566" s="4" t="s">
        <v>31</v>
      </c>
      <c r="O7566" s="4" t="str">
        <f t="shared" si="829"/>
        <v>Agapostemon (Agapostemon) texanus</v>
      </c>
      <c r="P7566" s="85" t="str">
        <f t="shared" si="831"/>
        <v>Agapostemon texanus</v>
      </c>
      <c r="Q7566" s="12" t="s">
        <v>29</v>
      </c>
      <c r="R7566" s="24">
        <v>10</v>
      </c>
      <c r="S7566" s="12"/>
      <c r="T7566" s="12"/>
      <c r="U7566" s="12"/>
      <c r="V7566" s="10" t="s">
        <v>58</v>
      </c>
      <c r="W7566" s="6">
        <v>41333</v>
      </c>
      <c r="X7566" s="50"/>
      <c r="Y7566" s="129">
        <f t="shared" si="834"/>
        <v>10</v>
      </c>
      <c r="Z7566" s="110">
        <f t="shared" si="832"/>
        <v>0</v>
      </c>
      <c r="AA7566" s="1">
        <f t="shared" si="833"/>
        <v>0</v>
      </c>
    </row>
    <row r="7567" spans="1:27" ht="14.25" customHeight="1">
      <c r="A7567" s="148"/>
      <c r="B7567" s="139">
        <v>20160417</v>
      </c>
      <c r="C7567" s="57" t="str">
        <f t="shared" si="830"/>
        <v>SCL</v>
      </c>
      <c r="D7567" s="114">
        <f t="shared" si="828"/>
        <v>41015</v>
      </c>
      <c r="E7567" s="9" t="s">
        <v>40</v>
      </c>
      <c r="F7567" s="37" t="s">
        <v>25</v>
      </c>
      <c r="G7567" s="11" t="s">
        <v>380</v>
      </c>
      <c r="H7567" s="2"/>
      <c r="I7567" s="2"/>
      <c r="J7567" s="4" t="s">
        <v>51</v>
      </c>
      <c r="K7567" s="4" t="s">
        <v>582</v>
      </c>
      <c r="L7567" s="4" t="s">
        <v>52</v>
      </c>
      <c r="M7567" s="4"/>
      <c r="N7567" s="4" t="s">
        <v>31</v>
      </c>
      <c r="O7567" s="4" t="str">
        <f t="shared" si="829"/>
        <v>Halictus (Seladonia) tripartitus</v>
      </c>
      <c r="P7567" s="85" t="str">
        <f t="shared" si="831"/>
        <v>Halictus tripartitus</v>
      </c>
      <c r="Q7567" s="12" t="s">
        <v>29</v>
      </c>
      <c r="R7567" s="24">
        <v>15</v>
      </c>
      <c r="S7567" s="12"/>
      <c r="T7567" s="12"/>
      <c r="U7567" s="12"/>
      <c r="V7567" s="10" t="s">
        <v>58</v>
      </c>
      <c r="W7567" s="6">
        <v>41333</v>
      </c>
      <c r="X7567" s="50"/>
      <c r="Y7567" s="129">
        <f t="shared" si="834"/>
        <v>15</v>
      </c>
      <c r="Z7567" s="110">
        <f t="shared" si="832"/>
        <v>0</v>
      </c>
      <c r="AA7567" s="1">
        <f t="shared" si="833"/>
        <v>0</v>
      </c>
    </row>
    <row r="7568" spans="1:27" ht="14.25" customHeight="1">
      <c r="A7568" s="148"/>
      <c r="B7568" s="139">
        <v>20160417</v>
      </c>
      <c r="C7568" s="57" t="str">
        <f t="shared" si="830"/>
        <v>SCL</v>
      </c>
      <c r="D7568" s="114">
        <f t="shared" si="828"/>
        <v>41015</v>
      </c>
      <c r="E7568" s="9" t="s">
        <v>34</v>
      </c>
      <c r="F7568" s="37" t="s">
        <v>25</v>
      </c>
      <c r="G7568" s="11" t="s">
        <v>380</v>
      </c>
      <c r="H7568" s="2"/>
      <c r="I7568" s="2"/>
      <c r="J7568" s="4" t="s">
        <v>48</v>
      </c>
      <c r="K7568" s="4" t="s">
        <v>48</v>
      </c>
      <c r="L7568" s="4" t="s">
        <v>49</v>
      </c>
      <c r="M7568" s="4"/>
      <c r="N7568" s="4" t="s">
        <v>31</v>
      </c>
      <c r="O7568" s="4" t="str">
        <f t="shared" si="829"/>
        <v>Apis (Apis) mellifera</v>
      </c>
      <c r="P7568" s="85" t="str">
        <f t="shared" si="831"/>
        <v>Apis mellifera</v>
      </c>
      <c r="Q7568" s="12" t="s">
        <v>29</v>
      </c>
      <c r="R7568" s="24">
        <v>2</v>
      </c>
      <c r="S7568" s="12"/>
      <c r="T7568" s="12"/>
      <c r="U7568" s="12"/>
      <c r="V7568" s="10" t="s">
        <v>58</v>
      </c>
      <c r="W7568" s="6">
        <v>41333</v>
      </c>
      <c r="X7568" s="50"/>
      <c r="Y7568" s="129">
        <f t="shared" si="834"/>
        <v>2</v>
      </c>
      <c r="Z7568" s="110">
        <f t="shared" si="832"/>
        <v>0</v>
      </c>
      <c r="AA7568" s="1">
        <f t="shared" si="833"/>
        <v>0</v>
      </c>
    </row>
    <row r="7569" spans="1:27" ht="14.25" customHeight="1">
      <c r="A7569" s="148"/>
      <c r="B7569" s="139">
        <v>20160417</v>
      </c>
      <c r="C7569" s="57" t="str">
        <f t="shared" si="830"/>
        <v>SCL</v>
      </c>
      <c r="D7569" s="114">
        <f t="shared" si="828"/>
        <v>41015</v>
      </c>
      <c r="E7569" s="9" t="s">
        <v>34</v>
      </c>
      <c r="F7569" s="37" t="s">
        <v>25</v>
      </c>
      <c r="G7569" s="11" t="s">
        <v>380</v>
      </c>
      <c r="H7569" s="2"/>
      <c r="I7569" s="2"/>
      <c r="J7569" s="4" t="s">
        <v>140</v>
      </c>
      <c r="K7569" s="4" t="s">
        <v>140</v>
      </c>
      <c r="L7569" s="4" t="s">
        <v>141</v>
      </c>
      <c r="M7569" s="4"/>
      <c r="N7569" s="4" t="s">
        <v>31</v>
      </c>
      <c r="O7569" s="4" t="str">
        <f t="shared" si="829"/>
        <v>Agapostemon (Agapostemon) texanus</v>
      </c>
      <c r="P7569" s="85" t="str">
        <f t="shared" si="831"/>
        <v>Agapostemon texanus</v>
      </c>
      <c r="Q7569" s="12" t="s">
        <v>29</v>
      </c>
      <c r="R7569" s="24">
        <v>5</v>
      </c>
      <c r="S7569" s="12"/>
      <c r="T7569" s="12"/>
      <c r="U7569" s="12"/>
      <c r="V7569" s="10" t="s">
        <v>58</v>
      </c>
      <c r="W7569" s="6">
        <v>41333</v>
      </c>
      <c r="X7569" s="50"/>
      <c r="Y7569" s="129">
        <f t="shared" si="834"/>
        <v>5</v>
      </c>
      <c r="Z7569" s="110">
        <f t="shared" si="832"/>
        <v>0</v>
      </c>
      <c r="AA7569" s="1">
        <f t="shared" si="833"/>
        <v>0</v>
      </c>
    </row>
    <row r="7570" spans="1:27" ht="14.25" customHeight="1">
      <c r="A7570" s="148"/>
      <c r="B7570" s="139">
        <v>20160417</v>
      </c>
      <c r="C7570" s="57" t="str">
        <f t="shared" si="830"/>
        <v>SCL</v>
      </c>
      <c r="D7570" s="114">
        <f t="shared" si="828"/>
        <v>41015</v>
      </c>
      <c r="E7570" s="9" t="s">
        <v>34</v>
      </c>
      <c r="F7570" s="37" t="s">
        <v>25</v>
      </c>
      <c r="G7570" s="11" t="s">
        <v>380</v>
      </c>
      <c r="H7570" s="2"/>
      <c r="I7570" s="2"/>
      <c r="J7570" s="4" t="s">
        <v>51</v>
      </c>
      <c r="K7570" s="4" t="s">
        <v>582</v>
      </c>
      <c r="L7570" s="4" t="s">
        <v>52</v>
      </c>
      <c r="M7570" s="4"/>
      <c r="N7570" s="4" t="s">
        <v>31</v>
      </c>
      <c r="O7570" s="4" t="str">
        <f t="shared" si="829"/>
        <v>Halictus (Seladonia) tripartitus</v>
      </c>
      <c r="P7570" s="85" t="str">
        <f t="shared" si="831"/>
        <v>Halictus tripartitus</v>
      </c>
      <c r="Q7570" s="12" t="s">
        <v>29</v>
      </c>
      <c r="R7570" s="24">
        <v>5</v>
      </c>
      <c r="S7570" s="12"/>
      <c r="T7570" s="12"/>
      <c r="U7570" s="12"/>
      <c r="V7570" s="10" t="s">
        <v>58</v>
      </c>
      <c r="W7570" s="6">
        <v>41333</v>
      </c>
      <c r="X7570" s="50"/>
      <c r="Y7570" s="129">
        <f t="shared" si="834"/>
        <v>5</v>
      </c>
      <c r="Z7570" s="110">
        <f t="shared" si="832"/>
        <v>0</v>
      </c>
      <c r="AA7570" s="1">
        <f t="shared" si="833"/>
        <v>0</v>
      </c>
    </row>
    <row r="7571" spans="1:27" ht="14.25" customHeight="1">
      <c r="A7571" s="148"/>
      <c r="B7571" s="139">
        <v>20160417</v>
      </c>
      <c r="C7571" s="57" t="str">
        <f t="shared" si="830"/>
        <v>SCL</v>
      </c>
      <c r="D7571" s="114">
        <f t="shared" si="828"/>
        <v>41015</v>
      </c>
      <c r="E7571" s="9" t="s">
        <v>42</v>
      </c>
      <c r="F7571" s="37" t="s">
        <v>25</v>
      </c>
      <c r="G7571" s="11" t="s">
        <v>380</v>
      </c>
      <c r="H7571" s="2"/>
      <c r="I7571" s="2"/>
      <c r="J7571" s="4" t="s">
        <v>27</v>
      </c>
      <c r="K7571" s="4" t="s">
        <v>578</v>
      </c>
      <c r="L7571" s="4" t="s">
        <v>47</v>
      </c>
      <c r="M7571" s="4"/>
      <c r="N7571" s="4" t="s">
        <v>31</v>
      </c>
      <c r="O7571" s="4" t="str">
        <f t="shared" si="829"/>
        <v>Bombus (Pyrobombus) vosnesenskii</v>
      </c>
      <c r="P7571" s="85" t="str">
        <f t="shared" si="831"/>
        <v>Bombus vosnesenskii</v>
      </c>
      <c r="Q7571" s="12" t="s">
        <v>29</v>
      </c>
      <c r="R7571" s="24">
        <v>2</v>
      </c>
      <c r="S7571" s="12"/>
      <c r="T7571" s="12"/>
      <c r="U7571" s="12"/>
      <c r="V7571" s="10" t="s">
        <v>58</v>
      </c>
      <c r="W7571" s="6">
        <v>41333</v>
      </c>
      <c r="X7571" s="50"/>
      <c r="Y7571" s="129">
        <f t="shared" si="834"/>
        <v>2</v>
      </c>
      <c r="Z7571" s="110">
        <f t="shared" si="832"/>
        <v>0</v>
      </c>
      <c r="AA7571" s="1">
        <f t="shared" si="833"/>
        <v>0</v>
      </c>
    </row>
    <row r="7572" spans="1:27" ht="14.25" customHeight="1">
      <c r="A7572" s="148"/>
      <c r="B7572" s="139">
        <v>20160417</v>
      </c>
      <c r="C7572" s="57" t="str">
        <f t="shared" si="830"/>
        <v>SCL</v>
      </c>
      <c r="D7572" s="114">
        <f t="shared" si="828"/>
        <v>41015</v>
      </c>
      <c r="E7572" s="9" t="s">
        <v>42</v>
      </c>
      <c r="F7572" s="37" t="s">
        <v>25</v>
      </c>
      <c r="G7572" s="11" t="s">
        <v>380</v>
      </c>
      <c r="H7572" s="2"/>
      <c r="I7572" s="2"/>
      <c r="J7572" s="4" t="s">
        <v>140</v>
      </c>
      <c r="K7572" s="4" t="s">
        <v>140</v>
      </c>
      <c r="L7572" s="4" t="s">
        <v>141</v>
      </c>
      <c r="M7572" s="4"/>
      <c r="N7572" s="4" t="s">
        <v>31</v>
      </c>
      <c r="O7572" s="4" t="str">
        <f t="shared" si="829"/>
        <v>Agapostemon (Agapostemon) texanus</v>
      </c>
      <c r="P7572" s="85" t="str">
        <f t="shared" si="831"/>
        <v>Agapostemon texanus</v>
      </c>
      <c r="Q7572" s="12" t="s">
        <v>29</v>
      </c>
      <c r="R7572" s="24">
        <v>38</v>
      </c>
      <c r="S7572" s="12"/>
      <c r="T7572" s="12"/>
      <c r="U7572" s="12"/>
      <c r="V7572" s="10" t="s">
        <v>58</v>
      </c>
      <c r="W7572" s="6">
        <v>41333</v>
      </c>
      <c r="X7572" s="50"/>
      <c r="Y7572" s="129">
        <f t="shared" si="834"/>
        <v>38</v>
      </c>
      <c r="Z7572" s="110">
        <f t="shared" si="832"/>
        <v>0</v>
      </c>
      <c r="AA7572" s="1">
        <f t="shared" si="833"/>
        <v>0</v>
      </c>
    </row>
    <row r="7573" spans="1:27" ht="14.25" customHeight="1">
      <c r="A7573" s="148"/>
      <c r="B7573" s="139">
        <v>20160610</v>
      </c>
      <c r="C7573" s="57" t="str">
        <f t="shared" si="830"/>
        <v>POS</v>
      </c>
      <c r="D7573" s="114">
        <f t="shared" si="828"/>
        <v>41069</v>
      </c>
      <c r="E7573" s="9" t="s">
        <v>35</v>
      </c>
      <c r="F7573" s="37" t="s">
        <v>25</v>
      </c>
      <c r="G7573" s="11" t="s">
        <v>380</v>
      </c>
      <c r="H7573" s="2"/>
      <c r="I7573" s="2"/>
      <c r="J7573" s="4" t="s">
        <v>51</v>
      </c>
      <c r="K7573" s="83" t="s">
        <v>582</v>
      </c>
      <c r="L7573" s="4" t="s">
        <v>52</v>
      </c>
      <c r="M7573" s="4"/>
      <c r="N7573" s="4" t="s">
        <v>31</v>
      </c>
      <c r="O7573" s="4" t="str">
        <f t="shared" si="829"/>
        <v>Halictus (Seladonia) tripartitus</v>
      </c>
      <c r="P7573" s="85" t="str">
        <f t="shared" si="831"/>
        <v>Halictus tripartitus</v>
      </c>
      <c r="Q7573" s="12" t="s">
        <v>29</v>
      </c>
      <c r="R7573" s="24">
        <v>2</v>
      </c>
      <c r="S7573" s="12"/>
      <c r="T7573" s="12"/>
      <c r="U7573" s="12"/>
      <c r="V7573" s="10" t="s">
        <v>58</v>
      </c>
      <c r="W7573" s="6">
        <v>41333</v>
      </c>
      <c r="X7573" s="50"/>
      <c r="Y7573" s="129">
        <f t="shared" si="834"/>
        <v>2</v>
      </c>
      <c r="Z7573" s="110">
        <f t="shared" si="832"/>
        <v>0</v>
      </c>
      <c r="AA7573" s="1">
        <f t="shared" si="833"/>
        <v>0</v>
      </c>
    </row>
    <row r="7574" spans="1:27" ht="14.25" customHeight="1">
      <c r="A7574" s="148"/>
      <c r="B7574" s="139">
        <v>20160610</v>
      </c>
      <c r="C7574" s="57" t="str">
        <f t="shared" si="830"/>
        <v>POS</v>
      </c>
      <c r="D7574" s="114">
        <f t="shared" si="828"/>
        <v>41069</v>
      </c>
      <c r="E7574" s="9" t="s">
        <v>35</v>
      </c>
      <c r="F7574" s="37" t="s">
        <v>25</v>
      </c>
      <c r="G7574" s="11" t="s">
        <v>380</v>
      </c>
      <c r="H7574" s="2"/>
      <c r="I7574" s="2"/>
      <c r="J7574" s="4" t="s">
        <v>27</v>
      </c>
      <c r="K7574" s="84" t="s">
        <v>578</v>
      </c>
      <c r="L7574" s="4" t="s">
        <v>47</v>
      </c>
      <c r="M7574" s="4"/>
      <c r="N7574" s="4" t="s">
        <v>31</v>
      </c>
      <c r="O7574" s="4" t="str">
        <f t="shared" si="829"/>
        <v>Bombus (Pyrobombus) vosnesenskii</v>
      </c>
      <c r="P7574" s="85" t="str">
        <f t="shared" si="831"/>
        <v>Bombus vosnesenskii</v>
      </c>
      <c r="Q7574" s="12" t="s">
        <v>29</v>
      </c>
      <c r="R7574" s="24">
        <v>15</v>
      </c>
      <c r="S7574" s="12"/>
      <c r="T7574" s="12"/>
      <c r="U7574" s="12"/>
      <c r="V7574" s="10" t="s">
        <v>58</v>
      </c>
      <c r="W7574" s="6">
        <v>41333</v>
      </c>
      <c r="X7574" s="50"/>
      <c r="Y7574" s="129">
        <f t="shared" si="834"/>
        <v>15</v>
      </c>
      <c r="Z7574" s="110">
        <f t="shared" si="832"/>
        <v>0</v>
      </c>
      <c r="AA7574" s="1">
        <f t="shared" si="833"/>
        <v>0</v>
      </c>
    </row>
    <row r="7575" spans="1:27" ht="14.25" customHeight="1">
      <c r="A7575" s="148"/>
      <c r="B7575" s="139">
        <v>20160610</v>
      </c>
      <c r="C7575" s="57" t="str">
        <f t="shared" si="830"/>
        <v>POS</v>
      </c>
      <c r="D7575" s="114">
        <f t="shared" si="828"/>
        <v>41069</v>
      </c>
      <c r="E7575" s="9" t="s">
        <v>35</v>
      </c>
      <c r="F7575" s="37" t="s">
        <v>25</v>
      </c>
      <c r="G7575" s="11" t="s">
        <v>380</v>
      </c>
      <c r="H7575" s="2"/>
      <c r="I7575" s="2"/>
      <c r="J7575" s="4" t="s">
        <v>140</v>
      </c>
      <c r="K7575" s="4" t="s">
        <v>140</v>
      </c>
      <c r="L7575" s="4" t="s">
        <v>141</v>
      </c>
      <c r="M7575" s="4"/>
      <c r="N7575" s="4" t="s">
        <v>31</v>
      </c>
      <c r="O7575" s="4" t="str">
        <f t="shared" si="829"/>
        <v>Agapostemon (Agapostemon) texanus</v>
      </c>
      <c r="P7575" s="85" t="str">
        <f t="shared" si="831"/>
        <v>Agapostemon texanus</v>
      </c>
      <c r="Q7575" s="12" t="s">
        <v>29</v>
      </c>
      <c r="R7575" s="24">
        <v>23</v>
      </c>
      <c r="S7575" s="12"/>
      <c r="T7575" s="12"/>
      <c r="U7575" s="12"/>
      <c r="V7575" s="10" t="s">
        <v>58</v>
      </c>
      <c r="W7575" s="6">
        <v>41333</v>
      </c>
      <c r="X7575" s="50"/>
      <c r="Y7575" s="129">
        <f t="shared" si="834"/>
        <v>23</v>
      </c>
      <c r="Z7575" s="110">
        <f t="shared" si="832"/>
        <v>0</v>
      </c>
      <c r="AA7575" s="1">
        <f t="shared" si="833"/>
        <v>0</v>
      </c>
    </row>
    <row r="7576" spans="1:27" ht="14.25" customHeight="1">
      <c r="A7576" s="148"/>
      <c r="B7576" s="139">
        <v>20160610</v>
      </c>
      <c r="C7576" s="57" t="str">
        <f t="shared" si="830"/>
        <v>POS</v>
      </c>
      <c r="D7576" s="114">
        <f t="shared" si="828"/>
        <v>41069</v>
      </c>
      <c r="E7576" s="9" t="s">
        <v>35</v>
      </c>
      <c r="F7576" s="37" t="s">
        <v>25</v>
      </c>
      <c r="G7576" s="11" t="s">
        <v>380</v>
      </c>
      <c r="H7576" s="2"/>
      <c r="I7576" s="2"/>
      <c r="J7576" s="4" t="s">
        <v>48</v>
      </c>
      <c r="K7576" s="4" t="s">
        <v>48</v>
      </c>
      <c r="L7576" s="4" t="s">
        <v>49</v>
      </c>
      <c r="M7576" s="4"/>
      <c r="N7576" s="4" t="s">
        <v>31</v>
      </c>
      <c r="O7576" s="4" t="str">
        <f t="shared" si="829"/>
        <v>Apis (Apis) mellifera</v>
      </c>
      <c r="P7576" s="85" t="str">
        <f t="shared" si="831"/>
        <v>Apis mellifera</v>
      </c>
      <c r="Q7576" s="12" t="s">
        <v>29</v>
      </c>
      <c r="R7576" s="24">
        <v>6</v>
      </c>
      <c r="S7576" s="12"/>
      <c r="T7576" s="12"/>
      <c r="U7576" s="12"/>
      <c r="V7576" s="10" t="s">
        <v>58</v>
      </c>
      <c r="W7576" s="6">
        <v>41333</v>
      </c>
      <c r="X7576" s="50"/>
      <c r="Y7576" s="129">
        <f t="shared" si="834"/>
        <v>6</v>
      </c>
      <c r="Z7576" s="110">
        <f t="shared" si="832"/>
        <v>0</v>
      </c>
      <c r="AA7576" s="1">
        <f t="shared" si="833"/>
        <v>0</v>
      </c>
    </row>
    <row r="7577" spans="1:27" ht="14.25" customHeight="1">
      <c r="A7577" s="148"/>
      <c r="B7577" s="139">
        <v>20160610</v>
      </c>
      <c r="C7577" s="57" t="str">
        <f t="shared" si="830"/>
        <v>POS</v>
      </c>
      <c r="D7577" s="114">
        <f t="shared" si="828"/>
        <v>41069</v>
      </c>
      <c r="E7577" s="9" t="s">
        <v>35</v>
      </c>
      <c r="F7577" s="37" t="s">
        <v>25</v>
      </c>
      <c r="G7577" s="11" t="s">
        <v>380</v>
      </c>
      <c r="H7577" s="2"/>
      <c r="I7577" s="2"/>
      <c r="J7577" s="4" t="s">
        <v>51</v>
      </c>
      <c r="K7577" s="31" t="s">
        <v>583</v>
      </c>
      <c r="L7577" s="4" t="s">
        <v>157</v>
      </c>
      <c r="M7577" s="4"/>
      <c r="N7577" s="4" t="s">
        <v>31</v>
      </c>
      <c r="O7577" s="4" t="str">
        <f t="shared" si="829"/>
        <v>Halictus (Protohalictus) rubicundus</v>
      </c>
      <c r="P7577" s="85" t="str">
        <f t="shared" si="831"/>
        <v>Halictus rubicundus</v>
      </c>
      <c r="Q7577" s="12" t="s">
        <v>29</v>
      </c>
      <c r="R7577" s="24">
        <v>16</v>
      </c>
      <c r="S7577" s="12"/>
      <c r="T7577" s="12"/>
      <c r="U7577" s="12"/>
      <c r="V7577" s="10" t="s">
        <v>58</v>
      </c>
      <c r="W7577" s="6">
        <v>41333</v>
      </c>
      <c r="X7577" s="50"/>
      <c r="Y7577" s="129">
        <f t="shared" si="834"/>
        <v>16</v>
      </c>
      <c r="Z7577" s="110">
        <f t="shared" si="832"/>
        <v>0</v>
      </c>
      <c r="AA7577" s="1">
        <f t="shared" si="833"/>
        <v>0</v>
      </c>
    </row>
    <row r="7578" spans="1:27" ht="14.25" customHeight="1">
      <c r="A7578" s="148"/>
      <c r="B7578" s="139">
        <v>20160610</v>
      </c>
      <c r="C7578" s="57" t="str">
        <f t="shared" si="830"/>
        <v>POS</v>
      </c>
      <c r="D7578" s="114">
        <f t="shared" si="828"/>
        <v>41069</v>
      </c>
      <c r="E7578" s="9" t="s">
        <v>36</v>
      </c>
      <c r="F7578" s="37" t="s">
        <v>25</v>
      </c>
      <c r="G7578" s="11" t="s">
        <v>380</v>
      </c>
      <c r="H7578" s="2"/>
      <c r="I7578" s="2"/>
      <c r="J7578" s="4" t="s">
        <v>51</v>
      </c>
      <c r="K7578" s="4" t="s">
        <v>582</v>
      </c>
      <c r="L7578" s="4" t="s">
        <v>52</v>
      </c>
      <c r="M7578" s="4"/>
      <c r="N7578" s="4" t="s">
        <v>31</v>
      </c>
      <c r="O7578" s="4" t="str">
        <f t="shared" si="829"/>
        <v>Halictus (Seladonia) tripartitus</v>
      </c>
      <c r="P7578" s="85" t="str">
        <f t="shared" si="831"/>
        <v>Halictus tripartitus</v>
      </c>
      <c r="Q7578" s="12" t="s">
        <v>29</v>
      </c>
      <c r="R7578" s="24">
        <v>14</v>
      </c>
      <c r="S7578" s="12"/>
      <c r="T7578" s="12"/>
      <c r="U7578" s="12"/>
      <c r="V7578" s="10" t="s">
        <v>58</v>
      </c>
      <c r="W7578" s="6">
        <v>41333</v>
      </c>
      <c r="X7578" s="50"/>
      <c r="Y7578" s="129">
        <f t="shared" si="834"/>
        <v>14</v>
      </c>
      <c r="Z7578" s="110">
        <f t="shared" si="832"/>
        <v>0</v>
      </c>
      <c r="AA7578" s="1">
        <f t="shared" si="833"/>
        <v>0</v>
      </c>
    </row>
    <row r="7579" spans="1:27" ht="14.25" customHeight="1">
      <c r="A7579" s="148"/>
      <c r="B7579" s="139">
        <v>20160610</v>
      </c>
      <c r="C7579" s="57" t="str">
        <f t="shared" si="830"/>
        <v>POS</v>
      </c>
      <c r="D7579" s="114">
        <f t="shared" si="828"/>
        <v>41069</v>
      </c>
      <c r="E7579" s="9" t="s">
        <v>36</v>
      </c>
      <c r="F7579" s="37" t="s">
        <v>25</v>
      </c>
      <c r="G7579" s="11" t="s">
        <v>380</v>
      </c>
      <c r="H7579" s="2"/>
      <c r="I7579" s="2"/>
      <c r="J7579" s="4" t="s">
        <v>27</v>
      </c>
      <c r="K7579" s="83" t="s">
        <v>578</v>
      </c>
      <c r="L7579" s="4" t="s">
        <v>47</v>
      </c>
      <c r="M7579" s="4"/>
      <c r="N7579" s="4" t="s">
        <v>31</v>
      </c>
      <c r="O7579" s="4" t="str">
        <f t="shared" si="829"/>
        <v>Bombus (Pyrobombus) vosnesenskii</v>
      </c>
      <c r="P7579" s="85" t="str">
        <f t="shared" si="831"/>
        <v>Bombus vosnesenskii</v>
      </c>
      <c r="Q7579" s="12" t="s">
        <v>29</v>
      </c>
      <c r="R7579" s="24">
        <v>7</v>
      </c>
      <c r="S7579" s="12"/>
      <c r="T7579" s="12"/>
      <c r="U7579" s="12"/>
      <c r="V7579" s="10" t="s">
        <v>58</v>
      </c>
      <c r="W7579" s="6">
        <v>41333</v>
      </c>
      <c r="X7579" s="50"/>
      <c r="Y7579" s="129">
        <f t="shared" si="834"/>
        <v>7</v>
      </c>
      <c r="Z7579" s="110">
        <f t="shared" si="832"/>
        <v>0</v>
      </c>
      <c r="AA7579" s="1">
        <f t="shared" si="833"/>
        <v>0</v>
      </c>
    </row>
    <row r="7580" spans="1:27" ht="14.25" customHeight="1">
      <c r="A7580" s="148"/>
      <c r="B7580" s="139">
        <v>20160610</v>
      </c>
      <c r="C7580" s="57" t="str">
        <f t="shared" si="830"/>
        <v>POS</v>
      </c>
      <c r="D7580" s="114">
        <f t="shared" si="828"/>
        <v>41069</v>
      </c>
      <c r="E7580" s="9" t="s">
        <v>36</v>
      </c>
      <c r="F7580" s="37" t="s">
        <v>25</v>
      </c>
      <c r="G7580" s="11" t="s">
        <v>380</v>
      </c>
      <c r="H7580" s="2"/>
      <c r="I7580" s="2"/>
      <c r="J7580" s="4" t="s">
        <v>140</v>
      </c>
      <c r="K7580" s="4" t="s">
        <v>140</v>
      </c>
      <c r="L7580" s="4" t="s">
        <v>141</v>
      </c>
      <c r="M7580" s="4"/>
      <c r="N7580" s="4" t="s">
        <v>31</v>
      </c>
      <c r="O7580" s="4" t="str">
        <f t="shared" si="829"/>
        <v>Agapostemon (Agapostemon) texanus</v>
      </c>
      <c r="P7580" s="85" t="str">
        <f t="shared" si="831"/>
        <v>Agapostemon texanus</v>
      </c>
      <c r="Q7580" s="12" t="s">
        <v>29</v>
      </c>
      <c r="R7580" s="24">
        <v>15</v>
      </c>
      <c r="S7580" s="12"/>
      <c r="T7580" s="12"/>
      <c r="U7580" s="12"/>
      <c r="V7580" s="10" t="s">
        <v>58</v>
      </c>
      <c r="W7580" s="6">
        <v>41333</v>
      </c>
      <c r="X7580" s="50"/>
      <c r="Y7580" s="129">
        <f t="shared" si="834"/>
        <v>15</v>
      </c>
      <c r="Z7580" s="110">
        <f t="shared" si="832"/>
        <v>0</v>
      </c>
      <c r="AA7580" s="1">
        <f t="shared" si="833"/>
        <v>0</v>
      </c>
    </row>
    <row r="7581" spans="1:27" ht="14.25" customHeight="1">
      <c r="A7581" s="148"/>
      <c r="B7581" s="139">
        <v>20160610</v>
      </c>
      <c r="C7581" s="57" t="str">
        <f t="shared" si="830"/>
        <v>POS</v>
      </c>
      <c r="D7581" s="114">
        <f t="shared" si="828"/>
        <v>41069</v>
      </c>
      <c r="E7581" s="9" t="s">
        <v>36</v>
      </c>
      <c r="F7581" s="37" t="s">
        <v>25</v>
      </c>
      <c r="G7581" s="11" t="s">
        <v>380</v>
      </c>
      <c r="H7581" s="2"/>
      <c r="I7581" s="2"/>
      <c r="J7581" s="4" t="s">
        <v>48</v>
      </c>
      <c r="K7581" s="4" t="s">
        <v>48</v>
      </c>
      <c r="L7581" s="4" t="s">
        <v>49</v>
      </c>
      <c r="M7581" s="4"/>
      <c r="N7581" s="4" t="s">
        <v>31</v>
      </c>
      <c r="O7581" s="4" t="str">
        <f t="shared" si="829"/>
        <v>Apis (Apis) mellifera</v>
      </c>
      <c r="P7581" s="85" t="str">
        <f t="shared" si="831"/>
        <v>Apis mellifera</v>
      </c>
      <c r="Q7581" s="12" t="s">
        <v>29</v>
      </c>
      <c r="R7581" s="24">
        <v>2</v>
      </c>
      <c r="S7581" s="12"/>
      <c r="T7581" s="12"/>
      <c r="U7581" s="12"/>
      <c r="V7581" s="10" t="s">
        <v>58</v>
      </c>
      <c r="W7581" s="6">
        <v>41333</v>
      </c>
      <c r="X7581" s="50"/>
      <c r="Y7581" s="129">
        <f t="shared" si="834"/>
        <v>2</v>
      </c>
      <c r="Z7581" s="110">
        <f t="shared" si="832"/>
        <v>0</v>
      </c>
      <c r="AA7581" s="1">
        <f t="shared" si="833"/>
        <v>0</v>
      </c>
    </row>
    <row r="7582" spans="1:27" ht="14.25" customHeight="1">
      <c r="A7582" s="148"/>
      <c r="B7582" s="139">
        <v>20160610</v>
      </c>
      <c r="C7582" s="57" t="str">
        <f t="shared" si="830"/>
        <v>POS</v>
      </c>
      <c r="D7582" s="114">
        <f t="shared" si="828"/>
        <v>41069</v>
      </c>
      <c r="E7582" s="9" t="s">
        <v>36</v>
      </c>
      <c r="F7582" s="37" t="s">
        <v>25</v>
      </c>
      <c r="G7582" s="11" t="s">
        <v>380</v>
      </c>
      <c r="H7582" s="2"/>
      <c r="I7582" s="2"/>
      <c r="J7582" s="4" t="s">
        <v>51</v>
      </c>
      <c r="K7582" s="31" t="s">
        <v>583</v>
      </c>
      <c r="L7582" s="4" t="s">
        <v>157</v>
      </c>
      <c r="M7582" s="4"/>
      <c r="N7582" s="4" t="s">
        <v>31</v>
      </c>
      <c r="O7582" s="4" t="str">
        <f t="shared" si="829"/>
        <v>Halictus (Protohalictus) rubicundus</v>
      </c>
      <c r="P7582" s="85" t="str">
        <f t="shared" si="831"/>
        <v>Halictus rubicundus</v>
      </c>
      <c r="Q7582" s="12" t="s">
        <v>29</v>
      </c>
      <c r="R7582" s="24">
        <v>8</v>
      </c>
      <c r="S7582" s="12"/>
      <c r="T7582" s="12"/>
      <c r="U7582" s="12"/>
      <c r="V7582" s="10" t="s">
        <v>58</v>
      </c>
      <c r="W7582" s="6">
        <v>41333</v>
      </c>
      <c r="X7582" s="50"/>
      <c r="Y7582" s="129">
        <f t="shared" si="834"/>
        <v>8</v>
      </c>
      <c r="Z7582" s="110">
        <f t="shared" si="832"/>
        <v>0</v>
      </c>
      <c r="AA7582" s="1">
        <f t="shared" si="833"/>
        <v>0</v>
      </c>
    </row>
    <row r="7583" spans="1:27" ht="14.25" customHeight="1">
      <c r="A7583" s="148"/>
      <c r="B7583" s="139">
        <v>20160610</v>
      </c>
      <c r="C7583" s="57" t="str">
        <f t="shared" si="830"/>
        <v>POS</v>
      </c>
      <c r="D7583" s="114">
        <f t="shared" si="828"/>
        <v>41069</v>
      </c>
      <c r="E7583" s="9" t="s">
        <v>37</v>
      </c>
      <c r="F7583" s="37" t="s">
        <v>25</v>
      </c>
      <c r="G7583" s="11" t="s">
        <v>380</v>
      </c>
      <c r="H7583" s="2"/>
      <c r="I7583" s="2"/>
      <c r="J7583" s="4" t="s">
        <v>51</v>
      </c>
      <c r="K7583" s="4" t="s">
        <v>582</v>
      </c>
      <c r="L7583" s="4" t="s">
        <v>52</v>
      </c>
      <c r="M7583" s="4"/>
      <c r="N7583" s="4" t="s">
        <v>31</v>
      </c>
      <c r="O7583" s="4" t="str">
        <f t="shared" si="829"/>
        <v>Halictus (Seladonia) tripartitus</v>
      </c>
      <c r="P7583" s="85" t="str">
        <f t="shared" si="831"/>
        <v>Halictus tripartitus</v>
      </c>
      <c r="Q7583" s="12" t="s">
        <v>29</v>
      </c>
      <c r="R7583" s="24">
        <v>51</v>
      </c>
      <c r="S7583" s="12"/>
      <c r="T7583" s="12"/>
      <c r="U7583" s="12"/>
      <c r="V7583" s="10" t="s">
        <v>58</v>
      </c>
      <c r="W7583" s="6">
        <v>41333</v>
      </c>
      <c r="X7583" s="50"/>
      <c r="Y7583" s="129">
        <f t="shared" si="834"/>
        <v>51</v>
      </c>
      <c r="Z7583" s="110">
        <f t="shared" si="832"/>
        <v>0</v>
      </c>
      <c r="AA7583" s="1">
        <f t="shared" si="833"/>
        <v>0</v>
      </c>
    </row>
    <row r="7584" spans="1:27" ht="14.25" customHeight="1">
      <c r="A7584" s="148"/>
      <c r="B7584" s="139">
        <v>20160610</v>
      </c>
      <c r="C7584" s="57" t="str">
        <f t="shared" si="830"/>
        <v>POS</v>
      </c>
      <c r="D7584" s="114">
        <f t="shared" ref="D7584:D7647" si="835">DATEVALUE(LEFT(B7584,4)&amp;"/"&amp;MID(B7584,5,2)&amp;"/"&amp;RIGHT(B7584,2))</f>
        <v>41069</v>
      </c>
      <c r="E7584" s="9" t="s">
        <v>37</v>
      </c>
      <c r="F7584" s="37" t="s">
        <v>25</v>
      </c>
      <c r="G7584" s="11" t="s">
        <v>380</v>
      </c>
      <c r="H7584" s="2"/>
      <c r="I7584" s="2"/>
      <c r="J7584" s="4" t="s">
        <v>27</v>
      </c>
      <c r="K7584" s="4" t="s">
        <v>578</v>
      </c>
      <c r="L7584" s="4" t="s">
        <v>47</v>
      </c>
      <c r="M7584" s="4"/>
      <c r="N7584" s="4" t="s">
        <v>31</v>
      </c>
      <c r="O7584" s="4" t="str">
        <f t="shared" ref="O7584:O7647" si="836">J7584&amp;" "&amp;IF(LEN(K7584)&gt;0,"("&amp;K7584&amp;") ","")&amp;IF(LEN(N7584)&gt;0,"nr. ","")&amp;L7584&amp;IF(LEN(M7584)&gt;0," ssp. "&amp;M7584,"")</f>
        <v>Bombus (Pyrobombus) vosnesenskii</v>
      </c>
      <c r="P7584" s="85" t="str">
        <f t="shared" si="831"/>
        <v>Bombus vosnesenskii</v>
      </c>
      <c r="Q7584" s="12" t="s">
        <v>29</v>
      </c>
      <c r="R7584" s="24">
        <v>7</v>
      </c>
      <c r="S7584" s="12"/>
      <c r="T7584" s="12"/>
      <c r="U7584" s="12"/>
      <c r="V7584" s="10" t="s">
        <v>58</v>
      </c>
      <c r="W7584" s="6">
        <v>41333</v>
      </c>
      <c r="X7584" s="50"/>
      <c r="Y7584" s="129">
        <f t="shared" si="834"/>
        <v>7</v>
      </c>
      <c r="Z7584" s="110">
        <f t="shared" si="832"/>
        <v>0</v>
      </c>
      <c r="AA7584" s="1">
        <f t="shared" si="833"/>
        <v>0</v>
      </c>
    </row>
    <row r="7585" spans="1:27" ht="14.25" customHeight="1">
      <c r="A7585" s="148"/>
      <c r="B7585" s="139">
        <v>20160610</v>
      </c>
      <c r="C7585" s="57" t="str">
        <f t="shared" si="830"/>
        <v>POS</v>
      </c>
      <c r="D7585" s="114">
        <f t="shared" si="835"/>
        <v>41069</v>
      </c>
      <c r="E7585" s="9" t="s">
        <v>37</v>
      </c>
      <c r="F7585" s="37" t="s">
        <v>25</v>
      </c>
      <c r="G7585" s="11" t="s">
        <v>380</v>
      </c>
      <c r="H7585" s="2"/>
      <c r="I7585" s="2"/>
      <c r="J7585" s="4" t="s">
        <v>140</v>
      </c>
      <c r="K7585" s="83" t="s">
        <v>140</v>
      </c>
      <c r="L7585" s="4" t="s">
        <v>141</v>
      </c>
      <c r="M7585" s="4"/>
      <c r="N7585" s="4" t="s">
        <v>31</v>
      </c>
      <c r="O7585" s="4" t="str">
        <f t="shared" si="836"/>
        <v>Agapostemon (Agapostemon) texanus</v>
      </c>
      <c r="P7585" s="85" t="str">
        <f t="shared" si="831"/>
        <v>Agapostemon texanus</v>
      </c>
      <c r="Q7585" s="12" t="s">
        <v>29</v>
      </c>
      <c r="R7585" s="24">
        <v>43</v>
      </c>
      <c r="S7585" s="12"/>
      <c r="T7585" s="12"/>
      <c r="U7585" s="12"/>
      <c r="V7585" s="10" t="s">
        <v>58</v>
      </c>
      <c r="W7585" s="6">
        <v>41333</v>
      </c>
      <c r="X7585" s="50"/>
      <c r="Y7585" s="129">
        <f t="shared" si="834"/>
        <v>43</v>
      </c>
      <c r="Z7585" s="110">
        <f t="shared" si="832"/>
        <v>0</v>
      </c>
      <c r="AA7585" s="1">
        <f t="shared" si="833"/>
        <v>0</v>
      </c>
    </row>
    <row r="7586" spans="1:27" ht="14.25" customHeight="1">
      <c r="A7586" s="148"/>
      <c r="B7586" s="139">
        <v>20160610</v>
      </c>
      <c r="C7586" s="57" t="str">
        <f t="shared" si="830"/>
        <v>POS</v>
      </c>
      <c r="D7586" s="114">
        <f t="shared" si="835"/>
        <v>41069</v>
      </c>
      <c r="E7586" s="9" t="s">
        <v>37</v>
      </c>
      <c r="F7586" s="37" t="s">
        <v>25</v>
      </c>
      <c r="G7586" s="11" t="s">
        <v>380</v>
      </c>
      <c r="H7586" s="2"/>
      <c r="I7586" s="2"/>
      <c r="J7586" s="4" t="s">
        <v>48</v>
      </c>
      <c r="K7586" s="84" t="s">
        <v>48</v>
      </c>
      <c r="L7586" s="4" t="s">
        <v>49</v>
      </c>
      <c r="M7586" s="4"/>
      <c r="N7586" s="4" t="s">
        <v>31</v>
      </c>
      <c r="O7586" s="4" t="str">
        <f t="shared" si="836"/>
        <v>Apis (Apis) mellifera</v>
      </c>
      <c r="P7586" s="85" t="str">
        <f t="shared" si="831"/>
        <v>Apis mellifera</v>
      </c>
      <c r="Q7586" s="12" t="s">
        <v>29</v>
      </c>
      <c r="R7586" s="24">
        <v>1</v>
      </c>
      <c r="S7586" s="12"/>
      <c r="T7586" s="12"/>
      <c r="U7586" s="12"/>
      <c r="V7586" s="10" t="s">
        <v>58</v>
      </c>
      <c r="W7586" s="6">
        <v>41333</v>
      </c>
      <c r="X7586" s="50"/>
      <c r="Y7586" s="129">
        <f t="shared" si="834"/>
        <v>1</v>
      </c>
      <c r="Z7586" s="110">
        <f t="shared" si="832"/>
        <v>0</v>
      </c>
      <c r="AA7586" s="1">
        <f t="shared" si="833"/>
        <v>0</v>
      </c>
    </row>
    <row r="7587" spans="1:27" ht="14.25" customHeight="1">
      <c r="A7587" s="148"/>
      <c r="B7587" s="139">
        <v>20160610</v>
      </c>
      <c r="C7587" s="57" t="str">
        <f t="shared" si="830"/>
        <v>POS</v>
      </c>
      <c r="D7587" s="114">
        <f t="shared" si="835"/>
        <v>41069</v>
      </c>
      <c r="E7587" s="9" t="s">
        <v>37</v>
      </c>
      <c r="F7587" s="37" t="s">
        <v>25</v>
      </c>
      <c r="G7587" s="11" t="s">
        <v>380</v>
      </c>
      <c r="H7587" s="2"/>
      <c r="I7587" s="2"/>
      <c r="J7587" s="4" t="s">
        <v>51</v>
      </c>
      <c r="K7587" s="31" t="s">
        <v>583</v>
      </c>
      <c r="L7587" s="4" t="s">
        <v>157</v>
      </c>
      <c r="M7587" s="4"/>
      <c r="N7587" s="4" t="s">
        <v>31</v>
      </c>
      <c r="O7587" s="4" t="str">
        <f t="shared" si="836"/>
        <v>Halictus (Protohalictus) rubicundus</v>
      </c>
      <c r="P7587" s="85" t="str">
        <f t="shared" si="831"/>
        <v>Halictus rubicundus</v>
      </c>
      <c r="Q7587" s="12" t="s">
        <v>29</v>
      </c>
      <c r="R7587" s="24">
        <v>12</v>
      </c>
      <c r="S7587" s="12"/>
      <c r="T7587" s="12"/>
      <c r="U7587" s="12"/>
      <c r="V7587" s="10" t="s">
        <v>58</v>
      </c>
      <c r="W7587" s="6">
        <v>41333</v>
      </c>
      <c r="X7587" s="50"/>
      <c r="Y7587" s="129">
        <f t="shared" si="834"/>
        <v>12</v>
      </c>
      <c r="Z7587" s="110">
        <f t="shared" si="832"/>
        <v>0</v>
      </c>
      <c r="AA7587" s="1">
        <f t="shared" si="833"/>
        <v>0</v>
      </c>
    </row>
    <row r="7588" spans="1:27" ht="14.25" customHeight="1">
      <c r="A7588" s="148"/>
      <c r="B7588" s="139">
        <v>20160610</v>
      </c>
      <c r="C7588" s="57" t="str">
        <f t="shared" si="830"/>
        <v>POS</v>
      </c>
      <c r="D7588" s="114">
        <f t="shared" si="835"/>
        <v>41069</v>
      </c>
      <c r="E7588" s="9" t="s">
        <v>38</v>
      </c>
      <c r="F7588" s="37" t="s">
        <v>25</v>
      </c>
      <c r="G7588" s="11" t="s">
        <v>380</v>
      </c>
      <c r="H7588" s="2"/>
      <c r="I7588" s="2"/>
      <c r="J7588" s="4" t="s">
        <v>51</v>
      </c>
      <c r="K7588" s="4" t="s">
        <v>582</v>
      </c>
      <c r="L7588" s="4" t="s">
        <v>52</v>
      </c>
      <c r="M7588" s="4"/>
      <c r="N7588" s="4" t="s">
        <v>31</v>
      </c>
      <c r="O7588" s="4" t="str">
        <f t="shared" si="836"/>
        <v>Halictus (Seladonia) tripartitus</v>
      </c>
      <c r="P7588" s="85" t="str">
        <f t="shared" si="831"/>
        <v>Halictus tripartitus</v>
      </c>
      <c r="Q7588" s="12" t="s">
        <v>29</v>
      </c>
      <c r="R7588" s="24">
        <v>2</v>
      </c>
      <c r="S7588" s="12"/>
      <c r="T7588" s="12"/>
      <c r="U7588" s="12"/>
      <c r="V7588" s="10" t="s">
        <v>58</v>
      </c>
      <c r="W7588" s="6">
        <v>41333</v>
      </c>
      <c r="X7588" s="50"/>
      <c r="Y7588" s="129">
        <f t="shared" si="834"/>
        <v>2</v>
      </c>
      <c r="Z7588" s="110">
        <f t="shared" si="832"/>
        <v>0</v>
      </c>
      <c r="AA7588" s="1">
        <f t="shared" si="833"/>
        <v>0</v>
      </c>
    </row>
    <row r="7589" spans="1:27" ht="14.25" customHeight="1">
      <c r="A7589" s="148"/>
      <c r="B7589" s="139">
        <v>20160610</v>
      </c>
      <c r="C7589" s="57" t="str">
        <f t="shared" si="830"/>
        <v>POS</v>
      </c>
      <c r="D7589" s="114">
        <f t="shared" si="835"/>
        <v>41069</v>
      </c>
      <c r="E7589" s="9" t="s">
        <v>38</v>
      </c>
      <c r="F7589" s="37" t="s">
        <v>25</v>
      </c>
      <c r="G7589" s="11" t="s">
        <v>380</v>
      </c>
      <c r="H7589" s="2"/>
      <c r="I7589" s="2"/>
      <c r="J7589" s="4" t="s">
        <v>27</v>
      </c>
      <c r="K7589" s="4" t="s">
        <v>578</v>
      </c>
      <c r="L7589" s="4" t="s">
        <v>47</v>
      </c>
      <c r="M7589" s="4"/>
      <c r="N7589" s="4" t="s">
        <v>31</v>
      </c>
      <c r="O7589" s="4" t="str">
        <f t="shared" si="836"/>
        <v>Bombus (Pyrobombus) vosnesenskii</v>
      </c>
      <c r="P7589" s="85" t="str">
        <f t="shared" si="831"/>
        <v>Bombus vosnesenskii</v>
      </c>
      <c r="Q7589" s="12" t="s">
        <v>29</v>
      </c>
      <c r="R7589" s="24">
        <v>34</v>
      </c>
      <c r="S7589" s="12"/>
      <c r="T7589" s="12"/>
      <c r="U7589" s="12"/>
      <c r="V7589" s="10" t="s">
        <v>58</v>
      </c>
      <c r="W7589" s="6">
        <v>41333</v>
      </c>
      <c r="X7589" s="50"/>
      <c r="Y7589" s="129">
        <f t="shared" si="834"/>
        <v>34</v>
      </c>
      <c r="Z7589" s="110">
        <f t="shared" si="832"/>
        <v>0</v>
      </c>
      <c r="AA7589" s="1">
        <f t="shared" si="833"/>
        <v>0</v>
      </c>
    </row>
    <row r="7590" spans="1:27" ht="14.25" customHeight="1">
      <c r="A7590" s="148"/>
      <c r="B7590" s="139">
        <v>20160610</v>
      </c>
      <c r="C7590" s="57" t="str">
        <f t="shared" si="830"/>
        <v>POS</v>
      </c>
      <c r="D7590" s="114">
        <f t="shared" si="835"/>
        <v>41069</v>
      </c>
      <c r="E7590" s="9" t="s">
        <v>38</v>
      </c>
      <c r="F7590" s="37" t="s">
        <v>25</v>
      </c>
      <c r="G7590" s="11" t="s">
        <v>380</v>
      </c>
      <c r="H7590" s="2"/>
      <c r="I7590" s="2"/>
      <c r="J7590" s="4" t="s">
        <v>140</v>
      </c>
      <c r="K7590" s="4" t="s">
        <v>140</v>
      </c>
      <c r="L7590" s="4" t="s">
        <v>141</v>
      </c>
      <c r="M7590" s="4"/>
      <c r="N7590" s="4" t="s">
        <v>31</v>
      </c>
      <c r="O7590" s="4" t="str">
        <f t="shared" si="836"/>
        <v>Agapostemon (Agapostemon) texanus</v>
      </c>
      <c r="P7590" s="85" t="str">
        <f t="shared" si="831"/>
        <v>Agapostemon texanus</v>
      </c>
      <c r="Q7590" s="12" t="s">
        <v>29</v>
      </c>
      <c r="R7590" s="24">
        <v>67</v>
      </c>
      <c r="S7590" s="12"/>
      <c r="T7590" s="12"/>
      <c r="U7590" s="12"/>
      <c r="V7590" s="10" t="s">
        <v>58</v>
      </c>
      <c r="W7590" s="6">
        <v>41333</v>
      </c>
      <c r="X7590" s="50"/>
      <c r="Y7590" s="129">
        <f t="shared" si="834"/>
        <v>67</v>
      </c>
      <c r="Z7590" s="110">
        <f t="shared" si="832"/>
        <v>0</v>
      </c>
      <c r="AA7590" s="1">
        <f t="shared" si="833"/>
        <v>0</v>
      </c>
    </row>
    <row r="7591" spans="1:27" ht="14.25" customHeight="1">
      <c r="A7591" s="148"/>
      <c r="B7591" s="139">
        <v>20160610</v>
      </c>
      <c r="C7591" s="57" t="str">
        <f t="shared" si="830"/>
        <v>POS</v>
      </c>
      <c r="D7591" s="114">
        <f t="shared" si="835"/>
        <v>41069</v>
      </c>
      <c r="E7591" s="9" t="s">
        <v>38</v>
      </c>
      <c r="F7591" s="37" t="s">
        <v>25</v>
      </c>
      <c r="G7591" s="11" t="s">
        <v>380</v>
      </c>
      <c r="H7591" s="2"/>
      <c r="I7591" s="2"/>
      <c r="J7591" s="4" t="s">
        <v>48</v>
      </c>
      <c r="K7591" s="84" t="s">
        <v>48</v>
      </c>
      <c r="L7591" s="4" t="s">
        <v>49</v>
      </c>
      <c r="M7591" s="4"/>
      <c r="N7591" s="4" t="s">
        <v>31</v>
      </c>
      <c r="O7591" s="4" t="str">
        <f t="shared" si="836"/>
        <v>Apis (Apis) mellifera</v>
      </c>
      <c r="P7591" s="85" t="str">
        <f t="shared" si="831"/>
        <v>Apis mellifera</v>
      </c>
      <c r="Q7591" s="12" t="s">
        <v>29</v>
      </c>
      <c r="R7591" s="24">
        <v>2</v>
      </c>
      <c r="S7591" s="12"/>
      <c r="T7591" s="12"/>
      <c r="U7591" s="12"/>
      <c r="V7591" s="10" t="s">
        <v>58</v>
      </c>
      <c r="W7591" s="6">
        <v>41333</v>
      </c>
      <c r="X7591" s="50"/>
      <c r="Y7591" s="129">
        <f t="shared" si="834"/>
        <v>2</v>
      </c>
      <c r="Z7591" s="110">
        <f t="shared" si="832"/>
        <v>0</v>
      </c>
      <c r="AA7591" s="1">
        <f t="shared" si="833"/>
        <v>0</v>
      </c>
    </row>
    <row r="7592" spans="1:27" ht="14.25" customHeight="1">
      <c r="A7592" s="148"/>
      <c r="B7592" s="139">
        <v>20160610</v>
      </c>
      <c r="C7592" s="57" t="str">
        <f t="shared" si="830"/>
        <v>POS</v>
      </c>
      <c r="D7592" s="114">
        <f t="shared" si="835"/>
        <v>41069</v>
      </c>
      <c r="E7592" s="9" t="s">
        <v>38</v>
      </c>
      <c r="F7592" s="37" t="s">
        <v>25</v>
      </c>
      <c r="G7592" s="11" t="s">
        <v>380</v>
      </c>
      <c r="H7592" s="2"/>
      <c r="I7592" s="2"/>
      <c r="J7592" s="4" t="s">
        <v>51</v>
      </c>
      <c r="K7592" s="31" t="s">
        <v>583</v>
      </c>
      <c r="L7592" s="4" t="s">
        <v>157</v>
      </c>
      <c r="M7592" s="4"/>
      <c r="N7592" s="4" t="s">
        <v>31</v>
      </c>
      <c r="O7592" s="4" t="str">
        <f t="shared" si="836"/>
        <v>Halictus (Protohalictus) rubicundus</v>
      </c>
      <c r="P7592" s="85" t="str">
        <f t="shared" si="831"/>
        <v>Halictus rubicundus</v>
      </c>
      <c r="Q7592" s="12" t="s">
        <v>29</v>
      </c>
      <c r="R7592" s="24">
        <v>20</v>
      </c>
      <c r="S7592" s="12"/>
      <c r="T7592" s="12"/>
      <c r="U7592" s="12"/>
      <c r="V7592" s="10" t="s">
        <v>58</v>
      </c>
      <c r="W7592" s="6">
        <v>41333</v>
      </c>
      <c r="X7592" s="50"/>
      <c r="Y7592" s="129">
        <f t="shared" si="834"/>
        <v>20</v>
      </c>
      <c r="Z7592" s="110">
        <f t="shared" si="832"/>
        <v>0</v>
      </c>
      <c r="AA7592" s="1">
        <f t="shared" si="833"/>
        <v>0</v>
      </c>
    </row>
    <row r="7593" spans="1:27" ht="14.25" customHeight="1">
      <c r="A7593" s="148"/>
      <c r="B7593" s="139">
        <v>20160610</v>
      </c>
      <c r="C7593" s="57" t="str">
        <f t="shared" si="830"/>
        <v>SCL</v>
      </c>
      <c r="D7593" s="114">
        <f t="shared" si="835"/>
        <v>41069</v>
      </c>
      <c r="E7593" s="9" t="s">
        <v>24</v>
      </c>
      <c r="F7593" s="37" t="s">
        <v>25</v>
      </c>
      <c r="G7593" s="11" t="s">
        <v>380</v>
      </c>
      <c r="H7593" s="2"/>
      <c r="I7593" s="2"/>
      <c r="J7593" s="4" t="s">
        <v>27</v>
      </c>
      <c r="K7593" s="4" t="s">
        <v>578</v>
      </c>
      <c r="L7593" s="4" t="s">
        <v>47</v>
      </c>
      <c r="M7593" s="4"/>
      <c r="N7593" s="4" t="s">
        <v>31</v>
      </c>
      <c r="O7593" s="4" t="str">
        <f t="shared" si="836"/>
        <v>Bombus (Pyrobombus) vosnesenskii</v>
      </c>
      <c r="P7593" s="85" t="str">
        <f t="shared" si="831"/>
        <v>Bombus vosnesenskii</v>
      </c>
      <c r="Q7593" s="12" t="s">
        <v>29</v>
      </c>
      <c r="R7593" s="24">
        <v>10</v>
      </c>
      <c r="S7593" s="12"/>
      <c r="T7593" s="12"/>
      <c r="U7593" s="12"/>
      <c r="V7593" s="10" t="s">
        <v>58</v>
      </c>
      <c r="W7593" s="6">
        <v>41333</v>
      </c>
      <c r="X7593" s="50"/>
      <c r="Y7593" s="129">
        <f t="shared" si="834"/>
        <v>10</v>
      </c>
      <c r="Z7593" s="110">
        <f t="shared" si="832"/>
        <v>0</v>
      </c>
      <c r="AA7593" s="1">
        <f t="shared" si="833"/>
        <v>0</v>
      </c>
    </row>
    <row r="7594" spans="1:27" ht="14.25" customHeight="1">
      <c r="A7594" s="148"/>
      <c r="B7594" s="139">
        <v>20160610</v>
      </c>
      <c r="C7594" s="57" t="str">
        <f t="shared" si="830"/>
        <v>SCL</v>
      </c>
      <c r="D7594" s="114">
        <f t="shared" si="835"/>
        <v>41069</v>
      </c>
      <c r="E7594" s="9" t="s">
        <v>24</v>
      </c>
      <c r="F7594" s="37" t="s">
        <v>25</v>
      </c>
      <c r="G7594" s="11" t="s">
        <v>380</v>
      </c>
      <c r="H7594" s="2"/>
      <c r="I7594" s="2"/>
      <c r="J7594" s="4" t="s">
        <v>140</v>
      </c>
      <c r="K7594" s="4" t="s">
        <v>140</v>
      </c>
      <c r="L7594" s="4" t="s">
        <v>141</v>
      </c>
      <c r="M7594" s="4"/>
      <c r="N7594" s="4" t="s">
        <v>31</v>
      </c>
      <c r="O7594" s="4" t="str">
        <f t="shared" si="836"/>
        <v>Agapostemon (Agapostemon) texanus</v>
      </c>
      <c r="P7594" s="85" t="str">
        <f t="shared" si="831"/>
        <v>Agapostemon texanus</v>
      </c>
      <c r="Q7594" s="12" t="s">
        <v>29</v>
      </c>
      <c r="R7594" s="24">
        <v>25</v>
      </c>
      <c r="S7594" s="12"/>
      <c r="T7594" s="12"/>
      <c r="U7594" s="12"/>
      <c r="V7594" s="10" t="s">
        <v>58</v>
      </c>
      <c r="W7594" s="6">
        <v>41333</v>
      </c>
      <c r="X7594" s="50"/>
      <c r="Y7594" s="129">
        <f t="shared" si="834"/>
        <v>25</v>
      </c>
      <c r="Z7594" s="110">
        <f t="shared" si="832"/>
        <v>0</v>
      </c>
      <c r="AA7594" s="1">
        <f t="shared" si="833"/>
        <v>0</v>
      </c>
    </row>
    <row r="7595" spans="1:27" ht="14.25" customHeight="1">
      <c r="A7595" s="148"/>
      <c r="B7595" s="139">
        <v>20160610</v>
      </c>
      <c r="C7595" s="57" t="str">
        <f t="shared" si="830"/>
        <v>SCL</v>
      </c>
      <c r="D7595" s="114">
        <f t="shared" si="835"/>
        <v>41069</v>
      </c>
      <c r="E7595" s="9" t="s">
        <v>24</v>
      </c>
      <c r="F7595" s="37" t="s">
        <v>25</v>
      </c>
      <c r="G7595" s="11" t="s">
        <v>380</v>
      </c>
      <c r="H7595" s="2"/>
      <c r="I7595" s="2"/>
      <c r="J7595" s="4" t="s">
        <v>51</v>
      </c>
      <c r="K7595" s="31" t="s">
        <v>583</v>
      </c>
      <c r="L7595" s="4" t="s">
        <v>157</v>
      </c>
      <c r="M7595" s="4"/>
      <c r="N7595" s="4" t="s">
        <v>31</v>
      </c>
      <c r="O7595" s="4" t="str">
        <f t="shared" si="836"/>
        <v>Halictus (Protohalictus) rubicundus</v>
      </c>
      <c r="P7595" s="85" t="str">
        <f t="shared" si="831"/>
        <v>Halictus rubicundus</v>
      </c>
      <c r="Q7595" s="12" t="s">
        <v>29</v>
      </c>
      <c r="R7595" s="24">
        <v>4</v>
      </c>
      <c r="S7595" s="12"/>
      <c r="T7595" s="12"/>
      <c r="U7595" s="12"/>
      <c r="V7595" s="10" t="s">
        <v>58</v>
      </c>
      <c r="W7595" s="6">
        <v>41333</v>
      </c>
      <c r="X7595" s="50"/>
      <c r="Y7595" s="129">
        <f t="shared" si="834"/>
        <v>4</v>
      </c>
      <c r="Z7595" s="110">
        <f t="shared" si="832"/>
        <v>0</v>
      </c>
      <c r="AA7595" s="1">
        <f t="shared" si="833"/>
        <v>0</v>
      </c>
    </row>
    <row r="7596" spans="1:27" ht="14.25" customHeight="1">
      <c r="A7596" s="148"/>
      <c r="B7596" s="139">
        <v>20160610</v>
      </c>
      <c r="C7596" s="57" t="str">
        <f t="shared" si="830"/>
        <v>SCL</v>
      </c>
      <c r="D7596" s="114">
        <f t="shared" si="835"/>
        <v>41069</v>
      </c>
      <c r="E7596" s="9" t="s">
        <v>32</v>
      </c>
      <c r="F7596" s="37" t="s">
        <v>25</v>
      </c>
      <c r="G7596" s="11" t="s">
        <v>380</v>
      </c>
      <c r="H7596" s="2"/>
      <c r="I7596" s="2"/>
      <c r="J7596" s="4" t="s">
        <v>27</v>
      </c>
      <c r="K7596" s="4" t="s">
        <v>578</v>
      </c>
      <c r="L7596" s="4" t="s">
        <v>47</v>
      </c>
      <c r="M7596" s="4"/>
      <c r="N7596" s="4" t="s">
        <v>31</v>
      </c>
      <c r="O7596" s="4" t="str">
        <f t="shared" si="836"/>
        <v>Bombus (Pyrobombus) vosnesenskii</v>
      </c>
      <c r="P7596" s="85" t="str">
        <f t="shared" si="831"/>
        <v>Bombus vosnesenskii</v>
      </c>
      <c r="Q7596" s="12" t="s">
        <v>29</v>
      </c>
      <c r="R7596" s="24">
        <v>26</v>
      </c>
      <c r="S7596" s="12"/>
      <c r="T7596" s="12"/>
      <c r="U7596" s="12"/>
      <c r="V7596" s="10" t="s">
        <v>58</v>
      </c>
      <c r="W7596" s="6">
        <v>41333</v>
      </c>
      <c r="X7596" s="50"/>
      <c r="Y7596" s="129">
        <f t="shared" si="834"/>
        <v>26</v>
      </c>
      <c r="Z7596" s="110">
        <f t="shared" si="832"/>
        <v>0</v>
      </c>
      <c r="AA7596" s="1">
        <f t="shared" si="833"/>
        <v>0</v>
      </c>
    </row>
    <row r="7597" spans="1:27" ht="14.25" customHeight="1">
      <c r="A7597" s="148"/>
      <c r="B7597" s="139">
        <v>20160610</v>
      </c>
      <c r="C7597" s="57" t="str">
        <f t="shared" si="830"/>
        <v>SCL</v>
      </c>
      <c r="D7597" s="114">
        <f t="shared" si="835"/>
        <v>41069</v>
      </c>
      <c r="E7597" s="9" t="s">
        <v>32</v>
      </c>
      <c r="F7597" s="37" t="s">
        <v>25</v>
      </c>
      <c r="G7597" s="11" t="s">
        <v>380</v>
      </c>
      <c r="H7597" s="2"/>
      <c r="I7597" s="2"/>
      <c r="J7597" s="4" t="s">
        <v>140</v>
      </c>
      <c r="K7597" s="84" t="s">
        <v>140</v>
      </c>
      <c r="L7597" s="4" t="s">
        <v>141</v>
      </c>
      <c r="M7597" s="4"/>
      <c r="N7597" s="4" t="s">
        <v>31</v>
      </c>
      <c r="O7597" s="4" t="str">
        <f t="shared" si="836"/>
        <v>Agapostemon (Agapostemon) texanus</v>
      </c>
      <c r="P7597" s="85" t="str">
        <f t="shared" si="831"/>
        <v>Agapostemon texanus</v>
      </c>
      <c r="Q7597" s="12" t="s">
        <v>29</v>
      </c>
      <c r="R7597" s="24">
        <v>8</v>
      </c>
      <c r="S7597" s="12"/>
      <c r="T7597" s="12"/>
      <c r="U7597" s="12"/>
      <c r="V7597" s="10" t="s">
        <v>58</v>
      </c>
      <c r="W7597" s="6">
        <v>41333</v>
      </c>
      <c r="X7597" s="50"/>
      <c r="Y7597" s="129">
        <f t="shared" si="834"/>
        <v>8</v>
      </c>
      <c r="Z7597" s="110">
        <f t="shared" si="832"/>
        <v>0</v>
      </c>
      <c r="AA7597" s="1">
        <f t="shared" si="833"/>
        <v>0</v>
      </c>
    </row>
    <row r="7598" spans="1:27" ht="14.25" customHeight="1">
      <c r="A7598" s="148"/>
      <c r="B7598" s="139">
        <v>20160610</v>
      </c>
      <c r="C7598" s="57" t="str">
        <f t="shared" si="830"/>
        <v>SCL</v>
      </c>
      <c r="D7598" s="114">
        <f t="shared" si="835"/>
        <v>41069</v>
      </c>
      <c r="E7598" s="9" t="s">
        <v>32</v>
      </c>
      <c r="F7598" s="37" t="s">
        <v>25</v>
      </c>
      <c r="G7598" s="11" t="s">
        <v>380</v>
      </c>
      <c r="H7598" s="2"/>
      <c r="I7598" s="2"/>
      <c r="J7598" s="4" t="s">
        <v>51</v>
      </c>
      <c r="K7598" s="31" t="s">
        <v>583</v>
      </c>
      <c r="L7598" s="4" t="s">
        <v>157</v>
      </c>
      <c r="M7598" s="4"/>
      <c r="N7598" s="4" t="s">
        <v>31</v>
      </c>
      <c r="O7598" s="4" t="str">
        <f t="shared" si="836"/>
        <v>Halictus (Protohalictus) rubicundus</v>
      </c>
      <c r="P7598" s="85" t="str">
        <f t="shared" si="831"/>
        <v>Halictus rubicundus</v>
      </c>
      <c r="Q7598" s="12" t="s">
        <v>29</v>
      </c>
      <c r="R7598" s="24">
        <v>14</v>
      </c>
      <c r="S7598" s="12"/>
      <c r="T7598" s="12"/>
      <c r="U7598" s="12"/>
      <c r="V7598" s="10" t="s">
        <v>58</v>
      </c>
      <c r="W7598" s="6">
        <v>41333</v>
      </c>
      <c r="X7598" s="50"/>
      <c r="Y7598" s="129">
        <f t="shared" si="834"/>
        <v>14</v>
      </c>
      <c r="Z7598" s="110">
        <f t="shared" si="832"/>
        <v>0</v>
      </c>
      <c r="AA7598" s="1">
        <f t="shared" si="833"/>
        <v>0</v>
      </c>
    </row>
    <row r="7599" spans="1:27" ht="14.25" customHeight="1">
      <c r="A7599" s="148"/>
      <c r="B7599" s="139">
        <v>20160610</v>
      </c>
      <c r="C7599" s="57" t="str">
        <f t="shared" si="830"/>
        <v>SCL</v>
      </c>
      <c r="D7599" s="114">
        <f t="shared" si="835"/>
        <v>41069</v>
      </c>
      <c r="E7599" s="9" t="s">
        <v>40</v>
      </c>
      <c r="F7599" s="37" t="s">
        <v>25</v>
      </c>
      <c r="G7599" s="11" t="s">
        <v>380</v>
      </c>
      <c r="H7599" s="2"/>
      <c r="I7599" s="2"/>
      <c r="J7599" s="4" t="s">
        <v>51</v>
      </c>
      <c r="K7599" s="4" t="s">
        <v>582</v>
      </c>
      <c r="L7599" s="4" t="s">
        <v>52</v>
      </c>
      <c r="M7599" s="4"/>
      <c r="N7599" s="4" t="s">
        <v>31</v>
      </c>
      <c r="O7599" s="4" t="str">
        <f t="shared" si="836"/>
        <v>Halictus (Seladonia) tripartitus</v>
      </c>
      <c r="P7599" s="85" t="str">
        <f t="shared" si="831"/>
        <v>Halictus tripartitus</v>
      </c>
      <c r="Q7599" s="12" t="s">
        <v>29</v>
      </c>
      <c r="R7599" s="24">
        <v>1</v>
      </c>
      <c r="S7599" s="12"/>
      <c r="T7599" s="12"/>
      <c r="U7599" s="12"/>
      <c r="V7599" s="10" t="s">
        <v>58</v>
      </c>
      <c r="W7599" s="6">
        <v>41333</v>
      </c>
      <c r="X7599" s="50"/>
      <c r="Y7599" s="129">
        <f t="shared" si="834"/>
        <v>1</v>
      </c>
      <c r="Z7599" s="110">
        <f t="shared" si="832"/>
        <v>0</v>
      </c>
      <c r="AA7599" s="1">
        <f t="shared" si="833"/>
        <v>0</v>
      </c>
    </row>
    <row r="7600" spans="1:27" ht="14.25" customHeight="1">
      <c r="A7600" s="148"/>
      <c r="B7600" s="139">
        <v>20160610</v>
      </c>
      <c r="C7600" s="57" t="str">
        <f t="shared" si="830"/>
        <v>SCL</v>
      </c>
      <c r="D7600" s="114">
        <f t="shared" si="835"/>
        <v>41069</v>
      </c>
      <c r="E7600" s="9" t="s">
        <v>40</v>
      </c>
      <c r="F7600" s="37" t="s">
        <v>25</v>
      </c>
      <c r="G7600" s="11" t="s">
        <v>380</v>
      </c>
      <c r="H7600" s="2"/>
      <c r="I7600" s="2"/>
      <c r="J7600" s="4" t="s">
        <v>27</v>
      </c>
      <c r="K7600" s="4" t="s">
        <v>578</v>
      </c>
      <c r="L7600" s="4" t="s">
        <v>47</v>
      </c>
      <c r="M7600" s="4"/>
      <c r="N7600" s="4" t="s">
        <v>31</v>
      </c>
      <c r="O7600" s="4" t="str">
        <f t="shared" si="836"/>
        <v>Bombus (Pyrobombus) vosnesenskii</v>
      </c>
      <c r="P7600" s="85" t="str">
        <f t="shared" si="831"/>
        <v>Bombus vosnesenskii</v>
      </c>
      <c r="Q7600" s="12" t="s">
        <v>29</v>
      </c>
      <c r="R7600" s="24">
        <v>21</v>
      </c>
      <c r="S7600" s="12"/>
      <c r="T7600" s="12"/>
      <c r="U7600" s="12"/>
      <c r="V7600" s="10" t="s">
        <v>58</v>
      </c>
      <c r="W7600" s="6">
        <v>41333</v>
      </c>
      <c r="X7600" s="50"/>
      <c r="Y7600" s="129">
        <f t="shared" si="834"/>
        <v>21</v>
      </c>
      <c r="Z7600" s="110">
        <f t="shared" si="832"/>
        <v>0</v>
      </c>
      <c r="AA7600" s="1">
        <f t="shared" si="833"/>
        <v>0</v>
      </c>
    </row>
    <row r="7601" spans="1:27" ht="14.25" customHeight="1">
      <c r="A7601" s="148"/>
      <c r="B7601" s="139">
        <v>20160610</v>
      </c>
      <c r="C7601" s="57" t="str">
        <f t="shared" si="830"/>
        <v>SCL</v>
      </c>
      <c r="D7601" s="114">
        <f t="shared" si="835"/>
        <v>41069</v>
      </c>
      <c r="E7601" s="9" t="s">
        <v>40</v>
      </c>
      <c r="F7601" s="37" t="s">
        <v>25</v>
      </c>
      <c r="G7601" s="11" t="s">
        <v>380</v>
      </c>
      <c r="H7601" s="2"/>
      <c r="I7601" s="2"/>
      <c r="J7601" s="4" t="s">
        <v>140</v>
      </c>
      <c r="K7601" s="4" t="s">
        <v>140</v>
      </c>
      <c r="L7601" s="4" t="s">
        <v>141</v>
      </c>
      <c r="M7601" s="4"/>
      <c r="N7601" s="4" t="s">
        <v>31</v>
      </c>
      <c r="O7601" s="4" t="str">
        <f t="shared" si="836"/>
        <v>Agapostemon (Agapostemon) texanus</v>
      </c>
      <c r="P7601" s="85" t="str">
        <f t="shared" si="831"/>
        <v>Agapostemon texanus</v>
      </c>
      <c r="Q7601" s="12" t="s">
        <v>29</v>
      </c>
      <c r="R7601" s="24">
        <v>15</v>
      </c>
      <c r="S7601" s="12"/>
      <c r="T7601" s="12"/>
      <c r="U7601" s="12"/>
      <c r="V7601" s="10" t="s">
        <v>58</v>
      </c>
      <c r="W7601" s="6">
        <v>41333</v>
      </c>
      <c r="X7601" s="50"/>
      <c r="Y7601" s="129">
        <f t="shared" si="834"/>
        <v>15</v>
      </c>
      <c r="Z7601" s="110">
        <f t="shared" si="832"/>
        <v>0</v>
      </c>
      <c r="AA7601" s="1">
        <f t="shared" si="833"/>
        <v>0</v>
      </c>
    </row>
    <row r="7602" spans="1:27" ht="14.25" customHeight="1">
      <c r="A7602" s="148"/>
      <c r="B7602" s="139">
        <v>20160610</v>
      </c>
      <c r="C7602" s="57" t="str">
        <f t="shared" si="830"/>
        <v>SCL</v>
      </c>
      <c r="D7602" s="114">
        <f t="shared" si="835"/>
        <v>41069</v>
      </c>
      <c r="E7602" s="9" t="s">
        <v>40</v>
      </c>
      <c r="F7602" s="37" t="s">
        <v>25</v>
      </c>
      <c r="G7602" s="11" t="s">
        <v>380</v>
      </c>
      <c r="H7602" s="2"/>
      <c r="I7602" s="2"/>
      <c r="J7602" s="4" t="s">
        <v>48</v>
      </c>
      <c r="K7602" s="84" t="s">
        <v>48</v>
      </c>
      <c r="L7602" s="4" t="s">
        <v>49</v>
      </c>
      <c r="M7602" s="4"/>
      <c r="N7602" s="4" t="s">
        <v>31</v>
      </c>
      <c r="O7602" s="4" t="str">
        <f t="shared" si="836"/>
        <v>Apis (Apis) mellifera</v>
      </c>
      <c r="P7602" s="85" t="str">
        <f t="shared" si="831"/>
        <v>Apis mellifera</v>
      </c>
      <c r="Q7602" s="12" t="s">
        <v>29</v>
      </c>
      <c r="R7602" s="24">
        <v>2</v>
      </c>
      <c r="S7602" s="12"/>
      <c r="T7602" s="12"/>
      <c r="U7602" s="12"/>
      <c r="V7602" s="10" t="s">
        <v>58</v>
      </c>
      <c r="W7602" s="6">
        <v>41333</v>
      </c>
      <c r="X7602" s="50"/>
      <c r="Y7602" s="129">
        <f t="shared" si="834"/>
        <v>2</v>
      </c>
      <c r="Z7602" s="110">
        <f t="shared" si="832"/>
        <v>0</v>
      </c>
      <c r="AA7602" s="1">
        <f t="shared" si="833"/>
        <v>0</v>
      </c>
    </row>
    <row r="7603" spans="1:27" ht="14.25" customHeight="1">
      <c r="A7603" s="148"/>
      <c r="B7603" s="139">
        <v>20160610</v>
      </c>
      <c r="C7603" s="57" t="str">
        <f t="shared" si="830"/>
        <v>SCL</v>
      </c>
      <c r="D7603" s="114">
        <f t="shared" si="835"/>
        <v>41069</v>
      </c>
      <c r="E7603" s="9" t="s">
        <v>40</v>
      </c>
      <c r="F7603" s="37" t="s">
        <v>25</v>
      </c>
      <c r="G7603" s="11" t="s">
        <v>380</v>
      </c>
      <c r="H7603" s="2"/>
      <c r="I7603" s="2"/>
      <c r="J7603" s="4" t="s">
        <v>51</v>
      </c>
      <c r="K7603" s="31" t="s">
        <v>583</v>
      </c>
      <c r="L7603" s="4" t="s">
        <v>157</v>
      </c>
      <c r="M7603" s="4"/>
      <c r="N7603" s="4" t="s">
        <v>31</v>
      </c>
      <c r="O7603" s="4" t="str">
        <f t="shared" si="836"/>
        <v>Halictus (Protohalictus) rubicundus</v>
      </c>
      <c r="P7603" s="85" t="str">
        <f t="shared" si="831"/>
        <v>Halictus rubicundus</v>
      </c>
      <c r="Q7603" s="12" t="s">
        <v>29</v>
      </c>
      <c r="R7603" s="24">
        <v>12</v>
      </c>
      <c r="S7603" s="12"/>
      <c r="T7603" s="12"/>
      <c r="U7603" s="12"/>
      <c r="V7603" s="10" t="s">
        <v>58</v>
      </c>
      <c r="W7603" s="6">
        <v>41333</v>
      </c>
      <c r="X7603" s="50"/>
      <c r="Y7603" s="129">
        <f t="shared" si="834"/>
        <v>12</v>
      </c>
      <c r="Z7603" s="110">
        <f t="shared" si="832"/>
        <v>0</v>
      </c>
      <c r="AA7603" s="1">
        <f t="shared" si="833"/>
        <v>0</v>
      </c>
    </row>
    <row r="7604" spans="1:27" ht="14.25" customHeight="1">
      <c r="A7604" s="148"/>
      <c r="B7604" s="139">
        <v>20160610</v>
      </c>
      <c r="C7604" s="57" t="str">
        <f t="shared" si="830"/>
        <v>SCL</v>
      </c>
      <c r="D7604" s="114">
        <f t="shared" si="835"/>
        <v>41069</v>
      </c>
      <c r="E7604" s="9" t="s">
        <v>34</v>
      </c>
      <c r="F7604" s="37" t="s">
        <v>25</v>
      </c>
      <c r="G7604" s="11" t="s">
        <v>380</v>
      </c>
      <c r="H7604" s="2"/>
      <c r="I7604" s="2"/>
      <c r="J7604" s="4" t="s">
        <v>51</v>
      </c>
      <c r="K7604" s="4" t="s">
        <v>582</v>
      </c>
      <c r="L7604" s="4" t="s">
        <v>52</v>
      </c>
      <c r="M7604" s="4"/>
      <c r="N7604" s="4" t="s">
        <v>31</v>
      </c>
      <c r="O7604" s="4" t="str">
        <f t="shared" si="836"/>
        <v>Halictus (Seladonia) tripartitus</v>
      </c>
      <c r="P7604" s="85" t="str">
        <f t="shared" si="831"/>
        <v>Halictus tripartitus</v>
      </c>
      <c r="Q7604" s="12" t="s">
        <v>29</v>
      </c>
      <c r="R7604" s="24">
        <v>1</v>
      </c>
      <c r="S7604" s="12"/>
      <c r="T7604" s="12"/>
      <c r="U7604" s="12"/>
      <c r="V7604" s="10" t="s">
        <v>58</v>
      </c>
      <c r="W7604" s="6">
        <v>41333</v>
      </c>
      <c r="X7604" s="50"/>
      <c r="Y7604" s="129">
        <f t="shared" si="834"/>
        <v>1</v>
      </c>
      <c r="Z7604" s="110">
        <f t="shared" si="832"/>
        <v>0</v>
      </c>
      <c r="AA7604" s="1">
        <f t="shared" si="833"/>
        <v>0</v>
      </c>
    </row>
    <row r="7605" spans="1:27" ht="14.25" customHeight="1">
      <c r="A7605" s="148"/>
      <c r="B7605" s="139">
        <v>20160610</v>
      </c>
      <c r="C7605" s="57" t="str">
        <f t="shared" si="830"/>
        <v>SCL</v>
      </c>
      <c r="D7605" s="114">
        <f t="shared" si="835"/>
        <v>41069</v>
      </c>
      <c r="E7605" s="9" t="s">
        <v>34</v>
      </c>
      <c r="F7605" s="37" t="s">
        <v>25</v>
      </c>
      <c r="G7605" s="11" t="s">
        <v>380</v>
      </c>
      <c r="H7605" s="2"/>
      <c r="I7605" s="2"/>
      <c r="J7605" s="4" t="s">
        <v>27</v>
      </c>
      <c r="K7605" s="4" t="s">
        <v>578</v>
      </c>
      <c r="L7605" s="4" t="s">
        <v>47</v>
      </c>
      <c r="M7605" s="4"/>
      <c r="N7605" s="4" t="s">
        <v>31</v>
      </c>
      <c r="O7605" s="4" t="str">
        <f t="shared" si="836"/>
        <v>Bombus (Pyrobombus) vosnesenskii</v>
      </c>
      <c r="P7605" s="85" t="str">
        <f t="shared" si="831"/>
        <v>Bombus vosnesenskii</v>
      </c>
      <c r="Q7605" s="12" t="s">
        <v>29</v>
      </c>
      <c r="R7605" s="24">
        <v>20</v>
      </c>
      <c r="S7605" s="12"/>
      <c r="T7605" s="12"/>
      <c r="U7605" s="12"/>
      <c r="V7605" s="10" t="s">
        <v>58</v>
      </c>
      <c r="W7605" s="6">
        <v>41333</v>
      </c>
      <c r="X7605" s="50"/>
      <c r="Y7605" s="129">
        <f t="shared" si="834"/>
        <v>20</v>
      </c>
      <c r="Z7605" s="110">
        <f t="shared" si="832"/>
        <v>0</v>
      </c>
      <c r="AA7605" s="1">
        <f t="shared" si="833"/>
        <v>0</v>
      </c>
    </row>
    <row r="7606" spans="1:27" ht="14.25" customHeight="1">
      <c r="A7606" s="148"/>
      <c r="B7606" s="139">
        <v>20160610</v>
      </c>
      <c r="C7606" s="57" t="str">
        <f t="shared" si="830"/>
        <v>SCL</v>
      </c>
      <c r="D7606" s="114">
        <f t="shared" si="835"/>
        <v>41069</v>
      </c>
      <c r="E7606" s="9" t="s">
        <v>34</v>
      </c>
      <c r="F7606" s="37" t="s">
        <v>25</v>
      </c>
      <c r="G7606" s="11" t="s">
        <v>380</v>
      </c>
      <c r="H7606" s="2"/>
      <c r="I7606" s="2"/>
      <c r="J7606" s="4" t="s">
        <v>140</v>
      </c>
      <c r="K7606" s="4" t="s">
        <v>140</v>
      </c>
      <c r="L7606" s="4" t="s">
        <v>141</v>
      </c>
      <c r="M7606" s="4"/>
      <c r="N7606" s="4" t="s">
        <v>31</v>
      </c>
      <c r="O7606" s="4" t="str">
        <f t="shared" si="836"/>
        <v>Agapostemon (Agapostemon) texanus</v>
      </c>
      <c r="P7606" s="85" t="str">
        <f t="shared" si="831"/>
        <v>Agapostemon texanus</v>
      </c>
      <c r="Q7606" s="12" t="s">
        <v>29</v>
      </c>
      <c r="R7606" s="24">
        <v>7</v>
      </c>
      <c r="S7606" s="12"/>
      <c r="T7606" s="12"/>
      <c r="U7606" s="12"/>
      <c r="V7606" s="10" t="s">
        <v>58</v>
      </c>
      <c r="W7606" s="6">
        <v>41333</v>
      </c>
      <c r="X7606" s="50"/>
      <c r="Y7606" s="129">
        <f t="shared" si="834"/>
        <v>7</v>
      </c>
      <c r="Z7606" s="110">
        <f t="shared" si="832"/>
        <v>0</v>
      </c>
      <c r="AA7606" s="1">
        <f t="shared" si="833"/>
        <v>0</v>
      </c>
    </row>
    <row r="7607" spans="1:27" ht="14.25" customHeight="1">
      <c r="A7607" s="148"/>
      <c r="B7607" s="139">
        <v>20160610</v>
      </c>
      <c r="C7607" s="57" t="str">
        <f t="shared" si="830"/>
        <v>SCL</v>
      </c>
      <c r="D7607" s="114">
        <f t="shared" si="835"/>
        <v>41069</v>
      </c>
      <c r="E7607" s="9" t="s">
        <v>34</v>
      </c>
      <c r="F7607" s="37" t="s">
        <v>25</v>
      </c>
      <c r="G7607" s="11" t="s">
        <v>380</v>
      </c>
      <c r="H7607" s="2"/>
      <c r="I7607" s="2"/>
      <c r="J7607" s="4" t="s">
        <v>48</v>
      </c>
      <c r="K7607" s="4" t="s">
        <v>48</v>
      </c>
      <c r="L7607" s="4" t="s">
        <v>49</v>
      </c>
      <c r="M7607" s="4"/>
      <c r="N7607" s="4" t="s">
        <v>31</v>
      </c>
      <c r="O7607" s="4" t="str">
        <f t="shared" si="836"/>
        <v>Apis (Apis) mellifera</v>
      </c>
      <c r="P7607" s="85" t="str">
        <f t="shared" si="831"/>
        <v>Apis mellifera</v>
      </c>
      <c r="Q7607" s="12" t="s">
        <v>29</v>
      </c>
      <c r="R7607" s="24">
        <v>3</v>
      </c>
      <c r="S7607" s="12"/>
      <c r="T7607" s="12"/>
      <c r="U7607" s="12"/>
      <c r="V7607" s="10" t="s">
        <v>58</v>
      </c>
      <c r="W7607" s="6">
        <v>41333</v>
      </c>
      <c r="X7607" s="50"/>
      <c r="Y7607" s="129">
        <f t="shared" si="834"/>
        <v>3</v>
      </c>
      <c r="Z7607" s="110">
        <f t="shared" si="832"/>
        <v>0</v>
      </c>
      <c r="AA7607" s="1">
        <f t="shared" si="833"/>
        <v>0</v>
      </c>
    </row>
    <row r="7608" spans="1:27" ht="14.25" customHeight="1">
      <c r="A7608" s="148"/>
      <c r="B7608" s="139">
        <v>20160610</v>
      </c>
      <c r="C7608" s="57" t="str">
        <f t="shared" si="830"/>
        <v>SCL</v>
      </c>
      <c r="D7608" s="114">
        <f t="shared" si="835"/>
        <v>41069</v>
      </c>
      <c r="E7608" s="9" t="s">
        <v>34</v>
      </c>
      <c r="F7608" s="37" t="s">
        <v>25</v>
      </c>
      <c r="G7608" s="11" t="s">
        <v>380</v>
      </c>
      <c r="H7608" s="2"/>
      <c r="I7608" s="2"/>
      <c r="J7608" s="4" t="s">
        <v>51</v>
      </c>
      <c r="K7608" s="31" t="s">
        <v>583</v>
      </c>
      <c r="L7608" s="4" t="s">
        <v>157</v>
      </c>
      <c r="M7608" s="4"/>
      <c r="N7608" s="4" t="s">
        <v>31</v>
      </c>
      <c r="O7608" s="4" t="str">
        <f t="shared" si="836"/>
        <v>Halictus (Protohalictus) rubicundus</v>
      </c>
      <c r="P7608" s="85" t="str">
        <f t="shared" si="831"/>
        <v>Halictus rubicundus</v>
      </c>
      <c r="Q7608" s="12" t="s">
        <v>29</v>
      </c>
      <c r="R7608" s="24">
        <v>6</v>
      </c>
      <c r="S7608" s="12"/>
      <c r="T7608" s="12"/>
      <c r="U7608" s="12"/>
      <c r="V7608" s="10" t="s">
        <v>58</v>
      </c>
      <c r="W7608" s="6">
        <v>41333</v>
      </c>
      <c r="X7608" s="50"/>
      <c r="Y7608" s="129">
        <f t="shared" si="834"/>
        <v>6</v>
      </c>
      <c r="Z7608" s="110">
        <f t="shared" si="832"/>
        <v>0</v>
      </c>
      <c r="AA7608" s="1">
        <f t="shared" si="833"/>
        <v>0</v>
      </c>
    </row>
    <row r="7609" spans="1:27" ht="14.25" customHeight="1">
      <c r="A7609" s="148"/>
      <c r="B7609" s="139">
        <v>20160610</v>
      </c>
      <c r="C7609" s="57" t="str">
        <f t="shared" si="830"/>
        <v>SCL</v>
      </c>
      <c r="D7609" s="114">
        <f t="shared" si="835"/>
        <v>41069</v>
      </c>
      <c r="E7609" s="9" t="s">
        <v>42</v>
      </c>
      <c r="F7609" s="37" t="s">
        <v>25</v>
      </c>
      <c r="G7609" s="11" t="s">
        <v>380</v>
      </c>
      <c r="H7609" s="2"/>
      <c r="I7609" s="2"/>
      <c r="J7609" s="4" t="s">
        <v>27</v>
      </c>
      <c r="K7609" s="84" t="s">
        <v>578</v>
      </c>
      <c r="L7609" s="4" t="s">
        <v>47</v>
      </c>
      <c r="M7609" s="4"/>
      <c r="N7609" s="4" t="s">
        <v>31</v>
      </c>
      <c r="O7609" s="4" t="str">
        <f t="shared" si="836"/>
        <v>Bombus (Pyrobombus) vosnesenskii</v>
      </c>
      <c r="P7609" s="85" t="str">
        <f t="shared" si="831"/>
        <v>Bombus vosnesenskii</v>
      </c>
      <c r="Q7609" s="12" t="s">
        <v>29</v>
      </c>
      <c r="R7609" s="24">
        <v>8</v>
      </c>
      <c r="S7609" s="12"/>
      <c r="T7609" s="12"/>
      <c r="U7609" s="12"/>
      <c r="V7609" s="10" t="s">
        <v>58</v>
      </c>
      <c r="W7609" s="6">
        <v>41333</v>
      </c>
      <c r="X7609" s="50"/>
      <c r="Y7609" s="129">
        <f t="shared" si="834"/>
        <v>8</v>
      </c>
      <c r="Z7609" s="110">
        <f t="shared" si="832"/>
        <v>0</v>
      </c>
      <c r="AA7609" s="1">
        <f t="shared" si="833"/>
        <v>0</v>
      </c>
    </row>
    <row r="7610" spans="1:27" ht="14.25" customHeight="1">
      <c r="A7610" s="148"/>
      <c r="B7610" s="139">
        <v>20160610</v>
      </c>
      <c r="C7610" s="57" t="str">
        <f t="shared" si="830"/>
        <v>SCL</v>
      </c>
      <c r="D7610" s="114">
        <f t="shared" si="835"/>
        <v>41069</v>
      </c>
      <c r="E7610" s="9" t="s">
        <v>42</v>
      </c>
      <c r="F7610" s="37" t="s">
        <v>25</v>
      </c>
      <c r="G7610" s="11" t="s">
        <v>380</v>
      </c>
      <c r="H7610" s="2"/>
      <c r="I7610" s="2"/>
      <c r="J7610" s="4" t="s">
        <v>140</v>
      </c>
      <c r="K7610" s="4" t="s">
        <v>140</v>
      </c>
      <c r="L7610" s="4" t="s">
        <v>141</v>
      </c>
      <c r="M7610" s="4"/>
      <c r="N7610" s="4" t="s">
        <v>31</v>
      </c>
      <c r="O7610" s="4" t="str">
        <f t="shared" si="836"/>
        <v>Agapostemon (Agapostemon) texanus</v>
      </c>
      <c r="P7610" s="85" t="str">
        <f t="shared" si="831"/>
        <v>Agapostemon texanus</v>
      </c>
      <c r="Q7610" s="12" t="s">
        <v>29</v>
      </c>
      <c r="R7610" s="24">
        <v>13</v>
      </c>
      <c r="S7610" s="12"/>
      <c r="T7610" s="12"/>
      <c r="U7610" s="12"/>
      <c r="V7610" s="10" t="s">
        <v>58</v>
      </c>
      <c r="W7610" s="6">
        <v>41333</v>
      </c>
      <c r="X7610" s="50"/>
      <c r="Y7610" s="129">
        <f t="shared" si="834"/>
        <v>13</v>
      </c>
      <c r="Z7610" s="110">
        <f t="shared" si="832"/>
        <v>0</v>
      </c>
      <c r="AA7610" s="1">
        <f t="shared" si="833"/>
        <v>0</v>
      </c>
    </row>
    <row r="7611" spans="1:27" ht="14.25" customHeight="1">
      <c r="A7611" s="148"/>
      <c r="B7611" s="139">
        <v>20160610</v>
      </c>
      <c r="C7611" s="57" t="str">
        <f t="shared" si="830"/>
        <v>SCL</v>
      </c>
      <c r="D7611" s="114">
        <f t="shared" si="835"/>
        <v>41069</v>
      </c>
      <c r="E7611" s="9" t="s">
        <v>42</v>
      </c>
      <c r="F7611" s="37" t="s">
        <v>25</v>
      </c>
      <c r="G7611" s="11" t="s">
        <v>380</v>
      </c>
      <c r="H7611" s="2"/>
      <c r="I7611" s="2"/>
      <c r="J7611" s="4" t="s">
        <v>51</v>
      </c>
      <c r="K7611" s="31" t="s">
        <v>583</v>
      </c>
      <c r="L7611" s="4" t="s">
        <v>157</v>
      </c>
      <c r="M7611" s="4"/>
      <c r="N7611" s="4" t="s">
        <v>31</v>
      </c>
      <c r="O7611" s="4" t="str">
        <f t="shared" si="836"/>
        <v>Halictus (Protohalictus) rubicundus</v>
      </c>
      <c r="P7611" s="85" t="str">
        <f t="shared" si="831"/>
        <v>Halictus rubicundus</v>
      </c>
      <c r="Q7611" s="12" t="s">
        <v>29</v>
      </c>
      <c r="R7611" s="24">
        <v>3</v>
      </c>
      <c r="S7611" s="12"/>
      <c r="T7611" s="12"/>
      <c r="U7611" s="12"/>
      <c r="V7611" s="10" t="s">
        <v>58</v>
      </c>
      <c r="W7611" s="6">
        <v>41333</v>
      </c>
      <c r="X7611" s="50"/>
      <c r="Y7611" s="129">
        <f t="shared" si="834"/>
        <v>3</v>
      </c>
      <c r="Z7611" s="110">
        <f t="shared" si="832"/>
        <v>0</v>
      </c>
      <c r="AA7611" s="1">
        <f t="shared" si="833"/>
        <v>0</v>
      </c>
    </row>
    <row r="7612" spans="1:27" ht="14.25" customHeight="1">
      <c r="A7612" s="148"/>
      <c r="B7612" s="139">
        <v>20160716</v>
      </c>
      <c r="C7612" s="57" t="str">
        <f t="shared" ref="C7612:C7674" si="837">LEFT(E7612,3)</f>
        <v>POS</v>
      </c>
      <c r="D7612" s="114">
        <f t="shared" si="835"/>
        <v>41105</v>
      </c>
      <c r="E7612" s="9" t="s">
        <v>35</v>
      </c>
      <c r="F7612" s="37" t="s">
        <v>25</v>
      </c>
      <c r="G7612" s="11" t="s">
        <v>380</v>
      </c>
      <c r="H7612" s="2"/>
      <c r="I7612" s="2"/>
      <c r="J7612" s="4" t="s">
        <v>51</v>
      </c>
      <c r="K7612" s="31" t="s">
        <v>583</v>
      </c>
      <c r="L7612" s="4" t="s">
        <v>157</v>
      </c>
      <c r="M7612" s="4"/>
      <c r="N7612" s="4" t="s">
        <v>31</v>
      </c>
      <c r="O7612" s="4" t="str">
        <f t="shared" si="836"/>
        <v>Halictus (Protohalictus) rubicundus</v>
      </c>
      <c r="P7612" s="85" t="str">
        <f t="shared" ref="P7612:P7674" si="838">J7612&amp;" "&amp;L7612</f>
        <v>Halictus rubicundus</v>
      </c>
      <c r="Q7612" s="12" t="s">
        <v>29</v>
      </c>
      <c r="R7612" s="24">
        <v>3</v>
      </c>
      <c r="S7612" s="12"/>
      <c r="T7612" s="12"/>
      <c r="U7612" s="12"/>
      <c r="V7612" s="10" t="s">
        <v>58</v>
      </c>
      <c r="W7612" s="6">
        <v>41333</v>
      </c>
      <c r="X7612" s="50"/>
      <c r="Y7612" s="129">
        <f t="shared" si="834"/>
        <v>3</v>
      </c>
      <c r="Z7612" s="110">
        <f t="shared" si="832"/>
        <v>0</v>
      </c>
      <c r="AA7612" s="1">
        <f t="shared" si="833"/>
        <v>0</v>
      </c>
    </row>
    <row r="7613" spans="1:27" ht="14.25" customHeight="1">
      <c r="A7613" s="148"/>
      <c r="B7613" s="139">
        <v>20160716</v>
      </c>
      <c r="C7613" s="57" t="str">
        <f t="shared" si="837"/>
        <v>POS</v>
      </c>
      <c r="D7613" s="114">
        <f t="shared" si="835"/>
        <v>41105</v>
      </c>
      <c r="E7613" s="9" t="s">
        <v>35</v>
      </c>
      <c r="F7613" s="37" t="s">
        <v>25</v>
      </c>
      <c r="G7613" s="11" t="s">
        <v>380</v>
      </c>
      <c r="H7613" s="2"/>
      <c r="I7613" s="2"/>
      <c r="J7613" s="4" t="s">
        <v>27</v>
      </c>
      <c r="K7613" s="4" t="s">
        <v>578</v>
      </c>
      <c r="L7613" s="4" t="s">
        <v>47</v>
      </c>
      <c r="M7613" s="4"/>
      <c r="N7613" s="4" t="s">
        <v>31</v>
      </c>
      <c r="O7613" s="4" t="str">
        <f t="shared" si="836"/>
        <v>Bombus (Pyrobombus) vosnesenskii</v>
      </c>
      <c r="P7613" s="85" t="str">
        <f t="shared" si="838"/>
        <v>Bombus vosnesenskii</v>
      </c>
      <c r="Q7613" s="12" t="s">
        <v>29</v>
      </c>
      <c r="R7613" s="24">
        <v>4</v>
      </c>
      <c r="S7613" s="12"/>
      <c r="T7613" s="12"/>
      <c r="U7613" s="12"/>
      <c r="V7613" s="10" t="s">
        <v>58</v>
      </c>
      <c r="W7613" s="6">
        <v>41333</v>
      </c>
      <c r="X7613" s="50"/>
      <c r="Y7613" s="129">
        <f t="shared" si="834"/>
        <v>4</v>
      </c>
      <c r="Z7613" s="110">
        <f t="shared" si="832"/>
        <v>0</v>
      </c>
      <c r="AA7613" s="1">
        <f t="shared" si="833"/>
        <v>0</v>
      </c>
    </row>
    <row r="7614" spans="1:27" ht="14.25" customHeight="1">
      <c r="A7614" s="148"/>
      <c r="B7614" s="139">
        <v>20160716</v>
      </c>
      <c r="C7614" s="57" t="str">
        <f t="shared" si="837"/>
        <v>POS</v>
      </c>
      <c r="D7614" s="114">
        <f t="shared" si="835"/>
        <v>41105</v>
      </c>
      <c r="E7614" s="9" t="s">
        <v>35</v>
      </c>
      <c r="F7614" s="37" t="s">
        <v>25</v>
      </c>
      <c r="G7614" s="11" t="s">
        <v>380</v>
      </c>
      <c r="H7614" s="2"/>
      <c r="I7614" s="2"/>
      <c r="J7614" s="4" t="s">
        <v>51</v>
      </c>
      <c r="K7614" s="4" t="s">
        <v>582</v>
      </c>
      <c r="L7614" s="4" t="s">
        <v>52</v>
      </c>
      <c r="M7614" s="4"/>
      <c r="N7614" s="4" t="s">
        <v>31</v>
      </c>
      <c r="O7614" s="4" t="str">
        <f t="shared" si="836"/>
        <v>Halictus (Seladonia) tripartitus</v>
      </c>
      <c r="P7614" s="85" t="str">
        <f t="shared" si="838"/>
        <v>Halictus tripartitus</v>
      </c>
      <c r="Q7614" s="12" t="s">
        <v>29</v>
      </c>
      <c r="R7614" s="24">
        <v>1</v>
      </c>
      <c r="S7614" s="12"/>
      <c r="T7614" s="12"/>
      <c r="U7614" s="12"/>
      <c r="V7614" s="10" t="s">
        <v>58</v>
      </c>
      <c r="W7614" s="6">
        <v>41333</v>
      </c>
      <c r="X7614" s="50"/>
      <c r="Y7614" s="129">
        <f t="shared" si="834"/>
        <v>1</v>
      </c>
      <c r="Z7614" s="110">
        <f t="shared" si="832"/>
        <v>0</v>
      </c>
      <c r="AA7614" s="1">
        <f t="shared" si="833"/>
        <v>0</v>
      </c>
    </row>
    <row r="7615" spans="1:27" ht="14.25" customHeight="1">
      <c r="A7615" s="148"/>
      <c r="B7615" s="139">
        <v>20160716</v>
      </c>
      <c r="C7615" s="57" t="str">
        <f t="shared" si="837"/>
        <v>POS</v>
      </c>
      <c r="D7615" s="114">
        <f t="shared" si="835"/>
        <v>41105</v>
      </c>
      <c r="E7615" s="9" t="s">
        <v>36</v>
      </c>
      <c r="F7615" s="37" t="s">
        <v>25</v>
      </c>
      <c r="G7615" s="11" t="s">
        <v>380</v>
      </c>
      <c r="H7615" s="2"/>
      <c r="I7615" s="2"/>
      <c r="J7615" s="4" t="s">
        <v>51</v>
      </c>
      <c r="K7615" s="31" t="s">
        <v>583</v>
      </c>
      <c r="L7615" s="4" t="s">
        <v>157</v>
      </c>
      <c r="M7615" s="4"/>
      <c r="N7615" s="4" t="s">
        <v>31</v>
      </c>
      <c r="O7615" s="4" t="str">
        <f t="shared" si="836"/>
        <v>Halictus (Protohalictus) rubicundus</v>
      </c>
      <c r="P7615" s="85" t="str">
        <f t="shared" si="838"/>
        <v>Halictus rubicundus</v>
      </c>
      <c r="Q7615" s="12" t="s">
        <v>29</v>
      </c>
      <c r="R7615" s="24">
        <v>2</v>
      </c>
      <c r="S7615" s="12"/>
      <c r="T7615" s="12"/>
      <c r="U7615" s="12"/>
      <c r="V7615" s="10" t="s">
        <v>58</v>
      </c>
      <c r="W7615" s="6">
        <v>41333</v>
      </c>
      <c r="X7615" s="50"/>
      <c r="Y7615" s="129">
        <f t="shared" si="834"/>
        <v>2</v>
      </c>
      <c r="Z7615" s="110">
        <f t="shared" si="832"/>
        <v>0</v>
      </c>
      <c r="AA7615" s="1">
        <f t="shared" si="833"/>
        <v>0</v>
      </c>
    </row>
    <row r="7616" spans="1:27" ht="14.25" customHeight="1">
      <c r="A7616" s="148"/>
      <c r="B7616" s="139">
        <v>20160716</v>
      </c>
      <c r="C7616" s="57" t="str">
        <f t="shared" si="837"/>
        <v>POS</v>
      </c>
      <c r="D7616" s="114">
        <f t="shared" si="835"/>
        <v>41105</v>
      </c>
      <c r="E7616" s="9" t="s">
        <v>36</v>
      </c>
      <c r="F7616" s="37" t="s">
        <v>25</v>
      </c>
      <c r="G7616" s="11" t="s">
        <v>380</v>
      </c>
      <c r="H7616" s="2"/>
      <c r="I7616" s="2"/>
      <c r="J7616" s="4" t="s">
        <v>27</v>
      </c>
      <c r="K7616" s="4" t="s">
        <v>578</v>
      </c>
      <c r="L7616" s="4" t="s">
        <v>47</v>
      </c>
      <c r="M7616" s="4"/>
      <c r="N7616" s="4" t="s">
        <v>31</v>
      </c>
      <c r="O7616" s="4" t="str">
        <f t="shared" si="836"/>
        <v>Bombus (Pyrobombus) vosnesenskii</v>
      </c>
      <c r="P7616" s="85" t="str">
        <f t="shared" si="838"/>
        <v>Bombus vosnesenskii</v>
      </c>
      <c r="Q7616" s="12" t="s">
        <v>29</v>
      </c>
      <c r="R7616" s="24">
        <v>6</v>
      </c>
      <c r="S7616" s="12"/>
      <c r="T7616" s="12"/>
      <c r="U7616" s="12"/>
      <c r="V7616" s="10" t="s">
        <v>58</v>
      </c>
      <c r="W7616" s="6">
        <v>41333</v>
      </c>
      <c r="X7616" s="50"/>
      <c r="Y7616" s="129">
        <f t="shared" si="834"/>
        <v>6</v>
      </c>
      <c r="Z7616" s="110">
        <f t="shared" ref="Z7616:Z7647" si="839">IF(ISNUMBER(SEARCH($Z$1,X7616)),1,0)</f>
        <v>0</v>
      </c>
      <c r="AA7616" s="1">
        <f t="shared" ref="AA7616:AA7647" si="840">IF(ISNUMBER(SEARCH($AA$1,X7616)),1,0)</f>
        <v>0</v>
      </c>
    </row>
    <row r="7617" spans="1:27" ht="14.25" customHeight="1">
      <c r="A7617" s="148"/>
      <c r="B7617" s="139">
        <v>20160716</v>
      </c>
      <c r="C7617" s="57" t="str">
        <f t="shared" si="837"/>
        <v>POS</v>
      </c>
      <c r="D7617" s="114">
        <f t="shared" si="835"/>
        <v>41105</v>
      </c>
      <c r="E7617" s="9" t="s">
        <v>36</v>
      </c>
      <c r="F7617" s="37" t="s">
        <v>25</v>
      </c>
      <c r="G7617" s="11" t="s">
        <v>380</v>
      </c>
      <c r="H7617" s="2"/>
      <c r="I7617" s="2"/>
      <c r="J7617" s="4" t="s">
        <v>51</v>
      </c>
      <c r="K7617" s="84" t="s">
        <v>582</v>
      </c>
      <c r="L7617" s="4" t="s">
        <v>52</v>
      </c>
      <c r="M7617" s="4"/>
      <c r="N7617" s="4" t="s">
        <v>31</v>
      </c>
      <c r="O7617" s="4" t="str">
        <f t="shared" si="836"/>
        <v>Halictus (Seladonia) tripartitus</v>
      </c>
      <c r="P7617" s="85" t="str">
        <f t="shared" si="838"/>
        <v>Halictus tripartitus</v>
      </c>
      <c r="Q7617" s="12" t="s">
        <v>29</v>
      </c>
      <c r="R7617" s="24">
        <v>7</v>
      </c>
      <c r="S7617" s="12"/>
      <c r="T7617" s="12"/>
      <c r="U7617" s="12"/>
      <c r="V7617" s="10" t="s">
        <v>58</v>
      </c>
      <c r="W7617" s="6">
        <v>41333</v>
      </c>
      <c r="X7617" s="50"/>
      <c r="Y7617" s="129">
        <f t="shared" si="834"/>
        <v>7</v>
      </c>
      <c r="Z7617" s="110">
        <f t="shared" si="839"/>
        <v>0</v>
      </c>
      <c r="AA7617" s="1">
        <f t="shared" si="840"/>
        <v>0</v>
      </c>
    </row>
    <row r="7618" spans="1:27" ht="14.25" customHeight="1">
      <c r="A7618" s="148"/>
      <c r="B7618" s="139">
        <v>20160716</v>
      </c>
      <c r="C7618" s="57" t="str">
        <f t="shared" si="837"/>
        <v>POS</v>
      </c>
      <c r="D7618" s="114">
        <f t="shared" si="835"/>
        <v>41105</v>
      </c>
      <c r="E7618" s="9" t="s">
        <v>36</v>
      </c>
      <c r="F7618" s="37" t="s">
        <v>25</v>
      </c>
      <c r="G7618" s="11" t="s">
        <v>380</v>
      </c>
      <c r="H7618" s="2"/>
      <c r="I7618" s="2"/>
      <c r="J7618" s="4" t="s">
        <v>48</v>
      </c>
      <c r="K7618" s="4" t="s">
        <v>48</v>
      </c>
      <c r="L7618" s="4" t="s">
        <v>49</v>
      </c>
      <c r="M7618" s="4"/>
      <c r="N7618" s="4" t="s">
        <v>31</v>
      </c>
      <c r="O7618" s="4" t="str">
        <f t="shared" si="836"/>
        <v>Apis (Apis) mellifera</v>
      </c>
      <c r="P7618" s="85" t="str">
        <f t="shared" si="838"/>
        <v>Apis mellifera</v>
      </c>
      <c r="Q7618" s="12" t="s">
        <v>29</v>
      </c>
      <c r="R7618" s="24">
        <v>1</v>
      </c>
      <c r="S7618" s="12"/>
      <c r="T7618" s="12"/>
      <c r="U7618" s="12"/>
      <c r="V7618" s="10" t="s">
        <v>58</v>
      </c>
      <c r="W7618" s="6">
        <v>41333</v>
      </c>
      <c r="X7618" s="50"/>
      <c r="Y7618" s="129">
        <f t="shared" ref="Y7618:Y7681" si="841">IF(R7618&gt;0,R7618,1)</f>
        <v>1</v>
      </c>
      <c r="Z7618" s="110">
        <f t="shared" si="839"/>
        <v>0</v>
      </c>
      <c r="AA7618" s="1">
        <f t="shared" si="840"/>
        <v>0</v>
      </c>
    </row>
    <row r="7619" spans="1:27" ht="14.25" customHeight="1">
      <c r="A7619" s="148"/>
      <c r="B7619" s="139">
        <v>20160716</v>
      </c>
      <c r="C7619" s="57" t="str">
        <f t="shared" si="837"/>
        <v>POS</v>
      </c>
      <c r="D7619" s="114">
        <f t="shared" si="835"/>
        <v>41105</v>
      </c>
      <c r="E7619" s="9" t="s">
        <v>37</v>
      </c>
      <c r="F7619" s="37" t="s">
        <v>25</v>
      </c>
      <c r="G7619" s="11" t="s">
        <v>380</v>
      </c>
      <c r="H7619" s="2"/>
      <c r="I7619" s="2"/>
      <c r="J7619" s="4" t="s">
        <v>51</v>
      </c>
      <c r="K7619" s="4" t="s">
        <v>582</v>
      </c>
      <c r="L7619" s="4" t="s">
        <v>52</v>
      </c>
      <c r="M7619" s="4"/>
      <c r="N7619" s="4" t="s">
        <v>31</v>
      </c>
      <c r="O7619" s="4" t="str">
        <f t="shared" si="836"/>
        <v>Halictus (Seladonia) tripartitus</v>
      </c>
      <c r="P7619" s="85" t="str">
        <f t="shared" si="838"/>
        <v>Halictus tripartitus</v>
      </c>
      <c r="Q7619" s="12" t="s">
        <v>29</v>
      </c>
      <c r="R7619" s="24">
        <v>23</v>
      </c>
      <c r="S7619" s="12"/>
      <c r="T7619" s="12"/>
      <c r="U7619" s="12"/>
      <c r="V7619" s="10" t="s">
        <v>58</v>
      </c>
      <c r="W7619" s="6">
        <v>41333</v>
      </c>
      <c r="X7619" s="50"/>
      <c r="Y7619" s="129">
        <f t="shared" si="841"/>
        <v>23</v>
      </c>
      <c r="Z7619" s="110">
        <f t="shared" si="839"/>
        <v>0</v>
      </c>
      <c r="AA7619" s="1">
        <f t="shared" si="840"/>
        <v>0</v>
      </c>
    </row>
    <row r="7620" spans="1:27" ht="14.25" customHeight="1">
      <c r="A7620" s="148"/>
      <c r="B7620" s="139">
        <v>20160716</v>
      </c>
      <c r="C7620" s="57" t="str">
        <f t="shared" si="837"/>
        <v>POS</v>
      </c>
      <c r="D7620" s="114">
        <f t="shared" si="835"/>
        <v>41105</v>
      </c>
      <c r="E7620" s="9" t="s">
        <v>37</v>
      </c>
      <c r="F7620" s="37" t="s">
        <v>25</v>
      </c>
      <c r="G7620" s="11" t="s">
        <v>380</v>
      </c>
      <c r="H7620" s="2"/>
      <c r="I7620" s="2"/>
      <c r="J7620" s="4" t="s">
        <v>51</v>
      </c>
      <c r="K7620" s="31" t="s">
        <v>583</v>
      </c>
      <c r="L7620" s="4" t="s">
        <v>157</v>
      </c>
      <c r="M7620" s="4"/>
      <c r="N7620" s="4" t="s">
        <v>31</v>
      </c>
      <c r="O7620" s="4" t="str">
        <f t="shared" si="836"/>
        <v>Halictus (Protohalictus) rubicundus</v>
      </c>
      <c r="P7620" s="85" t="str">
        <f t="shared" si="838"/>
        <v>Halictus rubicundus</v>
      </c>
      <c r="Q7620" s="12" t="s">
        <v>29</v>
      </c>
      <c r="R7620" s="24">
        <v>2</v>
      </c>
      <c r="S7620" s="12"/>
      <c r="T7620" s="12"/>
      <c r="U7620" s="12"/>
      <c r="V7620" s="10" t="s">
        <v>58</v>
      </c>
      <c r="W7620" s="6">
        <v>41333</v>
      </c>
      <c r="X7620" s="50"/>
      <c r="Y7620" s="129">
        <f t="shared" si="841"/>
        <v>2</v>
      </c>
      <c r="Z7620" s="110">
        <f t="shared" si="839"/>
        <v>0</v>
      </c>
      <c r="AA7620" s="1">
        <f t="shared" si="840"/>
        <v>0</v>
      </c>
    </row>
    <row r="7621" spans="1:27" ht="14.25" customHeight="1">
      <c r="A7621" s="148"/>
      <c r="B7621" s="139">
        <v>20160716</v>
      </c>
      <c r="C7621" s="57" t="str">
        <f t="shared" si="837"/>
        <v>POS</v>
      </c>
      <c r="D7621" s="114">
        <f t="shared" si="835"/>
        <v>41105</v>
      </c>
      <c r="E7621" s="9" t="s">
        <v>37</v>
      </c>
      <c r="F7621" s="37" t="s">
        <v>25</v>
      </c>
      <c r="G7621" s="11" t="s">
        <v>380</v>
      </c>
      <c r="H7621" s="2"/>
      <c r="I7621" s="2"/>
      <c r="J7621" s="4" t="s">
        <v>48</v>
      </c>
      <c r="K7621" s="84" t="s">
        <v>48</v>
      </c>
      <c r="L7621" s="4" t="s">
        <v>49</v>
      </c>
      <c r="M7621" s="4"/>
      <c r="N7621" s="4" t="s">
        <v>31</v>
      </c>
      <c r="O7621" s="4" t="str">
        <f t="shared" si="836"/>
        <v>Apis (Apis) mellifera</v>
      </c>
      <c r="P7621" s="85" t="str">
        <f t="shared" si="838"/>
        <v>Apis mellifera</v>
      </c>
      <c r="Q7621" s="12" t="s">
        <v>29</v>
      </c>
      <c r="R7621" s="24">
        <v>2</v>
      </c>
      <c r="S7621" s="12"/>
      <c r="T7621" s="12"/>
      <c r="U7621" s="12"/>
      <c r="V7621" s="10" t="s">
        <v>58</v>
      </c>
      <c r="W7621" s="6">
        <v>41333</v>
      </c>
      <c r="X7621" s="50"/>
      <c r="Y7621" s="129">
        <f t="shared" si="841"/>
        <v>2</v>
      </c>
      <c r="Z7621" s="110">
        <f t="shared" si="839"/>
        <v>0</v>
      </c>
      <c r="AA7621" s="1">
        <f t="shared" si="840"/>
        <v>0</v>
      </c>
    </row>
    <row r="7622" spans="1:27" ht="14.25" customHeight="1">
      <c r="A7622" s="148"/>
      <c r="B7622" s="139">
        <v>20160716</v>
      </c>
      <c r="C7622" s="57" t="str">
        <f t="shared" si="837"/>
        <v>POS</v>
      </c>
      <c r="D7622" s="114">
        <f t="shared" si="835"/>
        <v>41105</v>
      </c>
      <c r="E7622" s="9" t="s">
        <v>37</v>
      </c>
      <c r="F7622" s="37" t="s">
        <v>25</v>
      </c>
      <c r="G7622" s="11" t="s">
        <v>380</v>
      </c>
      <c r="H7622" s="2"/>
      <c r="I7622" s="2"/>
      <c r="J7622" s="4" t="s">
        <v>51</v>
      </c>
      <c r="K7622" s="31" t="s">
        <v>583</v>
      </c>
      <c r="L7622" s="4" t="s">
        <v>157</v>
      </c>
      <c r="M7622" s="4"/>
      <c r="N7622" s="4" t="s">
        <v>31</v>
      </c>
      <c r="O7622" s="4" t="str">
        <f t="shared" si="836"/>
        <v>Halictus (Protohalictus) rubicundus</v>
      </c>
      <c r="P7622" s="85" t="str">
        <f t="shared" si="838"/>
        <v>Halictus rubicundus</v>
      </c>
      <c r="Q7622" s="12" t="s">
        <v>29</v>
      </c>
      <c r="R7622" s="24">
        <v>11</v>
      </c>
      <c r="S7622" s="12"/>
      <c r="T7622" s="12"/>
      <c r="U7622" s="12"/>
      <c r="V7622" s="10" t="s">
        <v>58</v>
      </c>
      <c r="W7622" s="6">
        <v>41333</v>
      </c>
      <c r="X7622" s="50"/>
      <c r="Y7622" s="129">
        <f t="shared" si="841"/>
        <v>11</v>
      </c>
      <c r="Z7622" s="110">
        <f t="shared" si="839"/>
        <v>0</v>
      </c>
      <c r="AA7622" s="1">
        <f t="shared" si="840"/>
        <v>0</v>
      </c>
    </row>
    <row r="7623" spans="1:27" ht="14.25" customHeight="1">
      <c r="A7623" s="148"/>
      <c r="B7623" s="139">
        <v>20160716</v>
      </c>
      <c r="C7623" s="57" t="str">
        <f t="shared" si="837"/>
        <v>POS</v>
      </c>
      <c r="D7623" s="114">
        <f t="shared" si="835"/>
        <v>41105</v>
      </c>
      <c r="E7623" s="9" t="s">
        <v>38</v>
      </c>
      <c r="F7623" s="37" t="s">
        <v>25</v>
      </c>
      <c r="G7623" s="11" t="s">
        <v>380</v>
      </c>
      <c r="H7623" s="2"/>
      <c r="I7623" s="2"/>
      <c r="J7623" s="4" t="s">
        <v>48</v>
      </c>
      <c r="K7623" s="4" t="s">
        <v>48</v>
      </c>
      <c r="L7623" s="4" t="s">
        <v>49</v>
      </c>
      <c r="M7623" s="4"/>
      <c r="N7623" s="4" t="s">
        <v>31</v>
      </c>
      <c r="O7623" s="4" t="str">
        <f t="shared" si="836"/>
        <v>Apis (Apis) mellifera</v>
      </c>
      <c r="P7623" s="85" t="str">
        <f t="shared" si="838"/>
        <v>Apis mellifera</v>
      </c>
      <c r="Q7623" s="12" t="s">
        <v>29</v>
      </c>
      <c r="R7623" s="24">
        <v>3</v>
      </c>
      <c r="S7623" s="12"/>
      <c r="T7623" s="12"/>
      <c r="U7623" s="12"/>
      <c r="V7623" s="10" t="s">
        <v>58</v>
      </c>
      <c r="W7623" s="6">
        <v>41333</v>
      </c>
      <c r="X7623" s="50"/>
      <c r="Y7623" s="129">
        <f t="shared" si="841"/>
        <v>3</v>
      </c>
      <c r="Z7623" s="110">
        <f t="shared" si="839"/>
        <v>0</v>
      </c>
      <c r="AA7623" s="1">
        <f t="shared" si="840"/>
        <v>0</v>
      </c>
    </row>
    <row r="7624" spans="1:27" ht="14.25" customHeight="1">
      <c r="A7624" s="148"/>
      <c r="B7624" s="139">
        <v>20160716</v>
      </c>
      <c r="C7624" s="57" t="str">
        <f t="shared" si="837"/>
        <v>POS</v>
      </c>
      <c r="D7624" s="114">
        <f t="shared" si="835"/>
        <v>41105</v>
      </c>
      <c r="E7624" s="9" t="s">
        <v>38</v>
      </c>
      <c r="F7624" s="37" t="s">
        <v>25</v>
      </c>
      <c r="G7624" s="11" t="s">
        <v>380</v>
      </c>
      <c r="H7624" s="2"/>
      <c r="I7624" s="2"/>
      <c r="J7624" s="4" t="s">
        <v>51</v>
      </c>
      <c r="K7624" s="4" t="s">
        <v>582</v>
      </c>
      <c r="L7624" s="4" t="s">
        <v>52</v>
      </c>
      <c r="M7624" s="4"/>
      <c r="N7624" s="4" t="s">
        <v>31</v>
      </c>
      <c r="O7624" s="4" t="str">
        <f t="shared" si="836"/>
        <v>Halictus (Seladonia) tripartitus</v>
      </c>
      <c r="P7624" s="85" t="str">
        <f t="shared" si="838"/>
        <v>Halictus tripartitus</v>
      </c>
      <c r="Q7624" s="12" t="s">
        <v>29</v>
      </c>
      <c r="R7624" s="24">
        <v>2</v>
      </c>
      <c r="S7624" s="12"/>
      <c r="T7624" s="12"/>
      <c r="U7624" s="12"/>
      <c r="V7624" s="10" t="s">
        <v>58</v>
      </c>
      <c r="W7624" s="6">
        <v>41333</v>
      </c>
      <c r="X7624" s="50"/>
      <c r="Y7624" s="129">
        <f t="shared" si="841"/>
        <v>2</v>
      </c>
      <c r="Z7624" s="110">
        <f t="shared" si="839"/>
        <v>0</v>
      </c>
      <c r="AA7624" s="1">
        <f t="shared" si="840"/>
        <v>0</v>
      </c>
    </row>
    <row r="7625" spans="1:27" ht="14.25" customHeight="1">
      <c r="A7625" s="148"/>
      <c r="B7625" s="139">
        <v>20160716</v>
      </c>
      <c r="C7625" s="57" t="str">
        <f t="shared" si="837"/>
        <v>POS</v>
      </c>
      <c r="D7625" s="114">
        <f t="shared" si="835"/>
        <v>41105</v>
      </c>
      <c r="E7625" s="9" t="s">
        <v>38</v>
      </c>
      <c r="F7625" s="37" t="s">
        <v>25</v>
      </c>
      <c r="G7625" s="11" t="s">
        <v>380</v>
      </c>
      <c r="H7625" s="2"/>
      <c r="I7625" s="2"/>
      <c r="J7625" s="4" t="s">
        <v>51</v>
      </c>
      <c r="K7625" s="31" t="s">
        <v>583</v>
      </c>
      <c r="L7625" s="4" t="s">
        <v>157</v>
      </c>
      <c r="M7625" s="4"/>
      <c r="N7625" s="4" t="s">
        <v>31</v>
      </c>
      <c r="O7625" s="4" t="str">
        <f t="shared" si="836"/>
        <v>Halictus (Protohalictus) rubicundus</v>
      </c>
      <c r="P7625" s="85" t="str">
        <f t="shared" si="838"/>
        <v>Halictus rubicundus</v>
      </c>
      <c r="Q7625" s="12" t="s">
        <v>29</v>
      </c>
      <c r="R7625" s="24">
        <v>5</v>
      </c>
      <c r="S7625" s="12"/>
      <c r="T7625" s="12"/>
      <c r="U7625" s="12"/>
      <c r="V7625" s="10" t="s">
        <v>58</v>
      </c>
      <c r="W7625" s="6">
        <v>41333</v>
      </c>
      <c r="X7625" s="50"/>
      <c r="Y7625" s="129">
        <f t="shared" si="841"/>
        <v>5</v>
      </c>
      <c r="Z7625" s="110">
        <f t="shared" si="839"/>
        <v>0</v>
      </c>
      <c r="AA7625" s="1">
        <f t="shared" si="840"/>
        <v>0</v>
      </c>
    </row>
    <row r="7626" spans="1:27" ht="14.25" customHeight="1">
      <c r="A7626" s="148"/>
      <c r="B7626" s="139">
        <v>20160716</v>
      </c>
      <c r="C7626" s="57" t="str">
        <f t="shared" si="837"/>
        <v>POS</v>
      </c>
      <c r="D7626" s="114">
        <f t="shared" si="835"/>
        <v>41105</v>
      </c>
      <c r="E7626" s="9" t="s">
        <v>38</v>
      </c>
      <c r="F7626" s="37" t="s">
        <v>25</v>
      </c>
      <c r="G7626" s="11" t="s">
        <v>380</v>
      </c>
      <c r="H7626" s="2"/>
      <c r="I7626" s="2"/>
      <c r="J7626" s="4" t="s">
        <v>27</v>
      </c>
      <c r="K7626" s="4" t="s">
        <v>578</v>
      </c>
      <c r="L7626" s="4" t="s">
        <v>47</v>
      </c>
      <c r="M7626" s="4"/>
      <c r="N7626" s="4" t="s">
        <v>31</v>
      </c>
      <c r="O7626" s="4" t="str">
        <f t="shared" si="836"/>
        <v>Bombus (Pyrobombus) vosnesenskii</v>
      </c>
      <c r="P7626" s="85" t="str">
        <f t="shared" si="838"/>
        <v>Bombus vosnesenskii</v>
      </c>
      <c r="Q7626" s="12" t="s">
        <v>29</v>
      </c>
      <c r="R7626" s="24">
        <v>16</v>
      </c>
      <c r="S7626" s="12"/>
      <c r="T7626" s="12"/>
      <c r="U7626" s="12"/>
      <c r="V7626" s="10" t="s">
        <v>58</v>
      </c>
      <c r="W7626" s="6">
        <v>41333</v>
      </c>
      <c r="X7626" s="50"/>
      <c r="Y7626" s="129">
        <f t="shared" si="841"/>
        <v>16</v>
      </c>
      <c r="Z7626" s="110">
        <f t="shared" si="839"/>
        <v>0</v>
      </c>
      <c r="AA7626" s="1">
        <f t="shared" si="840"/>
        <v>0</v>
      </c>
    </row>
    <row r="7627" spans="1:27" ht="14.25" customHeight="1">
      <c r="A7627" s="148"/>
      <c r="B7627" s="139">
        <v>20160716</v>
      </c>
      <c r="C7627" s="57" t="str">
        <f t="shared" si="837"/>
        <v>POS</v>
      </c>
      <c r="D7627" s="114">
        <f t="shared" si="835"/>
        <v>41105</v>
      </c>
      <c r="E7627" s="9" t="s">
        <v>38</v>
      </c>
      <c r="F7627" s="37" t="s">
        <v>25</v>
      </c>
      <c r="G7627" s="11" t="s">
        <v>380</v>
      </c>
      <c r="H7627" s="2"/>
      <c r="I7627" s="2"/>
      <c r="J7627" s="4" t="s">
        <v>140</v>
      </c>
      <c r="K7627" s="84" t="s">
        <v>140</v>
      </c>
      <c r="L7627" s="4" t="s">
        <v>141</v>
      </c>
      <c r="M7627" s="4"/>
      <c r="N7627" s="4" t="s">
        <v>31</v>
      </c>
      <c r="O7627" s="4" t="str">
        <f t="shared" si="836"/>
        <v>Agapostemon (Agapostemon) texanus</v>
      </c>
      <c r="P7627" s="85" t="str">
        <f t="shared" si="838"/>
        <v>Agapostemon texanus</v>
      </c>
      <c r="Q7627" s="12" t="s">
        <v>29</v>
      </c>
      <c r="R7627" s="24">
        <v>5</v>
      </c>
      <c r="S7627" s="12"/>
      <c r="T7627" s="12"/>
      <c r="U7627" s="12"/>
      <c r="V7627" s="10" t="s">
        <v>58</v>
      </c>
      <c r="W7627" s="6">
        <v>41333</v>
      </c>
      <c r="X7627" s="50"/>
      <c r="Y7627" s="129">
        <f t="shared" si="841"/>
        <v>5</v>
      </c>
      <c r="Z7627" s="110">
        <f t="shared" si="839"/>
        <v>0</v>
      </c>
      <c r="AA7627" s="1">
        <f t="shared" si="840"/>
        <v>0</v>
      </c>
    </row>
    <row r="7628" spans="1:27" ht="14.25" customHeight="1">
      <c r="A7628" s="148"/>
      <c r="B7628" s="139">
        <v>20160716</v>
      </c>
      <c r="C7628" s="57" t="str">
        <f t="shared" si="837"/>
        <v>SCL</v>
      </c>
      <c r="D7628" s="114">
        <f t="shared" si="835"/>
        <v>41105</v>
      </c>
      <c r="E7628" s="9" t="s">
        <v>24</v>
      </c>
      <c r="F7628" s="37" t="s">
        <v>25</v>
      </c>
      <c r="G7628" s="11" t="s">
        <v>380</v>
      </c>
      <c r="H7628" s="2"/>
      <c r="I7628" s="2"/>
      <c r="J7628" s="4" t="s">
        <v>48</v>
      </c>
      <c r="K7628" s="4" t="s">
        <v>48</v>
      </c>
      <c r="L7628" s="4" t="s">
        <v>49</v>
      </c>
      <c r="M7628" s="4"/>
      <c r="N7628" s="4" t="s">
        <v>31</v>
      </c>
      <c r="O7628" s="4" t="str">
        <f t="shared" si="836"/>
        <v>Apis (Apis) mellifera</v>
      </c>
      <c r="P7628" s="85" t="str">
        <f t="shared" si="838"/>
        <v>Apis mellifera</v>
      </c>
      <c r="Q7628" s="12" t="s">
        <v>29</v>
      </c>
      <c r="R7628" s="24">
        <v>3</v>
      </c>
      <c r="S7628" s="12"/>
      <c r="T7628" s="12"/>
      <c r="U7628" s="12"/>
      <c r="V7628" s="10" t="s">
        <v>58</v>
      </c>
      <c r="W7628" s="6">
        <v>41333</v>
      </c>
      <c r="X7628" s="50"/>
      <c r="Y7628" s="129">
        <f t="shared" si="841"/>
        <v>3</v>
      </c>
      <c r="Z7628" s="110">
        <f t="shared" si="839"/>
        <v>0</v>
      </c>
      <c r="AA7628" s="1">
        <f t="shared" si="840"/>
        <v>0</v>
      </c>
    </row>
    <row r="7629" spans="1:27" ht="14.25" customHeight="1">
      <c r="A7629" s="148"/>
      <c r="B7629" s="139">
        <v>20160716</v>
      </c>
      <c r="C7629" s="57" t="str">
        <f t="shared" si="837"/>
        <v>SCL</v>
      </c>
      <c r="D7629" s="114">
        <f t="shared" si="835"/>
        <v>41105</v>
      </c>
      <c r="E7629" s="9" t="s">
        <v>24</v>
      </c>
      <c r="F7629" s="37" t="s">
        <v>25</v>
      </c>
      <c r="G7629" s="11" t="s">
        <v>380</v>
      </c>
      <c r="H7629" s="2"/>
      <c r="I7629" s="2"/>
      <c r="J7629" s="4" t="s">
        <v>51</v>
      </c>
      <c r="K7629" s="31" t="s">
        <v>583</v>
      </c>
      <c r="L7629" s="4" t="s">
        <v>157</v>
      </c>
      <c r="M7629" s="4"/>
      <c r="N7629" s="4" t="s">
        <v>31</v>
      </c>
      <c r="O7629" s="4" t="str">
        <f t="shared" si="836"/>
        <v>Halictus (Protohalictus) rubicundus</v>
      </c>
      <c r="P7629" s="85" t="str">
        <f t="shared" si="838"/>
        <v>Halictus rubicundus</v>
      </c>
      <c r="Q7629" s="12" t="s">
        <v>29</v>
      </c>
      <c r="R7629" s="24">
        <v>3</v>
      </c>
      <c r="S7629" s="12"/>
      <c r="T7629" s="12"/>
      <c r="U7629" s="12"/>
      <c r="V7629" s="10" t="s">
        <v>58</v>
      </c>
      <c r="W7629" s="6">
        <v>41333</v>
      </c>
      <c r="X7629" s="50"/>
      <c r="Y7629" s="129">
        <f t="shared" si="841"/>
        <v>3</v>
      </c>
      <c r="Z7629" s="110">
        <f t="shared" si="839"/>
        <v>0</v>
      </c>
      <c r="AA7629" s="1">
        <f t="shared" si="840"/>
        <v>0</v>
      </c>
    </row>
    <row r="7630" spans="1:27" ht="14.25" customHeight="1">
      <c r="A7630" s="148"/>
      <c r="B7630" s="139">
        <v>20160716</v>
      </c>
      <c r="C7630" s="57" t="str">
        <f t="shared" si="837"/>
        <v>SCL</v>
      </c>
      <c r="D7630" s="114">
        <f t="shared" si="835"/>
        <v>41105</v>
      </c>
      <c r="E7630" s="9" t="s">
        <v>24</v>
      </c>
      <c r="F7630" s="37" t="s">
        <v>25</v>
      </c>
      <c r="G7630" s="11" t="s">
        <v>380</v>
      </c>
      <c r="H7630" s="2"/>
      <c r="I7630" s="2"/>
      <c r="J7630" s="4" t="s">
        <v>140</v>
      </c>
      <c r="K7630" s="4" t="s">
        <v>140</v>
      </c>
      <c r="L7630" s="4" t="s">
        <v>141</v>
      </c>
      <c r="M7630" s="4"/>
      <c r="N7630" s="4" t="s">
        <v>31</v>
      </c>
      <c r="O7630" s="4" t="str">
        <f t="shared" si="836"/>
        <v>Agapostemon (Agapostemon) texanus</v>
      </c>
      <c r="P7630" s="85" t="str">
        <f t="shared" si="838"/>
        <v>Agapostemon texanus</v>
      </c>
      <c r="Q7630" s="12" t="s">
        <v>29</v>
      </c>
      <c r="R7630" s="24">
        <v>3</v>
      </c>
      <c r="S7630" s="12"/>
      <c r="T7630" s="12"/>
      <c r="U7630" s="12"/>
      <c r="V7630" s="10" t="s">
        <v>58</v>
      </c>
      <c r="W7630" s="6">
        <v>41333</v>
      </c>
      <c r="X7630" s="50"/>
      <c r="Y7630" s="129">
        <f t="shared" si="841"/>
        <v>3</v>
      </c>
      <c r="Z7630" s="110">
        <f t="shared" si="839"/>
        <v>0</v>
      </c>
      <c r="AA7630" s="1">
        <f t="shared" si="840"/>
        <v>0</v>
      </c>
    </row>
    <row r="7631" spans="1:27" ht="14.25" customHeight="1">
      <c r="A7631" s="148"/>
      <c r="B7631" s="139">
        <v>20160716</v>
      </c>
      <c r="C7631" s="57" t="str">
        <f t="shared" si="837"/>
        <v>SCL</v>
      </c>
      <c r="D7631" s="114">
        <f t="shared" si="835"/>
        <v>41105</v>
      </c>
      <c r="E7631" s="9" t="s">
        <v>32</v>
      </c>
      <c r="F7631" s="37" t="s">
        <v>25</v>
      </c>
      <c r="G7631" s="11" t="s">
        <v>380</v>
      </c>
      <c r="H7631" s="2"/>
      <c r="I7631" s="2"/>
      <c r="J7631" s="4" t="s">
        <v>48</v>
      </c>
      <c r="K7631" s="4" t="s">
        <v>48</v>
      </c>
      <c r="L7631" s="4" t="s">
        <v>49</v>
      </c>
      <c r="M7631" s="4"/>
      <c r="N7631" s="4" t="s">
        <v>31</v>
      </c>
      <c r="O7631" s="4" t="str">
        <f t="shared" si="836"/>
        <v>Apis (Apis) mellifera</v>
      </c>
      <c r="P7631" s="85" t="str">
        <f t="shared" si="838"/>
        <v>Apis mellifera</v>
      </c>
      <c r="Q7631" s="12" t="s">
        <v>29</v>
      </c>
      <c r="R7631" s="24">
        <v>2</v>
      </c>
      <c r="S7631" s="12"/>
      <c r="T7631" s="12"/>
      <c r="U7631" s="12"/>
      <c r="V7631" s="10" t="s">
        <v>58</v>
      </c>
      <c r="W7631" s="6">
        <v>41333</v>
      </c>
      <c r="X7631" s="50"/>
      <c r="Y7631" s="129">
        <f t="shared" si="841"/>
        <v>2</v>
      </c>
      <c r="Z7631" s="110">
        <f t="shared" si="839"/>
        <v>0</v>
      </c>
      <c r="AA7631" s="1">
        <f t="shared" si="840"/>
        <v>0</v>
      </c>
    </row>
    <row r="7632" spans="1:27" ht="14.25" customHeight="1">
      <c r="A7632" s="148"/>
      <c r="B7632" s="139">
        <v>20160716</v>
      </c>
      <c r="C7632" s="57" t="str">
        <f t="shared" si="837"/>
        <v>SCL</v>
      </c>
      <c r="D7632" s="114">
        <f t="shared" si="835"/>
        <v>41105</v>
      </c>
      <c r="E7632" s="9" t="s">
        <v>32</v>
      </c>
      <c r="F7632" s="37" t="s">
        <v>25</v>
      </c>
      <c r="G7632" s="11" t="s">
        <v>380</v>
      </c>
      <c r="H7632" s="2"/>
      <c r="I7632" s="2"/>
      <c r="J7632" s="4" t="s">
        <v>51</v>
      </c>
      <c r="K7632" s="112" t="s">
        <v>583</v>
      </c>
      <c r="L7632" s="4" t="s">
        <v>157</v>
      </c>
      <c r="M7632" s="4"/>
      <c r="N7632" s="4" t="s">
        <v>31</v>
      </c>
      <c r="O7632" s="4" t="str">
        <f t="shared" si="836"/>
        <v>Halictus (Protohalictus) rubicundus</v>
      </c>
      <c r="P7632" s="85" t="str">
        <f t="shared" si="838"/>
        <v>Halictus rubicundus</v>
      </c>
      <c r="Q7632" s="12" t="s">
        <v>29</v>
      </c>
      <c r="R7632" s="24">
        <v>1</v>
      </c>
      <c r="S7632" s="12"/>
      <c r="T7632" s="12"/>
      <c r="U7632" s="12"/>
      <c r="V7632" s="10" t="s">
        <v>58</v>
      </c>
      <c r="W7632" s="6">
        <v>41333</v>
      </c>
      <c r="X7632" s="50"/>
      <c r="Y7632" s="129">
        <f t="shared" si="841"/>
        <v>1</v>
      </c>
      <c r="Z7632" s="110">
        <f t="shared" si="839"/>
        <v>0</v>
      </c>
      <c r="AA7632" s="1">
        <f t="shared" si="840"/>
        <v>0</v>
      </c>
    </row>
    <row r="7633" spans="1:27" ht="14.25" customHeight="1">
      <c r="A7633" s="148"/>
      <c r="B7633" s="139">
        <v>20160716</v>
      </c>
      <c r="C7633" s="57" t="str">
        <f t="shared" si="837"/>
        <v>SCL</v>
      </c>
      <c r="D7633" s="114">
        <f t="shared" si="835"/>
        <v>41105</v>
      </c>
      <c r="E7633" s="9" t="s">
        <v>32</v>
      </c>
      <c r="F7633" s="37" t="s">
        <v>25</v>
      </c>
      <c r="G7633" s="11" t="s">
        <v>380</v>
      </c>
      <c r="H7633" s="2"/>
      <c r="I7633" s="2"/>
      <c r="J7633" s="4" t="s">
        <v>27</v>
      </c>
      <c r="K7633" s="4" t="s">
        <v>578</v>
      </c>
      <c r="L7633" s="4" t="s">
        <v>47</v>
      </c>
      <c r="M7633" s="4"/>
      <c r="N7633" s="4" t="s">
        <v>31</v>
      </c>
      <c r="O7633" s="4" t="str">
        <f t="shared" si="836"/>
        <v>Bombus (Pyrobombus) vosnesenskii</v>
      </c>
      <c r="P7633" s="85" t="str">
        <f t="shared" si="838"/>
        <v>Bombus vosnesenskii</v>
      </c>
      <c r="Q7633" s="12" t="s">
        <v>29</v>
      </c>
      <c r="R7633" s="24">
        <v>1</v>
      </c>
      <c r="S7633" s="12"/>
      <c r="T7633" s="12"/>
      <c r="U7633" s="12"/>
      <c r="V7633" s="10" t="s">
        <v>58</v>
      </c>
      <c r="W7633" s="6">
        <v>41333</v>
      </c>
      <c r="X7633" s="50"/>
      <c r="Y7633" s="129">
        <f t="shared" si="841"/>
        <v>1</v>
      </c>
      <c r="Z7633" s="110">
        <f t="shared" si="839"/>
        <v>0</v>
      </c>
      <c r="AA7633" s="1">
        <f t="shared" si="840"/>
        <v>0</v>
      </c>
    </row>
    <row r="7634" spans="1:27" ht="14.25" customHeight="1">
      <c r="A7634" s="148"/>
      <c r="B7634" s="139">
        <v>20160716</v>
      </c>
      <c r="C7634" s="57" t="str">
        <f t="shared" si="837"/>
        <v>SCL</v>
      </c>
      <c r="D7634" s="114">
        <f t="shared" si="835"/>
        <v>41105</v>
      </c>
      <c r="E7634" s="9" t="s">
        <v>40</v>
      </c>
      <c r="F7634" s="37" t="s">
        <v>25</v>
      </c>
      <c r="G7634" s="11" t="s">
        <v>380</v>
      </c>
      <c r="H7634" s="2"/>
      <c r="I7634" s="2"/>
      <c r="J7634" s="4" t="s">
        <v>27</v>
      </c>
      <c r="K7634" s="4" t="s">
        <v>578</v>
      </c>
      <c r="L7634" s="4" t="s">
        <v>47</v>
      </c>
      <c r="M7634" s="4"/>
      <c r="N7634" s="4" t="s">
        <v>31</v>
      </c>
      <c r="O7634" s="4" t="str">
        <f t="shared" si="836"/>
        <v>Bombus (Pyrobombus) vosnesenskii</v>
      </c>
      <c r="P7634" s="85" t="str">
        <f t="shared" si="838"/>
        <v>Bombus vosnesenskii</v>
      </c>
      <c r="Q7634" s="12" t="s">
        <v>29</v>
      </c>
      <c r="R7634" s="24">
        <v>5</v>
      </c>
      <c r="S7634" s="12"/>
      <c r="T7634" s="12"/>
      <c r="U7634" s="12"/>
      <c r="V7634" s="10" t="s">
        <v>58</v>
      </c>
      <c r="W7634" s="6">
        <v>41333</v>
      </c>
      <c r="X7634" s="50"/>
      <c r="Y7634" s="129">
        <f t="shared" si="841"/>
        <v>5</v>
      </c>
      <c r="Z7634" s="110">
        <f t="shared" si="839"/>
        <v>0</v>
      </c>
      <c r="AA7634" s="1">
        <f t="shared" si="840"/>
        <v>0</v>
      </c>
    </row>
    <row r="7635" spans="1:27" ht="14.25" customHeight="1">
      <c r="A7635" s="148"/>
      <c r="B7635" s="139">
        <v>20160716</v>
      </c>
      <c r="C7635" s="57" t="str">
        <f t="shared" si="837"/>
        <v>SCL</v>
      </c>
      <c r="D7635" s="114">
        <f t="shared" si="835"/>
        <v>41105</v>
      </c>
      <c r="E7635" s="9" t="s">
        <v>40</v>
      </c>
      <c r="F7635" s="37" t="s">
        <v>25</v>
      </c>
      <c r="G7635" s="11" t="s">
        <v>380</v>
      </c>
      <c r="H7635" s="2"/>
      <c r="I7635" s="2"/>
      <c r="J7635" s="4" t="s">
        <v>51</v>
      </c>
      <c r="K7635" s="4" t="s">
        <v>582</v>
      </c>
      <c r="L7635" s="4" t="s">
        <v>52</v>
      </c>
      <c r="M7635" s="4"/>
      <c r="N7635" s="4" t="s">
        <v>31</v>
      </c>
      <c r="O7635" s="4" t="str">
        <f t="shared" si="836"/>
        <v>Halictus (Seladonia) tripartitus</v>
      </c>
      <c r="P7635" s="85" t="str">
        <f t="shared" si="838"/>
        <v>Halictus tripartitus</v>
      </c>
      <c r="Q7635" s="12" t="s">
        <v>29</v>
      </c>
      <c r="R7635" s="24">
        <v>6</v>
      </c>
      <c r="S7635" s="12"/>
      <c r="T7635" s="12"/>
      <c r="U7635" s="12"/>
      <c r="V7635" s="10" t="s">
        <v>58</v>
      </c>
      <c r="W7635" s="6">
        <v>41333</v>
      </c>
      <c r="X7635" s="50"/>
      <c r="Y7635" s="129">
        <f t="shared" si="841"/>
        <v>6</v>
      </c>
      <c r="Z7635" s="110">
        <f t="shared" si="839"/>
        <v>0</v>
      </c>
      <c r="AA7635" s="1">
        <f t="shared" si="840"/>
        <v>0</v>
      </c>
    </row>
    <row r="7636" spans="1:27" ht="14.25" customHeight="1">
      <c r="A7636" s="148"/>
      <c r="B7636" s="139">
        <v>20160716</v>
      </c>
      <c r="C7636" s="57" t="str">
        <f t="shared" si="837"/>
        <v>SCL</v>
      </c>
      <c r="D7636" s="114">
        <f t="shared" si="835"/>
        <v>41105</v>
      </c>
      <c r="E7636" s="9" t="s">
        <v>34</v>
      </c>
      <c r="F7636" s="37" t="s">
        <v>25</v>
      </c>
      <c r="G7636" s="11" t="s">
        <v>380</v>
      </c>
      <c r="H7636" s="2"/>
      <c r="I7636" s="2"/>
      <c r="J7636" s="4" t="s">
        <v>140</v>
      </c>
      <c r="K7636" s="4" t="s">
        <v>140</v>
      </c>
      <c r="L7636" s="4" t="s">
        <v>141</v>
      </c>
      <c r="M7636" s="4"/>
      <c r="N7636" s="4" t="s">
        <v>31</v>
      </c>
      <c r="O7636" s="4" t="str">
        <f t="shared" si="836"/>
        <v>Agapostemon (Agapostemon) texanus</v>
      </c>
      <c r="P7636" s="85" t="str">
        <f t="shared" si="838"/>
        <v>Agapostemon texanus</v>
      </c>
      <c r="Q7636" s="12" t="s">
        <v>29</v>
      </c>
      <c r="R7636" s="24">
        <v>1</v>
      </c>
      <c r="S7636" s="12"/>
      <c r="T7636" s="12"/>
      <c r="U7636" s="12"/>
      <c r="V7636" s="10" t="s">
        <v>58</v>
      </c>
      <c r="W7636" s="6">
        <v>41333</v>
      </c>
      <c r="X7636" s="50"/>
      <c r="Y7636" s="129">
        <f t="shared" si="841"/>
        <v>1</v>
      </c>
      <c r="Z7636" s="110">
        <f t="shared" si="839"/>
        <v>0</v>
      </c>
      <c r="AA7636" s="1">
        <f t="shared" si="840"/>
        <v>0</v>
      </c>
    </row>
    <row r="7637" spans="1:27" ht="14.25" customHeight="1">
      <c r="A7637" s="148"/>
      <c r="B7637" s="139">
        <v>20160716</v>
      </c>
      <c r="C7637" s="57" t="str">
        <f t="shared" si="837"/>
        <v>SCL</v>
      </c>
      <c r="D7637" s="114">
        <f t="shared" si="835"/>
        <v>41105</v>
      </c>
      <c r="E7637" s="9" t="s">
        <v>34</v>
      </c>
      <c r="F7637" s="37" t="s">
        <v>25</v>
      </c>
      <c r="G7637" s="11" t="s">
        <v>380</v>
      </c>
      <c r="H7637" s="2"/>
      <c r="I7637" s="2"/>
      <c r="J7637" s="4" t="s">
        <v>48</v>
      </c>
      <c r="K7637" s="4" t="s">
        <v>48</v>
      </c>
      <c r="L7637" s="4" t="s">
        <v>49</v>
      </c>
      <c r="M7637" s="4"/>
      <c r="N7637" s="4" t="s">
        <v>31</v>
      </c>
      <c r="O7637" s="4" t="str">
        <f t="shared" si="836"/>
        <v>Apis (Apis) mellifera</v>
      </c>
      <c r="P7637" s="85" t="str">
        <f t="shared" si="838"/>
        <v>Apis mellifera</v>
      </c>
      <c r="Q7637" s="12" t="s">
        <v>29</v>
      </c>
      <c r="R7637" s="24">
        <v>1</v>
      </c>
      <c r="S7637" s="12"/>
      <c r="T7637" s="12"/>
      <c r="U7637" s="12"/>
      <c r="V7637" s="10" t="s">
        <v>58</v>
      </c>
      <c r="W7637" s="6">
        <v>41333</v>
      </c>
      <c r="X7637" s="50"/>
      <c r="Y7637" s="129">
        <f t="shared" si="841"/>
        <v>1</v>
      </c>
      <c r="Z7637" s="110">
        <f t="shared" si="839"/>
        <v>0</v>
      </c>
      <c r="AA7637" s="1">
        <f t="shared" si="840"/>
        <v>0</v>
      </c>
    </row>
    <row r="7638" spans="1:27" ht="14.25" customHeight="1">
      <c r="A7638" s="148"/>
      <c r="B7638" s="139">
        <v>20160716</v>
      </c>
      <c r="C7638" s="57" t="str">
        <f t="shared" si="837"/>
        <v>SCL</v>
      </c>
      <c r="D7638" s="114">
        <f t="shared" si="835"/>
        <v>41105</v>
      </c>
      <c r="E7638" s="9" t="s">
        <v>34</v>
      </c>
      <c r="F7638" s="37" t="s">
        <v>25</v>
      </c>
      <c r="G7638" s="11" t="s">
        <v>380</v>
      </c>
      <c r="H7638" s="2"/>
      <c r="I7638" s="2"/>
      <c r="J7638" s="4" t="s">
        <v>27</v>
      </c>
      <c r="K7638" s="4" t="s">
        <v>578</v>
      </c>
      <c r="L7638" s="4" t="s">
        <v>47</v>
      </c>
      <c r="M7638" s="4"/>
      <c r="N7638" s="4" t="s">
        <v>31</v>
      </c>
      <c r="O7638" s="4" t="str">
        <f t="shared" si="836"/>
        <v>Bombus (Pyrobombus) vosnesenskii</v>
      </c>
      <c r="P7638" s="85" t="str">
        <f t="shared" si="838"/>
        <v>Bombus vosnesenskii</v>
      </c>
      <c r="Q7638" s="12" t="s">
        <v>29</v>
      </c>
      <c r="R7638" s="24">
        <v>1</v>
      </c>
      <c r="S7638" s="12"/>
      <c r="T7638" s="12"/>
      <c r="U7638" s="12"/>
      <c r="V7638" s="10" t="s">
        <v>58</v>
      </c>
      <c r="W7638" s="6">
        <v>41333</v>
      </c>
      <c r="X7638" s="50"/>
      <c r="Y7638" s="129">
        <f t="shared" si="841"/>
        <v>1</v>
      </c>
      <c r="Z7638" s="110">
        <f t="shared" si="839"/>
        <v>0</v>
      </c>
      <c r="AA7638" s="1">
        <f t="shared" si="840"/>
        <v>0</v>
      </c>
    </row>
    <row r="7639" spans="1:27" ht="14.25" customHeight="1">
      <c r="A7639" s="148"/>
      <c r="B7639" s="139">
        <v>20160716</v>
      </c>
      <c r="C7639" s="57" t="str">
        <f t="shared" si="837"/>
        <v>SCL</v>
      </c>
      <c r="D7639" s="114">
        <f t="shared" si="835"/>
        <v>41105</v>
      </c>
      <c r="E7639" s="9" t="s">
        <v>42</v>
      </c>
      <c r="F7639" s="37" t="s">
        <v>25</v>
      </c>
      <c r="G7639" s="11" t="s">
        <v>380</v>
      </c>
      <c r="H7639" s="2"/>
      <c r="I7639" s="2"/>
      <c r="J7639" s="4" t="s">
        <v>51</v>
      </c>
      <c r="K7639" s="112" t="s">
        <v>583</v>
      </c>
      <c r="L7639" s="4" t="s">
        <v>157</v>
      </c>
      <c r="M7639" s="4"/>
      <c r="N7639" s="4" t="s">
        <v>31</v>
      </c>
      <c r="O7639" s="4" t="str">
        <f t="shared" si="836"/>
        <v>Halictus (Protohalictus) rubicundus</v>
      </c>
      <c r="P7639" s="85" t="str">
        <f t="shared" si="838"/>
        <v>Halictus rubicundus</v>
      </c>
      <c r="Q7639" s="12" t="s">
        <v>29</v>
      </c>
      <c r="R7639" s="24">
        <v>3</v>
      </c>
      <c r="S7639" s="12"/>
      <c r="T7639" s="12"/>
      <c r="U7639" s="12"/>
      <c r="V7639" s="10" t="s">
        <v>58</v>
      </c>
      <c r="W7639" s="6">
        <v>41333</v>
      </c>
      <c r="X7639" s="50"/>
      <c r="Y7639" s="129">
        <f t="shared" si="841"/>
        <v>3</v>
      </c>
      <c r="Z7639" s="110">
        <f t="shared" si="839"/>
        <v>0</v>
      </c>
      <c r="AA7639" s="1">
        <f t="shared" si="840"/>
        <v>0</v>
      </c>
    </row>
    <row r="7640" spans="1:27" ht="14.25" customHeight="1">
      <c r="A7640" s="148"/>
      <c r="B7640" s="139">
        <v>20160807</v>
      </c>
      <c r="C7640" s="57" t="str">
        <f t="shared" si="837"/>
        <v>POS</v>
      </c>
      <c r="D7640" s="114">
        <f t="shared" si="835"/>
        <v>41127</v>
      </c>
      <c r="E7640" s="9" t="s">
        <v>35</v>
      </c>
      <c r="F7640" s="37" t="s">
        <v>25</v>
      </c>
      <c r="G7640" s="11" t="s">
        <v>380</v>
      </c>
      <c r="H7640" s="2"/>
      <c r="I7640" s="2"/>
      <c r="J7640" s="4" t="s">
        <v>51</v>
      </c>
      <c r="K7640" s="4" t="s">
        <v>582</v>
      </c>
      <c r="L7640" s="4" t="s">
        <v>52</v>
      </c>
      <c r="M7640" s="4"/>
      <c r="N7640" s="4" t="s">
        <v>31</v>
      </c>
      <c r="O7640" s="4" t="str">
        <f t="shared" si="836"/>
        <v>Halictus (Seladonia) tripartitus</v>
      </c>
      <c r="P7640" s="85" t="str">
        <f t="shared" si="838"/>
        <v>Halictus tripartitus</v>
      </c>
      <c r="Q7640" s="12" t="s">
        <v>29</v>
      </c>
      <c r="R7640" s="24">
        <v>1</v>
      </c>
      <c r="S7640" s="12"/>
      <c r="T7640" s="12"/>
      <c r="U7640" s="12"/>
      <c r="V7640" s="10" t="s">
        <v>58</v>
      </c>
      <c r="W7640" s="6">
        <v>41333</v>
      </c>
      <c r="X7640" s="50"/>
      <c r="Y7640" s="129">
        <f t="shared" si="841"/>
        <v>1</v>
      </c>
      <c r="Z7640" s="110">
        <f t="shared" si="839"/>
        <v>0</v>
      </c>
      <c r="AA7640" s="1">
        <f t="shared" si="840"/>
        <v>0</v>
      </c>
    </row>
    <row r="7641" spans="1:27" ht="14.25" customHeight="1">
      <c r="A7641" s="148"/>
      <c r="B7641" s="139">
        <v>20160807</v>
      </c>
      <c r="C7641" s="57" t="str">
        <f t="shared" si="837"/>
        <v>POS</v>
      </c>
      <c r="D7641" s="114">
        <f t="shared" si="835"/>
        <v>41127</v>
      </c>
      <c r="E7641" s="9" t="s">
        <v>35</v>
      </c>
      <c r="F7641" s="37" t="s">
        <v>25</v>
      </c>
      <c r="G7641" s="11" t="s">
        <v>380</v>
      </c>
      <c r="H7641" s="2"/>
      <c r="I7641" s="2"/>
      <c r="J7641" s="4" t="s">
        <v>140</v>
      </c>
      <c r="K7641" s="84" t="s">
        <v>140</v>
      </c>
      <c r="L7641" s="4" t="s">
        <v>141</v>
      </c>
      <c r="M7641" s="4"/>
      <c r="N7641" s="4" t="s">
        <v>31</v>
      </c>
      <c r="O7641" s="4" t="str">
        <f t="shared" si="836"/>
        <v>Agapostemon (Agapostemon) texanus</v>
      </c>
      <c r="P7641" s="85" t="str">
        <f t="shared" si="838"/>
        <v>Agapostemon texanus</v>
      </c>
      <c r="Q7641" s="12" t="s">
        <v>29</v>
      </c>
      <c r="R7641" s="24">
        <v>1</v>
      </c>
      <c r="S7641" s="12"/>
      <c r="T7641" s="12"/>
      <c r="U7641" s="12"/>
      <c r="V7641" s="10" t="s">
        <v>58</v>
      </c>
      <c r="W7641" s="6">
        <v>41333</v>
      </c>
      <c r="X7641" s="50"/>
      <c r="Y7641" s="129">
        <f t="shared" si="841"/>
        <v>1</v>
      </c>
      <c r="Z7641" s="110">
        <f t="shared" si="839"/>
        <v>0</v>
      </c>
      <c r="AA7641" s="1">
        <f t="shared" si="840"/>
        <v>0</v>
      </c>
    </row>
    <row r="7642" spans="1:27" ht="14.25" customHeight="1">
      <c r="A7642" s="148"/>
      <c r="B7642" s="139">
        <v>20160807</v>
      </c>
      <c r="C7642" s="57" t="str">
        <f t="shared" si="837"/>
        <v>POS</v>
      </c>
      <c r="D7642" s="114">
        <f t="shared" si="835"/>
        <v>41127</v>
      </c>
      <c r="E7642" s="9" t="s">
        <v>35</v>
      </c>
      <c r="F7642" s="37" t="s">
        <v>25</v>
      </c>
      <c r="G7642" s="11" t="s">
        <v>380</v>
      </c>
      <c r="H7642" s="2"/>
      <c r="I7642" s="2"/>
      <c r="J7642" s="4" t="s">
        <v>48</v>
      </c>
      <c r="K7642" s="4" t="s">
        <v>48</v>
      </c>
      <c r="L7642" s="4" t="s">
        <v>49</v>
      </c>
      <c r="M7642" s="4"/>
      <c r="N7642" s="4" t="s">
        <v>31</v>
      </c>
      <c r="O7642" s="4" t="str">
        <f t="shared" si="836"/>
        <v>Apis (Apis) mellifera</v>
      </c>
      <c r="P7642" s="85" t="str">
        <f t="shared" si="838"/>
        <v>Apis mellifera</v>
      </c>
      <c r="Q7642" s="12" t="s">
        <v>29</v>
      </c>
      <c r="R7642" s="24">
        <v>6</v>
      </c>
      <c r="S7642" s="12"/>
      <c r="T7642" s="12"/>
      <c r="U7642" s="12"/>
      <c r="V7642" s="10" t="s">
        <v>58</v>
      </c>
      <c r="W7642" s="6">
        <v>41333</v>
      </c>
      <c r="X7642" s="50"/>
      <c r="Y7642" s="129">
        <f t="shared" si="841"/>
        <v>6</v>
      </c>
      <c r="Z7642" s="110">
        <f t="shared" si="839"/>
        <v>0</v>
      </c>
      <c r="AA7642" s="1">
        <f t="shared" si="840"/>
        <v>0</v>
      </c>
    </row>
    <row r="7643" spans="1:27" ht="14.25" customHeight="1">
      <c r="A7643" s="148"/>
      <c r="B7643" s="139">
        <v>20160807</v>
      </c>
      <c r="C7643" s="57" t="str">
        <f t="shared" si="837"/>
        <v>POS</v>
      </c>
      <c r="D7643" s="114">
        <f t="shared" si="835"/>
        <v>41127</v>
      </c>
      <c r="E7643" s="9" t="s">
        <v>35</v>
      </c>
      <c r="F7643" s="37" t="s">
        <v>25</v>
      </c>
      <c r="G7643" s="11" t="s">
        <v>380</v>
      </c>
      <c r="H7643" s="2"/>
      <c r="I7643" s="2"/>
      <c r="J7643" s="4" t="s">
        <v>27</v>
      </c>
      <c r="K7643" s="4" t="s">
        <v>578</v>
      </c>
      <c r="L7643" s="4" t="s">
        <v>47</v>
      </c>
      <c r="M7643" s="4"/>
      <c r="N7643" s="4" t="s">
        <v>31</v>
      </c>
      <c r="O7643" s="4" t="str">
        <f t="shared" si="836"/>
        <v>Bombus (Pyrobombus) vosnesenskii</v>
      </c>
      <c r="P7643" s="85" t="str">
        <f t="shared" si="838"/>
        <v>Bombus vosnesenskii</v>
      </c>
      <c r="Q7643" s="12" t="s">
        <v>29</v>
      </c>
      <c r="R7643" s="24">
        <v>6</v>
      </c>
      <c r="S7643" s="12"/>
      <c r="T7643" s="12"/>
      <c r="U7643" s="12"/>
      <c r="V7643" s="10" t="s">
        <v>58</v>
      </c>
      <c r="W7643" s="6">
        <v>41333</v>
      </c>
      <c r="X7643" s="50"/>
      <c r="Y7643" s="129">
        <f t="shared" si="841"/>
        <v>6</v>
      </c>
      <c r="Z7643" s="110">
        <f t="shared" si="839"/>
        <v>0</v>
      </c>
      <c r="AA7643" s="1">
        <f t="shared" si="840"/>
        <v>0</v>
      </c>
    </row>
    <row r="7644" spans="1:27" ht="14.25" customHeight="1">
      <c r="A7644" s="148"/>
      <c r="B7644" s="139">
        <v>20160807</v>
      </c>
      <c r="C7644" s="57" t="str">
        <f t="shared" si="837"/>
        <v>POS</v>
      </c>
      <c r="D7644" s="114">
        <f t="shared" si="835"/>
        <v>41127</v>
      </c>
      <c r="E7644" s="9" t="s">
        <v>35</v>
      </c>
      <c r="F7644" s="37" t="s">
        <v>25</v>
      </c>
      <c r="G7644" s="11" t="s">
        <v>380</v>
      </c>
      <c r="H7644" s="2"/>
      <c r="I7644" s="2"/>
      <c r="J7644" s="4" t="s">
        <v>51</v>
      </c>
      <c r="K7644" s="112" t="s">
        <v>583</v>
      </c>
      <c r="L7644" s="4" t="s">
        <v>157</v>
      </c>
      <c r="M7644" s="4"/>
      <c r="N7644" s="4" t="s">
        <v>31</v>
      </c>
      <c r="O7644" s="4" t="str">
        <f t="shared" si="836"/>
        <v>Halictus (Protohalictus) rubicundus</v>
      </c>
      <c r="P7644" s="85" t="str">
        <f t="shared" si="838"/>
        <v>Halictus rubicundus</v>
      </c>
      <c r="Q7644" s="12" t="s">
        <v>29</v>
      </c>
      <c r="R7644" s="24">
        <v>4</v>
      </c>
      <c r="S7644" s="12"/>
      <c r="T7644" s="12"/>
      <c r="U7644" s="12"/>
      <c r="V7644" s="10" t="s">
        <v>58</v>
      </c>
      <c r="W7644" s="6">
        <v>41333</v>
      </c>
      <c r="X7644" s="50"/>
      <c r="Y7644" s="129">
        <f t="shared" si="841"/>
        <v>4</v>
      </c>
      <c r="Z7644" s="110">
        <f t="shared" si="839"/>
        <v>0</v>
      </c>
      <c r="AA7644" s="1">
        <f t="shared" si="840"/>
        <v>0</v>
      </c>
    </row>
    <row r="7645" spans="1:27" ht="14.25" customHeight="1">
      <c r="A7645" s="148"/>
      <c r="B7645" s="139">
        <v>20160807</v>
      </c>
      <c r="C7645" s="57" t="str">
        <f t="shared" si="837"/>
        <v>POS</v>
      </c>
      <c r="D7645" s="114">
        <f t="shared" si="835"/>
        <v>41127</v>
      </c>
      <c r="E7645" s="9" t="s">
        <v>36</v>
      </c>
      <c r="F7645" s="37" t="s">
        <v>25</v>
      </c>
      <c r="G7645" s="11" t="s">
        <v>380</v>
      </c>
      <c r="H7645" s="2"/>
      <c r="I7645" s="2"/>
      <c r="J7645" s="4" t="s">
        <v>51</v>
      </c>
      <c r="K7645" s="4" t="s">
        <v>582</v>
      </c>
      <c r="L7645" s="4" t="s">
        <v>52</v>
      </c>
      <c r="M7645" s="4"/>
      <c r="N7645" s="4" t="s">
        <v>31</v>
      </c>
      <c r="O7645" s="4" t="str">
        <f t="shared" si="836"/>
        <v>Halictus (Seladonia) tripartitus</v>
      </c>
      <c r="P7645" s="85" t="str">
        <f t="shared" si="838"/>
        <v>Halictus tripartitus</v>
      </c>
      <c r="Q7645" s="12" t="s">
        <v>29</v>
      </c>
      <c r="R7645" s="24">
        <v>9</v>
      </c>
      <c r="S7645" s="12"/>
      <c r="T7645" s="12"/>
      <c r="U7645" s="12"/>
      <c r="V7645" s="10" t="s">
        <v>58</v>
      </c>
      <c r="W7645" s="6">
        <v>41333</v>
      </c>
      <c r="X7645" s="50"/>
      <c r="Y7645" s="129">
        <f t="shared" si="841"/>
        <v>9</v>
      </c>
      <c r="Z7645" s="110">
        <f t="shared" si="839"/>
        <v>0</v>
      </c>
      <c r="AA7645" s="1">
        <f t="shared" si="840"/>
        <v>0</v>
      </c>
    </row>
    <row r="7646" spans="1:27" ht="14.25" customHeight="1">
      <c r="A7646" s="148"/>
      <c r="B7646" s="139">
        <v>20160807</v>
      </c>
      <c r="C7646" s="57" t="str">
        <f t="shared" si="837"/>
        <v>POS</v>
      </c>
      <c r="D7646" s="114">
        <f t="shared" si="835"/>
        <v>41127</v>
      </c>
      <c r="E7646" s="9" t="s">
        <v>36</v>
      </c>
      <c r="F7646" s="37" t="s">
        <v>25</v>
      </c>
      <c r="G7646" s="11" t="s">
        <v>380</v>
      </c>
      <c r="H7646" s="2"/>
      <c r="I7646" s="2"/>
      <c r="J7646" s="4" t="s">
        <v>140</v>
      </c>
      <c r="K7646" s="4" t="s">
        <v>140</v>
      </c>
      <c r="L7646" s="4" t="s">
        <v>141</v>
      </c>
      <c r="M7646" s="4"/>
      <c r="N7646" s="4" t="s">
        <v>31</v>
      </c>
      <c r="O7646" s="4" t="str">
        <f t="shared" si="836"/>
        <v>Agapostemon (Agapostemon) texanus</v>
      </c>
      <c r="P7646" s="85" t="str">
        <f t="shared" si="838"/>
        <v>Agapostemon texanus</v>
      </c>
      <c r="Q7646" s="12" t="s">
        <v>29</v>
      </c>
      <c r="R7646" s="24">
        <v>1</v>
      </c>
      <c r="S7646" s="12"/>
      <c r="T7646" s="12"/>
      <c r="U7646" s="12"/>
      <c r="V7646" s="10" t="s">
        <v>58</v>
      </c>
      <c r="W7646" s="6">
        <v>41333</v>
      </c>
      <c r="X7646" s="50"/>
      <c r="Y7646" s="129">
        <f t="shared" si="841"/>
        <v>1</v>
      </c>
      <c r="Z7646" s="110">
        <f t="shared" si="839"/>
        <v>0</v>
      </c>
      <c r="AA7646" s="1">
        <f t="shared" si="840"/>
        <v>0</v>
      </c>
    </row>
    <row r="7647" spans="1:27" ht="14.25" customHeight="1">
      <c r="A7647" s="148"/>
      <c r="B7647" s="139">
        <v>20160807</v>
      </c>
      <c r="C7647" s="57" t="str">
        <f t="shared" si="837"/>
        <v>POS</v>
      </c>
      <c r="D7647" s="114">
        <f t="shared" si="835"/>
        <v>41127</v>
      </c>
      <c r="E7647" s="9" t="s">
        <v>36</v>
      </c>
      <c r="F7647" s="37" t="s">
        <v>25</v>
      </c>
      <c r="G7647" s="11" t="s">
        <v>380</v>
      </c>
      <c r="H7647" s="2"/>
      <c r="I7647" s="2"/>
      <c r="J7647" s="4" t="s">
        <v>48</v>
      </c>
      <c r="K7647" s="4" t="s">
        <v>48</v>
      </c>
      <c r="L7647" s="4" t="s">
        <v>49</v>
      </c>
      <c r="M7647" s="4"/>
      <c r="N7647" s="4" t="s">
        <v>31</v>
      </c>
      <c r="O7647" s="4" t="str">
        <f t="shared" si="836"/>
        <v>Apis (Apis) mellifera</v>
      </c>
      <c r="P7647" s="85" t="str">
        <f t="shared" si="838"/>
        <v>Apis mellifera</v>
      </c>
      <c r="Q7647" s="12" t="s">
        <v>29</v>
      </c>
      <c r="R7647" s="24">
        <v>3</v>
      </c>
      <c r="S7647" s="12"/>
      <c r="T7647" s="12"/>
      <c r="U7647" s="12"/>
      <c r="V7647" s="10" t="s">
        <v>58</v>
      </c>
      <c r="W7647" s="6">
        <v>41333</v>
      </c>
      <c r="X7647" s="50"/>
      <c r="Y7647" s="129">
        <f t="shared" si="841"/>
        <v>3</v>
      </c>
      <c r="Z7647" s="110">
        <f t="shared" si="839"/>
        <v>0</v>
      </c>
      <c r="AA7647" s="1">
        <f t="shared" si="840"/>
        <v>0</v>
      </c>
    </row>
    <row r="7648" spans="1:27" ht="14.25" customHeight="1">
      <c r="A7648" s="148"/>
      <c r="B7648" s="139">
        <v>20160807</v>
      </c>
      <c r="C7648" s="57" t="str">
        <f t="shared" si="837"/>
        <v>POS</v>
      </c>
      <c r="D7648" s="114">
        <f t="shared" ref="D7648:D7668" si="842">DATEVALUE(LEFT(B7648,4)&amp;"/"&amp;MID(B7648,5,2)&amp;"/"&amp;RIGHT(B7648,2))</f>
        <v>41127</v>
      </c>
      <c r="E7648" s="9" t="s">
        <v>37</v>
      </c>
      <c r="F7648" s="37" t="s">
        <v>25</v>
      </c>
      <c r="G7648" s="11" t="s">
        <v>380</v>
      </c>
      <c r="H7648" s="2"/>
      <c r="I7648" s="2"/>
      <c r="J7648" s="4" t="s">
        <v>27</v>
      </c>
      <c r="K7648" s="84" t="s">
        <v>578</v>
      </c>
      <c r="L7648" s="4" t="s">
        <v>47</v>
      </c>
      <c r="M7648" s="4"/>
      <c r="N7648" s="4" t="s">
        <v>31</v>
      </c>
      <c r="O7648" s="4" t="str">
        <f t="shared" ref="O7648:O7710" si="843">J7648&amp;" "&amp;IF(LEN(K7648)&gt;0,"("&amp;K7648&amp;") ","")&amp;IF(LEN(N7648)&gt;0,"nr. ","")&amp;L7648&amp;IF(LEN(M7648)&gt;0," ssp. "&amp;M7648,"")</f>
        <v>Bombus (Pyrobombus) vosnesenskii</v>
      </c>
      <c r="P7648" s="85" t="str">
        <f t="shared" si="838"/>
        <v>Bombus vosnesenskii</v>
      </c>
      <c r="Q7648" s="12" t="s">
        <v>29</v>
      </c>
      <c r="R7648" s="24">
        <v>2</v>
      </c>
      <c r="S7648" s="12"/>
      <c r="T7648" s="12"/>
      <c r="U7648" s="12"/>
      <c r="V7648" s="10" t="s">
        <v>58</v>
      </c>
      <c r="W7648" s="6">
        <v>41333</v>
      </c>
      <c r="X7648" s="50"/>
      <c r="Y7648" s="129">
        <f t="shared" si="841"/>
        <v>2</v>
      </c>
      <c r="Z7648" s="110">
        <f t="shared" ref="Z7648:Z7678" si="844">IF(ISNUMBER(SEARCH($Z$1,X7648)),1,0)</f>
        <v>0</v>
      </c>
      <c r="AA7648" s="1">
        <f t="shared" ref="AA7648:AA7678" si="845">IF(ISNUMBER(SEARCH($AA$1,X7648)),1,0)</f>
        <v>0</v>
      </c>
    </row>
    <row r="7649" spans="1:27" ht="14.25" customHeight="1">
      <c r="A7649" s="148"/>
      <c r="B7649" s="139">
        <v>20160807</v>
      </c>
      <c r="C7649" s="57" t="str">
        <f t="shared" si="837"/>
        <v>POS</v>
      </c>
      <c r="D7649" s="114">
        <f t="shared" si="842"/>
        <v>41127</v>
      </c>
      <c r="E7649" s="9" t="s">
        <v>37</v>
      </c>
      <c r="F7649" s="37" t="s">
        <v>25</v>
      </c>
      <c r="G7649" s="11" t="s">
        <v>380</v>
      </c>
      <c r="H7649" s="2"/>
      <c r="I7649" s="2"/>
      <c r="J7649" s="4" t="s">
        <v>51</v>
      </c>
      <c r="K7649" s="4" t="s">
        <v>582</v>
      </c>
      <c r="L7649" s="4" t="s">
        <v>52</v>
      </c>
      <c r="M7649" s="4"/>
      <c r="N7649" s="4" t="s">
        <v>31</v>
      </c>
      <c r="O7649" s="4" t="str">
        <f t="shared" si="843"/>
        <v>Halictus (Seladonia) tripartitus</v>
      </c>
      <c r="P7649" s="85" t="str">
        <f t="shared" si="838"/>
        <v>Halictus tripartitus</v>
      </c>
      <c r="Q7649" s="12" t="s">
        <v>29</v>
      </c>
      <c r="R7649" s="24">
        <v>12</v>
      </c>
      <c r="S7649" s="12"/>
      <c r="T7649" s="12"/>
      <c r="U7649" s="12"/>
      <c r="V7649" s="10" t="s">
        <v>58</v>
      </c>
      <c r="W7649" s="6">
        <v>41333</v>
      </c>
      <c r="X7649" s="50"/>
      <c r="Y7649" s="129">
        <f t="shared" si="841"/>
        <v>12</v>
      </c>
      <c r="Z7649" s="110">
        <f t="shared" si="844"/>
        <v>0</v>
      </c>
      <c r="AA7649" s="1">
        <f t="shared" si="845"/>
        <v>0</v>
      </c>
    </row>
    <row r="7650" spans="1:27" ht="14.25" customHeight="1">
      <c r="A7650" s="148"/>
      <c r="B7650" s="139">
        <v>20160807</v>
      </c>
      <c r="C7650" s="57" t="str">
        <f t="shared" si="837"/>
        <v>POS</v>
      </c>
      <c r="D7650" s="114">
        <f t="shared" si="842"/>
        <v>41127</v>
      </c>
      <c r="E7650" s="9" t="s">
        <v>37</v>
      </c>
      <c r="F7650" s="37" t="s">
        <v>25</v>
      </c>
      <c r="G7650" s="11" t="s">
        <v>380</v>
      </c>
      <c r="H7650" s="2"/>
      <c r="I7650" s="2"/>
      <c r="J7650" s="4" t="s">
        <v>140</v>
      </c>
      <c r="K7650" s="4" t="s">
        <v>140</v>
      </c>
      <c r="L7650" s="4" t="s">
        <v>141</v>
      </c>
      <c r="M7650" s="4"/>
      <c r="N7650" s="4" t="s">
        <v>31</v>
      </c>
      <c r="O7650" s="4" t="str">
        <f t="shared" si="843"/>
        <v>Agapostemon (Agapostemon) texanus</v>
      </c>
      <c r="P7650" s="85" t="str">
        <f t="shared" si="838"/>
        <v>Agapostemon texanus</v>
      </c>
      <c r="Q7650" s="12" t="s">
        <v>29</v>
      </c>
      <c r="R7650" s="24">
        <v>1</v>
      </c>
      <c r="S7650" s="12"/>
      <c r="T7650" s="12"/>
      <c r="U7650" s="12"/>
      <c r="V7650" s="10" t="s">
        <v>58</v>
      </c>
      <c r="W7650" s="6">
        <v>41333</v>
      </c>
      <c r="X7650" s="50"/>
      <c r="Y7650" s="129">
        <f t="shared" si="841"/>
        <v>1</v>
      </c>
      <c r="Z7650" s="110">
        <f t="shared" si="844"/>
        <v>0</v>
      </c>
      <c r="AA7650" s="1">
        <f t="shared" si="845"/>
        <v>0</v>
      </c>
    </row>
    <row r="7651" spans="1:27" ht="14.25" customHeight="1">
      <c r="A7651" s="148"/>
      <c r="B7651" s="139">
        <v>20160807</v>
      </c>
      <c r="C7651" s="57" t="str">
        <f t="shared" si="837"/>
        <v>POS</v>
      </c>
      <c r="D7651" s="114">
        <f t="shared" si="842"/>
        <v>41127</v>
      </c>
      <c r="E7651" s="9" t="s">
        <v>37</v>
      </c>
      <c r="F7651" s="37" t="s">
        <v>25</v>
      </c>
      <c r="G7651" s="11" t="s">
        <v>380</v>
      </c>
      <c r="H7651" s="2"/>
      <c r="I7651" s="2"/>
      <c r="J7651" s="4" t="s">
        <v>48</v>
      </c>
      <c r="K7651" s="84" t="s">
        <v>48</v>
      </c>
      <c r="L7651" s="4" t="s">
        <v>49</v>
      </c>
      <c r="M7651" s="4"/>
      <c r="N7651" s="4" t="s">
        <v>31</v>
      </c>
      <c r="O7651" s="4" t="str">
        <f t="shared" si="843"/>
        <v>Apis (Apis) mellifera</v>
      </c>
      <c r="P7651" s="85" t="str">
        <f t="shared" si="838"/>
        <v>Apis mellifera</v>
      </c>
      <c r="Q7651" s="12" t="s">
        <v>29</v>
      </c>
      <c r="R7651" s="24">
        <v>2</v>
      </c>
      <c r="S7651" s="12"/>
      <c r="T7651" s="12"/>
      <c r="U7651" s="12"/>
      <c r="V7651" s="10" t="s">
        <v>58</v>
      </c>
      <c r="W7651" s="6">
        <v>41333</v>
      </c>
      <c r="X7651" s="50"/>
      <c r="Y7651" s="129">
        <f t="shared" si="841"/>
        <v>2</v>
      </c>
      <c r="Z7651" s="110">
        <f t="shared" si="844"/>
        <v>0</v>
      </c>
      <c r="AA7651" s="1">
        <f t="shared" si="845"/>
        <v>0</v>
      </c>
    </row>
    <row r="7652" spans="1:27" ht="14.25" customHeight="1">
      <c r="A7652" s="148"/>
      <c r="B7652" s="139">
        <v>20160807</v>
      </c>
      <c r="C7652" s="57" t="str">
        <f t="shared" si="837"/>
        <v>POS</v>
      </c>
      <c r="D7652" s="114">
        <f t="shared" si="842"/>
        <v>41127</v>
      </c>
      <c r="E7652" s="9" t="s">
        <v>38</v>
      </c>
      <c r="F7652" s="37" t="s">
        <v>25</v>
      </c>
      <c r="G7652" s="11" t="s">
        <v>380</v>
      </c>
      <c r="H7652" s="2"/>
      <c r="I7652" s="2"/>
      <c r="J7652" s="4" t="s">
        <v>27</v>
      </c>
      <c r="K7652" s="4" t="s">
        <v>578</v>
      </c>
      <c r="L7652" s="4" t="s">
        <v>47</v>
      </c>
      <c r="M7652" s="4"/>
      <c r="N7652" s="4" t="s">
        <v>31</v>
      </c>
      <c r="O7652" s="4" t="str">
        <f t="shared" si="843"/>
        <v>Bombus (Pyrobombus) vosnesenskii</v>
      </c>
      <c r="P7652" s="85" t="str">
        <f t="shared" si="838"/>
        <v>Bombus vosnesenskii</v>
      </c>
      <c r="Q7652" s="12" t="s">
        <v>29</v>
      </c>
      <c r="R7652" s="24">
        <v>5</v>
      </c>
      <c r="S7652" s="12"/>
      <c r="T7652" s="12"/>
      <c r="U7652" s="12"/>
      <c r="V7652" s="10" t="s">
        <v>58</v>
      </c>
      <c r="W7652" s="6">
        <v>41333</v>
      </c>
      <c r="X7652" s="50"/>
      <c r="Y7652" s="129">
        <f t="shared" si="841"/>
        <v>5</v>
      </c>
      <c r="Z7652" s="110">
        <f t="shared" si="844"/>
        <v>0</v>
      </c>
      <c r="AA7652" s="1">
        <f t="shared" si="845"/>
        <v>0</v>
      </c>
    </row>
    <row r="7653" spans="1:27" ht="14.25" customHeight="1">
      <c r="A7653" s="148"/>
      <c r="B7653" s="139">
        <v>20160807</v>
      </c>
      <c r="C7653" s="57" t="str">
        <f t="shared" si="837"/>
        <v>POS</v>
      </c>
      <c r="D7653" s="114">
        <f t="shared" si="842"/>
        <v>41127</v>
      </c>
      <c r="E7653" s="9" t="s">
        <v>38</v>
      </c>
      <c r="F7653" s="37" t="s">
        <v>25</v>
      </c>
      <c r="G7653" s="11" t="s">
        <v>380</v>
      </c>
      <c r="H7653" s="2"/>
      <c r="I7653" s="2"/>
      <c r="J7653" s="4" t="s">
        <v>140</v>
      </c>
      <c r="K7653" s="4" t="s">
        <v>140</v>
      </c>
      <c r="L7653" s="4" t="s">
        <v>141</v>
      </c>
      <c r="M7653" s="4"/>
      <c r="N7653" s="4" t="s">
        <v>31</v>
      </c>
      <c r="O7653" s="4" t="str">
        <f t="shared" si="843"/>
        <v>Agapostemon (Agapostemon) texanus</v>
      </c>
      <c r="P7653" s="85" t="str">
        <f t="shared" si="838"/>
        <v>Agapostemon texanus</v>
      </c>
      <c r="Q7653" s="12" t="s">
        <v>29</v>
      </c>
      <c r="R7653" s="24">
        <v>2</v>
      </c>
      <c r="S7653" s="12"/>
      <c r="T7653" s="12"/>
      <c r="U7653" s="12"/>
      <c r="V7653" s="10" t="s">
        <v>58</v>
      </c>
      <c r="W7653" s="6">
        <v>41333</v>
      </c>
      <c r="X7653" s="50"/>
      <c r="Y7653" s="129">
        <f t="shared" si="841"/>
        <v>2</v>
      </c>
      <c r="Z7653" s="110">
        <f t="shared" si="844"/>
        <v>0</v>
      </c>
      <c r="AA7653" s="1">
        <f t="shared" si="845"/>
        <v>0</v>
      </c>
    </row>
    <row r="7654" spans="1:27" ht="14.25" customHeight="1">
      <c r="A7654" s="148"/>
      <c r="B7654" s="139">
        <v>20160807</v>
      </c>
      <c r="C7654" s="57" t="str">
        <f t="shared" si="837"/>
        <v>POS</v>
      </c>
      <c r="D7654" s="114">
        <f t="shared" si="842"/>
        <v>41127</v>
      </c>
      <c r="E7654" s="9" t="s">
        <v>38</v>
      </c>
      <c r="F7654" s="37" t="s">
        <v>25</v>
      </c>
      <c r="G7654" s="11" t="s">
        <v>380</v>
      </c>
      <c r="H7654" s="2"/>
      <c r="I7654" s="2"/>
      <c r="J7654" s="4" t="s">
        <v>48</v>
      </c>
      <c r="K7654" s="4" t="s">
        <v>48</v>
      </c>
      <c r="L7654" s="4" t="s">
        <v>49</v>
      </c>
      <c r="M7654" s="4"/>
      <c r="N7654" s="4" t="s">
        <v>31</v>
      </c>
      <c r="O7654" s="4" t="str">
        <f t="shared" si="843"/>
        <v>Apis (Apis) mellifera</v>
      </c>
      <c r="P7654" s="85" t="str">
        <f t="shared" si="838"/>
        <v>Apis mellifera</v>
      </c>
      <c r="Q7654" s="12" t="s">
        <v>29</v>
      </c>
      <c r="R7654" s="24">
        <v>1</v>
      </c>
      <c r="S7654" s="12"/>
      <c r="T7654" s="12"/>
      <c r="U7654" s="12"/>
      <c r="V7654" s="10" t="s">
        <v>58</v>
      </c>
      <c r="W7654" s="6">
        <v>41333</v>
      </c>
      <c r="X7654" s="50"/>
      <c r="Y7654" s="129">
        <f t="shared" si="841"/>
        <v>1</v>
      </c>
      <c r="Z7654" s="110">
        <f t="shared" si="844"/>
        <v>0</v>
      </c>
      <c r="AA7654" s="1">
        <f t="shared" si="845"/>
        <v>0</v>
      </c>
    </row>
    <row r="7655" spans="1:27" ht="14.25" customHeight="1">
      <c r="A7655" s="148"/>
      <c r="B7655" s="139">
        <v>20160807</v>
      </c>
      <c r="C7655" s="57" t="str">
        <f t="shared" si="837"/>
        <v>SCL</v>
      </c>
      <c r="D7655" s="114">
        <f t="shared" si="842"/>
        <v>41127</v>
      </c>
      <c r="E7655" s="9" t="s">
        <v>24</v>
      </c>
      <c r="F7655" s="37" t="s">
        <v>25</v>
      </c>
      <c r="G7655" s="11" t="s">
        <v>380</v>
      </c>
      <c r="H7655" s="2"/>
      <c r="I7655" s="2"/>
      <c r="J7655" s="4" t="s">
        <v>27</v>
      </c>
      <c r="K7655" s="84" t="s">
        <v>578</v>
      </c>
      <c r="L7655" s="4" t="s">
        <v>47</v>
      </c>
      <c r="M7655" s="4"/>
      <c r="N7655" s="4" t="s">
        <v>31</v>
      </c>
      <c r="O7655" s="4" t="str">
        <f t="shared" si="843"/>
        <v>Bombus (Pyrobombus) vosnesenskii</v>
      </c>
      <c r="P7655" s="85" t="str">
        <f t="shared" si="838"/>
        <v>Bombus vosnesenskii</v>
      </c>
      <c r="Q7655" s="12" t="s">
        <v>29</v>
      </c>
      <c r="R7655" s="24">
        <v>4</v>
      </c>
      <c r="S7655" s="12"/>
      <c r="T7655" s="12"/>
      <c r="U7655" s="12"/>
      <c r="V7655" s="10" t="s">
        <v>58</v>
      </c>
      <c r="W7655" s="6">
        <v>41333</v>
      </c>
      <c r="X7655" s="50"/>
      <c r="Y7655" s="129">
        <f t="shared" si="841"/>
        <v>4</v>
      </c>
      <c r="Z7655" s="110">
        <f t="shared" si="844"/>
        <v>0</v>
      </c>
      <c r="AA7655" s="1">
        <f t="shared" si="845"/>
        <v>0</v>
      </c>
    </row>
    <row r="7656" spans="1:27" ht="14.25" customHeight="1">
      <c r="A7656" s="148"/>
      <c r="B7656" s="139">
        <v>20160807</v>
      </c>
      <c r="C7656" s="57" t="str">
        <f t="shared" si="837"/>
        <v>SCL</v>
      </c>
      <c r="D7656" s="114">
        <f t="shared" si="842"/>
        <v>41127</v>
      </c>
      <c r="E7656" s="9" t="s">
        <v>24</v>
      </c>
      <c r="F7656" s="37" t="s">
        <v>25</v>
      </c>
      <c r="G7656" s="11" t="s">
        <v>380</v>
      </c>
      <c r="H7656" s="2"/>
      <c r="I7656" s="2"/>
      <c r="J7656" s="4" t="s">
        <v>140</v>
      </c>
      <c r="K7656" s="4" t="s">
        <v>140</v>
      </c>
      <c r="L7656" s="4" t="s">
        <v>141</v>
      </c>
      <c r="M7656" s="4"/>
      <c r="N7656" s="4" t="s">
        <v>31</v>
      </c>
      <c r="O7656" s="4" t="str">
        <f t="shared" si="843"/>
        <v>Agapostemon (Agapostemon) texanus</v>
      </c>
      <c r="P7656" s="85" t="str">
        <f t="shared" si="838"/>
        <v>Agapostemon texanus</v>
      </c>
      <c r="Q7656" s="12" t="s">
        <v>29</v>
      </c>
      <c r="R7656" s="24">
        <v>3</v>
      </c>
      <c r="S7656" s="12"/>
      <c r="T7656" s="12"/>
      <c r="U7656" s="12"/>
      <c r="V7656" s="10" t="s">
        <v>58</v>
      </c>
      <c r="W7656" s="6">
        <v>41333</v>
      </c>
      <c r="X7656" s="50"/>
      <c r="Y7656" s="129">
        <f t="shared" si="841"/>
        <v>3</v>
      </c>
      <c r="Z7656" s="110">
        <f t="shared" si="844"/>
        <v>0</v>
      </c>
      <c r="AA7656" s="1">
        <f t="shared" si="845"/>
        <v>0</v>
      </c>
    </row>
    <row r="7657" spans="1:27" ht="14.25" customHeight="1">
      <c r="A7657" s="148"/>
      <c r="B7657" s="139">
        <v>20160807</v>
      </c>
      <c r="C7657" s="57" t="str">
        <f t="shared" si="837"/>
        <v>SCL</v>
      </c>
      <c r="D7657" s="114">
        <f t="shared" si="842"/>
        <v>41127</v>
      </c>
      <c r="E7657" s="9" t="s">
        <v>24</v>
      </c>
      <c r="F7657" s="37" t="s">
        <v>25</v>
      </c>
      <c r="G7657" s="11" t="s">
        <v>380</v>
      </c>
      <c r="H7657" s="2"/>
      <c r="I7657" s="2"/>
      <c r="J7657" s="4" t="s">
        <v>48</v>
      </c>
      <c r="K7657" s="4" t="s">
        <v>48</v>
      </c>
      <c r="L7657" s="4" t="s">
        <v>49</v>
      </c>
      <c r="M7657" s="4"/>
      <c r="N7657" s="4" t="s">
        <v>31</v>
      </c>
      <c r="O7657" s="4" t="str">
        <f t="shared" si="843"/>
        <v>Apis (Apis) mellifera</v>
      </c>
      <c r="P7657" s="85" t="str">
        <f t="shared" si="838"/>
        <v>Apis mellifera</v>
      </c>
      <c r="Q7657" s="12" t="s">
        <v>29</v>
      </c>
      <c r="R7657" s="24">
        <v>2</v>
      </c>
      <c r="S7657" s="12"/>
      <c r="T7657" s="12"/>
      <c r="U7657" s="12"/>
      <c r="V7657" s="10" t="s">
        <v>58</v>
      </c>
      <c r="W7657" s="6">
        <v>41333</v>
      </c>
      <c r="X7657" s="50"/>
      <c r="Y7657" s="129">
        <f t="shared" si="841"/>
        <v>2</v>
      </c>
      <c r="Z7657" s="110">
        <f t="shared" si="844"/>
        <v>0</v>
      </c>
      <c r="AA7657" s="1">
        <f t="shared" si="845"/>
        <v>0</v>
      </c>
    </row>
    <row r="7658" spans="1:27" ht="14.25" customHeight="1">
      <c r="A7658" s="148"/>
      <c r="B7658" s="139">
        <v>20160807</v>
      </c>
      <c r="C7658" s="57" t="str">
        <f t="shared" si="837"/>
        <v>SCL</v>
      </c>
      <c r="D7658" s="114">
        <f t="shared" si="842"/>
        <v>41127</v>
      </c>
      <c r="E7658" s="9" t="s">
        <v>32</v>
      </c>
      <c r="F7658" s="37" t="s">
        <v>25</v>
      </c>
      <c r="G7658" s="11" t="s">
        <v>380</v>
      </c>
      <c r="H7658" s="2"/>
      <c r="I7658" s="2"/>
      <c r="J7658" s="4" t="s">
        <v>27</v>
      </c>
      <c r="K7658" s="4" t="s">
        <v>578</v>
      </c>
      <c r="L7658" s="4" t="s">
        <v>47</v>
      </c>
      <c r="M7658" s="4"/>
      <c r="N7658" s="4" t="s">
        <v>31</v>
      </c>
      <c r="O7658" s="4" t="str">
        <f t="shared" si="843"/>
        <v>Bombus (Pyrobombus) vosnesenskii</v>
      </c>
      <c r="P7658" s="85" t="str">
        <f t="shared" si="838"/>
        <v>Bombus vosnesenskii</v>
      </c>
      <c r="Q7658" s="12" t="s">
        <v>29</v>
      </c>
      <c r="R7658" s="24">
        <v>7</v>
      </c>
      <c r="S7658" s="12"/>
      <c r="T7658" s="12"/>
      <c r="U7658" s="12"/>
      <c r="V7658" s="10" t="s">
        <v>58</v>
      </c>
      <c r="W7658" s="6">
        <v>41333</v>
      </c>
      <c r="X7658" s="50"/>
      <c r="Y7658" s="129">
        <f t="shared" si="841"/>
        <v>7</v>
      </c>
      <c r="Z7658" s="110">
        <f t="shared" si="844"/>
        <v>0</v>
      </c>
      <c r="AA7658" s="1">
        <f t="shared" si="845"/>
        <v>0</v>
      </c>
    </row>
    <row r="7659" spans="1:27" ht="14.25" customHeight="1">
      <c r="A7659" s="148"/>
      <c r="B7659" s="139">
        <v>20160807</v>
      </c>
      <c r="C7659" s="57" t="str">
        <f t="shared" si="837"/>
        <v>SCL</v>
      </c>
      <c r="D7659" s="114">
        <f t="shared" si="842"/>
        <v>41127</v>
      </c>
      <c r="E7659" s="9" t="s">
        <v>32</v>
      </c>
      <c r="F7659" s="37" t="s">
        <v>25</v>
      </c>
      <c r="G7659" s="11" t="s">
        <v>380</v>
      </c>
      <c r="H7659" s="2"/>
      <c r="I7659" s="2"/>
      <c r="J7659" s="4" t="s">
        <v>48</v>
      </c>
      <c r="K7659" s="84" t="s">
        <v>48</v>
      </c>
      <c r="L7659" s="4" t="s">
        <v>49</v>
      </c>
      <c r="M7659" s="4"/>
      <c r="N7659" s="4" t="s">
        <v>31</v>
      </c>
      <c r="O7659" s="4" t="str">
        <f t="shared" si="843"/>
        <v>Apis (Apis) mellifera</v>
      </c>
      <c r="P7659" s="85" t="str">
        <f t="shared" si="838"/>
        <v>Apis mellifera</v>
      </c>
      <c r="Q7659" s="12" t="s">
        <v>29</v>
      </c>
      <c r="R7659" s="24">
        <v>3</v>
      </c>
      <c r="S7659" s="12"/>
      <c r="T7659" s="12"/>
      <c r="U7659" s="12"/>
      <c r="V7659" s="10" t="s">
        <v>58</v>
      </c>
      <c r="W7659" s="6">
        <v>41333</v>
      </c>
      <c r="X7659" s="50"/>
      <c r="Y7659" s="129">
        <f t="shared" si="841"/>
        <v>3</v>
      </c>
      <c r="Z7659" s="110">
        <f t="shared" si="844"/>
        <v>0</v>
      </c>
      <c r="AA7659" s="1">
        <f t="shared" si="845"/>
        <v>0</v>
      </c>
    </row>
    <row r="7660" spans="1:27" ht="14.25" customHeight="1">
      <c r="A7660" s="148"/>
      <c r="B7660" s="139">
        <v>20160807</v>
      </c>
      <c r="C7660" s="57" t="str">
        <f t="shared" si="837"/>
        <v>SCL</v>
      </c>
      <c r="D7660" s="114">
        <f t="shared" si="842"/>
        <v>41127</v>
      </c>
      <c r="E7660" s="9" t="s">
        <v>40</v>
      </c>
      <c r="F7660" s="37" t="s">
        <v>25</v>
      </c>
      <c r="G7660" s="11" t="s">
        <v>380</v>
      </c>
      <c r="H7660" s="2"/>
      <c r="I7660" s="2"/>
      <c r="J7660" s="4" t="s">
        <v>27</v>
      </c>
      <c r="K7660" s="4" t="s">
        <v>578</v>
      </c>
      <c r="L7660" s="4" t="s">
        <v>47</v>
      </c>
      <c r="M7660" s="4"/>
      <c r="N7660" s="4" t="s">
        <v>31</v>
      </c>
      <c r="O7660" s="4" t="str">
        <f t="shared" si="843"/>
        <v>Bombus (Pyrobombus) vosnesenskii</v>
      </c>
      <c r="P7660" s="85" t="str">
        <f t="shared" si="838"/>
        <v>Bombus vosnesenskii</v>
      </c>
      <c r="Q7660" s="12" t="s">
        <v>29</v>
      </c>
      <c r="R7660" s="24">
        <v>11</v>
      </c>
      <c r="S7660" s="12"/>
      <c r="T7660" s="12"/>
      <c r="U7660" s="12"/>
      <c r="V7660" s="10" t="s">
        <v>58</v>
      </c>
      <c r="W7660" s="6">
        <v>41333</v>
      </c>
      <c r="X7660" s="50"/>
      <c r="Y7660" s="129">
        <f t="shared" si="841"/>
        <v>11</v>
      </c>
      <c r="Z7660" s="110">
        <f t="shared" si="844"/>
        <v>0</v>
      </c>
      <c r="AA7660" s="1">
        <f t="shared" si="845"/>
        <v>0</v>
      </c>
    </row>
    <row r="7661" spans="1:27" ht="14.25" customHeight="1">
      <c r="A7661" s="148"/>
      <c r="B7661" s="139">
        <v>20160807</v>
      </c>
      <c r="C7661" s="57" t="str">
        <f t="shared" si="837"/>
        <v>SCL</v>
      </c>
      <c r="D7661" s="114">
        <f t="shared" si="842"/>
        <v>41127</v>
      </c>
      <c r="E7661" s="9" t="s">
        <v>40</v>
      </c>
      <c r="F7661" s="37" t="s">
        <v>25</v>
      </c>
      <c r="G7661" s="11" t="s">
        <v>380</v>
      </c>
      <c r="H7661" s="2"/>
      <c r="I7661" s="2"/>
      <c r="J7661" s="4" t="s">
        <v>48</v>
      </c>
      <c r="K7661" s="4" t="s">
        <v>48</v>
      </c>
      <c r="L7661" s="4" t="s">
        <v>49</v>
      </c>
      <c r="M7661" s="4"/>
      <c r="N7661" s="4" t="s">
        <v>31</v>
      </c>
      <c r="O7661" s="4" t="str">
        <f t="shared" si="843"/>
        <v>Apis (Apis) mellifera</v>
      </c>
      <c r="P7661" s="85" t="str">
        <f t="shared" si="838"/>
        <v>Apis mellifera</v>
      </c>
      <c r="Q7661" s="12" t="s">
        <v>29</v>
      </c>
      <c r="R7661" s="24">
        <v>9</v>
      </c>
      <c r="S7661" s="12"/>
      <c r="T7661" s="12"/>
      <c r="U7661" s="12"/>
      <c r="V7661" s="10" t="s">
        <v>58</v>
      </c>
      <c r="W7661" s="6">
        <v>41333</v>
      </c>
      <c r="X7661" s="50"/>
      <c r="Y7661" s="129">
        <f t="shared" si="841"/>
        <v>9</v>
      </c>
      <c r="Z7661" s="110">
        <f t="shared" si="844"/>
        <v>0</v>
      </c>
      <c r="AA7661" s="1">
        <f t="shared" si="845"/>
        <v>0</v>
      </c>
    </row>
    <row r="7662" spans="1:27" ht="14.25" customHeight="1">
      <c r="A7662" s="148"/>
      <c r="B7662" s="139">
        <v>20160807</v>
      </c>
      <c r="C7662" s="57" t="str">
        <f t="shared" si="837"/>
        <v>SCL</v>
      </c>
      <c r="D7662" s="114">
        <f t="shared" si="842"/>
        <v>41127</v>
      </c>
      <c r="E7662" s="9" t="s">
        <v>40</v>
      </c>
      <c r="F7662" s="37" t="s">
        <v>25</v>
      </c>
      <c r="G7662" s="11" t="s">
        <v>380</v>
      </c>
      <c r="H7662" s="2"/>
      <c r="I7662" s="2"/>
      <c r="J7662" s="4" t="s">
        <v>51</v>
      </c>
      <c r="K7662" s="4" t="s">
        <v>582</v>
      </c>
      <c r="L7662" s="4" t="s">
        <v>52</v>
      </c>
      <c r="M7662" s="4"/>
      <c r="N7662" s="4" t="s">
        <v>31</v>
      </c>
      <c r="O7662" s="4" t="str">
        <f t="shared" si="843"/>
        <v>Halictus (Seladonia) tripartitus</v>
      </c>
      <c r="P7662" s="85" t="str">
        <f t="shared" si="838"/>
        <v>Halictus tripartitus</v>
      </c>
      <c r="Q7662" s="12" t="s">
        <v>29</v>
      </c>
      <c r="R7662" s="24">
        <v>17</v>
      </c>
      <c r="S7662" s="12"/>
      <c r="T7662" s="12"/>
      <c r="U7662" s="12"/>
      <c r="V7662" s="10" t="s">
        <v>58</v>
      </c>
      <c r="W7662" s="6">
        <v>41333</v>
      </c>
      <c r="X7662" s="50"/>
      <c r="Y7662" s="129">
        <f t="shared" si="841"/>
        <v>17</v>
      </c>
      <c r="Z7662" s="110">
        <f t="shared" si="844"/>
        <v>0</v>
      </c>
      <c r="AA7662" s="1">
        <f t="shared" si="845"/>
        <v>0</v>
      </c>
    </row>
    <row r="7663" spans="1:27" ht="14.25" customHeight="1">
      <c r="A7663" s="148"/>
      <c r="B7663" s="139">
        <v>20160807</v>
      </c>
      <c r="C7663" s="57" t="str">
        <f t="shared" si="837"/>
        <v>SCL</v>
      </c>
      <c r="D7663" s="114">
        <f t="shared" si="842"/>
        <v>41127</v>
      </c>
      <c r="E7663" s="9" t="s">
        <v>34</v>
      </c>
      <c r="F7663" s="37" t="s">
        <v>25</v>
      </c>
      <c r="G7663" s="11" t="s">
        <v>380</v>
      </c>
      <c r="H7663" s="2"/>
      <c r="I7663" s="2"/>
      <c r="J7663" s="4" t="s">
        <v>27</v>
      </c>
      <c r="K7663" s="84" t="s">
        <v>578</v>
      </c>
      <c r="L7663" s="4" t="s">
        <v>47</v>
      </c>
      <c r="M7663" s="4"/>
      <c r="N7663" s="4" t="s">
        <v>31</v>
      </c>
      <c r="O7663" s="4" t="str">
        <f t="shared" si="843"/>
        <v>Bombus (Pyrobombus) vosnesenskii</v>
      </c>
      <c r="P7663" s="85" t="str">
        <f t="shared" si="838"/>
        <v>Bombus vosnesenskii</v>
      </c>
      <c r="Q7663" s="12" t="s">
        <v>29</v>
      </c>
      <c r="R7663" s="24">
        <v>1</v>
      </c>
      <c r="S7663" s="12"/>
      <c r="T7663" s="12"/>
      <c r="U7663" s="12"/>
      <c r="V7663" s="10" t="s">
        <v>58</v>
      </c>
      <c r="W7663" s="6">
        <v>41333</v>
      </c>
      <c r="X7663" s="50"/>
      <c r="Y7663" s="129">
        <f t="shared" si="841"/>
        <v>1</v>
      </c>
      <c r="Z7663" s="110">
        <f t="shared" si="844"/>
        <v>0</v>
      </c>
      <c r="AA7663" s="1">
        <f t="shared" si="845"/>
        <v>0</v>
      </c>
    </row>
    <row r="7664" spans="1:27" ht="14.25" customHeight="1">
      <c r="A7664" s="148"/>
      <c r="B7664" s="139">
        <v>20160807</v>
      </c>
      <c r="C7664" s="57" t="str">
        <f t="shared" si="837"/>
        <v>SCL</v>
      </c>
      <c r="D7664" s="114">
        <f t="shared" si="842"/>
        <v>41127</v>
      </c>
      <c r="E7664" s="9" t="s">
        <v>34</v>
      </c>
      <c r="F7664" s="37" t="s">
        <v>25</v>
      </c>
      <c r="G7664" s="11" t="s">
        <v>380</v>
      </c>
      <c r="H7664" s="2"/>
      <c r="I7664" s="2"/>
      <c r="J7664" s="4" t="s">
        <v>48</v>
      </c>
      <c r="K7664" s="4" t="s">
        <v>48</v>
      </c>
      <c r="L7664" s="4" t="s">
        <v>49</v>
      </c>
      <c r="M7664" s="4"/>
      <c r="N7664" s="4" t="s">
        <v>31</v>
      </c>
      <c r="O7664" s="4" t="str">
        <f t="shared" si="843"/>
        <v>Apis (Apis) mellifera</v>
      </c>
      <c r="P7664" s="85" t="str">
        <f t="shared" si="838"/>
        <v>Apis mellifera</v>
      </c>
      <c r="Q7664" s="12" t="s">
        <v>29</v>
      </c>
      <c r="R7664" s="24">
        <v>2</v>
      </c>
      <c r="S7664" s="12"/>
      <c r="T7664" s="12"/>
      <c r="U7664" s="12"/>
      <c r="V7664" s="10" t="s">
        <v>58</v>
      </c>
      <c r="W7664" s="6">
        <v>41333</v>
      </c>
      <c r="X7664" s="50"/>
      <c r="Y7664" s="129">
        <f t="shared" si="841"/>
        <v>2</v>
      </c>
      <c r="Z7664" s="110">
        <f t="shared" si="844"/>
        <v>0</v>
      </c>
      <c r="AA7664" s="1">
        <f t="shared" si="845"/>
        <v>0</v>
      </c>
    </row>
    <row r="7665" spans="1:27" ht="14.25" customHeight="1">
      <c r="A7665" s="148"/>
      <c r="B7665" s="139">
        <v>20160807</v>
      </c>
      <c r="C7665" s="57" t="str">
        <f t="shared" si="837"/>
        <v>SCL</v>
      </c>
      <c r="D7665" s="114">
        <f t="shared" si="842"/>
        <v>41127</v>
      </c>
      <c r="E7665" s="9" t="s">
        <v>34</v>
      </c>
      <c r="F7665" s="37" t="s">
        <v>25</v>
      </c>
      <c r="G7665" s="11" t="s">
        <v>380</v>
      </c>
      <c r="H7665" s="2"/>
      <c r="I7665" s="2"/>
      <c r="J7665" s="4" t="s">
        <v>51</v>
      </c>
      <c r="K7665" s="84" t="s">
        <v>582</v>
      </c>
      <c r="L7665" s="4" t="s">
        <v>52</v>
      </c>
      <c r="M7665" s="4"/>
      <c r="N7665" s="4" t="s">
        <v>31</v>
      </c>
      <c r="O7665" s="4" t="str">
        <f t="shared" si="843"/>
        <v>Halictus (Seladonia) tripartitus</v>
      </c>
      <c r="P7665" s="85" t="str">
        <f t="shared" si="838"/>
        <v>Halictus tripartitus</v>
      </c>
      <c r="Q7665" s="12" t="s">
        <v>29</v>
      </c>
      <c r="R7665" s="24">
        <v>3</v>
      </c>
      <c r="S7665" s="12"/>
      <c r="T7665" s="12"/>
      <c r="U7665" s="12"/>
      <c r="V7665" s="10" t="s">
        <v>58</v>
      </c>
      <c r="W7665" s="6">
        <v>41333</v>
      </c>
      <c r="X7665" s="50"/>
      <c r="Y7665" s="129">
        <f t="shared" si="841"/>
        <v>3</v>
      </c>
      <c r="Z7665" s="110">
        <f t="shared" si="844"/>
        <v>0</v>
      </c>
      <c r="AA7665" s="1">
        <f t="shared" si="845"/>
        <v>0</v>
      </c>
    </row>
    <row r="7666" spans="1:27" ht="14.25" customHeight="1">
      <c r="A7666" s="148"/>
      <c r="B7666" s="139">
        <v>20160807</v>
      </c>
      <c r="C7666" s="57" t="str">
        <f t="shared" si="837"/>
        <v>SCL</v>
      </c>
      <c r="D7666" s="114">
        <f t="shared" si="842"/>
        <v>41127</v>
      </c>
      <c r="E7666" s="9" t="s">
        <v>34</v>
      </c>
      <c r="F7666" s="37" t="s">
        <v>25</v>
      </c>
      <c r="G7666" s="11" t="s">
        <v>380</v>
      </c>
      <c r="H7666" s="2"/>
      <c r="I7666" s="2"/>
      <c r="J7666" s="4" t="s">
        <v>140</v>
      </c>
      <c r="K7666" s="4" t="s">
        <v>140</v>
      </c>
      <c r="L7666" s="4" t="s">
        <v>141</v>
      </c>
      <c r="M7666" s="4"/>
      <c r="N7666" s="4" t="s">
        <v>31</v>
      </c>
      <c r="O7666" s="4" t="str">
        <f t="shared" si="843"/>
        <v>Agapostemon (Agapostemon) texanus</v>
      </c>
      <c r="P7666" s="85" t="str">
        <f t="shared" si="838"/>
        <v>Agapostemon texanus</v>
      </c>
      <c r="Q7666" s="12" t="s">
        <v>29</v>
      </c>
      <c r="R7666" s="24">
        <v>9</v>
      </c>
      <c r="S7666" s="12"/>
      <c r="T7666" s="12"/>
      <c r="U7666" s="12"/>
      <c r="V7666" s="10" t="s">
        <v>58</v>
      </c>
      <c r="W7666" s="6">
        <v>41333</v>
      </c>
      <c r="X7666" s="50"/>
      <c r="Y7666" s="129">
        <f t="shared" si="841"/>
        <v>9</v>
      </c>
      <c r="Z7666" s="110">
        <f t="shared" si="844"/>
        <v>0</v>
      </c>
      <c r="AA7666" s="1">
        <f t="shared" si="845"/>
        <v>0</v>
      </c>
    </row>
    <row r="7667" spans="1:27" ht="14.25" customHeight="1">
      <c r="A7667" s="148"/>
      <c r="B7667" s="139">
        <v>20160807</v>
      </c>
      <c r="C7667" s="57" t="str">
        <f t="shared" si="837"/>
        <v>SCL</v>
      </c>
      <c r="D7667" s="114">
        <f t="shared" si="842"/>
        <v>41127</v>
      </c>
      <c r="E7667" s="9" t="s">
        <v>42</v>
      </c>
      <c r="F7667" s="37" t="s">
        <v>25</v>
      </c>
      <c r="G7667" s="11" t="s">
        <v>380</v>
      </c>
      <c r="H7667" s="2"/>
      <c r="I7667" s="2"/>
      <c r="J7667" s="4" t="s">
        <v>27</v>
      </c>
      <c r="K7667" s="84" t="s">
        <v>578</v>
      </c>
      <c r="L7667" s="4" t="s">
        <v>47</v>
      </c>
      <c r="M7667" s="4"/>
      <c r="N7667" s="4" t="s">
        <v>31</v>
      </c>
      <c r="O7667" s="4" t="str">
        <f t="shared" si="843"/>
        <v>Bombus (Pyrobombus) vosnesenskii</v>
      </c>
      <c r="P7667" s="85" t="str">
        <f t="shared" si="838"/>
        <v>Bombus vosnesenskii</v>
      </c>
      <c r="Q7667" s="12" t="s">
        <v>29</v>
      </c>
      <c r="R7667" s="24">
        <v>2</v>
      </c>
      <c r="S7667" s="12"/>
      <c r="T7667" s="12"/>
      <c r="U7667" s="12"/>
      <c r="V7667" s="10" t="s">
        <v>58</v>
      </c>
      <c r="W7667" s="6">
        <v>41333</v>
      </c>
      <c r="X7667" s="50"/>
      <c r="Y7667" s="129">
        <f t="shared" si="841"/>
        <v>2</v>
      </c>
      <c r="Z7667" s="110">
        <f t="shared" si="844"/>
        <v>0</v>
      </c>
      <c r="AA7667" s="1">
        <f t="shared" si="845"/>
        <v>0</v>
      </c>
    </row>
    <row r="7668" spans="1:27" ht="14.25" customHeight="1">
      <c r="A7668" s="148"/>
      <c r="B7668" s="139">
        <v>20160807</v>
      </c>
      <c r="C7668" s="57" t="str">
        <f t="shared" si="837"/>
        <v>SCL</v>
      </c>
      <c r="D7668" s="114">
        <f t="shared" si="842"/>
        <v>41127</v>
      </c>
      <c r="E7668" s="9" t="s">
        <v>42</v>
      </c>
      <c r="F7668" s="37" t="s">
        <v>25</v>
      </c>
      <c r="G7668" s="11" t="s">
        <v>380</v>
      </c>
      <c r="H7668" s="2"/>
      <c r="I7668" s="2"/>
      <c r="J7668" s="4" t="s">
        <v>48</v>
      </c>
      <c r="K7668" s="4" t="s">
        <v>48</v>
      </c>
      <c r="L7668" s="4" t="s">
        <v>49</v>
      </c>
      <c r="M7668" s="4"/>
      <c r="N7668" s="4" t="s">
        <v>31</v>
      </c>
      <c r="O7668" s="4" t="str">
        <f t="shared" si="843"/>
        <v>Apis (Apis) mellifera</v>
      </c>
      <c r="P7668" s="85" t="str">
        <f t="shared" si="838"/>
        <v>Apis mellifera</v>
      </c>
      <c r="Q7668" s="12" t="s">
        <v>29</v>
      </c>
      <c r="R7668" s="24">
        <v>3</v>
      </c>
      <c r="S7668" s="12"/>
      <c r="T7668" s="12"/>
      <c r="U7668" s="12"/>
      <c r="V7668" s="10" t="s">
        <v>58</v>
      </c>
      <c r="W7668" s="6">
        <v>41333</v>
      </c>
      <c r="X7668" s="50"/>
      <c r="Y7668" s="129">
        <f t="shared" si="841"/>
        <v>3</v>
      </c>
      <c r="Z7668" s="110">
        <f t="shared" si="844"/>
        <v>0</v>
      </c>
      <c r="AA7668" s="1">
        <f t="shared" si="845"/>
        <v>0</v>
      </c>
    </row>
    <row r="7669" spans="1:27" ht="14.25" customHeight="1">
      <c r="A7669" s="148"/>
      <c r="B7669" s="139">
        <v>20180423</v>
      </c>
      <c r="C7669" s="57" t="str">
        <f t="shared" si="837"/>
        <v>BPF</v>
      </c>
      <c r="D7669" s="114">
        <f t="shared" ref="D7669:D7732" si="846">DATEVALUE(LEFT(B7669,4)&amp;"/"&amp;MID(B7669,5,2)&amp;"/"&amp;RIGHT(B7669,2))</f>
        <v>41751</v>
      </c>
      <c r="E7669" s="9" t="s">
        <v>347</v>
      </c>
      <c r="F7669" s="37" t="s">
        <v>25</v>
      </c>
      <c r="G7669" s="11" t="s">
        <v>380</v>
      </c>
      <c r="H7669" s="2"/>
      <c r="I7669" s="2"/>
      <c r="J7669" s="4" t="s">
        <v>51</v>
      </c>
      <c r="K7669" s="84" t="s">
        <v>582</v>
      </c>
      <c r="L7669" s="4" t="s">
        <v>52</v>
      </c>
      <c r="M7669" s="4"/>
      <c r="N7669" s="4"/>
      <c r="O7669" s="4" t="str">
        <f t="shared" si="843"/>
        <v>Halictus (Seladonia) tripartitus</v>
      </c>
      <c r="P7669" s="85" t="str">
        <f t="shared" si="838"/>
        <v>Halictus tripartitus</v>
      </c>
      <c r="Q7669" s="12" t="s">
        <v>29</v>
      </c>
      <c r="R7669" s="24">
        <v>6</v>
      </c>
      <c r="S7669" s="12"/>
      <c r="T7669" s="12"/>
      <c r="U7669" s="12"/>
      <c r="V7669" s="10" t="s">
        <v>182</v>
      </c>
      <c r="W7669" s="118">
        <v>41972</v>
      </c>
      <c r="X7669" s="50"/>
      <c r="Y7669" s="129">
        <f t="shared" si="841"/>
        <v>6</v>
      </c>
      <c r="Z7669" s="110">
        <f t="shared" si="844"/>
        <v>0</v>
      </c>
      <c r="AA7669" s="1">
        <f t="shared" si="845"/>
        <v>0</v>
      </c>
    </row>
    <row r="7670" spans="1:27" ht="14.25" customHeight="1">
      <c r="A7670" s="148"/>
      <c r="B7670" s="139">
        <v>20180423</v>
      </c>
      <c r="C7670" s="57" t="str">
        <f t="shared" si="837"/>
        <v>POS</v>
      </c>
      <c r="D7670" s="114">
        <f t="shared" si="846"/>
        <v>41751</v>
      </c>
      <c r="E7670" s="9" t="s">
        <v>37</v>
      </c>
      <c r="F7670" s="37" t="s">
        <v>25</v>
      </c>
      <c r="G7670" s="11" t="s">
        <v>380</v>
      </c>
      <c r="H7670" s="2"/>
      <c r="I7670" s="2"/>
      <c r="J7670" s="4" t="s">
        <v>27</v>
      </c>
      <c r="K7670" s="84" t="s">
        <v>577</v>
      </c>
      <c r="L7670" s="4" t="s">
        <v>39</v>
      </c>
      <c r="M7670" s="4"/>
      <c r="N7670" s="4"/>
      <c r="O7670" s="4" t="str">
        <f t="shared" si="843"/>
        <v>Bombus (Thoracobombus) fervidus</v>
      </c>
      <c r="P7670" s="85" t="str">
        <f t="shared" si="838"/>
        <v>Bombus fervidus</v>
      </c>
      <c r="Q7670" s="12" t="s">
        <v>29</v>
      </c>
      <c r="R7670" s="24">
        <v>1</v>
      </c>
      <c r="S7670" s="12"/>
      <c r="T7670" s="12"/>
      <c r="U7670" s="12"/>
      <c r="V7670" s="10" t="s">
        <v>182</v>
      </c>
      <c r="W7670" s="118">
        <v>41972</v>
      </c>
      <c r="X7670" s="2"/>
      <c r="Y7670" s="129">
        <f t="shared" si="841"/>
        <v>1</v>
      </c>
      <c r="Z7670" s="110">
        <f t="shared" si="844"/>
        <v>0</v>
      </c>
      <c r="AA7670" s="1">
        <f t="shared" si="845"/>
        <v>0</v>
      </c>
    </row>
    <row r="7671" spans="1:27" ht="14.25" customHeight="1">
      <c r="A7671" s="148"/>
      <c r="B7671" s="139">
        <v>20180423</v>
      </c>
      <c r="C7671" s="57" t="str">
        <f t="shared" si="837"/>
        <v>POS</v>
      </c>
      <c r="D7671" s="114">
        <f t="shared" si="846"/>
        <v>41751</v>
      </c>
      <c r="E7671" s="9" t="s">
        <v>37</v>
      </c>
      <c r="F7671" s="37" t="s">
        <v>25</v>
      </c>
      <c r="G7671" s="11" t="s">
        <v>380</v>
      </c>
      <c r="H7671" s="3"/>
      <c r="I7671" s="3"/>
      <c r="J7671" s="4" t="s">
        <v>27</v>
      </c>
      <c r="K7671" s="4" t="s">
        <v>578</v>
      </c>
      <c r="L7671" s="4" t="s">
        <v>47</v>
      </c>
      <c r="M7671" s="4"/>
      <c r="N7671" s="4"/>
      <c r="O7671" s="4" t="str">
        <f t="shared" si="843"/>
        <v>Bombus (Pyrobombus) vosnesenskii</v>
      </c>
      <c r="P7671" s="85" t="str">
        <f t="shared" si="838"/>
        <v>Bombus vosnesenskii</v>
      </c>
      <c r="Q7671" s="11" t="s">
        <v>29</v>
      </c>
      <c r="R7671" s="72">
        <v>3</v>
      </c>
      <c r="S7671" s="12"/>
      <c r="T7671" s="12"/>
      <c r="U7671" s="12"/>
      <c r="V7671" s="10" t="s">
        <v>182</v>
      </c>
      <c r="W7671" s="118">
        <v>41972</v>
      </c>
      <c r="X7671" s="2"/>
      <c r="Y7671" s="129">
        <f t="shared" si="841"/>
        <v>3</v>
      </c>
      <c r="Z7671" s="110">
        <f t="shared" si="844"/>
        <v>0</v>
      </c>
      <c r="AA7671" s="1">
        <f t="shared" si="845"/>
        <v>0</v>
      </c>
    </row>
    <row r="7672" spans="1:27" ht="14.25" customHeight="1">
      <c r="A7672" s="148"/>
      <c r="B7672" s="139">
        <v>20180423</v>
      </c>
      <c r="C7672" s="57" t="str">
        <f t="shared" si="837"/>
        <v>POS</v>
      </c>
      <c r="D7672" s="114">
        <f t="shared" si="846"/>
        <v>41751</v>
      </c>
      <c r="E7672" s="9" t="s">
        <v>37</v>
      </c>
      <c r="F7672" s="37" t="s">
        <v>25</v>
      </c>
      <c r="G7672" s="11" t="s">
        <v>380</v>
      </c>
      <c r="H7672" s="3"/>
      <c r="I7672" s="3"/>
      <c r="J7672" s="4" t="s">
        <v>140</v>
      </c>
      <c r="K7672" s="84" t="s">
        <v>140</v>
      </c>
      <c r="L7672" s="4" t="s">
        <v>141</v>
      </c>
      <c r="M7672" s="4"/>
      <c r="N7672" s="4"/>
      <c r="O7672" s="4" t="str">
        <f t="shared" si="843"/>
        <v>Agapostemon (Agapostemon) texanus</v>
      </c>
      <c r="P7672" s="85" t="str">
        <f t="shared" si="838"/>
        <v>Agapostemon texanus</v>
      </c>
      <c r="Q7672" s="11" t="s">
        <v>29</v>
      </c>
      <c r="R7672" s="72">
        <v>5</v>
      </c>
      <c r="S7672" s="12"/>
      <c r="T7672" s="12"/>
      <c r="U7672" s="12"/>
      <c r="V7672" s="10" t="s">
        <v>182</v>
      </c>
      <c r="W7672" s="118">
        <v>41972</v>
      </c>
      <c r="X7672" s="2"/>
      <c r="Y7672" s="129">
        <f t="shared" si="841"/>
        <v>5</v>
      </c>
      <c r="Z7672" s="110">
        <f t="shared" si="844"/>
        <v>0</v>
      </c>
      <c r="AA7672" s="1">
        <f t="shared" si="845"/>
        <v>0</v>
      </c>
    </row>
    <row r="7673" spans="1:27" ht="14.25" customHeight="1">
      <c r="A7673" s="148"/>
      <c r="B7673" s="139">
        <v>20180423</v>
      </c>
      <c r="C7673" s="57" t="str">
        <f t="shared" si="837"/>
        <v>POS</v>
      </c>
      <c r="D7673" s="114">
        <f t="shared" si="846"/>
        <v>41751</v>
      </c>
      <c r="E7673" s="9" t="s">
        <v>37</v>
      </c>
      <c r="F7673" s="37" t="s">
        <v>25</v>
      </c>
      <c r="G7673" s="11" t="s">
        <v>380</v>
      </c>
      <c r="H7673" s="3"/>
      <c r="I7673" s="3"/>
      <c r="J7673" s="4" t="s">
        <v>51</v>
      </c>
      <c r="K7673" s="4" t="s">
        <v>582</v>
      </c>
      <c r="L7673" s="4" t="s">
        <v>52</v>
      </c>
      <c r="M7673" s="4"/>
      <c r="N7673" s="4"/>
      <c r="O7673" s="4" t="str">
        <f t="shared" si="843"/>
        <v>Halictus (Seladonia) tripartitus</v>
      </c>
      <c r="P7673" s="85" t="str">
        <f t="shared" si="838"/>
        <v>Halictus tripartitus</v>
      </c>
      <c r="Q7673" s="11" t="s">
        <v>29</v>
      </c>
      <c r="R7673" s="72">
        <v>57</v>
      </c>
      <c r="S7673" s="12"/>
      <c r="T7673" s="12"/>
      <c r="U7673" s="12"/>
      <c r="V7673" s="10" t="s">
        <v>182</v>
      </c>
      <c r="W7673" s="118">
        <v>41972</v>
      </c>
      <c r="X7673" s="2"/>
      <c r="Y7673" s="129">
        <f t="shared" si="841"/>
        <v>57</v>
      </c>
      <c r="Z7673" s="110">
        <f t="shared" si="844"/>
        <v>0</v>
      </c>
      <c r="AA7673" s="1">
        <f t="shared" si="845"/>
        <v>0</v>
      </c>
    </row>
    <row r="7674" spans="1:27" ht="14.25" customHeight="1">
      <c r="A7674" s="148"/>
      <c r="B7674" s="139">
        <v>20180423</v>
      </c>
      <c r="C7674" s="57" t="str">
        <f t="shared" si="837"/>
        <v>POS</v>
      </c>
      <c r="D7674" s="114">
        <f t="shared" si="846"/>
        <v>41751</v>
      </c>
      <c r="E7674" s="9" t="s">
        <v>38</v>
      </c>
      <c r="F7674" s="37" t="s">
        <v>25</v>
      </c>
      <c r="G7674" s="11" t="s">
        <v>380</v>
      </c>
      <c r="H7674" s="3"/>
      <c r="I7674" s="3"/>
      <c r="J7674" s="4" t="s">
        <v>27</v>
      </c>
      <c r="K7674" s="83" t="s">
        <v>577</v>
      </c>
      <c r="L7674" s="4" t="s">
        <v>39</v>
      </c>
      <c r="M7674" s="4"/>
      <c r="N7674" s="4"/>
      <c r="O7674" s="4" t="str">
        <f t="shared" si="843"/>
        <v>Bombus (Thoracobombus) fervidus</v>
      </c>
      <c r="P7674" s="85" t="str">
        <f t="shared" si="838"/>
        <v>Bombus fervidus</v>
      </c>
      <c r="Q7674" s="11" t="s">
        <v>29</v>
      </c>
      <c r="R7674" s="72">
        <v>4</v>
      </c>
      <c r="S7674" s="12"/>
      <c r="T7674" s="12"/>
      <c r="U7674" s="12"/>
      <c r="V7674" s="10" t="s">
        <v>182</v>
      </c>
      <c r="W7674" s="118">
        <v>41972</v>
      </c>
      <c r="X7674" s="2"/>
      <c r="Y7674" s="129">
        <f t="shared" si="841"/>
        <v>4</v>
      </c>
      <c r="Z7674" s="110">
        <f t="shared" si="844"/>
        <v>0</v>
      </c>
      <c r="AA7674" s="1">
        <f t="shared" si="845"/>
        <v>0</v>
      </c>
    </row>
    <row r="7675" spans="1:27" ht="14.25" customHeight="1">
      <c r="A7675" s="148"/>
      <c r="B7675" s="139">
        <v>20180423</v>
      </c>
      <c r="C7675" s="57" t="str">
        <f t="shared" ref="C7675:C7738" si="847">LEFT(E7675,3)</f>
        <v>POS</v>
      </c>
      <c r="D7675" s="114">
        <f t="shared" si="846"/>
        <v>41751</v>
      </c>
      <c r="E7675" s="9" t="s">
        <v>38</v>
      </c>
      <c r="F7675" s="37" t="s">
        <v>25</v>
      </c>
      <c r="G7675" s="11" t="s">
        <v>380</v>
      </c>
      <c r="H7675" s="3"/>
      <c r="I7675" s="3"/>
      <c r="J7675" s="4" t="s">
        <v>140</v>
      </c>
      <c r="K7675" s="84" t="s">
        <v>140</v>
      </c>
      <c r="L7675" s="4" t="s">
        <v>141</v>
      </c>
      <c r="M7675" s="4"/>
      <c r="N7675" s="4"/>
      <c r="O7675" s="4" t="str">
        <f t="shared" si="843"/>
        <v>Agapostemon (Agapostemon) texanus</v>
      </c>
      <c r="P7675" s="85" t="str">
        <f t="shared" ref="P7675:P7738" si="848">J7675&amp;" "&amp;L7675</f>
        <v>Agapostemon texanus</v>
      </c>
      <c r="Q7675" s="11" t="s">
        <v>29</v>
      </c>
      <c r="R7675" s="72">
        <v>8</v>
      </c>
      <c r="S7675" s="12"/>
      <c r="T7675" s="12"/>
      <c r="U7675" s="12"/>
      <c r="V7675" s="10" t="s">
        <v>182</v>
      </c>
      <c r="W7675" s="118">
        <v>41972</v>
      </c>
      <c r="X7675" s="2"/>
      <c r="Y7675" s="129">
        <f t="shared" si="841"/>
        <v>8</v>
      </c>
      <c r="Z7675" s="110">
        <f t="shared" si="844"/>
        <v>0</v>
      </c>
      <c r="AA7675" s="1">
        <f t="shared" si="845"/>
        <v>0</v>
      </c>
    </row>
    <row r="7676" spans="1:27" ht="14.25" customHeight="1">
      <c r="A7676" s="148"/>
      <c r="B7676" s="139">
        <v>20180423</v>
      </c>
      <c r="C7676" s="57" t="str">
        <f t="shared" si="847"/>
        <v>POS</v>
      </c>
      <c r="D7676" s="114">
        <f t="shared" si="846"/>
        <v>41751</v>
      </c>
      <c r="E7676" s="9" t="s">
        <v>38</v>
      </c>
      <c r="F7676" s="37" t="s">
        <v>25</v>
      </c>
      <c r="G7676" s="11" t="s">
        <v>380</v>
      </c>
      <c r="H7676" s="3"/>
      <c r="I7676" s="3"/>
      <c r="J7676" s="4" t="s">
        <v>51</v>
      </c>
      <c r="K7676" s="112" t="s">
        <v>583</v>
      </c>
      <c r="L7676" s="4" t="s">
        <v>157</v>
      </c>
      <c r="M7676" s="4"/>
      <c r="N7676" s="4"/>
      <c r="O7676" s="4" t="str">
        <f t="shared" si="843"/>
        <v>Halictus (Protohalictus) rubicundus</v>
      </c>
      <c r="P7676" s="85" t="str">
        <f t="shared" si="848"/>
        <v>Halictus rubicundus</v>
      </c>
      <c r="Q7676" s="11" t="s">
        <v>29</v>
      </c>
      <c r="R7676" s="72">
        <v>30</v>
      </c>
      <c r="S7676" s="12"/>
      <c r="T7676" s="12"/>
      <c r="U7676" s="12"/>
      <c r="V7676" s="10" t="s">
        <v>182</v>
      </c>
      <c r="W7676" s="118">
        <v>41972</v>
      </c>
      <c r="X7676" s="2" t="s">
        <v>383</v>
      </c>
      <c r="Y7676" s="129">
        <f t="shared" si="841"/>
        <v>30</v>
      </c>
      <c r="Z7676" s="110">
        <f t="shared" si="844"/>
        <v>1</v>
      </c>
      <c r="AA7676" s="1">
        <f t="shared" si="845"/>
        <v>0</v>
      </c>
    </row>
    <row r="7677" spans="1:27" ht="14.25" customHeight="1">
      <c r="A7677" s="148"/>
      <c r="B7677" s="139">
        <v>20180423</v>
      </c>
      <c r="C7677" s="57" t="str">
        <f t="shared" si="847"/>
        <v>POS</v>
      </c>
      <c r="D7677" s="114">
        <f t="shared" si="846"/>
        <v>41751</v>
      </c>
      <c r="E7677" s="9" t="s">
        <v>213</v>
      </c>
      <c r="F7677" s="37" t="s">
        <v>25</v>
      </c>
      <c r="G7677" s="11" t="s">
        <v>380</v>
      </c>
      <c r="H7677" s="3"/>
      <c r="I7677" s="3"/>
      <c r="J7677" s="4" t="s">
        <v>27</v>
      </c>
      <c r="K7677" s="84" t="s">
        <v>577</v>
      </c>
      <c r="L7677" s="4" t="s">
        <v>39</v>
      </c>
      <c r="M7677" s="4"/>
      <c r="N7677" s="4"/>
      <c r="O7677" s="4" t="str">
        <f t="shared" si="843"/>
        <v>Bombus (Thoracobombus) fervidus</v>
      </c>
      <c r="P7677" s="85" t="str">
        <f t="shared" si="848"/>
        <v>Bombus fervidus</v>
      </c>
      <c r="Q7677" s="11" t="s">
        <v>29</v>
      </c>
      <c r="R7677" s="72">
        <v>1</v>
      </c>
      <c r="S7677" s="12"/>
      <c r="T7677" s="12"/>
      <c r="U7677" s="12"/>
      <c r="V7677" s="10" t="s">
        <v>182</v>
      </c>
      <c r="W7677" s="118">
        <v>41972</v>
      </c>
      <c r="X7677" s="2"/>
      <c r="Y7677" s="129">
        <f t="shared" si="841"/>
        <v>1</v>
      </c>
      <c r="Z7677" s="110">
        <f t="shared" si="844"/>
        <v>0</v>
      </c>
      <c r="AA7677" s="1">
        <f t="shared" si="845"/>
        <v>0</v>
      </c>
    </row>
    <row r="7678" spans="1:27" ht="14.25" customHeight="1">
      <c r="A7678" s="148"/>
      <c r="B7678" s="139">
        <v>20180423</v>
      </c>
      <c r="C7678" s="57" t="str">
        <f t="shared" si="847"/>
        <v>POS</v>
      </c>
      <c r="D7678" s="114">
        <f t="shared" si="846"/>
        <v>41751</v>
      </c>
      <c r="E7678" s="9" t="s">
        <v>213</v>
      </c>
      <c r="F7678" s="37" t="s">
        <v>25</v>
      </c>
      <c r="G7678" s="11" t="s">
        <v>380</v>
      </c>
      <c r="H7678" s="3"/>
      <c r="I7678" s="3"/>
      <c r="J7678" s="4" t="s">
        <v>27</v>
      </c>
      <c r="K7678" s="84" t="s">
        <v>578</v>
      </c>
      <c r="L7678" s="4" t="s">
        <v>47</v>
      </c>
      <c r="M7678" s="4"/>
      <c r="N7678" s="4"/>
      <c r="O7678" s="4" t="str">
        <f t="shared" si="843"/>
        <v>Bombus (Pyrobombus) vosnesenskii</v>
      </c>
      <c r="P7678" s="85" t="str">
        <f t="shared" si="848"/>
        <v>Bombus vosnesenskii</v>
      </c>
      <c r="Q7678" s="11" t="s">
        <v>29</v>
      </c>
      <c r="R7678" s="72">
        <v>1</v>
      </c>
      <c r="S7678" s="12"/>
      <c r="T7678" s="12"/>
      <c r="U7678" s="12"/>
      <c r="V7678" s="10" t="s">
        <v>182</v>
      </c>
      <c r="W7678" s="118">
        <v>41972</v>
      </c>
      <c r="X7678" s="2"/>
      <c r="Y7678" s="129">
        <f t="shared" si="841"/>
        <v>1</v>
      </c>
      <c r="Z7678" s="110">
        <f t="shared" si="844"/>
        <v>0</v>
      </c>
      <c r="AA7678" s="1">
        <f t="shared" si="845"/>
        <v>0</v>
      </c>
    </row>
    <row r="7679" spans="1:27" ht="14.25" customHeight="1">
      <c r="A7679" s="148"/>
      <c r="B7679" s="139">
        <v>20180423</v>
      </c>
      <c r="C7679" s="57" t="str">
        <f t="shared" si="847"/>
        <v>POS</v>
      </c>
      <c r="D7679" s="114">
        <f t="shared" si="846"/>
        <v>41751</v>
      </c>
      <c r="E7679" s="9" t="s">
        <v>213</v>
      </c>
      <c r="F7679" s="37" t="s">
        <v>25</v>
      </c>
      <c r="G7679" s="11" t="s">
        <v>380</v>
      </c>
      <c r="H7679" s="3"/>
      <c r="I7679" s="3"/>
      <c r="J7679" s="4" t="s">
        <v>48</v>
      </c>
      <c r="K7679" s="4" t="s">
        <v>48</v>
      </c>
      <c r="L7679" s="4" t="s">
        <v>49</v>
      </c>
      <c r="M7679" s="4"/>
      <c r="N7679" s="4"/>
      <c r="O7679" s="4" t="str">
        <f t="shared" si="843"/>
        <v>Apis (Apis) mellifera</v>
      </c>
      <c r="P7679" s="85" t="str">
        <f t="shared" si="848"/>
        <v>Apis mellifera</v>
      </c>
      <c r="Q7679" s="11" t="s">
        <v>29</v>
      </c>
      <c r="R7679" s="72">
        <v>4</v>
      </c>
      <c r="S7679" s="12"/>
      <c r="T7679" s="12"/>
      <c r="U7679" s="12"/>
      <c r="V7679" s="10" t="s">
        <v>182</v>
      </c>
      <c r="W7679" s="118">
        <v>41972</v>
      </c>
      <c r="X7679" s="2"/>
      <c r="Y7679" s="129">
        <f t="shared" si="841"/>
        <v>4</v>
      </c>
      <c r="Z7679" s="110">
        <f t="shared" ref="Z7679:Z7742" si="849">IF(ISNUMBER(SEARCH($Z$1,X7679)),1,0)</f>
        <v>0</v>
      </c>
      <c r="AA7679" s="1">
        <f t="shared" ref="AA7679:AA7742" si="850">IF(ISNUMBER(SEARCH($AA$1,X7679)),1,0)</f>
        <v>0</v>
      </c>
    </row>
    <row r="7680" spans="1:27" ht="14.25" customHeight="1">
      <c r="A7680" s="148"/>
      <c r="B7680" s="139">
        <v>20180423</v>
      </c>
      <c r="C7680" s="57" t="str">
        <f t="shared" si="847"/>
        <v>POS</v>
      </c>
      <c r="D7680" s="114">
        <f t="shared" si="846"/>
        <v>41751</v>
      </c>
      <c r="E7680" s="9" t="s">
        <v>213</v>
      </c>
      <c r="F7680" s="37" t="s">
        <v>25</v>
      </c>
      <c r="G7680" s="11" t="s">
        <v>380</v>
      </c>
      <c r="H7680" s="3"/>
      <c r="I7680" s="3"/>
      <c r="J7680" s="4" t="s">
        <v>51</v>
      </c>
      <c r="K7680" s="112" t="s">
        <v>583</v>
      </c>
      <c r="L7680" s="4" t="s">
        <v>157</v>
      </c>
      <c r="M7680" s="4"/>
      <c r="N7680" s="4"/>
      <c r="O7680" s="4" t="str">
        <f t="shared" si="843"/>
        <v>Halictus (Protohalictus) rubicundus</v>
      </c>
      <c r="P7680" s="85" t="str">
        <f t="shared" si="848"/>
        <v>Halictus rubicundus</v>
      </c>
      <c r="Q7680" s="11" t="s">
        <v>29</v>
      </c>
      <c r="R7680" s="72">
        <v>1</v>
      </c>
      <c r="S7680" s="12"/>
      <c r="T7680" s="12"/>
      <c r="U7680" s="12"/>
      <c r="V7680" s="10" t="s">
        <v>182</v>
      </c>
      <c r="W7680" s="118">
        <v>41972</v>
      </c>
      <c r="X7680" s="2"/>
      <c r="Y7680" s="129">
        <f t="shared" si="841"/>
        <v>1</v>
      </c>
      <c r="Z7680" s="110">
        <f t="shared" si="849"/>
        <v>0</v>
      </c>
      <c r="AA7680" s="1">
        <f t="shared" si="850"/>
        <v>0</v>
      </c>
    </row>
    <row r="7681" spans="1:27" ht="14.25" customHeight="1">
      <c r="A7681" s="148"/>
      <c r="B7681" s="139">
        <v>20180423</v>
      </c>
      <c r="C7681" s="57" t="str">
        <f t="shared" si="847"/>
        <v>POS</v>
      </c>
      <c r="D7681" s="114">
        <f t="shared" si="846"/>
        <v>41751</v>
      </c>
      <c r="E7681" s="9" t="s">
        <v>227</v>
      </c>
      <c r="F7681" s="37" t="s">
        <v>25</v>
      </c>
      <c r="G7681" s="11" t="s">
        <v>380</v>
      </c>
      <c r="H7681" s="3"/>
      <c r="I7681" s="3"/>
      <c r="J7681" s="4" t="s">
        <v>27</v>
      </c>
      <c r="K7681" s="4" t="s">
        <v>577</v>
      </c>
      <c r="L7681" s="4" t="s">
        <v>39</v>
      </c>
      <c r="M7681" s="4"/>
      <c r="N7681" s="4"/>
      <c r="O7681" s="4" t="str">
        <f t="shared" si="843"/>
        <v>Bombus (Thoracobombus) fervidus</v>
      </c>
      <c r="P7681" s="85" t="str">
        <f t="shared" si="848"/>
        <v>Bombus fervidus</v>
      </c>
      <c r="Q7681" s="11" t="s">
        <v>29</v>
      </c>
      <c r="R7681" s="72">
        <v>1</v>
      </c>
      <c r="S7681" s="12"/>
      <c r="T7681" s="12"/>
      <c r="U7681" s="12"/>
      <c r="V7681" s="10" t="s">
        <v>182</v>
      </c>
      <c r="W7681" s="118">
        <v>41972</v>
      </c>
      <c r="X7681" s="2"/>
      <c r="Y7681" s="129">
        <f t="shared" si="841"/>
        <v>1</v>
      </c>
      <c r="Z7681" s="110">
        <f t="shared" si="849"/>
        <v>0</v>
      </c>
      <c r="AA7681" s="1">
        <f t="shared" si="850"/>
        <v>0</v>
      </c>
    </row>
    <row r="7682" spans="1:27" ht="14.25" customHeight="1">
      <c r="A7682" s="148"/>
      <c r="B7682" s="139">
        <v>20180423</v>
      </c>
      <c r="C7682" s="57" t="str">
        <f t="shared" si="847"/>
        <v>POS</v>
      </c>
      <c r="D7682" s="114">
        <f t="shared" si="846"/>
        <v>41751</v>
      </c>
      <c r="E7682" s="9" t="s">
        <v>227</v>
      </c>
      <c r="F7682" s="37" t="s">
        <v>25</v>
      </c>
      <c r="G7682" s="11" t="s">
        <v>380</v>
      </c>
      <c r="H7682" s="3"/>
      <c r="I7682" s="3"/>
      <c r="J7682" s="4" t="s">
        <v>140</v>
      </c>
      <c r="K7682" s="83" t="s">
        <v>140</v>
      </c>
      <c r="L7682" s="4" t="s">
        <v>141</v>
      </c>
      <c r="M7682" s="4"/>
      <c r="N7682" s="4"/>
      <c r="O7682" s="4" t="str">
        <f t="shared" si="843"/>
        <v>Agapostemon (Agapostemon) texanus</v>
      </c>
      <c r="P7682" s="85" t="str">
        <f t="shared" si="848"/>
        <v>Agapostemon texanus</v>
      </c>
      <c r="Q7682" s="11" t="s">
        <v>29</v>
      </c>
      <c r="R7682" s="72">
        <v>1</v>
      </c>
      <c r="S7682" s="12"/>
      <c r="T7682" s="12"/>
      <c r="U7682" s="12"/>
      <c r="V7682" s="10" t="s">
        <v>182</v>
      </c>
      <c r="W7682" s="118">
        <v>41972</v>
      </c>
      <c r="X7682" s="2"/>
      <c r="Y7682" s="129">
        <f t="shared" ref="Y7682:Y7745" si="851">IF(R7682&gt;0,R7682,1)</f>
        <v>1</v>
      </c>
      <c r="Z7682" s="110">
        <f t="shared" si="849"/>
        <v>0</v>
      </c>
      <c r="AA7682" s="1">
        <f t="shared" si="850"/>
        <v>0</v>
      </c>
    </row>
    <row r="7683" spans="1:27" ht="14.25" customHeight="1">
      <c r="A7683" s="148"/>
      <c r="B7683" s="139">
        <v>20180423</v>
      </c>
      <c r="C7683" s="57" t="str">
        <f t="shared" si="847"/>
        <v>POS</v>
      </c>
      <c r="D7683" s="114">
        <f t="shared" si="846"/>
        <v>41751</v>
      </c>
      <c r="E7683" s="9" t="s">
        <v>227</v>
      </c>
      <c r="F7683" s="37" t="s">
        <v>25</v>
      </c>
      <c r="G7683" s="11" t="s">
        <v>380</v>
      </c>
      <c r="H7683" s="3"/>
      <c r="I7683" s="3"/>
      <c r="J7683" s="4" t="s">
        <v>51</v>
      </c>
      <c r="K7683" s="83" t="s">
        <v>582</v>
      </c>
      <c r="L7683" s="4" t="s">
        <v>52</v>
      </c>
      <c r="M7683" s="4"/>
      <c r="N7683" s="4"/>
      <c r="O7683" s="4" t="str">
        <f t="shared" si="843"/>
        <v>Halictus (Seladonia) tripartitus</v>
      </c>
      <c r="P7683" s="85" t="str">
        <f t="shared" si="848"/>
        <v>Halictus tripartitus</v>
      </c>
      <c r="Q7683" s="11" t="s">
        <v>29</v>
      </c>
      <c r="R7683" s="72">
        <v>27</v>
      </c>
      <c r="S7683" s="12"/>
      <c r="T7683" s="12"/>
      <c r="U7683" s="12"/>
      <c r="V7683" s="10" t="s">
        <v>182</v>
      </c>
      <c r="W7683" s="118">
        <v>41972</v>
      </c>
      <c r="X7683" s="2"/>
      <c r="Y7683" s="129">
        <f t="shared" si="851"/>
        <v>27</v>
      </c>
      <c r="Z7683" s="110">
        <f t="shared" si="849"/>
        <v>0</v>
      </c>
      <c r="AA7683" s="1">
        <f t="shared" si="850"/>
        <v>0</v>
      </c>
    </row>
    <row r="7684" spans="1:27" ht="14.25" customHeight="1">
      <c r="A7684" s="148"/>
      <c r="B7684" s="139">
        <v>20180423</v>
      </c>
      <c r="C7684" s="57" t="str">
        <f t="shared" si="847"/>
        <v>POS</v>
      </c>
      <c r="D7684" s="114">
        <f t="shared" si="846"/>
        <v>41751</v>
      </c>
      <c r="E7684" s="9" t="s">
        <v>241</v>
      </c>
      <c r="F7684" s="37" t="s">
        <v>25</v>
      </c>
      <c r="G7684" s="11" t="s">
        <v>380</v>
      </c>
      <c r="H7684" s="3"/>
      <c r="I7684" s="3"/>
      <c r="J7684" s="4" t="s">
        <v>48</v>
      </c>
      <c r="K7684" s="83" t="s">
        <v>48</v>
      </c>
      <c r="L7684" s="4" t="s">
        <v>49</v>
      </c>
      <c r="M7684" s="4"/>
      <c r="N7684" s="4"/>
      <c r="O7684" s="4" t="str">
        <f t="shared" si="843"/>
        <v>Apis (Apis) mellifera</v>
      </c>
      <c r="P7684" s="85" t="str">
        <f t="shared" si="848"/>
        <v>Apis mellifera</v>
      </c>
      <c r="Q7684" s="11" t="s">
        <v>29</v>
      </c>
      <c r="R7684" s="72">
        <v>1</v>
      </c>
      <c r="S7684" s="12"/>
      <c r="T7684" s="12"/>
      <c r="U7684" s="12"/>
      <c r="V7684" s="10" t="s">
        <v>182</v>
      </c>
      <c r="W7684" s="118">
        <v>41972</v>
      </c>
      <c r="X7684" s="2"/>
      <c r="Y7684" s="129">
        <f t="shared" si="851"/>
        <v>1</v>
      </c>
      <c r="Z7684" s="110">
        <f t="shared" si="849"/>
        <v>0</v>
      </c>
      <c r="AA7684" s="1">
        <f t="shared" si="850"/>
        <v>0</v>
      </c>
    </row>
    <row r="7685" spans="1:27" ht="14.25" customHeight="1">
      <c r="A7685" s="148"/>
      <c r="B7685" s="139">
        <v>20180423</v>
      </c>
      <c r="C7685" s="57" t="str">
        <f t="shared" si="847"/>
        <v>POS</v>
      </c>
      <c r="D7685" s="114">
        <f t="shared" si="846"/>
        <v>41751</v>
      </c>
      <c r="E7685" s="9" t="s">
        <v>241</v>
      </c>
      <c r="F7685" s="37" t="s">
        <v>25</v>
      </c>
      <c r="G7685" s="11" t="s">
        <v>380</v>
      </c>
      <c r="H7685" s="3"/>
      <c r="I7685" s="3"/>
      <c r="J7685" s="4" t="s">
        <v>140</v>
      </c>
      <c r="K7685" s="4" t="s">
        <v>140</v>
      </c>
      <c r="L7685" s="4" t="s">
        <v>141</v>
      </c>
      <c r="M7685" s="4"/>
      <c r="N7685" s="4"/>
      <c r="O7685" s="4" t="str">
        <f t="shared" si="843"/>
        <v>Agapostemon (Agapostemon) texanus</v>
      </c>
      <c r="P7685" s="85" t="str">
        <f t="shared" si="848"/>
        <v>Agapostemon texanus</v>
      </c>
      <c r="Q7685" s="11" t="s">
        <v>29</v>
      </c>
      <c r="R7685" s="72">
        <v>3</v>
      </c>
      <c r="S7685" s="12"/>
      <c r="T7685" s="12"/>
      <c r="U7685" s="12"/>
      <c r="V7685" s="10" t="s">
        <v>182</v>
      </c>
      <c r="W7685" s="118">
        <v>41972</v>
      </c>
      <c r="X7685" s="2"/>
      <c r="Y7685" s="129">
        <f t="shared" si="851"/>
        <v>3</v>
      </c>
      <c r="Z7685" s="110">
        <f t="shared" si="849"/>
        <v>0</v>
      </c>
      <c r="AA7685" s="1">
        <f t="shared" si="850"/>
        <v>0</v>
      </c>
    </row>
    <row r="7686" spans="1:27" ht="14.25" customHeight="1">
      <c r="A7686" s="148"/>
      <c r="B7686" s="139">
        <v>20180423</v>
      </c>
      <c r="C7686" s="57" t="str">
        <f t="shared" si="847"/>
        <v>POS</v>
      </c>
      <c r="D7686" s="114">
        <f t="shared" si="846"/>
        <v>41751</v>
      </c>
      <c r="E7686" s="9" t="s">
        <v>241</v>
      </c>
      <c r="F7686" s="37" t="s">
        <v>25</v>
      </c>
      <c r="G7686" s="11" t="s">
        <v>380</v>
      </c>
      <c r="H7686" s="3"/>
      <c r="I7686" s="3"/>
      <c r="J7686" s="4" t="s">
        <v>51</v>
      </c>
      <c r="K7686" s="112" t="s">
        <v>583</v>
      </c>
      <c r="L7686" s="4" t="s">
        <v>157</v>
      </c>
      <c r="M7686" s="4"/>
      <c r="N7686" s="4"/>
      <c r="O7686" s="4" t="str">
        <f t="shared" si="843"/>
        <v>Halictus (Protohalictus) rubicundus</v>
      </c>
      <c r="P7686" s="85" t="str">
        <f t="shared" si="848"/>
        <v>Halictus rubicundus</v>
      </c>
      <c r="Q7686" s="11" t="s">
        <v>29</v>
      </c>
      <c r="R7686" s="72">
        <v>2</v>
      </c>
      <c r="S7686" s="12"/>
      <c r="T7686" s="12"/>
      <c r="U7686" s="12"/>
      <c r="V7686" s="10" t="s">
        <v>182</v>
      </c>
      <c r="W7686" s="118">
        <v>41972</v>
      </c>
      <c r="X7686" s="2"/>
      <c r="Y7686" s="129">
        <f t="shared" si="851"/>
        <v>2</v>
      </c>
      <c r="Z7686" s="110">
        <f t="shared" si="849"/>
        <v>0</v>
      </c>
      <c r="AA7686" s="1">
        <f t="shared" si="850"/>
        <v>0</v>
      </c>
    </row>
    <row r="7687" spans="1:27" ht="14.25" customHeight="1">
      <c r="A7687" s="148"/>
      <c r="B7687" s="139">
        <v>20180423</v>
      </c>
      <c r="C7687" s="57" t="str">
        <f t="shared" si="847"/>
        <v>POS</v>
      </c>
      <c r="D7687" s="114">
        <f t="shared" si="846"/>
        <v>41751</v>
      </c>
      <c r="E7687" s="9" t="s">
        <v>296</v>
      </c>
      <c r="F7687" s="37" t="s">
        <v>25</v>
      </c>
      <c r="G7687" s="11" t="s">
        <v>380</v>
      </c>
      <c r="H7687" s="3"/>
      <c r="I7687" s="3"/>
      <c r="J7687" s="4" t="s">
        <v>27</v>
      </c>
      <c r="K7687" s="4" t="s">
        <v>578</v>
      </c>
      <c r="L7687" s="4" t="s">
        <v>47</v>
      </c>
      <c r="M7687" s="4"/>
      <c r="N7687" s="4"/>
      <c r="O7687" s="4" t="str">
        <f t="shared" si="843"/>
        <v>Bombus (Pyrobombus) vosnesenskii</v>
      </c>
      <c r="P7687" s="85" t="str">
        <f t="shared" si="848"/>
        <v>Bombus vosnesenskii</v>
      </c>
      <c r="Q7687" s="11" t="s">
        <v>29</v>
      </c>
      <c r="R7687" s="72">
        <v>1</v>
      </c>
      <c r="S7687" s="12"/>
      <c r="T7687" s="12"/>
      <c r="U7687" s="12"/>
      <c r="V7687" s="10" t="s">
        <v>182</v>
      </c>
      <c r="W7687" s="118">
        <v>41972</v>
      </c>
      <c r="X7687" s="2"/>
      <c r="Y7687" s="129">
        <f t="shared" si="851"/>
        <v>1</v>
      </c>
      <c r="Z7687" s="110">
        <f t="shared" si="849"/>
        <v>0</v>
      </c>
      <c r="AA7687" s="1">
        <f t="shared" si="850"/>
        <v>0</v>
      </c>
    </row>
    <row r="7688" spans="1:27" ht="14.25" customHeight="1">
      <c r="A7688" s="148"/>
      <c r="B7688" s="139">
        <v>20180423</v>
      </c>
      <c r="C7688" s="57" t="str">
        <f t="shared" si="847"/>
        <v>POS</v>
      </c>
      <c r="D7688" s="114">
        <f t="shared" si="846"/>
        <v>41751</v>
      </c>
      <c r="E7688" s="9" t="s">
        <v>296</v>
      </c>
      <c r="F7688" s="37" t="s">
        <v>25</v>
      </c>
      <c r="G7688" s="11" t="s">
        <v>380</v>
      </c>
      <c r="H7688" s="3"/>
      <c r="I7688" s="3"/>
      <c r="J7688" s="4" t="s">
        <v>140</v>
      </c>
      <c r="K7688" s="4" t="s">
        <v>140</v>
      </c>
      <c r="L7688" s="4" t="s">
        <v>141</v>
      </c>
      <c r="M7688" s="4"/>
      <c r="N7688" s="4"/>
      <c r="O7688" s="4" t="str">
        <f t="shared" si="843"/>
        <v>Agapostemon (Agapostemon) texanus</v>
      </c>
      <c r="P7688" s="85" t="str">
        <f t="shared" si="848"/>
        <v>Agapostemon texanus</v>
      </c>
      <c r="Q7688" s="11" t="s">
        <v>29</v>
      </c>
      <c r="R7688" s="72">
        <v>2</v>
      </c>
      <c r="S7688" s="12"/>
      <c r="T7688" s="12"/>
      <c r="U7688" s="12"/>
      <c r="V7688" s="10" t="s">
        <v>182</v>
      </c>
      <c r="W7688" s="118">
        <v>41972</v>
      </c>
      <c r="X7688" s="2"/>
      <c r="Y7688" s="129">
        <f t="shared" si="851"/>
        <v>2</v>
      </c>
      <c r="Z7688" s="110">
        <f t="shared" si="849"/>
        <v>0</v>
      </c>
      <c r="AA7688" s="1">
        <f t="shared" si="850"/>
        <v>0</v>
      </c>
    </row>
    <row r="7689" spans="1:27" ht="14.25" customHeight="1">
      <c r="A7689" s="148"/>
      <c r="B7689" s="139">
        <v>20180423</v>
      </c>
      <c r="C7689" s="57" t="str">
        <f t="shared" si="847"/>
        <v>POS</v>
      </c>
      <c r="D7689" s="114">
        <f t="shared" si="846"/>
        <v>41751</v>
      </c>
      <c r="E7689" s="9" t="s">
        <v>296</v>
      </c>
      <c r="F7689" s="37" t="s">
        <v>25</v>
      </c>
      <c r="G7689" s="11" t="s">
        <v>380</v>
      </c>
      <c r="H7689" s="3"/>
      <c r="I7689" s="3"/>
      <c r="J7689" s="4" t="s">
        <v>51</v>
      </c>
      <c r="K7689" s="82" t="s">
        <v>583</v>
      </c>
      <c r="L7689" s="4" t="s">
        <v>157</v>
      </c>
      <c r="M7689" s="4"/>
      <c r="N7689" s="4"/>
      <c r="O7689" s="4" t="str">
        <f t="shared" si="843"/>
        <v>Halictus (Protohalictus) rubicundus</v>
      </c>
      <c r="P7689" s="85" t="str">
        <f t="shared" si="848"/>
        <v>Halictus rubicundus</v>
      </c>
      <c r="Q7689" s="11" t="s">
        <v>29</v>
      </c>
      <c r="R7689" s="72">
        <v>1</v>
      </c>
      <c r="S7689" s="12"/>
      <c r="T7689" s="12"/>
      <c r="U7689" s="12"/>
      <c r="V7689" s="10" t="s">
        <v>182</v>
      </c>
      <c r="W7689" s="118">
        <v>41972</v>
      </c>
      <c r="X7689" s="2"/>
      <c r="Y7689" s="129">
        <f t="shared" si="851"/>
        <v>1</v>
      </c>
      <c r="Z7689" s="110">
        <f t="shared" si="849"/>
        <v>0</v>
      </c>
      <c r="AA7689" s="1">
        <f t="shared" si="850"/>
        <v>0</v>
      </c>
    </row>
    <row r="7690" spans="1:27" ht="14.25" customHeight="1">
      <c r="A7690" s="148"/>
      <c r="B7690" s="139">
        <v>20180423</v>
      </c>
      <c r="C7690" s="57" t="str">
        <f t="shared" si="847"/>
        <v>POS</v>
      </c>
      <c r="D7690" s="114">
        <f t="shared" si="846"/>
        <v>41751</v>
      </c>
      <c r="E7690" s="9" t="s">
        <v>296</v>
      </c>
      <c r="F7690" s="37" t="s">
        <v>25</v>
      </c>
      <c r="G7690" s="11" t="s">
        <v>380</v>
      </c>
      <c r="H7690" s="3"/>
      <c r="I7690" s="3"/>
      <c r="J7690" s="4" t="s">
        <v>51</v>
      </c>
      <c r="K7690" s="4" t="s">
        <v>582</v>
      </c>
      <c r="L7690" s="4" t="s">
        <v>52</v>
      </c>
      <c r="M7690" s="4"/>
      <c r="N7690" s="4"/>
      <c r="O7690" s="4" t="str">
        <f t="shared" si="843"/>
        <v>Halictus (Seladonia) tripartitus</v>
      </c>
      <c r="P7690" s="85" t="str">
        <f t="shared" si="848"/>
        <v>Halictus tripartitus</v>
      </c>
      <c r="Q7690" s="11" t="s">
        <v>29</v>
      </c>
      <c r="R7690" s="72">
        <v>11</v>
      </c>
      <c r="S7690" s="12"/>
      <c r="T7690" s="12"/>
      <c r="U7690" s="12"/>
      <c r="V7690" s="10" t="s">
        <v>182</v>
      </c>
      <c r="W7690" s="118">
        <v>41972</v>
      </c>
      <c r="X7690" s="2"/>
      <c r="Y7690" s="129">
        <f t="shared" si="851"/>
        <v>11</v>
      </c>
      <c r="Z7690" s="110">
        <f t="shared" si="849"/>
        <v>0</v>
      </c>
      <c r="AA7690" s="1">
        <f t="shared" si="850"/>
        <v>0</v>
      </c>
    </row>
    <row r="7691" spans="1:27" ht="14.25" customHeight="1">
      <c r="A7691" s="148"/>
      <c r="B7691" s="139">
        <v>20180423</v>
      </c>
      <c r="C7691" s="57" t="str">
        <f t="shared" si="847"/>
        <v>POS</v>
      </c>
      <c r="D7691" s="114">
        <f t="shared" si="846"/>
        <v>41751</v>
      </c>
      <c r="E7691" s="9" t="s">
        <v>298</v>
      </c>
      <c r="F7691" s="37" t="s">
        <v>25</v>
      </c>
      <c r="G7691" s="11" t="s">
        <v>380</v>
      </c>
      <c r="H7691" s="3"/>
      <c r="I7691" s="3"/>
      <c r="J7691" s="4" t="s">
        <v>51</v>
      </c>
      <c r="K7691" s="82" t="s">
        <v>583</v>
      </c>
      <c r="L7691" s="4" t="s">
        <v>157</v>
      </c>
      <c r="M7691" s="4"/>
      <c r="N7691" s="4"/>
      <c r="O7691" s="4" t="str">
        <f t="shared" si="843"/>
        <v>Halictus (Protohalictus) rubicundus</v>
      </c>
      <c r="P7691" s="85" t="str">
        <f t="shared" si="848"/>
        <v>Halictus rubicundus</v>
      </c>
      <c r="Q7691" s="11" t="s">
        <v>29</v>
      </c>
      <c r="R7691" s="72">
        <v>1</v>
      </c>
      <c r="S7691" s="12"/>
      <c r="T7691" s="12"/>
      <c r="U7691" s="12"/>
      <c r="V7691" s="10" t="s">
        <v>182</v>
      </c>
      <c r="W7691" s="118">
        <v>41972</v>
      </c>
      <c r="X7691" s="2"/>
      <c r="Y7691" s="129">
        <f t="shared" si="851"/>
        <v>1</v>
      </c>
      <c r="Z7691" s="110">
        <f t="shared" si="849"/>
        <v>0</v>
      </c>
      <c r="AA7691" s="1">
        <f t="shared" si="850"/>
        <v>0</v>
      </c>
    </row>
    <row r="7692" spans="1:27" ht="14.25" customHeight="1">
      <c r="A7692" s="148"/>
      <c r="B7692" s="139">
        <v>20180423</v>
      </c>
      <c r="C7692" s="57" t="str">
        <f t="shared" si="847"/>
        <v>POS</v>
      </c>
      <c r="D7692" s="114">
        <f t="shared" si="846"/>
        <v>41751</v>
      </c>
      <c r="E7692" s="9" t="s">
        <v>298</v>
      </c>
      <c r="F7692" s="37" t="s">
        <v>25</v>
      </c>
      <c r="G7692" s="11" t="s">
        <v>380</v>
      </c>
      <c r="H7692" s="3"/>
      <c r="I7692" s="3"/>
      <c r="J7692" s="4" t="s">
        <v>51</v>
      </c>
      <c r="K7692" s="84" t="s">
        <v>582</v>
      </c>
      <c r="L7692" s="4" t="s">
        <v>52</v>
      </c>
      <c r="M7692" s="4"/>
      <c r="N7692" s="4"/>
      <c r="O7692" s="4" t="str">
        <f t="shared" si="843"/>
        <v>Halictus (Seladonia) tripartitus</v>
      </c>
      <c r="P7692" s="85" t="str">
        <f t="shared" si="848"/>
        <v>Halictus tripartitus</v>
      </c>
      <c r="Q7692" s="11" t="s">
        <v>29</v>
      </c>
      <c r="R7692" s="72">
        <v>16</v>
      </c>
      <c r="S7692" s="12"/>
      <c r="T7692" s="12"/>
      <c r="U7692" s="12"/>
      <c r="V7692" s="10" t="s">
        <v>182</v>
      </c>
      <c r="W7692" s="118">
        <v>41972</v>
      </c>
      <c r="X7692" s="2"/>
      <c r="Y7692" s="129">
        <f t="shared" si="851"/>
        <v>16</v>
      </c>
      <c r="Z7692" s="110">
        <f t="shared" si="849"/>
        <v>0</v>
      </c>
      <c r="AA7692" s="1">
        <f t="shared" si="850"/>
        <v>0</v>
      </c>
    </row>
    <row r="7693" spans="1:27" ht="14.25" customHeight="1">
      <c r="A7693" s="148"/>
      <c r="B7693" s="139">
        <v>20180423</v>
      </c>
      <c r="C7693" s="57" t="str">
        <f t="shared" si="847"/>
        <v>POS</v>
      </c>
      <c r="D7693" s="114">
        <f t="shared" si="846"/>
        <v>41751</v>
      </c>
      <c r="E7693" s="9" t="s">
        <v>300</v>
      </c>
      <c r="F7693" s="37" t="s">
        <v>25</v>
      </c>
      <c r="G7693" s="11" t="s">
        <v>380</v>
      </c>
      <c r="H7693" s="3"/>
      <c r="I7693" s="3"/>
      <c r="J7693" s="4" t="s">
        <v>140</v>
      </c>
      <c r="K7693" s="4" t="s">
        <v>140</v>
      </c>
      <c r="L7693" s="4" t="s">
        <v>141</v>
      </c>
      <c r="M7693" s="4"/>
      <c r="N7693" s="4"/>
      <c r="O7693" s="4" t="str">
        <f t="shared" si="843"/>
        <v>Agapostemon (Agapostemon) texanus</v>
      </c>
      <c r="P7693" s="85" t="str">
        <f t="shared" si="848"/>
        <v>Agapostemon texanus</v>
      </c>
      <c r="Q7693" s="11" t="s">
        <v>29</v>
      </c>
      <c r="R7693" s="72">
        <v>1</v>
      </c>
      <c r="S7693" s="12"/>
      <c r="T7693" s="12"/>
      <c r="U7693" s="12"/>
      <c r="V7693" s="10" t="s">
        <v>182</v>
      </c>
      <c r="W7693" s="118">
        <v>41972</v>
      </c>
      <c r="X7693" s="2"/>
      <c r="Y7693" s="129">
        <f t="shared" si="851"/>
        <v>1</v>
      </c>
      <c r="Z7693" s="110">
        <f t="shared" si="849"/>
        <v>0</v>
      </c>
      <c r="AA7693" s="1">
        <f t="shared" si="850"/>
        <v>0</v>
      </c>
    </row>
    <row r="7694" spans="1:27" ht="14.25" customHeight="1">
      <c r="A7694" s="148"/>
      <c r="B7694" s="139">
        <v>20180423</v>
      </c>
      <c r="C7694" s="57" t="str">
        <f t="shared" si="847"/>
        <v>POS</v>
      </c>
      <c r="D7694" s="114">
        <f t="shared" si="846"/>
        <v>41751</v>
      </c>
      <c r="E7694" s="9" t="s">
        <v>300</v>
      </c>
      <c r="F7694" s="37" t="s">
        <v>25</v>
      </c>
      <c r="G7694" s="11" t="s">
        <v>380</v>
      </c>
      <c r="H7694" s="3"/>
      <c r="I7694" s="3"/>
      <c r="J7694" s="4" t="s">
        <v>51</v>
      </c>
      <c r="K7694" s="31" t="s">
        <v>583</v>
      </c>
      <c r="L7694" s="4" t="s">
        <v>157</v>
      </c>
      <c r="M7694" s="4"/>
      <c r="N7694" s="4"/>
      <c r="O7694" s="4" t="str">
        <f t="shared" si="843"/>
        <v>Halictus (Protohalictus) rubicundus</v>
      </c>
      <c r="P7694" s="85" t="str">
        <f t="shared" si="848"/>
        <v>Halictus rubicundus</v>
      </c>
      <c r="Q7694" s="11" t="s">
        <v>29</v>
      </c>
      <c r="R7694" s="72">
        <v>1</v>
      </c>
      <c r="S7694" s="12"/>
      <c r="T7694" s="12"/>
      <c r="U7694" s="12"/>
      <c r="V7694" s="10" t="s">
        <v>182</v>
      </c>
      <c r="W7694" s="118">
        <v>41972</v>
      </c>
      <c r="X7694" s="2"/>
      <c r="Y7694" s="129">
        <f t="shared" si="851"/>
        <v>1</v>
      </c>
      <c r="Z7694" s="110">
        <f t="shared" si="849"/>
        <v>0</v>
      </c>
      <c r="AA7694" s="1">
        <f t="shared" si="850"/>
        <v>0</v>
      </c>
    </row>
    <row r="7695" spans="1:27" ht="14.25" customHeight="1">
      <c r="A7695" s="148"/>
      <c r="B7695" s="139">
        <v>20180423</v>
      </c>
      <c r="C7695" s="57" t="str">
        <f t="shared" si="847"/>
        <v>POS</v>
      </c>
      <c r="D7695" s="114">
        <f t="shared" si="846"/>
        <v>41751</v>
      </c>
      <c r="E7695" s="9" t="s">
        <v>300</v>
      </c>
      <c r="F7695" s="37" t="s">
        <v>25</v>
      </c>
      <c r="G7695" s="11" t="s">
        <v>380</v>
      </c>
      <c r="H7695" s="3"/>
      <c r="I7695" s="3"/>
      <c r="J7695" s="4" t="s">
        <v>51</v>
      </c>
      <c r="K7695" s="83" t="s">
        <v>582</v>
      </c>
      <c r="L7695" s="4" t="s">
        <v>52</v>
      </c>
      <c r="M7695" s="4"/>
      <c r="N7695" s="4"/>
      <c r="O7695" s="4" t="str">
        <f t="shared" si="843"/>
        <v>Halictus (Seladonia) tripartitus</v>
      </c>
      <c r="P7695" s="85" t="str">
        <f t="shared" si="848"/>
        <v>Halictus tripartitus</v>
      </c>
      <c r="Q7695" s="11" t="s">
        <v>29</v>
      </c>
      <c r="R7695" s="72">
        <v>118</v>
      </c>
      <c r="S7695" s="12"/>
      <c r="T7695" s="12"/>
      <c r="U7695" s="12"/>
      <c r="V7695" s="10" t="s">
        <v>182</v>
      </c>
      <c r="W7695" s="118">
        <v>41972</v>
      </c>
      <c r="X7695" s="2"/>
      <c r="Y7695" s="129">
        <f t="shared" si="851"/>
        <v>118</v>
      </c>
      <c r="Z7695" s="110">
        <f t="shared" si="849"/>
        <v>0</v>
      </c>
      <c r="AA7695" s="1">
        <f t="shared" si="850"/>
        <v>0</v>
      </c>
    </row>
    <row r="7696" spans="1:27" ht="14.25" customHeight="1">
      <c r="A7696" s="148"/>
      <c r="B7696" s="139">
        <v>20180526</v>
      </c>
      <c r="C7696" s="57" t="str">
        <f t="shared" si="847"/>
        <v>BPF</v>
      </c>
      <c r="D7696" s="115">
        <f t="shared" si="846"/>
        <v>41784</v>
      </c>
      <c r="E7696" s="9" t="s">
        <v>338</v>
      </c>
      <c r="F7696" s="37" t="s">
        <v>25</v>
      </c>
      <c r="G7696" s="11" t="s">
        <v>380</v>
      </c>
      <c r="H7696" s="3"/>
      <c r="I7696" s="3"/>
      <c r="J7696" s="4" t="s">
        <v>140</v>
      </c>
      <c r="K7696" s="84" t="s">
        <v>140</v>
      </c>
      <c r="L7696" s="4" t="s">
        <v>141</v>
      </c>
      <c r="M7696" s="4"/>
      <c r="N7696" s="4"/>
      <c r="O7696" s="4" t="str">
        <f t="shared" si="843"/>
        <v>Agapostemon (Agapostemon) texanus</v>
      </c>
      <c r="P7696" s="85" t="str">
        <f t="shared" si="848"/>
        <v>Agapostemon texanus</v>
      </c>
      <c r="Q7696" s="11" t="s">
        <v>29</v>
      </c>
      <c r="R7696" s="72">
        <v>3</v>
      </c>
      <c r="S7696" s="12"/>
      <c r="T7696" s="12"/>
      <c r="U7696" s="12"/>
      <c r="V7696" s="10" t="s">
        <v>182</v>
      </c>
      <c r="W7696" s="118">
        <v>41974</v>
      </c>
      <c r="X7696" s="2"/>
      <c r="Y7696" s="129">
        <f t="shared" si="851"/>
        <v>3</v>
      </c>
      <c r="Z7696" s="110">
        <f t="shared" si="849"/>
        <v>0</v>
      </c>
      <c r="AA7696" s="1">
        <f t="shared" si="850"/>
        <v>0</v>
      </c>
    </row>
    <row r="7697" spans="1:27" ht="14.25" customHeight="1">
      <c r="A7697" s="148"/>
      <c r="B7697" s="139">
        <v>20180526</v>
      </c>
      <c r="C7697" s="57" t="str">
        <f t="shared" si="847"/>
        <v>BPF</v>
      </c>
      <c r="D7697" s="115">
        <f t="shared" si="846"/>
        <v>41784</v>
      </c>
      <c r="E7697" s="9" t="s">
        <v>338</v>
      </c>
      <c r="F7697" s="37" t="s">
        <v>25</v>
      </c>
      <c r="G7697" s="11" t="s">
        <v>380</v>
      </c>
      <c r="H7697" s="3"/>
      <c r="I7697" s="3"/>
      <c r="J7697" s="4" t="s">
        <v>27</v>
      </c>
      <c r="K7697" s="4" t="s">
        <v>578</v>
      </c>
      <c r="L7697" s="4" t="s">
        <v>47</v>
      </c>
      <c r="M7697" s="4"/>
      <c r="N7697" s="4"/>
      <c r="O7697" s="4" t="str">
        <f t="shared" si="843"/>
        <v>Bombus (Pyrobombus) vosnesenskii</v>
      </c>
      <c r="P7697" s="85" t="str">
        <f t="shared" si="848"/>
        <v>Bombus vosnesenskii</v>
      </c>
      <c r="Q7697" s="11" t="s">
        <v>29</v>
      </c>
      <c r="R7697" s="72">
        <v>5</v>
      </c>
      <c r="S7697" s="12"/>
      <c r="T7697" s="12"/>
      <c r="U7697" s="12"/>
      <c r="V7697" s="10" t="s">
        <v>182</v>
      </c>
      <c r="W7697" s="118">
        <v>41974</v>
      </c>
      <c r="X7697" s="2"/>
      <c r="Y7697" s="129">
        <f t="shared" si="851"/>
        <v>5</v>
      </c>
      <c r="Z7697" s="110">
        <f t="shared" si="849"/>
        <v>0</v>
      </c>
      <c r="AA7697" s="1">
        <f t="shared" si="850"/>
        <v>0</v>
      </c>
    </row>
    <row r="7698" spans="1:27" ht="14.25" customHeight="1">
      <c r="A7698" s="148"/>
      <c r="B7698" s="139">
        <v>20180526</v>
      </c>
      <c r="C7698" s="57" t="str">
        <f t="shared" si="847"/>
        <v>BPF</v>
      </c>
      <c r="D7698" s="115">
        <f t="shared" si="846"/>
        <v>41784</v>
      </c>
      <c r="E7698" s="9" t="s">
        <v>338</v>
      </c>
      <c r="F7698" s="37" t="s">
        <v>25</v>
      </c>
      <c r="G7698" s="11" t="s">
        <v>380</v>
      </c>
      <c r="H7698" s="3"/>
      <c r="I7698" s="3"/>
      <c r="J7698" s="4" t="s">
        <v>27</v>
      </c>
      <c r="K7698" s="4" t="s">
        <v>577</v>
      </c>
      <c r="L7698" s="4" t="s">
        <v>39</v>
      </c>
      <c r="M7698" s="4"/>
      <c r="N7698" s="4"/>
      <c r="O7698" s="4" t="str">
        <f t="shared" si="843"/>
        <v>Bombus (Thoracobombus) fervidus</v>
      </c>
      <c r="P7698" s="85" t="str">
        <f t="shared" si="848"/>
        <v>Bombus fervidus</v>
      </c>
      <c r="Q7698" s="11" t="s">
        <v>29</v>
      </c>
      <c r="R7698" s="72">
        <v>2</v>
      </c>
      <c r="S7698" s="12"/>
      <c r="T7698" s="12"/>
      <c r="U7698" s="12"/>
      <c r="V7698" s="10" t="s">
        <v>182</v>
      </c>
      <c r="W7698" s="118">
        <v>41974</v>
      </c>
      <c r="X7698" s="2"/>
      <c r="Y7698" s="129">
        <f t="shared" si="851"/>
        <v>2</v>
      </c>
      <c r="Z7698" s="110">
        <f t="shared" si="849"/>
        <v>0</v>
      </c>
      <c r="AA7698" s="1">
        <f t="shared" si="850"/>
        <v>0</v>
      </c>
    </row>
    <row r="7699" spans="1:27" ht="14.25" customHeight="1">
      <c r="A7699" s="148"/>
      <c r="B7699" s="139">
        <v>20180526</v>
      </c>
      <c r="C7699" s="57" t="str">
        <f t="shared" si="847"/>
        <v>BPF</v>
      </c>
      <c r="D7699" s="115">
        <f t="shared" si="846"/>
        <v>41784</v>
      </c>
      <c r="E7699" s="9" t="s">
        <v>338</v>
      </c>
      <c r="F7699" s="37" t="s">
        <v>25</v>
      </c>
      <c r="G7699" s="11" t="s">
        <v>380</v>
      </c>
      <c r="H7699" s="3"/>
      <c r="I7699" s="3"/>
      <c r="J7699" s="4" t="s">
        <v>27</v>
      </c>
      <c r="K7699" s="4" t="s">
        <v>578</v>
      </c>
      <c r="L7699" s="4" t="s">
        <v>44</v>
      </c>
      <c r="M7699" s="4"/>
      <c r="N7699" s="4"/>
      <c r="O7699" s="4" t="str">
        <f t="shared" si="843"/>
        <v>Bombus (Pyrobombus) mixtus</v>
      </c>
      <c r="P7699" s="85" t="str">
        <f t="shared" si="848"/>
        <v>Bombus mixtus</v>
      </c>
      <c r="Q7699" s="11" t="s">
        <v>29</v>
      </c>
      <c r="R7699" s="72">
        <v>2</v>
      </c>
      <c r="S7699" s="12"/>
      <c r="T7699" s="12"/>
      <c r="U7699" s="12"/>
      <c r="V7699" s="10" t="s">
        <v>182</v>
      </c>
      <c r="W7699" s="118">
        <v>41974</v>
      </c>
      <c r="X7699" s="2"/>
      <c r="Y7699" s="129">
        <f t="shared" si="851"/>
        <v>2</v>
      </c>
      <c r="Z7699" s="110">
        <f t="shared" si="849"/>
        <v>0</v>
      </c>
      <c r="AA7699" s="1">
        <f t="shared" si="850"/>
        <v>0</v>
      </c>
    </row>
    <row r="7700" spans="1:27" ht="14.25" customHeight="1">
      <c r="A7700" s="148"/>
      <c r="B7700" s="139">
        <v>20180526</v>
      </c>
      <c r="C7700" s="57" t="str">
        <f t="shared" si="847"/>
        <v>BPF</v>
      </c>
      <c r="D7700" s="115">
        <f t="shared" si="846"/>
        <v>41784</v>
      </c>
      <c r="E7700" s="9" t="s">
        <v>340</v>
      </c>
      <c r="F7700" s="37" t="s">
        <v>25</v>
      </c>
      <c r="G7700" s="11" t="s">
        <v>380</v>
      </c>
      <c r="H7700" s="3"/>
      <c r="I7700" s="3"/>
      <c r="J7700" s="4" t="s">
        <v>27</v>
      </c>
      <c r="K7700" s="4" t="s">
        <v>578</v>
      </c>
      <c r="L7700" s="4" t="s">
        <v>44</v>
      </c>
      <c r="M7700" s="4"/>
      <c r="N7700" s="4"/>
      <c r="O7700" s="4" t="str">
        <f t="shared" si="843"/>
        <v>Bombus (Pyrobombus) mixtus</v>
      </c>
      <c r="P7700" s="85" t="str">
        <f t="shared" si="848"/>
        <v>Bombus mixtus</v>
      </c>
      <c r="Q7700" s="11" t="s">
        <v>29</v>
      </c>
      <c r="R7700" s="72">
        <v>1</v>
      </c>
      <c r="S7700" s="12"/>
      <c r="T7700" s="12"/>
      <c r="U7700" s="12"/>
      <c r="V7700" s="10" t="s">
        <v>182</v>
      </c>
      <c r="W7700" s="118">
        <v>41974</v>
      </c>
      <c r="X7700" s="2"/>
      <c r="Y7700" s="129">
        <f t="shared" si="851"/>
        <v>1</v>
      </c>
      <c r="Z7700" s="110">
        <f t="shared" si="849"/>
        <v>0</v>
      </c>
      <c r="AA7700" s="1">
        <f t="shared" si="850"/>
        <v>0</v>
      </c>
    </row>
    <row r="7701" spans="1:27" ht="14.25" customHeight="1">
      <c r="A7701" s="148"/>
      <c r="B7701" s="139">
        <v>20180526</v>
      </c>
      <c r="C7701" s="57" t="str">
        <f t="shared" si="847"/>
        <v>BPF</v>
      </c>
      <c r="D7701" s="115">
        <f t="shared" si="846"/>
        <v>41784</v>
      </c>
      <c r="E7701" s="9" t="s">
        <v>340</v>
      </c>
      <c r="F7701" s="37" t="s">
        <v>25</v>
      </c>
      <c r="G7701" s="11" t="s">
        <v>380</v>
      </c>
      <c r="H7701" s="3"/>
      <c r="I7701" s="3"/>
      <c r="J7701" s="4" t="s">
        <v>27</v>
      </c>
      <c r="K7701" s="84" t="s">
        <v>578</v>
      </c>
      <c r="L7701" s="4" t="s">
        <v>47</v>
      </c>
      <c r="M7701" s="4"/>
      <c r="N7701" s="4"/>
      <c r="O7701" s="4" t="str">
        <f t="shared" si="843"/>
        <v>Bombus (Pyrobombus) vosnesenskii</v>
      </c>
      <c r="P7701" s="85" t="str">
        <f t="shared" si="848"/>
        <v>Bombus vosnesenskii</v>
      </c>
      <c r="Q7701" s="11" t="s">
        <v>29</v>
      </c>
      <c r="R7701" s="72">
        <v>13</v>
      </c>
      <c r="S7701" s="12"/>
      <c r="T7701" s="12"/>
      <c r="U7701" s="12"/>
      <c r="V7701" s="10" t="s">
        <v>182</v>
      </c>
      <c r="W7701" s="118">
        <v>41974</v>
      </c>
      <c r="X7701" s="2"/>
      <c r="Y7701" s="129">
        <f t="shared" si="851"/>
        <v>13</v>
      </c>
      <c r="Z7701" s="110">
        <f t="shared" si="849"/>
        <v>0</v>
      </c>
      <c r="AA7701" s="1">
        <f t="shared" si="850"/>
        <v>0</v>
      </c>
    </row>
    <row r="7702" spans="1:27" ht="14.25" customHeight="1">
      <c r="A7702" s="148"/>
      <c r="B7702" s="139">
        <v>20180526</v>
      </c>
      <c r="C7702" s="57" t="str">
        <f t="shared" si="847"/>
        <v>BPF</v>
      </c>
      <c r="D7702" s="115">
        <f t="shared" si="846"/>
        <v>41784</v>
      </c>
      <c r="E7702" s="9" t="s">
        <v>342</v>
      </c>
      <c r="F7702" s="37" t="s">
        <v>25</v>
      </c>
      <c r="G7702" s="11" t="s">
        <v>380</v>
      </c>
      <c r="H7702" s="3"/>
      <c r="I7702" s="3"/>
      <c r="J7702" s="4" t="s">
        <v>27</v>
      </c>
      <c r="K7702" s="83" t="s">
        <v>578</v>
      </c>
      <c r="L7702" s="4" t="s">
        <v>44</v>
      </c>
      <c r="M7702" s="4"/>
      <c r="N7702" s="4"/>
      <c r="O7702" s="4" t="str">
        <f t="shared" si="843"/>
        <v>Bombus (Pyrobombus) mixtus</v>
      </c>
      <c r="P7702" s="85" t="str">
        <f t="shared" si="848"/>
        <v>Bombus mixtus</v>
      </c>
      <c r="Q7702" s="11" t="s">
        <v>29</v>
      </c>
      <c r="R7702" s="72">
        <v>4</v>
      </c>
      <c r="S7702" s="12"/>
      <c r="T7702" s="12"/>
      <c r="U7702" s="12"/>
      <c r="V7702" s="10" t="s">
        <v>182</v>
      </c>
      <c r="W7702" s="118">
        <v>41974</v>
      </c>
      <c r="X7702" s="2"/>
      <c r="Y7702" s="129">
        <f t="shared" si="851"/>
        <v>4</v>
      </c>
      <c r="Z7702" s="110">
        <f t="shared" si="849"/>
        <v>0</v>
      </c>
      <c r="AA7702" s="1">
        <f t="shared" si="850"/>
        <v>0</v>
      </c>
    </row>
    <row r="7703" spans="1:27" ht="14.25" customHeight="1">
      <c r="A7703" s="148"/>
      <c r="B7703" s="139">
        <v>20180526</v>
      </c>
      <c r="C7703" s="57" t="str">
        <f t="shared" si="847"/>
        <v>BPF</v>
      </c>
      <c r="D7703" s="115">
        <f t="shared" si="846"/>
        <v>41784</v>
      </c>
      <c r="E7703" s="9" t="s">
        <v>342</v>
      </c>
      <c r="F7703" s="37" t="s">
        <v>25</v>
      </c>
      <c r="G7703" s="11" t="s">
        <v>380</v>
      </c>
      <c r="H7703" s="3"/>
      <c r="I7703" s="3"/>
      <c r="J7703" s="4" t="s">
        <v>27</v>
      </c>
      <c r="K7703" s="4" t="s">
        <v>578</v>
      </c>
      <c r="L7703" s="4" t="s">
        <v>47</v>
      </c>
      <c r="M7703" s="4"/>
      <c r="N7703" s="4"/>
      <c r="O7703" s="4" t="str">
        <f t="shared" si="843"/>
        <v>Bombus (Pyrobombus) vosnesenskii</v>
      </c>
      <c r="P7703" s="85" t="str">
        <f t="shared" si="848"/>
        <v>Bombus vosnesenskii</v>
      </c>
      <c r="Q7703" s="11" t="s">
        <v>29</v>
      </c>
      <c r="R7703" s="72">
        <v>6</v>
      </c>
      <c r="S7703" s="12"/>
      <c r="T7703" s="12"/>
      <c r="U7703" s="12"/>
      <c r="V7703" s="10" t="s">
        <v>182</v>
      </c>
      <c r="W7703" s="118">
        <v>41974</v>
      </c>
      <c r="X7703" s="2"/>
      <c r="Y7703" s="129">
        <f t="shared" si="851"/>
        <v>6</v>
      </c>
      <c r="Z7703" s="110">
        <f t="shared" si="849"/>
        <v>0</v>
      </c>
      <c r="AA7703" s="1">
        <f t="shared" si="850"/>
        <v>0</v>
      </c>
    </row>
    <row r="7704" spans="1:27" ht="14.25" customHeight="1">
      <c r="A7704" s="148"/>
      <c r="B7704" s="139">
        <v>20180526</v>
      </c>
      <c r="C7704" s="57" t="str">
        <f t="shared" si="847"/>
        <v>BPF</v>
      </c>
      <c r="D7704" s="115">
        <f t="shared" si="846"/>
        <v>41784</v>
      </c>
      <c r="E7704" s="9" t="s">
        <v>349</v>
      </c>
      <c r="F7704" s="37" t="s">
        <v>25</v>
      </c>
      <c r="G7704" s="11" t="s">
        <v>380</v>
      </c>
      <c r="H7704" s="3"/>
      <c r="I7704" s="3"/>
      <c r="J7704" s="4" t="s">
        <v>27</v>
      </c>
      <c r="K7704" s="83" t="s">
        <v>578</v>
      </c>
      <c r="L7704" s="4" t="s">
        <v>47</v>
      </c>
      <c r="M7704" s="4"/>
      <c r="N7704" s="4"/>
      <c r="O7704" s="4" t="str">
        <f t="shared" si="843"/>
        <v>Bombus (Pyrobombus) vosnesenskii</v>
      </c>
      <c r="P7704" s="85" t="str">
        <f t="shared" si="848"/>
        <v>Bombus vosnesenskii</v>
      </c>
      <c r="Q7704" s="11" t="s">
        <v>29</v>
      </c>
      <c r="R7704" s="72">
        <v>5</v>
      </c>
      <c r="S7704" s="12"/>
      <c r="T7704" s="12"/>
      <c r="U7704" s="12"/>
      <c r="V7704" s="10" t="s">
        <v>182</v>
      </c>
      <c r="W7704" s="118">
        <v>41974</v>
      </c>
      <c r="X7704" s="2"/>
      <c r="Y7704" s="129">
        <f t="shared" si="851"/>
        <v>5</v>
      </c>
      <c r="Z7704" s="110">
        <f t="shared" si="849"/>
        <v>0</v>
      </c>
      <c r="AA7704" s="1">
        <f t="shared" si="850"/>
        <v>0</v>
      </c>
    </row>
    <row r="7705" spans="1:27" ht="14.25" customHeight="1">
      <c r="A7705" s="148"/>
      <c r="B7705" s="139">
        <v>20180526</v>
      </c>
      <c r="C7705" s="57" t="str">
        <f t="shared" si="847"/>
        <v>BPF</v>
      </c>
      <c r="D7705" s="115">
        <f t="shared" si="846"/>
        <v>41784</v>
      </c>
      <c r="E7705" s="9" t="s">
        <v>347</v>
      </c>
      <c r="F7705" s="37" t="s">
        <v>25</v>
      </c>
      <c r="G7705" s="11" t="s">
        <v>380</v>
      </c>
      <c r="H7705" s="3"/>
      <c r="I7705" s="3"/>
      <c r="J7705" s="4" t="s">
        <v>27</v>
      </c>
      <c r="K7705" s="4" t="s">
        <v>578</v>
      </c>
      <c r="L7705" s="4" t="s">
        <v>47</v>
      </c>
      <c r="M7705" s="4"/>
      <c r="N7705" s="4"/>
      <c r="O7705" s="4" t="str">
        <f t="shared" si="843"/>
        <v>Bombus (Pyrobombus) vosnesenskii</v>
      </c>
      <c r="P7705" s="85" t="str">
        <f t="shared" si="848"/>
        <v>Bombus vosnesenskii</v>
      </c>
      <c r="Q7705" s="11" t="s">
        <v>29</v>
      </c>
      <c r="R7705" s="72">
        <v>2</v>
      </c>
      <c r="S7705" s="12"/>
      <c r="T7705" s="12"/>
      <c r="U7705" s="12"/>
      <c r="V7705" s="10" t="s">
        <v>182</v>
      </c>
      <c r="W7705" s="118">
        <v>41974</v>
      </c>
      <c r="X7705" s="2"/>
      <c r="Y7705" s="129">
        <f t="shared" si="851"/>
        <v>2</v>
      </c>
      <c r="Z7705" s="110">
        <f t="shared" si="849"/>
        <v>0</v>
      </c>
      <c r="AA7705" s="1">
        <f t="shared" si="850"/>
        <v>0</v>
      </c>
    </row>
    <row r="7706" spans="1:27" ht="14.25" customHeight="1">
      <c r="A7706" s="148"/>
      <c r="B7706" s="139">
        <v>20180526</v>
      </c>
      <c r="C7706" s="57" t="str">
        <f t="shared" si="847"/>
        <v>BPF</v>
      </c>
      <c r="D7706" s="115">
        <f t="shared" si="846"/>
        <v>41784</v>
      </c>
      <c r="E7706" s="9" t="s">
        <v>350</v>
      </c>
      <c r="F7706" s="37" t="s">
        <v>25</v>
      </c>
      <c r="G7706" s="11" t="s">
        <v>380</v>
      </c>
      <c r="H7706" s="3"/>
      <c r="I7706" s="3"/>
      <c r="J7706" s="4" t="s">
        <v>27</v>
      </c>
      <c r="K7706" s="4" t="s">
        <v>578</v>
      </c>
      <c r="L7706" s="4" t="s">
        <v>47</v>
      </c>
      <c r="M7706" s="4"/>
      <c r="N7706" s="4"/>
      <c r="O7706" s="4" t="str">
        <f t="shared" si="843"/>
        <v>Bombus (Pyrobombus) vosnesenskii</v>
      </c>
      <c r="P7706" s="85" t="str">
        <f t="shared" si="848"/>
        <v>Bombus vosnesenskii</v>
      </c>
      <c r="Q7706" s="11" t="s">
        <v>29</v>
      </c>
      <c r="R7706" s="72">
        <v>8</v>
      </c>
      <c r="S7706" s="12"/>
      <c r="T7706" s="12"/>
      <c r="U7706" s="12"/>
      <c r="V7706" s="10" t="s">
        <v>182</v>
      </c>
      <c r="W7706" s="118">
        <v>41974</v>
      </c>
      <c r="X7706" s="2"/>
      <c r="Y7706" s="129">
        <f t="shared" si="851"/>
        <v>8</v>
      </c>
      <c r="Z7706" s="110">
        <f t="shared" si="849"/>
        <v>0</v>
      </c>
      <c r="AA7706" s="1">
        <f t="shared" si="850"/>
        <v>0</v>
      </c>
    </row>
    <row r="7707" spans="1:27" ht="14.25" customHeight="1">
      <c r="A7707" s="148"/>
      <c r="B7707" s="139">
        <v>20180526</v>
      </c>
      <c r="C7707" s="57" t="str">
        <f t="shared" si="847"/>
        <v>BPF</v>
      </c>
      <c r="D7707" s="115">
        <f t="shared" si="846"/>
        <v>41784</v>
      </c>
      <c r="E7707" s="9" t="s">
        <v>350</v>
      </c>
      <c r="F7707" s="37" t="s">
        <v>25</v>
      </c>
      <c r="G7707" s="11" t="s">
        <v>380</v>
      </c>
      <c r="H7707" s="3"/>
      <c r="I7707" s="3"/>
      <c r="J7707" s="4" t="s">
        <v>27</v>
      </c>
      <c r="K7707" s="84" t="s">
        <v>578</v>
      </c>
      <c r="L7707" s="4" t="s">
        <v>44</v>
      </c>
      <c r="M7707" s="4"/>
      <c r="N7707" s="4"/>
      <c r="O7707" s="4" t="str">
        <f t="shared" si="843"/>
        <v>Bombus (Pyrobombus) mixtus</v>
      </c>
      <c r="P7707" s="85" t="str">
        <f t="shared" si="848"/>
        <v>Bombus mixtus</v>
      </c>
      <c r="Q7707" s="11" t="s">
        <v>29</v>
      </c>
      <c r="R7707" s="72">
        <v>2</v>
      </c>
      <c r="S7707" s="12"/>
      <c r="T7707" s="12"/>
      <c r="U7707" s="12"/>
      <c r="V7707" s="10" t="s">
        <v>182</v>
      </c>
      <c r="W7707" s="118">
        <v>41974</v>
      </c>
      <c r="X7707" s="2"/>
      <c r="Y7707" s="129">
        <f t="shared" si="851"/>
        <v>2</v>
      </c>
      <c r="Z7707" s="110">
        <f t="shared" si="849"/>
        <v>0</v>
      </c>
      <c r="AA7707" s="1">
        <f t="shared" si="850"/>
        <v>0</v>
      </c>
    </row>
    <row r="7708" spans="1:27" ht="14.25" customHeight="1">
      <c r="A7708" s="148"/>
      <c r="B7708" s="139">
        <v>20180526</v>
      </c>
      <c r="C7708" s="57" t="str">
        <f t="shared" si="847"/>
        <v>POS</v>
      </c>
      <c r="D7708" s="115">
        <f t="shared" si="846"/>
        <v>41784</v>
      </c>
      <c r="E7708" s="9" t="s">
        <v>37</v>
      </c>
      <c r="F7708" s="37" t="s">
        <v>25</v>
      </c>
      <c r="G7708" s="11" t="s">
        <v>380</v>
      </c>
      <c r="H7708" s="3"/>
      <c r="I7708" s="3"/>
      <c r="J7708" s="4" t="s">
        <v>51</v>
      </c>
      <c r="K7708" s="83" t="s">
        <v>582</v>
      </c>
      <c r="L7708" s="4" t="s">
        <v>52</v>
      </c>
      <c r="M7708" s="4"/>
      <c r="N7708" s="4"/>
      <c r="O7708" s="4" t="str">
        <f t="shared" si="843"/>
        <v>Halictus (Seladonia) tripartitus</v>
      </c>
      <c r="P7708" s="85" t="str">
        <f t="shared" si="848"/>
        <v>Halictus tripartitus</v>
      </c>
      <c r="Q7708" s="11" t="s">
        <v>29</v>
      </c>
      <c r="R7708" s="72">
        <v>17</v>
      </c>
      <c r="S7708" s="12"/>
      <c r="T7708" s="12"/>
      <c r="U7708" s="12"/>
      <c r="V7708" s="10" t="s">
        <v>182</v>
      </c>
      <c r="W7708" s="118">
        <v>41974</v>
      </c>
      <c r="X7708" s="2"/>
      <c r="Y7708" s="129">
        <f t="shared" si="851"/>
        <v>17</v>
      </c>
      <c r="Z7708" s="110">
        <f t="shared" si="849"/>
        <v>0</v>
      </c>
      <c r="AA7708" s="1">
        <f t="shared" si="850"/>
        <v>0</v>
      </c>
    </row>
    <row r="7709" spans="1:27" ht="14.25" customHeight="1">
      <c r="A7709" s="148"/>
      <c r="B7709" s="139">
        <v>20180526</v>
      </c>
      <c r="C7709" s="57" t="str">
        <f t="shared" si="847"/>
        <v>POS</v>
      </c>
      <c r="D7709" s="115">
        <f t="shared" si="846"/>
        <v>41784</v>
      </c>
      <c r="E7709" s="9" t="s">
        <v>37</v>
      </c>
      <c r="F7709" s="37" t="s">
        <v>25</v>
      </c>
      <c r="G7709" s="11" t="s">
        <v>380</v>
      </c>
      <c r="H7709" s="3"/>
      <c r="I7709" s="3"/>
      <c r="J7709" s="4" t="s">
        <v>140</v>
      </c>
      <c r="K7709" s="4" t="s">
        <v>140</v>
      </c>
      <c r="L7709" s="4" t="s">
        <v>141</v>
      </c>
      <c r="M7709" s="4"/>
      <c r="N7709" s="4"/>
      <c r="O7709" s="4" t="str">
        <f t="shared" si="843"/>
        <v>Agapostemon (Agapostemon) texanus</v>
      </c>
      <c r="P7709" s="85" t="str">
        <f t="shared" si="848"/>
        <v>Agapostemon texanus</v>
      </c>
      <c r="Q7709" s="11" t="s">
        <v>29</v>
      </c>
      <c r="R7709" s="72">
        <v>46</v>
      </c>
      <c r="S7709" s="12"/>
      <c r="T7709" s="12"/>
      <c r="U7709" s="12"/>
      <c r="V7709" s="10" t="s">
        <v>182</v>
      </c>
      <c r="W7709" s="118">
        <v>41974</v>
      </c>
      <c r="X7709" s="2"/>
      <c r="Y7709" s="129">
        <f t="shared" si="851"/>
        <v>46</v>
      </c>
      <c r="Z7709" s="110">
        <f t="shared" si="849"/>
        <v>0</v>
      </c>
      <c r="AA7709" s="1">
        <f t="shared" si="850"/>
        <v>0</v>
      </c>
    </row>
    <row r="7710" spans="1:27" ht="14.25" customHeight="1">
      <c r="A7710" s="148"/>
      <c r="B7710" s="139">
        <v>20180526</v>
      </c>
      <c r="C7710" s="57" t="str">
        <f t="shared" si="847"/>
        <v>POS</v>
      </c>
      <c r="D7710" s="115">
        <f t="shared" si="846"/>
        <v>41784</v>
      </c>
      <c r="E7710" s="9" t="s">
        <v>37</v>
      </c>
      <c r="F7710" s="37" t="s">
        <v>25</v>
      </c>
      <c r="G7710" s="11" t="s">
        <v>380</v>
      </c>
      <c r="H7710" s="3"/>
      <c r="I7710" s="3"/>
      <c r="J7710" s="4" t="s">
        <v>140</v>
      </c>
      <c r="K7710" s="84" t="s">
        <v>140</v>
      </c>
      <c r="L7710" s="4" t="s">
        <v>141</v>
      </c>
      <c r="M7710" s="4"/>
      <c r="N7710" s="4"/>
      <c r="O7710" s="4" t="str">
        <f t="shared" si="843"/>
        <v>Agapostemon (Agapostemon) texanus</v>
      </c>
      <c r="P7710" s="85" t="str">
        <f t="shared" si="848"/>
        <v>Agapostemon texanus</v>
      </c>
      <c r="Q7710" s="11" t="s">
        <v>43</v>
      </c>
      <c r="R7710" s="72">
        <v>1</v>
      </c>
      <c r="S7710" s="12"/>
      <c r="T7710" s="12"/>
      <c r="U7710" s="12"/>
      <c r="V7710" s="10" t="s">
        <v>182</v>
      </c>
      <c r="W7710" s="118">
        <v>41974</v>
      </c>
      <c r="X7710" s="2" t="s">
        <v>384</v>
      </c>
      <c r="Y7710" s="129">
        <f t="shared" si="851"/>
        <v>1</v>
      </c>
      <c r="Z7710" s="110">
        <f t="shared" si="849"/>
        <v>0</v>
      </c>
      <c r="AA7710" s="1">
        <f t="shared" si="850"/>
        <v>0</v>
      </c>
    </row>
    <row r="7711" spans="1:27" ht="14.25" customHeight="1">
      <c r="A7711" s="148"/>
      <c r="B7711" s="139">
        <v>20180526</v>
      </c>
      <c r="C7711" s="57" t="str">
        <f t="shared" si="847"/>
        <v>POS</v>
      </c>
      <c r="D7711" s="115">
        <f t="shared" si="846"/>
        <v>41784</v>
      </c>
      <c r="E7711" s="9" t="s">
        <v>37</v>
      </c>
      <c r="F7711" s="37" t="s">
        <v>25</v>
      </c>
      <c r="G7711" s="11" t="s">
        <v>380</v>
      </c>
      <c r="H7711" s="3"/>
      <c r="I7711" s="3"/>
      <c r="J7711" s="4" t="s">
        <v>27</v>
      </c>
      <c r="K7711" s="4" t="s">
        <v>578</v>
      </c>
      <c r="L7711" s="4" t="s">
        <v>47</v>
      </c>
      <c r="M7711" s="4"/>
      <c r="N7711" s="4"/>
      <c r="O7711" s="4" t="str">
        <f t="shared" ref="O7711:O7774" si="852">J7711&amp;" "&amp;IF(LEN(K7711)&gt;0,"("&amp;K7711&amp;") ","")&amp;IF(LEN(N7711)&gt;0,"nr. ","")&amp;L7711&amp;IF(LEN(M7711)&gt;0," ssp. "&amp;M7711,"")</f>
        <v>Bombus (Pyrobombus) vosnesenskii</v>
      </c>
      <c r="P7711" s="85" t="str">
        <f t="shared" si="848"/>
        <v>Bombus vosnesenskii</v>
      </c>
      <c r="Q7711" s="11" t="s">
        <v>29</v>
      </c>
      <c r="R7711" s="72">
        <v>3</v>
      </c>
      <c r="S7711" s="12"/>
      <c r="T7711" s="12"/>
      <c r="U7711" s="12"/>
      <c r="V7711" s="10" t="s">
        <v>182</v>
      </c>
      <c r="W7711" s="118">
        <v>41974</v>
      </c>
      <c r="X7711" s="2"/>
      <c r="Y7711" s="129">
        <f t="shared" si="851"/>
        <v>3</v>
      </c>
      <c r="Z7711" s="110">
        <f t="shared" si="849"/>
        <v>0</v>
      </c>
      <c r="AA7711" s="1">
        <f t="shared" si="850"/>
        <v>0</v>
      </c>
    </row>
    <row r="7712" spans="1:27" ht="14.25" customHeight="1">
      <c r="A7712" s="148"/>
      <c r="B7712" s="139">
        <v>20180526</v>
      </c>
      <c r="C7712" s="57" t="str">
        <f t="shared" si="847"/>
        <v>POS</v>
      </c>
      <c r="D7712" s="115">
        <f t="shared" si="846"/>
        <v>41784</v>
      </c>
      <c r="E7712" s="9" t="s">
        <v>37</v>
      </c>
      <c r="F7712" s="37" t="s">
        <v>25</v>
      </c>
      <c r="G7712" s="11" t="s">
        <v>380</v>
      </c>
      <c r="H7712" s="3"/>
      <c r="I7712" s="3"/>
      <c r="J7712" s="4" t="s">
        <v>27</v>
      </c>
      <c r="K7712" s="83" t="s">
        <v>578</v>
      </c>
      <c r="L7712" s="4" t="s">
        <v>44</v>
      </c>
      <c r="M7712" s="4"/>
      <c r="N7712" s="4"/>
      <c r="O7712" s="4" t="str">
        <f t="shared" si="852"/>
        <v>Bombus (Pyrobombus) mixtus</v>
      </c>
      <c r="P7712" s="85" t="str">
        <f t="shared" si="848"/>
        <v>Bombus mixtus</v>
      </c>
      <c r="Q7712" s="11" t="s">
        <v>29</v>
      </c>
      <c r="R7712" s="72">
        <v>2</v>
      </c>
      <c r="S7712" s="12"/>
      <c r="T7712" s="12"/>
      <c r="U7712" s="12"/>
      <c r="V7712" s="10" t="s">
        <v>182</v>
      </c>
      <c r="W7712" s="118">
        <v>41974</v>
      </c>
      <c r="X7712" s="2"/>
      <c r="Y7712" s="129">
        <f t="shared" si="851"/>
        <v>2</v>
      </c>
      <c r="Z7712" s="110">
        <f t="shared" si="849"/>
        <v>0</v>
      </c>
      <c r="AA7712" s="1">
        <f t="shared" si="850"/>
        <v>0</v>
      </c>
    </row>
    <row r="7713" spans="1:27" ht="14.25" customHeight="1">
      <c r="A7713" s="148"/>
      <c r="B7713" s="139">
        <v>20180526</v>
      </c>
      <c r="C7713" s="57" t="str">
        <f t="shared" si="847"/>
        <v>POS</v>
      </c>
      <c r="D7713" s="115">
        <f t="shared" si="846"/>
        <v>41784</v>
      </c>
      <c r="E7713" s="9" t="s">
        <v>37</v>
      </c>
      <c r="F7713" s="37" t="s">
        <v>25</v>
      </c>
      <c r="G7713" s="11" t="s">
        <v>380</v>
      </c>
      <c r="H7713" s="3"/>
      <c r="I7713" s="3"/>
      <c r="J7713" s="4" t="s">
        <v>27</v>
      </c>
      <c r="K7713" s="4" t="s">
        <v>577</v>
      </c>
      <c r="L7713" s="4" t="s">
        <v>39</v>
      </c>
      <c r="M7713" s="4"/>
      <c r="N7713" s="4"/>
      <c r="O7713" s="4" t="str">
        <f t="shared" si="852"/>
        <v>Bombus (Thoracobombus) fervidus</v>
      </c>
      <c r="P7713" s="85" t="str">
        <f t="shared" si="848"/>
        <v>Bombus fervidus</v>
      </c>
      <c r="Q7713" s="11" t="s">
        <v>29</v>
      </c>
      <c r="R7713" s="72">
        <v>3</v>
      </c>
      <c r="S7713" s="12"/>
      <c r="T7713" s="12"/>
      <c r="U7713" s="12"/>
      <c r="V7713" s="10" t="s">
        <v>182</v>
      </c>
      <c r="W7713" s="118">
        <v>41974</v>
      </c>
      <c r="X7713" s="2"/>
      <c r="Y7713" s="129">
        <f t="shared" si="851"/>
        <v>3</v>
      </c>
      <c r="Z7713" s="110">
        <f t="shared" si="849"/>
        <v>0</v>
      </c>
      <c r="AA7713" s="1">
        <f t="shared" si="850"/>
        <v>0</v>
      </c>
    </row>
    <row r="7714" spans="1:27" ht="14.25" customHeight="1">
      <c r="A7714" s="148"/>
      <c r="B7714" s="139">
        <v>20180526</v>
      </c>
      <c r="C7714" s="57" t="str">
        <f t="shared" si="847"/>
        <v>POS</v>
      </c>
      <c r="D7714" s="115">
        <f t="shared" si="846"/>
        <v>41784</v>
      </c>
      <c r="E7714" s="9" t="s">
        <v>38</v>
      </c>
      <c r="F7714" s="37" t="s">
        <v>25</v>
      </c>
      <c r="G7714" s="11" t="s">
        <v>380</v>
      </c>
      <c r="H7714" s="3"/>
      <c r="I7714" s="3"/>
      <c r="J7714" s="4" t="s">
        <v>51</v>
      </c>
      <c r="K7714" s="84" t="s">
        <v>582</v>
      </c>
      <c r="L7714" s="4" t="s">
        <v>52</v>
      </c>
      <c r="M7714" s="4"/>
      <c r="N7714" s="4"/>
      <c r="O7714" s="4" t="str">
        <f t="shared" si="852"/>
        <v>Halictus (Seladonia) tripartitus</v>
      </c>
      <c r="P7714" s="85" t="str">
        <f t="shared" si="848"/>
        <v>Halictus tripartitus</v>
      </c>
      <c r="Q7714" s="11" t="s">
        <v>29</v>
      </c>
      <c r="R7714" s="72">
        <v>24</v>
      </c>
      <c r="S7714" s="12"/>
      <c r="T7714" s="12"/>
      <c r="U7714" s="12"/>
      <c r="V7714" s="10" t="s">
        <v>182</v>
      </c>
      <c r="W7714" s="118">
        <v>41974</v>
      </c>
      <c r="X7714" s="2"/>
      <c r="Y7714" s="129">
        <f t="shared" si="851"/>
        <v>24</v>
      </c>
      <c r="Z7714" s="110">
        <f t="shared" si="849"/>
        <v>0</v>
      </c>
      <c r="AA7714" s="1">
        <f t="shared" si="850"/>
        <v>0</v>
      </c>
    </row>
    <row r="7715" spans="1:27" ht="14.25" customHeight="1">
      <c r="A7715" s="148"/>
      <c r="B7715" s="139">
        <v>20180526</v>
      </c>
      <c r="C7715" s="57" t="str">
        <f t="shared" si="847"/>
        <v>POS</v>
      </c>
      <c r="D7715" s="115">
        <f t="shared" si="846"/>
        <v>41784</v>
      </c>
      <c r="E7715" s="9" t="s">
        <v>38</v>
      </c>
      <c r="F7715" s="37" t="s">
        <v>25</v>
      </c>
      <c r="G7715" s="11" t="s">
        <v>380</v>
      </c>
      <c r="H7715" s="3"/>
      <c r="I7715" s="3"/>
      <c r="J7715" s="4" t="s">
        <v>27</v>
      </c>
      <c r="K7715" s="83" t="s">
        <v>577</v>
      </c>
      <c r="L7715" s="4" t="s">
        <v>39</v>
      </c>
      <c r="M7715" s="4"/>
      <c r="N7715" s="4"/>
      <c r="O7715" s="4" t="str">
        <f t="shared" si="852"/>
        <v>Bombus (Thoracobombus) fervidus</v>
      </c>
      <c r="P7715" s="85" t="str">
        <f t="shared" si="848"/>
        <v>Bombus fervidus</v>
      </c>
      <c r="Q7715" s="11" t="s">
        <v>29</v>
      </c>
      <c r="R7715" s="72">
        <v>1</v>
      </c>
      <c r="S7715" s="12"/>
      <c r="T7715" s="12"/>
      <c r="U7715" s="12"/>
      <c r="V7715" s="10" t="s">
        <v>182</v>
      </c>
      <c r="W7715" s="118">
        <v>41974</v>
      </c>
      <c r="X7715" s="2"/>
      <c r="Y7715" s="129">
        <f t="shared" si="851"/>
        <v>1</v>
      </c>
      <c r="Z7715" s="110">
        <f t="shared" si="849"/>
        <v>0</v>
      </c>
      <c r="AA7715" s="1">
        <f t="shared" si="850"/>
        <v>0</v>
      </c>
    </row>
    <row r="7716" spans="1:27" ht="14.25" customHeight="1">
      <c r="A7716" s="148"/>
      <c r="B7716" s="139">
        <v>20180526</v>
      </c>
      <c r="C7716" s="57" t="str">
        <f t="shared" si="847"/>
        <v>POS</v>
      </c>
      <c r="D7716" s="115">
        <f t="shared" si="846"/>
        <v>41784</v>
      </c>
      <c r="E7716" s="9" t="s">
        <v>38</v>
      </c>
      <c r="F7716" s="37" t="s">
        <v>25</v>
      </c>
      <c r="G7716" s="11" t="s">
        <v>380</v>
      </c>
      <c r="H7716" s="3"/>
      <c r="I7716" s="3"/>
      <c r="J7716" s="4" t="s">
        <v>27</v>
      </c>
      <c r="K7716" s="4" t="s">
        <v>578</v>
      </c>
      <c r="L7716" s="4" t="s">
        <v>47</v>
      </c>
      <c r="M7716" s="4"/>
      <c r="N7716" s="4"/>
      <c r="O7716" s="4" t="str">
        <f t="shared" si="852"/>
        <v>Bombus (Pyrobombus) vosnesenskii</v>
      </c>
      <c r="P7716" s="85" t="str">
        <f t="shared" si="848"/>
        <v>Bombus vosnesenskii</v>
      </c>
      <c r="Q7716" s="11" t="s">
        <v>29</v>
      </c>
      <c r="R7716" s="72">
        <v>8</v>
      </c>
      <c r="S7716" s="12"/>
      <c r="T7716" s="12"/>
      <c r="U7716" s="12"/>
      <c r="V7716" s="10" t="s">
        <v>182</v>
      </c>
      <c r="W7716" s="118">
        <v>41974</v>
      </c>
      <c r="X7716" s="2"/>
      <c r="Y7716" s="129">
        <f t="shared" si="851"/>
        <v>8</v>
      </c>
      <c r="Z7716" s="110">
        <f t="shared" si="849"/>
        <v>0</v>
      </c>
      <c r="AA7716" s="1">
        <f t="shared" si="850"/>
        <v>0</v>
      </c>
    </row>
    <row r="7717" spans="1:27" ht="14.25" customHeight="1">
      <c r="A7717" s="148"/>
      <c r="B7717" s="139">
        <v>20180526</v>
      </c>
      <c r="C7717" s="57" t="str">
        <f t="shared" si="847"/>
        <v>POS</v>
      </c>
      <c r="D7717" s="115">
        <f t="shared" si="846"/>
        <v>41784</v>
      </c>
      <c r="E7717" s="9" t="s">
        <v>38</v>
      </c>
      <c r="F7717" s="37" t="s">
        <v>25</v>
      </c>
      <c r="G7717" s="11" t="s">
        <v>380</v>
      </c>
      <c r="H7717" s="3"/>
      <c r="I7717" s="3"/>
      <c r="J7717" s="4" t="s">
        <v>27</v>
      </c>
      <c r="K7717" s="84" t="s">
        <v>578</v>
      </c>
      <c r="L7717" s="4" t="s">
        <v>44</v>
      </c>
      <c r="M7717" s="4"/>
      <c r="N7717" s="4"/>
      <c r="O7717" s="4" t="str">
        <f t="shared" si="852"/>
        <v>Bombus (Pyrobombus) mixtus</v>
      </c>
      <c r="P7717" s="85" t="str">
        <f t="shared" si="848"/>
        <v>Bombus mixtus</v>
      </c>
      <c r="Q7717" s="11" t="s">
        <v>29</v>
      </c>
      <c r="R7717" s="72">
        <v>8</v>
      </c>
      <c r="S7717" s="12"/>
      <c r="T7717" s="12"/>
      <c r="U7717" s="12"/>
      <c r="V7717" s="10" t="s">
        <v>182</v>
      </c>
      <c r="W7717" s="118">
        <v>41974</v>
      </c>
      <c r="X7717" s="2"/>
      <c r="Y7717" s="129">
        <f t="shared" si="851"/>
        <v>8</v>
      </c>
      <c r="Z7717" s="110">
        <f t="shared" si="849"/>
        <v>0</v>
      </c>
      <c r="AA7717" s="1">
        <f t="shared" si="850"/>
        <v>0</v>
      </c>
    </row>
    <row r="7718" spans="1:27" ht="14.25" customHeight="1">
      <c r="A7718" s="148"/>
      <c r="B7718" s="139">
        <v>20180526</v>
      </c>
      <c r="C7718" s="57" t="str">
        <f t="shared" si="847"/>
        <v>POS</v>
      </c>
      <c r="D7718" s="115">
        <f t="shared" si="846"/>
        <v>41784</v>
      </c>
      <c r="E7718" s="9" t="s">
        <v>38</v>
      </c>
      <c r="F7718" s="37" t="s">
        <v>25</v>
      </c>
      <c r="G7718" s="11" t="s">
        <v>380</v>
      </c>
      <c r="H7718" s="3"/>
      <c r="I7718" s="3"/>
      <c r="J7718" s="4" t="s">
        <v>140</v>
      </c>
      <c r="K7718" s="4" t="s">
        <v>140</v>
      </c>
      <c r="L7718" s="4" t="s">
        <v>141</v>
      </c>
      <c r="M7718" s="4"/>
      <c r="N7718" s="4"/>
      <c r="O7718" s="4" t="str">
        <f t="shared" si="852"/>
        <v>Agapostemon (Agapostemon) texanus</v>
      </c>
      <c r="P7718" s="85" t="str">
        <f t="shared" si="848"/>
        <v>Agapostemon texanus</v>
      </c>
      <c r="Q7718" s="11" t="s">
        <v>29</v>
      </c>
      <c r="R7718" s="72">
        <v>19</v>
      </c>
      <c r="S7718" s="12"/>
      <c r="T7718" s="12"/>
      <c r="U7718" s="12"/>
      <c r="V7718" s="10" t="s">
        <v>182</v>
      </c>
      <c r="W7718" s="118">
        <v>41974</v>
      </c>
      <c r="X7718" s="2"/>
      <c r="Y7718" s="129">
        <f t="shared" si="851"/>
        <v>19</v>
      </c>
      <c r="Z7718" s="110">
        <f t="shared" si="849"/>
        <v>0</v>
      </c>
      <c r="AA7718" s="1">
        <f t="shared" si="850"/>
        <v>0</v>
      </c>
    </row>
    <row r="7719" spans="1:27" ht="14.25" customHeight="1">
      <c r="A7719" s="148"/>
      <c r="B7719" s="139">
        <v>20180526</v>
      </c>
      <c r="C7719" s="57" t="str">
        <f t="shared" si="847"/>
        <v>POS</v>
      </c>
      <c r="D7719" s="115">
        <f t="shared" si="846"/>
        <v>41784</v>
      </c>
      <c r="E7719" s="9" t="s">
        <v>38</v>
      </c>
      <c r="F7719" s="37" t="s">
        <v>25</v>
      </c>
      <c r="G7719" s="11" t="s">
        <v>380</v>
      </c>
      <c r="H7719" s="3"/>
      <c r="I7719" s="3"/>
      <c r="J7719" s="4" t="s">
        <v>48</v>
      </c>
      <c r="K7719" s="4" t="s">
        <v>48</v>
      </c>
      <c r="L7719" s="4" t="s">
        <v>49</v>
      </c>
      <c r="M7719" s="4"/>
      <c r="N7719" s="4"/>
      <c r="O7719" s="4" t="str">
        <f t="shared" si="852"/>
        <v>Apis (Apis) mellifera</v>
      </c>
      <c r="P7719" s="85" t="str">
        <f t="shared" si="848"/>
        <v>Apis mellifera</v>
      </c>
      <c r="Q7719" s="11" t="s">
        <v>29</v>
      </c>
      <c r="R7719" s="72">
        <v>1</v>
      </c>
      <c r="S7719" s="12"/>
      <c r="T7719" s="12"/>
      <c r="U7719" s="12"/>
      <c r="V7719" s="10" t="s">
        <v>182</v>
      </c>
      <c r="W7719" s="118">
        <v>41974</v>
      </c>
      <c r="X7719" s="2"/>
      <c r="Y7719" s="129">
        <f t="shared" si="851"/>
        <v>1</v>
      </c>
      <c r="Z7719" s="110">
        <f t="shared" si="849"/>
        <v>0</v>
      </c>
      <c r="AA7719" s="1">
        <f t="shared" si="850"/>
        <v>0</v>
      </c>
    </row>
    <row r="7720" spans="1:27" ht="14.25" customHeight="1">
      <c r="A7720" s="148"/>
      <c r="B7720" s="139">
        <v>20180526</v>
      </c>
      <c r="C7720" s="57" t="str">
        <f t="shared" si="847"/>
        <v>POS</v>
      </c>
      <c r="D7720" s="115">
        <f t="shared" si="846"/>
        <v>41784</v>
      </c>
      <c r="E7720" s="9" t="s">
        <v>213</v>
      </c>
      <c r="F7720" s="37" t="s">
        <v>25</v>
      </c>
      <c r="G7720" s="11" t="s">
        <v>380</v>
      </c>
      <c r="H7720" s="3"/>
      <c r="I7720" s="3"/>
      <c r="J7720" s="4" t="s">
        <v>27</v>
      </c>
      <c r="K7720" s="4" t="s">
        <v>578</v>
      </c>
      <c r="L7720" s="4" t="s">
        <v>47</v>
      </c>
      <c r="M7720" s="4"/>
      <c r="N7720" s="4"/>
      <c r="O7720" s="4" t="str">
        <f t="shared" si="852"/>
        <v>Bombus (Pyrobombus) vosnesenskii</v>
      </c>
      <c r="P7720" s="85" t="str">
        <f t="shared" si="848"/>
        <v>Bombus vosnesenskii</v>
      </c>
      <c r="Q7720" s="11" t="s">
        <v>29</v>
      </c>
      <c r="R7720" s="72">
        <v>16</v>
      </c>
      <c r="S7720" s="12"/>
      <c r="T7720" s="12"/>
      <c r="U7720" s="12"/>
      <c r="V7720" s="10" t="s">
        <v>182</v>
      </c>
      <c r="W7720" s="118">
        <v>41974</v>
      </c>
      <c r="X7720" s="2" t="s">
        <v>385</v>
      </c>
      <c r="Y7720" s="129">
        <f t="shared" si="851"/>
        <v>16</v>
      </c>
      <c r="Z7720" s="110">
        <f t="shared" si="849"/>
        <v>0</v>
      </c>
      <c r="AA7720" s="1">
        <f t="shared" si="850"/>
        <v>0</v>
      </c>
    </row>
    <row r="7721" spans="1:27" ht="14.25" customHeight="1">
      <c r="A7721" s="148"/>
      <c r="B7721" s="139">
        <v>20180526</v>
      </c>
      <c r="C7721" s="57" t="str">
        <f t="shared" si="847"/>
        <v>POS</v>
      </c>
      <c r="D7721" s="115">
        <f t="shared" si="846"/>
        <v>41784</v>
      </c>
      <c r="E7721" s="9" t="s">
        <v>213</v>
      </c>
      <c r="F7721" s="37" t="s">
        <v>25</v>
      </c>
      <c r="G7721" s="11" t="s">
        <v>380</v>
      </c>
      <c r="H7721" s="3"/>
      <c r="I7721" s="3"/>
      <c r="J7721" s="4" t="s">
        <v>27</v>
      </c>
      <c r="K7721" s="83" t="s">
        <v>577</v>
      </c>
      <c r="L7721" s="4" t="s">
        <v>39</v>
      </c>
      <c r="M7721" s="4"/>
      <c r="N7721" s="4"/>
      <c r="O7721" s="4" t="str">
        <f t="shared" si="852"/>
        <v>Bombus (Thoracobombus) fervidus</v>
      </c>
      <c r="P7721" s="85" t="str">
        <f t="shared" si="848"/>
        <v>Bombus fervidus</v>
      </c>
      <c r="Q7721" s="11" t="s">
        <v>29</v>
      </c>
      <c r="R7721" s="72">
        <v>5</v>
      </c>
      <c r="S7721" s="12"/>
      <c r="T7721" s="12"/>
      <c r="U7721" s="12"/>
      <c r="V7721" s="10" t="s">
        <v>182</v>
      </c>
      <c r="W7721" s="118">
        <v>41974</v>
      </c>
      <c r="X7721" s="2" t="s">
        <v>386</v>
      </c>
      <c r="Y7721" s="129">
        <f t="shared" si="851"/>
        <v>5</v>
      </c>
      <c r="Z7721" s="110">
        <f t="shared" si="849"/>
        <v>0</v>
      </c>
      <c r="AA7721" s="1">
        <f t="shared" si="850"/>
        <v>0</v>
      </c>
    </row>
    <row r="7722" spans="1:27" ht="14.25" customHeight="1">
      <c r="A7722" s="148"/>
      <c r="B7722" s="139">
        <v>20180526</v>
      </c>
      <c r="C7722" s="57" t="str">
        <f t="shared" si="847"/>
        <v>POS</v>
      </c>
      <c r="D7722" s="115">
        <f t="shared" si="846"/>
        <v>41784</v>
      </c>
      <c r="E7722" s="9" t="s">
        <v>213</v>
      </c>
      <c r="F7722" s="37" t="s">
        <v>25</v>
      </c>
      <c r="G7722" s="11" t="s">
        <v>380</v>
      </c>
      <c r="H7722" s="3"/>
      <c r="I7722" s="3"/>
      <c r="J7722" s="4" t="s">
        <v>27</v>
      </c>
      <c r="K7722" s="84" t="s">
        <v>578</v>
      </c>
      <c r="L7722" s="4" t="s">
        <v>44</v>
      </c>
      <c r="M7722" s="4"/>
      <c r="N7722" s="4"/>
      <c r="O7722" s="4" t="str">
        <f t="shared" si="852"/>
        <v>Bombus (Pyrobombus) mixtus</v>
      </c>
      <c r="P7722" s="85" t="str">
        <f t="shared" si="848"/>
        <v>Bombus mixtus</v>
      </c>
      <c r="Q7722" s="11" t="s">
        <v>29</v>
      </c>
      <c r="R7722" s="72">
        <v>8</v>
      </c>
      <c r="S7722" s="12"/>
      <c r="T7722" s="12"/>
      <c r="U7722" s="12"/>
      <c r="V7722" s="10" t="s">
        <v>182</v>
      </c>
      <c r="W7722" s="118">
        <v>41974</v>
      </c>
      <c r="X7722" s="2" t="s">
        <v>387</v>
      </c>
      <c r="Y7722" s="129">
        <f t="shared" si="851"/>
        <v>8</v>
      </c>
      <c r="Z7722" s="110">
        <f t="shared" si="849"/>
        <v>0</v>
      </c>
      <c r="AA7722" s="1">
        <f t="shared" si="850"/>
        <v>0</v>
      </c>
    </row>
    <row r="7723" spans="1:27" ht="14.25" customHeight="1">
      <c r="A7723" s="148"/>
      <c r="B7723" s="139">
        <v>20180526</v>
      </c>
      <c r="C7723" s="57" t="str">
        <f t="shared" si="847"/>
        <v>POS</v>
      </c>
      <c r="D7723" s="115">
        <f t="shared" si="846"/>
        <v>41784</v>
      </c>
      <c r="E7723" s="9" t="s">
        <v>213</v>
      </c>
      <c r="F7723" s="37" t="s">
        <v>25</v>
      </c>
      <c r="G7723" s="11" t="s">
        <v>380</v>
      </c>
      <c r="H7723" s="3"/>
      <c r="I7723" s="3"/>
      <c r="J7723" s="4" t="s">
        <v>48</v>
      </c>
      <c r="K7723" s="4" t="s">
        <v>48</v>
      </c>
      <c r="L7723" s="4" t="s">
        <v>49</v>
      </c>
      <c r="M7723" s="4"/>
      <c r="N7723" s="4"/>
      <c r="O7723" s="4" t="str">
        <f t="shared" si="852"/>
        <v>Apis (Apis) mellifera</v>
      </c>
      <c r="P7723" s="85" t="str">
        <f t="shared" si="848"/>
        <v>Apis mellifera</v>
      </c>
      <c r="Q7723" s="11" t="s">
        <v>29</v>
      </c>
      <c r="R7723" s="72">
        <v>2</v>
      </c>
      <c r="S7723" s="12"/>
      <c r="T7723" s="12"/>
      <c r="U7723" s="12"/>
      <c r="V7723" s="10" t="s">
        <v>182</v>
      </c>
      <c r="W7723" s="118">
        <v>41974</v>
      </c>
      <c r="X7723" s="2"/>
      <c r="Y7723" s="129">
        <f t="shared" si="851"/>
        <v>2</v>
      </c>
      <c r="Z7723" s="110">
        <f t="shared" si="849"/>
        <v>0</v>
      </c>
      <c r="AA7723" s="1">
        <f t="shared" si="850"/>
        <v>0</v>
      </c>
    </row>
    <row r="7724" spans="1:27" ht="14.25" customHeight="1">
      <c r="A7724" s="148"/>
      <c r="B7724" s="139">
        <v>20180526</v>
      </c>
      <c r="C7724" s="57" t="str">
        <f t="shared" si="847"/>
        <v>POS</v>
      </c>
      <c r="D7724" s="115">
        <f t="shared" si="846"/>
        <v>41784</v>
      </c>
      <c r="E7724" s="9" t="s">
        <v>213</v>
      </c>
      <c r="F7724" s="37" t="s">
        <v>25</v>
      </c>
      <c r="G7724" s="11" t="s">
        <v>380</v>
      </c>
      <c r="H7724" s="3"/>
      <c r="I7724" s="3"/>
      <c r="J7724" s="4" t="s">
        <v>140</v>
      </c>
      <c r="K7724" s="83" t="s">
        <v>140</v>
      </c>
      <c r="L7724" s="4" t="s">
        <v>141</v>
      </c>
      <c r="M7724" s="4"/>
      <c r="N7724" s="4"/>
      <c r="O7724" s="4" t="str">
        <f t="shared" si="852"/>
        <v>Agapostemon (Agapostemon) texanus</v>
      </c>
      <c r="P7724" s="85" t="str">
        <f t="shared" si="848"/>
        <v>Agapostemon texanus</v>
      </c>
      <c r="Q7724" s="11" t="s">
        <v>29</v>
      </c>
      <c r="R7724" s="72">
        <v>38</v>
      </c>
      <c r="S7724" s="12"/>
      <c r="T7724" s="12"/>
      <c r="U7724" s="12"/>
      <c r="V7724" s="10" t="s">
        <v>182</v>
      </c>
      <c r="W7724" s="118">
        <v>41974</v>
      </c>
      <c r="X7724" s="2"/>
      <c r="Y7724" s="129">
        <f t="shared" si="851"/>
        <v>38</v>
      </c>
      <c r="Z7724" s="110">
        <f t="shared" si="849"/>
        <v>0</v>
      </c>
      <c r="AA7724" s="1">
        <f t="shared" si="850"/>
        <v>0</v>
      </c>
    </row>
    <row r="7725" spans="1:27" ht="14.25" customHeight="1">
      <c r="A7725" s="148"/>
      <c r="B7725" s="139">
        <v>20180526</v>
      </c>
      <c r="C7725" s="57" t="str">
        <f t="shared" si="847"/>
        <v>POS</v>
      </c>
      <c r="D7725" s="115">
        <f t="shared" si="846"/>
        <v>41784</v>
      </c>
      <c r="E7725" s="9" t="s">
        <v>213</v>
      </c>
      <c r="F7725" s="37" t="s">
        <v>25</v>
      </c>
      <c r="G7725" s="11" t="s">
        <v>380</v>
      </c>
      <c r="H7725" s="3"/>
      <c r="I7725" s="3"/>
      <c r="J7725" s="4" t="s">
        <v>51</v>
      </c>
      <c r="K7725" s="4" t="s">
        <v>582</v>
      </c>
      <c r="L7725" s="4" t="s">
        <v>52</v>
      </c>
      <c r="M7725" s="4"/>
      <c r="N7725" s="4"/>
      <c r="O7725" s="4" t="str">
        <f t="shared" si="852"/>
        <v>Halictus (Seladonia) tripartitus</v>
      </c>
      <c r="P7725" s="85" t="str">
        <f t="shared" si="848"/>
        <v>Halictus tripartitus</v>
      </c>
      <c r="Q7725" s="11" t="s">
        <v>29</v>
      </c>
      <c r="R7725" s="72">
        <v>32</v>
      </c>
      <c r="S7725" s="12"/>
      <c r="T7725" s="12"/>
      <c r="U7725" s="12"/>
      <c r="V7725" s="10" t="s">
        <v>182</v>
      </c>
      <c r="W7725" s="118">
        <v>41974</v>
      </c>
      <c r="X7725" s="2"/>
      <c r="Y7725" s="129">
        <f t="shared" si="851"/>
        <v>32</v>
      </c>
      <c r="Z7725" s="110">
        <f t="shared" si="849"/>
        <v>0</v>
      </c>
      <c r="AA7725" s="1">
        <f t="shared" si="850"/>
        <v>0</v>
      </c>
    </row>
    <row r="7726" spans="1:27" ht="14.25" customHeight="1">
      <c r="A7726" s="148"/>
      <c r="B7726" s="139">
        <v>20180526</v>
      </c>
      <c r="C7726" s="57" t="str">
        <f t="shared" si="847"/>
        <v>POS</v>
      </c>
      <c r="D7726" s="115">
        <f t="shared" si="846"/>
        <v>41784</v>
      </c>
      <c r="E7726" s="9" t="s">
        <v>227</v>
      </c>
      <c r="F7726" s="37" t="s">
        <v>25</v>
      </c>
      <c r="G7726" s="11" t="s">
        <v>380</v>
      </c>
      <c r="H7726" s="3"/>
      <c r="I7726" s="3"/>
      <c r="J7726" s="4" t="s">
        <v>27</v>
      </c>
      <c r="K7726" s="4" t="s">
        <v>578</v>
      </c>
      <c r="L7726" s="4" t="s">
        <v>47</v>
      </c>
      <c r="M7726" s="4"/>
      <c r="N7726" s="4"/>
      <c r="O7726" s="4" t="str">
        <f t="shared" si="852"/>
        <v>Bombus (Pyrobombus) vosnesenskii</v>
      </c>
      <c r="P7726" s="85" t="str">
        <f t="shared" si="848"/>
        <v>Bombus vosnesenskii</v>
      </c>
      <c r="Q7726" s="11" t="s">
        <v>29</v>
      </c>
      <c r="R7726" s="72">
        <v>9</v>
      </c>
      <c r="S7726" s="12"/>
      <c r="T7726" s="12"/>
      <c r="U7726" s="12"/>
      <c r="V7726" s="10" t="s">
        <v>182</v>
      </c>
      <c r="W7726" s="118">
        <v>41974</v>
      </c>
      <c r="X7726" s="2" t="s">
        <v>387</v>
      </c>
      <c r="Y7726" s="129">
        <f t="shared" si="851"/>
        <v>9</v>
      </c>
      <c r="Z7726" s="110">
        <f t="shared" si="849"/>
        <v>0</v>
      </c>
      <c r="AA7726" s="1">
        <f t="shared" si="850"/>
        <v>0</v>
      </c>
    </row>
    <row r="7727" spans="1:27" ht="14.25" customHeight="1">
      <c r="A7727" s="148"/>
      <c r="B7727" s="139">
        <v>20180526</v>
      </c>
      <c r="C7727" s="57" t="str">
        <f t="shared" si="847"/>
        <v>POS</v>
      </c>
      <c r="D7727" s="115">
        <f t="shared" si="846"/>
        <v>41784</v>
      </c>
      <c r="E7727" s="9" t="s">
        <v>227</v>
      </c>
      <c r="F7727" s="37" t="s">
        <v>25</v>
      </c>
      <c r="G7727" s="11" t="s">
        <v>380</v>
      </c>
      <c r="H7727" s="3"/>
      <c r="I7727" s="3"/>
      <c r="J7727" s="4" t="s">
        <v>27</v>
      </c>
      <c r="K7727" s="84" t="s">
        <v>578</v>
      </c>
      <c r="L7727" s="4" t="s">
        <v>44</v>
      </c>
      <c r="M7727" s="4"/>
      <c r="N7727" s="4"/>
      <c r="O7727" s="4" t="str">
        <f t="shared" si="852"/>
        <v>Bombus (Pyrobombus) mixtus</v>
      </c>
      <c r="P7727" s="85" t="str">
        <f t="shared" si="848"/>
        <v>Bombus mixtus</v>
      </c>
      <c r="Q7727" s="11" t="s">
        <v>29</v>
      </c>
      <c r="R7727" s="72">
        <v>8</v>
      </c>
      <c r="S7727" s="12"/>
      <c r="T7727" s="12"/>
      <c r="U7727" s="12"/>
      <c r="V7727" s="10" t="s">
        <v>182</v>
      </c>
      <c r="W7727" s="118">
        <v>41974</v>
      </c>
      <c r="X7727" s="2" t="s">
        <v>387</v>
      </c>
      <c r="Y7727" s="129">
        <f t="shared" si="851"/>
        <v>8</v>
      </c>
      <c r="Z7727" s="110">
        <f t="shared" si="849"/>
        <v>0</v>
      </c>
      <c r="AA7727" s="1">
        <f t="shared" si="850"/>
        <v>0</v>
      </c>
    </row>
    <row r="7728" spans="1:27" ht="14.25" customHeight="1">
      <c r="A7728" s="148"/>
      <c r="B7728" s="139">
        <v>20180526</v>
      </c>
      <c r="C7728" s="57" t="str">
        <f t="shared" si="847"/>
        <v>POS</v>
      </c>
      <c r="D7728" s="115">
        <f t="shared" si="846"/>
        <v>41784</v>
      </c>
      <c r="E7728" s="9" t="s">
        <v>227</v>
      </c>
      <c r="F7728" s="37" t="s">
        <v>25</v>
      </c>
      <c r="G7728" s="11" t="s">
        <v>380</v>
      </c>
      <c r="H7728" s="3"/>
      <c r="I7728" s="3"/>
      <c r="J7728" s="4" t="s">
        <v>51</v>
      </c>
      <c r="K7728" s="4" t="s">
        <v>582</v>
      </c>
      <c r="L7728" s="4" t="s">
        <v>52</v>
      </c>
      <c r="M7728" s="4"/>
      <c r="N7728" s="4"/>
      <c r="O7728" s="4" t="str">
        <f t="shared" si="852"/>
        <v>Halictus (Seladonia) tripartitus</v>
      </c>
      <c r="P7728" s="85" t="str">
        <f t="shared" si="848"/>
        <v>Halictus tripartitus</v>
      </c>
      <c r="Q7728" s="11" t="s">
        <v>29</v>
      </c>
      <c r="R7728" s="72">
        <v>59</v>
      </c>
      <c r="S7728" s="12"/>
      <c r="T7728" s="12"/>
      <c r="U7728" s="12"/>
      <c r="V7728" s="10" t="s">
        <v>182</v>
      </c>
      <c r="W7728" s="118">
        <v>41974</v>
      </c>
      <c r="X7728" s="2"/>
      <c r="Y7728" s="129">
        <f t="shared" si="851"/>
        <v>59</v>
      </c>
      <c r="Z7728" s="110">
        <f t="shared" si="849"/>
        <v>0</v>
      </c>
      <c r="AA7728" s="1">
        <f t="shared" si="850"/>
        <v>0</v>
      </c>
    </row>
    <row r="7729" spans="1:27" ht="14.25" customHeight="1">
      <c r="A7729" s="148"/>
      <c r="B7729" s="139">
        <v>20180526</v>
      </c>
      <c r="C7729" s="57" t="str">
        <f t="shared" si="847"/>
        <v>POS</v>
      </c>
      <c r="D7729" s="115">
        <f t="shared" si="846"/>
        <v>41784</v>
      </c>
      <c r="E7729" s="9" t="s">
        <v>227</v>
      </c>
      <c r="F7729" s="37" t="s">
        <v>25</v>
      </c>
      <c r="G7729" s="11" t="s">
        <v>380</v>
      </c>
      <c r="H7729" s="3"/>
      <c r="I7729" s="3"/>
      <c r="J7729" s="4" t="s">
        <v>27</v>
      </c>
      <c r="K7729" s="83" t="s">
        <v>577</v>
      </c>
      <c r="L7729" s="4" t="s">
        <v>39</v>
      </c>
      <c r="M7729" s="4"/>
      <c r="N7729" s="4"/>
      <c r="O7729" s="4" t="str">
        <f t="shared" si="852"/>
        <v>Bombus (Thoracobombus) fervidus</v>
      </c>
      <c r="P7729" s="85" t="str">
        <f t="shared" si="848"/>
        <v>Bombus fervidus</v>
      </c>
      <c r="Q7729" s="11" t="s">
        <v>29</v>
      </c>
      <c r="R7729" s="72">
        <v>1</v>
      </c>
      <c r="S7729" s="12"/>
      <c r="T7729" s="12"/>
      <c r="U7729" s="12"/>
      <c r="V7729" s="10" t="s">
        <v>182</v>
      </c>
      <c r="W7729" s="118">
        <v>41974</v>
      </c>
      <c r="X7729" s="2"/>
      <c r="Y7729" s="129">
        <f t="shared" si="851"/>
        <v>1</v>
      </c>
      <c r="Z7729" s="110">
        <f t="shared" si="849"/>
        <v>0</v>
      </c>
      <c r="AA7729" s="1">
        <f t="shared" si="850"/>
        <v>0</v>
      </c>
    </row>
    <row r="7730" spans="1:27" ht="14.25" customHeight="1">
      <c r="A7730" s="148"/>
      <c r="B7730" s="139">
        <v>20180526</v>
      </c>
      <c r="C7730" s="57" t="str">
        <f t="shared" si="847"/>
        <v>POS</v>
      </c>
      <c r="D7730" s="115">
        <f t="shared" si="846"/>
        <v>41784</v>
      </c>
      <c r="E7730" s="9" t="s">
        <v>227</v>
      </c>
      <c r="F7730" s="37" t="s">
        <v>25</v>
      </c>
      <c r="G7730" s="11" t="s">
        <v>380</v>
      </c>
      <c r="H7730" s="3"/>
      <c r="I7730" s="3"/>
      <c r="J7730" s="4" t="s">
        <v>48</v>
      </c>
      <c r="K7730" s="83" t="s">
        <v>48</v>
      </c>
      <c r="L7730" s="4" t="s">
        <v>49</v>
      </c>
      <c r="M7730" s="4"/>
      <c r="N7730" s="4"/>
      <c r="O7730" s="4" t="str">
        <f t="shared" si="852"/>
        <v>Apis (Apis) mellifera</v>
      </c>
      <c r="P7730" s="85" t="str">
        <f t="shared" si="848"/>
        <v>Apis mellifera</v>
      </c>
      <c r="Q7730" s="11" t="s">
        <v>29</v>
      </c>
      <c r="R7730" s="72">
        <v>3</v>
      </c>
      <c r="S7730" s="12"/>
      <c r="T7730" s="12"/>
      <c r="U7730" s="12"/>
      <c r="V7730" s="10" t="s">
        <v>182</v>
      </c>
      <c r="W7730" s="118">
        <v>41974</v>
      </c>
      <c r="X7730" s="2"/>
      <c r="Y7730" s="129">
        <f t="shared" si="851"/>
        <v>3</v>
      </c>
      <c r="Z7730" s="110">
        <f t="shared" si="849"/>
        <v>0</v>
      </c>
      <c r="AA7730" s="1">
        <f t="shared" si="850"/>
        <v>0</v>
      </c>
    </row>
    <row r="7731" spans="1:27" ht="14.25" customHeight="1">
      <c r="A7731" s="148"/>
      <c r="B7731" s="139">
        <v>20180526</v>
      </c>
      <c r="C7731" s="57" t="str">
        <f t="shared" si="847"/>
        <v>POS</v>
      </c>
      <c r="D7731" s="115">
        <f t="shared" si="846"/>
        <v>41784</v>
      </c>
      <c r="E7731" s="9" t="s">
        <v>227</v>
      </c>
      <c r="F7731" s="37" t="s">
        <v>25</v>
      </c>
      <c r="G7731" s="11" t="s">
        <v>380</v>
      </c>
      <c r="H7731" s="3"/>
      <c r="I7731" s="3"/>
      <c r="J7731" s="4" t="s">
        <v>140</v>
      </c>
      <c r="K7731" s="4" t="s">
        <v>140</v>
      </c>
      <c r="L7731" s="4" t="s">
        <v>141</v>
      </c>
      <c r="M7731" s="4"/>
      <c r="N7731" s="4"/>
      <c r="O7731" s="4" t="str">
        <f t="shared" si="852"/>
        <v>Agapostemon (Agapostemon) texanus</v>
      </c>
      <c r="P7731" s="85" t="str">
        <f t="shared" si="848"/>
        <v>Agapostemon texanus</v>
      </c>
      <c r="Q7731" s="11" t="s">
        <v>29</v>
      </c>
      <c r="R7731" s="72">
        <v>23</v>
      </c>
      <c r="S7731" s="12"/>
      <c r="T7731" s="12"/>
      <c r="U7731" s="12"/>
      <c r="V7731" s="10" t="s">
        <v>182</v>
      </c>
      <c r="W7731" s="118">
        <v>41974</v>
      </c>
      <c r="X7731" s="2"/>
      <c r="Y7731" s="129">
        <f t="shared" si="851"/>
        <v>23</v>
      </c>
      <c r="Z7731" s="110">
        <f t="shared" si="849"/>
        <v>0</v>
      </c>
      <c r="AA7731" s="1">
        <f t="shared" si="850"/>
        <v>0</v>
      </c>
    </row>
    <row r="7732" spans="1:27" ht="14.25" customHeight="1">
      <c r="A7732" s="148"/>
      <c r="B7732" s="139">
        <v>20180526</v>
      </c>
      <c r="C7732" s="57" t="str">
        <f t="shared" si="847"/>
        <v>POS</v>
      </c>
      <c r="D7732" s="115">
        <f t="shared" si="846"/>
        <v>41784</v>
      </c>
      <c r="E7732" s="9" t="s">
        <v>241</v>
      </c>
      <c r="F7732" s="37" t="s">
        <v>25</v>
      </c>
      <c r="G7732" s="11" t="s">
        <v>380</v>
      </c>
      <c r="H7732" s="3"/>
      <c r="I7732" s="3"/>
      <c r="J7732" s="4" t="s">
        <v>27</v>
      </c>
      <c r="K7732" s="4" t="s">
        <v>577</v>
      </c>
      <c r="L7732" s="4" t="s">
        <v>39</v>
      </c>
      <c r="M7732" s="4"/>
      <c r="N7732" s="4"/>
      <c r="O7732" s="4" t="str">
        <f t="shared" si="852"/>
        <v>Bombus (Thoracobombus) fervidus</v>
      </c>
      <c r="P7732" s="85" t="str">
        <f t="shared" si="848"/>
        <v>Bombus fervidus</v>
      </c>
      <c r="Q7732" s="11" t="s">
        <v>29</v>
      </c>
      <c r="R7732" s="72">
        <v>1</v>
      </c>
      <c r="S7732" s="12"/>
      <c r="T7732" s="12"/>
      <c r="U7732" s="12"/>
      <c r="V7732" s="10" t="s">
        <v>182</v>
      </c>
      <c r="W7732" s="118">
        <v>41974</v>
      </c>
      <c r="X7732" s="2"/>
      <c r="Y7732" s="129">
        <f t="shared" si="851"/>
        <v>1</v>
      </c>
      <c r="Z7732" s="110">
        <f t="shared" si="849"/>
        <v>0</v>
      </c>
      <c r="AA7732" s="1">
        <f t="shared" si="850"/>
        <v>0</v>
      </c>
    </row>
    <row r="7733" spans="1:27" ht="14.25" customHeight="1">
      <c r="A7733" s="148"/>
      <c r="B7733" s="139">
        <v>20180526</v>
      </c>
      <c r="C7733" s="57" t="str">
        <f t="shared" si="847"/>
        <v>POS</v>
      </c>
      <c r="D7733" s="115">
        <f t="shared" ref="D7733:D7796" si="853">DATEVALUE(LEFT(B7733,4)&amp;"/"&amp;MID(B7733,5,2)&amp;"/"&amp;RIGHT(B7733,2))</f>
        <v>41784</v>
      </c>
      <c r="E7733" s="9" t="s">
        <v>241</v>
      </c>
      <c r="F7733" s="37" t="s">
        <v>25</v>
      </c>
      <c r="G7733" s="11" t="s">
        <v>380</v>
      </c>
      <c r="H7733" s="3"/>
      <c r="I7733" s="3"/>
      <c r="J7733" s="4" t="s">
        <v>27</v>
      </c>
      <c r="K7733" s="4" t="s">
        <v>578</v>
      </c>
      <c r="L7733" s="4" t="s">
        <v>44</v>
      </c>
      <c r="M7733" s="4"/>
      <c r="N7733" s="4"/>
      <c r="O7733" s="4" t="str">
        <f t="shared" si="852"/>
        <v>Bombus (Pyrobombus) mixtus</v>
      </c>
      <c r="P7733" s="85" t="str">
        <f t="shared" si="848"/>
        <v>Bombus mixtus</v>
      </c>
      <c r="Q7733" s="11" t="s">
        <v>29</v>
      </c>
      <c r="R7733" s="72">
        <v>1</v>
      </c>
      <c r="S7733" s="12"/>
      <c r="T7733" s="12"/>
      <c r="U7733" s="12"/>
      <c r="V7733" s="10" t="s">
        <v>182</v>
      </c>
      <c r="W7733" s="118">
        <v>41974</v>
      </c>
      <c r="X7733" s="2"/>
      <c r="Y7733" s="129">
        <f t="shared" si="851"/>
        <v>1</v>
      </c>
      <c r="Z7733" s="110">
        <f t="shared" si="849"/>
        <v>0</v>
      </c>
      <c r="AA7733" s="1">
        <f t="shared" si="850"/>
        <v>0</v>
      </c>
    </row>
    <row r="7734" spans="1:27" ht="14.25" customHeight="1">
      <c r="A7734" s="148"/>
      <c r="B7734" s="139">
        <v>20180526</v>
      </c>
      <c r="C7734" s="57" t="str">
        <f t="shared" si="847"/>
        <v>POS</v>
      </c>
      <c r="D7734" s="115">
        <f t="shared" si="853"/>
        <v>41784</v>
      </c>
      <c r="E7734" s="9" t="s">
        <v>241</v>
      </c>
      <c r="F7734" s="37" t="s">
        <v>25</v>
      </c>
      <c r="G7734" s="11" t="s">
        <v>380</v>
      </c>
      <c r="H7734" s="3"/>
      <c r="I7734" s="3"/>
      <c r="J7734" s="4" t="s">
        <v>27</v>
      </c>
      <c r="K7734" s="83" t="s">
        <v>578</v>
      </c>
      <c r="L7734" s="4" t="s">
        <v>47</v>
      </c>
      <c r="M7734" s="4"/>
      <c r="N7734" s="4"/>
      <c r="O7734" s="4" t="str">
        <f t="shared" si="852"/>
        <v>Bombus (Pyrobombus) vosnesenskii</v>
      </c>
      <c r="P7734" s="85" t="str">
        <f t="shared" si="848"/>
        <v>Bombus vosnesenskii</v>
      </c>
      <c r="Q7734" s="11" t="s">
        <v>29</v>
      </c>
      <c r="R7734" s="72">
        <v>7</v>
      </c>
      <c r="S7734" s="12"/>
      <c r="T7734" s="12"/>
      <c r="U7734" s="12"/>
      <c r="V7734" s="10" t="s">
        <v>182</v>
      </c>
      <c r="W7734" s="118">
        <v>41974</v>
      </c>
      <c r="X7734" s="2"/>
      <c r="Y7734" s="129">
        <f t="shared" si="851"/>
        <v>7</v>
      </c>
      <c r="Z7734" s="110">
        <f t="shared" si="849"/>
        <v>0</v>
      </c>
      <c r="AA7734" s="1">
        <f t="shared" si="850"/>
        <v>0</v>
      </c>
    </row>
    <row r="7735" spans="1:27" ht="14.25" customHeight="1">
      <c r="A7735" s="148"/>
      <c r="B7735" s="139">
        <v>20180526</v>
      </c>
      <c r="C7735" s="57" t="str">
        <f t="shared" si="847"/>
        <v>POS</v>
      </c>
      <c r="D7735" s="115">
        <f t="shared" si="853"/>
        <v>41784</v>
      </c>
      <c r="E7735" s="9" t="s">
        <v>241</v>
      </c>
      <c r="F7735" s="37" t="s">
        <v>25</v>
      </c>
      <c r="G7735" s="11" t="s">
        <v>380</v>
      </c>
      <c r="H7735" s="3"/>
      <c r="I7735" s="3"/>
      <c r="J7735" s="4" t="s">
        <v>48</v>
      </c>
      <c r="K7735" s="4" t="s">
        <v>48</v>
      </c>
      <c r="L7735" s="4" t="s">
        <v>49</v>
      </c>
      <c r="M7735" s="4"/>
      <c r="N7735" s="4"/>
      <c r="O7735" s="4" t="str">
        <f t="shared" si="852"/>
        <v>Apis (Apis) mellifera</v>
      </c>
      <c r="P7735" s="85" t="str">
        <f t="shared" si="848"/>
        <v>Apis mellifera</v>
      </c>
      <c r="Q7735" s="11" t="s">
        <v>29</v>
      </c>
      <c r="R7735" s="72">
        <v>1</v>
      </c>
      <c r="S7735" s="12"/>
      <c r="T7735" s="12"/>
      <c r="U7735" s="12"/>
      <c r="V7735" s="10" t="s">
        <v>182</v>
      </c>
      <c r="W7735" s="118">
        <v>41974</v>
      </c>
      <c r="X7735" s="2"/>
      <c r="Y7735" s="129">
        <f t="shared" si="851"/>
        <v>1</v>
      </c>
      <c r="Z7735" s="110">
        <f t="shared" si="849"/>
        <v>0</v>
      </c>
      <c r="AA7735" s="1">
        <f t="shared" si="850"/>
        <v>0</v>
      </c>
    </row>
    <row r="7736" spans="1:27" ht="14.25" customHeight="1">
      <c r="A7736" s="148"/>
      <c r="B7736" s="139">
        <v>20180526</v>
      </c>
      <c r="C7736" s="57" t="str">
        <f t="shared" si="847"/>
        <v>POS</v>
      </c>
      <c r="D7736" s="115">
        <f t="shared" si="853"/>
        <v>41784</v>
      </c>
      <c r="E7736" s="9" t="s">
        <v>241</v>
      </c>
      <c r="F7736" s="37" t="s">
        <v>25</v>
      </c>
      <c r="G7736" s="11" t="s">
        <v>380</v>
      </c>
      <c r="H7736" s="3"/>
      <c r="I7736" s="3"/>
      <c r="J7736" s="4" t="s">
        <v>140</v>
      </c>
      <c r="K7736" s="4" t="s">
        <v>140</v>
      </c>
      <c r="L7736" s="4" t="s">
        <v>141</v>
      </c>
      <c r="M7736" s="4"/>
      <c r="N7736" s="4"/>
      <c r="O7736" s="4" t="str">
        <f t="shared" si="852"/>
        <v>Agapostemon (Agapostemon) texanus</v>
      </c>
      <c r="P7736" s="85" t="str">
        <f t="shared" si="848"/>
        <v>Agapostemon texanus</v>
      </c>
      <c r="Q7736" s="11" t="s">
        <v>29</v>
      </c>
      <c r="R7736" s="72">
        <v>45</v>
      </c>
      <c r="S7736" s="12"/>
      <c r="T7736" s="12"/>
      <c r="U7736" s="12"/>
      <c r="V7736" s="10" t="s">
        <v>182</v>
      </c>
      <c r="W7736" s="118">
        <v>41974</v>
      </c>
      <c r="X7736" s="2"/>
      <c r="Y7736" s="129">
        <f t="shared" si="851"/>
        <v>45</v>
      </c>
      <c r="Z7736" s="110">
        <f t="shared" si="849"/>
        <v>0</v>
      </c>
      <c r="AA7736" s="1">
        <f t="shared" si="850"/>
        <v>0</v>
      </c>
    </row>
    <row r="7737" spans="1:27" ht="14.25" customHeight="1">
      <c r="A7737" s="148"/>
      <c r="B7737" s="139">
        <v>20180526</v>
      </c>
      <c r="C7737" s="57" t="str">
        <f t="shared" si="847"/>
        <v>POS</v>
      </c>
      <c r="D7737" s="115">
        <f t="shared" si="853"/>
        <v>41784</v>
      </c>
      <c r="E7737" s="9" t="s">
        <v>241</v>
      </c>
      <c r="F7737" s="37" t="s">
        <v>25</v>
      </c>
      <c r="G7737" s="11" t="s">
        <v>380</v>
      </c>
      <c r="H7737" s="3"/>
      <c r="I7737" s="3"/>
      <c r="J7737" s="4" t="s">
        <v>51</v>
      </c>
      <c r="K7737" s="4" t="s">
        <v>582</v>
      </c>
      <c r="L7737" s="4" t="s">
        <v>52</v>
      </c>
      <c r="M7737" s="4"/>
      <c r="N7737" s="4"/>
      <c r="O7737" s="4" t="str">
        <f t="shared" si="852"/>
        <v>Halictus (Seladonia) tripartitus</v>
      </c>
      <c r="P7737" s="85" t="str">
        <f t="shared" si="848"/>
        <v>Halictus tripartitus</v>
      </c>
      <c r="Q7737" s="11" t="s">
        <v>29</v>
      </c>
      <c r="R7737" s="72">
        <v>51</v>
      </c>
      <c r="S7737" s="12"/>
      <c r="T7737" s="12"/>
      <c r="U7737" s="12"/>
      <c r="V7737" s="10" t="s">
        <v>182</v>
      </c>
      <c r="W7737" s="118">
        <v>41974</v>
      </c>
      <c r="X7737" s="2"/>
      <c r="Y7737" s="129">
        <f t="shared" si="851"/>
        <v>51</v>
      </c>
      <c r="Z7737" s="110">
        <f t="shared" si="849"/>
        <v>0</v>
      </c>
      <c r="AA7737" s="1">
        <f t="shared" si="850"/>
        <v>0</v>
      </c>
    </row>
    <row r="7738" spans="1:27" ht="14.25" customHeight="1">
      <c r="A7738" s="148"/>
      <c r="B7738" s="139">
        <v>20180526</v>
      </c>
      <c r="C7738" s="57" t="str">
        <f t="shared" si="847"/>
        <v>POS</v>
      </c>
      <c r="D7738" s="115">
        <f t="shared" si="853"/>
        <v>41784</v>
      </c>
      <c r="E7738" s="9" t="s">
        <v>296</v>
      </c>
      <c r="F7738" s="37" t="s">
        <v>25</v>
      </c>
      <c r="G7738" s="11" t="s">
        <v>380</v>
      </c>
      <c r="H7738" s="3"/>
      <c r="I7738" s="3"/>
      <c r="J7738" s="4" t="s">
        <v>27</v>
      </c>
      <c r="K7738" s="4" t="s">
        <v>577</v>
      </c>
      <c r="L7738" s="4" t="s">
        <v>39</v>
      </c>
      <c r="M7738" s="4"/>
      <c r="N7738" s="4"/>
      <c r="O7738" s="4" t="str">
        <f t="shared" si="852"/>
        <v>Bombus (Thoracobombus) fervidus</v>
      </c>
      <c r="P7738" s="85" t="str">
        <f t="shared" si="848"/>
        <v>Bombus fervidus</v>
      </c>
      <c r="Q7738" s="11" t="s">
        <v>29</v>
      </c>
      <c r="R7738" s="72">
        <v>1</v>
      </c>
      <c r="S7738" s="12"/>
      <c r="T7738" s="12"/>
      <c r="U7738" s="12"/>
      <c r="V7738" s="10" t="s">
        <v>182</v>
      </c>
      <c r="W7738" s="118">
        <v>41974</v>
      </c>
      <c r="X7738" s="2" t="s">
        <v>211</v>
      </c>
      <c r="Y7738" s="129">
        <f t="shared" si="851"/>
        <v>1</v>
      </c>
      <c r="Z7738" s="110">
        <f t="shared" si="849"/>
        <v>0</v>
      </c>
      <c r="AA7738" s="1">
        <f t="shared" si="850"/>
        <v>0</v>
      </c>
    </row>
    <row r="7739" spans="1:27" ht="14.25" customHeight="1">
      <c r="A7739" s="148"/>
      <c r="B7739" s="139">
        <v>20180526</v>
      </c>
      <c r="C7739" s="57" t="str">
        <f t="shared" ref="C7739:C7802" si="854">LEFT(E7739,3)</f>
        <v>POS</v>
      </c>
      <c r="D7739" s="115">
        <f t="shared" si="853"/>
        <v>41784</v>
      </c>
      <c r="E7739" s="9" t="s">
        <v>296</v>
      </c>
      <c r="F7739" s="37" t="s">
        <v>25</v>
      </c>
      <c r="G7739" s="11" t="s">
        <v>380</v>
      </c>
      <c r="H7739" s="3"/>
      <c r="I7739" s="3"/>
      <c r="J7739" s="4" t="s">
        <v>27</v>
      </c>
      <c r="K7739" s="4" t="s">
        <v>578</v>
      </c>
      <c r="L7739" s="4" t="s">
        <v>44</v>
      </c>
      <c r="M7739" s="4"/>
      <c r="N7739" s="4"/>
      <c r="O7739" s="4" t="str">
        <f t="shared" si="852"/>
        <v>Bombus (Pyrobombus) mixtus</v>
      </c>
      <c r="P7739" s="85" t="str">
        <f t="shared" ref="P7739:P7802" si="855">J7739&amp;" "&amp;L7739</f>
        <v>Bombus mixtus</v>
      </c>
      <c r="Q7739" s="11" t="s">
        <v>29</v>
      </c>
      <c r="R7739" s="72">
        <v>1</v>
      </c>
      <c r="S7739" s="12"/>
      <c r="T7739" s="12"/>
      <c r="U7739" s="12"/>
      <c r="V7739" s="10" t="s">
        <v>182</v>
      </c>
      <c r="W7739" s="118">
        <v>41974</v>
      </c>
      <c r="X7739" s="2"/>
      <c r="Y7739" s="129">
        <f t="shared" si="851"/>
        <v>1</v>
      </c>
      <c r="Z7739" s="110">
        <f t="shared" si="849"/>
        <v>0</v>
      </c>
      <c r="AA7739" s="1">
        <f t="shared" si="850"/>
        <v>0</v>
      </c>
    </row>
    <row r="7740" spans="1:27" ht="14.25" customHeight="1">
      <c r="A7740" s="148"/>
      <c r="B7740" s="139">
        <v>20180526</v>
      </c>
      <c r="C7740" s="57" t="str">
        <f t="shared" si="854"/>
        <v>POS</v>
      </c>
      <c r="D7740" s="115">
        <f t="shared" si="853"/>
        <v>41784</v>
      </c>
      <c r="E7740" s="9" t="s">
        <v>296</v>
      </c>
      <c r="F7740" s="37" t="s">
        <v>25</v>
      </c>
      <c r="G7740" s="11" t="s">
        <v>380</v>
      </c>
      <c r="H7740" s="3"/>
      <c r="I7740" s="3"/>
      <c r="J7740" s="4" t="s">
        <v>27</v>
      </c>
      <c r="K7740" s="84" t="s">
        <v>578</v>
      </c>
      <c r="L7740" s="4" t="s">
        <v>47</v>
      </c>
      <c r="M7740" s="4"/>
      <c r="N7740" s="4"/>
      <c r="O7740" s="4" t="str">
        <f t="shared" si="852"/>
        <v>Bombus (Pyrobombus) vosnesenskii</v>
      </c>
      <c r="P7740" s="85" t="str">
        <f t="shared" si="855"/>
        <v>Bombus vosnesenskii</v>
      </c>
      <c r="Q7740" s="11" t="s">
        <v>29</v>
      </c>
      <c r="R7740" s="72">
        <v>17</v>
      </c>
      <c r="S7740" s="12"/>
      <c r="T7740" s="12"/>
      <c r="U7740" s="12"/>
      <c r="V7740" s="10" t="s">
        <v>182</v>
      </c>
      <c r="W7740" s="118">
        <v>41974</v>
      </c>
      <c r="X7740" s="2" t="s">
        <v>387</v>
      </c>
      <c r="Y7740" s="129">
        <f t="shared" si="851"/>
        <v>17</v>
      </c>
      <c r="Z7740" s="110">
        <f t="shared" si="849"/>
        <v>0</v>
      </c>
      <c r="AA7740" s="1">
        <f t="shared" si="850"/>
        <v>0</v>
      </c>
    </row>
    <row r="7741" spans="1:27" ht="14.25" customHeight="1">
      <c r="A7741" s="148"/>
      <c r="B7741" s="139">
        <v>20180526</v>
      </c>
      <c r="C7741" s="57" t="str">
        <f t="shared" si="854"/>
        <v>POS</v>
      </c>
      <c r="D7741" s="115">
        <f t="shared" si="853"/>
        <v>41784</v>
      </c>
      <c r="E7741" s="9" t="s">
        <v>296</v>
      </c>
      <c r="F7741" s="37" t="s">
        <v>25</v>
      </c>
      <c r="G7741" s="11" t="s">
        <v>380</v>
      </c>
      <c r="H7741" s="3"/>
      <c r="I7741" s="3"/>
      <c r="J7741" s="4" t="s">
        <v>140</v>
      </c>
      <c r="K7741" s="84" t="s">
        <v>140</v>
      </c>
      <c r="L7741" s="4" t="s">
        <v>141</v>
      </c>
      <c r="M7741" s="4"/>
      <c r="N7741" s="4"/>
      <c r="O7741" s="4" t="str">
        <f t="shared" si="852"/>
        <v>Agapostemon (Agapostemon) texanus</v>
      </c>
      <c r="P7741" s="85" t="str">
        <f t="shared" si="855"/>
        <v>Agapostemon texanus</v>
      </c>
      <c r="Q7741" s="11" t="s">
        <v>29</v>
      </c>
      <c r="R7741" s="72">
        <v>49</v>
      </c>
      <c r="S7741" s="12"/>
      <c r="T7741" s="12"/>
      <c r="U7741" s="12"/>
      <c r="V7741" s="10" t="s">
        <v>182</v>
      </c>
      <c r="W7741" s="118">
        <v>41974</v>
      </c>
      <c r="X7741" s="2"/>
      <c r="Y7741" s="129">
        <f t="shared" si="851"/>
        <v>49</v>
      </c>
      <c r="Z7741" s="110">
        <f t="shared" si="849"/>
        <v>0</v>
      </c>
      <c r="AA7741" s="1">
        <f t="shared" si="850"/>
        <v>0</v>
      </c>
    </row>
    <row r="7742" spans="1:27" ht="14.25" customHeight="1">
      <c r="A7742" s="148"/>
      <c r="B7742" s="139">
        <v>20180526</v>
      </c>
      <c r="C7742" s="57" t="str">
        <f t="shared" si="854"/>
        <v>POS</v>
      </c>
      <c r="D7742" s="115">
        <f t="shared" si="853"/>
        <v>41784</v>
      </c>
      <c r="E7742" s="9" t="s">
        <v>296</v>
      </c>
      <c r="F7742" s="37" t="s">
        <v>25</v>
      </c>
      <c r="G7742" s="11" t="s">
        <v>380</v>
      </c>
      <c r="H7742" s="3"/>
      <c r="I7742" s="3"/>
      <c r="J7742" s="4" t="s">
        <v>48</v>
      </c>
      <c r="K7742" s="4" t="s">
        <v>48</v>
      </c>
      <c r="L7742" s="4" t="s">
        <v>49</v>
      </c>
      <c r="M7742" s="4"/>
      <c r="N7742" s="4"/>
      <c r="O7742" s="4" t="str">
        <f t="shared" si="852"/>
        <v>Apis (Apis) mellifera</v>
      </c>
      <c r="P7742" s="85" t="str">
        <f t="shared" si="855"/>
        <v>Apis mellifera</v>
      </c>
      <c r="Q7742" s="11" t="s">
        <v>29</v>
      </c>
      <c r="R7742" s="72">
        <v>5</v>
      </c>
      <c r="S7742" s="12"/>
      <c r="T7742" s="12"/>
      <c r="U7742" s="12"/>
      <c r="V7742" s="10" t="s">
        <v>182</v>
      </c>
      <c r="W7742" s="118">
        <v>41974</v>
      </c>
      <c r="X7742" s="2"/>
      <c r="Y7742" s="129">
        <f t="shared" si="851"/>
        <v>5</v>
      </c>
      <c r="Z7742" s="110">
        <f t="shared" si="849"/>
        <v>0</v>
      </c>
      <c r="AA7742" s="1">
        <f t="shared" si="850"/>
        <v>0</v>
      </c>
    </row>
    <row r="7743" spans="1:27" ht="14.25" customHeight="1">
      <c r="A7743" s="148"/>
      <c r="B7743" s="139">
        <v>20180526</v>
      </c>
      <c r="C7743" s="57" t="str">
        <f t="shared" si="854"/>
        <v>POS</v>
      </c>
      <c r="D7743" s="115">
        <f t="shared" si="853"/>
        <v>41784</v>
      </c>
      <c r="E7743" s="9" t="s">
        <v>296</v>
      </c>
      <c r="F7743" s="37" t="s">
        <v>25</v>
      </c>
      <c r="G7743" s="11" t="s">
        <v>380</v>
      </c>
      <c r="H7743" s="3"/>
      <c r="I7743" s="3"/>
      <c r="J7743" s="4" t="s">
        <v>51</v>
      </c>
      <c r="K7743" s="83" t="s">
        <v>582</v>
      </c>
      <c r="L7743" s="4" t="s">
        <v>52</v>
      </c>
      <c r="M7743" s="4"/>
      <c r="N7743" s="4"/>
      <c r="O7743" s="4" t="str">
        <f t="shared" si="852"/>
        <v>Halictus (Seladonia) tripartitus</v>
      </c>
      <c r="P7743" s="85" t="str">
        <f t="shared" si="855"/>
        <v>Halictus tripartitus</v>
      </c>
      <c r="Q7743" s="11" t="s">
        <v>29</v>
      </c>
      <c r="R7743" s="72">
        <v>40</v>
      </c>
      <c r="S7743" s="12"/>
      <c r="T7743" s="12"/>
      <c r="U7743" s="12"/>
      <c r="V7743" s="10" t="s">
        <v>182</v>
      </c>
      <c r="W7743" s="118">
        <v>41974</v>
      </c>
      <c r="X7743" s="2"/>
      <c r="Y7743" s="129">
        <f t="shared" si="851"/>
        <v>40</v>
      </c>
      <c r="Z7743" s="110">
        <f t="shared" ref="Z7743:Z7806" si="856">IF(ISNUMBER(SEARCH($Z$1,X7743)),1,0)</f>
        <v>0</v>
      </c>
      <c r="AA7743" s="1">
        <f t="shared" ref="AA7743:AA7806" si="857">IF(ISNUMBER(SEARCH($AA$1,X7743)),1,0)</f>
        <v>0</v>
      </c>
    </row>
    <row r="7744" spans="1:27" ht="14.25" customHeight="1">
      <c r="A7744" s="148"/>
      <c r="B7744" s="139">
        <v>20180526</v>
      </c>
      <c r="C7744" s="57" t="str">
        <f t="shared" si="854"/>
        <v>POS</v>
      </c>
      <c r="D7744" s="115">
        <f t="shared" si="853"/>
        <v>41784</v>
      </c>
      <c r="E7744" s="9" t="s">
        <v>298</v>
      </c>
      <c r="F7744" s="37" t="s">
        <v>25</v>
      </c>
      <c r="G7744" s="11" t="s">
        <v>380</v>
      </c>
      <c r="H7744" s="3"/>
      <c r="I7744" s="3"/>
      <c r="J7744" s="4" t="s">
        <v>27</v>
      </c>
      <c r="K7744" s="83" t="s">
        <v>577</v>
      </c>
      <c r="L7744" s="4" t="s">
        <v>39</v>
      </c>
      <c r="M7744" s="4"/>
      <c r="N7744" s="4"/>
      <c r="O7744" s="4" t="str">
        <f t="shared" si="852"/>
        <v>Bombus (Thoracobombus) fervidus</v>
      </c>
      <c r="P7744" s="85" t="str">
        <f t="shared" si="855"/>
        <v>Bombus fervidus</v>
      </c>
      <c r="Q7744" s="11" t="s">
        <v>29</v>
      </c>
      <c r="R7744" s="72">
        <v>1</v>
      </c>
      <c r="S7744" s="12"/>
      <c r="T7744" s="12"/>
      <c r="U7744" s="12"/>
      <c r="V7744" s="10" t="s">
        <v>182</v>
      </c>
      <c r="W7744" s="118">
        <v>41974</v>
      </c>
      <c r="X7744" s="2"/>
      <c r="Y7744" s="129">
        <f t="shared" si="851"/>
        <v>1</v>
      </c>
      <c r="Z7744" s="110">
        <f t="shared" si="856"/>
        <v>0</v>
      </c>
      <c r="AA7744" s="1">
        <f t="shared" si="857"/>
        <v>0</v>
      </c>
    </row>
    <row r="7745" spans="1:27" ht="14.25" customHeight="1">
      <c r="A7745" s="148"/>
      <c r="B7745" s="139">
        <v>20180526</v>
      </c>
      <c r="C7745" s="57" t="str">
        <f t="shared" si="854"/>
        <v>POS</v>
      </c>
      <c r="D7745" s="115">
        <f t="shared" si="853"/>
        <v>41784</v>
      </c>
      <c r="E7745" s="9" t="s">
        <v>298</v>
      </c>
      <c r="F7745" s="37" t="s">
        <v>25</v>
      </c>
      <c r="G7745" s="11" t="s">
        <v>380</v>
      </c>
      <c r="H7745" s="3"/>
      <c r="I7745" s="3"/>
      <c r="J7745" s="4" t="s">
        <v>27</v>
      </c>
      <c r="K7745" s="4" t="s">
        <v>578</v>
      </c>
      <c r="L7745" s="4" t="s">
        <v>44</v>
      </c>
      <c r="M7745" s="4"/>
      <c r="N7745" s="4"/>
      <c r="O7745" s="4" t="str">
        <f t="shared" si="852"/>
        <v>Bombus (Pyrobombus) mixtus</v>
      </c>
      <c r="P7745" s="85" t="str">
        <f t="shared" si="855"/>
        <v>Bombus mixtus</v>
      </c>
      <c r="Q7745" s="11" t="s">
        <v>29</v>
      </c>
      <c r="R7745" s="72">
        <v>2</v>
      </c>
      <c r="S7745" s="12"/>
      <c r="T7745" s="12"/>
      <c r="U7745" s="12"/>
      <c r="V7745" s="10" t="s">
        <v>182</v>
      </c>
      <c r="W7745" s="118">
        <v>41974</v>
      </c>
      <c r="X7745" s="2"/>
      <c r="Y7745" s="129">
        <f t="shared" si="851"/>
        <v>2</v>
      </c>
      <c r="Z7745" s="110">
        <f t="shared" si="856"/>
        <v>0</v>
      </c>
      <c r="AA7745" s="1">
        <f t="shared" si="857"/>
        <v>0</v>
      </c>
    </row>
    <row r="7746" spans="1:27" ht="14.25" customHeight="1">
      <c r="A7746" s="148"/>
      <c r="B7746" s="139">
        <v>20180526</v>
      </c>
      <c r="C7746" s="57" t="str">
        <f t="shared" si="854"/>
        <v>POS</v>
      </c>
      <c r="D7746" s="115">
        <f t="shared" si="853"/>
        <v>41784</v>
      </c>
      <c r="E7746" s="9" t="s">
        <v>298</v>
      </c>
      <c r="F7746" s="37" t="s">
        <v>25</v>
      </c>
      <c r="G7746" s="11" t="s">
        <v>380</v>
      </c>
      <c r="H7746" s="3"/>
      <c r="I7746" s="3"/>
      <c r="J7746" s="4" t="s">
        <v>27</v>
      </c>
      <c r="K7746" s="4" t="s">
        <v>578</v>
      </c>
      <c r="L7746" s="4" t="s">
        <v>47</v>
      </c>
      <c r="M7746" s="4"/>
      <c r="N7746" s="4"/>
      <c r="O7746" s="4" t="str">
        <f t="shared" si="852"/>
        <v>Bombus (Pyrobombus) vosnesenskii</v>
      </c>
      <c r="P7746" s="85" t="str">
        <f t="shared" si="855"/>
        <v>Bombus vosnesenskii</v>
      </c>
      <c r="Q7746" s="11" t="s">
        <v>29</v>
      </c>
      <c r="R7746" s="72">
        <v>4</v>
      </c>
      <c r="S7746" s="12"/>
      <c r="T7746" s="12"/>
      <c r="U7746" s="12"/>
      <c r="V7746" s="10" t="s">
        <v>182</v>
      </c>
      <c r="W7746" s="118">
        <v>41974</v>
      </c>
      <c r="X7746" s="2"/>
      <c r="Y7746" s="129">
        <f t="shared" ref="Y7746:Y7809" si="858">IF(R7746&gt;0,R7746,1)</f>
        <v>4</v>
      </c>
      <c r="Z7746" s="110">
        <f t="shared" si="856"/>
        <v>0</v>
      </c>
      <c r="AA7746" s="1">
        <f t="shared" si="857"/>
        <v>0</v>
      </c>
    </row>
    <row r="7747" spans="1:27" ht="14.25" customHeight="1">
      <c r="A7747" s="148"/>
      <c r="B7747" s="139">
        <v>20180526</v>
      </c>
      <c r="C7747" s="57" t="str">
        <f t="shared" si="854"/>
        <v>POS</v>
      </c>
      <c r="D7747" s="115">
        <f t="shared" si="853"/>
        <v>41784</v>
      </c>
      <c r="E7747" s="9" t="s">
        <v>298</v>
      </c>
      <c r="F7747" s="37" t="s">
        <v>25</v>
      </c>
      <c r="G7747" s="11" t="s">
        <v>380</v>
      </c>
      <c r="H7747" s="3"/>
      <c r="I7747" s="3"/>
      <c r="J7747" s="4" t="s">
        <v>140</v>
      </c>
      <c r="K7747" s="4" t="s">
        <v>140</v>
      </c>
      <c r="L7747" s="4" t="s">
        <v>141</v>
      </c>
      <c r="M7747" s="4"/>
      <c r="N7747" s="4"/>
      <c r="O7747" s="4" t="str">
        <f t="shared" si="852"/>
        <v>Agapostemon (Agapostemon) texanus</v>
      </c>
      <c r="P7747" s="85" t="str">
        <f t="shared" si="855"/>
        <v>Agapostemon texanus</v>
      </c>
      <c r="Q7747" s="11" t="s">
        <v>29</v>
      </c>
      <c r="R7747" s="72">
        <v>16</v>
      </c>
      <c r="S7747" s="12"/>
      <c r="T7747" s="12"/>
      <c r="U7747" s="12"/>
      <c r="V7747" s="10" t="s">
        <v>182</v>
      </c>
      <c r="W7747" s="118">
        <v>41974</v>
      </c>
      <c r="X7747" s="2"/>
      <c r="Y7747" s="129">
        <f t="shared" si="858"/>
        <v>16</v>
      </c>
      <c r="Z7747" s="110">
        <f t="shared" si="856"/>
        <v>0</v>
      </c>
      <c r="AA7747" s="1">
        <f t="shared" si="857"/>
        <v>0</v>
      </c>
    </row>
    <row r="7748" spans="1:27" ht="14.25" customHeight="1">
      <c r="A7748" s="148"/>
      <c r="B7748" s="139">
        <v>20180526</v>
      </c>
      <c r="C7748" s="57" t="str">
        <f t="shared" si="854"/>
        <v>POS</v>
      </c>
      <c r="D7748" s="115">
        <f t="shared" si="853"/>
        <v>41784</v>
      </c>
      <c r="E7748" s="9" t="s">
        <v>298</v>
      </c>
      <c r="F7748" s="37" t="s">
        <v>25</v>
      </c>
      <c r="G7748" s="11" t="s">
        <v>380</v>
      </c>
      <c r="H7748" s="3"/>
      <c r="I7748" s="3"/>
      <c r="J7748" s="4" t="s">
        <v>48</v>
      </c>
      <c r="K7748" s="4" t="s">
        <v>48</v>
      </c>
      <c r="L7748" s="4" t="s">
        <v>49</v>
      </c>
      <c r="M7748" s="4"/>
      <c r="N7748" s="4"/>
      <c r="O7748" s="4" t="str">
        <f t="shared" si="852"/>
        <v>Apis (Apis) mellifera</v>
      </c>
      <c r="P7748" s="85" t="str">
        <f t="shared" si="855"/>
        <v>Apis mellifera</v>
      </c>
      <c r="Q7748" s="11" t="s">
        <v>29</v>
      </c>
      <c r="R7748" s="72">
        <v>4</v>
      </c>
      <c r="S7748" s="12"/>
      <c r="T7748" s="12"/>
      <c r="U7748" s="12"/>
      <c r="V7748" s="10" t="s">
        <v>182</v>
      </c>
      <c r="W7748" s="118">
        <v>41974</v>
      </c>
      <c r="X7748" s="2"/>
      <c r="Y7748" s="129">
        <f t="shared" si="858"/>
        <v>4</v>
      </c>
      <c r="Z7748" s="110">
        <f t="shared" si="856"/>
        <v>0</v>
      </c>
      <c r="AA7748" s="1">
        <f t="shared" si="857"/>
        <v>0</v>
      </c>
    </row>
    <row r="7749" spans="1:27" ht="14.25" customHeight="1">
      <c r="A7749" s="148"/>
      <c r="B7749" s="139">
        <v>20180526</v>
      </c>
      <c r="C7749" s="57" t="str">
        <f t="shared" si="854"/>
        <v>POS</v>
      </c>
      <c r="D7749" s="115">
        <f t="shared" si="853"/>
        <v>41784</v>
      </c>
      <c r="E7749" s="9" t="s">
        <v>298</v>
      </c>
      <c r="F7749" s="37" t="s">
        <v>25</v>
      </c>
      <c r="G7749" s="11" t="s">
        <v>380</v>
      </c>
      <c r="H7749" s="3"/>
      <c r="I7749" s="3"/>
      <c r="J7749" s="4" t="s">
        <v>51</v>
      </c>
      <c r="K7749" s="83" t="s">
        <v>582</v>
      </c>
      <c r="L7749" s="4" t="s">
        <v>52</v>
      </c>
      <c r="M7749" s="4"/>
      <c r="N7749" s="4"/>
      <c r="O7749" s="4" t="str">
        <f t="shared" si="852"/>
        <v>Halictus (Seladonia) tripartitus</v>
      </c>
      <c r="P7749" s="85" t="str">
        <f t="shared" si="855"/>
        <v>Halictus tripartitus</v>
      </c>
      <c r="Q7749" s="11" t="s">
        <v>29</v>
      </c>
      <c r="R7749" s="72">
        <v>43</v>
      </c>
      <c r="S7749" s="12"/>
      <c r="T7749" s="12"/>
      <c r="U7749" s="12"/>
      <c r="V7749" s="10" t="s">
        <v>182</v>
      </c>
      <c r="W7749" s="118">
        <v>41974</v>
      </c>
      <c r="X7749" s="2"/>
      <c r="Y7749" s="129">
        <f t="shared" si="858"/>
        <v>43</v>
      </c>
      <c r="Z7749" s="110">
        <f t="shared" si="856"/>
        <v>0</v>
      </c>
      <c r="AA7749" s="1">
        <f t="shared" si="857"/>
        <v>0</v>
      </c>
    </row>
    <row r="7750" spans="1:27" ht="14.25" customHeight="1">
      <c r="A7750" s="148"/>
      <c r="B7750" s="139">
        <v>20180526</v>
      </c>
      <c r="C7750" s="57" t="str">
        <f t="shared" si="854"/>
        <v>POS</v>
      </c>
      <c r="D7750" s="115">
        <f t="shared" si="853"/>
        <v>41784</v>
      </c>
      <c r="E7750" s="9" t="s">
        <v>300</v>
      </c>
      <c r="F7750" s="37" t="s">
        <v>25</v>
      </c>
      <c r="G7750" s="11" t="s">
        <v>380</v>
      </c>
      <c r="H7750" s="3"/>
      <c r="I7750" s="3"/>
      <c r="J7750" s="4" t="s">
        <v>48</v>
      </c>
      <c r="K7750" s="4" t="s">
        <v>48</v>
      </c>
      <c r="L7750" s="4" t="s">
        <v>49</v>
      </c>
      <c r="M7750" s="4"/>
      <c r="N7750" s="4"/>
      <c r="O7750" s="4" t="str">
        <f t="shared" si="852"/>
        <v>Apis (Apis) mellifera</v>
      </c>
      <c r="P7750" s="85" t="str">
        <f t="shared" si="855"/>
        <v>Apis mellifera</v>
      </c>
      <c r="Q7750" s="11" t="s">
        <v>29</v>
      </c>
      <c r="R7750" s="72">
        <v>6</v>
      </c>
      <c r="S7750" s="12"/>
      <c r="T7750" s="12"/>
      <c r="U7750" s="12"/>
      <c r="V7750" s="10" t="s">
        <v>182</v>
      </c>
      <c r="W7750" s="118">
        <v>41974</v>
      </c>
      <c r="X7750" s="2"/>
      <c r="Y7750" s="129">
        <f t="shared" si="858"/>
        <v>6</v>
      </c>
      <c r="Z7750" s="110">
        <f t="shared" si="856"/>
        <v>0</v>
      </c>
      <c r="AA7750" s="1">
        <f t="shared" si="857"/>
        <v>0</v>
      </c>
    </row>
    <row r="7751" spans="1:27" ht="14.25" customHeight="1">
      <c r="A7751" s="148"/>
      <c r="B7751" s="139">
        <v>20180526</v>
      </c>
      <c r="C7751" s="57" t="str">
        <f t="shared" si="854"/>
        <v>POS</v>
      </c>
      <c r="D7751" s="115">
        <f t="shared" si="853"/>
        <v>41784</v>
      </c>
      <c r="E7751" s="9" t="s">
        <v>300</v>
      </c>
      <c r="F7751" s="37" t="s">
        <v>25</v>
      </c>
      <c r="G7751" s="11" t="s">
        <v>380</v>
      </c>
      <c r="H7751" s="3"/>
      <c r="I7751" s="3"/>
      <c r="J7751" s="4" t="s">
        <v>140</v>
      </c>
      <c r="K7751" s="84" t="s">
        <v>140</v>
      </c>
      <c r="L7751" s="4" t="s">
        <v>141</v>
      </c>
      <c r="M7751" s="4"/>
      <c r="N7751" s="4"/>
      <c r="O7751" s="4" t="str">
        <f t="shared" si="852"/>
        <v>Agapostemon (Agapostemon) texanus</v>
      </c>
      <c r="P7751" s="85" t="str">
        <f t="shared" si="855"/>
        <v>Agapostemon texanus</v>
      </c>
      <c r="Q7751" s="11" t="s">
        <v>29</v>
      </c>
      <c r="R7751" s="72">
        <v>8</v>
      </c>
      <c r="S7751" s="12"/>
      <c r="T7751" s="12"/>
      <c r="U7751" s="12"/>
      <c r="V7751" s="10" t="s">
        <v>182</v>
      </c>
      <c r="W7751" s="118">
        <v>41974</v>
      </c>
      <c r="X7751" s="2" t="s">
        <v>388</v>
      </c>
      <c r="Y7751" s="129">
        <f t="shared" si="858"/>
        <v>8</v>
      </c>
      <c r="Z7751" s="110">
        <f t="shared" si="856"/>
        <v>0</v>
      </c>
      <c r="AA7751" s="1">
        <f t="shared" si="857"/>
        <v>0</v>
      </c>
    </row>
    <row r="7752" spans="1:27" ht="14.25" customHeight="1">
      <c r="A7752" s="148"/>
      <c r="B7752" s="139">
        <v>20180526</v>
      </c>
      <c r="C7752" s="57" t="str">
        <f t="shared" si="854"/>
        <v>POS</v>
      </c>
      <c r="D7752" s="115">
        <f t="shared" si="853"/>
        <v>41784</v>
      </c>
      <c r="E7752" s="9" t="s">
        <v>300</v>
      </c>
      <c r="F7752" s="37" t="s">
        <v>25</v>
      </c>
      <c r="G7752" s="11" t="s">
        <v>380</v>
      </c>
      <c r="H7752" s="3"/>
      <c r="I7752" s="3"/>
      <c r="J7752" s="4" t="s">
        <v>27</v>
      </c>
      <c r="K7752" s="4" t="s">
        <v>578</v>
      </c>
      <c r="L7752" s="4" t="s">
        <v>47</v>
      </c>
      <c r="M7752" s="4"/>
      <c r="N7752" s="4"/>
      <c r="O7752" s="4" t="str">
        <f t="shared" si="852"/>
        <v>Bombus (Pyrobombus) vosnesenskii</v>
      </c>
      <c r="P7752" s="85" t="str">
        <f t="shared" si="855"/>
        <v>Bombus vosnesenskii</v>
      </c>
      <c r="Q7752" s="11" t="s">
        <v>29</v>
      </c>
      <c r="R7752" s="72">
        <v>8</v>
      </c>
      <c r="S7752" s="12"/>
      <c r="T7752" s="12"/>
      <c r="U7752" s="12"/>
      <c r="V7752" s="10" t="s">
        <v>182</v>
      </c>
      <c r="W7752" s="118">
        <v>41974</v>
      </c>
      <c r="X7752" s="2"/>
      <c r="Y7752" s="129">
        <f t="shared" si="858"/>
        <v>8</v>
      </c>
      <c r="Z7752" s="110">
        <f t="shared" si="856"/>
        <v>0</v>
      </c>
      <c r="AA7752" s="1">
        <f t="shared" si="857"/>
        <v>0</v>
      </c>
    </row>
    <row r="7753" spans="1:27" ht="14.25" customHeight="1">
      <c r="A7753" s="148"/>
      <c r="B7753" s="139">
        <v>20180526</v>
      </c>
      <c r="C7753" s="57" t="str">
        <f t="shared" si="854"/>
        <v>POS</v>
      </c>
      <c r="D7753" s="115">
        <f t="shared" si="853"/>
        <v>41784</v>
      </c>
      <c r="E7753" s="9" t="s">
        <v>300</v>
      </c>
      <c r="F7753" s="37" t="s">
        <v>25</v>
      </c>
      <c r="G7753" s="11" t="s">
        <v>380</v>
      </c>
      <c r="H7753" s="3"/>
      <c r="I7753" s="3"/>
      <c r="J7753" s="4" t="s">
        <v>27</v>
      </c>
      <c r="K7753" s="4" t="s">
        <v>578</v>
      </c>
      <c r="L7753" s="4" t="s">
        <v>44</v>
      </c>
      <c r="M7753" s="4"/>
      <c r="N7753" s="4"/>
      <c r="O7753" s="4" t="str">
        <f t="shared" si="852"/>
        <v>Bombus (Pyrobombus) mixtus</v>
      </c>
      <c r="P7753" s="85" t="str">
        <f t="shared" si="855"/>
        <v>Bombus mixtus</v>
      </c>
      <c r="Q7753" s="11" t="s">
        <v>29</v>
      </c>
      <c r="R7753" s="72">
        <v>2</v>
      </c>
      <c r="S7753" s="12"/>
      <c r="T7753" s="12"/>
      <c r="U7753" s="12"/>
      <c r="V7753" s="10" t="s">
        <v>182</v>
      </c>
      <c r="W7753" s="118">
        <v>41974</v>
      </c>
      <c r="X7753" s="2"/>
      <c r="Y7753" s="129">
        <f t="shared" si="858"/>
        <v>2</v>
      </c>
      <c r="Z7753" s="110">
        <f t="shared" si="856"/>
        <v>0</v>
      </c>
      <c r="AA7753" s="1">
        <f t="shared" si="857"/>
        <v>0</v>
      </c>
    </row>
    <row r="7754" spans="1:27" ht="14.25" customHeight="1">
      <c r="A7754" s="148"/>
      <c r="B7754" s="139">
        <v>20180526</v>
      </c>
      <c r="C7754" s="57" t="str">
        <f t="shared" si="854"/>
        <v>POS</v>
      </c>
      <c r="D7754" s="115">
        <f t="shared" si="853"/>
        <v>41784</v>
      </c>
      <c r="E7754" s="9" t="s">
        <v>300</v>
      </c>
      <c r="F7754" s="37" t="s">
        <v>25</v>
      </c>
      <c r="G7754" s="11" t="s">
        <v>380</v>
      </c>
      <c r="H7754" s="3"/>
      <c r="I7754" s="3"/>
      <c r="J7754" s="4" t="s">
        <v>51</v>
      </c>
      <c r="K7754" s="4" t="s">
        <v>582</v>
      </c>
      <c r="L7754" s="4" t="s">
        <v>52</v>
      </c>
      <c r="M7754" s="4"/>
      <c r="N7754" s="4"/>
      <c r="O7754" s="4" t="str">
        <f t="shared" si="852"/>
        <v>Halictus (Seladonia) tripartitus</v>
      </c>
      <c r="P7754" s="85" t="str">
        <f t="shared" si="855"/>
        <v>Halictus tripartitus</v>
      </c>
      <c r="Q7754" s="11" t="s">
        <v>29</v>
      </c>
      <c r="R7754" s="72">
        <v>7</v>
      </c>
      <c r="S7754" s="12"/>
      <c r="T7754" s="12"/>
      <c r="U7754" s="12"/>
      <c r="V7754" s="10" t="s">
        <v>182</v>
      </c>
      <c r="W7754" s="118">
        <v>41974</v>
      </c>
      <c r="X7754" s="2"/>
      <c r="Y7754" s="129">
        <f t="shared" si="858"/>
        <v>7</v>
      </c>
      <c r="Z7754" s="110">
        <f t="shared" si="856"/>
        <v>0</v>
      </c>
      <c r="AA7754" s="1">
        <f t="shared" si="857"/>
        <v>0</v>
      </c>
    </row>
    <row r="7755" spans="1:27" ht="14.25" customHeight="1">
      <c r="A7755" s="148"/>
      <c r="B7755" s="139">
        <v>20180707</v>
      </c>
      <c r="C7755" s="57" t="str">
        <f t="shared" si="854"/>
        <v>BPF</v>
      </c>
      <c r="D7755" s="115">
        <f t="shared" si="853"/>
        <v>41826</v>
      </c>
      <c r="E7755" s="9" t="s">
        <v>338</v>
      </c>
      <c r="F7755" s="37" t="s">
        <v>25</v>
      </c>
      <c r="G7755" s="11" t="s">
        <v>380</v>
      </c>
      <c r="H7755" s="3"/>
      <c r="I7755" s="3"/>
      <c r="J7755" s="4" t="s">
        <v>27</v>
      </c>
      <c r="K7755" s="4" t="s">
        <v>578</v>
      </c>
      <c r="L7755" s="4" t="s">
        <v>47</v>
      </c>
      <c r="M7755" s="4"/>
      <c r="N7755" s="4"/>
      <c r="O7755" s="4" t="str">
        <f t="shared" si="852"/>
        <v>Bombus (Pyrobombus) vosnesenskii</v>
      </c>
      <c r="P7755" s="85" t="str">
        <f t="shared" si="855"/>
        <v>Bombus vosnesenskii</v>
      </c>
      <c r="Q7755" s="11" t="s">
        <v>29</v>
      </c>
      <c r="R7755" s="72">
        <v>9</v>
      </c>
      <c r="S7755" s="12"/>
      <c r="T7755" s="12"/>
      <c r="U7755" s="12"/>
      <c r="V7755" s="10" t="s">
        <v>182</v>
      </c>
      <c r="W7755" s="118">
        <v>41975</v>
      </c>
      <c r="X7755" s="2"/>
      <c r="Y7755" s="129">
        <f t="shared" si="858"/>
        <v>9</v>
      </c>
      <c r="Z7755" s="110">
        <f t="shared" si="856"/>
        <v>0</v>
      </c>
      <c r="AA7755" s="1">
        <f t="shared" si="857"/>
        <v>0</v>
      </c>
    </row>
    <row r="7756" spans="1:27" ht="14.25" customHeight="1">
      <c r="A7756" s="148"/>
      <c r="B7756" s="139">
        <v>20180707</v>
      </c>
      <c r="C7756" s="57" t="str">
        <f t="shared" si="854"/>
        <v>BPF</v>
      </c>
      <c r="D7756" s="115">
        <f t="shared" si="853"/>
        <v>41826</v>
      </c>
      <c r="E7756" s="9" t="s">
        <v>338</v>
      </c>
      <c r="F7756" s="37" t="s">
        <v>25</v>
      </c>
      <c r="G7756" s="11" t="s">
        <v>380</v>
      </c>
      <c r="H7756" s="3"/>
      <c r="I7756" s="3"/>
      <c r="J7756" s="4" t="s">
        <v>48</v>
      </c>
      <c r="K7756" s="84" t="s">
        <v>48</v>
      </c>
      <c r="L7756" s="4" t="s">
        <v>49</v>
      </c>
      <c r="M7756" s="4"/>
      <c r="N7756" s="4"/>
      <c r="O7756" s="4" t="str">
        <f t="shared" si="852"/>
        <v>Apis (Apis) mellifera</v>
      </c>
      <c r="P7756" s="85" t="str">
        <f t="shared" si="855"/>
        <v>Apis mellifera</v>
      </c>
      <c r="Q7756" s="11" t="s">
        <v>29</v>
      </c>
      <c r="R7756" s="72">
        <v>1</v>
      </c>
      <c r="S7756" s="12"/>
      <c r="T7756" s="12"/>
      <c r="U7756" s="12"/>
      <c r="V7756" s="10" t="s">
        <v>182</v>
      </c>
      <c r="W7756" s="118">
        <v>41975</v>
      </c>
      <c r="X7756" s="2"/>
      <c r="Y7756" s="129">
        <f t="shared" si="858"/>
        <v>1</v>
      </c>
      <c r="Z7756" s="110">
        <f t="shared" si="856"/>
        <v>0</v>
      </c>
      <c r="AA7756" s="1">
        <f t="shared" si="857"/>
        <v>0</v>
      </c>
    </row>
    <row r="7757" spans="1:27" ht="14.25" customHeight="1">
      <c r="A7757" s="148"/>
      <c r="B7757" s="139">
        <v>20180707</v>
      </c>
      <c r="C7757" s="57" t="str">
        <f t="shared" si="854"/>
        <v>BPF</v>
      </c>
      <c r="D7757" s="115">
        <f t="shared" si="853"/>
        <v>41826</v>
      </c>
      <c r="E7757" s="9" t="s">
        <v>338</v>
      </c>
      <c r="F7757" s="37" t="s">
        <v>25</v>
      </c>
      <c r="G7757" s="11" t="s">
        <v>380</v>
      </c>
      <c r="H7757" s="3"/>
      <c r="I7757" s="3"/>
      <c r="J7757" s="4" t="s">
        <v>27</v>
      </c>
      <c r="K7757" s="4" t="s">
        <v>578</v>
      </c>
      <c r="L7757" s="4" t="s">
        <v>44</v>
      </c>
      <c r="M7757" s="4"/>
      <c r="N7757" s="4"/>
      <c r="O7757" s="4" t="str">
        <f t="shared" si="852"/>
        <v>Bombus (Pyrobombus) mixtus</v>
      </c>
      <c r="P7757" s="85" t="str">
        <f t="shared" si="855"/>
        <v>Bombus mixtus</v>
      </c>
      <c r="Q7757" s="11" t="s">
        <v>29</v>
      </c>
      <c r="R7757" s="72">
        <v>1</v>
      </c>
      <c r="S7757" s="12"/>
      <c r="T7757" s="12"/>
      <c r="U7757" s="12"/>
      <c r="V7757" s="10" t="s">
        <v>182</v>
      </c>
      <c r="W7757" s="118">
        <v>41975</v>
      </c>
      <c r="X7757" s="2"/>
      <c r="Y7757" s="129">
        <f t="shared" si="858"/>
        <v>1</v>
      </c>
      <c r="Z7757" s="110">
        <f t="shared" si="856"/>
        <v>0</v>
      </c>
      <c r="AA7757" s="1">
        <f t="shared" si="857"/>
        <v>0</v>
      </c>
    </row>
    <row r="7758" spans="1:27" ht="14.25" customHeight="1">
      <c r="A7758" s="148"/>
      <c r="B7758" s="139">
        <v>20180707</v>
      </c>
      <c r="C7758" s="57" t="str">
        <f t="shared" si="854"/>
        <v>BPF</v>
      </c>
      <c r="D7758" s="115">
        <f t="shared" si="853"/>
        <v>41826</v>
      </c>
      <c r="E7758" s="9" t="s">
        <v>338</v>
      </c>
      <c r="F7758" s="37" t="s">
        <v>25</v>
      </c>
      <c r="G7758" s="11" t="s">
        <v>380</v>
      </c>
      <c r="H7758" s="3"/>
      <c r="I7758" s="3"/>
      <c r="J7758" s="4" t="s">
        <v>51</v>
      </c>
      <c r="K7758" s="112" t="s">
        <v>583</v>
      </c>
      <c r="L7758" s="4" t="s">
        <v>157</v>
      </c>
      <c r="M7758" s="4"/>
      <c r="N7758" s="4"/>
      <c r="O7758" s="4" t="str">
        <f t="shared" si="852"/>
        <v>Halictus (Protohalictus) rubicundus</v>
      </c>
      <c r="P7758" s="85" t="str">
        <f t="shared" si="855"/>
        <v>Halictus rubicundus</v>
      </c>
      <c r="Q7758" s="11" t="s">
        <v>29</v>
      </c>
      <c r="R7758" s="72">
        <v>13</v>
      </c>
      <c r="S7758" s="12"/>
      <c r="T7758" s="12"/>
      <c r="U7758" s="12"/>
      <c r="V7758" s="10" t="s">
        <v>182</v>
      </c>
      <c r="W7758" s="118">
        <v>41975</v>
      </c>
      <c r="X7758" s="2"/>
      <c r="Y7758" s="129">
        <f t="shared" si="858"/>
        <v>13</v>
      </c>
      <c r="Z7758" s="110">
        <f t="shared" si="856"/>
        <v>0</v>
      </c>
      <c r="AA7758" s="1">
        <f t="shared" si="857"/>
        <v>0</v>
      </c>
    </row>
    <row r="7759" spans="1:27" ht="14.25" customHeight="1">
      <c r="A7759" s="148"/>
      <c r="B7759" s="139">
        <v>20180707</v>
      </c>
      <c r="C7759" s="57" t="str">
        <f t="shared" si="854"/>
        <v>BPF</v>
      </c>
      <c r="D7759" s="115">
        <f t="shared" si="853"/>
        <v>41826</v>
      </c>
      <c r="E7759" s="9" t="s">
        <v>340</v>
      </c>
      <c r="F7759" s="37" t="s">
        <v>25</v>
      </c>
      <c r="G7759" s="11" t="s">
        <v>380</v>
      </c>
      <c r="H7759" s="3"/>
      <c r="I7759" s="3"/>
      <c r="J7759" s="4" t="s">
        <v>27</v>
      </c>
      <c r="K7759" s="83" t="s">
        <v>578</v>
      </c>
      <c r="L7759" s="4" t="s">
        <v>47</v>
      </c>
      <c r="M7759" s="4"/>
      <c r="N7759" s="4"/>
      <c r="O7759" s="4" t="str">
        <f t="shared" si="852"/>
        <v>Bombus (Pyrobombus) vosnesenskii</v>
      </c>
      <c r="P7759" s="85" t="str">
        <f t="shared" si="855"/>
        <v>Bombus vosnesenskii</v>
      </c>
      <c r="Q7759" s="11" t="s">
        <v>29</v>
      </c>
      <c r="R7759" s="72">
        <v>9</v>
      </c>
      <c r="S7759" s="12"/>
      <c r="T7759" s="12"/>
      <c r="U7759" s="12"/>
      <c r="V7759" s="10" t="s">
        <v>182</v>
      </c>
      <c r="W7759" s="118">
        <v>41975</v>
      </c>
      <c r="X7759" s="2"/>
      <c r="Y7759" s="129">
        <f t="shared" si="858"/>
        <v>9</v>
      </c>
      <c r="Z7759" s="110">
        <f t="shared" si="856"/>
        <v>0</v>
      </c>
      <c r="AA7759" s="1">
        <f t="shared" si="857"/>
        <v>0</v>
      </c>
    </row>
    <row r="7760" spans="1:27" ht="14.25" customHeight="1">
      <c r="A7760" s="148"/>
      <c r="B7760" s="139">
        <v>20180707</v>
      </c>
      <c r="C7760" s="57" t="str">
        <f t="shared" si="854"/>
        <v>BPF</v>
      </c>
      <c r="D7760" s="115">
        <f t="shared" si="853"/>
        <v>41826</v>
      </c>
      <c r="E7760" s="9" t="s">
        <v>340</v>
      </c>
      <c r="F7760" s="37" t="s">
        <v>25</v>
      </c>
      <c r="G7760" s="11" t="s">
        <v>380</v>
      </c>
      <c r="H7760" s="3"/>
      <c r="I7760" s="3"/>
      <c r="J7760" s="4" t="s">
        <v>27</v>
      </c>
      <c r="K7760" s="4" t="s">
        <v>578</v>
      </c>
      <c r="L7760" s="4" t="s">
        <v>44</v>
      </c>
      <c r="M7760" s="4"/>
      <c r="N7760" s="4"/>
      <c r="O7760" s="4" t="str">
        <f t="shared" si="852"/>
        <v>Bombus (Pyrobombus) mixtus</v>
      </c>
      <c r="P7760" s="85" t="str">
        <f t="shared" si="855"/>
        <v>Bombus mixtus</v>
      </c>
      <c r="Q7760" s="11" t="s">
        <v>29</v>
      </c>
      <c r="R7760" s="72">
        <v>1</v>
      </c>
      <c r="S7760" s="12"/>
      <c r="T7760" s="12"/>
      <c r="U7760" s="12"/>
      <c r="V7760" s="10" t="s">
        <v>182</v>
      </c>
      <c r="W7760" s="118">
        <v>41975</v>
      </c>
      <c r="X7760" s="2"/>
      <c r="Y7760" s="129">
        <f t="shared" si="858"/>
        <v>1</v>
      </c>
      <c r="Z7760" s="110">
        <f t="shared" si="856"/>
        <v>0</v>
      </c>
      <c r="AA7760" s="1">
        <f t="shared" si="857"/>
        <v>0</v>
      </c>
    </row>
    <row r="7761" spans="1:27" ht="14.25" customHeight="1">
      <c r="A7761" s="148"/>
      <c r="B7761" s="139">
        <v>20180707</v>
      </c>
      <c r="C7761" s="57" t="str">
        <f t="shared" si="854"/>
        <v>BPF</v>
      </c>
      <c r="D7761" s="115">
        <f t="shared" si="853"/>
        <v>41826</v>
      </c>
      <c r="E7761" s="9" t="s">
        <v>340</v>
      </c>
      <c r="F7761" s="37" t="s">
        <v>25</v>
      </c>
      <c r="G7761" s="11" t="s">
        <v>380</v>
      </c>
      <c r="H7761" s="3"/>
      <c r="I7761" s="3"/>
      <c r="J7761" s="4" t="s">
        <v>51</v>
      </c>
      <c r="K7761" s="31" t="s">
        <v>583</v>
      </c>
      <c r="L7761" s="4" t="s">
        <v>157</v>
      </c>
      <c r="M7761" s="4"/>
      <c r="N7761" s="4"/>
      <c r="O7761" s="4" t="str">
        <f t="shared" si="852"/>
        <v>Halictus (Protohalictus) rubicundus</v>
      </c>
      <c r="P7761" s="85" t="str">
        <f t="shared" si="855"/>
        <v>Halictus rubicundus</v>
      </c>
      <c r="Q7761" s="11" t="s">
        <v>29</v>
      </c>
      <c r="R7761" s="72">
        <v>11</v>
      </c>
      <c r="S7761" s="12"/>
      <c r="T7761" s="12"/>
      <c r="U7761" s="12"/>
      <c r="V7761" s="10" t="s">
        <v>182</v>
      </c>
      <c r="W7761" s="118">
        <v>41975</v>
      </c>
      <c r="X7761" s="2"/>
      <c r="Y7761" s="129">
        <f t="shared" si="858"/>
        <v>11</v>
      </c>
      <c r="Z7761" s="110">
        <f t="shared" si="856"/>
        <v>0</v>
      </c>
      <c r="AA7761" s="1">
        <f t="shared" si="857"/>
        <v>0</v>
      </c>
    </row>
    <row r="7762" spans="1:27" ht="14.25" customHeight="1">
      <c r="A7762" s="148"/>
      <c r="B7762" s="139">
        <v>20180707</v>
      </c>
      <c r="C7762" s="57" t="str">
        <f t="shared" si="854"/>
        <v>BPF</v>
      </c>
      <c r="D7762" s="115">
        <f t="shared" si="853"/>
        <v>41826</v>
      </c>
      <c r="E7762" s="9" t="s">
        <v>340</v>
      </c>
      <c r="F7762" s="37" t="s">
        <v>25</v>
      </c>
      <c r="G7762" s="11" t="s">
        <v>380</v>
      </c>
      <c r="H7762" s="3"/>
      <c r="I7762" s="3"/>
      <c r="J7762" s="4" t="s">
        <v>140</v>
      </c>
      <c r="K7762" s="84" t="s">
        <v>140</v>
      </c>
      <c r="L7762" s="4" t="s">
        <v>141</v>
      </c>
      <c r="M7762" s="4"/>
      <c r="N7762" s="4"/>
      <c r="O7762" s="4" t="str">
        <f t="shared" si="852"/>
        <v>Agapostemon (Agapostemon) texanus</v>
      </c>
      <c r="P7762" s="85" t="str">
        <f t="shared" si="855"/>
        <v>Agapostemon texanus</v>
      </c>
      <c r="Q7762" s="11" t="s">
        <v>29</v>
      </c>
      <c r="R7762" s="72">
        <v>1</v>
      </c>
      <c r="S7762" s="12"/>
      <c r="T7762" s="12"/>
      <c r="U7762" s="12"/>
      <c r="V7762" s="10" t="s">
        <v>182</v>
      </c>
      <c r="W7762" s="118">
        <v>41975</v>
      </c>
      <c r="X7762" s="2"/>
      <c r="Y7762" s="129">
        <f t="shared" si="858"/>
        <v>1</v>
      </c>
      <c r="Z7762" s="110">
        <f t="shared" si="856"/>
        <v>0</v>
      </c>
      <c r="AA7762" s="1">
        <f t="shared" si="857"/>
        <v>0</v>
      </c>
    </row>
    <row r="7763" spans="1:27" ht="14.25" customHeight="1">
      <c r="A7763" s="148"/>
      <c r="B7763" s="139">
        <v>20180707</v>
      </c>
      <c r="C7763" s="57" t="str">
        <f t="shared" si="854"/>
        <v>BPF</v>
      </c>
      <c r="D7763" s="115">
        <f t="shared" si="853"/>
        <v>41826</v>
      </c>
      <c r="E7763" s="9" t="s">
        <v>342</v>
      </c>
      <c r="F7763" s="37" t="s">
        <v>25</v>
      </c>
      <c r="G7763" s="11" t="s">
        <v>380</v>
      </c>
      <c r="H7763" s="3"/>
      <c r="I7763" s="3"/>
      <c r="J7763" s="4" t="s">
        <v>48</v>
      </c>
      <c r="K7763" s="83" t="s">
        <v>48</v>
      </c>
      <c r="L7763" s="4" t="s">
        <v>49</v>
      </c>
      <c r="M7763" s="4"/>
      <c r="N7763" s="4"/>
      <c r="O7763" s="4" t="str">
        <f t="shared" si="852"/>
        <v>Apis (Apis) mellifera</v>
      </c>
      <c r="P7763" s="85" t="str">
        <f t="shared" si="855"/>
        <v>Apis mellifera</v>
      </c>
      <c r="Q7763" s="11" t="s">
        <v>29</v>
      </c>
      <c r="R7763" s="72">
        <v>1</v>
      </c>
      <c r="S7763" s="12"/>
      <c r="T7763" s="12"/>
      <c r="U7763" s="12"/>
      <c r="V7763" s="10" t="s">
        <v>182</v>
      </c>
      <c r="W7763" s="118">
        <v>41975</v>
      </c>
      <c r="X7763" s="2"/>
      <c r="Y7763" s="129">
        <f t="shared" si="858"/>
        <v>1</v>
      </c>
      <c r="Z7763" s="110">
        <f t="shared" si="856"/>
        <v>0</v>
      </c>
      <c r="AA7763" s="1">
        <f t="shared" si="857"/>
        <v>0</v>
      </c>
    </row>
    <row r="7764" spans="1:27" ht="14.25" customHeight="1">
      <c r="A7764" s="148"/>
      <c r="B7764" s="139">
        <v>20180707</v>
      </c>
      <c r="C7764" s="57" t="str">
        <f t="shared" si="854"/>
        <v>BPF</v>
      </c>
      <c r="D7764" s="115">
        <f t="shared" si="853"/>
        <v>41826</v>
      </c>
      <c r="E7764" s="9" t="s">
        <v>342</v>
      </c>
      <c r="F7764" s="37" t="s">
        <v>25</v>
      </c>
      <c r="G7764" s="11" t="s">
        <v>380</v>
      </c>
      <c r="H7764" s="3"/>
      <c r="I7764" s="3"/>
      <c r="J7764" s="4" t="s">
        <v>140</v>
      </c>
      <c r="K7764" s="4" t="s">
        <v>140</v>
      </c>
      <c r="L7764" s="4" t="s">
        <v>141</v>
      </c>
      <c r="M7764" s="4"/>
      <c r="N7764" s="4"/>
      <c r="O7764" s="4" t="str">
        <f t="shared" si="852"/>
        <v>Agapostemon (Agapostemon) texanus</v>
      </c>
      <c r="P7764" s="85" t="str">
        <f t="shared" si="855"/>
        <v>Agapostemon texanus</v>
      </c>
      <c r="Q7764" s="11" t="s">
        <v>29</v>
      </c>
      <c r="R7764" s="72">
        <v>1</v>
      </c>
      <c r="S7764" s="12"/>
      <c r="T7764" s="12"/>
      <c r="U7764" s="12"/>
      <c r="V7764" s="10" t="s">
        <v>182</v>
      </c>
      <c r="W7764" s="118">
        <v>41975</v>
      </c>
      <c r="X7764" s="2"/>
      <c r="Y7764" s="129">
        <f t="shared" si="858"/>
        <v>1</v>
      </c>
      <c r="Z7764" s="110">
        <f t="shared" si="856"/>
        <v>0</v>
      </c>
      <c r="AA7764" s="1">
        <f t="shared" si="857"/>
        <v>0</v>
      </c>
    </row>
    <row r="7765" spans="1:27" ht="14.25" customHeight="1">
      <c r="A7765" s="148"/>
      <c r="B7765" s="139">
        <v>20180707</v>
      </c>
      <c r="C7765" s="57" t="str">
        <f t="shared" si="854"/>
        <v>BPF</v>
      </c>
      <c r="D7765" s="115">
        <f t="shared" si="853"/>
        <v>41826</v>
      </c>
      <c r="E7765" s="9" t="s">
        <v>342</v>
      </c>
      <c r="F7765" s="37" t="s">
        <v>25</v>
      </c>
      <c r="G7765" s="11" t="s">
        <v>380</v>
      </c>
      <c r="H7765" s="3"/>
      <c r="I7765" s="3"/>
      <c r="J7765" s="4" t="s">
        <v>27</v>
      </c>
      <c r="K7765" s="4" t="s">
        <v>577</v>
      </c>
      <c r="L7765" s="4" t="s">
        <v>39</v>
      </c>
      <c r="M7765" s="4"/>
      <c r="N7765" s="4"/>
      <c r="O7765" s="4" t="str">
        <f t="shared" si="852"/>
        <v>Bombus (Thoracobombus) fervidus</v>
      </c>
      <c r="P7765" s="85" t="str">
        <f t="shared" si="855"/>
        <v>Bombus fervidus</v>
      </c>
      <c r="Q7765" s="11" t="s">
        <v>29</v>
      </c>
      <c r="R7765" s="72">
        <v>1</v>
      </c>
      <c r="S7765" s="12"/>
      <c r="T7765" s="12"/>
      <c r="U7765" s="12"/>
      <c r="V7765" s="10" t="s">
        <v>182</v>
      </c>
      <c r="W7765" s="118">
        <v>41975</v>
      </c>
      <c r="X7765" s="2" t="s">
        <v>389</v>
      </c>
      <c r="Y7765" s="129">
        <f t="shared" si="858"/>
        <v>1</v>
      </c>
      <c r="Z7765" s="110">
        <f t="shared" si="856"/>
        <v>0</v>
      </c>
      <c r="AA7765" s="1">
        <f t="shared" si="857"/>
        <v>0</v>
      </c>
    </row>
    <row r="7766" spans="1:27" ht="14.25" customHeight="1">
      <c r="A7766" s="148"/>
      <c r="B7766" s="139">
        <v>20180707</v>
      </c>
      <c r="C7766" s="57" t="str">
        <f t="shared" si="854"/>
        <v>BPF</v>
      </c>
      <c r="D7766" s="115">
        <f t="shared" si="853"/>
        <v>41826</v>
      </c>
      <c r="E7766" s="9" t="s">
        <v>342</v>
      </c>
      <c r="F7766" s="37" t="s">
        <v>25</v>
      </c>
      <c r="G7766" s="11" t="s">
        <v>380</v>
      </c>
      <c r="H7766" s="3"/>
      <c r="I7766" s="3"/>
      <c r="J7766" s="4" t="s">
        <v>27</v>
      </c>
      <c r="K7766" s="84" t="s">
        <v>578</v>
      </c>
      <c r="L7766" s="4" t="s">
        <v>47</v>
      </c>
      <c r="M7766" s="4"/>
      <c r="N7766" s="4"/>
      <c r="O7766" s="4" t="str">
        <f t="shared" si="852"/>
        <v>Bombus (Pyrobombus) vosnesenskii</v>
      </c>
      <c r="P7766" s="85" t="str">
        <f t="shared" si="855"/>
        <v>Bombus vosnesenskii</v>
      </c>
      <c r="Q7766" s="11" t="s">
        <v>29</v>
      </c>
      <c r="R7766" s="72">
        <v>1</v>
      </c>
      <c r="S7766" s="12"/>
      <c r="T7766" s="12"/>
      <c r="U7766" s="12"/>
      <c r="V7766" s="10" t="s">
        <v>182</v>
      </c>
      <c r="W7766" s="118">
        <v>41975</v>
      </c>
      <c r="X7766" s="2"/>
      <c r="Y7766" s="129">
        <f t="shared" si="858"/>
        <v>1</v>
      </c>
      <c r="Z7766" s="110">
        <f t="shared" si="856"/>
        <v>0</v>
      </c>
      <c r="AA7766" s="1">
        <f t="shared" si="857"/>
        <v>0</v>
      </c>
    </row>
    <row r="7767" spans="1:27" ht="14.25" customHeight="1">
      <c r="A7767" s="148"/>
      <c r="B7767" s="139">
        <v>20180707</v>
      </c>
      <c r="C7767" s="57" t="str">
        <f t="shared" si="854"/>
        <v>BPF</v>
      </c>
      <c r="D7767" s="115">
        <f t="shared" si="853"/>
        <v>41826</v>
      </c>
      <c r="E7767" s="9" t="s">
        <v>342</v>
      </c>
      <c r="F7767" s="37" t="s">
        <v>25</v>
      </c>
      <c r="G7767" s="11" t="s">
        <v>380</v>
      </c>
      <c r="H7767" s="3"/>
      <c r="I7767" s="3"/>
      <c r="J7767" s="4" t="s">
        <v>51</v>
      </c>
      <c r="K7767" s="82" t="s">
        <v>583</v>
      </c>
      <c r="L7767" s="4" t="s">
        <v>157</v>
      </c>
      <c r="M7767" s="4"/>
      <c r="N7767" s="4"/>
      <c r="O7767" s="4" t="str">
        <f t="shared" si="852"/>
        <v>Halictus (Protohalictus) rubicundus</v>
      </c>
      <c r="P7767" s="85" t="str">
        <f t="shared" si="855"/>
        <v>Halictus rubicundus</v>
      </c>
      <c r="Q7767" s="11" t="s">
        <v>29</v>
      </c>
      <c r="R7767" s="72">
        <v>4</v>
      </c>
      <c r="S7767" s="12"/>
      <c r="T7767" s="12"/>
      <c r="U7767" s="12"/>
      <c r="V7767" s="10" t="s">
        <v>182</v>
      </c>
      <c r="W7767" s="118">
        <v>41975</v>
      </c>
      <c r="X7767" s="2"/>
      <c r="Y7767" s="129">
        <f t="shared" si="858"/>
        <v>4</v>
      </c>
      <c r="Z7767" s="110">
        <f t="shared" si="856"/>
        <v>0</v>
      </c>
      <c r="AA7767" s="1">
        <f t="shared" si="857"/>
        <v>0</v>
      </c>
    </row>
    <row r="7768" spans="1:27" ht="14.25" customHeight="1">
      <c r="A7768" s="148"/>
      <c r="B7768" s="139">
        <v>20180707</v>
      </c>
      <c r="C7768" s="57" t="str">
        <f t="shared" si="854"/>
        <v>BPF</v>
      </c>
      <c r="D7768" s="115">
        <f t="shared" si="853"/>
        <v>41826</v>
      </c>
      <c r="E7768" s="9" t="s">
        <v>349</v>
      </c>
      <c r="F7768" s="37" t="s">
        <v>25</v>
      </c>
      <c r="G7768" s="11" t="s">
        <v>380</v>
      </c>
      <c r="H7768" s="3"/>
      <c r="I7768" s="3"/>
      <c r="J7768" s="4" t="s">
        <v>27</v>
      </c>
      <c r="K7768" s="4" t="s">
        <v>578</v>
      </c>
      <c r="L7768" s="4" t="s">
        <v>44</v>
      </c>
      <c r="M7768" s="4"/>
      <c r="N7768" s="4"/>
      <c r="O7768" s="4" t="str">
        <f t="shared" si="852"/>
        <v>Bombus (Pyrobombus) mixtus</v>
      </c>
      <c r="P7768" s="85" t="str">
        <f t="shared" si="855"/>
        <v>Bombus mixtus</v>
      </c>
      <c r="Q7768" s="11" t="s">
        <v>29</v>
      </c>
      <c r="R7768" s="72">
        <v>1</v>
      </c>
      <c r="S7768" s="12"/>
      <c r="T7768" s="12"/>
      <c r="U7768" s="12"/>
      <c r="V7768" s="10" t="s">
        <v>182</v>
      </c>
      <c r="W7768" s="118">
        <v>41975</v>
      </c>
      <c r="X7768" s="2"/>
      <c r="Y7768" s="129">
        <f t="shared" si="858"/>
        <v>1</v>
      </c>
      <c r="Z7768" s="110">
        <f t="shared" si="856"/>
        <v>0</v>
      </c>
      <c r="AA7768" s="1">
        <f t="shared" si="857"/>
        <v>0</v>
      </c>
    </row>
    <row r="7769" spans="1:27" ht="14.25" customHeight="1">
      <c r="A7769" s="148"/>
      <c r="B7769" s="139">
        <v>20180707</v>
      </c>
      <c r="C7769" s="57" t="str">
        <f t="shared" si="854"/>
        <v>BPF</v>
      </c>
      <c r="D7769" s="115">
        <f t="shared" si="853"/>
        <v>41826</v>
      </c>
      <c r="E7769" s="9" t="s">
        <v>349</v>
      </c>
      <c r="F7769" s="37" t="s">
        <v>25</v>
      </c>
      <c r="G7769" s="11" t="s">
        <v>380</v>
      </c>
      <c r="H7769" s="3"/>
      <c r="I7769" s="3"/>
      <c r="J7769" s="4" t="s">
        <v>27</v>
      </c>
      <c r="K7769" s="4" t="s">
        <v>578</v>
      </c>
      <c r="L7769" s="4" t="s">
        <v>47</v>
      </c>
      <c r="M7769" s="4"/>
      <c r="N7769" s="4"/>
      <c r="O7769" s="4" t="str">
        <f t="shared" si="852"/>
        <v>Bombus (Pyrobombus) vosnesenskii</v>
      </c>
      <c r="P7769" s="85" t="str">
        <f t="shared" si="855"/>
        <v>Bombus vosnesenskii</v>
      </c>
      <c r="Q7769" s="11" t="s">
        <v>29</v>
      </c>
      <c r="R7769" s="72">
        <v>2</v>
      </c>
      <c r="S7769" s="12"/>
      <c r="T7769" s="12"/>
      <c r="U7769" s="12"/>
      <c r="V7769" s="10" t="s">
        <v>182</v>
      </c>
      <c r="W7769" s="118">
        <v>41975</v>
      </c>
      <c r="X7769" s="2"/>
      <c r="Y7769" s="129">
        <f t="shared" si="858"/>
        <v>2</v>
      </c>
      <c r="Z7769" s="110">
        <f t="shared" si="856"/>
        <v>0</v>
      </c>
      <c r="AA7769" s="1">
        <f t="shared" si="857"/>
        <v>0</v>
      </c>
    </row>
    <row r="7770" spans="1:27" ht="14.25" customHeight="1">
      <c r="A7770" s="148"/>
      <c r="B7770" s="139">
        <v>20180707</v>
      </c>
      <c r="C7770" s="57" t="str">
        <f t="shared" si="854"/>
        <v>BPF</v>
      </c>
      <c r="D7770" s="115">
        <f t="shared" si="853"/>
        <v>41826</v>
      </c>
      <c r="E7770" s="9" t="s">
        <v>349</v>
      </c>
      <c r="F7770" s="37" t="s">
        <v>25</v>
      </c>
      <c r="G7770" s="11" t="s">
        <v>380</v>
      </c>
      <c r="H7770" s="3"/>
      <c r="I7770" s="3"/>
      <c r="J7770" s="4" t="s">
        <v>51</v>
      </c>
      <c r="K7770" s="31" t="s">
        <v>583</v>
      </c>
      <c r="L7770" s="4" t="s">
        <v>157</v>
      </c>
      <c r="M7770" s="4"/>
      <c r="N7770" s="4"/>
      <c r="O7770" s="4" t="str">
        <f t="shared" si="852"/>
        <v>Halictus (Protohalictus) rubicundus</v>
      </c>
      <c r="P7770" s="85" t="str">
        <f t="shared" si="855"/>
        <v>Halictus rubicundus</v>
      </c>
      <c r="Q7770" s="11" t="s">
        <v>29</v>
      </c>
      <c r="R7770" s="72">
        <v>2</v>
      </c>
      <c r="S7770" s="12"/>
      <c r="T7770" s="12"/>
      <c r="U7770" s="12"/>
      <c r="V7770" s="10" t="s">
        <v>182</v>
      </c>
      <c r="W7770" s="118">
        <v>41975</v>
      </c>
      <c r="X7770" s="2"/>
      <c r="Y7770" s="129">
        <f t="shared" si="858"/>
        <v>2</v>
      </c>
      <c r="Z7770" s="110">
        <f t="shared" si="856"/>
        <v>0</v>
      </c>
      <c r="AA7770" s="1">
        <f t="shared" si="857"/>
        <v>0</v>
      </c>
    </row>
    <row r="7771" spans="1:27" ht="14.25" customHeight="1">
      <c r="A7771" s="148"/>
      <c r="B7771" s="139">
        <v>20180707</v>
      </c>
      <c r="C7771" s="57" t="str">
        <f t="shared" si="854"/>
        <v>BPF</v>
      </c>
      <c r="D7771" s="115">
        <f t="shared" si="853"/>
        <v>41826</v>
      </c>
      <c r="E7771" s="9" t="s">
        <v>347</v>
      </c>
      <c r="F7771" s="37" t="s">
        <v>25</v>
      </c>
      <c r="G7771" s="11" t="s">
        <v>380</v>
      </c>
      <c r="H7771" s="3"/>
      <c r="I7771" s="3"/>
      <c r="J7771" s="4" t="s">
        <v>27</v>
      </c>
      <c r="K7771" s="4" t="s">
        <v>578</v>
      </c>
      <c r="L7771" s="4" t="s">
        <v>47</v>
      </c>
      <c r="M7771" s="4"/>
      <c r="N7771" s="4"/>
      <c r="O7771" s="4" t="str">
        <f t="shared" si="852"/>
        <v>Bombus (Pyrobombus) vosnesenskii</v>
      </c>
      <c r="P7771" s="85" t="str">
        <f t="shared" si="855"/>
        <v>Bombus vosnesenskii</v>
      </c>
      <c r="Q7771" s="11" t="s">
        <v>29</v>
      </c>
      <c r="R7771" s="72">
        <v>2</v>
      </c>
      <c r="S7771" s="12"/>
      <c r="T7771" s="12"/>
      <c r="U7771" s="12"/>
      <c r="V7771" s="10" t="s">
        <v>182</v>
      </c>
      <c r="W7771" s="118">
        <v>41975</v>
      </c>
      <c r="X7771" s="2"/>
      <c r="Y7771" s="129">
        <f t="shared" si="858"/>
        <v>2</v>
      </c>
      <c r="Z7771" s="110">
        <f t="shared" si="856"/>
        <v>0</v>
      </c>
      <c r="AA7771" s="1">
        <f t="shared" si="857"/>
        <v>0</v>
      </c>
    </row>
    <row r="7772" spans="1:27" ht="14.25" customHeight="1">
      <c r="A7772" s="148"/>
      <c r="B7772" s="139">
        <v>20180707</v>
      </c>
      <c r="C7772" s="57" t="str">
        <f t="shared" si="854"/>
        <v>BPF</v>
      </c>
      <c r="D7772" s="115">
        <f t="shared" si="853"/>
        <v>41826</v>
      </c>
      <c r="E7772" s="9" t="s">
        <v>347</v>
      </c>
      <c r="F7772" s="37" t="s">
        <v>25</v>
      </c>
      <c r="G7772" s="11" t="s">
        <v>380</v>
      </c>
      <c r="H7772" s="3"/>
      <c r="I7772" s="3"/>
      <c r="J7772" s="4" t="s">
        <v>51</v>
      </c>
      <c r="K7772" s="112" t="s">
        <v>583</v>
      </c>
      <c r="L7772" s="4" t="s">
        <v>157</v>
      </c>
      <c r="M7772" s="4"/>
      <c r="N7772" s="4"/>
      <c r="O7772" s="4" t="str">
        <f t="shared" si="852"/>
        <v>Halictus (Protohalictus) rubicundus</v>
      </c>
      <c r="P7772" s="85" t="str">
        <f t="shared" si="855"/>
        <v>Halictus rubicundus</v>
      </c>
      <c r="Q7772" s="11" t="s">
        <v>29</v>
      </c>
      <c r="R7772" s="72">
        <v>3</v>
      </c>
      <c r="S7772" s="12"/>
      <c r="T7772" s="12"/>
      <c r="U7772" s="12"/>
      <c r="V7772" s="10" t="s">
        <v>182</v>
      </c>
      <c r="W7772" s="118">
        <v>41975</v>
      </c>
      <c r="X7772" s="2"/>
      <c r="Y7772" s="129">
        <f t="shared" si="858"/>
        <v>3</v>
      </c>
      <c r="Z7772" s="110">
        <f t="shared" si="856"/>
        <v>0</v>
      </c>
      <c r="AA7772" s="1">
        <f t="shared" si="857"/>
        <v>0</v>
      </c>
    </row>
    <row r="7773" spans="1:27" ht="14.25" customHeight="1">
      <c r="A7773" s="148"/>
      <c r="B7773" s="139">
        <v>20180707</v>
      </c>
      <c r="C7773" s="57" t="str">
        <f t="shared" si="854"/>
        <v>BPF</v>
      </c>
      <c r="D7773" s="115">
        <f t="shared" si="853"/>
        <v>41826</v>
      </c>
      <c r="E7773" s="9" t="s">
        <v>350</v>
      </c>
      <c r="F7773" s="37" t="s">
        <v>25</v>
      </c>
      <c r="G7773" s="11" t="s">
        <v>380</v>
      </c>
      <c r="H7773" s="3"/>
      <c r="I7773" s="3"/>
      <c r="J7773" s="4" t="s">
        <v>27</v>
      </c>
      <c r="K7773" s="4" t="s">
        <v>578</v>
      </c>
      <c r="L7773" s="4" t="s">
        <v>47</v>
      </c>
      <c r="M7773" s="4"/>
      <c r="N7773" s="4"/>
      <c r="O7773" s="4" t="str">
        <f t="shared" si="852"/>
        <v>Bombus (Pyrobombus) vosnesenskii</v>
      </c>
      <c r="P7773" s="85" t="str">
        <f t="shared" si="855"/>
        <v>Bombus vosnesenskii</v>
      </c>
      <c r="Q7773" s="11" t="s">
        <v>29</v>
      </c>
      <c r="R7773" s="72">
        <v>1</v>
      </c>
      <c r="S7773" s="12"/>
      <c r="T7773" s="12"/>
      <c r="U7773" s="12"/>
      <c r="V7773" s="10" t="s">
        <v>182</v>
      </c>
      <c r="W7773" s="118">
        <v>41975</v>
      </c>
      <c r="X7773" s="2"/>
      <c r="Y7773" s="129">
        <f t="shared" si="858"/>
        <v>1</v>
      </c>
      <c r="Z7773" s="110">
        <f t="shared" si="856"/>
        <v>0</v>
      </c>
      <c r="AA7773" s="1">
        <f t="shared" si="857"/>
        <v>0</v>
      </c>
    </row>
    <row r="7774" spans="1:27" ht="14.25" customHeight="1">
      <c r="A7774" s="148"/>
      <c r="B7774" s="139">
        <v>20180707</v>
      </c>
      <c r="C7774" s="57" t="str">
        <f t="shared" si="854"/>
        <v>BPF</v>
      </c>
      <c r="D7774" s="115">
        <f t="shared" si="853"/>
        <v>41826</v>
      </c>
      <c r="E7774" s="9" t="s">
        <v>350</v>
      </c>
      <c r="F7774" s="37" t="s">
        <v>25</v>
      </c>
      <c r="G7774" s="11" t="s">
        <v>380</v>
      </c>
      <c r="H7774" s="3"/>
      <c r="I7774" s="3"/>
      <c r="J7774" s="4" t="s">
        <v>48</v>
      </c>
      <c r="K7774" s="83" t="s">
        <v>48</v>
      </c>
      <c r="L7774" s="4" t="s">
        <v>49</v>
      </c>
      <c r="M7774" s="4"/>
      <c r="N7774" s="4"/>
      <c r="O7774" s="4" t="str">
        <f t="shared" si="852"/>
        <v>Apis (Apis) mellifera</v>
      </c>
      <c r="P7774" s="85" t="str">
        <f t="shared" si="855"/>
        <v>Apis mellifera</v>
      </c>
      <c r="Q7774" s="11" t="s">
        <v>29</v>
      </c>
      <c r="R7774" s="72">
        <v>1</v>
      </c>
      <c r="S7774" s="12"/>
      <c r="T7774" s="12"/>
      <c r="U7774" s="12"/>
      <c r="V7774" s="10" t="s">
        <v>182</v>
      </c>
      <c r="W7774" s="118">
        <v>41975</v>
      </c>
      <c r="X7774" s="2"/>
      <c r="Y7774" s="129">
        <f t="shared" si="858"/>
        <v>1</v>
      </c>
      <c r="Z7774" s="110">
        <f t="shared" si="856"/>
        <v>0</v>
      </c>
      <c r="AA7774" s="1">
        <f t="shared" si="857"/>
        <v>0</v>
      </c>
    </row>
    <row r="7775" spans="1:27" ht="14.25" customHeight="1">
      <c r="A7775" s="148"/>
      <c r="B7775" s="139">
        <v>20180707</v>
      </c>
      <c r="C7775" s="57" t="str">
        <f t="shared" si="854"/>
        <v>BPF</v>
      </c>
      <c r="D7775" s="115">
        <f t="shared" si="853"/>
        <v>41826</v>
      </c>
      <c r="E7775" s="9" t="s">
        <v>350</v>
      </c>
      <c r="F7775" s="37" t="s">
        <v>25</v>
      </c>
      <c r="G7775" s="11" t="s">
        <v>380</v>
      </c>
      <c r="H7775" s="3"/>
      <c r="I7775" s="3"/>
      <c r="J7775" s="4" t="s">
        <v>51</v>
      </c>
      <c r="K7775" s="31" t="s">
        <v>583</v>
      </c>
      <c r="L7775" s="4" t="s">
        <v>157</v>
      </c>
      <c r="M7775" s="4"/>
      <c r="N7775" s="4"/>
      <c r="O7775" s="4" t="str">
        <f t="shared" ref="O7775:O7838" si="859">J7775&amp;" "&amp;IF(LEN(K7775)&gt;0,"("&amp;K7775&amp;") ","")&amp;IF(LEN(N7775)&gt;0,"nr. ","")&amp;L7775&amp;IF(LEN(M7775)&gt;0," ssp. "&amp;M7775,"")</f>
        <v>Halictus (Protohalictus) rubicundus</v>
      </c>
      <c r="P7775" s="85" t="str">
        <f t="shared" si="855"/>
        <v>Halictus rubicundus</v>
      </c>
      <c r="Q7775" s="11" t="s">
        <v>29</v>
      </c>
      <c r="R7775" s="72">
        <v>1</v>
      </c>
      <c r="S7775" s="12"/>
      <c r="T7775" s="12"/>
      <c r="U7775" s="12"/>
      <c r="V7775" s="10" t="s">
        <v>182</v>
      </c>
      <c r="W7775" s="118">
        <v>41975</v>
      </c>
      <c r="X7775" s="2"/>
      <c r="Y7775" s="129">
        <f t="shared" si="858"/>
        <v>1</v>
      </c>
      <c r="Z7775" s="110">
        <f t="shared" si="856"/>
        <v>0</v>
      </c>
      <c r="AA7775" s="1">
        <f t="shared" si="857"/>
        <v>0</v>
      </c>
    </row>
    <row r="7776" spans="1:27" ht="14.25" customHeight="1">
      <c r="A7776" s="148"/>
      <c r="B7776" s="139">
        <v>20180707</v>
      </c>
      <c r="C7776" s="57" t="str">
        <f t="shared" si="854"/>
        <v>POS</v>
      </c>
      <c r="D7776" s="115">
        <f t="shared" si="853"/>
        <v>41826</v>
      </c>
      <c r="E7776" s="9" t="s">
        <v>37</v>
      </c>
      <c r="F7776" s="37" t="s">
        <v>25</v>
      </c>
      <c r="G7776" s="11" t="s">
        <v>380</v>
      </c>
      <c r="H7776" s="3"/>
      <c r="I7776" s="3"/>
      <c r="J7776" s="4" t="s">
        <v>48</v>
      </c>
      <c r="K7776" s="4" t="s">
        <v>48</v>
      </c>
      <c r="L7776" s="4" t="s">
        <v>49</v>
      </c>
      <c r="M7776" s="4"/>
      <c r="N7776" s="4"/>
      <c r="O7776" s="4" t="str">
        <f t="shared" si="859"/>
        <v>Apis (Apis) mellifera</v>
      </c>
      <c r="P7776" s="85" t="str">
        <f t="shared" si="855"/>
        <v>Apis mellifera</v>
      </c>
      <c r="Q7776" s="11" t="s">
        <v>29</v>
      </c>
      <c r="R7776" s="72">
        <v>1</v>
      </c>
      <c r="S7776" s="12"/>
      <c r="T7776" s="12"/>
      <c r="U7776" s="12"/>
      <c r="V7776" s="10" t="s">
        <v>182</v>
      </c>
      <c r="W7776" s="118">
        <v>41975</v>
      </c>
      <c r="X7776" s="2"/>
      <c r="Y7776" s="129">
        <f t="shared" si="858"/>
        <v>1</v>
      </c>
      <c r="Z7776" s="110">
        <f t="shared" si="856"/>
        <v>0</v>
      </c>
      <c r="AA7776" s="1">
        <f t="shared" si="857"/>
        <v>0</v>
      </c>
    </row>
    <row r="7777" spans="1:27" ht="14.25" customHeight="1">
      <c r="A7777" s="148"/>
      <c r="B7777" s="139">
        <v>20180707</v>
      </c>
      <c r="C7777" s="57" t="str">
        <f t="shared" si="854"/>
        <v>POS</v>
      </c>
      <c r="D7777" s="115">
        <f t="shared" si="853"/>
        <v>41826</v>
      </c>
      <c r="E7777" s="9" t="s">
        <v>37</v>
      </c>
      <c r="F7777" s="37" t="s">
        <v>25</v>
      </c>
      <c r="G7777" s="11" t="s">
        <v>380</v>
      </c>
      <c r="H7777" s="3"/>
      <c r="I7777" s="3"/>
      <c r="J7777" s="4" t="s">
        <v>140</v>
      </c>
      <c r="K7777" s="4" t="s">
        <v>140</v>
      </c>
      <c r="L7777" s="4" t="s">
        <v>141</v>
      </c>
      <c r="M7777" s="4"/>
      <c r="N7777" s="4"/>
      <c r="O7777" s="4" t="str">
        <f t="shared" si="859"/>
        <v>Agapostemon (Agapostemon) texanus</v>
      </c>
      <c r="P7777" s="85" t="str">
        <f t="shared" si="855"/>
        <v>Agapostemon texanus</v>
      </c>
      <c r="Q7777" s="11" t="s">
        <v>29</v>
      </c>
      <c r="R7777" s="72">
        <v>19</v>
      </c>
      <c r="S7777" s="12"/>
      <c r="T7777" s="12"/>
      <c r="U7777" s="12"/>
      <c r="V7777" s="10" t="s">
        <v>182</v>
      </c>
      <c r="W7777" s="118">
        <v>41975</v>
      </c>
      <c r="X7777" s="2"/>
      <c r="Y7777" s="129">
        <f t="shared" si="858"/>
        <v>19</v>
      </c>
      <c r="Z7777" s="110">
        <f t="shared" si="856"/>
        <v>0</v>
      </c>
      <c r="AA7777" s="1">
        <f t="shared" si="857"/>
        <v>0</v>
      </c>
    </row>
    <row r="7778" spans="1:27" ht="14.25" customHeight="1">
      <c r="A7778" s="148"/>
      <c r="B7778" s="139">
        <v>20180707</v>
      </c>
      <c r="C7778" s="57" t="str">
        <f t="shared" si="854"/>
        <v>POS</v>
      </c>
      <c r="D7778" s="115">
        <f t="shared" si="853"/>
        <v>41826</v>
      </c>
      <c r="E7778" s="9" t="s">
        <v>37</v>
      </c>
      <c r="F7778" s="37" t="s">
        <v>25</v>
      </c>
      <c r="G7778" s="11" t="s">
        <v>380</v>
      </c>
      <c r="H7778" s="3"/>
      <c r="I7778" s="3"/>
      <c r="J7778" s="4" t="s">
        <v>27</v>
      </c>
      <c r="K7778" s="4" t="s">
        <v>577</v>
      </c>
      <c r="L7778" s="4" t="s">
        <v>39</v>
      </c>
      <c r="M7778" s="4"/>
      <c r="N7778" s="4"/>
      <c r="O7778" s="4" t="str">
        <f t="shared" si="859"/>
        <v>Bombus (Thoracobombus) fervidus</v>
      </c>
      <c r="P7778" s="85" t="str">
        <f t="shared" si="855"/>
        <v>Bombus fervidus</v>
      </c>
      <c r="Q7778" s="11" t="s">
        <v>29</v>
      </c>
      <c r="R7778" s="72">
        <v>4</v>
      </c>
      <c r="S7778" s="12"/>
      <c r="T7778" s="12"/>
      <c r="U7778" s="12"/>
      <c r="V7778" s="10" t="s">
        <v>182</v>
      </c>
      <c r="W7778" s="118">
        <v>41975</v>
      </c>
      <c r="X7778" s="2"/>
      <c r="Y7778" s="129">
        <f t="shared" si="858"/>
        <v>4</v>
      </c>
      <c r="Z7778" s="110">
        <f t="shared" si="856"/>
        <v>0</v>
      </c>
      <c r="AA7778" s="1">
        <f t="shared" si="857"/>
        <v>0</v>
      </c>
    </row>
    <row r="7779" spans="1:27" ht="14.25" customHeight="1">
      <c r="A7779" s="148"/>
      <c r="B7779" s="139">
        <v>20180707</v>
      </c>
      <c r="C7779" s="57" t="str">
        <f t="shared" si="854"/>
        <v>POS</v>
      </c>
      <c r="D7779" s="115">
        <f t="shared" si="853"/>
        <v>41826</v>
      </c>
      <c r="E7779" s="9" t="s">
        <v>37</v>
      </c>
      <c r="F7779" s="37" t="s">
        <v>25</v>
      </c>
      <c r="G7779" s="11" t="s">
        <v>380</v>
      </c>
      <c r="H7779" s="3"/>
      <c r="I7779" s="3"/>
      <c r="J7779" s="4" t="s">
        <v>27</v>
      </c>
      <c r="K7779" s="84" t="s">
        <v>578</v>
      </c>
      <c r="L7779" s="4" t="s">
        <v>47</v>
      </c>
      <c r="M7779" s="4"/>
      <c r="N7779" s="4"/>
      <c r="O7779" s="4" t="str">
        <f t="shared" si="859"/>
        <v>Bombus (Pyrobombus) vosnesenskii</v>
      </c>
      <c r="P7779" s="85" t="str">
        <f t="shared" si="855"/>
        <v>Bombus vosnesenskii</v>
      </c>
      <c r="Q7779" s="11" t="s">
        <v>29</v>
      </c>
      <c r="R7779" s="72">
        <v>14</v>
      </c>
      <c r="S7779" s="12"/>
      <c r="T7779" s="12"/>
      <c r="U7779" s="12"/>
      <c r="V7779" s="10" t="s">
        <v>182</v>
      </c>
      <c r="W7779" s="118">
        <v>41975</v>
      </c>
      <c r="X7779" s="2"/>
      <c r="Y7779" s="129">
        <f t="shared" si="858"/>
        <v>14</v>
      </c>
      <c r="Z7779" s="110">
        <f t="shared" si="856"/>
        <v>0</v>
      </c>
      <c r="AA7779" s="1">
        <f t="shared" si="857"/>
        <v>0</v>
      </c>
    </row>
    <row r="7780" spans="1:27" ht="14.25" customHeight="1">
      <c r="A7780" s="148"/>
      <c r="B7780" s="139">
        <v>20180707</v>
      </c>
      <c r="C7780" s="57" t="str">
        <f t="shared" si="854"/>
        <v>POS</v>
      </c>
      <c r="D7780" s="115">
        <f t="shared" si="853"/>
        <v>41826</v>
      </c>
      <c r="E7780" s="9" t="s">
        <v>37</v>
      </c>
      <c r="F7780" s="37" t="s">
        <v>25</v>
      </c>
      <c r="G7780" s="11" t="s">
        <v>380</v>
      </c>
      <c r="H7780" s="3"/>
      <c r="I7780" s="3"/>
      <c r="J7780" s="4" t="s">
        <v>51</v>
      </c>
      <c r="K7780" s="4" t="s">
        <v>582</v>
      </c>
      <c r="L7780" s="4" t="s">
        <v>52</v>
      </c>
      <c r="M7780" s="4"/>
      <c r="N7780" s="4"/>
      <c r="O7780" s="4" t="str">
        <f t="shared" si="859"/>
        <v>Halictus (Seladonia) tripartitus</v>
      </c>
      <c r="P7780" s="85" t="str">
        <f t="shared" si="855"/>
        <v>Halictus tripartitus</v>
      </c>
      <c r="Q7780" s="11" t="s">
        <v>29</v>
      </c>
      <c r="R7780" s="72">
        <v>40</v>
      </c>
      <c r="S7780" s="12"/>
      <c r="T7780" s="12"/>
      <c r="U7780" s="12"/>
      <c r="V7780" s="10" t="s">
        <v>182</v>
      </c>
      <c r="W7780" s="118">
        <v>41975</v>
      </c>
      <c r="X7780" s="2"/>
      <c r="Y7780" s="129">
        <f t="shared" si="858"/>
        <v>40</v>
      </c>
      <c r="Z7780" s="110">
        <f t="shared" si="856"/>
        <v>0</v>
      </c>
      <c r="AA7780" s="1">
        <f t="shared" si="857"/>
        <v>0</v>
      </c>
    </row>
    <row r="7781" spans="1:27" ht="14.25" customHeight="1">
      <c r="A7781" s="148"/>
      <c r="B7781" s="139">
        <v>20180707</v>
      </c>
      <c r="C7781" s="57" t="str">
        <f t="shared" si="854"/>
        <v>POS</v>
      </c>
      <c r="D7781" s="115">
        <f t="shared" si="853"/>
        <v>41826</v>
      </c>
      <c r="E7781" s="9" t="s">
        <v>38</v>
      </c>
      <c r="F7781" s="37" t="s">
        <v>25</v>
      </c>
      <c r="G7781" s="11" t="s">
        <v>380</v>
      </c>
      <c r="H7781" s="3"/>
      <c r="I7781" s="3"/>
      <c r="J7781" s="4" t="s">
        <v>48</v>
      </c>
      <c r="K7781" s="4" t="s">
        <v>48</v>
      </c>
      <c r="L7781" s="4" t="s">
        <v>49</v>
      </c>
      <c r="M7781" s="4"/>
      <c r="N7781" s="4"/>
      <c r="O7781" s="4" t="str">
        <f t="shared" si="859"/>
        <v>Apis (Apis) mellifera</v>
      </c>
      <c r="P7781" s="85" t="str">
        <f t="shared" si="855"/>
        <v>Apis mellifera</v>
      </c>
      <c r="Q7781" s="11" t="s">
        <v>29</v>
      </c>
      <c r="R7781" s="72">
        <v>1</v>
      </c>
      <c r="S7781" s="12"/>
      <c r="T7781" s="12"/>
      <c r="U7781" s="12"/>
      <c r="V7781" s="10" t="s">
        <v>182</v>
      </c>
      <c r="W7781" s="118">
        <v>41975</v>
      </c>
      <c r="X7781" s="2"/>
      <c r="Y7781" s="129">
        <f t="shared" si="858"/>
        <v>1</v>
      </c>
      <c r="Z7781" s="110">
        <f t="shared" si="856"/>
        <v>0</v>
      </c>
      <c r="AA7781" s="1">
        <f t="shared" si="857"/>
        <v>0</v>
      </c>
    </row>
    <row r="7782" spans="1:27" ht="14.25" customHeight="1">
      <c r="A7782" s="148"/>
      <c r="B7782" s="139">
        <v>20180707</v>
      </c>
      <c r="C7782" s="57" t="str">
        <f t="shared" si="854"/>
        <v>POS</v>
      </c>
      <c r="D7782" s="115">
        <f t="shared" si="853"/>
        <v>41826</v>
      </c>
      <c r="E7782" s="9" t="s">
        <v>38</v>
      </c>
      <c r="F7782" s="37" t="s">
        <v>25</v>
      </c>
      <c r="G7782" s="11" t="s">
        <v>380</v>
      </c>
      <c r="H7782" s="3"/>
      <c r="I7782" s="3"/>
      <c r="J7782" s="4" t="s">
        <v>140</v>
      </c>
      <c r="K7782" s="4" t="s">
        <v>140</v>
      </c>
      <c r="L7782" s="4" t="s">
        <v>141</v>
      </c>
      <c r="M7782" s="4"/>
      <c r="N7782" s="4"/>
      <c r="O7782" s="4" t="str">
        <f t="shared" si="859"/>
        <v>Agapostemon (Agapostemon) texanus</v>
      </c>
      <c r="P7782" s="85" t="str">
        <f t="shared" si="855"/>
        <v>Agapostemon texanus</v>
      </c>
      <c r="Q7782" s="11" t="s">
        <v>29</v>
      </c>
      <c r="R7782" s="72">
        <v>4</v>
      </c>
      <c r="S7782" s="12"/>
      <c r="T7782" s="12"/>
      <c r="U7782" s="12"/>
      <c r="V7782" s="10" t="s">
        <v>182</v>
      </c>
      <c r="W7782" s="118">
        <v>41975</v>
      </c>
      <c r="X7782" s="2"/>
      <c r="Y7782" s="129">
        <f t="shared" si="858"/>
        <v>4</v>
      </c>
      <c r="Z7782" s="110">
        <f t="shared" si="856"/>
        <v>0</v>
      </c>
      <c r="AA7782" s="1">
        <f t="shared" si="857"/>
        <v>0</v>
      </c>
    </row>
    <row r="7783" spans="1:27" ht="14.25" customHeight="1">
      <c r="A7783" s="148"/>
      <c r="B7783" s="139">
        <v>20180707</v>
      </c>
      <c r="C7783" s="57" t="str">
        <f t="shared" si="854"/>
        <v>POS</v>
      </c>
      <c r="D7783" s="115">
        <f t="shared" si="853"/>
        <v>41826</v>
      </c>
      <c r="E7783" s="9" t="s">
        <v>38</v>
      </c>
      <c r="F7783" s="37" t="s">
        <v>25</v>
      </c>
      <c r="G7783" s="11" t="s">
        <v>380</v>
      </c>
      <c r="H7783" s="3"/>
      <c r="I7783" s="3"/>
      <c r="J7783" s="4" t="s">
        <v>27</v>
      </c>
      <c r="K7783" s="4" t="s">
        <v>578</v>
      </c>
      <c r="L7783" s="4" t="s">
        <v>47</v>
      </c>
      <c r="M7783" s="4"/>
      <c r="N7783" s="4"/>
      <c r="O7783" s="4" t="str">
        <f t="shared" si="859"/>
        <v>Bombus (Pyrobombus) vosnesenskii</v>
      </c>
      <c r="P7783" s="85" t="str">
        <f t="shared" si="855"/>
        <v>Bombus vosnesenskii</v>
      </c>
      <c r="Q7783" s="11" t="s">
        <v>29</v>
      </c>
      <c r="R7783" s="72">
        <v>31</v>
      </c>
      <c r="S7783" s="12"/>
      <c r="T7783" s="12"/>
      <c r="U7783" s="12"/>
      <c r="V7783" s="10" t="s">
        <v>182</v>
      </c>
      <c r="W7783" s="118">
        <v>41975</v>
      </c>
      <c r="X7783" s="2"/>
      <c r="Y7783" s="129">
        <f t="shared" si="858"/>
        <v>31</v>
      </c>
      <c r="Z7783" s="110">
        <f t="shared" si="856"/>
        <v>0</v>
      </c>
      <c r="AA7783" s="1">
        <f t="shared" si="857"/>
        <v>0</v>
      </c>
    </row>
    <row r="7784" spans="1:27" ht="14.25" customHeight="1">
      <c r="A7784" s="148"/>
      <c r="B7784" s="139">
        <v>20180707</v>
      </c>
      <c r="C7784" s="57" t="str">
        <f t="shared" si="854"/>
        <v>POS</v>
      </c>
      <c r="D7784" s="115">
        <f t="shared" si="853"/>
        <v>41826</v>
      </c>
      <c r="E7784" s="9" t="s">
        <v>38</v>
      </c>
      <c r="F7784" s="37" t="s">
        <v>25</v>
      </c>
      <c r="G7784" s="11" t="s">
        <v>380</v>
      </c>
      <c r="H7784" s="3"/>
      <c r="I7784" s="3"/>
      <c r="J7784" s="4" t="s">
        <v>27</v>
      </c>
      <c r="K7784" s="4" t="s">
        <v>577</v>
      </c>
      <c r="L7784" s="4" t="s">
        <v>39</v>
      </c>
      <c r="M7784" s="4"/>
      <c r="N7784" s="4"/>
      <c r="O7784" s="4" t="str">
        <f t="shared" si="859"/>
        <v>Bombus (Thoracobombus) fervidus</v>
      </c>
      <c r="P7784" s="85" t="str">
        <f t="shared" si="855"/>
        <v>Bombus fervidus</v>
      </c>
      <c r="Q7784" s="11" t="s">
        <v>29</v>
      </c>
      <c r="R7784" s="72">
        <v>2</v>
      </c>
      <c r="S7784" s="12"/>
      <c r="T7784" s="12"/>
      <c r="U7784" s="12"/>
      <c r="V7784" s="10" t="s">
        <v>182</v>
      </c>
      <c r="W7784" s="118">
        <v>41975</v>
      </c>
      <c r="X7784" s="2"/>
      <c r="Y7784" s="129">
        <f t="shared" si="858"/>
        <v>2</v>
      </c>
      <c r="Z7784" s="110">
        <f t="shared" si="856"/>
        <v>0</v>
      </c>
      <c r="AA7784" s="1">
        <f t="shared" si="857"/>
        <v>0</v>
      </c>
    </row>
    <row r="7785" spans="1:27" ht="14.25" customHeight="1">
      <c r="A7785" s="148"/>
      <c r="B7785" s="139">
        <v>20180707</v>
      </c>
      <c r="C7785" s="57" t="str">
        <f t="shared" si="854"/>
        <v>POS</v>
      </c>
      <c r="D7785" s="115">
        <f t="shared" si="853"/>
        <v>41826</v>
      </c>
      <c r="E7785" s="9" t="s">
        <v>38</v>
      </c>
      <c r="F7785" s="37" t="s">
        <v>25</v>
      </c>
      <c r="G7785" s="11" t="s">
        <v>380</v>
      </c>
      <c r="H7785" s="3"/>
      <c r="I7785" s="3"/>
      <c r="J7785" s="4" t="s">
        <v>51</v>
      </c>
      <c r="K7785" s="31" t="s">
        <v>583</v>
      </c>
      <c r="L7785" s="4" t="s">
        <v>157</v>
      </c>
      <c r="M7785" s="4"/>
      <c r="N7785" s="4"/>
      <c r="O7785" s="4" t="str">
        <f t="shared" si="859"/>
        <v>Halictus (Protohalictus) rubicundus</v>
      </c>
      <c r="P7785" s="85" t="str">
        <f t="shared" si="855"/>
        <v>Halictus rubicundus</v>
      </c>
      <c r="Q7785" s="11" t="s">
        <v>29</v>
      </c>
      <c r="R7785" s="72">
        <v>12</v>
      </c>
      <c r="S7785" s="12"/>
      <c r="T7785" s="12"/>
      <c r="U7785" s="12"/>
      <c r="V7785" s="10" t="s">
        <v>182</v>
      </c>
      <c r="W7785" s="118">
        <v>41975</v>
      </c>
      <c r="X7785" s="2"/>
      <c r="Y7785" s="129">
        <f t="shared" si="858"/>
        <v>12</v>
      </c>
      <c r="Z7785" s="110">
        <f t="shared" si="856"/>
        <v>0</v>
      </c>
      <c r="AA7785" s="1">
        <f t="shared" si="857"/>
        <v>0</v>
      </c>
    </row>
    <row r="7786" spans="1:27" ht="14.25" customHeight="1">
      <c r="A7786" s="148"/>
      <c r="B7786" s="139">
        <v>20180707</v>
      </c>
      <c r="C7786" s="57" t="str">
        <f t="shared" si="854"/>
        <v>POS</v>
      </c>
      <c r="D7786" s="115">
        <f t="shared" si="853"/>
        <v>41826</v>
      </c>
      <c r="E7786" s="9" t="s">
        <v>38</v>
      </c>
      <c r="F7786" s="37" t="s">
        <v>25</v>
      </c>
      <c r="G7786" s="11" t="s">
        <v>380</v>
      </c>
      <c r="H7786" s="3"/>
      <c r="I7786" s="3"/>
      <c r="J7786" s="4" t="s">
        <v>51</v>
      </c>
      <c r="K7786" s="4" t="s">
        <v>582</v>
      </c>
      <c r="L7786" s="4" t="s">
        <v>52</v>
      </c>
      <c r="M7786" s="4"/>
      <c r="N7786" s="4"/>
      <c r="O7786" s="4" t="str">
        <f t="shared" si="859"/>
        <v>Halictus (Seladonia) tripartitus</v>
      </c>
      <c r="P7786" s="85" t="str">
        <f t="shared" si="855"/>
        <v>Halictus tripartitus</v>
      </c>
      <c r="Q7786" s="11" t="s">
        <v>29</v>
      </c>
      <c r="R7786" s="72">
        <v>16</v>
      </c>
      <c r="S7786" s="12"/>
      <c r="T7786" s="12"/>
      <c r="U7786" s="12"/>
      <c r="V7786" s="10" t="s">
        <v>182</v>
      </c>
      <c r="W7786" s="118">
        <v>41975</v>
      </c>
      <c r="X7786" s="2"/>
      <c r="Y7786" s="129">
        <f t="shared" si="858"/>
        <v>16</v>
      </c>
      <c r="Z7786" s="110">
        <f t="shared" si="856"/>
        <v>0</v>
      </c>
      <c r="AA7786" s="1">
        <f t="shared" si="857"/>
        <v>0</v>
      </c>
    </row>
    <row r="7787" spans="1:27" ht="14.25" customHeight="1">
      <c r="A7787" s="148"/>
      <c r="B7787" s="139">
        <v>20180707</v>
      </c>
      <c r="C7787" s="57" t="str">
        <f t="shared" si="854"/>
        <v>POS</v>
      </c>
      <c r="D7787" s="115">
        <f t="shared" si="853"/>
        <v>41826</v>
      </c>
      <c r="E7787" s="9" t="s">
        <v>213</v>
      </c>
      <c r="F7787" s="37" t="s">
        <v>25</v>
      </c>
      <c r="G7787" s="11" t="s">
        <v>380</v>
      </c>
      <c r="H7787" s="3"/>
      <c r="I7787" s="3"/>
      <c r="J7787" s="4" t="s">
        <v>140</v>
      </c>
      <c r="K7787" s="4" t="s">
        <v>140</v>
      </c>
      <c r="L7787" s="4" t="s">
        <v>141</v>
      </c>
      <c r="M7787" s="4"/>
      <c r="N7787" s="4"/>
      <c r="O7787" s="4" t="str">
        <f t="shared" si="859"/>
        <v>Agapostemon (Agapostemon) texanus</v>
      </c>
      <c r="P7787" s="85" t="str">
        <f t="shared" si="855"/>
        <v>Agapostemon texanus</v>
      </c>
      <c r="Q7787" s="11" t="s">
        <v>29</v>
      </c>
      <c r="R7787" s="72">
        <v>33</v>
      </c>
      <c r="S7787" s="12"/>
      <c r="T7787" s="12"/>
      <c r="U7787" s="12"/>
      <c r="V7787" s="10" t="s">
        <v>182</v>
      </c>
      <c r="W7787" s="118">
        <v>41975</v>
      </c>
      <c r="X7787" s="2"/>
      <c r="Y7787" s="129">
        <f t="shared" si="858"/>
        <v>33</v>
      </c>
      <c r="Z7787" s="110">
        <f t="shared" si="856"/>
        <v>0</v>
      </c>
      <c r="AA7787" s="1">
        <f t="shared" si="857"/>
        <v>0</v>
      </c>
    </row>
    <row r="7788" spans="1:27" ht="14.25" customHeight="1">
      <c r="A7788" s="148"/>
      <c r="B7788" s="139">
        <v>20180707</v>
      </c>
      <c r="C7788" s="57" t="str">
        <f t="shared" si="854"/>
        <v>POS</v>
      </c>
      <c r="D7788" s="115">
        <f t="shared" si="853"/>
        <v>41826</v>
      </c>
      <c r="E7788" s="9" t="s">
        <v>213</v>
      </c>
      <c r="F7788" s="37" t="s">
        <v>25</v>
      </c>
      <c r="G7788" s="11" t="s">
        <v>380</v>
      </c>
      <c r="H7788" s="3"/>
      <c r="I7788" s="3"/>
      <c r="J7788" s="4" t="s">
        <v>27</v>
      </c>
      <c r="K7788" s="4" t="s">
        <v>578</v>
      </c>
      <c r="L7788" s="4" t="s">
        <v>47</v>
      </c>
      <c r="M7788" s="4"/>
      <c r="N7788" s="4"/>
      <c r="O7788" s="4" t="str">
        <f t="shared" si="859"/>
        <v>Bombus (Pyrobombus) vosnesenskii</v>
      </c>
      <c r="P7788" s="85" t="str">
        <f t="shared" si="855"/>
        <v>Bombus vosnesenskii</v>
      </c>
      <c r="Q7788" s="11" t="s">
        <v>29</v>
      </c>
      <c r="R7788" s="72">
        <v>21</v>
      </c>
      <c r="S7788" s="12"/>
      <c r="T7788" s="12"/>
      <c r="U7788" s="12"/>
      <c r="V7788" s="10" t="s">
        <v>182</v>
      </c>
      <c r="W7788" s="118">
        <v>41975</v>
      </c>
      <c r="X7788" s="2"/>
      <c r="Y7788" s="129">
        <f t="shared" si="858"/>
        <v>21</v>
      </c>
      <c r="Z7788" s="110">
        <f t="shared" si="856"/>
        <v>0</v>
      </c>
      <c r="AA7788" s="1">
        <f t="shared" si="857"/>
        <v>0</v>
      </c>
    </row>
    <row r="7789" spans="1:27" ht="14.25" customHeight="1">
      <c r="A7789" s="148"/>
      <c r="B7789" s="139">
        <v>20180707</v>
      </c>
      <c r="C7789" s="57" t="str">
        <f t="shared" si="854"/>
        <v>POS</v>
      </c>
      <c r="D7789" s="115">
        <f t="shared" si="853"/>
        <v>41826</v>
      </c>
      <c r="E7789" s="9" t="s">
        <v>213</v>
      </c>
      <c r="F7789" s="37" t="s">
        <v>25</v>
      </c>
      <c r="G7789" s="11" t="s">
        <v>380</v>
      </c>
      <c r="H7789" s="3"/>
      <c r="I7789" s="3"/>
      <c r="J7789" s="4" t="s">
        <v>48</v>
      </c>
      <c r="K7789" s="83" t="s">
        <v>48</v>
      </c>
      <c r="L7789" s="4" t="s">
        <v>49</v>
      </c>
      <c r="M7789" s="4"/>
      <c r="N7789" s="4"/>
      <c r="O7789" s="4" t="str">
        <f t="shared" si="859"/>
        <v>Apis (Apis) mellifera</v>
      </c>
      <c r="P7789" s="85" t="str">
        <f t="shared" si="855"/>
        <v>Apis mellifera</v>
      </c>
      <c r="Q7789" s="11" t="s">
        <v>29</v>
      </c>
      <c r="R7789" s="72">
        <v>1</v>
      </c>
      <c r="S7789" s="12"/>
      <c r="T7789" s="12"/>
      <c r="U7789" s="12"/>
      <c r="V7789" s="10" t="s">
        <v>182</v>
      </c>
      <c r="W7789" s="118">
        <v>41975</v>
      </c>
      <c r="X7789" s="2"/>
      <c r="Y7789" s="129">
        <f t="shared" si="858"/>
        <v>1</v>
      </c>
      <c r="Z7789" s="110">
        <f t="shared" si="856"/>
        <v>0</v>
      </c>
      <c r="AA7789" s="1">
        <f t="shared" si="857"/>
        <v>0</v>
      </c>
    </row>
    <row r="7790" spans="1:27" ht="14.25" customHeight="1">
      <c r="A7790" s="148"/>
      <c r="B7790" s="139">
        <v>20180707</v>
      </c>
      <c r="C7790" s="57" t="str">
        <f t="shared" si="854"/>
        <v>POS</v>
      </c>
      <c r="D7790" s="115">
        <f t="shared" si="853"/>
        <v>41826</v>
      </c>
      <c r="E7790" s="9" t="s">
        <v>213</v>
      </c>
      <c r="F7790" s="37" t="s">
        <v>25</v>
      </c>
      <c r="G7790" s="11" t="s">
        <v>380</v>
      </c>
      <c r="H7790" s="3"/>
      <c r="I7790" s="3"/>
      <c r="J7790" s="4" t="s">
        <v>27</v>
      </c>
      <c r="K7790" s="4" t="s">
        <v>578</v>
      </c>
      <c r="L7790" s="4" t="s">
        <v>44</v>
      </c>
      <c r="M7790" s="4"/>
      <c r="N7790" s="4"/>
      <c r="O7790" s="4" t="str">
        <f t="shared" si="859"/>
        <v>Bombus (Pyrobombus) mixtus</v>
      </c>
      <c r="P7790" s="85" t="str">
        <f t="shared" si="855"/>
        <v>Bombus mixtus</v>
      </c>
      <c r="Q7790" s="11" t="s">
        <v>29</v>
      </c>
      <c r="R7790" s="72">
        <v>2</v>
      </c>
      <c r="S7790" s="12"/>
      <c r="T7790" s="12"/>
      <c r="U7790" s="12"/>
      <c r="V7790" s="10" t="s">
        <v>182</v>
      </c>
      <c r="W7790" s="118">
        <v>41975</v>
      </c>
      <c r="X7790" s="2"/>
      <c r="Y7790" s="129">
        <f t="shared" si="858"/>
        <v>2</v>
      </c>
      <c r="Z7790" s="110">
        <f t="shared" si="856"/>
        <v>0</v>
      </c>
      <c r="AA7790" s="1">
        <f t="shared" si="857"/>
        <v>0</v>
      </c>
    </row>
    <row r="7791" spans="1:27" ht="14.25" customHeight="1">
      <c r="A7791" s="148"/>
      <c r="B7791" s="139">
        <v>20180707</v>
      </c>
      <c r="C7791" s="57" t="str">
        <f t="shared" si="854"/>
        <v>POS</v>
      </c>
      <c r="D7791" s="115">
        <f t="shared" si="853"/>
        <v>41826</v>
      </c>
      <c r="E7791" s="9" t="s">
        <v>213</v>
      </c>
      <c r="F7791" s="37" t="s">
        <v>25</v>
      </c>
      <c r="G7791" s="11" t="s">
        <v>380</v>
      </c>
      <c r="H7791" s="3"/>
      <c r="I7791" s="3"/>
      <c r="J7791" s="4" t="s">
        <v>51</v>
      </c>
      <c r="K7791" s="31" t="s">
        <v>583</v>
      </c>
      <c r="L7791" s="4" t="s">
        <v>157</v>
      </c>
      <c r="M7791" s="4"/>
      <c r="N7791" s="4"/>
      <c r="O7791" s="4" t="str">
        <f t="shared" si="859"/>
        <v>Halictus (Protohalictus) rubicundus</v>
      </c>
      <c r="P7791" s="85" t="str">
        <f t="shared" si="855"/>
        <v>Halictus rubicundus</v>
      </c>
      <c r="Q7791" s="11" t="s">
        <v>29</v>
      </c>
      <c r="R7791" s="72">
        <v>1</v>
      </c>
      <c r="S7791" s="12"/>
      <c r="T7791" s="12"/>
      <c r="U7791" s="12"/>
      <c r="V7791" s="10" t="s">
        <v>182</v>
      </c>
      <c r="W7791" s="118">
        <v>41975</v>
      </c>
      <c r="X7791" s="2"/>
      <c r="Y7791" s="129">
        <f t="shared" si="858"/>
        <v>1</v>
      </c>
      <c r="Z7791" s="110">
        <f t="shared" si="856"/>
        <v>0</v>
      </c>
      <c r="AA7791" s="1">
        <f t="shared" si="857"/>
        <v>0</v>
      </c>
    </row>
    <row r="7792" spans="1:27" ht="14.25" customHeight="1">
      <c r="A7792" s="148"/>
      <c r="B7792" s="139">
        <v>20180707</v>
      </c>
      <c r="C7792" s="57" t="str">
        <f t="shared" si="854"/>
        <v>POS</v>
      </c>
      <c r="D7792" s="115">
        <f t="shared" si="853"/>
        <v>41826</v>
      </c>
      <c r="E7792" s="9" t="s">
        <v>213</v>
      </c>
      <c r="F7792" s="37" t="s">
        <v>25</v>
      </c>
      <c r="G7792" s="11" t="s">
        <v>380</v>
      </c>
      <c r="H7792" s="3"/>
      <c r="I7792" s="3"/>
      <c r="J7792" s="4" t="s">
        <v>51</v>
      </c>
      <c r="K7792" s="4" t="s">
        <v>582</v>
      </c>
      <c r="L7792" s="31" t="s">
        <v>52</v>
      </c>
      <c r="M7792" s="4"/>
      <c r="N7792" s="4"/>
      <c r="O7792" s="4" t="str">
        <f t="shared" si="859"/>
        <v>Halictus (Seladonia) tripartitus</v>
      </c>
      <c r="P7792" s="85" t="str">
        <f t="shared" si="855"/>
        <v>Halictus tripartitus</v>
      </c>
      <c r="Q7792" s="11" t="s">
        <v>29</v>
      </c>
      <c r="R7792" s="72">
        <v>9</v>
      </c>
      <c r="S7792" s="12"/>
      <c r="T7792" s="12"/>
      <c r="U7792" s="12"/>
      <c r="V7792" s="10" t="s">
        <v>182</v>
      </c>
      <c r="W7792" s="118">
        <v>41975</v>
      </c>
      <c r="X7792" s="2"/>
      <c r="Y7792" s="129">
        <f t="shared" si="858"/>
        <v>9</v>
      </c>
      <c r="Z7792" s="110">
        <f t="shared" si="856"/>
        <v>0</v>
      </c>
      <c r="AA7792" s="1">
        <f t="shared" si="857"/>
        <v>0</v>
      </c>
    </row>
    <row r="7793" spans="1:27" ht="14.25" customHeight="1">
      <c r="A7793" s="148"/>
      <c r="B7793" s="139">
        <v>20180707</v>
      </c>
      <c r="C7793" s="57" t="str">
        <f t="shared" si="854"/>
        <v>POS</v>
      </c>
      <c r="D7793" s="115">
        <f t="shared" si="853"/>
        <v>41826</v>
      </c>
      <c r="E7793" s="9" t="s">
        <v>227</v>
      </c>
      <c r="F7793" s="37" t="s">
        <v>25</v>
      </c>
      <c r="G7793" s="11" t="s">
        <v>380</v>
      </c>
      <c r="H7793" s="3"/>
      <c r="I7793" s="3"/>
      <c r="J7793" s="4" t="s">
        <v>48</v>
      </c>
      <c r="K7793" s="4" t="s">
        <v>48</v>
      </c>
      <c r="L7793" s="31" t="s">
        <v>49</v>
      </c>
      <c r="M7793" s="4"/>
      <c r="N7793" s="4"/>
      <c r="O7793" s="4" t="str">
        <f t="shared" si="859"/>
        <v>Apis (Apis) mellifera</v>
      </c>
      <c r="P7793" s="85" t="str">
        <f t="shared" si="855"/>
        <v>Apis mellifera</v>
      </c>
      <c r="Q7793" s="11" t="s">
        <v>29</v>
      </c>
      <c r="R7793" s="72">
        <v>2</v>
      </c>
      <c r="S7793" s="12"/>
      <c r="T7793" s="12"/>
      <c r="U7793" s="12"/>
      <c r="V7793" s="10" t="s">
        <v>182</v>
      </c>
      <c r="W7793" s="118">
        <v>41975</v>
      </c>
      <c r="X7793" s="2"/>
      <c r="Y7793" s="129">
        <f t="shared" si="858"/>
        <v>2</v>
      </c>
      <c r="Z7793" s="110">
        <f t="shared" si="856"/>
        <v>0</v>
      </c>
      <c r="AA7793" s="1">
        <f t="shared" si="857"/>
        <v>0</v>
      </c>
    </row>
    <row r="7794" spans="1:27" ht="14.25" customHeight="1">
      <c r="A7794" s="148"/>
      <c r="B7794" s="139">
        <v>20180707</v>
      </c>
      <c r="C7794" s="57" t="str">
        <f t="shared" si="854"/>
        <v>POS</v>
      </c>
      <c r="D7794" s="115">
        <f t="shared" si="853"/>
        <v>41826</v>
      </c>
      <c r="E7794" s="9" t="s">
        <v>227</v>
      </c>
      <c r="F7794" s="37" t="s">
        <v>25</v>
      </c>
      <c r="G7794" s="11" t="s">
        <v>380</v>
      </c>
      <c r="H7794" s="3"/>
      <c r="I7794" s="3"/>
      <c r="J7794" s="4" t="s">
        <v>140</v>
      </c>
      <c r="K7794" s="4" t="s">
        <v>140</v>
      </c>
      <c r="L7794" s="31" t="s">
        <v>141</v>
      </c>
      <c r="M7794" s="4"/>
      <c r="N7794" s="4"/>
      <c r="O7794" s="4" t="str">
        <f t="shared" si="859"/>
        <v>Agapostemon (Agapostemon) texanus</v>
      </c>
      <c r="P7794" s="85" t="str">
        <f t="shared" si="855"/>
        <v>Agapostemon texanus</v>
      </c>
      <c r="Q7794" s="11" t="s">
        <v>29</v>
      </c>
      <c r="R7794" s="72">
        <v>13</v>
      </c>
      <c r="S7794" s="12"/>
      <c r="T7794" s="12"/>
      <c r="U7794" s="12"/>
      <c r="V7794" s="10" t="s">
        <v>182</v>
      </c>
      <c r="W7794" s="118">
        <v>41975</v>
      </c>
      <c r="X7794" s="2"/>
      <c r="Y7794" s="129">
        <f t="shared" si="858"/>
        <v>13</v>
      </c>
      <c r="Z7794" s="110">
        <f t="shared" si="856"/>
        <v>0</v>
      </c>
      <c r="AA7794" s="1">
        <f t="shared" si="857"/>
        <v>0</v>
      </c>
    </row>
    <row r="7795" spans="1:27" ht="14.25" customHeight="1">
      <c r="A7795" s="148"/>
      <c r="B7795" s="139">
        <v>20180707</v>
      </c>
      <c r="C7795" s="57" t="str">
        <f t="shared" si="854"/>
        <v>POS</v>
      </c>
      <c r="D7795" s="115">
        <f t="shared" si="853"/>
        <v>41826</v>
      </c>
      <c r="E7795" s="9" t="s">
        <v>227</v>
      </c>
      <c r="F7795" s="37" t="s">
        <v>25</v>
      </c>
      <c r="G7795" s="11" t="s">
        <v>380</v>
      </c>
      <c r="H7795" s="3"/>
      <c r="I7795" s="3"/>
      <c r="J7795" s="4" t="s">
        <v>27</v>
      </c>
      <c r="K7795" s="4" t="s">
        <v>578</v>
      </c>
      <c r="L7795" s="4" t="s">
        <v>47</v>
      </c>
      <c r="M7795" s="4"/>
      <c r="N7795" s="4"/>
      <c r="O7795" s="4" t="str">
        <f t="shared" si="859"/>
        <v>Bombus (Pyrobombus) vosnesenskii</v>
      </c>
      <c r="P7795" s="85" t="str">
        <f t="shared" si="855"/>
        <v>Bombus vosnesenskii</v>
      </c>
      <c r="Q7795" s="11" t="s">
        <v>29</v>
      </c>
      <c r="R7795" s="72">
        <v>22</v>
      </c>
      <c r="S7795" s="12"/>
      <c r="T7795" s="12"/>
      <c r="U7795" s="12"/>
      <c r="V7795" s="10" t="s">
        <v>182</v>
      </c>
      <c r="W7795" s="118">
        <v>41975</v>
      </c>
      <c r="X7795" s="2"/>
      <c r="Y7795" s="129">
        <f t="shared" si="858"/>
        <v>22</v>
      </c>
      <c r="Z7795" s="110">
        <f t="shared" si="856"/>
        <v>0</v>
      </c>
      <c r="AA7795" s="1">
        <f t="shared" si="857"/>
        <v>0</v>
      </c>
    </row>
    <row r="7796" spans="1:27" ht="14.25" customHeight="1">
      <c r="A7796" s="148"/>
      <c r="B7796" s="139">
        <v>20180707</v>
      </c>
      <c r="C7796" s="57" t="str">
        <f t="shared" si="854"/>
        <v>POS</v>
      </c>
      <c r="D7796" s="115">
        <f t="shared" si="853"/>
        <v>41826</v>
      </c>
      <c r="E7796" s="9" t="s">
        <v>227</v>
      </c>
      <c r="F7796" s="37" t="s">
        <v>25</v>
      </c>
      <c r="G7796" s="11" t="s">
        <v>380</v>
      </c>
      <c r="H7796" s="3"/>
      <c r="I7796" s="3"/>
      <c r="J7796" s="4" t="s">
        <v>27</v>
      </c>
      <c r="K7796" s="4" t="s">
        <v>577</v>
      </c>
      <c r="L7796" s="4" t="s">
        <v>39</v>
      </c>
      <c r="M7796" s="4"/>
      <c r="N7796" s="4"/>
      <c r="O7796" s="4" t="str">
        <f t="shared" si="859"/>
        <v>Bombus (Thoracobombus) fervidus</v>
      </c>
      <c r="P7796" s="85" t="str">
        <f t="shared" si="855"/>
        <v>Bombus fervidus</v>
      </c>
      <c r="Q7796" s="11" t="s">
        <v>29</v>
      </c>
      <c r="R7796" s="72">
        <v>4</v>
      </c>
      <c r="S7796" s="12"/>
      <c r="T7796" s="12"/>
      <c r="U7796" s="12"/>
      <c r="V7796" s="10" t="s">
        <v>182</v>
      </c>
      <c r="W7796" s="118">
        <v>41975</v>
      </c>
      <c r="X7796" s="2"/>
      <c r="Y7796" s="129">
        <f t="shared" si="858"/>
        <v>4</v>
      </c>
      <c r="Z7796" s="110">
        <f t="shared" si="856"/>
        <v>0</v>
      </c>
      <c r="AA7796" s="1">
        <f t="shared" si="857"/>
        <v>0</v>
      </c>
    </row>
    <row r="7797" spans="1:27" ht="14.25" customHeight="1">
      <c r="A7797" s="148"/>
      <c r="B7797" s="139">
        <v>20180707</v>
      </c>
      <c r="C7797" s="57" t="str">
        <f t="shared" si="854"/>
        <v>POS</v>
      </c>
      <c r="D7797" s="115">
        <f t="shared" ref="D7797:D7860" si="860">DATEVALUE(LEFT(B7797,4)&amp;"/"&amp;MID(B7797,5,2)&amp;"/"&amp;RIGHT(B7797,2))</f>
        <v>41826</v>
      </c>
      <c r="E7797" s="9" t="s">
        <v>227</v>
      </c>
      <c r="F7797" s="37" t="s">
        <v>25</v>
      </c>
      <c r="G7797" s="11" t="s">
        <v>380</v>
      </c>
      <c r="H7797" s="3"/>
      <c r="I7797" s="3"/>
      <c r="J7797" s="4" t="s">
        <v>27</v>
      </c>
      <c r="K7797" s="83" t="s">
        <v>578</v>
      </c>
      <c r="L7797" s="4" t="s">
        <v>44</v>
      </c>
      <c r="M7797" s="4"/>
      <c r="N7797" s="4"/>
      <c r="O7797" s="4" t="str">
        <f t="shared" si="859"/>
        <v>Bombus (Pyrobombus) mixtus</v>
      </c>
      <c r="P7797" s="85" t="str">
        <f t="shared" si="855"/>
        <v>Bombus mixtus</v>
      </c>
      <c r="Q7797" s="11" t="s">
        <v>29</v>
      </c>
      <c r="R7797" s="72">
        <v>2</v>
      </c>
      <c r="S7797" s="12"/>
      <c r="T7797" s="12"/>
      <c r="U7797" s="12"/>
      <c r="V7797" s="10" t="s">
        <v>182</v>
      </c>
      <c r="W7797" s="118">
        <v>41975</v>
      </c>
      <c r="X7797" s="2"/>
      <c r="Y7797" s="129">
        <f t="shared" si="858"/>
        <v>2</v>
      </c>
      <c r="Z7797" s="110">
        <f t="shared" si="856"/>
        <v>0</v>
      </c>
      <c r="AA7797" s="1">
        <f t="shared" si="857"/>
        <v>0</v>
      </c>
    </row>
    <row r="7798" spans="1:27" ht="14.25" customHeight="1">
      <c r="A7798" s="148"/>
      <c r="B7798" s="139">
        <v>20180707</v>
      </c>
      <c r="C7798" s="57" t="str">
        <f t="shared" si="854"/>
        <v>POS</v>
      </c>
      <c r="D7798" s="115">
        <f t="shared" si="860"/>
        <v>41826</v>
      </c>
      <c r="E7798" s="9" t="s">
        <v>227</v>
      </c>
      <c r="F7798" s="37" t="s">
        <v>25</v>
      </c>
      <c r="G7798" s="11" t="s">
        <v>380</v>
      </c>
      <c r="H7798" s="3"/>
      <c r="I7798" s="3"/>
      <c r="J7798" s="4" t="s">
        <v>51</v>
      </c>
      <c r="K7798" s="31" t="s">
        <v>583</v>
      </c>
      <c r="L7798" s="4" t="s">
        <v>157</v>
      </c>
      <c r="M7798" s="4"/>
      <c r="N7798" s="4"/>
      <c r="O7798" s="4" t="str">
        <f t="shared" si="859"/>
        <v>Halictus (Protohalictus) rubicundus</v>
      </c>
      <c r="P7798" s="85" t="str">
        <f t="shared" si="855"/>
        <v>Halictus rubicundus</v>
      </c>
      <c r="Q7798" s="11" t="s">
        <v>29</v>
      </c>
      <c r="R7798" s="72">
        <v>4</v>
      </c>
      <c r="S7798" s="12"/>
      <c r="T7798" s="12"/>
      <c r="U7798" s="12"/>
      <c r="V7798" s="10" t="s">
        <v>182</v>
      </c>
      <c r="W7798" s="118">
        <v>41975</v>
      </c>
      <c r="X7798" s="2"/>
      <c r="Y7798" s="129">
        <f t="shared" si="858"/>
        <v>4</v>
      </c>
      <c r="Z7798" s="110">
        <f t="shared" si="856"/>
        <v>0</v>
      </c>
      <c r="AA7798" s="1">
        <f t="shared" si="857"/>
        <v>0</v>
      </c>
    </row>
    <row r="7799" spans="1:27" ht="14.25" customHeight="1">
      <c r="A7799" s="148"/>
      <c r="B7799" s="139">
        <v>20180707</v>
      </c>
      <c r="C7799" s="57" t="str">
        <f t="shared" si="854"/>
        <v>POS</v>
      </c>
      <c r="D7799" s="115">
        <f t="shared" si="860"/>
        <v>41826</v>
      </c>
      <c r="E7799" s="9" t="s">
        <v>227</v>
      </c>
      <c r="F7799" s="37" t="s">
        <v>25</v>
      </c>
      <c r="G7799" s="11" t="s">
        <v>380</v>
      </c>
      <c r="H7799" s="3"/>
      <c r="I7799" s="3"/>
      <c r="J7799" s="4" t="s">
        <v>51</v>
      </c>
      <c r="K7799" s="4" t="s">
        <v>582</v>
      </c>
      <c r="L7799" s="4" t="s">
        <v>52</v>
      </c>
      <c r="M7799" s="4"/>
      <c r="N7799" s="4"/>
      <c r="O7799" s="4" t="str">
        <f t="shared" si="859"/>
        <v>Halictus (Seladonia) tripartitus</v>
      </c>
      <c r="P7799" s="85" t="str">
        <f t="shared" si="855"/>
        <v>Halictus tripartitus</v>
      </c>
      <c r="Q7799" s="11" t="s">
        <v>29</v>
      </c>
      <c r="R7799" s="72">
        <v>28</v>
      </c>
      <c r="S7799" s="12"/>
      <c r="T7799" s="12"/>
      <c r="U7799" s="12"/>
      <c r="V7799" s="10" t="s">
        <v>182</v>
      </c>
      <c r="W7799" s="118">
        <v>41975</v>
      </c>
      <c r="X7799" s="2"/>
      <c r="Y7799" s="129">
        <f t="shared" si="858"/>
        <v>28</v>
      </c>
      <c r="Z7799" s="110">
        <f t="shared" si="856"/>
        <v>0</v>
      </c>
      <c r="AA7799" s="1">
        <f t="shared" si="857"/>
        <v>0</v>
      </c>
    </row>
    <row r="7800" spans="1:27" ht="14.25" customHeight="1">
      <c r="A7800" s="148"/>
      <c r="B7800" s="139">
        <v>20180707</v>
      </c>
      <c r="C7800" s="57" t="str">
        <f t="shared" si="854"/>
        <v>POS</v>
      </c>
      <c r="D7800" s="115">
        <f t="shared" si="860"/>
        <v>41826</v>
      </c>
      <c r="E7800" s="9" t="s">
        <v>241</v>
      </c>
      <c r="F7800" s="37" t="s">
        <v>25</v>
      </c>
      <c r="G7800" s="11" t="s">
        <v>380</v>
      </c>
      <c r="H7800" s="3"/>
      <c r="I7800" s="3"/>
      <c r="J7800" s="4" t="s">
        <v>27</v>
      </c>
      <c r="K7800" s="4" t="s">
        <v>578</v>
      </c>
      <c r="L7800" s="4" t="s">
        <v>47</v>
      </c>
      <c r="M7800" s="4"/>
      <c r="N7800" s="4"/>
      <c r="O7800" s="4" t="str">
        <f t="shared" si="859"/>
        <v>Bombus (Pyrobombus) vosnesenskii</v>
      </c>
      <c r="P7800" s="85" t="str">
        <f t="shared" si="855"/>
        <v>Bombus vosnesenskii</v>
      </c>
      <c r="Q7800" s="11" t="s">
        <v>29</v>
      </c>
      <c r="R7800" s="72">
        <v>24</v>
      </c>
      <c r="S7800" s="12"/>
      <c r="T7800" s="12"/>
      <c r="U7800" s="12"/>
      <c r="V7800" s="10" t="s">
        <v>182</v>
      </c>
      <c r="W7800" s="118">
        <v>41975</v>
      </c>
      <c r="X7800" s="2"/>
      <c r="Y7800" s="129">
        <f t="shared" si="858"/>
        <v>24</v>
      </c>
      <c r="Z7800" s="110">
        <f t="shared" si="856"/>
        <v>0</v>
      </c>
      <c r="AA7800" s="1">
        <f t="shared" si="857"/>
        <v>0</v>
      </c>
    </row>
    <row r="7801" spans="1:27" ht="14.25" customHeight="1">
      <c r="A7801" s="148"/>
      <c r="B7801" s="139">
        <v>20180707</v>
      </c>
      <c r="C7801" s="57" t="str">
        <f t="shared" si="854"/>
        <v>POS</v>
      </c>
      <c r="D7801" s="115">
        <f t="shared" si="860"/>
        <v>41826</v>
      </c>
      <c r="E7801" s="9" t="s">
        <v>241</v>
      </c>
      <c r="F7801" s="37" t="s">
        <v>25</v>
      </c>
      <c r="G7801" s="11" t="s">
        <v>380</v>
      </c>
      <c r="H7801" s="3"/>
      <c r="I7801" s="3"/>
      <c r="J7801" s="4" t="s">
        <v>27</v>
      </c>
      <c r="K7801" s="4" t="s">
        <v>578</v>
      </c>
      <c r="L7801" s="4" t="s">
        <v>44</v>
      </c>
      <c r="M7801" s="4"/>
      <c r="N7801" s="4"/>
      <c r="O7801" s="4" t="str">
        <f t="shared" si="859"/>
        <v>Bombus (Pyrobombus) mixtus</v>
      </c>
      <c r="P7801" s="85" t="str">
        <f t="shared" si="855"/>
        <v>Bombus mixtus</v>
      </c>
      <c r="Q7801" s="11" t="s">
        <v>29</v>
      </c>
      <c r="R7801" s="72">
        <v>3</v>
      </c>
      <c r="S7801" s="12"/>
      <c r="T7801" s="12"/>
      <c r="U7801" s="12"/>
      <c r="V7801" s="10" t="s">
        <v>182</v>
      </c>
      <c r="W7801" s="118">
        <v>41975</v>
      </c>
      <c r="X7801" s="2"/>
      <c r="Y7801" s="129">
        <f t="shared" si="858"/>
        <v>3</v>
      </c>
      <c r="Z7801" s="110">
        <f t="shared" si="856"/>
        <v>0</v>
      </c>
      <c r="AA7801" s="1">
        <f t="shared" si="857"/>
        <v>0</v>
      </c>
    </row>
    <row r="7802" spans="1:27" ht="14.25" customHeight="1">
      <c r="A7802" s="148"/>
      <c r="B7802" s="139">
        <v>20180707</v>
      </c>
      <c r="C7802" s="57" t="str">
        <f t="shared" si="854"/>
        <v>POS</v>
      </c>
      <c r="D7802" s="115">
        <f t="shared" si="860"/>
        <v>41826</v>
      </c>
      <c r="E7802" s="9" t="s">
        <v>241</v>
      </c>
      <c r="F7802" s="37" t="s">
        <v>25</v>
      </c>
      <c r="G7802" s="11" t="s">
        <v>380</v>
      </c>
      <c r="H7802" s="3"/>
      <c r="I7802" s="3"/>
      <c r="J7802" s="4" t="s">
        <v>140</v>
      </c>
      <c r="K7802" s="4" t="s">
        <v>140</v>
      </c>
      <c r="L7802" s="4" t="s">
        <v>141</v>
      </c>
      <c r="M7802" s="4"/>
      <c r="N7802" s="4"/>
      <c r="O7802" s="4" t="str">
        <f t="shared" si="859"/>
        <v>Agapostemon (Agapostemon) texanus</v>
      </c>
      <c r="P7802" s="85" t="str">
        <f t="shared" si="855"/>
        <v>Agapostemon texanus</v>
      </c>
      <c r="Q7802" s="11" t="s">
        <v>29</v>
      </c>
      <c r="R7802" s="72">
        <v>7</v>
      </c>
      <c r="S7802" s="12"/>
      <c r="T7802" s="12"/>
      <c r="U7802" s="12"/>
      <c r="V7802" s="10" t="s">
        <v>182</v>
      </c>
      <c r="W7802" s="118">
        <v>41975</v>
      </c>
      <c r="X7802" s="2"/>
      <c r="Y7802" s="129">
        <f t="shared" si="858"/>
        <v>7</v>
      </c>
      <c r="Z7802" s="110">
        <f t="shared" si="856"/>
        <v>0</v>
      </c>
      <c r="AA7802" s="1">
        <f t="shared" si="857"/>
        <v>0</v>
      </c>
    </row>
    <row r="7803" spans="1:27" ht="14.25" customHeight="1">
      <c r="A7803" s="148"/>
      <c r="B7803" s="139">
        <v>20180707</v>
      </c>
      <c r="C7803" s="57" t="str">
        <f t="shared" ref="C7803:C7866" si="861">LEFT(E7803,3)</f>
        <v>POS</v>
      </c>
      <c r="D7803" s="115">
        <f t="shared" si="860"/>
        <v>41826</v>
      </c>
      <c r="E7803" s="9" t="s">
        <v>241</v>
      </c>
      <c r="F7803" s="37" t="s">
        <v>25</v>
      </c>
      <c r="G7803" s="11" t="s">
        <v>380</v>
      </c>
      <c r="H7803" s="3"/>
      <c r="I7803" s="3"/>
      <c r="J7803" s="4" t="s">
        <v>48</v>
      </c>
      <c r="K7803" s="4" t="s">
        <v>48</v>
      </c>
      <c r="L7803" s="4" t="s">
        <v>49</v>
      </c>
      <c r="M7803" s="4"/>
      <c r="N7803" s="4"/>
      <c r="O7803" s="4" t="str">
        <f t="shared" si="859"/>
        <v>Apis (Apis) mellifera</v>
      </c>
      <c r="P7803" s="85" t="str">
        <f t="shared" ref="P7803:P7866" si="862">J7803&amp;" "&amp;L7803</f>
        <v>Apis mellifera</v>
      </c>
      <c r="Q7803" s="11" t="s">
        <v>29</v>
      </c>
      <c r="R7803" s="72">
        <v>1</v>
      </c>
      <c r="S7803" s="12"/>
      <c r="T7803" s="12"/>
      <c r="U7803" s="12"/>
      <c r="V7803" s="10" t="s">
        <v>182</v>
      </c>
      <c r="W7803" s="118">
        <v>41975</v>
      </c>
      <c r="X7803" s="2"/>
      <c r="Y7803" s="129">
        <f t="shared" si="858"/>
        <v>1</v>
      </c>
      <c r="Z7803" s="110">
        <f t="shared" si="856"/>
        <v>0</v>
      </c>
      <c r="AA7803" s="1">
        <f t="shared" si="857"/>
        <v>0</v>
      </c>
    </row>
    <row r="7804" spans="1:27" ht="14.25" customHeight="1">
      <c r="A7804" s="148"/>
      <c r="B7804" s="139">
        <v>20180707</v>
      </c>
      <c r="C7804" s="57" t="str">
        <f t="shared" si="861"/>
        <v>POS</v>
      </c>
      <c r="D7804" s="115">
        <f t="shared" si="860"/>
        <v>41826</v>
      </c>
      <c r="E7804" s="9" t="s">
        <v>241</v>
      </c>
      <c r="F7804" s="37" t="s">
        <v>25</v>
      </c>
      <c r="G7804" s="11" t="s">
        <v>380</v>
      </c>
      <c r="H7804" s="3"/>
      <c r="I7804" s="3"/>
      <c r="J7804" s="4" t="s">
        <v>51</v>
      </c>
      <c r="K7804" s="31" t="s">
        <v>583</v>
      </c>
      <c r="L7804" s="4" t="s">
        <v>157</v>
      </c>
      <c r="M7804" s="4"/>
      <c r="N7804" s="4"/>
      <c r="O7804" s="4" t="str">
        <f t="shared" si="859"/>
        <v>Halictus (Protohalictus) rubicundus</v>
      </c>
      <c r="P7804" s="85" t="str">
        <f t="shared" si="862"/>
        <v>Halictus rubicundus</v>
      </c>
      <c r="Q7804" s="11" t="s">
        <v>29</v>
      </c>
      <c r="R7804" s="72">
        <v>6</v>
      </c>
      <c r="S7804" s="12"/>
      <c r="T7804" s="12"/>
      <c r="U7804" s="12"/>
      <c r="V7804" s="10" t="s">
        <v>182</v>
      </c>
      <c r="W7804" s="118">
        <v>41975</v>
      </c>
      <c r="X7804" s="2"/>
      <c r="Y7804" s="129">
        <f t="shared" si="858"/>
        <v>6</v>
      </c>
      <c r="Z7804" s="110">
        <f t="shared" si="856"/>
        <v>0</v>
      </c>
      <c r="AA7804" s="1">
        <f t="shared" si="857"/>
        <v>0</v>
      </c>
    </row>
    <row r="7805" spans="1:27" ht="14.25" customHeight="1">
      <c r="A7805" s="148"/>
      <c r="B7805" s="139">
        <v>20180707</v>
      </c>
      <c r="C7805" s="57" t="str">
        <f t="shared" si="861"/>
        <v>POS</v>
      </c>
      <c r="D7805" s="115">
        <f t="shared" si="860"/>
        <v>41826</v>
      </c>
      <c r="E7805" s="9" t="s">
        <v>296</v>
      </c>
      <c r="F7805" s="37" t="s">
        <v>25</v>
      </c>
      <c r="G7805" s="11" t="s">
        <v>380</v>
      </c>
      <c r="H7805" s="3"/>
      <c r="I7805" s="3"/>
      <c r="J7805" s="4" t="s">
        <v>27</v>
      </c>
      <c r="K7805" s="4" t="s">
        <v>578</v>
      </c>
      <c r="L7805" s="4" t="s">
        <v>47</v>
      </c>
      <c r="M7805" s="4"/>
      <c r="N7805" s="4"/>
      <c r="O7805" s="4" t="str">
        <f t="shared" si="859"/>
        <v>Bombus (Pyrobombus) vosnesenskii</v>
      </c>
      <c r="P7805" s="85" t="str">
        <f t="shared" si="862"/>
        <v>Bombus vosnesenskii</v>
      </c>
      <c r="Q7805" s="11" t="s">
        <v>29</v>
      </c>
      <c r="R7805" s="72">
        <v>27</v>
      </c>
      <c r="S7805" s="12"/>
      <c r="T7805" s="12"/>
      <c r="U7805" s="12"/>
      <c r="V7805" s="10" t="s">
        <v>182</v>
      </c>
      <c r="W7805" s="118">
        <v>41975</v>
      </c>
      <c r="X7805" s="2" t="s">
        <v>390</v>
      </c>
      <c r="Y7805" s="129">
        <f t="shared" si="858"/>
        <v>27</v>
      </c>
      <c r="Z7805" s="110">
        <f t="shared" si="856"/>
        <v>0</v>
      </c>
      <c r="AA7805" s="1">
        <f t="shared" si="857"/>
        <v>0</v>
      </c>
    </row>
    <row r="7806" spans="1:27" ht="14.25" customHeight="1">
      <c r="A7806" s="148"/>
      <c r="B7806" s="139">
        <v>20180707</v>
      </c>
      <c r="C7806" s="57" t="str">
        <f t="shared" si="861"/>
        <v>POS</v>
      </c>
      <c r="D7806" s="115">
        <f t="shared" si="860"/>
        <v>41826</v>
      </c>
      <c r="E7806" s="9" t="s">
        <v>296</v>
      </c>
      <c r="F7806" s="37" t="s">
        <v>25</v>
      </c>
      <c r="G7806" s="11" t="s">
        <v>380</v>
      </c>
      <c r="H7806" s="3"/>
      <c r="I7806" s="3"/>
      <c r="J7806" s="4" t="s">
        <v>51</v>
      </c>
      <c r="K7806" s="82" t="s">
        <v>583</v>
      </c>
      <c r="L7806" s="4" t="s">
        <v>157</v>
      </c>
      <c r="M7806" s="4"/>
      <c r="N7806" s="4"/>
      <c r="O7806" s="4" t="str">
        <f t="shared" si="859"/>
        <v>Halictus (Protohalictus) rubicundus</v>
      </c>
      <c r="P7806" s="85" t="str">
        <f t="shared" si="862"/>
        <v>Halictus rubicundus</v>
      </c>
      <c r="Q7806" s="11" t="s">
        <v>29</v>
      </c>
      <c r="R7806" s="72">
        <v>4</v>
      </c>
      <c r="S7806" s="12"/>
      <c r="T7806" s="12"/>
      <c r="U7806" s="12"/>
      <c r="V7806" s="10" t="s">
        <v>182</v>
      </c>
      <c r="W7806" s="118">
        <v>41975</v>
      </c>
      <c r="X7806" s="2"/>
      <c r="Y7806" s="129">
        <f t="shared" si="858"/>
        <v>4</v>
      </c>
      <c r="Z7806" s="110">
        <f t="shared" si="856"/>
        <v>0</v>
      </c>
      <c r="AA7806" s="1">
        <f t="shared" si="857"/>
        <v>0</v>
      </c>
    </row>
    <row r="7807" spans="1:27" ht="14.25" customHeight="1">
      <c r="A7807" s="148"/>
      <c r="B7807" s="139">
        <v>20180707</v>
      </c>
      <c r="C7807" s="57" t="str">
        <f t="shared" si="861"/>
        <v>POS</v>
      </c>
      <c r="D7807" s="115">
        <f t="shared" si="860"/>
        <v>41826</v>
      </c>
      <c r="E7807" s="9" t="s">
        <v>296</v>
      </c>
      <c r="F7807" s="37" t="s">
        <v>25</v>
      </c>
      <c r="G7807" s="11" t="s">
        <v>380</v>
      </c>
      <c r="H7807" s="3"/>
      <c r="I7807" s="3"/>
      <c r="J7807" s="4" t="s">
        <v>51</v>
      </c>
      <c r="K7807" s="4" t="s">
        <v>582</v>
      </c>
      <c r="L7807" s="4" t="s">
        <v>52</v>
      </c>
      <c r="M7807" s="4"/>
      <c r="N7807" s="4"/>
      <c r="O7807" s="4" t="str">
        <f t="shared" si="859"/>
        <v>Halictus (Seladonia) tripartitus</v>
      </c>
      <c r="P7807" s="85" t="str">
        <f t="shared" si="862"/>
        <v>Halictus tripartitus</v>
      </c>
      <c r="Q7807" s="11" t="s">
        <v>29</v>
      </c>
      <c r="R7807" s="72">
        <v>46</v>
      </c>
      <c r="S7807" s="12"/>
      <c r="T7807" s="12"/>
      <c r="U7807" s="12"/>
      <c r="V7807" s="10" t="s">
        <v>182</v>
      </c>
      <c r="W7807" s="118">
        <v>41975</v>
      </c>
      <c r="X7807" s="2"/>
      <c r="Y7807" s="129">
        <f t="shared" si="858"/>
        <v>46</v>
      </c>
      <c r="Z7807" s="110">
        <f t="shared" ref="Z7807:Z7870" si="863">IF(ISNUMBER(SEARCH($Z$1,X7807)),1,0)</f>
        <v>0</v>
      </c>
      <c r="AA7807" s="1">
        <f t="shared" ref="AA7807:AA7870" si="864">IF(ISNUMBER(SEARCH($AA$1,X7807)),1,0)</f>
        <v>0</v>
      </c>
    </row>
    <row r="7808" spans="1:27" ht="14.25" customHeight="1">
      <c r="A7808" s="148"/>
      <c r="B7808" s="139">
        <v>20180707</v>
      </c>
      <c r="C7808" s="57" t="str">
        <f t="shared" si="861"/>
        <v>POS</v>
      </c>
      <c r="D7808" s="115">
        <f t="shared" si="860"/>
        <v>41826</v>
      </c>
      <c r="E7808" s="9" t="s">
        <v>296</v>
      </c>
      <c r="F7808" s="37" t="s">
        <v>25</v>
      </c>
      <c r="G7808" s="11" t="s">
        <v>380</v>
      </c>
      <c r="H7808" s="3"/>
      <c r="I7808" s="3"/>
      <c r="J7808" s="4" t="s">
        <v>27</v>
      </c>
      <c r="K7808" s="4" t="s">
        <v>577</v>
      </c>
      <c r="L7808" s="4" t="s">
        <v>39</v>
      </c>
      <c r="M7808" s="4"/>
      <c r="N7808" s="4"/>
      <c r="O7808" s="4" t="str">
        <f t="shared" si="859"/>
        <v>Bombus (Thoracobombus) fervidus</v>
      </c>
      <c r="P7808" s="85" t="str">
        <f t="shared" si="862"/>
        <v>Bombus fervidus</v>
      </c>
      <c r="Q7808" s="11" t="s">
        <v>29</v>
      </c>
      <c r="R7808" s="72">
        <v>1</v>
      </c>
      <c r="S7808" s="12"/>
      <c r="T7808" s="12"/>
      <c r="U7808" s="12"/>
      <c r="V7808" s="10" t="s">
        <v>182</v>
      </c>
      <c r="W7808" s="118">
        <v>41975</v>
      </c>
      <c r="X7808" s="2"/>
      <c r="Y7808" s="129">
        <f t="shared" si="858"/>
        <v>1</v>
      </c>
      <c r="Z7808" s="110">
        <f t="shared" si="863"/>
        <v>0</v>
      </c>
      <c r="AA7808" s="1">
        <f t="shared" si="864"/>
        <v>0</v>
      </c>
    </row>
    <row r="7809" spans="1:27" ht="14.25" customHeight="1">
      <c r="A7809" s="148"/>
      <c r="B7809" s="139">
        <v>20180707</v>
      </c>
      <c r="C7809" s="57" t="str">
        <f t="shared" si="861"/>
        <v>POS</v>
      </c>
      <c r="D7809" s="115">
        <f t="shared" si="860"/>
        <v>41826</v>
      </c>
      <c r="E7809" s="9" t="s">
        <v>296</v>
      </c>
      <c r="F7809" s="37" t="s">
        <v>25</v>
      </c>
      <c r="G7809" s="11" t="s">
        <v>380</v>
      </c>
      <c r="H7809" s="3"/>
      <c r="I7809" s="3"/>
      <c r="J7809" s="4" t="s">
        <v>48</v>
      </c>
      <c r="K7809" s="4" t="s">
        <v>48</v>
      </c>
      <c r="L7809" s="4" t="s">
        <v>49</v>
      </c>
      <c r="M7809" s="4"/>
      <c r="N7809" s="4"/>
      <c r="O7809" s="4" t="str">
        <f t="shared" si="859"/>
        <v>Apis (Apis) mellifera</v>
      </c>
      <c r="P7809" s="85" t="str">
        <f t="shared" si="862"/>
        <v>Apis mellifera</v>
      </c>
      <c r="Q7809" s="11" t="s">
        <v>29</v>
      </c>
      <c r="R7809" s="72">
        <v>2</v>
      </c>
      <c r="S7809" s="12"/>
      <c r="T7809" s="12"/>
      <c r="U7809" s="12"/>
      <c r="V7809" s="10" t="s">
        <v>182</v>
      </c>
      <c r="W7809" s="118">
        <v>41975</v>
      </c>
      <c r="X7809" s="2"/>
      <c r="Y7809" s="129">
        <f t="shared" si="858"/>
        <v>2</v>
      </c>
      <c r="Z7809" s="110">
        <f t="shared" si="863"/>
        <v>0</v>
      </c>
      <c r="AA7809" s="1">
        <f t="shared" si="864"/>
        <v>0</v>
      </c>
    </row>
    <row r="7810" spans="1:27" ht="14.25" customHeight="1">
      <c r="A7810" s="148"/>
      <c r="B7810" s="139">
        <v>20180707</v>
      </c>
      <c r="C7810" s="57" t="str">
        <f t="shared" si="861"/>
        <v>POS</v>
      </c>
      <c r="D7810" s="115">
        <f t="shared" si="860"/>
        <v>41826</v>
      </c>
      <c r="E7810" s="9" t="s">
        <v>296</v>
      </c>
      <c r="F7810" s="37" t="s">
        <v>25</v>
      </c>
      <c r="G7810" s="11" t="s">
        <v>380</v>
      </c>
      <c r="H7810" s="3"/>
      <c r="I7810" s="3"/>
      <c r="J7810" s="4" t="s">
        <v>140</v>
      </c>
      <c r="K7810" s="4" t="s">
        <v>140</v>
      </c>
      <c r="L7810" s="4" t="s">
        <v>141</v>
      </c>
      <c r="M7810" s="4"/>
      <c r="N7810" s="4"/>
      <c r="O7810" s="4" t="str">
        <f t="shared" si="859"/>
        <v>Agapostemon (Agapostemon) texanus</v>
      </c>
      <c r="P7810" s="85" t="str">
        <f t="shared" si="862"/>
        <v>Agapostemon texanus</v>
      </c>
      <c r="Q7810" s="11" t="s">
        <v>29</v>
      </c>
      <c r="R7810" s="72">
        <v>11</v>
      </c>
      <c r="S7810" s="12"/>
      <c r="T7810" s="12"/>
      <c r="U7810" s="12"/>
      <c r="V7810" s="10" t="s">
        <v>182</v>
      </c>
      <c r="W7810" s="118">
        <v>41975</v>
      </c>
      <c r="X7810" s="2"/>
      <c r="Y7810" s="129">
        <f t="shared" ref="Y7810:Y7873" si="865">IF(R7810&gt;0,R7810,1)</f>
        <v>11</v>
      </c>
      <c r="Z7810" s="110">
        <f t="shared" si="863"/>
        <v>0</v>
      </c>
      <c r="AA7810" s="1">
        <f t="shared" si="864"/>
        <v>0</v>
      </c>
    </row>
    <row r="7811" spans="1:27" ht="14.25" customHeight="1">
      <c r="A7811" s="148"/>
      <c r="B7811" s="139">
        <v>20180707</v>
      </c>
      <c r="C7811" s="57" t="str">
        <f t="shared" si="861"/>
        <v>POS</v>
      </c>
      <c r="D7811" s="115">
        <f t="shared" si="860"/>
        <v>41826</v>
      </c>
      <c r="E7811" s="9" t="s">
        <v>296</v>
      </c>
      <c r="F7811" s="37" t="s">
        <v>25</v>
      </c>
      <c r="G7811" s="11" t="s">
        <v>380</v>
      </c>
      <c r="H7811" s="3"/>
      <c r="I7811" s="3"/>
      <c r="J7811" s="4" t="s">
        <v>27</v>
      </c>
      <c r="K7811" s="4" t="s">
        <v>578</v>
      </c>
      <c r="L7811" s="4" t="s">
        <v>44</v>
      </c>
      <c r="M7811" s="4"/>
      <c r="N7811" s="4"/>
      <c r="O7811" s="4" t="str">
        <f t="shared" si="859"/>
        <v>Bombus (Pyrobombus) mixtus</v>
      </c>
      <c r="P7811" s="85" t="str">
        <f t="shared" si="862"/>
        <v>Bombus mixtus</v>
      </c>
      <c r="Q7811" s="11" t="s">
        <v>29</v>
      </c>
      <c r="R7811" s="72">
        <v>1</v>
      </c>
      <c r="S7811" s="12"/>
      <c r="T7811" s="12"/>
      <c r="U7811" s="12"/>
      <c r="V7811" s="10" t="s">
        <v>182</v>
      </c>
      <c r="W7811" s="118">
        <v>41975</v>
      </c>
      <c r="X7811" s="2"/>
      <c r="Y7811" s="129">
        <f t="shared" si="865"/>
        <v>1</v>
      </c>
      <c r="Z7811" s="110">
        <f t="shared" si="863"/>
        <v>0</v>
      </c>
      <c r="AA7811" s="1">
        <f t="shared" si="864"/>
        <v>0</v>
      </c>
    </row>
    <row r="7812" spans="1:27" ht="14.25" customHeight="1">
      <c r="A7812" s="148"/>
      <c r="B7812" s="139">
        <v>20180707</v>
      </c>
      <c r="C7812" s="57" t="str">
        <f t="shared" si="861"/>
        <v>POS</v>
      </c>
      <c r="D7812" s="115">
        <f t="shared" si="860"/>
        <v>41826</v>
      </c>
      <c r="E7812" s="9" t="s">
        <v>298</v>
      </c>
      <c r="F7812" s="37" t="s">
        <v>25</v>
      </c>
      <c r="G7812" s="11" t="s">
        <v>380</v>
      </c>
      <c r="H7812" s="3"/>
      <c r="I7812" s="3"/>
      <c r="J7812" s="4" t="s">
        <v>48</v>
      </c>
      <c r="K7812" s="4" t="s">
        <v>48</v>
      </c>
      <c r="L7812" s="4" t="s">
        <v>49</v>
      </c>
      <c r="M7812" s="4"/>
      <c r="N7812" s="4"/>
      <c r="O7812" s="4" t="str">
        <f t="shared" si="859"/>
        <v>Apis (Apis) mellifera</v>
      </c>
      <c r="P7812" s="85" t="str">
        <f t="shared" si="862"/>
        <v>Apis mellifera</v>
      </c>
      <c r="Q7812" s="11" t="s">
        <v>29</v>
      </c>
      <c r="R7812" s="72">
        <v>7</v>
      </c>
      <c r="S7812" s="12"/>
      <c r="T7812" s="12"/>
      <c r="U7812" s="12"/>
      <c r="V7812" s="10" t="s">
        <v>182</v>
      </c>
      <c r="W7812" s="118">
        <v>41975</v>
      </c>
      <c r="X7812" s="2"/>
      <c r="Y7812" s="129">
        <f t="shared" si="865"/>
        <v>7</v>
      </c>
      <c r="Z7812" s="110">
        <f t="shared" si="863"/>
        <v>0</v>
      </c>
      <c r="AA7812" s="1">
        <f t="shared" si="864"/>
        <v>0</v>
      </c>
    </row>
    <row r="7813" spans="1:27" ht="14.25" customHeight="1">
      <c r="A7813" s="148"/>
      <c r="B7813" s="139">
        <v>20180707</v>
      </c>
      <c r="C7813" s="57" t="str">
        <f t="shared" si="861"/>
        <v>POS</v>
      </c>
      <c r="D7813" s="115">
        <f t="shared" si="860"/>
        <v>41826</v>
      </c>
      <c r="E7813" s="9" t="s">
        <v>298</v>
      </c>
      <c r="F7813" s="37" t="s">
        <v>25</v>
      </c>
      <c r="G7813" s="11" t="s">
        <v>380</v>
      </c>
      <c r="H7813" s="3"/>
      <c r="I7813" s="3"/>
      <c r="J7813" s="4" t="s">
        <v>51</v>
      </c>
      <c r="K7813" s="4" t="s">
        <v>582</v>
      </c>
      <c r="L7813" s="4" t="s">
        <v>52</v>
      </c>
      <c r="M7813" s="4"/>
      <c r="N7813" s="4"/>
      <c r="O7813" s="4" t="str">
        <f t="shared" si="859"/>
        <v>Halictus (Seladonia) tripartitus</v>
      </c>
      <c r="P7813" s="85" t="str">
        <f t="shared" si="862"/>
        <v>Halictus tripartitus</v>
      </c>
      <c r="Q7813" s="11" t="s">
        <v>29</v>
      </c>
      <c r="R7813" s="72">
        <v>60</v>
      </c>
      <c r="S7813" s="12"/>
      <c r="T7813" s="12"/>
      <c r="U7813" s="12"/>
      <c r="V7813" s="10" t="s">
        <v>182</v>
      </c>
      <c r="W7813" s="118">
        <v>41975</v>
      </c>
      <c r="X7813" s="2"/>
      <c r="Y7813" s="129">
        <f t="shared" si="865"/>
        <v>60</v>
      </c>
      <c r="Z7813" s="110">
        <f t="shared" si="863"/>
        <v>0</v>
      </c>
      <c r="AA7813" s="1">
        <f t="shared" si="864"/>
        <v>0</v>
      </c>
    </row>
    <row r="7814" spans="1:27" ht="14.25" customHeight="1">
      <c r="A7814" s="148"/>
      <c r="B7814" s="139">
        <v>20180707</v>
      </c>
      <c r="C7814" s="57" t="str">
        <f t="shared" si="861"/>
        <v>POS</v>
      </c>
      <c r="D7814" s="115">
        <f t="shared" si="860"/>
        <v>41826</v>
      </c>
      <c r="E7814" s="9" t="s">
        <v>298</v>
      </c>
      <c r="F7814" s="37" t="s">
        <v>25</v>
      </c>
      <c r="G7814" s="11" t="s">
        <v>380</v>
      </c>
      <c r="H7814" s="3"/>
      <c r="I7814" s="3"/>
      <c r="J7814" s="4" t="s">
        <v>48</v>
      </c>
      <c r="K7814" s="4" t="s">
        <v>48</v>
      </c>
      <c r="L7814" s="4" t="s">
        <v>49</v>
      </c>
      <c r="M7814" s="4"/>
      <c r="N7814" s="4"/>
      <c r="O7814" s="4" t="str">
        <f t="shared" si="859"/>
        <v>Apis (Apis) mellifera</v>
      </c>
      <c r="P7814" s="85" t="str">
        <f t="shared" si="862"/>
        <v>Apis mellifera</v>
      </c>
      <c r="Q7814" s="11" t="s">
        <v>43</v>
      </c>
      <c r="R7814" s="72">
        <v>4</v>
      </c>
      <c r="S7814" s="12"/>
      <c r="T7814" s="12"/>
      <c r="U7814" s="12"/>
      <c r="V7814" s="10" t="s">
        <v>182</v>
      </c>
      <c r="W7814" s="118">
        <v>41975</v>
      </c>
      <c r="X7814" s="2" t="s">
        <v>391</v>
      </c>
      <c r="Y7814" s="129">
        <f t="shared" si="865"/>
        <v>4</v>
      </c>
      <c r="Z7814" s="110">
        <f t="shared" si="863"/>
        <v>0</v>
      </c>
      <c r="AA7814" s="1">
        <f t="shared" si="864"/>
        <v>0</v>
      </c>
    </row>
    <row r="7815" spans="1:27" ht="14.25" customHeight="1">
      <c r="A7815" s="148"/>
      <c r="B7815" s="139">
        <v>20180707</v>
      </c>
      <c r="C7815" s="57" t="str">
        <f t="shared" si="861"/>
        <v>POS</v>
      </c>
      <c r="D7815" s="115">
        <f t="shared" si="860"/>
        <v>41826</v>
      </c>
      <c r="E7815" s="9" t="s">
        <v>300</v>
      </c>
      <c r="F7815" s="37" t="s">
        <v>25</v>
      </c>
      <c r="G7815" s="11" t="s">
        <v>380</v>
      </c>
      <c r="H7815" s="3"/>
      <c r="I7815" s="3"/>
      <c r="J7815" s="4" t="s">
        <v>27</v>
      </c>
      <c r="K7815" s="4" t="s">
        <v>578</v>
      </c>
      <c r="L7815" s="4" t="s">
        <v>47</v>
      </c>
      <c r="M7815" s="4"/>
      <c r="N7815" s="4"/>
      <c r="O7815" s="4" t="str">
        <f t="shared" si="859"/>
        <v>Bombus (Pyrobombus) vosnesenskii</v>
      </c>
      <c r="P7815" s="85" t="str">
        <f t="shared" si="862"/>
        <v>Bombus vosnesenskii</v>
      </c>
      <c r="Q7815" s="11" t="s">
        <v>29</v>
      </c>
      <c r="R7815" s="72">
        <v>9</v>
      </c>
      <c r="S7815" s="12"/>
      <c r="T7815" s="12"/>
      <c r="U7815" s="12"/>
      <c r="V7815" s="10" t="s">
        <v>182</v>
      </c>
      <c r="W7815" s="118">
        <v>41975</v>
      </c>
      <c r="X7815" s="2"/>
      <c r="Y7815" s="129">
        <f t="shared" si="865"/>
        <v>9</v>
      </c>
      <c r="Z7815" s="110">
        <f t="shared" si="863"/>
        <v>0</v>
      </c>
      <c r="AA7815" s="1">
        <f t="shared" si="864"/>
        <v>0</v>
      </c>
    </row>
    <row r="7816" spans="1:27" ht="14.25" customHeight="1">
      <c r="A7816" s="148"/>
      <c r="B7816" s="139">
        <v>20180707</v>
      </c>
      <c r="C7816" s="57" t="str">
        <f t="shared" si="861"/>
        <v>POS</v>
      </c>
      <c r="D7816" s="115">
        <f t="shared" si="860"/>
        <v>41826</v>
      </c>
      <c r="E7816" s="9" t="s">
        <v>300</v>
      </c>
      <c r="F7816" s="37" t="s">
        <v>25</v>
      </c>
      <c r="G7816" s="11" t="s">
        <v>380</v>
      </c>
      <c r="H7816" s="3"/>
      <c r="I7816" s="3"/>
      <c r="J7816" s="4" t="s">
        <v>48</v>
      </c>
      <c r="K7816" s="4" t="s">
        <v>48</v>
      </c>
      <c r="L7816" s="4" t="s">
        <v>49</v>
      </c>
      <c r="M7816" s="4"/>
      <c r="N7816" s="4"/>
      <c r="O7816" s="4" t="str">
        <f t="shared" si="859"/>
        <v>Apis (Apis) mellifera</v>
      </c>
      <c r="P7816" s="85" t="str">
        <f t="shared" si="862"/>
        <v>Apis mellifera</v>
      </c>
      <c r="Q7816" s="11" t="s">
        <v>29</v>
      </c>
      <c r="R7816" s="72">
        <v>1</v>
      </c>
      <c r="S7816" s="12"/>
      <c r="T7816" s="12"/>
      <c r="U7816" s="12"/>
      <c r="V7816" s="10" t="s">
        <v>182</v>
      </c>
      <c r="W7816" s="118">
        <v>41975</v>
      </c>
      <c r="X7816" s="2"/>
      <c r="Y7816" s="129">
        <f t="shared" si="865"/>
        <v>1</v>
      </c>
      <c r="Z7816" s="110">
        <f t="shared" si="863"/>
        <v>0</v>
      </c>
      <c r="AA7816" s="1">
        <f t="shared" si="864"/>
        <v>0</v>
      </c>
    </row>
    <row r="7817" spans="1:27" ht="14.25" customHeight="1">
      <c r="A7817" s="148"/>
      <c r="B7817" s="139">
        <v>20180707</v>
      </c>
      <c r="C7817" s="57" t="str">
        <f t="shared" si="861"/>
        <v>POS</v>
      </c>
      <c r="D7817" s="115">
        <f t="shared" si="860"/>
        <v>41826</v>
      </c>
      <c r="E7817" s="9" t="s">
        <v>300</v>
      </c>
      <c r="F7817" s="37" t="s">
        <v>25</v>
      </c>
      <c r="G7817" s="11" t="s">
        <v>380</v>
      </c>
      <c r="H7817" s="3"/>
      <c r="I7817" s="3"/>
      <c r="J7817" s="4" t="s">
        <v>140</v>
      </c>
      <c r="K7817" s="4" t="s">
        <v>140</v>
      </c>
      <c r="L7817" s="4" t="s">
        <v>141</v>
      </c>
      <c r="M7817" s="4"/>
      <c r="N7817" s="4"/>
      <c r="O7817" s="4" t="str">
        <f t="shared" si="859"/>
        <v>Agapostemon (Agapostemon) texanus</v>
      </c>
      <c r="P7817" s="85" t="str">
        <f t="shared" si="862"/>
        <v>Agapostemon texanus</v>
      </c>
      <c r="Q7817" s="11" t="s">
        <v>29</v>
      </c>
      <c r="R7817" s="72">
        <v>8</v>
      </c>
      <c r="S7817" s="12"/>
      <c r="T7817" s="12"/>
      <c r="U7817" s="12"/>
      <c r="V7817" s="10" t="s">
        <v>182</v>
      </c>
      <c r="W7817" s="118">
        <v>41975</v>
      </c>
      <c r="X7817" s="2"/>
      <c r="Y7817" s="129">
        <f t="shared" si="865"/>
        <v>8</v>
      </c>
      <c r="Z7817" s="110">
        <f t="shared" si="863"/>
        <v>0</v>
      </c>
      <c r="AA7817" s="1">
        <f t="shared" si="864"/>
        <v>0</v>
      </c>
    </row>
    <row r="7818" spans="1:27" ht="14.25" customHeight="1">
      <c r="A7818" s="148"/>
      <c r="B7818" s="139">
        <v>20180707</v>
      </c>
      <c r="C7818" s="57" t="str">
        <f t="shared" si="861"/>
        <v>POS</v>
      </c>
      <c r="D7818" s="115">
        <f t="shared" si="860"/>
        <v>41826</v>
      </c>
      <c r="E7818" s="9" t="s">
        <v>300</v>
      </c>
      <c r="F7818" s="37" t="s">
        <v>25</v>
      </c>
      <c r="G7818" s="11" t="s">
        <v>380</v>
      </c>
      <c r="H7818" s="3"/>
      <c r="I7818" s="3"/>
      <c r="J7818" s="4" t="s">
        <v>27</v>
      </c>
      <c r="K7818" s="4" t="s">
        <v>578</v>
      </c>
      <c r="L7818" s="4" t="s">
        <v>44</v>
      </c>
      <c r="M7818" s="4"/>
      <c r="N7818" s="4"/>
      <c r="O7818" s="4" t="str">
        <f t="shared" si="859"/>
        <v>Bombus (Pyrobombus) mixtus</v>
      </c>
      <c r="P7818" s="85" t="str">
        <f t="shared" si="862"/>
        <v>Bombus mixtus</v>
      </c>
      <c r="Q7818" s="11" t="s">
        <v>29</v>
      </c>
      <c r="R7818" s="72">
        <v>2</v>
      </c>
      <c r="S7818" s="12"/>
      <c r="T7818" s="12"/>
      <c r="U7818" s="12"/>
      <c r="V7818" s="10" t="s">
        <v>182</v>
      </c>
      <c r="W7818" s="118">
        <v>41975</v>
      </c>
      <c r="X7818" s="2" t="s">
        <v>392</v>
      </c>
      <c r="Y7818" s="129">
        <f t="shared" si="865"/>
        <v>2</v>
      </c>
      <c r="Z7818" s="110">
        <f t="shared" si="863"/>
        <v>0</v>
      </c>
      <c r="AA7818" s="1">
        <f t="shared" si="864"/>
        <v>0</v>
      </c>
    </row>
    <row r="7819" spans="1:27" ht="14.25" customHeight="1">
      <c r="A7819" s="148"/>
      <c r="B7819" s="139">
        <v>20180707</v>
      </c>
      <c r="C7819" s="57" t="str">
        <f t="shared" si="861"/>
        <v>POS</v>
      </c>
      <c r="D7819" s="115">
        <f t="shared" si="860"/>
        <v>41826</v>
      </c>
      <c r="E7819" s="9" t="s">
        <v>300</v>
      </c>
      <c r="F7819" s="37" t="s">
        <v>25</v>
      </c>
      <c r="G7819" s="11" t="s">
        <v>380</v>
      </c>
      <c r="H7819" s="3"/>
      <c r="I7819" s="3"/>
      <c r="J7819" s="4" t="s">
        <v>51</v>
      </c>
      <c r="K7819" s="31" t="s">
        <v>583</v>
      </c>
      <c r="L7819" s="4" t="s">
        <v>157</v>
      </c>
      <c r="M7819" s="4"/>
      <c r="N7819" s="4"/>
      <c r="O7819" s="4" t="str">
        <f t="shared" si="859"/>
        <v>Halictus (Protohalictus) rubicundus</v>
      </c>
      <c r="P7819" s="85" t="str">
        <f t="shared" si="862"/>
        <v>Halictus rubicundus</v>
      </c>
      <c r="Q7819" s="11" t="s">
        <v>29</v>
      </c>
      <c r="R7819" s="72">
        <v>4</v>
      </c>
      <c r="S7819" s="12"/>
      <c r="T7819" s="12"/>
      <c r="U7819" s="12"/>
      <c r="V7819" s="10" t="s">
        <v>182</v>
      </c>
      <c r="W7819" s="118">
        <v>41975</v>
      </c>
      <c r="X7819" s="2"/>
      <c r="Y7819" s="129">
        <f t="shared" si="865"/>
        <v>4</v>
      </c>
      <c r="Z7819" s="110">
        <f t="shared" si="863"/>
        <v>0</v>
      </c>
      <c r="AA7819" s="1">
        <f t="shared" si="864"/>
        <v>0</v>
      </c>
    </row>
    <row r="7820" spans="1:27" ht="14.25" customHeight="1">
      <c r="A7820" s="148"/>
      <c r="B7820" s="139">
        <v>20180707</v>
      </c>
      <c r="C7820" s="57" t="str">
        <f t="shared" si="861"/>
        <v>POS</v>
      </c>
      <c r="D7820" s="115">
        <f t="shared" si="860"/>
        <v>41826</v>
      </c>
      <c r="E7820" s="9" t="s">
        <v>300</v>
      </c>
      <c r="F7820" s="37" t="s">
        <v>25</v>
      </c>
      <c r="G7820" s="11" t="s">
        <v>380</v>
      </c>
      <c r="H7820" s="3"/>
      <c r="I7820" s="3"/>
      <c r="J7820" s="4" t="s">
        <v>51</v>
      </c>
      <c r="K7820" s="4" t="s">
        <v>582</v>
      </c>
      <c r="L7820" s="4" t="s">
        <v>52</v>
      </c>
      <c r="M7820" s="4"/>
      <c r="N7820" s="4"/>
      <c r="O7820" s="4" t="str">
        <f t="shared" si="859"/>
        <v>Halictus (Seladonia) tripartitus</v>
      </c>
      <c r="P7820" s="85" t="str">
        <f t="shared" si="862"/>
        <v>Halictus tripartitus</v>
      </c>
      <c r="Q7820" s="11" t="s">
        <v>29</v>
      </c>
      <c r="R7820" s="72">
        <v>26</v>
      </c>
      <c r="S7820" s="12"/>
      <c r="T7820" s="12"/>
      <c r="U7820" s="12"/>
      <c r="V7820" s="10" t="s">
        <v>182</v>
      </c>
      <c r="W7820" s="118">
        <v>41975</v>
      </c>
      <c r="X7820" s="2"/>
      <c r="Y7820" s="129">
        <f t="shared" si="865"/>
        <v>26</v>
      </c>
      <c r="Z7820" s="110">
        <f t="shared" si="863"/>
        <v>0</v>
      </c>
      <c r="AA7820" s="1">
        <f t="shared" si="864"/>
        <v>0</v>
      </c>
    </row>
    <row r="7821" spans="1:27" ht="14.25" customHeight="1">
      <c r="A7821" s="148"/>
      <c r="B7821" s="139">
        <v>20180730</v>
      </c>
      <c r="C7821" s="57" t="str">
        <f t="shared" si="861"/>
        <v>BPF</v>
      </c>
      <c r="D7821" s="115">
        <f t="shared" si="860"/>
        <v>41849</v>
      </c>
      <c r="E7821" s="9" t="s">
        <v>338</v>
      </c>
      <c r="F7821" s="37" t="s">
        <v>25</v>
      </c>
      <c r="G7821" s="11" t="s">
        <v>380</v>
      </c>
      <c r="H7821" s="3"/>
      <c r="I7821" s="3"/>
      <c r="J7821" s="4" t="s">
        <v>27</v>
      </c>
      <c r="K7821" s="4" t="s">
        <v>578</v>
      </c>
      <c r="L7821" s="4" t="s">
        <v>47</v>
      </c>
      <c r="M7821" s="4"/>
      <c r="N7821" s="4"/>
      <c r="O7821" s="4" t="str">
        <f t="shared" si="859"/>
        <v>Bombus (Pyrobombus) vosnesenskii</v>
      </c>
      <c r="P7821" s="85" t="str">
        <f t="shared" si="862"/>
        <v>Bombus vosnesenskii</v>
      </c>
      <c r="Q7821" s="11" t="s">
        <v>29</v>
      </c>
      <c r="R7821" s="72">
        <v>6</v>
      </c>
      <c r="S7821" s="12"/>
      <c r="T7821" s="12"/>
      <c r="U7821" s="12"/>
      <c r="V7821" s="10" t="s">
        <v>182</v>
      </c>
      <c r="W7821" s="118">
        <v>41977</v>
      </c>
      <c r="X7821" s="2"/>
      <c r="Y7821" s="129">
        <f t="shared" si="865"/>
        <v>6</v>
      </c>
      <c r="Z7821" s="110">
        <f t="shared" si="863"/>
        <v>0</v>
      </c>
      <c r="AA7821" s="1">
        <f t="shared" si="864"/>
        <v>0</v>
      </c>
    </row>
    <row r="7822" spans="1:27" ht="14.25" customHeight="1">
      <c r="A7822" s="148"/>
      <c r="B7822" s="139">
        <v>20180730</v>
      </c>
      <c r="C7822" s="57" t="str">
        <f t="shared" si="861"/>
        <v>BPF</v>
      </c>
      <c r="D7822" s="115">
        <f t="shared" si="860"/>
        <v>41849</v>
      </c>
      <c r="E7822" s="9" t="s">
        <v>338</v>
      </c>
      <c r="F7822" s="37" t="s">
        <v>25</v>
      </c>
      <c r="G7822" s="11" t="s">
        <v>380</v>
      </c>
      <c r="H7822" s="3"/>
      <c r="I7822" s="3"/>
      <c r="J7822" s="4" t="s">
        <v>27</v>
      </c>
      <c r="K7822" s="4" t="s">
        <v>577</v>
      </c>
      <c r="L7822" s="4" t="s">
        <v>39</v>
      </c>
      <c r="M7822" s="4"/>
      <c r="N7822" s="4"/>
      <c r="O7822" s="4" t="str">
        <f t="shared" si="859"/>
        <v>Bombus (Thoracobombus) fervidus</v>
      </c>
      <c r="P7822" s="85" t="str">
        <f t="shared" si="862"/>
        <v>Bombus fervidus</v>
      </c>
      <c r="Q7822" s="11" t="s">
        <v>29</v>
      </c>
      <c r="R7822" s="72">
        <v>1</v>
      </c>
      <c r="S7822" s="12"/>
      <c r="T7822" s="12"/>
      <c r="U7822" s="12"/>
      <c r="V7822" s="10" t="s">
        <v>182</v>
      </c>
      <c r="W7822" s="118">
        <v>41977</v>
      </c>
      <c r="X7822" s="2"/>
      <c r="Y7822" s="129">
        <f t="shared" si="865"/>
        <v>1</v>
      </c>
      <c r="Z7822" s="110">
        <f t="shared" si="863"/>
        <v>0</v>
      </c>
      <c r="AA7822" s="1">
        <f t="shared" si="864"/>
        <v>0</v>
      </c>
    </row>
    <row r="7823" spans="1:27" ht="14.25" customHeight="1">
      <c r="A7823" s="148"/>
      <c r="B7823" s="139">
        <v>20180730</v>
      </c>
      <c r="C7823" s="57" t="str">
        <f t="shared" si="861"/>
        <v>BPF</v>
      </c>
      <c r="D7823" s="115">
        <f t="shared" si="860"/>
        <v>41849</v>
      </c>
      <c r="E7823" s="9" t="s">
        <v>338</v>
      </c>
      <c r="F7823" s="37" t="s">
        <v>25</v>
      </c>
      <c r="G7823" s="11" t="s">
        <v>380</v>
      </c>
      <c r="H7823" s="3"/>
      <c r="I7823" s="3"/>
      <c r="J7823" s="4" t="s">
        <v>51</v>
      </c>
      <c r="K7823" s="31" t="s">
        <v>583</v>
      </c>
      <c r="L7823" s="4" t="s">
        <v>157</v>
      </c>
      <c r="M7823" s="4"/>
      <c r="N7823" s="4"/>
      <c r="O7823" s="4" t="str">
        <f t="shared" si="859"/>
        <v>Halictus (Protohalictus) rubicundus</v>
      </c>
      <c r="P7823" s="85" t="str">
        <f t="shared" si="862"/>
        <v>Halictus rubicundus</v>
      </c>
      <c r="Q7823" s="11" t="s">
        <v>29</v>
      </c>
      <c r="R7823" s="72">
        <v>14</v>
      </c>
      <c r="S7823" s="12"/>
      <c r="T7823" s="12"/>
      <c r="U7823" s="12"/>
      <c r="V7823" s="10" t="s">
        <v>182</v>
      </c>
      <c r="W7823" s="118">
        <v>41977</v>
      </c>
      <c r="X7823" s="2"/>
      <c r="Y7823" s="129">
        <f t="shared" si="865"/>
        <v>14</v>
      </c>
      <c r="Z7823" s="110">
        <f t="shared" si="863"/>
        <v>0</v>
      </c>
      <c r="AA7823" s="1">
        <f t="shared" si="864"/>
        <v>0</v>
      </c>
    </row>
    <row r="7824" spans="1:27" ht="14.25" customHeight="1">
      <c r="A7824" s="148"/>
      <c r="B7824" s="139">
        <v>20180730</v>
      </c>
      <c r="C7824" s="57" t="str">
        <f t="shared" si="861"/>
        <v>BPF</v>
      </c>
      <c r="D7824" s="115">
        <f t="shared" si="860"/>
        <v>41849</v>
      </c>
      <c r="E7824" s="9" t="s">
        <v>338</v>
      </c>
      <c r="F7824" s="37" t="s">
        <v>25</v>
      </c>
      <c r="G7824" s="11" t="s">
        <v>380</v>
      </c>
      <c r="H7824" s="3"/>
      <c r="I7824" s="3"/>
      <c r="J7824" s="4" t="s">
        <v>51</v>
      </c>
      <c r="K7824" s="82" t="s">
        <v>583</v>
      </c>
      <c r="L7824" s="4" t="s">
        <v>157</v>
      </c>
      <c r="M7824" s="4"/>
      <c r="N7824" s="4"/>
      <c r="O7824" s="4" t="str">
        <f t="shared" si="859"/>
        <v>Halictus (Protohalictus) rubicundus</v>
      </c>
      <c r="P7824" s="85" t="str">
        <f t="shared" si="862"/>
        <v>Halictus rubicundus</v>
      </c>
      <c r="Q7824" s="11" t="s">
        <v>43</v>
      </c>
      <c r="R7824" s="72">
        <v>1</v>
      </c>
      <c r="S7824" s="12"/>
      <c r="T7824" s="12"/>
      <c r="U7824" s="12"/>
      <c r="V7824" s="10" t="s">
        <v>182</v>
      </c>
      <c r="W7824" s="118">
        <v>41977</v>
      </c>
      <c r="X7824" s="2"/>
      <c r="Y7824" s="129">
        <f t="shared" si="865"/>
        <v>1</v>
      </c>
      <c r="Z7824" s="110">
        <f t="shared" si="863"/>
        <v>0</v>
      </c>
      <c r="AA7824" s="1">
        <f t="shared" si="864"/>
        <v>0</v>
      </c>
    </row>
    <row r="7825" spans="1:27" ht="14.25" customHeight="1">
      <c r="A7825" s="148"/>
      <c r="B7825" s="139">
        <v>20180730</v>
      </c>
      <c r="C7825" s="57" t="str">
        <f t="shared" si="861"/>
        <v>BPF</v>
      </c>
      <c r="D7825" s="115">
        <f t="shared" si="860"/>
        <v>41849</v>
      </c>
      <c r="E7825" s="9" t="s">
        <v>340</v>
      </c>
      <c r="F7825" s="37" t="s">
        <v>25</v>
      </c>
      <c r="G7825" s="11" t="s">
        <v>380</v>
      </c>
      <c r="H7825" s="3"/>
      <c r="I7825" s="3"/>
      <c r="J7825" s="4" t="s">
        <v>27</v>
      </c>
      <c r="K7825" s="4" t="s">
        <v>578</v>
      </c>
      <c r="L7825" s="4" t="s">
        <v>47</v>
      </c>
      <c r="M7825" s="4"/>
      <c r="N7825" s="4"/>
      <c r="O7825" s="4" t="str">
        <f t="shared" si="859"/>
        <v>Bombus (Pyrobombus) vosnesenskii</v>
      </c>
      <c r="P7825" s="85" t="str">
        <f t="shared" si="862"/>
        <v>Bombus vosnesenskii</v>
      </c>
      <c r="Q7825" s="11" t="s">
        <v>29</v>
      </c>
      <c r="R7825" s="72">
        <v>5</v>
      </c>
      <c r="S7825" s="12"/>
      <c r="T7825" s="12"/>
      <c r="U7825" s="12"/>
      <c r="V7825" s="10" t="s">
        <v>182</v>
      </c>
      <c r="W7825" s="118">
        <v>41977</v>
      </c>
      <c r="X7825" s="2"/>
      <c r="Y7825" s="129">
        <f t="shared" si="865"/>
        <v>5</v>
      </c>
      <c r="Z7825" s="110">
        <f t="shared" si="863"/>
        <v>0</v>
      </c>
      <c r="AA7825" s="1">
        <f t="shared" si="864"/>
        <v>0</v>
      </c>
    </row>
    <row r="7826" spans="1:27" ht="14.25" customHeight="1">
      <c r="A7826" s="148"/>
      <c r="B7826" s="139">
        <v>20180730</v>
      </c>
      <c r="C7826" s="57" t="str">
        <f t="shared" si="861"/>
        <v>BPF</v>
      </c>
      <c r="D7826" s="115">
        <f t="shared" si="860"/>
        <v>41849</v>
      </c>
      <c r="E7826" s="9" t="s">
        <v>340</v>
      </c>
      <c r="F7826" s="37" t="s">
        <v>25</v>
      </c>
      <c r="G7826" s="11" t="s">
        <v>380</v>
      </c>
      <c r="H7826" s="3"/>
      <c r="I7826" s="3"/>
      <c r="J7826" s="4" t="s">
        <v>27</v>
      </c>
      <c r="K7826" s="4" t="s">
        <v>578</v>
      </c>
      <c r="L7826" s="4" t="s">
        <v>44</v>
      </c>
      <c r="M7826" s="4"/>
      <c r="N7826" s="4"/>
      <c r="O7826" s="4" t="str">
        <f t="shared" si="859"/>
        <v>Bombus (Pyrobombus) mixtus</v>
      </c>
      <c r="P7826" s="85" t="str">
        <f t="shared" si="862"/>
        <v>Bombus mixtus</v>
      </c>
      <c r="Q7826" s="11" t="s">
        <v>29</v>
      </c>
      <c r="R7826" s="72">
        <v>1</v>
      </c>
      <c r="S7826" s="12"/>
      <c r="T7826" s="12"/>
      <c r="U7826" s="12"/>
      <c r="V7826" s="10" t="s">
        <v>182</v>
      </c>
      <c r="W7826" s="118">
        <v>41977</v>
      </c>
      <c r="X7826" s="2"/>
      <c r="Y7826" s="129">
        <f t="shared" si="865"/>
        <v>1</v>
      </c>
      <c r="Z7826" s="110">
        <f t="shared" si="863"/>
        <v>0</v>
      </c>
      <c r="AA7826" s="1">
        <f t="shared" si="864"/>
        <v>0</v>
      </c>
    </row>
    <row r="7827" spans="1:27" ht="14.25" customHeight="1">
      <c r="A7827" s="148"/>
      <c r="B7827" s="139">
        <v>20180730</v>
      </c>
      <c r="C7827" s="57" t="str">
        <f t="shared" si="861"/>
        <v>BPF</v>
      </c>
      <c r="D7827" s="115">
        <f t="shared" si="860"/>
        <v>41849</v>
      </c>
      <c r="E7827" s="9" t="s">
        <v>340</v>
      </c>
      <c r="F7827" s="37" t="s">
        <v>25</v>
      </c>
      <c r="G7827" s="11" t="s">
        <v>380</v>
      </c>
      <c r="H7827" s="3"/>
      <c r="I7827" s="3"/>
      <c r="J7827" s="4" t="s">
        <v>51</v>
      </c>
      <c r="K7827" s="31" t="s">
        <v>583</v>
      </c>
      <c r="L7827" s="4" t="s">
        <v>157</v>
      </c>
      <c r="M7827" s="4"/>
      <c r="N7827" s="4"/>
      <c r="O7827" s="4" t="str">
        <f t="shared" si="859"/>
        <v>Halictus (Protohalictus) rubicundus</v>
      </c>
      <c r="P7827" s="85" t="str">
        <f t="shared" si="862"/>
        <v>Halictus rubicundus</v>
      </c>
      <c r="Q7827" s="11" t="s">
        <v>29</v>
      </c>
      <c r="R7827" s="72">
        <v>4</v>
      </c>
      <c r="S7827" s="12"/>
      <c r="T7827" s="12"/>
      <c r="U7827" s="12"/>
      <c r="V7827" s="10" t="s">
        <v>182</v>
      </c>
      <c r="W7827" s="118">
        <v>41977</v>
      </c>
      <c r="X7827" s="2"/>
      <c r="Y7827" s="129">
        <f t="shared" si="865"/>
        <v>4</v>
      </c>
      <c r="Z7827" s="110">
        <f t="shared" si="863"/>
        <v>0</v>
      </c>
      <c r="AA7827" s="1">
        <f t="shared" si="864"/>
        <v>0</v>
      </c>
    </row>
    <row r="7828" spans="1:27" ht="14.25" customHeight="1">
      <c r="A7828" s="148"/>
      <c r="B7828" s="139">
        <v>20180730</v>
      </c>
      <c r="C7828" s="57" t="str">
        <f t="shared" si="861"/>
        <v>BPF</v>
      </c>
      <c r="D7828" s="115">
        <f t="shared" si="860"/>
        <v>41849</v>
      </c>
      <c r="E7828" s="9" t="s">
        <v>342</v>
      </c>
      <c r="F7828" s="37" t="s">
        <v>25</v>
      </c>
      <c r="G7828" s="11" t="s">
        <v>380</v>
      </c>
      <c r="H7828" s="3"/>
      <c r="I7828" s="3"/>
      <c r="J7828" s="4" t="s">
        <v>27</v>
      </c>
      <c r="K7828" s="4" t="s">
        <v>578</v>
      </c>
      <c r="L7828" s="4" t="s">
        <v>47</v>
      </c>
      <c r="M7828" s="4"/>
      <c r="N7828" s="4"/>
      <c r="O7828" s="4" t="str">
        <f t="shared" si="859"/>
        <v>Bombus (Pyrobombus) vosnesenskii</v>
      </c>
      <c r="P7828" s="85" t="str">
        <f t="shared" si="862"/>
        <v>Bombus vosnesenskii</v>
      </c>
      <c r="Q7828" s="11" t="s">
        <v>29</v>
      </c>
      <c r="R7828" s="72">
        <v>5</v>
      </c>
      <c r="S7828" s="12"/>
      <c r="T7828" s="12"/>
      <c r="U7828" s="12"/>
      <c r="V7828" s="10" t="s">
        <v>182</v>
      </c>
      <c r="W7828" s="118">
        <v>41977</v>
      </c>
      <c r="X7828" s="2" t="s">
        <v>393</v>
      </c>
      <c r="Y7828" s="129">
        <f t="shared" si="865"/>
        <v>5</v>
      </c>
      <c r="Z7828" s="110">
        <f t="shared" si="863"/>
        <v>0</v>
      </c>
      <c r="AA7828" s="1">
        <f t="shared" si="864"/>
        <v>0</v>
      </c>
    </row>
    <row r="7829" spans="1:27" ht="14.25" customHeight="1">
      <c r="A7829" s="148"/>
      <c r="B7829" s="139">
        <v>20180730</v>
      </c>
      <c r="C7829" s="57" t="str">
        <f t="shared" si="861"/>
        <v>BPF</v>
      </c>
      <c r="D7829" s="115">
        <f t="shared" si="860"/>
        <v>41849</v>
      </c>
      <c r="E7829" s="9" t="s">
        <v>342</v>
      </c>
      <c r="F7829" s="37" t="s">
        <v>25</v>
      </c>
      <c r="G7829" s="11" t="s">
        <v>380</v>
      </c>
      <c r="H7829" s="3"/>
      <c r="I7829" s="3"/>
      <c r="J7829" s="4" t="s">
        <v>27</v>
      </c>
      <c r="K7829" s="4" t="s">
        <v>578</v>
      </c>
      <c r="L7829" s="4" t="s">
        <v>47</v>
      </c>
      <c r="M7829" s="4"/>
      <c r="N7829" s="4"/>
      <c r="O7829" s="4" t="str">
        <f t="shared" si="859"/>
        <v>Bombus (Pyrobombus) vosnesenskii</v>
      </c>
      <c r="P7829" s="85" t="str">
        <f t="shared" si="862"/>
        <v>Bombus vosnesenskii</v>
      </c>
      <c r="Q7829" s="11" t="s">
        <v>43</v>
      </c>
      <c r="R7829" s="72">
        <v>1</v>
      </c>
      <c r="S7829" s="12"/>
      <c r="T7829" s="12"/>
      <c r="U7829" s="12"/>
      <c r="V7829" s="10" t="s">
        <v>182</v>
      </c>
      <c r="W7829" s="118">
        <v>41977</v>
      </c>
      <c r="X7829" s="2"/>
      <c r="Y7829" s="129">
        <f t="shared" si="865"/>
        <v>1</v>
      </c>
      <c r="Z7829" s="110">
        <f t="shared" si="863"/>
        <v>0</v>
      </c>
      <c r="AA7829" s="1">
        <f t="shared" si="864"/>
        <v>0</v>
      </c>
    </row>
    <row r="7830" spans="1:27" ht="14.25" customHeight="1">
      <c r="A7830" s="148"/>
      <c r="B7830" s="139">
        <v>20180730</v>
      </c>
      <c r="C7830" s="57" t="str">
        <f t="shared" si="861"/>
        <v>BPF</v>
      </c>
      <c r="D7830" s="115">
        <f t="shared" si="860"/>
        <v>41849</v>
      </c>
      <c r="E7830" s="9" t="s">
        <v>342</v>
      </c>
      <c r="F7830" s="37" t="s">
        <v>25</v>
      </c>
      <c r="G7830" s="11" t="s">
        <v>380</v>
      </c>
      <c r="H7830" s="3"/>
      <c r="I7830" s="3"/>
      <c r="J7830" s="4" t="s">
        <v>51</v>
      </c>
      <c r="K7830" s="31" t="s">
        <v>583</v>
      </c>
      <c r="L7830" s="4" t="s">
        <v>157</v>
      </c>
      <c r="M7830" s="4"/>
      <c r="N7830" s="4"/>
      <c r="O7830" s="4" t="str">
        <f t="shared" si="859"/>
        <v>Halictus (Protohalictus) rubicundus</v>
      </c>
      <c r="P7830" s="85" t="str">
        <f t="shared" si="862"/>
        <v>Halictus rubicundus</v>
      </c>
      <c r="Q7830" s="11" t="s">
        <v>29</v>
      </c>
      <c r="R7830" s="72">
        <v>21</v>
      </c>
      <c r="S7830" s="12"/>
      <c r="T7830" s="12"/>
      <c r="U7830" s="12"/>
      <c r="V7830" s="10" t="s">
        <v>182</v>
      </c>
      <c r="W7830" s="118">
        <v>41977</v>
      </c>
      <c r="X7830" s="2"/>
      <c r="Y7830" s="129">
        <f t="shared" si="865"/>
        <v>21</v>
      </c>
      <c r="Z7830" s="110">
        <f t="shared" si="863"/>
        <v>0</v>
      </c>
      <c r="AA7830" s="1">
        <f t="shared" si="864"/>
        <v>0</v>
      </c>
    </row>
    <row r="7831" spans="1:27" ht="14.25" customHeight="1">
      <c r="A7831" s="148"/>
      <c r="B7831" s="139">
        <v>20180730</v>
      </c>
      <c r="C7831" s="57" t="str">
        <f t="shared" si="861"/>
        <v>BPF</v>
      </c>
      <c r="D7831" s="115">
        <f t="shared" si="860"/>
        <v>41849</v>
      </c>
      <c r="E7831" s="9" t="s">
        <v>342</v>
      </c>
      <c r="F7831" s="37" t="s">
        <v>25</v>
      </c>
      <c r="G7831" s="11" t="s">
        <v>380</v>
      </c>
      <c r="H7831" s="3"/>
      <c r="I7831" s="3"/>
      <c r="J7831" s="4" t="s">
        <v>51</v>
      </c>
      <c r="K7831" s="4" t="s">
        <v>582</v>
      </c>
      <c r="L7831" s="4" t="s">
        <v>52</v>
      </c>
      <c r="M7831" s="4"/>
      <c r="N7831" s="4"/>
      <c r="O7831" s="4" t="str">
        <f t="shared" si="859"/>
        <v>Halictus (Seladonia) tripartitus</v>
      </c>
      <c r="P7831" s="85" t="str">
        <f t="shared" si="862"/>
        <v>Halictus tripartitus</v>
      </c>
      <c r="Q7831" s="11" t="s">
        <v>29</v>
      </c>
      <c r="R7831" s="72">
        <v>8</v>
      </c>
      <c r="S7831" s="12"/>
      <c r="T7831" s="12"/>
      <c r="U7831" s="12"/>
      <c r="V7831" s="10" t="s">
        <v>182</v>
      </c>
      <c r="W7831" s="118">
        <v>41977</v>
      </c>
      <c r="X7831" s="2"/>
      <c r="Y7831" s="129">
        <f t="shared" si="865"/>
        <v>8</v>
      </c>
      <c r="Z7831" s="110">
        <f t="shared" si="863"/>
        <v>0</v>
      </c>
      <c r="AA7831" s="1">
        <f t="shared" si="864"/>
        <v>0</v>
      </c>
    </row>
    <row r="7832" spans="1:27" ht="14.25" customHeight="1">
      <c r="A7832" s="148"/>
      <c r="B7832" s="139">
        <v>20180730</v>
      </c>
      <c r="C7832" s="57" t="str">
        <f t="shared" si="861"/>
        <v>BPF</v>
      </c>
      <c r="D7832" s="115">
        <f t="shared" si="860"/>
        <v>41849</v>
      </c>
      <c r="E7832" s="9" t="s">
        <v>349</v>
      </c>
      <c r="F7832" s="37" t="s">
        <v>25</v>
      </c>
      <c r="G7832" s="11" t="s">
        <v>380</v>
      </c>
      <c r="H7832" s="3"/>
      <c r="I7832" s="3"/>
      <c r="J7832" s="4" t="s">
        <v>27</v>
      </c>
      <c r="K7832" s="4" t="s">
        <v>578</v>
      </c>
      <c r="L7832" s="4" t="s">
        <v>47</v>
      </c>
      <c r="M7832" s="4"/>
      <c r="N7832" s="4"/>
      <c r="O7832" s="4" t="str">
        <f t="shared" si="859"/>
        <v>Bombus (Pyrobombus) vosnesenskii</v>
      </c>
      <c r="P7832" s="85" t="str">
        <f t="shared" si="862"/>
        <v>Bombus vosnesenskii</v>
      </c>
      <c r="Q7832" s="11" t="s">
        <v>29</v>
      </c>
      <c r="R7832" s="72">
        <v>3</v>
      </c>
      <c r="S7832" s="12"/>
      <c r="T7832" s="12"/>
      <c r="U7832" s="12"/>
      <c r="V7832" s="10" t="s">
        <v>182</v>
      </c>
      <c r="W7832" s="118">
        <v>41977</v>
      </c>
      <c r="X7832" s="2"/>
      <c r="Y7832" s="129">
        <f t="shared" si="865"/>
        <v>3</v>
      </c>
      <c r="Z7832" s="110">
        <f t="shared" si="863"/>
        <v>0</v>
      </c>
      <c r="AA7832" s="1">
        <f t="shared" si="864"/>
        <v>0</v>
      </c>
    </row>
    <row r="7833" spans="1:27" ht="14.25" customHeight="1">
      <c r="A7833" s="148"/>
      <c r="B7833" s="139">
        <v>20180730</v>
      </c>
      <c r="C7833" s="57" t="str">
        <f t="shared" si="861"/>
        <v>BPF</v>
      </c>
      <c r="D7833" s="115">
        <f t="shared" si="860"/>
        <v>41849</v>
      </c>
      <c r="E7833" s="9" t="s">
        <v>349</v>
      </c>
      <c r="F7833" s="37" t="s">
        <v>25</v>
      </c>
      <c r="G7833" s="11" t="s">
        <v>380</v>
      </c>
      <c r="H7833" s="3"/>
      <c r="I7833" s="3"/>
      <c r="J7833" s="4" t="s">
        <v>51</v>
      </c>
      <c r="K7833" s="31" t="s">
        <v>583</v>
      </c>
      <c r="L7833" s="4" t="s">
        <v>157</v>
      </c>
      <c r="M7833" s="4"/>
      <c r="N7833" s="4"/>
      <c r="O7833" s="4" t="str">
        <f t="shared" si="859"/>
        <v>Halictus (Protohalictus) rubicundus</v>
      </c>
      <c r="P7833" s="85" t="str">
        <f t="shared" si="862"/>
        <v>Halictus rubicundus</v>
      </c>
      <c r="Q7833" s="11" t="s">
        <v>29</v>
      </c>
      <c r="R7833" s="72">
        <v>4</v>
      </c>
      <c r="S7833" s="12"/>
      <c r="T7833" s="12"/>
      <c r="U7833" s="12"/>
      <c r="V7833" s="10" t="s">
        <v>182</v>
      </c>
      <c r="W7833" s="118">
        <v>41977</v>
      </c>
      <c r="X7833" s="2"/>
      <c r="Y7833" s="129">
        <f t="shared" si="865"/>
        <v>4</v>
      </c>
      <c r="Z7833" s="110">
        <f t="shared" si="863"/>
        <v>0</v>
      </c>
      <c r="AA7833" s="1">
        <f t="shared" si="864"/>
        <v>0</v>
      </c>
    </row>
    <row r="7834" spans="1:27" ht="14.25" customHeight="1">
      <c r="A7834" s="148"/>
      <c r="B7834" s="139">
        <v>20180730</v>
      </c>
      <c r="C7834" s="57" t="str">
        <f t="shared" si="861"/>
        <v>BPF</v>
      </c>
      <c r="D7834" s="115">
        <f t="shared" si="860"/>
        <v>41849</v>
      </c>
      <c r="E7834" s="9" t="s">
        <v>349</v>
      </c>
      <c r="F7834" s="37" t="s">
        <v>25</v>
      </c>
      <c r="G7834" s="11" t="s">
        <v>380</v>
      </c>
      <c r="H7834" s="3"/>
      <c r="I7834" s="3"/>
      <c r="J7834" s="4" t="s">
        <v>51</v>
      </c>
      <c r="K7834" s="4" t="s">
        <v>582</v>
      </c>
      <c r="L7834" s="4" t="s">
        <v>52</v>
      </c>
      <c r="M7834" s="4"/>
      <c r="N7834" s="4"/>
      <c r="O7834" s="4" t="str">
        <f t="shared" si="859"/>
        <v>Halictus (Seladonia) tripartitus</v>
      </c>
      <c r="P7834" s="85" t="str">
        <f t="shared" si="862"/>
        <v>Halictus tripartitus</v>
      </c>
      <c r="Q7834" s="11" t="s">
        <v>29</v>
      </c>
      <c r="R7834" s="72">
        <v>4</v>
      </c>
      <c r="S7834" s="12"/>
      <c r="T7834" s="12"/>
      <c r="U7834" s="12"/>
      <c r="V7834" s="10" t="s">
        <v>182</v>
      </c>
      <c r="W7834" s="118">
        <v>41977</v>
      </c>
      <c r="X7834" s="2"/>
      <c r="Y7834" s="129">
        <f t="shared" si="865"/>
        <v>4</v>
      </c>
      <c r="Z7834" s="110">
        <f t="shared" si="863"/>
        <v>0</v>
      </c>
      <c r="AA7834" s="1">
        <f t="shared" si="864"/>
        <v>0</v>
      </c>
    </row>
    <row r="7835" spans="1:27" ht="14.25" customHeight="1">
      <c r="A7835" s="148"/>
      <c r="B7835" s="139">
        <v>20180730</v>
      </c>
      <c r="C7835" s="57" t="str">
        <f t="shared" si="861"/>
        <v>BPF</v>
      </c>
      <c r="D7835" s="115">
        <f t="shared" si="860"/>
        <v>41849</v>
      </c>
      <c r="E7835" s="9" t="s">
        <v>347</v>
      </c>
      <c r="F7835" s="37" t="s">
        <v>25</v>
      </c>
      <c r="G7835" s="11" t="s">
        <v>380</v>
      </c>
      <c r="H7835" s="3"/>
      <c r="I7835" s="3"/>
      <c r="J7835" s="4" t="s">
        <v>27</v>
      </c>
      <c r="K7835" s="4" t="s">
        <v>578</v>
      </c>
      <c r="L7835" s="4" t="s">
        <v>47</v>
      </c>
      <c r="M7835" s="4"/>
      <c r="N7835" s="4"/>
      <c r="O7835" s="4" t="str">
        <f t="shared" si="859"/>
        <v>Bombus (Pyrobombus) vosnesenskii</v>
      </c>
      <c r="P7835" s="85" t="str">
        <f t="shared" si="862"/>
        <v>Bombus vosnesenskii</v>
      </c>
      <c r="Q7835" s="11" t="s">
        <v>29</v>
      </c>
      <c r="R7835" s="72">
        <v>4</v>
      </c>
      <c r="S7835" s="12"/>
      <c r="T7835" s="12"/>
      <c r="U7835" s="12"/>
      <c r="V7835" s="10" t="s">
        <v>182</v>
      </c>
      <c r="W7835" s="118">
        <v>41977</v>
      </c>
      <c r="X7835" s="2"/>
      <c r="Y7835" s="129">
        <f t="shared" si="865"/>
        <v>4</v>
      </c>
      <c r="Z7835" s="110">
        <f t="shared" si="863"/>
        <v>0</v>
      </c>
      <c r="AA7835" s="1">
        <f t="shared" si="864"/>
        <v>0</v>
      </c>
    </row>
    <row r="7836" spans="1:27" ht="14.25" customHeight="1">
      <c r="A7836" s="148"/>
      <c r="B7836" s="139">
        <v>20180730</v>
      </c>
      <c r="C7836" s="57" t="str">
        <f t="shared" si="861"/>
        <v>BPF</v>
      </c>
      <c r="D7836" s="115">
        <f t="shared" si="860"/>
        <v>41849</v>
      </c>
      <c r="E7836" s="9" t="s">
        <v>347</v>
      </c>
      <c r="F7836" s="37" t="s">
        <v>25</v>
      </c>
      <c r="G7836" s="11" t="s">
        <v>380</v>
      </c>
      <c r="H7836" s="3"/>
      <c r="I7836" s="3"/>
      <c r="J7836" s="4" t="s">
        <v>51</v>
      </c>
      <c r="K7836" s="31" t="s">
        <v>583</v>
      </c>
      <c r="L7836" s="4" t="s">
        <v>157</v>
      </c>
      <c r="M7836" s="4"/>
      <c r="N7836" s="4"/>
      <c r="O7836" s="4" t="str">
        <f t="shared" si="859"/>
        <v>Halictus (Protohalictus) rubicundus</v>
      </c>
      <c r="P7836" s="85" t="str">
        <f t="shared" si="862"/>
        <v>Halictus rubicundus</v>
      </c>
      <c r="Q7836" s="11" t="s">
        <v>29</v>
      </c>
      <c r="R7836" s="72">
        <v>28</v>
      </c>
      <c r="S7836" s="12"/>
      <c r="T7836" s="12"/>
      <c r="U7836" s="12"/>
      <c r="V7836" s="10" t="s">
        <v>182</v>
      </c>
      <c r="W7836" s="118">
        <v>41977</v>
      </c>
      <c r="X7836" s="2"/>
      <c r="Y7836" s="129">
        <f t="shared" si="865"/>
        <v>28</v>
      </c>
      <c r="Z7836" s="110">
        <f t="shared" si="863"/>
        <v>0</v>
      </c>
      <c r="AA7836" s="1">
        <f t="shared" si="864"/>
        <v>0</v>
      </c>
    </row>
    <row r="7837" spans="1:27" ht="14.25" customHeight="1">
      <c r="A7837" s="148"/>
      <c r="B7837" s="139">
        <v>20180730</v>
      </c>
      <c r="C7837" s="57" t="str">
        <f t="shared" si="861"/>
        <v>BPF</v>
      </c>
      <c r="D7837" s="115">
        <f t="shared" si="860"/>
        <v>41849</v>
      </c>
      <c r="E7837" s="9" t="s">
        <v>350</v>
      </c>
      <c r="F7837" s="37" t="s">
        <v>25</v>
      </c>
      <c r="G7837" s="11" t="s">
        <v>380</v>
      </c>
      <c r="H7837" s="3"/>
      <c r="I7837" s="3"/>
      <c r="J7837" s="4" t="s">
        <v>27</v>
      </c>
      <c r="K7837" s="4" t="s">
        <v>578</v>
      </c>
      <c r="L7837" s="4" t="s">
        <v>47</v>
      </c>
      <c r="M7837" s="4"/>
      <c r="N7837" s="4"/>
      <c r="O7837" s="4" t="str">
        <f t="shared" si="859"/>
        <v>Bombus (Pyrobombus) vosnesenskii</v>
      </c>
      <c r="P7837" s="85" t="str">
        <f t="shared" si="862"/>
        <v>Bombus vosnesenskii</v>
      </c>
      <c r="Q7837" s="11" t="s">
        <v>29</v>
      </c>
      <c r="R7837" s="72">
        <v>10</v>
      </c>
      <c r="S7837" s="12"/>
      <c r="T7837" s="12"/>
      <c r="U7837" s="12"/>
      <c r="V7837" s="10" t="s">
        <v>182</v>
      </c>
      <c r="W7837" s="118">
        <v>41977</v>
      </c>
      <c r="X7837" s="2"/>
      <c r="Y7837" s="129">
        <f t="shared" si="865"/>
        <v>10</v>
      </c>
      <c r="Z7837" s="110">
        <f t="shared" si="863"/>
        <v>0</v>
      </c>
      <c r="AA7837" s="1">
        <f t="shared" si="864"/>
        <v>0</v>
      </c>
    </row>
    <row r="7838" spans="1:27" ht="14.25" customHeight="1">
      <c r="A7838" s="148"/>
      <c r="B7838" s="139">
        <v>20180730</v>
      </c>
      <c r="C7838" s="57" t="str">
        <f t="shared" si="861"/>
        <v>BPF</v>
      </c>
      <c r="D7838" s="115">
        <f t="shared" si="860"/>
        <v>41849</v>
      </c>
      <c r="E7838" s="9" t="s">
        <v>350</v>
      </c>
      <c r="F7838" s="37" t="s">
        <v>25</v>
      </c>
      <c r="G7838" s="11" t="s">
        <v>380</v>
      </c>
      <c r="H7838" s="3"/>
      <c r="I7838" s="3"/>
      <c r="J7838" s="4" t="s">
        <v>51</v>
      </c>
      <c r="K7838" s="31" t="s">
        <v>583</v>
      </c>
      <c r="L7838" s="4" t="s">
        <v>157</v>
      </c>
      <c r="M7838" s="4"/>
      <c r="N7838" s="4"/>
      <c r="O7838" s="4" t="str">
        <f t="shared" si="859"/>
        <v>Halictus (Protohalictus) rubicundus</v>
      </c>
      <c r="P7838" s="85" t="str">
        <f t="shared" si="862"/>
        <v>Halictus rubicundus</v>
      </c>
      <c r="Q7838" s="11" t="s">
        <v>29</v>
      </c>
      <c r="R7838" s="72">
        <v>14</v>
      </c>
      <c r="S7838" s="12"/>
      <c r="T7838" s="12"/>
      <c r="U7838" s="12"/>
      <c r="V7838" s="10" t="s">
        <v>182</v>
      </c>
      <c r="W7838" s="118">
        <v>41977</v>
      </c>
      <c r="X7838" s="2"/>
      <c r="Y7838" s="129">
        <f t="shared" si="865"/>
        <v>14</v>
      </c>
      <c r="Z7838" s="110">
        <f t="shared" si="863"/>
        <v>0</v>
      </c>
      <c r="AA7838" s="1">
        <f t="shared" si="864"/>
        <v>0</v>
      </c>
    </row>
    <row r="7839" spans="1:27" ht="14.25" customHeight="1">
      <c r="A7839" s="148"/>
      <c r="B7839" s="139">
        <v>20180806</v>
      </c>
      <c r="C7839" s="57" t="str">
        <f t="shared" si="861"/>
        <v>POS</v>
      </c>
      <c r="D7839" s="115">
        <f t="shared" si="860"/>
        <v>41856</v>
      </c>
      <c r="E7839" s="9" t="s">
        <v>37</v>
      </c>
      <c r="F7839" s="37" t="s">
        <v>25</v>
      </c>
      <c r="G7839" s="11" t="s">
        <v>380</v>
      </c>
      <c r="H7839" s="3"/>
      <c r="I7839" s="3"/>
      <c r="J7839" s="4" t="s">
        <v>27</v>
      </c>
      <c r="K7839" s="4" t="s">
        <v>578</v>
      </c>
      <c r="L7839" s="4" t="s">
        <v>47</v>
      </c>
      <c r="M7839" s="4"/>
      <c r="N7839" s="4"/>
      <c r="O7839" s="4" t="str">
        <f t="shared" ref="O7839:O7902" si="866">J7839&amp;" "&amp;IF(LEN(K7839)&gt;0,"("&amp;K7839&amp;") ","")&amp;IF(LEN(N7839)&gt;0,"nr. ","")&amp;L7839&amp;IF(LEN(M7839)&gt;0," ssp. "&amp;M7839,"")</f>
        <v>Bombus (Pyrobombus) vosnesenskii</v>
      </c>
      <c r="P7839" s="85" t="str">
        <f t="shared" si="862"/>
        <v>Bombus vosnesenskii</v>
      </c>
      <c r="Q7839" s="11" t="s">
        <v>29</v>
      </c>
      <c r="R7839" s="72">
        <v>7</v>
      </c>
      <c r="S7839" s="12"/>
      <c r="T7839" s="12"/>
      <c r="U7839" s="12"/>
      <c r="V7839" s="10" t="s">
        <v>182</v>
      </c>
      <c r="W7839" s="118">
        <v>41977</v>
      </c>
      <c r="X7839" s="2"/>
      <c r="Y7839" s="129">
        <f t="shared" si="865"/>
        <v>7</v>
      </c>
      <c r="Z7839" s="110">
        <f t="shared" si="863"/>
        <v>0</v>
      </c>
      <c r="AA7839" s="1">
        <f t="shared" si="864"/>
        <v>0</v>
      </c>
    </row>
    <row r="7840" spans="1:27" ht="14.25" customHeight="1">
      <c r="A7840" s="148"/>
      <c r="B7840" s="139">
        <v>20180806</v>
      </c>
      <c r="C7840" s="57" t="str">
        <f t="shared" si="861"/>
        <v>POS</v>
      </c>
      <c r="D7840" s="115">
        <f t="shared" si="860"/>
        <v>41856</v>
      </c>
      <c r="E7840" s="9" t="s">
        <v>37</v>
      </c>
      <c r="F7840" s="37" t="s">
        <v>25</v>
      </c>
      <c r="G7840" s="11" t="s">
        <v>380</v>
      </c>
      <c r="H7840" s="3"/>
      <c r="I7840" s="3"/>
      <c r="J7840" s="4" t="s">
        <v>140</v>
      </c>
      <c r="K7840" s="83" t="s">
        <v>140</v>
      </c>
      <c r="L7840" s="4" t="s">
        <v>141</v>
      </c>
      <c r="M7840" s="4"/>
      <c r="N7840" s="4"/>
      <c r="O7840" s="4" t="str">
        <f t="shared" si="866"/>
        <v>Agapostemon (Agapostemon) texanus</v>
      </c>
      <c r="P7840" s="85" t="str">
        <f t="shared" si="862"/>
        <v>Agapostemon texanus</v>
      </c>
      <c r="Q7840" s="11" t="s">
        <v>29</v>
      </c>
      <c r="R7840" s="72">
        <v>9</v>
      </c>
      <c r="S7840" s="12"/>
      <c r="T7840" s="12"/>
      <c r="U7840" s="12"/>
      <c r="V7840" s="10" t="s">
        <v>182</v>
      </c>
      <c r="W7840" s="118">
        <v>41977</v>
      </c>
      <c r="X7840" s="2"/>
      <c r="Y7840" s="129">
        <f t="shared" si="865"/>
        <v>9</v>
      </c>
      <c r="Z7840" s="110">
        <f t="shared" si="863"/>
        <v>0</v>
      </c>
      <c r="AA7840" s="1">
        <f t="shared" si="864"/>
        <v>0</v>
      </c>
    </row>
    <row r="7841" spans="1:27" ht="14.25" customHeight="1">
      <c r="A7841" s="148"/>
      <c r="B7841" s="139">
        <v>20180806</v>
      </c>
      <c r="C7841" s="57" t="str">
        <f t="shared" si="861"/>
        <v>POS</v>
      </c>
      <c r="D7841" s="115">
        <f t="shared" si="860"/>
        <v>41856</v>
      </c>
      <c r="E7841" s="9" t="s">
        <v>37</v>
      </c>
      <c r="F7841" s="37" t="s">
        <v>25</v>
      </c>
      <c r="G7841" s="11" t="s">
        <v>380</v>
      </c>
      <c r="H7841" s="3"/>
      <c r="I7841" s="3"/>
      <c r="J7841" s="4" t="s">
        <v>51</v>
      </c>
      <c r="K7841" s="112" t="s">
        <v>583</v>
      </c>
      <c r="L7841" s="4" t="s">
        <v>157</v>
      </c>
      <c r="M7841" s="4"/>
      <c r="N7841" s="4"/>
      <c r="O7841" s="4" t="str">
        <f t="shared" si="866"/>
        <v>Halictus (Protohalictus) rubicundus</v>
      </c>
      <c r="P7841" s="85" t="str">
        <f t="shared" si="862"/>
        <v>Halictus rubicundus</v>
      </c>
      <c r="Q7841" s="11" t="s">
        <v>29</v>
      </c>
      <c r="R7841" s="72">
        <v>3</v>
      </c>
      <c r="S7841" s="12"/>
      <c r="T7841" s="12"/>
      <c r="U7841" s="12"/>
      <c r="V7841" s="10" t="s">
        <v>182</v>
      </c>
      <c r="W7841" s="118">
        <v>41977</v>
      </c>
      <c r="X7841" s="2"/>
      <c r="Y7841" s="129">
        <f t="shared" si="865"/>
        <v>3</v>
      </c>
      <c r="Z7841" s="110">
        <f t="shared" si="863"/>
        <v>0</v>
      </c>
      <c r="AA7841" s="1">
        <f t="shared" si="864"/>
        <v>0</v>
      </c>
    </row>
    <row r="7842" spans="1:27" ht="14.25" customHeight="1">
      <c r="A7842" s="148"/>
      <c r="B7842" s="139">
        <v>20180806</v>
      </c>
      <c r="C7842" s="57" t="str">
        <f t="shared" si="861"/>
        <v>POS</v>
      </c>
      <c r="D7842" s="115">
        <f t="shared" si="860"/>
        <v>41856</v>
      </c>
      <c r="E7842" s="9" t="s">
        <v>37</v>
      </c>
      <c r="F7842" s="37" t="s">
        <v>25</v>
      </c>
      <c r="G7842" s="11" t="s">
        <v>380</v>
      </c>
      <c r="H7842" s="3"/>
      <c r="I7842" s="3"/>
      <c r="J7842" s="4" t="s">
        <v>51</v>
      </c>
      <c r="K7842" s="4" t="s">
        <v>582</v>
      </c>
      <c r="L7842" s="4" t="s">
        <v>52</v>
      </c>
      <c r="M7842" s="4"/>
      <c r="N7842" s="4"/>
      <c r="O7842" s="4" t="str">
        <f t="shared" si="866"/>
        <v>Halictus (Seladonia) tripartitus</v>
      </c>
      <c r="P7842" s="85" t="str">
        <f t="shared" si="862"/>
        <v>Halictus tripartitus</v>
      </c>
      <c r="Q7842" s="11" t="s">
        <v>29</v>
      </c>
      <c r="R7842" s="72">
        <v>940</v>
      </c>
      <c r="S7842" s="12"/>
      <c r="T7842" s="12"/>
      <c r="U7842" s="12"/>
      <c r="V7842" s="10" t="s">
        <v>182</v>
      </c>
      <c r="W7842" s="118">
        <v>41977</v>
      </c>
      <c r="X7842" s="2"/>
      <c r="Y7842" s="129">
        <f t="shared" si="865"/>
        <v>940</v>
      </c>
      <c r="Z7842" s="110">
        <f t="shared" si="863"/>
        <v>0</v>
      </c>
      <c r="AA7842" s="1">
        <f t="shared" si="864"/>
        <v>0</v>
      </c>
    </row>
    <row r="7843" spans="1:27" ht="14.25" customHeight="1">
      <c r="A7843" s="148"/>
      <c r="B7843" s="139">
        <v>20180806</v>
      </c>
      <c r="C7843" s="57" t="str">
        <f t="shared" si="861"/>
        <v>POS</v>
      </c>
      <c r="D7843" s="115">
        <f t="shared" si="860"/>
        <v>41856</v>
      </c>
      <c r="E7843" s="9" t="s">
        <v>38</v>
      </c>
      <c r="F7843" s="37" t="s">
        <v>25</v>
      </c>
      <c r="G7843" s="11" t="s">
        <v>380</v>
      </c>
      <c r="H7843" s="3"/>
      <c r="I7843" s="3"/>
      <c r="J7843" s="4" t="s">
        <v>27</v>
      </c>
      <c r="K7843" s="4" t="s">
        <v>578</v>
      </c>
      <c r="L7843" s="4" t="s">
        <v>47</v>
      </c>
      <c r="M7843" s="4"/>
      <c r="N7843" s="4"/>
      <c r="O7843" s="4" t="str">
        <f t="shared" si="866"/>
        <v>Bombus (Pyrobombus) vosnesenskii</v>
      </c>
      <c r="P7843" s="85" t="str">
        <f t="shared" si="862"/>
        <v>Bombus vosnesenskii</v>
      </c>
      <c r="Q7843" s="11" t="s">
        <v>29</v>
      </c>
      <c r="R7843" s="72">
        <v>6</v>
      </c>
      <c r="S7843" s="12"/>
      <c r="T7843" s="12"/>
      <c r="U7843" s="12"/>
      <c r="V7843" s="10" t="s">
        <v>182</v>
      </c>
      <c r="W7843" s="118">
        <v>41977</v>
      </c>
      <c r="X7843" s="2"/>
      <c r="Y7843" s="129">
        <f t="shared" si="865"/>
        <v>6</v>
      </c>
      <c r="Z7843" s="110">
        <f t="shared" si="863"/>
        <v>0</v>
      </c>
      <c r="AA7843" s="1">
        <f t="shared" si="864"/>
        <v>0</v>
      </c>
    </row>
    <row r="7844" spans="1:27" ht="14.25" customHeight="1">
      <c r="A7844" s="148"/>
      <c r="B7844" s="139">
        <v>20180806</v>
      </c>
      <c r="C7844" s="57" t="str">
        <f t="shared" si="861"/>
        <v>POS</v>
      </c>
      <c r="D7844" s="115">
        <f t="shared" si="860"/>
        <v>41856</v>
      </c>
      <c r="E7844" s="9" t="s">
        <v>38</v>
      </c>
      <c r="F7844" s="37" t="s">
        <v>25</v>
      </c>
      <c r="G7844" s="11" t="s">
        <v>380</v>
      </c>
      <c r="H7844" s="3"/>
      <c r="I7844" s="3"/>
      <c r="J7844" s="4" t="s">
        <v>27</v>
      </c>
      <c r="K7844" s="4" t="s">
        <v>577</v>
      </c>
      <c r="L7844" s="4" t="s">
        <v>39</v>
      </c>
      <c r="M7844" s="4"/>
      <c r="N7844" s="4"/>
      <c r="O7844" s="4" t="str">
        <f t="shared" si="866"/>
        <v>Bombus (Thoracobombus) fervidus</v>
      </c>
      <c r="P7844" s="85" t="str">
        <f t="shared" si="862"/>
        <v>Bombus fervidus</v>
      </c>
      <c r="Q7844" s="11" t="s">
        <v>29</v>
      </c>
      <c r="R7844" s="72">
        <v>2</v>
      </c>
      <c r="S7844" s="12"/>
      <c r="T7844" s="12"/>
      <c r="U7844" s="12"/>
      <c r="V7844" s="10" t="s">
        <v>182</v>
      </c>
      <c r="W7844" s="118">
        <v>41977</v>
      </c>
      <c r="X7844" s="2" t="s">
        <v>387</v>
      </c>
      <c r="Y7844" s="129">
        <f t="shared" si="865"/>
        <v>2</v>
      </c>
      <c r="Z7844" s="110">
        <f t="shared" si="863"/>
        <v>0</v>
      </c>
      <c r="AA7844" s="1">
        <f t="shared" si="864"/>
        <v>0</v>
      </c>
    </row>
    <row r="7845" spans="1:27" ht="14.25" customHeight="1">
      <c r="A7845" s="148"/>
      <c r="B7845" s="139">
        <v>20180806</v>
      </c>
      <c r="C7845" s="57" t="str">
        <f t="shared" si="861"/>
        <v>POS</v>
      </c>
      <c r="D7845" s="115">
        <f t="shared" si="860"/>
        <v>41856</v>
      </c>
      <c r="E7845" s="9" t="s">
        <v>38</v>
      </c>
      <c r="F7845" s="37" t="s">
        <v>25</v>
      </c>
      <c r="G7845" s="11" t="s">
        <v>380</v>
      </c>
      <c r="H7845" s="3"/>
      <c r="I7845" s="3"/>
      <c r="J7845" s="4" t="s">
        <v>140</v>
      </c>
      <c r="K7845" s="4" t="s">
        <v>140</v>
      </c>
      <c r="L7845" s="4" t="s">
        <v>141</v>
      </c>
      <c r="M7845" s="4"/>
      <c r="N7845" s="4"/>
      <c r="O7845" s="4" t="str">
        <f t="shared" si="866"/>
        <v>Agapostemon (Agapostemon) texanus</v>
      </c>
      <c r="P7845" s="85" t="str">
        <f t="shared" si="862"/>
        <v>Agapostemon texanus</v>
      </c>
      <c r="Q7845" s="11" t="s">
        <v>29</v>
      </c>
      <c r="R7845" s="72">
        <v>7</v>
      </c>
      <c r="S7845" s="12"/>
      <c r="T7845" s="12"/>
      <c r="U7845" s="12"/>
      <c r="V7845" s="10" t="s">
        <v>182</v>
      </c>
      <c r="W7845" s="118">
        <v>41977</v>
      </c>
      <c r="X7845" s="2"/>
      <c r="Y7845" s="129">
        <f t="shared" si="865"/>
        <v>7</v>
      </c>
      <c r="Z7845" s="110">
        <f t="shared" si="863"/>
        <v>0</v>
      </c>
      <c r="AA7845" s="1">
        <f t="shared" si="864"/>
        <v>0</v>
      </c>
    </row>
    <row r="7846" spans="1:27" ht="14.25" customHeight="1">
      <c r="A7846" s="148"/>
      <c r="B7846" s="139">
        <v>20180806</v>
      </c>
      <c r="C7846" s="57" t="str">
        <f t="shared" si="861"/>
        <v>POS</v>
      </c>
      <c r="D7846" s="115">
        <f t="shared" si="860"/>
        <v>41856</v>
      </c>
      <c r="E7846" s="9" t="s">
        <v>38</v>
      </c>
      <c r="F7846" s="37" t="s">
        <v>25</v>
      </c>
      <c r="G7846" s="11" t="s">
        <v>380</v>
      </c>
      <c r="H7846" s="3"/>
      <c r="I7846" s="3"/>
      <c r="J7846" s="4" t="s">
        <v>140</v>
      </c>
      <c r="K7846" s="4" t="s">
        <v>140</v>
      </c>
      <c r="L7846" s="4" t="s">
        <v>141</v>
      </c>
      <c r="M7846" s="4"/>
      <c r="N7846" s="4"/>
      <c r="O7846" s="4" t="str">
        <f t="shared" si="866"/>
        <v>Agapostemon (Agapostemon) texanus</v>
      </c>
      <c r="P7846" s="85" t="str">
        <f t="shared" si="862"/>
        <v>Agapostemon texanus</v>
      </c>
      <c r="Q7846" s="11" t="s">
        <v>43</v>
      </c>
      <c r="R7846" s="72">
        <v>4</v>
      </c>
      <c r="S7846" s="12"/>
      <c r="T7846" s="12"/>
      <c r="U7846" s="12"/>
      <c r="V7846" s="10" t="s">
        <v>182</v>
      </c>
      <c r="W7846" s="118">
        <v>41977</v>
      </c>
      <c r="X7846" s="2"/>
      <c r="Y7846" s="129">
        <f t="shared" si="865"/>
        <v>4</v>
      </c>
      <c r="Z7846" s="110">
        <f t="shared" si="863"/>
        <v>0</v>
      </c>
      <c r="AA7846" s="1">
        <f t="shared" si="864"/>
        <v>0</v>
      </c>
    </row>
    <row r="7847" spans="1:27" ht="14.25" customHeight="1">
      <c r="A7847" s="148"/>
      <c r="B7847" s="139">
        <v>20180806</v>
      </c>
      <c r="C7847" s="57" t="str">
        <f t="shared" si="861"/>
        <v>POS</v>
      </c>
      <c r="D7847" s="115">
        <f t="shared" si="860"/>
        <v>41856</v>
      </c>
      <c r="E7847" s="9" t="s">
        <v>38</v>
      </c>
      <c r="F7847" s="37" t="s">
        <v>25</v>
      </c>
      <c r="G7847" s="11" t="s">
        <v>380</v>
      </c>
      <c r="H7847" s="3"/>
      <c r="I7847" s="3"/>
      <c r="J7847" s="4" t="s">
        <v>51</v>
      </c>
      <c r="K7847" s="31" t="s">
        <v>583</v>
      </c>
      <c r="L7847" s="4" t="s">
        <v>157</v>
      </c>
      <c r="M7847" s="4"/>
      <c r="N7847" s="4"/>
      <c r="O7847" s="4" t="str">
        <f t="shared" si="866"/>
        <v>Halictus (Protohalictus) rubicundus</v>
      </c>
      <c r="P7847" s="85" t="str">
        <f t="shared" si="862"/>
        <v>Halictus rubicundus</v>
      </c>
      <c r="Q7847" s="11" t="s">
        <v>29</v>
      </c>
      <c r="R7847" s="72">
        <v>2</v>
      </c>
      <c r="S7847" s="12"/>
      <c r="T7847" s="12"/>
      <c r="U7847" s="12"/>
      <c r="V7847" s="10" t="s">
        <v>182</v>
      </c>
      <c r="W7847" s="118">
        <v>41977</v>
      </c>
      <c r="X7847" s="2"/>
      <c r="Y7847" s="129">
        <f t="shared" si="865"/>
        <v>2</v>
      </c>
      <c r="Z7847" s="110">
        <f t="shared" si="863"/>
        <v>0</v>
      </c>
      <c r="AA7847" s="1">
        <f t="shared" si="864"/>
        <v>0</v>
      </c>
    </row>
    <row r="7848" spans="1:27" ht="14.25" customHeight="1">
      <c r="A7848" s="148"/>
      <c r="B7848" s="139">
        <v>20180806</v>
      </c>
      <c r="C7848" s="57" t="str">
        <f t="shared" si="861"/>
        <v>POS</v>
      </c>
      <c r="D7848" s="115">
        <f t="shared" si="860"/>
        <v>41856</v>
      </c>
      <c r="E7848" s="9" t="s">
        <v>38</v>
      </c>
      <c r="F7848" s="37" t="s">
        <v>25</v>
      </c>
      <c r="G7848" s="11" t="s">
        <v>380</v>
      </c>
      <c r="H7848" s="3"/>
      <c r="I7848" s="3"/>
      <c r="J7848" s="4" t="s">
        <v>48</v>
      </c>
      <c r="K7848" s="4" t="s">
        <v>48</v>
      </c>
      <c r="L7848" s="4" t="s">
        <v>49</v>
      </c>
      <c r="M7848" s="4"/>
      <c r="N7848" s="4"/>
      <c r="O7848" s="4" t="str">
        <f t="shared" si="866"/>
        <v>Apis (Apis) mellifera</v>
      </c>
      <c r="P7848" s="85" t="str">
        <f t="shared" si="862"/>
        <v>Apis mellifera</v>
      </c>
      <c r="Q7848" s="11" t="s">
        <v>29</v>
      </c>
      <c r="R7848" s="72">
        <v>1</v>
      </c>
      <c r="S7848" s="12"/>
      <c r="T7848" s="12"/>
      <c r="U7848" s="12"/>
      <c r="V7848" s="10" t="s">
        <v>182</v>
      </c>
      <c r="W7848" s="118">
        <v>41977</v>
      </c>
      <c r="X7848" s="2"/>
      <c r="Y7848" s="129">
        <f t="shared" si="865"/>
        <v>1</v>
      </c>
      <c r="Z7848" s="110">
        <f t="shared" si="863"/>
        <v>0</v>
      </c>
      <c r="AA7848" s="1">
        <f t="shared" si="864"/>
        <v>0</v>
      </c>
    </row>
    <row r="7849" spans="1:27" ht="14.25" customHeight="1">
      <c r="A7849" s="148"/>
      <c r="B7849" s="139">
        <v>20180806</v>
      </c>
      <c r="C7849" s="57" t="str">
        <f t="shared" si="861"/>
        <v>POS</v>
      </c>
      <c r="D7849" s="115">
        <f t="shared" si="860"/>
        <v>41856</v>
      </c>
      <c r="E7849" s="9" t="s">
        <v>38</v>
      </c>
      <c r="F7849" s="37" t="s">
        <v>25</v>
      </c>
      <c r="G7849" s="11" t="s">
        <v>380</v>
      </c>
      <c r="H7849" s="3"/>
      <c r="I7849" s="3"/>
      <c r="J7849" s="4" t="s">
        <v>51</v>
      </c>
      <c r="K7849" s="4" t="s">
        <v>582</v>
      </c>
      <c r="L7849" s="4" t="s">
        <v>52</v>
      </c>
      <c r="M7849" s="4"/>
      <c r="N7849" s="4"/>
      <c r="O7849" s="4" t="str">
        <f t="shared" si="866"/>
        <v>Halictus (Seladonia) tripartitus</v>
      </c>
      <c r="P7849" s="85" t="str">
        <f t="shared" si="862"/>
        <v>Halictus tripartitus</v>
      </c>
      <c r="Q7849" s="11" t="s">
        <v>29</v>
      </c>
      <c r="R7849" s="72">
        <v>176</v>
      </c>
      <c r="S7849" s="12"/>
      <c r="T7849" s="12"/>
      <c r="U7849" s="12"/>
      <c r="V7849" s="10" t="s">
        <v>182</v>
      </c>
      <c r="W7849" s="118">
        <v>41977</v>
      </c>
      <c r="X7849" s="2"/>
      <c r="Y7849" s="129">
        <f t="shared" si="865"/>
        <v>176</v>
      </c>
      <c r="Z7849" s="110">
        <f t="shared" si="863"/>
        <v>0</v>
      </c>
      <c r="AA7849" s="1">
        <f t="shared" si="864"/>
        <v>0</v>
      </c>
    </row>
    <row r="7850" spans="1:27" ht="14.25" customHeight="1">
      <c r="A7850" s="148"/>
      <c r="B7850" s="139">
        <v>20180806</v>
      </c>
      <c r="C7850" s="57" t="str">
        <f t="shared" si="861"/>
        <v>POS</v>
      </c>
      <c r="D7850" s="115">
        <f t="shared" si="860"/>
        <v>41856</v>
      </c>
      <c r="E7850" s="9" t="s">
        <v>213</v>
      </c>
      <c r="F7850" s="37" t="s">
        <v>25</v>
      </c>
      <c r="G7850" s="11" t="s">
        <v>380</v>
      </c>
      <c r="H7850" s="3"/>
      <c r="I7850" s="3"/>
      <c r="J7850" s="4" t="s">
        <v>27</v>
      </c>
      <c r="K7850" s="4" t="s">
        <v>578</v>
      </c>
      <c r="L7850" s="4" t="s">
        <v>47</v>
      </c>
      <c r="M7850" s="4"/>
      <c r="N7850" s="4"/>
      <c r="O7850" s="4" t="str">
        <f t="shared" si="866"/>
        <v>Bombus (Pyrobombus) vosnesenskii</v>
      </c>
      <c r="P7850" s="85" t="str">
        <f t="shared" si="862"/>
        <v>Bombus vosnesenskii</v>
      </c>
      <c r="Q7850" s="11" t="s">
        <v>29</v>
      </c>
      <c r="R7850" s="72">
        <v>7</v>
      </c>
      <c r="S7850" s="12"/>
      <c r="T7850" s="12"/>
      <c r="U7850" s="12"/>
      <c r="V7850" s="10" t="s">
        <v>182</v>
      </c>
      <c r="W7850" s="118">
        <v>41977</v>
      </c>
      <c r="X7850" s="2"/>
      <c r="Y7850" s="129">
        <f t="shared" si="865"/>
        <v>7</v>
      </c>
      <c r="Z7850" s="110">
        <f t="shared" si="863"/>
        <v>0</v>
      </c>
      <c r="AA7850" s="1">
        <f t="shared" si="864"/>
        <v>0</v>
      </c>
    </row>
    <row r="7851" spans="1:27" ht="14.25" customHeight="1">
      <c r="A7851" s="148"/>
      <c r="B7851" s="139">
        <v>20180806</v>
      </c>
      <c r="C7851" s="57" t="str">
        <f t="shared" si="861"/>
        <v>POS</v>
      </c>
      <c r="D7851" s="115">
        <f t="shared" si="860"/>
        <v>41856</v>
      </c>
      <c r="E7851" s="9" t="s">
        <v>213</v>
      </c>
      <c r="F7851" s="37" t="s">
        <v>25</v>
      </c>
      <c r="G7851" s="11" t="s">
        <v>380</v>
      </c>
      <c r="H7851" s="3"/>
      <c r="I7851" s="3"/>
      <c r="J7851" s="4" t="s">
        <v>27</v>
      </c>
      <c r="K7851" s="4" t="s">
        <v>578</v>
      </c>
      <c r="L7851" s="4" t="s">
        <v>44</v>
      </c>
      <c r="M7851" s="4"/>
      <c r="N7851" s="4"/>
      <c r="O7851" s="4" t="str">
        <f t="shared" si="866"/>
        <v>Bombus (Pyrobombus) mixtus</v>
      </c>
      <c r="P7851" s="85" t="str">
        <f t="shared" si="862"/>
        <v>Bombus mixtus</v>
      </c>
      <c r="Q7851" s="11" t="s">
        <v>29</v>
      </c>
      <c r="R7851" s="72">
        <v>2</v>
      </c>
      <c r="S7851" s="12"/>
      <c r="T7851" s="12"/>
      <c r="U7851" s="12"/>
      <c r="V7851" s="10" t="s">
        <v>182</v>
      </c>
      <c r="W7851" s="118">
        <v>41977</v>
      </c>
      <c r="X7851" s="2" t="s">
        <v>385</v>
      </c>
      <c r="Y7851" s="129">
        <f t="shared" si="865"/>
        <v>2</v>
      </c>
      <c r="Z7851" s="110">
        <f t="shared" si="863"/>
        <v>0</v>
      </c>
      <c r="AA7851" s="1">
        <f t="shared" si="864"/>
        <v>0</v>
      </c>
    </row>
    <row r="7852" spans="1:27" ht="14.25" customHeight="1">
      <c r="A7852" s="148"/>
      <c r="B7852" s="139">
        <v>20180806</v>
      </c>
      <c r="C7852" s="57" t="str">
        <f t="shared" si="861"/>
        <v>POS</v>
      </c>
      <c r="D7852" s="115">
        <f t="shared" si="860"/>
        <v>41856</v>
      </c>
      <c r="E7852" s="9" t="s">
        <v>213</v>
      </c>
      <c r="F7852" s="37" t="s">
        <v>25</v>
      </c>
      <c r="G7852" s="11" t="s">
        <v>380</v>
      </c>
      <c r="H7852" s="3"/>
      <c r="I7852" s="3"/>
      <c r="J7852" s="4" t="s">
        <v>27</v>
      </c>
      <c r="K7852" s="83" t="s">
        <v>577</v>
      </c>
      <c r="L7852" s="4" t="s">
        <v>39</v>
      </c>
      <c r="M7852" s="4"/>
      <c r="N7852" s="4"/>
      <c r="O7852" s="4" t="str">
        <f t="shared" si="866"/>
        <v>Bombus (Thoracobombus) fervidus</v>
      </c>
      <c r="P7852" s="85" t="str">
        <f t="shared" si="862"/>
        <v>Bombus fervidus</v>
      </c>
      <c r="Q7852" s="11" t="s">
        <v>29</v>
      </c>
      <c r="R7852" s="72">
        <v>1</v>
      </c>
      <c r="S7852" s="12"/>
      <c r="T7852" s="12"/>
      <c r="U7852" s="12"/>
      <c r="V7852" s="10" t="s">
        <v>182</v>
      </c>
      <c r="W7852" s="118">
        <v>41977</v>
      </c>
      <c r="X7852" s="2"/>
      <c r="Y7852" s="129">
        <f t="shared" si="865"/>
        <v>1</v>
      </c>
      <c r="Z7852" s="110">
        <f t="shared" si="863"/>
        <v>0</v>
      </c>
      <c r="AA7852" s="1">
        <f t="shared" si="864"/>
        <v>0</v>
      </c>
    </row>
    <row r="7853" spans="1:27" ht="14.25" customHeight="1">
      <c r="A7853" s="148"/>
      <c r="B7853" s="139">
        <v>20180806</v>
      </c>
      <c r="C7853" s="57" t="str">
        <f t="shared" si="861"/>
        <v>POS</v>
      </c>
      <c r="D7853" s="115">
        <f t="shared" si="860"/>
        <v>41856</v>
      </c>
      <c r="E7853" s="9" t="s">
        <v>213</v>
      </c>
      <c r="F7853" s="37" t="s">
        <v>25</v>
      </c>
      <c r="G7853" s="11" t="s">
        <v>380</v>
      </c>
      <c r="H7853" s="3"/>
      <c r="I7853" s="3"/>
      <c r="J7853" s="4" t="s">
        <v>140</v>
      </c>
      <c r="K7853" s="84" t="s">
        <v>140</v>
      </c>
      <c r="L7853" s="4" t="s">
        <v>141</v>
      </c>
      <c r="M7853" s="4"/>
      <c r="N7853" s="4"/>
      <c r="O7853" s="4" t="str">
        <f t="shared" si="866"/>
        <v>Agapostemon (Agapostemon) texanus</v>
      </c>
      <c r="P7853" s="85" t="str">
        <f t="shared" si="862"/>
        <v>Agapostemon texanus</v>
      </c>
      <c r="Q7853" s="11" t="s">
        <v>29</v>
      </c>
      <c r="R7853" s="72">
        <v>16</v>
      </c>
      <c r="S7853" s="12"/>
      <c r="T7853" s="12"/>
      <c r="U7853" s="12"/>
      <c r="V7853" s="10" t="s">
        <v>182</v>
      </c>
      <c r="W7853" s="118">
        <v>41977</v>
      </c>
      <c r="X7853" s="2"/>
      <c r="Y7853" s="129">
        <f t="shared" si="865"/>
        <v>16</v>
      </c>
      <c r="Z7853" s="110">
        <f t="shared" si="863"/>
        <v>0</v>
      </c>
      <c r="AA7853" s="1">
        <f t="shared" si="864"/>
        <v>0</v>
      </c>
    </row>
    <row r="7854" spans="1:27" ht="14.25" customHeight="1">
      <c r="A7854" s="148"/>
      <c r="B7854" s="139">
        <v>20180806</v>
      </c>
      <c r="C7854" s="57" t="str">
        <f t="shared" si="861"/>
        <v>POS</v>
      </c>
      <c r="D7854" s="115">
        <f t="shared" si="860"/>
        <v>41856</v>
      </c>
      <c r="E7854" s="9" t="s">
        <v>213</v>
      </c>
      <c r="F7854" s="37" t="s">
        <v>25</v>
      </c>
      <c r="G7854" s="11" t="s">
        <v>380</v>
      </c>
      <c r="H7854" s="3"/>
      <c r="I7854" s="3"/>
      <c r="J7854" s="4" t="s">
        <v>140</v>
      </c>
      <c r="K7854" s="4" t="s">
        <v>140</v>
      </c>
      <c r="L7854" s="4" t="s">
        <v>141</v>
      </c>
      <c r="M7854" s="4"/>
      <c r="N7854" s="4"/>
      <c r="O7854" s="4" t="str">
        <f t="shared" si="866"/>
        <v>Agapostemon (Agapostemon) texanus</v>
      </c>
      <c r="P7854" s="85" t="str">
        <f t="shared" si="862"/>
        <v>Agapostemon texanus</v>
      </c>
      <c r="Q7854" s="11" t="s">
        <v>43</v>
      </c>
      <c r="R7854" s="72">
        <v>4</v>
      </c>
      <c r="S7854" s="12"/>
      <c r="T7854" s="12"/>
      <c r="U7854" s="12"/>
      <c r="V7854" s="10" t="s">
        <v>182</v>
      </c>
      <c r="W7854" s="118">
        <v>41977</v>
      </c>
      <c r="X7854" s="2"/>
      <c r="Y7854" s="129">
        <f t="shared" si="865"/>
        <v>4</v>
      </c>
      <c r="Z7854" s="110">
        <f t="shared" si="863"/>
        <v>0</v>
      </c>
      <c r="AA7854" s="1">
        <f t="shared" si="864"/>
        <v>0</v>
      </c>
    </row>
    <row r="7855" spans="1:27" ht="14.25" customHeight="1">
      <c r="A7855" s="148"/>
      <c r="B7855" s="139">
        <v>20180806</v>
      </c>
      <c r="C7855" s="57" t="str">
        <f t="shared" si="861"/>
        <v>POS</v>
      </c>
      <c r="D7855" s="115">
        <f t="shared" si="860"/>
        <v>41856</v>
      </c>
      <c r="E7855" s="9" t="s">
        <v>213</v>
      </c>
      <c r="F7855" s="37" t="s">
        <v>25</v>
      </c>
      <c r="G7855" s="11" t="s">
        <v>380</v>
      </c>
      <c r="H7855" s="3"/>
      <c r="I7855" s="3"/>
      <c r="J7855" s="4" t="s">
        <v>48</v>
      </c>
      <c r="K7855" s="4" t="s">
        <v>48</v>
      </c>
      <c r="L7855" s="4" t="s">
        <v>49</v>
      </c>
      <c r="M7855" s="4"/>
      <c r="N7855" s="4"/>
      <c r="O7855" s="4" t="str">
        <f t="shared" si="866"/>
        <v>Apis (Apis) mellifera</v>
      </c>
      <c r="P7855" s="85" t="str">
        <f t="shared" si="862"/>
        <v>Apis mellifera</v>
      </c>
      <c r="Q7855" s="11" t="s">
        <v>29</v>
      </c>
      <c r="R7855" s="72">
        <v>1</v>
      </c>
      <c r="S7855" s="12"/>
      <c r="T7855" s="12"/>
      <c r="U7855" s="12"/>
      <c r="V7855" s="10" t="s">
        <v>182</v>
      </c>
      <c r="W7855" s="118">
        <v>41977</v>
      </c>
      <c r="X7855" s="2"/>
      <c r="Y7855" s="129">
        <f t="shared" si="865"/>
        <v>1</v>
      </c>
      <c r="Z7855" s="110">
        <f t="shared" si="863"/>
        <v>0</v>
      </c>
      <c r="AA7855" s="1">
        <f t="shared" si="864"/>
        <v>0</v>
      </c>
    </row>
    <row r="7856" spans="1:27" ht="14.25" customHeight="1">
      <c r="A7856" s="148"/>
      <c r="B7856" s="139">
        <v>20180806</v>
      </c>
      <c r="C7856" s="57" t="str">
        <f t="shared" si="861"/>
        <v>POS</v>
      </c>
      <c r="D7856" s="115">
        <f t="shared" si="860"/>
        <v>41856</v>
      </c>
      <c r="E7856" s="9" t="s">
        <v>213</v>
      </c>
      <c r="F7856" s="37" t="s">
        <v>25</v>
      </c>
      <c r="G7856" s="11" t="s">
        <v>380</v>
      </c>
      <c r="H7856" s="3"/>
      <c r="I7856" s="3"/>
      <c r="J7856" s="4" t="s">
        <v>51</v>
      </c>
      <c r="K7856" s="31" t="s">
        <v>583</v>
      </c>
      <c r="L7856" s="4" t="s">
        <v>157</v>
      </c>
      <c r="M7856" s="4"/>
      <c r="N7856" s="4"/>
      <c r="O7856" s="4" t="str">
        <f t="shared" si="866"/>
        <v>Halictus (Protohalictus) rubicundus</v>
      </c>
      <c r="P7856" s="85" t="str">
        <f t="shared" si="862"/>
        <v>Halictus rubicundus</v>
      </c>
      <c r="Q7856" s="11" t="s">
        <v>29</v>
      </c>
      <c r="R7856" s="72">
        <v>1</v>
      </c>
      <c r="S7856" s="12"/>
      <c r="T7856" s="12"/>
      <c r="U7856" s="12"/>
      <c r="V7856" s="10" t="s">
        <v>182</v>
      </c>
      <c r="W7856" s="118">
        <v>41977</v>
      </c>
      <c r="X7856" s="2"/>
      <c r="Y7856" s="129">
        <f t="shared" si="865"/>
        <v>1</v>
      </c>
      <c r="Z7856" s="110">
        <f t="shared" si="863"/>
        <v>0</v>
      </c>
      <c r="AA7856" s="1">
        <f t="shared" si="864"/>
        <v>0</v>
      </c>
    </row>
    <row r="7857" spans="1:27" ht="14.25" customHeight="1">
      <c r="A7857" s="148"/>
      <c r="B7857" s="139">
        <v>20180806</v>
      </c>
      <c r="C7857" s="57" t="str">
        <f t="shared" si="861"/>
        <v>POS</v>
      </c>
      <c r="D7857" s="115">
        <f t="shared" si="860"/>
        <v>41856</v>
      </c>
      <c r="E7857" s="9" t="s">
        <v>213</v>
      </c>
      <c r="F7857" s="37" t="s">
        <v>25</v>
      </c>
      <c r="G7857" s="11" t="s">
        <v>380</v>
      </c>
      <c r="H7857" s="3"/>
      <c r="I7857" s="3"/>
      <c r="J7857" s="4" t="s">
        <v>51</v>
      </c>
      <c r="K7857" s="4" t="s">
        <v>582</v>
      </c>
      <c r="L7857" s="4" t="s">
        <v>52</v>
      </c>
      <c r="M7857" s="4"/>
      <c r="N7857" s="4"/>
      <c r="O7857" s="4" t="str">
        <f t="shared" si="866"/>
        <v>Halictus (Seladonia) tripartitus</v>
      </c>
      <c r="P7857" s="85" t="str">
        <f t="shared" si="862"/>
        <v>Halictus tripartitus</v>
      </c>
      <c r="Q7857" s="11" t="s">
        <v>29</v>
      </c>
      <c r="R7857" s="72">
        <v>352</v>
      </c>
      <c r="S7857" s="12"/>
      <c r="T7857" s="12"/>
      <c r="U7857" s="12"/>
      <c r="V7857" s="10" t="s">
        <v>182</v>
      </c>
      <c r="W7857" s="118">
        <v>41977</v>
      </c>
      <c r="X7857" s="2"/>
      <c r="Y7857" s="129">
        <f t="shared" si="865"/>
        <v>352</v>
      </c>
      <c r="Z7857" s="110">
        <f t="shared" si="863"/>
        <v>0</v>
      </c>
      <c r="AA7857" s="1">
        <f t="shared" si="864"/>
        <v>0</v>
      </c>
    </row>
    <row r="7858" spans="1:27" ht="14.25" customHeight="1">
      <c r="A7858" s="148"/>
      <c r="B7858" s="139">
        <v>20180806</v>
      </c>
      <c r="C7858" s="57" t="str">
        <f t="shared" si="861"/>
        <v>POS</v>
      </c>
      <c r="D7858" s="115">
        <f t="shared" si="860"/>
        <v>41856</v>
      </c>
      <c r="E7858" s="9" t="s">
        <v>227</v>
      </c>
      <c r="F7858" s="37" t="s">
        <v>25</v>
      </c>
      <c r="G7858" s="11" t="s">
        <v>380</v>
      </c>
      <c r="H7858" s="3"/>
      <c r="I7858" s="3"/>
      <c r="J7858" s="4" t="s">
        <v>48</v>
      </c>
      <c r="K7858" s="4" t="s">
        <v>48</v>
      </c>
      <c r="L7858" s="4" t="s">
        <v>49</v>
      </c>
      <c r="M7858" s="4"/>
      <c r="N7858" s="4"/>
      <c r="O7858" s="4" t="str">
        <f t="shared" si="866"/>
        <v>Apis (Apis) mellifera</v>
      </c>
      <c r="P7858" s="85" t="str">
        <f t="shared" si="862"/>
        <v>Apis mellifera</v>
      </c>
      <c r="Q7858" s="11" t="s">
        <v>29</v>
      </c>
      <c r="R7858" s="72">
        <v>1</v>
      </c>
      <c r="S7858" s="12"/>
      <c r="T7858" s="12"/>
      <c r="U7858" s="12"/>
      <c r="V7858" s="10" t="s">
        <v>182</v>
      </c>
      <c r="W7858" s="118">
        <v>41977</v>
      </c>
      <c r="X7858" s="2"/>
      <c r="Y7858" s="129">
        <f t="shared" si="865"/>
        <v>1</v>
      </c>
      <c r="Z7858" s="110">
        <f t="shared" si="863"/>
        <v>0</v>
      </c>
      <c r="AA7858" s="1">
        <f t="shared" si="864"/>
        <v>0</v>
      </c>
    </row>
    <row r="7859" spans="1:27" ht="14.25" customHeight="1">
      <c r="A7859" s="148"/>
      <c r="B7859" s="139">
        <v>20180806</v>
      </c>
      <c r="C7859" s="57" t="str">
        <f t="shared" si="861"/>
        <v>POS</v>
      </c>
      <c r="D7859" s="115">
        <f t="shared" si="860"/>
        <v>41856</v>
      </c>
      <c r="E7859" s="9" t="s">
        <v>227</v>
      </c>
      <c r="F7859" s="37" t="s">
        <v>25</v>
      </c>
      <c r="G7859" s="11" t="s">
        <v>380</v>
      </c>
      <c r="H7859" s="3"/>
      <c r="I7859" s="3"/>
      <c r="J7859" s="4" t="s">
        <v>27</v>
      </c>
      <c r="K7859" s="4" t="s">
        <v>578</v>
      </c>
      <c r="L7859" s="4" t="s">
        <v>47</v>
      </c>
      <c r="M7859" s="4"/>
      <c r="N7859" s="4"/>
      <c r="O7859" s="4" t="str">
        <f t="shared" si="866"/>
        <v>Bombus (Pyrobombus) vosnesenskii</v>
      </c>
      <c r="P7859" s="85" t="str">
        <f t="shared" si="862"/>
        <v>Bombus vosnesenskii</v>
      </c>
      <c r="Q7859" s="11" t="s">
        <v>29</v>
      </c>
      <c r="R7859" s="72">
        <v>5</v>
      </c>
      <c r="S7859" s="12"/>
      <c r="T7859" s="12"/>
      <c r="U7859" s="12"/>
      <c r="V7859" s="10" t="s">
        <v>182</v>
      </c>
      <c r="W7859" s="118">
        <v>41977</v>
      </c>
      <c r="X7859" s="2" t="s">
        <v>387</v>
      </c>
      <c r="Y7859" s="129">
        <f t="shared" si="865"/>
        <v>5</v>
      </c>
      <c r="Z7859" s="110">
        <f t="shared" si="863"/>
        <v>0</v>
      </c>
      <c r="AA7859" s="1">
        <f t="shared" si="864"/>
        <v>0</v>
      </c>
    </row>
    <row r="7860" spans="1:27" ht="14.25" customHeight="1">
      <c r="A7860" s="148"/>
      <c r="B7860" s="139">
        <v>20180806</v>
      </c>
      <c r="C7860" s="57" t="str">
        <f t="shared" si="861"/>
        <v>POS</v>
      </c>
      <c r="D7860" s="115">
        <f t="shared" si="860"/>
        <v>41856</v>
      </c>
      <c r="E7860" s="9" t="s">
        <v>227</v>
      </c>
      <c r="F7860" s="37" t="s">
        <v>25</v>
      </c>
      <c r="G7860" s="11" t="s">
        <v>380</v>
      </c>
      <c r="H7860" s="3"/>
      <c r="I7860" s="3"/>
      <c r="J7860" s="4" t="s">
        <v>27</v>
      </c>
      <c r="K7860" s="4" t="s">
        <v>578</v>
      </c>
      <c r="L7860" s="4" t="s">
        <v>47</v>
      </c>
      <c r="M7860" s="4"/>
      <c r="N7860" s="4"/>
      <c r="O7860" s="4" t="str">
        <f t="shared" si="866"/>
        <v>Bombus (Pyrobombus) vosnesenskii</v>
      </c>
      <c r="P7860" s="85" t="str">
        <f t="shared" si="862"/>
        <v>Bombus vosnesenskii</v>
      </c>
      <c r="Q7860" s="11" t="s">
        <v>43</v>
      </c>
      <c r="R7860" s="72">
        <v>3</v>
      </c>
      <c r="S7860" s="12"/>
      <c r="T7860" s="12"/>
      <c r="U7860" s="12"/>
      <c r="V7860" s="10" t="s">
        <v>182</v>
      </c>
      <c r="W7860" s="118">
        <v>41977</v>
      </c>
      <c r="X7860" s="2"/>
      <c r="Y7860" s="129">
        <f t="shared" si="865"/>
        <v>3</v>
      </c>
      <c r="Z7860" s="110">
        <f t="shared" si="863"/>
        <v>0</v>
      </c>
      <c r="AA7860" s="1">
        <f t="shared" si="864"/>
        <v>0</v>
      </c>
    </row>
    <row r="7861" spans="1:27" ht="14.25" customHeight="1">
      <c r="A7861" s="148"/>
      <c r="B7861" s="139">
        <v>20180806</v>
      </c>
      <c r="C7861" s="57" t="str">
        <f t="shared" si="861"/>
        <v>POS</v>
      </c>
      <c r="D7861" s="115">
        <f t="shared" ref="D7861:D7924" si="867">DATEVALUE(LEFT(B7861,4)&amp;"/"&amp;MID(B7861,5,2)&amp;"/"&amp;RIGHT(B7861,2))</f>
        <v>41856</v>
      </c>
      <c r="E7861" s="9" t="s">
        <v>227</v>
      </c>
      <c r="F7861" s="37" t="s">
        <v>25</v>
      </c>
      <c r="G7861" s="11" t="s">
        <v>380</v>
      </c>
      <c r="H7861" s="3"/>
      <c r="I7861" s="3"/>
      <c r="J7861" s="4" t="s">
        <v>140</v>
      </c>
      <c r="K7861" s="4" t="s">
        <v>140</v>
      </c>
      <c r="L7861" s="4" t="s">
        <v>141</v>
      </c>
      <c r="M7861" s="4"/>
      <c r="N7861" s="4"/>
      <c r="O7861" s="4" t="str">
        <f t="shared" si="866"/>
        <v>Agapostemon (Agapostemon) texanus</v>
      </c>
      <c r="P7861" s="85" t="str">
        <f t="shared" si="862"/>
        <v>Agapostemon texanus</v>
      </c>
      <c r="Q7861" s="11" t="s">
        <v>29</v>
      </c>
      <c r="R7861" s="72">
        <v>3</v>
      </c>
      <c r="S7861" s="12"/>
      <c r="T7861" s="12"/>
      <c r="U7861" s="12"/>
      <c r="V7861" s="10" t="s">
        <v>182</v>
      </c>
      <c r="W7861" s="118">
        <v>41977</v>
      </c>
      <c r="X7861" s="2"/>
      <c r="Y7861" s="129">
        <f t="shared" si="865"/>
        <v>3</v>
      </c>
      <c r="Z7861" s="110">
        <f t="shared" si="863"/>
        <v>0</v>
      </c>
      <c r="AA7861" s="1">
        <f t="shared" si="864"/>
        <v>0</v>
      </c>
    </row>
    <row r="7862" spans="1:27" ht="14.25" customHeight="1">
      <c r="A7862" s="148"/>
      <c r="B7862" s="139">
        <v>20180806</v>
      </c>
      <c r="C7862" s="57" t="str">
        <f t="shared" si="861"/>
        <v>POS</v>
      </c>
      <c r="D7862" s="115">
        <f t="shared" si="867"/>
        <v>41856</v>
      </c>
      <c r="E7862" s="9" t="s">
        <v>227</v>
      </c>
      <c r="F7862" s="37" t="s">
        <v>25</v>
      </c>
      <c r="G7862" s="11" t="s">
        <v>380</v>
      </c>
      <c r="H7862" s="3"/>
      <c r="I7862" s="3"/>
      <c r="J7862" s="4" t="s">
        <v>140</v>
      </c>
      <c r="K7862" s="4" t="s">
        <v>140</v>
      </c>
      <c r="L7862" s="4" t="s">
        <v>141</v>
      </c>
      <c r="M7862" s="4"/>
      <c r="N7862" s="4"/>
      <c r="O7862" s="4" t="str">
        <f t="shared" si="866"/>
        <v>Agapostemon (Agapostemon) texanus</v>
      </c>
      <c r="P7862" s="85" t="str">
        <f t="shared" si="862"/>
        <v>Agapostemon texanus</v>
      </c>
      <c r="Q7862" s="11" t="s">
        <v>43</v>
      </c>
      <c r="R7862" s="72">
        <v>3</v>
      </c>
      <c r="S7862" s="12"/>
      <c r="T7862" s="12"/>
      <c r="U7862" s="12"/>
      <c r="V7862" s="10" t="s">
        <v>182</v>
      </c>
      <c r="W7862" s="118">
        <v>41977</v>
      </c>
      <c r="X7862" s="2"/>
      <c r="Y7862" s="129">
        <f t="shared" si="865"/>
        <v>3</v>
      </c>
      <c r="Z7862" s="110">
        <f t="shared" si="863"/>
        <v>0</v>
      </c>
      <c r="AA7862" s="1">
        <f t="shared" si="864"/>
        <v>0</v>
      </c>
    </row>
    <row r="7863" spans="1:27" ht="14.25" customHeight="1">
      <c r="A7863" s="148"/>
      <c r="B7863" s="139">
        <v>20180806</v>
      </c>
      <c r="C7863" s="57" t="str">
        <f t="shared" si="861"/>
        <v>POS</v>
      </c>
      <c r="D7863" s="115">
        <f t="shared" si="867"/>
        <v>41856</v>
      </c>
      <c r="E7863" s="9" t="s">
        <v>227</v>
      </c>
      <c r="F7863" s="37" t="s">
        <v>25</v>
      </c>
      <c r="G7863" s="11" t="s">
        <v>380</v>
      </c>
      <c r="H7863" s="3"/>
      <c r="I7863" s="3"/>
      <c r="J7863" s="4" t="s">
        <v>27</v>
      </c>
      <c r="K7863" s="4" t="s">
        <v>578</v>
      </c>
      <c r="L7863" s="4" t="s">
        <v>44</v>
      </c>
      <c r="M7863" s="4"/>
      <c r="N7863" s="4"/>
      <c r="O7863" s="4" t="str">
        <f t="shared" si="866"/>
        <v>Bombus (Pyrobombus) mixtus</v>
      </c>
      <c r="P7863" s="85" t="str">
        <f t="shared" si="862"/>
        <v>Bombus mixtus</v>
      </c>
      <c r="Q7863" s="11" t="s">
        <v>29</v>
      </c>
      <c r="R7863" s="72">
        <v>1</v>
      </c>
      <c r="S7863" s="12"/>
      <c r="T7863" s="12"/>
      <c r="U7863" s="12"/>
      <c r="V7863" s="10" t="s">
        <v>182</v>
      </c>
      <c r="W7863" s="118">
        <v>41977</v>
      </c>
      <c r="X7863" s="2" t="s">
        <v>387</v>
      </c>
      <c r="Y7863" s="129">
        <f t="shared" si="865"/>
        <v>1</v>
      </c>
      <c r="Z7863" s="110">
        <f t="shared" si="863"/>
        <v>0</v>
      </c>
      <c r="AA7863" s="1">
        <f t="shared" si="864"/>
        <v>0</v>
      </c>
    </row>
    <row r="7864" spans="1:27" ht="14.25" customHeight="1">
      <c r="A7864" s="148"/>
      <c r="B7864" s="139">
        <v>20180806</v>
      </c>
      <c r="C7864" s="57" t="str">
        <f t="shared" si="861"/>
        <v>POS</v>
      </c>
      <c r="D7864" s="115">
        <f t="shared" si="867"/>
        <v>41856</v>
      </c>
      <c r="E7864" s="9" t="s">
        <v>227</v>
      </c>
      <c r="F7864" s="37" t="s">
        <v>25</v>
      </c>
      <c r="G7864" s="11" t="s">
        <v>380</v>
      </c>
      <c r="H7864" s="3"/>
      <c r="I7864" s="3"/>
      <c r="J7864" s="4" t="s">
        <v>27</v>
      </c>
      <c r="K7864" s="84" t="s">
        <v>577</v>
      </c>
      <c r="L7864" s="4" t="s">
        <v>39</v>
      </c>
      <c r="M7864" s="4"/>
      <c r="N7864" s="4"/>
      <c r="O7864" s="4" t="str">
        <f t="shared" si="866"/>
        <v>Bombus (Thoracobombus) fervidus</v>
      </c>
      <c r="P7864" s="85" t="str">
        <f t="shared" si="862"/>
        <v>Bombus fervidus</v>
      </c>
      <c r="Q7864" s="11" t="s">
        <v>29</v>
      </c>
      <c r="R7864" s="72">
        <v>2</v>
      </c>
      <c r="S7864" s="12"/>
      <c r="T7864" s="12"/>
      <c r="U7864" s="12"/>
      <c r="V7864" s="10" t="s">
        <v>182</v>
      </c>
      <c r="W7864" s="118">
        <v>41977</v>
      </c>
      <c r="X7864" s="2" t="s">
        <v>387</v>
      </c>
      <c r="Y7864" s="129">
        <f t="shared" si="865"/>
        <v>2</v>
      </c>
      <c r="Z7864" s="110">
        <f t="shared" si="863"/>
        <v>0</v>
      </c>
      <c r="AA7864" s="1">
        <f t="shared" si="864"/>
        <v>0</v>
      </c>
    </row>
    <row r="7865" spans="1:27" ht="14.25" customHeight="1">
      <c r="A7865" s="148"/>
      <c r="B7865" s="139">
        <v>20180806</v>
      </c>
      <c r="C7865" s="57" t="str">
        <f t="shared" si="861"/>
        <v>POS</v>
      </c>
      <c r="D7865" s="115">
        <f t="shared" si="867"/>
        <v>41856</v>
      </c>
      <c r="E7865" s="9" t="s">
        <v>227</v>
      </c>
      <c r="F7865" s="37" t="s">
        <v>25</v>
      </c>
      <c r="G7865" s="11" t="s">
        <v>380</v>
      </c>
      <c r="H7865" s="3"/>
      <c r="I7865" s="3"/>
      <c r="J7865" s="4" t="s">
        <v>51</v>
      </c>
      <c r="K7865" s="82" t="s">
        <v>583</v>
      </c>
      <c r="L7865" s="4" t="s">
        <v>157</v>
      </c>
      <c r="M7865" s="4"/>
      <c r="N7865" s="4"/>
      <c r="O7865" s="4" t="str">
        <f t="shared" si="866"/>
        <v>Halictus (Protohalictus) rubicundus</v>
      </c>
      <c r="P7865" s="85" t="str">
        <f t="shared" si="862"/>
        <v>Halictus rubicundus</v>
      </c>
      <c r="Q7865" s="11" t="s">
        <v>29</v>
      </c>
      <c r="R7865" s="72">
        <v>2</v>
      </c>
      <c r="S7865" s="12"/>
      <c r="T7865" s="12"/>
      <c r="U7865" s="12"/>
      <c r="V7865" s="10" t="s">
        <v>182</v>
      </c>
      <c r="W7865" s="118">
        <v>41977</v>
      </c>
      <c r="X7865" s="2"/>
      <c r="Y7865" s="129">
        <f t="shared" si="865"/>
        <v>2</v>
      </c>
      <c r="Z7865" s="110">
        <f t="shared" si="863"/>
        <v>0</v>
      </c>
      <c r="AA7865" s="1">
        <f t="shared" si="864"/>
        <v>0</v>
      </c>
    </row>
    <row r="7866" spans="1:27" ht="14.25" customHeight="1">
      <c r="A7866" s="148"/>
      <c r="B7866" s="139">
        <v>20180806</v>
      </c>
      <c r="C7866" s="57" t="str">
        <f t="shared" si="861"/>
        <v>POS</v>
      </c>
      <c r="D7866" s="115">
        <f t="shared" si="867"/>
        <v>41856</v>
      </c>
      <c r="E7866" s="9" t="s">
        <v>227</v>
      </c>
      <c r="F7866" s="37" t="s">
        <v>25</v>
      </c>
      <c r="G7866" s="11" t="s">
        <v>380</v>
      </c>
      <c r="H7866" s="3"/>
      <c r="I7866" s="3"/>
      <c r="J7866" s="4" t="s">
        <v>51</v>
      </c>
      <c r="K7866" s="4" t="s">
        <v>582</v>
      </c>
      <c r="L7866" s="4" t="s">
        <v>52</v>
      </c>
      <c r="M7866" s="4"/>
      <c r="N7866" s="4"/>
      <c r="O7866" s="4" t="str">
        <f t="shared" si="866"/>
        <v>Halictus (Seladonia) tripartitus</v>
      </c>
      <c r="P7866" s="85" t="str">
        <f t="shared" si="862"/>
        <v>Halictus tripartitus</v>
      </c>
      <c r="Q7866" s="11" t="s">
        <v>29</v>
      </c>
      <c r="R7866" s="72">
        <v>120</v>
      </c>
      <c r="S7866" s="12"/>
      <c r="T7866" s="12"/>
      <c r="U7866" s="12"/>
      <c r="V7866" s="10" t="s">
        <v>182</v>
      </c>
      <c r="W7866" s="118">
        <v>41977</v>
      </c>
      <c r="X7866" s="2"/>
      <c r="Y7866" s="129">
        <f t="shared" si="865"/>
        <v>120</v>
      </c>
      <c r="Z7866" s="110">
        <f t="shared" si="863"/>
        <v>0</v>
      </c>
      <c r="AA7866" s="1">
        <f t="shared" si="864"/>
        <v>0</v>
      </c>
    </row>
    <row r="7867" spans="1:27" ht="14.25" customHeight="1">
      <c r="A7867" s="148"/>
      <c r="B7867" s="139">
        <v>20180806</v>
      </c>
      <c r="C7867" s="57" t="str">
        <f t="shared" ref="C7867:C7930" si="868">LEFT(E7867,3)</f>
        <v>POS</v>
      </c>
      <c r="D7867" s="115">
        <f t="shared" si="867"/>
        <v>41856</v>
      </c>
      <c r="E7867" s="9" t="s">
        <v>241</v>
      </c>
      <c r="F7867" s="37" t="s">
        <v>25</v>
      </c>
      <c r="G7867" s="11" t="s">
        <v>380</v>
      </c>
      <c r="H7867" s="3"/>
      <c r="I7867" s="3"/>
      <c r="J7867" s="4" t="s">
        <v>27</v>
      </c>
      <c r="K7867" s="4" t="s">
        <v>578</v>
      </c>
      <c r="L7867" s="4" t="s">
        <v>47</v>
      </c>
      <c r="M7867" s="4"/>
      <c r="N7867" s="4"/>
      <c r="O7867" s="4" t="str">
        <f t="shared" si="866"/>
        <v>Bombus (Pyrobombus) vosnesenskii</v>
      </c>
      <c r="P7867" s="85" t="str">
        <f t="shared" ref="P7867:P7930" si="869">J7867&amp;" "&amp;L7867</f>
        <v>Bombus vosnesenskii</v>
      </c>
      <c r="Q7867" s="11" t="s">
        <v>29</v>
      </c>
      <c r="R7867" s="72">
        <v>5</v>
      </c>
      <c r="S7867" s="11"/>
      <c r="T7867" s="12"/>
      <c r="U7867" s="12"/>
      <c r="V7867" s="10" t="s">
        <v>182</v>
      </c>
      <c r="W7867" s="118">
        <v>41977</v>
      </c>
      <c r="X7867" s="2"/>
      <c r="Y7867" s="129">
        <f t="shared" si="865"/>
        <v>5</v>
      </c>
      <c r="Z7867" s="110">
        <f t="shared" si="863"/>
        <v>0</v>
      </c>
      <c r="AA7867" s="1">
        <f t="shared" si="864"/>
        <v>0</v>
      </c>
    </row>
    <row r="7868" spans="1:27" ht="14.25" customHeight="1">
      <c r="A7868" s="148"/>
      <c r="B7868" s="139">
        <v>20180806</v>
      </c>
      <c r="C7868" s="57" t="str">
        <f t="shared" si="868"/>
        <v>POS</v>
      </c>
      <c r="D7868" s="115">
        <f t="shared" si="867"/>
        <v>41856</v>
      </c>
      <c r="E7868" s="9" t="s">
        <v>241</v>
      </c>
      <c r="F7868" s="37" t="s">
        <v>25</v>
      </c>
      <c r="G7868" s="11" t="s">
        <v>380</v>
      </c>
      <c r="H7868" s="3"/>
      <c r="I7868" s="3"/>
      <c r="J7868" s="4" t="s">
        <v>48</v>
      </c>
      <c r="K7868" s="4" t="s">
        <v>48</v>
      </c>
      <c r="L7868" s="4" t="s">
        <v>49</v>
      </c>
      <c r="M7868" s="4"/>
      <c r="N7868" s="4"/>
      <c r="O7868" s="4" t="str">
        <f t="shared" si="866"/>
        <v>Apis (Apis) mellifera</v>
      </c>
      <c r="P7868" s="85" t="str">
        <f t="shared" si="869"/>
        <v>Apis mellifera</v>
      </c>
      <c r="Q7868" s="11" t="s">
        <v>29</v>
      </c>
      <c r="R7868" s="72">
        <v>4</v>
      </c>
      <c r="S7868" s="12"/>
      <c r="T7868" s="12"/>
      <c r="U7868" s="12"/>
      <c r="V7868" s="10" t="s">
        <v>182</v>
      </c>
      <c r="W7868" s="118">
        <v>41977</v>
      </c>
      <c r="X7868" s="2"/>
      <c r="Y7868" s="129">
        <f t="shared" si="865"/>
        <v>4</v>
      </c>
      <c r="Z7868" s="110">
        <f t="shared" si="863"/>
        <v>0</v>
      </c>
      <c r="AA7868" s="1">
        <f t="shared" si="864"/>
        <v>0</v>
      </c>
    </row>
    <row r="7869" spans="1:27" ht="14.25" customHeight="1">
      <c r="A7869" s="148"/>
      <c r="B7869" s="139">
        <v>20180806</v>
      </c>
      <c r="C7869" s="57" t="str">
        <f t="shared" si="868"/>
        <v>POS</v>
      </c>
      <c r="D7869" s="115">
        <f t="shared" si="867"/>
        <v>41856</v>
      </c>
      <c r="E7869" s="9" t="s">
        <v>241</v>
      </c>
      <c r="F7869" s="37" t="s">
        <v>25</v>
      </c>
      <c r="G7869" s="11" t="s">
        <v>380</v>
      </c>
      <c r="H7869" s="3"/>
      <c r="I7869" s="3"/>
      <c r="J7869" s="4" t="s">
        <v>51</v>
      </c>
      <c r="K7869" s="31" t="s">
        <v>583</v>
      </c>
      <c r="L7869" s="4" t="s">
        <v>157</v>
      </c>
      <c r="M7869" s="4"/>
      <c r="N7869" s="4"/>
      <c r="O7869" s="4" t="str">
        <f t="shared" si="866"/>
        <v>Halictus (Protohalictus) rubicundus</v>
      </c>
      <c r="P7869" s="85" t="str">
        <f t="shared" si="869"/>
        <v>Halictus rubicundus</v>
      </c>
      <c r="Q7869" s="11" t="s">
        <v>29</v>
      </c>
      <c r="R7869" s="72">
        <v>3</v>
      </c>
      <c r="S7869" s="12"/>
      <c r="T7869" s="12"/>
      <c r="U7869" s="12"/>
      <c r="V7869" s="10" t="s">
        <v>182</v>
      </c>
      <c r="W7869" s="118">
        <v>41977</v>
      </c>
      <c r="X7869" s="2"/>
      <c r="Y7869" s="129">
        <f t="shared" si="865"/>
        <v>3</v>
      </c>
      <c r="Z7869" s="110">
        <f t="shared" si="863"/>
        <v>0</v>
      </c>
      <c r="AA7869" s="1">
        <f t="shared" si="864"/>
        <v>0</v>
      </c>
    </row>
    <row r="7870" spans="1:27" ht="14.25" customHeight="1">
      <c r="A7870" s="148"/>
      <c r="B7870" s="139">
        <v>20180806</v>
      </c>
      <c r="C7870" s="57" t="str">
        <f t="shared" si="868"/>
        <v>POS</v>
      </c>
      <c r="D7870" s="115">
        <f t="shared" si="867"/>
        <v>41856</v>
      </c>
      <c r="E7870" s="9" t="s">
        <v>241</v>
      </c>
      <c r="F7870" s="37" t="s">
        <v>25</v>
      </c>
      <c r="G7870" s="11" t="s">
        <v>380</v>
      </c>
      <c r="H7870" s="3"/>
      <c r="I7870" s="3"/>
      <c r="J7870" s="4" t="s">
        <v>140</v>
      </c>
      <c r="K7870" s="4" t="s">
        <v>140</v>
      </c>
      <c r="L7870" s="4" t="s">
        <v>141</v>
      </c>
      <c r="M7870" s="4"/>
      <c r="N7870" s="4"/>
      <c r="O7870" s="4" t="str">
        <f t="shared" si="866"/>
        <v>Agapostemon (Agapostemon) texanus</v>
      </c>
      <c r="P7870" s="85" t="str">
        <f t="shared" si="869"/>
        <v>Agapostemon texanus</v>
      </c>
      <c r="Q7870" s="11" t="s">
        <v>29</v>
      </c>
      <c r="R7870" s="72">
        <v>7</v>
      </c>
      <c r="S7870" s="12"/>
      <c r="T7870" s="12"/>
      <c r="U7870" s="12"/>
      <c r="V7870" s="10" t="s">
        <v>182</v>
      </c>
      <c r="W7870" s="118">
        <v>41977</v>
      </c>
      <c r="X7870" s="2"/>
      <c r="Y7870" s="129">
        <f t="shared" si="865"/>
        <v>7</v>
      </c>
      <c r="Z7870" s="110">
        <f t="shared" si="863"/>
        <v>0</v>
      </c>
      <c r="AA7870" s="1">
        <f t="shared" si="864"/>
        <v>0</v>
      </c>
    </row>
    <row r="7871" spans="1:27" ht="14.25" customHeight="1">
      <c r="A7871" s="148"/>
      <c r="B7871" s="139">
        <v>20180806</v>
      </c>
      <c r="C7871" s="57" t="str">
        <f t="shared" si="868"/>
        <v>POS</v>
      </c>
      <c r="D7871" s="115">
        <f t="shared" si="867"/>
        <v>41856</v>
      </c>
      <c r="E7871" s="9" t="s">
        <v>241</v>
      </c>
      <c r="F7871" s="37" t="s">
        <v>25</v>
      </c>
      <c r="G7871" s="11" t="s">
        <v>380</v>
      </c>
      <c r="H7871" s="3"/>
      <c r="I7871" s="3"/>
      <c r="J7871" s="4" t="s">
        <v>140</v>
      </c>
      <c r="K7871" s="4" t="s">
        <v>140</v>
      </c>
      <c r="L7871" s="4" t="s">
        <v>141</v>
      </c>
      <c r="M7871" s="4"/>
      <c r="N7871" s="4"/>
      <c r="O7871" s="4" t="str">
        <f t="shared" si="866"/>
        <v>Agapostemon (Agapostemon) texanus</v>
      </c>
      <c r="P7871" s="85" t="str">
        <f t="shared" si="869"/>
        <v>Agapostemon texanus</v>
      </c>
      <c r="Q7871" s="11" t="s">
        <v>43</v>
      </c>
      <c r="R7871" s="72">
        <v>11</v>
      </c>
      <c r="S7871" s="12"/>
      <c r="T7871" s="12"/>
      <c r="U7871" s="12"/>
      <c r="V7871" s="10" t="s">
        <v>182</v>
      </c>
      <c r="W7871" s="118">
        <v>41977</v>
      </c>
      <c r="X7871" s="2"/>
      <c r="Y7871" s="129">
        <f t="shared" si="865"/>
        <v>11</v>
      </c>
      <c r="Z7871" s="110">
        <f t="shared" ref="Z7871:Z7934" si="870">IF(ISNUMBER(SEARCH($Z$1,X7871)),1,0)</f>
        <v>0</v>
      </c>
      <c r="AA7871" s="1">
        <f t="shared" ref="AA7871:AA7934" si="871">IF(ISNUMBER(SEARCH($AA$1,X7871)),1,0)</f>
        <v>0</v>
      </c>
    </row>
    <row r="7872" spans="1:27" ht="14.25" customHeight="1">
      <c r="A7872" s="148"/>
      <c r="B7872" s="139">
        <v>20180806</v>
      </c>
      <c r="C7872" s="57" t="str">
        <f t="shared" si="868"/>
        <v>POS</v>
      </c>
      <c r="D7872" s="115">
        <f t="shared" si="867"/>
        <v>41856</v>
      </c>
      <c r="E7872" s="9" t="s">
        <v>241</v>
      </c>
      <c r="F7872" s="37" t="s">
        <v>25</v>
      </c>
      <c r="G7872" s="11" t="s">
        <v>380</v>
      </c>
      <c r="H7872" s="3"/>
      <c r="I7872" s="3"/>
      <c r="J7872" s="4" t="s">
        <v>51</v>
      </c>
      <c r="K7872" s="83" t="s">
        <v>582</v>
      </c>
      <c r="L7872" s="4" t="s">
        <v>52</v>
      </c>
      <c r="M7872" s="4"/>
      <c r="N7872" s="4"/>
      <c r="O7872" s="4" t="str">
        <f t="shared" si="866"/>
        <v>Halictus (Seladonia) tripartitus</v>
      </c>
      <c r="P7872" s="85" t="str">
        <f t="shared" si="869"/>
        <v>Halictus tripartitus</v>
      </c>
      <c r="Q7872" s="11" t="s">
        <v>29</v>
      </c>
      <c r="R7872" s="72">
        <v>145</v>
      </c>
      <c r="S7872" s="12"/>
      <c r="T7872" s="12"/>
      <c r="U7872" s="12"/>
      <c r="V7872" s="10" t="s">
        <v>182</v>
      </c>
      <c r="W7872" s="118">
        <v>41977</v>
      </c>
      <c r="X7872" s="2"/>
      <c r="Y7872" s="129">
        <f t="shared" si="865"/>
        <v>145</v>
      </c>
      <c r="Z7872" s="110">
        <f t="shared" si="870"/>
        <v>0</v>
      </c>
      <c r="AA7872" s="1">
        <f t="shared" si="871"/>
        <v>0</v>
      </c>
    </row>
    <row r="7873" spans="1:27" ht="14.25" customHeight="1">
      <c r="A7873" s="148"/>
      <c r="B7873" s="139">
        <v>20180806</v>
      </c>
      <c r="C7873" s="57" t="str">
        <f t="shared" si="868"/>
        <v>POS</v>
      </c>
      <c r="D7873" s="115">
        <f t="shared" si="867"/>
        <v>41856</v>
      </c>
      <c r="E7873" s="9" t="s">
        <v>296</v>
      </c>
      <c r="F7873" s="37" t="s">
        <v>25</v>
      </c>
      <c r="G7873" s="11" t="s">
        <v>380</v>
      </c>
      <c r="H7873" s="3"/>
      <c r="I7873" s="3"/>
      <c r="J7873" s="4" t="s">
        <v>27</v>
      </c>
      <c r="K7873" s="84" t="s">
        <v>578</v>
      </c>
      <c r="L7873" s="4" t="s">
        <v>47</v>
      </c>
      <c r="M7873" s="4"/>
      <c r="N7873" s="4"/>
      <c r="O7873" s="4" t="str">
        <f t="shared" si="866"/>
        <v>Bombus (Pyrobombus) vosnesenskii</v>
      </c>
      <c r="P7873" s="85" t="str">
        <f t="shared" si="869"/>
        <v>Bombus vosnesenskii</v>
      </c>
      <c r="Q7873" s="11" t="s">
        <v>29</v>
      </c>
      <c r="R7873" s="72">
        <v>23</v>
      </c>
      <c r="S7873" s="12"/>
      <c r="T7873" s="12"/>
      <c r="U7873" s="12"/>
      <c r="V7873" s="10" t="s">
        <v>182</v>
      </c>
      <c r="W7873" s="118">
        <v>41977</v>
      </c>
      <c r="X7873" s="2" t="s">
        <v>387</v>
      </c>
      <c r="Y7873" s="129">
        <f t="shared" si="865"/>
        <v>23</v>
      </c>
      <c r="Z7873" s="110">
        <f t="shared" si="870"/>
        <v>0</v>
      </c>
      <c r="AA7873" s="1">
        <f t="shared" si="871"/>
        <v>0</v>
      </c>
    </row>
    <row r="7874" spans="1:27" ht="14.25" customHeight="1">
      <c r="A7874" s="148"/>
      <c r="B7874" s="139">
        <v>20180806</v>
      </c>
      <c r="C7874" s="57" t="str">
        <f t="shared" si="868"/>
        <v>POS</v>
      </c>
      <c r="D7874" s="115">
        <f t="shared" si="867"/>
        <v>41856</v>
      </c>
      <c r="E7874" s="9" t="s">
        <v>296</v>
      </c>
      <c r="F7874" s="37" t="s">
        <v>25</v>
      </c>
      <c r="G7874" s="11" t="s">
        <v>380</v>
      </c>
      <c r="H7874" s="3"/>
      <c r="I7874" s="3"/>
      <c r="J7874" s="4" t="s">
        <v>140</v>
      </c>
      <c r="K7874" s="4" t="s">
        <v>140</v>
      </c>
      <c r="L7874" s="4" t="s">
        <v>141</v>
      </c>
      <c r="M7874" s="4"/>
      <c r="N7874" s="4"/>
      <c r="O7874" s="4" t="str">
        <f t="shared" si="866"/>
        <v>Agapostemon (Agapostemon) texanus</v>
      </c>
      <c r="P7874" s="85" t="str">
        <f t="shared" si="869"/>
        <v>Agapostemon texanus</v>
      </c>
      <c r="Q7874" s="11" t="s">
        <v>29</v>
      </c>
      <c r="R7874" s="72">
        <v>17</v>
      </c>
      <c r="S7874" s="12"/>
      <c r="T7874" s="12"/>
      <c r="U7874" s="12"/>
      <c r="V7874" s="10" t="s">
        <v>182</v>
      </c>
      <c r="W7874" s="118">
        <v>41977</v>
      </c>
      <c r="X7874" s="2"/>
      <c r="Y7874" s="129">
        <f t="shared" ref="Y7874:Y7937" si="872">IF(R7874&gt;0,R7874,1)</f>
        <v>17</v>
      </c>
      <c r="Z7874" s="110">
        <f t="shared" si="870"/>
        <v>0</v>
      </c>
      <c r="AA7874" s="1">
        <f t="shared" si="871"/>
        <v>0</v>
      </c>
    </row>
    <row r="7875" spans="1:27" ht="14.25" customHeight="1">
      <c r="A7875" s="148"/>
      <c r="B7875" s="139">
        <v>20180806</v>
      </c>
      <c r="C7875" s="57" t="str">
        <f t="shared" si="868"/>
        <v>POS</v>
      </c>
      <c r="D7875" s="115">
        <f t="shared" si="867"/>
        <v>41856</v>
      </c>
      <c r="E7875" s="9" t="s">
        <v>296</v>
      </c>
      <c r="F7875" s="37" t="s">
        <v>25</v>
      </c>
      <c r="G7875" s="11" t="s">
        <v>380</v>
      </c>
      <c r="H7875" s="3"/>
      <c r="I7875" s="3"/>
      <c r="J7875" s="4" t="s">
        <v>140</v>
      </c>
      <c r="K7875" s="4" t="s">
        <v>140</v>
      </c>
      <c r="L7875" s="4" t="s">
        <v>141</v>
      </c>
      <c r="M7875" s="4"/>
      <c r="N7875" s="4"/>
      <c r="O7875" s="4" t="str">
        <f t="shared" si="866"/>
        <v>Agapostemon (Agapostemon) texanus</v>
      </c>
      <c r="P7875" s="85" t="str">
        <f t="shared" si="869"/>
        <v>Agapostemon texanus</v>
      </c>
      <c r="Q7875" s="11" t="s">
        <v>43</v>
      </c>
      <c r="R7875" s="72">
        <v>5</v>
      </c>
      <c r="S7875" s="12"/>
      <c r="T7875" s="12"/>
      <c r="U7875" s="12"/>
      <c r="V7875" s="10" t="s">
        <v>182</v>
      </c>
      <c r="W7875" s="118">
        <v>41977</v>
      </c>
      <c r="X7875" s="2"/>
      <c r="Y7875" s="129">
        <f t="shared" si="872"/>
        <v>5</v>
      </c>
      <c r="Z7875" s="110">
        <f t="shared" si="870"/>
        <v>0</v>
      </c>
      <c r="AA7875" s="1">
        <f t="shared" si="871"/>
        <v>0</v>
      </c>
    </row>
    <row r="7876" spans="1:27" ht="14.25" customHeight="1">
      <c r="A7876" s="148"/>
      <c r="B7876" s="139">
        <v>20180806</v>
      </c>
      <c r="C7876" s="57" t="str">
        <f t="shared" si="868"/>
        <v>POS</v>
      </c>
      <c r="D7876" s="115">
        <f t="shared" si="867"/>
        <v>41856</v>
      </c>
      <c r="E7876" s="9" t="s">
        <v>296</v>
      </c>
      <c r="F7876" s="37" t="s">
        <v>25</v>
      </c>
      <c r="G7876" s="11" t="s">
        <v>380</v>
      </c>
      <c r="H7876" s="3"/>
      <c r="I7876" s="3"/>
      <c r="J7876" s="4" t="s">
        <v>51</v>
      </c>
      <c r="K7876" s="31" t="s">
        <v>583</v>
      </c>
      <c r="L7876" s="4" t="s">
        <v>157</v>
      </c>
      <c r="M7876" s="4"/>
      <c r="N7876" s="4"/>
      <c r="O7876" s="4" t="str">
        <f t="shared" si="866"/>
        <v>Halictus (Protohalictus) rubicundus</v>
      </c>
      <c r="P7876" s="85" t="str">
        <f t="shared" si="869"/>
        <v>Halictus rubicundus</v>
      </c>
      <c r="Q7876" s="11" t="s">
        <v>29</v>
      </c>
      <c r="R7876" s="72">
        <v>1</v>
      </c>
      <c r="S7876" s="12"/>
      <c r="T7876" s="12"/>
      <c r="U7876" s="12"/>
      <c r="V7876" s="10" t="s">
        <v>182</v>
      </c>
      <c r="W7876" s="118">
        <v>41977</v>
      </c>
      <c r="X7876" s="2"/>
      <c r="Y7876" s="129">
        <f t="shared" si="872"/>
        <v>1</v>
      </c>
      <c r="Z7876" s="110">
        <f t="shared" si="870"/>
        <v>0</v>
      </c>
      <c r="AA7876" s="1">
        <f t="shared" si="871"/>
        <v>0</v>
      </c>
    </row>
    <row r="7877" spans="1:27" ht="14.25" customHeight="1">
      <c r="A7877" s="148"/>
      <c r="B7877" s="139">
        <v>20180806</v>
      </c>
      <c r="C7877" s="57" t="str">
        <f t="shared" si="868"/>
        <v>POS</v>
      </c>
      <c r="D7877" s="115">
        <f t="shared" si="867"/>
        <v>41856</v>
      </c>
      <c r="E7877" s="9" t="s">
        <v>296</v>
      </c>
      <c r="F7877" s="37" t="s">
        <v>25</v>
      </c>
      <c r="G7877" s="11" t="s">
        <v>380</v>
      </c>
      <c r="H7877" s="3"/>
      <c r="I7877" s="3"/>
      <c r="J7877" s="4" t="s">
        <v>51</v>
      </c>
      <c r="K7877" s="4" t="s">
        <v>582</v>
      </c>
      <c r="L7877" s="4" t="s">
        <v>52</v>
      </c>
      <c r="M7877" s="4"/>
      <c r="N7877" s="4"/>
      <c r="O7877" s="4" t="str">
        <f t="shared" si="866"/>
        <v>Halictus (Seladonia) tripartitus</v>
      </c>
      <c r="P7877" s="85" t="str">
        <f t="shared" si="869"/>
        <v>Halictus tripartitus</v>
      </c>
      <c r="Q7877" s="11" t="s">
        <v>29</v>
      </c>
      <c r="R7877" s="72">
        <v>721</v>
      </c>
      <c r="S7877" s="12"/>
      <c r="T7877" s="12"/>
      <c r="U7877" s="12"/>
      <c r="V7877" s="10" t="s">
        <v>182</v>
      </c>
      <c r="W7877" s="118">
        <v>41977</v>
      </c>
      <c r="X7877" s="2"/>
      <c r="Y7877" s="129">
        <f t="shared" si="872"/>
        <v>721</v>
      </c>
      <c r="Z7877" s="110">
        <f t="shared" si="870"/>
        <v>0</v>
      </c>
      <c r="AA7877" s="1">
        <f t="shared" si="871"/>
        <v>0</v>
      </c>
    </row>
    <row r="7878" spans="1:27" ht="14.25" customHeight="1">
      <c r="A7878" s="148"/>
      <c r="B7878" s="139">
        <v>20180806</v>
      </c>
      <c r="C7878" s="57" t="str">
        <f t="shared" si="868"/>
        <v>POS</v>
      </c>
      <c r="D7878" s="115">
        <f t="shared" si="867"/>
        <v>41856</v>
      </c>
      <c r="E7878" s="9" t="s">
        <v>298</v>
      </c>
      <c r="F7878" s="37" t="s">
        <v>25</v>
      </c>
      <c r="G7878" s="11" t="s">
        <v>380</v>
      </c>
      <c r="H7878" s="3"/>
      <c r="I7878" s="3"/>
      <c r="J7878" s="4" t="s">
        <v>27</v>
      </c>
      <c r="K7878" s="4" t="s">
        <v>578</v>
      </c>
      <c r="L7878" s="4" t="s">
        <v>47</v>
      </c>
      <c r="M7878" s="4"/>
      <c r="N7878" s="4"/>
      <c r="O7878" s="4" t="str">
        <f t="shared" si="866"/>
        <v>Bombus (Pyrobombus) vosnesenskii</v>
      </c>
      <c r="P7878" s="85" t="str">
        <f t="shared" si="869"/>
        <v>Bombus vosnesenskii</v>
      </c>
      <c r="Q7878" s="11" t="s">
        <v>29</v>
      </c>
      <c r="R7878" s="72">
        <v>10</v>
      </c>
      <c r="S7878" s="12"/>
      <c r="T7878" s="12"/>
      <c r="U7878" s="12"/>
      <c r="V7878" s="10" t="s">
        <v>182</v>
      </c>
      <c r="W7878" s="118">
        <v>41977</v>
      </c>
      <c r="X7878" s="2" t="s">
        <v>387</v>
      </c>
      <c r="Y7878" s="129">
        <f t="shared" si="872"/>
        <v>10</v>
      </c>
      <c r="Z7878" s="110">
        <f t="shared" si="870"/>
        <v>0</v>
      </c>
      <c r="AA7878" s="1">
        <f t="shared" si="871"/>
        <v>0</v>
      </c>
    </row>
    <row r="7879" spans="1:27" ht="14.25" customHeight="1">
      <c r="A7879" s="148"/>
      <c r="B7879" s="139">
        <v>20180806</v>
      </c>
      <c r="C7879" s="57" t="str">
        <f t="shared" si="868"/>
        <v>POS</v>
      </c>
      <c r="D7879" s="115">
        <f t="shared" si="867"/>
        <v>41856</v>
      </c>
      <c r="E7879" s="9" t="s">
        <v>298</v>
      </c>
      <c r="F7879" s="37" t="s">
        <v>25</v>
      </c>
      <c r="G7879" s="11" t="s">
        <v>380</v>
      </c>
      <c r="H7879" s="3"/>
      <c r="I7879" s="3"/>
      <c r="J7879" s="4" t="s">
        <v>27</v>
      </c>
      <c r="K7879" s="84" t="s">
        <v>578</v>
      </c>
      <c r="L7879" s="4" t="s">
        <v>47</v>
      </c>
      <c r="M7879" s="4"/>
      <c r="N7879" s="4"/>
      <c r="O7879" s="4" t="str">
        <f t="shared" si="866"/>
        <v>Bombus (Pyrobombus) vosnesenskii</v>
      </c>
      <c r="P7879" s="85" t="str">
        <f t="shared" si="869"/>
        <v>Bombus vosnesenskii</v>
      </c>
      <c r="Q7879" s="11" t="s">
        <v>43</v>
      </c>
      <c r="R7879" s="72">
        <v>1</v>
      </c>
      <c r="S7879" s="12"/>
      <c r="T7879" s="12"/>
      <c r="U7879" s="12"/>
      <c r="V7879" s="10" t="s">
        <v>182</v>
      </c>
      <c r="W7879" s="118">
        <v>41977</v>
      </c>
      <c r="X7879" s="2"/>
      <c r="Y7879" s="129">
        <f t="shared" si="872"/>
        <v>1</v>
      </c>
      <c r="Z7879" s="110">
        <f t="shared" si="870"/>
        <v>0</v>
      </c>
      <c r="AA7879" s="1">
        <f t="shared" si="871"/>
        <v>0</v>
      </c>
    </row>
    <row r="7880" spans="1:27" ht="14.25" customHeight="1">
      <c r="A7880" s="148"/>
      <c r="B7880" s="139">
        <v>20180806</v>
      </c>
      <c r="C7880" s="57" t="str">
        <f t="shared" si="868"/>
        <v>POS</v>
      </c>
      <c r="D7880" s="115">
        <f t="shared" si="867"/>
        <v>41856</v>
      </c>
      <c r="E7880" s="9" t="s">
        <v>298</v>
      </c>
      <c r="F7880" s="37" t="s">
        <v>25</v>
      </c>
      <c r="G7880" s="11" t="s">
        <v>380</v>
      </c>
      <c r="H7880" s="3"/>
      <c r="I7880" s="3"/>
      <c r="J7880" s="4" t="s">
        <v>140</v>
      </c>
      <c r="K7880" s="4" t="s">
        <v>140</v>
      </c>
      <c r="L7880" s="4" t="s">
        <v>141</v>
      </c>
      <c r="M7880" s="4"/>
      <c r="N7880" s="4"/>
      <c r="O7880" s="4" t="str">
        <f t="shared" si="866"/>
        <v>Agapostemon (Agapostemon) texanus</v>
      </c>
      <c r="P7880" s="85" t="str">
        <f t="shared" si="869"/>
        <v>Agapostemon texanus</v>
      </c>
      <c r="Q7880" s="11" t="s">
        <v>29</v>
      </c>
      <c r="R7880" s="72">
        <v>6</v>
      </c>
      <c r="S7880" s="12"/>
      <c r="T7880" s="12"/>
      <c r="U7880" s="12"/>
      <c r="V7880" s="10" t="s">
        <v>182</v>
      </c>
      <c r="W7880" s="118">
        <v>41977</v>
      </c>
      <c r="X7880" s="2"/>
      <c r="Y7880" s="129">
        <f t="shared" si="872"/>
        <v>6</v>
      </c>
      <c r="Z7880" s="110">
        <f t="shared" si="870"/>
        <v>0</v>
      </c>
      <c r="AA7880" s="1">
        <f t="shared" si="871"/>
        <v>0</v>
      </c>
    </row>
    <row r="7881" spans="1:27" ht="14.25" customHeight="1">
      <c r="A7881" s="148"/>
      <c r="B7881" s="139">
        <v>20180806</v>
      </c>
      <c r="C7881" s="57" t="str">
        <f t="shared" si="868"/>
        <v>POS</v>
      </c>
      <c r="D7881" s="115">
        <f t="shared" si="867"/>
        <v>41856</v>
      </c>
      <c r="E7881" s="9" t="s">
        <v>298</v>
      </c>
      <c r="F7881" s="37" t="s">
        <v>25</v>
      </c>
      <c r="G7881" s="11" t="s">
        <v>380</v>
      </c>
      <c r="H7881" s="3"/>
      <c r="I7881" s="3"/>
      <c r="J7881" s="4" t="s">
        <v>140</v>
      </c>
      <c r="K7881" s="4" t="s">
        <v>140</v>
      </c>
      <c r="L7881" s="4" t="s">
        <v>141</v>
      </c>
      <c r="M7881" s="4"/>
      <c r="N7881" s="4"/>
      <c r="O7881" s="4" t="str">
        <f t="shared" si="866"/>
        <v>Agapostemon (Agapostemon) texanus</v>
      </c>
      <c r="P7881" s="85" t="str">
        <f t="shared" si="869"/>
        <v>Agapostemon texanus</v>
      </c>
      <c r="Q7881" s="11" t="s">
        <v>43</v>
      </c>
      <c r="R7881" s="72">
        <v>2</v>
      </c>
      <c r="S7881" s="12"/>
      <c r="T7881" s="12"/>
      <c r="U7881" s="12"/>
      <c r="V7881" s="10" t="s">
        <v>182</v>
      </c>
      <c r="W7881" s="118">
        <v>41977</v>
      </c>
      <c r="X7881" s="2"/>
      <c r="Y7881" s="129">
        <f t="shared" si="872"/>
        <v>2</v>
      </c>
      <c r="Z7881" s="110">
        <f t="shared" si="870"/>
        <v>0</v>
      </c>
      <c r="AA7881" s="1">
        <f t="shared" si="871"/>
        <v>0</v>
      </c>
    </row>
    <row r="7882" spans="1:27" ht="14.25" customHeight="1">
      <c r="A7882" s="148"/>
      <c r="B7882" s="139">
        <v>20180806</v>
      </c>
      <c r="C7882" s="57" t="str">
        <f t="shared" si="868"/>
        <v>POS</v>
      </c>
      <c r="D7882" s="115">
        <f t="shared" si="867"/>
        <v>41856</v>
      </c>
      <c r="E7882" s="9" t="s">
        <v>298</v>
      </c>
      <c r="F7882" s="37" t="s">
        <v>25</v>
      </c>
      <c r="G7882" s="11" t="s">
        <v>380</v>
      </c>
      <c r="H7882" s="3"/>
      <c r="I7882" s="3"/>
      <c r="J7882" s="4" t="s">
        <v>48</v>
      </c>
      <c r="K7882" s="4" t="s">
        <v>48</v>
      </c>
      <c r="L7882" s="4" t="s">
        <v>49</v>
      </c>
      <c r="M7882" s="4"/>
      <c r="N7882" s="4"/>
      <c r="O7882" s="4" t="str">
        <f t="shared" si="866"/>
        <v>Apis (Apis) mellifera</v>
      </c>
      <c r="P7882" s="85" t="str">
        <f t="shared" si="869"/>
        <v>Apis mellifera</v>
      </c>
      <c r="Q7882" s="11" t="s">
        <v>29</v>
      </c>
      <c r="R7882" s="72">
        <v>2</v>
      </c>
      <c r="S7882" s="12"/>
      <c r="T7882" s="12"/>
      <c r="U7882" s="12"/>
      <c r="V7882" s="10" t="s">
        <v>182</v>
      </c>
      <c r="W7882" s="118">
        <v>41977</v>
      </c>
      <c r="X7882" s="2"/>
      <c r="Y7882" s="129">
        <f t="shared" si="872"/>
        <v>2</v>
      </c>
      <c r="Z7882" s="110">
        <f t="shared" si="870"/>
        <v>0</v>
      </c>
      <c r="AA7882" s="1">
        <f t="shared" si="871"/>
        <v>0</v>
      </c>
    </row>
    <row r="7883" spans="1:27" ht="14.25" customHeight="1">
      <c r="A7883" s="148"/>
      <c r="B7883" s="139">
        <v>20180806</v>
      </c>
      <c r="C7883" s="57" t="str">
        <f t="shared" si="868"/>
        <v>POS</v>
      </c>
      <c r="D7883" s="115">
        <f t="shared" si="867"/>
        <v>41856</v>
      </c>
      <c r="E7883" s="9" t="s">
        <v>298</v>
      </c>
      <c r="F7883" s="37" t="s">
        <v>25</v>
      </c>
      <c r="G7883" s="11" t="s">
        <v>380</v>
      </c>
      <c r="H7883" s="3"/>
      <c r="I7883" s="3"/>
      <c r="J7883" s="4" t="s">
        <v>51</v>
      </c>
      <c r="K7883" s="112" t="s">
        <v>583</v>
      </c>
      <c r="L7883" s="4" t="s">
        <v>157</v>
      </c>
      <c r="M7883" s="4"/>
      <c r="N7883" s="4"/>
      <c r="O7883" s="4" t="str">
        <f t="shared" si="866"/>
        <v>Halictus (Protohalictus) rubicundus</v>
      </c>
      <c r="P7883" s="85" t="str">
        <f t="shared" si="869"/>
        <v>Halictus rubicundus</v>
      </c>
      <c r="Q7883" s="11" t="s">
        <v>29</v>
      </c>
      <c r="R7883" s="72">
        <v>1</v>
      </c>
      <c r="S7883" s="12"/>
      <c r="T7883" s="12"/>
      <c r="U7883" s="12"/>
      <c r="V7883" s="10" t="s">
        <v>182</v>
      </c>
      <c r="W7883" s="118">
        <v>41977</v>
      </c>
      <c r="X7883" s="2"/>
      <c r="Y7883" s="129">
        <f t="shared" si="872"/>
        <v>1</v>
      </c>
      <c r="Z7883" s="110">
        <f t="shared" si="870"/>
        <v>0</v>
      </c>
      <c r="AA7883" s="1">
        <f t="shared" si="871"/>
        <v>0</v>
      </c>
    </row>
    <row r="7884" spans="1:27" ht="14.25" customHeight="1">
      <c r="A7884" s="148"/>
      <c r="B7884" s="139">
        <v>20180806</v>
      </c>
      <c r="C7884" s="57" t="str">
        <f t="shared" si="868"/>
        <v>POS</v>
      </c>
      <c r="D7884" s="115">
        <f t="shared" si="867"/>
        <v>41856</v>
      </c>
      <c r="E7884" s="9" t="s">
        <v>298</v>
      </c>
      <c r="F7884" s="37" t="s">
        <v>25</v>
      </c>
      <c r="G7884" s="11" t="s">
        <v>380</v>
      </c>
      <c r="H7884" s="3"/>
      <c r="I7884" s="3"/>
      <c r="J7884" s="4" t="s">
        <v>51</v>
      </c>
      <c r="K7884" s="83" t="s">
        <v>582</v>
      </c>
      <c r="L7884" s="4" t="s">
        <v>52</v>
      </c>
      <c r="M7884" s="4"/>
      <c r="N7884" s="4"/>
      <c r="O7884" s="4" t="str">
        <f t="shared" si="866"/>
        <v>Halictus (Seladonia) tripartitus</v>
      </c>
      <c r="P7884" s="85" t="str">
        <f t="shared" si="869"/>
        <v>Halictus tripartitus</v>
      </c>
      <c r="Q7884" s="11" t="s">
        <v>29</v>
      </c>
      <c r="R7884" s="72">
        <v>639</v>
      </c>
      <c r="S7884" s="12"/>
      <c r="T7884" s="12"/>
      <c r="U7884" s="12"/>
      <c r="V7884" s="10" t="s">
        <v>182</v>
      </c>
      <c r="W7884" s="118">
        <v>41977</v>
      </c>
      <c r="X7884" s="2"/>
      <c r="Y7884" s="129">
        <f t="shared" si="872"/>
        <v>639</v>
      </c>
      <c r="Z7884" s="110">
        <f t="shared" si="870"/>
        <v>0</v>
      </c>
      <c r="AA7884" s="1">
        <f t="shared" si="871"/>
        <v>0</v>
      </c>
    </row>
    <row r="7885" spans="1:27" ht="14.25" customHeight="1">
      <c r="A7885" s="148"/>
      <c r="B7885" s="139">
        <v>20180806</v>
      </c>
      <c r="C7885" s="57" t="str">
        <f t="shared" si="868"/>
        <v>POS</v>
      </c>
      <c r="D7885" s="115">
        <f t="shared" si="867"/>
        <v>41856</v>
      </c>
      <c r="E7885" s="9" t="s">
        <v>300</v>
      </c>
      <c r="F7885" s="37" t="s">
        <v>25</v>
      </c>
      <c r="G7885" s="11" t="s">
        <v>380</v>
      </c>
      <c r="H7885" s="3"/>
      <c r="I7885" s="3"/>
      <c r="J7885" s="4" t="s">
        <v>27</v>
      </c>
      <c r="K7885" s="4" t="s">
        <v>578</v>
      </c>
      <c r="L7885" s="4" t="s">
        <v>47</v>
      </c>
      <c r="M7885" s="4"/>
      <c r="N7885" s="4"/>
      <c r="O7885" s="4" t="str">
        <f t="shared" si="866"/>
        <v>Bombus (Pyrobombus) vosnesenskii</v>
      </c>
      <c r="P7885" s="85" t="str">
        <f t="shared" si="869"/>
        <v>Bombus vosnesenskii</v>
      </c>
      <c r="Q7885" s="11" t="s">
        <v>29</v>
      </c>
      <c r="R7885" s="72">
        <v>10</v>
      </c>
      <c r="S7885" s="12"/>
      <c r="T7885" s="12"/>
      <c r="U7885" s="12"/>
      <c r="V7885" s="10" t="s">
        <v>182</v>
      </c>
      <c r="W7885" s="118">
        <v>41977</v>
      </c>
      <c r="X7885" s="2" t="s">
        <v>387</v>
      </c>
      <c r="Y7885" s="129">
        <f t="shared" si="872"/>
        <v>10</v>
      </c>
      <c r="Z7885" s="110">
        <f t="shared" si="870"/>
        <v>0</v>
      </c>
      <c r="AA7885" s="1">
        <f t="shared" si="871"/>
        <v>0</v>
      </c>
    </row>
    <row r="7886" spans="1:27" ht="14.25" customHeight="1">
      <c r="A7886" s="148"/>
      <c r="B7886" s="139">
        <v>20180806</v>
      </c>
      <c r="C7886" s="57" t="str">
        <f t="shared" si="868"/>
        <v>POS</v>
      </c>
      <c r="D7886" s="115">
        <f t="shared" si="867"/>
        <v>41856</v>
      </c>
      <c r="E7886" s="9" t="s">
        <v>300</v>
      </c>
      <c r="F7886" s="37" t="s">
        <v>25</v>
      </c>
      <c r="G7886" s="11" t="s">
        <v>380</v>
      </c>
      <c r="H7886" s="3"/>
      <c r="I7886" s="3"/>
      <c r="J7886" s="4" t="s">
        <v>140</v>
      </c>
      <c r="K7886" s="4" t="s">
        <v>140</v>
      </c>
      <c r="L7886" s="4" t="s">
        <v>141</v>
      </c>
      <c r="M7886" s="4"/>
      <c r="N7886" s="4"/>
      <c r="O7886" s="4" t="str">
        <f t="shared" si="866"/>
        <v>Agapostemon (Agapostemon) texanus</v>
      </c>
      <c r="P7886" s="85" t="str">
        <f t="shared" si="869"/>
        <v>Agapostemon texanus</v>
      </c>
      <c r="Q7886" s="11" t="s">
        <v>29</v>
      </c>
      <c r="R7886" s="72">
        <v>3</v>
      </c>
      <c r="S7886" s="12"/>
      <c r="T7886" s="12"/>
      <c r="U7886" s="12"/>
      <c r="V7886" s="10" t="s">
        <v>182</v>
      </c>
      <c r="W7886" s="118">
        <v>41977</v>
      </c>
      <c r="X7886" s="2"/>
      <c r="Y7886" s="129">
        <f t="shared" si="872"/>
        <v>3</v>
      </c>
      <c r="Z7886" s="110">
        <f t="shared" si="870"/>
        <v>0</v>
      </c>
      <c r="AA7886" s="1">
        <f t="shared" si="871"/>
        <v>0</v>
      </c>
    </row>
    <row r="7887" spans="1:27" ht="14.25" customHeight="1">
      <c r="A7887" s="148"/>
      <c r="B7887" s="139">
        <v>20180806</v>
      </c>
      <c r="C7887" s="57" t="str">
        <f t="shared" si="868"/>
        <v>POS</v>
      </c>
      <c r="D7887" s="115">
        <f t="shared" si="867"/>
        <v>41856</v>
      </c>
      <c r="E7887" s="9" t="s">
        <v>300</v>
      </c>
      <c r="F7887" s="37" t="s">
        <v>25</v>
      </c>
      <c r="G7887" s="11" t="s">
        <v>380</v>
      </c>
      <c r="H7887" s="3"/>
      <c r="I7887" s="3"/>
      <c r="J7887" s="4" t="s">
        <v>140</v>
      </c>
      <c r="K7887" s="84" t="s">
        <v>140</v>
      </c>
      <c r="L7887" s="4" t="s">
        <v>141</v>
      </c>
      <c r="M7887" s="4"/>
      <c r="N7887" s="4"/>
      <c r="O7887" s="4" t="str">
        <f t="shared" si="866"/>
        <v>Agapostemon (Agapostemon) texanus</v>
      </c>
      <c r="P7887" s="85" t="str">
        <f t="shared" si="869"/>
        <v>Agapostemon texanus</v>
      </c>
      <c r="Q7887" s="11" t="s">
        <v>43</v>
      </c>
      <c r="R7887" s="72">
        <v>2</v>
      </c>
      <c r="S7887" s="12"/>
      <c r="T7887" s="12"/>
      <c r="U7887" s="12"/>
      <c r="V7887" s="10" t="s">
        <v>182</v>
      </c>
      <c r="W7887" s="118">
        <v>41977</v>
      </c>
      <c r="X7887" s="2"/>
      <c r="Y7887" s="129">
        <f t="shared" si="872"/>
        <v>2</v>
      </c>
      <c r="Z7887" s="110">
        <f t="shared" si="870"/>
        <v>0</v>
      </c>
      <c r="AA7887" s="1">
        <f t="shared" si="871"/>
        <v>0</v>
      </c>
    </row>
    <row r="7888" spans="1:27" ht="14.25" customHeight="1">
      <c r="A7888" s="148"/>
      <c r="B7888" s="139">
        <v>20180806</v>
      </c>
      <c r="C7888" s="57" t="str">
        <f t="shared" si="868"/>
        <v>POS</v>
      </c>
      <c r="D7888" s="115">
        <f t="shared" si="867"/>
        <v>41856</v>
      </c>
      <c r="E7888" s="9" t="s">
        <v>300</v>
      </c>
      <c r="F7888" s="37" t="s">
        <v>25</v>
      </c>
      <c r="G7888" s="11" t="s">
        <v>380</v>
      </c>
      <c r="H7888" s="3"/>
      <c r="I7888" s="3"/>
      <c r="J7888" s="4" t="s">
        <v>51</v>
      </c>
      <c r="K7888" s="31" t="s">
        <v>583</v>
      </c>
      <c r="L7888" s="4" t="s">
        <v>157</v>
      </c>
      <c r="M7888" s="4"/>
      <c r="N7888" s="4"/>
      <c r="O7888" s="4" t="str">
        <f t="shared" si="866"/>
        <v>Halictus (Protohalictus) rubicundus</v>
      </c>
      <c r="P7888" s="85" t="str">
        <f t="shared" si="869"/>
        <v>Halictus rubicundus</v>
      </c>
      <c r="Q7888" s="11" t="s">
        <v>29</v>
      </c>
      <c r="R7888" s="72">
        <v>3</v>
      </c>
      <c r="S7888" s="12"/>
      <c r="T7888" s="12"/>
      <c r="U7888" s="12"/>
      <c r="V7888" s="10" t="s">
        <v>182</v>
      </c>
      <c r="W7888" s="118">
        <v>41977</v>
      </c>
      <c r="X7888" s="2"/>
      <c r="Y7888" s="129">
        <f t="shared" si="872"/>
        <v>3</v>
      </c>
      <c r="Z7888" s="110">
        <f t="shared" si="870"/>
        <v>0</v>
      </c>
      <c r="AA7888" s="1">
        <f t="shared" si="871"/>
        <v>0</v>
      </c>
    </row>
    <row r="7889" spans="1:27" ht="14.25" customHeight="1">
      <c r="A7889" s="148"/>
      <c r="B7889" s="139">
        <v>20180806</v>
      </c>
      <c r="C7889" s="57" t="str">
        <f t="shared" si="868"/>
        <v>POS</v>
      </c>
      <c r="D7889" s="115">
        <f t="shared" si="867"/>
        <v>41856</v>
      </c>
      <c r="E7889" s="9" t="s">
        <v>300</v>
      </c>
      <c r="F7889" s="37" t="s">
        <v>25</v>
      </c>
      <c r="G7889" s="11" t="s">
        <v>380</v>
      </c>
      <c r="H7889" s="3"/>
      <c r="I7889" s="3"/>
      <c r="J7889" s="4" t="s">
        <v>51</v>
      </c>
      <c r="K7889" s="4" t="s">
        <v>582</v>
      </c>
      <c r="L7889" s="4" t="s">
        <v>52</v>
      </c>
      <c r="M7889" s="4"/>
      <c r="N7889" s="4"/>
      <c r="O7889" s="4" t="str">
        <f t="shared" si="866"/>
        <v>Halictus (Seladonia) tripartitus</v>
      </c>
      <c r="P7889" s="85" t="str">
        <f t="shared" si="869"/>
        <v>Halictus tripartitus</v>
      </c>
      <c r="Q7889" s="11" t="s">
        <v>29</v>
      </c>
      <c r="R7889" s="72">
        <v>494</v>
      </c>
      <c r="S7889" s="12"/>
      <c r="T7889" s="12"/>
      <c r="U7889" s="12"/>
      <c r="V7889" s="10" t="s">
        <v>182</v>
      </c>
      <c r="W7889" s="118">
        <v>41977</v>
      </c>
      <c r="X7889" s="2"/>
      <c r="Y7889" s="129">
        <f t="shared" si="872"/>
        <v>494</v>
      </c>
      <c r="Z7889" s="110">
        <f t="shared" si="870"/>
        <v>0</v>
      </c>
      <c r="AA7889" s="1">
        <f t="shared" si="871"/>
        <v>0</v>
      </c>
    </row>
    <row r="7890" spans="1:27" ht="14.25" customHeight="1">
      <c r="A7890" s="148"/>
      <c r="B7890" s="139">
        <v>20180906</v>
      </c>
      <c r="C7890" s="57" t="str">
        <f t="shared" si="868"/>
        <v>BPF</v>
      </c>
      <c r="D7890" s="115">
        <f t="shared" si="867"/>
        <v>41887</v>
      </c>
      <c r="E7890" s="9" t="s">
        <v>340</v>
      </c>
      <c r="F7890" s="37" t="s">
        <v>25</v>
      </c>
      <c r="G7890" s="11" t="s">
        <v>380</v>
      </c>
      <c r="H7890" s="3"/>
      <c r="I7890" s="3"/>
      <c r="J7890" s="4" t="s">
        <v>27</v>
      </c>
      <c r="K7890" s="4" t="s">
        <v>578</v>
      </c>
      <c r="L7890" s="4" t="s">
        <v>47</v>
      </c>
      <c r="M7890" s="4"/>
      <c r="N7890" s="4"/>
      <c r="O7890" s="4" t="str">
        <f t="shared" si="866"/>
        <v>Bombus (Pyrobombus) vosnesenskii</v>
      </c>
      <c r="P7890" s="85" t="str">
        <f t="shared" si="869"/>
        <v>Bombus vosnesenskii</v>
      </c>
      <c r="Q7890" s="11" t="s">
        <v>29</v>
      </c>
      <c r="R7890" s="72">
        <v>1</v>
      </c>
      <c r="S7890" s="12"/>
      <c r="T7890" s="12"/>
      <c r="U7890" s="12"/>
      <c r="V7890" s="10" t="s">
        <v>182</v>
      </c>
      <c r="W7890" s="118">
        <v>41980</v>
      </c>
      <c r="X7890" s="2"/>
      <c r="Y7890" s="129">
        <f t="shared" si="872"/>
        <v>1</v>
      </c>
      <c r="Z7890" s="110">
        <f t="shared" si="870"/>
        <v>0</v>
      </c>
      <c r="AA7890" s="1">
        <f t="shared" si="871"/>
        <v>0</v>
      </c>
    </row>
    <row r="7891" spans="1:27" ht="14.25" customHeight="1">
      <c r="A7891" s="148"/>
      <c r="B7891" s="139">
        <v>20180906</v>
      </c>
      <c r="C7891" s="57" t="str">
        <f t="shared" si="868"/>
        <v>BPF</v>
      </c>
      <c r="D7891" s="115">
        <f t="shared" si="867"/>
        <v>41887</v>
      </c>
      <c r="E7891" s="9" t="s">
        <v>340</v>
      </c>
      <c r="F7891" s="37" t="s">
        <v>25</v>
      </c>
      <c r="G7891" s="11" t="s">
        <v>380</v>
      </c>
      <c r="H7891" s="3"/>
      <c r="I7891" s="3"/>
      <c r="J7891" s="4" t="s">
        <v>140</v>
      </c>
      <c r="K7891" s="83" t="s">
        <v>140</v>
      </c>
      <c r="L7891" s="4" t="s">
        <v>141</v>
      </c>
      <c r="M7891" s="4"/>
      <c r="N7891" s="4"/>
      <c r="O7891" s="4" t="str">
        <f t="shared" si="866"/>
        <v>Agapostemon (Agapostemon) texanus</v>
      </c>
      <c r="P7891" s="85" t="str">
        <f t="shared" si="869"/>
        <v>Agapostemon texanus</v>
      </c>
      <c r="Q7891" s="11" t="s">
        <v>29</v>
      </c>
      <c r="R7891" s="72">
        <v>1</v>
      </c>
      <c r="S7891" s="12"/>
      <c r="T7891" s="12"/>
      <c r="U7891" s="12"/>
      <c r="V7891" s="10" t="s">
        <v>182</v>
      </c>
      <c r="W7891" s="118">
        <v>41980</v>
      </c>
      <c r="X7891" s="2"/>
      <c r="Y7891" s="129">
        <f t="shared" si="872"/>
        <v>1</v>
      </c>
      <c r="Z7891" s="110">
        <f t="shared" si="870"/>
        <v>0</v>
      </c>
      <c r="AA7891" s="1">
        <f t="shared" si="871"/>
        <v>0</v>
      </c>
    </row>
    <row r="7892" spans="1:27" ht="14.25" customHeight="1">
      <c r="A7892" s="148"/>
      <c r="B7892" s="139">
        <v>20180906</v>
      </c>
      <c r="C7892" s="57" t="str">
        <f t="shared" si="868"/>
        <v>BPF</v>
      </c>
      <c r="D7892" s="115">
        <f t="shared" si="867"/>
        <v>41887</v>
      </c>
      <c r="E7892" s="9" t="s">
        <v>340</v>
      </c>
      <c r="F7892" s="37" t="s">
        <v>25</v>
      </c>
      <c r="G7892" s="11" t="s">
        <v>380</v>
      </c>
      <c r="H7892" s="3"/>
      <c r="I7892" s="3"/>
      <c r="J7892" s="4" t="s">
        <v>140</v>
      </c>
      <c r="K7892" s="4" t="s">
        <v>140</v>
      </c>
      <c r="L7892" s="4" t="s">
        <v>141</v>
      </c>
      <c r="M7892" s="4"/>
      <c r="N7892" s="4"/>
      <c r="O7892" s="4" t="str">
        <f t="shared" si="866"/>
        <v>Agapostemon (Agapostemon) texanus</v>
      </c>
      <c r="P7892" s="85" t="str">
        <f t="shared" si="869"/>
        <v>Agapostemon texanus</v>
      </c>
      <c r="Q7892" s="11" t="s">
        <v>43</v>
      </c>
      <c r="R7892" s="72">
        <v>2</v>
      </c>
      <c r="S7892" s="12"/>
      <c r="T7892" s="12"/>
      <c r="U7892" s="12"/>
      <c r="V7892" s="10" t="s">
        <v>182</v>
      </c>
      <c r="W7892" s="118">
        <v>41980</v>
      </c>
      <c r="X7892" s="2"/>
      <c r="Y7892" s="129">
        <f t="shared" si="872"/>
        <v>2</v>
      </c>
      <c r="Z7892" s="110">
        <f t="shared" si="870"/>
        <v>0</v>
      </c>
      <c r="AA7892" s="1">
        <f t="shared" si="871"/>
        <v>0</v>
      </c>
    </row>
    <row r="7893" spans="1:27" ht="14.25" customHeight="1">
      <c r="A7893" s="148"/>
      <c r="B7893" s="139">
        <v>20180906</v>
      </c>
      <c r="C7893" s="57" t="str">
        <f t="shared" si="868"/>
        <v>BPF</v>
      </c>
      <c r="D7893" s="115">
        <f t="shared" si="867"/>
        <v>41887</v>
      </c>
      <c r="E7893" s="9" t="s">
        <v>347</v>
      </c>
      <c r="F7893" s="37" t="s">
        <v>25</v>
      </c>
      <c r="G7893" s="11" t="s">
        <v>380</v>
      </c>
      <c r="H7893" s="3"/>
      <c r="I7893" s="3"/>
      <c r="J7893" s="4" t="s">
        <v>27</v>
      </c>
      <c r="K7893" s="4" t="s">
        <v>578</v>
      </c>
      <c r="L7893" s="4" t="s">
        <v>47</v>
      </c>
      <c r="M7893" s="4"/>
      <c r="N7893" s="4"/>
      <c r="O7893" s="4" t="str">
        <f t="shared" si="866"/>
        <v>Bombus (Pyrobombus) vosnesenskii</v>
      </c>
      <c r="P7893" s="85" t="str">
        <f t="shared" si="869"/>
        <v>Bombus vosnesenskii</v>
      </c>
      <c r="Q7893" s="11" t="s">
        <v>29</v>
      </c>
      <c r="R7893" s="72">
        <v>3</v>
      </c>
      <c r="S7893" s="12"/>
      <c r="T7893" s="12"/>
      <c r="U7893" s="12"/>
      <c r="V7893" s="10" t="s">
        <v>182</v>
      </c>
      <c r="W7893" s="118">
        <v>41980</v>
      </c>
      <c r="X7893" s="2"/>
      <c r="Y7893" s="129">
        <f t="shared" si="872"/>
        <v>3</v>
      </c>
      <c r="Z7893" s="110">
        <f t="shared" si="870"/>
        <v>0</v>
      </c>
      <c r="AA7893" s="1">
        <f t="shared" si="871"/>
        <v>0</v>
      </c>
    </row>
    <row r="7894" spans="1:27" ht="14.25" customHeight="1">
      <c r="A7894" s="148"/>
      <c r="B7894" s="139">
        <v>20180906</v>
      </c>
      <c r="C7894" s="57" t="str">
        <f t="shared" si="868"/>
        <v>BPF</v>
      </c>
      <c r="D7894" s="115">
        <f t="shared" si="867"/>
        <v>41887</v>
      </c>
      <c r="E7894" s="9" t="s">
        <v>347</v>
      </c>
      <c r="F7894" s="37" t="s">
        <v>25</v>
      </c>
      <c r="G7894" s="11" t="s">
        <v>380</v>
      </c>
      <c r="H7894" s="3"/>
      <c r="I7894" s="3"/>
      <c r="J7894" s="4" t="s">
        <v>140</v>
      </c>
      <c r="K7894" s="4" t="s">
        <v>140</v>
      </c>
      <c r="L7894" s="4" t="s">
        <v>141</v>
      </c>
      <c r="M7894" s="4"/>
      <c r="N7894" s="4"/>
      <c r="O7894" s="4" t="str">
        <f t="shared" si="866"/>
        <v>Agapostemon (Agapostemon) texanus</v>
      </c>
      <c r="P7894" s="85" t="str">
        <f t="shared" si="869"/>
        <v>Agapostemon texanus</v>
      </c>
      <c r="Q7894" s="11" t="s">
        <v>43</v>
      </c>
      <c r="R7894" s="72">
        <v>1</v>
      </c>
      <c r="S7894" s="12"/>
      <c r="T7894" s="12"/>
      <c r="U7894" s="12"/>
      <c r="V7894" s="10" t="s">
        <v>182</v>
      </c>
      <c r="W7894" s="118">
        <v>41980</v>
      </c>
      <c r="X7894" s="2"/>
      <c r="Y7894" s="129">
        <f t="shared" si="872"/>
        <v>1</v>
      </c>
      <c r="Z7894" s="110">
        <f t="shared" si="870"/>
        <v>0</v>
      </c>
      <c r="AA7894" s="1">
        <f t="shared" si="871"/>
        <v>0</v>
      </c>
    </row>
    <row r="7895" spans="1:27" ht="14.25" customHeight="1">
      <c r="A7895" s="148"/>
      <c r="B7895" s="139">
        <v>20180906</v>
      </c>
      <c r="C7895" s="57" t="str">
        <f t="shared" si="868"/>
        <v>BPF</v>
      </c>
      <c r="D7895" s="115">
        <f t="shared" si="867"/>
        <v>41887</v>
      </c>
      <c r="E7895" s="9" t="s">
        <v>347</v>
      </c>
      <c r="F7895" s="37" t="s">
        <v>25</v>
      </c>
      <c r="G7895" s="11" t="s">
        <v>380</v>
      </c>
      <c r="H7895" s="3"/>
      <c r="I7895" s="3"/>
      <c r="J7895" s="4" t="s">
        <v>51</v>
      </c>
      <c r="K7895" s="31" t="s">
        <v>583</v>
      </c>
      <c r="L7895" s="4" t="s">
        <v>157</v>
      </c>
      <c r="M7895" s="4"/>
      <c r="N7895" s="4"/>
      <c r="O7895" s="4" t="str">
        <f t="shared" si="866"/>
        <v>Halictus (Protohalictus) rubicundus</v>
      </c>
      <c r="P7895" s="85" t="str">
        <f t="shared" si="869"/>
        <v>Halictus rubicundus</v>
      </c>
      <c r="Q7895" s="11" t="s">
        <v>29</v>
      </c>
      <c r="R7895" s="72">
        <v>1</v>
      </c>
      <c r="S7895" s="12"/>
      <c r="T7895" s="12"/>
      <c r="U7895" s="12"/>
      <c r="V7895" s="10" t="s">
        <v>182</v>
      </c>
      <c r="W7895" s="118">
        <v>41980</v>
      </c>
      <c r="X7895" s="2"/>
      <c r="Y7895" s="129">
        <f t="shared" si="872"/>
        <v>1</v>
      </c>
      <c r="Z7895" s="110">
        <f t="shared" si="870"/>
        <v>0</v>
      </c>
      <c r="AA7895" s="1">
        <f t="shared" si="871"/>
        <v>0</v>
      </c>
    </row>
    <row r="7896" spans="1:27" ht="14.25" customHeight="1">
      <c r="A7896" s="148"/>
      <c r="B7896" s="139">
        <v>20180906</v>
      </c>
      <c r="C7896" s="57" t="str">
        <f t="shared" si="868"/>
        <v>BPF</v>
      </c>
      <c r="D7896" s="115">
        <f t="shared" si="867"/>
        <v>41887</v>
      </c>
      <c r="E7896" s="9" t="s">
        <v>350</v>
      </c>
      <c r="F7896" s="37" t="s">
        <v>25</v>
      </c>
      <c r="G7896" s="11" t="s">
        <v>380</v>
      </c>
      <c r="H7896" s="3"/>
      <c r="I7896" s="3"/>
      <c r="J7896" s="4" t="s">
        <v>27</v>
      </c>
      <c r="K7896" s="4" t="s">
        <v>578</v>
      </c>
      <c r="L7896" s="4" t="s">
        <v>47</v>
      </c>
      <c r="M7896" s="4"/>
      <c r="N7896" s="4"/>
      <c r="O7896" s="4" t="str">
        <f t="shared" si="866"/>
        <v>Bombus (Pyrobombus) vosnesenskii</v>
      </c>
      <c r="P7896" s="85" t="str">
        <f t="shared" si="869"/>
        <v>Bombus vosnesenskii</v>
      </c>
      <c r="Q7896" s="11" t="s">
        <v>29</v>
      </c>
      <c r="R7896" s="72">
        <v>1</v>
      </c>
      <c r="S7896" s="12"/>
      <c r="T7896" s="12"/>
      <c r="U7896" s="12"/>
      <c r="V7896" s="10" t="s">
        <v>182</v>
      </c>
      <c r="W7896" s="118">
        <v>41980</v>
      </c>
      <c r="X7896" s="2"/>
      <c r="Y7896" s="129">
        <f t="shared" si="872"/>
        <v>1</v>
      </c>
      <c r="Z7896" s="110">
        <f t="shared" si="870"/>
        <v>0</v>
      </c>
      <c r="AA7896" s="1">
        <f t="shared" si="871"/>
        <v>0</v>
      </c>
    </row>
    <row r="7897" spans="1:27" ht="14.25" customHeight="1">
      <c r="A7897" s="148"/>
      <c r="B7897" s="139">
        <v>20180906</v>
      </c>
      <c r="C7897" s="57" t="str">
        <f t="shared" si="868"/>
        <v>BPF</v>
      </c>
      <c r="D7897" s="115">
        <f t="shared" si="867"/>
        <v>41887</v>
      </c>
      <c r="E7897" s="9" t="s">
        <v>350</v>
      </c>
      <c r="F7897" s="37" t="s">
        <v>25</v>
      </c>
      <c r="G7897" s="11" t="s">
        <v>380</v>
      </c>
      <c r="H7897" s="3"/>
      <c r="I7897" s="3"/>
      <c r="J7897" s="4" t="s">
        <v>27</v>
      </c>
      <c r="K7897" s="4" t="s">
        <v>578</v>
      </c>
      <c r="L7897" s="4" t="s">
        <v>47</v>
      </c>
      <c r="M7897" s="4"/>
      <c r="N7897" s="4"/>
      <c r="O7897" s="4" t="str">
        <f t="shared" si="866"/>
        <v>Bombus (Pyrobombus) vosnesenskii</v>
      </c>
      <c r="P7897" s="85" t="str">
        <f t="shared" si="869"/>
        <v>Bombus vosnesenskii</v>
      </c>
      <c r="Q7897" s="11" t="s">
        <v>43</v>
      </c>
      <c r="R7897" s="72">
        <v>1</v>
      </c>
      <c r="S7897" s="12"/>
      <c r="T7897" s="12"/>
      <c r="U7897" s="12"/>
      <c r="V7897" s="10" t="s">
        <v>182</v>
      </c>
      <c r="W7897" s="118">
        <v>41980</v>
      </c>
      <c r="X7897" s="2"/>
      <c r="Y7897" s="129">
        <f t="shared" si="872"/>
        <v>1</v>
      </c>
      <c r="Z7897" s="110">
        <f t="shared" si="870"/>
        <v>0</v>
      </c>
      <c r="AA7897" s="1">
        <f t="shared" si="871"/>
        <v>0</v>
      </c>
    </row>
    <row r="7898" spans="1:27" ht="14.25" customHeight="1">
      <c r="A7898" s="148"/>
      <c r="B7898" s="139">
        <v>20180906</v>
      </c>
      <c r="C7898" s="57" t="str">
        <f t="shared" si="868"/>
        <v>BPF</v>
      </c>
      <c r="D7898" s="115">
        <f t="shared" si="867"/>
        <v>41887</v>
      </c>
      <c r="E7898" s="9" t="s">
        <v>350</v>
      </c>
      <c r="F7898" s="37" t="s">
        <v>25</v>
      </c>
      <c r="G7898" s="11" t="s">
        <v>380</v>
      </c>
      <c r="H7898" s="3"/>
      <c r="I7898" s="3"/>
      <c r="J7898" s="4" t="s">
        <v>140</v>
      </c>
      <c r="K7898" s="4" t="s">
        <v>140</v>
      </c>
      <c r="L7898" s="4" t="s">
        <v>141</v>
      </c>
      <c r="M7898" s="4"/>
      <c r="N7898" s="4"/>
      <c r="O7898" s="4" t="str">
        <f t="shared" si="866"/>
        <v>Agapostemon (Agapostemon) texanus</v>
      </c>
      <c r="P7898" s="85" t="str">
        <f t="shared" si="869"/>
        <v>Agapostemon texanus</v>
      </c>
      <c r="Q7898" s="11" t="s">
        <v>43</v>
      </c>
      <c r="R7898" s="72">
        <v>1</v>
      </c>
      <c r="S7898" s="12"/>
      <c r="T7898" s="12"/>
      <c r="U7898" s="12"/>
      <c r="V7898" s="10" t="s">
        <v>182</v>
      </c>
      <c r="W7898" s="118">
        <v>41980</v>
      </c>
      <c r="X7898" s="2"/>
      <c r="Y7898" s="129">
        <f t="shared" si="872"/>
        <v>1</v>
      </c>
      <c r="Z7898" s="110">
        <f t="shared" si="870"/>
        <v>0</v>
      </c>
      <c r="AA7898" s="1">
        <f t="shared" si="871"/>
        <v>0</v>
      </c>
    </row>
    <row r="7899" spans="1:27" ht="14.25" customHeight="1">
      <c r="A7899" s="148"/>
      <c r="B7899" s="139">
        <v>20180906</v>
      </c>
      <c r="C7899" s="57" t="str">
        <f t="shared" si="868"/>
        <v>POS</v>
      </c>
      <c r="D7899" s="115">
        <f t="shared" si="867"/>
        <v>41887</v>
      </c>
      <c r="E7899" s="9" t="s">
        <v>37</v>
      </c>
      <c r="F7899" s="37" t="s">
        <v>25</v>
      </c>
      <c r="G7899" s="11" t="s">
        <v>380</v>
      </c>
      <c r="H7899" s="3"/>
      <c r="I7899" s="3"/>
      <c r="J7899" s="4" t="s">
        <v>140</v>
      </c>
      <c r="K7899" s="83" t="s">
        <v>140</v>
      </c>
      <c r="L7899" s="4" t="s">
        <v>141</v>
      </c>
      <c r="M7899" s="4"/>
      <c r="N7899" s="4"/>
      <c r="O7899" s="4" t="str">
        <f t="shared" si="866"/>
        <v>Agapostemon (Agapostemon) texanus</v>
      </c>
      <c r="P7899" s="85" t="str">
        <f t="shared" si="869"/>
        <v>Agapostemon texanus</v>
      </c>
      <c r="Q7899" s="11" t="s">
        <v>29</v>
      </c>
      <c r="R7899" s="72">
        <v>25</v>
      </c>
      <c r="S7899" s="12"/>
      <c r="T7899" s="12"/>
      <c r="U7899" s="12"/>
      <c r="V7899" s="10" t="s">
        <v>182</v>
      </c>
      <c r="W7899" s="118">
        <v>41980</v>
      </c>
      <c r="X7899" s="2"/>
      <c r="Y7899" s="129">
        <f t="shared" si="872"/>
        <v>25</v>
      </c>
      <c r="Z7899" s="110">
        <f t="shared" si="870"/>
        <v>0</v>
      </c>
      <c r="AA7899" s="1">
        <f t="shared" si="871"/>
        <v>0</v>
      </c>
    </row>
    <row r="7900" spans="1:27" ht="14.25" customHeight="1">
      <c r="A7900" s="148"/>
      <c r="B7900" s="139">
        <v>20180906</v>
      </c>
      <c r="C7900" s="57" t="str">
        <f t="shared" si="868"/>
        <v>POS</v>
      </c>
      <c r="D7900" s="115">
        <f t="shared" si="867"/>
        <v>41887</v>
      </c>
      <c r="E7900" s="9" t="s">
        <v>37</v>
      </c>
      <c r="F7900" s="37" t="s">
        <v>25</v>
      </c>
      <c r="G7900" s="11" t="s">
        <v>380</v>
      </c>
      <c r="H7900" s="3"/>
      <c r="I7900" s="3"/>
      <c r="J7900" s="4" t="s">
        <v>51</v>
      </c>
      <c r="K7900" s="4" t="s">
        <v>582</v>
      </c>
      <c r="L7900" s="4" t="s">
        <v>52</v>
      </c>
      <c r="M7900" s="4"/>
      <c r="N7900" s="4"/>
      <c r="O7900" s="4" t="str">
        <f t="shared" si="866"/>
        <v>Halictus (Seladonia) tripartitus</v>
      </c>
      <c r="P7900" s="85" t="str">
        <f t="shared" si="869"/>
        <v>Halictus tripartitus</v>
      </c>
      <c r="Q7900" s="11" t="s">
        <v>29</v>
      </c>
      <c r="R7900" s="72">
        <v>266</v>
      </c>
      <c r="S7900" s="12"/>
      <c r="T7900" s="12"/>
      <c r="U7900" s="12"/>
      <c r="V7900" s="10" t="s">
        <v>182</v>
      </c>
      <c r="W7900" s="118">
        <v>41980</v>
      </c>
      <c r="X7900" s="2"/>
      <c r="Y7900" s="129">
        <f t="shared" si="872"/>
        <v>266</v>
      </c>
      <c r="Z7900" s="110">
        <f t="shared" si="870"/>
        <v>0</v>
      </c>
      <c r="AA7900" s="1">
        <f t="shared" si="871"/>
        <v>0</v>
      </c>
    </row>
    <row r="7901" spans="1:27" ht="14.25" customHeight="1">
      <c r="A7901" s="148"/>
      <c r="B7901" s="139">
        <v>20180906</v>
      </c>
      <c r="C7901" s="57" t="str">
        <f t="shared" si="868"/>
        <v>POS</v>
      </c>
      <c r="D7901" s="115">
        <f t="shared" si="867"/>
        <v>41887</v>
      </c>
      <c r="E7901" s="9" t="s">
        <v>38</v>
      </c>
      <c r="F7901" s="37" t="s">
        <v>25</v>
      </c>
      <c r="G7901" s="11" t="s">
        <v>380</v>
      </c>
      <c r="H7901" s="3"/>
      <c r="I7901" s="3"/>
      <c r="J7901" s="4" t="s">
        <v>140</v>
      </c>
      <c r="K7901" s="4" t="s">
        <v>140</v>
      </c>
      <c r="L7901" s="4" t="s">
        <v>141</v>
      </c>
      <c r="M7901" s="4"/>
      <c r="N7901" s="4"/>
      <c r="O7901" s="4" t="str">
        <f t="shared" si="866"/>
        <v>Agapostemon (Agapostemon) texanus</v>
      </c>
      <c r="P7901" s="85" t="str">
        <f t="shared" si="869"/>
        <v>Agapostemon texanus</v>
      </c>
      <c r="Q7901" s="11" t="s">
        <v>29</v>
      </c>
      <c r="R7901" s="72">
        <v>12</v>
      </c>
      <c r="S7901" s="12"/>
      <c r="T7901" s="12"/>
      <c r="U7901" s="12"/>
      <c r="V7901" s="10" t="s">
        <v>182</v>
      </c>
      <c r="W7901" s="118">
        <v>41980</v>
      </c>
      <c r="X7901" s="2"/>
      <c r="Y7901" s="129">
        <f t="shared" si="872"/>
        <v>12</v>
      </c>
      <c r="Z7901" s="110">
        <f t="shared" si="870"/>
        <v>0</v>
      </c>
      <c r="AA7901" s="1">
        <f t="shared" si="871"/>
        <v>0</v>
      </c>
    </row>
    <row r="7902" spans="1:27" ht="14.25" customHeight="1">
      <c r="A7902" s="148"/>
      <c r="B7902" s="139">
        <v>20180906</v>
      </c>
      <c r="C7902" s="57" t="str">
        <f t="shared" si="868"/>
        <v>POS</v>
      </c>
      <c r="D7902" s="115">
        <f t="shared" si="867"/>
        <v>41887</v>
      </c>
      <c r="E7902" s="9" t="s">
        <v>38</v>
      </c>
      <c r="F7902" s="37" t="s">
        <v>25</v>
      </c>
      <c r="G7902" s="11" t="s">
        <v>380</v>
      </c>
      <c r="H7902" s="3"/>
      <c r="I7902" s="3"/>
      <c r="J7902" s="4" t="s">
        <v>51</v>
      </c>
      <c r="K7902" s="4" t="s">
        <v>582</v>
      </c>
      <c r="L7902" s="4" t="s">
        <v>52</v>
      </c>
      <c r="M7902" s="4"/>
      <c r="N7902" s="4"/>
      <c r="O7902" s="4" t="str">
        <f t="shared" si="866"/>
        <v>Halictus (Seladonia) tripartitus</v>
      </c>
      <c r="P7902" s="85" t="str">
        <f t="shared" si="869"/>
        <v>Halictus tripartitus</v>
      </c>
      <c r="Q7902" s="11" t="s">
        <v>29</v>
      </c>
      <c r="R7902" s="72">
        <v>90</v>
      </c>
      <c r="S7902" s="12"/>
      <c r="T7902" s="12"/>
      <c r="U7902" s="12"/>
      <c r="V7902" s="10" t="s">
        <v>182</v>
      </c>
      <c r="W7902" s="118">
        <v>41980</v>
      </c>
      <c r="X7902" s="2"/>
      <c r="Y7902" s="129">
        <f t="shared" si="872"/>
        <v>90</v>
      </c>
      <c r="Z7902" s="110">
        <f t="shared" si="870"/>
        <v>0</v>
      </c>
      <c r="AA7902" s="1">
        <f t="shared" si="871"/>
        <v>0</v>
      </c>
    </row>
    <row r="7903" spans="1:27" ht="14.25" customHeight="1">
      <c r="A7903" s="148"/>
      <c r="B7903" s="139">
        <v>20180906</v>
      </c>
      <c r="C7903" s="57" t="str">
        <f t="shared" si="868"/>
        <v>POS</v>
      </c>
      <c r="D7903" s="115">
        <f t="shared" si="867"/>
        <v>41887</v>
      </c>
      <c r="E7903" s="9" t="s">
        <v>213</v>
      </c>
      <c r="F7903" s="37" t="s">
        <v>25</v>
      </c>
      <c r="G7903" s="11" t="s">
        <v>380</v>
      </c>
      <c r="H7903" s="3"/>
      <c r="I7903" s="3"/>
      <c r="J7903" s="4" t="s">
        <v>27</v>
      </c>
      <c r="K7903" s="84" t="s">
        <v>577</v>
      </c>
      <c r="L7903" s="4" t="s">
        <v>39</v>
      </c>
      <c r="M7903" s="4"/>
      <c r="N7903" s="4"/>
      <c r="O7903" s="4" t="str">
        <f t="shared" ref="O7903:O7966" si="873">J7903&amp;" "&amp;IF(LEN(K7903)&gt;0,"("&amp;K7903&amp;") ","")&amp;IF(LEN(N7903)&gt;0,"nr. ","")&amp;L7903&amp;IF(LEN(M7903)&gt;0," ssp. "&amp;M7903,"")</f>
        <v>Bombus (Thoracobombus) fervidus</v>
      </c>
      <c r="P7903" s="85" t="str">
        <f t="shared" si="869"/>
        <v>Bombus fervidus</v>
      </c>
      <c r="Q7903" s="11" t="s">
        <v>29</v>
      </c>
      <c r="R7903" s="72">
        <v>1</v>
      </c>
      <c r="S7903" s="12"/>
      <c r="T7903" s="12"/>
      <c r="U7903" s="12"/>
      <c r="V7903" s="10" t="s">
        <v>182</v>
      </c>
      <c r="W7903" s="118">
        <v>41980</v>
      </c>
      <c r="X7903" s="2"/>
      <c r="Y7903" s="129">
        <f t="shared" si="872"/>
        <v>1</v>
      </c>
      <c r="Z7903" s="110">
        <f t="shared" si="870"/>
        <v>0</v>
      </c>
      <c r="AA7903" s="1">
        <f t="shared" si="871"/>
        <v>0</v>
      </c>
    </row>
    <row r="7904" spans="1:27" ht="14.25" customHeight="1">
      <c r="A7904" s="148"/>
      <c r="B7904" s="139">
        <v>20180906</v>
      </c>
      <c r="C7904" s="57" t="str">
        <f t="shared" si="868"/>
        <v>POS</v>
      </c>
      <c r="D7904" s="115">
        <f t="shared" si="867"/>
        <v>41887</v>
      </c>
      <c r="E7904" s="9" t="s">
        <v>213</v>
      </c>
      <c r="F7904" s="37" t="s">
        <v>25</v>
      </c>
      <c r="G7904" s="11" t="s">
        <v>380</v>
      </c>
      <c r="H7904" s="3"/>
      <c r="I7904" s="3"/>
      <c r="J7904" s="4" t="s">
        <v>140</v>
      </c>
      <c r="K7904" s="4" t="s">
        <v>140</v>
      </c>
      <c r="L7904" s="4" t="s">
        <v>141</v>
      </c>
      <c r="M7904" s="4"/>
      <c r="N7904" s="4"/>
      <c r="O7904" s="4" t="str">
        <f t="shared" si="873"/>
        <v>Agapostemon (Agapostemon) texanus</v>
      </c>
      <c r="P7904" s="85" t="str">
        <f t="shared" si="869"/>
        <v>Agapostemon texanus</v>
      </c>
      <c r="Q7904" s="11" t="s">
        <v>29</v>
      </c>
      <c r="R7904" s="72">
        <v>8</v>
      </c>
      <c r="S7904" s="12"/>
      <c r="T7904" s="12"/>
      <c r="U7904" s="12"/>
      <c r="V7904" s="10" t="s">
        <v>182</v>
      </c>
      <c r="W7904" s="118">
        <v>41980</v>
      </c>
      <c r="X7904" s="2"/>
      <c r="Y7904" s="129">
        <f t="shared" si="872"/>
        <v>8</v>
      </c>
      <c r="Z7904" s="110">
        <f t="shared" si="870"/>
        <v>0</v>
      </c>
      <c r="AA7904" s="1">
        <f t="shared" si="871"/>
        <v>0</v>
      </c>
    </row>
    <row r="7905" spans="1:27" ht="14.25" customHeight="1">
      <c r="A7905" s="148"/>
      <c r="B7905" s="139">
        <v>20180906</v>
      </c>
      <c r="C7905" s="57" t="str">
        <f t="shared" si="868"/>
        <v>POS</v>
      </c>
      <c r="D7905" s="115">
        <f t="shared" si="867"/>
        <v>41887</v>
      </c>
      <c r="E7905" s="9" t="s">
        <v>213</v>
      </c>
      <c r="F7905" s="37" t="s">
        <v>25</v>
      </c>
      <c r="G7905" s="11" t="s">
        <v>380</v>
      </c>
      <c r="H7905" s="3"/>
      <c r="I7905" s="3"/>
      <c r="J7905" s="4" t="s">
        <v>140</v>
      </c>
      <c r="K7905" s="4" t="s">
        <v>140</v>
      </c>
      <c r="L7905" s="4" t="s">
        <v>141</v>
      </c>
      <c r="M7905" s="4"/>
      <c r="N7905" s="4"/>
      <c r="O7905" s="4" t="str">
        <f t="shared" si="873"/>
        <v>Agapostemon (Agapostemon) texanus</v>
      </c>
      <c r="P7905" s="85" t="str">
        <f t="shared" si="869"/>
        <v>Agapostemon texanus</v>
      </c>
      <c r="Q7905" s="11" t="s">
        <v>43</v>
      </c>
      <c r="R7905" s="72">
        <v>2</v>
      </c>
      <c r="S7905" s="12"/>
      <c r="T7905" s="12"/>
      <c r="U7905" s="12"/>
      <c r="V7905" s="10" t="s">
        <v>182</v>
      </c>
      <c r="W7905" s="118">
        <v>41980</v>
      </c>
      <c r="X7905" s="2"/>
      <c r="Y7905" s="129">
        <f t="shared" si="872"/>
        <v>2</v>
      </c>
      <c r="Z7905" s="110">
        <f t="shared" si="870"/>
        <v>0</v>
      </c>
      <c r="AA7905" s="1">
        <f t="shared" si="871"/>
        <v>0</v>
      </c>
    </row>
    <row r="7906" spans="1:27" ht="14.25" customHeight="1">
      <c r="A7906" s="148"/>
      <c r="B7906" s="139">
        <v>20180906</v>
      </c>
      <c r="C7906" s="57" t="str">
        <f t="shared" si="868"/>
        <v>POS</v>
      </c>
      <c r="D7906" s="115">
        <f t="shared" si="867"/>
        <v>41887</v>
      </c>
      <c r="E7906" s="9" t="s">
        <v>213</v>
      </c>
      <c r="F7906" s="37" t="s">
        <v>25</v>
      </c>
      <c r="G7906" s="11" t="s">
        <v>380</v>
      </c>
      <c r="H7906" s="3"/>
      <c r="I7906" s="3"/>
      <c r="J7906" s="4" t="s">
        <v>48</v>
      </c>
      <c r="K7906" s="4" t="s">
        <v>48</v>
      </c>
      <c r="L7906" s="4" t="s">
        <v>49</v>
      </c>
      <c r="M7906" s="4"/>
      <c r="N7906" s="4"/>
      <c r="O7906" s="4" t="str">
        <f t="shared" si="873"/>
        <v>Apis (Apis) mellifera</v>
      </c>
      <c r="P7906" s="85" t="str">
        <f t="shared" si="869"/>
        <v>Apis mellifera</v>
      </c>
      <c r="Q7906" s="11" t="s">
        <v>29</v>
      </c>
      <c r="R7906" s="72">
        <v>1</v>
      </c>
      <c r="S7906" s="12"/>
      <c r="T7906" s="12"/>
      <c r="U7906" s="12"/>
      <c r="V7906" s="10" t="s">
        <v>182</v>
      </c>
      <c r="W7906" s="118">
        <v>41980</v>
      </c>
      <c r="X7906" s="2"/>
      <c r="Y7906" s="129">
        <f t="shared" si="872"/>
        <v>1</v>
      </c>
      <c r="Z7906" s="110">
        <f t="shared" si="870"/>
        <v>0</v>
      </c>
      <c r="AA7906" s="1">
        <f t="shared" si="871"/>
        <v>0</v>
      </c>
    </row>
    <row r="7907" spans="1:27" ht="14.25" customHeight="1">
      <c r="A7907" s="148"/>
      <c r="B7907" s="139">
        <v>20180906</v>
      </c>
      <c r="C7907" s="57" t="str">
        <f t="shared" si="868"/>
        <v>POS</v>
      </c>
      <c r="D7907" s="115">
        <f t="shared" si="867"/>
        <v>41887</v>
      </c>
      <c r="E7907" s="9" t="s">
        <v>213</v>
      </c>
      <c r="F7907" s="37" t="s">
        <v>25</v>
      </c>
      <c r="G7907" s="11" t="s">
        <v>380</v>
      </c>
      <c r="H7907" s="3"/>
      <c r="I7907" s="3"/>
      <c r="J7907" s="4" t="s">
        <v>51</v>
      </c>
      <c r="K7907" s="31" t="s">
        <v>583</v>
      </c>
      <c r="L7907" s="4" t="s">
        <v>157</v>
      </c>
      <c r="M7907" s="4"/>
      <c r="N7907" s="4"/>
      <c r="O7907" s="4" t="str">
        <f t="shared" si="873"/>
        <v>Halictus (Protohalictus) rubicundus</v>
      </c>
      <c r="P7907" s="85" t="str">
        <f t="shared" si="869"/>
        <v>Halictus rubicundus</v>
      </c>
      <c r="Q7907" s="11" t="s">
        <v>29</v>
      </c>
      <c r="R7907" s="72">
        <v>1</v>
      </c>
      <c r="S7907" s="12"/>
      <c r="T7907" s="12"/>
      <c r="U7907" s="12"/>
      <c r="V7907" s="10" t="s">
        <v>182</v>
      </c>
      <c r="W7907" s="118">
        <v>41980</v>
      </c>
      <c r="X7907" s="2"/>
      <c r="Y7907" s="129">
        <f t="shared" si="872"/>
        <v>1</v>
      </c>
      <c r="Z7907" s="110">
        <f t="shared" si="870"/>
        <v>0</v>
      </c>
      <c r="AA7907" s="1">
        <f t="shared" si="871"/>
        <v>0</v>
      </c>
    </row>
    <row r="7908" spans="1:27" ht="14.25" customHeight="1">
      <c r="A7908" s="148"/>
      <c r="B7908" s="139">
        <v>20180906</v>
      </c>
      <c r="C7908" s="57" t="str">
        <f t="shared" si="868"/>
        <v>POS</v>
      </c>
      <c r="D7908" s="115">
        <f t="shared" si="867"/>
        <v>41887</v>
      </c>
      <c r="E7908" s="9" t="s">
        <v>213</v>
      </c>
      <c r="F7908" s="37" t="s">
        <v>25</v>
      </c>
      <c r="G7908" s="11" t="s">
        <v>380</v>
      </c>
      <c r="H7908" s="3"/>
      <c r="I7908" s="3"/>
      <c r="J7908" s="4" t="s">
        <v>51</v>
      </c>
      <c r="K7908" s="4" t="s">
        <v>582</v>
      </c>
      <c r="L7908" s="4" t="s">
        <v>52</v>
      </c>
      <c r="M7908" s="4"/>
      <c r="N7908" s="4"/>
      <c r="O7908" s="4" t="str">
        <f t="shared" si="873"/>
        <v>Halictus (Seladonia) tripartitus</v>
      </c>
      <c r="P7908" s="85" t="str">
        <f t="shared" si="869"/>
        <v>Halictus tripartitus</v>
      </c>
      <c r="Q7908" s="11" t="s">
        <v>29</v>
      </c>
      <c r="R7908" s="72">
        <v>109</v>
      </c>
      <c r="S7908" s="12"/>
      <c r="T7908" s="12"/>
      <c r="U7908" s="12"/>
      <c r="V7908" s="10" t="s">
        <v>182</v>
      </c>
      <c r="W7908" s="118">
        <v>41980</v>
      </c>
      <c r="X7908" s="2"/>
      <c r="Y7908" s="129">
        <f t="shared" si="872"/>
        <v>109</v>
      </c>
      <c r="Z7908" s="110">
        <f t="shared" si="870"/>
        <v>0</v>
      </c>
      <c r="AA7908" s="1">
        <f t="shared" si="871"/>
        <v>0</v>
      </c>
    </row>
    <row r="7909" spans="1:27" ht="14.25" customHeight="1">
      <c r="A7909" s="148"/>
      <c r="B7909" s="139">
        <v>20180906</v>
      </c>
      <c r="C7909" s="57" t="str">
        <f t="shared" si="868"/>
        <v>POS</v>
      </c>
      <c r="D7909" s="115">
        <f t="shared" si="867"/>
        <v>41887</v>
      </c>
      <c r="E7909" s="9" t="s">
        <v>227</v>
      </c>
      <c r="F7909" s="37" t="s">
        <v>25</v>
      </c>
      <c r="G7909" s="11" t="s">
        <v>380</v>
      </c>
      <c r="H7909" s="3"/>
      <c r="I7909" s="3"/>
      <c r="J7909" s="4" t="s">
        <v>48</v>
      </c>
      <c r="K7909" s="4" t="s">
        <v>48</v>
      </c>
      <c r="L7909" s="4" t="s">
        <v>49</v>
      </c>
      <c r="M7909" s="4"/>
      <c r="N7909" s="4"/>
      <c r="O7909" s="4" t="str">
        <f t="shared" si="873"/>
        <v>Apis (Apis) mellifera</v>
      </c>
      <c r="P7909" s="85" t="str">
        <f t="shared" si="869"/>
        <v>Apis mellifera</v>
      </c>
      <c r="Q7909" s="11" t="s">
        <v>29</v>
      </c>
      <c r="R7909" s="72">
        <v>1</v>
      </c>
      <c r="S7909" s="12"/>
      <c r="T7909" s="12"/>
      <c r="U7909" s="12"/>
      <c r="V7909" s="10" t="s">
        <v>182</v>
      </c>
      <c r="W7909" s="118">
        <v>41980</v>
      </c>
      <c r="X7909" s="2"/>
      <c r="Y7909" s="129">
        <f t="shared" si="872"/>
        <v>1</v>
      </c>
      <c r="Z7909" s="110">
        <f t="shared" si="870"/>
        <v>0</v>
      </c>
      <c r="AA7909" s="1">
        <f t="shared" si="871"/>
        <v>0</v>
      </c>
    </row>
    <row r="7910" spans="1:27" ht="14.25" customHeight="1">
      <c r="A7910" s="148"/>
      <c r="B7910" s="139">
        <v>20180906</v>
      </c>
      <c r="C7910" s="57" t="str">
        <f t="shared" si="868"/>
        <v>POS</v>
      </c>
      <c r="D7910" s="115">
        <f t="shared" si="867"/>
        <v>41887</v>
      </c>
      <c r="E7910" s="9" t="s">
        <v>227</v>
      </c>
      <c r="F7910" s="37" t="s">
        <v>25</v>
      </c>
      <c r="G7910" s="11" t="s">
        <v>380</v>
      </c>
      <c r="H7910" s="3"/>
      <c r="I7910" s="3"/>
      <c r="J7910" s="4" t="s">
        <v>27</v>
      </c>
      <c r="K7910" s="4" t="s">
        <v>578</v>
      </c>
      <c r="L7910" s="4" t="s">
        <v>47</v>
      </c>
      <c r="M7910" s="4"/>
      <c r="N7910" s="4"/>
      <c r="O7910" s="4" t="str">
        <f t="shared" si="873"/>
        <v>Bombus (Pyrobombus) vosnesenskii</v>
      </c>
      <c r="P7910" s="85" t="str">
        <f t="shared" si="869"/>
        <v>Bombus vosnesenskii</v>
      </c>
      <c r="Q7910" s="11" t="s">
        <v>29</v>
      </c>
      <c r="R7910" s="72">
        <v>3</v>
      </c>
      <c r="S7910" s="12"/>
      <c r="T7910" s="12"/>
      <c r="U7910" s="12"/>
      <c r="V7910" s="10" t="s">
        <v>182</v>
      </c>
      <c r="W7910" s="118">
        <v>41980</v>
      </c>
      <c r="X7910" s="2"/>
      <c r="Y7910" s="129">
        <f t="shared" si="872"/>
        <v>3</v>
      </c>
      <c r="Z7910" s="110">
        <f t="shared" si="870"/>
        <v>0</v>
      </c>
      <c r="AA7910" s="1">
        <f t="shared" si="871"/>
        <v>0</v>
      </c>
    </row>
    <row r="7911" spans="1:27" ht="14.25" customHeight="1">
      <c r="A7911" s="148"/>
      <c r="B7911" s="139">
        <v>20180906</v>
      </c>
      <c r="C7911" s="57" t="str">
        <f t="shared" si="868"/>
        <v>POS</v>
      </c>
      <c r="D7911" s="115">
        <f t="shared" si="867"/>
        <v>41887</v>
      </c>
      <c r="E7911" s="9" t="s">
        <v>227</v>
      </c>
      <c r="F7911" s="37" t="s">
        <v>25</v>
      </c>
      <c r="G7911" s="11" t="s">
        <v>380</v>
      </c>
      <c r="H7911" s="3"/>
      <c r="I7911" s="3"/>
      <c r="J7911" s="4" t="s">
        <v>140</v>
      </c>
      <c r="K7911" s="4" t="s">
        <v>140</v>
      </c>
      <c r="L7911" s="4" t="s">
        <v>141</v>
      </c>
      <c r="M7911" s="4"/>
      <c r="N7911" s="4"/>
      <c r="O7911" s="4" t="str">
        <f t="shared" si="873"/>
        <v>Agapostemon (Agapostemon) texanus</v>
      </c>
      <c r="P7911" s="85" t="str">
        <f t="shared" si="869"/>
        <v>Agapostemon texanus</v>
      </c>
      <c r="Q7911" s="11" t="s">
        <v>29</v>
      </c>
      <c r="R7911" s="72">
        <v>13</v>
      </c>
      <c r="S7911" s="12"/>
      <c r="T7911" s="12"/>
      <c r="U7911" s="12"/>
      <c r="V7911" s="10" t="s">
        <v>182</v>
      </c>
      <c r="W7911" s="118">
        <v>41980</v>
      </c>
      <c r="X7911" s="2"/>
      <c r="Y7911" s="129">
        <f t="shared" si="872"/>
        <v>13</v>
      </c>
      <c r="Z7911" s="110">
        <f t="shared" si="870"/>
        <v>0</v>
      </c>
      <c r="AA7911" s="1">
        <f t="shared" si="871"/>
        <v>0</v>
      </c>
    </row>
    <row r="7912" spans="1:27" ht="14.25" customHeight="1">
      <c r="A7912" s="148"/>
      <c r="B7912" s="139">
        <v>20180906</v>
      </c>
      <c r="C7912" s="57" t="str">
        <f t="shared" si="868"/>
        <v>POS</v>
      </c>
      <c r="D7912" s="115">
        <f t="shared" si="867"/>
        <v>41887</v>
      </c>
      <c r="E7912" s="9" t="s">
        <v>227</v>
      </c>
      <c r="F7912" s="37" t="s">
        <v>25</v>
      </c>
      <c r="G7912" s="11" t="s">
        <v>380</v>
      </c>
      <c r="H7912" s="3"/>
      <c r="I7912" s="3"/>
      <c r="J7912" s="4" t="s">
        <v>51</v>
      </c>
      <c r="K7912" s="4" t="s">
        <v>582</v>
      </c>
      <c r="L7912" s="4" t="s">
        <v>52</v>
      </c>
      <c r="M7912" s="4"/>
      <c r="N7912" s="4"/>
      <c r="O7912" s="4" t="str">
        <f t="shared" si="873"/>
        <v>Halictus (Seladonia) tripartitus</v>
      </c>
      <c r="P7912" s="85" t="str">
        <f t="shared" si="869"/>
        <v>Halictus tripartitus</v>
      </c>
      <c r="Q7912" s="11" t="s">
        <v>29</v>
      </c>
      <c r="R7912" s="72">
        <v>79</v>
      </c>
      <c r="S7912" s="12"/>
      <c r="T7912" s="12"/>
      <c r="U7912" s="12"/>
      <c r="V7912" s="10" t="s">
        <v>182</v>
      </c>
      <c r="W7912" s="118">
        <v>41980</v>
      </c>
      <c r="X7912" s="2" t="s">
        <v>394</v>
      </c>
      <c r="Y7912" s="129">
        <f t="shared" si="872"/>
        <v>79</v>
      </c>
      <c r="Z7912" s="110">
        <f t="shared" si="870"/>
        <v>0</v>
      </c>
      <c r="AA7912" s="1">
        <f t="shared" si="871"/>
        <v>0</v>
      </c>
    </row>
    <row r="7913" spans="1:27" ht="14.25" customHeight="1">
      <c r="A7913" s="148"/>
      <c r="B7913" s="139">
        <v>20180906</v>
      </c>
      <c r="C7913" s="57" t="str">
        <f t="shared" si="868"/>
        <v>POS</v>
      </c>
      <c r="D7913" s="115">
        <f t="shared" si="867"/>
        <v>41887</v>
      </c>
      <c r="E7913" s="9" t="s">
        <v>241</v>
      </c>
      <c r="F7913" s="37" t="s">
        <v>25</v>
      </c>
      <c r="G7913" s="11" t="s">
        <v>380</v>
      </c>
      <c r="H7913" s="3"/>
      <c r="I7913" s="3"/>
      <c r="J7913" s="4" t="s">
        <v>140</v>
      </c>
      <c r="K7913" s="4" t="s">
        <v>140</v>
      </c>
      <c r="L7913" s="4" t="s">
        <v>141</v>
      </c>
      <c r="M7913" s="4"/>
      <c r="N7913" s="4"/>
      <c r="O7913" s="4" t="str">
        <f t="shared" si="873"/>
        <v>Agapostemon (Agapostemon) texanus</v>
      </c>
      <c r="P7913" s="85" t="str">
        <f t="shared" si="869"/>
        <v>Agapostemon texanus</v>
      </c>
      <c r="Q7913" s="11" t="s">
        <v>29</v>
      </c>
      <c r="R7913" s="72">
        <v>4</v>
      </c>
      <c r="S7913" s="12"/>
      <c r="T7913" s="12"/>
      <c r="U7913" s="12"/>
      <c r="V7913" s="10" t="s">
        <v>182</v>
      </c>
      <c r="W7913" s="118">
        <v>41980</v>
      </c>
      <c r="X7913" s="2"/>
      <c r="Y7913" s="129">
        <f t="shared" si="872"/>
        <v>4</v>
      </c>
      <c r="Z7913" s="110">
        <f t="shared" si="870"/>
        <v>0</v>
      </c>
      <c r="AA7913" s="1">
        <f t="shared" si="871"/>
        <v>0</v>
      </c>
    </row>
    <row r="7914" spans="1:27" ht="14.25" customHeight="1">
      <c r="A7914" s="148"/>
      <c r="B7914" s="139">
        <v>20180906</v>
      </c>
      <c r="C7914" s="57" t="str">
        <f t="shared" si="868"/>
        <v>POS</v>
      </c>
      <c r="D7914" s="115">
        <f t="shared" si="867"/>
        <v>41887</v>
      </c>
      <c r="E7914" s="9" t="s">
        <v>241</v>
      </c>
      <c r="F7914" s="37" t="s">
        <v>25</v>
      </c>
      <c r="G7914" s="11" t="s">
        <v>380</v>
      </c>
      <c r="H7914" s="3"/>
      <c r="I7914" s="3"/>
      <c r="J7914" s="4" t="s">
        <v>140</v>
      </c>
      <c r="K7914" s="83" t="s">
        <v>140</v>
      </c>
      <c r="L7914" s="4" t="s">
        <v>141</v>
      </c>
      <c r="M7914" s="4"/>
      <c r="N7914" s="4"/>
      <c r="O7914" s="4" t="str">
        <f t="shared" si="873"/>
        <v>Agapostemon (Agapostemon) texanus</v>
      </c>
      <c r="P7914" s="85" t="str">
        <f t="shared" si="869"/>
        <v>Agapostemon texanus</v>
      </c>
      <c r="Q7914" s="11" t="s">
        <v>43</v>
      </c>
      <c r="R7914" s="72">
        <v>3</v>
      </c>
      <c r="S7914" s="12"/>
      <c r="T7914" s="12"/>
      <c r="U7914" s="12"/>
      <c r="V7914" s="10" t="s">
        <v>182</v>
      </c>
      <c r="W7914" s="118">
        <v>41980</v>
      </c>
      <c r="X7914" s="2"/>
      <c r="Y7914" s="129">
        <f t="shared" si="872"/>
        <v>3</v>
      </c>
      <c r="Z7914" s="110">
        <f t="shared" si="870"/>
        <v>0</v>
      </c>
      <c r="AA7914" s="1">
        <f t="shared" si="871"/>
        <v>0</v>
      </c>
    </row>
    <row r="7915" spans="1:27" ht="14.25" customHeight="1">
      <c r="A7915" s="148"/>
      <c r="B7915" s="139">
        <v>20180906</v>
      </c>
      <c r="C7915" s="57" t="str">
        <f t="shared" si="868"/>
        <v>POS</v>
      </c>
      <c r="D7915" s="115">
        <f t="shared" si="867"/>
        <v>41887</v>
      </c>
      <c r="E7915" s="9" t="s">
        <v>241</v>
      </c>
      <c r="F7915" s="37" t="s">
        <v>25</v>
      </c>
      <c r="G7915" s="11" t="s">
        <v>380</v>
      </c>
      <c r="H7915" s="3"/>
      <c r="I7915" s="3"/>
      <c r="J7915" s="4" t="s">
        <v>51</v>
      </c>
      <c r="K7915" s="4" t="s">
        <v>582</v>
      </c>
      <c r="L7915" s="4" t="s">
        <v>52</v>
      </c>
      <c r="M7915" s="4"/>
      <c r="N7915" s="4"/>
      <c r="O7915" s="4" t="str">
        <f t="shared" si="873"/>
        <v>Halictus (Seladonia) tripartitus</v>
      </c>
      <c r="P7915" s="85" t="str">
        <f t="shared" si="869"/>
        <v>Halictus tripartitus</v>
      </c>
      <c r="Q7915" s="11" t="s">
        <v>29</v>
      </c>
      <c r="R7915" s="72">
        <v>78</v>
      </c>
      <c r="S7915" s="12"/>
      <c r="T7915" s="12"/>
      <c r="U7915" s="12"/>
      <c r="V7915" s="10" t="s">
        <v>182</v>
      </c>
      <c r="W7915" s="118">
        <v>41980</v>
      </c>
      <c r="X7915" s="2"/>
      <c r="Y7915" s="129">
        <f t="shared" si="872"/>
        <v>78</v>
      </c>
      <c r="Z7915" s="110">
        <f t="shared" si="870"/>
        <v>0</v>
      </c>
      <c r="AA7915" s="1">
        <f t="shared" si="871"/>
        <v>0</v>
      </c>
    </row>
    <row r="7916" spans="1:27" ht="14.25" customHeight="1">
      <c r="A7916" s="148"/>
      <c r="B7916" s="139">
        <v>20180906</v>
      </c>
      <c r="C7916" s="57" t="str">
        <f t="shared" si="868"/>
        <v>POS</v>
      </c>
      <c r="D7916" s="115">
        <f t="shared" si="867"/>
        <v>41887</v>
      </c>
      <c r="E7916" s="9" t="s">
        <v>296</v>
      </c>
      <c r="F7916" s="37" t="s">
        <v>25</v>
      </c>
      <c r="G7916" s="11" t="s">
        <v>380</v>
      </c>
      <c r="H7916" s="3"/>
      <c r="I7916" s="3"/>
      <c r="J7916" s="4" t="s">
        <v>27</v>
      </c>
      <c r="K7916" s="4" t="s">
        <v>578</v>
      </c>
      <c r="L7916" s="4" t="s">
        <v>47</v>
      </c>
      <c r="M7916" s="4"/>
      <c r="N7916" s="4"/>
      <c r="O7916" s="4" t="str">
        <f t="shared" si="873"/>
        <v>Bombus (Pyrobombus) vosnesenskii</v>
      </c>
      <c r="P7916" s="85" t="str">
        <f t="shared" si="869"/>
        <v>Bombus vosnesenskii</v>
      </c>
      <c r="Q7916" s="11" t="s">
        <v>29</v>
      </c>
      <c r="R7916" s="72">
        <v>4</v>
      </c>
      <c r="S7916" s="12"/>
      <c r="T7916" s="12"/>
      <c r="U7916" s="12"/>
      <c r="V7916" s="10" t="s">
        <v>182</v>
      </c>
      <c r="W7916" s="118">
        <v>41980</v>
      </c>
      <c r="X7916" s="2" t="s">
        <v>387</v>
      </c>
      <c r="Y7916" s="129">
        <f t="shared" si="872"/>
        <v>4</v>
      </c>
      <c r="Z7916" s="110">
        <f t="shared" si="870"/>
        <v>0</v>
      </c>
      <c r="AA7916" s="1">
        <f t="shared" si="871"/>
        <v>0</v>
      </c>
    </row>
    <row r="7917" spans="1:27" ht="14.25" customHeight="1">
      <c r="A7917" s="148"/>
      <c r="B7917" s="139">
        <v>20180906</v>
      </c>
      <c r="C7917" s="57" t="str">
        <f t="shared" si="868"/>
        <v>POS</v>
      </c>
      <c r="D7917" s="115">
        <f t="shared" si="867"/>
        <v>41887</v>
      </c>
      <c r="E7917" s="9" t="s">
        <v>296</v>
      </c>
      <c r="F7917" s="37" t="s">
        <v>25</v>
      </c>
      <c r="G7917" s="11" t="s">
        <v>380</v>
      </c>
      <c r="H7917" s="3"/>
      <c r="I7917" s="3"/>
      <c r="J7917" s="4" t="s">
        <v>27</v>
      </c>
      <c r="K7917" s="4" t="s">
        <v>578</v>
      </c>
      <c r="L7917" s="4" t="s">
        <v>47</v>
      </c>
      <c r="M7917" s="4"/>
      <c r="N7917" s="4"/>
      <c r="O7917" s="4" t="str">
        <f t="shared" si="873"/>
        <v>Bombus (Pyrobombus) vosnesenskii</v>
      </c>
      <c r="P7917" s="85" t="str">
        <f t="shared" si="869"/>
        <v>Bombus vosnesenskii</v>
      </c>
      <c r="Q7917" s="11" t="s">
        <v>43</v>
      </c>
      <c r="R7917" s="72">
        <v>1</v>
      </c>
      <c r="S7917" s="12"/>
      <c r="T7917" s="12"/>
      <c r="U7917" s="12"/>
      <c r="V7917" s="10" t="s">
        <v>182</v>
      </c>
      <c r="W7917" s="118">
        <v>41980</v>
      </c>
      <c r="X7917" s="2"/>
      <c r="Y7917" s="129">
        <f t="shared" si="872"/>
        <v>1</v>
      </c>
      <c r="Z7917" s="110">
        <f t="shared" si="870"/>
        <v>0</v>
      </c>
      <c r="AA7917" s="1">
        <f t="shared" si="871"/>
        <v>0</v>
      </c>
    </row>
    <row r="7918" spans="1:27" ht="14.25" customHeight="1">
      <c r="A7918" s="148"/>
      <c r="B7918" s="139">
        <v>20180906</v>
      </c>
      <c r="C7918" s="57" t="str">
        <f t="shared" si="868"/>
        <v>POS</v>
      </c>
      <c r="D7918" s="115">
        <f t="shared" si="867"/>
        <v>41887</v>
      </c>
      <c r="E7918" s="9" t="s">
        <v>296</v>
      </c>
      <c r="F7918" s="37" t="s">
        <v>25</v>
      </c>
      <c r="G7918" s="11" t="s">
        <v>380</v>
      </c>
      <c r="H7918" s="3"/>
      <c r="I7918" s="3"/>
      <c r="J7918" s="4" t="s">
        <v>48</v>
      </c>
      <c r="K7918" s="4" t="s">
        <v>48</v>
      </c>
      <c r="L7918" s="4" t="s">
        <v>49</v>
      </c>
      <c r="M7918" s="4"/>
      <c r="N7918" s="4"/>
      <c r="O7918" s="4" t="str">
        <f t="shared" si="873"/>
        <v>Apis (Apis) mellifera</v>
      </c>
      <c r="P7918" s="85" t="str">
        <f t="shared" si="869"/>
        <v>Apis mellifera</v>
      </c>
      <c r="Q7918" s="11" t="s">
        <v>29</v>
      </c>
      <c r="R7918" s="72">
        <v>1</v>
      </c>
      <c r="S7918" s="12"/>
      <c r="T7918" s="12"/>
      <c r="U7918" s="12"/>
      <c r="V7918" s="10" t="s">
        <v>182</v>
      </c>
      <c r="W7918" s="118">
        <v>41980</v>
      </c>
      <c r="X7918" s="2"/>
      <c r="Y7918" s="129">
        <f t="shared" si="872"/>
        <v>1</v>
      </c>
      <c r="Z7918" s="110">
        <f t="shared" si="870"/>
        <v>0</v>
      </c>
      <c r="AA7918" s="1">
        <f t="shared" si="871"/>
        <v>0</v>
      </c>
    </row>
    <row r="7919" spans="1:27" ht="14.25" customHeight="1">
      <c r="A7919" s="148"/>
      <c r="B7919" s="139">
        <v>20180906</v>
      </c>
      <c r="C7919" s="57" t="str">
        <f t="shared" si="868"/>
        <v>POS</v>
      </c>
      <c r="D7919" s="115">
        <f t="shared" si="867"/>
        <v>41887</v>
      </c>
      <c r="E7919" s="9" t="s">
        <v>296</v>
      </c>
      <c r="F7919" s="37" t="s">
        <v>25</v>
      </c>
      <c r="G7919" s="11" t="s">
        <v>380</v>
      </c>
      <c r="H7919" s="3"/>
      <c r="I7919" s="3"/>
      <c r="J7919" s="4" t="s">
        <v>140</v>
      </c>
      <c r="K7919" s="83" t="s">
        <v>140</v>
      </c>
      <c r="L7919" s="4" t="s">
        <v>141</v>
      </c>
      <c r="M7919" s="4"/>
      <c r="N7919" s="4"/>
      <c r="O7919" s="4" t="str">
        <f t="shared" si="873"/>
        <v>Agapostemon (Agapostemon) texanus</v>
      </c>
      <c r="P7919" s="85" t="str">
        <f t="shared" si="869"/>
        <v>Agapostemon texanus</v>
      </c>
      <c r="Q7919" s="11" t="s">
        <v>29</v>
      </c>
      <c r="R7919" s="72">
        <v>12</v>
      </c>
      <c r="S7919" s="12"/>
      <c r="T7919" s="12"/>
      <c r="U7919" s="12"/>
      <c r="V7919" s="10" t="s">
        <v>182</v>
      </c>
      <c r="W7919" s="118">
        <v>41980</v>
      </c>
      <c r="X7919" s="2"/>
      <c r="Y7919" s="129">
        <f t="shared" si="872"/>
        <v>12</v>
      </c>
      <c r="Z7919" s="110">
        <f t="shared" si="870"/>
        <v>0</v>
      </c>
      <c r="AA7919" s="1">
        <f t="shared" si="871"/>
        <v>0</v>
      </c>
    </row>
    <row r="7920" spans="1:27" ht="14.25" customHeight="1">
      <c r="A7920" s="148"/>
      <c r="B7920" s="139">
        <v>20180906</v>
      </c>
      <c r="C7920" s="57" t="str">
        <f t="shared" si="868"/>
        <v>POS</v>
      </c>
      <c r="D7920" s="115">
        <f t="shared" si="867"/>
        <v>41887</v>
      </c>
      <c r="E7920" s="9" t="s">
        <v>296</v>
      </c>
      <c r="F7920" s="37" t="s">
        <v>25</v>
      </c>
      <c r="G7920" s="11" t="s">
        <v>380</v>
      </c>
      <c r="H7920" s="3"/>
      <c r="I7920" s="3"/>
      <c r="J7920" s="4" t="s">
        <v>51</v>
      </c>
      <c r="K7920" s="4" t="s">
        <v>582</v>
      </c>
      <c r="L7920" s="4" t="s">
        <v>52</v>
      </c>
      <c r="M7920" s="4"/>
      <c r="N7920" s="4"/>
      <c r="O7920" s="4" t="str">
        <f t="shared" si="873"/>
        <v>Halictus (Seladonia) tripartitus</v>
      </c>
      <c r="P7920" s="85" t="str">
        <f t="shared" si="869"/>
        <v>Halictus tripartitus</v>
      </c>
      <c r="Q7920" s="11" t="s">
        <v>29</v>
      </c>
      <c r="R7920" s="72">
        <v>136</v>
      </c>
      <c r="S7920" s="12"/>
      <c r="T7920" s="12"/>
      <c r="U7920" s="12"/>
      <c r="V7920" s="10" t="s">
        <v>182</v>
      </c>
      <c r="W7920" s="118">
        <v>41980</v>
      </c>
      <c r="X7920" s="2"/>
      <c r="Y7920" s="129">
        <f t="shared" si="872"/>
        <v>136</v>
      </c>
      <c r="Z7920" s="110">
        <f t="shared" si="870"/>
        <v>0</v>
      </c>
      <c r="AA7920" s="1">
        <f t="shared" si="871"/>
        <v>0</v>
      </c>
    </row>
    <row r="7921" spans="1:27" ht="14.25" customHeight="1">
      <c r="A7921" s="148"/>
      <c r="B7921" s="139">
        <v>20180906</v>
      </c>
      <c r="C7921" s="57" t="str">
        <f t="shared" si="868"/>
        <v>POS</v>
      </c>
      <c r="D7921" s="115">
        <f t="shared" si="867"/>
        <v>41887</v>
      </c>
      <c r="E7921" s="9" t="s">
        <v>298</v>
      </c>
      <c r="F7921" s="37" t="s">
        <v>25</v>
      </c>
      <c r="G7921" s="11" t="s">
        <v>380</v>
      </c>
      <c r="H7921" s="3"/>
      <c r="I7921" s="3"/>
      <c r="J7921" s="4" t="s">
        <v>27</v>
      </c>
      <c r="K7921" s="4" t="s">
        <v>578</v>
      </c>
      <c r="L7921" s="4" t="s">
        <v>47</v>
      </c>
      <c r="M7921" s="4"/>
      <c r="N7921" s="4"/>
      <c r="O7921" s="4" t="str">
        <f t="shared" si="873"/>
        <v>Bombus (Pyrobombus) vosnesenskii</v>
      </c>
      <c r="P7921" s="85" t="str">
        <f t="shared" si="869"/>
        <v>Bombus vosnesenskii</v>
      </c>
      <c r="Q7921" s="11" t="s">
        <v>29</v>
      </c>
      <c r="R7921" s="72">
        <v>1</v>
      </c>
      <c r="S7921" s="12"/>
      <c r="T7921" s="12"/>
      <c r="U7921" s="12"/>
      <c r="V7921" s="10" t="s">
        <v>182</v>
      </c>
      <c r="W7921" s="118">
        <v>41980</v>
      </c>
      <c r="X7921" s="2"/>
      <c r="Y7921" s="129">
        <f t="shared" si="872"/>
        <v>1</v>
      </c>
      <c r="Z7921" s="110">
        <f t="shared" si="870"/>
        <v>0</v>
      </c>
      <c r="AA7921" s="1">
        <f t="shared" si="871"/>
        <v>0</v>
      </c>
    </row>
    <row r="7922" spans="1:27" ht="14.25" customHeight="1">
      <c r="A7922" s="148"/>
      <c r="B7922" s="139">
        <v>20180906</v>
      </c>
      <c r="C7922" s="57" t="str">
        <f t="shared" si="868"/>
        <v>POS</v>
      </c>
      <c r="D7922" s="115">
        <f t="shared" si="867"/>
        <v>41887</v>
      </c>
      <c r="E7922" s="9" t="s">
        <v>298</v>
      </c>
      <c r="F7922" s="37" t="s">
        <v>25</v>
      </c>
      <c r="G7922" s="11" t="s">
        <v>380</v>
      </c>
      <c r="H7922" s="3"/>
      <c r="I7922" s="3"/>
      <c r="J7922" s="4" t="s">
        <v>48</v>
      </c>
      <c r="K7922" s="4" t="s">
        <v>48</v>
      </c>
      <c r="L7922" s="4" t="s">
        <v>49</v>
      </c>
      <c r="M7922" s="4"/>
      <c r="N7922" s="4"/>
      <c r="O7922" s="4" t="str">
        <f t="shared" si="873"/>
        <v>Apis (Apis) mellifera</v>
      </c>
      <c r="P7922" s="85" t="str">
        <f t="shared" si="869"/>
        <v>Apis mellifera</v>
      </c>
      <c r="Q7922" s="11" t="s">
        <v>29</v>
      </c>
      <c r="R7922" s="72">
        <v>2</v>
      </c>
      <c r="S7922" s="12"/>
      <c r="T7922" s="12"/>
      <c r="U7922" s="12"/>
      <c r="V7922" s="10" t="s">
        <v>182</v>
      </c>
      <c r="W7922" s="118">
        <v>41980</v>
      </c>
      <c r="X7922" s="2"/>
      <c r="Y7922" s="129">
        <f t="shared" si="872"/>
        <v>2</v>
      </c>
      <c r="Z7922" s="110">
        <f t="shared" si="870"/>
        <v>0</v>
      </c>
      <c r="AA7922" s="1">
        <f t="shared" si="871"/>
        <v>0</v>
      </c>
    </row>
    <row r="7923" spans="1:27" ht="14.25" customHeight="1">
      <c r="A7923" s="148"/>
      <c r="B7923" s="139">
        <v>20180906</v>
      </c>
      <c r="C7923" s="57" t="str">
        <f t="shared" si="868"/>
        <v>POS</v>
      </c>
      <c r="D7923" s="115">
        <f t="shared" si="867"/>
        <v>41887</v>
      </c>
      <c r="E7923" s="9" t="s">
        <v>298</v>
      </c>
      <c r="F7923" s="37" t="s">
        <v>25</v>
      </c>
      <c r="G7923" s="11" t="s">
        <v>380</v>
      </c>
      <c r="H7923" s="3"/>
      <c r="I7923" s="3"/>
      <c r="J7923" s="4" t="s">
        <v>140</v>
      </c>
      <c r="K7923" s="4" t="s">
        <v>140</v>
      </c>
      <c r="L7923" s="4" t="s">
        <v>141</v>
      </c>
      <c r="M7923" s="4"/>
      <c r="N7923" s="4"/>
      <c r="O7923" s="4" t="str">
        <f t="shared" si="873"/>
        <v>Agapostemon (Agapostemon) texanus</v>
      </c>
      <c r="P7923" s="85" t="str">
        <f t="shared" si="869"/>
        <v>Agapostemon texanus</v>
      </c>
      <c r="Q7923" s="11" t="s">
        <v>29</v>
      </c>
      <c r="R7923" s="72">
        <v>9</v>
      </c>
      <c r="S7923" s="12"/>
      <c r="T7923" s="12"/>
      <c r="U7923" s="12"/>
      <c r="V7923" s="10" t="s">
        <v>182</v>
      </c>
      <c r="W7923" s="118">
        <v>41980</v>
      </c>
      <c r="X7923" s="2"/>
      <c r="Y7923" s="129">
        <f t="shared" si="872"/>
        <v>9</v>
      </c>
      <c r="Z7923" s="110">
        <f t="shared" si="870"/>
        <v>0</v>
      </c>
      <c r="AA7923" s="1">
        <f t="shared" si="871"/>
        <v>0</v>
      </c>
    </row>
    <row r="7924" spans="1:27" ht="14.25" customHeight="1">
      <c r="A7924" s="148"/>
      <c r="B7924" s="139">
        <v>20180906</v>
      </c>
      <c r="C7924" s="57" t="str">
        <f t="shared" si="868"/>
        <v>POS</v>
      </c>
      <c r="D7924" s="115">
        <f t="shared" si="867"/>
        <v>41887</v>
      </c>
      <c r="E7924" s="9" t="s">
        <v>298</v>
      </c>
      <c r="F7924" s="37" t="s">
        <v>25</v>
      </c>
      <c r="G7924" s="11" t="s">
        <v>380</v>
      </c>
      <c r="H7924" s="3"/>
      <c r="I7924" s="3"/>
      <c r="J7924" s="4" t="s">
        <v>51</v>
      </c>
      <c r="K7924" s="4" t="s">
        <v>582</v>
      </c>
      <c r="L7924" s="4" t="s">
        <v>52</v>
      </c>
      <c r="M7924" s="4"/>
      <c r="N7924" s="4"/>
      <c r="O7924" s="4" t="str">
        <f t="shared" si="873"/>
        <v>Halictus (Seladonia) tripartitus</v>
      </c>
      <c r="P7924" s="85" t="str">
        <f t="shared" si="869"/>
        <v>Halictus tripartitus</v>
      </c>
      <c r="Q7924" s="11" t="s">
        <v>29</v>
      </c>
      <c r="R7924" s="72">
        <v>141</v>
      </c>
      <c r="S7924" s="12"/>
      <c r="T7924" s="12"/>
      <c r="U7924" s="12"/>
      <c r="V7924" s="10" t="s">
        <v>182</v>
      </c>
      <c r="W7924" s="118">
        <v>41980</v>
      </c>
      <c r="X7924" s="2"/>
      <c r="Y7924" s="129">
        <f t="shared" si="872"/>
        <v>141</v>
      </c>
      <c r="Z7924" s="110">
        <f t="shared" si="870"/>
        <v>0</v>
      </c>
      <c r="AA7924" s="1">
        <f t="shared" si="871"/>
        <v>0</v>
      </c>
    </row>
    <row r="7925" spans="1:27" ht="14.25" customHeight="1">
      <c r="A7925" s="148"/>
      <c r="B7925" s="139">
        <v>20180906</v>
      </c>
      <c r="C7925" s="57" t="str">
        <f t="shared" si="868"/>
        <v>POS</v>
      </c>
      <c r="D7925" s="115">
        <f t="shared" ref="D7925:D7988" si="874">DATEVALUE(LEFT(B7925,4)&amp;"/"&amp;MID(B7925,5,2)&amp;"/"&amp;RIGHT(B7925,2))</f>
        <v>41887</v>
      </c>
      <c r="E7925" s="9" t="s">
        <v>300</v>
      </c>
      <c r="F7925" s="37" t="s">
        <v>25</v>
      </c>
      <c r="G7925" s="11" t="s">
        <v>380</v>
      </c>
      <c r="H7925" s="3"/>
      <c r="I7925" s="3"/>
      <c r="J7925" s="4" t="s">
        <v>27</v>
      </c>
      <c r="K7925" s="4" t="s">
        <v>578</v>
      </c>
      <c r="L7925" s="4" t="s">
        <v>47</v>
      </c>
      <c r="M7925" s="4"/>
      <c r="N7925" s="4"/>
      <c r="O7925" s="4" t="str">
        <f t="shared" si="873"/>
        <v>Bombus (Pyrobombus) vosnesenskii</v>
      </c>
      <c r="P7925" s="85" t="str">
        <f t="shared" si="869"/>
        <v>Bombus vosnesenskii</v>
      </c>
      <c r="Q7925" s="11" t="s">
        <v>29</v>
      </c>
      <c r="R7925" s="72">
        <v>1</v>
      </c>
      <c r="S7925" s="12"/>
      <c r="T7925" s="12"/>
      <c r="U7925" s="12"/>
      <c r="V7925" s="10" t="s">
        <v>182</v>
      </c>
      <c r="W7925" s="118">
        <v>41980</v>
      </c>
      <c r="X7925" s="2"/>
      <c r="Y7925" s="129">
        <f t="shared" si="872"/>
        <v>1</v>
      </c>
      <c r="Z7925" s="110">
        <f t="shared" si="870"/>
        <v>0</v>
      </c>
      <c r="AA7925" s="1">
        <f t="shared" si="871"/>
        <v>0</v>
      </c>
    </row>
    <row r="7926" spans="1:27" ht="14.25" customHeight="1">
      <c r="A7926" s="148"/>
      <c r="B7926" s="139">
        <v>20180906</v>
      </c>
      <c r="C7926" s="57" t="str">
        <f t="shared" si="868"/>
        <v>POS</v>
      </c>
      <c r="D7926" s="115">
        <f t="shared" si="874"/>
        <v>41887</v>
      </c>
      <c r="E7926" s="9" t="s">
        <v>300</v>
      </c>
      <c r="F7926" s="37" t="s">
        <v>25</v>
      </c>
      <c r="G7926" s="11" t="s">
        <v>380</v>
      </c>
      <c r="H7926" s="3"/>
      <c r="I7926" s="3"/>
      <c r="J7926" s="4" t="s">
        <v>48</v>
      </c>
      <c r="K7926" s="4" t="s">
        <v>48</v>
      </c>
      <c r="L7926" s="4" t="s">
        <v>49</v>
      </c>
      <c r="M7926" s="4"/>
      <c r="N7926" s="4"/>
      <c r="O7926" s="4" t="str">
        <f t="shared" si="873"/>
        <v>Apis (Apis) mellifera</v>
      </c>
      <c r="P7926" s="85" t="str">
        <f t="shared" si="869"/>
        <v>Apis mellifera</v>
      </c>
      <c r="Q7926" s="11" t="s">
        <v>29</v>
      </c>
      <c r="R7926" s="72">
        <v>1</v>
      </c>
      <c r="S7926" s="12"/>
      <c r="T7926" s="12"/>
      <c r="U7926" s="12"/>
      <c r="V7926" s="10" t="s">
        <v>182</v>
      </c>
      <c r="W7926" s="118">
        <v>41980</v>
      </c>
      <c r="X7926" s="2"/>
      <c r="Y7926" s="129">
        <f t="shared" si="872"/>
        <v>1</v>
      </c>
      <c r="Z7926" s="110">
        <f t="shared" si="870"/>
        <v>0</v>
      </c>
      <c r="AA7926" s="1">
        <f t="shared" si="871"/>
        <v>0</v>
      </c>
    </row>
    <row r="7927" spans="1:27" ht="14.25" customHeight="1">
      <c r="A7927" s="148"/>
      <c r="B7927" s="139">
        <v>20180906</v>
      </c>
      <c r="C7927" s="57" t="str">
        <f t="shared" si="868"/>
        <v>POS</v>
      </c>
      <c r="D7927" s="115">
        <f t="shared" si="874"/>
        <v>41887</v>
      </c>
      <c r="E7927" s="9" t="s">
        <v>300</v>
      </c>
      <c r="F7927" s="37" t="s">
        <v>25</v>
      </c>
      <c r="G7927" s="11" t="s">
        <v>380</v>
      </c>
      <c r="H7927" s="3"/>
      <c r="I7927" s="3"/>
      <c r="J7927" s="4" t="s">
        <v>140</v>
      </c>
      <c r="K7927" s="4" t="s">
        <v>140</v>
      </c>
      <c r="L7927" s="4" t="s">
        <v>141</v>
      </c>
      <c r="M7927" s="4"/>
      <c r="N7927" s="4"/>
      <c r="O7927" s="4" t="str">
        <f t="shared" si="873"/>
        <v>Agapostemon (Agapostemon) texanus</v>
      </c>
      <c r="P7927" s="85" t="str">
        <f t="shared" si="869"/>
        <v>Agapostemon texanus</v>
      </c>
      <c r="Q7927" s="11" t="s">
        <v>29</v>
      </c>
      <c r="R7927" s="72">
        <v>9</v>
      </c>
      <c r="S7927" s="12"/>
      <c r="T7927" s="12"/>
      <c r="U7927" s="12"/>
      <c r="V7927" s="10" t="s">
        <v>182</v>
      </c>
      <c r="W7927" s="118">
        <v>41980</v>
      </c>
      <c r="X7927" s="2"/>
      <c r="Y7927" s="129">
        <f t="shared" si="872"/>
        <v>9</v>
      </c>
      <c r="Z7927" s="110">
        <f t="shared" si="870"/>
        <v>0</v>
      </c>
      <c r="AA7927" s="1">
        <f t="shared" si="871"/>
        <v>0</v>
      </c>
    </row>
    <row r="7928" spans="1:27" ht="14.25" customHeight="1">
      <c r="A7928" s="148"/>
      <c r="B7928" s="139">
        <v>20180906</v>
      </c>
      <c r="C7928" s="57" t="str">
        <f t="shared" si="868"/>
        <v>POS</v>
      </c>
      <c r="D7928" s="115">
        <f t="shared" si="874"/>
        <v>41887</v>
      </c>
      <c r="E7928" s="9" t="s">
        <v>300</v>
      </c>
      <c r="F7928" s="37" t="s">
        <v>25</v>
      </c>
      <c r="G7928" s="11" t="s">
        <v>380</v>
      </c>
      <c r="H7928" s="3"/>
      <c r="I7928" s="3"/>
      <c r="J7928" s="4" t="s">
        <v>51</v>
      </c>
      <c r="K7928" s="82" t="s">
        <v>583</v>
      </c>
      <c r="L7928" s="4" t="s">
        <v>157</v>
      </c>
      <c r="M7928" s="4"/>
      <c r="N7928" s="4"/>
      <c r="O7928" s="4" t="str">
        <f t="shared" si="873"/>
        <v>Halictus (Protohalictus) rubicundus</v>
      </c>
      <c r="P7928" s="85" t="str">
        <f t="shared" si="869"/>
        <v>Halictus rubicundus</v>
      </c>
      <c r="Q7928" s="11" t="s">
        <v>29</v>
      </c>
      <c r="R7928" s="72">
        <v>2</v>
      </c>
      <c r="S7928" s="12"/>
      <c r="T7928" s="12"/>
      <c r="U7928" s="12"/>
      <c r="V7928" s="10" t="s">
        <v>182</v>
      </c>
      <c r="W7928" s="118">
        <v>41980</v>
      </c>
      <c r="X7928" s="2"/>
      <c r="Y7928" s="129">
        <f t="shared" si="872"/>
        <v>2</v>
      </c>
      <c r="Z7928" s="110">
        <f t="shared" si="870"/>
        <v>0</v>
      </c>
      <c r="AA7928" s="1">
        <f t="shared" si="871"/>
        <v>0</v>
      </c>
    </row>
    <row r="7929" spans="1:27" ht="14.25" customHeight="1">
      <c r="A7929" s="148"/>
      <c r="B7929" s="139">
        <v>20180906</v>
      </c>
      <c r="C7929" s="57" t="str">
        <f t="shared" si="868"/>
        <v>POS</v>
      </c>
      <c r="D7929" s="115">
        <f t="shared" si="874"/>
        <v>41887</v>
      </c>
      <c r="E7929" s="9" t="s">
        <v>300</v>
      </c>
      <c r="F7929" s="37" t="s">
        <v>25</v>
      </c>
      <c r="G7929" s="11" t="s">
        <v>380</v>
      </c>
      <c r="H7929" s="3"/>
      <c r="I7929" s="3"/>
      <c r="J7929" s="4" t="s">
        <v>51</v>
      </c>
      <c r="K7929" s="4" t="s">
        <v>582</v>
      </c>
      <c r="L7929" s="4" t="s">
        <v>52</v>
      </c>
      <c r="M7929" s="4"/>
      <c r="N7929" s="4"/>
      <c r="O7929" s="4" t="str">
        <f t="shared" si="873"/>
        <v>Halictus (Seladonia) tripartitus</v>
      </c>
      <c r="P7929" s="85" t="str">
        <f t="shared" si="869"/>
        <v>Halictus tripartitus</v>
      </c>
      <c r="Q7929" s="11" t="s">
        <v>29</v>
      </c>
      <c r="R7929" s="72">
        <v>104</v>
      </c>
      <c r="S7929" s="12"/>
      <c r="T7929" s="12"/>
      <c r="U7929" s="12"/>
      <c r="V7929" s="10" t="s">
        <v>182</v>
      </c>
      <c r="W7929" s="118">
        <v>41980</v>
      </c>
      <c r="X7929" s="2"/>
      <c r="Y7929" s="129">
        <f t="shared" si="872"/>
        <v>104</v>
      </c>
      <c r="Z7929" s="110">
        <f t="shared" si="870"/>
        <v>0</v>
      </c>
      <c r="AA7929" s="1">
        <f t="shared" si="871"/>
        <v>0</v>
      </c>
    </row>
    <row r="7930" spans="1:27" ht="14.25" customHeight="1">
      <c r="A7930" s="148"/>
      <c r="B7930" s="139">
        <v>20170412</v>
      </c>
      <c r="C7930" s="57" t="str">
        <f t="shared" si="868"/>
        <v>POS</v>
      </c>
      <c r="D7930" s="115">
        <f t="shared" si="874"/>
        <v>41375</v>
      </c>
      <c r="E7930" s="9" t="s">
        <v>206</v>
      </c>
      <c r="F7930" s="37" t="s">
        <v>25</v>
      </c>
      <c r="G7930" s="11" t="s">
        <v>380</v>
      </c>
      <c r="H7930" s="2"/>
      <c r="I7930" s="2"/>
      <c r="J7930" s="4" t="s">
        <v>27</v>
      </c>
      <c r="K7930" s="4" t="s">
        <v>578</v>
      </c>
      <c r="L7930" s="4" t="s">
        <v>47</v>
      </c>
      <c r="M7930" s="4"/>
      <c r="N7930" s="4"/>
      <c r="O7930" s="4" t="str">
        <f t="shared" si="873"/>
        <v>Bombus (Pyrobombus) vosnesenskii</v>
      </c>
      <c r="P7930" s="85" t="str">
        <f t="shared" si="869"/>
        <v>Bombus vosnesenskii</v>
      </c>
      <c r="Q7930" s="12" t="s">
        <v>29</v>
      </c>
      <c r="R7930" s="24">
        <v>1</v>
      </c>
      <c r="S7930" s="12"/>
      <c r="T7930" s="12"/>
      <c r="U7930" s="12"/>
      <c r="V7930" s="10" t="s">
        <v>377</v>
      </c>
      <c r="W7930" s="118">
        <v>41765</v>
      </c>
      <c r="X7930" s="50"/>
      <c r="Y7930" s="129">
        <f t="shared" si="872"/>
        <v>1</v>
      </c>
      <c r="Z7930" s="110">
        <f t="shared" si="870"/>
        <v>0</v>
      </c>
      <c r="AA7930" s="1">
        <f t="shared" si="871"/>
        <v>0</v>
      </c>
    </row>
    <row r="7931" spans="1:27" ht="14.25" customHeight="1">
      <c r="A7931" s="148"/>
      <c r="B7931" s="139">
        <v>20170412</v>
      </c>
      <c r="C7931" s="57" t="str">
        <f t="shared" ref="C7931:C7994" si="875">LEFT(E7931,3)</f>
        <v>POS</v>
      </c>
      <c r="D7931" s="115">
        <f t="shared" si="874"/>
        <v>41375</v>
      </c>
      <c r="E7931" s="9" t="s">
        <v>210</v>
      </c>
      <c r="F7931" s="37" t="s">
        <v>25</v>
      </c>
      <c r="G7931" s="11" t="s">
        <v>380</v>
      </c>
      <c r="H7931" s="2"/>
      <c r="I7931" s="2"/>
      <c r="J7931" s="4" t="s">
        <v>27</v>
      </c>
      <c r="K7931" s="4" t="s">
        <v>578</v>
      </c>
      <c r="L7931" s="4" t="s">
        <v>47</v>
      </c>
      <c r="M7931" s="4"/>
      <c r="N7931" s="4"/>
      <c r="O7931" s="4" t="str">
        <f t="shared" si="873"/>
        <v>Bombus (Pyrobombus) vosnesenskii</v>
      </c>
      <c r="P7931" s="85" t="str">
        <f t="shared" ref="P7931:P7994" si="876">J7931&amp;" "&amp;L7931</f>
        <v>Bombus vosnesenskii</v>
      </c>
      <c r="Q7931" s="12" t="s">
        <v>29</v>
      </c>
      <c r="R7931" s="24">
        <v>2</v>
      </c>
      <c r="S7931" s="12"/>
      <c r="T7931" s="12"/>
      <c r="U7931" s="12"/>
      <c r="V7931" s="10" t="s">
        <v>377</v>
      </c>
      <c r="W7931" s="118">
        <v>41765</v>
      </c>
      <c r="X7931" s="50"/>
      <c r="Y7931" s="129">
        <f t="shared" si="872"/>
        <v>2</v>
      </c>
      <c r="Z7931" s="110">
        <f t="shared" si="870"/>
        <v>0</v>
      </c>
      <c r="AA7931" s="1">
        <f t="shared" si="871"/>
        <v>0</v>
      </c>
    </row>
    <row r="7932" spans="1:27" ht="14.25" customHeight="1">
      <c r="A7932" s="148"/>
      <c r="B7932" s="139">
        <v>20170412</v>
      </c>
      <c r="C7932" s="57" t="str">
        <f t="shared" si="875"/>
        <v>POS</v>
      </c>
      <c r="D7932" s="115">
        <f t="shared" si="874"/>
        <v>41375</v>
      </c>
      <c r="E7932" s="9" t="s">
        <v>220</v>
      </c>
      <c r="F7932" s="37" t="s">
        <v>25</v>
      </c>
      <c r="G7932" s="11" t="s">
        <v>380</v>
      </c>
      <c r="H7932" s="2"/>
      <c r="I7932" s="2"/>
      <c r="J7932" s="4" t="s">
        <v>27</v>
      </c>
      <c r="K7932" s="4" t="s">
        <v>578</v>
      </c>
      <c r="L7932" s="4" t="s">
        <v>47</v>
      </c>
      <c r="M7932" s="4"/>
      <c r="N7932" s="4"/>
      <c r="O7932" s="4" t="str">
        <f t="shared" si="873"/>
        <v>Bombus (Pyrobombus) vosnesenskii</v>
      </c>
      <c r="P7932" s="85" t="str">
        <f t="shared" si="876"/>
        <v>Bombus vosnesenskii</v>
      </c>
      <c r="Q7932" s="12" t="s">
        <v>29</v>
      </c>
      <c r="R7932" s="24">
        <v>1</v>
      </c>
      <c r="S7932" s="12"/>
      <c r="T7932" s="12"/>
      <c r="U7932" s="12"/>
      <c r="V7932" s="10" t="s">
        <v>377</v>
      </c>
      <c r="W7932" s="118">
        <v>41765</v>
      </c>
      <c r="X7932" s="50"/>
      <c r="Y7932" s="129">
        <f t="shared" si="872"/>
        <v>1</v>
      </c>
      <c r="Z7932" s="110">
        <f t="shared" si="870"/>
        <v>0</v>
      </c>
      <c r="AA7932" s="1">
        <f t="shared" si="871"/>
        <v>0</v>
      </c>
    </row>
    <row r="7933" spans="1:27" ht="14.25" customHeight="1">
      <c r="A7933" s="148"/>
      <c r="B7933" s="139">
        <v>20170412</v>
      </c>
      <c r="C7933" s="57" t="str">
        <f t="shared" si="875"/>
        <v>POS</v>
      </c>
      <c r="D7933" s="115">
        <f t="shared" si="874"/>
        <v>41375</v>
      </c>
      <c r="E7933" s="9" t="s">
        <v>212</v>
      </c>
      <c r="F7933" s="37" t="s">
        <v>25</v>
      </c>
      <c r="G7933" s="11" t="s">
        <v>380</v>
      </c>
      <c r="H7933" s="2"/>
      <c r="I7933" s="2"/>
      <c r="J7933" s="4" t="s">
        <v>48</v>
      </c>
      <c r="K7933" s="83" t="s">
        <v>48</v>
      </c>
      <c r="L7933" s="4" t="s">
        <v>49</v>
      </c>
      <c r="M7933" s="4"/>
      <c r="N7933" s="4"/>
      <c r="O7933" s="4" t="str">
        <f t="shared" si="873"/>
        <v>Apis (Apis) mellifera</v>
      </c>
      <c r="P7933" s="85" t="str">
        <f t="shared" si="876"/>
        <v>Apis mellifera</v>
      </c>
      <c r="Q7933" s="12" t="s">
        <v>29</v>
      </c>
      <c r="R7933" s="24">
        <v>2</v>
      </c>
      <c r="S7933" s="12"/>
      <c r="T7933" s="12"/>
      <c r="U7933" s="12"/>
      <c r="V7933" s="10" t="s">
        <v>377</v>
      </c>
      <c r="W7933" s="118">
        <v>41765</v>
      </c>
      <c r="X7933" s="50" t="s">
        <v>395</v>
      </c>
      <c r="Y7933" s="129">
        <f t="shared" si="872"/>
        <v>2</v>
      </c>
      <c r="Z7933" s="110">
        <f t="shared" si="870"/>
        <v>0</v>
      </c>
      <c r="AA7933" s="1">
        <f t="shared" si="871"/>
        <v>0</v>
      </c>
    </row>
    <row r="7934" spans="1:27" ht="14.25" customHeight="1">
      <c r="A7934" s="148"/>
      <c r="B7934" s="139">
        <v>20170412</v>
      </c>
      <c r="C7934" s="57" t="str">
        <f t="shared" si="875"/>
        <v>POS</v>
      </c>
      <c r="D7934" s="115">
        <f t="shared" si="874"/>
        <v>41375</v>
      </c>
      <c r="E7934" s="9" t="s">
        <v>213</v>
      </c>
      <c r="F7934" s="37" t="s">
        <v>25</v>
      </c>
      <c r="G7934" s="11" t="s">
        <v>380</v>
      </c>
      <c r="H7934" s="2"/>
      <c r="I7934" s="2"/>
      <c r="J7934" s="4" t="s">
        <v>27</v>
      </c>
      <c r="K7934" s="4" t="s">
        <v>578</v>
      </c>
      <c r="L7934" s="4" t="s">
        <v>47</v>
      </c>
      <c r="M7934" s="4"/>
      <c r="N7934" s="4"/>
      <c r="O7934" s="4" t="str">
        <f t="shared" si="873"/>
        <v>Bombus (Pyrobombus) vosnesenskii</v>
      </c>
      <c r="P7934" s="85" t="str">
        <f t="shared" si="876"/>
        <v>Bombus vosnesenskii</v>
      </c>
      <c r="Q7934" s="12" t="s">
        <v>29</v>
      </c>
      <c r="R7934" s="24">
        <v>2</v>
      </c>
      <c r="S7934" s="12"/>
      <c r="T7934" s="12"/>
      <c r="U7934" s="12"/>
      <c r="V7934" s="10" t="s">
        <v>377</v>
      </c>
      <c r="W7934" s="118">
        <v>41765</v>
      </c>
      <c r="X7934" s="50"/>
      <c r="Y7934" s="129">
        <f t="shared" si="872"/>
        <v>2</v>
      </c>
      <c r="Z7934" s="110">
        <f t="shared" si="870"/>
        <v>0</v>
      </c>
      <c r="AA7934" s="1">
        <f t="shared" si="871"/>
        <v>0</v>
      </c>
    </row>
    <row r="7935" spans="1:27" ht="14.25" customHeight="1">
      <c r="A7935" s="148"/>
      <c r="B7935" s="139">
        <v>20170412</v>
      </c>
      <c r="C7935" s="57" t="str">
        <f t="shared" si="875"/>
        <v>POS</v>
      </c>
      <c r="D7935" s="115">
        <f t="shared" si="874"/>
        <v>41375</v>
      </c>
      <c r="E7935" s="9" t="s">
        <v>213</v>
      </c>
      <c r="F7935" s="37" t="s">
        <v>25</v>
      </c>
      <c r="G7935" s="11" t="s">
        <v>380</v>
      </c>
      <c r="H7935" s="2"/>
      <c r="I7935" s="2"/>
      <c r="J7935" s="4" t="s">
        <v>48</v>
      </c>
      <c r="K7935" s="4" t="s">
        <v>48</v>
      </c>
      <c r="L7935" s="4" t="s">
        <v>49</v>
      </c>
      <c r="M7935" s="4"/>
      <c r="N7935" s="4"/>
      <c r="O7935" s="4" t="str">
        <f t="shared" si="873"/>
        <v>Apis (Apis) mellifera</v>
      </c>
      <c r="P7935" s="85" t="str">
        <f t="shared" si="876"/>
        <v>Apis mellifera</v>
      </c>
      <c r="Q7935" s="12" t="s">
        <v>29</v>
      </c>
      <c r="R7935" s="24">
        <v>1</v>
      </c>
      <c r="S7935" s="12"/>
      <c r="T7935" s="12"/>
      <c r="U7935" s="12"/>
      <c r="V7935" s="10" t="s">
        <v>377</v>
      </c>
      <c r="W7935" s="118">
        <v>41765</v>
      </c>
      <c r="X7935" s="50"/>
      <c r="Y7935" s="129">
        <f t="shared" si="872"/>
        <v>1</v>
      </c>
      <c r="Z7935" s="110">
        <f t="shared" ref="Z7935:Z7998" si="877">IF(ISNUMBER(SEARCH($Z$1,X7935)),1,0)</f>
        <v>0</v>
      </c>
      <c r="AA7935" s="1">
        <f t="shared" ref="AA7935:AA7998" si="878">IF(ISNUMBER(SEARCH($AA$1,X7935)),1,0)</f>
        <v>0</v>
      </c>
    </row>
    <row r="7936" spans="1:27" ht="14.25" customHeight="1">
      <c r="A7936" s="148"/>
      <c r="B7936" s="139">
        <v>20170412</v>
      </c>
      <c r="C7936" s="57" t="str">
        <f t="shared" si="875"/>
        <v>POS</v>
      </c>
      <c r="D7936" s="115">
        <f t="shared" si="874"/>
        <v>41375</v>
      </c>
      <c r="E7936" s="9" t="s">
        <v>215</v>
      </c>
      <c r="F7936" s="37" t="s">
        <v>25</v>
      </c>
      <c r="G7936" s="11" t="s">
        <v>380</v>
      </c>
      <c r="H7936" s="2"/>
      <c r="I7936" s="2"/>
      <c r="J7936" s="4" t="s">
        <v>27</v>
      </c>
      <c r="K7936" s="4" t="s">
        <v>577</v>
      </c>
      <c r="L7936" s="4" t="s">
        <v>39</v>
      </c>
      <c r="M7936" s="4"/>
      <c r="N7936" s="4"/>
      <c r="O7936" s="4" t="str">
        <f t="shared" si="873"/>
        <v>Bombus (Thoracobombus) fervidus</v>
      </c>
      <c r="P7936" s="85" t="str">
        <f t="shared" si="876"/>
        <v>Bombus fervidus</v>
      </c>
      <c r="Q7936" s="12" t="s">
        <v>29</v>
      </c>
      <c r="R7936" s="24">
        <v>1</v>
      </c>
      <c r="S7936" s="12"/>
      <c r="T7936" s="12"/>
      <c r="U7936" s="12"/>
      <c r="V7936" s="10" t="s">
        <v>377</v>
      </c>
      <c r="W7936" s="118">
        <v>41765</v>
      </c>
      <c r="X7936" s="50"/>
      <c r="Y7936" s="129">
        <f t="shared" si="872"/>
        <v>1</v>
      </c>
      <c r="Z7936" s="110">
        <f t="shared" si="877"/>
        <v>0</v>
      </c>
      <c r="AA7936" s="1">
        <f t="shared" si="878"/>
        <v>0</v>
      </c>
    </row>
    <row r="7937" spans="1:27" ht="14.25" customHeight="1">
      <c r="A7937" s="148"/>
      <c r="B7937" s="139">
        <v>20170412</v>
      </c>
      <c r="C7937" s="57" t="str">
        <f t="shared" si="875"/>
        <v>POS</v>
      </c>
      <c r="D7937" s="115">
        <f t="shared" si="874"/>
        <v>41375</v>
      </c>
      <c r="E7937" s="9" t="s">
        <v>215</v>
      </c>
      <c r="F7937" s="37" t="s">
        <v>25</v>
      </c>
      <c r="G7937" s="11" t="s">
        <v>380</v>
      </c>
      <c r="H7937" s="2"/>
      <c r="I7937" s="2"/>
      <c r="J7937" s="4" t="s">
        <v>27</v>
      </c>
      <c r="K7937" s="4" t="s">
        <v>578</v>
      </c>
      <c r="L7937" s="4" t="s">
        <v>44</v>
      </c>
      <c r="M7937" s="4"/>
      <c r="N7937" s="4"/>
      <c r="O7937" s="4" t="str">
        <f t="shared" si="873"/>
        <v>Bombus (Pyrobombus) mixtus</v>
      </c>
      <c r="P7937" s="85" t="str">
        <f t="shared" si="876"/>
        <v>Bombus mixtus</v>
      </c>
      <c r="Q7937" s="12" t="s">
        <v>29</v>
      </c>
      <c r="R7937" s="24">
        <v>1</v>
      </c>
      <c r="S7937" s="12"/>
      <c r="T7937" s="12"/>
      <c r="U7937" s="12"/>
      <c r="V7937" s="10" t="s">
        <v>377</v>
      </c>
      <c r="W7937" s="118">
        <v>41765</v>
      </c>
      <c r="X7937" s="50"/>
      <c r="Y7937" s="129">
        <f t="shared" si="872"/>
        <v>1</v>
      </c>
      <c r="Z7937" s="110">
        <f t="shared" si="877"/>
        <v>0</v>
      </c>
      <c r="AA7937" s="1">
        <f t="shared" si="878"/>
        <v>0</v>
      </c>
    </row>
    <row r="7938" spans="1:27" ht="14.25" customHeight="1">
      <c r="A7938" s="148"/>
      <c r="B7938" s="139">
        <v>20170412</v>
      </c>
      <c r="C7938" s="57" t="str">
        <f t="shared" si="875"/>
        <v>POS</v>
      </c>
      <c r="D7938" s="115">
        <f t="shared" si="874"/>
        <v>41375</v>
      </c>
      <c r="E7938" s="9" t="s">
        <v>216</v>
      </c>
      <c r="F7938" s="37" t="s">
        <v>25</v>
      </c>
      <c r="G7938" s="11" t="s">
        <v>380</v>
      </c>
      <c r="H7938" s="2"/>
      <c r="I7938" s="2"/>
      <c r="J7938" s="4" t="s">
        <v>48</v>
      </c>
      <c r="K7938" s="4" t="s">
        <v>48</v>
      </c>
      <c r="L7938" s="4" t="s">
        <v>49</v>
      </c>
      <c r="M7938" s="4"/>
      <c r="N7938" s="4"/>
      <c r="O7938" s="4" t="str">
        <f t="shared" si="873"/>
        <v>Apis (Apis) mellifera</v>
      </c>
      <c r="P7938" s="85" t="str">
        <f t="shared" si="876"/>
        <v>Apis mellifera</v>
      </c>
      <c r="Q7938" s="12" t="s">
        <v>29</v>
      </c>
      <c r="R7938" s="24">
        <v>1</v>
      </c>
      <c r="S7938" s="12"/>
      <c r="T7938" s="12"/>
      <c r="U7938" s="12"/>
      <c r="V7938" s="10" t="s">
        <v>377</v>
      </c>
      <c r="W7938" s="118">
        <v>41765</v>
      </c>
      <c r="X7938" s="50"/>
      <c r="Y7938" s="129">
        <f t="shared" ref="Y7938:Y8001" si="879">IF(R7938&gt;0,R7938,1)</f>
        <v>1</v>
      </c>
      <c r="Z7938" s="110">
        <f t="shared" si="877"/>
        <v>0</v>
      </c>
      <c r="AA7938" s="1">
        <f t="shared" si="878"/>
        <v>0</v>
      </c>
    </row>
    <row r="7939" spans="1:27" ht="14.25" customHeight="1">
      <c r="A7939" s="148"/>
      <c r="B7939" s="139">
        <v>20170412</v>
      </c>
      <c r="C7939" s="57" t="str">
        <f t="shared" si="875"/>
        <v>POS</v>
      </c>
      <c r="D7939" s="115">
        <f t="shared" si="874"/>
        <v>41375</v>
      </c>
      <c r="E7939" s="9" t="s">
        <v>216</v>
      </c>
      <c r="F7939" s="37" t="s">
        <v>25</v>
      </c>
      <c r="G7939" s="11" t="s">
        <v>380</v>
      </c>
      <c r="H7939" s="2"/>
      <c r="I7939" s="2"/>
      <c r="J7939" s="4" t="s">
        <v>51</v>
      </c>
      <c r="K7939" s="31" t="s">
        <v>583</v>
      </c>
      <c r="L7939" s="4" t="s">
        <v>157</v>
      </c>
      <c r="M7939" s="4"/>
      <c r="N7939" s="4"/>
      <c r="O7939" s="4" t="str">
        <f t="shared" si="873"/>
        <v>Halictus (Protohalictus) rubicundus</v>
      </c>
      <c r="P7939" s="85" t="str">
        <f t="shared" si="876"/>
        <v>Halictus rubicundus</v>
      </c>
      <c r="Q7939" s="12" t="s">
        <v>29</v>
      </c>
      <c r="R7939" s="24">
        <v>2</v>
      </c>
      <c r="S7939" s="12"/>
      <c r="T7939" s="12"/>
      <c r="U7939" s="12"/>
      <c r="V7939" s="10" t="s">
        <v>377</v>
      </c>
      <c r="W7939" s="118">
        <v>41765</v>
      </c>
      <c r="X7939" s="50"/>
      <c r="Y7939" s="129">
        <f t="shared" si="879"/>
        <v>2</v>
      </c>
      <c r="Z7939" s="110">
        <f t="shared" si="877"/>
        <v>0</v>
      </c>
      <c r="AA7939" s="1">
        <f t="shared" si="878"/>
        <v>0</v>
      </c>
    </row>
    <row r="7940" spans="1:27" ht="14.25" customHeight="1">
      <c r="A7940" s="148"/>
      <c r="B7940" s="139">
        <v>20170412</v>
      </c>
      <c r="C7940" s="57" t="str">
        <f t="shared" si="875"/>
        <v>POS</v>
      </c>
      <c r="D7940" s="115">
        <f t="shared" si="874"/>
        <v>41375</v>
      </c>
      <c r="E7940" s="9" t="s">
        <v>217</v>
      </c>
      <c r="F7940" s="37" t="s">
        <v>25</v>
      </c>
      <c r="G7940" s="11" t="s">
        <v>380</v>
      </c>
      <c r="H7940" s="2"/>
      <c r="I7940" s="2"/>
      <c r="J7940" s="4" t="s">
        <v>27</v>
      </c>
      <c r="K7940" s="4" t="s">
        <v>578</v>
      </c>
      <c r="L7940" s="4" t="s">
        <v>44</v>
      </c>
      <c r="M7940" s="4"/>
      <c r="N7940" s="4"/>
      <c r="O7940" s="4" t="str">
        <f t="shared" si="873"/>
        <v>Bombus (Pyrobombus) mixtus</v>
      </c>
      <c r="P7940" s="85" t="str">
        <f t="shared" si="876"/>
        <v>Bombus mixtus</v>
      </c>
      <c r="Q7940" s="12" t="s">
        <v>29</v>
      </c>
      <c r="R7940" s="24">
        <v>1</v>
      </c>
      <c r="S7940" s="12"/>
      <c r="T7940" s="12"/>
      <c r="U7940" s="12"/>
      <c r="V7940" s="10" t="s">
        <v>377</v>
      </c>
      <c r="W7940" s="118">
        <v>41765</v>
      </c>
      <c r="X7940" s="50"/>
      <c r="Y7940" s="129">
        <f t="shared" si="879"/>
        <v>1</v>
      </c>
      <c r="Z7940" s="110">
        <f t="shared" si="877"/>
        <v>0</v>
      </c>
      <c r="AA7940" s="1">
        <f t="shared" si="878"/>
        <v>0</v>
      </c>
    </row>
    <row r="7941" spans="1:27" ht="14.25" customHeight="1">
      <c r="A7941" s="148"/>
      <c r="B7941" s="139">
        <v>20170412</v>
      </c>
      <c r="C7941" s="57" t="str">
        <f t="shared" si="875"/>
        <v>POS</v>
      </c>
      <c r="D7941" s="115">
        <f t="shared" si="874"/>
        <v>41375</v>
      </c>
      <c r="E7941" s="9" t="s">
        <v>217</v>
      </c>
      <c r="F7941" s="37" t="s">
        <v>25</v>
      </c>
      <c r="G7941" s="11" t="s">
        <v>380</v>
      </c>
      <c r="H7941" s="2"/>
      <c r="I7941" s="2"/>
      <c r="J7941" s="4" t="s">
        <v>48</v>
      </c>
      <c r="K7941" s="83" t="s">
        <v>48</v>
      </c>
      <c r="L7941" s="4" t="s">
        <v>49</v>
      </c>
      <c r="M7941" s="4"/>
      <c r="N7941" s="4"/>
      <c r="O7941" s="4" t="str">
        <f t="shared" si="873"/>
        <v>Apis (Apis) mellifera</v>
      </c>
      <c r="P7941" s="85" t="str">
        <f t="shared" si="876"/>
        <v>Apis mellifera</v>
      </c>
      <c r="Q7941" s="12" t="s">
        <v>29</v>
      </c>
      <c r="R7941" s="24">
        <v>2</v>
      </c>
      <c r="S7941" s="12"/>
      <c r="T7941" s="12"/>
      <c r="U7941" s="12"/>
      <c r="V7941" s="10" t="s">
        <v>377</v>
      </c>
      <c r="W7941" s="118">
        <v>41765</v>
      </c>
      <c r="X7941" s="50"/>
      <c r="Y7941" s="129">
        <f t="shared" si="879"/>
        <v>2</v>
      </c>
      <c r="Z7941" s="110">
        <f t="shared" si="877"/>
        <v>0</v>
      </c>
      <c r="AA7941" s="1">
        <f t="shared" si="878"/>
        <v>0</v>
      </c>
    </row>
    <row r="7942" spans="1:27" ht="14.25" customHeight="1">
      <c r="A7942" s="148"/>
      <c r="B7942" s="139">
        <v>20170510</v>
      </c>
      <c r="C7942" s="57" t="str">
        <f t="shared" si="875"/>
        <v>POS</v>
      </c>
      <c r="D7942" s="115">
        <f t="shared" si="874"/>
        <v>41403</v>
      </c>
      <c r="E7942" s="9" t="s">
        <v>206</v>
      </c>
      <c r="F7942" s="37" t="s">
        <v>25</v>
      </c>
      <c r="G7942" s="11" t="s">
        <v>380</v>
      </c>
      <c r="H7942" s="2"/>
      <c r="I7942" s="2"/>
      <c r="J7942" s="4" t="s">
        <v>27</v>
      </c>
      <c r="K7942" s="4" t="s">
        <v>578</v>
      </c>
      <c r="L7942" s="4" t="s">
        <v>47</v>
      </c>
      <c r="M7942" s="4"/>
      <c r="N7942" s="4"/>
      <c r="O7942" s="4" t="str">
        <f t="shared" si="873"/>
        <v>Bombus (Pyrobombus) vosnesenskii</v>
      </c>
      <c r="P7942" s="85" t="str">
        <f t="shared" si="876"/>
        <v>Bombus vosnesenskii</v>
      </c>
      <c r="Q7942" s="12" t="s">
        <v>29</v>
      </c>
      <c r="R7942" s="24">
        <v>1</v>
      </c>
      <c r="S7942" s="12"/>
      <c r="T7942" s="12"/>
      <c r="U7942" s="12"/>
      <c r="V7942" s="10" t="s">
        <v>377</v>
      </c>
      <c r="W7942" s="118">
        <v>41765</v>
      </c>
      <c r="X7942" s="50"/>
      <c r="Y7942" s="129">
        <f t="shared" si="879"/>
        <v>1</v>
      </c>
      <c r="Z7942" s="110">
        <f t="shared" si="877"/>
        <v>0</v>
      </c>
      <c r="AA7942" s="1">
        <f t="shared" si="878"/>
        <v>0</v>
      </c>
    </row>
    <row r="7943" spans="1:27" ht="14.25" customHeight="1">
      <c r="A7943" s="148"/>
      <c r="B7943" s="139">
        <v>20170510</v>
      </c>
      <c r="C7943" s="57" t="str">
        <f t="shared" si="875"/>
        <v>POS</v>
      </c>
      <c r="D7943" s="115">
        <f t="shared" si="874"/>
        <v>41403</v>
      </c>
      <c r="E7943" s="9" t="s">
        <v>206</v>
      </c>
      <c r="F7943" s="37" t="s">
        <v>25</v>
      </c>
      <c r="G7943" s="11" t="s">
        <v>380</v>
      </c>
      <c r="H7943" s="2"/>
      <c r="I7943" s="2"/>
      <c r="J7943" s="4" t="s">
        <v>51</v>
      </c>
      <c r="K7943" s="82" t="s">
        <v>583</v>
      </c>
      <c r="L7943" s="4" t="s">
        <v>157</v>
      </c>
      <c r="M7943" s="4"/>
      <c r="N7943" s="4"/>
      <c r="O7943" s="4" t="str">
        <f t="shared" si="873"/>
        <v>Halictus (Protohalictus) rubicundus</v>
      </c>
      <c r="P7943" s="85" t="str">
        <f t="shared" si="876"/>
        <v>Halictus rubicundus</v>
      </c>
      <c r="Q7943" s="12" t="s">
        <v>29</v>
      </c>
      <c r="R7943" s="24">
        <v>1</v>
      </c>
      <c r="S7943" s="12"/>
      <c r="T7943" s="12"/>
      <c r="U7943" s="12"/>
      <c r="V7943" s="10" t="s">
        <v>377</v>
      </c>
      <c r="W7943" s="118">
        <v>41765</v>
      </c>
      <c r="X7943" s="50"/>
      <c r="Y7943" s="129">
        <f t="shared" si="879"/>
        <v>1</v>
      </c>
      <c r="Z7943" s="110">
        <f t="shared" si="877"/>
        <v>0</v>
      </c>
      <c r="AA7943" s="1">
        <f t="shared" si="878"/>
        <v>0</v>
      </c>
    </row>
    <row r="7944" spans="1:27" ht="14.25" customHeight="1">
      <c r="A7944" s="148"/>
      <c r="B7944" s="139">
        <v>20170510</v>
      </c>
      <c r="C7944" s="57" t="str">
        <f t="shared" si="875"/>
        <v>POS</v>
      </c>
      <c r="D7944" s="115">
        <f t="shared" si="874"/>
        <v>41403</v>
      </c>
      <c r="E7944" s="9" t="s">
        <v>206</v>
      </c>
      <c r="F7944" s="37" t="s">
        <v>25</v>
      </c>
      <c r="G7944" s="11" t="s">
        <v>380</v>
      </c>
      <c r="H7944" s="2"/>
      <c r="I7944" s="2"/>
      <c r="J7944" s="4" t="s">
        <v>140</v>
      </c>
      <c r="K7944" s="4" t="s">
        <v>140</v>
      </c>
      <c r="L7944" s="4" t="s">
        <v>141</v>
      </c>
      <c r="M7944" s="4"/>
      <c r="N7944" s="4"/>
      <c r="O7944" s="4" t="str">
        <f t="shared" si="873"/>
        <v>Agapostemon (Agapostemon) texanus</v>
      </c>
      <c r="P7944" s="85" t="str">
        <f t="shared" si="876"/>
        <v>Agapostemon texanus</v>
      </c>
      <c r="Q7944" s="12" t="s">
        <v>29</v>
      </c>
      <c r="R7944" s="24">
        <v>11</v>
      </c>
      <c r="S7944" s="12"/>
      <c r="T7944" s="12"/>
      <c r="U7944" s="12"/>
      <c r="V7944" s="10" t="s">
        <v>377</v>
      </c>
      <c r="W7944" s="118">
        <v>41765</v>
      </c>
      <c r="X7944" s="50"/>
      <c r="Y7944" s="129">
        <f t="shared" si="879"/>
        <v>11</v>
      </c>
      <c r="Z7944" s="110">
        <f t="shared" si="877"/>
        <v>0</v>
      </c>
      <c r="AA7944" s="1">
        <f t="shared" si="878"/>
        <v>0</v>
      </c>
    </row>
    <row r="7945" spans="1:27" ht="14.25" customHeight="1">
      <c r="A7945" s="148"/>
      <c r="B7945" s="139">
        <v>20170510</v>
      </c>
      <c r="C7945" s="57" t="str">
        <f t="shared" si="875"/>
        <v>POS</v>
      </c>
      <c r="D7945" s="115">
        <f t="shared" si="874"/>
        <v>41403</v>
      </c>
      <c r="E7945" s="9" t="s">
        <v>210</v>
      </c>
      <c r="F7945" s="37" t="s">
        <v>25</v>
      </c>
      <c r="G7945" s="11" t="s">
        <v>380</v>
      </c>
      <c r="H7945" s="2"/>
      <c r="I7945" s="2"/>
      <c r="J7945" s="4" t="s">
        <v>27</v>
      </c>
      <c r="K7945" s="84" t="s">
        <v>577</v>
      </c>
      <c r="L7945" s="4" t="s">
        <v>39</v>
      </c>
      <c r="M7945" s="4"/>
      <c r="N7945" s="4"/>
      <c r="O7945" s="4" t="str">
        <f t="shared" si="873"/>
        <v>Bombus (Thoracobombus) fervidus</v>
      </c>
      <c r="P7945" s="85" t="str">
        <f t="shared" si="876"/>
        <v>Bombus fervidus</v>
      </c>
      <c r="Q7945" s="12" t="s">
        <v>29</v>
      </c>
      <c r="R7945" s="24">
        <v>2</v>
      </c>
      <c r="S7945" s="12"/>
      <c r="T7945" s="12"/>
      <c r="U7945" s="12"/>
      <c r="V7945" s="10" t="s">
        <v>377</v>
      </c>
      <c r="W7945" s="118">
        <v>41765</v>
      </c>
      <c r="X7945" s="50"/>
      <c r="Y7945" s="129">
        <f t="shared" si="879"/>
        <v>2</v>
      </c>
      <c r="Z7945" s="110">
        <f t="shared" si="877"/>
        <v>0</v>
      </c>
      <c r="AA7945" s="1">
        <f t="shared" si="878"/>
        <v>0</v>
      </c>
    </row>
    <row r="7946" spans="1:27" ht="14.25" customHeight="1">
      <c r="A7946" s="148"/>
      <c r="B7946" s="139">
        <v>20170510</v>
      </c>
      <c r="C7946" s="57" t="str">
        <f t="shared" si="875"/>
        <v>POS</v>
      </c>
      <c r="D7946" s="115">
        <f t="shared" si="874"/>
        <v>41403</v>
      </c>
      <c r="E7946" s="9" t="s">
        <v>210</v>
      </c>
      <c r="F7946" s="37" t="s">
        <v>25</v>
      </c>
      <c r="G7946" s="11" t="s">
        <v>380</v>
      </c>
      <c r="H7946" s="2"/>
      <c r="I7946" s="2"/>
      <c r="J7946" s="4" t="s">
        <v>27</v>
      </c>
      <c r="K7946" s="4" t="s">
        <v>578</v>
      </c>
      <c r="L7946" s="4" t="s">
        <v>47</v>
      </c>
      <c r="M7946" s="4"/>
      <c r="N7946" s="4"/>
      <c r="O7946" s="4" t="str">
        <f t="shared" si="873"/>
        <v>Bombus (Pyrobombus) vosnesenskii</v>
      </c>
      <c r="P7946" s="85" t="str">
        <f t="shared" si="876"/>
        <v>Bombus vosnesenskii</v>
      </c>
      <c r="Q7946" s="12" t="s">
        <v>29</v>
      </c>
      <c r="R7946" s="24">
        <v>1</v>
      </c>
      <c r="S7946" s="12"/>
      <c r="T7946" s="12"/>
      <c r="U7946" s="12"/>
      <c r="V7946" s="10" t="s">
        <v>377</v>
      </c>
      <c r="W7946" s="118">
        <v>41765</v>
      </c>
      <c r="X7946" s="50"/>
      <c r="Y7946" s="129">
        <f t="shared" si="879"/>
        <v>1</v>
      </c>
      <c r="Z7946" s="110">
        <f t="shared" si="877"/>
        <v>0</v>
      </c>
      <c r="AA7946" s="1">
        <f t="shared" si="878"/>
        <v>0</v>
      </c>
    </row>
    <row r="7947" spans="1:27" ht="14.25" customHeight="1">
      <c r="A7947" s="148"/>
      <c r="B7947" s="139">
        <v>20170510</v>
      </c>
      <c r="C7947" s="57" t="str">
        <f t="shared" si="875"/>
        <v>POS</v>
      </c>
      <c r="D7947" s="115">
        <f t="shared" si="874"/>
        <v>41403</v>
      </c>
      <c r="E7947" s="9" t="s">
        <v>210</v>
      </c>
      <c r="F7947" s="37" t="s">
        <v>25</v>
      </c>
      <c r="G7947" s="11" t="s">
        <v>380</v>
      </c>
      <c r="H7947" s="2"/>
      <c r="I7947" s="2"/>
      <c r="J7947" s="4" t="s">
        <v>140</v>
      </c>
      <c r="K7947" s="4" t="s">
        <v>140</v>
      </c>
      <c r="L7947" s="4" t="s">
        <v>141</v>
      </c>
      <c r="M7947" s="4"/>
      <c r="N7947" s="4"/>
      <c r="O7947" s="4" t="str">
        <f t="shared" si="873"/>
        <v>Agapostemon (Agapostemon) texanus</v>
      </c>
      <c r="P7947" s="85" t="str">
        <f t="shared" si="876"/>
        <v>Agapostemon texanus</v>
      </c>
      <c r="Q7947" s="12" t="s">
        <v>29</v>
      </c>
      <c r="R7947" s="24">
        <v>14</v>
      </c>
      <c r="S7947" s="12"/>
      <c r="T7947" s="12"/>
      <c r="U7947" s="12"/>
      <c r="V7947" s="10" t="s">
        <v>377</v>
      </c>
      <c r="W7947" s="118">
        <v>41765</v>
      </c>
      <c r="X7947" s="50"/>
      <c r="Y7947" s="129">
        <f t="shared" si="879"/>
        <v>14</v>
      </c>
      <c r="Z7947" s="110">
        <f t="shared" si="877"/>
        <v>0</v>
      </c>
      <c r="AA7947" s="1">
        <f t="shared" si="878"/>
        <v>0</v>
      </c>
    </row>
    <row r="7948" spans="1:27" ht="14.25" customHeight="1">
      <c r="A7948" s="148"/>
      <c r="B7948" s="139">
        <v>20170510</v>
      </c>
      <c r="C7948" s="57" t="str">
        <f t="shared" si="875"/>
        <v>POS</v>
      </c>
      <c r="D7948" s="115">
        <f t="shared" si="874"/>
        <v>41403</v>
      </c>
      <c r="E7948" s="9" t="s">
        <v>220</v>
      </c>
      <c r="F7948" s="37" t="s">
        <v>25</v>
      </c>
      <c r="G7948" s="11" t="s">
        <v>380</v>
      </c>
      <c r="H7948" s="2"/>
      <c r="I7948" s="2"/>
      <c r="J7948" s="4" t="s">
        <v>48</v>
      </c>
      <c r="K7948" s="4" t="s">
        <v>48</v>
      </c>
      <c r="L7948" s="4" t="s">
        <v>49</v>
      </c>
      <c r="M7948" s="4"/>
      <c r="N7948" s="4"/>
      <c r="O7948" s="4" t="str">
        <f t="shared" si="873"/>
        <v>Apis (Apis) mellifera</v>
      </c>
      <c r="P7948" s="85" t="str">
        <f t="shared" si="876"/>
        <v>Apis mellifera</v>
      </c>
      <c r="Q7948" s="12" t="s">
        <v>29</v>
      </c>
      <c r="R7948" s="24">
        <v>1</v>
      </c>
      <c r="S7948" s="12"/>
      <c r="T7948" s="12"/>
      <c r="U7948" s="12"/>
      <c r="V7948" s="10" t="s">
        <v>377</v>
      </c>
      <c r="W7948" s="118">
        <v>41765</v>
      </c>
      <c r="X7948" s="50"/>
      <c r="Y7948" s="129">
        <f t="shared" si="879"/>
        <v>1</v>
      </c>
      <c r="Z7948" s="110">
        <f t="shared" si="877"/>
        <v>0</v>
      </c>
      <c r="AA7948" s="1">
        <f t="shared" si="878"/>
        <v>0</v>
      </c>
    </row>
    <row r="7949" spans="1:27" ht="14.25" customHeight="1">
      <c r="A7949" s="148"/>
      <c r="B7949" s="139">
        <v>20170510</v>
      </c>
      <c r="C7949" s="57" t="str">
        <f t="shared" si="875"/>
        <v>POS</v>
      </c>
      <c r="D7949" s="115">
        <f t="shared" si="874"/>
        <v>41403</v>
      </c>
      <c r="E7949" s="9" t="s">
        <v>212</v>
      </c>
      <c r="F7949" s="37" t="s">
        <v>25</v>
      </c>
      <c r="G7949" s="11" t="s">
        <v>380</v>
      </c>
      <c r="H7949" s="2"/>
      <c r="I7949" s="2"/>
      <c r="J7949" s="4" t="s">
        <v>51</v>
      </c>
      <c r="K7949" s="4" t="s">
        <v>582</v>
      </c>
      <c r="L7949" s="4" t="s">
        <v>52</v>
      </c>
      <c r="M7949" s="4"/>
      <c r="N7949" s="4"/>
      <c r="O7949" s="4" t="str">
        <f t="shared" si="873"/>
        <v>Halictus (Seladonia) tripartitus</v>
      </c>
      <c r="P7949" s="85" t="str">
        <f t="shared" si="876"/>
        <v>Halictus tripartitus</v>
      </c>
      <c r="Q7949" s="12" t="s">
        <v>29</v>
      </c>
      <c r="R7949" s="24">
        <v>7</v>
      </c>
      <c r="S7949" s="12"/>
      <c r="T7949" s="12"/>
      <c r="U7949" s="12"/>
      <c r="V7949" s="10" t="s">
        <v>377</v>
      </c>
      <c r="W7949" s="118">
        <v>41765</v>
      </c>
      <c r="X7949" s="50"/>
      <c r="Y7949" s="129">
        <f t="shared" si="879"/>
        <v>7</v>
      </c>
      <c r="Z7949" s="110">
        <f t="shared" si="877"/>
        <v>0</v>
      </c>
      <c r="AA7949" s="1">
        <f t="shared" si="878"/>
        <v>0</v>
      </c>
    </row>
    <row r="7950" spans="1:27" ht="14.25" customHeight="1">
      <c r="A7950" s="148"/>
      <c r="B7950" s="139">
        <v>20170510</v>
      </c>
      <c r="C7950" s="57" t="str">
        <f t="shared" si="875"/>
        <v>POS</v>
      </c>
      <c r="D7950" s="115">
        <f t="shared" si="874"/>
        <v>41403</v>
      </c>
      <c r="E7950" s="9" t="s">
        <v>212</v>
      </c>
      <c r="F7950" s="37" t="s">
        <v>25</v>
      </c>
      <c r="G7950" s="11" t="s">
        <v>380</v>
      </c>
      <c r="H7950" s="2"/>
      <c r="I7950" s="2"/>
      <c r="J7950" s="4" t="s">
        <v>140</v>
      </c>
      <c r="K7950" s="4" t="s">
        <v>140</v>
      </c>
      <c r="L7950" s="4" t="s">
        <v>141</v>
      </c>
      <c r="M7950" s="4"/>
      <c r="N7950" s="4"/>
      <c r="O7950" s="4" t="str">
        <f t="shared" si="873"/>
        <v>Agapostemon (Agapostemon) texanus</v>
      </c>
      <c r="P7950" s="85" t="str">
        <f t="shared" si="876"/>
        <v>Agapostemon texanus</v>
      </c>
      <c r="Q7950" s="12" t="s">
        <v>29</v>
      </c>
      <c r="R7950" s="24">
        <v>3</v>
      </c>
      <c r="S7950" s="12"/>
      <c r="T7950" s="12"/>
      <c r="U7950" s="12"/>
      <c r="V7950" s="10" t="s">
        <v>377</v>
      </c>
      <c r="W7950" s="118">
        <v>41765</v>
      </c>
      <c r="X7950" s="50"/>
      <c r="Y7950" s="129">
        <f t="shared" si="879"/>
        <v>3</v>
      </c>
      <c r="Z7950" s="110">
        <f t="shared" si="877"/>
        <v>0</v>
      </c>
      <c r="AA7950" s="1">
        <f t="shared" si="878"/>
        <v>0</v>
      </c>
    </row>
    <row r="7951" spans="1:27" ht="14.25" customHeight="1">
      <c r="A7951" s="148"/>
      <c r="B7951" s="139">
        <v>20170510</v>
      </c>
      <c r="C7951" s="57" t="str">
        <f t="shared" si="875"/>
        <v>POS</v>
      </c>
      <c r="D7951" s="115">
        <f t="shared" si="874"/>
        <v>41403</v>
      </c>
      <c r="E7951" s="9" t="s">
        <v>213</v>
      </c>
      <c r="F7951" s="37" t="s">
        <v>25</v>
      </c>
      <c r="G7951" s="11" t="s">
        <v>380</v>
      </c>
      <c r="H7951" s="2"/>
      <c r="I7951" s="2"/>
      <c r="J7951" s="4" t="s">
        <v>27</v>
      </c>
      <c r="K7951" s="83" t="s">
        <v>577</v>
      </c>
      <c r="L7951" s="4" t="s">
        <v>39</v>
      </c>
      <c r="M7951" s="4"/>
      <c r="N7951" s="4"/>
      <c r="O7951" s="4" t="str">
        <f t="shared" si="873"/>
        <v>Bombus (Thoracobombus) fervidus</v>
      </c>
      <c r="P7951" s="85" t="str">
        <f t="shared" si="876"/>
        <v>Bombus fervidus</v>
      </c>
      <c r="Q7951" s="12" t="s">
        <v>29</v>
      </c>
      <c r="R7951" s="24">
        <v>5</v>
      </c>
      <c r="S7951" s="12"/>
      <c r="T7951" s="12"/>
      <c r="U7951" s="12"/>
      <c r="V7951" s="10" t="s">
        <v>377</v>
      </c>
      <c r="W7951" s="118">
        <v>41765</v>
      </c>
      <c r="X7951" s="50"/>
      <c r="Y7951" s="129">
        <f t="shared" si="879"/>
        <v>5</v>
      </c>
      <c r="Z7951" s="110">
        <f t="shared" si="877"/>
        <v>0</v>
      </c>
      <c r="AA7951" s="1">
        <f t="shared" si="878"/>
        <v>0</v>
      </c>
    </row>
    <row r="7952" spans="1:27" ht="14.25" customHeight="1">
      <c r="A7952" s="148"/>
      <c r="B7952" s="139">
        <v>20170510</v>
      </c>
      <c r="C7952" s="57" t="str">
        <f t="shared" si="875"/>
        <v>POS</v>
      </c>
      <c r="D7952" s="115">
        <f t="shared" si="874"/>
        <v>41403</v>
      </c>
      <c r="E7952" s="9" t="s">
        <v>213</v>
      </c>
      <c r="F7952" s="37" t="s">
        <v>25</v>
      </c>
      <c r="G7952" s="11" t="s">
        <v>380</v>
      </c>
      <c r="H7952" s="2"/>
      <c r="I7952" s="2"/>
      <c r="J7952" s="4" t="s">
        <v>140</v>
      </c>
      <c r="K7952" s="84" t="s">
        <v>140</v>
      </c>
      <c r="L7952" s="4" t="s">
        <v>141</v>
      </c>
      <c r="M7952" s="4"/>
      <c r="N7952" s="4"/>
      <c r="O7952" s="4" t="str">
        <f t="shared" si="873"/>
        <v>Agapostemon (Agapostemon) texanus</v>
      </c>
      <c r="P7952" s="85" t="str">
        <f t="shared" si="876"/>
        <v>Agapostemon texanus</v>
      </c>
      <c r="Q7952" s="12" t="s">
        <v>29</v>
      </c>
      <c r="R7952" s="24">
        <v>11</v>
      </c>
      <c r="S7952" s="12"/>
      <c r="T7952" s="12"/>
      <c r="U7952" s="12"/>
      <c r="V7952" s="10" t="s">
        <v>377</v>
      </c>
      <c r="W7952" s="118">
        <v>41765</v>
      </c>
      <c r="X7952" s="50"/>
      <c r="Y7952" s="129">
        <f t="shared" si="879"/>
        <v>11</v>
      </c>
      <c r="Z7952" s="110">
        <f t="shared" si="877"/>
        <v>0</v>
      </c>
      <c r="AA7952" s="1">
        <f t="shared" si="878"/>
        <v>0</v>
      </c>
    </row>
    <row r="7953" spans="1:27" ht="14.25" customHeight="1">
      <c r="A7953" s="148"/>
      <c r="B7953" s="139">
        <v>20170510</v>
      </c>
      <c r="C7953" s="57" t="str">
        <f t="shared" si="875"/>
        <v>POS</v>
      </c>
      <c r="D7953" s="115">
        <f t="shared" si="874"/>
        <v>41403</v>
      </c>
      <c r="E7953" s="9" t="s">
        <v>213</v>
      </c>
      <c r="F7953" s="37" t="s">
        <v>25</v>
      </c>
      <c r="G7953" s="11" t="s">
        <v>380</v>
      </c>
      <c r="H7953" s="2"/>
      <c r="I7953" s="2"/>
      <c r="J7953" s="4" t="s">
        <v>51</v>
      </c>
      <c r="K7953" s="31" t="s">
        <v>583</v>
      </c>
      <c r="L7953" s="4" t="s">
        <v>157</v>
      </c>
      <c r="M7953" s="4"/>
      <c r="N7953" s="4"/>
      <c r="O7953" s="4" t="str">
        <f t="shared" si="873"/>
        <v>Halictus (Protohalictus) rubicundus</v>
      </c>
      <c r="P7953" s="85" t="str">
        <f t="shared" si="876"/>
        <v>Halictus rubicundus</v>
      </c>
      <c r="Q7953" s="12" t="s">
        <v>29</v>
      </c>
      <c r="R7953" s="24">
        <v>1</v>
      </c>
      <c r="S7953" s="12"/>
      <c r="T7953" s="12"/>
      <c r="U7953" s="12"/>
      <c r="V7953" s="10" t="s">
        <v>377</v>
      </c>
      <c r="W7953" s="118">
        <v>41765</v>
      </c>
      <c r="X7953" s="50"/>
      <c r="Y7953" s="129">
        <f t="shared" si="879"/>
        <v>1</v>
      </c>
      <c r="Z7953" s="110">
        <f t="shared" si="877"/>
        <v>0</v>
      </c>
      <c r="AA7953" s="1">
        <f t="shared" si="878"/>
        <v>0</v>
      </c>
    </row>
    <row r="7954" spans="1:27" ht="14.25" customHeight="1">
      <c r="A7954" s="148"/>
      <c r="B7954" s="139">
        <v>20170510</v>
      </c>
      <c r="C7954" s="57" t="str">
        <f t="shared" si="875"/>
        <v>POS</v>
      </c>
      <c r="D7954" s="115">
        <f t="shared" si="874"/>
        <v>41403</v>
      </c>
      <c r="E7954" s="9" t="s">
        <v>213</v>
      </c>
      <c r="F7954" s="37" t="s">
        <v>25</v>
      </c>
      <c r="G7954" s="11" t="s">
        <v>380</v>
      </c>
      <c r="H7954" s="2"/>
      <c r="I7954" s="2"/>
      <c r="J7954" s="4" t="s">
        <v>51</v>
      </c>
      <c r="K7954" s="4" t="s">
        <v>582</v>
      </c>
      <c r="L7954" s="4" t="s">
        <v>52</v>
      </c>
      <c r="M7954" s="4"/>
      <c r="N7954" s="4"/>
      <c r="O7954" s="4" t="str">
        <f t="shared" si="873"/>
        <v>Halictus (Seladonia) tripartitus</v>
      </c>
      <c r="P7954" s="85" t="str">
        <f t="shared" si="876"/>
        <v>Halictus tripartitus</v>
      </c>
      <c r="Q7954" s="12" t="s">
        <v>29</v>
      </c>
      <c r="R7954" s="24">
        <v>11</v>
      </c>
      <c r="S7954" s="12"/>
      <c r="T7954" s="12"/>
      <c r="U7954" s="12"/>
      <c r="V7954" s="10" t="s">
        <v>377</v>
      </c>
      <c r="W7954" s="118">
        <v>41765</v>
      </c>
      <c r="X7954" s="50"/>
      <c r="Y7954" s="129">
        <f t="shared" si="879"/>
        <v>11</v>
      </c>
      <c r="Z7954" s="110">
        <f t="shared" si="877"/>
        <v>0</v>
      </c>
      <c r="AA7954" s="1">
        <f t="shared" si="878"/>
        <v>0</v>
      </c>
    </row>
    <row r="7955" spans="1:27" ht="14.25" customHeight="1">
      <c r="A7955" s="148"/>
      <c r="B7955" s="139">
        <v>20170510</v>
      </c>
      <c r="C7955" s="57" t="str">
        <f t="shared" si="875"/>
        <v>POS</v>
      </c>
      <c r="D7955" s="115">
        <f t="shared" si="874"/>
        <v>41403</v>
      </c>
      <c r="E7955" s="9" t="s">
        <v>215</v>
      </c>
      <c r="F7955" s="37" t="s">
        <v>25</v>
      </c>
      <c r="G7955" s="11" t="s">
        <v>380</v>
      </c>
      <c r="H7955" s="2"/>
      <c r="I7955" s="2"/>
      <c r="J7955" s="4" t="s">
        <v>48</v>
      </c>
      <c r="K7955" s="4" t="s">
        <v>48</v>
      </c>
      <c r="L7955" s="4" t="s">
        <v>49</v>
      </c>
      <c r="M7955" s="4"/>
      <c r="N7955" s="4"/>
      <c r="O7955" s="4" t="str">
        <f t="shared" si="873"/>
        <v>Apis (Apis) mellifera</v>
      </c>
      <c r="P7955" s="85" t="str">
        <f t="shared" si="876"/>
        <v>Apis mellifera</v>
      </c>
      <c r="Q7955" s="12" t="s">
        <v>29</v>
      </c>
      <c r="R7955" s="24">
        <v>1</v>
      </c>
      <c r="S7955" s="12"/>
      <c r="T7955" s="12"/>
      <c r="U7955" s="12"/>
      <c r="V7955" s="10" t="s">
        <v>377</v>
      </c>
      <c r="W7955" s="118">
        <v>41765</v>
      </c>
      <c r="X7955" s="50"/>
      <c r="Y7955" s="129">
        <f t="shared" si="879"/>
        <v>1</v>
      </c>
      <c r="Z7955" s="110">
        <f t="shared" si="877"/>
        <v>0</v>
      </c>
      <c r="AA7955" s="1">
        <f t="shared" si="878"/>
        <v>0</v>
      </c>
    </row>
    <row r="7956" spans="1:27" ht="14.25" customHeight="1">
      <c r="A7956" s="148"/>
      <c r="B7956" s="139">
        <v>20170510</v>
      </c>
      <c r="C7956" s="57" t="str">
        <f t="shared" si="875"/>
        <v>POS</v>
      </c>
      <c r="D7956" s="115">
        <f t="shared" si="874"/>
        <v>41403</v>
      </c>
      <c r="E7956" s="9" t="s">
        <v>215</v>
      </c>
      <c r="F7956" s="37" t="s">
        <v>25</v>
      </c>
      <c r="G7956" s="11" t="s">
        <v>380</v>
      </c>
      <c r="H7956" s="2"/>
      <c r="I7956" s="2"/>
      <c r="J7956" s="4" t="s">
        <v>140</v>
      </c>
      <c r="K7956" s="4" t="s">
        <v>140</v>
      </c>
      <c r="L7956" s="4" t="s">
        <v>141</v>
      </c>
      <c r="M7956" s="4"/>
      <c r="N7956" s="4"/>
      <c r="O7956" s="4" t="str">
        <f t="shared" si="873"/>
        <v>Agapostemon (Agapostemon) texanus</v>
      </c>
      <c r="P7956" s="85" t="str">
        <f t="shared" si="876"/>
        <v>Agapostemon texanus</v>
      </c>
      <c r="Q7956" s="12" t="s">
        <v>29</v>
      </c>
      <c r="R7956" s="24">
        <v>8</v>
      </c>
      <c r="S7956" s="12"/>
      <c r="T7956" s="12"/>
      <c r="U7956" s="12"/>
      <c r="V7956" s="10" t="s">
        <v>377</v>
      </c>
      <c r="W7956" s="118">
        <v>41765</v>
      </c>
      <c r="X7956" s="50"/>
      <c r="Y7956" s="129">
        <f t="shared" si="879"/>
        <v>8</v>
      </c>
      <c r="Z7956" s="110">
        <f t="shared" si="877"/>
        <v>0</v>
      </c>
      <c r="AA7956" s="1">
        <f t="shared" si="878"/>
        <v>0</v>
      </c>
    </row>
    <row r="7957" spans="1:27" ht="14.25" customHeight="1">
      <c r="A7957" s="148"/>
      <c r="B7957" s="139">
        <v>20170510</v>
      </c>
      <c r="C7957" s="57" t="str">
        <f t="shared" si="875"/>
        <v>POS</v>
      </c>
      <c r="D7957" s="115">
        <f t="shared" si="874"/>
        <v>41403</v>
      </c>
      <c r="E7957" s="9" t="s">
        <v>215</v>
      </c>
      <c r="F7957" s="37" t="s">
        <v>25</v>
      </c>
      <c r="G7957" s="11" t="s">
        <v>380</v>
      </c>
      <c r="H7957" s="2"/>
      <c r="I7957" s="2"/>
      <c r="J7957" s="4" t="s">
        <v>51</v>
      </c>
      <c r="K7957" s="4" t="s">
        <v>582</v>
      </c>
      <c r="L7957" s="4" t="s">
        <v>52</v>
      </c>
      <c r="M7957" s="4"/>
      <c r="N7957" s="4"/>
      <c r="O7957" s="4" t="str">
        <f t="shared" si="873"/>
        <v>Halictus (Seladonia) tripartitus</v>
      </c>
      <c r="P7957" s="85" t="str">
        <f t="shared" si="876"/>
        <v>Halictus tripartitus</v>
      </c>
      <c r="Q7957" s="12" t="s">
        <v>29</v>
      </c>
      <c r="R7957" s="24">
        <v>2</v>
      </c>
      <c r="S7957" s="12"/>
      <c r="T7957" s="12"/>
      <c r="U7957" s="12"/>
      <c r="V7957" s="10" t="s">
        <v>377</v>
      </c>
      <c r="W7957" s="118">
        <v>41765</v>
      </c>
      <c r="X7957" s="50"/>
      <c r="Y7957" s="129">
        <f t="shared" si="879"/>
        <v>2</v>
      </c>
      <c r="Z7957" s="110">
        <f t="shared" si="877"/>
        <v>0</v>
      </c>
      <c r="AA7957" s="1">
        <f t="shared" si="878"/>
        <v>0</v>
      </c>
    </row>
    <row r="7958" spans="1:27" ht="14.25" customHeight="1">
      <c r="A7958" s="148"/>
      <c r="B7958" s="139">
        <v>20170510</v>
      </c>
      <c r="C7958" s="57" t="str">
        <f t="shared" si="875"/>
        <v>POS</v>
      </c>
      <c r="D7958" s="115">
        <f t="shared" si="874"/>
        <v>41403</v>
      </c>
      <c r="E7958" s="9" t="s">
        <v>216</v>
      </c>
      <c r="F7958" s="37" t="s">
        <v>25</v>
      </c>
      <c r="G7958" s="11" t="s">
        <v>380</v>
      </c>
      <c r="H7958" s="2"/>
      <c r="I7958" s="2"/>
      <c r="J7958" s="4" t="s">
        <v>140</v>
      </c>
      <c r="K7958" s="83" t="s">
        <v>140</v>
      </c>
      <c r="L7958" s="4" t="s">
        <v>141</v>
      </c>
      <c r="M7958" s="4"/>
      <c r="N7958" s="4"/>
      <c r="O7958" s="4" t="str">
        <f t="shared" si="873"/>
        <v>Agapostemon (Agapostemon) texanus</v>
      </c>
      <c r="P7958" s="85" t="str">
        <f t="shared" si="876"/>
        <v>Agapostemon texanus</v>
      </c>
      <c r="Q7958" s="12" t="s">
        <v>29</v>
      </c>
      <c r="R7958" s="24">
        <v>11</v>
      </c>
      <c r="S7958" s="12"/>
      <c r="T7958" s="12"/>
      <c r="U7958" s="12"/>
      <c r="V7958" s="10" t="s">
        <v>377</v>
      </c>
      <c r="W7958" s="118">
        <v>41765</v>
      </c>
      <c r="X7958" s="50"/>
      <c r="Y7958" s="129">
        <f t="shared" si="879"/>
        <v>11</v>
      </c>
      <c r="Z7958" s="110">
        <f t="shared" si="877"/>
        <v>0</v>
      </c>
      <c r="AA7958" s="1">
        <f t="shared" si="878"/>
        <v>0</v>
      </c>
    </row>
    <row r="7959" spans="1:27" ht="14.25" customHeight="1">
      <c r="A7959" s="148"/>
      <c r="B7959" s="139">
        <v>20170510</v>
      </c>
      <c r="C7959" s="57" t="str">
        <f t="shared" si="875"/>
        <v>POS</v>
      </c>
      <c r="D7959" s="115">
        <f t="shared" si="874"/>
        <v>41403</v>
      </c>
      <c r="E7959" s="9" t="s">
        <v>216</v>
      </c>
      <c r="F7959" s="37" t="s">
        <v>25</v>
      </c>
      <c r="G7959" s="11" t="s">
        <v>380</v>
      </c>
      <c r="H7959" s="2"/>
      <c r="I7959" s="2"/>
      <c r="J7959" s="4" t="s">
        <v>51</v>
      </c>
      <c r="K7959" s="84" t="s">
        <v>582</v>
      </c>
      <c r="L7959" s="4" t="s">
        <v>52</v>
      </c>
      <c r="M7959" s="4"/>
      <c r="N7959" s="4"/>
      <c r="O7959" s="4" t="str">
        <f t="shared" si="873"/>
        <v>Halictus (Seladonia) tripartitus</v>
      </c>
      <c r="P7959" s="85" t="str">
        <f t="shared" si="876"/>
        <v>Halictus tripartitus</v>
      </c>
      <c r="Q7959" s="12" t="s">
        <v>29</v>
      </c>
      <c r="R7959" s="24">
        <v>10</v>
      </c>
      <c r="S7959" s="12"/>
      <c r="T7959" s="12"/>
      <c r="U7959" s="12"/>
      <c r="V7959" s="10" t="s">
        <v>377</v>
      </c>
      <c r="W7959" s="118">
        <v>41765</v>
      </c>
      <c r="X7959" s="50"/>
      <c r="Y7959" s="129">
        <f t="shared" si="879"/>
        <v>10</v>
      </c>
      <c r="Z7959" s="110">
        <f t="shared" si="877"/>
        <v>0</v>
      </c>
      <c r="AA7959" s="1">
        <f t="shared" si="878"/>
        <v>0</v>
      </c>
    </row>
    <row r="7960" spans="1:27" ht="14.25" customHeight="1">
      <c r="A7960" s="148"/>
      <c r="B7960" s="139">
        <v>20170510</v>
      </c>
      <c r="C7960" s="57" t="str">
        <f t="shared" si="875"/>
        <v>POS</v>
      </c>
      <c r="D7960" s="115">
        <f t="shared" si="874"/>
        <v>41403</v>
      </c>
      <c r="E7960" s="9" t="s">
        <v>217</v>
      </c>
      <c r="F7960" s="37" t="s">
        <v>25</v>
      </c>
      <c r="G7960" s="11" t="s">
        <v>380</v>
      </c>
      <c r="H7960" s="2"/>
      <c r="I7960" s="2"/>
      <c r="J7960" s="4" t="s">
        <v>140</v>
      </c>
      <c r="K7960" s="84" t="s">
        <v>140</v>
      </c>
      <c r="L7960" s="4" t="s">
        <v>141</v>
      </c>
      <c r="M7960" s="4"/>
      <c r="N7960" s="4"/>
      <c r="O7960" s="4" t="str">
        <f t="shared" si="873"/>
        <v>Agapostemon (Agapostemon) texanus</v>
      </c>
      <c r="P7960" s="85" t="str">
        <f t="shared" si="876"/>
        <v>Agapostemon texanus</v>
      </c>
      <c r="Q7960" s="12" t="s">
        <v>29</v>
      </c>
      <c r="R7960" s="24">
        <v>14</v>
      </c>
      <c r="S7960" s="12"/>
      <c r="T7960" s="12"/>
      <c r="U7960" s="12"/>
      <c r="V7960" s="10" t="s">
        <v>377</v>
      </c>
      <c r="W7960" s="118">
        <v>41765</v>
      </c>
      <c r="X7960" s="50"/>
      <c r="Y7960" s="129">
        <f t="shared" si="879"/>
        <v>14</v>
      </c>
      <c r="Z7960" s="110">
        <f t="shared" si="877"/>
        <v>0</v>
      </c>
      <c r="AA7960" s="1">
        <f t="shared" si="878"/>
        <v>0</v>
      </c>
    </row>
    <row r="7961" spans="1:27" ht="14.25" customHeight="1">
      <c r="A7961" s="148"/>
      <c r="B7961" s="139">
        <v>20170510</v>
      </c>
      <c r="C7961" s="57" t="str">
        <f t="shared" si="875"/>
        <v>POS</v>
      </c>
      <c r="D7961" s="115">
        <f t="shared" si="874"/>
        <v>41403</v>
      </c>
      <c r="E7961" s="9" t="s">
        <v>217</v>
      </c>
      <c r="F7961" s="37" t="s">
        <v>25</v>
      </c>
      <c r="G7961" s="11" t="s">
        <v>380</v>
      </c>
      <c r="H7961" s="2"/>
      <c r="I7961" s="2"/>
      <c r="J7961" s="4" t="s">
        <v>51</v>
      </c>
      <c r="K7961" s="112" t="s">
        <v>583</v>
      </c>
      <c r="L7961" s="4" t="s">
        <v>157</v>
      </c>
      <c r="M7961" s="4"/>
      <c r="N7961" s="4"/>
      <c r="O7961" s="4" t="str">
        <f t="shared" si="873"/>
        <v>Halictus (Protohalictus) rubicundus</v>
      </c>
      <c r="P7961" s="85" t="str">
        <f t="shared" si="876"/>
        <v>Halictus rubicundus</v>
      </c>
      <c r="Q7961" s="12" t="s">
        <v>29</v>
      </c>
      <c r="R7961" s="24">
        <v>2</v>
      </c>
      <c r="S7961" s="12"/>
      <c r="T7961" s="12"/>
      <c r="U7961" s="12"/>
      <c r="V7961" s="10" t="s">
        <v>377</v>
      </c>
      <c r="W7961" s="118">
        <v>41765</v>
      </c>
      <c r="X7961" s="50"/>
      <c r="Y7961" s="129">
        <f t="shared" si="879"/>
        <v>2</v>
      </c>
      <c r="Z7961" s="110">
        <f t="shared" si="877"/>
        <v>0</v>
      </c>
      <c r="AA7961" s="1">
        <f t="shared" si="878"/>
        <v>0</v>
      </c>
    </row>
    <row r="7962" spans="1:27" ht="14.25" customHeight="1">
      <c r="A7962" s="148"/>
      <c r="B7962" s="139">
        <v>20170510</v>
      </c>
      <c r="C7962" s="57" t="str">
        <f t="shared" si="875"/>
        <v>POS</v>
      </c>
      <c r="D7962" s="115">
        <f t="shared" si="874"/>
        <v>41403</v>
      </c>
      <c r="E7962" s="9" t="s">
        <v>217</v>
      </c>
      <c r="F7962" s="37" t="s">
        <v>25</v>
      </c>
      <c r="G7962" s="11" t="s">
        <v>380</v>
      </c>
      <c r="H7962" s="2"/>
      <c r="I7962" s="2"/>
      <c r="J7962" s="4" t="s">
        <v>51</v>
      </c>
      <c r="K7962" s="4" t="s">
        <v>582</v>
      </c>
      <c r="L7962" s="4" t="s">
        <v>52</v>
      </c>
      <c r="M7962" s="4"/>
      <c r="N7962" s="4"/>
      <c r="O7962" s="4" t="str">
        <f t="shared" si="873"/>
        <v>Halictus (Seladonia) tripartitus</v>
      </c>
      <c r="P7962" s="85" t="str">
        <f t="shared" si="876"/>
        <v>Halictus tripartitus</v>
      </c>
      <c r="Q7962" s="12" t="s">
        <v>29</v>
      </c>
      <c r="R7962" s="24">
        <v>2</v>
      </c>
      <c r="S7962" s="12"/>
      <c r="T7962" s="12"/>
      <c r="U7962" s="12"/>
      <c r="V7962" s="10" t="s">
        <v>377</v>
      </c>
      <c r="W7962" s="118">
        <v>41765</v>
      </c>
      <c r="X7962" s="50"/>
      <c r="Y7962" s="129">
        <f t="shared" si="879"/>
        <v>2</v>
      </c>
      <c r="Z7962" s="110">
        <f t="shared" si="877"/>
        <v>0</v>
      </c>
      <c r="AA7962" s="1">
        <f t="shared" si="878"/>
        <v>0</v>
      </c>
    </row>
    <row r="7963" spans="1:27" ht="14.25" customHeight="1">
      <c r="A7963" s="148"/>
      <c r="B7963" s="139">
        <v>20170608</v>
      </c>
      <c r="C7963" s="57" t="str">
        <f t="shared" si="875"/>
        <v>POS</v>
      </c>
      <c r="D7963" s="115">
        <f t="shared" si="874"/>
        <v>41432</v>
      </c>
      <c r="E7963" s="9" t="s">
        <v>206</v>
      </c>
      <c r="F7963" s="37" t="s">
        <v>25</v>
      </c>
      <c r="G7963" s="11" t="s">
        <v>380</v>
      </c>
      <c r="H7963" s="2"/>
      <c r="I7963" s="2"/>
      <c r="J7963" s="4" t="s">
        <v>27</v>
      </c>
      <c r="K7963" s="84" t="s">
        <v>578</v>
      </c>
      <c r="L7963" s="4" t="s">
        <v>47</v>
      </c>
      <c r="M7963" s="4"/>
      <c r="N7963" s="4"/>
      <c r="O7963" s="4" t="str">
        <f t="shared" si="873"/>
        <v>Bombus (Pyrobombus) vosnesenskii</v>
      </c>
      <c r="P7963" s="85" t="str">
        <f t="shared" si="876"/>
        <v>Bombus vosnesenskii</v>
      </c>
      <c r="Q7963" s="12" t="s">
        <v>29</v>
      </c>
      <c r="R7963" s="24">
        <v>3</v>
      </c>
      <c r="S7963" s="12"/>
      <c r="T7963" s="12"/>
      <c r="U7963" s="12"/>
      <c r="V7963" s="10" t="s">
        <v>377</v>
      </c>
      <c r="W7963" s="118">
        <v>41765</v>
      </c>
      <c r="X7963" s="50"/>
      <c r="Y7963" s="129">
        <f t="shared" si="879"/>
        <v>3</v>
      </c>
      <c r="Z7963" s="110">
        <f t="shared" si="877"/>
        <v>0</v>
      </c>
      <c r="AA7963" s="1">
        <f t="shared" si="878"/>
        <v>0</v>
      </c>
    </row>
    <row r="7964" spans="1:27" ht="14.25" customHeight="1">
      <c r="A7964" s="148"/>
      <c r="B7964" s="139">
        <v>20170608</v>
      </c>
      <c r="C7964" s="57" t="str">
        <f t="shared" si="875"/>
        <v>POS</v>
      </c>
      <c r="D7964" s="115">
        <f t="shared" si="874"/>
        <v>41432</v>
      </c>
      <c r="E7964" s="9" t="s">
        <v>206</v>
      </c>
      <c r="F7964" s="37" t="s">
        <v>25</v>
      </c>
      <c r="G7964" s="11" t="s">
        <v>380</v>
      </c>
      <c r="H7964" s="2"/>
      <c r="I7964" s="2"/>
      <c r="J7964" s="4" t="s">
        <v>27</v>
      </c>
      <c r="K7964" s="4" t="s">
        <v>577</v>
      </c>
      <c r="L7964" s="4" t="s">
        <v>39</v>
      </c>
      <c r="M7964" s="4"/>
      <c r="N7964" s="4"/>
      <c r="O7964" s="4" t="str">
        <f t="shared" si="873"/>
        <v>Bombus (Thoracobombus) fervidus</v>
      </c>
      <c r="P7964" s="85" t="str">
        <f t="shared" si="876"/>
        <v>Bombus fervidus</v>
      </c>
      <c r="Q7964" s="12" t="s">
        <v>29</v>
      </c>
      <c r="R7964" s="24">
        <v>1</v>
      </c>
      <c r="S7964" s="12"/>
      <c r="T7964" s="12"/>
      <c r="U7964" s="12"/>
      <c r="V7964" s="10" t="s">
        <v>377</v>
      </c>
      <c r="W7964" s="118">
        <v>41765</v>
      </c>
      <c r="X7964" s="50"/>
      <c r="Y7964" s="129">
        <f t="shared" si="879"/>
        <v>1</v>
      </c>
      <c r="Z7964" s="110">
        <f t="shared" si="877"/>
        <v>0</v>
      </c>
      <c r="AA7964" s="1">
        <f t="shared" si="878"/>
        <v>0</v>
      </c>
    </row>
    <row r="7965" spans="1:27" ht="14.25" customHeight="1">
      <c r="A7965" s="148"/>
      <c r="B7965" s="139">
        <v>20170608</v>
      </c>
      <c r="C7965" s="57" t="str">
        <f t="shared" si="875"/>
        <v>POS</v>
      </c>
      <c r="D7965" s="115">
        <f t="shared" si="874"/>
        <v>41432</v>
      </c>
      <c r="E7965" s="9" t="s">
        <v>206</v>
      </c>
      <c r="F7965" s="37" t="s">
        <v>25</v>
      </c>
      <c r="G7965" s="11" t="s">
        <v>380</v>
      </c>
      <c r="H7965" s="2"/>
      <c r="I7965" s="2"/>
      <c r="J7965" s="4" t="s">
        <v>48</v>
      </c>
      <c r="K7965" s="4" t="s">
        <v>48</v>
      </c>
      <c r="L7965" s="4" t="s">
        <v>49</v>
      </c>
      <c r="M7965" s="4"/>
      <c r="N7965" s="4"/>
      <c r="O7965" s="4" t="str">
        <f t="shared" si="873"/>
        <v>Apis (Apis) mellifera</v>
      </c>
      <c r="P7965" s="85" t="str">
        <f t="shared" si="876"/>
        <v>Apis mellifera</v>
      </c>
      <c r="Q7965" s="12" t="s">
        <v>29</v>
      </c>
      <c r="R7965" s="24">
        <v>3</v>
      </c>
      <c r="S7965" s="12"/>
      <c r="T7965" s="12"/>
      <c r="U7965" s="12"/>
      <c r="V7965" s="10" t="s">
        <v>377</v>
      </c>
      <c r="W7965" s="118">
        <v>41765</v>
      </c>
      <c r="X7965" s="50"/>
      <c r="Y7965" s="129">
        <f t="shared" si="879"/>
        <v>3</v>
      </c>
      <c r="Z7965" s="110">
        <f t="shared" si="877"/>
        <v>0</v>
      </c>
      <c r="AA7965" s="1">
        <f t="shared" si="878"/>
        <v>0</v>
      </c>
    </row>
    <row r="7966" spans="1:27" ht="14.25" customHeight="1">
      <c r="A7966" s="148"/>
      <c r="B7966" s="139">
        <v>20170608</v>
      </c>
      <c r="C7966" s="57" t="str">
        <f t="shared" si="875"/>
        <v>POS</v>
      </c>
      <c r="D7966" s="115">
        <f t="shared" si="874"/>
        <v>41432</v>
      </c>
      <c r="E7966" s="9" t="s">
        <v>206</v>
      </c>
      <c r="F7966" s="37" t="s">
        <v>25</v>
      </c>
      <c r="G7966" s="11" t="s">
        <v>380</v>
      </c>
      <c r="H7966" s="2"/>
      <c r="I7966" s="2"/>
      <c r="J7966" s="4" t="s">
        <v>27</v>
      </c>
      <c r="K7966" s="83" t="s">
        <v>578</v>
      </c>
      <c r="L7966" s="4" t="s">
        <v>44</v>
      </c>
      <c r="M7966" s="4"/>
      <c r="N7966" s="4"/>
      <c r="O7966" s="4" t="str">
        <f t="shared" si="873"/>
        <v>Bombus (Pyrobombus) mixtus</v>
      </c>
      <c r="P7966" s="85" t="str">
        <f t="shared" si="876"/>
        <v>Bombus mixtus</v>
      </c>
      <c r="Q7966" s="12" t="s">
        <v>29</v>
      </c>
      <c r="R7966" s="24">
        <v>8</v>
      </c>
      <c r="S7966" s="12"/>
      <c r="T7966" s="12"/>
      <c r="U7966" s="12"/>
      <c r="V7966" s="10" t="s">
        <v>377</v>
      </c>
      <c r="W7966" s="118">
        <v>41765</v>
      </c>
      <c r="X7966" s="50"/>
      <c r="Y7966" s="129">
        <f t="shared" si="879"/>
        <v>8</v>
      </c>
      <c r="Z7966" s="110">
        <f t="shared" si="877"/>
        <v>0</v>
      </c>
      <c r="AA7966" s="1">
        <f t="shared" si="878"/>
        <v>0</v>
      </c>
    </row>
    <row r="7967" spans="1:27" ht="14.25" customHeight="1">
      <c r="A7967" s="148"/>
      <c r="B7967" s="139">
        <v>20170608</v>
      </c>
      <c r="C7967" s="57" t="str">
        <f t="shared" si="875"/>
        <v>POS</v>
      </c>
      <c r="D7967" s="115">
        <f t="shared" si="874"/>
        <v>41432</v>
      </c>
      <c r="E7967" s="9" t="s">
        <v>206</v>
      </c>
      <c r="F7967" s="37" t="s">
        <v>25</v>
      </c>
      <c r="G7967" s="11" t="s">
        <v>380</v>
      </c>
      <c r="H7967" s="2"/>
      <c r="I7967" s="2"/>
      <c r="J7967" s="4" t="s">
        <v>27</v>
      </c>
      <c r="K7967" s="84" t="s">
        <v>578</v>
      </c>
      <c r="L7967" s="4" t="s">
        <v>44</v>
      </c>
      <c r="M7967" s="4"/>
      <c r="N7967" s="4"/>
      <c r="O7967" s="4" t="str">
        <f t="shared" ref="O7967:O8028" si="880">J7967&amp;" "&amp;IF(LEN(K7967)&gt;0,"("&amp;K7967&amp;") ","")&amp;IF(LEN(N7967)&gt;0,"nr. ","")&amp;L7967&amp;IF(LEN(M7967)&gt;0," ssp. "&amp;M7967,"")</f>
        <v>Bombus (Pyrobombus) mixtus</v>
      </c>
      <c r="P7967" s="85" t="str">
        <f t="shared" si="876"/>
        <v>Bombus mixtus</v>
      </c>
      <c r="Q7967" s="12" t="s">
        <v>29</v>
      </c>
      <c r="R7967" s="24">
        <v>1</v>
      </c>
      <c r="S7967" s="12"/>
      <c r="T7967" s="12"/>
      <c r="U7967" s="12"/>
      <c r="V7967" s="10" t="s">
        <v>377</v>
      </c>
      <c r="W7967" s="118">
        <v>41765</v>
      </c>
      <c r="X7967" s="50"/>
      <c r="Y7967" s="129">
        <f t="shared" si="879"/>
        <v>1</v>
      </c>
      <c r="Z7967" s="110">
        <f t="shared" si="877"/>
        <v>0</v>
      </c>
      <c r="AA7967" s="1">
        <f t="shared" si="878"/>
        <v>0</v>
      </c>
    </row>
    <row r="7968" spans="1:27" ht="14.25" customHeight="1">
      <c r="A7968" s="148"/>
      <c r="B7968" s="139">
        <v>20170608</v>
      </c>
      <c r="C7968" s="57" t="str">
        <f t="shared" si="875"/>
        <v>POS</v>
      </c>
      <c r="D7968" s="115">
        <f t="shared" si="874"/>
        <v>41432</v>
      </c>
      <c r="E7968" s="9" t="s">
        <v>206</v>
      </c>
      <c r="F7968" s="37" t="s">
        <v>25</v>
      </c>
      <c r="G7968" s="11" t="s">
        <v>380</v>
      </c>
      <c r="H7968" s="2"/>
      <c r="I7968" s="2"/>
      <c r="J7968" s="4" t="s">
        <v>140</v>
      </c>
      <c r="K7968" s="4" t="s">
        <v>140</v>
      </c>
      <c r="L7968" s="4" t="s">
        <v>141</v>
      </c>
      <c r="M7968" s="4"/>
      <c r="N7968" s="4"/>
      <c r="O7968" s="4" t="str">
        <f t="shared" si="880"/>
        <v>Agapostemon (Agapostemon) texanus</v>
      </c>
      <c r="P7968" s="85" t="str">
        <f t="shared" si="876"/>
        <v>Agapostemon texanus</v>
      </c>
      <c r="Q7968" s="12" t="s">
        <v>29</v>
      </c>
      <c r="R7968" s="24">
        <v>34</v>
      </c>
      <c r="S7968" s="12"/>
      <c r="T7968" s="12"/>
      <c r="U7968" s="12"/>
      <c r="V7968" s="10" t="s">
        <v>377</v>
      </c>
      <c r="W7968" s="118">
        <v>41765</v>
      </c>
      <c r="X7968" s="50"/>
      <c r="Y7968" s="129">
        <f t="shared" si="879"/>
        <v>34</v>
      </c>
      <c r="Z7968" s="110">
        <f t="shared" si="877"/>
        <v>0</v>
      </c>
      <c r="AA7968" s="1">
        <f t="shared" si="878"/>
        <v>0</v>
      </c>
    </row>
    <row r="7969" spans="1:27" ht="14.25" customHeight="1">
      <c r="A7969" s="148"/>
      <c r="B7969" s="139">
        <v>20170608</v>
      </c>
      <c r="C7969" s="57" t="str">
        <f t="shared" si="875"/>
        <v>POS</v>
      </c>
      <c r="D7969" s="115">
        <f t="shared" si="874"/>
        <v>41432</v>
      </c>
      <c r="E7969" s="9" t="s">
        <v>206</v>
      </c>
      <c r="F7969" s="37" t="s">
        <v>25</v>
      </c>
      <c r="G7969" s="11" t="s">
        <v>380</v>
      </c>
      <c r="H7969" s="2"/>
      <c r="I7969" s="2"/>
      <c r="J7969" s="4" t="s">
        <v>51</v>
      </c>
      <c r="K7969" s="31" t="s">
        <v>583</v>
      </c>
      <c r="L7969" s="4" t="s">
        <v>157</v>
      </c>
      <c r="M7969" s="4"/>
      <c r="N7969" s="4"/>
      <c r="O7969" s="4" t="str">
        <f t="shared" si="880"/>
        <v>Halictus (Protohalictus) rubicundus</v>
      </c>
      <c r="P7969" s="85" t="str">
        <f t="shared" si="876"/>
        <v>Halictus rubicundus</v>
      </c>
      <c r="Q7969" s="12" t="s">
        <v>29</v>
      </c>
      <c r="R7969" s="24">
        <v>2</v>
      </c>
      <c r="S7969" s="12"/>
      <c r="T7969" s="12"/>
      <c r="U7969" s="12"/>
      <c r="V7969" s="10" t="s">
        <v>377</v>
      </c>
      <c r="W7969" s="118">
        <v>41765</v>
      </c>
      <c r="X7969" s="50"/>
      <c r="Y7969" s="129">
        <f t="shared" si="879"/>
        <v>2</v>
      </c>
      <c r="Z7969" s="110">
        <f t="shared" si="877"/>
        <v>0</v>
      </c>
      <c r="AA7969" s="1">
        <f t="shared" si="878"/>
        <v>0</v>
      </c>
    </row>
    <row r="7970" spans="1:27" ht="14.25" customHeight="1">
      <c r="A7970" s="148"/>
      <c r="B7970" s="139">
        <v>20170608</v>
      </c>
      <c r="C7970" s="57" t="str">
        <f t="shared" si="875"/>
        <v>POS</v>
      </c>
      <c r="D7970" s="115">
        <f t="shared" si="874"/>
        <v>41432</v>
      </c>
      <c r="E7970" s="9" t="s">
        <v>206</v>
      </c>
      <c r="F7970" s="37" t="s">
        <v>25</v>
      </c>
      <c r="G7970" s="11" t="s">
        <v>380</v>
      </c>
      <c r="H7970" s="2"/>
      <c r="I7970" s="2"/>
      <c r="J7970" s="4" t="s">
        <v>51</v>
      </c>
      <c r="K7970" s="4" t="s">
        <v>582</v>
      </c>
      <c r="L7970" s="4" t="s">
        <v>52</v>
      </c>
      <c r="M7970" s="4"/>
      <c r="N7970" s="4"/>
      <c r="O7970" s="4" t="str">
        <f t="shared" si="880"/>
        <v>Halictus (Seladonia) tripartitus</v>
      </c>
      <c r="P7970" s="85" t="str">
        <f t="shared" si="876"/>
        <v>Halictus tripartitus</v>
      </c>
      <c r="Q7970" s="12" t="s">
        <v>29</v>
      </c>
      <c r="R7970" s="24">
        <v>5</v>
      </c>
      <c r="S7970" s="12"/>
      <c r="T7970" s="12"/>
      <c r="U7970" s="12"/>
      <c r="V7970" s="10" t="s">
        <v>377</v>
      </c>
      <c r="W7970" s="118">
        <v>41765</v>
      </c>
      <c r="X7970" s="50"/>
      <c r="Y7970" s="129">
        <f t="shared" si="879"/>
        <v>5</v>
      </c>
      <c r="Z7970" s="110">
        <f t="shared" si="877"/>
        <v>0</v>
      </c>
      <c r="AA7970" s="1">
        <f t="shared" si="878"/>
        <v>0</v>
      </c>
    </row>
    <row r="7971" spans="1:27" ht="14.25" customHeight="1">
      <c r="A7971" s="148"/>
      <c r="B7971" s="139">
        <v>20170608</v>
      </c>
      <c r="C7971" s="57" t="str">
        <f t="shared" si="875"/>
        <v>POS</v>
      </c>
      <c r="D7971" s="115">
        <f t="shared" si="874"/>
        <v>41432</v>
      </c>
      <c r="E7971" s="9" t="s">
        <v>210</v>
      </c>
      <c r="F7971" s="37" t="s">
        <v>25</v>
      </c>
      <c r="G7971" s="11" t="s">
        <v>380</v>
      </c>
      <c r="H7971" s="2"/>
      <c r="I7971" s="2"/>
      <c r="J7971" s="4" t="s">
        <v>140</v>
      </c>
      <c r="K7971" s="4" t="s">
        <v>140</v>
      </c>
      <c r="L7971" s="4" t="s">
        <v>141</v>
      </c>
      <c r="M7971" s="4"/>
      <c r="N7971" s="4"/>
      <c r="O7971" s="4" t="str">
        <f t="shared" si="880"/>
        <v>Agapostemon (Agapostemon) texanus</v>
      </c>
      <c r="P7971" s="85" t="str">
        <f t="shared" si="876"/>
        <v>Agapostemon texanus</v>
      </c>
      <c r="Q7971" s="12" t="s">
        <v>29</v>
      </c>
      <c r="R7971" s="24">
        <v>62</v>
      </c>
      <c r="S7971" s="12"/>
      <c r="T7971" s="12"/>
      <c r="U7971" s="12"/>
      <c r="V7971" s="10" t="s">
        <v>377</v>
      </c>
      <c r="W7971" s="118">
        <v>41765</v>
      </c>
      <c r="X7971" s="50"/>
      <c r="Y7971" s="129">
        <f t="shared" si="879"/>
        <v>62</v>
      </c>
      <c r="Z7971" s="110">
        <f t="shared" si="877"/>
        <v>0</v>
      </c>
      <c r="AA7971" s="1">
        <f t="shared" si="878"/>
        <v>0</v>
      </c>
    </row>
    <row r="7972" spans="1:27" ht="14.25" customHeight="1">
      <c r="A7972" s="148"/>
      <c r="B7972" s="139">
        <v>20170608</v>
      </c>
      <c r="C7972" s="57" t="str">
        <f t="shared" si="875"/>
        <v>POS</v>
      </c>
      <c r="D7972" s="115">
        <f t="shared" si="874"/>
        <v>41432</v>
      </c>
      <c r="E7972" s="9" t="s">
        <v>210</v>
      </c>
      <c r="F7972" s="37" t="s">
        <v>25</v>
      </c>
      <c r="G7972" s="11" t="s">
        <v>380</v>
      </c>
      <c r="H7972" s="2"/>
      <c r="I7972" s="2"/>
      <c r="J7972" s="4" t="s">
        <v>27</v>
      </c>
      <c r="K7972" s="4" t="s">
        <v>578</v>
      </c>
      <c r="L7972" s="4" t="s">
        <v>87</v>
      </c>
      <c r="M7972" s="4"/>
      <c r="N7972" s="4"/>
      <c r="O7972" s="4" t="str">
        <f t="shared" si="880"/>
        <v>Bombus (Pyrobombus) flavifrons</v>
      </c>
      <c r="P7972" s="85" t="str">
        <f t="shared" si="876"/>
        <v>Bombus flavifrons</v>
      </c>
      <c r="Q7972" s="12" t="s">
        <v>29</v>
      </c>
      <c r="R7972" s="24">
        <v>5</v>
      </c>
      <c r="S7972" s="12"/>
      <c r="T7972" s="12"/>
      <c r="U7972" s="12"/>
      <c r="V7972" s="10" t="s">
        <v>377</v>
      </c>
      <c r="W7972" s="118">
        <v>41765</v>
      </c>
      <c r="X7972" s="50" t="s">
        <v>1415</v>
      </c>
      <c r="Y7972" s="129">
        <f t="shared" si="879"/>
        <v>5</v>
      </c>
      <c r="Z7972" s="110">
        <f t="shared" si="877"/>
        <v>0</v>
      </c>
      <c r="AA7972" s="1">
        <f t="shared" si="878"/>
        <v>0</v>
      </c>
    </row>
    <row r="7973" spans="1:27" ht="14.25" customHeight="1">
      <c r="A7973" s="148"/>
      <c r="B7973" s="139">
        <v>20170608</v>
      </c>
      <c r="C7973" s="57" t="str">
        <f t="shared" si="875"/>
        <v>POS</v>
      </c>
      <c r="D7973" s="115">
        <f t="shared" si="874"/>
        <v>41432</v>
      </c>
      <c r="E7973" s="9" t="s">
        <v>210</v>
      </c>
      <c r="F7973" s="37" t="s">
        <v>25</v>
      </c>
      <c r="G7973" s="11" t="s">
        <v>380</v>
      </c>
      <c r="H7973" s="2"/>
      <c r="I7973" s="2"/>
      <c r="J7973" s="4" t="s">
        <v>27</v>
      </c>
      <c r="K7973" s="84" t="s">
        <v>578</v>
      </c>
      <c r="L7973" s="4" t="s">
        <v>44</v>
      </c>
      <c r="M7973" s="4"/>
      <c r="N7973" s="4"/>
      <c r="O7973" s="4" t="str">
        <f t="shared" si="880"/>
        <v>Bombus (Pyrobombus) mixtus</v>
      </c>
      <c r="P7973" s="85" t="str">
        <f t="shared" si="876"/>
        <v>Bombus mixtus</v>
      </c>
      <c r="Q7973" s="12" t="s">
        <v>29</v>
      </c>
      <c r="R7973" s="24">
        <v>2</v>
      </c>
      <c r="S7973" s="12"/>
      <c r="T7973" s="12"/>
      <c r="U7973" s="12"/>
      <c r="V7973" s="10" t="s">
        <v>377</v>
      </c>
      <c r="W7973" s="118">
        <v>41765</v>
      </c>
      <c r="X7973" s="50"/>
      <c r="Y7973" s="129">
        <f t="shared" si="879"/>
        <v>2</v>
      </c>
      <c r="Z7973" s="110">
        <f t="shared" si="877"/>
        <v>0</v>
      </c>
      <c r="AA7973" s="1">
        <f t="shared" si="878"/>
        <v>0</v>
      </c>
    </row>
    <row r="7974" spans="1:27" ht="14.25" customHeight="1">
      <c r="A7974" s="148"/>
      <c r="B7974" s="139">
        <v>20170608</v>
      </c>
      <c r="C7974" s="57" t="str">
        <f t="shared" si="875"/>
        <v>POS</v>
      </c>
      <c r="D7974" s="115">
        <f t="shared" si="874"/>
        <v>41432</v>
      </c>
      <c r="E7974" s="9" t="s">
        <v>210</v>
      </c>
      <c r="F7974" s="37" t="s">
        <v>25</v>
      </c>
      <c r="G7974" s="11" t="s">
        <v>380</v>
      </c>
      <c r="H7974" s="2"/>
      <c r="I7974" s="2"/>
      <c r="J7974" s="4" t="s">
        <v>27</v>
      </c>
      <c r="K7974" s="4" t="s">
        <v>578</v>
      </c>
      <c r="L7974" s="4" t="s">
        <v>47</v>
      </c>
      <c r="M7974" s="4"/>
      <c r="N7974" s="4"/>
      <c r="O7974" s="4" t="str">
        <f t="shared" si="880"/>
        <v>Bombus (Pyrobombus) vosnesenskii</v>
      </c>
      <c r="P7974" s="85" t="str">
        <f t="shared" si="876"/>
        <v>Bombus vosnesenskii</v>
      </c>
      <c r="Q7974" s="12" t="s">
        <v>29</v>
      </c>
      <c r="R7974" s="24">
        <v>1</v>
      </c>
      <c r="S7974" s="12"/>
      <c r="T7974" s="12"/>
      <c r="U7974" s="12"/>
      <c r="V7974" s="10" t="s">
        <v>377</v>
      </c>
      <c r="W7974" s="118">
        <v>41765</v>
      </c>
      <c r="X7974" s="50"/>
      <c r="Y7974" s="129">
        <f t="shared" si="879"/>
        <v>1</v>
      </c>
      <c r="Z7974" s="110">
        <f t="shared" si="877"/>
        <v>0</v>
      </c>
      <c r="AA7974" s="1">
        <f t="shared" si="878"/>
        <v>0</v>
      </c>
    </row>
    <row r="7975" spans="1:27" ht="14.25" customHeight="1">
      <c r="A7975" s="148"/>
      <c r="B7975" s="139">
        <v>20170608</v>
      </c>
      <c r="C7975" s="57" t="str">
        <f t="shared" si="875"/>
        <v>POS</v>
      </c>
      <c r="D7975" s="115">
        <f t="shared" si="874"/>
        <v>41432</v>
      </c>
      <c r="E7975" s="9" t="s">
        <v>220</v>
      </c>
      <c r="F7975" s="37" t="s">
        <v>25</v>
      </c>
      <c r="G7975" s="11" t="s">
        <v>380</v>
      </c>
      <c r="H7975" s="2"/>
      <c r="I7975" s="2"/>
      <c r="J7975" s="4" t="s">
        <v>27</v>
      </c>
      <c r="K7975" s="84" t="s">
        <v>577</v>
      </c>
      <c r="L7975" s="4" t="s">
        <v>39</v>
      </c>
      <c r="M7975" s="4"/>
      <c r="N7975" s="4"/>
      <c r="O7975" s="4" t="str">
        <f t="shared" si="880"/>
        <v>Bombus (Thoracobombus) fervidus</v>
      </c>
      <c r="P7975" s="85" t="str">
        <f t="shared" si="876"/>
        <v>Bombus fervidus</v>
      </c>
      <c r="Q7975" s="12" t="s">
        <v>29</v>
      </c>
      <c r="R7975" s="24">
        <v>1</v>
      </c>
      <c r="S7975" s="12"/>
      <c r="T7975" s="12"/>
      <c r="U7975" s="12"/>
      <c r="V7975" s="10" t="s">
        <v>377</v>
      </c>
      <c r="W7975" s="118">
        <v>41765</v>
      </c>
      <c r="X7975" s="50"/>
      <c r="Y7975" s="129">
        <f t="shared" si="879"/>
        <v>1</v>
      </c>
      <c r="Z7975" s="110">
        <f t="shared" si="877"/>
        <v>0</v>
      </c>
      <c r="AA7975" s="1">
        <f t="shared" si="878"/>
        <v>0</v>
      </c>
    </row>
    <row r="7976" spans="1:27" ht="14.25" customHeight="1">
      <c r="A7976" s="148"/>
      <c r="B7976" s="139">
        <v>20170608</v>
      </c>
      <c r="C7976" s="57" t="str">
        <f t="shared" si="875"/>
        <v>POS</v>
      </c>
      <c r="D7976" s="115">
        <f t="shared" si="874"/>
        <v>41432</v>
      </c>
      <c r="E7976" s="9" t="s">
        <v>220</v>
      </c>
      <c r="F7976" s="37" t="s">
        <v>25</v>
      </c>
      <c r="G7976" s="11" t="s">
        <v>380</v>
      </c>
      <c r="H7976" s="2"/>
      <c r="I7976" s="2"/>
      <c r="J7976" s="4" t="s">
        <v>27</v>
      </c>
      <c r="K7976" s="4" t="s">
        <v>578</v>
      </c>
      <c r="L7976" s="4" t="s">
        <v>47</v>
      </c>
      <c r="M7976" s="4"/>
      <c r="N7976" s="4"/>
      <c r="O7976" s="4" t="str">
        <f t="shared" si="880"/>
        <v>Bombus (Pyrobombus) vosnesenskii</v>
      </c>
      <c r="P7976" s="85" t="str">
        <f t="shared" si="876"/>
        <v>Bombus vosnesenskii</v>
      </c>
      <c r="Q7976" s="12" t="s">
        <v>29</v>
      </c>
      <c r="R7976" s="24">
        <v>1</v>
      </c>
      <c r="S7976" s="12"/>
      <c r="T7976" s="12"/>
      <c r="U7976" s="12"/>
      <c r="V7976" s="10" t="s">
        <v>377</v>
      </c>
      <c r="W7976" s="118">
        <v>41765</v>
      </c>
      <c r="X7976" s="50"/>
      <c r="Y7976" s="129">
        <f t="shared" si="879"/>
        <v>1</v>
      </c>
      <c r="Z7976" s="110">
        <f t="shared" si="877"/>
        <v>0</v>
      </c>
      <c r="AA7976" s="1">
        <f t="shared" si="878"/>
        <v>0</v>
      </c>
    </row>
    <row r="7977" spans="1:27" ht="14.25" customHeight="1">
      <c r="A7977" s="148"/>
      <c r="B7977" s="139">
        <v>20170608</v>
      </c>
      <c r="C7977" s="57" t="str">
        <f t="shared" si="875"/>
        <v>POS</v>
      </c>
      <c r="D7977" s="115">
        <f t="shared" si="874"/>
        <v>41432</v>
      </c>
      <c r="E7977" s="9" t="s">
        <v>220</v>
      </c>
      <c r="F7977" s="37" t="s">
        <v>25</v>
      </c>
      <c r="G7977" s="11" t="s">
        <v>380</v>
      </c>
      <c r="H7977" s="2"/>
      <c r="I7977" s="2"/>
      <c r="J7977" s="4" t="s">
        <v>27</v>
      </c>
      <c r="K7977" s="4" t="s">
        <v>578</v>
      </c>
      <c r="L7977" s="4" t="s">
        <v>44</v>
      </c>
      <c r="M7977" s="4"/>
      <c r="N7977" s="4"/>
      <c r="O7977" s="4" t="str">
        <f t="shared" si="880"/>
        <v>Bombus (Pyrobombus) mixtus</v>
      </c>
      <c r="P7977" s="85" t="str">
        <f t="shared" si="876"/>
        <v>Bombus mixtus</v>
      </c>
      <c r="Q7977" s="12" t="s">
        <v>29</v>
      </c>
      <c r="R7977" s="24">
        <v>1</v>
      </c>
      <c r="S7977" s="12"/>
      <c r="T7977" s="12"/>
      <c r="U7977" s="12"/>
      <c r="V7977" s="10" t="s">
        <v>377</v>
      </c>
      <c r="W7977" s="118">
        <v>41765</v>
      </c>
      <c r="X7977" s="50"/>
      <c r="Y7977" s="129">
        <f t="shared" si="879"/>
        <v>1</v>
      </c>
      <c r="Z7977" s="110">
        <f t="shared" si="877"/>
        <v>0</v>
      </c>
      <c r="AA7977" s="1">
        <f t="shared" si="878"/>
        <v>0</v>
      </c>
    </row>
    <row r="7978" spans="1:27" ht="14.25" customHeight="1">
      <c r="A7978" s="148"/>
      <c r="B7978" s="139">
        <v>20170608</v>
      </c>
      <c r="C7978" s="57" t="str">
        <f t="shared" si="875"/>
        <v>POS</v>
      </c>
      <c r="D7978" s="115">
        <f t="shared" si="874"/>
        <v>41432</v>
      </c>
      <c r="E7978" s="9" t="s">
        <v>220</v>
      </c>
      <c r="F7978" s="37" t="s">
        <v>25</v>
      </c>
      <c r="G7978" s="11" t="s">
        <v>380</v>
      </c>
      <c r="H7978" s="2"/>
      <c r="I7978" s="2"/>
      <c r="J7978" s="4" t="s">
        <v>27</v>
      </c>
      <c r="K7978" s="83" t="s">
        <v>578</v>
      </c>
      <c r="L7978" s="4" t="s">
        <v>44</v>
      </c>
      <c r="M7978" s="4"/>
      <c r="N7978" s="4"/>
      <c r="O7978" s="4" t="str">
        <f t="shared" si="880"/>
        <v>Bombus (Pyrobombus) mixtus</v>
      </c>
      <c r="P7978" s="85" t="str">
        <f t="shared" si="876"/>
        <v>Bombus mixtus</v>
      </c>
      <c r="Q7978" s="12" t="s">
        <v>29</v>
      </c>
      <c r="R7978" s="24">
        <v>4</v>
      </c>
      <c r="S7978" s="12"/>
      <c r="T7978" s="12"/>
      <c r="U7978" s="12"/>
      <c r="V7978" s="10" t="s">
        <v>377</v>
      </c>
      <c r="W7978" s="118">
        <v>41765</v>
      </c>
      <c r="X7978" s="50"/>
      <c r="Y7978" s="129">
        <f t="shared" si="879"/>
        <v>4</v>
      </c>
      <c r="Z7978" s="110">
        <f t="shared" si="877"/>
        <v>0</v>
      </c>
      <c r="AA7978" s="1">
        <f t="shared" si="878"/>
        <v>0</v>
      </c>
    </row>
    <row r="7979" spans="1:27" ht="14.25" customHeight="1">
      <c r="A7979" s="148"/>
      <c r="B7979" s="139">
        <v>20170608</v>
      </c>
      <c r="C7979" s="57" t="str">
        <f t="shared" si="875"/>
        <v>POS</v>
      </c>
      <c r="D7979" s="115">
        <f t="shared" si="874"/>
        <v>41432</v>
      </c>
      <c r="E7979" s="9" t="s">
        <v>220</v>
      </c>
      <c r="F7979" s="37" t="s">
        <v>25</v>
      </c>
      <c r="G7979" s="11" t="s">
        <v>380</v>
      </c>
      <c r="H7979" s="2"/>
      <c r="I7979" s="2"/>
      <c r="J7979" s="4" t="s">
        <v>27</v>
      </c>
      <c r="K7979" s="84" t="s">
        <v>578</v>
      </c>
      <c r="L7979" s="4" t="s">
        <v>44</v>
      </c>
      <c r="M7979" s="4"/>
      <c r="N7979" s="4"/>
      <c r="O7979" s="4" t="str">
        <f t="shared" si="880"/>
        <v>Bombus (Pyrobombus) mixtus</v>
      </c>
      <c r="P7979" s="85" t="str">
        <f t="shared" si="876"/>
        <v>Bombus mixtus</v>
      </c>
      <c r="Q7979" s="12" t="s">
        <v>43</v>
      </c>
      <c r="R7979" s="24">
        <v>1</v>
      </c>
      <c r="S7979" s="12"/>
      <c r="T7979" s="12"/>
      <c r="U7979" s="12"/>
      <c r="V7979" s="10" t="s">
        <v>377</v>
      </c>
      <c r="W7979" s="118">
        <v>41765</v>
      </c>
      <c r="X7979" s="50"/>
      <c r="Y7979" s="129">
        <f t="shared" si="879"/>
        <v>1</v>
      </c>
      <c r="Z7979" s="110">
        <f t="shared" si="877"/>
        <v>0</v>
      </c>
      <c r="AA7979" s="1">
        <f t="shared" si="878"/>
        <v>0</v>
      </c>
    </row>
    <row r="7980" spans="1:27" ht="14.25" customHeight="1">
      <c r="A7980" s="148"/>
      <c r="B7980" s="139">
        <v>20170608</v>
      </c>
      <c r="C7980" s="57" t="str">
        <f t="shared" si="875"/>
        <v>POS</v>
      </c>
      <c r="D7980" s="115">
        <f t="shared" si="874"/>
        <v>41432</v>
      </c>
      <c r="E7980" s="9" t="s">
        <v>212</v>
      </c>
      <c r="F7980" s="37" t="s">
        <v>25</v>
      </c>
      <c r="G7980" s="11" t="s">
        <v>380</v>
      </c>
      <c r="H7980" s="2"/>
      <c r="I7980" s="2"/>
      <c r="J7980" s="4" t="s">
        <v>48</v>
      </c>
      <c r="K7980" s="83" t="s">
        <v>48</v>
      </c>
      <c r="L7980" s="4" t="s">
        <v>49</v>
      </c>
      <c r="M7980" s="4"/>
      <c r="N7980" s="4"/>
      <c r="O7980" s="4" t="str">
        <f t="shared" si="880"/>
        <v>Apis (Apis) mellifera</v>
      </c>
      <c r="P7980" s="85" t="str">
        <f t="shared" si="876"/>
        <v>Apis mellifera</v>
      </c>
      <c r="Q7980" s="12" t="s">
        <v>29</v>
      </c>
      <c r="R7980" s="24">
        <v>2</v>
      </c>
      <c r="S7980" s="12"/>
      <c r="T7980" s="12"/>
      <c r="U7980" s="12"/>
      <c r="V7980" s="10" t="s">
        <v>377</v>
      </c>
      <c r="W7980" s="118">
        <v>41765</v>
      </c>
      <c r="X7980" s="50"/>
      <c r="Y7980" s="129">
        <f t="shared" si="879"/>
        <v>2</v>
      </c>
      <c r="Z7980" s="110">
        <f t="shared" si="877"/>
        <v>0</v>
      </c>
      <c r="AA7980" s="1">
        <f t="shared" si="878"/>
        <v>0</v>
      </c>
    </row>
    <row r="7981" spans="1:27" ht="14.25" customHeight="1">
      <c r="A7981" s="148"/>
      <c r="B7981" s="139">
        <v>20170608</v>
      </c>
      <c r="C7981" s="57" t="str">
        <f t="shared" si="875"/>
        <v>POS</v>
      </c>
      <c r="D7981" s="115">
        <f t="shared" si="874"/>
        <v>41432</v>
      </c>
      <c r="E7981" s="9" t="s">
        <v>212</v>
      </c>
      <c r="F7981" s="37" t="s">
        <v>25</v>
      </c>
      <c r="G7981" s="11" t="s">
        <v>380</v>
      </c>
      <c r="H7981" s="2"/>
      <c r="I7981" s="2"/>
      <c r="J7981" s="4" t="s">
        <v>27</v>
      </c>
      <c r="K7981" s="84" t="s">
        <v>578</v>
      </c>
      <c r="L7981" s="4" t="s">
        <v>44</v>
      </c>
      <c r="M7981" s="4"/>
      <c r="N7981" s="4"/>
      <c r="O7981" s="4" t="str">
        <f t="shared" si="880"/>
        <v>Bombus (Pyrobombus) mixtus</v>
      </c>
      <c r="P7981" s="85" t="str">
        <f t="shared" si="876"/>
        <v>Bombus mixtus</v>
      </c>
      <c r="Q7981" s="12" t="s">
        <v>29</v>
      </c>
      <c r="R7981" s="24">
        <v>2</v>
      </c>
      <c r="S7981" s="12"/>
      <c r="T7981" s="12"/>
      <c r="U7981" s="12"/>
      <c r="V7981" s="10" t="s">
        <v>377</v>
      </c>
      <c r="W7981" s="118">
        <v>41765</v>
      </c>
      <c r="X7981" s="50"/>
      <c r="Y7981" s="129">
        <f t="shared" si="879"/>
        <v>2</v>
      </c>
      <c r="Z7981" s="110">
        <f t="shared" si="877"/>
        <v>0</v>
      </c>
      <c r="AA7981" s="1">
        <f t="shared" si="878"/>
        <v>0</v>
      </c>
    </row>
    <row r="7982" spans="1:27" ht="14.25" customHeight="1">
      <c r="A7982" s="148"/>
      <c r="B7982" s="139">
        <v>20170608</v>
      </c>
      <c r="C7982" s="57" t="str">
        <f t="shared" si="875"/>
        <v>POS</v>
      </c>
      <c r="D7982" s="115">
        <f t="shared" si="874"/>
        <v>41432</v>
      </c>
      <c r="E7982" s="9" t="s">
        <v>212</v>
      </c>
      <c r="F7982" s="37" t="s">
        <v>25</v>
      </c>
      <c r="G7982" s="11" t="s">
        <v>380</v>
      </c>
      <c r="H7982" s="2"/>
      <c r="I7982" s="2"/>
      <c r="J7982" s="4" t="s">
        <v>27</v>
      </c>
      <c r="K7982" s="4" t="s">
        <v>578</v>
      </c>
      <c r="L7982" s="4" t="s">
        <v>87</v>
      </c>
      <c r="M7982" s="4"/>
      <c r="N7982" s="4"/>
      <c r="O7982" s="4" t="str">
        <f t="shared" si="880"/>
        <v>Bombus (Pyrobombus) flavifrons</v>
      </c>
      <c r="P7982" s="85" t="str">
        <f t="shared" si="876"/>
        <v>Bombus flavifrons</v>
      </c>
      <c r="Q7982" s="12" t="s">
        <v>29</v>
      </c>
      <c r="R7982" s="24">
        <v>2</v>
      </c>
      <c r="S7982" s="12"/>
      <c r="T7982" s="12"/>
      <c r="U7982" s="12"/>
      <c r="V7982" s="10" t="s">
        <v>377</v>
      </c>
      <c r="W7982" s="118">
        <v>41765</v>
      </c>
      <c r="X7982" s="50" t="s">
        <v>1415</v>
      </c>
      <c r="Y7982" s="129">
        <f t="shared" si="879"/>
        <v>2</v>
      </c>
      <c r="Z7982" s="110">
        <f t="shared" si="877"/>
        <v>0</v>
      </c>
      <c r="AA7982" s="1">
        <f t="shared" si="878"/>
        <v>0</v>
      </c>
    </row>
    <row r="7983" spans="1:27" ht="14.25" customHeight="1">
      <c r="A7983" s="148"/>
      <c r="B7983" s="139">
        <v>20170608</v>
      </c>
      <c r="C7983" s="57" t="str">
        <f t="shared" si="875"/>
        <v>POS</v>
      </c>
      <c r="D7983" s="115">
        <f t="shared" si="874"/>
        <v>41432</v>
      </c>
      <c r="E7983" s="9" t="s">
        <v>212</v>
      </c>
      <c r="F7983" s="37" t="s">
        <v>25</v>
      </c>
      <c r="G7983" s="11" t="s">
        <v>380</v>
      </c>
      <c r="H7983" s="2"/>
      <c r="I7983" s="2"/>
      <c r="J7983" s="4" t="s">
        <v>51</v>
      </c>
      <c r="K7983" s="4" t="s">
        <v>582</v>
      </c>
      <c r="L7983" s="4" t="s">
        <v>52</v>
      </c>
      <c r="M7983" s="4"/>
      <c r="N7983" s="4"/>
      <c r="O7983" s="4" t="str">
        <f t="shared" si="880"/>
        <v>Halictus (Seladonia) tripartitus</v>
      </c>
      <c r="P7983" s="85" t="str">
        <f t="shared" si="876"/>
        <v>Halictus tripartitus</v>
      </c>
      <c r="Q7983" s="12" t="s">
        <v>29</v>
      </c>
      <c r="R7983" s="24">
        <v>1</v>
      </c>
      <c r="S7983" s="12"/>
      <c r="T7983" s="12"/>
      <c r="U7983" s="12"/>
      <c r="V7983" s="10" t="s">
        <v>377</v>
      </c>
      <c r="W7983" s="118">
        <v>41765</v>
      </c>
      <c r="X7983" s="50"/>
      <c r="Y7983" s="129">
        <f t="shared" si="879"/>
        <v>1</v>
      </c>
      <c r="Z7983" s="110">
        <f t="shared" si="877"/>
        <v>0</v>
      </c>
      <c r="AA7983" s="1">
        <f t="shared" si="878"/>
        <v>0</v>
      </c>
    </row>
    <row r="7984" spans="1:27" ht="14.25" customHeight="1">
      <c r="A7984" s="148"/>
      <c r="B7984" s="139">
        <v>20170608</v>
      </c>
      <c r="C7984" s="57" t="str">
        <f t="shared" si="875"/>
        <v>POS</v>
      </c>
      <c r="D7984" s="115">
        <f t="shared" si="874"/>
        <v>41432</v>
      </c>
      <c r="E7984" s="9" t="s">
        <v>213</v>
      </c>
      <c r="F7984" s="37" t="s">
        <v>25</v>
      </c>
      <c r="G7984" s="11" t="s">
        <v>380</v>
      </c>
      <c r="H7984" s="2"/>
      <c r="I7984" s="2"/>
      <c r="J7984" s="4" t="s">
        <v>140</v>
      </c>
      <c r="K7984" s="4" t="s">
        <v>140</v>
      </c>
      <c r="L7984" s="4" t="s">
        <v>141</v>
      </c>
      <c r="M7984" s="4"/>
      <c r="N7984" s="4"/>
      <c r="O7984" s="4" t="str">
        <f t="shared" si="880"/>
        <v>Agapostemon (Agapostemon) texanus</v>
      </c>
      <c r="P7984" s="85" t="str">
        <f t="shared" si="876"/>
        <v>Agapostemon texanus</v>
      </c>
      <c r="Q7984" s="12" t="s">
        <v>29</v>
      </c>
      <c r="R7984" s="24">
        <v>37</v>
      </c>
      <c r="S7984" s="12"/>
      <c r="T7984" s="12"/>
      <c r="U7984" s="12"/>
      <c r="V7984" s="10" t="s">
        <v>377</v>
      </c>
      <c r="W7984" s="118">
        <v>41765</v>
      </c>
      <c r="X7984" s="50"/>
      <c r="Y7984" s="129">
        <f t="shared" si="879"/>
        <v>37</v>
      </c>
      <c r="Z7984" s="110">
        <f t="shared" si="877"/>
        <v>0</v>
      </c>
      <c r="AA7984" s="1">
        <f t="shared" si="878"/>
        <v>0</v>
      </c>
    </row>
    <row r="7985" spans="1:27" ht="14.25" customHeight="1">
      <c r="A7985" s="148"/>
      <c r="B7985" s="139">
        <v>20170608</v>
      </c>
      <c r="C7985" s="57" t="str">
        <f t="shared" si="875"/>
        <v>POS</v>
      </c>
      <c r="D7985" s="115">
        <f t="shared" si="874"/>
        <v>41432</v>
      </c>
      <c r="E7985" s="9" t="s">
        <v>213</v>
      </c>
      <c r="F7985" s="37" t="s">
        <v>25</v>
      </c>
      <c r="G7985" s="11" t="s">
        <v>380</v>
      </c>
      <c r="H7985" s="2"/>
      <c r="I7985" s="2"/>
      <c r="J7985" s="4" t="s">
        <v>27</v>
      </c>
      <c r="K7985" s="84" t="s">
        <v>578</v>
      </c>
      <c r="L7985" s="4" t="s">
        <v>47</v>
      </c>
      <c r="M7985" s="4"/>
      <c r="N7985" s="4"/>
      <c r="O7985" s="4" t="str">
        <f t="shared" si="880"/>
        <v>Bombus (Pyrobombus) vosnesenskii</v>
      </c>
      <c r="P7985" s="85" t="str">
        <f t="shared" si="876"/>
        <v>Bombus vosnesenskii</v>
      </c>
      <c r="Q7985" s="12" t="s">
        <v>29</v>
      </c>
      <c r="R7985" s="24">
        <v>2</v>
      </c>
      <c r="S7985" s="12"/>
      <c r="T7985" s="12"/>
      <c r="U7985" s="12"/>
      <c r="V7985" s="10" t="s">
        <v>377</v>
      </c>
      <c r="W7985" s="118">
        <v>41765</v>
      </c>
      <c r="X7985" s="50" t="s">
        <v>1408</v>
      </c>
      <c r="Y7985" s="129">
        <f t="shared" si="879"/>
        <v>2</v>
      </c>
      <c r="Z7985" s="110">
        <f t="shared" si="877"/>
        <v>0</v>
      </c>
      <c r="AA7985" s="1">
        <f t="shared" si="878"/>
        <v>0</v>
      </c>
    </row>
    <row r="7986" spans="1:27" ht="14.25" customHeight="1">
      <c r="A7986" s="148"/>
      <c r="B7986" s="139">
        <v>20170608</v>
      </c>
      <c r="C7986" s="57" t="str">
        <f t="shared" si="875"/>
        <v>POS</v>
      </c>
      <c r="D7986" s="115">
        <f t="shared" si="874"/>
        <v>41432</v>
      </c>
      <c r="E7986" s="9" t="s">
        <v>213</v>
      </c>
      <c r="F7986" s="37" t="s">
        <v>25</v>
      </c>
      <c r="G7986" s="11" t="s">
        <v>380</v>
      </c>
      <c r="H7986" s="2"/>
      <c r="I7986" s="2"/>
      <c r="J7986" s="4" t="s">
        <v>27</v>
      </c>
      <c r="K7986" s="4" t="s">
        <v>578</v>
      </c>
      <c r="L7986" s="4" t="s">
        <v>44</v>
      </c>
      <c r="M7986" s="4"/>
      <c r="N7986" s="4"/>
      <c r="O7986" s="4" t="str">
        <f t="shared" si="880"/>
        <v>Bombus (Pyrobombus) mixtus</v>
      </c>
      <c r="P7986" s="85" t="str">
        <f t="shared" si="876"/>
        <v>Bombus mixtus</v>
      </c>
      <c r="Q7986" s="12" t="s">
        <v>29</v>
      </c>
      <c r="R7986" s="24">
        <v>1</v>
      </c>
      <c r="S7986" s="12"/>
      <c r="T7986" s="12"/>
      <c r="U7986" s="12"/>
      <c r="V7986" s="10" t="s">
        <v>377</v>
      </c>
      <c r="W7986" s="118">
        <v>41765</v>
      </c>
      <c r="X7986" s="50"/>
      <c r="Y7986" s="129">
        <f t="shared" si="879"/>
        <v>1</v>
      </c>
      <c r="Z7986" s="110">
        <f t="shared" si="877"/>
        <v>0</v>
      </c>
      <c r="AA7986" s="1">
        <f t="shared" si="878"/>
        <v>0</v>
      </c>
    </row>
    <row r="7987" spans="1:27" ht="14.25" customHeight="1">
      <c r="A7987" s="148"/>
      <c r="B7987" s="139">
        <v>20170608</v>
      </c>
      <c r="C7987" s="57" t="str">
        <f t="shared" si="875"/>
        <v>POS</v>
      </c>
      <c r="D7987" s="115">
        <f t="shared" si="874"/>
        <v>41432</v>
      </c>
      <c r="E7987" s="9" t="s">
        <v>213</v>
      </c>
      <c r="F7987" s="37" t="s">
        <v>25</v>
      </c>
      <c r="G7987" s="11" t="s">
        <v>380</v>
      </c>
      <c r="H7987" s="2"/>
      <c r="I7987" s="2"/>
      <c r="J7987" s="4" t="s">
        <v>27</v>
      </c>
      <c r="K7987" s="83" t="s">
        <v>578</v>
      </c>
      <c r="L7987" s="4" t="s">
        <v>87</v>
      </c>
      <c r="M7987" s="4"/>
      <c r="N7987" s="4"/>
      <c r="O7987" s="4" t="str">
        <f t="shared" si="880"/>
        <v>Bombus (Pyrobombus) flavifrons</v>
      </c>
      <c r="P7987" s="85" t="str">
        <f t="shared" si="876"/>
        <v>Bombus flavifrons</v>
      </c>
      <c r="Q7987" s="12" t="s">
        <v>29</v>
      </c>
      <c r="R7987" s="24">
        <v>5</v>
      </c>
      <c r="S7987" s="12"/>
      <c r="T7987" s="12"/>
      <c r="U7987" s="12"/>
      <c r="V7987" s="10" t="s">
        <v>377</v>
      </c>
      <c r="W7987" s="118">
        <v>41765</v>
      </c>
      <c r="X7987" s="50" t="s">
        <v>1407</v>
      </c>
      <c r="Y7987" s="129">
        <f t="shared" si="879"/>
        <v>5</v>
      </c>
      <c r="Z7987" s="110">
        <f t="shared" si="877"/>
        <v>0</v>
      </c>
      <c r="AA7987" s="1">
        <f t="shared" si="878"/>
        <v>0</v>
      </c>
    </row>
    <row r="7988" spans="1:27" ht="14.25" customHeight="1">
      <c r="A7988" s="148"/>
      <c r="B7988" s="139">
        <v>20170608</v>
      </c>
      <c r="C7988" s="57" t="str">
        <f t="shared" si="875"/>
        <v>POS</v>
      </c>
      <c r="D7988" s="115">
        <f t="shared" si="874"/>
        <v>41432</v>
      </c>
      <c r="E7988" s="9" t="s">
        <v>213</v>
      </c>
      <c r="F7988" s="37" t="s">
        <v>25</v>
      </c>
      <c r="G7988" s="11" t="s">
        <v>380</v>
      </c>
      <c r="H7988" s="2"/>
      <c r="I7988" s="2"/>
      <c r="J7988" s="4" t="s">
        <v>51</v>
      </c>
      <c r="K7988" s="4" t="s">
        <v>582</v>
      </c>
      <c r="L7988" s="4" t="s">
        <v>52</v>
      </c>
      <c r="M7988" s="4"/>
      <c r="N7988" s="4"/>
      <c r="O7988" s="4" t="str">
        <f t="shared" si="880"/>
        <v>Halictus (Seladonia) tripartitus</v>
      </c>
      <c r="P7988" s="85" t="str">
        <f t="shared" si="876"/>
        <v>Halictus tripartitus</v>
      </c>
      <c r="Q7988" s="12" t="s">
        <v>29</v>
      </c>
      <c r="R7988" s="24">
        <v>12</v>
      </c>
      <c r="S7988" s="12"/>
      <c r="T7988" s="12"/>
      <c r="U7988" s="12"/>
      <c r="V7988" s="10" t="s">
        <v>377</v>
      </c>
      <c r="W7988" s="118">
        <v>41765</v>
      </c>
      <c r="X7988" s="50"/>
      <c r="Y7988" s="129">
        <f t="shared" si="879"/>
        <v>12</v>
      </c>
      <c r="Z7988" s="110">
        <f t="shared" si="877"/>
        <v>0</v>
      </c>
      <c r="AA7988" s="1">
        <f t="shared" si="878"/>
        <v>0</v>
      </c>
    </row>
    <row r="7989" spans="1:27" ht="14.25" customHeight="1">
      <c r="A7989" s="148"/>
      <c r="B7989" s="139">
        <v>20170608</v>
      </c>
      <c r="C7989" s="57" t="str">
        <f t="shared" si="875"/>
        <v>POS</v>
      </c>
      <c r="D7989" s="115">
        <f t="shared" ref="D7989:D8050" si="881">DATEVALUE(LEFT(B7989,4)&amp;"/"&amp;MID(B7989,5,2)&amp;"/"&amp;RIGHT(B7989,2))</f>
        <v>41432</v>
      </c>
      <c r="E7989" s="9" t="s">
        <v>215</v>
      </c>
      <c r="F7989" s="37" t="s">
        <v>25</v>
      </c>
      <c r="G7989" s="11" t="s">
        <v>380</v>
      </c>
      <c r="H7989" s="2"/>
      <c r="I7989" s="2"/>
      <c r="J7989" s="4" t="s">
        <v>27</v>
      </c>
      <c r="K7989" s="4" t="s">
        <v>578</v>
      </c>
      <c r="L7989" s="4" t="s">
        <v>44</v>
      </c>
      <c r="M7989" s="4"/>
      <c r="N7989" s="4"/>
      <c r="O7989" s="4" t="str">
        <f t="shared" si="880"/>
        <v>Bombus (Pyrobombus) mixtus</v>
      </c>
      <c r="P7989" s="85" t="str">
        <f t="shared" si="876"/>
        <v>Bombus mixtus</v>
      </c>
      <c r="Q7989" s="12" t="s">
        <v>29</v>
      </c>
      <c r="R7989" s="24">
        <v>2</v>
      </c>
      <c r="S7989" s="12"/>
      <c r="T7989" s="12"/>
      <c r="U7989" s="12"/>
      <c r="V7989" s="10" t="s">
        <v>377</v>
      </c>
      <c r="W7989" s="118">
        <v>41765</v>
      </c>
      <c r="X7989" s="50"/>
      <c r="Y7989" s="129">
        <f t="shared" si="879"/>
        <v>2</v>
      </c>
      <c r="Z7989" s="110">
        <f t="shared" si="877"/>
        <v>0</v>
      </c>
      <c r="AA7989" s="1">
        <f t="shared" si="878"/>
        <v>0</v>
      </c>
    </row>
    <row r="7990" spans="1:27" ht="14.25" customHeight="1">
      <c r="A7990" s="148"/>
      <c r="B7990" s="139">
        <v>20170608</v>
      </c>
      <c r="C7990" s="57" t="str">
        <f t="shared" si="875"/>
        <v>POS</v>
      </c>
      <c r="D7990" s="115">
        <f t="shared" si="881"/>
        <v>41432</v>
      </c>
      <c r="E7990" s="9" t="s">
        <v>215</v>
      </c>
      <c r="F7990" s="37" t="s">
        <v>25</v>
      </c>
      <c r="G7990" s="11" t="s">
        <v>380</v>
      </c>
      <c r="H7990" s="2"/>
      <c r="I7990" s="2"/>
      <c r="J7990" s="4" t="s">
        <v>27</v>
      </c>
      <c r="K7990" s="4" t="s">
        <v>578</v>
      </c>
      <c r="L7990" s="4" t="s">
        <v>47</v>
      </c>
      <c r="M7990" s="4"/>
      <c r="N7990" s="4"/>
      <c r="O7990" s="4" t="str">
        <f t="shared" si="880"/>
        <v>Bombus (Pyrobombus) vosnesenskii</v>
      </c>
      <c r="P7990" s="85" t="str">
        <f t="shared" si="876"/>
        <v>Bombus vosnesenskii</v>
      </c>
      <c r="Q7990" s="12" t="s">
        <v>29</v>
      </c>
      <c r="R7990" s="24">
        <v>1</v>
      </c>
      <c r="S7990" s="12"/>
      <c r="T7990" s="12"/>
      <c r="U7990" s="12"/>
      <c r="V7990" s="10" t="s">
        <v>377</v>
      </c>
      <c r="W7990" s="118">
        <v>41765</v>
      </c>
      <c r="X7990" s="50"/>
      <c r="Y7990" s="129">
        <f t="shared" si="879"/>
        <v>1</v>
      </c>
      <c r="Z7990" s="110">
        <f t="shared" si="877"/>
        <v>0</v>
      </c>
      <c r="AA7990" s="1">
        <f t="shared" si="878"/>
        <v>0</v>
      </c>
    </row>
    <row r="7991" spans="1:27" ht="14.25" customHeight="1">
      <c r="A7991" s="148"/>
      <c r="B7991" s="139">
        <v>20170608</v>
      </c>
      <c r="C7991" s="57" t="str">
        <f t="shared" si="875"/>
        <v>POS</v>
      </c>
      <c r="D7991" s="115">
        <f t="shared" si="881"/>
        <v>41432</v>
      </c>
      <c r="E7991" s="9" t="s">
        <v>215</v>
      </c>
      <c r="F7991" s="37" t="s">
        <v>25</v>
      </c>
      <c r="G7991" s="11" t="s">
        <v>380</v>
      </c>
      <c r="H7991" s="2"/>
      <c r="I7991" s="2"/>
      <c r="J7991" s="4" t="s">
        <v>140</v>
      </c>
      <c r="K7991" s="4" t="s">
        <v>140</v>
      </c>
      <c r="L7991" s="4" t="s">
        <v>141</v>
      </c>
      <c r="M7991" s="4"/>
      <c r="N7991" s="4"/>
      <c r="O7991" s="4" t="str">
        <f t="shared" si="880"/>
        <v>Agapostemon (Agapostemon) texanus</v>
      </c>
      <c r="P7991" s="85" t="str">
        <f t="shared" si="876"/>
        <v>Agapostemon texanus</v>
      </c>
      <c r="Q7991" s="12" t="s">
        <v>29</v>
      </c>
      <c r="R7991" s="24">
        <v>3</v>
      </c>
      <c r="S7991" s="12"/>
      <c r="T7991" s="12"/>
      <c r="U7991" s="12"/>
      <c r="V7991" s="10" t="s">
        <v>377</v>
      </c>
      <c r="W7991" s="118">
        <v>41765</v>
      </c>
      <c r="X7991" s="50"/>
      <c r="Y7991" s="129">
        <f t="shared" si="879"/>
        <v>3</v>
      </c>
      <c r="Z7991" s="110">
        <f t="shared" si="877"/>
        <v>0</v>
      </c>
      <c r="AA7991" s="1">
        <f t="shared" si="878"/>
        <v>0</v>
      </c>
    </row>
    <row r="7992" spans="1:27" ht="14.25" customHeight="1">
      <c r="A7992" s="148"/>
      <c r="B7992" s="139">
        <v>20170608</v>
      </c>
      <c r="C7992" s="57" t="str">
        <f t="shared" si="875"/>
        <v>POS</v>
      </c>
      <c r="D7992" s="115">
        <f t="shared" si="881"/>
        <v>41432</v>
      </c>
      <c r="E7992" s="9" t="s">
        <v>215</v>
      </c>
      <c r="F7992" s="37" t="s">
        <v>25</v>
      </c>
      <c r="G7992" s="11" t="s">
        <v>380</v>
      </c>
      <c r="H7992" s="2"/>
      <c r="I7992" s="2"/>
      <c r="J7992" s="4" t="s">
        <v>51</v>
      </c>
      <c r="K7992" s="4" t="s">
        <v>582</v>
      </c>
      <c r="L7992" s="4" t="s">
        <v>52</v>
      </c>
      <c r="M7992" s="4"/>
      <c r="N7992" s="4"/>
      <c r="O7992" s="4" t="str">
        <f t="shared" si="880"/>
        <v>Halictus (Seladonia) tripartitus</v>
      </c>
      <c r="P7992" s="85" t="str">
        <f t="shared" si="876"/>
        <v>Halictus tripartitus</v>
      </c>
      <c r="Q7992" s="12" t="s">
        <v>29</v>
      </c>
      <c r="R7992" s="24">
        <v>3</v>
      </c>
      <c r="S7992" s="12"/>
      <c r="T7992" s="12"/>
      <c r="U7992" s="12"/>
      <c r="V7992" s="10" t="s">
        <v>377</v>
      </c>
      <c r="W7992" s="118">
        <v>41765</v>
      </c>
      <c r="X7992" s="50"/>
      <c r="Y7992" s="129">
        <f t="shared" si="879"/>
        <v>3</v>
      </c>
      <c r="Z7992" s="110">
        <f t="shared" si="877"/>
        <v>0</v>
      </c>
      <c r="AA7992" s="1">
        <f t="shared" si="878"/>
        <v>0</v>
      </c>
    </row>
    <row r="7993" spans="1:27" ht="14.25" customHeight="1">
      <c r="A7993" s="148"/>
      <c r="B7993" s="139">
        <v>20170608</v>
      </c>
      <c r="C7993" s="57" t="str">
        <f t="shared" si="875"/>
        <v>POS</v>
      </c>
      <c r="D7993" s="115">
        <f t="shared" si="881"/>
        <v>41432</v>
      </c>
      <c r="E7993" s="9" t="s">
        <v>216</v>
      </c>
      <c r="F7993" s="37" t="s">
        <v>25</v>
      </c>
      <c r="G7993" s="11" t="s">
        <v>380</v>
      </c>
      <c r="H7993" s="2"/>
      <c r="I7993" s="2"/>
      <c r="J7993" s="4" t="s">
        <v>27</v>
      </c>
      <c r="K7993" s="4" t="s">
        <v>578</v>
      </c>
      <c r="L7993" s="4" t="s">
        <v>44</v>
      </c>
      <c r="M7993" s="4"/>
      <c r="N7993" s="4"/>
      <c r="O7993" s="4" t="str">
        <f t="shared" si="880"/>
        <v>Bombus (Pyrobombus) mixtus</v>
      </c>
      <c r="P7993" s="85" t="str">
        <f t="shared" si="876"/>
        <v>Bombus mixtus</v>
      </c>
      <c r="Q7993" s="12" t="s">
        <v>29</v>
      </c>
      <c r="R7993" s="24">
        <v>1</v>
      </c>
      <c r="S7993" s="12"/>
      <c r="T7993" s="12"/>
      <c r="U7993" s="12"/>
      <c r="V7993" s="10" t="s">
        <v>377</v>
      </c>
      <c r="W7993" s="118">
        <v>41765</v>
      </c>
      <c r="X7993" s="50"/>
      <c r="Y7993" s="129">
        <f t="shared" si="879"/>
        <v>1</v>
      </c>
      <c r="Z7993" s="110">
        <f t="shared" si="877"/>
        <v>0</v>
      </c>
      <c r="AA7993" s="1">
        <f t="shared" si="878"/>
        <v>0</v>
      </c>
    </row>
    <row r="7994" spans="1:27" ht="14.25" customHeight="1">
      <c r="A7994" s="148"/>
      <c r="B7994" s="139">
        <v>20170608</v>
      </c>
      <c r="C7994" s="57" t="str">
        <f t="shared" si="875"/>
        <v>POS</v>
      </c>
      <c r="D7994" s="115">
        <f t="shared" si="881"/>
        <v>41432</v>
      </c>
      <c r="E7994" s="9" t="s">
        <v>216</v>
      </c>
      <c r="F7994" s="37" t="s">
        <v>25</v>
      </c>
      <c r="G7994" s="11" t="s">
        <v>380</v>
      </c>
      <c r="H7994" s="2"/>
      <c r="I7994" s="2"/>
      <c r="J7994" s="4" t="s">
        <v>27</v>
      </c>
      <c r="K7994" s="83" t="s">
        <v>578</v>
      </c>
      <c r="L7994" s="4" t="s">
        <v>44</v>
      </c>
      <c r="M7994" s="4"/>
      <c r="N7994" s="4"/>
      <c r="O7994" s="4" t="str">
        <f t="shared" si="880"/>
        <v>Bombus (Pyrobombus) mixtus</v>
      </c>
      <c r="P7994" s="85" t="str">
        <f t="shared" si="876"/>
        <v>Bombus mixtus</v>
      </c>
      <c r="Q7994" s="12" t="s">
        <v>43</v>
      </c>
      <c r="R7994" s="24">
        <v>1</v>
      </c>
      <c r="S7994" s="12"/>
      <c r="T7994" s="12"/>
      <c r="U7994" s="12"/>
      <c r="V7994" s="10" t="s">
        <v>377</v>
      </c>
      <c r="W7994" s="118">
        <v>41765</v>
      </c>
      <c r="X7994" s="50"/>
      <c r="Y7994" s="129">
        <f t="shared" si="879"/>
        <v>1</v>
      </c>
      <c r="Z7994" s="110">
        <f t="shared" si="877"/>
        <v>0</v>
      </c>
      <c r="AA7994" s="1">
        <f t="shared" si="878"/>
        <v>0</v>
      </c>
    </row>
    <row r="7995" spans="1:27" ht="14.25" customHeight="1">
      <c r="A7995" s="148"/>
      <c r="B7995" s="139">
        <v>20170608</v>
      </c>
      <c r="C7995" s="57" t="str">
        <f t="shared" ref="C7995:C8056" si="882">LEFT(E7995,3)</f>
        <v>POS</v>
      </c>
      <c r="D7995" s="115">
        <f t="shared" si="881"/>
        <v>41432</v>
      </c>
      <c r="E7995" s="9" t="s">
        <v>216</v>
      </c>
      <c r="F7995" s="37" t="s">
        <v>25</v>
      </c>
      <c r="G7995" s="11" t="s">
        <v>380</v>
      </c>
      <c r="H7995" s="2"/>
      <c r="I7995" s="2"/>
      <c r="J7995" s="4" t="s">
        <v>51</v>
      </c>
      <c r="K7995" s="84" t="s">
        <v>582</v>
      </c>
      <c r="L7995" s="4" t="s">
        <v>52</v>
      </c>
      <c r="M7995" s="4"/>
      <c r="N7995" s="4"/>
      <c r="O7995" s="4" t="str">
        <f t="shared" si="880"/>
        <v>Halictus (Seladonia) tripartitus</v>
      </c>
      <c r="P7995" s="85" t="str">
        <f t="shared" ref="P7995:P8056" si="883">J7995&amp;" "&amp;L7995</f>
        <v>Halictus tripartitus</v>
      </c>
      <c r="Q7995" s="12" t="s">
        <v>29</v>
      </c>
      <c r="R7995" s="24">
        <v>5</v>
      </c>
      <c r="S7995" s="12"/>
      <c r="T7995" s="12"/>
      <c r="U7995" s="12"/>
      <c r="V7995" s="10" t="s">
        <v>377</v>
      </c>
      <c r="W7995" s="118">
        <v>41765</v>
      </c>
      <c r="X7995" s="50"/>
      <c r="Y7995" s="129">
        <f t="shared" si="879"/>
        <v>5</v>
      </c>
      <c r="Z7995" s="110">
        <f t="shared" si="877"/>
        <v>0</v>
      </c>
      <c r="AA7995" s="1">
        <f t="shared" si="878"/>
        <v>0</v>
      </c>
    </row>
    <row r="7996" spans="1:27" ht="14.25" customHeight="1">
      <c r="A7996" s="148"/>
      <c r="B7996" s="139">
        <v>20170608</v>
      </c>
      <c r="C7996" s="57" t="str">
        <f t="shared" si="882"/>
        <v>POS</v>
      </c>
      <c r="D7996" s="115">
        <f t="shared" si="881"/>
        <v>41432</v>
      </c>
      <c r="E7996" s="9" t="s">
        <v>216</v>
      </c>
      <c r="F7996" s="37" t="s">
        <v>25</v>
      </c>
      <c r="G7996" s="11" t="s">
        <v>380</v>
      </c>
      <c r="H7996" s="2"/>
      <c r="I7996" s="2"/>
      <c r="J7996" s="4" t="s">
        <v>27</v>
      </c>
      <c r="K7996" s="84" t="s">
        <v>578</v>
      </c>
      <c r="L7996" s="4" t="s">
        <v>87</v>
      </c>
      <c r="M7996" s="4"/>
      <c r="N7996" s="4"/>
      <c r="O7996" s="4" t="str">
        <f t="shared" si="880"/>
        <v>Bombus (Pyrobombus) flavifrons</v>
      </c>
      <c r="P7996" s="85" t="str">
        <f t="shared" si="883"/>
        <v>Bombus flavifrons</v>
      </c>
      <c r="Q7996" s="12" t="s">
        <v>29</v>
      </c>
      <c r="R7996" s="24">
        <v>1</v>
      </c>
      <c r="S7996" s="12"/>
      <c r="T7996" s="12"/>
      <c r="U7996" s="12"/>
      <c r="V7996" s="10" t="s">
        <v>377</v>
      </c>
      <c r="W7996" s="118">
        <v>41765</v>
      </c>
      <c r="X7996" s="50" t="s">
        <v>1415</v>
      </c>
      <c r="Y7996" s="129">
        <f t="shared" si="879"/>
        <v>1</v>
      </c>
      <c r="Z7996" s="110">
        <f t="shared" si="877"/>
        <v>0</v>
      </c>
      <c r="AA7996" s="1">
        <f t="shared" si="878"/>
        <v>0</v>
      </c>
    </row>
    <row r="7997" spans="1:27" ht="14.25" customHeight="1">
      <c r="A7997" s="148"/>
      <c r="B7997" s="139">
        <v>20170608</v>
      </c>
      <c r="C7997" s="57" t="str">
        <f t="shared" si="882"/>
        <v>POS</v>
      </c>
      <c r="D7997" s="115">
        <f t="shared" si="881"/>
        <v>41432</v>
      </c>
      <c r="E7997" s="9" t="s">
        <v>216</v>
      </c>
      <c r="F7997" s="37" t="s">
        <v>25</v>
      </c>
      <c r="G7997" s="11" t="s">
        <v>380</v>
      </c>
      <c r="H7997" s="2"/>
      <c r="I7997" s="2"/>
      <c r="J7997" s="4" t="s">
        <v>27</v>
      </c>
      <c r="K7997" s="4" t="s">
        <v>578</v>
      </c>
      <c r="L7997" s="4" t="s">
        <v>87</v>
      </c>
      <c r="M7997" s="4"/>
      <c r="N7997" s="4"/>
      <c r="O7997" s="4" t="str">
        <f t="shared" si="880"/>
        <v>Bombus (Pyrobombus) flavifrons</v>
      </c>
      <c r="P7997" s="85" t="str">
        <f t="shared" si="883"/>
        <v>Bombus flavifrons</v>
      </c>
      <c r="Q7997" s="12" t="s">
        <v>29</v>
      </c>
      <c r="R7997" s="24">
        <v>3</v>
      </c>
      <c r="S7997" s="12"/>
      <c r="T7997" s="12"/>
      <c r="U7997" s="12"/>
      <c r="V7997" s="10" t="s">
        <v>377</v>
      </c>
      <c r="W7997" s="118">
        <v>41765</v>
      </c>
      <c r="X7997" s="50" t="s">
        <v>1415</v>
      </c>
      <c r="Y7997" s="129">
        <f t="shared" si="879"/>
        <v>3</v>
      </c>
      <c r="Z7997" s="110">
        <f t="shared" si="877"/>
        <v>0</v>
      </c>
      <c r="AA7997" s="1">
        <f t="shared" si="878"/>
        <v>0</v>
      </c>
    </row>
    <row r="7998" spans="1:27" ht="14.25" customHeight="1">
      <c r="A7998" s="148"/>
      <c r="B7998" s="139">
        <v>20170608</v>
      </c>
      <c r="C7998" s="57" t="str">
        <f t="shared" si="882"/>
        <v>POS</v>
      </c>
      <c r="D7998" s="115">
        <f t="shared" si="881"/>
        <v>41432</v>
      </c>
      <c r="E7998" s="9" t="s">
        <v>216</v>
      </c>
      <c r="F7998" s="37" t="s">
        <v>25</v>
      </c>
      <c r="G7998" s="11" t="s">
        <v>380</v>
      </c>
      <c r="H7998" s="2"/>
      <c r="I7998" s="2"/>
      <c r="J7998" s="4" t="s">
        <v>140</v>
      </c>
      <c r="K7998" s="83" t="s">
        <v>140</v>
      </c>
      <c r="L7998" s="4" t="s">
        <v>141</v>
      </c>
      <c r="M7998" s="4"/>
      <c r="N7998" s="4"/>
      <c r="O7998" s="4" t="str">
        <f t="shared" si="880"/>
        <v>Agapostemon (Agapostemon) texanus</v>
      </c>
      <c r="P7998" s="85" t="str">
        <f t="shared" si="883"/>
        <v>Agapostemon texanus</v>
      </c>
      <c r="Q7998" s="12" t="s">
        <v>29</v>
      </c>
      <c r="R7998" s="24">
        <v>28</v>
      </c>
      <c r="S7998" s="12"/>
      <c r="T7998" s="12"/>
      <c r="U7998" s="12"/>
      <c r="V7998" s="10" t="s">
        <v>377</v>
      </c>
      <c r="W7998" s="118">
        <v>41765</v>
      </c>
      <c r="X7998" s="50"/>
      <c r="Y7998" s="129">
        <f t="shared" si="879"/>
        <v>28</v>
      </c>
      <c r="Z7998" s="110">
        <f t="shared" si="877"/>
        <v>0</v>
      </c>
      <c r="AA7998" s="1">
        <f t="shared" si="878"/>
        <v>0</v>
      </c>
    </row>
    <row r="7999" spans="1:27" ht="14.25" customHeight="1">
      <c r="A7999" s="148"/>
      <c r="B7999" s="139">
        <v>20170608</v>
      </c>
      <c r="C7999" s="57" t="str">
        <f t="shared" si="882"/>
        <v>POS</v>
      </c>
      <c r="D7999" s="115">
        <f t="shared" si="881"/>
        <v>41432</v>
      </c>
      <c r="E7999" s="9" t="s">
        <v>217</v>
      </c>
      <c r="F7999" s="37" t="s">
        <v>25</v>
      </c>
      <c r="G7999" s="11" t="s">
        <v>380</v>
      </c>
      <c r="H7999" s="2"/>
      <c r="I7999" s="2"/>
      <c r="J7999" s="4" t="s">
        <v>140</v>
      </c>
      <c r="K7999" s="4" t="s">
        <v>140</v>
      </c>
      <c r="L7999" s="4" t="s">
        <v>141</v>
      </c>
      <c r="M7999" s="4"/>
      <c r="N7999" s="4"/>
      <c r="O7999" s="4" t="str">
        <f t="shared" si="880"/>
        <v>Agapostemon (Agapostemon) texanus</v>
      </c>
      <c r="P7999" s="85" t="str">
        <f t="shared" si="883"/>
        <v>Agapostemon texanus</v>
      </c>
      <c r="Q7999" s="12" t="s">
        <v>29</v>
      </c>
      <c r="R7999" s="24">
        <v>35</v>
      </c>
      <c r="S7999" s="12"/>
      <c r="T7999" s="12"/>
      <c r="U7999" s="12"/>
      <c r="V7999" s="10" t="s">
        <v>377</v>
      </c>
      <c r="W7999" s="118">
        <v>41765</v>
      </c>
      <c r="X7999" s="50"/>
      <c r="Y7999" s="129">
        <f t="shared" si="879"/>
        <v>35</v>
      </c>
      <c r="Z7999" s="110">
        <f t="shared" ref="Z7999:Z8030" si="884">IF(ISNUMBER(SEARCH($Z$1,X7999)),1,0)</f>
        <v>0</v>
      </c>
      <c r="AA7999" s="1">
        <f t="shared" ref="AA7999:AA8030" si="885">IF(ISNUMBER(SEARCH($AA$1,X7999)),1,0)</f>
        <v>0</v>
      </c>
    </row>
    <row r="8000" spans="1:27" ht="14.25" customHeight="1">
      <c r="A8000" s="148"/>
      <c r="B8000" s="139">
        <v>20170608</v>
      </c>
      <c r="C8000" s="57" t="str">
        <f t="shared" si="882"/>
        <v>POS</v>
      </c>
      <c r="D8000" s="115">
        <f t="shared" si="881"/>
        <v>41432</v>
      </c>
      <c r="E8000" s="9" t="s">
        <v>217</v>
      </c>
      <c r="F8000" s="37" t="s">
        <v>25</v>
      </c>
      <c r="G8000" s="11" t="s">
        <v>380</v>
      </c>
      <c r="H8000" s="2"/>
      <c r="I8000" s="2"/>
      <c r="J8000" s="4" t="s">
        <v>27</v>
      </c>
      <c r="K8000" s="84" t="s">
        <v>577</v>
      </c>
      <c r="L8000" s="4" t="s">
        <v>39</v>
      </c>
      <c r="M8000" s="4"/>
      <c r="N8000" s="4"/>
      <c r="O8000" s="4" t="str">
        <f t="shared" si="880"/>
        <v>Bombus (Thoracobombus) fervidus</v>
      </c>
      <c r="P8000" s="85" t="str">
        <f t="shared" si="883"/>
        <v>Bombus fervidus</v>
      </c>
      <c r="Q8000" s="12" t="s">
        <v>29</v>
      </c>
      <c r="R8000" s="24">
        <v>1</v>
      </c>
      <c r="S8000" s="12"/>
      <c r="T8000" s="12"/>
      <c r="U8000" s="12"/>
      <c r="V8000" s="10" t="s">
        <v>377</v>
      </c>
      <c r="W8000" s="118">
        <v>41765</v>
      </c>
      <c r="X8000" s="50" t="s">
        <v>1411</v>
      </c>
      <c r="Y8000" s="129">
        <f t="shared" si="879"/>
        <v>1</v>
      </c>
      <c r="Z8000" s="110">
        <f t="shared" si="884"/>
        <v>0</v>
      </c>
      <c r="AA8000" s="1">
        <f t="shared" si="885"/>
        <v>0</v>
      </c>
    </row>
    <row r="8001" spans="1:27" ht="14.25" customHeight="1">
      <c r="A8001" s="148"/>
      <c r="B8001" s="139">
        <v>20170608</v>
      </c>
      <c r="C8001" s="57" t="str">
        <f t="shared" si="882"/>
        <v>POS</v>
      </c>
      <c r="D8001" s="115">
        <f t="shared" si="881"/>
        <v>41432</v>
      </c>
      <c r="E8001" s="9" t="s">
        <v>217</v>
      </c>
      <c r="F8001" s="37" t="s">
        <v>25</v>
      </c>
      <c r="G8001" s="11" t="s">
        <v>380</v>
      </c>
      <c r="H8001" s="2"/>
      <c r="I8001" s="2"/>
      <c r="J8001" s="4" t="s">
        <v>27</v>
      </c>
      <c r="K8001" s="4" t="s">
        <v>578</v>
      </c>
      <c r="L8001" s="4" t="s">
        <v>44</v>
      </c>
      <c r="M8001" s="4"/>
      <c r="N8001" s="4"/>
      <c r="O8001" s="4" t="str">
        <f t="shared" si="880"/>
        <v>Bombus (Pyrobombus) mixtus</v>
      </c>
      <c r="P8001" s="85" t="str">
        <f t="shared" si="883"/>
        <v>Bombus mixtus</v>
      </c>
      <c r="Q8001" s="12" t="s">
        <v>29</v>
      </c>
      <c r="R8001" s="24">
        <v>7</v>
      </c>
      <c r="S8001" s="12"/>
      <c r="T8001" s="12"/>
      <c r="U8001" s="12"/>
      <c r="V8001" s="10" t="s">
        <v>377</v>
      </c>
      <c r="W8001" s="118">
        <v>41765</v>
      </c>
      <c r="X8001" s="50"/>
      <c r="Y8001" s="129">
        <f t="shared" si="879"/>
        <v>7</v>
      </c>
      <c r="Z8001" s="110">
        <f t="shared" si="884"/>
        <v>0</v>
      </c>
      <c r="AA8001" s="1">
        <f t="shared" si="885"/>
        <v>0</v>
      </c>
    </row>
    <row r="8002" spans="1:27" ht="14.25" customHeight="1">
      <c r="A8002" s="148"/>
      <c r="B8002" s="139">
        <v>20170608</v>
      </c>
      <c r="C8002" s="57" t="str">
        <f t="shared" si="882"/>
        <v>POS</v>
      </c>
      <c r="D8002" s="115">
        <f t="shared" si="881"/>
        <v>41432</v>
      </c>
      <c r="E8002" s="9" t="s">
        <v>217</v>
      </c>
      <c r="F8002" s="37" t="s">
        <v>25</v>
      </c>
      <c r="G8002" s="11" t="s">
        <v>380</v>
      </c>
      <c r="H8002" s="2"/>
      <c r="I8002" s="2"/>
      <c r="J8002" s="4" t="s">
        <v>27</v>
      </c>
      <c r="K8002" s="4" t="s">
        <v>578</v>
      </c>
      <c r="L8002" s="4" t="s">
        <v>47</v>
      </c>
      <c r="M8002" s="4"/>
      <c r="N8002" s="4"/>
      <c r="O8002" s="4" t="str">
        <f t="shared" si="880"/>
        <v>Bombus (Pyrobombus) vosnesenskii</v>
      </c>
      <c r="P8002" s="85" t="str">
        <f t="shared" si="883"/>
        <v>Bombus vosnesenskii</v>
      </c>
      <c r="Q8002" s="12" t="s">
        <v>29</v>
      </c>
      <c r="R8002" s="24">
        <v>10</v>
      </c>
      <c r="S8002" s="12"/>
      <c r="T8002" s="12"/>
      <c r="U8002" s="12"/>
      <c r="V8002" s="10" t="s">
        <v>377</v>
      </c>
      <c r="W8002" s="118">
        <v>41765</v>
      </c>
      <c r="X8002" s="50" t="s">
        <v>1412</v>
      </c>
      <c r="Y8002" s="129">
        <f t="shared" ref="Y8002:Y8065" si="886">IF(R8002&gt;0,R8002,1)</f>
        <v>10</v>
      </c>
      <c r="Z8002" s="110">
        <f t="shared" si="884"/>
        <v>0</v>
      </c>
      <c r="AA8002" s="1">
        <f t="shared" si="885"/>
        <v>0</v>
      </c>
    </row>
    <row r="8003" spans="1:27" ht="14.25" customHeight="1">
      <c r="A8003" s="148"/>
      <c r="B8003" s="139">
        <v>20170608</v>
      </c>
      <c r="C8003" s="57" t="str">
        <f t="shared" si="882"/>
        <v>POS</v>
      </c>
      <c r="D8003" s="115">
        <f t="shared" si="881"/>
        <v>41432</v>
      </c>
      <c r="E8003" s="9" t="s">
        <v>217</v>
      </c>
      <c r="F8003" s="37" t="s">
        <v>25</v>
      </c>
      <c r="G8003" s="11" t="s">
        <v>380</v>
      </c>
      <c r="H8003" s="2"/>
      <c r="I8003" s="2"/>
      <c r="J8003" s="4" t="s">
        <v>27</v>
      </c>
      <c r="K8003" s="4" t="s">
        <v>578</v>
      </c>
      <c r="L8003" s="4" t="s">
        <v>44</v>
      </c>
      <c r="M8003" s="4"/>
      <c r="N8003" s="4"/>
      <c r="O8003" s="4" t="str">
        <f t="shared" si="880"/>
        <v>Bombus (Pyrobombus) mixtus</v>
      </c>
      <c r="P8003" s="85" t="str">
        <f t="shared" si="883"/>
        <v>Bombus mixtus</v>
      </c>
      <c r="Q8003" s="12" t="s">
        <v>29</v>
      </c>
      <c r="R8003" s="24">
        <v>1</v>
      </c>
      <c r="S8003" s="12"/>
      <c r="T8003" s="12"/>
      <c r="U8003" s="12" t="s">
        <v>61</v>
      </c>
      <c r="V8003" s="10" t="s">
        <v>377</v>
      </c>
      <c r="W8003" s="118">
        <v>41765</v>
      </c>
      <c r="X8003" s="50" t="s">
        <v>1410</v>
      </c>
      <c r="Y8003" s="129">
        <f t="shared" si="886"/>
        <v>1</v>
      </c>
      <c r="Z8003" s="110">
        <f t="shared" si="884"/>
        <v>0</v>
      </c>
      <c r="AA8003" s="1">
        <f t="shared" si="885"/>
        <v>0</v>
      </c>
    </row>
    <row r="8004" spans="1:27" ht="14.25" customHeight="1">
      <c r="A8004" s="148"/>
      <c r="B8004" s="139">
        <v>20170608</v>
      </c>
      <c r="C8004" s="57" t="str">
        <f t="shared" si="882"/>
        <v>POS</v>
      </c>
      <c r="D8004" s="115">
        <f t="shared" si="881"/>
        <v>41432</v>
      </c>
      <c r="E8004" s="9" t="s">
        <v>217</v>
      </c>
      <c r="F8004" s="37" t="s">
        <v>25</v>
      </c>
      <c r="G8004" s="11" t="s">
        <v>380</v>
      </c>
      <c r="H8004" s="2"/>
      <c r="I8004" s="2"/>
      <c r="J8004" s="4" t="s">
        <v>51</v>
      </c>
      <c r="K8004" s="4" t="s">
        <v>582</v>
      </c>
      <c r="L8004" s="4" t="s">
        <v>52</v>
      </c>
      <c r="M8004" s="4"/>
      <c r="N8004" s="4"/>
      <c r="O8004" s="4" t="str">
        <f t="shared" si="880"/>
        <v>Halictus (Seladonia) tripartitus</v>
      </c>
      <c r="P8004" s="85" t="str">
        <f t="shared" si="883"/>
        <v>Halictus tripartitus</v>
      </c>
      <c r="Q8004" s="12" t="s">
        <v>29</v>
      </c>
      <c r="R8004" s="24">
        <v>2</v>
      </c>
      <c r="S8004" s="12"/>
      <c r="T8004" s="12"/>
      <c r="U8004" s="12"/>
      <c r="V8004" s="10" t="s">
        <v>377</v>
      </c>
      <c r="W8004" s="118">
        <v>41765</v>
      </c>
      <c r="X8004" s="50" t="s">
        <v>1409</v>
      </c>
      <c r="Y8004" s="129">
        <f t="shared" si="886"/>
        <v>2</v>
      </c>
      <c r="Z8004" s="110">
        <f t="shared" si="884"/>
        <v>0</v>
      </c>
      <c r="AA8004" s="1">
        <f t="shared" si="885"/>
        <v>0</v>
      </c>
    </row>
    <row r="8005" spans="1:27" ht="14.25" customHeight="1">
      <c r="A8005" s="148"/>
      <c r="B8005" s="139">
        <v>20170608</v>
      </c>
      <c r="C8005" s="57" t="str">
        <f t="shared" si="882"/>
        <v>POS</v>
      </c>
      <c r="D8005" s="115">
        <f t="shared" si="881"/>
        <v>41432</v>
      </c>
      <c r="E8005" s="9" t="s">
        <v>227</v>
      </c>
      <c r="F8005" s="37" t="s">
        <v>25</v>
      </c>
      <c r="G8005" s="11" t="s">
        <v>380</v>
      </c>
      <c r="H8005" s="2"/>
      <c r="I8005" s="2"/>
      <c r="J8005" s="4" t="s">
        <v>140</v>
      </c>
      <c r="K8005" s="4" t="s">
        <v>140</v>
      </c>
      <c r="L8005" s="4" t="s">
        <v>141</v>
      </c>
      <c r="M8005" s="4"/>
      <c r="N8005" s="4"/>
      <c r="O8005" s="4" t="str">
        <f t="shared" si="880"/>
        <v>Agapostemon (Agapostemon) texanus</v>
      </c>
      <c r="P8005" s="85" t="str">
        <f t="shared" si="883"/>
        <v>Agapostemon texanus</v>
      </c>
      <c r="Q8005" s="12" t="s">
        <v>29</v>
      </c>
      <c r="R8005" s="24">
        <v>37</v>
      </c>
      <c r="S8005" s="12"/>
      <c r="T8005" s="12"/>
      <c r="U8005" s="12"/>
      <c r="V8005" s="10" t="s">
        <v>377</v>
      </c>
      <c r="W8005" s="118">
        <v>41765</v>
      </c>
      <c r="X8005" s="50"/>
      <c r="Y8005" s="129">
        <f t="shared" si="886"/>
        <v>37</v>
      </c>
      <c r="Z8005" s="110">
        <f t="shared" si="884"/>
        <v>0</v>
      </c>
      <c r="AA8005" s="1">
        <f t="shared" si="885"/>
        <v>0</v>
      </c>
    </row>
    <row r="8006" spans="1:27" ht="14.25" customHeight="1">
      <c r="A8006" s="148"/>
      <c r="B8006" s="139">
        <v>20170608</v>
      </c>
      <c r="C8006" s="57" t="str">
        <f t="shared" si="882"/>
        <v>POS</v>
      </c>
      <c r="D8006" s="115">
        <f t="shared" si="881"/>
        <v>41432</v>
      </c>
      <c r="E8006" s="9" t="s">
        <v>227</v>
      </c>
      <c r="F8006" s="37" t="s">
        <v>25</v>
      </c>
      <c r="G8006" s="11" t="s">
        <v>380</v>
      </c>
      <c r="H8006" s="2"/>
      <c r="I8006" s="2"/>
      <c r="J8006" s="4" t="s">
        <v>27</v>
      </c>
      <c r="K8006" s="83" t="s">
        <v>578</v>
      </c>
      <c r="L8006" s="4" t="s">
        <v>44</v>
      </c>
      <c r="M8006" s="4"/>
      <c r="N8006" s="4"/>
      <c r="O8006" s="4" t="str">
        <f t="shared" si="880"/>
        <v>Bombus (Pyrobombus) mixtus</v>
      </c>
      <c r="P8006" s="85" t="str">
        <f t="shared" si="883"/>
        <v>Bombus mixtus</v>
      </c>
      <c r="Q8006" s="12" t="s">
        <v>29</v>
      </c>
      <c r="R8006" s="24">
        <v>1</v>
      </c>
      <c r="S8006" s="12"/>
      <c r="T8006" s="12"/>
      <c r="U8006" s="12"/>
      <c r="V8006" s="10" t="s">
        <v>377</v>
      </c>
      <c r="W8006" s="118">
        <v>41765</v>
      </c>
      <c r="X8006" s="50"/>
      <c r="Y8006" s="129">
        <f t="shared" si="886"/>
        <v>1</v>
      </c>
      <c r="Z8006" s="110">
        <f t="shared" si="884"/>
        <v>0</v>
      </c>
      <c r="AA8006" s="1">
        <f t="shared" si="885"/>
        <v>0</v>
      </c>
    </row>
    <row r="8007" spans="1:27" ht="14.25" customHeight="1">
      <c r="A8007" s="148"/>
      <c r="B8007" s="139">
        <v>20170608</v>
      </c>
      <c r="C8007" s="57" t="str">
        <f t="shared" si="882"/>
        <v>POS</v>
      </c>
      <c r="D8007" s="115">
        <f t="shared" si="881"/>
        <v>41432</v>
      </c>
      <c r="E8007" s="9" t="s">
        <v>227</v>
      </c>
      <c r="F8007" s="37" t="s">
        <v>25</v>
      </c>
      <c r="G8007" s="11" t="s">
        <v>380</v>
      </c>
      <c r="H8007" s="2"/>
      <c r="I8007" s="2"/>
      <c r="J8007" s="4" t="s">
        <v>27</v>
      </c>
      <c r="K8007" s="4" t="s">
        <v>578</v>
      </c>
      <c r="L8007" s="4" t="s">
        <v>47</v>
      </c>
      <c r="M8007" s="4"/>
      <c r="N8007" s="4"/>
      <c r="O8007" s="4" t="str">
        <f t="shared" si="880"/>
        <v>Bombus (Pyrobombus) vosnesenskii</v>
      </c>
      <c r="P8007" s="85" t="str">
        <f t="shared" si="883"/>
        <v>Bombus vosnesenskii</v>
      </c>
      <c r="Q8007" s="12" t="s">
        <v>29</v>
      </c>
      <c r="R8007" s="24">
        <v>1</v>
      </c>
      <c r="S8007" s="12"/>
      <c r="T8007" s="12"/>
      <c r="U8007" s="12"/>
      <c r="V8007" s="10" t="s">
        <v>377</v>
      </c>
      <c r="W8007" s="118">
        <v>41765</v>
      </c>
      <c r="X8007" s="50"/>
      <c r="Y8007" s="129">
        <f t="shared" si="886"/>
        <v>1</v>
      </c>
      <c r="Z8007" s="110">
        <f t="shared" si="884"/>
        <v>0</v>
      </c>
      <c r="AA8007" s="1">
        <f t="shared" si="885"/>
        <v>0</v>
      </c>
    </row>
    <row r="8008" spans="1:27" ht="14.25" customHeight="1">
      <c r="A8008" s="148"/>
      <c r="B8008" s="139">
        <v>20170608</v>
      </c>
      <c r="C8008" s="57" t="str">
        <f t="shared" si="882"/>
        <v>POS</v>
      </c>
      <c r="D8008" s="115">
        <f t="shared" si="881"/>
        <v>41432</v>
      </c>
      <c r="E8008" s="9" t="s">
        <v>227</v>
      </c>
      <c r="F8008" s="37" t="s">
        <v>25</v>
      </c>
      <c r="G8008" s="11" t="s">
        <v>380</v>
      </c>
      <c r="H8008" s="2"/>
      <c r="I8008" s="2"/>
      <c r="J8008" s="4" t="s">
        <v>27</v>
      </c>
      <c r="K8008" s="4" t="s">
        <v>578</v>
      </c>
      <c r="L8008" s="4" t="s">
        <v>87</v>
      </c>
      <c r="M8008" s="4"/>
      <c r="N8008" s="4"/>
      <c r="O8008" s="4" t="str">
        <f t="shared" si="880"/>
        <v>Bombus (Pyrobombus) flavifrons</v>
      </c>
      <c r="P8008" s="85" t="str">
        <f t="shared" si="883"/>
        <v>Bombus flavifrons</v>
      </c>
      <c r="Q8008" s="12" t="s">
        <v>29</v>
      </c>
      <c r="R8008" s="24">
        <v>1</v>
      </c>
      <c r="S8008" s="12"/>
      <c r="T8008" s="12"/>
      <c r="U8008" s="12"/>
      <c r="V8008" s="10" t="s">
        <v>377</v>
      </c>
      <c r="W8008" s="118">
        <v>41765</v>
      </c>
      <c r="X8008" s="50" t="s">
        <v>1415</v>
      </c>
      <c r="Y8008" s="129">
        <f t="shared" si="886"/>
        <v>1</v>
      </c>
      <c r="Z8008" s="110">
        <f t="shared" si="884"/>
        <v>0</v>
      </c>
      <c r="AA8008" s="1">
        <f t="shared" si="885"/>
        <v>0</v>
      </c>
    </row>
    <row r="8009" spans="1:27" ht="14.25" customHeight="1">
      <c r="A8009" s="148"/>
      <c r="B8009" s="139">
        <v>20170608</v>
      </c>
      <c r="C8009" s="57" t="str">
        <f t="shared" si="882"/>
        <v>POS</v>
      </c>
      <c r="D8009" s="115">
        <f t="shared" si="881"/>
        <v>41432</v>
      </c>
      <c r="E8009" s="9" t="s">
        <v>227</v>
      </c>
      <c r="F8009" s="37" t="s">
        <v>25</v>
      </c>
      <c r="G8009" s="11" t="s">
        <v>380</v>
      </c>
      <c r="H8009" s="2"/>
      <c r="I8009" s="2"/>
      <c r="J8009" s="4" t="s">
        <v>51</v>
      </c>
      <c r="K8009" s="4" t="s">
        <v>582</v>
      </c>
      <c r="L8009" s="4" t="s">
        <v>52</v>
      </c>
      <c r="M8009" s="4"/>
      <c r="N8009" s="4"/>
      <c r="O8009" s="4" t="str">
        <f t="shared" si="880"/>
        <v>Halictus (Seladonia) tripartitus</v>
      </c>
      <c r="P8009" s="85" t="str">
        <f t="shared" si="883"/>
        <v>Halictus tripartitus</v>
      </c>
      <c r="Q8009" s="12" t="s">
        <v>29</v>
      </c>
      <c r="R8009" s="24">
        <v>5</v>
      </c>
      <c r="S8009" s="12"/>
      <c r="T8009" s="12"/>
      <c r="U8009" s="12"/>
      <c r="V8009" s="10" t="s">
        <v>377</v>
      </c>
      <c r="W8009" s="118">
        <v>41765</v>
      </c>
      <c r="X8009" s="50"/>
      <c r="Y8009" s="129">
        <f t="shared" si="886"/>
        <v>5</v>
      </c>
      <c r="Z8009" s="110">
        <f t="shared" si="884"/>
        <v>0</v>
      </c>
      <c r="AA8009" s="1">
        <f t="shared" si="885"/>
        <v>0</v>
      </c>
    </row>
    <row r="8010" spans="1:27" ht="14.25" customHeight="1">
      <c r="A8010" s="148"/>
      <c r="B8010" s="139">
        <v>20170708</v>
      </c>
      <c r="C8010" s="57" t="str">
        <f t="shared" si="882"/>
        <v>POS</v>
      </c>
      <c r="D8010" s="115">
        <f t="shared" si="881"/>
        <v>41462</v>
      </c>
      <c r="E8010" s="9" t="s">
        <v>206</v>
      </c>
      <c r="F8010" s="37" t="s">
        <v>25</v>
      </c>
      <c r="G8010" s="11" t="s">
        <v>380</v>
      </c>
      <c r="H8010" s="2"/>
      <c r="I8010" s="2"/>
      <c r="J8010" s="4" t="s">
        <v>140</v>
      </c>
      <c r="K8010" s="4" t="s">
        <v>140</v>
      </c>
      <c r="L8010" s="4" t="s">
        <v>141</v>
      </c>
      <c r="M8010" s="4"/>
      <c r="N8010" s="4"/>
      <c r="O8010" s="4" t="str">
        <f t="shared" si="880"/>
        <v>Agapostemon (Agapostemon) texanus</v>
      </c>
      <c r="P8010" s="85" t="str">
        <f t="shared" si="883"/>
        <v>Agapostemon texanus</v>
      </c>
      <c r="Q8010" s="12" t="s">
        <v>29</v>
      </c>
      <c r="R8010" s="24">
        <v>9</v>
      </c>
      <c r="S8010" s="12"/>
      <c r="T8010" s="12"/>
      <c r="U8010" s="12"/>
      <c r="V8010" s="10" t="s">
        <v>377</v>
      </c>
      <c r="W8010" s="118">
        <v>41765</v>
      </c>
      <c r="X8010" s="50"/>
      <c r="Y8010" s="129">
        <f t="shared" si="886"/>
        <v>9</v>
      </c>
      <c r="Z8010" s="110">
        <f t="shared" si="884"/>
        <v>0</v>
      </c>
      <c r="AA8010" s="1">
        <f t="shared" si="885"/>
        <v>0</v>
      </c>
    </row>
    <row r="8011" spans="1:27" ht="14.25" customHeight="1">
      <c r="A8011" s="148"/>
      <c r="B8011" s="139">
        <v>20170708</v>
      </c>
      <c r="C8011" s="57" t="str">
        <f t="shared" si="882"/>
        <v>POS</v>
      </c>
      <c r="D8011" s="115">
        <f t="shared" si="881"/>
        <v>41462</v>
      </c>
      <c r="E8011" s="9" t="s">
        <v>206</v>
      </c>
      <c r="F8011" s="37" t="s">
        <v>25</v>
      </c>
      <c r="G8011" s="11" t="s">
        <v>380</v>
      </c>
      <c r="H8011" s="2"/>
      <c r="I8011" s="2"/>
      <c r="J8011" s="4" t="s">
        <v>48</v>
      </c>
      <c r="K8011" s="83" t="s">
        <v>48</v>
      </c>
      <c r="L8011" s="4" t="s">
        <v>49</v>
      </c>
      <c r="M8011" s="4"/>
      <c r="N8011" s="4"/>
      <c r="O8011" s="4" t="str">
        <f t="shared" si="880"/>
        <v>Apis (Apis) mellifera</v>
      </c>
      <c r="P8011" s="85" t="str">
        <f t="shared" si="883"/>
        <v>Apis mellifera</v>
      </c>
      <c r="Q8011" s="12" t="s">
        <v>29</v>
      </c>
      <c r="R8011" s="24">
        <v>1</v>
      </c>
      <c r="S8011" s="12"/>
      <c r="T8011" s="12"/>
      <c r="U8011" s="12"/>
      <c r="V8011" s="10" t="s">
        <v>377</v>
      </c>
      <c r="W8011" s="118">
        <v>41765</v>
      </c>
      <c r="X8011" s="50"/>
      <c r="Y8011" s="129">
        <f t="shared" si="886"/>
        <v>1</v>
      </c>
      <c r="Z8011" s="110">
        <f t="shared" si="884"/>
        <v>0</v>
      </c>
      <c r="AA8011" s="1">
        <f t="shared" si="885"/>
        <v>0</v>
      </c>
    </row>
    <row r="8012" spans="1:27" ht="14.25" customHeight="1">
      <c r="A8012" s="148"/>
      <c r="B8012" s="139">
        <v>20170708</v>
      </c>
      <c r="C8012" s="57" t="str">
        <f t="shared" si="882"/>
        <v>POS</v>
      </c>
      <c r="D8012" s="115">
        <f t="shared" si="881"/>
        <v>41462</v>
      </c>
      <c r="E8012" s="9" t="s">
        <v>206</v>
      </c>
      <c r="F8012" s="37" t="s">
        <v>25</v>
      </c>
      <c r="G8012" s="11" t="s">
        <v>380</v>
      </c>
      <c r="H8012" s="2"/>
      <c r="I8012" s="2"/>
      <c r="J8012" s="4" t="s">
        <v>27</v>
      </c>
      <c r="K8012" s="4" t="s">
        <v>577</v>
      </c>
      <c r="L8012" s="4" t="s">
        <v>39</v>
      </c>
      <c r="M8012" s="4"/>
      <c r="N8012" s="4"/>
      <c r="O8012" s="4" t="str">
        <f t="shared" si="880"/>
        <v>Bombus (Thoracobombus) fervidus</v>
      </c>
      <c r="P8012" s="85" t="str">
        <f t="shared" si="883"/>
        <v>Bombus fervidus</v>
      </c>
      <c r="Q8012" s="12" t="s">
        <v>29</v>
      </c>
      <c r="R8012" s="24">
        <v>1</v>
      </c>
      <c r="S8012" s="12"/>
      <c r="T8012" s="12"/>
      <c r="U8012" s="12"/>
      <c r="V8012" s="10" t="s">
        <v>377</v>
      </c>
      <c r="W8012" s="118">
        <v>41765</v>
      </c>
      <c r="X8012" s="50"/>
      <c r="Y8012" s="129">
        <f t="shared" si="886"/>
        <v>1</v>
      </c>
      <c r="Z8012" s="110">
        <f t="shared" si="884"/>
        <v>0</v>
      </c>
      <c r="AA8012" s="1">
        <f t="shared" si="885"/>
        <v>0</v>
      </c>
    </row>
    <row r="8013" spans="1:27" ht="14.25" customHeight="1">
      <c r="A8013" s="148"/>
      <c r="B8013" s="139">
        <v>20170708</v>
      </c>
      <c r="C8013" s="57" t="str">
        <f t="shared" si="882"/>
        <v>POS</v>
      </c>
      <c r="D8013" s="115">
        <f t="shared" si="881"/>
        <v>41462</v>
      </c>
      <c r="E8013" s="9" t="s">
        <v>206</v>
      </c>
      <c r="F8013" s="37" t="s">
        <v>25</v>
      </c>
      <c r="G8013" s="11" t="s">
        <v>380</v>
      </c>
      <c r="H8013" s="2"/>
      <c r="I8013" s="2"/>
      <c r="J8013" s="4" t="s">
        <v>27</v>
      </c>
      <c r="K8013" s="4" t="s">
        <v>578</v>
      </c>
      <c r="L8013" s="4" t="s">
        <v>47</v>
      </c>
      <c r="M8013" s="4"/>
      <c r="N8013" s="4"/>
      <c r="O8013" s="4" t="str">
        <f t="shared" si="880"/>
        <v>Bombus (Pyrobombus) vosnesenskii</v>
      </c>
      <c r="P8013" s="85" t="str">
        <f t="shared" si="883"/>
        <v>Bombus vosnesenskii</v>
      </c>
      <c r="Q8013" s="12" t="s">
        <v>29</v>
      </c>
      <c r="R8013" s="24">
        <v>5</v>
      </c>
      <c r="S8013" s="12"/>
      <c r="T8013" s="12"/>
      <c r="U8013" s="12"/>
      <c r="V8013" s="10" t="s">
        <v>377</v>
      </c>
      <c r="W8013" s="118">
        <v>41765</v>
      </c>
      <c r="X8013" s="50"/>
      <c r="Y8013" s="129">
        <f t="shared" si="886"/>
        <v>5</v>
      </c>
      <c r="Z8013" s="110">
        <f t="shared" si="884"/>
        <v>0</v>
      </c>
      <c r="AA8013" s="1">
        <f t="shared" si="885"/>
        <v>0</v>
      </c>
    </row>
    <row r="8014" spans="1:27" ht="14.25" customHeight="1">
      <c r="A8014" s="148"/>
      <c r="B8014" s="139">
        <v>20170708</v>
      </c>
      <c r="C8014" s="57" t="str">
        <f t="shared" si="882"/>
        <v>POS</v>
      </c>
      <c r="D8014" s="115">
        <f t="shared" si="881"/>
        <v>41462</v>
      </c>
      <c r="E8014" s="9" t="s">
        <v>206</v>
      </c>
      <c r="F8014" s="37" t="s">
        <v>25</v>
      </c>
      <c r="G8014" s="11" t="s">
        <v>380</v>
      </c>
      <c r="H8014" s="2"/>
      <c r="I8014" s="2"/>
      <c r="J8014" s="4" t="s">
        <v>27</v>
      </c>
      <c r="K8014" s="83" t="s">
        <v>578</v>
      </c>
      <c r="L8014" s="4" t="s">
        <v>87</v>
      </c>
      <c r="M8014" s="4"/>
      <c r="N8014" s="4"/>
      <c r="O8014" s="4" t="str">
        <f t="shared" si="880"/>
        <v>Bombus (Pyrobombus) flavifrons</v>
      </c>
      <c r="P8014" s="85" t="str">
        <f t="shared" si="883"/>
        <v>Bombus flavifrons</v>
      </c>
      <c r="Q8014" s="12" t="s">
        <v>29</v>
      </c>
      <c r="R8014" s="24">
        <v>7</v>
      </c>
      <c r="S8014" s="12"/>
      <c r="T8014" s="12"/>
      <c r="U8014" s="12"/>
      <c r="V8014" s="10" t="s">
        <v>377</v>
      </c>
      <c r="W8014" s="118">
        <v>41765</v>
      </c>
      <c r="X8014" s="50" t="s">
        <v>1417</v>
      </c>
      <c r="Y8014" s="129">
        <f t="shared" si="886"/>
        <v>7</v>
      </c>
      <c r="Z8014" s="110">
        <f t="shared" si="884"/>
        <v>0</v>
      </c>
      <c r="AA8014" s="1">
        <f t="shared" si="885"/>
        <v>0</v>
      </c>
    </row>
    <row r="8015" spans="1:27" ht="14.25" customHeight="1">
      <c r="A8015" s="148"/>
      <c r="B8015" s="139">
        <v>20170708</v>
      </c>
      <c r="C8015" s="57" t="str">
        <f t="shared" si="882"/>
        <v>POS</v>
      </c>
      <c r="D8015" s="115">
        <f t="shared" si="881"/>
        <v>41462</v>
      </c>
      <c r="E8015" s="9" t="s">
        <v>206</v>
      </c>
      <c r="F8015" s="37" t="s">
        <v>25</v>
      </c>
      <c r="G8015" s="11" t="s">
        <v>380</v>
      </c>
      <c r="H8015" s="2"/>
      <c r="I8015" s="2"/>
      <c r="J8015" s="4" t="s">
        <v>51</v>
      </c>
      <c r="K8015" s="31" t="s">
        <v>583</v>
      </c>
      <c r="L8015" s="4" t="s">
        <v>157</v>
      </c>
      <c r="M8015" s="4"/>
      <c r="N8015" s="4"/>
      <c r="O8015" s="4" t="str">
        <f t="shared" si="880"/>
        <v>Halictus (Protohalictus) rubicundus</v>
      </c>
      <c r="P8015" s="85" t="str">
        <f t="shared" si="883"/>
        <v>Halictus rubicundus</v>
      </c>
      <c r="Q8015" s="12" t="s">
        <v>29</v>
      </c>
      <c r="R8015" s="24">
        <v>2</v>
      </c>
      <c r="S8015" s="12"/>
      <c r="T8015" s="12"/>
      <c r="U8015" s="12"/>
      <c r="V8015" s="10" t="s">
        <v>377</v>
      </c>
      <c r="W8015" s="118">
        <v>41765</v>
      </c>
      <c r="X8015" s="50"/>
      <c r="Y8015" s="129">
        <f t="shared" si="886"/>
        <v>2</v>
      </c>
      <c r="Z8015" s="110">
        <f t="shared" si="884"/>
        <v>0</v>
      </c>
      <c r="AA8015" s="1">
        <f t="shared" si="885"/>
        <v>0</v>
      </c>
    </row>
    <row r="8016" spans="1:27" ht="14.25" customHeight="1">
      <c r="A8016" s="148"/>
      <c r="B8016" s="139">
        <v>20170708</v>
      </c>
      <c r="C8016" s="57" t="str">
        <f t="shared" si="882"/>
        <v>POS</v>
      </c>
      <c r="D8016" s="115">
        <f t="shared" si="881"/>
        <v>41462</v>
      </c>
      <c r="E8016" s="9" t="s">
        <v>206</v>
      </c>
      <c r="F8016" s="37" t="s">
        <v>25</v>
      </c>
      <c r="G8016" s="11" t="s">
        <v>380</v>
      </c>
      <c r="H8016" s="2"/>
      <c r="I8016" s="2"/>
      <c r="J8016" s="4" t="s">
        <v>51</v>
      </c>
      <c r="K8016" s="4" t="s">
        <v>582</v>
      </c>
      <c r="L8016" s="4" t="s">
        <v>52</v>
      </c>
      <c r="M8016" s="4"/>
      <c r="N8016" s="4"/>
      <c r="O8016" s="4" t="str">
        <f t="shared" si="880"/>
        <v>Halictus (Seladonia) tripartitus</v>
      </c>
      <c r="P8016" s="85" t="str">
        <f t="shared" si="883"/>
        <v>Halictus tripartitus</v>
      </c>
      <c r="Q8016" s="12" t="s">
        <v>29</v>
      </c>
      <c r="R8016" s="24">
        <v>3</v>
      </c>
      <c r="S8016" s="12"/>
      <c r="T8016" s="12"/>
      <c r="U8016" s="12"/>
      <c r="V8016" s="10" t="s">
        <v>377</v>
      </c>
      <c r="W8016" s="118">
        <v>41765</v>
      </c>
      <c r="X8016" s="50"/>
      <c r="Y8016" s="129">
        <f t="shared" si="886"/>
        <v>3</v>
      </c>
      <c r="Z8016" s="110">
        <f t="shared" si="884"/>
        <v>0</v>
      </c>
      <c r="AA8016" s="1">
        <f t="shared" si="885"/>
        <v>0</v>
      </c>
    </row>
    <row r="8017" spans="1:27" ht="14.25" customHeight="1">
      <c r="A8017" s="148"/>
      <c r="B8017" s="139">
        <v>20170708</v>
      </c>
      <c r="C8017" s="57" t="str">
        <f t="shared" si="882"/>
        <v>POS</v>
      </c>
      <c r="D8017" s="115">
        <f t="shared" si="881"/>
        <v>41462</v>
      </c>
      <c r="E8017" s="9" t="s">
        <v>210</v>
      </c>
      <c r="F8017" s="37" t="s">
        <v>25</v>
      </c>
      <c r="G8017" s="11" t="s">
        <v>380</v>
      </c>
      <c r="H8017" s="2"/>
      <c r="I8017" s="2"/>
      <c r="J8017" s="4" t="s">
        <v>51</v>
      </c>
      <c r="K8017" s="31" t="s">
        <v>583</v>
      </c>
      <c r="L8017" s="4" t="s">
        <v>157</v>
      </c>
      <c r="M8017" s="4"/>
      <c r="N8017" s="4"/>
      <c r="O8017" s="4" t="str">
        <f t="shared" si="880"/>
        <v>Halictus (Protohalictus) rubicundus</v>
      </c>
      <c r="P8017" s="85" t="str">
        <f t="shared" si="883"/>
        <v>Halictus rubicundus</v>
      </c>
      <c r="Q8017" s="12" t="s">
        <v>29</v>
      </c>
      <c r="R8017" s="24">
        <v>3</v>
      </c>
      <c r="S8017" s="12"/>
      <c r="T8017" s="12"/>
      <c r="U8017" s="12"/>
      <c r="V8017" s="10" t="s">
        <v>377</v>
      </c>
      <c r="W8017" s="118">
        <v>41765</v>
      </c>
      <c r="X8017" s="50"/>
      <c r="Y8017" s="129">
        <f t="shared" si="886"/>
        <v>3</v>
      </c>
      <c r="Z8017" s="110">
        <f t="shared" si="884"/>
        <v>0</v>
      </c>
      <c r="AA8017" s="1">
        <f t="shared" si="885"/>
        <v>0</v>
      </c>
    </row>
    <row r="8018" spans="1:27" ht="14.25" customHeight="1">
      <c r="A8018" s="148"/>
      <c r="B8018" s="139">
        <v>20170708</v>
      </c>
      <c r="C8018" s="57" t="str">
        <f t="shared" si="882"/>
        <v>POS</v>
      </c>
      <c r="D8018" s="115">
        <f t="shared" si="881"/>
        <v>41462</v>
      </c>
      <c r="E8018" s="9" t="s">
        <v>210</v>
      </c>
      <c r="F8018" s="37" t="s">
        <v>25</v>
      </c>
      <c r="G8018" s="11" t="s">
        <v>380</v>
      </c>
      <c r="H8018" s="2"/>
      <c r="I8018" s="2"/>
      <c r="J8018" s="4" t="s">
        <v>51</v>
      </c>
      <c r="K8018" s="4" t="s">
        <v>582</v>
      </c>
      <c r="L8018" s="4" t="s">
        <v>52</v>
      </c>
      <c r="M8018" s="4"/>
      <c r="N8018" s="4"/>
      <c r="O8018" s="4" t="str">
        <f t="shared" si="880"/>
        <v>Halictus (Seladonia) tripartitus</v>
      </c>
      <c r="P8018" s="85" t="str">
        <f t="shared" si="883"/>
        <v>Halictus tripartitus</v>
      </c>
      <c r="Q8018" s="12" t="s">
        <v>29</v>
      </c>
      <c r="R8018" s="24">
        <v>2</v>
      </c>
      <c r="S8018" s="12"/>
      <c r="T8018" s="12"/>
      <c r="U8018" s="12"/>
      <c r="V8018" s="10" t="s">
        <v>377</v>
      </c>
      <c r="W8018" s="118">
        <v>41765</v>
      </c>
      <c r="X8018" s="50"/>
      <c r="Y8018" s="129">
        <f t="shared" si="886"/>
        <v>2</v>
      </c>
      <c r="Z8018" s="110">
        <f t="shared" si="884"/>
        <v>0</v>
      </c>
      <c r="AA8018" s="1">
        <f t="shared" si="885"/>
        <v>0</v>
      </c>
    </row>
    <row r="8019" spans="1:27" ht="14.25" customHeight="1">
      <c r="A8019" s="148"/>
      <c r="B8019" s="139">
        <v>20170708</v>
      </c>
      <c r="C8019" s="57" t="str">
        <f t="shared" si="882"/>
        <v>POS</v>
      </c>
      <c r="D8019" s="115">
        <f t="shared" si="881"/>
        <v>41462</v>
      </c>
      <c r="E8019" s="9" t="s">
        <v>210</v>
      </c>
      <c r="F8019" s="37" t="s">
        <v>25</v>
      </c>
      <c r="G8019" s="11" t="s">
        <v>380</v>
      </c>
      <c r="H8019" s="2"/>
      <c r="I8019" s="2"/>
      <c r="J8019" s="4" t="s">
        <v>140</v>
      </c>
      <c r="K8019" s="4" t="s">
        <v>140</v>
      </c>
      <c r="L8019" s="4" t="s">
        <v>141</v>
      </c>
      <c r="M8019" s="4"/>
      <c r="N8019" s="4"/>
      <c r="O8019" s="4" t="str">
        <f t="shared" si="880"/>
        <v>Agapostemon (Agapostemon) texanus</v>
      </c>
      <c r="P8019" s="85" t="str">
        <f t="shared" si="883"/>
        <v>Agapostemon texanus</v>
      </c>
      <c r="Q8019" s="12" t="s">
        <v>29</v>
      </c>
      <c r="R8019" s="24">
        <v>15</v>
      </c>
      <c r="S8019" s="12"/>
      <c r="T8019" s="12"/>
      <c r="U8019" s="12"/>
      <c r="V8019" s="10" t="s">
        <v>377</v>
      </c>
      <c r="W8019" s="118">
        <v>41765</v>
      </c>
      <c r="X8019" s="50"/>
      <c r="Y8019" s="129">
        <f t="shared" si="886"/>
        <v>15</v>
      </c>
      <c r="Z8019" s="110">
        <f t="shared" si="884"/>
        <v>0</v>
      </c>
      <c r="AA8019" s="1">
        <f t="shared" si="885"/>
        <v>0</v>
      </c>
    </row>
    <row r="8020" spans="1:27" ht="14.25" customHeight="1">
      <c r="A8020" s="148"/>
      <c r="B8020" s="139">
        <v>20170708</v>
      </c>
      <c r="C8020" s="57" t="str">
        <f t="shared" si="882"/>
        <v>POS</v>
      </c>
      <c r="D8020" s="115">
        <f t="shared" si="881"/>
        <v>41462</v>
      </c>
      <c r="E8020" s="9" t="s">
        <v>210</v>
      </c>
      <c r="F8020" s="37" t="s">
        <v>25</v>
      </c>
      <c r="G8020" s="11" t="s">
        <v>380</v>
      </c>
      <c r="H8020" s="2"/>
      <c r="I8020" s="2"/>
      <c r="J8020" s="4" t="s">
        <v>48</v>
      </c>
      <c r="K8020" s="4" t="s">
        <v>48</v>
      </c>
      <c r="L8020" s="4" t="s">
        <v>49</v>
      </c>
      <c r="M8020" s="4"/>
      <c r="N8020" s="4"/>
      <c r="O8020" s="4" t="str">
        <f t="shared" si="880"/>
        <v>Apis (Apis) mellifera</v>
      </c>
      <c r="P8020" s="85" t="str">
        <f t="shared" si="883"/>
        <v>Apis mellifera</v>
      </c>
      <c r="Q8020" s="12" t="s">
        <v>29</v>
      </c>
      <c r="R8020" s="24">
        <v>4</v>
      </c>
      <c r="S8020" s="12"/>
      <c r="T8020" s="12"/>
      <c r="U8020" s="12"/>
      <c r="V8020" s="10" t="s">
        <v>377</v>
      </c>
      <c r="W8020" s="118">
        <v>41765</v>
      </c>
      <c r="X8020" s="50"/>
      <c r="Y8020" s="129">
        <f t="shared" si="886"/>
        <v>4</v>
      </c>
      <c r="Z8020" s="110">
        <f t="shared" si="884"/>
        <v>0</v>
      </c>
      <c r="AA8020" s="1">
        <f t="shared" si="885"/>
        <v>0</v>
      </c>
    </row>
    <row r="8021" spans="1:27" ht="14.25" customHeight="1">
      <c r="A8021" s="148"/>
      <c r="B8021" s="139">
        <v>20170708</v>
      </c>
      <c r="C8021" s="57" t="str">
        <f t="shared" si="882"/>
        <v>POS</v>
      </c>
      <c r="D8021" s="115">
        <f t="shared" si="881"/>
        <v>41462</v>
      </c>
      <c r="E8021" s="9" t="s">
        <v>210</v>
      </c>
      <c r="F8021" s="37" t="s">
        <v>25</v>
      </c>
      <c r="G8021" s="11" t="s">
        <v>380</v>
      </c>
      <c r="H8021" s="2"/>
      <c r="I8021" s="2"/>
      <c r="J8021" s="4" t="s">
        <v>27</v>
      </c>
      <c r="K8021" s="4" t="s">
        <v>577</v>
      </c>
      <c r="L8021" s="4" t="s">
        <v>39</v>
      </c>
      <c r="M8021" s="4"/>
      <c r="N8021" s="4"/>
      <c r="O8021" s="4" t="str">
        <f t="shared" si="880"/>
        <v>Bombus (Thoracobombus) fervidus</v>
      </c>
      <c r="P8021" s="85" t="str">
        <f t="shared" si="883"/>
        <v>Bombus fervidus</v>
      </c>
      <c r="Q8021" s="12" t="s">
        <v>29</v>
      </c>
      <c r="R8021" s="24">
        <v>1</v>
      </c>
      <c r="S8021" s="12"/>
      <c r="T8021" s="12"/>
      <c r="U8021" s="12"/>
      <c r="V8021" s="10" t="s">
        <v>377</v>
      </c>
      <c r="W8021" s="118">
        <v>41765</v>
      </c>
      <c r="X8021" s="50"/>
      <c r="Y8021" s="129">
        <f t="shared" si="886"/>
        <v>1</v>
      </c>
      <c r="Z8021" s="110">
        <f t="shared" si="884"/>
        <v>0</v>
      </c>
      <c r="AA8021" s="1">
        <f t="shared" si="885"/>
        <v>0</v>
      </c>
    </row>
    <row r="8022" spans="1:27" ht="14.25" customHeight="1">
      <c r="A8022" s="148"/>
      <c r="B8022" s="139">
        <v>20170708</v>
      </c>
      <c r="C8022" s="57" t="str">
        <f t="shared" si="882"/>
        <v>POS</v>
      </c>
      <c r="D8022" s="115">
        <f t="shared" si="881"/>
        <v>41462</v>
      </c>
      <c r="E8022" s="9" t="s">
        <v>210</v>
      </c>
      <c r="F8022" s="37" t="s">
        <v>25</v>
      </c>
      <c r="G8022" s="11" t="s">
        <v>380</v>
      </c>
      <c r="H8022" s="2"/>
      <c r="I8022" s="2"/>
      <c r="J8022" s="4" t="s">
        <v>27</v>
      </c>
      <c r="K8022" s="84" t="s">
        <v>578</v>
      </c>
      <c r="L8022" s="4" t="s">
        <v>44</v>
      </c>
      <c r="M8022" s="4"/>
      <c r="N8022" s="4"/>
      <c r="O8022" s="4" t="str">
        <f t="shared" si="880"/>
        <v>Bombus (Pyrobombus) mixtus</v>
      </c>
      <c r="P8022" s="85" t="str">
        <f t="shared" si="883"/>
        <v>Bombus mixtus</v>
      </c>
      <c r="Q8022" s="12" t="s">
        <v>43</v>
      </c>
      <c r="R8022" s="24">
        <v>2</v>
      </c>
      <c r="S8022" s="12"/>
      <c r="T8022" s="12"/>
      <c r="U8022" s="12"/>
      <c r="V8022" s="10" t="s">
        <v>377</v>
      </c>
      <c r="W8022" s="118">
        <v>41765</v>
      </c>
      <c r="X8022" s="50"/>
      <c r="Y8022" s="129">
        <f t="shared" si="886"/>
        <v>2</v>
      </c>
      <c r="Z8022" s="110">
        <f t="shared" si="884"/>
        <v>0</v>
      </c>
      <c r="AA8022" s="1">
        <f t="shared" si="885"/>
        <v>0</v>
      </c>
    </row>
    <row r="8023" spans="1:27" ht="14.25" customHeight="1">
      <c r="A8023" s="148"/>
      <c r="B8023" s="139">
        <v>20170708</v>
      </c>
      <c r="C8023" s="57" t="str">
        <f t="shared" si="882"/>
        <v>POS</v>
      </c>
      <c r="D8023" s="115">
        <f t="shared" si="881"/>
        <v>41462</v>
      </c>
      <c r="E8023" s="9" t="s">
        <v>210</v>
      </c>
      <c r="F8023" s="37" t="s">
        <v>25</v>
      </c>
      <c r="G8023" s="11" t="s">
        <v>380</v>
      </c>
      <c r="H8023" s="2"/>
      <c r="I8023" s="2"/>
      <c r="J8023" s="4" t="s">
        <v>27</v>
      </c>
      <c r="K8023" s="84" t="s">
        <v>578</v>
      </c>
      <c r="L8023" s="4" t="s">
        <v>47</v>
      </c>
      <c r="M8023" s="4"/>
      <c r="N8023" s="4"/>
      <c r="O8023" s="4" t="str">
        <f t="shared" si="880"/>
        <v>Bombus (Pyrobombus) vosnesenskii</v>
      </c>
      <c r="P8023" s="85" t="str">
        <f t="shared" si="883"/>
        <v>Bombus vosnesenskii</v>
      </c>
      <c r="Q8023" s="12" t="s">
        <v>29</v>
      </c>
      <c r="R8023" s="24">
        <v>10</v>
      </c>
      <c r="S8023" s="12"/>
      <c r="T8023" s="12"/>
      <c r="U8023" s="12"/>
      <c r="V8023" s="10" t="s">
        <v>377</v>
      </c>
      <c r="W8023" s="118">
        <v>41765</v>
      </c>
      <c r="X8023" s="50"/>
      <c r="Y8023" s="129">
        <f t="shared" si="886"/>
        <v>10</v>
      </c>
      <c r="Z8023" s="110">
        <f t="shared" si="884"/>
        <v>0</v>
      </c>
      <c r="AA8023" s="1">
        <f t="shared" si="885"/>
        <v>0</v>
      </c>
    </row>
    <row r="8024" spans="1:27" ht="14.25" customHeight="1">
      <c r="A8024" s="148"/>
      <c r="B8024" s="139">
        <v>20170708</v>
      </c>
      <c r="C8024" s="57" t="str">
        <f t="shared" si="882"/>
        <v>POS</v>
      </c>
      <c r="D8024" s="115">
        <f t="shared" si="881"/>
        <v>41462</v>
      </c>
      <c r="E8024" s="9" t="s">
        <v>210</v>
      </c>
      <c r="F8024" s="37" t="s">
        <v>25</v>
      </c>
      <c r="G8024" s="11" t="s">
        <v>380</v>
      </c>
      <c r="H8024" s="2"/>
      <c r="I8024" s="2"/>
      <c r="J8024" s="4" t="s">
        <v>27</v>
      </c>
      <c r="K8024" s="84" t="s">
        <v>578</v>
      </c>
      <c r="L8024" s="4" t="s">
        <v>87</v>
      </c>
      <c r="M8024" s="4"/>
      <c r="N8024" s="4"/>
      <c r="O8024" s="4" t="str">
        <f t="shared" si="880"/>
        <v>Bombus (Pyrobombus) flavifrons</v>
      </c>
      <c r="P8024" s="85" t="str">
        <f t="shared" si="883"/>
        <v>Bombus flavifrons</v>
      </c>
      <c r="Q8024" s="12" t="s">
        <v>29</v>
      </c>
      <c r="R8024" s="24">
        <v>9</v>
      </c>
      <c r="S8024" s="12"/>
      <c r="T8024" s="12"/>
      <c r="U8024" s="12"/>
      <c r="V8024" s="10" t="s">
        <v>377</v>
      </c>
      <c r="W8024" s="118">
        <v>41765</v>
      </c>
      <c r="X8024" s="50" t="s">
        <v>1416</v>
      </c>
      <c r="Y8024" s="129">
        <f t="shared" si="886"/>
        <v>9</v>
      </c>
      <c r="Z8024" s="110">
        <f t="shared" si="884"/>
        <v>0</v>
      </c>
      <c r="AA8024" s="1">
        <f t="shared" si="885"/>
        <v>0</v>
      </c>
    </row>
    <row r="8025" spans="1:27" ht="14.25" customHeight="1">
      <c r="A8025" s="148"/>
      <c r="B8025" s="139">
        <v>20170708</v>
      </c>
      <c r="C8025" s="57" t="str">
        <f t="shared" si="882"/>
        <v>POS</v>
      </c>
      <c r="D8025" s="115">
        <f t="shared" si="881"/>
        <v>41462</v>
      </c>
      <c r="E8025" s="9" t="s">
        <v>210</v>
      </c>
      <c r="F8025" s="37" t="s">
        <v>25</v>
      </c>
      <c r="G8025" s="11" t="s">
        <v>380</v>
      </c>
      <c r="H8025" s="2"/>
      <c r="I8025" s="2"/>
      <c r="J8025" s="4" t="s">
        <v>27</v>
      </c>
      <c r="K8025" s="4" t="s">
        <v>578</v>
      </c>
      <c r="L8025" s="4" t="s">
        <v>87</v>
      </c>
      <c r="M8025" s="4"/>
      <c r="N8025" s="4"/>
      <c r="O8025" s="4" t="str">
        <f t="shared" si="880"/>
        <v>Bombus (Pyrobombus) flavifrons</v>
      </c>
      <c r="P8025" s="85" t="str">
        <f t="shared" si="883"/>
        <v>Bombus flavifrons</v>
      </c>
      <c r="Q8025" s="12" t="s">
        <v>43</v>
      </c>
      <c r="R8025" s="24">
        <v>12</v>
      </c>
      <c r="S8025" s="12"/>
      <c r="T8025" s="12"/>
      <c r="U8025" s="12"/>
      <c r="V8025" s="10" t="s">
        <v>377</v>
      </c>
      <c r="W8025" s="118">
        <v>41765</v>
      </c>
      <c r="X8025" s="50" t="s">
        <v>1416</v>
      </c>
      <c r="Y8025" s="129">
        <f t="shared" si="886"/>
        <v>12</v>
      </c>
      <c r="Z8025" s="110">
        <f t="shared" si="884"/>
        <v>0</v>
      </c>
      <c r="AA8025" s="1">
        <f t="shared" si="885"/>
        <v>0</v>
      </c>
    </row>
    <row r="8026" spans="1:27" ht="14.25" customHeight="1">
      <c r="A8026" s="148"/>
      <c r="B8026" s="139">
        <v>20170708</v>
      </c>
      <c r="C8026" s="57" t="str">
        <f t="shared" si="882"/>
        <v>POS</v>
      </c>
      <c r="D8026" s="115">
        <f t="shared" si="881"/>
        <v>41462</v>
      </c>
      <c r="E8026" s="9" t="s">
        <v>220</v>
      </c>
      <c r="F8026" s="37" t="s">
        <v>25</v>
      </c>
      <c r="G8026" s="11" t="s">
        <v>380</v>
      </c>
      <c r="H8026" s="2"/>
      <c r="I8026" s="2"/>
      <c r="J8026" s="4" t="s">
        <v>48</v>
      </c>
      <c r="K8026" s="4" t="s">
        <v>48</v>
      </c>
      <c r="L8026" s="4" t="s">
        <v>49</v>
      </c>
      <c r="M8026" s="4"/>
      <c r="N8026" s="4"/>
      <c r="O8026" s="4" t="str">
        <f t="shared" si="880"/>
        <v>Apis (Apis) mellifera</v>
      </c>
      <c r="P8026" s="85" t="str">
        <f t="shared" si="883"/>
        <v>Apis mellifera</v>
      </c>
      <c r="Q8026" s="12" t="s">
        <v>29</v>
      </c>
      <c r="R8026" s="24">
        <v>1</v>
      </c>
      <c r="S8026" s="12"/>
      <c r="T8026" s="12"/>
      <c r="U8026" s="12"/>
      <c r="V8026" s="10" t="s">
        <v>377</v>
      </c>
      <c r="W8026" s="118">
        <v>41765</v>
      </c>
      <c r="X8026" s="50"/>
      <c r="Y8026" s="129">
        <f t="shared" si="886"/>
        <v>1</v>
      </c>
      <c r="Z8026" s="110">
        <f t="shared" si="884"/>
        <v>0</v>
      </c>
      <c r="AA8026" s="1">
        <f t="shared" si="885"/>
        <v>0</v>
      </c>
    </row>
    <row r="8027" spans="1:27" ht="14.25" customHeight="1">
      <c r="A8027" s="148"/>
      <c r="B8027" s="139">
        <v>20170708</v>
      </c>
      <c r="C8027" s="57" t="str">
        <f t="shared" si="882"/>
        <v>POS</v>
      </c>
      <c r="D8027" s="115">
        <f t="shared" si="881"/>
        <v>41462</v>
      </c>
      <c r="E8027" s="9" t="s">
        <v>220</v>
      </c>
      <c r="F8027" s="37" t="s">
        <v>25</v>
      </c>
      <c r="G8027" s="11" t="s">
        <v>380</v>
      </c>
      <c r="H8027" s="2"/>
      <c r="I8027" s="2"/>
      <c r="J8027" s="4" t="s">
        <v>140</v>
      </c>
      <c r="K8027" s="4" t="s">
        <v>140</v>
      </c>
      <c r="L8027" s="4" t="s">
        <v>141</v>
      </c>
      <c r="M8027" s="4"/>
      <c r="N8027" s="4"/>
      <c r="O8027" s="4" t="str">
        <f t="shared" si="880"/>
        <v>Agapostemon (Agapostemon) texanus</v>
      </c>
      <c r="P8027" s="85" t="str">
        <f t="shared" si="883"/>
        <v>Agapostemon texanus</v>
      </c>
      <c r="Q8027" s="12" t="s">
        <v>29</v>
      </c>
      <c r="R8027" s="24">
        <v>4</v>
      </c>
      <c r="S8027" s="12"/>
      <c r="T8027" s="12"/>
      <c r="U8027" s="12"/>
      <c r="V8027" s="10" t="s">
        <v>377</v>
      </c>
      <c r="W8027" s="118">
        <v>41765</v>
      </c>
      <c r="X8027" s="50"/>
      <c r="Y8027" s="129">
        <f t="shared" si="886"/>
        <v>4</v>
      </c>
      <c r="Z8027" s="110">
        <f t="shared" si="884"/>
        <v>0</v>
      </c>
      <c r="AA8027" s="1">
        <f t="shared" si="885"/>
        <v>0</v>
      </c>
    </row>
    <row r="8028" spans="1:27" ht="14.25" customHeight="1">
      <c r="A8028" s="148"/>
      <c r="B8028" s="139">
        <v>20170708</v>
      </c>
      <c r="C8028" s="57" t="str">
        <f t="shared" si="882"/>
        <v>POS</v>
      </c>
      <c r="D8028" s="115">
        <f t="shared" si="881"/>
        <v>41462</v>
      </c>
      <c r="E8028" s="9" t="s">
        <v>220</v>
      </c>
      <c r="F8028" s="37" t="s">
        <v>25</v>
      </c>
      <c r="G8028" s="11" t="s">
        <v>380</v>
      </c>
      <c r="H8028" s="2"/>
      <c r="I8028" s="2"/>
      <c r="J8028" s="4" t="s">
        <v>27</v>
      </c>
      <c r="K8028" s="4" t="s">
        <v>578</v>
      </c>
      <c r="L8028" s="4" t="s">
        <v>44</v>
      </c>
      <c r="M8028" s="4"/>
      <c r="N8028" s="4"/>
      <c r="O8028" s="4" t="str">
        <f t="shared" si="880"/>
        <v>Bombus (Pyrobombus) mixtus</v>
      </c>
      <c r="P8028" s="85" t="str">
        <f t="shared" si="883"/>
        <v>Bombus mixtus</v>
      </c>
      <c r="Q8028" s="12" t="s">
        <v>29</v>
      </c>
      <c r="R8028" s="24">
        <v>4</v>
      </c>
      <c r="S8028" s="12"/>
      <c r="T8028" s="12"/>
      <c r="U8028" s="12"/>
      <c r="V8028" s="10" t="s">
        <v>377</v>
      </c>
      <c r="W8028" s="118">
        <v>41765</v>
      </c>
      <c r="X8028" s="50"/>
      <c r="Y8028" s="129">
        <f t="shared" si="886"/>
        <v>4</v>
      </c>
      <c r="Z8028" s="110">
        <f t="shared" si="884"/>
        <v>0</v>
      </c>
      <c r="AA8028" s="1">
        <f t="shared" si="885"/>
        <v>0</v>
      </c>
    </row>
    <row r="8029" spans="1:27" ht="14.25" customHeight="1">
      <c r="A8029" s="148"/>
      <c r="B8029" s="139">
        <v>20170708</v>
      </c>
      <c r="C8029" s="57" t="str">
        <f t="shared" si="882"/>
        <v>POS</v>
      </c>
      <c r="D8029" s="115">
        <f t="shared" si="881"/>
        <v>41462</v>
      </c>
      <c r="E8029" s="9" t="s">
        <v>220</v>
      </c>
      <c r="F8029" s="37" t="s">
        <v>25</v>
      </c>
      <c r="G8029" s="11" t="s">
        <v>380</v>
      </c>
      <c r="H8029" s="2"/>
      <c r="I8029" s="2"/>
      <c r="J8029" s="4" t="s">
        <v>27</v>
      </c>
      <c r="K8029" s="4" t="s">
        <v>578</v>
      </c>
      <c r="L8029" s="4" t="s">
        <v>44</v>
      </c>
      <c r="M8029" s="4"/>
      <c r="N8029" s="4"/>
      <c r="O8029" s="4" t="str">
        <f t="shared" ref="O8029:O8092" si="887">J8029&amp;" "&amp;IF(LEN(K8029)&gt;0,"("&amp;K8029&amp;") ","")&amp;IF(LEN(N8029)&gt;0,"nr. ","")&amp;L8029&amp;IF(LEN(M8029)&gt;0," ssp. "&amp;M8029,"")</f>
        <v>Bombus (Pyrobombus) mixtus</v>
      </c>
      <c r="P8029" s="85" t="str">
        <f t="shared" si="883"/>
        <v>Bombus mixtus</v>
      </c>
      <c r="Q8029" s="12" t="s">
        <v>43</v>
      </c>
      <c r="R8029" s="24">
        <v>3</v>
      </c>
      <c r="S8029" s="12"/>
      <c r="T8029" s="12"/>
      <c r="U8029" s="12"/>
      <c r="V8029" s="10" t="s">
        <v>377</v>
      </c>
      <c r="W8029" s="118">
        <v>41765</v>
      </c>
      <c r="X8029" s="50"/>
      <c r="Y8029" s="129">
        <f t="shared" si="886"/>
        <v>3</v>
      </c>
      <c r="Z8029" s="110">
        <f t="shared" si="884"/>
        <v>0</v>
      </c>
      <c r="AA8029" s="1">
        <f t="shared" si="885"/>
        <v>0</v>
      </c>
    </row>
    <row r="8030" spans="1:27" ht="14.25" customHeight="1">
      <c r="A8030" s="148"/>
      <c r="B8030" s="139">
        <v>20170708</v>
      </c>
      <c r="C8030" s="57" t="str">
        <f t="shared" si="882"/>
        <v>POS</v>
      </c>
      <c r="D8030" s="115">
        <f t="shared" si="881"/>
        <v>41462</v>
      </c>
      <c r="E8030" s="9" t="s">
        <v>220</v>
      </c>
      <c r="F8030" s="37" t="s">
        <v>25</v>
      </c>
      <c r="G8030" s="11" t="s">
        <v>380</v>
      </c>
      <c r="H8030" s="2"/>
      <c r="I8030" s="2"/>
      <c r="J8030" s="4" t="s">
        <v>27</v>
      </c>
      <c r="K8030" s="4" t="s">
        <v>578</v>
      </c>
      <c r="L8030" s="4" t="s">
        <v>47</v>
      </c>
      <c r="M8030" s="4"/>
      <c r="N8030" s="4"/>
      <c r="O8030" s="4" t="str">
        <f t="shared" si="887"/>
        <v>Bombus (Pyrobombus) vosnesenskii</v>
      </c>
      <c r="P8030" s="85" t="str">
        <f t="shared" si="883"/>
        <v>Bombus vosnesenskii</v>
      </c>
      <c r="Q8030" s="12" t="s">
        <v>29</v>
      </c>
      <c r="R8030" s="24">
        <v>14</v>
      </c>
      <c r="S8030" s="12"/>
      <c r="T8030" s="12"/>
      <c r="U8030" s="12"/>
      <c r="V8030" s="10" t="s">
        <v>377</v>
      </c>
      <c r="W8030" s="118">
        <v>41765</v>
      </c>
      <c r="X8030" s="50"/>
      <c r="Y8030" s="129">
        <f t="shared" si="886"/>
        <v>14</v>
      </c>
      <c r="Z8030" s="110">
        <f t="shared" si="884"/>
        <v>0</v>
      </c>
      <c r="AA8030" s="1">
        <f t="shared" si="885"/>
        <v>0</v>
      </c>
    </row>
    <row r="8031" spans="1:27" ht="14.25" customHeight="1">
      <c r="A8031" s="148"/>
      <c r="B8031" s="139">
        <v>20170708</v>
      </c>
      <c r="C8031" s="57" t="str">
        <f t="shared" si="882"/>
        <v>POS</v>
      </c>
      <c r="D8031" s="115">
        <f t="shared" si="881"/>
        <v>41462</v>
      </c>
      <c r="E8031" s="9" t="s">
        <v>220</v>
      </c>
      <c r="F8031" s="37" t="s">
        <v>25</v>
      </c>
      <c r="G8031" s="11" t="s">
        <v>380</v>
      </c>
      <c r="H8031" s="2"/>
      <c r="I8031" s="2"/>
      <c r="J8031" s="4" t="s">
        <v>27</v>
      </c>
      <c r="K8031" s="4" t="s">
        <v>578</v>
      </c>
      <c r="L8031" s="4" t="s">
        <v>87</v>
      </c>
      <c r="M8031" s="4"/>
      <c r="N8031" s="4"/>
      <c r="O8031" s="4" t="str">
        <f t="shared" si="887"/>
        <v>Bombus (Pyrobombus) flavifrons</v>
      </c>
      <c r="P8031" s="85" t="str">
        <f t="shared" si="883"/>
        <v>Bombus flavifrons</v>
      </c>
      <c r="Q8031" s="12" t="s">
        <v>29</v>
      </c>
      <c r="R8031" s="24">
        <v>4</v>
      </c>
      <c r="S8031" s="12"/>
      <c r="T8031" s="12"/>
      <c r="U8031" s="12"/>
      <c r="V8031" s="10" t="s">
        <v>377</v>
      </c>
      <c r="W8031" s="118">
        <v>41765</v>
      </c>
      <c r="X8031" s="50" t="s">
        <v>1416</v>
      </c>
      <c r="Y8031" s="129">
        <f t="shared" si="886"/>
        <v>4</v>
      </c>
      <c r="Z8031" s="110">
        <f t="shared" ref="Z8031:Z8060" si="888">IF(ISNUMBER(SEARCH($Z$1,X8031)),1,0)</f>
        <v>0</v>
      </c>
      <c r="AA8031" s="1">
        <f t="shared" ref="AA8031:AA8060" si="889">IF(ISNUMBER(SEARCH($AA$1,X8031)),1,0)</f>
        <v>0</v>
      </c>
    </row>
    <row r="8032" spans="1:27" ht="14.25" customHeight="1">
      <c r="A8032" s="148"/>
      <c r="B8032" s="139">
        <v>20170708</v>
      </c>
      <c r="C8032" s="57" t="str">
        <f t="shared" si="882"/>
        <v>POS</v>
      </c>
      <c r="D8032" s="115">
        <f t="shared" si="881"/>
        <v>41462</v>
      </c>
      <c r="E8032" s="9" t="s">
        <v>220</v>
      </c>
      <c r="F8032" s="37" t="s">
        <v>25</v>
      </c>
      <c r="G8032" s="11" t="s">
        <v>380</v>
      </c>
      <c r="H8032" s="2"/>
      <c r="I8032" s="2"/>
      <c r="J8032" s="4" t="s">
        <v>27</v>
      </c>
      <c r="K8032" s="4" t="s">
        <v>578</v>
      </c>
      <c r="L8032" s="4" t="s">
        <v>87</v>
      </c>
      <c r="M8032" s="4"/>
      <c r="N8032" s="4"/>
      <c r="O8032" s="4" t="str">
        <f t="shared" si="887"/>
        <v>Bombus (Pyrobombus) flavifrons</v>
      </c>
      <c r="P8032" s="85" t="str">
        <f t="shared" si="883"/>
        <v>Bombus flavifrons</v>
      </c>
      <c r="Q8032" s="12" t="s">
        <v>43</v>
      </c>
      <c r="R8032" s="24">
        <v>6</v>
      </c>
      <c r="S8032" s="12"/>
      <c r="T8032" s="12"/>
      <c r="U8032" s="12"/>
      <c r="V8032" s="10" t="s">
        <v>377</v>
      </c>
      <c r="W8032" s="118">
        <v>41765</v>
      </c>
      <c r="X8032" s="50" t="s">
        <v>1416</v>
      </c>
      <c r="Y8032" s="129">
        <f t="shared" si="886"/>
        <v>6</v>
      </c>
      <c r="Z8032" s="110">
        <f t="shared" si="888"/>
        <v>0</v>
      </c>
      <c r="AA8032" s="1">
        <f t="shared" si="889"/>
        <v>0</v>
      </c>
    </row>
    <row r="8033" spans="1:27" ht="14.25" customHeight="1">
      <c r="A8033" s="148"/>
      <c r="B8033" s="139">
        <v>20170708</v>
      </c>
      <c r="C8033" s="57" t="str">
        <f t="shared" si="882"/>
        <v>POS</v>
      </c>
      <c r="D8033" s="115">
        <f t="shared" si="881"/>
        <v>41462</v>
      </c>
      <c r="E8033" s="9" t="s">
        <v>220</v>
      </c>
      <c r="F8033" s="37" t="s">
        <v>25</v>
      </c>
      <c r="G8033" s="11" t="s">
        <v>380</v>
      </c>
      <c r="H8033" s="2"/>
      <c r="I8033" s="2"/>
      <c r="J8033" s="4" t="s">
        <v>51</v>
      </c>
      <c r="K8033" s="82" t="s">
        <v>583</v>
      </c>
      <c r="L8033" s="4" t="s">
        <v>157</v>
      </c>
      <c r="M8033" s="4"/>
      <c r="N8033" s="4"/>
      <c r="O8033" s="4" t="str">
        <f t="shared" si="887"/>
        <v>Halictus (Protohalictus) rubicundus</v>
      </c>
      <c r="P8033" s="85" t="str">
        <f t="shared" si="883"/>
        <v>Halictus rubicundus</v>
      </c>
      <c r="Q8033" s="12" t="s">
        <v>29</v>
      </c>
      <c r="R8033" s="24">
        <v>3</v>
      </c>
      <c r="S8033" s="12"/>
      <c r="T8033" s="12"/>
      <c r="U8033" s="12"/>
      <c r="V8033" s="10" t="s">
        <v>377</v>
      </c>
      <c r="W8033" s="118">
        <v>41765</v>
      </c>
      <c r="X8033" s="50"/>
      <c r="Y8033" s="129">
        <f t="shared" si="886"/>
        <v>3</v>
      </c>
      <c r="Z8033" s="110">
        <f t="shared" si="888"/>
        <v>0</v>
      </c>
      <c r="AA8033" s="1">
        <f t="shared" si="889"/>
        <v>0</v>
      </c>
    </row>
    <row r="8034" spans="1:27" ht="14.25" customHeight="1">
      <c r="A8034" s="148"/>
      <c r="B8034" s="139">
        <v>20170708</v>
      </c>
      <c r="C8034" s="57" t="str">
        <f t="shared" si="882"/>
        <v>POS</v>
      </c>
      <c r="D8034" s="115">
        <f t="shared" si="881"/>
        <v>41462</v>
      </c>
      <c r="E8034" s="9" t="s">
        <v>220</v>
      </c>
      <c r="F8034" s="37" t="s">
        <v>25</v>
      </c>
      <c r="G8034" s="11" t="s">
        <v>380</v>
      </c>
      <c r="H8034" s="2"/>
      <c r="I8034" s="2"/>
      <c r="J8034" s="4" t="s">
        <v>51</v>
      </c>
      <c r="K8034" s="4" t="s">
        <v>582</v>
      </c>
      <c r="L8034" s="4" t="s">
        <v>52</v>
      </c>
      <c r="M8034" s="4"/>
      <c r="N8034" s="4"/>
      <c r="O8034" s="4" t="str">
        <f t="shared" si="887"/>
        <v>Halictus (Seladonia) tripartitus</v>
      </c>
      <c r="P8034" s="85" t="str">
        <f t="shared" si="883"/>
        <v>Halictus tripartitus</v>
      </c>
      <c r="Q8034" s="12" t="s">
        <v>29</v>
      </c>
      <c r="R8034" s="24">
        <v>1</v>
      </c>
      <c r="S8034" s="12"/>
      <c r="T8034" s="12"/>
      <c r="U8034" s="12"/>
      <c r="V8034" s="10" t="s">
        <v>377</v>
      </c>
      <c r="W8034" s="118">
        <v>41765</v>
      </c>
      <c r="X8034" s="50"/>
      <c r="Y8034" s="129">
        <f t="shared" si="886"/>
        <v>1</v>
      </c>
      <c r="Z8034" s="110">
        <f t="shared" si="888"/>
        <v>0</v>
      </c>
      <c r="AA8034" s="1">
        <f t="shared" si="889"/>
        <v>0</v>
      </c>
    </row>
    <row r="8035" spans="1:27" ht="14.25" customHeight="1">
      <c r="A8035" s="148"/>
      <c r="B8035" s="139">
        <v>20170708</v>
      </c>
      <c r="C8035" s="57" t="str">
        <f t="shared" si="882"/>
        <v>POS</v>
      </c>
      <c r="D8035" s="115">
        <f t="shared" si="881"/>
        <v>41462</v>
      </c>
      <c r="E8035" s="9" t="s">
        <v>212</v>
      </c>
      <c r="F8035" s="37" t="s">
        <v>25</v>
      </c>
      <c r="G8035" s="11" t="s">
        <v>380</v>
      </c>
      <c r="H8035" s="2"/>
      <c r="I8035" s="2"/>
      <c r="J8035" s="4" t="s">
        <v>27</v>
      </c>
      <c r="K8035" s="4" t="s">
        <v>578</v>
      </c>
      <c r="L8035" s="4" t="s">
        <v>47</v>
      </c>
      <c r="M8035" s="4"/>
      <c r="N8035" s="4"/>
      <c r="O8035" s="4" t="str">
        <f t="shared" si="887"/>
        <v>Bombus (Pyrobombus) vosnesenskii</v>
      </c>
      <c r="P8035" s="85" t="str">
        <f t="shared" si="883"/>
        <v>Bombus vosnesenskii</v>
      </c>
      <c r="Q8035" s="12" t="s">
        <v>29</v>
      </c>
      <c r="R8035" s="24">
        <v>27</v>
      </c>
      <c r="S8035" s="12"/>
      <c r="T8035" s="12"/>
      <c r="U8035" s="12"/>
      <c r="V8035" s="10" t="s">
        <v>377</v>
      </c>
      <c r="W8035" s="118">
        <v>41765</v>
      </c>
      <c r="X8035" s="50"/>
      <c r="Y8035" s="129">
        <f t="shared" si="886"/>
        <v>27</v>
      </c>
      <c r="Z8035" s="110">
        <f t="shared" si="888"/>
        <v>0</v>
      </c>
      <c r="AA8035" s="1">
        <f t="shared" si="889"/>
        <v>0</v>
      </c>
    </row>
    <row r="8036" spans="1:27" ht="14.25" customHeight="1">
      <c r="A8036" s="148"/>
      <c r="B8036" s="139">
        <v>20170708</v>
      </c>
      <c r="C8036" s="57" t="str">
        <f t="shared" si="882"/>
        <v>POS</v>
      </c>
      <c r="D8036" s="115">
        <f t="shared" si="881"/>
        <v>41462</v>
      </c>
      <c r="E8036" s="9" t="s">
        <v>212</v>
      </c>
      <c r="F8036" s="37" t="s">
        <v>25</v>
      </c>
      <c r="G8036" s="11" t="s">
        <v>380</v>
      </c>
      <c r="H8036" s="2"/>
      <c r="I8036" s="2"/>
      <c r="J8036" s="4" t="s">
        <v>27</v>
      </c>
      <c r="K8036" s="4" t="s">
        <v>578</v>
      </c>
      <c r="L8036" s="4" t="s">
        <v>47</v>
      </c>
      <c r="M8036" s="4"/>
      <c r="N8036" s="4"/>
      <c r="O8036" s="4" t="str">
        <f t="shared" si="887"/>
        <v>Bombus (Pyrobombus) vosnesenskii</v>
      </c>
      <c r="P8036" s="85" t="str">
        <f t="shared" si="883"/>
        <v>Bombus vosnesenskii</v>
      </c>
      <c r="Q8036" s="12" t="s">
        <v>43</v>
      </c>
      <c r="R8036" s="24">
        <v>3</v>
      </c>
      <c r="S8036" s="12"/>
      <c r="T8036" s="12"/>
      <c r="U8036" s="12"/>
      <c r="V8036" s="10" t="s">
        <v>377</v>
      </c>
      <c r="W8036" s="118">
        <v>41765</v>
      </c>
      <c r="X8036" s="50"/>
      <c r="Y8036" s="129">
        <f t="shared" si="886"/>
        <v>3</v>
      </c>
      <c r="Z8036" s="110">
        <f t="shared" si="888"/>
        <v>0</v>
      </c>
      <c r="AA8036" s="1">
        <f t="shared" si="889"/>
        <v>0</v>
      </c>
    </row>
    <row r="8037" spans="1:27" ht="14.25" customHeight="1">
      <c r="A8037" s="148"/>
      <c r="B8037" s="139">
        <v>20170708</v>
      </c>
      <c r="C8037" s="57" t="str">
        <f t="shared" si="882"/>
        <v>POS</v>
      </c>
      <c r="D8037" s="115">
        <f t="shared" si="881"/>
        <v>41462</v>
      </c>
      <c r="E8037" s="9" t="s">
        <v>212</v>
      </c>
      <c r="F8037" s="37" t="s">
        <v>25</v>
      </c>
      <c r="G8037" s="11" t="s">
        <v>380</v>
      </c>
      <c r="H8037" s="2"/>
      <c r="I8037" s="2"/>
      <c r="J8037" s="4" t="s">
        <v>48</v>
      </c>
      <c r="K8037" s="4" t="s">
        <v>48</v>
      </c>
      <c r="L8037" s="4" t="s">
        <v>49</v>
      </c>
      <c r="M8037" s="4"/>
      <c r="N8037" s="4"/>
      <c r="O8037" s="4" t="str">
        <f t="shared" si="887"/>
        <v>Apis (Apis) mellifera</v>
      </c>
      <c r="P8037" s="85" t="str">
        <f t="shared" si="883"/>
        <v>Apis mellifera</v>
      </c>
      <c r="Q8037" s="12" t="s">
        <v>29</v>
      </c>
      <c r="R8037" s="24">
        <v>5</v>
      </c>
      <c r="S8037" s="12"/>
      <c r="T8037" s="12"/>
      <c r="U8037" s="12"/>
      <c r="V8037" s="10" t="s">
        <v>377</v>
      </c>
      <c r="W8037" s="118">
        <v>41765</v>
      </c>
      <c r="X8037" s="50"/>
      <c r="Y8037" s="129">
        <f t="shared" si="886"/>
        <v>5</v>
      </c>
      <c r="Z8037" s="110">
        <f t="shared" si="888"/>
        <v>0</v>
      </c>
      <c r="AA8037" s="1">
        <f t="shared" si="889"/>
        <v>0</v>
      </c>
    </row>
    <row r="8038" spans="1:27" ht="14.25" customHeight="1">
      <c r="A8038" s="148"/>
      <c r="B8038" s="139">
        <v>20170708</v>
      </c>
      <c r="C8038" s="57" t="str">
        <f t="shared" si="882"/>
        <v>POS</v>
      </c>
      <c r="D8038" s="115">
        <f t="shared" si="881"/>
        <v>41462</v>
      </c>
      <c r="E8038" s="9" t="s">
        <v>212</v>
      </c>
      <c r="F8038" s="37" t="s">
        <v>25</v>
      </c>
      <c r="G8038" s="11" t="s">
        <v>380</v>
      </c>
      <c r="H8038" s="2"/>
      <c r="I8038" s="2"/>
      <c r="J8038" s="4" t="s">
        <v>140</v>
      </c>
      <c r="K8038" s="4" t="s">
        <v>140</v>
      </c>
      <c r="L8038" s="4" t="s">
        <v>141</v>
      </c>
      <c r="M8038" s="4"/>
      <c r="N8038" s="4"/>
      <c r="O8038" s="4" t="str">
        <f t="shared" si="887"/>
        <v>Agapostemon (Agapostemon) texanus</v>
      </c>
      <c r="P8038" s="85" t="str">
        <f t="shared" si="883"/>
        <v>Agapostemon texanus</v>
      </c>
      <c r="Q8038" s="12" t="s">
        <v>29</v>
      </c>
      <c r="R8038" s="24">
        <v>2</v>
      </c>
      <c r="S8038" s="12"/>
      <c r="T8038" s="12"/>
      <c r="U8038" s="12"/>
      <c r="V8038" s="10" t="s">
        <v>377</v>
      </c>
      <c r="W8038" s="118">
        <v>41765</v>
      </c>
      <c r="X8038" s="50"/>
      <c r="Y8038" s="129">
        <f t="shared" si="886"/>
        <v>2</v>
      </c>
      <c r="Z8038" s="110">
        <f t="shared" si="888"/>
        <v>0</v>
      </c>
      <c r="AA8038" s="1">
        <f t="shared" si="889"/>
        <v>0</v>
      </c>
    </row>
    <row r="8039" spans="1:27" ht="14.25" customHeight="1">
      <c r="A8039" s="148"/>
      <c r="B8039" s="139">
        <v>20170708</v>
      </c>
      <c r="C8039" s="57" t="str">
        <f t="shared" si="882"/>
        <v>POS</v>
      </c>
      <c r="D8039" s="115">
        <f t="shared" si="881"/>
        <v>41462</v>
      </c>
      <c r="E8039" s="9" t="s">
        <v>212</v>
      </c>
      <c r="F8039" s="37" t="s">
        <v>25</v>
      </c>
      <c r="G8039" s="11" t="s">
        <v>380</v>
      </c>
      <c r="H8039" s="2"/>
      <c r="I8039" s="2"/>
      <c r="J8039" s="4" t="s">
        <v>27</v>
      </c>
      <c r="K8039" s="4" t="s">
        <v>578</v>
      </c>
      <c r="L8039" s="4" t="s">
        <v>87</v>
      </c>
      <c r="M8039" s="4"/>
      <c r="N8039" s="4"/>
      <c r="O8039" s="4" t="str">
        <f t="shared" si="887"/>
        <v>Bombus (Pyrobombus) flavifrons</v>
      </c>
      <c r="P8039" s="85" t="str">
        <f t="shared" si="883"/>
        <v>Bombus flavifrons</v>
      </c>
      <c r="Q8039" s="12" t="s">
        <v>29</v>
      </c>
      <c r="R8039" s="24">
        <v>10</v>
      </c>
      <c r="S8039" s="12"/>
      <c r="T8039" s="12"/>
      <c r="U8039" s="12"/>
      <c r="V8039" s="10" t="s">
        <v>377</v>
      </c>
      <c r="W8039" s="118">
        <v>41765</v>
      </c>
      <c r="X8039" s="50" t="s">
        <v>1416</v>
      </c>
      <c r="Y8039" s="129">
        <f t="shared" si="886"/>
        <v>10</v>
      </c>
      <c r="Z8039" s="110">
        <f t="shared" si="888"/>
        <v>0</v>
      </c>
      <c r="AA8039" s="1">
        <f t="shared" si="889"/>
        <v>0</v>
      </c>
    </row>
    <row r="8040" spans="1:27" ht="14.25" customHeight="1">
      <c r="A8040" s="148"/>
      <c r="B8040" s="139">
        <v>20170708</v>
      </c>
      <c r="C8040" s="57" t="str">
        <f t="shared" si="882"/>
        <v>POS</v>
      </c>
      <c r="D8040" s="115">
        <f t="shared" si="881"/>
        <v>41462</v>
      </c>
      <c r="E8040" s="9" t="s">
        <v>212</v>
      </c>
      <c r="F8040" s="37" t="s">
        <v>25</v>
      </c>
      <c r="G8040" s="11" t="s">
        <v>380</v>
      </c>
      <c r="H8040" s="2"/>
      <c r="I8040" s="2"/>
      <c r="J8040" s="4" t="s">
        <v>27</v>
      </c>
      <c r="K8040" s="83" t="s">
        <v>578</v>
      </c>
      <c r="L8040" s="4" t="s">
        <v>87</v>
      </c>
      <c r="M8040" s="4"/>
      <c r="N8040" s="4"/>
      <c r="O8040" s="4" t="str">
        <f t="shared" si="887"/>
        <v>Bombus (Pyrobombus) flavifrons</v>
      </c>
      <c r="P8040" s="85" t="str">
        <f t="shared" si="883"/>
        <v>Bombus flavifrons</v>
      </c>
      <c r="Q8040" s="12" t="s">
        <v>43</v>
      </c>
      <c r="R8040" s="24">
        <v>15</v>
      </c>
      <c r="S8040" s="12"/>
      <c r="T8040" s="12"/>
      <c r="U8040" s="12"/>
      <c r="V8040" s="10" t="s">
        <v>377</v>
      </c>
      <c r="W8040" s="118">
        <v>41765</v>
      </c>
      <c r="X8040" s="50" t="s">
        <v>1416</v>
      </c>
      <c r="Y8040" s="129">
        <f t="shared" si="886"/>
        <v>15</v>
      </c>
      <c r="Z8040" s="110">
        <f t="shared" si="888"/>
        <v>0</v>
      </c>
      <c r="AA8040" s="1">
        <f t="shared" si="889"/>
        <v>0</v>
      </c>
    </row>
    <row r="8041" spans="1:27" ht="14.25" customHeight="1">
      <c r="A8041" s="148"/>
      <c r="B8041" s="139">
        <v>20170708</v>
      </c>
      <c r="C8041" s="57" t="str">
        <f t="shared" si="882"/>
        <v>POS</v>
      </c>
      <c r="D8041" s="115">
        <f t="shared" si="881"/>
        <v>41462</v>
      </c>
      <c r="E8041" s="9" t="s">
        <v>212</v>
      </c>
      <c r="F8041" s="37" t="s">
        <v>25</v>
      </c>
      <c r="G8041" s="11" t="s">
        <v>380</v>
      </c>
      <c r="H8041" s="2"/>
      <c r="I8041" s="2"/>
      <c r="J8041" s="4" t="s">
        <v>51</v>
      </c>
      <c r="K8041" s="4" t="s">
        <v>582</v>
      </c>
      <c r="L8041" s="4" t="s">
        <v>52</v>
      </c>
      <c r="M8041" s="4"/>
      <c r="N8041" s="4"/>
      <c r="O8041" s="4" t="str">
        <f t="shared" si="887"/>
        <v>Halictus (Seladonia) tripartitus</v>
      </c>
      <c r="P8041" s="85" t="str">
        <f t="shared" si="883"/>
        <v>Halictus tripartitus</v>
      </c>
      <c r="Q8041" s="12" t="s">
        <v>29</v>
      </c>
      <c r="R8041" s="24">
        <v>7</v>
      </c>
      <c r="S8041" s="12"/>
      <c r="T8041" s="12"/>
      <c r="U8041" s="12"/>
      <c r="V8041" s="10" t="s">
        <v>377</v>
      </c>
      <c r="W8041" s="118">
        <v>41765</v>
      </c>
      <c r="X8041" s="50"/>
      <c r="Y8041" s="129">
        <f t="shared" si="886"/>
        <v>7</v>
      </c>
      <c r="Z8041" s="110">
        <f t="shared" si="888"/>
        <v>0</v>
      </c>
      <c r="AA8041" s="1">
        <f t="shared" si="889"/>
        <v>0</v>
      </c>
    </row>
    <row r="8042" spans="1:27" ht="14.25" customHeight="1">
      <c r="A8042" s="148"/>
      <c r="B8042" s="139">
        <v>20170708</v>
      </c>
      <c r="C8042" s="57" t="str">
        <f t="shared" si="882"/>
        <v>POS</v>
      </c>
      <c r="D8042" s="115">
        <f t="shared" si="881"/>
        <v>41462</v>
      </c>
      <c r="E8042" s="9" t="s">
        <v>213</v>
      </c>
      <c r="F8042" s="37" t="s">
        <v>25</v>
      </c>
      <c r="G8042" s="11" t="s">
        <v>380</v>
      </c>
      <c r="H8042" s="2"/>
      <c r="I8042" s="2"/>
      <c r="J8042" s="4" t="s">
        <v>27</v>
      </c>
      <c r="K8042" s="4" t="s">
        <v>577</v>
      </c>
      <c r="L8042" s="4" t="s">
        <v>39</v>
      </c>
      <c r="M8042" s="4"/>
      <c r="N8042" s="4"/>
      <c r="O8042" s="4" t="str">
        <f t="shared" si="887"/>
        <v>Bombus (Thoracobombus) fervidus</v>
      </c>
      <c r="P8042" s="85" t="str">
        <f t="shared" si="883"/>
        <v>Bombus fervidus</v>
      </c>
      <c r="Q8042" s="12" t="s">
        <v>29</v>
      </c>
      <c r="R8042" s="24">
        <v>6</v>
      </c>
      <c r="S8042" s="12"/>
      <c r="T8042" s="12"/>
      <c r="U8042" s="12"/>
      <c r="V8042" s="10" t="s">
        <v>377</v>
      </c>
      <c r="W8042" s="118">
        <v>41765</v>
      </c>
      <c r="X8042" s="50"/>
      <c r="Y8042" s="129">
        <f t="shared" si="886"/>
        <v>6</v>
      </c>
      <c r="Z8042" s="110">
        <f t="shared" si="888"/>
        <v>0</v>
      </c>
      <c r="AA8042" s="1">
        <f t="shared" si="889"/>
        <v>0</v>
      </c>
    </row>
    <row r="8043" spans="1:27" ht="14.25" customHeight="1">
      <c r="A8043" s="148"/>
      <c r="B8043" s="139">
        <v>20170708</v>
      </c>
      <c r="C8043" s="57" t="str">
        <f t="shared" si="882"/>
        <v>POS</v>
      </c>
      <c r="D8043" s="115">
        <f t="shared" si="881"/>
        <v>41462</v>
      </c>
      <c r="E8043" s="9" t="s">
        <v>213</v>
      </c>
      <c r="F8043" s="37" t="s">
        <v>25</v>
      </c>
      <c r="G8043" s="11" t="s">
        <v>380</v>
      </c>
      <c r="H8043" s="2"/>
      <c r="I8043" s="2"/>
      <c r="J8043" s="4" t="s">
        <v>27</v>
      </c>
      <c r="K8043" s="4" t="s">
        <v>578</v>
      </c>
      <c r="L8043" s="4" t="s">
        <v>44</v>
      </c>
      <c r="M8043" s="4"/>
      <c r="N8043" s="4"/>
      <c r="O8043" s="4" t="str">
        <f t="shared" si="887"/>
        <v>Bombus (Pyrobombus) mixtus</v>
      </c>
      <c r="P8043" s="85" t="str">
        <f t="shared" si="883"/>
        <v>Bombus mixtus</v>
      </c>
      <c r="Q8043" s="12" t="s">
        <v>29</v>
      </c>
      <c r="R8043" s="24">
        <v>4</v>
      </c>
      <c r="S8043" s="12"/>
      <c r="T8043" s="12"/>
      <c r="U8043" s="12"/>
      <c r="V8043" s="10" t="s">
        <v>377</v>
      </c>
      <c r="W8043" s="118">
        <v>41765</v>
      </c>
      <c r="X8043" s="50"/>
      <c r="Y8043" s="129">
        <f t="shared" si="886"/>
        <v>4</v>
      </c>
      <c r="Z8043" s="110">
        <f t="shared" si="888"/>
        <v>0</v>
      </c>
      <c r="AA8043" s="1">
        <f t="shared" si="889"/>
        <v>0</v>
      </c>
    </row>
    <row r="8044" spans="1:27" ht="14.25" customHeight="1">
      <c r="A8044" s="148"/>
      <c r="B8044" s="139">
        <v>20170708</v>
      </c>
      <c r="C8044" s="57" t="str">
        <f t="shared" si="882"/>
        <v>POS</v>
      </c>
      <c r="D8044" s="115">
        <f t="shared" si="881"/>
        <v>41462</v>
      </c>
      <c r="E8044" s="9" t="s">
        <v>213</v>
      </c>
      <c r="F8044" s="37" t="s">
        <v>25</v>
      </c>
      <c r="G8044" s="11" t="s">
        <v>380</v>
      </c>
      <c r="H8044" s="2"/>
      <c r="I8044" s="2"/>
      <c r="J8044" s="4" t="s">
        <v>27</v>
      </c>
      <c r="K8044" s="4" t="s">
        <v>578</v>
      </c>
      <c r="L8044" s="4" t="s">
        <v>47</v>
      </c>
      <c r="M8044" s="4"/>
      <c r="N8044" s="4"/>
      <c r="O8044" s="4" t="str">
        <f t="shared" si="887"/>
        <v>Bombus (Pyrobombus) vosnesenskii</v>
      </c>
      <c r="P8044" s="85" t="str">
        <f t="shared" si="883"/>
        <v>Bombus vosnesenskii</v>
      </c>
      <c r="Q8044" s="12" t="s">
        <v>29</v>
      </c>
      <c r="R8044" s="24">
        <v>52</v>
      </c>
      <c r="S8044" s="12"/>
      <c r="T8044" s="12"/>
      <c r="U8044" s="12"/>
      <c r="V8044" s="10" t="s">
        <v>377</v>
      </c>
      <c r="W8044" s="118">
        <v>41765</v>
      </c>
      <c r="X8044" s="50"/>
      <c r="Y8044" s="129">
        <f t="shared" si="886"/>
        <v>52</v>
      </c>
      <c r="Z8044" s="110">
        <f t="shared" si="888"/>
        <v>0</v>
      </c>
      <c r="AA8044" s="1">
        <f t="shared" si="889"/>
        <v>0</v>
      </c>
    </row>
    <row r="8045" spans="1:27" ht="14.25" customHeight="1">
      <c r="A8045" s="148"/>
      <c r="B8045" s="139">
        <v>20170708</v>
      </c>
      <c r="C8045" s="57" t="str">
        <f t="shared" si="882"/>
        <v>POS</v>
      </c>
      <c r="D8045" s="115">
        <f t="shared" si="881"/>
        <v>41462</v>
      </c>
      <c r="E8045" s="9" t="s">
        <v>213</v>
      </c>
      <c r="F8045" s="37" t="s">
        <v>25</v>
      </c>
      <c r="G8045" s="11" t="s">
        <v>380</v>
      </c>
      <c r="H8045" s="2"/>
      <c r="I8045" s="2"/>
      <c r="J8045" s="4" t="s">
        <v>27</v>
      </c>
      <c r="K8045" s="4" t="s">
        <v>578</v>
      </c>
      <c r="L8045" s="4" t="s">
        <v>87</v>
      </c>
      <c r="M8045" s="4"/>
      <c r="N8045" s="4"/>
      <c r="O8045" s="4" t="str">
        <f t="shared" si="887"/>
        <v>Bombus (Pyrobombus) flavifrons</v>
      </c>
      <c r="P8045" s="85" t="str">
        <f t="shared" si="883"/>
        <v>Bombus flavifrons</v>
      </c>
      <c r="Q8045" s="12" t="s">
        <v>29</v>
      </c>
      <c r="R8045" s="24">
        <v>10</v>
      </c>
      <c r="S8045" s="12"/>
      <c r="T8045" s="12"/>
      <c r="U8045" s="12"/>
      <c r="V8045" s="10" t="s">
        <v>377</v>
      </c>
      <c r="W8045" s="118">
        <v>41765</v>
      </c>
      <c r="X8045" s="50" t="s">
        <v>1416</v>
      </c>
      <c r="Y8045" s="129">
        <f t="shared" si="886"/>
        <v>10</v>
      </c>
      <c r="Z8045" s="110">
        <f t="shared" si="888"/>
        <v>0</v>
      </c>
      <c r="AA8045" s="1">
        <f t="shared" si="889"/>
        <v>0</v>
      </c>
    </row>
    <row r="8046" spans="1:27" ht="14.25" customHeight="1">
      <c r="A8046" s="148"/>
      <c r="B8046" s="139">
        <v>20170708</v>
      </c>
      <c r="C8046" s="57" t="str">
        <f t="shared" si="882"/>
        <v>POS</v>
      </c>
      <c r="D8046" s="115">
        <f t="shared" si="881"/>
        <v>41462</v>
      </c>
      <c r="E8046" s="9" t="s">
        <v>213</v>
      </c>
      <c r="F8046" s="37" t="s">
        <v>25</v>
      </c>
      <c r="G8046" s="11" t="s">
        <v>380</v>
      </c>
      <c r="H8046" s="2"/>
      <c r="I8046" s="2"/>
      <c r="J8046" s="4" t="s">
        <v>48</v>
      </c>
      <c r="K8046" s="4" t="s">
        <v>48</v>
      </c>
      <c r="L8046" s="4" t="s">
        <v>49</v>
      </c>
      <c r="M8046" s="4"/>
      <c r="N8046" s="4"/>
      <c r="O8046" s="4" t="str">
        <f t="shared" si="887"/>
        <v>Apis (Apis) mellifera</v>
      </c>
      <c r="P8046" s="85" t="str">
        <f t="shared" si="883"/>
        <v>Apis mellifera</v>
      </c>
      <c r="Q8046" s="12" t="s">
        <v>29</v>
      </c>
      <c r="R8046" s="24">
        <v>5</v>
      </c>
      <c r="S8046" s="12"/>
      <c r="T8046" s="12"/>
      <c r="U8046" s="12"/>
      <c r="V8046" s="10" t="s">
        <v>377</v>
      </c>
      <c r="W8046" s="118">
        <v>41765</v>
      </c>
      <c r="X8046" s="50"/>
      <c r="Y8046" s="129">
        <f t="shared" si="886"/>
        <v>5</v>
      </c>
      <c r="Z8046" s="110">
        <f t="shared" si="888"/>
        <v>0</v>
      </c>
      <c r="AA8046" s="1">
        <f t="shared" si="889"/>
        <v>0</v>
      </c>
    </row>
    <row r="8047" spans="1:27" ht="14.25" customHeight="1">
      <c r="A8047" s="148"/>
      <c r="B8047" s="139">
        <v>20170708</v>
      </c>
      <c r="C8047" s="57" t="str">
        <f t="shared" si="882"/>
        <v>POS</v>
      </c>
      <c r="D8047" s="115">
        <f t="shared" si="881"/>
        <v>41462</v>
      </c>
      <c r="E8047" s="9" t="s">
        <v>213</v>
      </c>
      <c r="F8047" s="37" t="s">
        <v>25</v>
      </c>
      <c r="G8047" s="11" t="s">
        <v>380</v>
      </c>
      <c r="H8047" s="2"/>
      <c r="I8047" s="2"/>
      <c r="J8047" s="4" t="s">
        <v>140</v>
      </c>
      <c r="K8047" s="83" t="s">
        <v>140</v>
      </c>
      <c r="L8047" s="4" t="s">
        <v>141</v>
      </c>
      <c r="M8047" s="4"/>
      <c r="N8047" s="4"/>
      <c r="O8047" s="4" t="str">
        <f t="shared" si="887"/>
        <v>Agapostemon (Agapostemon) texanus</v>
      </c>
      <c r="P8047" s="85" t="str">
        <f t="shared" si="883"/>
        <v>Agapostemon texanus</v>
      </c>
      <c r="Q8047" s="12" t="s">
        <v>29</v>
      </c>
      <c r="R8047" s="24">
        <v>19</v>
      </c>
      <c r="S8047" s="12"/>
      <c r="T8047" s="12"/>
      <c r="U8047" s="12"/>
      <c r="V8047" s="10" t="s">
        <v>377</v>
      </c>
      <c r="W8047" s="118">
        <v>41765</v>
      </c>
      <c r="X8047" s="50"/>
      <c r="Y8047" s="129">
        <f t="shared" si="886"/>
        <v>19</v>
      </c>
      <c r="Z8047" s="110">
        <f t="shared" si="888"/>
        <v>0</v>
      </c>
      <c r="AA8047" s="1">
        <f t="shared" si="889"/>
        <v>0</v>
      </c>
    </row>
    <row r="8048" spans="1:27" ht="14.25" customHeight="1">
      <c r="A8048" s="148"/>
      <c r="B8048" s="139">
        <v>20170708</v>
      </c>
      <c r="C8048" s="57" t="str">
        <f t="shared" si="882"/>
        <v>POS</v>
      </c>
      <c r="D8048" s="115">
        <f t="shared" si="881"/>
        <v>41462</v>
      </c>
      <c r="E8048" s="9" t="s">
        <v>213</v>
      </c>
      <c r="F8048" s="37" t="s">
        <v>25</v>
      </c>
      <c r="G8048" s="11" t="s">
        <v>380</v>
      </c>
      <c r="H8048" s="2"/>
      <c r="I8048" s="2"/>
      <c r="J8048" s="4" t="s">
        <v>51</v>
      </c>
      <c r="K8048" s="31" t="s">
        <v>583</v>
      </c>
      <c r="L8048" s="4" t="s">
        <v>157</v>
      </c>
      <c r="M8048" s="4"/>
      <c r="N8048" s="4"/>
      <c r="O8048" s="4" t="str">
        <f t="shared" si="887"/>
        <v>Halictus (Protohalictus) rubicundus</v>
      </c>
      <c r="P8048" s="85" t="str">
        <f t="shared" si="883"/>
        <v>Halictus rubicundus</v>
      </c>
      <c r="Q8048" s="12" t="s">
        <v>29</v>
      </c>
      <c r="R8048" s="24">
        <v>2</v>
      </c>
      <c r="S8048" s="12"/>
      <c r="T8048" s="12"/>
      <c r="U8048" s="12"/>
      <c r="V8048" s="10" t="s">
        <v>377</v>
      </c>
      <c r="W8048" s="118">
        <v>41765</v>
      </c>
      <c r="X8048" s="50"/>
      <c r="Y8048" s="129">
        <f t="shared" si="886"/>
        <v>2</v>
      </c>
      <c r="Z8048" s="110">
        <f t="shared" si="888"/>
        <v>0</v>
      </c>
      <c r="AA8048" s="1">
        <f t="shared" si="889"/>
        <v>0</v>
      </c>
    </row>
    <row r="8049" spans="1:27" ht="14.25" customHeight="1">
      <c r="A8049" s="148"/>
      <c r="B8049" s="139">
        <v>20170708</v>
      </c>
      <c r="C8049" s="57" t="str">
        <f t="shared" si="882"/>
        <v>POS</v>
      </c>
      <c r="D8049" s="115">
        <f t="shared" si="881"/>
        <v>41462</v>
      </c>
      <c r="E8049" s="9" t="s">
        <v>213</v>
      </c>
      <c r="F8049" s="37" t="s">
        <v>25</v>
      </c>
      <c r="G8049" s="11" t="s">
        <v>380</v>
      </c>
      <c r="H8049" s="2"/>
      <c r="I8049" s="2"/>
      <c r="J8049" s="4" t="s">
        <v>51</v>
      </c>
      <c r="K8049" s="4" t="s">
        <v>582</v>
      </c>
      <c r="L8049" s="4" t="s">
        <v>52</v>
      </c>
      <c r="M8049" s="4"/>
      <c r="N8049" s="4"/>
      <c r="O8049" s="4" t="str">
        <f t="shared" si="887"/>
        <v>Halictus (Seladonia) tripartitus</v>
      </c>
      <c r="P8049" s="85" t="str">
        <f t="shared" si="883"/>
        <v>Halictus tripartitus</v>
      </c>
      <c r="Q8049" s="12" t="s">
        <v>29</v>
      </c>
      <c r="R8049" s="24">
        <v>8</v>
      </c>
      <c r="S8049" s="12"/>
      <c r="T8049" s="12"/>
      <c r="U8049" s="12"/>
      <c r="V8049" s="10" t="s">
        <v>377</v>
      </c>
      <c r="W8049" s="118">
        <v>41765</v>
      </c>
      <c r="X8049" s="50"/>
      <c r="Y8049" s="129">
        <f t="shared" si="886"/>
        <v>8</v>
      </c>
      <c r="Z8049" s="110">
        <f t="shared" si="888"/>
        <v>0</v>
      </c>
      <c r="AA8049" s="1">
        <f t="shared" si="889"/>
        <v>0</v>
      </c>
    </row>
    <row r="8050" spans="1:27" ht="14.25" customHeight="1">
      <c r="A8050" s="148"/>
      <c r="B8050" s="139">
        <v>20170708</v>
      </c>
      <c r="C8050" s="57" t="str">
        <f t="shared" si="882"/>
        <v>POS</v>
      </c>
      <c r="D8050" s="115">
        <f t="shared" si="881"/>
        <v>41462</v>
      </c>
      <c r="E8050" s="9" t="s">
        <v>215</v>
      </c>
      <c r="F8050" s="37" t="s">
        <v>25</v>
      </c>
      <c r="G8050" s="11" t="s">
        <v>380</v>
      </c>
      <c r="H8050" s="2"/>
      <c r="I8050" s="2"/>
      <c r="J8050" s="4" t="s">
        <v>140</v>
      </c>
      <c r="K8050" s="4" t="s">
        <v>140</v>
      </c>
      <c r="L8050" s="4" t="s">
        <v>141</v>
      </c>
      <c r="M8050" s="4"/>
      <c r="N8050" s="4"/>
      <c r="O8050" s="4" t="str">
        <f t="shared" si="887"/>
        <v>Agapostemon (Agapostemon) texanus</v>
      </c>
      <c r="P8050" s="85" t="str">
        <f t="shared" si="883"/>
        <v>Agapostemon texanus</v>
      </c>
      <c r="Q8050" s="12" t="s">
        <v>29</v>
      </c>
      <c r="R8050" s="24">
        <v>2</v>
      </c>
      <c r="S8050" s="12"/>
      <c r="T8050" s="12"/>
      <c r="U8050" s="12"/>
      <c r="V8050" s="10" t="s">
        <v>377</v>
      </c>
      <c r="W8050" s="118">
        <v>41765</v>
      </c>
      <c r="X8050" s="50"/>
      <c r="Y8050" s="129">
        <f t="shared" si="886"/>
        <v>2</v>
      </c>
      <c r="Z8050" s="110">
        <f t="shared" si="888"/>
        <v>0</v>
      </c>
      <c r="AA8050" s="1">
        <f t="shared" si="889"/>
        <v>0</v>
      </c>
    </row>
    <row r="8051" spans="1:27" ht="14.25" customHeight="1">
      <c r="A8051" s="148"/>
      <c r="B8051" s="139">
        <v>20170708</v>
      </c>
      <c r="C8051" s="57" t="str">
        <f t="shared" si="882"/>
        <v>POS</v>
      </c>
      <c r="D8051" s="115">
        <f t="shared" ref="D8051:D8114" si="890">DATEVALUE(LEFT(B8051,4)&amp;"/"&amp;MID(B8051,5,2)&amp;"/"&amp;RIGHT(B8051,2))</f>
        <v>41462</v>
      </c>
      <c r="E8051" s="9" t="s">
        <v>215</v>
      </c>
      <c r="F8051" s="37" t="s">
        <v>25</v>
      </c>
      <c r="G8051" s="11" t="s">
        <v>380</v>
      </c>
      <c r="H8051" s="2"/>
      <c r="I8051" s="2"/>
      <c r="J8051" s="4" t="s">
        <v>27</v>
      </c>
      <c r="K8051" s="84" t="s">
        <v>578</v>
      </c>
      <c r="L8051" s="4" t="s">
        <v>47</v>
      </c>
      <c r="M8051" s="4"/>
      <c r="N8051" s="4"/>
      <c r="O8051" s="4" t="str">
        <f t="shared" si="887"/>
        <v>Bombus (Pyrobombus) vosnesenskii</v>
      </c>
      <c r="P8051" s="85" t="str">
        <f t="shared" si="883"/>
        <v>Bombus vosnesenskii</v>
      </c>
      <c r="Q8051" s="12" t="s">
        <v>29</v>
      </c>
      <c r="R8051" s="24">
        <v>14</v>
      </c>
      <c r="S8051" s="12"/>
      <c r="T8051" s="12"/>
      <c r="U8051" s="12"/>
      <c r="V8051" s="10" t="s">
        <v>377</v>
      </c>
      <c r="W8051" s="118">
        <v>41765</v>
      </c>
      <c r="X8051" s="50"/>
      <c r="Y8051" s="129">
        <f t="shared" si="886"/>
        <v>14</v>
      </c>
      <c r="Z8051" s="110">
        <f t="shared" si="888"/>
        <v>0</v>
      </c>
      <c r="AA8051" s="1">
        <f t="shared" si="889"/>
        <v>0</v>
      </c>
    </row>
    <row r="8052" spans="1:27" ht="14.25" customHeight="1">
      <c r="A8052" s="148"/>
      <c r="B8052" s="139">
        <v>20170708</v>
      </c>
      <c r="C8052" s="57" t="str">
        <f t="shared" si="882"/>
        <v>POS</v>
      </c>
      <c r="D8052" s="115">
        <f t="shared" si="890"/>
        <v>41462</v>
      </c>
      <c r="E8052" s="9" t="s">
        <v>215</v>
      </c>
      <c r="F8052" s="37" t="s">
        <v>25</v>
      </c>
      <c r="G8052" s="11" t="s">
        <v>380</v>
      </c>
      <c r="H8052" s="2"/>
      <c r="I8052" s="2"/>
      <c r="J8052" s="4" t="s">
        <v>51</v>
      </c>
      <c r="K8052" s="112" t="s">
        <v>583</v>
      </c>
      <c r="L8052" s="4" t="s">
        <v>157</v>
      </c>
      <c r="M8052" s="4"/>
      <c r="N8052" s="4"/>
      <c r="O8052" s="4" t="str">
        <f t="shared" si="887"/>
        <v>Halictus (Protohalictus) rubicundus</v>
      </c>
      <c r="P8052" s="85" t="str">
        <f t="shared" si="883"/>
        <v>Halictus rubicundus</v>
      </c>
      <c r="Q8052" s="12" t="s">
        <v>29</v>
      </c>
      <c r="R8052" s="24">
        <v>2</v>
      </c>
      <c r="S8052" s="12"/>
      <c r="T8052" s="12"/>
      <c r="U8052" s="12"/>
      <c r="V8052" s="10" t="s">
        <v>377</v>
      </c>
      <c r="W8052" s="118">
        <v>41765</v>
      </c>
      <c r="X8052" s="50"/>
      <c r="Y8052" s="129">
        <f t="shared" si="886"/>
        <v>2</v>
      </c>
      <c r="Z8052" s="110">
        <f t="shared" si="888"/>
        <v>0</v>
      </c>
      <c r="AA8052" s="1">
        <f t="shared" si="889"/>
        <v>0</v>
      </c>
    </row>
    <row r="8053" spans="1:27" ht="14.25" customHeight="1">
      <c r="A8053" s="148"/>
      <c r="B8053" s="139">
        <v>20170708</v>
      </c>
      <c r="C8053" s="57" t="str">
        <f t="shared" si="882"/>
        <v>POS</v>
      </c>
      <c r="D8053" s="115">
        <f t="shared" si="890"/>
        <v>41462</v>
      </c>
      <c r="E8053" s="9" t="s">
        <v>215</v>
      </c>
      <c r="F8053" s="37" t="s">
        <v>25</v>
      </c>
      <c r="G8053" s="11" t="s">
        <v>380</v>
      </c>
      <c r="H8053" s="2"/>
      <c r="I8053" s="2"/>
      <c r="J8053" s="4" t="s">
        <v>51</v>
      </c>
      <c r="K8053" s="4" t="s">
        <v>582</v>
      </c>
      <c r="L8053" s="4" t="s">
        <v>52</v>
      </c>
      <c r="M8053" s="4"/>
      <c r="N8053" s="4"/>
      <c r="O8053" s="4" t="str">
        <f t="shared" si="887"/>
        <v>Halictus (Seladonia) tripartitus</v>
      </c>
      <c r="P8053" s="85" t="str">
        <f t="shared" si="883"/>
        <v>Halictus tripartitus</v>
      </c>
      <c r="Q8053" s="12" t="s">
        <v>29</v>
      </c>
      <c r="R8053" s="24">
        <v>5</v>
      </c>
      <c r="S8053" s="12"/>
      <c r="T8053" s="12"/>
      <c r="U8053" s="12"/>
      <c r="V8053" s="10" t="s">
        <v>377</v>
      </c>
      <c r="W8053" s="118">
        <v>41765</v>
      </c>
      <c r="X8053" s="50"/>
      <c r="Y8053" s="129">
        <f t="shared" si="886"/>
        <v>5</v>
      </c>
      <c r="Z8053" s="110">
        <f t="shared" si="888"/>
        <v>0</v>
      </c>
      <c r="AA8053" s="1">
        <f t="shared" si="889"/>
        <v>0</v>
      </c>
    </row>
    <row r="8054" spans="1:27" ht="14.25" customHeight="1">
      <c r="A8054" s="148"/>
      <c r="B8054" s="139">
        <v>20170708</v>
      </c>
      <c r="C8054" s="57" t="str">
        <f t="shared" si="882"/>
        <v>POS</v>
      </c>
      <c r="D8054" s="115">
        <f t="shared" si="890"/>
        <v>41462</v>
      </c>
      <c r="E8054" s="9" t="s">
        <v>216</v>
      </c>
      <c r="F8054" s="37" t="s">
        <v>25</v>
      </c>
      <c r="G8054" s="11" t="s">
        <v>380</v>
      </c>
      <c r="H8054" s="2"/>
      <c r="I8054" s="2"/>
      <c r="J8054" s="4" t="s">
        <v>27</v>
      </c>
      <c r="K8054" s="4" t="s">
        <v>578</v>
      </c>
      <c r="L8054" s="4" t="s">
        <v>47</v>
      </c>
      <c r="M8054" s="4"/>
      <c r="N8054" s="4"/>
      <c r="O8054" s="4" t="str">
        <f t="shared" si="887"/>
        <v>Bombus (Pyrobombus) vosnesenskii</v>
      </c>
      <c r="P8054" s="85" t="str">
        <f t="shared" si="883"/>
        <v>Bombus vosnesenskii</v>
      </c>
      <c r="Q8054" s="12" t="s">
        <v>29</v>
      </c>
      <c r="R8054" s="24">
        <v>15</v>
      </c>
      <c r="S8054" s="12"/>
      <c r="T8054" s="12"/>
      <c r="U8054" s="12"/>
      <c r="V8054" s="10" t="s">
        <v>377</v>
      </c>
      <c r="W8054" s="118">
        <v>41765</v>
      </c>
      <c r="X8054" s="50"/>
      <c r="Y8054" s="129">
        <f t="shared" si="886"/>
        <v>15</v>
      </c>
      <c r="Z8054" s="110">
        <f t="shared" si="888"/>
        <v>0</v>
      </c>
      <c r="AA8054" s="1">
        <f t="shared" si="889"/>
        <v>0</v>
      </c>
    </row>
    <row r="8055" spans="1:27" ht="14.25" customHeight="1">
      <c r="A8055" s="148"/>
      <c r="B8055" s="139">
        <v>20170708</v>
      </c>
      <c r="C8055" s="57" t="str">
        <f t="shared" si="882"/>
        <v>POS</v>
      </c>
      <c r="D8055" s="115">
        <f t="shared" si="890"/>
        <v>41462</v>
      </c>
      <c r="E8055" s="9" t="s">
        <v>216</v>
      </c>
      <c r="F8055" s="37" t="s">
        <v>25</v>
      </c>
      <c r="G8055" s="11" t="s">
        <v>380</v>
      </c>
      <c r="H8055" s="2"/>
      <c r="I8055" s="2"/>
      <c r="J8055" s="4" t="s">
        <v>48</v>
      </c>
      <c r="K8055" s="4" t="s">
        <v>48</v>
      </c>
      <c r="L8055" s="4" t="s">
        <v>49</v>
      </c>
      <c r="M8055" s="4"/>
      <c r="N8055" s="4"/>
      <c r="O8055" s="4" t="str">
        <f t="shared" si="887"/>
        <v>Apis (Apis) mellifera</v>
      </c>
      <c r="P8055" s="85" t="str">
        <f t="shared" si="883"/>
        <v>Apis mellifera</v>
      </c>
      <c r="Q8055" s="12" t="s">
        <v>29</v>
      </c>
      <c r="R8055" s="24">
        <v>1</v>
      </c>
      <c r="S8055" s="12"/>
      <c r="T8055" s="12"/>
      <c r="U8055" s="12"/>
      <c r="V8055" s="10" t="s">
        <v>377</v>
      </c>
      <c r="W8055" s="118">
        <v>41765</v>
      </c>
      <c r="X8055" s="50"/>
      <c r="Y8055" s="129">
        <f t="shared" si="886"/>
        <v>1</v>
      </c>
      <c r="Z8055" s="110">
        <f t="shared" si="888"/>
        <v>0</v>
      </c>
      <c r="AA8055" s="1">
        <f t="shared" si="889"/>
        <v>0</v>
      </c>
    </row>
    <row r="8056" spans="1:27" ht="14.25" customHeight="1">
      <c r="A8056" s="148"/>
      <c r="B8056" s="139">
        <v>20170708</v>
      </c>
      <c r="C8056" s="57" t="str">
        <f t="shared" si="882"/>
        <v>POS</v>
      </c>
      <c r="D8056" s="115">
        <f t="shared" si="890"/>
        <v>41462</v>
      </c>
      <c r="E8056" s="9" t="s">
        <v>216</v>
      </c>
      <c r="F8056" s="37" t="s">
        <v>25</v>
      </c>
      <c r="G8056" s="11" t="s">
        <v>380</v>
      </c>
      <c r="H8056" s="2"/>
      <c r="I8056" s="2"/>
      <c r="J8056" s="4" t="s">
        <v>140</v>
      </c>
      <c r="K8056" s="4" t="s">
        <v>140</v>
      </c>
      <c r="L8056" s="4" t="s">
        <v>141</v>
      </c>
      <c r="M8056" s="4"/>
      <c r="N8056" s="4"/>
      <c r="O8056" s="4" t="str">
        <f t="shared" si="887"/>
        <v>Agapostemon (Agapostemon) texanus</v>
      </c>
      <c r="P8056" s="85" t="str">
        <f t="shared" si="883"/>
        <v>Agapostemon texanus</v>
      </c>
      <c r="Q8056" s="12" t="s">
        <v>29</v>
      </c>
      <c r="R8056" s="24">
        <v>3</v>
      </c>
      <c r="S8056" s="12"/>
      <c r="T8056" s="12"/>
      <c r="U8056" s="12"/>
      <c r="V8056" s="10" t="s">
        <v>377</v>
      </c>
      <c r="W8056" s="118">
        <v>41765</v>
      </c>
      <c r="X8056" s="50"/>
      <c r="Y8056" s="129">
        <f t="shared" si="886"/>
        <v>3</v>
      </c>
      <c r="Z8056" s="110">
        <f t="shared" si="888"/>
        <v>0</v>
      </c>
      <c r="AA8056" s="1">
        <f t="shared" si="889"/>
        <v>0</v>
      </c>
    </row>
    <row r="8057" spans="1:27" ht="14.25" customHeight="1">
      <c r="A8057" s="148"/>
      <c r="B8057" s="139">
        <v>20170708</v>
      </c>
      <c r="C8057" s="57" t="str">
        <f t="shared" ref="C8057:C8120" si="891">LEFT(E8057,3)</f>
        <v>POS</v>
      </c>
      <c r="D8057" s="115">
        <f t="shared" si="890"/>
        <v>41462</v>
      </c>
      <c r="E8057" s="9" t="s">
        <v>216</v>
      </c>
      <c r="F8057" s="37" t="s">
        <v>25</v>
      </c>
      <c r="G8057" s="11" t="s">
        <v>380</v>
      </c>
      <c r="H8057" s="2"/>
      <c r="I8057" s="2"/>
      <c r="J8057" s="4" t="s">
        <v>27</v>
      </c>
      <c r="K8057" s="4" t="s">
        <v>578</v>
      </c>
      <c r="L8057" s="4" t="s">
        <v>44</v>
      </c>
      <c r="M8057" s="4"/>
      <c r="N8057" s="4"/>
      <c r="O8057" s="4" t="str">
        <f t="shared" si="887"/>
        <v>Bombus (Pyrobombus) mixtus</v>
      </c>
      <c r="P8057" s="85" t="str">
        <f t="shared" ref="P8057:P8120" si="892">J8057&amp;" "&amp;L8057</f>
        <v>Bombus mixtus</v>
      </c>
      <c r="Q8057" s="12" t="s">
        <v>29</v>
      </c>
      <c r="R8057" s="24">
        <v>6</v>
      </c>
      <c r="S8057" s="12"/>
      <c r="T8057" s="12"/>
      <c r="U8057" s="12"/>
      <c r="V8057" s="10" t="s">
        <v>377</v>
      </c>
      <c r="W8057" s="118">
        <v>41765</v>
      </c>
      <c r="X8057" s="50"/>
      <c r="Y8057" s="129">
        <f t="shared" si="886"/>
        <v>6</v>
      </c>
      <c r="Z8057" s="110">
        <f t="shared" si="888"/>
        <v>0</v>
      </c>
      <c r="AA8057" s="1">
        <f t="shared" si="889"/>
        <v>0</v>
      </c>
    </row>
    <row r="8058" spans="1:27" ht="14.25" customHeight="1">
      <c r="A8058" s="148"/>
      <c r="B8058" s="139">
        <v>20170708</v>
      </c>
      <c r="C8058" s="57" t="str">
        <f t="shared" si="891"/>
        <v>POS</v>
      </c>
      <c r="D8058" s="115">
        <f t="shared" si="890"/>
        <v>41462</v>
      </c>
      <c r="E8058" s="9" t="s">
        <v>216</v>
      </c>
      <c r="F8058" s="37" t="s">
        <v>25</v>
      </c>
      <c r="G8058" s="11" t="s">
        <v>380</v>
      </c>
      <c r="H8058" s="2"/>
      <c r="I8058" s="2"/>
      <c r="J8058" s="4" t="s">
        <v>27</v>
      </c>
      <c r="K8058" s="4" t="s">
        <v>578</v>
      </c>
      <c r="L8058" s="4" t="s">
        <v>44</v>
      </c>
      <c r="M8058" s="4"/>
      <c r="N8058" s="4"/>
      <c r="O8058" s="4" t="str">
        <f t="shared" si="887"/>
        <v>Bombus (Pyrobombus) mixtus</v>
      </c>
      <c r="P8058" s="85" t="str">
        <f t="shared" si="892"/>
        <v>Bombus mixtus</v>
      </c>
      <c r="Q8058" s="12" t="s">
        <v>43</v>
      </c>
      <c r="R8058" s="24">
        <v>5</v>
      </c>
      <c r="S8058" s="12"/>
      <c r="T8058" s="12"/>
      <c r="U8058" s="12"/>
      <c r="V8058" s="10" t="s">
        <v>377</v>
      </c>
      <c r="W8058" s="118">
        <v>41765</v>
      </c>
      <c r="X8058" s="50"/>
      <c r="Y8058" s="129">
        <f t="shared" si="886"/>
        <v>5</v>
      </c>
      <c r="Z8058" s="110">
        <f t="shared" si="888"/>
        <v>0</v>
      </c>
      <c r="AA8058" s="1">
        <f t="shared" si="889"/>
        <v>0</v>
      </c>
    </row>
    <row r="8059" spans="1:27" ht="14.25" customHeight="1">
      <c r="A8059" s="148"/>
      <c r="B8059" s="139">
        <v>20170708</v>
      </c>
      <c r="C8059" s="57" t="str">
        <f t="shared" si="891"/>
        <v>POS</v>
      </c>
      <c r="D8059" s="115">
        <f t="shared" si="890"/>
        <v>41462</v>
      </c>
      <c r="E8059" s="9" t="s">
        <v>216</v>
      </c>
      <c r="F8059" s="37" t="s">
        <v>25</v>
      </c>
      <c r="G8059" s="11" t="s">
        <v>380</v>
      </c>
      <c r="H8059" s="2"/>
      <c r="I8059" s="2"/>
      <c r="J8059" s="4" t="s">
        <v>27</v>
      </c>
      <c r="K8059" s="84" t="s">
        <v>578</v>
      </c>
      <c r="L8059" s="4" t="s">
        <v>87</v>
      </c>
      <c r="M8059" s="4"/>
      <c r="N8059" s="4"/>
      <c r="O8059" s="4" t="str">
        <f t="shared" si="887"/>
        <v>Bombus (Pyrobombus) flavifrons</v>
      </c>
      <c r="P8059" s="85" t="str">
        <f t="shared" si="892"/>
        <v>Bombus flavifrons</v>
      </c>
      <c r="Q8059" s="12" t="s">
        <v>29</v>
      </c>
      <c r="R8059" s="24">
        <v>2</v>
      </c>
      <c r="S8059" s="12"/>
      <c r="T8059" s="12"/>
      <c r="U8059" s="12"/>
      <c r="V8059" s="10" t="s">
        <v>377</v>
      </c>
      <c r="W8059" s="118">
        <v>41765</v>
      </c>
      <c r="X8059" s="50" t="s">
        <v>1416</v>
      </c>
      <c r="Y8059" s="129">
        <f t="shared" si="886"/>
        <v>2</v>
      </c>
      <c r="Z8059" s="110">
        <f t="shared" si="888"/>
        <v>0</v>
      </c>
      <c r="AA8059" s="1">
        <f t="shared" si="889"/>
        <v>0</v>
      </c>
    </row>
    <row r="8060" spans="1:27" ht="14.25" customHeight="1">
      <c r="A8060" s="148"/>
      <c r="B8060" s="139">
        <v>20170708</v>
      </c>
      <c r="C8060" s="57" t="str">
        <f t="shared" si="891"/>
        <v>POS</v>
      </c>
      <c r="D8060" s="115">
        <f t="shared" si="890"/>
        <v>41462</v>
      </c>
      <c r="E8060" s="9" t="s">
        <v>216</v>
      </c>
      <c r="F8060" s="37" t="s">
        <v>25</v>
      </c>
      <c r="G8060" s="11" t="s">
        <v>380</v>
      </c>
      <c r="H8060" s="2"/>
      <c r="I8060" s="2"/>
      <c r="J8060" s="4" t="s">
        <v>27</v>
      </c>
      <c r="K8060" s="84" t="s">
        <v>578</v>
      </c>
      <c r="L8060" s="4" t="s">
        <v>87</v>
      </c>
      <c r="M8060" s="4"/>
      <c r="N8060" s="4"/>
      <c r="O8060" s="4" t="str">
        <f t="shared" si="887"/>
        <v>Bombus (Pyrobombus) flavifrons</v>
      </c>
      <c r="P8060" s="85" t="str">
        <f t="shared" si="892"/>
        <v>Bombus flavifrons</v>
      </c>
      <c r="Q8060" s="12" t="s">
        <v>43</v>
      </c>
      <c r="R8060" s="24">
        <v>7</v>
      </c>
      <c r="S8060" s="12"/>
      <c r="T8060" s="12"/>
      <c r="U8060" s="12"/>
      <c r="V8060" s="10" t="s">
        <v>377</v>
      </c>
      <c r="W8060" s="118">
        <v>41765</v>
      </c>
      <c r="X8060" s="50" t="s">
        <v>1416</v>
      </c>
      <c r="Y8060" s="129">
        <f t="shared" si="886"/>
        <v>7</v>
      </c>
      <c r="Z8060" s="110">
        <f t="shared" si="888"/>
        <v>0</v>
      </c>
      <c r="AA8060" s="1">
        <f t="shared" si="889"/>
        <v>0</v>
      </c>
    </row>
    <row r="8061" spans="1:27" ht="14.25" customHeight="1">
      <c r="A8061" s="148"/>
      <c r="B8061" s="139">
        <v>20170708</v>
      </c>
      <c r="C8061" s="57" t="str">
        <f t="shared" si="891"/>
        <v>POS</v>
      </c>
      <c r="D8061" s="115">
        <f t="shared" si="890"/>
        <v>41462</v>
      </c>
      <c r="E8061" s="9" t="s">
        <v>216</v>
      </c>
      <c r="F8061" s="37" t="s">
        <v>25</v>
      </c>
      <c r="G8061" s="11" t="s">
        <v>380</v>
      </c>
      <c r="H8061" s="2"/>
      <c r="I8061" s="2"/>
      <c r="J8061" s="4" t="s">
        <v>51</v>
      </c>
      <c r="K8061" s="112" t="s">
        <v>583</v>
      </c>
      <c r="L8061" s="4" t="s">
        <v>157</v>
      </c>
      <c r="M8061" s="4"/>
      <c r="N8061" s="4"/>
      <c r="O8061" s="4" t="str">
        <f t="shared" si="887"/>
        <v>Halictus (Protohalictus) rubicundus</v>
      </c>
      <c r="P8061" s="85" t="str">
        <f t="shared" si="892"/>
        <v>Halictus rubicundus</v>
      </c>
      <c r="Q8061" s="12" t="s">
        <v>29</v>
      </c>
      <c r="R8061" s="24">
        <v>8</v>
      </c>
      <c r="S8061" s="12"/>
      <c r="T8061" s="12"/>
      <c r="U8061" s="12"/>
      <c r="V8061" s="10" t="s">
        <v>377</v>
      </c>
      <c r="W8061" s="118">
        <v>41765</v>
      </c>
      <c r="X8061" s="50"/>
      <c r="Y8061" s="129">
        <f t="shared" si="886"/>
        <v>8</v>
      </c>
      <c r="Z8061" s="110">
        <f t="shared" ref="Z8061:Z8124" si="893">IF(ISNUMBER(SEARCH($Z$1,X8061)),1,0)</f>
        <v>0</v>
      </c>
      <c r="AA8061" s="1">
        <f t="shared" ref="AA8061:AA8124" si="894">IF(ISNUMBER(SEARCH($AA$1,X8061)),1,0)</f>
        <v>0</v>
      </c>
    </row>
    <row r="8062" spans="1:27" ht="14.25" customHeight="1">
      <c r="A8062" s="148"/>
      <c r="B8062" s="139">
        <v>20170708</v>
      </c>
      <c r="C8062" s="57" t="str">
        <f t="shared" si="891"/>
        <v>POS</v>
      </c>
      <c r="D8062" s="115">
        <f t="shared" si="890"/>
        <v>41462</v>
      </c>
      <c r="E8062" s="9" t="s">
        <v>216</v>
      </c>
      <c r="F8062" s="37" t="s">
        <v>25</v>
      </c>
      <c r="G8062" s="11" t="s">
        <v>380</v>
      </c>
      <c r="H8062" s="2"/>
      <c r="I8062" s="2"/>
      <c r="J8062" s="4" t="s">
        <v>51</v>
      </c>
      <c r="K8062" s="4" t="s">
        <v>582</v>
      </c>
      <c r="L8062" s="4" t="s">
        <v>52</v>
      </c>
      <c r="M8062" s="4"/>
      <c r="N8062" s="4"/>
      <c r="O8062" s="4" t="str">
        <f t="shared" si="887"/>
        <v>Halictus (Seladonia) tripartitus</v>
      </c>
      <c r="P8062" s="85" t="str">
        <f t="shared" si="892"/>
        <v>Halictus tripartitus</v>
      </c>
      <c r="Q8062" s="12" t="s">
        <v>29</v>
      </c>
      <c r="R8062" s="24">
        <v>4</v>
      </c>
      <c r="S8062" s="12"/>
      <c r="T8062" s="12"/>
      <c r="U8062" s="12"/>
      <c r="V8062" s="10" t="s">
        <v>377</v>
      </c>
      <c r="W8062" s="118">
        <v>41765</v>
      </c>
      <c r="X8062" s="50"/>
      <c r="Y8062" s="129">
        <f t="shared" si="886"/>
        <v>4</v>
      </c>
      <c r="Z8062" s="110">
        <f t="shared" si="893"/>
        <v>0</v>
      </c>
      <c r="AA8062" s="1">
        <f t="shared" si="894"/>
        <v>0</v>
      </c>
    </row>
    <row r="8063" spans="1:27" ht="14.25" customHeight="1">
      <c r="A8063" s="148"/>
      <c r="B8063" s="139">
        <v>20170708</v>
      </c>
      <c r="C8063" s="57" t="str">
        <f t="shared" si="891"/>
        <v>POS</v>
      </c>
      <c r="D8063" s="115">
        <f t="shared" si="890"/>
        <v>41462</v>
      </c>
      <c r="E8063" s="9" t="s">
        <v>229</v>
      </c>
      <c r="F8063" s="37" t="s">
        <v>25</v>
      </c>
      <c r="G8063" s="11" t="s">
        <v>380</v>
      </c>
      <c r="H8063" s="2"/>
      <c r="I8063" s="2"/>
      <c r="J8063" s="4" t="s">
        <v>51</v>
      </c>
      <c r="K8063" s="4" t="s">
        <v>582</v>
      </c>
      <c r="L8063" s="4" t="s">
        <v>52</v>
      </c>
      <c r="M8063" s="4"/>
      <c r="N8063" s="4"/>
      <c r="O8063" s="4" t="str">
        <f t="shared" si="887"/>
        <v>Halictus (Seladonia) tripartitus</v>
      </c>
      <c r="P8063" s="85" t="str">
        <f t="shared" si="892"/>
        <v>Halictus tripartitus</v>
      </c>
      <c r="Q8063" s="12" t="s">
        <v>29</v>
      </c>
      <c r="R8063" s="24">
        <v>17</v>
      </c>
      <c r="S8063" s="12"/>
      <c r="T8063" s="12"/>
      <c r="U8063" s="12"/>
      <c r="V8063" s="10" t="s">
        <v>377</v>
      </c>
      <c r="W8063" s="118">
        <v>41765</v>
      </c>
      <c r="X8063" s="50"/>
      <c r="Y8063" s="129">
        <f t="shared" si="886"/>
        <v>17</v>
      </c>
      <c r="Z8063" s="110">
        <f t="shared" si="893"/>
        <v>0</v>
      </c>
      <c r="AA8063" s="1">
        <f t="shared" si="894"/>
        <v>0</v>
      </c>
    </row>
    <row r="8064" spans="1:27" ht="14.25" customHeight="1">
      <c r="A8064" s="148"/>
      <c r="B8064" s="139">
        <v>20170708</v>
      </c>
      <c r="C8064" s="57" t="str">
        <f t="shared" si="891"/>
        <v>POS</v>
      </c>
      <c r="D8064" s="115">
        <f t="shared" si="890"/>
        <v>41462</v>
      </c>
      <c r="E8064" s="9" t="s">
        <v>230</v>
      </c>
      <c r="F8064" s="37" t="s">
        <v>25</v>
      </c>
      <c r="G8064" s="11" t="s">
        <v>380</v>
      </c>
      <c r="H8064" s="2"/>
      <c r="I8064" s="2"/>
      <c r="J8064" s="4" t="s">
        <v>48</v>
      </c>
      <c r="K8064" s="4" t="s">
        <v>48</v>
      </c>
      <c r="L8064" s="4" t="s">
        <v>49</v>
      </c>
      <c r="M8064" s="4"/>
      <c r="N8064" s="4"/>
      <c r="O8064" s="4" t="str">
        <f t="shared" si="887"/>
        <v>Apis (Apis) mellifera</v>
      </c>
      <c r="P8064" s="85" t="str">
        <f t="shared" si="892"/>
        <v>Apis mellifera</v>
      </c>
      <c r="Q8064" s="12" t="s">
        <v>29</v>
      </c>
      <c r="R8064" s="24">
        <v>1</v>
      </c>
      <c r="S8064" s="12"/>
      <c r="T8064" s="12"/>
      <c r="U8064" s="12"/>
      <c r="V8064" s="10" t="s">
        <v>377</v>
      </c>
      <c r="W8064" s="118">
        <v>41765</v>
      </c>
      <c r="X8064" s="50"/>
      <c r="Y8064" s="129">
        <f t="shared" si="886"/>
        <v>1</v>
      </c>
      <c r="Z8064" s="110">
        <f t="shared" si="893"/>
        <v>0</v>
      </c>
      <c r="AA8064" s="1">
        <f t="shared" si="894"/>
        <v>0</v>
      </c>
    </row>
    <row r="8065" spans="1:27" ht="14.25" customHeight="1">
      <c r="A8065" s="148"/>
      <c r="B8065" s="139">
        <v>20170708</v>
      </c>
      <c r="C8065" s="57" t="str">
        <f t="shared" si="891"/>
        <v>POS</v>
      </c>
      <c r="D8065" s="115">
        <f t="shared" si="890"/>
        <v>41462</v>
      </c>
      <c r="E8065" s="9" t="s">
        <v>230</v>
      </c>
      <c r="F8065" s="37" t="s">
        <v>25</v>
      </c>
      <c r="G8065" s="11" t="s">
        <v>380</v>
      </c>
      <c r="H8065" s="2"/>
      <c r="I8065" s="2"/>
      <c r="J8065" s="4" t="s">
        <v>140</v>
      </c>
      <c r="K8065" s="4" t="s">
        <v>140</v>
      </c>
      <c r="L8065" s="4" t="s">
        <v>141</v>
      </c>
      <c r="M8065" s="4"/>
      <c r="N8065" s="4"/>
      <c r="O8065" s="4" t="str">
        <f t="shared" si="887"/>
        <v>Agapostemon (Agapostemon) texanus</v>
      </c>
      <c r="P8065" s="85" t="str">
        <f t="shared" si="892"/>
        <v>Agapostemon texanus</v>
      </c>
      <c r="Q8065" s="12" t="s">
        <v>29</v>
      </c>
      <c r="R8065" s="24">
        <v>2</v>
      </c>
      <c r="S8065" s="12"/>
      <c r="T8065" s="12"/>
      <c r="U8065" s="12"/>
      <c r="V8065" s="10" t="s">
        <v>377</v>
      </c>
      <c r="W8065" s="118">
        <v>41765</v>
      </c>
      <c r="X8065" s="50"/>
      <c r="Y8065" s="129">
        <f t="shared" si="886"/>
        <v>2</v>
      </c>
      <c r="Z8065" s="110">
        <f t="shared" si="893"/>
        <v>0</v>
      </c>
      <c r="AA8065" s="1">
        <f t="shared" si="894"/>
        <v>0</v>
      </c>
    </row>
    <row r="8066" spans="1:27" ht="14.25" customHeight="1">
      <c r="A8066" s="148"/>
      <c r="B8066" s="139">
        <v>20170708</v>
      </c>
      <c r="C8066" s="57" t="str">
        <f t="shared" si="891"/>
        <v>POS</v>
      </c>
      <c r="D8066" s="115">
        <f t="shared" si="890"/>
        <v>41462</v>
      </c>
      <c r="E8066" s="9" t="s">
        <v>230</v>
      </c>
      <c r="F8066" s="37" t="s">
        <v>25</v>
      </c>
      <c r="G8066" s="11" t="s">
        <v>380</v>
      </c>
      <c r="H8066" s="2"/>
      <c r="I8066" s="2"/>
      <c r="J8066" s="4" t="s">
        <v>27</v>
      </c>
      <c r="K8066" s="84" t="s">
        <v>578</v>
      </c>
      <c r="L8066" s="4" t="s">
        <v>47</v>
      </c>
      <c r="M8066" s="4"/>
      <c r="N8066" s="4"/>
      <c r="O8066" s="4" t="str">
        <f t="shared" si="887"/>
        <v>Bombus (Pyrobombus) vosnesenskii</v>
      </c>
      <c r="P8066" s="85" t="str">
        <f t="shared" si="892"/>
        <v>Bombus vosnesenskii</v>
      </c>
      <c r="Q8066" s="12" t="s">
        <v>29</v>
      </c>
      <c r="R8066" s="24">
        <v>1</v>
      </c>
      <c r="S8066" s="12"/>
      <c r="T8066" s="12"/>
      <c r="U8066" s="12"/>
      <c r="V8066" s="10" t="s">
        <v>377</v>
      </c>
      <c r="W8066" s="118">
        <v>41765</v>
      </c>
      <c r="X8066" s="50"/>
      <c r="Y8066" s="129">
        <f t="shared" ref="Y8066:Y8129" si="895">IF(R8066&gt;0,R8066,1)</f>
        <v>1</v>
      </c>
      <c r="Z8066" s="110">
        <f t="shared" si="893"/>
        <v>0</v>
      </c>
      <c r="AA8066" s="1">
        <f t="shared" si="894"/>
        <v>0</v>
      </c>
    </row>
    <row r="8067" spans="1:27" ht="14.25" customHeight="1">
      <c r="A8067" s="148"/>
      <c r="B8067" s="139">
        <v>20170708</v>
      </c>
      <c r="C8067" s="57" t="str">
        <f t="shared" si="891"/>
        <v>POS</v>
      </c>
      <c r="D8067" s="115">
        <f t="shared" si="890"/>
        <v>41462</v>
      </c>
      <c r="E8067" s="9" t="s">
        <v>230</v>
      </c>
      <c r="F8067" s="37" t="s">
        <v>25</v>
      </c>
      <c r="G8067" s="11" t="s">
        <v>380</v>
      </c>
      <c r="H8067" s="2"/>
      <c r="I8067" s="2"/>
      <c r="J8067" s="4" t="s">
        <v>27</v>
      </c>
      <c r="K8067" s="4" t="s">
        <v>578</v>
      </c>
      <c r="L8067" s="4" t="s">
        <v>87</v>
      </c>
      <c r="M8067" s="4"/>
      <c r="N8067" s="4"/>
      <c r="O8067" s="4" t="str">
        <f t="shared" si="887"/>
        <v>Bombus (Pyrobombus) flavifrons</v>
      </c>
      <c r="P8067" s="85" t="str">
        <f t="shared" si="892"/>
        <v>Bombus flavifrons</v>
      </c>
      <c r="Q8067" s="12" t="s">
        <v>29</v>
      </c>
      <c r="R8067" s="24">
        <v>1</v>
      </c>
      <c r="S8067" s="12"/>
      <c r="T8067" s="12"/>
      <c r="U8067" s="12"/>
      <c r="V8067" s="10" t="s">
        <v>377</v>
      </c>
      <c r="W8067" s="118">
        <v>41765</v>
      </c>
      <c r="X8067" s="50" t="s">
        <v>1416</v>
      </c>
      <c r="Y8067" s="129">
        <f t="shared" si="895"/>
        <v>1</v>
      </c>
      <c r="Z8067" s="110">
        <f t="shared" si="893"/>
        <v>0</v>
      </c>
      <c r="AA8067" s="1">
        <f t="shared" si="894"/>
        <v>0</v>
      </c>
    </row>
    <row r="8068" spans="1:27" ht="14.25" customHeight="1">
      <c r="A8068" s="148"/>
      <c r="B8068" s="139">
        <v>20170708</v>
      </c>
      <c r="C8068" s="57" t="str">
        <f t="shared" si="891"/>
        <v>POS</v>
      </c>
      <c r="D8068" s="115">
        <f t="shared" si="890"/>
        <v>41462</v>
      </c>
      <c r="E8068" s="9" t="s">
        <v>230</v>
      </c>
      <c r="F8068" s="37" t="s">
        <v>25</v>
      </c>
      <c r="G8068" s="11" t="s">
        <v>380</v>
      </c>
      <c r="H8068" s="2"/>
      <c r="I8068" s="2"/>
      <c r="J8068" s="4" t="s">
        <v>51</v>
      </c>
      <c r="K8068" s="4" t="s">
        <v>582</v>
      </c>
      <c r="L8068" s="4" t="s">
        <v>52</v>
      </c>
      <c r="M8068" s="4"/>
      <c r="N8068" s="4"/>
      <c r="O8068" s="4" t="str">
        <f t="shared" si="887"/>
        <v>Halictus (Seladonia) tripartitus</v>
      </c>
      <c r="P8068" s="85" t="str">
        <f t="shared" si="892"/>
        <v>Halictus tripartitus</v>
      </c>
      <c r="Q8068" s="12" t="s">
        <v>29</v>
      </c>
      <c r="R8068" s="24">
        <v>19</v>
      </c>
      <c r="S8068" s="12"/>
      <c r="T8068" s="12"/>
      <c r="U8068" s="12"/>
      <c r="V8068" s="10" t="s">
        <v>377</v>
      </c>
      <c r="W8068" s="118">
        <v>41765</v>
      </c>
      <c r="X8068" s="50"/>
      <c r="Y8068" s="129">
        <f t="shared" si="895"/>
        <v>19</v>
      </c>
      <c r="Z8068" s="110">
        <f t="shared" si="893"/>
        <v>0</v>
      </c>
      <c r="AA8068" s="1">
        <f t="shared" si="894"/>
        <v>0</v>
      </c>
    </row>
    <row r="8069" spans="1:27" ht="14.25" customHeight="1">
      <c r="A8069" s="148"/>
      <c r="B8069" s="139">
        <v>20170708</v>
      </c>
      <c r="C8069" s="57" t="str">
        <f t="shared" si="891"/>
        <v>POS</v>
      </c>
      <c r="D8069" s="115">
        <f t="shared" si="890"/>
        <v>41462</v>
      </c>
      <c r="E8069" s="9" t="s">
        <v>231</v>
      </c>
      <c r="F8069" s="37" t="s">
        <v>25</v>
      </c>
      <c r="G8069" s="11" t="s">
        <v>380</v>
      </c>
      <c r="H8069" s="2"/>
      <c r="I8069" s="2"/>
      <c r="J8069" s="4" t="s">
        <v>48</v>
      </c>
      <c r="K8069" s="4" t="s">
        <v>48</v>
      </c>
      <c r="L8069" s="4" t="s">
        <v>49</v>
      </c>
      <c r="M8069" s="4"/>
      <c r="N8069" s="4"/>
      <c r="O8069" s="4" t="str">
        <f t="shared" si="887"/>
        <v>Apis (Apis) mellifera</v>
      </c>
      <c r="P8069" s="85" t="str">
        <f t="shared" si="892"/>
        <v>Apis mellifera</v>
      </c>
      <c r="Q8069" s="12" t="s">
        <v>29</v>
      </c>
      <c r="R8069" s="24">
        <v>2</v>
      </c>
      <c r="S8069" s="12"/>
      <c r="T8069" s="12"/>
      <c r="U8069" s="12"/>
      <c r="V8069" s="10" t="s">
        <v>377</v>
      </c>
      <c r="W8069" s="118">
        <v>41765</v>
      </c>
      <c r="X8069" s="50"/>
      <c r="Y8069" s="129">
        <f t="shared" si="895"/>
        <v>2</v>
      </c>
      <c r="Z8069" s="110">
        <f t="shared" si="893"/>
        <v>0</v>
      </c>
      <c r="AA8069" s="1">
        <f t="shared" si="894"/>
        <v>0</v>
      </c>
    </row>
    <row r="8070" spans="1:27" ht="14.25" customHeight="1">
      <c r="A8070" s="148"/>
      <c r="B8070" s="139">
        <v>20170708</v>
      </c>
      <c r="C8070" s="57" t="str">
        <f t="shared" si="891"/>
        <v>POS</v>
      </c>
      <c r="D8070" s="115">
        <f t="shared" si="890"/>
        <v>41462</v>
      </c>
      <c r="E8070" s="9" t="s">
        <v>231</v>
      </c>
      <c r="F8070" s="37" t="s">
        <v>25</v>
      </c>
      <c r="G8070" s="11" t="s">
        <v>380</v>
      </c>
      <c r="H8070" s="2"/>
      <c r="I8070" s="2"/>
      <c r="J8070" s="4" t="s">
        <v>140</v>
      </c>
      <c r="K8070" s="4" t="s">
        <v>140</v>
      </c>
      <c r="L8070" s="4" t="s">
        <v>141</v>
      </c>
      <c r="M8070" s="4"/>
      <c r="N8070" s="4"/>
      <c r="O8070" s="4" t="str">
        <f t="shared" si="887"/>
        <v>Agapostemon (Agapostemon) texanus</v>
      </c>
      <c r="P8070" s="85" t="str">
        <f t="shared" si="892"/>
        <v>Agapostemon texanus</v>
      </c>
      <c r="Q8070" s="12" t="s">
        <v>29</v>
      </c>
      <c r="R8070" s="24">
        <v>4</v>
      </c>
      <c r="S8070" s="12"/>
      <c r="T8070" s="12"/>
      <c r="U8070" s="12"/>
      <c r="V8070" s="10" t="s">
        <v>377</v>
      </c>
      <c r="W8070" s="118">
        <v>41765</v>
      </c>
      <c r="X8070" s="50"/>
      <c r="Y8070" s="129">
        <f t="shared" si="895"/>
        <v>4</v>
      </c>
      <c r="Z8070" s="110">
        <f t="shared" si="893"/>
        <v>0</v>
      </c>
      <c r="AA8070" s="1">
        <f t="shared" si="894"/>
        <v>0</v>
      </c>
    </row>
    <row r="8071" spans="1:27" ht="14.25" customHeight="1">
      <c r="A8071" s="148"/>
      <c r="B8071" s="139">
        <v>20170708</v>
      </c>
      <c r="C8071" s="57" t="str">
        <f t="shared" si="891"/>
        <v>POS</v>
      </c>
      <c r="D8071" s="115">
        <f t="shared" si="890"/>
        <v>41462</v>
      </c>
      <c r="E8071" s="9" t="s">
        <v>231</v>
      </c>
      <c r="F8071" s="37" t="s">
        <v>25</v>
      </c>
      <c r="G8071" s="11" t="s">
        <v>380</v>
      </c>
      <c r="H8071" s="2"/>
      <c r="I8071" s="2"/>
      <c r="J8071" s="4" t="s">
        <v>27</v>
      </c>
      <c r="K8071" s="4" t="s">
        <v>578</v>
      </c>
      <c r="L8071" s="4" t="s">
        <v>44</v>
      </c>
      <c r="M8071" s="4"/>
      <c r="N8071" s="4"/>
      <c r="O8071" s="4" t="str">
        <f t="shared" si="887"/>
        <v>Bombus (Pyrobombus) mixtus</v>
      </c>
      <c r="P8071" s="85" t="str">
        <f t="shared" si="892"/>
        <v>Bombus mixtus</v>
      </c>
      <c r="Q8071" s="12" t="s">
        <v>29</v>
      </c>
      <c r="R8071" s="24">
        <v>1</v>
      </c>
      <c r="S8071" s="12"/>
      <c r="T8071" s="12"/>
      <c r="U8071" s="12"/>
      <c r="V8071" s="10" t="s">
        <v>377</v>
      </c>
      <c r="W8071" s="118">
        <v>41765</v>
      </c>
      <c r="X8071" s="50"/>
      <c r="Y8071" s="129">
        <f t="shared" si="895"/>
        <v>1</v>
      </c>
      <c r="Z8071" s="110">
        <f t="shared" si="893"/>
        <v>0</v>
      </c>
      <c r="AA8071" s="1">
        <f t="shared" si="894"/>
        <v>0</v>
      </c>
    </row>
    <row r="8072" spans="1:27" ht="14.25" customHeight="1">
      <c r="A8072" s="148"/>
      <c r="B8072" s="139">
        <v>20170708</v>
      </c>
      <c r="C8072" s="57" t="str">
        <f t="shared" si="891"/>
        <v>POS</v>
      </c>
      <c r="D8072" s="115">
        <f t="shared" si="890"/>
        <v>41462</v>
      </c>
      <c r="E8072" s="9" t="s">
        <v>231</v>
      </c>
      <c r="F8072" s="37" t="s">
        <v>25</v>
      </c>
      <c r="G8072" s="11" t="s">
        <v>380</v>
      </c>
      <c r="H8072" s="2"/>
      <c r="I8072" s="2"/>
      <c r="J8072" s="4" t="s">
        <v>51</v>
      </c>
      <c r="K8072" s="112" t="s">
        <v>583</v>
      </c>
      <c r="L8072" s="4" t="s">
        <v>157</v>
      </c>
      <c r="M8072" s="4"/>
      <c r="N8072" s="4"/>
      <c r="O8072" s="4" t="str">
        <f t="shared" si="887"/>
        <v>Halictus (Protohalictus) rubicundus</v>
      </c>
      <c r="P8072" s="85" t="str">
        <f t="shared" si="892"/>
        <v>Halictus rubicundus</v>
      </c>
      <c r="Q8072" s="12" t="s">
        <v>29</v>
      </c>
      <c r="R8072" s="24">
        <v>5</v>
      </c>
      <c r="S8072" s="12"/>
      <c r="T8072" s="12"/>
      <c r="U8072" s="12"/>
      <c r="V8072" s="10" t="s">
        <v>377</v>
      </c>
      <c r="W8072" s="118">
        <v>41765</v>
      </c>
      <c r="X8072" s="50"/>
      <c r="Y8072" s="129">
        <f t="shared" si="895"/>
        <v>5</v>
      </c>
      <c r="Z8072" s="110">
        <f t="shared" si="893"/>
        <v>0</v>
      </c>
      <c r="AA8072" s="1">
        <f t="shared" si="894"/>
        <v>0</v>
      </c>
    </row>
    <row r="8073" spans="1:27" ht="14.25" customHeight="1">
      <c r="A8073" s="148"/>
      <c r="B8073" s="139">
        <v>20170708</v>
      </c>
      <c r="C8073" s="57" t="str">
        <f t="shared" si="891"/>
        <v>POS</v>
      </c>
      <c r="D8073" s="115">
        <f t="shared" si="890"/>
        <v>41462</v>
      </c>
      <c r="E8073" s="9" t="s">
        <v>231</v>
      </c>
      <c r="F8073" s="37" t="s">
        <v>25</v>
      </c>
      <c r="G8073" s="11" t="s">
        <v>380</v>
      </c>
      <c r="H8073" s="2"/>
      <c r="I8073" s="2"/>
      <c r="J8073" s="4" t="s">
        <v>51</v>
      </c>
      <c r="K8073" s="83" t="s">
        <v>582</v>
      </c>
      <c r="L8073" s="4" t="s">
        <v>52</v>
      </c>
      <c r="M8073" s="4"/>
      <c r="N8073" s="4"/>
      <c r="O8073" s="4" t="str">
        <f t="shared" si="887"/>
        <v>Halictus (Seladonia) tripartitus</v>
      </c>
      <c r="P8073" s="85" t="str">
        <f t="shared" si="892"/>
        <v>Halictus tripartitus</v>
      </c>
      <c r="Q8073" s="12" t="s">
        <v>29</v>
      </c>
      <c r="R8073" s="24">
        <v>11</v>
      </c>
      <c r="S8073" s="12"/>
      <c r="T8073" s="12"/>
      <c r="U8073" s="12"/>
      <c r="V8073" s="10" t="s">
        <v>377</v>
      </c>
      <c r="W8073" s="118">
        <v>41765</v>
      </c>
      <c r="X8073" s="50"/>
      <c r="Y8073" s="129">
        <f t="shared" si="895"/>
        <v>11</v>
      </c>
      <c r="Z8073" s="110">
        <f t="shared" si="893"/>
        <v>0</v>
      </c>
      <c r="AA8073" s="1">
        <f t="shared" si="894"/>
        <v>0</v>
      </c>
    </row>
    <row r="8074" spans="1:27" ht="14.25" customHeight="1">
      <c r="A8074" s="148"/>
      <c r="B8074" s="139">
        <v>20170708</v>
      </c>
      <c r="C8074" s="57" t="str">
        <f t="shared" si="891"/>
        <v>POS</v>
      </c>
      <c r="D8074" s="115">
        <f t="shared" si="890"/>
        <v>41462</v>
      </c>
      <c r="E8074" s="9" t="s">
        <v>232</v>
      </c>
      <c r="F8074" s="37" t="s">
        <v>25</v>
      </c>
      <c r="G8074" s="11" t="s">
        <v>380</v>
      </c>
      <c r="H8074" s="2"/>
      <c r="I8074" s="2"/>
      <c r="J8074" s="4" t="s">
        <v>140</v>
      </c>
      <c r="K8074" s="84" t="s">
        <v>140</v>
      </c>
      <c r="L8074" s="4" t="s">
        <v>141</v>
      </c>
      <c r="M8074" s="4"/>
      <c r="N8074" s="4"/>
      <c r="O8074" s="4" t="str">
        <f t="shared" si="887"/>
        <v>Agapostemon (Agapostemon) texanus</v>
      </c>
      <c r="P8074" s="85" t="str">
        <f t="shared" si="892"/>
        <v>Agapostemon texanus</v>
      </c>
      <c r="Q8074" s="12" t="s">
        <v>29</v>
      </c>
      <c r="R8074" s="24">
        <v>2</v>
      </c>
      <c r="S8074" s="12"/>
      <c r="T8074" s="12"/>
      <c r="U8074" s="12"/>
      <c r="V8074" s="10" t="s">
        <v>377</v>
      </c>
      <c r="W8074" s="118">
        <v>41765</v>
      </c>
      <c r="X8074" s="50"/>
      <c r="Y8074" s="129">
        <f t="shared" si="895"/>
        <v>2</v>
      </c>
      <c r="Z8074" s="110">
        <f t="shared" si="893"/>
        <v>0</v>
      </c>
      <c r="AA8074" s="1">
        <f t="shared" si="894"/>
        <v>0</v>
      </c>
    </row>
    <row r="8075" spans="1:27" ht="14.25" customHeight="1">
      <c r="A8075" s="148"/>
      <c r="B8075" s="139">
        <v>20170708</v>
      </c>
      <c r="C8075" s="57" t="str">
        <f t="shared" si="891"/>
        <v>POS</v>
      </c>
      <c r="D8075" s="115">
        <f t="shared" si="890"/>
        <v>41462</v>
      </c>
      <c r="E8075" s="9" t="s">
        <v>232</v>
      </c>
      <c r="F8075" s="37" t="s">
        <v>25</v>
      </c>
      <c r="G8075" s="11" t="s">
        <v>380</v>
      </c>
      <c r="H8075" s="2"/>
      <c r="I8075" s="2"/>
      <c r="J8075" s="4" t="s">
        <v>27</v>
      </c>
      <c r="K8075" s="84" t="s">
        <v>578</v>
      </c>
      <c r="L8075" s="4" t="s">
        <v>87</v>
      </c>
      <c r="M8075" s="4"/>
      <c r="N8075" s="4"/>
      <c r="O8075" s="4" t="str">
        <f t="shared" si="887"/>
        <v>Bombus (Pyrobombus) flavifrons</v>
      </c>
      <c r="P8075" s="85" t="str">
        <f t="shared" si="892"/>
        <v>Bombus flavifrons</v>
      </c>
      <c r="Q8075" s="12" t="s">
        <v>29</v>
      </c>
      <c r="R8075" s="24">
        <v>2</v>
      </c>
      <c r="S8075" s="12"/>
      <c r="T8075" s="12"/>
      <c r="U8075" s="12"/>
      <c r="V8075" s="10" t="s">
        <v>377</v>
      </c>
      <c r="W8075" s="118">
        <v>41765</v>
      </c>
      <c r="X8075" s="50" t="s">
        <v>1416</v>
      </c>
      <c r="Y8075" s="129">
        <f t="shared" si="895"/>
        <v>2</v>
      </c>
      <c r="Z8075" s="110">
        <f t="shared" si="893"/>
        <v>0</v>
      </c>
      <c r="AA8075" s="1">
        <f t="shared" si="894"/>
        <v>0</v>
      </c>
    </row>
    <row r="8076" spans="1:27" ht="14.25" customHeight="1">
      <c r="A8076" s="148"/>
      <c r="B8076" s="139">
        <v>20170708</v>
      </c>
      <c r="C8076" s="57" t="str">
        <f t="shared" si="891"/>
        <v>POS</v>
      </c>
      <c r="D8076" s="115">
        <f t="shared" si="890"/>
        <v>41462</v>
      </c>
      <c r="E8076" s="9" t="s">
        <v>232</v>
      </c>
      <c r="F8076" s="37" t="s">
        <v>25</v>
      </c>
      <c r="G8076" s="11" t="s">
        <v>380</v>
      </c>
      <c r="H8076" s="2"/>
      <c r="I8076" s="2"/>
      <c r="J8076" s="4" t="s">
        <v>51</v>
      </c>
      <c r="K8076" s="84" t="s">
        <v>582</v>
      </c>
      <c r="L8076" s="4" t="s">
        <v>52</v>
      </c>
      <c r="M8076" s="4"/>
      <c r="N8076" s="4"/>
      <c r="O8076" s="4" t="str">
        <f t="shared" si="887"/>
        <v>Halictus (Seladonia) tripartitus</v>
      </c>
      <c r="P8076" s="85" t="str">
        <f t="shared" si="892"/>
        <v>Halictus tripartitus</v>
      </c>
      <c r="Q8076" s="12" t="s">
        <v>29</v>
      </c>
      <c r="R8076" s="24">
        <v>7</v>
      </c>
      <c r="S8076" s="12"/>
      <c r="T8076" s="12"/>
      <c r="U8076" s="12"/>
      <c r="V8076" s="10" t="s">
        <v>377</v>
      </c>
      <c r="W8076" s="118">
        <v>41765</v>
      </c>
      <c r="X8076" s="50"/>
      <c r="Y8076" s="129">
        <f t="shared" si="895"/>
        <v>7</v>
      </c>
      <c r="Z8076" s="110">
        <f t="shared" si="893"/>
        <v>0</v>
      </c>
      <c r="AA8076" s="1">
        <f t="shared" si="894"/>
        <v>0</v>
      </c>
    </row>
    <row r="8077" spans="1:27" ht="14.25" customHeight="1">
      <c r="A8077" s="148"/>
      <c r="B8077" s="139">
        <v>20170708</v>
      </c>
      <c r="C8077" s="57" t="str">
        <f t="shared" si="891"/>
        <v>POS</v>
      </c>
      <c r="D8077" s="115">
        <f t="shared" si="890"/>
        <v>41462</v>
      </c>
      <c r="E8077" s="9" t="s">
        <v>234</v>
      </c>
      <c r="F8077" s="37" t="s">
        <v>25</v>
      </c>
      <c r="G8077" s="11" t="s">
        <v>380</v>
      </c>
      <c r="H8077" s="2"/>
      <c r="I8077" s="2"/>
      <c r="J8077" s="4" t="s">
        <v>140</v>
      </c>
      <c r="K8077" s="84" t="s">
        <v>140</v>
      </c>
      <c r="L8077" s="4" t="s">
        <v>141</v>
      </c>
      <c r="M8077" s="4"/>
      <c r="N8077" s="4"/>
      <c r="O8077" s="4" t="str">
        <f t="shared" si="887"/>
        <v>Agapostemon (Agapostemon) texanus</v>
      </c>
      <c r="P8077" s="85" t="str">
        <f t="shared" si="892"/>
        <v>Agapostemon texanus</v>
      </c>
      <c r="Q8077" s="12" t="s">
        <v>29</v>
      </c>
      <c r="R8077" s="24">
        <v>4</v>
      </c>
      <c r="S8077" s="12"/>
      <c r="T8077" s="12"/>
      <c r="U8077" s="12"/>
      <c r="V8077" s="10" t="s">
        <v>377</v>
      </c>
      <c r="W8077" s="118">
        <v>41765</v>
      </c>
      <c r="X8077" s="50"/>
      <c r="Y8077" s="129">
        <f t="shared" si="895"/>
        <v>4</v>
      </c>
      <c r="Z8077" s="110">
        <f t="shared" si="893"/>
        <v>0</v>
      </c>
      <c r="AA8077" s="1">
        <f t="shared" si="894"/>
        <v>0</v>
      </c>
    </row>
    <row r="8078" spans="1:27" ht="14.25" customHeight="1">
      <c r="A8078" s="148"/>
      <c r="B8078" s="139">
        <v>20170708</v>
      </c>
      <c r="C8078" s="57" t="str">
        <f t="shared" si="891"/>
        <v>POS</v>
      </c>
      <c r="D8078" s="115">
        <f t="shared" si="890"/>
        <v>41462</v>
      </c>
      <c r="E8078" s="9" t="s">
        <v>234</v>
      </c>
      <c r="F8078" s="37" t="s">
        <v>25</v>
      </c>
      <c r="G8078" s="11" t="s">
        <v>380</v>
      </c>
      <c r="H8078" s="2"/>
      <c r="I8078" s="2"/>
      <c r="J8078" s="4" t="s">
        <v>51</v>
      </c>
      <c r="K8078" s="112" t="s">
        <v>583</v>
      </c>
      <c r="L8078" s="4" t="s">
        <v>157</v>
      </c>
      <c r="M8078" s="4"/>
      <c r="N8078" s="4"/>
      <c r="O8078" s="4" t="str">
        <f t="shared" si="887"/>
        <v>Halictus (Protohalictus) rubicundus</v>
      </c>
      <c r="P8078" s="85" t="str">
        <f t="shared" si="892"/>
        <v>Halictus rubicundus</v>
      </c>
      <c r="Q8078" s="12" t="s">
        <v>29</v>
      </c>
      <c r="R8078" s="24">
        <v>1</v>
      </c>
      <c r="S8078" s="12"/>
      <c r="T8078" s="12"/>
      <c r="U8078" s="12"/>
      <c r="V8078" s="10" t="s">
        <v>377</v>
      </c>
      <c r="W8078" s="118">
        <v>41765</v>
      </c>
      <c r="X8078" s="50"/>
      <c r="Y8078" s="129">
        <f t="shared" si="895"/>
        <v>1</v>
      </c>
      <c r="Z8078" s="110">
        <f t="shared" si="893"/>
        <v>0</v>
      </c>
      <c r="AA8078" s="1">
        <f t="shared" si="894"/>
        <v>0</v>
      </c>
    </row>
    <row r="8079" spans="1:27" ht="14.25" customHeight="1">
      <c r="A8079" s="148"/>
      <c r="B8079" s="139">
        <v>20170708</v>
      </c>
      <c r="C8079" s="57" t="str">
        <f t="shared" si="891"/>
        <v>POS</v>
      </c>
      <c r="D8079" s="115">
        <f t="shared" si="890"/>
        <v>41462</v>
      </c>
      <c r="E8079" s="9" t="s">
        <v>234</v>
      </c>
      <c r="F8079" s="37" t="s">
        <v>25</v>
      </c>
      <c r="G8079" s="11" t="s">
        <v>380</v>
      </c>
      <c r="H8079" s="2"/>
      <c r="I8079" s="2"/>
      <c r="J8079" s="4" t="s">
        <v>51</v>
      </c>
      <c r="K8079" s="4" t="s">
        <v>582</v>
      </c>
      <c r="L8079" s="4" t="s">
        <v>52</v>
      </c>
      <c r="M8079" s="4"/>
      <c r="N8079" s="4"/>
      <c r="O8079" s="4" t="str">
        <f t="shared" si="887"/>
        <v>Halictus (Seladonia) tripartitus</v>
      </c>
      <c r="P8079" s="85" t="str">
        <f t="shared" si="892"/>
        <v>Halictus tripartitus</v>
      </c>
      <c r="Q8079" s="12" t="s">
        <v>29</v>
      </c>
      <c r="R8079" s="24">
        <v>9</v>
      </c>
      <c r="S8079" s="12"/>
      <c r="T8079" s="12"/>
      <c r="U8079" s="12"/>
      <c r="V8079" s="10" t="s">
        <v>377</v>
      </c>
      <c r="W8079" s="118">
        <v>41765</v>
      </c>
      <c r="X8079" s="50"/>
      <c r="Y8079" s="129">
        <f t="shared" si="895"/>
        <v>9</v>
      </c>
      <c r="Z8079" s="110">
        <f t="shared" si="893"/>
        <v>0</v>
      </c>
      <c r="AA8079" s="1">
        <f t="shared" si="894"/>
        <v>0</v>
      </c>
    </row>
    <row r="8080" spans="1:27" ht="14.25" customHeight="1">
      <c r="A8080" s="148"/>
      <c r="B8080" s="139">
        <v>20170708</v>
      </c>
      <c r="C8080" s="57" t="str">
        <f t="shared" si="891"/>
        <v>POS</v>
      </c>
      <c r="D8080" s="115">
        <f t="shared" si="890"/>
        <v>41462</v>
      </c>
      <c r="E8080" s="9" t="s">
        <v>217</v>
      </c>
      <c r="F8080" s="37" t="s">
        <v>25</v>
      </c>
      <c r="G8080" s="11" t="s">
        <v>380</v>
      </c>
      <c r="H8080" s="2"/>
      <c r="I8080" s="2"/>
      <c r="J8080" s="4" t="s">
        <v>27</v>
      </c>
      <c r="K8080" s="4" t="s">
        <v>578</v>
      </c>
      <c r="L8080" s="4" t="s">
        <v>47</v>
      </c>
      <c r="M8080" s="4"/>
      <c r="N8080" s="4"/>
      <c r="O8080" s="4" t="str">
        <f t="shared" si="887"/>
        <v>Bombus (Pyrobombus) vosnesenskii</v>
      </c>
      <c r="P8080" s="85" t="str">
        <f t="shared" si="892"/>
        <v>Bombus vosnesenskii</v>
      </c>
      <c r="Q8080" s="12" t="s">
        <v>29</v>
      </c>
      <c r="R8080" s="24">
        <v>39</v>
      </c>
      <c r="S8080" s="12"/>
      <c r="T8080" s="12"/>
      <c r="U8080" s="12"/>
      <c r="V8080" s="10" t="s">
        <v>377</v>
      </c>
      <c r="W8080" s="118">
        <v>41765</v>
      </c>
      <c r="X8080" s="50"/>
      <c r="Y8080" s="129">
        <f t="shared" si="895"/>
        <v>39</v>
      </c>
      <c r="Z8080" s="110">
        <f t="shared" si="893"/>
        <v>0</v>
      </c>
      <c r="AA8080" s="1">
        <f t="shared" si="894"/>
        <v>0</v>
      </c>
    </row>
    <row r="8081" spans="1:27" ht="14.25" customHeight="1">
      <c r="A8081" s="148"/>
      <c r="B8081" s="139">
        <v>20170708</v>
      </c>
      <c r="C8081" s="57" t="str">
        <f t="shared" si="891"/>
        <v>POS</v>
      </c>
      <c r="D8081" s="115">
        <f t="shared" si="890"/>
        <v>41462</v>
      </c>
      <c r="E8081" s="9" t="s">
        <v>217</v>
      </c>
      <c r="F8081" s="37" t="s">
        <v>25</v>
      </c>
      <c r="G8081" s="11" t="s">
        <v>380</v>
      </c>
      <c r="H8081" s="2"/>
      <c r="I8081" s="2"/>
      <c r="J8081" s="4" t="s">
        <v>140</v>
      </c>
      <c r="K8081" s="4" t="s">
        <v>140</v>
      </c>
      <c r="L8081" s="4" t="s">
        <v>141</v>
      </c>
      <c r="M8081" s="4"/>
      <c r="N8081" s="4"/>
      <c r="O8081" s="4" t="str">
        <f t="shared" si="887"/>
        <v>Agapostemon (Agapostemon) texanus</v>
      </c>
      <c r="P8081" s="85" t="str">
        <f t="shared" si="892"/>
        <v>Agapostemon texanus</v>
      </c>
      <c r="Q8081" s="12" t="s">
        <v>29</v>
      </c>
      <c r="R8081" s="24">
        <v>23</v>
      </c>
      <c r="S8081" s="12"/>
      <c r="T8081" s="12"/>
      <c r="U8081" s="12"/>
      <c r="V8081" s="10" t="s">
        <v>377</v>
      </c>
      <c r="W8081" s="118">
        <v>41765</v>
      </c>
      <c r="X8081" s="50"/>
      <c r="Y8081" s="129">
        <f t="shared" si="895"/>
        <v>23</v>
      </c>
      <c r="Z8081" s="110">
        <f t="shared" si="893"/>
        <v>0</v>
      </c>
      <c r="AA8081" s="1">
        <f t="shared" si="894"/>
        <v>0</v>
      </c>
    </row>
    <row r="8082" spans="1:27" ht="14.25" customHeight="1">
      <c r="A8082" s="148"/>
      <c r="B8082" s="139">
        <v>20170708</v>
      </c>
      <c r="C8082" s="57" t="str">
        <f t="shared" si="891"/>
        <v>POS</v>
      </c>
      <c r="D8082" s="115">
        <f t="shared" si="890"/>
        <v>41462</v>
      </c>
      <c r="E8082" s="9" t="s">
        <v>217</v>
      </c>
      <c r="F8082" s="37" t="s">
        <v>25</v>
      </c>
      <c r="G8082" s="11" t="s">
        <v>380</v>
      </c>
      <c r="H8082" s="2"/>
      <c r="I8082" s="2"/>
      <c r="J8082" s="4" t="s">
        <v>27</v>
      </c>
      <c r="K8082" s="4" t="s">
        <v>578</v>
      </c>
      <c r="L8082" s="4" t="s">
        <v>44</v>
      </c>
      <c r="M8082" s="4"/>
      <c r="N8082" s="4"/>
      <c r="O8082" s="4" t="str">
        <f t="shared" si="887"/>
        <v>Bombus (Pyrobombus) mixtus</v>
      </c>
      <c r="P8082" s="85" t="str">
        <f t="shared" si="892"/>
        <v>Bombus mixtus</v>
      </c>
      <c r="Q8082" s="12" t="s">
        <v>29</v>
      </c>
      <c r="R8082" s="24">
        <v>9</v>
      </c>
      <c r="S8082" s="12"/>
      <c r="T8082" s="12"/>
      <c r="U8082" s="12"/>
      <c r="V8082" s="10" t="s">
        <v>377</v>
      </c>
      <c r="W8082" s="118">
        <v>41765</v>
      </c>
      <c r="X8082" s="50"/>
      <c r="Y8082" s="129">
        <f t="shared" si="895"/>
        <v>9</v>
      </c>
      <c r="Z8082" s="110">
        <f t="shared" si="893"/>
        <v>0</v>
      </c>
      <c r="AA8082" s="1">
        <f t="shared" si="894"/>
        <v>0</v>
      </c>
    </row>
    <row r="8083" spans="1:27" ht="14.25" customHeight="1">
      <c r="A8083" s="148"/>
      <c r="B8083" s="139">
        <v>20170708</v>
      </c>
      <c r="C8083" s="57" t="str">
        <f t="shared" si="891"/>
        <v>POS</v>
      </c>
      <c r="D8083" s="115">
        <f t="shared" si="890"/>
        <v>41462</v>
      </c>
      <c r="E8083" s="9" t="s">
        <v>217</v>
      </c>
      <c r="F8083" s="37" t="s">
        <v>25</v>
      </c>
      <c r="G8083" s="11" t="s">
        <v>380</v>
      </c>
      <c r="H8083" s="2"/>
      <c r="I8083" s="2"/>
      <c r="J8083" s="4" t="s">
        <v>27</v>
      </c>
      <c r="K8083" s="4" t="s">
        <v>578</v>
      </c>
      <c r="L8083" s="4" t="s">
        <v>87</v>
      </c>
      <c r="M8083" s="4"/>
      <c r="N8083" s="4"/>
      <c r="O8083" s="4" t="str">
        <f t="shared" si="887"/>
        <v>Bombus (Pyrobombus) flavifrons</v>
      </c>
      <c r="P8083" s="85" t="str">
        <f t="shared" si="892"/>
        <v>Bombus flavifrons</v>
      </c>
      <c r="Q8083" s="12" t="s">
        <v>29</v>
      </c>
      <c r="R8083" s="24">
        <v>6</v>
      </c>
      <c r="S8083" s="12"/>
      <c r="T8083" s="12"/>
      <c r="U8083" s="12"/>
      <c r="V8083" s="10" t="s">
        <v>377</v>
      </c>
      <c r="W8083" s="118">
        <v>41765</v>
      </c>
      <c r="X8083" s="50" t="s">
        <v>1416</v>
      </c>
      <c r="Y8083" s="129">
        <f t="shared" si="895"/>
        <v>6</v>
      </c>
      <c r="Z8083" s="110">
        <f t="shared" si="893"/>
        <v>0</v>
      </c>
      <c r="AA8083" s="1">
        <f t="shared" si="894"/>
        <v>0</v>
      </c>
    </row>
    <row r="8084" spans="1:27" ht="14.25" customHeight="1">
      <c r="A8084" s="148"/>
      <c r="B8084" s="139">
        <v>20170708</v>
      </c>
      <c r="C8084" s="57" t="str">
        <f t="shared" si="891"/>
        <v>POS</v>
      </c>
      <c r="D8084" s="115">
        <f t="shared" si="890"/>
        <v>41462</v>
      </c>
      <c r="E8084" s="9" t="s">
        <v>217</v>
      </c>
      <c r="F8084" s="37" t="s">
        <v>25</v>
      </c>
      <c r="G8084" s="11" t="s">
        <v>380</v>
      </c>
      <c r="H8084" s="2"/>
      <c r="I8084" s="2"/>
      <c r="J8084" s="4" t="s">
        <v>27</v>
      </c>
      <c r="K8084" s="84" t="s">
        <v>578</v>
      </c>
      <c r="L8084" s="4" t="s">
        <v>87</v>
      </c>
      <c r="M8084" s="4"/>
      <c r="N8084" s="4"/>
      <c r="O8084" s="4" t="str">
        <f t="shared" si="887"/>
        <v>Bombus (Pyrobombus) flavifrons</v>
      </c>
      <c r="P8084" s="85" t="str">
        <f t="shared" si="892"/>
        <v>Bombus flavifrons</v>
      </c>
      <c r="Q8084" s="12" t="s">
        <v>43</v>
      </c>
      <c r="R8084" s="24">
        <v>6</v>
      </c>
      <c r="S8084" s="12"/>
      <c r="T8084" s="12"/>
      <c r="U8084" s="12"/>
      <c r="V8084" s="10" t="s">
        <v>377</v>
      </c>
      <c r="W8084" s="118">
        <v>41765</v>
      </c>
      <c r="X8084" s="50" t="s">
        <v>1416</v>
      </c>
      <c r="Y8084" s="129">
        <f t="shared" si="895"/>
        <v>6</v>
      </c>
      <c r="Z8084" s="110">
        <f t="shared" si="893"/>
        <v>0</v>
      </c>
      <c r="AA8084" s="1">
        <f t="shared" si="894"/>
        <v>0</v>
      </c>
    </row>
    <row r="8085" spans="1:27" ht="14.25" customHeight="1">
      <c r="A8085" s="148"/>
      <c r="B8085" s="139">
        <v>20170708</v>
      </c>
      <c r="C8085" s="57" t="str">
        <f t="shared" si="891"/>
        <v>POS</v>
      </c>
      <c r="D8085" s="115">
        <f t="shared" si="890"/>
        <v>41462</v>
      </c>
      <c r="E8085" s="9" t="s">
        <v>217</v>
      </c>
      <c r="F8085" s="37" t="s">
        <v>25</v>
      </c>
      <c r="G8085" s="11" t="s">
        <v>380</v>
      </c>
      <c r="H8085" s="2"/>
      <c r="I8085" s="2"/>
      <c r="J8085" s="4" t="s">
        <v>48</v>
      </c>
      <c r="K8085" s="4" t="s">
        <v>48</v>
      </c>
      <c r="L8085" s="4" t="s">
        <v>49</v>
      </c>
      <c r="M8085" s="4"/>
      <c r="N8085" s="4"/>
      <c r="O8085" s="4" t="str">
        <f t="shared" si="887"/>
        <v>Apis (Apis) mellifera</v>
      </c>
      <c r="P8085" s="85" t="str">
        <f t="shared" si="892"/>
        <v>Apis mellifera</v>
      </c>
      <c r="Q8085" s="12" t="s">
        <v>29</v>
      </c>
      <c r="R8085" s="24">
        <v>1</v>
      </c>
      <c r="S8085" s="12"/>
      <c r="T8085" s="12"/>
      <c r="U8085" s="12"/>
      <c r="V8085" s="10" t="s">
        <v>377</v>
      </c>
      <c r="W8085" s="118">
        <v>41765</v>
      </c>
      <c r="X8085" s="50"/>
      <c r="Y8085" s="129">
        <f t="shared" si="895"/>
        <v>1</v>
      </c>
      <c r="Z8085" s="110">
        <f t="shared" si="893"/>
        <v>0</v>
      </c>
      <c r="AA8085" s="1">
        <f t="shared" si="894"/>
        <v>0</v>
      </c>
    </row>
    <row r="8086" spans="1:27" ht="14.25" customHeight="1">
      <c r="A8086" s="148"/>
      <c r="B8086" s="139">
        <v>20170708</v>
      </c>
      <c r="C8086" s="57" t="str">
        <f t="shared" si="891"/>
        <v>POS</v>
      </c>
      <c r="D8086" s="115">
        <f t="shared" si="890"/>
        <v>41462</v>
      </c>
      <c r="E8086" s="9" t="s">
        <v>217</v>
      </c>
      <c r="F8086" s="37" t="s">
        <v>25</v>
      </c>
      <c r="G8086" s="11" t="s">
        <v>380</v>
      </c>
      <c r="H8086" s="2"/>
      <c r="I8086" s="2"/>
      <c r="J8086" s="4" t="s">
        <v>51</v>
      </c>
      <c r="K8086" s="112" t="s">
        <v>583</v>
      </c>
      <c r="L8086" s="4" t="s">
        <v>157</v>
      </c>
      <c r="M8086" s="4"/>
      <c r="N8086" s="4"/>
      <c r="O8086" s="4" t="str">
        <f t="shared" si="887"/>
        <v>Halictus (Protohalictus) rubicundus</v>
      </c>
      <c r="P8086" s="85" t="str">
        <f t="shared" si="892"/>
        <v>Halictus rubicundus</v>
      </c>
      <c r="Q8086" s="12" t="s">
        <v>29</v>
      </c>
      <c r="R8086" s="24">
        <v>7</v>
      </c>
      <c r="S8086" s="12"/>
      <c r="T8086" s="12"/>
      <c r="U8086" s="12"/>
      <c r="V8086" s="10" t="s">
        <v>377</v>
      </c>
      <c r="W8086" s="118">
        <v>41765</v>
      </c>
      <c r="X8086" s="50"/>
      <c r="Y8086" s="129">
        <f t="shared" si="895"/>
        <v>7</v>
      </c>
      <c r="Z8086" s="110">
        <f t="shared" si="893"/>
        <v>0</v>
      </c>
      <c r="AA8086" s="1">
        <f t="shared" si="894"/>
        <v>0</v>
      </c>
    </row>
    <row r="8087" spans="1:27" ht="14.25" customHeight="1">
      <c r="A8087" s="148"/>
      <c r="B8087" s="139">
        <v>20170708</v>
      </c>
      <c r="C8087" s="57" t="str">
        <f t="shared" si="891"/>
        <v>POS</v>
      </c>
      <c r="D8087" s="115">
        <f t="shared" si="890"/>
        <v>41462</v>
      </c>
      <c r="E8087" s="9" t="s">
        <v>217</v>
      </c>
      <c r="F8087" s="37" t="s">
        <v>25</v>
      </c>
      <c r="G8087" s="11" t="s">
        <v>380</v>
      </c>
      <c r="H8087" s="2"/>
      <c r="I8087" s="2"/>
      <c r="J8087" s="4" t="s">
        <v>51</v>
      </c>
      <c r="K8087" s="84" t="s">
        <v>582</v>
      </c>
      <c r="L8087" s="4" t="s">
        <v>52</v>
      </c>
      <c r="M8087" s="4"/>
      <c r="N8087" s="4"/>
      <c r="O8087" s="4" t="str">
        <f t="shared" si="887"/>
        <v>Halictus (Seladonia) tripartitus</v>
      </c>
      <c r="P8087" s="85" t="str">
        <f t="shared" si="892"/>
        <v>Halictus tripartitus</v>
      </c>
      <c r="Q8087" s="12" t="s">
        <v>29</v>
      </c>
      <c r="R8087" s="24">
        <v>10</v>
      </c>
      <c r="S8087" s="12"/>
      <c r="T8087" s="12"/>
      <c r="U8087" s="12"/>
      <c r="V8087" s="10" t="s">
        <v>377</v>
      </c>
      <c r="W8087" s="118">
        <v>41765</v>
      </c>
      <c r="X8087" s="50"/>
      <c r="Y8087" s="129">
        <f t="shared" si="895"/>
        <v>10</v>
      </c>
      <c r="Z8087" s="110">
        <f t="shared" si="893"/>
        <v>0</v>
      </c>
      <c r="AA8087" s="1">
        <f t="shared" si="894"/>
        <v>0</v>
      </c>
    </row>
    <row r="8088" spans="1:27" ht="14.25" customHeight="1">
      <c r="A8088" s="148"/>
      <c r="B8088" s="139">
        <v>20170708</v>
      </c>
      <c r="C8088" s="57" t="str">
        <f t="shared" si="891"/>
        <v>POS</v>
      </c>
      <c r="D8088" s="115">
        <f t="shared" si="890"/>
        <v>41462</v>
      </c>
      <c r="E8088" s="9" t="s">
        <v>227</v>
      </c>
      <c r="F8088" s="37" t="s">
        <v>25</v>
      </c>
      <c r="G8088" s="11" t="s">
        <v>380</v>
      </c>
      <c r="H8088" s="2"/>
      <c r="I8088" s="2"/>
      <c r="J8088" s="4" t="s">
        <v>140</v>
      </c>
      <c r="K8088" s="84" t="s">
        <v>140</v>
      </c>
      <c r="L8088" s="4" t="s">
        <v>141</v>
      </c>
      <c r="M8088" s="4"/>
      <c r="N8088" s="4"/>
      <c r="O8088" s="4" t="str">
        <f t="shared" si="887"/>
        <v>Agapostemon (Agapostemon) texanus</v>
      </c>
      <c r="P8088" s="85" t="str">
        <f t="shared" si="892"/>
        <v>Agapostemon texanus</v>
      </c>
      <c r="Q8088" s="12" t="s">
        <v>29</v>
      </c>
      <c r="R8088" s="24">
        <v>19</v>
      </c>
      <c r="S8088" s="12"/>
      <c r="T8088" s="12"/>
      <c r="U8088" s="12"/>
      <c r="V8088" s="10" t="s">
        <v>377</v>
      </c>
      <c r="W8088" s="118">
        <v>41765</v>
      </c>
      <c r="X8088" s="50"/>
      <c r="Y8088" s="129">
        <f t="shared" si="895"/>
        <v>19</v>
      </c>
      <c r="Z8088" s="110">
        <f t="shared" si="893"/>
        <v>0</v>
      </c>
      <c r="AA8088" s="1">
        <f t="shared" si="894"/>
        <v>0</v>
      </c>
    </row>
    <row r="8089" spans="1:27" ht="14.25" customHeight="1">
      <c r="A8089" s="148"/>
      <c r="B8089" s="139">
        <v>20170708</v>
      </c>
      <c r="C8089" s="57" t="str">
        <f t="shared" si="891"/>
        <v>POS</v>
      </c>
      <c r="D8089" s="115">
        <f t="shared" si="890"/>
        <v>41462</v>
      </c>
      <c r="E8089" s="9" t="s">
        <v>227</v>
      </c>
      <c r="F8089" s="37" t="s">
        <v>25</v>
      </c>
      <c r="G8089" s="11" t="s">
        <v>380</v>
      </c>
      <c r="H8089" s="2"/>
      <c r="I8089" s="2"/>
      <c r="J8089" s="4" t="s">
        <v>48</v>
      </c>
      <c r="K8089" s="4" t="s">
        <v>48</v>
      </c>
      <c r="L8089" s="4" t="s">
        <v>49</v>
      </c>
      <c r="M8089" s="4"/>
      <c r="N8089" s="4"/>
      <c r="O8089" s="4" t="str">
        <f t="shared" si="887"/>
        <v>Apis (Apis) mellifera</v>
      </c>
      <c r="P8089" s="85" t="str">
        <f t="shared" si="892"/>
        <v>Apis mellifera</v>
      </c>
      <c r="Q8089" s="12" t="s">
        <v>29</v>
      </c>
      <c r="R8089" s="24">
        <v>3</v>
      </c>
      <c r="S8089" s="12"/>
      <c r="T8089" s="12"/>
      <c r="U8089" s="12"/>
      <c r="V8089" s="10" t="s">
        <v>377</v>
      </c>
      <c r="W8089" s="118">
        <v>41765</v>
      </c>
      <c r="X8089" s="50"/>
      <c r="Y8089" s="129">
        <f t="shared" si="895"/>
        <v>3</v>
      </c>
      <c r="Z8089" s="110">
        <f t="shared" si="893"/>
        <v>0</v>
      </c>
      <c r="AA8089" s="1">
        <f t="shared" si="894"/>
        <v>0</v>
      </c>
    </row>
    <row r="8090" spans="1:27" ht="14.25" customHeight="1">
      <c r="A8090" s="148"/>
      <c r="B8090" s="139">
        <v>20170708</v>
      </c>
      <c r="C8090" s="57" t="str">
        <f t="shared" si="891"/>
        <v>POS</v>
      </c>
      <c r="D8090" s="115">
        <f t="shared" si="890"/>
        <v>41462</v>
      </c>
      <c r="E8090" s="9" t="s">
        <v>227</v>
      </c>
      <c r="F8090" s="37" t="s">
        <v>25</v>
      </c>
      <c r="G8090" s="11" t="s">
        <v>380</v>
      </c>
      <c r="H8090" s="2"/>
      <c r="I8090" s="2"/>
      <c r="J8090" s="4" t="s">
        <v>27</v>
      </c>
      <c r="K8090" s="4" t="s">
        <v>578</v>
      </c>
      <c r="L8090" s="4" t="s">
        <v>47</v>
      </c>
      <c r="M8090" s="4"/>
      <c r="N8090" s="4"/>
      <c r="O8090" s="4" t="str">
        <f t="shared" si="887"/>
        <v>Bombus (Pyrobombus) vosnesenskii</v>
      </c>
      <c r="P8090" s="85" t="str">
        <f t="shared" si="892"/>
        <v>Bombus vosnesenskii</v>
      </c>
      <c r="Q8090" s="12" t="s">
        <v>29</v>
      </c>
      <c r="R8090" s="24">
        <v>32</v>
      </c>
      <c r="S8090" s="12"/>
      <c r="T8090" s="12"/>
      <c r="U8090" s="12"/>
      <c r="V8090" s="10" t="s">
        <v>377</v>
      </c>
      <c r="W8090" s="118">
        <v>41765</v>
      </c>
      <c r="X8090" s="50"/>
      <c r="Y8090" s="129">
        <f t="shared" si="895"/>
        <v>32</v>
      </c>
      <c r="Z8090" s="110">
        <f t="shared" si="893"/>
        <v>0</v>
      </c>
      <c r="AA8090" s="1">
        <f t="shared" si="894"/>
        <v>0</v>
      </c>
    </row>
    <row r="8091" spans="1:27" ht="14.25" customHeight="1">
      <c r="A8091" s="148"/>
      <c r="B8091" s="139">
        <v>20170708</v>
      </c>
      <c r="C8091" s="57" t="str">
        <f t="shared" si="891"/>
        <v>POS</v>
      </c>
      <c r="D8091" s="115">
        <f t="shared" si="890"/>
        <v>41462</v>
      </c>
      <c r="E8091" s="9" t="s">
        <v>227</v>
      </c>
      <c r="F8091" s="37" t="s">
        <v>25</v>
      </c>
      <c r="G8091" s="11" t="s">
        <v>380</v>
      </c>
      <c r="H8091" s="2"/>
      <c r="I8091" s="2"/>
      <c r="J8091" s="4" t="s">
        <v>27</v>
      </c>
      <c r="K8091" s="4" t="s">
        <v>577</v>
      </c>
      <c r="L8091" s="4" t="s">
        <v>39</v>
      </c>
      <c r="M8091" s="4"/>
      <c r="N8091" s="4"/>
      <c r="O8091" s="4" t="str">
        <f t="shared" si="887"/>
        <v>Bombus (Thoracobombus) fervidus</v>
      </c>
      <c r="P8091" s="85" t="str">
        <f t="shared" si="892"/>
        <v>Bombus fervidus</v>
      </c>
      <c r="Q8091" s="12" t="s">
        <v>29</v>
      </c>
      <c r="R8091" s="24">
        <v>1</v>
      </c>
      <c r="S8091" s="12"/>
      <c r="T8091" s="12"/>
      <c r="U8091" s="12"/>
      <c r="V8091" s="10" t="s">
        <v>377</v>
      </c>
      <c r="W8091" s="118">
        <v>41765</v>
      </c>
      <c r="X8091" s="50"/>
      <c r="Y8091" s="129">
        <f t="shared" si="895"/>
        <v>1</v>
      </c>
      <c r="Z8091" s="110">
        <f t="shared" si="893"/>
        <v>0</v>
      </c>
      <c r="AA8091" s="1">
        <f t="shared" si="894"/>
        <v>0</v>
      </c>
    </row>
    <row r="8092" spans="1:27" ht="14.25" customHeight="1">
      <c r="A8092" s="148"/>
      <c r="B8092" s="139">
        <v>20170708</v>
      </c>
      <c r="C8092" s="57" t="str">
        <f t="shared" si="891"/>
        <v>POS</v>
      </c>
      <c r="D8092" s="115">
        <f t="shared" si="890"/>
        <v>41462</v>
      </c>
      <c r="E8092" s="9" t="s">
        <v>227</v>
      </c>
      <c r="F8092" s="37" t="s">
        <v>25</v>
      </c>
      <c r="G8092" s="11" t="s">
        <v>380</v>
      </c>
      <c r="H8092" s="2"/>
      <c r="I8092" s="2"/>
      <c r="J8092" s="4" t="s">
        <v>27</v>
      </c>
      <c r="K8092" s="4" t="s">
        <v>578</v>
      </c>
      <c r="L8092" s="4" t="s">
        <v>44</v>
      </c>
      <c r="M8092" s="4"/>
      <c r="N8092" s="4"/>
      <c r="O8092" s="4" t="str">
        <f t="shared" si="887"/>
        <v>Bombus (Pyrobombus) mixtus</v>
      </c>
      <c r="P8092" s="85" t="str">
        <f t="shared" si="892"/>
        <v>Bombus mixtus</v>
      </c>
      <c r="Q8092" s="12" t="s">
        <v>29</v>
      </c>
      <c r="R8092" s="24">
        <v>2</v>
      </c>
      <c r="S8092" s="12"/>
      <c r="T8092" s="12"/>
      <c r="U8092" s="12"/>
      <c r="V8092" s="10" t="s">
        <v>377</v>
      </c>
      <c r="W8092" s="118">
        <v>41765</v>
      </c>
      <c r="X8092" s="50"/>
      <c r="Y8092" s="129">
        <f t="shared" si="895"/>
        <v>2</v>
      </c>
      <c r="Z8092" s="110">
        <f t="shared" si="893"/>
        <v>0</v>
      </c>
      <c r="AA8092" s="1">
        <f t="shared" si="894"/>
        <v>0</v>
      </c>
    </row>
    <row r="8093" spans="1:27" ht="14.25" customHeight="1">
      <c r="A8093" s="148"/>
      <c r="B8093" s="139">
        <v>20170708</v>
      </c>
      <c r="C8093" s="57" t="str">
        <f t="shared" si="891"/>
        <v>POS</v>
      </c>
      <c r="D8093" s="115">
        <f t="shared" si="890"/>
        <v>41462</v>
      </c>
      <c r="E8093" s="9" t="s">
        <v>227</v>
      </c>
      <c r="F8093" s="37" t="s">
        <v>25</v>
      </c>
      <c r="G8093" s="11" t="s">
        <v>380</v>
      </c>
      <c r="H8093" s="2"/>
      <c r="I8093" s="2"/>
      <c r="J8093" s="4" t="s">
        <v>27</v>
      </c>
      <c r="K8093" s="83" t="s">
        <v>578</v>
      </c>
      <c r="L8093" s="4" t="s">
        <v>87</v>
      </c>
      <c r="M8093" s="4"/>
      <c r="N8093" s="4"/>
      <c r="O8093" s="4" t="str">
        <f t="shared" ref="O8093:O8155" si="896">J8093&amp;" "&amp;IF(LEN(K8093)&gt;0,"("&amp;K8093&amp;") ","")&amp;IF(LEN(N8093)&gt;0,"nr. ","")&amp;L8093&amp;IF(LEN(M8093)&gt;0," ssp. "&amp;M8093,"")</f>
        <v>Bombus (Pyrobombus) flavifrons</v>
      </c>
      <c r="P8093" s="85" t="str">
        <f t="shared" si="892"/>
        <v>Bombus flavifrons</v>
      </c>
      <c r="Q8093" s="12" t="s">
        <v>29</v>
      </c>
      <c r="R8093" s="24">
        <v>1</v>
      </c>
      <c r="S8093" s="12"/>
      <c r="T8093" s="12"/>
      <c r="U8093" s="12"/>
      <c r="V8093" s="10" t="s">
        <v>377</v>
      </c>
      <c r="W8093" s="118">
        <v>41765</v>
      </c>
      <c r="X8093" s="50" t="s">
        <v>1410</v>
      </c>
      <c r="Y8093" s="129">
        <f t="shared" si="895"/>
        <v>1</v>
      </c>
      <c r="Z8093" s="110">
        <f t="shared" si="893"/>
        <v>0</v>
      </c>
      <c r="AA8093" s="1">
        <f t="shared" si="894"/>
        <v>0</v>
      </c>
    </row>
    <row r="8094" spans="1:27" ht="14.25" customHeight="1">
      <c r="A8094" s="148"/>
      <c r="B8094" s="139">
        <v>20170708</v>
      </c>
      <c r="C8094" s="57" t="str">
        <f t="shared" si="891"/>
        <v>POS</v>
      </c>
      <c r="D8094" s="115">
        <f t="shared" si="890"/>
        <v>41462</v>
      </c>
      <c r="E8094" s="9" t="s">
        <v>227</v>
      </c>
      <c r="F8094" s="37" t="s">
        <v>25</v>
      </c>
      <c r="G8094" s="11" t="s">
        <v>380</v>
      </c>
      <c r="H8094" s="2"/>
      <c r="I8094" s="2"/>
      <c r="J8094" s="4" t="s">
        <v>27</v>
      </c>
      <c r="K8094" s="84" t="s">
        <v>578</v>
      </c>
      <c r="L8094" s="4" t="s">
        <v>87</v>
      </c>
      <c r="M8094" s="4"/>
      <c r="N8094" s="4"/>
      <c r="O8094" s="4" t="str">
        <f t="shared" si="896"/>
        <v>Bombus (Pyrobombus) flavifrons</v>
      </c>
      <c r="P8094" s="85" t="str">
        <f t="shared" si="892"/>
        <v>Bombus flavifrons</v>
      </c>
      <c r="Q8094" s="12" t="s">
        <v>43</v>
      </c>
      <c r="R8094" s="24">
        <v>4</v>
      </c>
      <c r="S8094" s="12"/>
      <c r="T8094" s="12"/>
      <c r="U8094" s="12"/>
      <c r="V8094" s="10" t="s">
        <v>377</v>
      </c>
      <c r="W8094" s="118">
        <v>41765</v>
      </c>
      <c r="X8094" s="50" t="s">
        <v>1413</v>
      </c>
      <c r="Y8094" s="129">
        <f t="shared" si="895"/>
        <v>4</v>
      </c>
      <c r="Z8094" s="110">
        <f t="shared" si="893"/>
        <v>0</v>
      </c>
      <c r="AA8094" s="1">
        <f t="shared" si="894"/>
        <v>0</v>
      </c>
    </row>
    <row r="8095" spans="1:27" ht="14.25" customHeight="1">
      <c r="A8095" s="148"/>
      <c r="B8095" s="139">
        <v>20170708</v>
      </c>
      <c r="C8095" s="57" t="str">
        <f t="shared" si="891"/>
        <v>POS</v>
      </c>
      <c r="D8095" s="115">
        <f t="shared" si="890"/>
        <v>41462</v>
      </c>
      <c r="E8095" s="9" t="s">
        <v>227</v>
      </c>
      <c r="F8095" s="37" t="s">
        <v>25</v>
      </c>
      <c r="G8095" s="11" t="s">
        <v>380</v>
      </c>
      <c r="H8095" s="2"/>
      <c r="I8095" s="2"/>
      <c r="J8095" s="4" t="s">
        <v>51</v>
      </c>
      <c r="K8095" s="31" t="s">
        <v>583</v>
      </c>
      <c r="L8095" s="4" t="s">
        <v>157</v>
      </c>
      <c r="M8095" s="4"/>
      <c r="N8095" s="4"/>
      <c r="O8095" s="4" t="str">
        <f t="shared" si="896"/>
        <v>Halictus (Protohalictus) rubicundus</v>
      </c>
      <c r="P8095" s="85" t="str">
        <f t="shared" si="892"/>
        <v>Halictus rubicundus</v>
      </c>
      <c r="Q8095" s="12" t="s">
        <v>29</v>
      </c>
      <c r="R8095" s="24">
        <v>5</v>
      </c>
      <c r="S8095" s="12"/>
      <c r="T8095" s="12"/>
      <c r="U8095" s="12"/>
      <c r="V8095" s="10" t="s">
        <v>377</v>
      </c>
      <c r="W8095" s="118">
        <v>41765</v>
      </c>
      <c r="X8095" s="50"/>
      <c r="Y8095" s="129">
        <f t="shared" si="895"/>
        <v>5</v>
      </c>
      <c r="Z8095" s="110">
        <f t="shared" si="893"/>
        <v>0</v>
      </c>
      <c r="AA8095" s="1">
        <f t="shared" si="894"/>
        <v>0</v>
      </c>
    </row>
    <row r="8096" spans="1:27" ht="14.25" customHeight="1">
      <c r="A8096" s="148"/>
      <c r="B8096" s="139">
        <v>20170708</v>
      </c>
      <c r="C8096" s="57" t="str">
        <f t="shared" si="891"/>
        <v>POS</v>
      </c>
      <c r="D8096" s="115">
        <f t="shared" si="890"/>
        <v>41462</v>
      </c>
      <c r="E8096" s="9" t="s">
        <v>227</v>
      </c>
      <c r="F8096" s="37" t="s">
        <v>25</v>
      </c>
      <c r="G8096" s="11" t="s">
        <v>380</v>
      </c>
      <c r="H8096" s="2"/>
      <c r="I8096" s="2"/>
      <c r="J8096" s="4" t="s">
        <v>51</v>
      </c>
      <c r="K8096" s="4" t="s">
        <v>582</v>
      </c>
      <c r="L8096" s="4" t="s">
        <v>52</v>
      </c>
      <c r="M8096" s="4"/>
      <c r="N8096" s="4"/>
      <c r="O8096" s="4" t="str">
        <f t="shared" si="896"/>
        <v>Halictus (Seladonia) tripartitus</v>
      </c>
      <c r="P8096" s="85" t="str">
        <f t="shared" si="892"/>
        <v>Halictus tripartitus</v>
      </c>
      <c r="Q8096" s="12" t="s">
        <v>29</v>
      </c>
      <c r="R8096" s="24">
        <v>3</v>
      </c>
      <c r="S8096" s="12"/>
      <c r="T8096" s="12"/>
      <c r="U8096" s="12"/>
      <c r="V8096" s="10" t="s">
        <v>377</v>
      </c>
      <c r="W8096" s="118">
        <v>41765</v>
      </c>
      <c r="X8096" s="50"/>
      <c r="Y8096" s="129">
        <f t="shared" si="895"/>
        <v>3</v>
      </c>
      <c r="Z8096" s="110">
        <f t="shared" si="893"/>
        <v>0</v>
      </c>
      <c r="AA8096" s="1">
        <f t="shared" si="894"/>
        <v>0</v>
      </c>
    </row>
    <row r="8097" spans="1:27" ht="14.25" customHeight="1">
      <c r="A8097" s="148"/>
      <c r="B8097" s="139">
        <v>20170708</v>
      </c>
      <c r="C8097" s="57" t="str">
        <f t="shared" si="891"/>
        <v>POS</v>
      </c>
      <c r="D8097" s="115">
        <f t="shared" si="890"/>
        <v>41462</v>
      </c>
      <c r="E8097" s="9" t="s">
        <v>229</v>
      </c>
      <c r="F8097" s="37" t="s">
        <v>25</v>
      </c>
      <c r="G8097" s="11" t="s">
        <v>380</v>
      </c>
      <c r="H8097" s="2"/>
      <c r="I8097" s="2"/>
      <c r="J8097" s="4" t="s">
        <v>140</v>
      </c>
      <c r="K8097" s="4" t="s">
        <v>140</v>
      </c>
      <c r="L8097" s="4" t="s">
        <v>141</v>
      </c>
      <c r="M8097" s="4"/>
      <c r="N8097" s="4"/>
      <c r="O8097" s="4" t="str">
        <f t="shared" si="896"/>
        <v>Agapostemon (Agapostemon) texanus</v>
      </c>
      <c r="P8097" s="85" t="str">
        <f t="shared" si="892"/>
        <v>Agapostemon texanus</v>
      </c>
      <c r="Q8097" s="12" t="s">
        <v>29</v>
      </c>
      <c r="R8097" s="24">
        <v>7</v>
      </c>
      <c r="S8097" s="12"/>
      <c r="T8097" s="12"/>
      <c r="U8097" s="12"/>
      <c r="V8097" s="10" t="s">
        <v>377</v>
      </c>
      <c r="W8097" s="118">
        <v>41765</v>
      </c>
      <c r="X8097" s="50"/>
      <c r="Y8097" s="129">
        <f t="shared" si="895"/>
        <v>7</v>
      </c>
      <c r="Z8097" s="110">
        <f t="shared" si="893"/>
        <v>0</v>
      </c>
      <c r="AA8097" s="1">
        <f t="shared" si="894"/>
        <v>0</v>
      </c>
    </row>
    <row r="8098" spans="1:27" ht="14.25" customHeight="1">
      <c r="A8098" s="148"/>
      <c r="B8098" s="139">
        <v>20170708</v>
      </c>
      <c r="C8098" s="57" t="str">
        <f t="shared" si="891"/>
        <v>POS</v>
      </c>
      <c r="D8098" s="115">
        <f t="shared" si="890"/>
        <v>41462</v>
      </c>
      <c r="E8098" s="9" t="s">
        <v>229</v>
      </c>
      <c r="F8098" s="37" t="s">
        <v>25</v>
      </c>
      <c r="G8098" s="11" t="s">
        <v>380</v>
      </c>
      <c r="H8098" s="2"/>
      <c r="I8098" s="2"/>
      <c r="J8098" s="4" t="s">
        <v>48</v>
      </c>
      <c r="K8098" s="4" t="s">
        <v>48</v>
      </c>
      <c r="L8098" s="4" t="s">
        <v>49</v>
      </c>
      <c r="M8098" s="4"/>
      <c r="N8098" s="4"/>
      <c r="O8098" s="4" t="str">
        <f t="shared" si="896"/>
        <v>Apis (Apis) mellifera</v>
      </c>
      <c r="P8098" s="85" t="str">
        <f t="shared" si="892"/>
        <v>Apis mellifera</v>
      </c>
      <c r="Q8098" s="12" t="s">
        <v>29</v>
      </c>
      <c r="R8098" s="24">
        <v>1</v>
      </c>
      <c r="S8098" s="12"/>
      <c r="T8098" s="12"/>
      <c r="U8098" s="12"/>
      <c r="V8098" s="10" t="s">
        <v>377</v>
      </c>
      <c r="W8098" s="118">
        <v>41765</v>
      </c>
      <c r="X8098" s="50"/>
      <c r="Y8098" s="129">
        <f t="shared" si="895"/>
        <v>1</v>
      </c>
      <c r="Z8098" s="110">
        <f t="shared" si="893"/>
        <v>0</v>
      </c>
      <c r="AA8098" s="1">
        <f t="shared" si="894"/>
        <v>0</v>
      </c>
    </row>
    <row r="8099" spans="1:27" ht="14.25" customHeight="1">
      <c r="A8099" s="148"/>
      <c r="B8099" s="139">
        <v>20170708</v>
      </c>
      <c r="C8099" s="57" t="str">
        <f t="shared" si="891"/>
        <v>POS</v>
      </c>
      <c r="D8099" s="115">
        <f t="shared" si="890"/>
        <v>41462</v>
      </c>
      <c r="E8099" s="9" t="s">
        <v>229</v>
      </c>
      <c r="F8099" s="37" t="s">
        <v>25</v>
      </c>
      <c r="G8099" s="11" t="s">
        <v>380</v>
      </c>
      <c r="H8099" s="2"/>
      <c r="I8099" s="2"/>
      <c r="J8099" s="4" t="s">
        <v>27</v>
      </c>
      <c r="K8099" s="83" t="s">
        <v>577</v>
      </c>
      <c r="L8099" s="4" t="s">
        <v>39</v>
      </c>
      <c r="M8099" s="4"/>
      <c r="N8099" s="4"/>
      <c r="O8099" s="4" t="str">
        <f t="shared" si="896"/>
        <v>Bombus (Thoracobombus) fervidus</v>
      </c>
      <c r="P8099" s="85" t="str">
        <f t="shared" si="892"/>
        <v>Bombus fervidus</v>
      </c>
      <c r="Q8099" s="12" t="s">
        <v>29</v>
      </c>
      <c r="R8099" s="24">
        <v>1</v>
      </c>
      <c r="S8099" s="12"/>
      <c r="T8099" s="12"/>
      <c r="U8099" s="12"/>
      <c r="V8099" s="10" t="s">
        <v>377</v>
      </c>
      <c r="W8099" s="118">
        <v>41765</v>
      </c>
      <c r="X8099" s="50"/>
      <c r="Y8099" s="129">
        <f t="shared" si="895"/>
        <v>1</v>
      </c>
      <c r="Z8099" s="110">
        <f t="shared" si="893"/>
        <v>0</v>
      </c>
      <c r="AA8099" s="1">
        <f t="shared" si="894"/>
        <v>0</v>
      </c>
    </row>
    <row r="8100" spans="1:27" ht="14.25" customHeight="1">
      <c r="A8100" s="148"/>
      <c r="B8100" s="139">
        <v>20170708</v>
      </c>
      <c r="C8100" s="57" t="str">
        <f t="shared" si="891"/>
        <v>POS</v>
      </c>
      <c r="D8100" s="115">
        <f t="shared" si="890"/>
        <v>41462</v>
      </c>
      <c r="E8100" s="9" t="s">
        <v>229</v>
      </c>
      <c r="F8100" s="37" t="s">
        <v>25</v>
      </c>
      <c r="G8100" s="11" t="s">
        <v>380</v>
      </c>
      <c r="H8100" s="2"/>
      <c r="I8100" s="2"/>
      <c r="J8100" s="4" t="s">
        <v>27</v>
      </c>
      <c r="K8100" s="84" t="s">
        <v>578</v>
      </c>
      <c r="L8100" s="4" t="s">
        <v>44</v>
      </c>
      <c r="M8100" s="4"/>
      <c r="N8100" s="4"/>
      <c r="O8100" s="4" t="str">
        <f t="shared" si="896"/>
        <v>Bombus (Pyrobombus) mixtus</v>
      </c>
      <c r="P8100" s="85" t="str">
        <f t="shared" si="892"/>
        <v>Bombus mixtus</v>
      </c>
      <c r="Q8100" s="12" t="s">
        <v>29</v>
      </c>
      <c r="R8100" s="24">
        <v>1</v>
      </c>
      <c r="S8100" s="12"/>
      <c r="T8100" s="12"/>
      <c r="U8100" s="12"/>
      <c r="V8100" s="10" t="s">
        <v>377</v>
      </c>
      <c r="W8100" s="118">
        <v>41765</v>
      </c>
      <c r="X8100" s="50"/>
      <c r="Y8100" s="129">
        <f t="shared" si="895"/>
        <v>1</v>
      </c>
      <c r="Z8100" s="110">
        <f t="shared" si="893"/>
        <v>0</v>
      </c>
      <c r="AA8100" s="1">
        <f t="shared" si="894"/>
        <v>0</v>
      </c>
    </row>
    <row r="8101" spans="1:27" ht="14.25" customHeight="1">
      <c r="A8101" s="148"/>
      <c r="B8101" s="139">
        <v>20170708</v>
      </c>
      <c r="C8101" s="57" t="str">
        <f t="shared" si="891"/>
        <v>POS</v>
      </c>
      <c r="D8101" s="115">
        <f t="shared" si="890"/>
        <v>41462</v>
      </c>
      <c r="E8101" s="9" t="s">
        <v>229</v>
      </c>
      <c r="F8101" s="37" t="s">
        <v>25</v>
      </c>
      <c r="G8101" s="11" t="s">
        <v>380</v>
      </c>
      <c r="H8101" s="2"/>
      <c r="I8101" s="2"/>
      <c r="J8101" s="4" t="s">
        <v>51</v>
      </c>
      <c r="K8101" s="31" t="s">
        <v>583</v>
      </c>
      <c r="L8101" s="4" t="s">
        <v>157</v>
      </c>
      <c r="M8101" s="4"/>
      <c r="N8101" s="4"/>
      <c r="O8101" s="4" t="str">
        <f t="shared" si="896"/>
        <v>Halictus (Protohalictus) rubicundus</v>
      </c>
      <c r="P8101" s="85" t="str">
        <f t="shared" si="892"/>
        <v>Halictus rubicundus</v>
      </c>
      <c r="Q8101" s="12" t="s">
        <v>29</v>
      </c>
      <c r="R8101" s="24">
        <v>7</v>
      </c>
      <c r="S8101" s="12"/>
      <c r="T8101" s="12"/>
      <c r="U8101" s="12"/>
      <c r="V8101" s="10" t="s">
        <v>377</v>
      </c>
      <c r="W8101" s="118">
        <v>41765</v>
      </c>
      <c r="X8101" s="50"/>
      <c r="Y8101" s="129">
        <f t="shared" si="895"/>
        <v>7</v>
      </c>
      <c r="Z8101" s="110">
        <f t="shared" si="893"/>
        <v>0</v>
      </c>
      <c r="AA8101" s="1">
        <f t="shared" si="894"/>
        <v>0</v>
      </c>
    </row>
    <row r="8102" spans="1:27" ht="14.25" customHeight="1">
      <c r="A8102" s="148"/>
      <c r="B8102" s="139">
        <v>20170708</v>
      </c>
      <c r="C8102" s="57" t="str">
        <f t="shared" si="891"/>
        <v>POS</v>
      </c>
      <c r="D8102" s="115">
        <f t="shared" si="890"/>
        <v>41462</v>
      </c>
      <c r="E8102" s="9" t="s">
        <v>235</v>
      </c>
      <c r="F8102" s="37" t="s">
        <v>25</v>
      </c>
      <c r="G8102" s="11" t="s">
        <v>380</v>
      </c>
      <c r="H8102" s="2"/>
      <c r="I8102" s="2"/>
      <c r="J8102" s="4" t="s">
        <v>27</v>
      </c>
      <c r="K8102" s="4" t="s">
        <v>578</v>
      </c>
      <c r="L8102" s="4" t="s">
        <v>47</v>
      </c>
      <c r="M8102" s="4"/>
      <c r="N8102" s="4"/>
      <c r="O8102" s="4" t="str">
        <f t="shared" si="896"/>
        <v>Bombus (Pyrobombus) vosnesenskii</v>
      </c>
      <c r="P8102" s="85" t="str">
        <f t="shared" si="892"/>
        <v>Bombus vosnesenskii</v>
      </c>
      <c r="Q8102" s="12" t="s">
        <v>29</v>
      </c>
      <c r="R8102" s="24">
        <v>1</v>
      </c>
      <c r="S8102" s="12"/>
      <c r="T8102" s="12"/>
      <c r="U8102" s="12"/>
      <c r="V8102" s="10" t="s">
        <v>377</v>
      </c>
      <c r="W8102" s="118">
        <v>41765</v>
      </c>
      <c r="X8102" s="50"/>
      <c r="Y8102" s="129">
        <f t="shared" si="895"/>
        <v>1</v>
      </c>
      <c r="Z8102" s="110">
        <f t="shared" si="893"/>
        <v>0</v>
      </c>
      <c r="AA8102" s="1">
        <f t="shared" si="894"/>
        <v>0</v>
      </c>
    </row>
    <row r="8103" spans="1:27" ht="14.25" customHeight="1">
      <c r="A8103" s="148"/>
      <c r="B8103" s="139">
        <v>20170708</v>
      </c>
      <c r="C8103" s="57" t="str">
        <f t="shared" si="891"/>
        <v>POS</v>
      </c>
      <c r="D8103" s="115">
        <f t="shared" si="890"/>
        <v>41462</v>
      </c>
      <c r="E8103" s="9" t="s">
        <v>235</v>
      </c>
      <c r="F8103" s="37" t="s">
        <v>25</v>
      </c>
      <c r="G8103" s="11" t="s">
        <v>380</v>
      </c>
      <c r="H8103" s="2"/>
      <c r="I8103" s="2"/>
      <c r="J8103" s="4" t="s">
        <v>140</v>
      </c>
      <c r="K8103" s="4" t="s">
        <v>140</v>
      </c>
      <c r="L8103" s="4" t="s">
        <v>141</v>
      </c>
      <c r="M8103" s="4"/>
      <c r="N8103" s="4"/>
      <c r="O8103" s="4" t="str">
        <f t="shared" si="896"/>
        <v>Agapostemon (Agapostemon) texanus</v>
      </c>
      <c r="P8103" s="85" t="str">
        <f t="shared" si="892"/>
        <v>Agapostemon texanus</v>
      </c>
      <c r="Q8103" s="12" t="s">
        <v>29</v>
      </c>
      <c r="R8103" s="24">
        <v>1</v>
      </c>
      <c r="S8103" s="12"/>
      <c r="T8103" s="12"/>
      <c r="U8103" s="12"/>
      <c r="V8103" s="10" t="s">
        <v>377</v>
      </c>
      <c r="W8103" s="118">
        <v>41765</v>
      </c>
      <c r="X8103" s="50"/>
      <c r="Y8103" s="129">
        <f t="shared" si="895"/>
        <v>1</v>
      </c>
      <c r="Z8103" s="110">
        <f t="shared" si="893"/>
        <v>0</v>
      </c>
      <c r="AA8103" s="1">
        <f t="shared" si="894"/>
        <v>0</v>
      </c>
    </row>
    <row r="8104" spans="1:27" ht="14.25" customHeight="1">
      <c r="A8104" s="148"/>
      <c r="B8104" s="139">
        <v>20170708</v>
      </c>
      <c r="C8104" s="57" t="str">
        <f t="shared" si="891"/>
        <v>POS</v>
      </c>
      <c r="D8104" s="115">
        <f t="shared" si="890"/>
        <v>41462</v>
      </c>
      <c r="E8104" s="9" t="s">
        <v>235</v>
      </c>
      <c r="F8104" s="37" t="s">
        <v>25</v>
      </c>
      <c r="G8104" s="11" t="s">
        <v>380</v>
      </c>
      <c r="H8104" s="2"/>
      <c r="I8104" s="2"/>
      <c r="J8104" s="4" t="s">
        <v>48</v>
      </c>
      <c r="K8104" s="4" t="s">
        <v>48</v>
      </c>
      <c r="L8104" s="4" t="s">
        <v>49</v>
      </c>
      <c r="M8104" s="4"/>
      <c r="N8104" s="4"/>
      <c r="O8104" s="4" t="str">
        <f t="shared" si="896"/>
        <v>Apis (Apis) mellifera</v>
      </c>
      <c r="P8104" s="85" t="str">
        <f t="shared" si="892"/>
        <v>Apis mellifera</v>
      </c>
      <c r="Q8104" s="12" t="s">
        <v>29</v>
      </c>
      <c r="R8104" s="24">
        <v>1</v>
      </c>
      <c r="S8104" s="12"/>
      <c r="T8104" s="12"/>
      <c r="U8104" s="12"/>
      <c r="V8104" s="10" t="s">
        <v>377</v>
      </c>
      <c r="W8104" s="118">
        <v>41765</v>
      </c>
      <c r="X8104" s="50"/>
      <c r="Y8104" s="129">
        <f t="shared" si="895"/>
        <v>1</v>
      </c>
      <c r="Z8104" s="110">
        <f t="shared" si="893"/>
        <v>0</v>
      </c>
      <c r="AA8104" s="1">
        <f t="shared" si="894"/>
        <v>0</v>
      </c>
    </row>
    <row r="8105" spans="1:27" ht="14.25" customHeight="1">
      <c r="A8105" s="148"/>
      <c r="B8105" s="139">
        <v>20170708</v>
      </c>
      <c r="C8105" s="57" t="str">
        <f t="shared" si="891"/>
        <v>POS</v>
      </c>
      <c r="D8105" s="115">
        <f t="shared" si="890"/>
        <v>41462</v>
      </c>
      <c r="E8105" s="9" t="s">
        <v>235</v>
      </c>
      <c r="F8105" s="37" t="s">
        <v>25</v>
      </c>
      <c r="G8105" s="11" t="s">
        <v>380</v>
      </c>
      <c r="H8105" s="2"/>
      <c r="I8105" s="2"/>
      <c r="J8105" s="4" t="s">
        <v>27</v>
      </c>
      <c r="K8105" s="4" t="s">
        <v>577</v>
      </c>
      <c r="L8105" s="4" t="s">
        <v>39</v>
      </c>
      <c r="M8105" s="4"/>
      <c r="N8105" s="4"/>
      <c r="O8105" s="4" t="str">
        <f t="shared" si="896"/>
        <v>Bombus (Thoracobombus) fervidus</v>
      </c>
      <c r="P8105" s="85" t="str">
        <f t="shared" si="892"/>
        <v>Bombus fervidus</v>
      </c>
      <c r="Q8105" s="12" t="s">
        <v>29</v>
      </c>
      <c r="R8105" s="24">
        <v>1</v>
      </c>
      <c r="S8105" s="12"/>
      <c r="T8105" s="12"/>
      <c r="U8105" s="12"/>
      <c r="V8105" s="10" t="s">
        <v>377</v>
      </c>
      <c r="W8105" s="118">
        <v>41765</v>
      </c>
      <c r="X8105" s="50"/>
      <c r="Y8105" s="129">
        <f t="shared" si="895"/>
        <v>1</v>
      </c>
      <c r="Z8105" s="110">
        <f t="shared" si="893"/>
        <v>0</v>
      </c>
      <c r="AA8105" s="1">
        <f t="shared" si="894"/>
        <v>0</v>
      </c>
    </row>
    <row r="8106" spans="1:27" ht="14.25" customHeight="1">
      <c r="A8106" s="148"/>
      <c r="B8106" s="139">
        <v>20170708</v>
      </c>
      <c r="C8106" s="57" t="str">
        <f t="shared" si="891"/>
        <v>POS</v>
      </c>
      <c r="D8106" s="115">
        <f t="shared" si="890"/>
        <v>41462</v>
      </c>
      <c r="E8106" s="9" t="s">
        <v>235</v>
      </c>
      <c r="F8106" s="37" t="s">
        <v>25</v>
      </c>
      <c r="G8106" s="11" t="s">
        <v>380</v>
      </c>
      <c r="H8106" s="2"/>
      <c r="I8106" s="2"/>
      <c r="J8106" s="4" t="s">
        <v>27</v>
      </c>
      <c r="K8106" s="84" t="s">
        <v>578</v>
      </c>
      <c r="L8106" s="4" t="s">
        <v>44</v>
      </c>
      <c r="M8106" s="4"/>
      <c r="N8106" s="4"/>
      <c r="O8106" s="4" t="str">
        <f t="shared" si="896"/>
        <v>Bombus (Pyrobombus) mixtus</v>
      </c>
      <c r="P8106" s="85" t="str">
        <f t="shared" si="892"/>
        <v>Bombus mixtus</v>
      </c>
      <c r="Q8106" s="12" t="s">
        <v>29</v>
      </c>
      <c r="R8106" s="24">
        <v>1</v>
      </c>
      <c r="S8106" s="12"/>
      <c r="T8106" s="12"/>
      <c r="U8106" s="12"/>
      <c r="V8106" s="10" t="s">
        <v>377</v>
      </c>
      <c r="W8106" s="118">
        <v>41765</v>
      </c>
      <c r="X8106" s="50"/>
      <c r="Y8106" s="129">
        <f t="shared" si="895"/>
        <v>1</v>
      </c>
      <c r="Z8106" s="110">
        <f t="shared" si="893"/>
        <v>0</v>
      </c>
      <c r="AA8106" s="1">
        <f t="shared" si="894"/>
        <v>0</v>
      </c>
    </row>
    <row r="8107" spans="1:27" ht="14.25" customHeight="1">
      <c r="A8107" s="148"/>
      <c r="B8107" s="139">
        <v>20170708</v>
      </c>
      <c r="C8107" s="57" t="str">
        <f t="shared" si="891"/>
        <v>POS</v>
      </c>
      <c r="D8107" s="115">
        <f t="shared" si="890"/>
        <v>41462</v>
      </c>
      <c r="E8107" s="9" t="s">
        <v>235</v>
      </c>
      <c r="F8107" s="37" t="s">
        <v>25</v>
      </c>
      <c r="G8107" s="11" t="s">
        <v>380</v>
      </c>
      <c r="H8107" s="2"/>
      <c r="I8107" s="2"/>
      <c r="J8107" s="4" t="s">
        <v>51</v>
      </c>
      <c r="K8107" s="31" t="s">
        <v>583</v>
      </c>
      <c r="L8107" s="4" t="s">
        <v>157</v>
      </c>
      <c r="M8107" s="4"/>
      <c r="N8107" s="4"/>
      <c r="O8107" s="4" t="str">
        <f t="shared" si="896"/>
        <v>Halictus (Protohalictus) rubicundus</v>
      </c>
      <c r="P8107" s="85" t="str">
        <f t="shared" si="892"/>
        <v>Halictus rubicundus</v>
      </c>
      <c r="Q8107" s="12" t="s">
        <v>29</v>
      </c>
      <c r="R8107" s="24">
        <v>3</v>
      </c>
      <c r="S8107" s="12"/>
      <c r="T8107" s="12"/>
      <c r="U8107" s="12"/>
      <c r="V8107" s="10" t="s">
        <v>377</v>
      </c>
      <c r="W8107" s="118">
        <v>41765</v>
      </c>
      <c r="X8107" s="50"/>
      <c r="Y8107" s="129">
        <f t="shared" si="895"/>
        <v>3</v>
      </c>
      <c r="Z8107" s="110">
        <f t="shared" si="893"/>
        <v>0</v>
      </c>
      <c r="AA8107" s="1">
        <f t="shared" si="894"/>
        <v>0</v>
      </c>
    </row>
    <row r="8108" spans="1:27" ht="14.25" customHeight="1">
      <c r="A8108" s="148"/>
      <c r="B8108" s="139">
        <v>20170708</v>
      </c>
      <c r="C8108" s="57" t="str">
        <f t="shared" si="891"/>
        <v>POS</v>
      </c>
      <c r="D8108" s="115">
        <f t="shared" si="890"/>
        <v>41462</v>
      </c>
      <c r="E8108" s="9" t="s">
        <v>235</v>
      </c>
      <c r="F8108" s="37" t="s">
        <v>25</v>
      </c>
      <c r="G8108" s="11" t="s">
        <v>380</v>
      </c>
      <c r="H8108" s="2"/>
      <c r="I8108" s="2"/>
      <c r="J8108" s="4" t="s">
        <v>51</v>
      </c>
      <c r="K8108" s="4" t="s">
        <v>582</v>
      </c>
      <c r="L8108" s="4" t="s">
        <v>52</v>
      </c>
      <c r="M8108" s="4"/>
      <c r="N8108" s="4"/>
      <c r="O8108" s="4" t="str">
        <f t="shared" si="896"/>
        <v>Halictus (Seladonia) tripartitus</v>
      </c>
      <c r="P8108" s="85" t="str">
        <f t="shared" si="892"/>
        <v>Halictus tripartitus</v>
      </c>
      <c r="Q8108" s="12" t="s">
        <v>29</v>
      </c>
      <c r="R8108" s="24">
        <v>9</v>
      </c>
      <c r="S8108" s="12"/>
      <c r="T8108" s="12"/>
      <c r="U8108" s="12"/>
      <c r="V8108" s="10" t="s">
        <v>377</v>
      </c>
      <c r="W8108" s="118">
        <v>41765</v>
      </c>
      <c r="X8108" s="50"/>
      <c r="Y8108" s="129">
        <f t="shared" si="895"/>
        <v>9</v>
      </c>
      <c r="Z8108" s="110">
        <f t="shared" si="893"/>
        <v>0</v>
      </c>
      <c r="AA8108" s="1">
        <f t="shared" si="894"/>
        <v>0</v>
      </c>
    </row>
    <row r="8109" spans="1:27" ht="14.25" customHeight="1">
      <c r="A8109" s="148"/>
      <c r="B8109" s="139">
        <v>20170816</v>
      </c>
      <c r="C8109" s="57" t="str">
        <f t="shared" si="891"/>
        <v>POS</v>
      </c>
      <c r="D8109" s="115">
        <f t="shared" si="890"/>
        <v>41501</v>
      </c>
      <c r="E8109" s="9" t="s">
        <v>206</v>
      </c>
      <c r="F8109" s="37" t="s">
        <v>25</v>
      </c>
      <c r="G8109" s="11" t="s">
        <v>380</v>
      </c>
      <c r="H8109" s="2"/>
      <c r="I8109" s="2"/>
      <c r="J8109" s="4" t="s">
        <v>27</v>
      </c>
      <c r="K8109" s="84" t="s">
        <v>578</v>
      </c>
      <c r="L8109" s="4" t="s">
        <v>47</v>
      </c>
      <c r="M8109" s="4"/>
      <c r="N8109" s="4"/>
      <c r="O8109" s="4" t="str">
        <f t="shared" si="896"/>
        <v>Bombus (Pyrobombus) vosnesenskii</v>
      </c>
      <c r="P8109" s="85" t="str">
        <f t="shared" si="892"/>
        <v>Bombus vosnesenskii</v>
      </c>
      <c r="Q8109" s="12" t="s">
        <v>29</v>
      </c>
      <c r="R8109" s="24">
        <v>4</v>
      </c>
      <c r="S8109" s="12"/>
      <c r="T8109" s="12"/>
      <c r="U8109" s="12"/>
      <c r="V8109" s="10" t="s">
        <v>377</v>
      </c>
      <c r="W8109" s="118">
        <v>41765</v>
      </c>
      <c r="X8109" s="50"/>
      <c r="Y8109" s="129">
        <f t="shared" si="895"/>
        <v>4</v>
      </c>
      <c r="Z8109" s="110">
        <f t="shared" si="893"/>
        <v>0</v>
      </c>
      <c r="AA8109" s="1">
        <f t="shared" si="894"/>
        <v>0</v>
      </c>
    </row>
    <row r="8110" spans="1:27" ht="14.25" customHeight="1">
      <c r="A8110" s="148"/>
      <c r="B8110" s="139">
        <v>20170816</v>
      </c>
      <c r="C8110" s="57" t="str">
        <f t="shared" si="891"/>
        <v>POS</v>
      </c>
      <c r="D8110" s="115">
        <f t="shared" si="890"/>
        <v>41501</v>
      </c>
      <c r="E8110" s="9" t="s">
        <v>206</v>
      </c>
      <c r="F8110" s="37" t="s">
        <v>25</v>
      </c>
      <c r="G8110" s="11" t="s">
        <v>380</v>
      </c>
      <c r="H8110" s="2"/>
      <c r="I8110" s="2"/>
      <c r="J8110" s="4" t="s">
        <v>48</v>
      </c>
      <c r="K8110" s="4" t="s">
        <v>48</v>
      </c>
      <c r="L8110" s="4" t="s">
        <v>49</v>
      </c>
      <c r="M8110" s="4"/>
      <c r="N8110" s="4"/>
      <c r="O8110" s="4" t="str">
        <f t="shared" si="896"/>
        <v>Apis (Apis) mellifera</v>
      </c>
      <c r="P8110" s="85" t="str">
        <f t="shared" si="892"/>
        <v>Apis mellifera</v>
      </c>
      <c r="Q8110" s="12" t="s">
        <v>29</v>
      </c>
      <c r="R8110" s="24">
        <v>3</v>
      </c>
      <c r="S8110" s="12"/>
      <c r="T8110" s="12"/>
      <c r="U8110" s="12"/>
      <c r="V8110" s="10" t="s">
        <v>377</v>
      </c>
      <c r="W8110" s="118">
        <v>41765</v>
      </c>
      <c r="X8110" s="50"/>
      <c r="Y8110" s="129">
        <f t="shared" si="895"/>
        <v>3</v>
      </c>
      <c r="Z8110" s="110">
        <f t="shared" si="893"/>
        <v>0</v>
      </c>
      <c r="AA8110" s="1">
        <f t="shared" si="894"/>
        <v>0</v>
      </c>
    </row>
    <row r="8111" spans="1:27" ht="14.25" customHeight="1">
      <c r="A8111" s="148"/>
      <c r="B8111" s="139">
        <v>20170816</v>
      </c>
      <c r="C8111" s="57" t="str">
        <f t="shared" si="891"/>
        <v>POS</v>
      </c>
      <c r="D8111" s="115">
        <f t="shared" si="890"/>
        <v>41501</v>
      </c>
      <c r="E8111" s="9" t="s">
        <v>206</v>
      </c>
      <c r="F8111" s="37" t="s">
        <v>25</v>
      </c>
      <c r="G8111" s="11" t="s">
        <v>380</v>
      </c>
      <c r="H8111" s="2"/>
      <c r="I8111" s="2"/>
      <c r="J8111" s="4" t="s">
        <v>140</v>
      </c>
      <c r="K8111" s="4" t="s">
        <v>140</v>
      </c>
      <c r="L8111" s="4" t="s">
        <v>141</v>
      </c>
      <c r="M8111" s="4"/>
      <c r="N8111" s="4"/>
      <c r="O8111" s="4" t="str">
        <f t="shared" si="896"/>
        <v>Agapostemon (Agapostemon) texanus</v>
      </c>
      <c r="P8111" s="85" t="str">
        <f t="shared" si="892"/>
        <v>Agapostemon texanus</v>
      </c>
      <c r="Q8111" s="12" t="s">
        <v>29</v>
      </c>
      <c r="R8111" s="24">
        <v>1</v>
      </c>
      <c r="S8111" s="12"/>
      <c r="T8111" s="12"/>
      <c r="U8111" s="12"/>
      <c r="V8111" s="10" t="s">
        <v>377</v>
      </c>
      <c r="W8111" s="118">
        <v>41765</v>
      </c>
      <c r="X8111" s="50"/>
      <c r="Y8111" s="129">
        <f t="shared" si="895"/>
        <v>1</v>
      </c>
      <c r="Z8111" s="110">
        <f t="shared" si="893"/>
        <v>0</v>
      </c>
      <c r="AA8111" s="1">
        <f t="shared" si="894"/>
        <v>0</v>
      </c>
    </row>
    <row r="8112" spans="1:27" ht="14.25" customHeight="1">
      <c r="A8112" s="148"/>
      <c r="B8112" s="139">
        <v>20170816</v>
      </c>
      <c r="C8112" s="57" t="str">
        <f t="shared" si="891"/>
        <v>POS</v>
      </c>
      <c r="D8112" s="115">
        <f t="shared" si="890"/>
        <v>41501</v>
      </c>
      <c r="E8112" s="9" t="s">
        <v>206</v>
      </c>
      <c r="F8112" s="37" t="s">
        <v>25</v>
      </c>
      <c r="G8112" s="11" t="s">
        <v>380</v>
      </c>
      <c r="H8112" s="2"/>
      <c r="I8112" s="2"/>
      <c r="J8112" s="4" t="s">
        <v>140</v>
      </c>
      <c r="K8112" s="84" t="s">
        <v>140</v>
      </c>
      <c r="L8112" s="4" t="s">
        <v>141</v>
      </c>
      <c r="M8112" s="4"/>
      <c r="N8112" s="4"/>
      <c r="O8112" s="4" t="str">
        <f t="shared" si="896"/>
        <v>Agapostemon (Agapostemon) texanus</v>
      </c>
      <c r="P8112" s="85" t="str">
        <f t="shared" si="892"/>
        <v>Agapostemon texanus</v>
      </c>
      <c r="Q8112" s="12" t="s">
        <v>43</v>
      </c>
      <c r="R8112" s="24">
        <v>5</v>
      </c>
      <c r="S8112" s="12"/>
      <c r="T8112" s="12"/>
      <c r="U8112" s="12"/>
      <c r="V8112" s="10" t="s">
        <v>377</v>
      </c>
      <c r="W8112" s="118">
        <v>41765</v>
      </c>
      <c r="X8112" s="50"/>
      <c r="Y8112" s="129">
        <f t="shared" si="895"/>
        <v>5</v>
      </c>
      <c r="Z8112" s="110">
        <f t="shared" si="893"/>
        <v>0</v>
      </c>
      <c r="AA8112" s="1">
        <f t="shared" si="894"/>
        <v>0</v>
      </c>
    </row>
    <row r="8113" spans="1:27" ht="14.25" customHeight="1">
      <c r="A8113" s="148"/>
      <c r="B8113" s="139">
        <v>20170816</v>
      </c>
      <c r="C8113" s="57" t="str">
        <f t="shared" si="891"/>
        <v>POS</v>
      </c>
      <c r="D8113" s="115">
        <f t="shared" si="890"/>
        <v>41501</v>
      </c>
      <c r="E8113" s="9" t="s">
        <v>206</v>
      </c>
      <c r="F8113" s="37" t="s">
        <v>25</v>
      </c>
      <c r="G8113" s="11" t="s">
        <v>380</v>
      </c>
      <c r="H8113" s="2"/>
      <c r="I8113" s="2"/>
      <c r="J8113" s="4" t="s">
        <v>51</v>
      </c>
      <c r="K8113" s="84" t="s">
        <v>582</v>
      </c>
      <c r="L8113" s="4" t="s">
        <v>52</v>
      </c>
      <c r="M8113" s="4"/>
      <c r="N8113" s="4"/>
      <c r="O8113" s="4" t="str">
        <f t="shared" si="896"/>
        <v>Halictus (Seladonia) tripartitus</v>
      </c>
      <c r="P8113" s="85" t="str">
        <f t="shared" si="892"/>
        <v>Halictus tripartitus</v>
      </c>
      <c r="Q8113" s="12" t="s">
        <v>29</v>
      </c>
      <c r="R8113" s="24">
        <v>9</v>
      </c>
      <c r="S8113" s="12"/>
      <c r="T8113" s="12"/>
      <c r="U8113" s="12"/>
      <c r="V8113" s="10" t="s">
        <v>377</v>
      </c>
      <c r="W8113" s="118">
        <v>41765</v>
      </c>
      <c r="X8113" s="50"/>
      <c r="Y8113" s="129">
        <f t="shared" si="895"/>
        <v>9</v>
      </c>
      <c r="Z8113" s="110">
        <f t="shared" si="893"/>
        <v>0</v>
      </c>
      <c r="AA8113" s="1">
        <f t="shared" si="894"/>
        <v>0</v>
      </c>
    </row>
    <row r="8114" spans="1:27" ht="14.25" customHeight="1">
      <c r="A8114" s="148"/>
      <c r="B8114" s="139">
        <v>20170816</v>
      </c>
      <c r="C8114" s="57" t="str">
        <f t="shared" si="891"/>
        <v>POS</v>
      </c>
      <c r="D8114" s="115">
        <f t="shared" si="890"/>
        <v>41501</v>
      </c>
      <c r="E8114" s="9" t="s">
        <v>210</v>
      </c>
      <c r="F8114" s="37" t="s">
        <v>25</v>
      </c>
      <c r="G8114" s="11" t="s">
        <v>380</v>
      </c>
      <c r="H8114" s="2"/>
      <c r="I8114" s="2"/>
      <c r="J8114" s="4" t="s">
        <v>27</v>
      </c>
      <c r="K8114" s="4" t="s">
        <v>578</v>
      </c>
      <c r="L8114" s="4" t="s">
        <v>47</v>
      </c>
      <c r="M8114" s="4"/>
      <c r="N8114" s="4"/>
      <c r="O8114" s="4" t="str">
        <f t="shared" si="896"/>
        <v>Bombus (Pyrobombus) vosnesenskii</v>
      </c>
      <c r="P8114" s="85" t="str">
        <f t="shared" si="892"/>
        <v>Bombus vosnesenskii</v>
      </c>
      <c r="Q8114" s="12" t="s">
        <v>29</v>
      </c>
      <c r="R8114" s="24">
        <v>14</v>
      </c>
      <c r="S8114" s="12"/>
      <c r="T8114" s="12"/>
      <c r="U8114" s="12"/>
      <c r="V8114" s="10" t="s">
        <v>377</v>
      </c>
      <c r="W8114" s="118">
        <v>41765</v>
      </c>
      <c r="X8114" s="50"/>
      <c r="Y8114" s="129">
        <f t="shared" si="895"/>
        <v>14</v>
      </c>
      <c r="Z8114" s="110">
        <f t="shared" si="893"/>
        <v>0</v>
      </c>
      <c r="AA8114" s="1">
        <f t="shared" si="894"/>
        <v>0</v>
      </c>
    </row>
    <row r="8115" spans="1:27" ht="14.25" customHeight="1">
      <c r="A8115" s="148"/>
      <c r="B8115" s="139">
        <v>20170816</v>
      </c>
      <c r="C8115" s="57" t="str">
        <f t="shared" si="891"/>
        <v>POS</v>
      </c>
      <c r="D8115" s="115">
        <f t="shared" ref="D8115:D8177" si="897">DATEVALUE(LEFT(B8115,4)&amp;"/"&amp;MID(B8115,5,2)&amp;"/"&amp;RIGHT(B8115,2))</f>
        <v>41501</v>
      </c>
      <c r="E8115" s="9" t="s">
        <v>210</v>
      </c>
      <c r="F8115" s="37" t="s">
        <v>25</v>
      </c>
      <c r="G8115" s="11" t="s">
        <v>380</v>
      </c>
      <c r="H8115" s="2"/>
      <c r="I8115" s="2"/>
      <c r="J8115" s="4" t="s">
        <v>27</v>
      </c>
      <c r="K8115" s="4" t="s">
        <v>578</v>
      </c>
      <c r="L8115" s="4" t="s">
        <v>47</v>
      </c>
      <c r="M8115" s="4"/>
      <c r="N8115" s="4"/>
      <c r="O8115" s="4" t="str">
        <f t="shared" si="896"/>
        <v>Bombus (Pyrobombus) vosnesenskii</v>
      </c>
      <c r="P8115" s="85" t="str">
        <f t="shared" si="892"/>
        <v>Bombus vosnesenskii</v>
      </c>
      <c r="Q8115" s="12" t="s">
        <v>43</v>
      </c>
      <c r="R8115" s="24">
        <v>4</v>
      </c>
      <c r="S8115" s="12"/>
      <c r="T8115" s="12"/>
      <c r="U8115" s="12"/>
      <c r="V8115" s="10" t="s">
        <v>377</v>
      </c>
      <c r="W8115" s="118">
        <v>41765</v>
      </c>
      <c r="X8115" s="50"/>
      <c r="Y8115" s="129">
        <f t="shared" si="895"/>
        <v>4</v>
      </c>
      <c r="Z8115" s="110">
        <f t="shared" si="893"/>
        <v>0</v>
      </c>
      <c r="AA8115" s="1">
        <f t="shared" si="894"/>
        <v>0</v>
      </c>
    </row>
    <row r="8116" spans="1:27" ht="14.25" customHeight="1">
      <c r="A8116" s="148"/>
      <c r="B8116" s="139">
        <v>20170816</v>
      </c>
      <c r="C8116" s="57" t="str">
        <f t="shared" si="891"/>
        <v>POS</v>
      </c>
      <c r="D8116" s="115">
        <f t="shared" si="897"/>
        <v>41501</v>
      </c>
      <c r="E8116" s="9" t="s">
        <v>210</v>
      </c>
      <c r="F8116" s="37" t="s">
        <v>25</v>
      </c>
      <c r="G8116" s="11" t="s">
        <v>380</v>
      </c>
      <c r="H8116" s="2"/>
      <c r="I8116" s="2"/>
      <c r="J8116" s="4" t="s">
        <v>140</v>
      </c>
      <c r="K8116" s="84" t="s">
        <v>140</v>
      </c>
      <c r="L8116" s="4" t="s">
        <v>141</v>
      </c>
      <c r="M8116" s="4"/>
      <c r="N8116" s="4"/>
      <c r="O8116" s="4" t="str">
        <f t="shared" si="896"/>
        <v>Agapostemon (Agapostemon) texanus</v>
      </c>
      <c r="P8116" s="85" t="str">
        <f t="shared" si="892"/>
        <v>Agapostemon texanus</v>
      </c>
      <c r="Q8116" s="12" t="s">
        <v>43</v>
      </c>
      <c r="R8116" s="24">
        <v>5</v>
      </c>
      <c r="S8116" s="12"/>
      <c r="T8116" s="12"/>
      <c r="U8116" s="12"/>
      <c r="V8116" s="10" t="s">
        <v>377</v>
      </c>
      <c r="W8116" s="118">
        <v>41765</v>
      </c>
      <c r="X8116" s="50"/>
      <c r="Y8116" s="129">
        <f t="shared" si="895"/>
        <v>5</v>
      </c>
      <c r="Z8116" s="110">
        <f t="shared" si="893"/>
        <v>0</v>
      </c>
      <c r="AA8116" s="1">
        <f t="shared" si="894"/>
        <v>0</v>
      </c>
    </row>
    <row r="8117" spans="1:27" ht="14.25" customHeight="1">
      <c r="A8117" s="148"/>
      <c r="B8117" s="139">
        <v>20170816</v>
      </c>
      <c r="C8117" s="57" t="str">
        <f t="shared" si="891"/>
        <v>POS</v>
      </c>
      <c r="D8117" s="115">
        <f t="shared" si="897"/>
        <v>41501</v>
      </c>
      <c r="E8117" s="9" t="s">
        <v>210</v>
      </c>
      <c r="F8117" s="37" t="s">
        <v>25</v>
      </c>
      <c r="G8117" s="11" t="s">
        <v>380</v>
      </c>
      <c r="H8117" s="2"/>
      <c r="I8117" s="2"/>
      <c r="J8117" s="4" t="s">
        <v>140</v>
      </c>
      <c r="K8117" s="4" t="s">
        <v>140</v>
      </c>
      <c r="L8117" s="4" t="s">
        <v>141</v>
      </c>
      <c r="M8117" s="4"/>
      <c r="N8117" s="4"/>
      <c r="O8117" s="4" t="str">
        <f t="shared" si="896"/>
        <v>Agapostemon (Agapostemon) texanus</v>
      </c>
      <c r="P8117" s="85" t="str">
        <f t="shared" si="892"/>
        <v>Agapostemon texanus</v>
      </c>
      <c r="Q8117" s="12" t="s">
        <v>29</v>
      </c>
      <c r="R8117" s="24">
        <v>8</v>
      </c>
      <c r="S8117" s="12"/>
      <c r="T8117" s="12"/>
      <c r="U8117" s="12"/>
      <c r="V8117" s="10" t="s">
        <v>377</v>
      </c>
      <c r="W8117" s="118">
        <v>41765</v>
      </c>
      <c r="X8117" s="50"/>
      <c r="Y8117" s="129">
        <f t="shared" si="895"/>
        <v>8</v>
      </c>
      <c r="Z8117" s="110">
        <f t="shared" si="893"/>
        <v>0</v>
      </c>
      <c r="AA8117" s="1">
        <f t="shared" si="894"/>
        <v>0</v>
      </c>
    </row>
    <row r="8118" spans="1:27" ht="14.25" customHeight="1">
      <c r="A8118" s="148"/>
      <c r="B8118" s="139">
        <v>20170816</v>
      </c>
      <c r="C8118" s="57" t="str">
        <f t="shared" si="891"/>
        <v>POS</v>
      </c>
      <c r="D8118" s="115">
        <f t="shared" si="897"/>
        <v>41501</v>
      </c>
      <c r="E8118" s="9" t="s">
        <v>210</v>
      </c>
      <c r="F8118" s="37" t="s">
        <v>25</v>
      </c>
      <c r="G8118" s="11" t="s">
        <v>380</v>
      </c>
      <c r="H8118" s="2"/>
      <c r="I8118" s="2"/>
      <c r="J8118" s="4" t="s">
        <v>27</v>
      </c>
      <c r="K8118" s="4" t="s">
        <v>577</v>
      </c>
      <c r="L8118" s="4" t="s">
        <v>39</v>
      </c>
      <c r="M8118" s="4"/>
      <c r="N8118" s="4"/>
      <c r="O8118" s="4" t="str">
        <f t="shared" si="896"/>
        <v>Bombus (Thoracobombus) fervidus</v>
      </c>
      <c r="P8118" s="85" t="str">
        <f t="shared" si="892"/>
        <v>Bombus fervidus</v>
      </c>
      <c r="Q8118" s="12" t="s">
        <v>29</v>
      </c>
      <c r="R8118" s="24">
        <v>4</v>
      </c>
      <c r="S8118" s="12"/>
      <c r="T8118" s="12"/>
      <c r="U8118" s="12"/>
      <c r="V8118" s="10" t="s">
        <v>377</v>
      </c>
      <c r="W8118" s="118">
        <v>41765</v>
      </c>
      <c r="X8118" s="50"/>
      <c r="Y8118" s="129">
        <f t="shared" si="895"/>
        <v>4</v>
      </c>
      <c r="Z8118" s="110">
        <f t="shared" si="893"/>
        <v>0</v>
      </c>
      <c r="AA8118" s="1">
        <f t="shared" si="894"/>
        <v>0</v>
      </c>
    </row>
    <row r="8119" spans="1:27" ht="14.25" customHeight="1">
      <c r="A8119" s="148"/>
      <c r="B8119" s="139">
        <v>20170816</v>
      </c>
      <c r="C8119" s="57" t="str">
        <f t="shared" si="891"/>
        <v>POS</v>
      </c>
      <c r="D8119" s="115">
        <f t="shared" si="897"/>
        <v>41501</v>
      </c>
      <c r="E8119" s="9" t="s">
        <v>210</v>
      </c>
      <c r="F8119" s="37" t="s">
        <v>25</v>
      </c>
      <c r="G8119" s="11" t="s">
        <v>380</v>
      </c>
      <c r="H8119" s="2"/>
      <c r="I8119" s="2"/>
      <c r="J8119" s="4" t="s">
        <v>51</v>
      </c>
      <c r="K8119" s="4" t="s">
        <v>582</v>
      </c>
      <c r="L8119" s="4" t="s">
        <v>52</v>
      </c>
      <c r="M8119" s="4"/>
      <c r="N8119" s="4"/>
      <c r="O8119" s="4" t="str">
        <f t="shared" si="896"/>
        <v>Halictus (Seladonia) tripartitus</v>
      </c>
      <c r="P8119" s="85" t="str">
        <f t="shared" si="892"/>
        <v>Halictus tripartitus</v>
      </c>
      <c r="Q8119" s="12" t="s">
        <v>29</v>
      </c>
      <c r="R8119" s="24">
        <v>4</v>
      </c>
      <c r="S8119" s="12"/>
      <c r="T8119" s="12"/>
      <c r="U8119" s="12"/>
      <c r="V8119" s="10" t="s">
        <v>377</v>
      </c>
      <c r="W8119" s="118">
        <v>41765</v>
      </c>
      <c r="X8119" s="50"/>
      <c r="Y8119" s="129">
        <f t="shared" si="895"/>
        <v>4</v>
      </c>
      <c r="Z8119" s="110">
        <f t="shared" si="893"/>
        <v>0</v>
      </c>
      <c r="AA8119" s="1">
        <f t="shared" si="894"/>
        <v>0</v>
      </c>
    </row>
    <row r="8120" spans="1:27" ht="14.25" customHeight="1">
      <c r="A8120" s="148"/>
      <c r="B8120" s="139">
        <v>20170816</v>
      </c>
      <c r="C8120" s="57" t="str">
        <f t="shared" si="891"/>
        <v>POS</v>
      </c>
      <c r="D8120" s="115">
        <f t="shared" si="897"/>
        <v>41501</v>
      </c>
      <c r="E8120" s="9" t="s">
        <v>220</v>
      </c>
      <c r="F8120" s="37" t="s">
        <v>25</v>
      </c>
      <c r="G8120" s="11" t="s">
        <v>380</v>
      </c>
      <c r="H8120" s="2"/>
      <c r="I8120" s="2"/>
      <c r="J8120" s="4" t="s">
        <v>140</v>
      </c>
      <c r="K8120" s="4" t="s">
        <v>140</v>
      </c>
      <c r="L8120" s="4" t="s">
        <v>141</v>
      </c>
      <c r="M8120" s="4"/>
      <c r="N8120" s="4"/>
      <c r="O8120" s="4" t="str">
        <f t="shared" si="896"/>
        <v>Agapostemon (Agapostemon) texanus</v>
      </c>
      <c r="P8120" s="85" t="str">
        <f t="shared" si="892"/>
        <v>Agapostemon texanus</v>
      </c>
      <c r="Q8120" s="12" t="s">
        <v>29</v>
      </c>
      <c r="R8120" s="24">
        <v>4</v>
      </c>
      <c r="S8120" s="12"/>
      <c r="T8120" s="12"/>
      <c r="U8120" s="12"/>
      <c r="V8120" s="10" t="s">
        <v>377</v>
      </c>
      <c r="W8120" s="118">
        <v>41765</v>
      </c>
      <c r="X8120" s="50"/>
      <c r="Y8120" s="129">
        <f t="shared" si="895"/>
        <v>4</v>
      </c>
      <c r="Z8120" s="110">
        <f t="shared" si="893"/>
        <v>0</v>
      </c>
      <c r="AA8120" s="1">
        <f t="shared" si="894"/>
        <v>0</v>
      </c>
    </row>
    <row r="8121" spans="1:27" ht="14.25" customHeight="1">
      <c r="A8121" s="148"/>
      <c r="B8121" s="139">
        <v>20170816</v>
      </c>
      <c r="C8121" s="57" t="str">
        <f t="shared" ref="C8121:C8183" si="898">LEFT(E8121,3)</f>
        <v>POS</v>
      </c>
      <c r="D8121" s="115">
        <f t="shared" si="897"/>
        <v>41501</v>
      </c>
      <c r="E8121" s="9" t="s">
        <v>220</v>
      </c>
      <c r="F8121" s="37" t="s">
        <v>25</v>
      </c>
      <c r="G8121" s="11" t="s">
        <v>380</v>
      </c>
      <c r="H8121" s="2"/>
      <c r="I8121" s="2"/>
      <c r="J8121" s="4" t="s">
        <v>140</v>
      </c>
      <c r="K8121" s="4" t="s">
        <v>140</v>
      </c>
      <c r="L8121" s="4" t="s">
        <v>141</v>
      </c>
      <c r="M8121" s="4"/>
      <c r="N8121" s="4"/>
      <c r="O8121" s="4" t="str">
        <f t="shared" si="896"/>
        <v>Agapostemon (Agapostemon) texanus</v>
      </c>
      <c r="P8121" s="85" t="str">
        <f t="shared" ref="P8121:P8183" si="899">J8121&amp;" "&amp;L8121</f>
        <v>Agapostemon texanus</v>
      </c>
      <c r="Q8121" s="12" t="s">
        <v>43</v>
      </c>
      <c r="R8121" s="24">
        <v>6</v>
      </c>
      <c r="S8121" s="12"/>
      <c r="T8121" s="12"/>
      <c r="U8121" s="12"/>
      <c r="V8121" s="10" t="s">
        <v>377</v>
      </c>
      <c r="W8121" s="118">
        <v>41765</v>
      </c>
      <c r="X8121" s="50"/>
      <c r="Y8121" s="129">
        <f t="shared" si="895"/>
        <v>6</v>
      </c>
      <c r="Z8121" s="110">
        <f t="shared" si="893"/>
        <v>0</v>
      </c>
      <c r="AA8121" s="1">
        <f t="shared" si="894"/>
        <v>0</v>
      </c>
    </row>
    <row r="8122" spans="1:27" ht="14.25" customHeight="1">
      <c r="A8122" s="148"/>
      <c r="B8122" s="139">
        <v>20170816</v>
      </c>
      <c r="C8122" s="57" t="str">
        <f t="shared" si="898"/>
        <v>POS</v>
      </c>
      <c r="D8122" s="115">
        <f t="shared" si="897"/>
        <v>41501</v>
      </c>
      <c r="E8122" s="9" t="s">
        <v>220</v>
      </c>
      <c r="F8122" s="37" t="s">
        <v>25</v>
      </c>
      <c r="G8122" s="11" t="s">
        <v>380</v>
      </c>
      <c r="H8122" s="2"/>
      <c r="I8122" s="2"/>
      <c r="J8122" s="4" t="s">
        <v>27</v>
      </c>
      <c r="K8122" s="4" t="s">
        <v>578</v>
      </c>
      <c r="L8122" s="4" t="s">
        <v>47</v>
      </c>
      <c r="M8122" s="4"/>
      <c r="N8122" s="4"/>
      <c r="O8122" s="4" t="str">
        <f t="shared" si="896"/>
        <v>Bombus (Pyrobombus) vosnesenskii</v>
      </c>
      <c r="P8122" s="85" t="str">
        <f t="shared" si="899"/>
        <v>Bombus vosnesenskii</v>
      </c>
      <c r="Q8122" s="12" t="s">
        <v>29</v>
      </c>
      <c r="R8122" s="24">
        <v>2</v>
      </c>
      <c r="S8122" s="12"/>
      <c r="T8122" s="12"/>
      <c r="U8122" s="12"/>
      <c r="V8122" s="10" t="s">
        <v>377</v>
      </c>
      <c r="W8122" s="118">
        <v>41765</v>
      </c>
      <c r="X8122" s="50"/>
      <c r="Y8122" s="129">
        <f t="shared" si="895"/>
        <v>2</v>
      </c>
      <c r="Z8122" s="110">
        <f t="shared" si="893"/>
        <v>0</v>
      </c>
      <c r="AA8122" s="1">
        <f t="shared" si="894"/>
        <v>0</v>
      </c>
    </row>
    <row r="8123" spans="1:27" ht="14.25" customHeight="1">
      <c r="A8123" s="148"/>
      <c r="B8123" s="139">
        <v>20170816</v>
      </c>
      <c r="C8123" s="57" t="str">
        <f t="shared" si="898"/>
        <v>POS</v>
      </c>
      <c r="D8123" s="115">
        <f t="shared" si="897"/>
        <v>41501</v>
      </c>
      <c r="E8123" s="9" t="s">
        <v>220</v>
      </c>
      <c r="F8123" s="37" t="s">
        <v>25</v>
      </c>
      <c r="G8123" s="11" t="s">
        <v>380</v>
      </c>
      <c r="H8123" s="2"/>
      <c r="I8123" s="2"/>
      <c r="J8123" s="4" t="s">
        <v>27</v>
      </c>
      <c r="K8123" s="4" t="s">
        <v>578</v>
      </c>
      <c r="L8123" s="4" t="s">
        <v>47</v>
      </c>
      <c r="M8123" s="4"/>
      <c r="N8123" s="4"/>
      <c r="O8123" s="4" t="str">
        <f t="shared" si="896"/>
        <v>Bombus (Pyrobombus) vosnesenskii</v>
      </c>
      <c r="P8123" s="85" t="str">
        <f t="shared" si="899"/>
        <v>Bombus vosnesenskii</v>
      </c>
      <c r="Q8123" s="12" t="s">
        <v>43</v>
      </c>
      <c r="R8123" s="24">
        <v>2</v>
      </c>
      <c r="S8123" s="12"/>
      <c r="T8123" s="12"/>
      <c r="U8123" s="12"/>
      <c r="V8123" s="10" t="s">
        <v>377</v>
      </c>
      <c r="W8123" s="118">
        <v>41765</v>
      </c>
      <c r="X8123" s="50"/>
      <c r="Y8123" s="129">
        <f t="shared" si="895"/>
        <v>2</v>
      </c>
      <c r="Z8123" s="110">
        <f t="shared" si="893"/>
        <v>0</v>
      </c>
      <c r="AA8123" s="1">
        <f t="shared" si="894"/>
        <v>0</v>
      </c>
    </row>
    <row r="8124" spans="1:27" ht="14.25" customHeight="1">
      <c r="A8124" s="148"/>
      <c r="B8124" s="139">
        <v>20170816</v>
      </c>
      <c r="C8124" s="57" t="str">
        <f t="shared" si="898"/>
        <v>POS</v>
      </c>
      <c r="D8124" s="115">
        <f t="shared" si="897"/>
        <v>41501</v>
      </c>
      <c r="E8124" s="9" t="s">
        <v>220</v>
      </c>
      <c r="F8124" s="37" t="s">
        <v>25</v>
      </c>
      <c r="G8124" s="11" t="s">
        <v>380</v>
      </c>
      <c r="H8124" s="2"/>
      <c r="I8124" s="2"/>
      <c r="J8124" s="4" t="s">
        <v>51</v>
      </c>
      <c r="K8124" s="4" t="s">
        <v>582</v>
      </c>
      <c r="L8124" s="4" t="s">
        <v>52</v>
      </c>
      <c r="M8124" s="4"/>
      <c r="N8124" s="4"/>
      <c r="O8124" s="4" t="str">
        <f t="shared" si="896"/>
        <v>Halictus (Seladonia) tripartitus</v>
      </c>
      <c r="P8124" s="85" t="str">
        <f t="shared" si="899"/>
        <v>Halictus tripartitus</v>
      </c>
      <c r="Q8124" s="12" t="s">
        <v>29</v>
      </c>
      <c r="R8124" s="24">
        <v>5</v>
      </c>
      <c r="S8124" s="12"/>
      <c r="T8124" s="12"/>
      <c r="U8124" s="12"/>
      <c r="V8124" s="10" t="s">
        <v>377</v>
      </c>
      <c r="W8124" s="118">
        <v>41765</v>
      </c>
      <c r="X8124" s="50"/>
      <c r="Y8124" s="129">
        <f t="shared" si="895"/>
        <v>5</v>
      </c>
      <c r="Z8124" s="110">
        <f t="shared" si="893"/>
        <v>0</v>
      </c>
      <c r="AA8124" s="1">
        <f t="shared" si="894"/>
        <v>0</v>
      </c>
    </row>
    <row r="8125" spans="1:27" ht="14.25" customHeight="1">
      <c r="A8125" s="148"/>
      <c r="B8125" s="139">
        <v>20170816</v>
      </c>
      <c r="C8125" s="57" t="str">
        <f t="shared" si="898"/>
        <v>POS</v>
      </c>
      <c r="D8125" s="115">
        <f t="shared" si="897"/>
        <v>41501</v>
      </c>
      <c r="E8125" s="9" t="s">
        <v>212</v>
      </c>
      <c r="F8125" s="37" t="s">
        <v>25</v>
      </c>
      <c r="G8125" s="11" t="s">
        <v>380</v>
      </c>
      <c r="H8125" s="2"/>
      <c r="I8125" s="2"/>
      <c r="J8125" s="4" t="s">
        <v>27</v>
      </c>
      <c r="K8125" s="4" t="s">
        <v>578</v>
      </c>
      <c r="L8125" s="4" t="s">
        <v>47</v>
      </c>
      <c r="M8125" s="4"/>
      <c r="N8125" s="4"/>
      <c r="O8125" s="4" t="str">
        <f t="shared" si="896"/>
        <v>Bombus (Pyrobombus) vosnesenskii</v>
      </c>
      <c r="P8125" s="85" t="str">
        <f t="shared" si="899"/>
        <v>Bombus vosnesenskii</v>
      </c>
      <c r="Q8125" s="12" t="s">
        <v>29</v>
      </c>
      <c r="R8125" s="24">
        <v>5</v>
      </c>
      <c r="S8125" s="12"/>
      <c r="T8125" s="12"/>
      <c r="U8125" s="12"/>
      <c r="V8125" s="10" t="s">
        <v>377</v>
      </c>
      <c r="W8125" s="118">
        <v>41765</v>
      </c>
      <c r="X8125" s="50"/>
      <c r="Y8125" s="129">
        <f t="shared" si="895"/>
        <v>5</v>
      </c>
      <c r="Z8125" s="110">
        <f t="shared" ref="Z8125:Z8156" si="900">IF(ISNUMBER(SEARCH($Z$1,X8125)),1,0)</f>
        <v>0</v>
      </c>
      <c r="AA8125" s="1">
        <f t="shared" ref="AA8125:AA8156" si="901">IF(ISNUMBER(SEARCH($AA$1,X8125)),1,0)</f>
        <v>0</v>
      </c>
    </row>
    <row r="8126" spans="1:27" ht="14.25" customHeight="1">
      <c r="A8126" s="148"/>
      <c r="B8126" s="139">
        <v>20170816</v>
      </c>
      <c r="C8126" s="57" t="str">
        <f t="shared" si="898"/>
        <v>POS</v>
      </c>
      <c r="D8126" s="115">
        <f t="shared" si="897"/>
        <v>41501</v>
      </c>
      <c r="E8126" s="9" t="s">
        <v>212</v>
      </c>
      <c r="F8126" s="37" t="s">
        <v>25</v>
      </c>
      <c r="G8126" s="11" t="s">
        <v>380</v>
      </c>
      <c r="H8126" s="2"/>
      <c r="I8126" s="2"/>
      <c r="J8126" s="4" t="s">
        <v>140</v>
      </c>
      <c r="K8126" s="4" t="s">
        <v>140</v>
      </c>
      <c r="L8126" s="4" t="s">
        <v>141</v>
      </c>
      <c r="M8126" s="4"/>
      <c r="N8126" s="4"/>
      <c r="O8126" s="4" t="str">
        <f t="shared" si="896"/>
        <v>Agapostemon (Agapostemon) texanus</v>
      </c>
      <c r="P8126" s="85" t="str">
        <f t="shared" si="899"/>
        <v>Agapostemon texanus</v>
      </c>
      <c r="Q8126" s="12" t="s">
        <v>29</v>
      </c>
      <c r="R8126" s="24">
        <v>1</v>
      </c>
      <c r="S8126" s="12"/>
      <c r="T8126" s="12"/>
      <c r="U8126" s="12"/>
      <c r="V8126" s="10" t="s">
        <v>377</v>
      </c>
      <c r="W8126" s="118">
        <v>41765</v>
      </c>
      <c r="X8126" s="50"/>
      <c r="Y8126" s="129">
        <f t="shared" si="895"/>
        <v>1</v>
      </c>
      <c r="Z8126" s="110">
        <f t="shared" si="900"/>
        <v>0</v>
      </c>
      <c r="AA8126" s="1">
        <f t="shared" si="901"/>
        <v>0</v>
      </c>
    </row>
    <row r="8127" spans="1:27" ht="14.25" customHeight="1">
      <c r="A8127" s="148"/>
      <c r="B8127" s="139">
        <v>20170816</v>
      </c>
      <c r="C8127" s="57" t="str">
        <f t="shared" si="898"/>
        <v>POS</v>
      </c>
      <c r="D8127" s="115">
        <f t="shared" si="897"/>
        <v>41501</v>
      </c>
      <c r="E8127" s="9" t="s">
        <v>212</v>
      </c>
      <c r="F8127" s="37" t="s">
        <v>25</v>
      </c>
      <c r="G8127" s="11" t="s">
        <v>380</v>
      </c>
      <c r="H8127" s="2"/>
      <c r="I8127" s="2"/>
      <c r="J8127" s="4" t="s">
        <v>140</v>
      </c>
      <c r="K8127" s="4" t="s">
        <v>140</v>
      </c>
      <c r="L8127" s="4" t="s">
        <v>141</v>
      </c>
      <c r="M8127" s="4"/>
      <c r="N8127" s="4"/>
      <c r="O8127" s="4" t="str">
        <f t="shared" si="896"/>
        <v>Agapostemon (Agapostemon) texanus</v>
      </c>
      <c r="P8127" s="85" t="str">
        <f t="shared" si="899"/>
        <v>Agapostemon texanus</v>
      </c>
      <c r="Q8127" s="12" t="s">
        <v>43</v>
      </c>
      <c r="R8127" s="24">
        <v>1</v>
      </c>
      <c r="S8127" s="12"/>
      <c r="T8127" s="12"/>
      <c r="U8127" s="12"/>
      <c r="V8127" s="10" t="s">
        <v>377</v>
      </c>
      <c r="W8127" s="118">
        <v>41765</v>
      </c>
      <c r="X8127" s="50"/>
      <c r="Y8127" s="129">
        <f t="shared" si="895"/>
        <v>1</v>
      </c>
      <c r="Z8127" s="110">
        <f t="shared" si="900"/>
        <v>0</v>
      </c>
      <c r="AA8127" s="1">
        <f t="shared" si="901"/>
        <v>0</v>
      </c>
    </row>
    <row r="8128" spans="1:27" ht="14.25" customHeight="1">
      <c r="A8128" s="148"/>
      <c r="B8128" s="139">
        <v>20170816</v>
      </c>
      <c r="C8128" s="57" t="str">
        <f t="shared" si="898"/>
        <v>POS</v>
      </c>
      <c r="D8128" s="115">
        <f t="shared" si="897"/>
        <v>41501</v>
      </c>
      <c r="E8128" s="9" t="s">
        <v>212</v>
      </c>
      <c r="F8128" s="37" t="s">
        <v>25</v>
      </c>
      <c r="G8128" s="11" t="s">
        <v>380</v>
      </c>
      <c r="H8128" s="2"/>
      <c r="I8128" s="2"/>
      <c r="J8128" s="4" t="s">
        <v>48</v>
      </c>
      <c r="K8128" s="4" t="s">
        <v>48</v>
      </c>
      <c r="L8128" s="4" t="s">
        <v>49</v>
      </c>
      <c r="M8128" s="4"/>
      <c r="N8128" s="4"/>
      <c r="O8128" s="4" t="str">
        <f t="shared" si="896"/>
        <v>Apis (Apis) mellifera</v>
      </c>
      <c r="P8128" s="85" t="str">
        <f t="shared" si="899"/>
        <v>Apis mellifera</v>
      </c>
      <c r="Q8128" s="12" t="s">
        <v>29</v>
      </c>
      <c r="R8128" s="24">
        <v>1</v>
      </c>
      <c r="S8128" s="12"/>
      <c r="T8128" s="12"/>
      <c r="U8128" s="12"/>
      <c r="V8128" s="10" t="s">
        <v>377</v>
      </c>
      <c r="W8128" s="118">
        <v>41765</v>
      </c>
      <c r="X8128" s="50"/>
      <c r="Y8128" s="129">
        <f t="shared" si="895"/>
        <v>1</v>
      </c>
      <c r="Z8128" s="110">
        <f t="shared" si="900"/>
        <v>0</v>
      </c>
      <c r="AA8128" s="1">
        <f t="shared" si="901"/>
        <v>0</v>
      </c>
    </row>
    <row r="8129" spans="1:27" ht="14.25" customHeight="1">
      <c r="A8129" s="148"/>
      <c r="B8129" s="139">
        <v>20170816</v>
      </c>
      <c r="C8129" s="57" t="str">
        <f t="shared" si="898"/>
        <v>POS</v>
      </c>
      <c r="D8129" s="115">
        <f t="shared" si="897"/>
        <v>41501</v>
      </c>
      <c r="E8129" s="9" t="s">
        <v>212</v>
      </c>
      <c r="F8129" s="37" t="s">
        <v>25</v>
      </c>
      <c r="G8129" s="11" t="s">
        <v>380</v>
      </c>
      <c r="H8129" s="2"/>
      <c r="I8129" s="2"/>
      <c r="J8129" s="4" t="s">
        <v>27</v>
      </c>
      <c r="K8129" s="4" t="s">
        <v>577</v>
      </c>
      <c r="L8129" s="4" t="s">
        <v>39</v>
      </c>
      <c r="M8129" s="4"/>
      <c r="N8129" s="4"/>
      <c r="O8129" s="4" t="str">
        <f t="shared" si="896"/>
        <v>Bombus (Thoracobombus) fervidus</v>
      </c>
      <c r="P8129" s="85" t="str">
        <f t="shared" si="899"/>
        <v>Bombus fervidus</v>
      </c>
      <c r="Q8129" s="12" t="s">
        <v>29</v>
      </c>
      <c r="R8129" s="24">
        <v>1</v>
      </c>
      <c r="S8129" s="12"/>
      <c r="T8129" s="12"/>
      <c r="U8129" s="12"/>
      <c r="V8129" s="10" t="s">
        <v>377</v>
      </c>
      <c r="W8129" s="118">
        <v>41765</v>
      </c>
      <c r="X8129" s="50"/>
      <c r="Y8129" s="129">
        <f t="shared" si="895"/>
        <v>1</v>
      </c>
      <c r="Z8129" s="110">
        <f t="shared" si="900"/>
        <v>0</v>
      </c>
      <c r="AA8129" s="1">
        <f t="shared" si="901"/>
        <v>0</v>
      </c>
    </row>
    <row r="8130" spans="1:27" ht="14.25" customHeight="1">
      <c r="A8130" s="148"/>
      <c r="B8130" s="139">
        <v>20170816</v>
      </c>
      <c r="C8130" s="57" t="str">
        <f t="shared" si="898"/>
        <v>POS</v>
      </c>
      <c r="D8130" s="115">
        <f t="shared" si="897"/>
        <v>41501</v>
      </c>
      <c r="E8130" s="9" t="s">
        <v>212</v>
      </c>
      <c r="F8130" s="37" t="s">
        <v>25</v>
      </c>
      <c r="G8130" s="11" t="s">
        <v>380</v>
      </c>
      <c r="H8130" s="2"/>
      <c r="I8130" s="2"/>
      <c r="J8130" s="4" t="s">
        <v>27</v>
      </c>
      <c r="K8130" s="84" t="s">
        <v>577</v>
      </c>
      <c r="L8130" s="4" t="s">
        <v>39</v>
      </c>
      <c r="M8130" s="4"/>
      <c r="N8130" s="4"/>
      <c r="O8130" s="4" t="str">
        <f t="shared" si="896"/>
        <v>Bombus (Thoracobombus) fervidus</v>
      </c>
      <c r="P8130" s="85" t="str">
        <f t="shared" si="899"/>
        <v>Bombus fervidus</v>
      </c>
      <c r="Q8130" s="12" t="s">
        <v>43</v>
      </c>
      <c r="R8130" s="24">
        <v>1</v>
      </c>
      <c r="S8130" s="12"/>
      <c r="T8130" s="12"/>
      <c r="U8130" s="12"/>
      <c r="V8130" s="10" t="s">
        <v>377</v>
      </c>
      <c r="W8130" s="118">
        <v>41765</v>
      </c>
      <c r="X8130" s="50"/>
      <c r="Y8130" s="129">
        <f t="shared" ref="Y8130:Y8193" si="902">IF(R8130&gt;0,R8130,1)</f>
        <v>1</v>
      </c>
      <c r="Z8130" s="110">
        <f t="shared" si="900"/>
        <v>0</v>
      </c>
      <c r="AA8130" s="1">
        <f t="shared" si="901"/>
        <v>0</v>
      </c>
    </row>
    <row r="8131" spans="1:27" ht="14.25" customHeight="1">
      <c r="A8131" s="148"/>
      <c r="B8131" s="139">
        <v>20170816</v>
      </c>
      <c r="C8131" s="57" t="str">
        <f t="shared" si="898"/>
        <v>POS</v>
      </c>
      <c r="D8131" s="115">
        <f t="shared" si="897"/>
        <v>41501</v>
      </c>
      <c r="E8131" s="9" t="s">
        <v>212</v>
      </c>
      <c r="F8131" s="37" t="s">
        <v>25</v>
      </c>
      <c r="G8131" s="11" t="s">
        <v>380</v>
      </c>
      <c r="H8131" s="2"/>
      <c r="I8131" s="2"/>
      <c r="J8131" s="4" t="s">
        <v>51</v>
      </c>
      <c r="K8131" s="4" t="s">
        <v>582</v>
      </c>
      <c r="L8131" s="4" t="s">
        <v>52</v>
      </c>
      <c r="M8131" s="4"/>
      <c r="N8131" s="4"/>
      <c r="O8131" s="4" t="str">
        <f t="shared" si="896"/>
        <v>Halictus (Seladonia) tripartitus</v>
      </c>
      <c r="P8131" s="85" t="str">
        <f t="shared" si="899"/>
        <v>Halictus tripartitus</v>
      </c>
      <c r="Q8131" s="12" t="s">
        <v>29</v>
      </c>
      <c r="R8131" s="24">
        <v>36</v>
      </c>
      <c r="S8131" s="12"/>
      <c r="T8131" s="12"/>
      <c r="U8131" s="12"/>
      <c r="V8131" s="10" t="s">
        <v>377</v>
      </c>
      <c r="W8131" s="118">
        <v>41765</v>
      </c>
      <c r="X8131" s="50"/>
      <c r="Y8131" s="129">
        <f t="shared" si="902"/>
        <v>36</v>
      </c>
      <c r="Z8131" s="110">
        <f t="shared" si="900"/>
        <v>0</v>
      </c>
      <c r="AA8131" s="1">
        <f t="shared" si="901"/>
        <v>0</v>
      </c>
    </row>
    <row r="8132" spans="1:27" ht="14.25" customHeight="1">
      <c r="A8132" s="148"/>
      <c r="B8132" s="139">
        <v>20170816</v>
      </c>
      <c r="C8132" s="57" t="str">
        <f t="shared" si="898"/>
        <v>POS</v>
      </c>
      <c r="D8132" s="115">
        <f t="shared" si="897"/>
        <v>41501</v>
      </c>
      <c r="E8132" s="9" t="s">
        <v>213</v>
      </c>
      <c r="F8132" s="37" t="s">
        <v>25</v>
      </c>
      <c r="G8132" s="11" t="s">
        <v>380</v>
      </c>
      <c r="H8132" s="2"/>
      <c r="I8132" s="2"/>
      <c r="J8132" s="4" t="s">
        <v>27</v>
      </c>
      <c r="K8132" s="83" t="s">
        <v>578</v>
      </c>
      <c r="L8132" s="4" t="s">
        <v>47</v>
      </c>
      <c r="M8132" s="4"/>
      <c r="N8132" s="4"/>
      <c r="O8132" s="4" t="str">
        <f t="shared" si="896"/>
        <v>Bombus (Pyrobombus) vosnesenskii</v>
      </c>
      <c r="P8132" s="85" t="str">
        <f t="shared" si="899"/>
        <v>Bombus vosnesenskii</v>
      </c>
      <c r="Q8132" s="12" t="s">
        <v>29</v>
      </c>
      <c r="R8132" s="24">
        <v>6</v>
      </c>
      <c r="S8132" s="12"/>
      <c r="T8132" s="12"/>
      <c r="U8132" s="12"/>
      <c r="V8132" s="10" t="s">
        <v>377</v>
      </c>
      <c r="W8132" s="118">
        <v>41765</v>
      </c>
      <c r="X8132" s="50"/>
      <c r="Y8132" s="129">
        <f t="shared" si="902"/>
        <v>6</v>
      </c>
      <c r="Z8132" s="110">
        <f t="shared" si="900"/>
        <v>0</v>
      </c>
      <c r="AA8132" s="1">
        <f t="shared" si="901"/>
        <v>0</v>
      </c>
    </row>
    <row r="8133" spans="1:27" ht="14.25" customHeight="1">
      <c r="A8133" s="148"/>
      <c r="B8133" s="139">
        <v>20170816</v>
      </c>
      <c r="C8133" s="57" t="str">
        <f t="shared" si="898"/>
        <v>POS</v>
      </c>
      <c r="D8133" s="115">
        <f t="shared" si="897"/>
        <v>41501</v>
      </c>
      <c r="E8133" s="9" t="s">
        <v>213</v>
      </c>
      <c r="F8133" s="37" t="s">
        <v>25</v>
      </c>
      <c r="G8133" s="11" t="s">
        <v>380</v>
      </c>
      <c r="H8133" s="2"/>
      <c r="I8133" s="2"/>
      <c r="J8133" s="4" t="s">
        <v>27</v>
      </c>
      <c r="K8133" s="4" t="s">
        <v>578</v>
      </c>
      <c r="L8133" s="4" t="s">
        <v>47</v>
      </c>
      <c r="M8133" s="4"/>
      <c r="N8133" s="4"/>
      <c r="O8133" s="4" t="str">
        <f t="shared" si="896"/>
        <v>Bombus (Pyrobombus) vosnesenskii</v>
      </c>
      <c r="P8133" s="85" t="str">
        <f t="shared" si="899"/>
        <v>Bombus vosnesenskii</v>
      </c>
      <c r="Q8133" s="12" t="s">
        <v>43</v>
      </c>
      <c r="R8133" s="24">
        <v>2</v>
      </c>
      <c r="S8133" s="12"/>
      <c r="T8133" s="12"/>
      <c r="U8133" s="12"/>
      <c r="V8133" s="10" t="s">
        <v>377</v>
      </c>
      <c r="W8133" s="118">
        <v>41765</v>
      </c>
      <c r="X8133" s="50"/>
      <c r="Y8133" s="129">
        <f t="shared" si="902"/>
        <v>2</v>
      </c>
      <c r="Z8133" s="110">
        <f t="shared" si="900"/>
        <v>0</v>
      </c>
      <c r="AA8133" s="1">
        <f t="shared" si="901"/>
        <v>0</v>
      </c>
    </row>
    <row r="8134" spans="1:27" ht="14.25" customHeight="1">
      <c r="A8134" s="148"/>
      <c r="B8134" s="139">
        <v>20170816</v>
      </c>
      <c r="C8134" s="57" t="str">
        <f t="shared" si="898"/>
        <v>POS</v>
      </c>
      <c r="D8134" s="115">
        <f t="shared" si="897"/>
        <v>41501</v>
      </c>
      <c r="E8134" s="9" t="s">
        <v>213</v>
      </c>
      <c r="F8134" s="37" t="s">
        <v>25</v>
      </c>
      <c r="G8134" s="11" t="s">
        <v>380</v>
      </c>
      <c r="H8134" s="2"/>
      <c r="I8134" s="2"/>
      <c r="J8134" s="4" t="s">
        <v>48</v>
      </c>
      <c r="K8134" s="4" t="s">
        <v>48</v>
      </c>
      <c r="L8134" s="4" t="s">
        <v>49</v>
      </c>
      <c r="M8134" s="4"/>
      <c r="N8134" s="4"/>
      <c r="O8134" s="4" t="str">
        <f t="shared" si="896"/>
        <v>Apis (Apis) mellifera</v>
      </c>
      <c r="P8134" s="85" t="str">
        <f t="shared" si="899"/>
        <v>Apis mellifera</v>
      </c>
      <c r="Q8134" s="12" t="s">
        <v>29</v>
      </c>
      <c r="R8134" s="24">
        <v>3</v>
      </c>
      <c r="S8134" s="12"/>
      <c r="T8134" s="12"/>
      <c r="U8134" s="12"/>
      <c r="V8134" s="10" t="s">
        <v>377</v>
      </c>
      <c r="W8134" s="118">
        <v>41765</v>
      </c>
      <c r="X8134" s="50"/>
      <c r="Y8134" s="129">
        <f t="shared" si="902"/>
        <v>3</v>
      </c>
      <c r="Z8134" s="110">
        <f t="shared" si="900"/>
        <v>0</v>
      </c>
      <c r="AA8134" s="1">
        <f t="shared" si="901"/>
        <v>0</v>
      </c>
    </row>
    <row r="8135" spans="1:27" ht="14.25" customHeight="1">
      <c r="A8135" s="148"/>
      <c r="B8135" s="139">
        <v>20170816</v>
      </c>
      <c r="C8135" s="57" t="str">
        <f t="shared" si="898"/>
        <v>POS</v>
      </c>
      <c r="D8135" s="115">
        <f t="shared" si="897"/>
        <v>41501</v>
      </c>
      <c r="E8135" s="9" t="s">
        <v>213</v>
      </c>
      <c r="F8135" s="37" t="s">
        <v>25</v>
      </c>
      <c r="G8135" s="11" t="s">
        <v>380</v>
      </c>
      <c r="H8135" s="2"/>
      <c r="I8135" s="2"/>
      <c r="J8135" s="4" t="s">
        <v>140</v>
      </c>
      <c r="K8135" s="4" t="s">
        <v>140</v>
      </c>
      <c r="L8135" s="4" t="s">
        <v>141</v>
      </c>
      <c r="M8135" s="4"/>
      <c r="N8135" s="4"/>
      <c r="O8135" s="4" t="str">
        <f t="shared" si="896"/>
        <v>Agapostemon (Agapostemon) texanus</v>
      </c>
      <c r="P8135" s="85" t="str">
        <f t="shared" si="899"/>
        <v>Agapostemon texanus</v>
      </c>
      <c r="Q8135" s="12" t="s">
        <v>29</v>
      </c>
      <c r="R8135" s="24">
        <v>3</v>
      </c>
      <c r="S8135" s="12"/>
      <c r="T8135" s="12"/>
      <c r="U8135" s="12"/>
      <c r="V8135" s="10" t="s">
        <v>377</v>
      </c>
      <c r="W8135" s="118">
        <v>41765</v>
      </c>
      <c r="X8135" s="50"/>
      <c r="Y8135" s="129">
        <f t="shared" si="902"/>
        <v>3</v>
      </c>
      <c r="Z8135" s="110">
        <f t="shared" si="900"/>
        <v>0</v>
      </c>
      <c r="AA8135" s="1">
        <f t="shared" si="901"/>
        <v>0</v>
      </c>
    </row>
    <row r="8136" spans="1:27" ht="14.25" customHeight="1">
      <c r="A8136" s="148"/>
      <c r="B8136" s="139">
        <v>20170816</v>
      </c>
      <c r="C8136" s="57" t="str">
        <f t="shared" si="898"/>
        <v>POS</v>
      </c>
      <c r="D8136" s="115">
        <f t="shared" si="897"/>
        <v>41501</v>
      </c>
      <c r="E8136" s="9" t="s">
        <v>213</v>
      </c>
      <c r="F8136" s="37" t="s">
        <v>25</v>
      </c>
      <c r="G8136" s="11" t="s">
        <v>380</v>
      </c>
      <c r="H8136" s="2"/>
      <c r="I8136" s="2"/>
      <c r="J8136" s="4" t="s">
        <v>27</v>
      </c>
      <c r="K8136" s="84" t="s">
        <v>577</v>
      </c>
      <c r="L8136" s="4" t="s">
        <v>39</v>
      </c>
      <c r="M8136" s="4"/>
      <c r="N8136" s="4"/>
      <c r="O8136" s="4" t="str">
        <f t="shared" si="896"/>
        <v>Bombus (Thoracobombus) fervidus</v>
      </c>
      <c r="P8136" s="85" t="str">
        <f t="shared" si="899"/>
        <v>Bombus fervidus</v>
      </c>
      <c r="Q8136" s="12" t="s">
        <v>29</v>
      </c>
      <c r="R8136" s="24">
        <v>1</v>
      </c>
      <c r="S8136" s="12"/>
      <c r="T8136" s="12"/>
      <c r="U8136" s="12"/>
      <c r="V8136" s="10" t="s">
        <v>377</v>
      </c>
      <c r="W8136" s="118">
        <v>41765</v>
      </c>
      <c r="X8136" s="50"/>
      <c r="Y8136" s="129">
        <f t="shared" si="902"/>
        <v>1</v>
      </c>
      <c r="Z8136" s="110">
        <f t="shared" si="900"/>
        <v>0</v>
      </c>
      <c r="AA8136" s="1">
        <f t="shared" si="901"/>
        <v>0</v>
      </c>
    </row>
    <row r="8137" spans="1:27" ht="14.25" customHeight="1">
      <c r="A8137" s="148"/>
      <c r="B8137" s="139">
        <v>20170816</v>
      </c>
      <c r="C8137" s="57" t="str">
        <f t="shared" si="898"/>
        <v>POS</v>
      </c>
      <c r="D8137" s="115">
        <f t="shared" si="897"/>
        <v>41501</v>
      </c>
      <c r="E8137" s="9" t="s">
        <v>213</v>
      </c>
      <c r="F8137" s="37" t="s">
        <v>25</v>
      </c>
      <c r="G8137" s="11" t="s">
        <v>380</v>
      </c>
      <c r="H8137" s="2"/>
      <c r="I8137" s="2"/>
      <c r="J8137" s="4" t="s">
        <v>27</v>
      </c>
      <c r="K8137" s="4" t="s">
        <v>577</v>
      </c>
      <c r="L8137" s="4" t="s">
        <v>39</v>
      </c>
      <c r="M8137" s="4"/>
      <c r="N8137" s="4"/>
      <c r="O8137" s="4" t="str">
        <f t="shared" si="896"/>
        <v>Bombus (Thoracobombus) fervidus</v>
      </c>
      <c r="P8137" s="85" t="str">
        <f t="shared" si="899"/>
        <v>Bombus fervidus</v>
      </c>
      <c r="Q8137" s="12" t="s">
        <v>43</v>
      </c>
      <c r="R8137" s="24">
        <v>1</v>
      </c>
      <c r="S8137" s="12"/>
      <c r="T8137" s="12"/>
      <c r="U8137" s="12"/>
      <c r="V8137" s="10" t="s">
        <v>377</v>
      </c>
      <c r="W8137" s="118">
        <v>41765</v>
      </c>
      <c r="X8137" s="50"/>
      <c r="Y8137" s="129">
        <f t="shared" si="902"/>
        <v>1</v>
      </c>
      <c r="Z8137" s="110">
        <f t="shared" si="900"/>
        <v>0</v>
      </c>
      <c r="AA8137" s="1">
        <f t="shared" si="901"/>
        <v>0</v>
      </c>
    </row>
    <row r="8138" spans="1:27" ht="14.25" customHeight="1">
      <c r="A8138" s="148"/>
      <c r="B8138" s="139">
        <v>20170816</v>
      </c>
      <c r="C8138" s="57" t="str">
        <f t="shared" si="898"/>
        <v>POS</v>
      </c>
      <c r="D8138" s="115">
        <f t="shared" si="897"/>
        <v>41501</v>
      </c>
      <c r="E8138" s="9" t="s">
        <v>213</v>
      </c>
      <c r="F8138" s="37" t="s">
        <v>25</v>
      </c>
      <c r="G8138" s="11" t="s">
        <v>380</v>
      </c>
      <c r="H8138" s="2"/>
      <c r="I8138" s="2"/>
      <c r="J8138" s="4" t="s">
        <v>51</v>
      </c>
      <c r="K8138" s="4" t="s">
        <v>582</v>
      </c>
      <c r="L8138" s="4" t="s">
        <v>52</v>
      </c>
      <c r="M8138" s="4"/>
      <c r="N8138" s="4"/>
      <c r="O8138" s="4" t="str">
        <f t="shared" si="896"/>
        <v>Halictus (Seladonia) tripartitus</v>
      </c>
      <c r="P8138" s="85" t="str">
        <f t="shared" si="899"/>
        <v>Halictus tripartitus</v>
      </c>
      <c r="Q8138" s="12" t="s">
        <v>29</v>
      </c>
      <c r="R8138" s="24">
        <v>13</v>
      </c>
      <c r="S8138" s="12"/>
      <c r="T8138" s="12"/>
      <c r="U8138" s="12"/>
      <c r="V8138" s="10" t="s">
        <v>377</v>
      </c>
      <c r="W8138" s="118">
        <v>41765</v>
      </c>
      <c r="X8138" s="50"/>
      <c r="Y8138" s="129">
        <f t="shared" si="902"/>
        <v>13</v>
      </c>
      <c r="Z8138" s="110">
        <f t="shared" si="900"/>
        <v>0</v>
      </c>
      <c r="AA8138" s="1">
        <f t="shared" si="901"/>
        <v>0</v>
      </c>
    </row>
    <row r="8139" spans="1:27" ht="14.25" customHeight="1">
      <c r="A8139" s="148"/>
      <c r="B8139" s="139">
        <v>20170816</v>
      </c>
      <c r="C8139" s="57" t="str">
        <f t="shared" si="898"/>
        <v>POS</v>
      </c>
      <c r="D8139" s="115">
        <f t="shared" si="897"/>
        <v>41501</v>
      </c>
      <c r="E8139" s="9" t="s">
        <v>215</v>
      </c>
      <c r="F8139" s="37" t="s">
        <v>25</v>
      </c>
      <c r="G8139" s="11" t="s">
        <v>380</v>
      </c>
      <c r="H8139" s="2"/>
      <c r="I8139" s="2"/>
      <c r="J8139" s="4" t="s">
        <v>48</v>
      </c>
      <c r="K8139" s="84" t="s">
        <v>48</v>
      </c>
      <c r="L8139" s="4" t="s">
        <v>49</v>
      </c>
      <c r="M8139" s="4"/>
      <c r="N8139" s="4"/>
      <c r="O8139" s="4" t="str">
        <f t="shared" si="896"/>
        <v>Apis (Apis) mellifera</v>
      </c>
      <c r="P8139" s="85" t="str">
        <f t="shared" si="899"/>
        <v>Apis mellifera</v>
      </c>
      <c r="Q8139" s="12" t="s">
        <v>29</v>
      </c>
      <c r="R8139" s="24">
        <v>1</v>
      </c>
      <c r="S8139" s="12"/>
      <c r="T8139" s="12"/>
      <c r="U8139" s="12"/>
      <c r="V8139" s="10" t="s">
        <v>377</v>
      </c>
      <c r="W8139" s="118">
        <v>41765</v>
      </c>
      <c r="X8139" s="50"/>
      <c r="Y8139" s="129">
        <f t="shared" si="902"/>
        <v>1</v>
      </c>
      <c r="Z8139" s="110">
        <f t="shared" si="900"/>
        <v>0</v>
      </c>
      <c r="AA8139" s="1">
        <f t="shared" si="901"/>
        <v>0</v>
      </c>
    </row>
    <row r="8140" spans="1:27" ht="14.25" customHeight="1">
      <c r="A8140" s="148"/>
      <c r="B8140" s="139">
        <v>20170816</v>
      </c>
      <c r="C8140" s="57" t="str">
        <f t="shared" si="898"/>
        <v>POS</v>
      </c>
      <c r="D8140" s="115">
        <f t="shared" si="897"/>
        <v>41501</v>
      </c>
      <c r="E8140" s="9" t="s">
        <v>215</v>
      </c>
      <c r="F8140" s="37" t="s">
        <v>25</v>
      </c>
      <c r="G8140" s="11" t="s">
        <v>380</v>
      </c>
      <c r="H8140" s="2"/>
      <c r="I8140" s="2"/>
      <c r="J8140" s="4" t="s">
        <v>140</v>
      </c>
      <c r="K8140" s="4" t="s">
        <v>140</v>
      </c>
      <c r="L8140" s="4" t="s">
        <v>141</v>
      </c>
      <c r="M8140" s="4"/>
      <c r="N8140" s="4"/>
      <c r="O8140" s="4" t="str">
        <f t="shared" si="896"/>
        <v>Agapostemon (Agapostemon) texanus</v>
      </c>
      <c r="P8140" s="85" t="str">
        <f t="shared" si="899"/>
        <v>Agapostemon texanus</v>
      </c>
      <c r="Q8140" s="12" t="s">
        <v>29</v>
      </c>
      <c r="R8140" s="24">
        <v>2</v>
      </c>
      <c r="S8140" s="12"/>
      <c r="T8140" s="12"/>
      <c r="U8140" s="12"/>
      <c r="V8140" s="10" t="s">
        <v>377</v>
      </c>
      <c r="W8140" s="118">
        <v>41765</v>
      </c>
      <c r="X8140" s="50"/>
      <c r="Y8140" s="129">
        <f t="shared" si="902"/>
        <v>2</v>
      </c>
      <c r="Z8140" s="110">
        <f t="shared" si="900"/>
        <v>0</v>
      </c>
      <c r="AA8140" s="1">
        <f t="shared" si="901"/>
        <v>0</v>
      </c>
    </row>
    <row r="8141" spans="1:27" ht="14.25" customHeight="1">
      <c r="A8141" s="148"/>
      <c r="B8141" s="139">
        <v>20170816</v>
      </c>
      <c r="C8141" s="57" t="str">
        <f t="shared" si="898"/>
        <v>POS</v>
      </c>
      <c r="D8141" s="115">
        <f t="shared" si="897"/>
        <v>41501</v>
      </c>
      <c r="E8141" s="9" t="s">
        <v>215</v>
      </c>
      <c r="F8141" s="37" t="s">
        <v>25</v>
      </c>
      <c r="G8141" s="11" t="s">
        <v>380</v>
      </c>
      <c r="H8141" s="2"/>
      <c r="I8141" s="2"/>
      <c r="J8141" s="4" t="s">
        <v>27</v>
      </c>
      <c r="K8141" s="84" t="s">
        <v>578</v>
      </c>
      <c r="L8141" s="4" t="s">
        <v>47</v>
      </c>
      <c r="M8141" s="4"/>
      <c r="N8141" s="4"/>
      <c r="O8141" s="4" t="str">
        <f t="shared" si="896"/>
        <v>Bombus (Pyrobombus) vosnesenskii</v>
      </c>
      <c r="P8141" s="85" t="str">
        <f t="shared" si="899"/>
        <v>Bombus vosnesenskii</v>
      </c>
      <c r="Q8141" s="12" t="s">
        <v>29</v>
      </c>
      <c r="R8141" s="24">
        <v>1</v>
      </c>
      <c r="S8141" s="12"/>
      <c r="T8141" s="12"/>
      <c r="U8141" s="12"/>
      <c r="V8141" s="10" t="s">
        <v>377</v>
      </c>
      <c r="W8141" s="118">
        <v>41765</v>
      </c>
      <c r="X8141" s="50"/>
      <c r="Y8141" s="129">
        <f t="shared" si="902"/>
        <v>1</v>
      </c>
      <c r="Z8141" s="110">
        <f t="shared" si="900"/>
        <v>0</v>
      </c>
      <c r="AA8141" s="1">
        <f t="shared" si="901"/>
        <v>0</v>
      </c>
    </row>
    <row r="8142" spans="1:27" ht="14.25" customHeight="1">
      <c r="A8142" s="148"/>
      <c r="B8142" s="139">
        <v>20170816</v>
      </c>
      <c r="C8142" s="57" t="str">
        <f t="shared" si="898"/>
        <v>POS</v>
      </c>
      <c r="D8142" s="115">
        <f t="shared" si="897"/>
        <v>41501</v>
      </c>
      <c r="E8142" s="9" t="s">
        <v>215</v>
      </c>
      <c r="F8142" s="37" t="s">
        <v>25</v>
      </c>
      <c r="G8142" s="11" t="s">
        <v>380</v>
      </c>
      <c r="H8142" s="2"/>
      <c r="I8142" s="2"/>
      <c r="J8142" s="4" t="s">
        <v>51</v>
      </c>
      <c r="K8142" s="4" t="s">
        <v>582</v>
      </c>
      <c r="L8142" s="4" t="s">
        <v>52</v>
      </c>
      <c r="M8142" s="4"/>
      <c r="N8142" s="4"/>
      <c r="O8142" s="4" t="str">
        <f t="shared" si="896"/>
        <v>Halictus (Seladonia) tripartitus</v>
      </c>
      <c r="P8142" s="85" t="str">
        <f t="shared" si="899"/>
        <v>Halictus tripartitus</v>
      </c>
      <c r="Q8142" s="12" t="s">
        <v>29</v>
      </c>
      <c r="R8142" s="24">
        <v>23</v>
      </c>
      <c r="S8142" s="12"/>
      <c r="T8142" s="12"/>
      <c r="U8142" s="12"/>
      <c r="V8142" s="10" t="s">
        <v>377</v>
      </c>
      <c r="W8142" s="118">
        <v>41765</v>
      </c>
      <c r="X8142" s="50"/>
      <c r="Y8142" s="129">
        <f t="shared" si="902"/>
        <v>23</v>
      </c>
      <c r="Z8142" s="110">
        <f t="shared" si="900"/>
        <v>0</v>
      </c>
      <c r="AA8142" s="1">
        <f t="shared" si="901"/>
        <v>0</v>
      </c>
    </row>
    <row r="8143" spans="1:27" ht="14.25" customHeight="1">
      <c r="A8143" s="148"/>
      <c r="B8143" s="139">
        <v>20170816</v>
      </c>
      <c r="C8143" s="57" t="str">
        <f t="shared" si="898"/>
        <v>POS</v>
      </c>
      <c r="D8143" s="115">
        <f t="shared" si="897"/>
        <v>41501</v>
      </c>
      <c r="E8143" s="9" t="s">
        <v>216</v>
      </c>
      <c r="F8143" s="37" t="s">
        <v>25</v>
      </c>
      <c r="G8143" s="11" t="s">
        <v>380</v>
      </c>
      <c r="H8143" s="2"/>
      <c r="I8143" s="2"/>
      <c r="J8143" s="4" t="s">
        <v>27</v>
      </c>
      <c r="K8143" s="84" t="s">
        <v>578</v>
      </c>
      <c r="L8143" s="4" t="s">
        <v>47</v>
      </c>
      <c r="M8143" s="4"/>
      <c r="N8143" s="4"/>
      <c r="O8143" s="4" t="str">
        <f t="shared" si="896"/>
        <v>Bombus (Pyrobombus) vosnesenskii</v>
      </c>
      <c r="P8143" s="85" t="str">
        <f t="shared" si="899"/>
        <v>Bombus vosnesenskii</v>
      </c>
      <c r="Q8143" s="12" t="s">
        <v>29</v>
      </c>
      <c r="R8143" s="24">
        <v>4</v>
      </c>
      <c r="S8143" s="12"/>
      <c r="T8143" s="12"/>
      <c r="U8143" s="12"/>
      <c r="V8143" s="10" t="s">
        <v>377</v>
      </c>
      <c r="W8143" s="118">
        <v>41765</v>
      </c>
      <c r="X8143" s="50"/>
      <c r="Y8143" s="129">
        <f t="shared" si="902"/>
        <v>4</v>
      </c>
      <c r="Z8143" s="110">
        <f t="shared" si="900"/>
        <v>0</v>
      </c>
      <c r="AA8143" s="1">
        <f t="shared" si="901"/>
        <v>0</v>
      </c>
    </row>
    <row r="8144" spans="1:27" ht="14.25" customHeight="1">
      <c r="A8144" s="148"/>
      <c r="B8144" s="139">
        <v>20170816</v>
      </c>
      <c r="C8144" s="57" t="str">
        <f t="shared" si="898"/>
        <v>POS</v>
      </c>
      <c r="D8144" s="115">
        <f t="shared" si="897"/>
        <v>41501</v>
      </c>
      <c r="E8144" s="9" t="s">
        <v>216</v>
      </c>
      <c r="F8144" s="37" t="s">
        <v>25</v>
      </c>
      <c r="G8144" s="11" t="s">
        <v>380</v>
      </c>
      <c r="H8144" s="2"/>
      <c r="I8144" s="2"/>
      <c r="J8144" s="4" t="s">
        <v>27</v>
      </c>
      <c r="K8144" s="4" t="s">
        <v>578</v>
      </c>
      <c r="L8144" s="4" t="s">
        <v>47</v>
      </c>
      <c r="M8144" s="4"/>
      <c r="N8144" s="4"/>
      <c r="O8144" s="4" t="str">
        <f t="shared" si="896"/>
        <v>Bombus (Pyrobombus) vosnesenskii</v>
      </c>
      <c r="P8144" s="85" t="str">
        <f t="shared" si="899"/>
        <v>Bombus vosnesenskii</v>
      </c>
      <c r="Q8144" s="12" t="s">
        <v>43</v>
      </c>
      <c r="R8144" s="24">
        <v>1</v>
      </c>
      <c r="S8144" s="12"/>
      <c r="T8144" s="12"/>
      <c r="U8144" s="12"/>
      <c r="V8144" s="10" t="s">
        <v>377</v>
      </c>
      <c r="W8144" s="118">
        <v>41765</v>
      </c>
      <c r="X8144" s="50"/>
      <c r="Y8144" s="129">
        <f t="shared" si="902"/>
        <v>1</v>
      </c>
      <c r="Z8144" s="110">
        <f t="shared" si="900"/>
        <v>0</v>
      </c>
      <c r="AA8144" s="1">
        <f t="shared" si="901"/>
        <v>0</v>
      </c>
    </row>
    <row r="8145" spans="1:27" ht="14.25" customHeight="1">
      <c r="A8145" s="145"/>
      <c r="B8145" s="139">
        <v>20170816</v>
      </c>
      <c r="C8145" s="57" t="str">
        <f t="shared" si="898"/>
        <v>POS</v>
      </c>
      <c r="D8145" s="122">
        <f t="shared" si="897"/>
        <v>41501</v>
      </c>
      <c r="E8145" s="60" t="s">
        <v>216</v>
      </c>
      <c r="F8145" s="103" t="s">
        <v>25</v>
      </c>
      <c r="G8145" s="104" t="s">
        <v>380</v>
      </c>
      <c r="H8145" s="67"/>
      <c r="I8145" s="67"/>
      <c r="J8145" s="106" t="s">
        <v>27</v>
      </c>
      <c r="K8145" s="4" t="s">
        <v>577</v>
      </c>
      <c r="L8145" s="106" t="s">
        <v>39</v>
      </c>
      <c r="M8145" s="106"/>
      <c r="N8145" s="106"/>
      <c r="O8145" s="4" t="str">
        <f t="shared" si="896"/>
        <v>Bombus (Thoracobombus) fervidus</v>
      </c>
      <c r="P8145" s="85" t="str">
        <f t="shared" si="899"/>
        <v>Bombus fervidus</v>
      </c>
      <c r="Q8145" s="108" t="s">
        <v>29</v>
      </c>
      <c r="R8145" s="107">
        <v>2</v>
      </c>
      <c r="S8145" s="108"/>
      <c r="T8145" s="108"/>
      <c r="U8145" s="108"/>
      <c r="V8145" s="125" t="s">
        <v>377</v>
      </c>
      <c r="W8145" s="127">
        <v>41765</v>
      </c>
      <c r="X8145" s="100"/>
      <c r="Y8145" s="129">
        <f t="shared" si="902"/>
        <v>2</v>
      </c>
      <c r="Z8145" s="110">
        <f t="shared" si="900"/>
        <v>0</v>
      </c>
      <c r="AA8145" s="1">
        <f t="shared" si="901"/>
        <v>0</v>
      </c>
    </row>
    <row r="8146" spans="1:27" ht="14.25" customHeight="1">
      <c r="A8146" s="145"/>
      <c r="B8146" s="139">
        <v>20170816</v>
      </c>
      <c r="C8146" s="57" t="str">
        <f t="shared" si="898"/>
        <v>POS</v>
      </c>
      <c r="D8146" s="122">
        <f t="shared" si="897"/>
        <v>41501</v>
      </c>
      <c r="E8146" s="60" t="s">
        <v>216</v>
      </c>
      <c r="F8146" s="103" t="s">
        <v>25</v>
      </c>
      <c r="G8146" s="104" t="s">
        <v>380</v>
      </c>
      <c r="H8146" s="67"/>
      <c r="I8146" s="67"/>
      <c r="J8146" s="106" t="s">
        <v>48</v>
      </c>
      <c r="K8146" s="84" t="s">
        <v>48</v>
      </c>
      <c r="L8146" s="106" t="s">
        <v>49</v>
      </c>
      <c r="M8146" s="106"/>
      <c r="N8146" s="106"/>
      <c r="O8146" s="4" t="str">
        <f t="shared" si="896"/>
        <v>Apis (Apis) mellifera</v>
      </c>
      <c r="P8146" s="85" t="str">
        <f t="shared" si="899"/>
        <v>Apis mellifera</v>
      </c>
      <c r="Q8146" s="108" t="s">
        <v>29</v>
      </c>
      <c r="R8146" s="107">
        <v>1</v>
      </c>
      <c r="S8146" s="108"/>
      <c r="T8146" s="108"/>
      <c r="U8146" s="108"/>
      <c r="V8146" s="125" t="s">
        <v>377</v>
      </c>
      <c r="W8146" s="127">
        <v>41765</v>
      </c>
      <c r="X8146" s="100"/>
      <c r="Y8146" s="129">
        <f t="shared" si="902"/>
        <v>1</v>
      </c>
      <c r="Z8146" s="110">
        <f t="shared" si="900"/>
        <v>0</v>
      </c>
      <c r="AA8146" s="1">
        <f t="shared" si="901"/>
        <v>0</v>
      </c>
    </row>
    <row r="8147" spans="1:27" ht="14.25" customHeight="1">
      <c r="A8147" s="145"/>
      <c r="B8147" s="139">
        <v>20170816</v>
      </c>
      <c r="C8147" s="57" t="str">
        <f t="shared" si="898"/>
        <v>POS</v>
      </c>
      <c r="D8147" s="122">
        <f t="shared" si="897"/>
        <v>41501</v>
      </c>
      <c r="E8147" s="60" t="s">
        <v>216</v>
      </c>
      <c r="F8147" s="103" t="s">
        <v>25</v>
      </c>
      <c r="G8147" s="104" t="s">
        <v>380</v>
      </c>
      <c r="H8147" s="67"/>
      <c r="I8147" s="67"/>
      <c r="J8147" s="106" t="s">
        <v>140</v>
      </c>
      <c r="K8147" s="4" t="s">
        <v>140</v>
      </c>
      <c r="L8147" s="106" t="s">
        <v>141</v>
      </c>
      <c r="M8147" s="106"/>
      <c r="N8147" s="106"/>
      <c r="O8147" s="4" t="str">
        <f t="shared" si="896"/>
        <v>Agapostemon (Agapostemon) texanus</v>
      </c>
      <c r="P8147" s="85" t="str">
        <f t="shared" si="899"/>
        <v>Agapostemon texanus</v>
      </c>
      <c r="Q8147" s="108" t="s">
        <v>29</v>
      </c>
      <c r="R8147" s="107">
        <v>8</v>
      </c>
      <c r="S8147" s="108"/>
      <c r="T8147" s="108"/>
      <c r="U8147" s="108"/>
      <c r="V8147" s="125" t="s">
        <v>377</v>
      </c>
      <c r="W8147" s="127">
        <v>41765</v>
      </c>
      <c r="X8147" s="100"/>
      <c r="Y8147" s="129">
        <f t="shared" si="902"/>
        <v>8</v>
      </c>
      <c r="Z8147" s="110">
        <f t="shared" si="900"/>
        <v>0</v>
      </c>
      <c r="AA8147" s="1">
        <f t="shared" si="901"/>
        <v>0</v>
      </c>
    </row>
    <row r="8148" spans="1:27" ht="14.25" customHeight="1">
      <c r="A8148" s="145"/>
      <c r="B8148" s="139">
        <v>20170816</v>
      </c>
      <c r="C8148" s="57" t="str">
        <f t="shared" si="898"/>
        <v>POS</v>
      </c>
      <c r="D8148" s="122">
        <f t="shared" si="897"/>
        <v>41501</v>
      </c>
      <c r="E8148" s="60" t="s">
        <v>216</v>
      </c>
      <c r="F8148" s="103" t="s">
        <v>25</v>
      </c>
      <c r="G8148" s="104" t="s">
        <v>380</v>
      </c>
      <c r="H8148" s="67"/>
      <c r="I8148" s="67"/>
      <c r="J8148" s="106" t="s">
        <v>51</v>
      </c>
      <c r="K8148" s="4" t="s">
        <v>582</v>
      </c>
      <c r="L8148" s="106" t="s">
        <v>52</v>
      </c>
      <c r="M8148" s="106"/>
      <c r="N8148" s="106"/>
      <c r="O8148" s="4" t="str">
        <f t="shared" si="896"/>
        <v>Halictus (Seladonia) tripartitus</v>
      </c>
      <c r="P8148" s="85" t="str">
        <f t="shared" si="899"/>
        <v>Halictus tripartitus</v>
      </c>
      <c r="Q8148" s="108" t="s">
        <v>29</v>
      </c>
      <c r="R8148" s="107">
        <v>4</v>
      </c>
      <c r="S8148" s="108"/>
      <c r="T8148" s="108"/>
      <c r="U8148" s="108"/>
      <c r="V8148" s="125" t="s">
        <v>377</v>
      </c>
      <c r="W8148" s="127">
        <v>41765</v>
      </c>
      <c r="X8148" s="100"/>
      <c r="Y8148" s="129">
        <f t="shared" si="902"/>
        <v>4</v>
      </c>
      <c r="Z8148" s="110">
        <f t="shared" si="900"/>
        <v>0</v>
      </c>
      <c r="AA8148" s="1">
        <f t="shared" si="901"/>
        <v>0</v>
      </c>
    </row>
    <row r="8149" spans="1:27" ht="14.25" customHeight="1">
      <c r="A8149" s="145"/>
      <c r="B8149" s="139">
        <v>20170816</v>
      </c>
      <c r="C8149" s="57" t="str">
        <f t="shared" si="898"/>
        <v>POS</v>
      </c>
      <c r="D8149" s="122">
        <f t="shared" si="897"/>
        <v>41501</v>
      </c>
      <c r="E8149" s="60" t="s">
        <v>217</v>
      </c>
      <c r="F8149" s="103" t="s">
        <v>25</v>
      </c>
      <c r="G8149" s="104" t="s">
        <v>380</v>
      </c>
      <c r="H8149" s="67"/>
      <c r="I8149" s="67"/>
      <c r="J8149" s="106" t="s">
        <v>27</v>
      </c>
      <c r="K8149" s="84" t="s">
        <v>578</v>
      </c>
      <c r="L8149" s="106" t="s">
        <v>47</v>
      </c>
      <c r="M8149" s="106"/>
      <c r="N8149" s="106"/>
      <c r="O8149" s="4" t="str">
        <f t="shared" si="896"/>
        <v>Bombus (Pyrobombus) vosnesenskii</v>
      </c>
      <c r="P8149" s="85" t="str">
        <f t="shared" si="899"/>
        <v>Bombus vosnesenskii</v>
      </c>
      <c r="Q8149" s="108" t="s">
        <v>29</v>
      </c>
      <c r="R8149" s="107">
        <v>5</v>
      </c>
      <c r="S8149" s="108"/>
      <c r="T8149" s="108"/>
      <c r="U8149" s="108"/>
      <c r="V8149" s="125" t="s">
        <v>377</v>
      </c>
      <c r="W8149" s="127">
        <v>41765</v>
      </c>
      <c r="X8149" s="100"/>
      <c r="Y8149" s="129">
        <f t="shared" si="902"/>
        <v>5</v>
      </c>
      <c r="Z8149" s="110">
        <f t="shared" si="900"/>
        <v>0</v>
      </c>
      <c r="AA8149" s="1">
        <f t="shared" si="901"/>
        <v>0</v>
      </c>
    </row>
    <row r="8150" spans="1:27" ht="14.25" customHeight="1">
      <c r="A8150" s="145"/>
      <c r="B8150" s="139">
        <v>20170816</v>
      </c>
      <c r="C8150" s="57" t="str">
        <f t="shared" si="898"/>
        <v>POS</v>
      </c>
      <c r="D8150" s="122">
        <f t="shared" si="897"/>
        <v>41501</v>
      </c>
      <c r="E8150" s="60" t="s">
        <v>217</v>
      </c>
      <c r="F8150" s="103" t="s">
        <v>25</v>
      </c>
      <c r="G8150" s="104" t="s">
        <v>380</v>
      </c>
      <c r="H8150" s="67"/>
      <c r="I8150" s="67"/>
      <c r="J8150" s="106" t="s">
        <v>48</v>
      </c>
      <c r="K8150" s="4" t="s">
        <v>48</v>
      </c>
      <c r="L8150" s="106" t="s">
        <v>49</v>
      </c>
      <c r="M8150" s="106"/>
      <c r="N8150" s="106"/>
      <c r="O8150" s="4" t="str">
        <f t="shared" si="896"/>
        <v>Apis (Apis) mellifera</v>
      </c>
      <c r="P8150" s="85" t="str">
        <f t="shared" si="899"/>
        <v>Apis mellifera</v>
      </c>
      <c r="Q8150" s="108" t="s">
        <v>29</v>
      </c>
      <c r="R8150" s="107">
        <v>1</v>
      </c>
      <c r="S8150" s="108"/>
      <c r="T8150" s="108"/>
      <c r="U8150" s="108"/>
      <c r="V8150" s="125" t="s">
        <v>377</v>
      </c>
      <c r="W8150" s="127">
        <v>41765</v>
      </c>
      <c r="X8150" s="100"/>
      <c r="Y8150" s="129">
        <f t="shared" si="902"/>
        <v>1</v>
      </c>
      <c r="Z8150" s="110">
        <f t="shared" si="900"/>
        <v>0</v>
      </c>
      <c r="AA8150" s="1">
        <f t="shared" si="901"/>
        <v>0</v>
      </c>
    </row>
    <row r="8151" spans="1:27" ht="14.25" customHeight="1">
      <c r="A8151" s="145"/>
      <c r="B8151" s="139">
        <v>20170816</v>
      </c>
      <c r="C8151" s="57" t="str">
        <f t="shared" si="898"/>
        <v>POS</v>
      </c>
      <c r="D8151" s="122">
        <f t="shared" si="897"/>
        <v>41501</v>
      </c>
      <c r="E8151" s="60" t="s">
        <v>217</v>
      </c>
      <c r="F8151" s="103" t="s">
        <v>25</v>
      </c>
      <c r="G8151" s="104" t="s">
        <v>380</v>
      </c>
      <c r="H8151" s="67"/>
      <c r="I8151" s="67"/>
      <c r="J8151" s="106" t="s">
        <v>140</v>
      </c>
      <c r="K8151" s="84" t="s">
        <v>140</v>
      </c>
      <c r="L8151" s="106" t="s">
        <v>141</v>
      </c>
      <c r="M8151" s="106"/>
      <c r="N8151" s="106"/>
      <c r="O8151" s="4" t="str">
        <f t="shared" si="896"/>
        <v>Agapostemon (Agapostemon) texanus</v>
      </c>
      <c r="P8151" s="85" t="str">
        <f t="shared" si="899"/>
        <v>Agapostemon texanus</v>
      </c>
      <c r="Q8151" s="108" t="s">
        <v>29</v>
      </c>
      <c r="R8151" s="107">
        <v>3</v>
      </c>
      <c r="S8151" s="108"/>
      <c r="T8151" s="108"/>
      <c r="U8151" s="108"/>
      <c r="V8151" s="125" t="s">
        <v>377</v>
      </c>
      <c r="W8151" s="127">
        <v>41765</v>
      </c>
      <c r="X8151" s="100"/>
      <c r="Y8151" s="129">
        <f t="shared" si="902"/>
        <v>3</v>
      </c>
      <c r="Z8151" s="110">
        <f t="shared" si="900"/>
        <v>0</v>
      </c>
      <c r="AA8151" s="1">
        <f t="shared" si="901"/>
        <v>0</v>
      </c>
    </row>
    <row r="8152" spans="1:27" ht="14.25" customHeight="1">
      <c r="A8152" s="145"/>
      <c r="B8152" s="139">
        <v>20170816</v>
      </c>
      <c r="C8152" s="57" t="str">
        <f t="shared" si="898"/>
        <v>POS</v>
      </c>
      <c r="D8152" s="122">
        <f t="shared" si="897"/>
        <v>41501</v>
      </c>
      <c r="E8152" s="60" t="s">
        <v>217</v>
      </c>
      <c r="F8152" s="103" t="s">
        <v>25</v>
      </c>
      <c r="G8152" s="104" t="s">
        <v>380</v>
      </c>
      <c r="H8152" s="67"/>
      <c r="I8152" s="67"/>
      <c r="J8152" s="106" t="s">
        <v>27</v>
      </c>
      <c r="K8152" s="4" t="s">
        <v>577</v>
      </c>
      <c r="L8152" s="106" t="s">
        <v>39</v>
      </c>
      <c r="M8152" s="106"/>
      <c r="N8152" s="106"/>
      <c r="O8152" s="4" t="str">
        <f t="shared" si="896"/>
        <v>Bombus (Thoracobombus) fervidus</v>
      </c>
      <c r="P8152" s="85" t="str">
        <f t="shared" si="899"/>
        <v>Bombus fervidus</v>
      </c>
      <c r="Q8152" s="108" t="s">
        <v>29</v>
      </c>
      <c r="R8152" s="107">
        <v>1</v>
      </c>
      <c r="S8152" s="108"/>
      <c r="T8152" s="108"/>
      <c r="U8152" s="108"/>
      <c r="V8152" s="125" t="s">
        <v>377</v>
      </c>
      <c r="W8152" s="127">
        <v>41765</v>
      </c>
      <c r="X8152" s="100"/>
      <c r="Y8152" s="129">
        <f t="shared" si="902"/>
        <v>1</v>
      </c>
      <c r="Z8152" s="110">
        <f t="shared" si="900"/>
        <v>0</v>
      </c>
      <c r="AA8152" s="1">
        <f t="shared" si="901"/>
        <v>0</v>
      </c>
    </row>
    <row r="8153" spans="1:27" ht="14.25" customHeight="1">
      <c r="A8153" s="145"/>
      <c r="B8153" s="139">
        <v>20170816</v>
      </c>
      <c r="C8153" s="57" t="str">
        <f t="shared" si="898"/>
        <v>POS</v>
      </c>
      <c r="D8153" s="122">
        <f t="shared" si="897"/>
        <v>41501</v>
      </c>
      <c r="E8153" s="60" t="s">
        <v>217</v>
      </c>
      <c r="F8153" s="103" t="s">
        <v>25</v>
      </c>
      <c r="G8153" s="104" t="s">
        <v>380</v>
      </c>
      <c r="H8153" s="67"/>
      <c r="I8153" s="67"/>
      <c r="J8153" s="106" t="s">
        <v>51</v>
      </c>
      <c r="K8153" s="83" t="s">
        <v>582</v>
      </c>
      <c r="L8153" s="106" t="s">
        <v>52</v>
      </c>
      <c r="M8153" s="106"/>
      <c r="N8153" s="106"/>
      <c r="O8153" s="4" t="str">
        <f t="shared" si="896"/>
        <v>Halictus (Seladonia) tripartitus</v>
      </c>
      <c r="P8153" s="85" t="str">
        <f t="shared" si="899"/>
        <v>Halictus tripartitus</v>
      </c>
      <c r="Q8153" s="108" t="s">
        <v>29</v>
      </c>
      <c r="R8153" s="107">
        <v>13</v>
      </c>
      <c r="S8153" s="108"/>
      <c r="T8153" s="108"/>
      <c r="U8153" s="108"/>
      <c r="V8153" s="125" t="s">
        <v>377</v>
      </c>
      <c r="W8153" s="127">
        <v>41765</v>
      </c>
      <c r="X8153" s="100"/>
      <c r="Y8153" s="129">
        <f t="shared" si="902"/>
        <v>13</v>
      </c>
      <c r="Z8153" s="110">
        <f t="shared" si="900"/>
        <v>0</v>
      </c>
      <c r="AA8153" s="1">
        <f t="shared" si="901"/>
        <v>0</v>
      </c>
    </row>
    <row r="8154" spans="1:27" ht="14.25" customHeight="1">
      <c r="A8154" s="145"/>
      <c r="B8154" s="139">
        <v>20170816</v>
      </c>
      <c r="C8154" s="57" t="str">
        <f t="shared" si="898"/>
        <v>POS</v>
      </c>
      <c r="D8154" s="122">
        <f t="shared" si="897"/>
        <v>41501</v>
      </c>
      <c r="E8154" s="60" t="s">
        <v>227</v>
      </c>
      <c r="F8154" s="103" t="s">
        <v>25</v>
      </c>
      <c r="G8154" s="104" t="s">
        <v>380</v>
      </c>
      <c r="H8154" s="67"/>
      <c r="I8154" s="67"/>
      <c r="J8154" s="106" t="s">
        <v>27</v>
      </c>
      <c r="K8154" s="4" t="s">
        <v>578</v>
      </c>
      <c r="L8154" s="106" t="s">
        <v>47</v>
      </c>
      <c r="M8154" s="106"/>
      <c r="N8154" s="106"/>
      <c r="O8154" s="4" t="str">
        <f t="shared" si="896"/>
        <v>Bombus (Pyrobombus) vosnesenskii</v>
      </c>
      <c r="P8154" s="85" t="str">
        <f t="shared" si="899"/>
        <v>Bombus vosnesenskii</v>
      </c>
      <c r="Q8154" s="108" t="s">
        <v>29</v>
      </c>
      <c r="R8154" s="107">
        <v>10</v>
      </c>
      <c r="S8154" s="108"/>
      <c r="T8154" s="108"/>
      <c r="U8154" s="108"/>
      <c r="V8154" s="125" t="s">
        <v>377</v>
      </c>
      <c r="W8154" s="127">
        <v>41765</v>
      </c>
      <c r="X8154" s="100"/>
      <c r="Y8154" s="129">
        <f t="shared" si="902"/>
        <v>10</v>
      </c>
      <c r="Z8154" s="110">
        <f t="shared" si="900"/>
        <v>0</v>
      </c>
      <c r="AA8154" s="1">
        <f t="shared" si="901"/>
        <v>0</v>
      </c>
    </row>
    <row r="8155" spans="1:27" ht="14.25" customHeight="1">
      <c r="A8155" s="152"/>
      <c r="B8155" s="139">
        <v>20170816</v>
      </c>
      <c r="C8155" s="57" t="str">
        <f t="shared" si="898"/>
        <v>POS</v>
      </c>
      <c r="D8155" s="115">
        <f t="shared" si="897"/>
        <v>41501</v>
      </c>
      <c r="E8155" s="9" t="s">
        <v>227</v>
      </c>
      <c r="F8155" s="37" t="s">
        <v>25</v>
      </c>
      <c r="G8155" s="11" t="s">
        <v>380</v>
      </c>
      <c r="H8155" s="2"/>
      <c r="I8155" s="2"/>
      <c r="J8155" s="4" t="s">
        <v>27</v>
      </c>
      <c r="K8155" s="4" t="s">
        <v>578</v>
      </c>
      <c r="L8155" s="4" t="s">
        <v>47</v>
      </c>
      <c r="M8155" s="4"/>
      <c r="N8155" s="4"/>
      <c r="O8155" s="4" t="str">
        <f t="shared" si="896"/>
        <v>Bombus (Pyrobombus) vosnesenskii</v>
      </c>
      <c r="P8155" s="85" t="str">
        <f t="shared" si="899"/>
        <v>Bombus vosnesenskii</v>
      </c>
      <c r="Q8155" s="12" t="s">
        <v>43</v>
      </c>
      <c r="R8155" s="24">
        <v>4</v>
      </c>
      <c r="S8155" s="12"/>
      <c r="T8155" s="12"/>
      <c r="U8155" s="12"/>
      <c r="V8155" s="10" t="s">
        <v>377</v>
      </c>
      <c r="W8155" s="118">
        <v>41765</v>
      </c>
      <c r="X8155" s="50"/>
      <c r="Y8155" s="129">
        <f t="shared" si="902"/>
        <v>4</v>
      </c>
      <c r="Z8155" s="110">
        <f t="shared" si="900"/>
        <v>0</v>
      </c>
      <c r="AA8155" s="1">
        <f t="shared" si="901"/>
        <v>0</v>
      </c>
    </row>
    <row r="8156" spans="1:27" ht="14.25" customHeight="1">
      <c r="A8156" s="152"/>
      <c r="B8156" s="139">
        <v>20170816</v>
      </c>
      <c r="C8156" s="57" t="str">
        <f t="shared" si="898"/>
        <v>POS</v>
      </c>
      <c r="D8156" s="115">
        <f t="shared" si="897"/>
        <v>41501</v>
      </c>
      <c r="E8156" s="9" t="s">
        <v>227</v>
      </c>
      <c r="F8156" s="37" t="s">
        <v>25</v>
      </c>
      <c r="G8156" s="11" t="s">
        <v>380</v>
      </c>
      <c r="H8156" s="2"/>
      <c r="I8156" s="2"/>
      <c r="J8156" s="4" t="s">
        <v>140</v>
      </c>
      <c r="K8156" s="4" t="s">
        <v>140</v>
      </c>
      <c r="L8156" s="4" t="s">
        <v>141</v>
      </c>
      <c r="M8156" s="4"/>
      <c r="N8156" s="4"/>
      <c r="O8156" s="4" t="str">
        <f t="shared" ref="O8156:O8219" si="903">J8156&amp;" "&amp;IF(LEN(K8156)&gt;0,"("&amp;K8156&amp;") ","")&amp;IF(LEN(N8156)&gt;0,"nr. ","")&amp;L8156&amp;IF(LEN(M8156)&gt;0," ssp. "&amp;M8156,"")</f>
        <v>Agapostemon (Agapostemon) texanus</v>
      </c>
      <c r="P8156" s="85" t="str">
        <f t="shared" si="899"/>
        <v>Agapostemon texanus</v>
      </c>
      <c r="Q8156" s="12" t="s">
        <v>29</v>
      </c>
      <c r="R8156" s="24">
        <v>1</v>
      </c>
      <c r="S8156" s="12"/>
      <c r="T8156" s="12"/>
      <c r="U8156" s="12"/>
      <c r="V8156" s="10" t="s">
        <v>377</v>
      </c>
      <c r="W8156" s="118">
        <v>41765</v>
      </c>
      <c r="X8156" s="50"/>
      <c r="Y8156" s="129">
        <f t="shared" si="902"/>
        <v>1</v>
      </c>
      <c r="Z8156" s="110">
        <f t="shared" si="900"/>
        <v>0</v>
      </c>
      <c r="AA8156" s="1">
        <f t="shared" si="901"/>
        <v>0</v>
      </c>
    </row>
    <row r="8157" spans="1:27" ht="14.25" customHeight="1">
      <c r="A8157" s="152"/>
      <c r="B8157" s="139">
        <v>20170816</v>
      </c>
      <c r="C8157" s="57" t="str">
        <f t="shared" si="898"/>
        <v>POS</v>
      </c>
      <c r="D8157" s="115">
        <f t="shared" si="897"/>
        <v>41501</v>
      </c>
      <c r="E8157" s="9" t="s">
        <v>227</v>
      </c>
      <c r="F8157" s="37" t="s">
        <v>25</v>
      </c>
      <c r="G8157" s="11" t="s">
        <v>380</v>
      </c>
      <c r="H8157" s="2"/>
      <c r="I8157" s="2"/>
      <c r="J8157" s="4" t="s">
        <v>27</v>
      </c>
      <c r="K8157" s="4" t="s">
        <v>577</v>
      </c>
      <c r="L8157" s="4" t="s">
        <v>39</v>
      </c>
      <c r="M8157" s="4"/>
      <c r="N8157" s="4"/>
      <c r="O8157" s="4" t="str">
        <f t="shared" si="903"/>
        <v>Bombus (Thoracobombus) fervidus</v>
      </c>
      <c r="P8157" s="85" t="str">
        <f t="shared" si="899"/>
        <v>Bombus fervidus</v>
      </c>
      <c r="Q8157" s="12" t="s">
        <v>43</v>
      </c>
      <c r="R8157" s="24">
        <v>2</v>
      </c>
      <c r="S8157" s="12"/>
      <c r="T8157" s="12"/>
      <c r="U8157" s="12"/>
      <c r="V8157" s="10" t="s">
        <v>377</v>
      </c>
      <c r="W8157" s="118">
        <v>41765</v>
      </c>
      <c r="X8157" s="50"/>
      <c r="Y8157" s="129">
        <f t="shared" si="902"/>
        <v>2</v>
      </c>
      <c r="Z8157" s="110">
        <f t="shared" ref="Z8157:Z8187" si="904">IF(ISNUMBER(SEARCH($Z$1,X8157)),1,0)</f>
        <v>0</v>
      </c>
      <c r="AA8157" s="1">
        <f t="shared" ref="AA8157:AA8187" si="905">IF(ISNUMBER(SEARCH($AA$1,X8157)),1,0)</f>
        <v>0</v>
      </c>
    </row>
    <row r="8158" spans="1:27" ht="14.25" customHeight="1">
      <c r="A8158" s="152"/>
      <c r="B8158" s="139">
        <v>20170816</v>
      </c>
      <c r="C8158" s="57" t="str">
        <f t="shared" si="898"/>
        <v>POS</v>
      </c>
      <c r="D8158" s="115">
        <f t="shared" si="897"/>
        <v>41501</v>
      </c>
      <c r="E8158" s="9" t="s">
        <v>227</v>
      </c>
      <c r="F8158" s="37" t="s">
        <v>25</v>
      </c>
      <c r="G8158" s="11" t="s">
        <v>380</v>
      </c>
      <c r="H8158" s="2"/>
      <c r="I8158" s="2"/>
      <c r="J8158" s="4" t="s">
        <v>27</v>
      </c>
      <c r="K8158" s="4" t="s">
        <v>578</v>
      </c>
      <c r="L8158" s="4" t="s">
        <v>87</v>
      </c>
      <c r="M8158" s="4"/>
      <c r="N8158" s="4"/>
      <c r="O8158" s="4" t="str">
        <f t="shared" si="903"/>
        <v>Bombus (Pyrobombus) flavifrons</v>
      </c>
      <c r="P8158" s="85" t="str">
        <f t="shared" si="899"/>
        <v>Bombus flavifrons</v>
      </c>
      <c r="Q8158" s="12" t="s">
        <v>43</v>
      </c>
      <c r="R8158" s="24">
        <v>1</v>
      </c>
      <c r="S8158" s="12"/>
      <c r="T8158" s="12"/>
      <c r="U8158" s="12"/>
      <c r="V8158" s="10" t="s">
        <v>377</v>
      </c>
      <c r="W8158" s="118">
        <v>41765</v>
      </c>
      <c r="X8158" s="50" t="s">
        <v>1416</v>
      </c>
      <c r="Y8158" s="129">
        <f t="shared" si="902"/>
        <v>1</v>
      </c>
      <c r="Z8158" s="110">
        <f t="shared" si="904"/>
        <v>0</v>
      </c>
      <c r="AA8158" s="1">
        <f t="shared" si="905"/>
        <v>0</v>
      </c>
    </row>
    <row r="8159" spans="1:27" ht="14.25" customHeight="1">
      <c r="A8159" s="152"/>
      <c r="B8159" s="139">
        <v>20170816</v>
      </c>
      <c r="C8159" s="57" t="str">
        <f t="shared" si="898"/>
        <v>POS</v>
      </c>
      <c r="D8159" s="115">
        <f t="shared" si="897"/>
        <v>41501</v>
      </c>
      <c r="E8159" s="9" t="s">
        <v>227</v>
      </c>
      <c r="F8159" s="37" t="s">
        <v>25</v>
      </c>
      <c r="G8159" s="11" t="s">
        <v>380</v>
      </c>
      <c r="H8159" s="2"/>
      <c r="I8159" s="2"/>
      <c r="J8159" s="4" t="s">
        <v>27</v>
      </c>
      <c r="K8159" s="4" t="s">
        <v>577</v>
      </c>
      <c r="L8159" s="4" t="s">
        <v>39</v>
      </c>
      <c r="M8159" s="4"/>
      <c r="N8159" s="4"/>
      <c r="O8159" s="4" t="str">
        <f t="shared" si="903"/>
        <v>Bombus (Thoracobombus) fervidus</v>
      </c>
      <c r="P8159" s="85" t="str">
        <f t="shared" si="899"/>
        <v>Bombus fervidus</v>
      </c>
      <c r="Q8159" s="12" t="s">
        <v>29</v>
      </c>
      <c r="R8159" s="24">
        <v>1</v>
      </c>
      <c r="S8159" s="12"/>
      <c r="T8159" s="12"/>
      <c r="U8159" s="12"/>
      <c r="V8159" s="10" t="s">
        <v>377</v>
      </c>
      <c r="W8159" s="118">
        <v>41765</v>
      </c>
      <c r="X8159" s="50"/>
      <c r="Y8159" s="129">
        <f t="shared" si="902"/>
        <v>1</v>
      </c>
      <c r="Z8159" s="110">
        <f t="shared" si="904"/>
        <v>0</v>
      </c>
      <c r="AA8159" s="1">
        <f t="shared" si="905"/>
        <v>0</v>
      </c>
    </row>
    <row r="8160" spans="1:27" ht="14.25" customHeight="1">
      <c r="A8160" s="152"/>
      <c r="B8160" s="139">
        <v>20170816</v>
      </c>
      <c r="C8160" s="57" t="str">
        <f t="shared" si="898"/>
        <v>POS</v>
      </c>
      <c r="D8160" s="115">
        <f t="shared" si="897"/>
        <v>41501</v>
      </c>
      <c r="E8160" s="9" t="s">
        <v>227</v>
      </c>
      <c r="F8160" s="37" t="s">
        <v>25</v>
      </c>
      <c r="G8160" s="11" t="s">
        <v>380</v>
      </c>
      <c r="H8160" s="2"/>
      <c r="I8160" s="2"/>
      <c r="J8160" s="4" t="s">
        <v>51</v>
      </c>
      <c r="K8160" s="4" t="s">
        <v>582</v>
      </c>
      <c r="L8160" s="4" t="s">
        <v>52</v>
      </c>
      <c r="M8160" s="4"/>
      <c r="N8160" s="4"/>
      <c r="O8160" s="4" t="str">
        <f t="shared" si="903"/>
        <v>Halictus (Seladonia) tripartitus</v>
      </c>
      <c r="P8160" s="85" t="str">
        <f t="shared" si="899"/>
        <v>Halictus tripartitus</v>
      </c>
      <c r="Q8160" s="12" t="s">
        <v>29</v>
      </c>
      <c r="R8160" s="24">
        <v>13</v>
      </c>
      <c r="S8160" s="12"/>
      <c r="T8160" s="12"/>
      <c r="U8160" s="12"/>
      <c r="V8160" s="10" t="s">
        <v>377</v>
      </c>
      <c r="W8160" s="118">
        <v>41765</v>
      </c>
      <c r="X8160" s="50"/>
      <c r="Y8160" s="129">
        <f t="shared" si="902"/>
        <v>13</v>
      </c>
      <c r="Z8160" s="110">
        <f t="shared" si="904"/>
        <v>0</v>
      </c>
      <c r="AA8160" s="1">
        <f t="shared" si="905"/>
        <v>0</v>
      </c>
    </row>
    <row r="8161" spans="1:27" ht="14.25" customHeight="1">
      <c r="A8161" s="152"/>
      <c r="B8161" s="139">
        <v>20170817</v>
      </c>
      <c r="C8161" s="57" t="str">
        <f t="shared" si="898"/>
        <v>POS</v>
      </c>
      <c r="D8161" s="115">
        <f t="shared" si="897"/>
        <v>41502</v>
      </c>
      <c r="E8161" s="9" t="s">
        <v>229</v>
      </c>
      <c r="F8161" s="37" t="s">
        <v>25</v>
      </c>
      <c r="G8161" s="11" t="s">
        <v>380</v>
      </c>
      <c r="H8161" s="2"/>
      <c r="I8161" s="2"/>
      <c r="J8161" s="4" t="s">
        <v>140</v>
      </c>
      <c r="K8161" s="4" t="s">
        <v>140</v>
      </c>
      <c r="L8161" s="4" t="s">
        <v>141</v>
      </c>
      <c r="M8161" s="4"/>
      <c r="N8161" s="4"/>
      <c r="O8161" s="4" t="str">
        <f t="shared" si="903"/>
        <v>Agapostemon (Agapostemon) texanus</v>
      </c>
      <c r="P8161" s="85" t="str">
        <f t="shared" si="899"/>
        <v>Agapostemon texanus</v>
      </c>
      <c r="Q8161" s="12" t="s">
        <v>29</v>
      </c>
      <c r="R8161" s="24">
        <v>2</v>
      </c>
      <c r="S8161" s="12"/>
      <c r="T8161" s="12"/>
      <c r="U8161" s="12"/>
      <c r="V8161" s="10" t="s">
        <v>377</v>
      </c>
      <c r="W8161" s="118">
        <v>41765</v>
      </c>
      <c r="X8161" s="50" t="s">
        <v>245</v>
      </c>
      <c r="Y8161" s="129">
        <f t="shared" si="902"/>
        <v>2</v>
      </c>
      <c r="Z8161" s="110">
        <f t="shared" si="904"/>
        <v>0</v>
      </c>
      <c r="AA8161" s="1">
        <f t="shared" si="905"/>
        <v>0</v>
      </c>
    </row>
    <row r="8162" spans="1:27" ht="14.25" customHeight="1">
      <c r="A8162" s="152"/>
      <c r="B8162" s="139">
        <v>20170817</v>
      </c>
      <c r="C8162" s="57" t="str">
        <f t="shared" si="898"/>
        <v>POS</v>
      </c>
      <c r="D8162" s="115">
        <f t="shared" si="897"/>
        <v>41502</v>
      </c>
      <c r="E8162" s="9" t="s">
        <v>229</v>
      </c>
      <c r="F8162" s="37" t="s">
        <v>25</v>
      </c>
      <c r="G8162" s="11" t="s">
        <v>380</v>
      </c>
      <c r="H8162" s="2"/>
      <c r="I8162" s="2"/>
      <c r="J8162" s="4" t="s">
        <v>51</v>
      </c>
      <c r="K8162" s="4" t="s">
        <v>582</v>
      </c>
      <c r="L8162" s="4" t="s">
        <v>52</v>
      </c>
      <c r="M8162" s="4"/>
      <c r="N8162" s="4"/>
      <c r="O8162" s="4" t="str">
        <f t="shared" si="903"/>
        <v>Halictus (Seladonia) tripartitus</v>
      </c>
      <c r="P8162" s="85" t="str">
        <f t="shared" si="899"/>
        <v>Halictus tripartitus</v>
      </c>
      <c r="Q8162" s="12" t="s">
        <v>29</v>
      </c>
      <c r="R8162" s="24">
        <v>1</v>
      </c>
      <c r="S8162" s="12"/>
      <c r="T8162" s="12"/>
      <c r="U8162" s="12"/>
      <c r="V8162" s="10" t="s">
        <v>377</v>
      </c>
      <c r="W8162" s="118">
        <v>41765</v>
      </c>
      <c r="X8162" s="50" t="s">
        <v>245</v>
      </c>
      <c r="Y8162" s="129">
        <f t="shared" si="902"/>
        <v>1</v>
      </c>
      <c r="Z8162" s="110">
        <f t="shared" si="904"/>
        <v>0</v>
      </c>
      <c r="AA8162" s="1">
        <f t="shared" si="905"/>
        <v>0</v>
      </c>
    </row>
    <row r="8163" spans="1:27" ht="14.25" customHeight="1">
      <c r="A8163" s="152"/>
      <c r="B8163" s="139">
        <v>20170817</v>
      </c>
      <c r="C8163" s="57" t="str">
        <f t="shared" si="898"/>
        <v>POS</v>
      </c>
      <c r="D8163" s="115">
        <f t="shared" si="897"/>
        <v>41502</v>
      </c>
      <c r="E8163" s="9" t="s">
        <v>229</v>
      </c>
      <c r="F8163" s="37" t="s">
        <v>25</v>
      </c>
      <c r="G8163" s="11" t="s">
        <v>380</v>
      </c>
      <c r="H8163" s="2"/>
      <c r="I8163" s="2"/>
      <c r="J8163" s="4" t="s">
        <v>140</v>
      </c>
      <c r="K8163" s="4" t="s">
        <v>140</v>
      </c>
      <c r="L8163" s="4" t="s">
        <v>141</v>
      </c>
      <c r="M8163" s="4"/>
      <c r="N8163" s="4"/>
      <c r="O8163" s="4" t="str">
        <f t="shared" si="903"/>
        <v>Agapostemon (Agapostemon) texanus</v>
      </c>
      <c r="P8163" s="85" t="str">
        <f t="shared" si="899"/>
        <v>Agapostemon texanus</v>
      </c>
      <c r="Q8163" s="12" t="s">
        <v>29</v>
      </c>
      <c r="R8163" s="24">
        <v>3</v>
      </c>
      <c r="S8163" s="12"/>
      <c r="T8163" s="12"/>
      <c r="U8163" s="12"/>
      <c r="V8163" s="10" t="s">
        <v>377</v>
      </c>
      <c r="W8163" s="118">
        <v>41765</v>
      </c>
      <c r="X8163" s="50" t="s">
        <v>247</v>
      </c>
      <c r="Y8163" s="129">
        <f t="shared" si="902"/>
        <v>3</v>
      </c>
      <c r="Z8163" s="110">
        <f t="shared" si="904"/>
        <v>0</v>
      </c>
      <c r="AA8163" s="1">
        <f t="shared" si="905"/>
        <v>0</v>
      </c>
    </row>
    <row r="8164" spans="1:27" ht="14.25" customHeight="1">
      <c r="A8164" s="152"/>
      <c r="B8164" s="139">
        <v>20170817</v>
      </c>
      <c r="C8164" s="57" t="str">
        <f t="shared" si="898"/>
        <v>POS</v>
      </c>
      <c r="D8164" s="115">
        <f t="shared" si="897"/>
        <v>41502</v>
      </c>
      <c r="E8164" s="9" t="s">
        <v>229</v>
      </c>
      <c r="F8164" s="37" t="s">
        <v>25</v>
      </c>
      <c r="G8164" s="11" t="s">
        <v>380</v>
      </c>
      <c r="H8164" s="2"/>
      <c r="I8164" s="2"/>
      <c r="J8164" s="4" t="s">
        <v>140</v>
      </c>
      <c r="K8164" s="4" t="s">
        <v>140</v>
      </c>
      <c r="L8164" s="4" t="s">
        <v>141</v>
      </c>
      <c r="M8164" s="4"/>
      <c r="N8164" s="4"/>
      <c r="O8164" s="4" t="str">
        <f t="shared" si="903"/>
        <v>Agapostemon (Agapostemon) texanus</v>
      </c>
      <c r="P8164" s="85" t="str">
        <f t="shared" si="899"/>
        <v>Agapostemon texanus</v>
      </c>
      <c r="Q8164" s="12" t="s">
        <v>43</v>
      </c>
      <c r="R8164" s="24">
        <v>7</v>
      </c>
      <c r="S8164" s="12"/>
      <c r="T8164" s="12"/>
      <c r="U8164" s="12"/>
      <c r="V8164" s="10" t="s">
        <v>377</v>
      </c>
      <c r="W8164" s="118">
        <v>41765</v>
      </c>
      <c r="X8164" s="50" t="s">
        <v>247</v>
      </c>
      <c r="Y8164" s="129">
        <f t="shared" si="902"/>
        <v>7</v>
      </c>
      <c r="Z8164" s="110">
        <f t="shared" si="904"/>
        <v>0</v>
      </c>
      <c r="AA8164" s="1">
        <f t="shared" si="905"/>
        <v>0</v>
      </c>
    </row>
    <row r="8165" spans="1:27" ht="14.25" customHeight="1">
      <c r="A8165" s="152"/>
      <c r="B8165" s="139">
        <v>20170817</v>
      </c>
      <c r="C8165" s="57" t="str">
        <f t="shared" si="898"/>
        <v>POS</v>
      </c>
      <c r="D8165" s="115">
        <f t="shared" si="897"/>
        <v>41502</v>
      </c>
      <c r="E8165" s="9" t="s">
        <v>229</v>
      </c>
      <c r="F8165" s="37" t="s">
        <v>25</v>
      </c>
      <c r="G8165" s="11" t="s">
        <v>380</v>
      </c>
      <c r="H8165" s="2"/>
      <c r="I8165" s="2"/>
      <c r="J8165" s="4" t="s">
        <v>51</v>
      </c>
      <c r="K8165" s="4" t="s">
        <v>582</v>
      </c>
      <c r="L8165" s="4" t="s">
        <v>52</v>
      </c>
      <c r="M8165" s="4"/>
      <c r="N8165" s="4"/>
      <c r="O8165" s="4" t="str">
        <f t="shared" si="903"/>
        <v>Halictus (Seladonia) tripartitus</v>
      </c>
      <c r="P8165" s="85" t="str">
        <f t="shared" si="899"/>
        <v>Halictus tripartitus</v>
      </c>
      <c r="Q8165" s="12" t="s">
        <v>29</v>
      </c>
      <c r="R8165" s="24">
        <v>3</v>
      </c>
      <c r="S8165" s="12"/>
      <c r="T8165" s="12"/>
      <c r="U8165" s="12"/>
      <c r="V8165" s="10" t="s">
        <v>377</v>
      </c>
      <c r="W8165" s="118">
        <v>41765</v>
      </c>
      <c r="X8165" s="50" t="s">
        <v>247</v>
      </c>
      <c r="Y8165" s="129">
        <f t="shared" si="902"/>
        <v>3</v>
      </c>
      <c r="Z8165" s="110">
        <f t="shared" si="904"/>
        <v>0</v>
      </c>
      <c r="AA8165" s="1">
        <f t="shared" si="905"/>
        <v>0</v>
      </c>
    </row>
    <row r="8166" spans="1:27" ht="14.25" customHeight="1">
      <c r="A8166" s="152"/>
      <c r="B8166" s="139">
        <v>20170817</v>
      </c>
      <c r="C8166" s="57" t="str">
        <f t="shared" si="898"/>
        <v>POS</v>
      </c>
      <c r="D8166" s="115">
        <f t="shared" si="897"/>
        <v>41502</v>
      </c>
      <c r="E8166" s="9" t="s">
        <v>229</v>
      </c>
      <c r="F8166" s="37" t="s">
        <v>25</v>
      </c>
      <c r="G8166" s="11" t="s">
        <v>380</v>
      </c>
      <c r="H8166" s="2"/>
      <c r="I8166" s="2"/>
      <c r="J8166" s="4" t="s">
        <v>27</v>
      </c>
      <c r="K8166" s="4" t="s">
        <v>578</v>
      </c>
      <c r="L8166" s="4" t="s">
        <v>47</v>
      </c>
      <c r="M8166" s="4"/>
      <c r="N8166" s="4"/>
      <c r="O8166" s="4" t="str">
        <f t="shared" si="903"/>
        <v>Bombus (Pyrobombus) vosnesenskii</v>
      </c>
      <c r="P8166" s="85" t="str">
        <f t="shared" si="899"/>
        <v>Bombus vosnesenskii</v>
      </c>
      <c r="Q8166" s="12" t="s">
        <v>29</v>
      </c>
      <c r="R8166" s="24">
        <v>2</v>
      </c>
      <c r="S8166" s="12"/>
      <c r="T8166" s="12"/>
      <c r="U8166" s="12"/>
      <c r="V8166" s="10" t="s">
        <v>377</v>
      </c>
      <c r="W8166" s="118">
        <v>41765</v>
      </c>
      <c r="X8166" s="50" t="s">
        <v>248</v>
      </c>
      <c r="Y8166" s="129">
        <f t="shared" si="902"/>
        <v>2</v>
      </c>
      <c r="Z8166" s="110">
        <f t="shared" si="904"/>
        <v>0</v>
      </c>
      <c r="AA8166" s="1">
        <f t="shared" si="905"/>
        <v>0</v>
      </c>
    </row>
    <row r="8167" spans="1:27" ht="14.25" customHeight="1">
      <c r="A8167" s="152"/>
      <c r="B8167" s="139">
        <v>20170817</v>
      </c>
      <c r="C8167" s="57" t="str">
        <f t="shared" si="898"/>
        <v>POS</v>
      </c>
      <c r="D8167" s="115">
        <f t="shared" si="897"/>
        <v>41502</v>
      </c>
      <c r="E8167" s="9" t="s">
        <v>229</v>
      </c>
      <c r="F8167" s="37" t="s">
        <v>25</v>
      </c>
      <c r="G8167" s="11" t="s">
        <v>380</v>
      </c>
      <c r="H8167" s="2"/>
      <c r="I8167" s="2"/>
      <c r="J8167" s="4" t="s">
        <v>140</v>
      </c>
      <c r="K8167" s="4" t="s">
        <v>140</v>
      </c>
      <c r="L8167" s="4" t="s">
        <v>141</v>
      </c>
      <c r="M8167" s="4"/>
      <c r="N8167" s="4"/>
      <c r="O8167" s="4" t="str">
        <f t="shared" si="903"/>
        <v>Agapostemon (Agapostemon) texanus</v>
      </c>
      <c r="P8167" s="85" t="str">
        <f t="shared" si="899"/>
        <v>Agapostemon texanus</v>
      </c>
      <c r="Q8167" s="12" t="s">
        <v>29</v>
      </c>
      <c r="R8167" s="24">
        <v>1</v>
      </c>
      <c r="S8167" s="12"/>
      <c r="T8167" s="12"/>
      <c r="U8167" s="12"/>
      <c r="V8167" s="10" t="s">
        <v>377</v>
      </c>
      <c r="W8167" s="118">
        <v>41765</v>
      </c>
      <c r="X8167" s="50" t="s">
        <v>248</v>
      </c>
      <c r="Y8167" s="129">
        <f t="shared" si="902"/>
        <v>1</v>
      </c>
      <c r="Z8167" s="110">
        <f t="shared" si="904"/>
        <v>0</v>
      </c>
      <c r="AA8167" s="1">
        <f t="shared" si="905"/>
        <v>0</v>
      </c>
    </row>
    <row r="8168" spans="1:27" ht="14.25" customHeight="1">
      <c r="A8168" s="152"/>
      <c r="B8168" s="139">
        <v>20170817</v>
      </c>
      <c r="C8168" s="57" t="str">
        <f t="shared" si="898"/>
        <v>POS</v>
      </c>
      <c r="D8168" s="115">
        <f t="shared" si="897"/>
        <v>41502</v>
      </c>
      <c r="E8168" s="9" t="s">
        <v>229</v>
      </c>
      <c r="F8168" s="37" t="s">
        <v>25</v>
      </c>
      <c r="G8168" s="11" t="s">
        <v>380</v>
      </c>
      <c r="H8168" s="2"/>
      <c r="I8168" s="2"/>
      <c r="J8168" s="4" t="s">
        <v>140</v>
      </c>
      <c r="K8168" s="4" t="s">
        <v>140</v>
      </c>
      <c r="L8168" s="4" t="s">
        <v>141</v>
      </c>
      <c r="M8168" s="4"/>
      <c r="N8168" s="4"/>
      <c r="O8168" s="4" t="str">
        <f t="shared" si="903"/>
        <v>Agapostemon (Agapostemon) texanus</v>
      </c>
      <c r="P8168" s="85" t="str">
        <f t="shared" si="899"/>
        <v>Agapostemon texanus</v>
      </c>
      <c r="Q8168" s="12" t="s">
        <v>43</v>
      </c>
      <c r="R8168" s="24">
        <v>3</v>
      </c>
      <c r="S8168" s="12"/>
      <c r="T8168" s="12"/>
      <c r="U8168" s="12"/>
      <c r="V8168" s="10" t="s">
        <v>377</v>
      </c>
      <c r="W8168" s="118">
        <v>41765</v>
      </c>
      <c r="X8168" s="50" t="s">
        <v>248</v>
      </c>
      <c r="Y8168" s="129">
        <f t="shared" si="902"/>
        <v>3</v>
      </c>
      <c r="Z8168" s="110">
        <f t="shared" si="904"/>
        <v>0</v>
      </c>
      <c r="AA8168" s="1">
        <f t="shared" si="905"/>
        <v>0</v>
      </c>
    </row>
    <row r="8169" spans="1:27" ht="14.25" customHeight="1">
      <c r="A8169" s="152"/>
      <c r="B8169" s="139">
        <v>20170817</v>
      </c>
      <c r="C8169" s="57" t="str">
        <f t="shared" si="898"/>
        <v>POS</v>
      </c>
      <c r="D8169" s="115">
        <f t="shared" si="897"/>
        <v>41502</v>
      </c>
      <c r="E8169" s="9" t="s">
        <v>229</v>
      </c>
      <c r="F8169" s="37" t="s">
        <v>25</v>
      </c>
      <c r="G8169" s="11" t="s">
        <v>380</v>
      </c>
      <c r="H8169" s="2"/>
      <c r="I8169" s="2"/>
      <c r="J8169" s="4" t="s">
        <v>51</v>
      </c>
      <c r="K8169" s="4" t="s">
        <v>582</v>
      </c>
      <c r="L8169" s="4" t="s">
        <v>52</v>
      </c>
      <c r="M8169" s="4"/>
      <c r="N8169" s="4"/>
      <c r="O8169" s="4" t="str">
        <f t="shared" si="903"/>
        <v>Halictus (Seladonia) tripartitus</v>
      </c>
      <c r="P8169" s="85" t="str">
        <f t="shared" si="899"/>
        <v>Halictus tripartitus</v>
      </c>
      <c r="Q8169" s="12" t="s">
        <v>29</v>
      </c>
      <c r="R8169" s="24">
        <v>7</v>
      </c>
      <c r="S8169" s="12"/>
      <c r="T8169" s="12"/>
      <c r="U8169" s="12"/>
      <c r="V8169" s="10" t="s">
        <v>377</v>
      </c>
      <c r="W8169" s="118">
        <v>41765</v>
      </c>
      <c r="X8169" s="50" t="s">
        <v>248</v>
      </c>
      <c r="Y8169" s="129">
        <f t="shared" si="902"/>
        <v>7</v>
      </c>
      <c r="Z8169" s="110">
        <f t="shared" si="904"/>
        <v>0</v>
      </c>
      <c r="AA8169" s="1">
        <f t="shared" si="905"/>
        <v>0</v>
      </c>
    </row>
    <row r="8170" spans="1:27" ht="14.25" customHeight="1">
      <c r="A8170" s="152"/>
      <c r="B8170" s="139">
        <v>20170817</v>
      </c>
      <c r="C8170" s="57" t="str">
        <f t="shared" si="898"/>
        <v>POS</v>
      </c>
      <c r="D8170" s="115">
        <f t="shared" si="897"/>
        <v>41502</v>
      </c>
      <c r="E8170" s="9" t="s">
        <v>230</v>
      </c>
      <c r="F8170" s="37" t="s">
        <v>25</v>
      </c>
      <c r="G8170" s="11" t="s">
        <v>380</v>
      </c>
      <c r="H8170" s="2"/>
      <c r="I8170" s="2"/>
      <c r="J8170" s="4" t="s">
        <v>140</v>
      </c>
      <c r="K8170" s="4" t="s">
        <v>140</v>
      </c>
      <c r="L8170" s="4" t="s">
        <v>141</v>
      </c>
      <c r="M8170" s="4"/>
      <c r="N8170" s="4"/>
      <c r="O8170" s="4" t="str">
        <f t="shared" si="903"/>
        <v>Agapostemon (Agapostemon) texanus</v>
      </c>
      <c r="P8170" s="85" t="str">
        <f t="shared" si="899"/>
        <v>Agapostemon texanus</v>
      </c>
      <c r="Q8170" s="12" t="s">
        <v>29</v>
      </c>
      <c r="R8170" s="24">
        <v>2</v>
      </c>
      <c r="S8170" s="12"/>
      <c r="T8170" s="12"/>
      <c r="U8170" s="12"/>
      <c r="V8170" s="10" t="s">
        <v>377</v>
      </c>
      <c r="W8170" s="118">
        <v>41765</v>
      </c>
      <c r="X8170" s="50" t="s">
        <v>245</v>
      </c>
      <c r="Y8170" s="129">
        <f t="shared" si="902"/>
        <v>2</v>
      </c>
      <c r="Z8170" s="110">
        <f t="shared" si="904"/>
        <v>0</v>
      </c>
      <c r="AA8170" s="1">
        <f t="shared" si="905"/>
        <v>0</v>
      </c>
    </row>
    <row r="8171" spans="1:27" ht="14.25" customHeight="1">
      <c r="A8171" s="152"/>
      <c r="B8171" s="139">
        <v>20170817</v>
      </c>
      <c r="C8171" s="57" t="str">
        <f t="shared" si="898"/>
        <v>POS</v>
      </c>
      <c r="D8171" s="115">
        <f t="shared" si="897"/>
        <v>41502</v>
      </c>
      <c r="E8171" s="9" t="s">
        <v>230</v>
      </c>
      <c r="F8171" s="37" t="s">
        <v>25</v>
      </c>
      <c r="G8171" s="11" t="s">
        <v>380</v>
      </c>
      <c r="H8171" s="2"/>
      <c r="I8171" s="2"/>
      <c r="J8171" s="4" t="s">
        <v>140</v>
      </c>
      <c r="K8171" s="4" t="s">
        <v>140</v>
      </c>
      <c r="L8171" s="4" t="s">
        <v>141</v>
      </c>
      <c r="M8171" s="4"/>
      <c r="N8171" s="4"/>
      <c r="O8171" s="4" t="str">
        <f t="shared" si="903"/>
        <v>Agapostemon (Agapostemon) texanus</v>
      </c>
      <c r="P8171" s="85" t="str">
        <f t="shared" si="899"/>
        <v>Agapostemon texanus</v>
      </c>
      <c r="Q8171" s="12" t="s">
        <v>43</v>
      </c>
      <c r="R8171" s="24">
        <v>1</v>
      </c>
      <c r="S8171" s="12"/>
      <c r="T8171" s="12"/>
      <c r="U8171" s="12"/>
      <c r="V8171" s="10" t="s">
        <v>377</v>
      </c>
      <c r="W8171" s="118">
        <v>41765</v>
      </c>
      <c r="X8171" s="50" t="s">
        <v>245</v>
      </c>
      <c r="Y8171" s="129">
        <f t="shared" si="902"/>
        <v>1</v>
      </c>
      <c r="Z8171" s="110">
        <f t="shared" si="904"/>
        <v>0</v>
      </c>
      <c r="AA8171" s="1">
        <f t="shared" si="905"/>
        <v>0</v>
      </c>
    </row>
    <row r="8172" spans="1:27" ht="14.25" customHeight="1">
      <c r="A8172" s="152"/>
      <c r="B8172" s="139">
        <v>20170817</v>
      </c>
      <c r="C8172" s="57" t="str">
        <f t="shared" si="898"/>
        <v>POS</v>
      </c>
      <c r="D8172" s="115">
        <f t="shared" si="897"/>
        <v>41502</v>
      </c>
      <c r="E8172" s="9" t="s">
        <v>230</v>
      </c>
      <c r="F8172" s="37" t="s">
        <v>25</v>
      </c>
      <c r="G8172" s="11" t="s">
        <v>380</v>
      </c>
      <c r="H8172" s="2"/>
      <c r="I8172" s="2"/>
      <c r="J8172" s="4" t="s">
        <v>51</v>
      </c>
      <c r="K8172" s="4" t="s">
        <v>582</v>
      </c>
      <c r="L8172" s="4" t="s">
        <v>52</v>
      </c>
      <c r="M8172" s="4"/>
      <c r="N8172" s="4"/>
      <c r="O8172" s="4" t="str">
        <f t="shared" si="903"/>
        <v>Halictus (Seladonia) tripartitus</v>
      </c>
      <c r="P8172" s="85" t="str">
        <f t="shared" si="899"/>
        <v>Halictus tripartitus</v>
      </c>
      <c r="Q8172" s="12" t="s">
        <v>29</v>
      </c>
      <c r="R8172" s="24">
        <v>3</v>
      </c>
      <c r="S8172" s="12"/>
      <c r="T8172" s="12"/>
      <c r="U8172" s="12"/>
      <c r="V8172" s="10" t="s">
        <v>377</v>
      </c>
      <c r="W8172" s="118">
        <v>41765</v>
      </c>
      <c r="X8172" s="50" t="s">
        <v>245</v>
      </c>
      <c r="Y8172" s="129">
        <f t="shared" si="902"/>
        <v>3</v>
      </c>
      <c r="Z8172" s="110">
        <f t="shared" si="904"/>
        <v>0</v>
      </c>
      <c r="AA8172" s="1">
        <f t="shared" si="905"/>
        <v>0</v>
      </c>
    </row>
    <row r="8173" spans="1:27" ht="14.25" customHeight="1">
      <c r="A8173" s="152"/>
      <c r="B8173" s="139">
        <v>20170817</v>
      </c>
      <c r="C8173" s="57" t="str">
        <f t="shared" si="898"/>
        <v>POS</v>
      </c>
      <c r="D8173" s="115">
        <f t="shared" si="897"/>
        <v>41502</v>
      </c>
      <c r="E8173" s="9" t="s">
        <v>230</v>
      </c>
      <c r="F8173" s="37" t="s">
        <v>25</v>
      </c>
      <c r="G8173" s="11" t="s">
        <v>380</v>
      </c>
      <c r="H8173" s="2"/>
      <c r="I8173" s="2"/>
      <c r="J8173" s="4" t="s">
        <v>140</v>
      </c>
      <c r="K8173" s="4" t="s">
        <v>140</v>
      </c>
      <c r="L8173" s="4" t="s">
        <v>141</v>
      </c>
      <c r="M8173" s="4"/>
      <c r="N8173" s="4"/>
      <c r="O8173" s="4" t="str">
        <f t="shared" si="903"/>
        <v>Agapostemon (Agapostemon) texanus</v>
      </c>
      <c r="P8173" s="85" t="str">
        <f t="shared" si="899"/>
        <v>Agapostemon texanus</v>
      </c>
      <c r="Q8173" s="12" t="s">
        <v>43</v>
      </c>
      <c r="R8173" s="24">
        <v>4</v>
      </c>
      <c r="S8173" s="12"/>
      <c r="T8173" s="12"/>
      <c r="U8173" s="12"/>
      <c r="V8173" s="10" t="s">
        <v>377</v>
      </c>
      <c r="W8173" s="118">
        <v>41765</v>
      </c>
      <c r="X8173" s="50" t="s">
        <v>247</v>
      </c>
      <c r="Y8173" s="129">
        <f t="shared" si="902"/>
        <v>4</v>
      </c>
      <c r="Z8173" s="110">
        <f t="shared" si="904"/>
        <v>0</v>
      </c>
      <c r="AA8173" s="1">
        <f t="shared" si="905"/>
        <v>0</v>
      </c>
    </row>
    <row r="8174" spans="1:27" ht="14.25" customHeight="1">
      <c r="A8174" s="152"/>
      <c r="B8174" s="139">
        <v>20170817</v>
      </c>
      <c r="C8174" s="57" t="str">
        <f t="shared" si="898"/>
        <v>POS</v>
      </c>
      <c r="D8174" s="115">
        <f t="shared" si="897"/>
        <v>41502</v>
      </c>
      <c r="E8174" s="9" t="s">
        <v>230</v>
      </c>
      <c r="F8174" s="37" t="s">
        <v>25</v>
      </c>
      <c r="G8174" s="11" t="s">
        <v>380</v>
      </c>
      <c r="H8174" s="2"/>
      <c r="I8174" s="2"/>
      <c r="J8174" s="4" t="s">
        <v>27</v>
      </c>
      <c r="K8174" s="4" t="s">
        <v>578</v>
      </c>
      <c r="L8174" s="4" t="s">
        <v>47</v>
      </c>
      <c r="M8174" s="4"/>
      <c r="N8174" s="4"/>
      <c r="O8174" s="4" t="str">
        <f t="shared" si="903"/>
        <v>Bombus (Pyrobombus) vosnesenskii</v>
      </c>
      <c r="P8174" s="85" t="str">
        <f t="shared" si="899"/>
        <v>Bombus vosnesenskii</v>
      </c>
      <c r="Q8174" s="12" t="s">
        <v>29</v>
      </c>
      <c r="R8174" s="24">
        <v>1</v>
      </c>
      <c r="S8174" s="12"/>
      <c r="T8174" s="12"/>
      <c r="U8174" s="12"/>
      <c r="V8174" s="10" t="s">
        <v>377</v>
      </c>
      <c r="W8174" s="118">
        <v>41765</v>
      </c>
      <c r="X8174" s="50" t="s">
        <v>247</v>
      </c>
      <c r="Y8174" s="129">
        <f t="shared" si="902"/>
        <v>1</v>
      </c>
      <c r="Z8174" s="110">
        <f t="shared" si="904"/>
        <v>0</v>
      </c>
      <c r="AA8174" s="1">
        <f t="shared" si="905"/>
        <v>0</v>
      </c>
    </row>
    <row r="8175" spans="1:27" ht="14.25" customHeight="1">
      <c r="A8175" s="152"/>
      <c r="B8175" s="139">
        <v>20170817</v>
      </c>
      <c r="C8175" s="57" t="str">
        <f t="shared" si="898"/>
        <v>POS</v>
      </c>
      <c r="D8175" s="115">
        <f t="shared" si="897"/>
        <v>41502</v>
      </c>
      <c r="E8175" s="9" t="s">
        <v>230</v>
      </c>
      <c r="F8175" s="37" t="s">
        <v>25</v>
      </c>
      <c r="G8175" s="11" t="s">
        <v>380</v>
      </c>
      <c r="H8175" s="2"/>
      <c r="I8175" s="2"/>
      <c r="J8175" s="4" t="s">
        <v>48</v>
      </c>
      <c r="K8175" s="4" t="s">
        <v>48</v>
      </c>
      <c r="L8175" s="4" t="s">
        <v>49</v>
      </c>
      <c r="M8175" s="4"/>
      <c r="N8175" s="4"/>
      <c r="O8175" s="4" t="str">
        <f t="shared" si="903"/>
        <v>Apis (Apis) mellifera</v>
      </c>
      <c r="P8175" s="85" t="str">
        <f t="shared" si="899"/>
        <v>Apis mellifera</v>
      </c>
      <c r="Q8175" s="12" t="s">
        <v>29</v>
      </c>
      <c r="R8175" s="24">
        <v>1</v>
      </c>
      <c r="S8175" s="12"/>
      <c r="T8175" s="12"/>
      <c r="U8175" s="12"/>
      <c r="V8175" s="10" t="s">
        <v>377</v>
      </c>
      <c r="W8175" s="118">
        <v>41765</v>
      </c>
      <c r="X8175" s="50" t="s">
        <v>247</v>
      </c>
      <c r="Y8175" s="129">
        <f t="shared" si="902"/>
        <v>1</v>
      </c>
      <c r="Z8175" s="110">
        <f t="shared" si="904"/>
        <v>0</v>
      </c>
      <c r="AA8175" s="1">
        <f t="shared" si="905"/>
        <v>0</v>
      </c>
    </row>
    <row r="8176" spans="1:27" ht="14.25" customHeight="1">
      <c r="A8176" s="152"/>
      <c r="B8176" s="139">
        <v>20170817</v>
      </c>
      <c r="C8176" s="57" t="str">
        <f t="shared" si="898"/>
        <v>POS</v>
      </c>
      <c r="D8176" s="115">
        <f t="shared" si="897"/>
        <v>41502</v>
      </c>
      <c r="E8176" s="9" t="s">
        <v>230</v>
      </c>
      <c r="F8176" s="37" t="s">
        <v>25</v>
      </c>
      <c r="G8176" s="11" t="s">
        <v>380</v>
      </c>
      <c r="H8176" s="2"/>
      <c r="I8176" s="2"/>
      <c r="J8176" s="4" t="s">
        <v>51</v>
      </c>
      <c r="K8176" s="4" t="s">
        <v>582</v>
      </c>
      <c r="L8176" s="4" t="s">
        <v>52</v>
      </c>
      <c r="M8176" s="4"/>
      <c r="N8176" s="4"/>
      <c r="O8176" s="4" t="str">
        <f t="shared" si="903"/>
        <v>Halictus (Seladonia) tripartitus</v>
      </c>
      <c r="P8176" s="85" t="str">
        <f t="shared" si="899"/>
        <v>Halictus tripartitus</v>
      </c>
      <c r="Q8176" s="12" t="s">
        <v>29</v>
      </c>
      <c r="R8176" s="24">
        <v>1</v>
      </c>
      <c r="S8176" s="12"/>
      <c r="T8176" s="12"/>
      <c r="U8176" s="12"/>
      <c r="V8176" s="10" t="s">
        <v>377</v>
      </c>
      <c r="W8176" s="118">
        <v>41765</v>
      </c>
      <c r="X8176" s="50" t="s">
        <v>247</v>
      </c>
      <c r="Y8176" s="129">
        <f t="shared" si="902"/>
        <v>1</v>
      </c>
      <c r="Z8176" s="110">
        <f t="shared" si="904"/>
        <v>0</v>
      </c>
      <c r="AA8176" s="1">
        <f t="shared" si="905"/>
        <v>0</v>
      </c>
    </row>
    <row r="8177" spans="1:27" ht="14.25" customHeight="1">
      <c r="A8177" s="152"/>
      <c r="B8177" s="139">
        <v>20170817</v>
      </c>
      <c r="C8177" s="57" t="str">
        <f t="shared" si="898"/>
        <v>POS</v>
      </c>
      <c r="D8177" s="115">
        <f t="shared" si="897"/>
        <v>41502</v>
      </c>
      <c r="E8177" s="9" t="s">
        <v>230</v>
      </c>
      <c r="F8177" s="37" t="s">
        <v>25</v>
      </c>
      <c r="G8177" s="11" t="s">
        <v>380</v>
      </c>
      <c r="H8177" s="2"/>
      <c r="I8177" s="2"/>
      <c r="J8177" s="4" t="s">
        <v>27</v>
      </c>
      <c r="K8177" s="4" t="s">
        <v>578</v>
      </c>
      <c r="L8177" s="4" t="s">
        <v>47</v>
      </c>
      <c r="M8177" s="4"/>
      <c r="N8177" s="4"/>
      <c r="O8177" s="4" t="str">
        <f t="shared" si="903"/>
        <v>Bombus (Pyrobombus) vosnesenskii</v>
      </c>
      <c r="P8177" s="85" t="str">
        <f t="shared" si="899"/>
        <v>Bombus vosnesenskii</v>
      </c>
      <c r="Q8177" s="12" t="s">
        <v>43</v>
      </c>
      <c r="R8177" s="24">
        <v>2</v>
      </c>
      <c r="S8177" s="12"/>
      <c r="T8177" s="12"/>
      <c r="U8177" s="12"/>
      <c r="V8177" s="10" t="s">
        <v>377</v>
      </c>
      <c r="W8177" s="118">
        <v>41765</v>
      </c>
      <c r="X8177" s="50" t="s">
        <v>248</v>
      </c>
      <c r="Y8177" s="129">
        <f t="shared" si="902"/>
        <v>2</v>
      </c>
      <c r="Z8177" s="110">
        <f t="shared" si="904"/>
        <v>0</v>
      </c>
      <c r="AA8177" s="1">
        <f t="shared" si="905"/>
        <v>0</v>
      </c>
    </row>
    <row r="8178" spans="1:27" ht="14.25" customHeight="1">
      <c r="A8178" s="152"/>
      <c r="B8178" s="139">
        <v>20170817</v>
      </c>
      <c r="C8178" s="57" t="str">
        <f t="shared" si="898"/>
        <v>POS</v>
      </c>
      <c r="D8178" s="115">
        <f t="shared" ref="D8178:D8202" si="906">DATEVALUE(LEFT(B8178,4)&amp;"/"&amp;MID(B8178,5,2)&amp;"/"&amp;RIGHT(B8178,2))</f>
        <v>41502</v>
      </c>
      <c r="E8178" s="9" t="s">
        <v>230</v>
      </c>
      <c r="F8178" s="37" t="s">
        <v>25</v>
      </c>
      <c r="G8178" s="11" t="s">
        <v>380</v>
      </c>
      <c r="H8178" s="2"/>
      <c r="I8178" s="2"/>
      <c r="J8178" s="4" t="s">
        <v>140</v>
      </c>
      <c r="K8178" s="4" t="s">
        <v>140</v>
      </c>
      <c r="L8178" s="4" t="s">
        <v>141</v>
      </c>
      <c r="M8178" s="4"/>
      <c r="N8178" s="4"/>
      <c r="O8178" s="4" t="str">
        <f t="shared" si="903"/>
        <v>Agapostemon (Agapostemon) texanus</v>
      </c>
      <c r="P8178" s="85" t="str">
        <f t="shared" si="899"/>
        <v>Agapostemon texanus</v>
      </c>
      <c r="Q8178" s="12" t="s">
        <v>29</v>
      </c>
      <c r="R8178" s="24">
        <v>1</v>
      </c>
      <c r="S8178" s="12"/>
      <c r="T8178" s="12"/>
      <c r="U8178" s="12"/>
      <c r="V8178" s="10" t="s">
        <v>377</v>
      </c>
      <c r="W8178" s="118">
        <v>41765</v>
      </c>
      <c r="X8178" s="50" t="s">
        <v>248</v>
      </c>
      <c r="Y8178" s="129">
        <f t="shared" si="902"/>
        <v>1</v>
      </c>
      <c r="Z8178" s="110">
        <f t="shared" si="904"/>
        <v>0</v>
      </c>
      <c r="AA8178" s="1">
        <f t="shared" si="905"/>
        <v>0</v>
      </c>
    </row>
    <row r="8179" spans="1:27" ht="14.25" customHeight="1">
      <c r="A8179" s="152"/>
      <c r="B8179" s="139">
        <v>20170817</v>
      </c>
      <c r="C8179" s="57" t="str">
        <f t="shared" si="898"/>
        <v>POS</v>
      </c>
      <c r="D8179" s="115">
        <f t="shared" si="906"/>
        <v>41502</v>
      </c>
      <c r="E8179" s="9" t="s">
        <v>230</v>
      </c>
      <c r="F8179" s="37" t="s">
        <v>25</v>
      </c>
      <c r="G8179" s="11" t="s">
        <v>380</v>
      </c>
      <c r="H8179" s="2"/>
      <c r="I8179" s="2"/>
      <c r="J8179" s="4" t="s">
        <v>140</v>
      </c>
      <c r="K8179" s="4" t="s">
        <v>140</v>
      </c>
      <c r="L8179" s="4" t="s">
        <v>141</v>
      </c>
      <c r="M8179" s="4"/>
      <c r="N8179" s="4"/>
      <c r="O8179" s="4" t="str">
        <f t="shared" si="903"/>
        <v>Agapostemon (Agapostemon) texanus</v>
      </c>
      <c r="P8179" s="85" t="str">
        <f t="shared" si="899"/>
        <v>Agapostemon texanus</v>
      </c>
      <c r="Q8179" s="12" t="s">
        <v>43</v>
      </c>
      <c r="R8179" s="24">
        <v>4</v>
      </c>
      <c r="S8179" s="12"/>
      <c r="T8179" s="12"/>
      <c r="U8179" s="12"/>
      <c r="V8179" s="10" t="s">
        <v>377</v>
      </c>
      <c r="W8179" s="118">
        <v>41765</v>
      </c>
      <c r="X8179" s="50" t="s">
        <v>248</v>
      </c>
      <c r="Y8179" s="129">
        <f t="shared" si="902"/>
        <v>4</v>
      </c>
      <c r="Z8179" s="110">
        <f t="shared" si="904"/>
        <v>0</v>
      </c>
      <c r="AA8179" s="1">
        <f t="shared" si="905"/>
        <v>0</v>
      </c>
    </row>
    <row r="8180" spans="1:27" ht="14.25" customHeight="1">
      <c r="A8180" s="152"/>
      <c r="B8180" s="139">
        <v>20170817</v>
      </c>
      <c r="C8180" s="57" t="str">
        <f t="shared" si="898"/>
        <v>POS</v>
      </c>
      <c r="D8180" s="115">
        <f t="shared" si="906"/>
        <v>41502</v>
      </c>
      <c r="E8180" s="9" t="s">
        <v>230</v>
      </c>
      <c r="F8180" s="37" t="s">
        <v>25</v>
      </c>
      <c r="G8180" s="11" t="s">
        <v>380</v>
      </c>
      <c r="H8180" s="2"/>
      <c r="I8180" s="2"/>
      <c r="J8180" s="4" t="s">
        <v>51</v>
      </c>
      <c r="K8180" s="4" t="s">
        <v>582</v>
      </c>
      <c r="L8180" s="4" t="s">
        <v>52</v>
      </c>
      <c r="M8180" s="4"/>
      <c r="N8180" s="4"/>
      <c r="O8180" s="4" t="str">
        <f t="shared" si="903"/>
        <v>Halictus (Seladonia) tripartitus</v>
      </c>
      <c r="P8180" s="85" t="str">
        <f t="shared" si="899"/>
        <v>Halictus tripartitus</v>
      </c>
      <c r="Q8180" s="12" t="s">
        <v>29</v>
      </c>
      <c r="R8180" s="24">
        <v>1</v>
      </c>
      <c r="S8180" s="12"/>
      <c r="T8180" s="12"/>
      <c r="U8180" s="12"/>
      <c r="V8180" s="10" t="s">
        <v>377</v>
      </c>
      <c r="W8180" s="118">
        <v>41765</v>
      </c>
      <c r="X8180" s="50" t="s">
        <v>248</v>
      </c>
      <c r="Y8180" s="129">
        <f t="shared" si="902"/>
        <v>1</v>
      </c>
      <c r="Z8180" s="110">
        <f t="shared" si="904"/>
        <v>0</v>
      </c>
      <c r="AA8180" s="1">
        <f t="shared" si="905"/>
        <v>0</v>
      </c>
    </row>
    <row r="8181" spans="1:27" ht="14.25" customHeight="1">
      <c r="A8181" s="152"/>
      <c r="B8181" s="139">
        <v>20180526</v>
      </c>
      <c r="C8181" s="57" t="str">
        <f t="shared" si="898"/>
        <v>POS</v>
      </c>
      <c r="D8181" s="115">
        <f t="shared" si="906"/>
        <v>41784</v>
      </c>
      <c r="E8181" s="9" t="s">
        <v>213</v>
      </c>
      <c r="F8181" s="37" t="s">
        <v>33</v>
      </c>
      <c r="G8181" s="11" t="s">
        <v>380</v>
      </c>
      <c r="H8181" s="2"/>
      <c r="I8181" s="2"/>
      <c r="J8181" s="4" t="s">
        <v>48</v>
      </c>
      <c r="K8181" s="84" t="s">
        <v>48</v>
      </c>
      <c r="L8181" s="84" t="s">
        <v>49</v>
      </c>
      <c r="M8181" s="4"/>
      <c r="N8181" s="4"/>
      <c r="O8181" s="4" t="str">
        <f t="shared" si="903"/>
        <v>Apis (Apis) mellifera</v>
      </c>
      <c r="P8181" s="85" t="str">
        <f t="shared" si="899"/>
        <v>Apis mellifera</v>
      </c>
      <c r="Q8181" s="12" t="s">
        <v>29</v>
      </c>
      <c r="R8181" s="24">
        <v>3</v>
      </c>
      <c r="S8181" s="12"/>
      <c r="T8181" s="12"/>
      <c r="U8181" s="12"/>
      <c r="V8181" s="10" t="s">
        <v>182</v>
      </c>
      <c r="W8181" s="118">
        <v>42008</v>
      </c>
      <c r="X8181" s="2" t="s">
        <v>287</v>
      </c>
      <c r="Y8181" s="129">
        <f t="shared" si="902"/>
        <v>3</v>
      </c>
      <c r="Z8181" s="110">
        <f t="shared" si="904"/>
        <v>0</v>
      </c>
      <c r="AA8181" s="1">
        <f t="shared" si="905"/>
        <v>0</v>
      </c>
    </row>
    <row r="8182" spans="1:27" ht="14.25" customHeight="1">
      <c r="A8182" s="152"/>
      <c r="B8182" s="139">
        <v>20180526</v>
      </c>
      <c r="C8182" s="57" t="str">
        <f t="shared" si="898"/>
        <v>POS</v>
      </c>
      <c r="D8182" s="115">
        <f t="shared" si="906"/>
        <v>41784</v>
      </c>
      <c r="E8182" s="9" t="s">
        <v>213</v>
      </c>
      <c r="F8182" s="37" t="s">
        <v>33</v>
      </c>
      <c r="G8182" s="11" t="s">
        <v>380</v>
      </c>
      <c r="H8182" s="2"/>
      <c r="I8182" s="2"/>
      <c r="J8182" s="4" t="s">
        <v>48</v>
      </c>
      <c r="K8182" s="4" t="s">
        <v>48</v>
      </c>
      <c r="L8182" s="4" t="s">
        <v>49</v>
      </c>
      <c r="M8182" s="4"/>
      <c r="N8182" s="4"/>
      <c r="O8182" s="4" t="str">
        <f t="shared" si="903"/>
        <v>Apis (Apis) mellifera</v>
      </c>
      <c r="P8182" s="85" t="str">
        <f t="shared" si="899"/>
        <v>Apis mellifera</v>
      </c>
      <c r="Q8182" s="12" t="s">
        <v>29</v>
      </c>
      <c r="R8182" s="24">
        <v>1</v>
      </c>
      <c r="S8182" s="12"/>
      <c r="T8182" s="12"/>
      <c r="U8182" s="12"/>
      <c r="V8182" s="10" t="s">
        <v>182</v>
      </c>
      <c r="W8182" s="118">
        <v>42008</v>
      </c>
      <c r="X8182" s="2" t="s">
        <v>288</v>
      </c>
      <c r="Y8182" s="129">
        <f t="shared" si="902"/>
        <v>1</v>
      </c>
      <c r="Z8182" s="110">
        <f t="shared" si="904"/>
        <v>0</v>
      </c>
      <c r="AA8182" s="1">
        <f t="shared" si="905"/>
        <v>0</v>
      </c>
    </row>
    <row r="8183" spans="1:27" ht="14.25" customHeight="1">
      <c r="A8183" s="152"/>
      <c r="B8183" s="139">
        <v>20180707</v>
      </c>
      <c r="C8183" s="57" t="str">
        <f t="shared" si="898"/>
        <v>POS</v>
      </c>
      <c r="D8183" s="115">
        <f t="shared" si="906"/>
        <v>41826</v>
      </c>
      <c r="E8183" s="9" t="s">
        <v>213</v>
      </c>
      <c r="F8183" s="37" t="s">
        <v>33</v>
      </c>
      <c r="G8183" s="11" t="s">
        <v>380</v>
      </c>
      <c r="H8183" s="2"/>
      <c r="I8183" s="2"/>
      <c r="J8183" s="4" t="s">
        <v>48</v>
      </c>
      <c r="K8183" s="4" t="s">
        <v>48</v>
      </c>
      <c r="L8183" s="4" t="s">
        <v>49</v>
      </c>
      <c r="M8183" s="4"/>
      <c r="N8183" s="4"/>
      <c r="O8183" s="4" t="str">
        <f t="shared" si="903"/>
        <v>Apis (Apis) mellifera</v>
      </c>
      <c r="P8183" s="85" t="str">
        <f t="shared" si="899"/>
        <v>Apis mellifera</v>
      </c>
      <c r="Q8183" s="12" t="s">
        <v>29</v>
      </c>
      <c r="R8183" s="24">
        <v>12</v>
      </c>
      <c r="S8183" s="12"/>
      <c r="T8183" s="12"/>
      <c r="U8183" s="12"/>
      <c r="V8183" s="10" t="s">
        <v>182</v>
      </c>
      <c r="W8183" s="118">
        <v>42008</v>
      </c>
      <c r="X8183" s="50" t="s">
        <v>309</v>
      </c>
      <c r="Y8183" s="129">
        <f t="shared" si="902"/>
        <v>12</v>
      </c>
      <c r="Z8183" s="110">
        <f t="shared" si="904"/>
        <v>0</v>
      </c>
      <c r="AA8183" s="1">
        <f t="shared" si="905"/>
        <v>0</v>
      </c>
    </row>
    <row r="8184" spans="1:27" ht="14.25" customHeight="1">
      <c r="A8184" s="152"/>
      <c r="B8184" s="139">
        <v>20180707</v>
      </c>
      <c r="C8184" s="57" t="str">
        <f t="shared" ref="C8184:C8247" si="907">LEFT(E8184,3)</f>
        <v>POS</v>
      </c>
      <c r="D8184" s="115">
        <f t="shared" si="906"/>
        <v>41826</v>
      </c>
      <c r="E8184" s="9" t="s">
        <v>213</v>
      </c>
      <c r="F8184" s="37" t="s">
        <v>33</v>
      </c>
      <c r="G8184" s="11" t="s">
        <v>380</v>
      </c>
      <c r="H8184" s="2"/>
      <c r="I8184" s="2"/>
      <c r="J8184" s="4" t="s">
        <v>51</v>
      </c>
      <c r="K8184" s="4" t="s">
        <v>582</v>
      </c>
      <c r="L8184" s="4" t="s">
        <v>52</v>
      </c>
      <c r="M8184" s="4"/>
      <c r="N8184" s="4"/>
      <c r="O8184" s="4" t="str">
        <f t="shared" si="903"/>
        <v>Halictus (Seladonia) tripartitus</v>
      </c>
      <c r="P8184" s="85" t="str">
        <f t="shared" ref="P8184:P8247" si="908">J8184&amp;" "&amp;L8184</f>
        <v>Halictus tripartitus</v>
      </c>
      <c r="Q8184" s="12" t="s">
        <v>29</v>
      </c>
      <c r="R8184" s="24">
        <v>5</v>
      </c>
      <c r="S8184" s="12"/>
      <c r="T8184" s="12"/>
      <c r="U8184" s="12"/>
      <c r="V8184" s="10" t="s">
        <v>182</v>
      </c>
      <c r="W8184" s="118">
        <v>42008</v>
      </c>
      <c r="X8184" s="50" t="s">
        <v>309</v>
      </c>
      <c r="Y8184" s="129">
        <f t="shared" si="902"/>
        <v>5</v>
      </c>
      <c r="Z8184" s="110">
        <f t="shared" si="904"/>
        <v>0</v>
      </c>
      <c r="AA8184" s="1">
        <f t="shared" si="905"/>
        <v>0</v>
      </c>
    </row>
    <row r="8185" spans="1:27" ht="14.25" customHeight="1">
      <c r="A8185" s="152"/>
      <c r="B8185" s="139">
        <v>20180707</v>
      </c>
      <c r="C8185" s="57" t="str">
        <f t="shared" si="907"/>
        <v>POS</v>
      </c>
      <c r="D8185" s="115">
        <f t="shared" si="906"/>
        <v>41826</v>
      </c>
      <c r="E8185" s="9" t="s">
        <v>298</v>
      </c>
      <c r="F8185" s="37" t="s">
        <v>33</v>
      </c>
      <c r="G8185" s="11" t="s">
        <v>380</v>
      </c>
      <c r="H8185" s="2"/>
      <c r="I8185" s="2"/>
      <c r="J8185" s="4" t="s">
        <v>48</v>
      </c>
      <c r="K8185" s="4" t="s">
        <v>48</v>
      </c>
      <c r="L8185" s="4" t="s">
        <v>49</v>
      </c>
      <c r="M8185" s="4"/>
      <c r="N8185" s="4"/>
      <c r="O8185" s="4" t="str">
        <f t="shared" si="903"/>
        <v>Apis (Apis) mellifera</v>
      </c>
      <c r="P8185" s="85" t="str">
        <f t="shared" si="908"/>
        <v>Apis mellifera</v>
      </c>
      <c r="Q8185" s="12" t="s">
        <v>29</v>
      </c>
      <c r="R8185" s="24">
        <v>10</v>
      </c>
      <c r="S8185" s="12"/>
      <c r="T8185" s="12"/>
      <c r="U8185" s="12"/>
      <c r="V8185" s="10" t="s">
        <v>182</v>
      </c>
      <c r="W8185" s="118">
        <v>42008</v>
      </c>
      <c r="X8185" s="2" t="s">
        <v>312</v>
      </c>
      <c r="Y8185" s="129">
        <f t="shared" si="902"/>
        <v>10</v>
      </c>
      <c r="Z8185" s="110">
        <f t="shared" si="904"/>
        <v>0</v>
      </c>
      <c r="AA8185" s="1">
        <f t="shared" si="905"/>
        <v>0</v>
      </c>
    </row>
    <row r="8186" spans="1:27" ht="14.25" customHeight="1">
      <c r="A8186" s="152"/>
      <c r="B8186" s="139">
        <v>20180805</v>
      </c>
      <c r="C8186" s="57" t="str">
        <f t="shared" si="907"/>
        <v>POS</v>
      </c>
      <c r="D8186" s="115">
        <f t="shared" si="906"/>
        <v>41855</v>
      </c>
      <c r="E8186" s="9" t="s">
        <v>35</v>
      </c>
      <c r="F8186" s="37" t="s">
        <v>33</v>
      </c>
      <c r="G8186" s="11" t="s">
        <v>380</v>
      </c>
      <c r="H8186" s="2"/>
      <c r="I8186" s="2"/>
      <c r="J8186" s="4" t="s">
        <v>51</v>
      </c>
      <c r="K8186" s="4" t="s">
        <v>582</v>
      </c>
      <c r="L8186" s="4" t="s">
        <v>52</v>
      </c>
      <c r="M8186" s="4"/>
      <c r="N8186" s="4"/>
      <c r="O8186" s="4" t="str">
        <f t="shared" si="903"/>
        <v>Halictus (Seladonia) tripartitus</v>
      </c>
      <c r="P8186" s="85" t="str">
        <f t="shared" si="908"/>
        <v>Halictus tripartitus</v>
      </c>
      <c r="Q8186" s="12" t="s">
        <v>29</v>
      </c>
      <c r="R8186" s="24">
        <v>9</v>
      </c>
      <c r="S8186" s="12"/>
      <c r="T8186" s="12"/>
      <c r="U8186" s="12"/>
      <c r="V8186" s="10" t="s">
        <v>182</v>
      </c>
      <c r="W8186" s="118">
        <v>42008</v>
      </c>
      <c r="X8186" s="2" t="s">
        <v>314</v>
      </c>
      <c r="Y8186" s="129">
        <f t="shared" si="902"/>
        <v>9</v>
      </c>
      <c r="Z8186" s="110">
        <f t="shared" si="904"/>
        <v>0</v>
      </c>
      <c r="AA8186" s="1">
        <f t="shared" si="905"/>
        <v>0</v>
      </c>
    </row>
    <row r="8187" spans="1:27" ht="14.25" customHeight="1">
      <c r="A8187" s="152"/>
      <c r="B8187" s="139">
        <v>20180806</v>
      </c>
      <c r="C8187" s="57" t="str">
        <f t="shared" si="907"/>
        <v>POS</v>
      </c>
      <c r="D8187" s="115">
        <f t="shared" si="906"/>
        <v>41856</v>
      </c>
      <c r="E8187" s="9" t="s">
        <v>37</v>
      </c>
      <c r="F8187" s="37" t="s">
        <v>33</v>
      </c>
      <c r="G8187" s="11" t="s">
        <v>380</v>
      </c>
      <c r="H8187" s="2"/>
      <c r="I8187" s="2"/>
      <c r="J8187" s="4" t="s">
        <v>48</v>
      </c>
      <c r="K8187" s="4" t="s">
        <v>48</v>
      </c>
      <c r="L8187" s="4" t="s">
        <v>49</v>
      </c>
      <c r="M8187" s="4"/>
      <c r="N8187" s="4"/>
      <c r="O8187" s="4" t="str">
        <f t="shared" si="903"/>
        <v>Apis (Apis) mellifera</v>
      </c>
      <c r="P8187" s="85" t="str">
        <f t="shared" si="908"/>
        <v>Apis mellifera</v>
      </c>
      <c r="Q8187" s="12" t="s">
        <v>29</v>
      </c>
      <c r="R8187" s="24">
        <v>1</v>
      </c>
      <c r="S8187" s="12"/>
      <c r="T8187" s="12"/>
      <c r="U8187" s="12"/>
      <c r="V8187" s="10" t="s">
        <v>182</v>
      </c>
      <c r="W8187" s="118">
        <v>42008</v>
      </c>
      <c r="X8187" s="2" t="s">
        <v>315</v>
      </c>
      <c r="Y8187" s="129">
        <f t="shared" si="902"/>
        <v>1</v>
      </c>
      <c r="Z8187" s="110">
        <f t="shared" si="904"/>
        <v>0</v>
      </c>
      <c r="AA8187" s="1">
        <f t="shared" si="905"/>
        <v>0</v>
      </c>
    </row>
    <row r="8188" spans="1:27" ht="14.25" customHeight="1">
      <c r="A8188" s="152"/>
      <c r="B8188" s="139">
        <v>20180806</v>
      </c>
      <c r="C8188" s="57" t="str">
        <f t="shared" si="907"/>
        <v>POS</v>
      </c>
      <c r="D8188" s="115">
        <f t="shared" si="906"/>
        <v>41856</v>
      </c>
      <c r="E8188" s="9" t="s">
        <v>37</v>
      </c>
      <c r="F8188" s="37" t="s">
        <v>33</v>
      </c>
      <c r="G8188" s="11" t="s">
        <v>380</v>
      </c>
      <c r="H8188" s="2"/>
      <c r="I8188" s="2"/>
      <c r="J8188" s="4" t="s">
        <v>51</v>
      </c>
      <c r="K8188" s="4" t="s">
        <v>582</v>
      </c>
      <c r="L8188" s="4" t="s">
        <v>52</v>
      </c>
      <c r="M8188" s="4"/>
      <c r="N8188" s="4"/>
      <c r="O8188" s="4" t="str">
        <f t="shared" si="903"/>
        <v>Halictus (Seladonia) tripartitus</v>
      </c>
      <c r="P8188" s="85" t="str">
        <f t="shared" si="908"/>
        <v>Halictus tripartitus</v>
      </c>
      <c r="Q8188" s="12" t="s">
        <v>29</v>
      </c>
      <c r="R8188" s="24">
        <v>25</v>
      </c>
      <c r="S8188" s="12"/>
      <c r="T8188" s="12"/>
      <c r="U8188" s="12"/>
      <c r="V8188" s="10" t="s">
        <v>182</v>
      </c>
      <c r="W8188" s="118">
        <v>42008</v>
      </c>
      <c r="X8188" s="2" t="s">
        <v>316</v>
      </c>
      <c r="Y8188" s="129">
        <f t="shared" si="902"/>
        <v>25</v>
      </c>
      <c r="Z8188" s="110">
        <f t="shared" ref="Z8188:Z8250" si="909">IF(ISNUMBER(SEARCH($Z$1,X8188)),1,0)</f>
        <v>1</v>
      </c>
      <c r="AA8188" s="1">
        <f t="shared" ref="AA8188:AA8250" si="910">IF(ISNUMBER(SEARCH($AA$1,X8188)),1,0)</f>
        <v>0</v>
      </c>
    </row>
    <row r="8189" spans="1:27" ht="14.25" customHeight="1">
      <c r="A8189" s="152"/>
      <c r="B8189" s="139">
        <v>20180805</v>
      </c>
      <c r="C8189" s="57" t="str">
        <f t="shared" si="907"/>
        <v>POS</v>
      </c>
      <c r="D8189" s="115">
        <f t="shared" si="906"/>
        <v>41855</v>
      </c>
      <c r="E8189" s="9" t="s">
        <v>213</v>
      </c>
      <c r="F8189" s="37" t="s">
        <v>33</v>
      </c>
      <c r="G8189" s="11" t="s">
        <v>380</v>
      </c>
      <c r="H8189" s="2"/>
      <c r="I8189" s="2"/>
      <c r="J8189" s="4" t="s">
        <v>48</v>
      </c>
      <c r="K8189" s="4" t="s">
        <v>48</v>
      </c>
      <c r="L8189" s="4" t="s">
        <v>49</v>
      </c>
      <c r="M8189" s="4"/>
      <c r="N8189" s="4"/>
      <c r="O8189" s="4" t="str">
        <f t="shared" si="903"/>
        <v>Apis (Apis) mellifera</v>
      </c>
      <c r="P8189" s="85" t="str">
        <f t="shared" si="908"/>
        <v>Apis mellifera</v>
      </c>
      <c r="Q8189" s="12" t="s">
        <v>29</v>
      </c>
      <c r="R8189" s="24">
        <v>24</v>
      </c>
      <c r="S8189" s="12"/>
      <c r="T8189" s="12"/>
      <c r="U8189" s="12"/>
      <c r="V8189" s="10" t="s">
        <v>182</v>
      </c>
      <c r="W8189" s="118">
        <v>42008</v>
      </c>
      <c r="X8189" s="2" t="s">
        <v>317</v>
      </c>
      <c r="Y8189" s="129">
        <f t="shared" si="902"/>
        <v>24</v>
      </c>
      <c r="Z8189" s="110">
        <f t="shared" si="909"/>
        <v>0</v>
      </c>
      <c r="AA8189" s="1">
        <f t="shared" si="910"/>
        <v>0</v>
      </c>
    </row>
    <row r="8190" spans="1:27" ht="14.25" customHeight="1">
      <c r="A8190" s="152"/>
      <c r="B8190" s="139">
        <v>20180805</v>
      </c>
      <c r="C8190" s="57" t="str">
        <f t="shared" si="907"/>
        <v>POS</v>
      </c>
      <c r="D8190" s="115">
        <f t="shared" si="906"/>
        <v>41855</v>
      </c>
      <c r="E8190" s="9" t="s">
        <v>213</v>
      </c>
      <c r="F8190" s="37" t="s">
        <v>33</v>
      </c>
      <c r="G8190" s="11" t="s">
        <v>380</v>
      </c>
      <c r="H8190" s="2"/>
      <c r="I8190" s="2"/>
      <c r="J8190" s="4" t="s">
        <v>51</v>
      </c>
      <c r="K8190" s="4" t="s">
        <v>582</v>
      </c>
      <c r="L8190" s="4" t="s">
        <v>52</v>
      </c>
      <c r="M8190" s="4"/>
      <c r="N8190" s="4"/>
      <c r="O8190" s="4" t="str">
        <f t="shared" si="903"/>
        <v>Halictus (Seladonia) tripartitus</v>
      </c>
      <c r="P8190" s="85" t="str">
        <f t="shared" si="908"/>
        <v>Halictus tripartitus</v>
      </c>
      <c r="Q8190" s="12" t="s">
        <v>29</v>
      </c>
      <c r="R8190" s="24">
        <v>175</v>
      </c>
      <c r="S8190" s="12"/>
      <c r="T8190" s="12"/>
      <c r="U8190" s="12"/>
      <c r="V8190" s="10" t="s">
        <v>182</v>
      </c>
      <c r="W8190" s="118">
        <v>42008</v>
      </c>
      <c r="X8190" s="2" t="s">
        <v>317</v>
      </c>
      <c r="Y8190" s="129">
        <f t="shared" si="902"/>
        <v>175</v>
      </c>
      <c r="Z8190" s="110">
        <f t="shared" si="909"/>
        <v>0</v>
      </c>
      <c r="AA8190" s="1">
        <f t="shared" si="910"/>
        <v>0</v>
      </c>
    </row>
    <row r="8191" spans="1:27" ht="14.25" customHeight="1">
      <c r="A8191" s="152"/>
      <c r="B8191" s="139">
        <v>20180806</v>
      </c>
      <c r="C8191" s="57" t="str">
        <f t="shared" si="907"/>
        <v>POS</v>
      </c>
      <c r="D8191" s="115">
        <f t="shared" si="906"/>
        <v>41856</v>
      </c>
      <c r="E8191" s="9" t="s">
        <v>213</v>
      </c>
      <c r="F8191" s="37" t="s">
        <v>33</v>
      </c>
      <c r="G8191" s="11" t="s">
        <v>380</v>
      </c>
      <c r="H8191" s="2"/>
      <c r="I8191" s="2"/>
      <c r="J8191" s="4" t="s">
        <v>51</v>
      </c>
      <c r="K8191" s="4" t="s">
        <v>582</v>
      </c>
      <c r="L8191" s="4" t="s">
        <v>52</v>
      </c>
      <c r="M8191" s="4"/>
      <c r="N8191" s="4"/>
      <c r="O8191" s="4" t="str">
        <f t="shared" si="903"/>
        <v>Halictus (Seladonia) tripartitus</v>
      </c>
      <c r="P8191" s="85" t="str">
        <f t="shared" si="908"/>
        <v>Halictus tripartitus</v>
      </c>
      <c r="Q8191" s="12" t="s">
        <v>29</v>
      </c>
      <c r="R8191" s="24">
        <v>256</v>
      </c>
      <c r="S8191" s="12"/>
      <c r="T8191" s="12"/>
      <c r="U8191" s="12"/>
      <c r="V8191" s="10" t="s">
        <v>182</v>
      </c>
      <c r="W8191" s="118">
        <v>42008</v>
      </c>
      <c r="X8191" s="2" t="s">
        <v>396</v>
      </c>
      <c r="Y8191" s="129">
        <f t="shared" si="902"/>
        <v>256</v>
      </c>
      <c r="Z8191" s="110">
        <f t="shared" si="909"/>
        <v>0</v>
      </c>
      <c r="AA8191" s="1">
        <f t="shared" si="910"/>
        <v>0</v>
      </c>
    </row>
    <row r="8192" spans="1:27" ht="14.25" customHeight="1">
      <c r="A8192" s="152"/>
      <c r="B8192" s="139">
        <v>20180806</v>
      </c>
      <c r="C8192" s="57" t="str">
        <f t="shared" si="907"/>
        <v>POS</v>
      </c>
      <c r="D8192" s="115">
        <f t="shared" si="906"/>
        <v>41856</v>
      </c>
      <c r="E8192" s="9" t="s">
        <v>213</v>
      </c>
      <c r="F8192" s="37" t="s">
        <v>33</v>
      </c>
      <c r="G8192" s="11" t="s">
        <v>380</v>
      </c>
      <c r="H8192" s="2"/>
      <c r="I8192" s="2"/>
      <c r="J8192" s="4" t="s">
        <v>51</v>
      </c>
      <c r="K8192" s="4" t="s">
        <v>582</v>
      </c>
      <c r="L8192" s="4" t="s">
        <v>52</v>
      </c>
      <c r="M8192" s="4"/>
      <c r="N8192" s="4"/>
      <c r="O8192" s="4" t="str">
        <f t="shared" si="903"/>
        <v>Halictus (Seladonia) tripartitus</v>
      </c>
      <c r="P8192" s="85" t="str">
        <f t="shared" si="908"/>
        <v>Halictus tripartitus</v>
      </c>
      <c r="Q8192" s="12" t="s">
        <v>29</v>
      </c>
      <c r="R8192" s="24">
        <v>30</v>
      </c>
      <c r="S8192" s="12"/>
      <c r="T8192" s="12"/>
      <c r="U8192" s="12"/>
      <c r="V8192" s="10" t="s">
        <v>182</v>
      </c>
      <c r="W8192" s="118">
        <v>42008</v>
      </c>
      <c r="X8192" s="50" t="s">
        <v>397</v>
      </c>
      <c r="Y8192" s="129">
        <f t="shared" si="902"/>
        <v>30</v>
      </c>
      <c r="Z8192" s="110">
        <f t="shared" si="909"/>
        <v>0</v>
      </c>
      <c r="AA8192" s="1">
        <f t="shared" si="910"/>
        <v>0</v>
      </c>
    </row>
    <row r="8193" spans="1:27" ht="14.25" customHeight="1">
      <c r="A8193" s="152"/>
      <c r="B8193" s="139">
        <v>20180805</v>
      </c>
      <c r="C8193" s="57" t="str">
        <f t="shared" si="907"/>
        <v>POS</v>
      </c>
      <c r="D8193" s="115">
        <f t="shared" si="906"/>
        <v>41855</v>
      </c>
      <c r="E8193" s="9" t="s">
        <v>298</v>
      </c>
      <c r="F8193" s="37" t="s">
        <v>33</v>
      </c>
      <c r="G8193" s="11" t="s">
        <v>380</v>
      </c>
      <c r="H8193" s="2"/>
      <c r="I8193" s="2"/>
      <c r="J8193" s="4" t="s">
        <v>48</v>
      </c>
      <c r="K8193" s="4" t="s">
        <v>48</v>
      </c>
      <c r="L8193" s="4" t="s">
        <v>49</v>
      </c>
      <c r="M8193" s="4"/>
      <c r="N8193" s="4"/>
      <c r="O8193" s="4" t="str">
        <f t="shared" si="903"/>
        <v>Apis (Apis) mellifera</v>
      </c>
      <c r="P8193" s="85" t="str">
        <f t="shared" si="908"/>
        <v>Apis mellifera</v>
      </c>
      <c r="Q8193" s="12" t="s">
        <v>29</v>
      </c>
      <c r="R8193" s="24">
        <v>29</v>
      </c>
      <c r="S8193" s="12"/>
      <c r="T8193" s="12"/>
      <c r="U8193" s="12"/>
      <c r="V8193" s="10" t="s">
        <v>182</v>
      </c>
      <c r="W8193" s="118">
        <v>42009</v>
      </c>
      <c r="X8193" s="50" t="s">
        <v>321</v>
      </c>
      <c r="Y8193" s="129">
        <f t="shared" si="902"/>
        <v>29</v>
      </c>
      <c r="Z8193" s="110">
        <f t="shared" si="909"/>
        <v>0</v>
      </c>
      <c r="AA8193" s="1">
        <f t="shared" si="910"/>
        <v>0</v>
      </c>
    </row>
    <row r="8194" spans="1:27" ht="14.25" customHeight="1">
      <c r="A8194" s="152"/>
      <c r="B8194" s="139">
        <v>20180805</v>
      </c>
      <c r="C8194" s="57" t="str">
        <f t="shared" si="907"/>
        <v>POS</v>
      </c>
      <c r="D8194" s="115">
        <f t="shared" si="906"/>
        <v>41855</v>
      </c>
      <c r="E8194" s="9" t="s">
        <v>298</v>
      </c>
      <c r="F8194" s="37" t="s">
        <v>33</v>
      </c>
      <c r="G8194" s="11" t="s">
        <v>380</v>
      </c>
      <c r="H8194" s="2"/>
      <c r="I8194" s="2"/>
      <c r="J8194" s="4" t="s">
        <v>51</v>
      </c>
      <c r="K8194" s="4" t="s">
        <v>582</v>
      </c>
      <c r="L8194" s="4" t="s">
        <v>52</v>
      </c>
      <c r="M8194" s="4"/>
      <c r="N8194" s="4"/>
      <c r="O8194" s="4" t="str">
        <f t="shared" si="903"/>
        <v>Halictus (Seladonia) tripartitus</v>
      </c>
      <c r="P8194" s="85" t="str">
        <f t="shared" si="908"/>
        <v>Halictus tripartitus</v>
      </c>
      <c r="Q8194" s="12" t="s">
        <v>29</v>
      </c>
      <c r="R8194" s="24">
        <v>8</v>
      </c>
      <c r="S8194" s="12"/>
      <c r="T8194" s="12"/>
      <c r="U8194" s="12"/>
      <c r="V8194" s="10" t="s">
        <v>182</v>
      </c>
      <c r="W8194" s="118">
        <v>42009</v>
      </c>
      <c r="X8194" s="50" t="s">
        <v>321</v>
      </c>
      <c r="Y8194" s="129">
        <f t="shared" ref="Y8194:Y8257" si="911">IF(R8194&gt;0,R8194,1)</f>
        <v>8</v>
      </c>
      <c r="Z8194" s="110">
        <f t="shared" si="909"/>
        <v>0</v>
      </c>
      <c r="AA8194" s="1">
        <f t="shared" si="910"/>
        <v>0</v>
      </c>
    </row>
    <row r="8195" spans="1:27" ht="14.25" customHeight="1">
      <c r="A8195" s="152"/>
      <c r="B8195" s="139">
        <v>20180806</v>
      </c>
      <c r="C8195" s="57" t="str">
        <f t="shared" si="907"/>
        <v>POS</v>
      </c>
      <c r="D8195" s="115">
        <f t="shared" si="906"/>
        <v>41856</v>
      </c>
      <c r="E8195" s="9" t="s">
        <v>298</v>
      </c>
      <c r="F8195" s="37" t="s">
        <v>33</v>
      </c>
      <c r="G8195" s="11" t="s">
        <v>380</v>
      </c>
      <c r="H8195" s="2"/>
      <c r="I8195" s="2"/>
      <c r="J8195" s="4" t="s">
        <v>48</v>
      </c>
      <c r="K8195" s="4" t="s">
        <v>48</v>
      </c>
      <c r="L8195" s="4" t="s">
        <v>49</v>
      </c>
      <c r="M8195" s="4"/>
      <c r="N8195" s="4"/>
      <c r="O8195" s="4" t="str">
        <f t="shared" si="903"/>
        <v>Apis (Apis) mellifera</v>
      </c>
      <c r="P8195" s="85" t="str">
        <f t="shared" si="908"/>
        <v>Apis mellifera</v>
      </c>
      <c r="Q8195" s="12" t="s">
        <v>29</v>
      </c>
      <c r="R8195" s="24">
        <v>22</v>
      </c>
      <c r="S8195" s="12"/>
      <c r="T8195" s="12"/>
      <c r="U8195" s="12"/>
      <c r="V8195" s="10" t="s">
        <v>182</v>
      </c>
      <c r="W8195" s="118">
        <v>42009</v>
      </c>
      <c r="X8195" s="50" t="s">
        <v>321</v>
      </c>
      <c r="Y8195" s="129">
        <f t="shared" si="911"/>
        <v>22</v>
      </c>
      <c r="Z8195" s="110">
        <f t="shared" si="909"/>
        <v>0</v>
      </c>
      <c r="AA8195" s="1">
        <f t="shared" si="910"/>
        <v>0</v>
      </c>
    </row>
    <row r="8196" spans="1:27" ht="14.25" customHeight="1">
      <c r="A8196" s="152"/>
      <c r="B8196" s="139">
        <v>20180806</v>
      </c>
      <c r="C8196" s="57" t="str">
        <f t="shared" si="907"/>
        <v>POS</v>
      </c>
      <c r="D8196" s="115">
        <f t="shared" si="906"/>
        <v>41856</v>
      </c>
      <c r="E8196" s="9" t="s">
        <v>298</v>
      </c>
      <c r="F8196" s="37" t="s">
        <v>33</v>
      </c>
      <c r="G8196" s="11" t="s">
        <v>380</v>
      </c>
      <c r="H8196" s="2"/>
      <c r="I8196" s="2"/>
      <c r="J8196" s="4" t="s">
        <v>51</v>
      </c>
      <c r="K8196" s="31" t="s">
        <v>583</v>
      </c>
      <c r="L8196" s="4" t="s">
        <v>157</v>
      </c>
      <c r="M8196" s="4"/>
      <c r="N8196" s="4"/>
      <c r="O8196" s="4" t="str">
        <f t="shared" si="903"/>
        <v>Halictus (Protohalictus) rubicundus</v>
      </c>
      <c r="P8196" s="85" t="str">
        <f t="shared" si="908"/>
        <v>Halictus rubicundus</v>
      </c>
      <c r="Q8196" s="12" t="s">
        <v>43</v>
      </c>
      <c r="R8196" s="24">
        <v>4</v>
      </c>
      <c r="S8196" s="12"/>
      <c r="T8196" s="12"/>
      <c r="U8196" s="12"/>
      <c r="V8196" s="10" t="s">
        <v>182</v>
      </c>
      <c r="W8196" s="118">
        <v>42009</v>
      </c>
      <c r="X8196" s="50" t="s">
        <v>321</v>
      </c>
      <c r="Y8196" s="129">
        <f t="shared" si="911"/>
        <v>4</v>
      </c>
      <c r="Z8196" s="110">
        <f t="shared" si="909"/>
        <v>0</v>
      </c>
      <c r="AA8196" s="1">
        <f t="shared" si="910"/>
        <v>0</v>
      </c>
    </row>
    <row r="8197" spans="1:27" ht="14.25" customHeight="1">
      <c r="A8197" s="152"/>
      <c r="B8197" s="139">
        <v>20180806</v>
      </c>
      <c r="C8197" s="57" t="str">
        <f t="shared" si="907"/>
        <v>POS</v>
      </c>
      <c r="D8197" s="115">
        <f t="shared" si="906"/>
        <v>41856</v>
      </c>
      <c r="E8197" s="9" t="s">
        <v>298</v>
      </c>
      <c r="F8197" s="37" t="s">
        <v>33</v>
      </c>
      <c r="G8197" s="11" t="s">
        <v>380</v>
      </c>
      <c r="H8197" s="2"/>
      <c r="I8197" s="2"/>
      <c r="J8197" s="4" t="s">
        <v>51</v>
      </c>
      <c r="K8197" s="4" t="s">
        <v>582</v>
      </c>
      <c r="L8197" s="4" t="s">
        <v>52</v>
      </c>
      <c r="M8197" s="4"/>
      <c r="N8197" s="4"/>
      <c r="O8197" s="4" t="str">
        <f t="shared" si="903"/>
        <v>Halictus (Seladonia) tripartitus</v>
      </c>
      <c r="P8197" s="85" t="str">
        <f t="shared" si="908"/>
        <v>Halictus tripartitus</v>
      </c>
      <c r="Q8197" s="12" t="s">
        <v>29</v>
      </c>
      <c r="R8197" s="24">
        <v>11</v>
      </c>
      <c r="S8197" s="12"/>
      <c r="T8197" s="12"/>
      <c r="U8197" s="12"/>
      <c r="V8197" s="10" t="s">
        <v>182</v>
      </c>
      <c r="W8197" s="118">
        <v>42009</v>
      </c>
      <c r="X8197" s="50" t="s">
        <v>321</v>
      </c>
      <c r="Y8197" s="129">
        <f t="shared" si="911"/>
        <v>11</v>
      </c>
      <c r="Z8197" s="110">
        <f t="shared" si="909"/>
        <v>0</v>
      </c>
      <c r="AA8197" s="1">
        <f t="shared" si="910"/>
        <v>0</v>
      </c>
    </row>
    <row r="8198" spans="1:27" ht="14.25" customHeight="1">
      <c r="A8198" s="152"/>
      <c r="B8198" s="139">
        <v>20180806</v>
      </c>
      <c r="C8198" s="57" t="str">
        <f t="shared" si="907"/>
        <v>POS</v>
      </c>
      <c r="D8198" s="115">
        <f t="shared" si="906"/>
        <v>41856</v>
      </c>
      <c r="E8198" s="9" t="s">
        <v>262</v>
      </c>
      <c r="F8198" s="37" t="s">
        <v>33</v>
      </c>
      <c r="G8198" s="11" t="s">
        <v>380</v>
      </c>
      <c r="H8198" s="2"/>
      <c r="I8198" s="2"/>
      <c r="J8198" s="4" t="s">
        <v>51</v>
      </c>
      <c r="K8198" s="4" t="s">
        <v>582</v>
      </c>
      <c r="L8198" s="4" t="s">
        <v>52</v>
      </c>
      <c r="M8198" s="4"/>
      <c r="N8198" s="4"/>
      <c r="O8198" s="4" t="str">
        <f t="shared" si="903"/>
        <v>Halictus (Seladonia) tripartitus</v>
      </c>
      <c r="P8198" s="85" t="str">
        <f t="shared" si="908"/>
        <v>Halictus tripartitus</v>
      </c>
      <c r="Q8198" s="12" t="s">
        <v>29</v>
      </c>
      <c r="R8198" s="24">
        <v>36</v>
      </c>
      <c r="S8198" s="12"/>
      <c r="T8198" s="12"/>
      <c r="U8198" s="12"/>
      <c r="V8198" s="10" t="s">
        <v>182</v>
      </c>
      <c r="W8198" s="118">
        <v>42009</v>
      </c>
      <c r="X8198" s="2" t="s">
        <v>326</v>
      </c>
      <c r="Y8198" s="129">
        <f t="shared" si="911"/>
        <v>36</v>
      </c>
      <c r="Z8198" s="110">
        <f t="shared" si="909"/>
        <v>0</v>
      </c>
      <c r="AA8198" s="1">
        <f t="shared" si="910"/>
        <v>0</v>
      </c>
    </row>
    <row r="8199" spans="1:27" ht="14.25" customHeight="1">
      <c r="A8199" s="152"/>
      <c r="B8199" s="139">
        <v>20180805</v>
      </c>
      <c r="C8199" s="57" t="str">
        <f t="shared" si="907"/>
        <v>POS</v>
      </c>
      <c r="D8199" s="115">
        <f t="shared" si="906"/>
        <v>41855</v>
      </c>
      <c r="E8199" s="9" t="s">
        <v>262</v>
      </c>
      <c r="F8199" s="37" t="s">
        <v>33</v>
      </c>
      <c r="G8199" s="11" t="s">
        <v>380</v>
      </c>
      <c r="H8199" s="2"/>
      <c r="I8199" s="2"/>
      <c r="J8199" s="4" t="s">
        <v>51</v>
      </c>
      <c r="K8199" s="4" t="s">
        <v>582</v>
      </c>
      <c r="L8199" s="4" t="s">
        <v>52</v>
      </c>
      <c r="M8199" s="4"/>
      <c r="N8199" s="4"/>
      <c r="O8199" s="4" t="str">
        <f t="shared" si="903"/>
        <v>Halictus (Seladonia) tripartitus</v>
      </c>
      <c r="P8199" s="85" t="str">
        <f t="shared" si="908"/>
        <v>Halictus tripartitus</v>
      </c>
      <c r="Q8199" s="12" t="s">
        <v>29</v>
      </c>
      <c r="R8199" s="24">
        <v>21</v>
      </c>
      <c r="S8199" s="12"/>
      <c r="T8199" s="12"/>
      <c r="U8199" s="12"/>
      <c r="V8199" s="10" t="s">
        <v>182</v>
      </c>
      <c r="W8199" s="118">
        <v>42009</v>
      </c>
      <c r="X8199" s="2" t="s">
        <v>331</v>
      </c>
      <c r="Y8199" s="129">
        <f t="shared" si="911"/>
        <v>21</v>
      </c>
      <c r="Z8199" s="110">
        <f t="shared" si="909"/>
        <v>0</v>
      </c>
      <c r="AA8199" s="1">
        <f t="shared" si="910"/>
        <v>0</v>
      </c>
    </row>
    <row r="8200" spans="1:27" ht="14.25" customHeight="1">
      <c r="A8200" s="152"/>
      <c r="B8200" s="139">
        <v>20180905</v>
      </c>
      <c r="C8200" s="57" t="str">
        <f t="shared" si="907"/>
        <v>POS</v>
      </c>
      <c r="D8200" s="115">
        <f t="shared" si="906"/>
        <v>41886</v>
      </c>
      <c r="E8200" s="9" t="s">
        <v>37</v>
      </c>
      <c r="F8200" s="37" t="s">
        <v>33</v>
      </c>
      <c r="G8200" s="11" t="s">
        <v>380</v>
      </c>
      <c r="H8200" s="2"/>
      <c r="I8200" s="2"/>
      <c r="J8200" s="4" t="s">
        <v>51</v>
      </c>
      <c r="K8200" s="4" t="s">
        <v>582</v>
      </c>
      <c r="L8200" s="4" t="s">
        <v>52</v>
      </c>
      <c r="M8200" s="4"/>
      <c r="N8200" s="4"/>
      <c r="O8200" s="4" t="str">
        <f t="shared" si="903"/>
        <v>Halictus (Seladonia) tripartitus</v>
      </c>
      <c r="P8200" s="85" t="str">
        <f t="shared" si="908"/>
        <v>Halictus tripartitus</v>
      </c>
      <c r="Q8200" s="12" t="s">
        <v>29</v>
      </c>
      <c r="R8200" s="24">
        <v>8</v>
      </c>
      <c r="S8200" s="12"/>
      <c r="T8200" s="12"/>
      <c r="U8200" s="12"/>
      <c r="V8200" s="10" t="s">
        <v>182</v>
      </c>
      <c r="W8200" s="118">
        <v>42009</v>
      </c>
      <c r="X8200" s="2" t="s">
        <v>334</v>
      </c>
      <c r="Y8200" s="129">
        <f t="shared" si="911"/>
        <v>8</v>
      </c>
      <c r="Z8200" s="110">
        <f t="shared" si="909"/>
        <v>0</v>
      </c>
      <c r="AA8200" s="1">
        <f t="shared" si="910"/>
        <v>0</v>
      </c>
    </row>
    <row r="8201" spans="1:27" ht="14.25" customHeight="1">
      <c r="A8201" s="152"/>
      <c r="B8201" s="139">
        <v>20180905</v>
      </c>
      <c r="C8201" s="57" t="str">
        <f t="shared" si="907"/>
        <v>POS</v>
      </c>
      <c r="D8201" s="115">
        <f t="shared" si="906"/>
        <v>41886</v>
      </c>
      <c r="E8201" s="9" t="s">
        <v>216</v>
      </c>
      <c r="F8201" s="37" t="s">
        <v>33</v>
      </c>
      <c r="G8201" s="11" t="s">
        <v>380</v>
      </c>
      <c r="H8201" s="2"/>
      <c r="I8201" s="2"/>
      <c r="J8201" s="4" t="s">
        <v>48</v>
      </c>
      <c r="K8201" s="4" t="s">
        <v>48</v>
      </c>
      <c r="L8201" s="4" t="s">
        <v>49</v>
      </c>
      <c r="M8201" s="4"/>
      <c r="N8201" s="4"/>
      <c r="O8201" s="4" t="str">
        <f t="shared" si="903"/>
        <v>Apis (Apis) mellifera</v>
      </c>
      <c r="P8201" s="85" t="str">
        <f t="shared" si="908"/>
        <v>Apis mellifera</v>
      </c>
      <c r="Q8201" s="12" t="s">
        <v>29</v>
      </c>
      <c r="R8201" s="24">
        <v>26</v>
      </c>
      <c r="S8201" s="12"/>
      <c r="T8201" s="12"/>
      <c r="U8201" s="12"/>
      <c r="V8201" s="10" t="s">
        <v>182</v>
      </c>
      <c r="W8201" s="118">
        <v>42009</v>
      </c>
      <c r="X8201" s="50" t="s">
        <v>332</v>
      </c>
      <c r="Y8201" s="129">
        <f t="shared" si="911"/>
        <v>26</v>
      </c>
      <c r="Z8201" s="110">
        <f t="shared" si="909"/>
        <v>0</v>
      </c>
      <c r="AA8201" s="1">
        <f t="shared" si="910"/>
        <v>0</v>
      </c>
    </row>
    <row r="8202" spans="1:27" ht="14.25" customHeight="1">
      <c r="A8202" s="152"/>
      <c r="B8202" s="139">
        <v>20180906</v>
      </c>
      <c r="C8202" s="57" t="str">
        <f t="shared" si="907"/>
        <v>POS</v>
      </c>
      <c r="D8202" s="115">
        <f t="shared" si="906"/>
        <v>41887</v>
      </c>
      <c r="E8202" s="9" t="s">
        <v>296</v>
      </c>
      <c r="F8202" s="37" t="s">
        <v>33</v>
      </c>
      <c r="G8202" s="11" t="s">
        <v>380</v>
      </c>
      <c r="H8202" s="2"/>
      <c r="I8202" s="2"/>
      <c r="J8202" s="4" t="s">
        <v>51</v>
      </c>
      <c r="K8202" s="4" t="s">
        <v>582</v>
      </c>
      <c r="L8202" s="4" t="s">
        <v>52</v>
      </c>
      <c r="M8202" s="4"/>
      <c r="N8202" s="4"/>
      <c r="O8202" s="4" t="str">
        <f t="shared" si="903"/>
        <v>Halictus (Seladonia) tripartitus</v>
      </c>
      <c r="P8202" s="85" t="str">
        <f t="shared" si="908"/>
        <v>Halictus tripartitus</v>
      </c>
      <c r="Q8202" s="12" t="s">
        <v>29</v>
      </c>
      <c r="R8202" s="24">
        <v>17</v>
      </c>
      <c r="S8202" s="12"/>
      <c r="T8202" s="12"/>
      <c r="U8202" s="12"/>
      <c r="V8202" s="10" t="s">
        <v>182</v>
      </c>
      <c r="W8202" s="118">
        <v>42009</v>
      </c>
      <c r="X8202" s="2" t="s">
        <v>335</v>
      </c>
      <c r="Y8202" s="129">
        <f t="shared" si="911"/>
        <v>17</v>
      </c>
      <c r="Z8202" s="110">
        <f t="shared" si="909"/>
        <v>0</v>
      </c>
      <c r="AA8202" s="1">
        <f t="shared" si="910"/>
        <v>0</v>
      </c>
    </row>
    <row r="8203" spans="1:27" ht="14.25" customHeight="1">
      <c r="A8203" s="152"/>
      <c r="B8203" s="139">
        <v>20190331</v>
      </c>
      <c r="C8203" s="57" t="str">
        <f t="shared" si="907"/>
        <v>BPF</v>
      </c>
      <c r="D8203" s="115">
        <v>42093</v>
      </c>
      <c r="E8203" s="9" t="s">
        <v>340</v>
      </c>
      <c r="F8203" s="37" t="s">
        <v>25</v>
      </c>
      <c r="G8203" s="11" t="s">
        <v>380</v>
      </c>
      <c r="H8203" s="2"/>
      <c r="I8203" s="2"/>
      <c r="J8203" s="4" t="s">
        <v>27</v>
      </c>
      <c r="K8203" s="4" t="s">
        <v>578</v>
      </c>
      <c r="L8203" s="4" t="s">
        <v>47</v>
      </c>
      <c r="M8203" s="4"/>
      <c r="N8203" s="4"/>
      <c r="O8203" s="4" t="str">
        <f t="shared" si="903"/>
        <v>Bombus (Pyrobombus) vosnesenskii</v>
      </c>
      <c r="P8203" s="85" t="str">
        <f t="shared" si="908"/>
        <v>Bombus vosnesenskii</v>
      </c>
      <c r="Q8203" s="12" t="s">
        <v>29</v>
      </c>
      <c r="R8203" s="24">
        <v>1</v>
      </c>
      <c r="S8203" s="12"/>
      <c r="T8203" s="12"/>
      <c r="U8203" s="12"/>
      <c r="V8203" s="10" t="s">
        <v>182</v>
      </c>
      <c r="W8203" s="118">
        <v>42319</v>
      </c>
      <c r="X8203" s="2"/>
      <c r="Y8203" s="129">
        <f t="shared" si="911"/>
        <v>1</v>
      </c>
      <c r="Z8203" s="110">
        <f t="shared" si="909"/>
        <v>0</v>
      </c>
      <c r="AA8203" s="1">
        <f t="shared" si="910"/>
        <v>0</v>
      </c>
    </row>
    <row r="8204" spans="1:27" ht="14.25" customHeight="1">
      <c r="A8204" s="152"/>
      <c r="B8204" s="139">
        <v>20190331</v>
      </c>
      <c r="C8204" s="57" t="str">
        <f t="shared" si="907"/>
        <v>BPF</v>
      </c>
      <c r="D8204" s="115">
        <v>42093</v>
      </c>
      <c r="E8204" s="9" t="s">
        <v>340</v>
      </c>
      <c r="F8204" s="37" t="s">
        <v>25</v>
      </c>
      <c r="G8204" s="11" t="s">
        <v>380</v>
      </c>
      <c r="H8204" s="2"/>
      <c r="I8204" s="2"/>
      <c r="J8204" s="4" t="s">
        <v>51</v>
      </c>
      <c r="K8204" s="31" t="s">
        <v>583</v>
      </c>
      <c r="L8204" s="4" t="s">
        <v>157</v>
      </c>
      <c r="M8204" s="4"/>
      <c r="N8204" s="4"/>
      <c r="O8204" s="4" t="str">
        <f t="shared" si="903"/>
        <v>Halictus (Protohalictus) rubicundus</v>
      </c>
      <c r="P8204" s="85" t="str">
        <f t="shared" si="908"/>
        <v>Halictus rubicundus</v>
      </c>
      <c r="Q8204" s="12" t="s">
        <v>29</v>
      </c>
      <c r="R8204" s="24">
        <v>7</v>
      </c>
      <c r="S8204" s="12"/>
      <c r="T8204" s="12"/>
      <c r="U8204" s="12"/>
      <c r="V8204" s="10" t="s">
        <v>182</v>
      </c>
      <c r="W8204" s="118">
        <v>42319</v>
      </c>
      <c r="X8204" s="2"/>
      <c r="Y8204" s="129">
        <f t="shared" si="911"/>
        <v>7</v>
      </c>
      <c r="Z8204" s="110">
        <f t="shared" si="909"/>
        <v>0</v>
      </c>
      <c r="AA8204" s="1">
        <f t="shared" si="910"/>
        <v>0</v>
      </c>
    </row>
    <row r="8205" spans="1:27" ht="14.25" customHeight="1">
      <c r="A8205" s="152"/>
      <c r="B8205" s="139">
        <v>20190331</v>
      </c>
      <c r="C8205" s="57" t="str">
        <f t="shared" si="907"/>
        <v>BPF</v>
      </c>
      <c r="D8205" s="115">
        <v>42093</v>
      </c>
      <c r="E8205" s="9" t="s">
        <v>342</v>
      </c>
      <c r="F8205" s="37" t="s">
        <v>25</v>
      </c>
      <c r="G8205" s="11" t="s">
        <v>380</v>
      </c>
      <c r="H8205" s="2"/>
      <c r="I8205" s="2"/>
      <c r="J8205" s="4" t="s">
        <v>51</v>
      </c>
      <c r="K8205" s="31" t="s">
        <v>583</v>
      </c>
      <c r="L8205" s="4" t="s">
        <v>157</v>
      </c>
      <c r="M8205" s="4"/>
      <c r="N8205" s="4"/>
      <c r="O8205" s="4" t="str">
        <f t="shared" si="903"/>
        <v>Halictus (Protohalictus) rubicundus</v>
      </c>
      <c r="P8205" s="85" t="str">
        <f t="shared" si="908"/>
        <v>Halictus rubicundus</v>
      </c>
      <c r="Q8205" s="12" t="s">
        <v>29</v>
      </c>
      <c r="R8205" s="24">
        <v>5</v>
      </c>
      <c r="S8205" s="12"/>
      <c r="T8205" s="12"/>
      <c r="U8205" s="12"/>
      <c r="V8205" s="10" t="s">
        <v>182</v>
      </c>
      <c r="W8205" s="118">
        <v>42319</v>
      </c>
      <c r="X8205" s="2"/>
      <c r="Y8205" s="129">
        <f t="shared" si="911"/>
        <v>5</v>
      </c>
      <c r="Z8205" s="110">
        <f t="shared" si="909"/>
        <v>0</v>
      </c>
      <c r="AA8205" s="1">
        <f t="shared" si="910"/>
        <v>0</v>
      </c>
    </row>
    <row r="8206" spans="1:27" ht="14.25" customHeight="1">
      <c r="A8206" s="152"/>
      <c r="B8206" s="139">
        <v>20190331</v>
      </c>
      <c r="C8206" s="57" t="str">
        <f t="shared" si="907"/>
        <v>BPF</v>
      </c>
      <c r="D8206" s="115">
        <v>42093</v>
      </c>
      <c r="E8206" s="9" t="s">
        <v>347</v>
      </c>
      <c r="F8206" s="37" t="s">
        <v>25</v>
      </c>
      <c r="G8206" s="11" t="s">
        <v>380</v>
      </c>
      <c r="H8206" s="2"/>
      <c r="I8206" s="2"/>
      <c r="J8206" s="4" t="s">
        <v>51</v>
      </c>
      <c r="K8206" s="31" t="s">
        <v>583</v>
      </c>
      <c r="L8206" s="4" t="s">
        <v>157</v>
      </c>
      <c r="M8206" s="4"/>
      <c r="N8206" s="4"/>
      <c r="O8206" s="4" t="str">
        <f t="shared" si="903"/>
        <v>Halictus (Protohalictus) rubicundus</v>
      </c>
      <c r="P8206" s="85" t="str">
        <f t="shared" si="908"/>
        <v>Halictus rubicundus</v>
      </c>
      <c r="Q8206" s="12" t="s">
        <v>29</v>
      </c>
      <c r="R8206" s="24">
        <v>9</v>
      </c>
      <c r="S8206" s="12"/>
      <c r="T8206" s="12"/>
      <c r="U8206" s="12"/>
      <c r="V8206" s="10" t="s">
        <v>182</v>
      </c>
      <c r="W8206" s="118">
        <v>42319</v>
      </c>
      <c r="X8206" s="2"/>
      <c r="Y8206" s="129">
        <f t="shared" si="911"/>
        <v>9</v>
      </c>
      <c r="Z8206" s="110">
        <f t="shared" si="909"/>
        <v>0</v>
      </c>
      <c r="AA8206" s="1">
        <f t="shared" si="910"/>
        <v>0</v>
      </c>
    </row>
    <row r="8207" spans="1:27" ht="14.25" customHeight="1">
      <c r="A8207" s="152"/>
      <c r="B8207" s="139">
        <v>20190331</v>
      </c>
      <c r="C8207" s="57" t="str">
        <f t="shared" si="907"/>
        <v>BPF</v>
      </c>
      <c r="D8207" s="115">
        <v>42093</v>
      </c>
      <c r="E8207" s="9" t="s">
        <v>350</v>
      </c>
      <c r="F8207" s="37" t="s">
        <v>25</v>
      </c>
      <c r="G8207" s="11" t="s">
        <v>380</v>
      </c>
      <c r="H8207" s="2"/>
      <c r="I8207" s="2"/>
      <c r="J8207" s="4" t="s">
        <v>27</v>
      </c>
      <c r="K8207" s="4" t="s">
        <v>578</v>
      </c>
      <c r="L8207" s="4" t="s">
        <v>47</v>
      </c>
      <c r="M8207" s="4"/>
      <c r="N8207" s="4"/>
      <c r="O8207" s="4" t="str">
        <f t="shared" si="903"/>
        <v>Bombus (Pyrobombus) vosnesenskii</v>
      </c>
      <c r="P8207" s="85" t="str">
        <f t="shared" si="908"/>
        <v>Bombus vosnesenskii</v>
      </c>
      <c r="Q8207" s="12" t="s">
        <v>29</v>
      </c>
      <c r="R8207" s="24">
        <v>1</v>
      </c>
      <c r="S8207" s="12"/>
      <c r="T8207" s="12"/>
      <c r="U8207" s="12"/>
      <c r="V8207" s="10" t="s">
        <v>182</v>
      </c>
      <c r="W8207" s="118">
        <v>42319</v>
      </c>
      <c r="X8207" s="2" t="s">
        <v>211</v>
      </c>
      <c r="Y8207" s="129">
        <f t="shared" si="911"/>
        <v>1</v>
      </c>
      <c r="Z8207" s="110">
        <f t="shared" si="909"/>
        <v>0</v>
      </c>
      <c r="AA8207" s="1">
        <f t="shared" si="910"/>
        <v>0</v>
      </c>
    </row>
    <row r="8208" spans="1:27" ht="14.25" customHeight="1">
      <c r="A8208" s="152"/>
      <c r="B8208" s="139">
        <v>20190331</v>
      </c>
      <c r="C8208" s="57" t="str">
        <f t="shared" si="907"/>
        <v>BPF</v>
      </c>
      <c r="D8208" s="115">
        <v>42093</v>
      </c>
      <c r="E8208" s="9" t="s">
        <v>350</v>
      </c>
      <c r="F8208" s="37" t="s">
        <v>25</v>
      </c>
      <c r="G8208" s="11" t="s">
        <v>380</v>
      </c>
      <c r="H8208" s="2"/>
      <c r="I8208" s="2"/>
      <c r="J8208" s="4" t="s">
        <v>51</v>
      </c>
      <c r="K8208" s="4" t="s">
        <v>582</v>
      </c>
      <c r="L8208" s="4" t="s">
        <v>52</v>
      </c>
      <c r="M8208" s="4"/>
      <c r="N8208" s="4"/>
      <c r="O8208" s="4" t="str">
        <f t="shared" si="903"/>
        <v>Halictus (Seladonia) tripartitus</v>
      </c>
      <c r="P8208" s="85" t="str">
        <f t="shared" si="908"/>
        <v>Halictus tripartitus</v>
      </c>
      <c r="Q8208" s="12" t="s">
        <v>29</v>
      </c>
      <c r="R8208" s="24">
        <v>1</v>
      </c>
      <c r="S8208" s="12"/>
      <c r="T8208" s="12"/>
      <c r="U8208" s="12"/>
      <c r="V8208" s="10" t="s">
        <v>182</v>
      </c>
      <c r="W8208" s="118">
        <v>42319</v>
      </c>
      <c r="X8208" s="2"/>
      <c r="Y8208" s="129">
        <f t="shared" si="911"/>
        <v>1</v>
      </c>
      <c r="Z8208" s="110">
        <f t="shared" si="909"/>
        <v>0</v>
      </c>
      <c r="AA8208" s="1">
        <f t="shared" si="910"/>
        <v>0</v>
      </c>
    </row>
    <row r="8209" spans="1:27" ht="14.25" customHeight="1">
      <c r="A8209" s="152"/>
      <c r="B8209" s="139">
        <v>20190331</v>
      </c>
      <c r="C8209" s="57" t="str">
        <f t="shared" si="907"/>
        <v>BPF</v>
      </c>
      <c r="D8209" s="115">
        <v>42093</v>
      </c>
      <c r="E8209" s="9" t="s">
        <v>350</v>
      </c>
      <c r="F8209" s="37" t="s">
        <v>25</v>
      </c>
      <c r="G8209" s="11" t="s">
        <v>380</v>
      </c>
      <c r="H8209" s="2"/>
      <c r="I8209" s="2"/>
      <c r="J8209" s="4" t="s">
        <v>175</v>
      </c>
      <c r="K8209" s="31" t="s">
        <v>580</v>
      </c>
      <c r="L8209" s="4" t="s">
        <v>176</v>
      </c>
      <c r="M8209" s="4"/>
      <c r="N8209" s="4"/>
      <c r="O8209" s="4" t="str">
        <f t="shared" si="903"/>
        <v>Ceratina (Zadontomerus) acantha</v>
      </c>
      <c r="P8209" s="85" t="str">
        <f t="shared" si="908"/>
        <v>Ceratina acantha</v>
      </c>
      <c r="Q8209" s="12" t="s">
        <v>29</v>
      </c>
      <c r="R8209" s="24">
        <v>5</v>
      </c>
      <c r="S8209" s="12"/>
      <c r="T8209" s="12"/>
      <c r="U8209" s="12"/>
      <c r="V8209" s="10" t="s">
        <v>182</v>
      </c>
      <c r="W8209" s="118">
        <v>42319</v>
      </c>
      <c r="X8209" s="2"/>
      <c r="Y8209" s="129">
        <f t="shared" si="911"/>
        <v>5</v>
      </c>
      <c r="Z8209" s="110">
        <f t="shared" si="909"/>
        <v>0</v>
      </c>
      <c r="AA8209" s="1">
        <f t="shared" si="910"/>
        <v>0</v>
      </c>
    </row>
    <row r="8210" spans="1:27" ht="14.25" customHeight="1">
      <c r="A8210" s="152"/>
      <c r="B8210" s="139">
        <v>20190331</v>
      </c>
      <c r="C8210" s="57" t="str">
        <f t="shared" si="907"/>
        <v>BPF</v>
      </c>
      <c r="D8210" s="115">
        <v>42093</v>
      </c>
      <c r="E8210" s="9" t="s">
        <v>350</v>
      </c>
      <c r="F8210" s="37" t="s">
        <v>25</v>
      </c>
      <c r="G8210" s="11" t="s">
        <v>380</v>
      </c>
      <c r="H8210" s="2"/>
      <c r="I8210" s="2"/>
      <c r="J8210" s="4" t="s">
        <v>175</v>
      </c>
      <c r="K8210" s="31" t="s">
        <v>580</v>
      </c>
      <c r="L8210" s="4" t="s">
        <v>176</v>
      </c>
      <c r="M8210" s="4"/>
      <c r="N8210" s="4"/>
      <c r="O8210" s="4" t="str">
        <f t="shared" si="903"/>
        <v>Ceratina (Zadontomerus) acantha</v>
      </c>
      <c r="P8210" s="85" t="str">
        <f t="shared" si="908"/>
        <v>Ceratina acantha</v>
      </c>
      <c r="Q8210" s="12" t="s">
        <v>43</v>
      </c>
      <c r="R8210" s="24">
        <v>17</v>
      </c>
      <c r="S8210" s="12"/>
      <c r="T8210" s="12"/>
      <c r="U8210" s="12"/>
      <c r="V8210" s="10" t="s">
        <v>182</v>
      </c>
      <c r="W8210" s="118">
        <v>42319</v>
      </c>
      <c r="X8210" s="2"/>
      <c r="Y8210" s="129">
        <f t="shared" si="911"/>
        <v>17</v>
      </c>
      <c r="Z8210" s="110">
        <f t="shared" si="909"/>
        <v>0</v>
      </c>
      <c r="AA8210" s="1">
        <f t="shared" si="910"/>
        <v>0</v>
      </c>
    </row>
    <row r="8211" spans="1:27" ht="14.25" customHeight="1">
      <c r="A8211" s="152"/>
      <c r="B8211" s="139">
        <v>20190331</v>
      </c>
      <c r="C8211" s="57" t="str">
        <f t="shared" si="907"/>
        <v>BPF</v>
      </c>
      <c r="D8211" s="115">
        <v>42093</v>
      </c>
      <c r="E8211" s="9" t="s">
        <v>476</v>
      </c>
      <c r="F8211" s="37" t="s">
        <v>25</v>
      </c>
      <c r="G8211" s="11" t="s">
        <v>380</v>
      </c>
      <c r="H8211" s="2"/>
      <c r="I8211" s="2"/>
      <c r="J8211" s="4" t="s">
        <v>51</v>
      </c>
      <c r="K8211" s="31" t="s">
        <v>583</v>
      </c>
      <c r="L8211" s="4" t="s">
        <v>157</v>
      </c>
      <c r="M8211" s="4"/>
      <c r="N8211" s="4"/>
      <c r="O8211" s="4" t="str">
        <f t="shared" si="903"/>
        <v>Halictus (Protohalictus) rubicundus</v>
      </c>
      <c r="P8211" s="85" t="str">
        <f t="shared" si="908"/>
        <v>Halictus rubicundus</v>
      </c>
      <c r="Q8211" s="12" t="s">
        <v>29</v>
      </c>
      <c r="R8211" s="24">
        <v>2</v>
      </c>
      <c r="S8211" s="12"/>
      <c r="T8211" s="12"/>
      <c r="U8211" s="12"/>
      <c r="V8211" s="10" t="s">
        <v>182</v>
      </c>
      <c r="W8211" s="118">
        <v>42319</v>
      </c>
      <c r="X8211" s="2"/>
      <c r="Y8211" s="129">
        <f t="shared" si="911"/>
        <v>2</v>
      </c>
      <c r="Z8211" s="110">
        <f t="shared" si="909"/>
        <v>0</v>
      </c>
      <c r="AA8211" s="1">
        <f t="shared" si="910"/>
        <v>0</v>
      </c>
    </row>
    <row r="8212" spans="1:27" ht="14.25" customHeight="1">
      <c r="A8212" s="152"/>
      <c r="B8212" s="139">
        <v>20190331</v>
      </c>
      <c r="C8212" s="57" t="str">
        <f t="shared" si="907"/>
        <v>BPF</v>
      </c>
      <c r="D8212" s="115">
        <v>42093</v>
      </c>
      <c r="E8212" s="9" t="s">
        <v>477</v>
      </c>
      <c r="F8212" s="37" t="s">
        <v>25</v>
      </c>
      <c r="G8212" s="11" t="s">
        <v>380</v>
      </c>
      <c r="H8212" s="2"/>
      <c r="I8212" s="2"/>
      <c r="J8212" s="4" t="s">
        <v>27</v>
      </c>
      <c r="K8212" s="4" t="s">
        <v>578</v>
      </c>
      <c r="L8212" s="4" t="s">
        <v>47</v>
      </c>
      <c r="M8212" s="4"/>
      <c r="N8212" s="4"/>
      <c r="O8212" s="4" t="str">
        <f t="shared" si="903"/>
        <v>Bombus (Pyrobombus) vosnesenskii</v>
      </c>
      <c r="P8212" s="85" t="str">
        <f t="shared" si="908"/>
        <v>Bombus vosnesenskii</v>
      </c>
      <c r="Q8212" s="12" t="s">
        <v>29</v>
      </c>
      <c r="R8212" s="24">
        <v>1</v>
      </c>
      <c r="S8212" s="12"/>
      <c r="T8212" s="12"/>
      <c r="U8212" s="12"/>
      <c r="V8212" s="10" t="s">
        <v>182</v>
      </c>
      <c r="W8212" s="118">
        <v>42319</v>
      </c>
      <c r="X8212" s="2" t="s">
        <v>211</v>
      </c>
      <c r="Y8212" s="129">
        <f t="shared" si="911"/>
        <v>1</v>
      </c>
      <c r="Z8212" s="110">
        <f t="shared" si="909"/>
        <v>0</v>
      </c>
      <c r="AA8212" s="1">
        <f t="shared" si="910"/>
        <v>0</v>
      </c>
    </row>
    <row r="8213" spans="1:27" ht="14.25" customHeight="1">
      <c r="A8213" s="152"/>
      <c r="B8213" s="139">
        <v>20190331</v>
      </c>
      <c r="C8213" s="57" t="str">
        <f t="shared" si="907"/>
        <v>BPF</v>
      </c>
      <c r="D8213" s="115">
        <v>42093</v>
      </c>
      <c r="E8213" s="9" t="s">
        <v>477</v>
      </c>
      <c r="F8213" s="37" t="s">
        <v>25</v>
      </c>
      <c r="G8213" s="11" t="s">
        <v>380</v>
      </c>
      <c r="H8213" s="2"/>
      <c r="I8213" s="2"/>
      <c r="J8213" s="4" t="s">
        <v>51</v>
      </c>
      <c r="K8213" s="31" t="s">
        <v>583</v>
      </c>
      <c r="L8213" s="4" t="s">
        <v>157</v>
      </c>
      <c r="M8213" s="4"/>
      <c r="N8213" s="4"/>
      <c r="O8213" s="4" t="str">
        <f t="shared" si="903"/>
        <v>Halictus (Protohalictus) rubicundus</v>
      </c>
      <c r="P8213" s="85" t="str">
        <f t="shared" si="908"/>
        <v>Halictus rubicundus</v>
      </c>
      <c r="Q8213" s="12" t="s">
        <v>29</v>
      </c>
      <c r="R8213" s="24">
        <v>1</v>
      </c>
      <c r="S8213" s="12"/>
      <c r="T8213" s="12"/>
      <c r="U8213" s="12"/>
      <c r="V8213" s="10" t="s">
        <v>182</v>
      </c>
      <c r="W8213" s="118">
        <v>42319</v>
      </c>
      <c r="X8213" s="2"/>
      <c r="Y8213" s="129">
        <f t="shared" si="911"/>
        <v>1</v>
      </c>
      <c r="Z8213" s="110">
        <f t="shared" si="909"/>
        <v>0</v>
      </c>
      <c r="AA8213" s="1">
        <f t="shared" si="910"/>
        <v>0</v>
      </c>
    </row>
    <row r="8214" spans="1:27" ht="14.25" customHeight="1">
      <c r="A8214" s="152"/>
      <c r="B8214" s="139">
        <v>20190331</v>
      </c>
      <c r="C8214" s="57" t="str">
        <f t="shared" si="907"/>
        <v>BPF</v>
      </c>
      <c r="D8214" s="115">
        <v>42093</v>
      </c>
      <c r="E8214" s="9" t="s">
        <v>477</v>
      </c>
      <c r="F8214" s="37" t="s">
        <v>25</v>
      </c>
      <c r="G8214" s="11" t="s">
        <v>380</v>
      </c>
      <c r="H8214" s="2"/>
      <c r="I8214" s="2"/>
      <c r="J8214" s="4" t="s">
        <v>51</v>
      </c>
      <c r="K8214" s="4" t="s">
        <v>582</v>
      </c>
      <c r="L8214" s="4" t="s">
        <v>52</v>
      </c>
      <c r="M8214" s="4"/>
      <c r="N8214" s="4"/>
      <c r="O8214" s="4" t="str">
        <f t="shared" si="903"/>
        <v>Halictus (Seladonia) tripartitus</v>
      </c>
      <c r="P8214" s="85" t="str">
        <f t="shared" si="908"/>
        <v>Halictus tripartitus</v>
      </c>
      <c r="Q8214" s="12" t="s">
        <v>29</v>
      </c>
      <c r="R8214" s="24">
        <v>1</v>
      </c>
      <c r="S8214" s="12"/>
      <c r="T8214" s="12"/>
      <c r="U8214" s="12"/>
      <c r="V8214" s="10" t="s">
        <v>182</v>
      </c>
      <c r="W8214" s="118">
        <v>42319</v>
      </c>
      <c r="X8214" s="2"/>
      <c r="Y8214" s="129">
        <f t="shared" si="911"/>
        <v>1</v>
      </c>
      <c r="Z8214" s="110">
        <f t="shared" si="909"/>
        <v>0</v>
      </c>
      <c r="AA8214" s="1">
        <f t="shared" si="910"/>
        <v>0</v>
      </c>
    </row>
    <row r="8215" spans="1:27" ht="14.25" customHeight="1">
      <c r="A8215" s="152"/>
      <c r="B8215" s="139">
        <v>20190331</v>
      </c>
      <c r="C8215" s="57" t="str">
        <f t="shared" si="907"/>
        <v>BPF</v>
      </c>
      <c r="D8215" s="115">
        <v>42093</v>
      </c>
      <c r="E8215" s="9" t="s">
        <v>477</v>
      </c>
      <c r="F8215" s="37" t="s">
        <v>25</v>
      </c>
      <c r="G8215" s="11" t="s">
        <v>380</v>
      </c>
      <c r="H8215" s="2"/>
      <c r="I8215" s="2"/>
      <c r="J8215" s="4" t="s">
        <v>175</v>
      </c>
      <c r="K8215" s="31" t="s">
        <v>580</v>
      </c>
      <c r="L8215" s="4" t="s">
        <v>176</v>
      </c>
      <c r="M8215" s="4"/>
      <c r="N8215" s="4"/>
      <c r="O8215" s="4" t="str">
        <f t="shared" si="903"/>
        <v>Ceratina (Zadontomerus) acantha</v>
      </c>
      <c r="P8215" s="85" t="str">
        <f t="shared" si="908"/>
        <v>Ceratina acantha</v>
      </c>
      <c r="Q8215" s="12" t="s">
        <v>29</v>
      </c>
      <c r="R8215" s="24">
        <v>1</v>
      </c>
      <c r="S8215" s="12"/>
      <c r="T8215" s="12"/>
      <c r="U8215" s="12"/>
      <c r="V8215" s="10" t="s">
        <v>182</v>
      </c>
      <c r="W8215" s="118">
        <v>42319</v>
      </c>
      <c r="X8215" s="2"/>
      <c r="Y8215" s="129">
        <f t="shared" si="911"/>
        <v>1</v>
      </c>
      <c r="Z8215" s="110">
        <f t="shared" si="909"/>
        <v>0</v>
      </c>
      <c r="AA8215" s="1">
        <f t="shared" si="910"/>
        <v>0</v>
      </c>
    </row>
    <row r="8216" spans="1:27" ht="14.25" customHeight="1">
      <c r="A8216" s="152"/>
      <c r="B8216" s="139">
        <v>20190331</v>
      </c>
      <c r="C8216" s="57" t="str">
        <f t="shared" si="907"/>
        <v>BPF</v>
      </c>
      <c r="D8216" s="115">
        <v>42093</v>
      </c>
      <c r="E8216" s="9" t="s">
        <v>344</v>
      </c>
      <c r="F8216" s="37" t="s">
        <v>33</v>
      </c>
      <c r="G8216" s="11" t="s">
        <v>380</v>
      </c>
      <c r="H8216" s="2"/>
      <c r="I8216" s="2"/>
      <c r="J8216" s="4" t="s">
        <v>175</v>
      </c>
      <c r="K8216" s="31" t="s">
        <v>580</v>
      </c>
      <c r="L8216" s="4" t="s">
        <v>176</v>
      </c>
      <c r="M8216" s="4"/>
      <c r="N8216" s="4"/>
      <c r="O8216" s="4" t="str">
        <f t="shared" si="903"/>
        <v>Ceratina (Zadontomerus) acantha</v>
      </c>
      <c r="P8216" s="85" t="str">
        <f t="shared" si="908"/>
        <v>Ceratina acantha</v>
      </c>
      <c r="Q8216" s="12" t="s">
        <v>29</v>
      </c>
      <c r="R8216" s="24">
        <v>1</v>
      </c>
      <c r="S8216" s="12"/>
      <c r="T8216" s="12"/>
      <c r="U8216" s="12"/>
      <c r="V8216" s="10" t="s">
        <v>182</v>
      </c>
      <c r="W8216" s="118">
        <v>42319</v>
      </c>
      <c r="X8216" s="2" t="s">
        <v>1468</v>
      </c>
      <c r="Y8216" s="129">
        <f t="shared" si="911"/>
        <v>1</v>
      </c>
      <c r="Z8216" s="110">
        <f t="shared" si="909"/>
        <v>0</v>
      </c>
      <c r="AA8216" s="1">
        <f t="shared" si="910"/>
        <v>0</v>
      </c>
    </row>
    <row r="8217" spans="1:27" ht="14.25" customHeight="1">
      <c r="A8217" s="152"/>
      <c r="B8217" s="139">
        <v>20190331</v>
      </c>
      <c r="C8217" s="57" t="str">
        <f t="shared" si="907"/>
        <v>POS</v>
      </c>
      <c r="D8217" s="115">
        <v>42093</v>
      </c>
      <c r="E8217" s="9" t="s">
        <v>35</v>
      </c>
      <c r="F8217" s="37" t="s">
        <v>25</v>
      </c>
      <c r="G8217" s="11" t="s">
        <v>380</v>
      </c>
      <c r="H8217" s="2"/>
      <c r="I8217" s="2"/>
      <c r="J8217" s="4" t="s">
        <v>51</v>
      </c>
      <c r="K8217" s="31" t="s">
        <v>583</v>
      </c>
      <c r="L8217" s="4" t="s">
        <v>157</v>
      </c>
      <c r="M8217" s="4"/>
      <c r="N8217" s="4"/>
      <c r="O8217" s="4" t="str">
        <f t="shared" si="903"/>
        <v>Halictus (Protohalictus) rubicundus</v>
      </c>
      <c r="P8217" s="85" t="str">
        <f t="shared" si="908"/>
        <v>Halictus rubicundus</v>
      </c>
      <c r="Q8217" s="12" t="s">
        <v>29</v>
      </c>
      <c r="R8217" s="24">
        <v>9</v>
      </c>
      <c r="S8217" s="12"/>
      <c r="T8217" s="12"/>
      <c r="U8217" s="12"/>
      <c r="V8217" s="10" t="s">
        <v>182</v>
      </c>
      <c r="W8217" s="118">
        <v>42319</v>
      </c>
      <c r="X8217" s="2"/>
      <c r="Y8217" s="129">
        <f t="shared" si="911"/>
        <v>9</v>
      </c>
      <c r="Z8217" s="110">
        <f t="shared" si="909"/>
        <v>0</v>
      </c>
      <c r="AA8217" s="1">
        <f t="shared" si="910"/>
        <v>0</v>
      </c>
    </row>
    <row r="8218" spans="1:27" ht="14.25" customHeight="1">
      <c r="A8218" s="152"/>
      <c r="B8218" s="139">
        <v>20190331</v>
      </c>
      <c r="C8218" s="57" t="str">
        <f t="shared" si="907"/>
        <v>POS</v>
      </c>
      <c r="D8218" s="115">
        <v>42093</v>
      </c>
      <c r="E8218" s="9" t="s">
        <v>35</v>
      </c>
      <c r="F8218" s="37" t="s">
        <v>25</v>
      </c>
      <c r="G8218" s="11" t="s">
        <v>380</v>
      </c>
      <c r="H8218" s="2"/>
      <c r="I8218" s="2"/>
      <c r="J8218" s="4" t="s">
        <v>51</v>
      </c>
      <c r="K8218" s="4" t="s">
        <v>582</v>
      </c>
      <c r="L8218" s="4" t="s">
        <v>52</v>
      </c>
      <c r="M8218" s="4"/>
      <c r="N8218" s="4"/>
      <c r="O8218" s="4" t="str">
        <f t="shared" si="903"/>
        <v>Halictus (Seladonia) tripartitus</v>
      </c>
      <c r="P8218" s="85" t="str">
        <f t="shared" si="908"/>
        <v>Halictus tripartitus</v>
      </c>
      <c r="Q8218" s="12" t="s">
        <v>29</v>
      </c>
      <c r="R8218" s="24">
        <v>43</v>
      </c>
      <c r="S8218" s="12"/>
      <c r="T8218" s="12"/>
      <c r="U8218" s="12"/>
      <c r="V8218" s="10" t="s">
        <v>182</v>
      </c>
      <c r="W8218" s="118">
        <v>42319</v>
      </c>
      <c r="X8218" s="2"/>
      <c r="Y8218" s="129">
        <f t="shared" si="911"/>
        <v>43</v>
      </c>
      <c r="Z8218" s="110">
        <f t="shared" si="909"/>
        <v>0</v>
      </c>
      <c r="AA8218" s="1">
        <f t="shared" si="910"/>
        <v>0</v>
      </c>
    </row>
    <row r="8219" spans="1:27" ht="14.25" customHeight="1">
      <c r="A8219" s="152"/>
      <c r="B8219" s="139">
        <v>20190331</v>
      </c>
      <c r="C8219" s="57" t="str">
        <f t="shared" si="907"/>
        <v>POS</v>
      </c>
      <c r="D8219" s="115">
        <v>42093</v>
      </c>
      <c r="E8219" s="9" t="s">
        <v>217</v>
      </c>
      <c r="F8219" s="37" t="s">
        <v>25</v>
      </c>
      <c r="G8219" s="11" t="s">
        <v>380</v>
      </c>
      <c r="H8219" s="2"/>
      <c r="I8219" s="2"/>
      <c r="J8219" s="4" t="s">
        <v>27</v>
      </c>
      <c r="K8219" s="4" t="s">
        <v>578</v>
      </c>
      <c r="L8219" s="4" t="s">
        <v>47</v>
      </c>
      <c r="M8219" s="4"/>
      <c r="N8219" s="4"/>
      <c r="O8219" s="4" t="str">
        <f t="shared" si="903"/>
        <v>Bombus (Pyrobombus) vosnesenskii</v>
      </c>
      <c r="P8219" s="85" t="str">
        <f t="shared" si="908"/>
        <v>Bombus vosnesenskii</v>
      </c>
      <c r="Q8219" s="12" t="s">
        <v>29</v>
      </c>
      <c r="R8219" s="24">
        <v>3</v>
      </c>
      <c r="S8219" s="12"/>
      <c r="T8219" s="12"/>
      <c r="U8219" s="12"/>
      <c r="V8219" s="10" t="s">
        <v>182</v>
      </c>
      <c r="W8219" s="118">
        <v>42319</v>
      </c>
      <c r="X8219" s="2" t="s">
        <v>482</v>
      </c>
      <c r="Y8219" s="129">
        <f t="shared" si="911"/>
        <v>3</v>
      </c>
      <c r="Z8219" s="110">
        <f t="shared" si="909"/>
        <v>0</v>
      </c>
      <c r="AA8219" s="1">
        <f t="shared" si="910"/>
        <v>0</v>
      </c>
    </row>
    <row r="8220" spans="1:27" ht="14.25" customHeight="1">
      <c r="A8220" s="152"/>
      <c r="B8220" s="139">
        <v>20190331</v>
      </c>
      <c r="C8220" s="57" t="str">
        <f t="shared" si="907"/>
        <v>POS</v>
      </c>
      <c r="D8220" s="115">
        <v>42093</v>
      </c>
      <c r="E8220" s="9" t="s">
        <v>217</v>
      </c>
      <c r="F8220" s="37" t="s">
        <v>25</v>
      </c>
      <c r="G8220" s="11" t="s">
        <v>380</v>
      </c>
      <c r="H8220" s="2"/>
      <c r="I8220" s="2"/>
      <c r="J8220" s="4" t="s">
        <v>27</v>
      </c>
      <c r="K8220" s="4" t="s">
        <v>577</v>
      </c>
      <c r="L8220" s="4" t="s">
        <v>39</v>
      </c>
      <c r="M8220" s="4"/>
      <c r="N8220" s="4"/>
      <c r="O8220" s="4" t="str">
        <f t="shared" ref="O8220:O8282" si="912">J8220&amp;" "&amp;IF(LEN(K8220)&gt;0,"("&amp;K8220&amp;") ","")&amp;IF(LEN(N8220)&gt;0,"nr. ","")&amp;L8220&amp;IF(LEN(M8220)&gt;0," ssp. "&amp;M8220,"")</f>
        <v>Bombus (Thoracobombus) fervidus</v>
      </c>
      <c r="P8220" s="85" t="str">
        <f t="shared" si="908"/>
        <v>Bombus fervidus</v>
      </c>
      <c r="Q8220" s="12" t="s">
        <v>29</v>
      </c>
      <c r="R8220" s="24">
        <v>1</v>
      </c>
      <c r="S8220" s="12"/>
      <c r="T8220" s="12"/>
      <c r="U8220" s="12"/>
      <c r="V8220" s="10" t="s">
        <v>182</v>
      </c>
      <c r="W8220" s="118">
        <v>42319</v>
      </c>
      <c r="X8220" s="2" t="s">
        <v>211</v>
      </c>
      <c r="Y8220" s="129">
        <f t="shared" si="911"/>
        <v>1</v>
      </c>
      <c r="Z8220" s="110">
        <f t="shared" si="909"/>
        <v>0</v>
      </c>
      <c r="AA8220" s="1">
        <f t="shared" si="910"/>
        <v>0</v>
      </c>
    </row>
    <row r="8221" spans="1:27" ht="14.25" customHeight="1">
      <c r="A8221" s="152"/>
      <c r="B8221" s="139">
        <v>20190331</v>
      </c>
      <c r="C8221" s="57" t="str">
        <f t="shared" si="907"/>
        <v>POS</v>
      </c>
      <c r="D8221" s="115">
        <v>42093</v>
      </c>
      <c r="E8221" s="9" t="s">
        <v>217</v>
      </c>
      <c r="F8221" s="37" t="s">
        <v>25</v>
      </c>
      <c r="G8221" s="11" t="s">
        <v>380</v>
      </c>
      <c r="H8221" s="2"/>
      <c r="I8221" s="2"/>
      <c r="J8221" s="4" t="s">
        <v>140</v>
      </c>
      <c r="K8221" s="4" t="s">
        <v>140</v>
      </c>
      <c r="L8221" s="4" t="s">
        <v>141</v>
      </c>
      <c r="M8221" s="4"/>
      <c r="N8221" s="4"/>
      <c r="O8221" s="4" t="str">
        <f t="shared" si="912"/>
        <v>Agapostemon (Agapostemon) texanus</v>
      </c>
      <c r="P8221" s="85" t="str">
        <f t="shared" si="908"/>
        <v>Agapostemon texanus</v>
      </c>
      <c r="Q8221" s="12" t="s">
        <v>29</v>
      </c>
      <c r="R8221" s="24">
        <v>1</v>
      </c>
      <c r="S8221" s="12"/>
      <c r="T8221" s="12"/>
      <c r="U8221" s="12"/>
      <c r="V8221" s="10" t="s">
        <v>182</v>
      </c>
      <c r="W8221" s="118">
        <v>42319</v>
      </c>
      <c r="X8221" s="2"/>
      <c r="Y8221" s="129">
        <f t="shared" si="911"/>
        <v>1</v>
      </c>
      <c r="Z8221" s="110">
        <f t="shared" si="909"/>
        <v>0</v>
      </c>
      <c r="AA8221" s="1">
        <f t="shared" si="910"/>
        <v>0</v>
      </c>
    </row>
    <row r="8222" spans="1:27" ht="14.25" customHeight="1">
      <c r="A8222" s="152"/>
      <c r="B8222" s="139">
        <v>20190331</v>
      </c>
      <c r="C8222" s="57" t="str">
        <f t="shared" si="907"/>
        <v>POS</v>
      </c>
      <c r="D8222" s="115">
        <v>42093</v>
      </c>
      <c r="E8222" s="9" t="s">
        <v>217</v>
      </c>
      <c r="F8222" s="37" t="s">
        <v>25</v>
      </c>
      <c r="G8222" s="11" t="s">
        <v>380</v>
      </c>
      <c r="H8222" s="2"/>
      <c r="I8222" s="2"/>
      <c r="J8222" s="4" t="s">
        <v>175</v>
      </c>
      <c r="K8222" s="31" t="s">
        <v>580</v>
      </c>
      <c r="L8222" s="4" t="s">
        <v>176</v>
      </c>
      <c r="M8222" s="4"/>
      <c r="N8222" s="4"/>
      <c r="O8222" s="4" t="str">
        <f t="shared" si="912"/>
        <v>Ceratina (Zadontomerus) acantha</v>
      </c>
      <c r="P8222" s="85" t="str">
        <f t="shared" si="908"/>
        <v>Ceratina acantha</v>
      </c>
      <c r="Q8222" s="12" t="s">
        <v>43</v>
      </c>
      <c r="R8222" s="24">
        <v>3</v>
      </c>
      <c r="S8222" s="12"/>
      <c r="T8222" s="12"/>
      <c r="U8222" s="12"/>
      <c r="V8222" s="10" t="s">
        <v>182</v>
      </c>
      <c r="W8222" s="118">
        <v>42319</v>
      </c>
      <c r="X8222" s="2"/>
      <c r="Y8222" s="129">
        <f t="shared" si="911"/>
        <v>3</v>
      </c>
      <c r="Z8222" s="110">
        <f t="shared" si="909"/>
        <v>0</v>
      </c>
      <c r="AA8222" s="1">
        <f t="shared" si="910"/>
        <v>0</v>
      </c>
    </row>
    <row r="8223" spans="1:27" ht="14.25" customHeight="1">
      <c r="A8223" s="152"/>
      <c r="B8223" s="139">
        <v>20190331</v>
      </c>
      <c r="C8223" s="57" t="str">
        <f t="shared" si="907"/>
        <v>POS</v>
      </c>
      <c r="D8223" s="115">
        <v>42093</v>
      </c>
      <c r="E8223" s="9" t="s">
        <v>217</v>
      </c>
      <c r="F8223" s="37" t="s">
        <v>25</v>
      </c>
      <c r="G8223" s="11" t="s">
        <v>380</v>
      </c>
      <c r="H8223" s="2"/>
      <c r="I8223" s="2"/>
      <c r="J8223" s="4" t="s">
        <v>51</v>
      </c>
      <c r="K8223" s="4" t="s">
        <v>582</v>
      </c>
      <c r="L8223" s="4" t="s">
        <v>52</v>
      </c>
      <c r="M8223" s="4"/>
      <c r="N8223" s="4"/>
      <c r="O8223" s="4" t="str">
        <f t="shared" si="912"/>
        <v>Halictus (Seladonia) tripartitus</v>
      </c>
      <c r="P8223" s="85" t="str">
        <f t="shared" si="908"/>
        <v>Halictus tripartitus</v>
      </c>
      <c r="Q8223" s="12" t="s">
        <v>29</v>
      </c>
      <c r="R8223" s="24">
        <v>145</v>
      </c>
      <c r="S8223" s="12"/>
      <c r="T8223" s="12"/>
      <c r="U8223" s="12"/>
      <c r="V8223" s="10" t="s">
        <v>182</v>
      </c>
      <c r="W8223" s="118">
        <v>42319</v>
      </c>
      <c r="X8223" s="2"/>
      <c r="Y8223" s="129">
        <f t="shared" si="911"/>
        <v>145</v>
      </c>
      <c r="Z8223" s="110">
        <f t="shared" si="909"/>
        <v>0</v>
      </c>
      <c r="AA8223" s="1">
        <f t="shared" si="910"/>
        <v>0</v>
      </c>
    </row>
    <row r="8224" spans="1:27" ht="14.25" customHeight="1">
      <c r="A8224" s="152"/>
      <c r="B8224" s="139">
        <v>20190331</v>
      </c>
      <c r="C8224" s="57" t="str">
        <f t="shared" si="907"/>
        <v>POS</v>
      </c>
      <c r="D8224" s="115">
        <v>42093</v>
      </c>
      <c r="E8224" s="9" t="s">
        <v>217</v>
      </c>
      <c r="F8224" s="37" t="s">
        <v>25</v>
      </c>
      <c r="G8224" s="11" t="s">
        <v>380</v>
      </c>
      <c r="H8224" s="2"/>
      <c r="I8224" s="2"/>
      <c r="J8224" s="4" t="s">
        <v>51</v>
      </c>
      <c r="K8224" s="31" t="s">
        <v>583</v>
      </c>
      <c r="L8224" s="4" t="s">
        <v>157</v>
      </c>
      <c r="M8224" s="4"/>
      <c r="N8224" s="4"/>
      <c r="O8224" s="4" t="str">
        <f t="shared" si="912"/>
        <v>Halictus (Protohalictus) rubicundus</v>
      </c>
      <c r="P8224" s="85" t="str">
        <f t="shared" si="908"/>
        <v>Halictus rubicundus</v>
      </c>
      <c r="Q8224" s="12" t="s">
        <v>29</v>
      </c>
      <c r="R8224" s="24">
        <v>2</v>
      </c>
      <c r="S8224" s="12"/>
      <c r="T8224" s="12"/>
      <c r="U8224" s="12"/>
      <c r="V8224" s="10" t="s">
        <v>182</v>
      </c>
      <c r="W8224" s="118">
        <v>42319</v>
      </c>
      <c r="X8224" s="2"/>
      <c r="Y8224" s="129">
        <f t="shared" si="911"/>
        <v>2</v>
      </c>
      <c r="Z8224" s="110">
        <f t="shared" si="909"/>
        <v>0</v>
      </c>
      <c r="AA8224" s="1">
        <f t="shared" si="910"/>
        <v>0</v>
      </c>
    </row>
    <row r="8225" spans="1:27" ht="14.25" customHeight="1">
      <c r="A8225" s="152"/>
      <c r="B8225" s="139">
        <v>20190331</v>
      </c>
      <c r="C8225" s="57" t="str">
        <f t="shared" si="907"/>
        <v>POS</v>
      </c>
      <c r="D8225" s="115">
        <v>42093</v>
      </c>
      <c r="E8225" s="9" t="s">
        <v>36</v>
      </c>
      <c r="F8225" s="37" t="s">
        <v>25</v>
      </c>
      <c r="G8225" s="11" t="s">
        <v>380</v>
      </c>
      <c r="H8225" s="2"/>
      <c r="I8225" s="2"/>
      <c r="J8225" s="4" t="s">
        <v>27</v>
      </c>
      <c r="K8225" s="4" t="s">
        <v>577</v>
      </c>
      <c r="L8225" s="4" t="s">
        <v>39</v>
      </c>
      <c r="M8225" s="4"/>
      <c r="N8225" s="4"/>
      <c r="O8225" s="4" t="str">
        <f t="shared" si="912"/>
        <v>Bombus (Thoracobombus) fervidus</v>
      </c>
      <c r="P8225" s="85" t="str">
        <f t="shared" si="908"/>
        <v>Bombus fervidus</v>
      </c>
      <c r="Q8225" s="12" t="s">
        <v>29</v>
      </c>
      <c r="R8225" s="24">
        <v>1</v>
      </c>
      <c r="S8225" s="12"/>
      <c r="T8225" s="12"/>
      <c r="U8225" s="12"/>
      <c r="V8225" s="10" t="s">
        <v>182</v>
      </c>
      <c r="W8225" s="118">
        <v>42319</v>
      </c>
      <c r="X8225" s="2" t="s">
        <v>211</v>
      </c>
      <c r="Y8225" s="129">
        <f t="shared" si="911"/>
        <v>1</v>
      </c>
      <c r="Z8225" s="110">
        <f t="shared" si="909"/>
        <v>0</v>
      </c>
      <c r="AA8225" s="1">
        <f t="shared" si="910"/>
        <v>0</v>
      </c>
    </row>
    <row r="8226" spans="1:27" ht="14.25" customHeight="1">
      <c r="A8226" s="152"/>
      <c r="B8226" s="139">
        <v>20190331</v>
      </c>
      <c r="C8226" s="57" t="str">
        <f t="shared" si="907"/>
        <v>POS</v>
      </c>
      <c r="D8226" s="115">
        <v>42093</v>
      </c>
      <c r="E8226" s="9" t="s">
        <v>36</v>
      </c>
      <c r="F8226" s="37" t="s">
        <v>25</v>
      </c>
      <c r="G8226" s="11" t="s">
        <v>380</v>
      </c>
      <c r="H8226" s="2"/>
      <c r="I8226" s="2"/>
      <c r="J8226" s="4" t="s">
        <v>51</v>
      </c>
      <c r="K8226" s="31" t="s">
        <v>583</v>
      </c>
      <c r="L8226" s="4" t="s">
        <v>157</v>
      </c>
      <c r="M8226" s="4"/>
      <c r="N8226" s="4"/>
      <c r="O8226" s="4" t="str">
        <f t="shared" si="912"/>
        <v>Halictus (Protohalictus) rubicundus</v>
      </c>
      <c r="P8226" s="85" t="str">
        <f t="shared" si="908"/>
        <v>Halictus rubicundus</v>
      </c>
      <c r="Q8226" s="12" t="s">
        <v>29</v>
      </c>
      <c r="R8226" s="24">
        <v>2</v>
      </c>
      <c r="S8226" s="12"/>
      <c r="T8226" s="12"/>
      <c r="U8226" s="12"/>
      <c r="V8226" s="10" t="s">
        <v>182</v>
      </c>
      <c r="W8226" s="118">
        <v>42319</v>
      </c>
      <c r="X8226" s="2"/>
      <c r="Y8226" s="129">
        <f t="shared" si="911"/>
        <v>2</v>
      </c>
      <c r="Z8226" s="110">
        <f t="shared" si="909"/>
        <v>0</v>
      </c>
      <c r="AA8226" s="1">
        <f t="shared" si="910"/>
        <v>0</v>
      </c>
    </row>
    <row r="8227" spans="1:27" ht="14.25" customHeight="1">
      <c r="A8227" s="152"/>
      <c r="B8227" s="139">
        <v>20190331</v>
      </c>
      <c r="C8227" s="57" t="str">
        <f t="shared" si="907"/>
        <v>POS</v>
      </c>
      <c r="D8227" s="115">
        <v>42093</v>
      </c>
      <c r="E8227" s="9" t="s">
        <v>36</v>
      </c>
      <c r="F8227" s="37" t="s">
        <v>25</v>
      </c>
      <c r="G8227" s="11" t="s">
        <v>380</v>
      </c>
      <c r="H8227" s="2"/>
      <c r="I8227" s="2"/>
      <c r="J8227" s="4" t="s">
        <v>175</v>
      </c>
      <c r="K8227" s="31" t="s">
        <v>580</v>
      </c>
      <c r="L8227" s="4" t="s">
        <v>176</v>
      </c>
      <c r="M8227" s="4"/>
      <c r="N8227" s="4"/>
      <c r="O8227" s="4" t="str">
        <f t="shared" si="912"/>
        <v>Ceratina (Zadontomerus) acantha</v>
      </c>
      <c r="P8227" s="85" t="str">
        <f t="shared" si="908"/>
        <v>Ceratina acantha</v>
      </c>
      <c r="Q8227" s="12" t="s">
        <v>29</v>
      </c>
      <c r="R8227" s="24">
        <v>4</v>
      </c>
      <c r="S8227" s="12"/>
      <c r="T8227" s="12"/>
      <c r="U8227" s="12"/>
      <c r="V8227" s="10" t="s">
        <v>182</v>
      </c>
      <c r="W8227" s="118">
        <v>42319</v>
      </c>
      <c r="X8227" s="2"/>
      <c r="Y8227" s="129">
        <f t="shared" si="911"/>
        <v>4</v>
      </c>
      <c r="Z8227" s="110">
        <f t="shared" si="909"/>
        <v>0</v>
      </c>
      <c r="AA8227" s="1">
        <f t="shared" si="910"/>
        <v>0</v>
      </c>
    </row>
    <row r="8228" spans="1:27" ht="14.25" customHeight="1">
      <c r="A8228" s="152"/>
      <c r="B8228" s="139">
        <v>20190331</v>
      </c>
      <c r="C8228" s="57" t="str">
        <f t="shared" si="907"/>
        <v>POS</v>
      </c>
      <c r="D8228" s="115">
        <v>42093</v>
      </c>
      <c r="E8228" s="9" t="s">
        <v>36</v>
      </c>
      <c r="F8228" s="37" t="s">
        <v>25</v>
      </c>
      <c r="G8228" s="11" t="s">
        <v>380</v>
      </c>
      <c r="H8228" s="2"/>
      <c r="I8228" s="2"/>
      <c r="J8228" s="4" t="s">
        <v>175</v>
      </c>
      <c r="K8228" s="31" t="s">
        <v>580</v>
      </c>
      <c r="L8228" s="4" t="s">
        <v>176</v>
      </c>
      <c r="M8228" s="4"/>
      <c r="N8228" s="4"/>
      <c r="O8228" s="4" t="str">
        <f t="shared" si="912"/>
        <v>Ceratina (Zadontomerus) acantha</v>
      </c>
      <c r="P8228" s="85" t="str">
        <f t="shared" si="908"/>
        <v>Ceratina acantha</v>
      </c>
      <c r="Q8228" s="12" t="s">
        <v>43</v>
      </c>
      <c r="R8228" s="24">
        <v>3</v>
      </c>
      <c r="S8228" s="12"/>
      <c r="T8228" s="12"/>
      <c r="U8228" s="12"/>
      <c r="V8228" s="10" t="s">
        <v>182</v>
      </c>
      <c r="W8228" s="118">
        <v>42319</v>
      </c>
      <c r="X8228" s="2"/>
      <c r="Y8228" s="129">
        <f t="shared" si="911"/>
        <v>3</v>
      </c>
      <c r="Z8228" s="110">
        <f t="shared" si="909"/>
        <v>0</v>
      </c>
      <c r="AA8228" s="1">
        <f t="shared" si="910"/>
        <v>0</v>
      </c>
    </row>
    <row r="8229" spans="1:27" ht="14.25" customHeight="1">
      <c r="A8229" s="152"/>
      <c r="B8229" s="139">
        <v>20190331</v>
      </c>
      <c r="C8229" s="57" t="str">
        <f t="shared" si="907"/>
        <v>POS</v>
      </c>
      <c r="D8229" s="115">
        <v>42093</v>
      </c>
      <c r="E8229" s="9" t="s">
        <v>36</v>
      </c>
      <c r="F8229" s="37" t="s">
        <v>25</v>
      </c>
      <c r="G8229" s="11" t="s">
        <v>380</v>
      </c>
      <c r="H8229" s="2"/>
      <c r="I8229" s="2"/>
      <c r="J8229" s="4" t="s">
        <v>51</v>
      </c>
      <c r="K8229" s="4" t="s">
        <v>582</v>
      </c>
      <c r="L8229" s="4" t="s">
        <v>52</v>
      </c>
      <c r="M8229" s="4"/>
      <c r="N8229" s="4"/>
      <c r="O8229" s="4" t="str">
        <f t="shared" si="912"/>
        <v>Halictus (Seladonia) tripartitus</v>
      </c>
      <c r="P8229" s="85" t="str">
        <f t="shared" si="908"/>
        <v>Halictus tripartitus</v>
      </c>
      <c r="Q8229" s="12" t="s">
        <v>29</v>
      </c>
      <c r="R8229" s="24">
        <v>79</v>
      </c>
      <c r="S8229" s="12"/>
      <c r="T8229" s="12"/>
      <c r="U8229" s="12"/>
      <c r="V8229" s="10" t="s">
        <v>182</v>
      </c>
      <c r="W8229" s="118">
        <v>42319</v>
      </c>
      <c r="X8229" s="2"/>
      <c r="Y8229" s="129">
        <f t="shared" si="911"/>
        <v>79</v>
      </c>
      <c r="Z8229" s="110">
        <f t="shared" si="909"/>
        <v>0</v>
      </c>
      <c r="AA8229" s="1">
        <f t="shared" si="910"/>
        <v>0</v>
      </c>
    </row>
    <row r="8230" spans="1:27" ht="14.25" customHeight="1">
      <c r="A8230" s="152"/>
      <c r="B8230" s="139">
        <v>20190331</v>
      </c>
      <c r="C8230" s="57" t="str">
        <f t="shared" si="907"/>
        <v>POS</v>
      </c>
      <c r="D8230" s="115">
        <v>42093</v>
      </c>
      <c r="E8230" s="9" t="s">
        <v>249</v>
      </c>
      <c r="F8230" s="37" t="s">
        <v>25</v>
      </c>
      <c r="G8230" s="11" t="s">
        <v>380</v>
      </c>
      <c r="H8230" s="2"/>
      <c r="I8230" s="2"/>
      <c r="J8230" s="4" t="s">
        <v>51</v>
      </c>
      <c r="K8230" s="31" t="s">
        <v>583</v>
      </c>
      <c r="L8230" s="4" t="s">
        <v>157</v>
      </c>
      <c r="M8230" s="4"/>
      <c r="N8230" s="4"/>
      <c r="O8230" s="4" t="str">
        <f t="shared" si="912"/>
        <v>Halictus (Protohalictus) rubicundus</v>
      </c>
      <c r="P8230" s="85" t="str">
        <f t="shared" si="908"/>
        <v>Halictus rubicundus</v>
      </c>
      <c r="Q8230" s="12" t="s">
        <v>29</v>
      </c>
      <c r="R8230" s="24">
        <v>10</v>
      </c>
      <c r="S8230" s="12"/>
      <c r="T8230" s="12"/>
      <c r="U8230" s="12"/>
      <c r="V8230" s="10" t="s">
        <v>182</v>
      </c>
      <c r="W8230" s="118">
        <v>42319</v>
      </c>
      <c r="X8230" s="2"/>
      <c r="Y8230" s="129">
        <f t="shared" si="911"/>
        <v>10</v>
      </c>
      <c r="Z8230" s="110">
        <f t="shared" si="909"/>
        <v>0</v>
      </c>
      <c r="AA8230" s="1">
        <f t="shared" si="910"/>
        <v>0</v>
      </c>
    </row>
    <row r="8231" spans="1:27" ht="14.25" customHeight="1">
      <c r="A8231" s="152"/>
      <c r="B8231" s="139">
        <v>20190331</v>
      </c>
      <c r="C8231" s="57" t="str">
        <f t="shared" si="907"/>
        <v>POS</v>
      </c>
      <c r="D8231" s="115">
        <v>42093</v>
      </c>
      <c r="E8231" s="9" t="s">
        <v>249</v>
      </c>
      <c r="F8231" s="37" t="s">
        <v>25</v>
      </c>
      <c r="G8231" s="11" t="s">
        <v>380</v>
      </c>
      <c r="H8231" s="2"/>
      <c r="I8231" s="2"/>
      <c r="J8231" s="4" t="s">
        <v>140</v>
      </c>
      <c r="K8231" s="4" t="s">
        <v>140</v>
      </c>
      <c r="L8231" s="4" t="s">
        <v>141</v>
      </c>
      <c r="M8231" s="4"/>
      <c r="N8231" s="4"/>
      <c r="O8231" s="4" t="str">
        <f t="shared" si="912"/>
        <v>Agapostemon (Agapostemon) texanus</v>
      </c>
      <c r="P8231" s="85" t="str">
        <f t="shared" si="908"/>
        <v>Agapostemon texanus</v>
      </c>
      <c r="Q8231" s="12" t="s">
        <v>29</v>
      </c>
      <c r="R8231" s="24">
        <v>1</v>
      </c>
      <c r="S8231" s="12"/>
      <c r="T8231" s="12"/>
      <c r="U8231" s="12"/>
      <c r="V8231" s="10" t="s">
        <v>182</v>
      </c>
      <c r="W8231" s="118">
        <v>42319</v>
      </c>
      <c r="X8231" s="2"/>
      <c r="Y8231" s="129">
        <f t="shared" si="911"/>
        <v>1</v>
      </c>
      <c r="Z8231" s="110">
        <f t="shared" si="909"/>
        <v>0</v>
      </c>
      <c r="AA8231" s="1">
        <f t="shared" si="910"/>
        <v>0</v>
      </c>
    </row>
    <row r="8232" spans="1:27" ht="14.25" customHeight="1">
      <c r="A8232" s="152"/>
      <c r="B8232" s="139">
        <v>20190331</v>
      </c>
      <c r="C8232" s="57" t="str">
        <f t="shared" si="907"/>
        <v>POS</v>
      </c>
      <c r="D8232" s="115">
        <v>42093</v>
      </c>
      <c r="E8232" s="9" t="s">
        <v>249</v>
      </c>
      <c r="F8232" s="37" t="s">
        <v>25</v>
      </c>
      <c r="G8232" s="11" t="s">
        <v>380</v>
      </c>
      <c r="H8232" s="2"/>
      <c r="I8232" s="2"/>
      <c r="J8232" s="4" t="s">
        <v>51</v>
      </c>
      <c r="K8232" s="4" t="s">
        <v>582</v>
      </c>
      <c r="L8232" s="4" t="s">
        <v>52</v>
      </c>
      <c r="M8232" s="4"/>
      <c r="N8232" s="4"/>
      <c r="O8232" s="4" t="str">
        <f t="shared" si="912"/>
        <v>Halictus (Seladonia) tripartitus</v>
      </c>
      <c r="P8232" s="85" t="str">
        <f t="shared" si="908"/>
        <v>Halictus tripartitus</v>
      </c>
      <c r="Q8232" s="12" t="s">
        <v>29</v>
      </c>
      <c r="R8232" s="24">
        <v>191</v>
      </c>
      <c r="S8232" s="12"/>
      <c r="T8232" s="12"/>
      <c r="U8232" s="12"/>
      <c r="V8232" s="10" t="s">
        <v>182</v>
      </c>
      <c r="W8232" s="118">
        <v>42319</v>
      </c>
      <c r="X8232" s="2"/>
      <c r="Y8232" s="129">
        <f t="shared" si="911"/>
        <v>191</v>
      </c>
      <c r="Z8232" s="110">
        <f t="shared" si="909"/>
        <v>0</v>
      </c>
      <c r="AA8232" s="1">
        <f t="shared" si="910"/>
        <v>0</v>
      </c>
    </row>
    <row r="8233" spans="1:27" ht="14.25" customHeight="1">
      <c r="A8233" s="152"/>
      <c r="B8233" s="139">
        <v>20190331</v>
      </c>
      <c r="C8233" s="57" t="str">
        <f t="shared" si="907"/>
        <v>POS</v>
      </c>
      <c r="D8233" s="115">
        <v>42093</v>
      </c>
      <c r="E8233" s="9" t="s">
        <v>478</v>
      </c>
      <c r="F8233" s="37" t="s">
        <v>25</v>
      </c>
      <c r="G8233" s="11" t="s">
        <v>380</v>
      </c>
      <c r="H8233" s="2"/>
      <c r="I8233" s="2"/>
      <c r="J8233" s="4" t="s">
        <v>27</v>
      </c>
      <c r="K8233" s="4" t="s">
        <v>578</v>
      </c>
      <c r="L8233" s="4" t="s">
        <v>47</v>
      </c>
      <c r="M8233" s="4"/>
      <c r="N8233" s="4"/>
      <c r="O8233" s="4" t="str">
        <f t="shared" si="912"/>
        <v>Bombus (Pyrobombus) vosnesenskii</v>
      </c>
      <c r="P8233" s="85" t="str">
        <f t="shared" si="908"/>
        <v>Bombus vosnesenskii</v>
      </c>
      <c r="Q8233" s="12" t="s">
        <v>29</v>
      </c>
      <c r="R8233" s="24">
        <v>1</v>
      </c>
      <c r="S8233" s="12"/>
      <c r="T8233" s="12"/>
      <c r="U8233" s="12"/>
      <c r="V8233" s="10" t="s">
        <v>182</v>
      </c>
      <c r="W8233" s="118">
        <v>42319</v>
      </c>
      <c r="X8233" s="2" t="s">
        <v>211</v>
      </c>
      <c r="Y8233" s="129">
        <f t="shared" si="911"/>
        <v>1</v>
      </c>
      <c r="Z8233" s="110">
        <f t="shared" si="909"/>
        <v>0</v>
      </c>
      <c r="AA8233" s="1">
        <f t="shared" si="910"/>
        <v>0</v>
      </c>
    </row>
    <row r="8234" spans="1:27" ht="14.25" customHeight="1">
      <c r="A8234" s="152"/>
      <c r="B8234" s="139">
        <v>20190331</v>
      </c>
      <c r="C8234" s="57" t="str">
        <f t="shared" si="907"/>
        <v>POS</v>
      </c>
      <c r="D8234" s="115">
        <v>42093</v>
      </c>
      <c r="E8234" s="9" t="s">
        <v>478</v>
      </c>
      <c r="F8234" s="37" t="s">
        <v>25</v>
      </c>
      <c r="G8234" s="11" t="s">
        <v>380</v>
      </c>
      <c r="H8234" s="2"/>
      <c r="I8234" s="2"/>
      <c r="J8234" s="4" t="s">
        <v>51</v>
      </c>
      <c r="K8234" s="31" t="s">
        <v>583</v>
      </c>
      <c r="L8234" s="4" t="s">
        <v>157</v>
      </c>
      <c r="M8234" s="4"/>
      <c r="N8234" s="4"/>
      <c r="O8234" s="4" t="str">
        <f t="shared" si="912"/>
        <v>Halictus (Protohalictus) rubicundus</v>
      </c>
      <c r="P8234" s="85" t="str">
        <f t="shared" si="908"/>
        <v>Halictus rubicundus</v>
      </c>
      <c r="Q8234" s="12" t="s">
        <v>29</v>
      </c>
      <c r="R8234" s="24">
        <v>9</v>
      </c>
      <c r="S8234" s="12"/>
      <c r="T8234" s="12"/>
      <c r="U8234" s="12"/>
      <c r="V8234" s="10" t="s">
        <v>182</v>
      </c>
      <c r="W8234" s="118">
        <v>42319</v>
      </c>
      <c r="X8234" s="2"/>
      <c r="Y8234" s="129">
        <f t="shared" si="911"/>
        <v>9</v>
      </c>
      <c r="Z8234" s="110">
        <f t="shared" si="909"/>
        <v>0</v>
      </c>
      <c r="AA8234" s="1">
        <f t="shared" si="910"/>
        <v>0</v>
      </c>
    </row>
    <row r="8235" spans="1:27" ht="14.25" customHeight="1">
      <c r="A8235" s="152"/>
      <c r="B8235" s="139">
        <v>20190331</v>
      </c>
      <c r="C8235" s="57" t="str">
        <f t="shared" si="907"/>
        <v>POS</v>
      </c>
      <c r="D8235" s="115">
        <v>42093</v>
      </c>
      <c r="E8235" s="9" t="s">
        <v>478</v>
      </c>
      <c r="F8235" s="37" t="s">
        <v>25</v>
      </c>
      <c r="G8235" s="11" t="s">
        <v>380</v>
      </c>
      <c r="H8235" s="2"/>
      <c r="I8235" s="2"/>
      <c r="J8235" s="4" t="s">
        <v>140</v>
      </c>
      <c r="K8235" s="4" t="s">
        <v>140</v>
      </c>
      <c r="L8235" s="4" t="s">
        <v>141</v>
      </c>
      <c r="M8235" s="4"/>
      <c r="N8235" s="4"/>
      <c r="O8235" s="4" t="str">
        <f t="shared" si="912"/>
        <v>Agapostemon (Agapostemon) texanus</v>
      </c>
      <c r="P8235" s="85" t="str">
        <f t="shared" si="908"/>
        <v>Agapostemon texanus</v>
      </c>
      <c r="Q8235" s="12" t="s">
        <v>29</v>
      </c>
      <c r="R8235" s="24">
        <v>1</v>
      </c>
      <c r="S8235" s="12"/>
      <c r="T8235" s="12"/>
      <c r="U8235" s="12"/>
      <c r="V8235" s="10" t="s">
        <v>182</v>
      </c>
      <c r="W8235" s="118">
        <v>42319</v>
      </c>
      <c r="X8235" s="2"/>
      <c r="Y8235" s="129">
        <f t="shared" si="911"/>
        <v>1</v>
      </c>
      <c r="Z8235" s="110">
        <f t="shared" si="909"/>
        <v>0</v>
      </c>
      <c r="AA8235" s="1">
        <f t="shared" si="910"/>
        <v>0</v>
      </c>
    </row>
    <row r="8236" spans="1:27" ht="14.25" customHeight="1">
      <c r="A8236" s="152"/>
      <c r="B8236" s="139">
        <v>20190331</v>
      </c>
      <c r="C8236" s="57" t="str">
        <f t="shared" si="907"/>
        <v>POS</v>
      </c>
      <c r="D8236" s="115">
        <v>42093</v>
      </c>
      <c r="E8236" s="9" t="s">
        <v>478</v>
      </c>
      <c r="F8236" s="37" t="s">
        <v>25</v>
      </c>
      <c r="G8236" s="11" t="s">
        <v>380</v>
      </c>
      <c r="H8236" s="2"/>
      <c r="I8236" s="2"/>
      <c r="J8236" s="4" t="s">
        <v>51</v>
      </c>
      <c r="K8236" s="4" t="s">
        <v>582</v>
      </c>
      <c r="L8236" s="4" t="s">
        <v>52</v>
      </c>
      <c r="M8236" s="4"/>
      <c r="N8236" s="4"/>
      <c r="O8236" s="4" t="str">
        <f t="shared" si="912"/>
        <v>Halictus (Seladonia) tripartitus</v>
      </c>
      <c r="P8236" s="85" t="str">
        <f t="shared" si="908"/>
        <v>Halictus tripartitus</v>
      </c>
      <c r="Q8236" s="12" t="s">
        <v>29</v>
      </c>
      <c r="R8236" s="24">
        <v>362</v>
      </c>
      <c r="S8236" s="12"/>
      <c r="T8236" s="12"/>
      <c r="U8236" s="12"/>
      <c r="V8236" s="10" t="s">
        <v>182</v>
      </c>
      <c r="W8236" s="118">
        <v>42319</v>
      </c>
      <c r="X8236" s="2"/>
      <c r="Y8236" s="129">
        <f t="shared" si="911"/>
        <v>362</v>
      </c>
      <c r="Z8236" s="110">
        <f t="shared" si="909"/>
        <v>0</v>
      </c>
      <c r="AA8236" s="1">
        <f t="shared" si="910"/>
        <v>0</v>
      </c>
    </row>
    <row r="8237" spans="1:27" ht="14.25" customHeight="1">
      <c r="A8237" s="152"/>
      <c r="B8237" s="139">
        <v>20190331</v>
      </c>
      <c r="C8237" s="57" t="str">
        <f t="shared" si="907"/>
        <v>POS</v>
      </c>
      <c r="D8237" s="115">
        <v>42093</v>
      </c>
      <c r="E8237" s="9" t="s">
        <v>206</v>
      </c>
      <c r="F8237" s="37" t="s">
        <v>25</v>
      </c>
      <c r="G8237" s="11" t="s">
        <v>380</v>
      </c>
      <c r="H8237" s="2"/>
      <c r="I8237" s="2"/>
      <c r="J8237" s="4" t="s">
        <v>51</v>
      </c>
      <c r="K8237" s="31" t="s">
        <v>583</v>
      </c>
      <c r="L8237" s="4" t="s">
        <v>157</v>
      </c>
      <c r="M8237" s="4"/>
      <c r="N8237" s="4"/>
      <c r="O8237" s="4" t="str">
        <f t="shared" si="912"/>
        <v>Halictus (Protohalictus) rubicundus</v>
      </c>
      <c r="P8237" s="85" t="str">
        <f t="shared" si="908"/>
        <v>Halictus rubicundus</v>
      </c>
      <c r="Q8237" s="12" t="s">
        <v>29</v>
      </c>
      <c r="R8237" s="24">
        <v>5</v>
      </c>
      <c r="S8237" s="12"/>
      <c r="T8237" s="12"/>
      <c r="U8237" s="12"/>
      <c r="V8237" s="10" t="s">
        <v>182</v>
      </c>
      <c r="W8237" s="118">
        <v>42319</v>
      </c>
      <c r="X8237" s="2"/>
      <c r="Y8237" s="129">
        <f t="shared" si="911"/>
        <v>5</v>
      </c>
      <c r="Z8237" s="110">
        <f t="shared" si="909"/>
        <v>0</v>
      </c>
      <c r="AA8237" s="1">
        <f t="shared" si="910"/>
        <v>0</v>
      </c>
    </row>
    <row r="8238" spans="1:27" ht="14.25" customHeight="1">
      <c r="A8238" s="152"/>
      <c r="B8238" s="139">
        <v>20190331</v>
      </c>
      <c r="C8238" s="57" t="str">
        <f t="shared" si="907"/>
        <v>POS</v>
      </c>
      <c r="D8238" s="115">
        <v>42093</v>
      </c>
      <c r="E8238" s="9" t="s">
        <v>206</v>
      </c>
      <c r="F8238" s="37" t="s">
        <v>25</v>
      </c>
      <c r="G8238" s="11" t="s">
        <v>380</v>
      </c>
      <c r="H8238" s="2"/>
      <c r="I8238" s="2"/>
      <c r="J8238" s="4" t="s">
        <v>140</v>
      </c>
      <c r="K8238" s="4" t="s">
        <v>140</v>
      </c>
      <c r="L8238" s="4" t="s">
        <v>141</v>
      </c>
      <c r="M8238" s="4"/>
      <c r="N8238" s="4"/>
      <c r="O8238" s="4" t="str">
        <f t="shared" si="912"/>
        <v>Agapostemon (Agapostemon) texanus</v>
      </c>
      <c r="P8238" s="85" t="str">
        <f t="shared" si="908"/>
        <v>Agapostemon texanus</v>
      </c>
      <c r="Q8238" s="12" t="s">
        <v>29</v>
      </c>
      <c r="R8238" s="24">
        <v>1</v>
      </c>
      <c r="S8238" s="12"/>
      <c r="T8238" s="12"/>
      <c r="U8238" s="12"/>
      <c r="V8238" s="10" t="s">
        <v>182</v>
      </c>
      <c r="W8238" s="118">
        <v>42319</v>
      </c>
      <c r="X8238" s="2"/>
      <c r="Y8238" s="129">
        <f t="shared" si="911"/>
        <v>1</v>
      </c>
      <c r="Z8238" s="110">
        <f t="shared" si="909"/>
        <v>0</v>
      </c>
      <c r="AA8238" s="1">
        <f t="shared" si="910"/>
        <v>0</v>
      </c>
    </row>
    <row r="8239" spans="1:27" ht="14.25" customHeight="1">
      <c r="A8239" s="152"/>
      <c r="B8239" s="139">
        <v>20190331</v>
      </c>
      <c r="C8239" s="57" t="str">
        <f t="shared" si="907"/>
        <v>POS</v>
      </c>
      <c r="D8239" s="115">
        <v>42093</v>
      </c>
      <c r="E8239" s="9" t="s">
        <v>206</v>
      </c>
      <c r="F8239" s="37" t="s">
        <v>25</v>
      </c>
      <c r="G8239" s="11" t="s">
        <v>380</v>
      </c>
      <c r="H8239" s="2"/>
      <c r="I8239" s="2"/>
      <c r="J8239" s="4" t="s">
        <v>51</v>
      </c>
      <c r="K8239" s="4" t="s">
        <v>582</v>
      </c>
      <c r="L8239" s="4" t="s">
        <v>52</v>
      </c>
      <c r="M8239" s="4"/>
      <c r="N8239" s="4"/>
      <c r="O8239" s="4" t="str">
        <f t="shared" si="912"/>
        <v>Halictus (Seladonia) tripartitus</v>
      </c>
      <c r="P8239" s="85" t="str">
        <f t="shared" si="908"/>
        <v>Halictus tripartitus</v>
      </c>
      <c r="Q8239" s="12" t="s">
        <v>29</v>
      </c>
      <c r="R8239" s="24">
        <v>12</v>
      </c>
      <c r="S8239" s="12"/>
      <c r="T8239" s="12"/>
      <c r="U8239" s="12"/>
      <c r="V8239" s="10" t="s">
        <v>182</v>
      </c>
      <c r="W8239" s="118">
        <v>42319</v>
      </c>
      <c r="X8239" s="2"/>
      <c r="Y8239" s="129">
        <f t="shared" si="911"/>
        <v>12</v>
      </c>
      <c r="Z8239" s="110">
        <f t="shared" si="909"/>
        <v>0</v>
      </c>
      <c r="AA8239" s="1">
        <f t="shared" si="910"/>
        <v>0</v>
      </c>
    </row>
    <row r="8240" spans="1:27" ht="14.25" customHeight="1">
      <c r="A8240" s="152"/>
      <c r="B8240" s="139">
        <v>20190331</v>
      </c>
      <c r="C8240" s="57" t="str">
        <f t="shared" si="907"/>
        <v>POS</v>
      </c>
      <c r="D8240" s="115">
        <v>42093</v>
      </c>
      <c r="E8240" s="9" t="s">
        <v>210</v>
      </c>
      <c r="F8240" s="37" t="s">
        <v>25</v>
      </c>
      <c r="G8240" s="11" t="s">
        <v>380</v>
      </c>
      <c r="H8240" s="2"/>
      <c r="I8240" s="2"/>
      <c r="J8240" s="4" t="s">
        <v>27</v>
      </c>
      <c r="K8240" s="4" t="s">
        <v>578</v>
      </c>
      <c r="L8240" s="4" t="s">
        <v>47</v>
      </c>
      <c r="M8240" s="4"/>
      <c r="N8240" s="4"/>
      <c r="O8240" s="4" t="str">
        <f t="shared" si="912"/>
        <v>Bombus (Pyrobombus) vosnesenskii</v>
      </c>
      <c r="P8240" s="85" t="str">
        <f t="shared" si="908"/>
        <v>Bombus vosnesenskii</v>
      </c>
      <c r="Q8240" s="12" t="s">
        <v>29</v>
      </c>
      <c r="R8240" s="24">
        <v>2</v>
      </c>
      <c r="S8240" s="12"/>
      <c r="T8240" s="12"/>
      <c r="U8240" s="12"/>
      <c r="V8240" s="10" t="s">
        <v>182</v>
      </c>
      <c r="W8240" s="118">
        <v>42319</v>
      </c>
      <c r="X8240" s="2" t="s">
        <v>481</v>
      </c>
      <c r="Y8240" s="129">
        <f t="shared" si="911"/>
        <v>2</v>
      </c>
      <c r="Z8240" s="110">
        <f t="shared" si="909"/>
        <v>0</v>
      </c>
      <c r="AA8240" s="1">
        <f t="shared" si="910"/>
        <v>0</v>
      </c>
    </row>
    <row r="8241" spans="1:27" ht="14.25" customHeight="1">
      <c r="A8241" s="152"/>
      <c r="B8241" s="139">
        <v>20190331</v>
      </c>
      <c r="C8241" s="57" t="str">
        <f t="shared" si="907"/>
        <v>POS</v>
      </c>
      <c r="D8241" s="115">
        <v>42093</v>
      </c>
      <c r="E8241" s="9" t="s">
        <v>210</v>
      </c>
      <c r="F8241" s="37" t="s">
        <v>25</v>
      </c>
      <c r="G8241" s="11" t="s">
        <v>380</v>
      </c>
      <c r="H8241" s="2"/>
      <c r="I8241" s="2"/>
      <c r="J8241" s="4" t="s">
        <v>27</v>
      </c>
      <c r="K8241" s="4" t="s">
        <v>578</v>
      </c>
      <c r="L8241" s="4" t="s">
        <v>44</v>
      </c>
      <c r="M8241" s="4"/>
      <c r="N8241" s="4"/>
      <c r="O8241" s="4" t="str">
        <f t="shared" si="912"/>
        <v>Bombus (Pyrobombus) mixtus</v>
      </c>
      <c r="P8241" s="85" t="str">
        <f t="shared" si="908"/>
        <v>Bombus mixtus</v>
      </c>
      <c r="Q8241" s="12" t="s">
        <v>29</v>
      </c>
      <c r="R8241" s="24">
        <v>1</v>
      </c>
      <c r="S8241" s="12"/>
      <c r="T8241" s="12"/>
      <c r="U8241" s="12"/>
      <c r="V8241" s="10" t="s">
        <v>182</v>
      </c>
      <c r="W8241" s="118">
        <v>42319</v>
      </c>
      <c r="X8241" s="2"/>
      <c r="Y8241" s="129">
        <f t="shared" si="911"/>
        <v>1</v>
      </c>
      <c r="Z8241" s="110">
        <f t="shared" si="909"/>
        <v>0</v>
      </c>
      <c r="AA8241" s="1">
        <f t="shared" si="910"/>
        <v>0</v>
      </c>
    </row>
    <row r="8242" spans="1:27" ht="14.25" customHeight="1">
      <c r="A8242" s="152"/>
      <c r="B8242" s="139">
        <v>20190331</v>
      </c>
      <c r="C8242" s="57" t="str">
        <f t="shared" si="907"/>
        <v>POS</v>
      </c>
      <c r="D8242" s="115">
        <v>42093</v>
      </c>
      <c r="E8242" s="9" t="s">
        <v>210</v>
      </c>
      <c r="F8242" s="37" t="s">
        <v>25</v>
      </c>
      <c r="G8242" s="11" t="s">
        <v>380</v>
      </c>
      <c r="H8242" s="2"/>
      <c r="I8242" s="2"/>
      <c r="J8242" s="4" t="s">
        <v>27</v>
      </c>
      <c r="K8242" s="4" t="s">
        <v>578</v>
      </c>
      <c r="L8242" s="4" t="s">
        <v>87</v>
      </c>
      <c r="M8242" s="4"/>
      <c r="N8242" s="4"/>
      <c r="O8242" s="4" t="str">
        <f t="shared" si="912"/>
        <v>Bombus (Pyrobombus) flavifrons</v>
      </c>
      <c r="P8242" s="85" t="str">
        <f t="shared" si="908"/>
        <v>Bombus flavifrons</v>
      </c>
      <c r="Q8242" s="12" t="s">
        <v>29</v>
      </c>
      <c r="R8242" s="24">
        <v>1</v>
      </c>
      <c r="S8242" s="12"/>
      <c r="T8242" s="12"/>
      <c r="U8242" s="12"/>
      <c r="V8242" s="10" t="s">
        <v>182</v>
      </c>
      <c r="W8242" s="118">
        <v>42319</v>
      </c>
      <c r="X8242" s="2"/>
      <c r="Y8242" s="129">
        <f t="shared" si="911"/>
        <v>1</v>
      </c>
      <c r="Z8242" s="110">
        <f t="shared" si="909"/>
        <v>0</v>
      </c>
      <c r="AA8242" s="1">
        <f t="shared" si="910"/>
        <v>0</v>
      </c>
    </row>
    <row r="8243" spans="1:27" ht="14.25" customHeight="1">
      <c r="A8243" s="152"/>
      <c r="B8243" s="139">
        <v>20190331</v>
      </c>
      <c r="C8243" s="57" t="str">
        <f t="shared" si="907"/>
        <v>POS</v>
      </c>
      <c r="D8243" s="115">
        <v>42093</v>
      </c>
      <c r="E8243" s="9" t="s">
        <v>210</v>
      </c>
      <c r="F8243" s="37" t="s">
        <v>25</v>
      </c>
      <c r="G8243" s="11" t="s">
        <v>380</v>
      </c>
      <c r="H8243" s="2"/>
      <c r="I8243" s="2"/>
      <c r="J8243" s="4" t="s">
        <v>51</v>
      </c>
      <c r="K8243" s="31" t="s">
        <v>583</v>
      </c>
      <c r="L8243" s="4" t="s">
        <v>157</v>
      </c>
      <c r="M8243" s="4"/>
      <c r="N8243" s="4"/>
      <c r="O8243" s="4" t="str">
        <f t="shared" si="912"/>
        <v>Halictus (Protohalictus) rubicundus</v>
      </c>
      <c r="P8243" s="85" t="str">
        <f t="shared" si="908"/>
        <v>Halictus rubicundus</v>
      </c>
      <c r="Q8243" s="12" t="s">
        <v>29</v>
      </c>
      <c r="R8243" s="24">
        <v>6</v>
      </c>
      <c r="S8243" s="12"/>
      <c r="T8243" s="12"/>
      <c r="U8243" s="12"/>
      <c r="V8243" s="10" t="s">
        <v>182</v>
      </c>
      <c r="W8243" s="118">
        <v>42319</v>
      </c>
      <c r="X8243" s="2" t="s">
        <v>483</v>
      </c>
      <c r="Y8243" s="129">
        <f t="shared" si="911"/>
        <v>6</v>
      </c>
      <c r="Z8243" s="110">
        <f t="shared" si="909"/>
        <v>0</v>
      </c>
      <c r="AA8243" s="1">
        <f t="shared" si="910"/>
        <v>0</v>
      </c>
    </row>
    <row r="8244" spans="1:27" ht="14.25" customHeight="1">
      <c r="A8244" s="152"/>
      <c r="B8244" s="139">
        <v>20190331</v>
      </c>
      <c r="C8244" s="57" t="str">
        <f t="shared" si="907"/>
        <v>POS</v>
      </c>
      <c r="D8244" s="115">
        <v>42093</v>
      </c>
      <c r="E8244" s="9" t="s">
        <v>210</v>
      </c>
      <c r="F8244" s="37" t="s">
        <v>25</v>
      </c>
      <c r="G8244" s="11" t="s">
        <v>380</v>
      </c>
      <c r="H8244" s="2"/>
      <c r="I8244" s="2"/>
      <c r="J8244" s="4" t="s">
        <v>51</v>
      </c>
      <c r="K8244" s="4" t="s">
        <v>582</v>
      </c>
      <c r="L8244" s="4" t="s">
        <v>52</v>
      </c>
      <c r="M8244" s="4"/>
      <c r="N8244" s="4"/>
      <c r="O8244" s="4" t="str">
        <f t="shared" si="912"/>
        <v>Halictus (Seladonia) tripartitus</v>
      </c>
      <c r="P8244" s="85" t="str">
        <f t="shared" si="908"/>
        <v>Halictus tripartitus</v>
      </c>
      <c r="Q8244" s="12" t="s">
        <v>29</v>
      </c>
      <c r="R8244" s="24">
        <v>41</v>
      </c>
      <c r="S8244" s="12"/>
      <c r="T8244" s="12"/>
      <c r="U8244" s="12"/>
      <c r="V8244" s="10" t="s">
        <v>182</v>
      </c>
      <c r="W8244" s="118">
        <v>42319</v>
      </c>
      <c r="X8244" s="2" t="s">
        <v>484</v>
      </c>
      <c r="Y8244" s="129">
        <f t="shared" si="911"/>
        <v>41</v>
      </c>
      <c r="Z8244" s="110">
        <f t="shared" si="909"/>
        <v>0</v>
      </c>
      <c r="AA8244" s="1">
        <f t="shared" si="910"/>
        <v>0</v>
      </c>
    </row>
    <row r="8245" spans="1:27" ht="14.25" customHeight="1">
      <c r="A8245" s="152"/>
      <c r="B8245" s="139">
        <v>20190331</v>
      </c>
      <c r="C8245" s="57" t="str">
        <f t="shared" si="907"/>
        <v>POS</v>
      </c>
      <c r="D8245" s="115">
        <v>42093</v>
      </c>
      <c r="E8245" s="9" t="s">
        <v>212</v>
      </c>
      <c r="F8245" s="37" t="s">
        <v>25</v>
      </c>
      <c r="G8245" s="11" t="s">
        <v>380</v>
      </c>
      <c r="H8245" s="2"/>
      <c r="I8245" s="2"/>
      <c r="J8245" s="4" t="s">
        <v>27</v>
      </c>
      <c r="K8245" s="4" t="s">
        <v>578</v>
      </c>
      <c r="L8245" s="4" t="s">
        <v>87</v>
      </c>
      <c r="M8245" s="4"/>
      <c r="N8245" s="4"/>
      <c r="O8245" s="4" t="str">
        <f t="shared" si="912"/>
        <v>Bombus (Pyrobombus) flavifrons</v>
      </c>
      <c r="P8245" s="85" t="str">
        <f t="shared" si="908"/>
        <v>Bombus flavifrons</v>
      </c>
      <c r="Q8245" s="12" t="s">
        <v>29</v>
      </c>
      <c r="R8245" s="24">
        <v>1</v>
      </c>
      <c r="S8245" s="12"/>
      <c r="T8245" s="12"/>
      <c r="U8245" s="12"/>
      <c r="V8245" s="10" t="s">
        <v>182</v>
      </c>
      <c r="W8245" s="118">
        <v>42319</v>
      </c>
      <c r="X8245" s="2" t="s">
        <v>1414</v>
      </c>
      <c r="Y8245" s="129">
        <f t="shared" si="911"/>
        <v>1</v>
      </c>
      <c r="Z8245" s="110">
        <f t="shared" si="909"/>
        <v>0</v>
      </c>
      <c r="AA8245" s="1">
        <f t="shared" si="910"/>
        <v>0</v>
      </c>
    </row>
    <row r="8246" spans="1:27" ht="14.25" customHeight="1">
      <c r="A8246" s="152"/>
      <c r="B8246" s="139">
        <v>20190331</v>
      </c>
      <c r="C8246" s="57" t="str">
        <f t="shared" si="907"/>
        <v>POS</v>
      </c>
      <c r="D8246" s="115">
        <v>42093</v>
      </c>
      <c r="E8246" s="9" t="s">
        <v>212</v>
      </c>
      <c r="F8246" s="37" t="s">
        <v>25</v>
      </c>
      <c r="G8246" s="11" t="s">
        <v>380</v>
      </c>
      <c r="H8246" s="2"/>
      <c r="I8246" s="2"/>
      <c r="J8246" s="4" t="s">
        <v>51</v>
      </c>
      <c r="K8246" s="31" t="s">
        <v>583</v>
      </c>
      <c r="L8246" s="4" t="s">
        <v>157</v>
      </c>
      <c r="M8246" s="4"/>
      <c r="N8246" s="4"/>
      <c r="O8246" s="4" t="str">
        <f t="shared" si="912"/>
        <v>Halictus (Protohalictus) rubicundus</v>
      </c>
      <c r="P8246" s="85" t="str">
        <f t="shared" si="908"/>
        <v>Halictus rubicundus</v>
      </c>
      <c r="Q8246" s="12" t="s">
        <v>29</v>
      </c>
      <c r="R8246" s="24">
        <v>1</v>
      </c>
      <c r="S8246" s="12"/>
      <c r="T8246" s="12"/>
      <c r="U8246" s="12"/>
      <c r="V8246" s="10" t="s">
        <v>182</v>
      </c>
      <c r="W8246" s="118">
        <v>42319</v>
      </c>
      <c r="X8246" s="2"/>
      <c r="Y8246" s="129">
        <f t="shared" si="911"/>
        <v>1</v>
      </c>
      <c r="Z8246" s="110">
        <f t="shared" si="909"/>
        <v>0</v>
      </c>
      <c r="AA8246" s="1">
        <f t="shared" si="910"/>
        <v>0</v>
      </c>
    </row>
    <row r="8247" spans="1:27" ht="14.25" customHeight="1">
      <c r="A8247" s="152"/>
      <c r="B8247" s="139">
        <v>20190331</v>
      </c>
      <c r="C8247" s="57" t="str">
        <f t="shared" si="907"/>
        <v>POS</v>
      </c>
      <c r="D8247" s="115">
        <v>42093</v>
      </c>
      <c r="E8247" s="9" t="s">
        <v>212</v>
      </c>
      <c r="F8247" s="37" t="s">
        <v>25</v>
      </c>
      <c r="G8247" s="11" t="s">
        <v>380</v>
      </c>
      <c r="H8247" s="2"/>
      <c r="I8247" s="2"/>
      <c r="J8247" s="4" t="s">
        <v>175</v>
      </c>
      <c r="K8247" s="31" t="s">
        <v>580</v>
      </c>
      <c r="L8247" s="4" t="s">
        <v>176</v>
      </c>
      <c r="M8247" s="4"/>
      <c r="N8247" s="4"/>
      <c r="O8247" s="4" t="str">
        <f t="shared" si="912"/>
        <v>Ceratina (Zadontomerus) acantha</v>
      </c>
      <c r="P8247" s="85" t="str">
        <f t="shared" si="908"/>
        <v>Ceratina acantha</v>
      </c>
      <c r="Q8247" s="12" t="s">
        <v>29</v>
      </c>
      <c r="R8247" s="24">
        <v>36</v>
      </c>
      <c r="S8247" s="12"/>
      <c r="T8247" s="12"/>
      <c r="U8247" s="12"/>
      <c r="V8247" s="10" t="s">
        <v>182</v>
      </c>
      <c r="W8247" s="118">
        <v>42319</v>
      </c>
      <c r="X8247" s="2"/>
      <c r="Y8247" s="129">
        <f t="shared" si="911"/>
        <v>36</v>
      </c>
      <c r="Z8247" s="110">
        <f t="shared" si="909"/>
        <v>0</v>
      </c>
      <c r="AA8247" s="1">
        <f t="shared" si="910"/>
        <v>0</v>
      </c>
    </row>
    <row r="8248" spans="1:27" ht="14.25" customHeight="1">
      <c r="A8248" s="152"/>
      <c r="B8248" s="139">
        <v>20190331</v>
      </c>
      <c r="C8248" s="57" t="str">
        <f t="shared" ref="C8248:C8311" si="913">LEFT(E8248,3)</f>
        <v>POS</v>
      </c>
      <c r="D8248" s="115">
        <v>42093</v>
      </c>
      <c r="E8248" s="9" t="s">
        <v>212</v>
      </c>
      <c r="F8248" s="37" t="s">
        <v>25</v>
      </c>
      <c r="G8248" s="11" t="s">
        <v>380</v>
      </c>
      <c r="H8248" s="2"/>
      <c r="I8248" s="2"/>
      <c r="J8248" s="4" t="s">
        <v>175</v>
      </c>
      <c r="K8248" s="31" t="s">
        <v>580</v>
      </c>
      <c r="L8248" s="4" t="s">
        <v>176</v>
      </c>
      <c r="M8248" s="4"/>
      <c r="N8248" s="4"/>
      <c r="O8248" s="4" t="str">
        <f t="shared" si="912"/>
        <v>Ceratina (Zadontomerus) acantha</v>
      </c>
      <c r="P8248" s="85" t="str">
        <f t="shared" ref="P8248:P8311" si="914">J8248&amp;" "&amp;L8248</f>
        <v>Ceratina acantha</v>
      </c>
      <c r="Q8248" s="12" t="s">
        <v>43</v>
      </c>
      <c r="R8248" s="24">
        <v>33</v>
      </c>
      <c r="S8248" s="12"/>
      <c r="T8248" s="12"/>
      <c r="U8248" s="12"/>
      <c r="V8248" s="10" t="s">
        <v>182</v>
      </c>
      <c r="W8248" s="118">
        <v>42319</v>
      </c>
      <c r="X8248" s="2"/>
      <c r="Y8248" s="129">
        <f t="shared" si="911"/>
        <v>33</v>
      </c>
      <c r="Z8248" s="110">
        <f t="shared" si="909"/>
        <v>0</v>
      </c>
      <c r="AA8248" s="1">
        <f t="shared" si="910"/>
        <v>0</v>
      </c>
    </row>
    <row r="8249" spans="1:27" ht="14.25" customHeight="1">
      <c r="A8249" s="152"/>
      <c r="B8249" s="139">
        <v>20190331</v>
      </c>
      <c r="C8249" s="57" t="str">
        <f t="shared" si="913"/>
        <v>POS</v>
      </c>
      <c r="D8249" s="115">
        <v>42093</v>
      </c>
      <c r="E8249" s="9" t="s">
        <v>212</v>
      </c>
      <c r="F8249" s="37" t="s">
        <v>25</v>
      </c>
      <c r="G8249" s="11" t="s">
        <v>380</v>
      </c>
      <c r="H8249" s="2"/>
      <c r="I8249" s="2"/>
      <c r="J8249" s="4" t="s">
        <v>51</v>
      </c>
      <c r="K8249" s="4" t="s">
        <v>582</v>
      </c>
      <c r="L8249" s="4" t="s">
        <v>52</v>
      </c>
      <c r="M8249" s="4"/>
      <c r="N8249" s="4"/>
      <c r="O8249" s="4" t="str">
        <f t="shared" si="912"/>
        <v>Halictus (Seladonia) tripartitus</v>
      </c>
      <c r="P8249" s="85" t="str">
        <f t="shared" si="914"/>
        <v>Halictus tripartitus</v>
      </c>
      <c r="Q8249" s="12" t="s">
        <v>29</v>
      </c>
      <c r="R8249" s="24">
        <v>539</v>
      </c>
      <c r="S8249" s="12"/>
      <c r="T8249" s="12"/>
      <c r="U8249" s="12"/>
      <c r="V8249" s="10" t="s">
        <v>182</v>
      </c>
      <c r="W8249" s="118">
        <v>42319</v>
      </c>
      <c r="X8249" s="2"/>
      <c r="Y8249" s="129">
        <f t="shared" si="911"/>
        <v>539</v>
      </c>
      <c r="Z8249" s="110">
        <f t="shared" si="909"/>
        <v>0</v>
      </c>
      <c r="AA8249" s="1">
        <f t="shared" si="910"/>
        <v>0</v>
      </c>
    </row>
    <row r="8250" spans="1:27" ht="14.25" customHeight="1">
      <c r="A8250" s="152"/>
      <c r="B8250" s="139">
        <v>20190429</v>
      </c>
      <c r="C8250" s="57" t="str">
        <f t="shared" si="913"/>
        <v>BPF</v>
      </c>
      <c r="D8250" s="115">
        <v>42122</v>
      </c>
      <c r="E8250" s="9" t="s">
        <v>338</v>
      </c>
      <c r="F8250" s="37" t="s">
        <v>25</v>
      </c>
      <c r="G8250" s="11" t="s">
        <v>380</v>
      </c>
      <c r="H8250" s="2"/>
      <c r="I8250" s="2"/>
      <c r="J8250" s="4" t="s">
        <v>51</v>
      </c>
      <c r="K8250" s="31" t="s">
        <v>583</v>
      </c>
      <c r="L8250" s="4" t="s">
        <v>157</v>
      </c>
      <c r="M8250" s="4"/>
      <c r="N8250" s="4"/>
      <c r="O8250" s="4" t="str">
        <f t="shared" si="912"/>
        <v>Halictus (Protohalictus) rubicundus</v>
      </c>
      <c r="P8250" s="85" t="str">
        <f t="shared" si="914"/>
        <v>Halictus rubicundus</v>
      </c>
      <c r="Q8250" s="12" t="s">
        <v>29</v>
      </c>
      <c r="R8250" s="24">
        <v>7</v>
      </c>
      <c r="S8250" s="12"/>
      <c r="T8250" s="12"/>
      <c r="U8250" s="12"/>
      <c r="V8250" s="10" t="s">
        <v>182</v>
      </c>
      <c r="W8250" s="118">
        <v>42319</v>
      </c>
      <c r="X8250" s="2"/>
      <c r="Y8250" s="129">
        <f t="shared" si="911"/>
        <v>7</v>
      </c>
      <c r="Z8250" s="110">
        <f t="shared" si="909"/>
        <v>0</v>
      </c>
      <c r="AA8250" s="1">
        <f t="shared" si="910"/>
        <v>0</v>
      </c>
    </row>
    <row r="8251" spans="1:27" ht="14.25" customHeight="1">
      <c r="A8251" s="152"/>
      <c r="B8251" s="139">
        <v>20190429</v>
      </c>
      <c r="C8251" s="57" t="str">
        <f t="shared" si="913"/>
        <v>BPF</v>
      </c>
      <c r="D8251" s="115">
        <v>42122</v>
      </c>
      <c r="E8251" s="9" t="s">
        <v>340</v>
      </c>
      <c r="F8251" s="37" t="s">
        <v>25</v>
      </c>
      <c r="G8251" s="11" t="s">
        <v>380</v>
      </c>
      <c r="H8251" s="2"/>
      <c r="I8251" s="2"/>
      <c r="J8251" s="4" t="s">
        <v>51</v>
      </c>
      <c r="K8251" s="31" t="s">
        <v>583</v>
      </c>
      <c r="L8251" s="4" t="s">
        <v>157</v>
      </c>
      <c r="M8251" s="4"/>
      <c r="N8251" s="4"/>
      <c r="O8251" s="4" t="str">
        <f t="shared" si="912"/>
        <v>Halictus (Protohalictus) rubicundus</v>
      </c>
      <c r="P8251" s="85" t="str">
        <f t="shared" si="914"/>
        <v>Halictus rubicundus</v>
      </c>
      <c r="Q8251" s="12" t="s">
        <v>29</v>
      </c>
      <c r="R8251" s="24">
        <v>4</v>
      </c>
      <c r="S8251" s="12"/>
      <c r="T8251" s="12"/>
      <c r="U8251" s="12"/>
      <c r="V8251" s="10" t="s">
        <v>182</v>
      </c>
      <c r="W8251" s="118">
        <v>42319</v>
      </c>
      <c r="X8251" s="2"/>
      <c r="Y8251" s="129">
        <f t="shared" si="911"/>
        <v>4</v>
      </c>
      <c r="Z8251" s="110">
        <f t="shared" ref="Z8251:Z8314" si="915">IF(ISNUMBER(SEARCH($Z$1,X8251)),1,0)</f>
        <v>0</v>
      </c>
      <c r="AA8251" s="1">
        <f t="shared" ref="AA8251:AA8314" si="916">IF(ISNUMBER(SEARCH($AA$1,X8251)),1,0)</f>
        <v>0</v>
      </c>
    </row>
    <row r="8252" spans="1:27" ht="14.25" customHeight="1">
      <c r="A8252" s="152"/>
      <c r="B8252" s="139">
        <v>20190429</v>
      </c>
      <c r="C8252" s="57" t="str">
        <f t="shared" si="913"/>
        <v>BPF</v>
      </c>
      <c r="D8252" s="115">
        <v>42122</v>
      </c>
      <c r="E8252" s="9" t="s">
        <v>340</v>
      </c>
      <c r="F8252" s="37" t="s">
        <v>25</v>
      </c>
      <c r="G8252" s="11" t="s">
        <v>380</v>
      </c>
      <c r="H8252" s="2"/>
      <c r="I8252" s="2"/>
      <c r="J8252" s="4" t="s">
        <v>175</v>
      </c>
      <c r="K8252" s="31" t="s">
        <v>580</v>
      </c>
      <c r="L8252" s="4" t="s">
        <v>176</v>
      </c>
      <c r="M8252" s="4"/>
      <c r="N8252" s="4"/>
      <c r="O8252" s="4" t="str">
        <f t="shared" si="912"/>
        <v>Ceratina (Zadontomerus) acantha</v>
      </c>
      <c r="P8252" s="85" t="str">
        <f t="shared" si="914"/>
        <v>Ceratina acantha</v>
      </c>
      <c r="Q8252" s="12" t="s">
        <v>29</v>
      </c>
      <c r="R8252" s="24">
        <v>1</v>
      </c>
      <c r="S8252" s="12"/>
      <c r="T8252" s="12"/>
      <c r="U8252" s="12"/>
      <c r="V8252" s="10" t="s">
        <v>182</v>
      </c>
      <c r="W8252" s="118">
        <v>42319</v>
      </c>
      <c r="X8252" s="2"/>
      <c r="Y8252" s="129">
        <f t="shared" si="911"/>
        <v>1</v>
      </c>
      <c r="Z8252" s="110">
        <f t="shared" si="915"/>
        <v>0</v>
      </c>
      <c r="AA8252" s="1">
        <f t="shared" si="916"/>
        <v>0</v>
      </c>
    </row>
    <row r="8253" spans="1:27" ht="14.25" customHeight="1">
      <c r="A8253" s="152"/>
      <c r="B8253" s="139">
        <v>20190429</v>
      </c>
      <c r="C8253" s="57" t="str">
        <f t="shared" si="913"/>
        <v>BPF</v>
      </c>
      <c r="D8253" s="115">
        <v>42122</v>
      </c>
      <c r="E8253" s="9" t="s">
        <v>342</v>
      </c>
      <c r="F8253" s="37" t="s">
        <v>25</v>
      </c>
      <c r="G8253" s="11" t="s">
        <v>380</v>
      </c>
      <c r="H8253" s="2"/>
      <c r="I8253" s="2"/>
      <c r="J8253" s="4" t="s">
        <v>27</v>
      </c>
      <c r="K8253" s="4" t="s">
        <v>577</v>
      </c>
      <c r="L8253" s="4" t="s">
        <v>39</v>
      </c>
      <c r="M8253" s="4"/>
      <c r="N8253" s="4"/>
      <c r="O8253" s="4" t="str">
        <f t="shared" si="912"/>
        <v>Bombus (Thoracobombus) fervidus</v>
      </c>
      <c r="P8253" s="85" t="str">
        <f t="shared" si="914"/>
        <v>Bombus fervidus</v>
      </c>
      <c r="Q8253" s="12" t="s">
        <v>29</v>
      </c>
      <c r="R8253" s="24">
        <v>1</v>
      </c>
      <c r="S8253" s="12"/>
      <c r="T8253" s="12"/>
      <c r="U8253" s="12"/>
      <c r="V8253" s="10" t="s">
        <v>182</v>
      </c>
      <c r="W8253" s="118">
        <v>42319</v>
      </c>
      <c r="X8253" s="2" t="s">
        <v>211</v>
      </c>
      <c r="Y8253" s="129">
        <f t="shared" si="911"/>
        <v>1</v>
      </c>
      <c r="Z8253" s="110">
        <f t="shared" si="915"/>
        <v>0</v>
      </c>
      <c r="AA8253" s="1">
        <f t="shared" si="916"/>
        <v>0</v>
      </c>
    </row>
    <row r="8254" spans="1:27" ht="14.25" customHeight="1">
      <c r="A8254" s="152"/>
      <c r="B8254" s="139">
        <v>20190429</v>
      </c>
      <c r="C8254" s="57" t="str">
        <f t="shared" si="913"/>
        <v>BPF</v>
      </c>
      <c r="D8254" s="115">
        <v>42122</v>
      </c>
      <c r="E8254" s="9" t="s">
        <v>342</v>
      </c>
      <c r="F8254" s="37" t="s">
        <v>25</v>
      </c>
      <c r="G8254" s="11" t="s">
        <v>380</v>
      </c>
      <c r="H8254" s="2"/>
      <c r="I8254" s="2"/>
      <c r="J8254" s="4" t="s">
        <v>27</v>
      </c>
      <c r="K8254" s="4" t="s">
        <v>578</v>
      </c>
      <c r="L8254" s="4" t="s">
        <v>44</v>
      </c>
      <c r="M8254" s="4"/>
      <c r="N8254" s="4"/>
      <c r="O8254" s="4" t="str">
        <f t="shared" si="912"/>
        <v>Bombus (Pyrobombus) mixtus</v>
      </c>
      <c r="P8254" s="85" t="str">
        <f t="shared" si="914"/>
        <v>Bombus mixtus</v>
      </c>
      <c r="Q8254" s="12" t="s">
        <v>29</v>
      </c>
      <c r="R8254" s="24">
        <v>1</v>
      </c>
      <c r="S8254" s="12"/>
      <c r="T8254" s="12"/>
      <c r="U8254" s="12"/>
      <c r="V8254" s="10" t="s">
        <v>182</v>
      </c>
      <c r="W8254" s="118">
        <v>42319</v>
      </c>
      <c r="X8254" s="2" t="s">
        <v>211</v>
      </c>
      <c r="Y8254" s="129">
        <f t="shared" si="911"/>
        <v>1</v>
      </c>
      <c r="Z8254" s="110">
        <f t="shared" si="915"/>
        <v>0</v>
      </c>
      <c r="AA8254" s="1">
        <f t="shared" si="916"/>
        <v>0</v>
      </c>
    </row>
    <row r="8255" spans="1:27" ht="14.25" customHeight="1">
      <c r="A8255" s="152"/>
      <c r="B8255" s="139">
        <v>20190429</v>
      </c>
      <c r="C8255" s="57" t="str">
        <f t="shared" si="913"/>
        <v>BPF</v>
      </c>
      <c r="D8255" s="115">
        <v>42122</v>
      </c>
      <c r="E8255" s="9" t="s">
        <v>342</v>
      </c>
      <c r="F8255" s="37" t="s">
        <v>25</v>
      </c>
      <c r="G8255" s="11" t="s">
        <v>380</v>
      </c>
      <c r="H8255" s="2"/>
      <c r="I8255" s="2"/>
      <c r="J8255" s="4" t="s">
        <v>51</v>
      </c>
      <c r="K8255" s="31" t="s">
        <v>583</v>
      </c>
      <c r="L8255" s="4" t="s">
        <v>157</v>
      </c>
      <c r="M8255" s="4"/>
      <c r="N8255" s="4"/>
      <c r="O8255" s="4" t="str">
        <f t="shared" si="912"/>
        <v>Halictus (Protohalictus) rubicundus</v>
      </c>
      <c r="P8255" s="85" t="str">
        <f t="shared" si="914"/>
        <v>Halictus rubicundus</v>
      </c>
      <c r="Q8255" s="12" t="s">
        <v>29</v>
      </c>
      <c r="R8255" s="24">
        <v>1</v>
      </c>
      <c r="S8255" s="12"/>
      <c r="T8255" s="12"/>
      <c r="U8255" s="12"/>
      <c r="V8255" s="10" t="s">
        <v>182</v>
      </c>
      <c r="W8255" s="118">
        <v>42319</v>
      </c>
      <c r="X8255" s="2"/>
      <c r="Y8255" s="129">
        <f t="shared" si="911"/>
        <v>1</v>
      </c>
      <c r="Z8255" s="110">
        <f t="shared" si="915"/>
        <v>0</v>
      </c>
      <c r="AA8255" s="1">
        <f t="shared" si="916"/>
        <v>0</v>
      </c>
    </row>
    <row r="8256" spans="1:27" ht="14.25" customHeight="1">
      <c r="A8256" s="152"/>
      <c r="B8256" s="139">
        <v>20190429</v>
      </c>
      <c r="C8256" s="57" t="str">
        <f t="shared" si="913"/>
        <v>BPF</v>
      </c>
      <c r="D8256" s="115">
        <v>42122</v>
      </c>
      <c r="E8256" s="9" t="s">
        <v>349</v>
      </c>
      <c r="F8256" s="37" t="s">
        <v>25</v>
      </c>
      <c r="G8256" s="11" t="s">
        <v>380</v>
      </c>
      <c r="H8256" s="2"/>
      <c r="I8256" s="2"/>
      <c r="J8256" s="4" t="s">
        <v>27</v>
      </c>
      <c r="K8256" s="4" t="s">
        <v>578</v>
      </c>
      <c r="L8256" s="4" t="s">
        <v>50</v>
      </c>
      <c r="M8256" s="4"/>
      <c r="N8256" s="4"/>
      <c r="O8256" s="4" t="str">
        <f t="shared" si="912"/>
        <v>Bombus (Pyrobombus) melanopygus</v>
      </c>
      <c r="P8256" s="85" t="str">
        <f t="shared" si="914"/>
        <v>Bombus melanopygus</v>
      </c>
      <c r="Q8256" s="12" t="s">
        <v>29</v>
      </c>
      <c r="R8256" s="24">
        <v>3</v>
      </c>
      <c r="S8256" s="12"/>
      <c r="T8256" s="12"/>
      <c r="U8256" s="12"/>
      <c r="V8256" s="10" t="s">
        <v>182</v>
      </c>
      <c r="W8256" s="118">
        <v>42319</v>
      </c>
      <c r="X8256" s="2" t="s">
        <v>393</v>
      </c>
      <c r="Y8256" s="129">
        <f t="shared" si="911"/>
        <v>3</v>
      </c>
      <c r="Z8256" s="110">
        <f t="shared" si="915"/>
        <v>0</v>
      </c>
      <c r="AA8256" s="1">
        <f t="shared" si="916"/>
        <v>0</v>
      </c>
    </row>
    <row r="8257" spans="1:27" ht="14.25" customHeight="1">
      <c r="A8257" s="152"/>
      <c r="B8257" s="139">
        <v>20190429</v>
      </c>
      <c r="C8257" s="57" t="str">
        <f t="shared" si="913"/>
        <v>BPF</v>
      </c>
      <c r="D8257" s="115">
        <v>42122</v>
      </c>
      <c r="E8257" s="9" t="s">
        <v>349</v>
      </c>
      <c r="F8257" s="37" t="s">
        <v>25</v>
      </c>
      <c r="G8257" s="11" t="s">
        <v>380</v>
      </c>
      <c r="H8257" s="2"/>
      <c r="I8257" s="2"/>
      <c r="J8257" s="4" t="s">
        <v>27</v>
      </c>
      <c r="K8257" s="4" t="s">
        <v>578</v>
      </c>
      <c r="L8257" s="4" t="s">
        <v>44</v>
      </c>
      <c r="M8257" s="4"/>
      <c r="N8257" s="4"/>
      <c r="O8257" s="4" t="str">
        <f t="shared" si="912"/>
        <v>Bombus (Pyrobombus) mixtus</v>
      </c>
      <c r="P8257" s="85" t="str">
        <f t="shared" si="914"/>
        <v>Bombus mixtus</v>
      </c>
      <c r="Q8257" s="12" t="s">
        <v>29</v>
      </c>
      <c r="R8257" s="24">
        <v>4</v>
      </c>
      <c r="S8257" s="12"/>
      <c r="T8257" s="12"/>
      <c r="U8257" s="12"/>
      <c r="V8257" s="10" t="s">
        <v>182</v>
      </c>
      <c r="W8257" s="118">
        <v>42319</v>
      </c>
      <c r="X8257" s="2"/>
      <c r="Y8257" s="129">
        <f t="shared" si="911"/>
        <v>4</v>
      </c>
      <c r="Z8257" s="110">
        <f t="shared" si="915"/>
        <v>0</v>
      </c>
      <c r="AA8257" s="1">
        <f t="shared" si="916"/>
        <v>0</v>
      </c>
    </row>
    <row r="8258" spans="1:27" ht="14.25" customHeight="1">
      <c r="A8258" s="152"/>
      <c r="B8258" s="139">
        <v>20190429</v>
      </c>
      <c r="C8258" s="57" t="str">
        <f t="shared" si="913"/>
        <v>BPF</v>
      </c>
      <c r="D8258" s="115">
        <v>42122</v>
      </c>
      <c r="E8258" s="9" t="s">
        <v>347</v>
      </c>
      <c r="F8258" s="37" t="s">
        <v>25</v>
      </c>
      <c r="G8258" s="11" t="s">
        <v>380</v>
      </c>
      <c r="H8258" s="2"/>
      <c r="I8258" s="2"/>
      <c r="J8258" s="4" t="s">
        <v>27</v>
      </c>
      <c r="K8258" s="4" t="s">
        <v>578</v>
      </c>
      <c r="L8258" s="4" t="s">
        <v>44</v>
      </c>
      <c r="M8258" s="4"/>
      <c r="N8258" s="4"/>
      <c r="O8258" s="4" t="str">
        <f t="shared" si="912"/>
        <v>Bombus (Pyrobombus) mixtus</v>
      </c>
      <c r="P8258" s="85" t="str">
        <f t="shared" si="914"/>
        <v>Bombus mixtus</v>
      </c>
      <c r="Q8258" s="12" t="s">
        <v>29</v>
      </c>
      <c r="R8258" s="24">
        <v>1</v>
      </c>
      <c r="S8258" s="12"/>
      <c r="T8258" s="12"/>
      <c r="U8258" s="12"/>
      <c r="V8258" s="10" t="s">
        <v>182</v>
      </c>
      <c r="W8258" s="118">
        <v>42319</v>
      </c>
      <c r="X8258" s="2"/>
      <c r="Y8258" s="129">
        <f t="shared" ref="Y8258:Y8321" si="917">IF(R8258&gt;0,R8258,1)</f>
        <v>1</v>
      </c>
      <c r="Z8258" s="110">
        <f t="shared" si="915"/>
        <v>0</v>
      </c>
      <c r="AA8258" s="1">
        <f t="shared" si="916"/>
        <v>0</v>
      </c>
    </row>
    <row r="8259" spans="1:27" ht="14.25" customHeight="1">
      <c r="A8259" s="152"/>
      <c r="B8259" s="139">
        <v>20190429</v>
      </c>
      <c r="C8259" s="57" t="str">
        <f t="shared" si="913"/>
        <v>BPF</v>
      </c>
      <c r="D8259" s="115">
        <v>42122</v>
      </c>
      <c r="E8259" s="9" t="s">
        <v>347</v>
      </c>
      <c r="F8259" s="37" t="s">
        <v>25</v>
      </c>
      <c r="G8259" s="11" t="s">
        <v>380</v>
      </c>
      <c r="H8259" s="2"/>
      <c r="I8259" s="2"/>
      <c r="J8259" s="4" t="s">
        <v>27</v>
      </c>
      <c r="K8259" s="4" t="s">
        <v>578</v>
      </c>
      <c r="L8259" s="4" t="s">
        <v>87</v>
      </c>
      <c r="M8259" s="4"/>
      <c r="N8259" s="4"/>
      <c r="O8259" s="4" t="str">
        <f t="shared" si="912"/>
        <v>Bombus (Pyrobombus) flavifrons</v>
      </c>
      <c r="P8259" s="85" t="str">
        <f t="shared" si="914"/>
        <v>Bombus flavifrons</v>
      </c>
      <c r="Q8259" s="12" t="s">
        <v>29</v>
      </c>
      <c r="R8259" s="24">
        <v>1</v>
      </c>
      <c r="S8259" s="12"/>
      <c r="T8259" s="12"/>
      <c r="U8259" s="12"/>
      <c r="V8259" s="10" t="s">
        <v>182</v>
      </c>
      <c r="W8259" s="118">
        <v>42319</v>
      </c>
      <c r="X8259" s="2"/>
      <c r="Y8259" s="129">
        <f t="shared" si="917"/>
        <v>1</v>
      </c>
      <c r="Z8259" s="110">
        <f t="shared" si="915"/>
        <v>0</v>
      </c>
      <c r="AA8259" s="1">
        <f t="shared" si="916"/>
        <v>0</v>
      </c>
    </row>
    <row r="8260" spans="1:27" ht="14.25" customHeight="1">
      <c r="A8260" s="152"/>
      <c r="B8260" s="139">
        <v>20190429</v>
      </c>
      <c r="C8260" s="57" t="str">
        <f t="shared" si="913"/>
        <v>BPF</v>
      </c>
      <c r="D8260" s="115">
        <v>42122</v>
      </c>
      <c r="E8260" s="9" t="s">
        <v>347</v>
      </c>
      <c r="F8260" s="37" t="s">
        <v>25</v>
      </c>
      <c r="G8260" s="11" t="s">
        <v>380</v>
      </c>
      <c r="H8260" s="2"/>
      <c r="I8260" s="2"/>
      <c r="J8260" s="4" t="s">
        <v>175</v>
      </c>
      <c r="K8260" s="31" t="s">
        <v>580</v>
      </c>
      <c r="L8260" s="4" t="s">
        <v>176</v>
      </c>
      <c r="M8260" s="4"/>
      <c r="N8260" s="4"/>
      <c r="O8260" s="4" t="str">
        <f t="shared" si="912"/>
        <v>Ceratina (Zadontomerus) acantha</v>
      </c>
      <c r="P8260" s="85" t="str">
        <f t="shared" si="914"/>
        <v>Ceratina acantha</v>
      </c>
      <c r="Q8260" s="12" t="s">
        <v>29</v>
      </c>
      <c r="R8260" s="24">
        <v>1</v>
      </c>
      <c r="S8260" s="12"/>
      <c r="T8260" s="12"/>
      <c r="U8260" s="12"/>
      <c r="V8260" s="10" t="s">
        <v>182</v>
      </c>
      <c r="W8260" s="118">
        <v>42319</v>
      </c>
      <c r="X8260" s="2"/>
      <c r="Y8260" s="129">
        <f t="shared" si="917"/>
        <v>1</v>
      </c>
      <c r="Z8260" s="110">
        <f t="shared" si="915"/>
        <v>0</v>
      </c>
      <c r="AA8260" s="1">
        <f t="shared" si="916"/>
        <v>0</v>
      </c>
    </row>
    <row r="8261" spans="1:27" ht="14.25" customHeight="1">
      <c r="A8261" s="152"/>
      <c r="B8261" s="139">
        <v>20190429</v>
      </c>
      <c r="C8261" s="57" t="str">
        <f t="shared" si="913"/>
        <v>BPF</v>
      </c>
      <c r="D8261" s="115">
        <v>42122</v>
      </c>
      <c r="E8261" s="9" t="s">
        <v>347</v>
      </c>
      <c r="F8261" s="37" t="s">
        <v>25</v>
      </c>
      <c r="G8261" s="11" t="s">
        <v>380</v>
      </c>
      <c r="H8261" s="2"/>
      <c r="I8261" s="2"/>
      <c r="J8261" s="4" t="s">
        <v>51</v>
      </c>
      <c r="K8261" s="4" t="s">
        <v>582</v>
      </c>
      <c r="L8261" s="4" t="s">
        <v>196</v>
      </c>
      <c r="M8261" s="4"/>
      <c r="N8261" s="4"/>
      <c r="O8261" s="4" t="str">
        <f t="shared" si="912"/>
        <v>Halictus (Seladonia) confusus</v>
      </c>
      <c r="P8261" s="85" t="str">
        <f t="shared" si="914"/>
        <v>Halictus confusus</v>
      </c>
      <c r="Q8261" s="12" t="s">
        <v>29</v>
      </c>
      <c r="R8261" s="24">
        <v>7</v>
      </c>
      <c r="S8261" s="12"/>
      <c r="T8261" s="12"/>
      <c r="U8261" s="12"/>
      <c r="V8261" s="10" t="s">
        <v>182</v>
      </c>
      <c r="W8261" s="118">
        <v>42319</v>
      </c>
      <c r="X8261" s="2"/>
      <c r="Y8261" s="129">
        <f t="shared" si="917"/>
        <v>7</v>
      </c>
      <c r="Z8261" s="110">
        <f t="shared" si="915"/>
        <v>0</v>
      </c>
      <c r="AA8261" s="1">
        <f t="shared" si="916"/>
        <v>0</v>
      </c>
    </row>
    <row r="8262" spans="1:27" ht="14.25" customHeight="1">
      <c r="A8262" s="152"/>
      <c r="B8262" s="139">
        <v>20190429</v>
      </c>
      <c r="C8262" s="57" t="str">
        <f t="shared" si="913"/>
        <v>BPF</v>
      </c>
      <c r="D8262" s="115">
        <v>42122</v>
      </c>
      <c r="E8262" s="9" t="s">
        <v>347</v>
      </c>
      <c r="F8262" s="37" t="s">
        <v>25</v>
      </c>
      <c r="G8262" s="11" t="s">
        <v>380</v>
      </c>
      <c r="H8262" s="2"/>
      <c r="I8262" s="2"/>
      <c r="J8262" s="4" t="s">
        <v>51</v>
      </c>
      <c r="K8262" s="4" t="s">
        <v>582</v>
      </c>
      <c r="L8262" s="4" t="s">
        <v>52</v>
      </c>
      <c r="M8262" s="4"/>
      <c r="N8262" s="4"/>
      <c r="O8262" s="4" t="str">
        <f t="shared" si="912"/>
        <v>Halictus (Seladonia) tripartitus</v>
      </c>
      <c r="P8262" s="85" t="str">
        <f t="shared" si="914"/>
        <v>Halictus tripartitus</v>
      </c>
      <c r="Q8262" s="12" t="s">
        <v>29</v>
      </c>
      <c r="R8262" s="24">
        <v>1</v>
      </c>
      <c r="S8262" s="12"/>
      <c r="T8262" s="12"/>
      <c r="U8262" s="12"/>
      <c r="V8262" s="10" t="s">
        <v>182</v>
      </c>
      <c r="W8262" s="118">
        <v>42319</v>
      </c>
      <c r="X8262" s="2"/>
      <c r="Y8262" s="129">
        <f t="shared" si="917"/>
        <v>1</v>
      </c>
      <c r="Z8262" s="110">
        <f t="shared" si="915"/>
        <v>0</v>
      </c>
      <c r="AA8262" s="1">
        <f t="shared" si="916"/>
        <v>0</v>
      </c>
    </row>
    <row r="8263" spans="1:27" ht="14.25" customHeight="1">
      <c r="A8263" s="152"/>
      <c r="B8263" s="139">
        <v>20190429</v>
      </c>
      <c r="C8263" s="57" t="str">
        <f t="shared" si="913"/>
        <v>BPF</v>
      </c>
      <c r="D8263" s="115">
        <v>42122</v>
      </c>
      <c r="E8263" s="9" t="s">
        <v>350</v>
      </c>
      <c r="F8263" s="37" t="s">
        <v>25</v>
      </c>
      <c r="G8263" s="11" t="s">
        <v>380</v>
      </c>
      <c r="H8263" s="2"/>
      <c r="I8263" s="2"/>
      <c r="J8263" s="4" t="s">
        <v>27</v>
      </c>
      <c r="K8263" s="4" t="s">
        <v>578</v>
      </c>
      <c r="L8263" s="4" t="s">
        <v>47</v>
      </c>
      <c r="M8263" s="4"/>
      <c r="N8263" s="4"/>
      <c r="O8263" s="4" t="str">
        <f t="shared" si="912"/>
        <v>Bombus (Pyrobombus) vosnesenskii</v>
      </c>
      <c r="P8263" s="85" t="str">
        <f t="shared" si="914"/>
        <v>Bombus vosnesenskii</v>
      </c>
      <c r="Q8263" s="12" t="s">
        <v>29</v>
      </c>
      <c r="R8263" s="24">
        <v>1</v>
      </c>
      <c r="S8263" s="12"/>
      <c r="T8263" s="12"/>
      <c r="U8263" s="12"/>
      <c r="V8263" s="10" t="s">
        <v>182</v>
      </c>
      <c r="W8263" s="118">
        <v>42319</v>
      </c>
      <c r="X8263" s="2" t="s">
        <v>211</v>
      </c>
      <c r="Y8263" s="129">
        <f t="shared" si="917"/>
        <v>1</v>
      </c>
      <c r="Z8263" s="110">
        <f t="shared" si="915"/>
        <v>0</v>
      </c>
      <c r="AA8263" s="1">
        <f t="shared" si="916"/>
        <v>0</v>
      </c>
    </row>
    <row r="8264" spans="1:27" ht="14.25" customHeight="1">
      <c r="A8264" s="152"/>
      <c r="B8264" s="139">
        <v>20190429</v>
      </c>
      <c r="C8264" s="57" t="str">
        <f t="shared" si="913"/>
        <v>BPF</v>
      </c>
      <c r="D8264" s="115">
        <v>42122</v>
      </c>
      <c r="E8264" s="9" t="s">
        <v>476</v>
      </c>
      <c r="F8264" s="37" t="s">
        <v>25</v>
      </c>
      <c r="G8264" s="11" t="s">
        <v>380</v>
      </c>
      <c r="H8264" s="2"/>
      <c r="I8264" s="2"/>
      <c r="J8264" s="4" t="s">
        <v>51</v>
      </c>
      <c r="K8264" s="31" t="s">
        <v>583</v>
      </c>
      <c r="L8264" s="4" t="s">
        <v>157</v>
      </c>
      <c r="M8264" s="4"/>
      <c r="N8264" s="4"/>
      <c r="O8264" s="4" t="str">
        <f t="shared" si="912"/>
        <v>Halictus (Protohalictus) rubicundus</v>
      </c>
      <c r="P8264" s="85" t="str">
        <f t="shared" si="914"/>
        <v>Halictus rubicundus</v>
      </c>
      <c r="Q8264" s="12" t="s">
        <v>29</v>
      </c>
      <c r="R8264" s="24">
        <v>6</v>
      </c>
      <c r="S8264" s="12"/>
      <c r="T8264" s="12"/>
      <c r="U8264" s="12"/>
      <c r="V8264" s="10" t="s">
        <v>182</v>
      </c>
      <c r="W8264" s="118">
        <v>42319</v>
      </c>
      <c r="X8264" s="2"/>
      <c r="Y8264" s="129">
        <f t="shared" si="917"/>
        <v>6</v>
      </c>
      <c r="Z8264" s="110">
        <f t="shared" si="915"/>
        <v>0</v>
      </c>
      <c r="AA8264" s="1">
        <f t="shared" si="916"/>
        <v>0</v>
      </c>
    </row>
    <row r="8265" spans="1:27" ht="14.25" customHeight="1">
      <c r="A8265" s="152"/>
      <c r="B8265" s="139">
        <v>20190429</v>
      </c>
      <c r="C8265" s="57" t="str">
        <f t="shared" si="913"/>
        <v>BPF</v>
      </c>
      <c r="D8265" s="115">
        <v>42122</v>
      </c>
      <c r="E8265" s="9" t="s">
        <v>477</v>
      </c>
      <c r="F8265" s="37" t="s">
        <v>25</v>
      </c>
      <c r="G8265" s="11" t="s">
        <v>380</v>
      </c>
      <c r="H8265" s="2"/>
      <c r="I8265" s="2"/>
      <c r="J8265" s="4" t="s">
        <v>51</v>
      </c>
      <c r="K8265" s="31" t="s">
        <v>583</v>
      </c>
      <c r="L8265" s="4" t="s">
        <v>157</v>
      </c>
      <c r="M8265" s="4"/>
      <c r="N8265" s="4"/>
      <c r="O8265" s="4" t="str">
        <f t="shared" si="912"/>
        <v>Halictus (Protohalictus) rubicundus</v>
      </c>
      <c r="P8265" s="85" t="str">
        <f t="shared" si="914"/>
        <v>Halictus rubicundus</v>
      </c>
      <c r="Q8265" s="12" t="s">
        <v>29</v>
      </c>
      <c r="R8265" s="24">
        <v>2</v>
      </c>
      <c r="S8265" s="12"/>
      <c r="T8265" s="12"/>
      <c r="U8265" s="12"/>
      <c r="V8265" s="10" t="s">
        <v>182</v>
      </c>
      <c r="W8265" s="118">
        <v>42319</v>
      </c>
      <c r="X8265" s="2"/>
      <c r="Y8265" s="129">
        <f t="shared" si="917"/>
        <v>2</v>
      </c>
      <c r="Z8265" s="110">
        <f t="shared" si="915"/>
        <v>0</v>
      </c>
      <c r="AA8265" s="1">
        <f t="shared" si="916"/>
        <v>0</v>
      </c>
    </row>
    <row r="8266" spans="1:27" ht="14.25" customHeight="1">
      <c r="A8266" s="152"/>
      <c r="B8266" s="139">
        <v>20190429</v>
      </c>
      <c r="C8266" s="57" t="str">
        <f t="shared" si="913"/>
        <v>BPF</v>
      </c>
      <c r="D8266" s="115">
        <v>42122</v>
      </c>
      <c r="E8266" s="9" t="s">
        <v>477</v>
      </c>
      <c r="F8266" s="37" t="s">
        <v>25</v>
      </c>
      <c r="G8266" s="11" t="s">
        <v>380</v>
      </c>
      <c r="H8266" s="2"/>
      <c r="I8266" s="2"/>
      <c r="J8266" s="4" t="s">
        <v>175</v>
      </c>
      <c r="K8266" s="31" t="s">
        <v>580</v>
      </c>
      <c r="L8266" s="4" t="s">
        <v>176</v>
      </c>
      <c r="M8266" s="4"/>
      <c r="N8266" s="4"/>
      <c r="O8266" s="4" t="str">
        <f t="shared" si="912"/>
        <v>Ceratina (Zadontomerus) acantha</v>
      </c>
      <c r="P8266" s="85" t="str">
        <f t="shared" si="914"/>
        <v>Ceratina acantha</v>
      </c>
      <c r="Q8266" s="12" t="s">
        <v>29</v>
      </c>
      <c r="R8266" s="24">
        <v>4</v>
      </c>
      <c r="S8266" s="12"/>
      <c r="T8266" s="12"/>
      <c r="U8266" s="12"/>
      <c r="V8266" s="10" t="s">
        <v>182</v>
      </c>
      <c r="W8266" s="118">
        <v>42319</v>
      </c>
      <c r="X8266" s="2"/>
      <c r="Y8266" s="129">
        <f t="shared" si="917"/>
        <v>4</v>
      </c>
      <c r="Z8266" s="110">
        <f t="shared" si="915"/>
        <v>0</v>
      </c>
      <c r="AA8266" s="1">
        <f t="shared" si="916"/>
        <v>0</v>
      </c>
    </row>
    <row r="8267" spans="1:27" ht="14.25" customHeight="1">
      <c r="A8267" s="152"/>
      <c r="B8267" s="139">
        <v>20190429</v>
      </c>
      <c r="C8267" s="57" t="str">
        <f t="shared" si="913"/>
        <v>BPF</v>
      </c>
      <c r="D8267" s="115">
        <v>42122</v>
      </c>
      <c r="E8267" s="9" t="s">
        <v>477</v>
      </c>
      <c r="F8267" s="37" t="s">
        <v>25</v>
      </c>
      <c r="G8267" s="11" t="s">
        <v>380</v>
      </c>
      <c r="H8267" s="2"/>
      <c r="I8267" s="2"/>
      <c r="J8267" s="4" t="s">
        <v>175</v>
      </c>
      <c r="K8267" s="31" t="s">
        <v>580</v>
      </c>
      <c r="L8267" s="4" t="s">
        <v>176</v>
      </c>
      <c r="M8267" s="4"/>
      <c r="N8267" s="4"/>
      <c r="O8267" s="4" t="str">
        <f t="shared" si="912"/>
        <v>Ceratina (Zadontomerus) acantha</v>
      </c>
      <c r="P8267" s="85" t="str">
        <f t="shared" si="914"/>
        <v>Ceratina acantha</v>
      </c>
      <c r="Q8267" s="12" t="s">
        <v>43</v>
      </c>
      <c r="R8267" s="24">
        <v>1</v>
      </c>
      <c r="S8267" s="12"/>
      <c r="T8267" s="12"/>
      <c r="U8267" s="12"/>
      <c r="V8267" s="10" t="s">
        <v>182</v>
      </c>
      <c r="W8267" s="118">
        <v>42319</v>
      </c>
      <c r="X8267" s="2"/>
      <c r="Y8267" s="129">
        <f t="shared" si="917"/>
        <v>1</v>
      </c>
      <c r="Z8267" s="110">
        <f t="shared" si="915"/>
        <v>0</v>
      </c>
      <c r="AA8267" s="1">
        <f t="shared" si="916"/>
        <v>0</v>
      </c>
    </row>
    <row r="8268" spans="1:27" ht="14.25" customHeight="1">
      <c r="A8268" s="152"/>
      <c r="B8268" s="139">
        <v>20190429</v>
      </c>
      <c r="C8268" s="57" t="str">
        <f t="shared" si="913"/>
        <v>POS</v>
      </c>
      <c r="D8268" s="115">
        <v>42122</v>
      </c>
      <c r="E8268" s="9" t="s">
        <v>35</v>
      </c>
      <c r="F8268" s="37" t="s">
        <v>25</v>
      </c>
      <c r="G8268" s="11" t="s">
        <v>380</v>
      </c>
      <c r="H8268" s="2"/>
      <c r="I8268" s="2"/>
      <c r="J8268" s="4" t="s">
        <v>27</v>
      </c>
      <c r="K8268" s="4" t="s">
        <v>577</v>
      </c>
      <c r="L8268" s="4" t="s">
        <v>39</v>
      </c>
      <c r="M8268" s="4"/>
      <c r="N8268" s="4"/>
      <c r="O8268" s="4" t="str">
        <f t="shared" si="912"/>
        <v>Bombus (Thoracobombus) fervidus</v>
      </c>
      <c r="P8268" s="85" t="str">
        <f t="shared" si="914"/>
        <v>Bombus fervidus</v>
      </c>
      <c r="Q8268" s="12" t="s">
        <v>29</v>
      </c>
      <c r="R8268" s="24">
        <v>1</v>
      </c>
      <c r="S8268" s="12"/>
      <c r="T8268" s="12"/>
      <c r="U8268" s="12"/>
      <c r="V8268" s="10" t="s">
        <v>182</v>
      </c>
      <c r="W8268" s="118">
        <v>42319</v>
      </c>
      <c r="X8268" s="2" t="s">
        <v>211</v>
      </c>
      <c r="Y8268" s="129">
        <f t="shared" si="917"/>
        <v>1</v>
      </c>
      <c r="Z8268" s="110">
        <f t="shared" si="915"/>
        <v>0</v>
      </c>
      <c r="AA8268" s="1">
        <f t="shared" si="916"/>
        <v>0</v>
      </c>
    </row>
    <row r="8269" spans="1:27" ht="14.25" customHeight="1">
      <c r="A8269" s="152"/>
      <c r="B8269" s="139">
        <v>20190429</v>
      </c>
      <c r="C8269" s="57" t="str">
        <f t="shared" si="913"/>
        <v>POS</v>
      </c>
      <c r="D8269" s="115">
        <v>42122</v>
      </c>
      <c r="E8269" s="9" t="s">
        <v>35</v>
      </c>
      <c r="F8269" s="37" t="s">
        <v>25</v>
      </c>
      <c r="G8269" s="11" t="s">
        <v>380</v>
      </c>
      <c r="H8269" s="2"/>
      <c r="I8269" s="2"/>
      <c r="J8269" s="4" t="s">
        <v>140</v>
      </c>
      <c r="K8269" s="4" t="s">
        <v>140</v>
      </c>
      <c r="L8269" s="4" t="s">
        <v>141</v>
      </c>
      <c r="M8269" s="4"/>
      <c r="N8269" s="4"/>
      <c r="O8269" s="4" t="str">
        <f t="shared" si="912"/>
        <v>Agapostemon (Agapostemon) texanus</v>
      </c>
      <c r="P8269" s="85" t="str">
        <f t="shared" si="914"/>
        <v>Agapostemon texanus</v>
      </c>
      <c r="Q8269" s="12" t="s">
        <v>29</v>
      </c>
      <c r="R8269" s="24">
        <v>1</v>
      </c>
      <c r="S8269" s="12"/>
      <c r="T8269" s="12"/>
      <c r="U8269" s="12"/>
      <c r="V8269" s="10" t="s">
        <v>182</v>
      </c>
      <c r="W8269" s="118">
        <v>42319</v>
      </c>
      <c r="X8269" s="2"/>
      <c r="Y8269" s="129">
        <f t="shared" si="917"/>
        <v>1</v>
      </c>
      <c r="Z8269" s="110">
        <f t="shared" si="915"/>
        <v>0</v>
      </c>
      <c r="AA8269" s="1">
        <f t="shared" si="916"/>
        <v>0</v>
      </c>
    </row>
    <row r="8270" spans="1:27" ht="14.25" customHeight="1">
      <c r="A8270" s="152"/>
      <c r="B8270" s="139">
        <v>20190429</v>
      </c>
      <c r="C8270" s="57" t="str">
        <f t="shared" si="913"/>
        <v>POS</v>
      </c>
      <c r="D8270" s="115">
        <v>42122</v>
      </c>
      <c r="E8270" s="9" t="s">
        <v>35</v>
      </c>
      <c r="F8270" s="37" t="s">
        <v>25</v>
      </c>
      <c r="G8270" s="11" t="s">
        <v>380</v>
      </c>
      <c r="H8270" s="66"/>
      <c r="I8270" s="66"/>
      <c r="J8270" s="4" t="s">
        <v>51</v>
      </c>
      <c r="K8270" s="31" t="s">
        <v>583</v>
      </c>
      <c r="L8270" s="4" t="s">
        <v>157</v>
      </c>
      <c r="M8270" s="84"/>
      <c r="N8270" s="84"/>
      <c r="O8270" s="4" t="str">
        <f t="shared" si="912"/>
        <v>Halictus (Protohalictus) rubicundus</v>
      </c>
      <c r="P8270" s="85" t="str">
        <f t="shared" si="914"/>
        <v>Halictus rubicundus</v>
      </c>
      <c r="Q8270" s="91" t="s">
        <v>29</v>
      </c>
      <c r="R8270" s="89">
        <v>8</v>
      </c>
      <c r="S8270" s="91"/>
      <c r="T8270" s="91"/>
      <c r="U8270" s="91"/>
      <c r="V8270" s="10" t="s">
        <v>182</v>
      </c>
      <c r="W8270" s="118">
        <v>42319</v>
      </c>
      <c r="X8270" s="66"/>
      <c r="Y8270" s="129">
        <f t="shared" si="917"/>
        <v>8</v>
      </c>
      <c r="Z8270" s="110">
        <f t="shared" si="915"/>
        <v>0</v>
      </c>
      <c r="AA8270" s="1">
        <f t="shared" si="916"/>
        <v>0</v>
      </c>
    </row>
    <row r="8271" spans="1:27" ht="14.25" customHeight="1">
      <c r="A8271" s="152"/>
      <c r="B8271" s="139">
        <v>20190429</v>
      </c>
      <c r="C8271" s="57" t="str">
        <f t="shared" si="913"/>
        <v>POS</v>
      </c>
      <c r="D8271" s="115">
        <v>42122</v>
      </c>
      <c r="E8271" s="9" t="s">
        <v>35</v>
      </c>
      <c r="F8271" s="37" t="s">
        <v>25</v>
      </c>
      <c r="G8271" s="11" t="s">
        <v>380</v>
      </c>
      <c r="H8271" s="2"/>
      <c r="I8271" s="2"/>
      <c r="J8271" s="4" t="s">
        <v>27</v>
      </c>
      <c r="K8271" s="4" t="s">
        <v>578</v>
      </c>
      <c r="L8271" s="4" t="s">
        <v>44</v>
      </c>
      <c r="M8271" s="4"/>
      <c r="N8271" s="4"/>
      <c r="O8271" s="4" t="str">
        <f t="shared" si="912"/>
        <v>Bombus (Pyrobombus) mixtus</v>
      </c>
      <c r="P8271" s="85" t="str">
        <f t="shared" si="914"/>
        <v>Bombus mixtus</v>
      </c>
      <c r="Q8271" s="91" t="s">
        <v>29</v>
      </c>
      <c r="R8271" s="89">
        <v>1</v>
      </c>
      <c r="S8271" s="12"/>
      <c r="T8271" s="12"/>
      <c r="U8271" s="12"/>
      <c r="V8271" s="10" t="s">
        <v>182</v>
      </c>
      <c r="W8271" s="118">
        <v>42319</v>
      </c>
      <c r="X8271" s="66"/>
      <c r="Y8271" s="129">
        <f t="shared" si="917"/>
        <v>1</v>
      </c>
      <c r="Z8271" s="110">
        <f t="shared" si="915"/>
        <v>0</v>
      </c>
      <c r="AA8271" s="1">
        <f t="shared" si="916"/>
        <v>0</v>
      </c>
    </row>
    <row r="8272" spans="1:27" ht="14.25" customHeight="1">
      <c r="A8272" s="152"/>
      <c r="B8272" s="139">
        <v>20190429</v>
      </c>
      <c r="C8272" s="57" t="str">
        <f t="shared" si="913"/>
        <v>POS</v>
      </c>
      <c r="D8272" s="115">
        <v>42122</v>
      </c>
      <c r="E8272" s="9" t="s">
        <v>35</v>
      </c>
      <c r="F8272" s="37" t="s">
        <v>25</v>
      </c>
      <c r="G8272" s="11" t="s">
        <v>380</v>
      </c>
      <c r="H8272" s="2"/>
      <c r="I8272" s="2"/>
      <c r="J8272" s="4" t="s">
        <v>51</v>
      </c>
      <c r="K8272" s="4" t="s">
        <v>582</v>
      </c>
      <c r="L8272" s="4" t="s">
        <v>52</v>
      </c>
      <c r="M8272" s="4"/>
      <c r="N8272" s="4"/>
      <c r="O8272" s="4" t="str">
        <f t="shared" si="912"/>
        <v>Halictus (Seladonia) tripartitus</v>
      </c>
      <c r="P8272" s="85" t="str">
        <f t="shared" si="914"/>
        <v>Halictus tripartitus</v>
      </c>
      <c r="Q8272" s="91" t="s">
        <v>29</v>
      </c>
      <c r="R8272" s="89">
        <v>38</v>
      </c>
      <c r="S8272" s="12"/>
      <c r="T8272" s="12"/>
      <c r="U8272" s="12"/>
      <c r="V8272" s="10" t="s">
        <v>182</v>
      </c>
      <c r="W8272" s="118">
        <v>42319</v>
      </c>
      <c r="X8272" s="66"/>
      <c r="Y8272" s="129">
        <f t="shared" si="917"/>
        <v>38</v>
      </c>
      <c r="Z8272" s="110">
        <f t="shared" si="915"/>
        <v>0</v>
      </c>
      <c r="AA8272" s="1">
        <f t="shared" si="916"/>
        <v>0</v>
      </c>
    </row>
    <row r="8273" spans="1:27" ht="14.25" customHeight="1">
      <c r="A8273" s="152"/>
      <c r="B8273" s="139">
        <v>20190429</v>
      </c>
      <c r="C8273" s="57" t="str">
        <f t="shared" si="913"/>
        <v>POS</v>
      </c>
      <c r="D8273" s="115">
        <v>42122</v>
      </c>
      <c r="E8273" s="9" t="s">
        <v>217</v>
      </c>
      <c r="F8273" s="37" t="s">
        <v>25</v>
      </c>
      <c r="G8273" s="11" t="s">
        <v>380</v>
      </c>
      <c r="H8273" s="66"/>
      <c r="I8273" s="66"/>
      <c r="J8273" s="84" t="s">
        <v>27</v>
      </c>
      <c r="K8273" s="84" t="s">
        <v>578</v>
      </c>
      <c r="L8273" s="84" t="s">
        <v>47</v>
      </c>
      <c r="M8273" s="84"/>
      <c r="N8273" s="84"/>
      <c r="O8273" s="4" t="str">
        <f t="shared" si="912"/>
        <v>Bombus (Pyrobombus) vosnesenskii</v>
      </c>
      <c r="P8273" s="85" t="str">
        <f t="shared" si="914"/>
        <v>Bombus vosnesenskii</v>
      </c>
      <c r="Q8273" s="91" t="s">
        <v>29</v>
      </c>
      <c r="R8273" s="89">
        <v>1</v>
      </c>
      <c r="S8273" s="91"/>
      <c r="T8273" s="91"/>
      <c r="U8273" s="91"/>
      <c r="V8273" s="10" t="s">
        <v>182</v>
      </c>
      <c r="W8273" s="118">
        <v>42319</v>
      </c>
      <c r="X8273" s="66" t="s">
        <v>211</v>
      </c>
      <c r="Y8273" s="129">
        <f t="shared" si="917"/>
        <v>1</v>
      </c>
      <c r="Z8273" s="110">
        <f t="shared" si="915"/>
        <v>0</v>
      </c>
      <c r="AA8273" s="1">
        <f t="shared" si="916"/>
        <v>0</v>
      </c>
    </row>
    <row r="8274" spans="1:27" ht="14.25" customHeight="1">
      <c r="A8274" s="152"/>
      <c r="B8274" s="139">
        <v>20190429</v>
      </c>
      <c r="C8274" s="57" t="str">
        <f t="shared" si="913"/>
        <v>POS</v>
      </c>
      <c r="D8274" s="115">
        <v>42122</v>
      </c>
      <c r="E8274" s="9" t="s">
        <v>217</v>
      </c>
      <c r="F8274" s="37" t="s">
        <v>25</v>
      </c>
      <c r="G8274" s="11" t="s">
        <v>380</v>
      </c>
      <c r="H8274" s="2"/>
      <c r="I8274" s="2"/>
      <c r="J8274" s="84" t="s">
        <v>27</v>
      </c>
      <c r="K8274" s="84" t="s">
        <v>577</v>
      </c>
      <c r="L8274" s="84" t="s">
        <v>39</v>
      </c>
      <c r="M8274" s="4"/>
      <c r="N8274" s="4"/>
      <c r="O8274" s="4" t="str">
        <f t="shared" si="912"/>
        <v>Bombus (Thoracobombus) fervidus</v>
      </c>
      <c r="P8274" s="85" t="str">
        <f t="shared" si="914"/>
        <v>Bombus fervidus</v>
      </c>
      <c r="Q8274" s="91" t="s">
        <v>29</v>
      </c>
      <c r="R8274" s="89">
        <v>1</v>
      </c>
      <c r="S8274" s="12"/>
      <c r="T8274" s="12"/>
      <c r="U8274" s="12"/>
      <c r="V8274" s="10" t="s">
        <v>182</v>
      </c>
      <c r="W8274" s="118">
        <v>42319</v>
      </c>
      <c r="X8274" s="66" t="s">
        <v>211</v>
      </c>
      <c r="Y8274" s="129">
        <f t="shared" si="917"/>
        <v>1</v>
      </c>
      <c r="Z8274" s="110">
        <f t="shared" si="915"/>
        <v>0</v>
      </c>
      <c r="AA8274" s="1">
        <f t="shared" si="916"/>
        <v>0</v>
      </c>
    </row>
    <row r="8275" spans="1:27" ht="14.25" customHeight="1">
      <c r="A8275" s="152"/>
      <c r="B8275" s="139">
        <v>20190429</v>
      </c>
      <c r="C8275" s="57" t="str">
        <f t="shared" si="913"/>
        <v>POS</v>
      </c>
      <c r="D8275" s="115">
        <v>42122</v>
      </c>
      <c r="E8275" s="9" t="s">
        <v>217</v>
      </c>
      <c r="F8275" s="37" t="s">
        <v>25</v>
      </c>
      <c r="G8275" s="11" t="s">
        <v>380</v>
      </c>
      <c r="H8275" s="2"/>
      <c r="I8275" s="2"/>
      <c r="J8275" s="84" t="s">
        <v>140</v>
      </c>
      <c r="K8275" s="84" t="s">
        <v>140</v>
      </c>
      <c r="L8275" s="84" t="s">
        <v>141</v>
      </c>
      <c r="M8275" s="4"/>
      <c r="N8275" s="4"/>
      <c r="O8275" s="4" t="str">
        <f t="shared" si="912"/>
        <v>Agapostemon (Agapostemon) texanus</v>
      </c>
      <c r="P8275" s="85" t="str">
        <f t="shared" si="914"/>
        <v>Agapostemon texanus</v>
      </c>
      <c r="Q8275" s="91" t="s">
        <v>29</v>
      </c>
      <c r="R8275" s="89">
        <v>3</v>
      </c>
      <c r="S8275" s="12"/>
      <c r="T8275" s="12"/>
      <c r="U8275" s="12"/>
      <c r="V8275" s="10" t="s">
        <v>182</v>
      </c>
      <c r="W8275" s="118">
        <v>42319</v>
      </c>
      <c r="X8275" s="66"/>
      <c r="Y8275" s="129">
        <f t="shared" si="917"/>
        <v>3</v>
      </c>
      <c r="Z8275" s="110">
        <f t="shared" si="915"/>
        <v>0</v>
      </c>
      <c r="AA8275" s="1">
        <f t="shared" si="916"/>
        <v>0</v>
      </c>
    </row>
    <row r="8276" spans="1:27" ht="14.25" customHeight="1">
      <c r="A8276" s="152"/>
      <c r="B8276" s="139">
        <v>20190429</v>
      </c>
      <c r="C8276" s="57" t="str">
        <f t="shared" si="913"/>
        <v>POS</v>
      </c>
      <c r="D8276" s="115">
        <v>42122</v>
      </c>
      <c r="E8276" s="9" t="s">
        <v>217</v>
      </c>
      <c r="F8276" s="37" t="s">
        <v>25</v>
      </c>
      <c r="G8276" s="11" t="s">
        <v>380</v>
      </c>
      <c r="H8276" s="66"/>
      <c r="I8276" s="66"/>
      <c r="J8276" s="84" t="s">
        <v>175</v>
      </c>
      <c r="K8276" s="112" t="s">
        <v>580</v>
      </c>
      <c r="L8276" s="84" t="s">
        <v>176</v>
      </c>
      <c r="M8276" s="84"/>
      <c r="N8276" s="84"/>
      <c r="O8276" s="4" t="str">
        <f t="shared" si="912"/>
        <v>Ceratina (Zadontomerus) acantha</v>
      </c>
      <c r="P8276" s="85" t="str">
        <f t="shared" si="914"/>
        <v>Ceratina acantha</v>
      </c>
      <c r="Q8276" s="91" t="s">
        <v>43</v>
      </c>
      <c r="R8276" s="89">
        <v>5</v>
      </c>
      <c r="S8276" s="91"/>
      <c r="T8276" s="91"/>
      <c r="U8276" s="91"/>
      <c r="V8276" s="10" t="s">
        <v>182</v>
      </c>
      <c r="W8276" s="118">
        <v>42319</v>
      </c>
      <c r="X8276" s="66"/>
      <c r="Y8276" s="129">
        <f t="shared" si="917"/>
        <v>5</v>
      </c>
      <c r="Z8276" s="110">
        <f t="shared" si="915"/>
        <v>0</v>
      </c>
      <c r="AA8276" s="1">
        <f t="shared" si="916"/>
        <v>0</v>
      </c>
    </row>
    <row r="8277" spans="1:27" ht="14.25" customHeight="1">
      <c r="A8277" s="152"/>
      <c r="B8277" s="139">
        <v>20190429</v>
      </c>
      <c r="C8277" s="57" t="str">
        <f t="shared" si="913"/>
        <v>POS</v>
      </c>
      <c r="D8277" s="115">
        <v>42122</v>
      </c>
      <c r="E8277" s="9" t="s">
        <v>217</v>
      </c>
      <c r="F8277" s="37" t="s">
        <v>25</v>
      </c>
      <c r="G8277" s="11" t="s">
        <v>380</v>
      </c>
      <c r="H8277" s="2"/>
      <c r="I8277" s="2"/>
      <c r="J8277" s="84" t="s">
        <v>51</v>
      </c>
      <c r="K8277" s="84" t="s">
        <v>582</v>
      </c>
      <c r="L8277" s="84" t="s">
        <v>52</v>
      </c>
      <c r="M8277" s="4"/>
      <c r="N8277" s="4"/>
      <c r="O8277" s="4" t="str">
        <f t="shared" si="912"/>
        <v>Halictus (Seladonia) tripartitus</v>
      </c>
      <c r="P8277" s="85" t="str">
        <f t="shared" si="914"/>
        <v>Halictus tripartitus</v>
      </c>
      <c r="Q8277" s="91" t="s">
        <v>29</v>
      </c>
      <c r="R8277" s="89">
        <v>39</v>
      </c>
      <c r="S8277" s="12"/>
      <c r="T8277" s="12"/>
      <c r="U8277" s="12"/>
      <c r="V8277" s="10" t="s">
        <v>182</v>
      </c>
      <c r="W8277" s="118">
        <v>42319</v>
      </c>
      <c r="X8277" s="66"/>
      <c r="Y8277" s="129">
        <f t="shared" si="917"/>
        <v>39</v>
      </c>
      <c r="Z8277" s="110">
        <f t="shared" si="915"/>
        <v>0</v>
      </c>
      <c r="AA8277" s="1">
        <f t="shared" si="916"/>
        <v>0</v>
      </c>
    </row>
    <row r="8278" spans="1:27" ht="14.25" customHeight="1">
      <c r="A8278" s="152"/>
      <c r="B8278" s="139">
        <v>20190429</v>
      </c>
      <c r="C8278" s="57" t="str">
        <f t="shared" si="913"/>
        <v>POS</v>
      </c>
      <c r="D8278" s="115">
        <v>42122</v>
      </c>
      <c r="E8278" s="9" t="s">
        <v>36</v>
      </c>
      <c r="F8278" s="37" t="s">
        <v>25</v>
      </c>
      <c r="G8278" s="11" t="s">
        <v>380</v>
      </c>
      <c r="H8278" s="2"/>
      <c r="I8278" s="2"/>
      <c r="J8278" s="4" t="s">
        <v>175</v>
      </c>
      <c r="K8278" s="31" t="s">
        <v>580</v>
      </c>
      <c r="L8278" s="4" t="s">
        <v>176</v>
      </c>
      <c r="M8278" s="4"/>
      <c r="N8278" s="4"/>
      <c r="O8278" s="4" t="str">
        <f t="shared" si="912"/>
        <v>Ceratina (Zadontomerus) acantha</v>
      </c>
      <c r="P8278" s="85" t="str">
        <f t="shared" si="914"/>
        <v>Ceratina acantha</v>
      </c>
      <c r="Q8278" s="91" t="s">
        <v>29</v>
      </c>
      <c r="R8278" s="89">
        <v>4</v>
      </c>
      <c r="S8278" s="12"/>
      <c r="T8278" s="12"/>
      <c r="U8278" s="12"/>
      <c r="V8278" s="10" t="s">
        <v>182</v>
      </c>
      <c r="W8278" s="118">
        <v>42319</v>
      </c>
      <c r="X8278" s="66"/>
      <c r="Y8278" s="129">
        <f t="shared" si="917"/>
        <v>4</v>
      </c>
      <c r="Z8278" s="110">
        <f t="shared" si="915"/>
        <v>0</v>
      </c>
      <c r="AA8278" s="1">
        <f t="shared" si="916"/>
        <v>0</v>
      </c>
    </row>
    <row r="8279" spans="1:27" ht="14.25" customHeight="1">
      <c r="A8279" s="152"/>
      <c r="B8279" s="139">
        <v>20190429</v>
      </c>
      <c r="C8279" s="57" t="str">
        <f t="shared" si="913"/>
        <v>POS</v>
      </c>
      <c r="D8279" s="115">
        <v>42122</v>
      </c>
      <c r="E8279" s="9" t="s">
        <v>36</v>
      </c>
      <c r="F8279" s="37" t="s">
        <v>25</v>
      </c>
      <c r="G8279" s="11" t="s">
        <v>380</v>
      </c>
      <c r="H8279" s="66"/>
      <c r="I8279" s="66"/>
      <c r="J8279" s="84" t="s">
        <v>51</v>
      </c>
      <c r="K8279" s="84" t="s">
        <v>582</v>
      </c>
      <c r="L8279" s="4" t="s">
        <v>52</v>
      </c>
      <c r="M8279" s="84"/>
      <c r="N8279" s="84"/>
      <c r="O8279" s="4" t="str">
        <f t="shared" si="912"/>
        <v>Halictus (Seladonia) tripartitus</v>
      </c>
      <c r="P8279" s="85" t="str">
        <f t="shared" si="914"/>
        <v>Halictus tripartitus</v>
      </c>
      <c r="Q8279" s="91" t="s">
        <v>29</v>
      </c>
      <c r="R8279" s="89">
        <v>111</v>
      </c>
      <c r="S8279" s="91"/>
      <c r="T8279" s="91"/>
      <c r="U8279" s="91"/>
      <c r="V8279" s="10" t="s">
        <v>182</v>
      </c>
      <c r="W8279" s="118">
        <v>42319</v>
      </c>
      <c r="X8279" s="66"/>
      <c r="Y8279" s="129">
        <f t="shared" si="917"/>
        <v>111</v>
      </c>
      <c r="Z8279" s="110">
        <f t="shared" si="915"/>
        <v>0</v>
      </c>
      <c r="AA8279" s="1">
        <f t="shared" si="916"/>
        <v>0</v>
      </c>
    </row>
    <row r="8280" spans="1:27" ht="14.25" customHeight="1">
      <c r="A8280" s="152"/>
      <c r="B8280" s="139">
        <v>20190429</v>
      </c>
      <c r="C8280" s="57" t="str">
        <f t="shared" si="913"/>
        <v>POS</v>
      </c>
      <c r="D8280" s="115">
        <v>42122</v>
      </c>
      <c r="E8280" s="9" t="s">
        <v>249</v>
      </c>
      <c r="F8280" s="37" t="s">
        <v>25</v>
      </c>
      <c r="G8280" s="11" t="s">
        <v>380</v>
      </c>
      <c r="H8280" s="2"/>
      <c r="I8280" s="2"/>
      <c r="J8280" s="84" t="s">
        <v>51</v>
      </c>
      <c r="K8280" s="31" t="s">
        <v>583</v>
      </c>
      <c r="L8280" s="84" t="s">
        <v>157</v>
      </c>
      <c r="M8280" s="4"/>
      <c r="N8280" s="4"/>
      <c r="O8280" s="4" t="str">
        <f t="shared" si="912"/>
        <v>Halictus (Protohalictus) rubicundus</v>
      </c>
      <c r="P8280" s="85" t="str">
        <f t="shared" si="914"/>
        <v>Halictus rubicundus</v>
      </c>
      <c r="Q8280" s="91" t="s">
        <v>29</v>
      </c>
      <c r="R8280" s="89">
        <v>10</v>
      </c>
      <c r="S8280" s="12"/>
      <c r="T8280" s="12"/>
      <c r="U8280" s="12"/>
      <c r="V8280" s="10" t="s">
        <v>182</v>
      </c>
      <c r="W8280" s="118">
        <v>42319</v>
      </c>
      <c r="X8280" s="66"/>
      <c r="Y8280" s="129">
        <f t="shared" si="917"/>
        <v>10</v>
      </c>
      <c r="Z8280" s="110">
        <f t="shared" si="915"/>
        <v>0</v>
      </c>
      <c r="AA8280" s="1">
        <f t="shared" si="916"/>
        <v>0</v>
      </c>
    </row>
    <row r="8281" spans="1:27" ht="14.25" customHeight="1">
      <c r="A8281" s="152"/>
      <c r="B8281" s="139">
        <v>20190429</v>
      </c>
      <c r="C8281" s="57" t="str">
        <f t="shared" si="913"/>
        <v>POS</v>
      </c>
      <c r="D8281" s="115">
        <v>42122</v>
      </c>
      <c r="E8281" s="9" t="s">
        <v>249</v>
      </c>
      <c r="F8281" s="37" t="s">
        <v>25</v>
      </c>
      <c r="G8281" s="11" t="s">
        <v>380</v>
      </c>
      <c r="H8281" s="2"/>
      <c r="I8281" s="2"/>
      <c r="J8281" s="4" t="s">
        <v>140</v>
      </c>
      <c r="K8281" s="4" t="s">
        <v>140</v>
      </c>
      <c r="L8281" s="4" t="s">
        <v>141</v>
      </c>
      <c r="M8281" s="4"/>
      <c r="N8281" s="4"/>
      <c r="O8281" s="4" t="str">
        <f t="shared" si="912"/>
        <v>Agapostemon (Agapostemon) texanus</v>
      </c>
      <c r="P8281" s="85" t="str">
        <f t="shared" si="914"/>
        <v>Agapostemon texanus</v>
      </c>
      <c r="Q8281" s="91" t="s">
        <v>29</v>
      </c>
      <c r="R8281" s="89">
        <v>2</v>
      </c>
      <c r="S8281" s="12"/>
      <c r="T8281" s="12"/>
      <c r="U8281" s="12"/>
      <c r="V8281" s="10" t="s">
        <v>182</v>
      </c>
      <c r="W8281" s="118">
        <v>42319</v>
      </c>
      <c r="X8281" s="66"/>
      <c r="Y8281" s="129">
        <f t="shared" si="917"/>
        <v>2</v>
      </c>
      <c r="Z8281" s="110">
        <f t="shared" si="915"/>
        <v>0</v>
      </c>
      <c r="AA8281" s="1">
        <f t="shared" si="916"/>
        <v>0</v>
      </c>
    </row>
    <row r="8282" spans="1:27" ht="14.25" customHeight="1">
      <c r="A8282" s="152"/>
      <c r="B8282" s="139">
        <v>20190429</v>
      </c>
      <c r="C8282" s="57" t="str">
        <f t="shared" si="913"/>
        <v>POS</v>
      </c>
      <c r="D8282" s="115">
        <v>42122</v>
      </c>
      <c r="E8282" s="9" t="s">
        <v>249</v>
      </c>
      <c r="F8282" s="37" t="s">
        <v>25</v>
      </c>
      <c r="G8282" s="11" t="s">
        <v>380</v>
      </c>
      <c r="H8282" s="66"/>
      <c r="I8282" s="66"/>
      <c r="J8282" s="84" t="s">
        <v>27</v>
      </c>
      <c r="K8282" s="84" t="s">
        <v>578</v>
      </c>
      <c r="L8282" s="4" t="s">
        <v>47</v>
      </c>
      <c r="M8282" s="84"/>
      <c r="N8282" s="84"/>
      <c r="O8282" s="4" t="str">
        <f t="shared" si="912"/>
        <v>Bombus (Pyrobombus) vosnesenskii</v>
      </c>
      <c r="P8282" s="85" t="str">
        <f t="shared" si="914"/>
        <v>Bombus vosnesenskii</v>
      </c>
      <c r="Q8282" s="91" t="s">
        <v>29</v>
      </c>
      <c r="R8282" s="89">
        <v>1</v>
      </c>
      <c r="S8282" s="91"/>
      <c r="T8282" s="91"/>
      <c r="U8282" s="91"/>
      <c r="V8282" s="10" t="s">
        <v>182</v>
      </c>
      <c r="W8282" s="118">
        <v>42319</v>
      </c>
      <c r="X8282" s="66"/>
      <c r="Y8282" s="129">
        <f t="shared" si="917"/>
        <v>1</v>
      </c>
      <c r="Z8282" s="110">
        <f t="shared" si="915"/>
        <v>0</v>
      </c>
      <c r="AA8282" s="1">
        <f t="shared" si="916"/>
        <v>0</v>
      </c>
    </row>
    <row r="8283" spans="1:27" ht="14.25" customHeight="1">
      <c r="A8283" s="152"/>
      <c r="B8283" s="139">
        <v>20190429</v>
      </c>
      <c r="C8283" s="57" t="str">
        <f t="shared" si="913"/>
        <v>POS</v>
      </c>
      <c r="D8283" s="115">
        <v>42122</v>
      </c>
      <c r="E8283" s="9" t="s">
        <v>249</v>
      </c>
      <c r="F8283" s="37" t="s">
        <v>25</v>
      </c>
      <c r="G8283" s="11" t="s">
        <v>380</v>
      </c>
      <c r="H8283" s="2"/>
      <c r="I8283" s="2"/>
      <c r="J8283" s="4" t="s">
        <v>51</v>
      </c>
      <c r="K8283" s="4" t="s">
        <v>582</v>
      </c>
      <c r="L8283" s="4" t="s">
        <v>52</v>
      </c>
      <c r="M8283" s="4"/>
      <c r="N8283" s="4"/>
      <c r="O8283" s="4" t="str">
        <f t="shared" ref="O8283:O8346" si="918">J8283&amp;" "&amp;IF(LEN(K8283)&gt;0,"("&amp;K8283&amp;") ","")&amp;IF(LEN(N8283)&gt;0,"nr. ","")&amp;L8283&amp;IF(LEN(M8283)&gt;0," ssp. "&amp;M8283,"")</f>
        <v>Halictus (Seladonia) tripartitus</v>
      </c>
      <c r="P8283" s="85" t="str">
        <f t="shared" si="914"/>
        <v>Halictus tripartitus</v>
      </c>
      <c r="Q8283" s="91" t="s">
        <v>29</v>
      </c>
      <c r="R8283" s="89">
        <v>108</v>
      </c>
      <c r="S8283" s="12"/>
      <c r="T8283" s="12"/>
      <c r="U8283" s="12"/>
      <c r="V8283" s="10" t="s">
        <v>182</v>
      </c>
      <c r="W8283" s="118">
        <v>42319</v>
      </c>
      <c r="X8283" s="66"/>
      <c r="Y8283" s="129">
        <f t="shared" si="917"/>
        <v>108</v>
      </c>
      <c r="Z8283" s="110">
        <f t="shared" si="915"/>
        <v>0</v>
      </c>
      <c r="AA8283" s="1">
        <f t="shared" si="916"/>
        <v>0</v>
      </c>
    </row>
    <row r="8284" spans="1:27" ht="14.25" customHeight="1">
      <c r="A8284" s="152"/>
      <c r="B8284" s="139">
        <v>20190429</v>
      </c>
      <c r="C8284" s="57" t="str">
        <f t="shared" si="913"/>
        <v>POS</v>
      </c>
      <c r="D8284" s="115">
        <v>42122</v>
      </c>
      <c r="E8284" s="9" t="s">
        <v>478</v>
      </c>
      <c r="F8284" s="37" t="s">
        <v>25</v>
      </c>
      <c r="G8284" s="11" t="s">
        <v>380</v>
      </c>
      <c r="H8284" s="2"/>
      <c r="I8284" s="2"/>
      <c r="J8284" s="4" t="s">
        <v>51</v>
      </c>
      <c r="K8284" s="31" t="s">
        <v>583</v>
      </c>
      <c r="L8284" s="4" t="s">
        <v>157</v>
      </c>
      <c r="M8284" s="4"/>
      <c r="N8284" s="4"/>
      <c r="O8284" s="4" t="str">
        <f t="shared" si="918"/>
        <v>Halictus (Protohalictus) rubicundus</v>
      </c>
      <c r="P8284" s="85" t="str">
        <f t="shared" si="914"/>
        <v>Halictus rubicundus</v>
      </c>
      <c r="Q8284" s="91" t="s">
        <v>29</v>
      </c>
      <c r="R8284" s="89">
        <v>3</v>
      </c>
      <c r="S8284" s="12"/>
      <c r="T8284" s="12"/>
      <c r="U8284" s="12"/>
      <c r="V8284" s="10" t="s">
        <v>182</v>
      </c>
      <c r="W8284" s="118">
        <v>42319</v>
      </c>
      <c r="X8284" s="66"/>
      <c r="Y8284" s="129">
        <f t="shared" si="917"/>
        <v>3</v>
      </c>
      <c r="Z8284" s="110">
        <f t="shared" si="915"/>
        <v>0</v>
      </c>
      <c r="AA8284" s="1">
        <f t="shared" si="916"/>
        <v>0</v>
      </c>
    </row>
    <row r="8285" spans="1:27" ht="14.25" customHeight="1">
      <c r="A8285" s="152"/>
      <c r="B8285" s="139">
        <v>20190429</v>
      </c>
      <c r="C8285" s="57" t="str">
        <f t="shared" si="913"/>
        <v>POS</v>
      </c>
      <c r="D8285" s="115">
        <v>42122</v>
      </c>
      <c r="E8285" s="9" t="s">
        <v>478</v>
      </c>
      <c r="F8285" s="37" t="s">
        <v>25</v>
      </c>
      <c r="G8285" s="11" t="s">
        <v>380</v>
      </c>
      <c r="H8285" s="66"/>
      <c r="I8285" s="66"/>
      <c r="J8285" s="84" t="s">
        <v>140</v>
      </c>
      <c r="K8285" s="84" t="s">
        <v>140</v>
      </c>
      <c r="L8285" s="4" t="s">
        <v>141</v>
      </c>
      <c r="M8285" s="84"/>
      <c r="N8285" s="84"/>
      <c r="O8285" s="4" t="str">
        <f t="shared" si="918"/>
        <v>Agapostemon (Agapostemon) texanus</v>
      </c>
      <c r="P8285" s="85" t="str">
        <f t="shared" si="914"/>
        <v>Agapostemon texanus</v>
      </c>
      <c r="Q8285" s="91" t="s">
        <v>29</v>
      </c>
      <c r="R8285" s="89">
        <v>3</v>
      </c>
      <c r="S8285" s="91"/>
      <c r="T8285" s="91"/>
      <c r="U8285" s="91"/>
      <c r="V8285" s="10" t="s">
        <v>182</v>
      </c>
      <c r="W8285" s="118">
        <v>42319</v>
      </c>
      <c r="X8285" s="66"/>
      <c r="Y8285" s="129">
        <f t="shared" si="917"/>
        <v>3</v>
      </c>
      <c r="Z8285" s="110">
        <f t="shared" si="915"/>
        <v>0</v>
      </c>
      <c r="AA8285" s="1">
        <f t="shared" si="916"/>
        <v>0</v>
      </c>
    </row>
    <row r="8286" spans="1:27" ht="14.25" customHeight="1">
      <c r="A8286" s="152"/>
      <c r="B8286" s="139">
        <v>20190429</v>
      </c>
      <c r="C8286" s="57" t="str">
        <f t="shared" si="913"/>
        <v>POS</v>
      </c>
      <c r="D8286" s="115">
        <v>42122</v>
      </c>
      <c r="E8286" s="9" t="s">
        <v>478</v>
      </c>
      <c r="F8286" s="37" t="s">
        <v>25</v>
      </c>
      <c r="G8286" s="11" t="s">
        <v>380</v>
      </c>
      <c r="H8286" s="2"/>
      <c r="I8286" s="2"/>
      <c r="J8286" s="4" t="s">
        <v>175</v>
      </c>
      <c r="K8286" s="31" t="s">
        <v>580</v>
      </c>
      <c r="L8286" s="4" t="s">
        <v>176</v>
      </c>
      <c r="M8286" s="4"/>
      <c r="N8286" s="4"/>
      <c r="O8286" s="4" t="str">
        <f t="shared" si="918"/>
        <v>Ceratina (Zadontomerus) acantha</v>
      </c>
      <c r="P8286" s="85" t="str">
        <f t="shared" si="914"/>
        <v>Ceratina acantha</v>
      </c>
      <c r="Q8286" s="91" t="s">
        <v>29</v>
      </c>
      <c r="R8286" s="89">
        <v>1</v>
      </c>
      <c r="S8286" s="12"/>
      <c r="T8286" s="12"/>
      <c r="U8286" s="12"/>
      <c r="V8286" s="10" t="s">
        <v>182</v>
      </c>
      <c r="W8286" s="118">
        <v>42319</v>
      </c>
      <c r="X8286" s="66"/>
      <c r="Y8286" s="129">
        <f t="shared" si="917"/>
        <v>1</v>
      </c>
      <c r="Z8286" s="110">
        <f t="shared" si="915"/>
        <v>0</v>
      </c>
      <c r="AA8286" s="1">
        <f t="shared" si="916"/>
        <v>0</v>
      </c>
    </row>
    <row r="8287" spans="1:27" ht="14.25" customHeight="1">
      <c r="A8287" s="152"/>
      <c r="B8287" s="139">
        <v>20190429</v>
      </c>
      <c r="C8287" s="57" t="str">
        <f t="shared" si="913"/>
        <v>POS</v>
      </c>
      <c r="D8287" s="115">
        <v>42122</v>
      </c>
      <c r="E8287" s="9" t="s">
        <v>478</v>
      </c>
      <c r="F8287" s="37" t="s">
        <v>25</v>
      </c>
      <c r="G8287" s="11" t="s">
        <v>380</v>
      </c>
      <c r="H8287" s="2"/>
      <c r="I8287" s="2"/>
      <c r="J8287" s="4" t="s">
        <v>51</v>
      </c>
      <c r="K8287" s="4" t="s">
        <v>582</v>
      </c>
      <c r="L8287" s="4" t="s">
        <v>52</v>
      </c>
      <c r="M8287" s="4"/>
      <c r="N8287" s="4"/>
      <c r="O8287" s="4" t="str">
        <f t="shared" si="918"/>
        <v>Halictus (Seladonia) tripartitus</v>
      </c>
      <c r="P8287" s="85" t="str">
        <f t="shared" si="914"/>
        <v>Halictus tripartitus</v>
      </c>
      <c r="Q8287" s="91" t="s">
        <v>29</v>
      </c>
      <c r="R8287" s="89">
        <v>147</v>
      </c>
      <c r="S8287" s="12"/>
      <c r="T8287" s="12"/>
      <c r="U8287" s="12"/>
      <c r="V8287" s="10" t="s">
        <v>182</v>
      </c>
      <c r="W8287" s="118">
        <v>42319</v>
      </c>
      <c r="X8287" s="66"/>
      <c r="Y8287" s="129">
        <f t="shared" si="917"/>
        <v>147</v>
      </c>
      <c r="Z8287" s="110">
        <f t="shared" si="915"/>
        <v>0</v>
      </c>
      <c r="AA8287" s="1">
        <f t="shared" si="916"/>
        <v>0</v>
      </c>
    </row>
    <row r="8288" spans="1:27" ht="14.25" customHeight="1">
      <c r="A8288" s="152"/>
      <c r="B8288" s="139">
        <v>20190429</v>
      </c>
      <c r="C8288" s="57" t="str">
        <f t="shared" si="913"/>
        <v>POS</v>
      </c>
      <c r="D8288" s="115">
        <v>42122</v>
      </c>
      <c r="E8288" s="9" t="s">
        <v>206</v>
      </c>
      <c r="F8288" s="37" t="s">
        <v>25</v>
      </c>
      <c r="G8288" s="11" t="s">
        <v>380</v>
      </c>
      <c r="H8288" s="66"/>
      <c r="I8288" s="66"/>
      <c r="J8288" s="84" t="s">
        <v>51</v>
      </c>
      <c r="K8288" s="31" t="s">
        <v>583</v>
      </c>
      <c r="L8288" s="84" t="s">
        <v>157</v>
      </c>
      <c r="M8288" s="84"/>
      <c r="N8288" s="84"/>
      <c r="O8288" s="4" t="str">
        <f t="shared" si="918"/>
        <v>Halictus (Protohalictus) rubicundus</v>
      </c>
      <c r="P8288" s="85" t="str">
        <f t="shared" si="914"/>
        <v>Halictus rubicundus</v>
      </c>
      <c r="Q8288" s="91" t="s">
        <v>29</v>
      </c>
      <c r="R8288" s="89">
        <v>21</v>
      </c>
      <c r="S8288" s="91"/>
      <c r="T8288" s="91"/>
      <c r="U8288" s="91"/>
      <c r="V8288" s="10" t="s">
        <v>182</v>
      </c>
      <c r="W8288" s="118">
        <v>42319</v>
      </c>
      <c r="X8288" s="66"/>
      <c r="Y8288" s="129">
        <f t="shared" si="917"/>
        <v>21</v>
      </c>
      <c r="Z8288" s="110">
        <f t="shared" si="915"/>
        <v>0</v>
      </c>
      <c r="AA8288" s="1">
        <f t="shared" si="916"/>
        <v>0</v>
      </c>
    </row>
    <row r="8289" spans="1:27" ht="14.25" customHeight="1">
      <c r="A8289" s="152"/>
      <c r="B8289" s="139">
        <v>20190429</v>
      </c>
      <c r="C8289" s="57" t="str">
        <f t="shared" si="913"/>
        <v>POS</v>
      </c>
      <c r="D8289" s="115">
        <v>42122</v>
      </c>
      <c r="E8289" s="9" t="s">
        <v>206</v>
      </c>
      <c r="F8289" s="37" t="s">
        <v>25</v>
      </c>
      <c r="G8289" s="11" t="s">
        <v>380</v>
      </c>
      <c r="H8289" s="2"/>
      <c r="I8289" s="2"/>
      <c r="J8289" s="4" t="s">
        <v>140</v>
      </c>
      <c r="K8289" s="4" t="s">
        <v>140</v>
      </c>
      <c r="L8289" s="4" t="s">
        <v>141</v>
      </c>
      <c r="M8289" s="4"/>
      <c r="N8289" s="4"/>
      <c r="O8289" s="4" t="str">
        <f t="shared" si="918"/>
        <v>Agapostemon (Agapostemon) texanus</v>
      </c>
      <c r="P8289" s="85" t="str">
        <f t="shared" si="914"/>
        <v>Agapostemon texanus</v>
      </c>
      <c r="Q8289" s="91" t="s">
        <v>29</v>
      </c>
      <c r="R8289" s="89">
        <v>1</v>
      </c>
      <c r="S8289" s="12"/>
      <c r="T8289" s="12"/>
      <c r="U8289" s="12"/>
      <c r="V8289" s="10" t="s">
        <v>182</v>
      </c>
      <c r="W8289" s="118">
        <v>42319</v>
      </c>
      <c r="X8289" s="66"/>
      <c r="Y8289" s="129">
        <f t="shared" si="917"/>
        <v>1</v>
      </c>
      <c r="Z8289" s="110">
        <f t="shared" si="915"/>
        <v>0</v>
      </c>
      <c r="AA8289" s="1">
        <f t="shared" si="916"/>
        <v>0</v>
      </c>
    </row>
    <row r="8290" spans="1:27" ht="14.25" customHeight="1">
      <c r="A8290" s="152"/>
      <c r="B8290" s="139">
        <v>20190429</v>
      </c>
      <c r="C8290" s="57" t="str">
        <f t="shared" si="913"/>
        <v>POS</v>
      </c>
      <c r="D8290" s="115">
        <v>42122</v>
      </c>
      <c r="E8290" s="9" t="s">
        <v>206</v>
      </c>
      <c r="F8290" s="37" t="s">
        <v>25</v>
      </c>
      <c r="G8290" s="11" t="s">
        <v>380</v>
      </c>
      <c r="H8290" s="2"/>
      <c r="I8290" s="2"/>
      <c r="J8290" s="4" t="s">
        <v>27</v>
      </c>
      <c r="K8290" s="4" t="s">
        <v>578</v>
      </c>
      <c r="L8290" s="4" t="s">
        <v>87</v>
      </c>
      <c r="M8290" s="4"/>
      <c r="N8290" s="4"/>
      <c r="O8290" s="4" t="str">
        <f t="shared" si="918"/>
        <v>Bombus (Pyrobombus) flavifrons</v>
      </c>
      <c r="P8290" s="85" t="str">
        <f t="shared" si="914"/>
        <v>Bombus flavifrons</v>
      </c>
      <c r="Q8290" s="91" t="s">
        <v>29</v>
      </c>
      <c r="R8290" s="89">
        <v>1</v>
      </c>
      <c r="S8290" s="12"/>
      <c r="T8290" s="12"/>
      <c r="U8290" s="12"/>
      <c r="V8290" s="10" t="s">
        <v>182</v>
      </c>
      <c r="W8290" s="118">
        <v>42319</v>
      </c>
      <c r="X8290" s="66"/>
      <c r="Y8290" s="129">
        <f t="shared" si="917"/>
        <v>1</v>
      </c>
      <c r="Z8290" s="110">
        <f t="shared" si="915"/>
        <v>0</v>
      </c>
      <c r="AA8290" s="1">
        <f t="shared" si="916"/>
        <v>0</v>
      </c>
    </row>
    <row r="8291" spans="1:27" ht="14.25" customHeight="1">
      <c r="A8291" s="152"/>
      <c r="B8291" s="139">
        <v>20190429</v>
      </c>
      <c r="C8291" s="57" t="str">
        <f t="shared" si="913"/>
        <v>POS</v>
      </c>
      <c r="D8291" s="115">
        <v>42122</v>
      </c>
      <c r="E8291" s="9" t="s">
        <v>210</v>
      </c>
      <c r="F8291" s="37" t="s">
        <v>25</v>
      </c>
      <c r="G8291" s="11" t="s">
        <v>380</v>
      </c>
      <c r="H8291" s="66"/>
      <c r="I8291" s="66"/>
      <c r="J8291" s="84" t="s">
        <v>27</v>
      </c>
      <c r="K8291" s="84" t="s">
        <v>577</v>
      </c>
      <c r="L8291" s="4" t="s">
        <v>39</v>
      </c>
      <c r="M8291" s="84"/>
      <c r="N8291" s="84"/>
      <c r="O8291" s="4" t="str">
        <f t="shared" si="918"/>
        <v>Bombus (Thoracobombus) fervidus</v>
      </c>
      <c r="P8291" s="85" t="str">
        <f t="shared" si="914"/>
        <v>Bombus fervidus</v>
      </c>
      <c r="Q8291" s="91" t="s">
        <v>29</v>
      </c>
      <c r="R8291" s="89">
        <v>3</v>
      </c>
      <c r="S8291" s="91"/>
      <c r="T8291" s="91"/>
      <c r="U8291" s="91"/>
      <c r="V8291" s="10" t="s">
        <v>182</v>
      </c>
      <c r="W8291" s="118">
        <v>42319</v>
      </c>
      <c r="X8291" s="66" t="s">
        <v>393</v>
      </c>
      <c r="Y8291" s="129">
        <f t="shared" si="917"/>
        <v>3</v>
      </c>
      <c r="Z8291" s="110">
        <f t="shared" si="915"/>
        <v>0</v>
      </c>
      <c r="AA8291" s="1">
        <f t="shared" si="916"/>
        <v>0</v>
      </c>
    </row>
    <row r="8292" spans="1:27" ht="14.25" customHeight="1">
      <c r="A8292" s="152"/>
      <c r="B8292" s="139">
        <v>20190429</v>
      </c>
      <c r="C8292" s="57" t="str">
        <f t="shared" si="913"/>
        <v>POS</v>
      </c>
      <c r="D8292" s="115">
        <v>42122</v>
      </c>
      <c r="E8292" s="9" t="s">
        <v>210</v>
      </c>
      <c r="F8292" s="37" t="s">
        <v>25</v>
      </c>
      <c r="G8292" s="11" t="s">
        <v>380</v>
      </c>
      <c r="H8292" s="2"/>
      <c r="I8292" s="2"/>
      <c r="J8292" s="4" t="s">
        <v>27</v>
      </c>
      <c r="K8292" s="4" t="s">
        <v>578</v>
      </c>
      <c r="L8292" s="4" t="s">
        <v>47</v>
      </c>
      <c r="M8292" s="4"/>
      <c r="N8292" s="4"/>
      <c r="O8292" s="4" t="str">
        <f t="shared" si="918"/>
        <v>Bombus (Pyrobombus) vosnesenskii</v>
      </c>
      <c r="P8292" s="85" t="str">
        <f t="shared" si="914"/>
        <v>Bombus vosnesenskii</v>
      </c>
      <c r="Q8292" s="12" t="s">
        <v>29</v>
      </c>
      <c r="R8292" s="24">
        <v>2</v>
      </c>
      <c r="S8292" s="12"/>
      <c r="T8292" s="12"/>
      <c r="U8292" s="12"/>
      <c r="V8292" s="10" t="s">
        <v>182</v>
      </c>
      <c r="W8292" s="118">
        <v>42319</v>
      </c>
      <c r="X8292" s="66" t="s">
        <v>393</v>
      </c>
      <c r="Y8292" s="129">
        <f t="shared" si="917"/>
        <v>2</v>
      </c>
      <c r="Z8292" s="110">
        <f t="shared" si="915"/>
        <v>0</v>
      </c>
      <c r="AA8292" s="1">
        <f t="shared" si="916"/>
        <v>0</v>
      </c>
    </row>
    <row r="8293" spans="1:27" ht="14.25" customHeight="1">
      <c r="A8293" s="152"/>
      <c r="B8293" s="139">
        <v>20190429</v>
      </c>
      <c r="C8293" s="57" t="str">
        <f t="shared" si="913"/>
        <v>POS</v>
      </c>
      <c r="D8293" s="115">
        <v>42122</v>
      </c>
      <c r="E8293" s="9" t="s">
        <v>210</v>
      </c>
      <c r="F8293" s="37" t="s">
        <v>25</v>
      </c>
      <c r="G8293" s="11" t="s">
        <v>380</v>
      </c>
      <c r="H8293" s="2"/>
      <c r="I8293" s="2"/>
      <c r="J8293" s="4" t="s">
        <v>51</v>
      </c>
      <c r="K8293" s="4" t="s">
        <v>582</v>
      </c>
      <c r="L8293" s="4" t="s">
        <v>52</v>
      </c>
      <c r="M8293" s="4"/>
      <c r="N8293" s="4"/>
      <c r="O8293" s="4" t="str">
        <f t="shared" si="918"/>
        <v>Halictus (Seladonia) tripartitus</v>
      </c>
      <c r="P8293" s="85" t="str">
        <f t="shared" si="914"/>
        <v>Halictus tripartitus</v>
      </c>
      <c r="Q8293" s="91" t="s">
        <v>29</v>
      </c>
      <c r="R8293" s="89">
        <v>5</v>
      </c>
      <c r="S8293" s="12"/>
      <c r="T8293" s="12"/>
      <c r="U8293" s="12"/>
      <c r="V8293" s="10" t="s">
        <v>182</v>
      </c>
      <c r="W8293" s="118">
        <v>42319</v>
      </c>
      <c r="X8293" s="66"/>
      <c r="Y8293" s="129">
        <f t="shared" si="917"/>
        <v>5</v>
      </c>
      <c r="Z8293" s="110">
        <f t="shared" si="915"/>
        <v>0</v>
      </c>
      <c r="AA8293" s="1">
        <f t="shared" si="916"/>
        <v>0</v>
      </c>
    </row>
    <row r="8294" spans="1:27" ht="14.25" customHeight="1">
      <c r="A8294" s="152"/>
      <c r="B8294" s="139">
        <v>20190429</v>
      </c>
      <c r="C8294" s="57" t="str">
        <f t="shared" si="913"/>
        <v>POS</v>
      </c>
      <c r="D8294" s="115">
        <v>42122</v>
      </c>
      <c r="E8294" s="9" t="s">
        <v>210</v>
      </c>
      <c r="F8294" s="37" t="s">
        <v>25</v>
      </c>
      <c r="G8294" s="11" t="s">
        <v>380</v>
      </c>
      <c r="H8294" s="2"/>
      <c r="I8294" s="2"/>
      <c r="J8294" s="4" t="s">
        <v>140</v>
      </c>
      <c r="K8294" s="4" t="s">
        <v>140</v>
      </c>
      <c r="L8294" s="4" t="s">
        <v>141</v>
      </c>
      <c r="M8294" s="4"/>
      <c r="N8294" s="4"/>
      <c r="O8294" s="4" t="str">
        <f t="shared" si="918"/>
        <v>Agapostemon (Agapostemon) texanus</v>
      </c>
      <c r="P8294" s="85" t="str">
        <f t="shared" si="914"/>
        <v>Agapostemon texanus</v>
      </c>
      <c r="Q8294" s="91" t="s">
        <v>29</v>
      </c>
      <c r="R8294" s="89">
        <v>2</v>
      </c>
      <c r="S8294" s="12"/>
      <c r="T8294" s="12"/>
      <c r="U8294" s="12"/>
      <c r="V8294" s="10" t="s">
        <v>182</v>
      </c>
      <c r="W8294" s="118">
        <v>42319</v>
      </c>
      <c r="X8294" s="66"/>
      <c r="Y8294" s="129">
        <f t="shared" si="917"/>
        <v>2</v>
      </c>
      <c r="Z8294" s="110">
        <f t="shared" si="915"/>
        <v>0</v>
      </c>
      <c r="AA8294" s="1">
        <f t="shared" si="916"/>
        <v>0</v>
      </c>
    </row>
    <row r="8295" spans="1:27" ht="14.25" customHeight="1">
      <c r="A8295" s="152"/>
      <c r="B8295" s="139">
        <v>20190429</v>
      </c>
      <c r="C8295" s="57" t="str">
        <f t="shared" si="913"/>
        <v>POS</v>
      </c>
      <c r="D8295" s="115">
        <v>42122</v>
      </c>
      <c r="E8295" s="9" t="s">
        <v>210</v>
      </c>
      <c r="F8295" s="37" t="s">
        <v>25</v>
      </c>
      <c r="G8295" s="11" t="s">
        <v>380</v>
      </c>
      <c r="H8295" s="2"/>
      <c r="I8295" s="2"/>
      <c r="J8295" s="4" t="s">
        <v>51</v>
      </c>
      <c r="K8295" s="31" t="s">
        <v>583</v>
      </c>
      <c r="L8295" s="4" t="s">
        <v>157</v>
      </c>
      <c r="M8295" s="4"/>
      <c r="N8295" s="4"/>
      <c r="O8295" s="4" t="str">
        <f t="shared" si="918"/>
        <v>Halictus (Protohalictus) rubicundus</v>
      </c>
      <c r="P8295" s="85" t="str">
        <f t="shared" si="914"/>
        <v>Halictus rubicundus</v>
      </c>
      <c r="Q8295" s="91" t="s">
        <v>29</v>
      </c>
      <c r="R8295" s="89">
        <v>18</v>
      </c>
      <c r="S8295" s="12"/>
      <c r="T8295" s="12"/>
      <c r="U8295" s="12"/>
      <c r="V8295" s="10" t="s">
        <v>182</v>
      </c>
      <c r="W8295" s="118">
        <v>42319</v>
      </c>
      <c r="X8295" s="66"/>
      <c r="Y8295" s="129">
        <f t="shared" si="917"/>
        <v>18</v>
      </c>
      <c r="Z8295" s="110">
        <f t="shared" si="915"/>
        <v>0</v>
      </c>
      <c r="AA8295" s="1">
        <f t="shared" si="916"/>
        <v>0</v>
      </c>
    </row>
    <row r="8296" spans="1:27" ht="14.25" customHeight="1">
      <c r="A8296" s="152"/>
      <c r="B8296" s="139">
        <v>20190429</v>
      </c>
      <c r="C8296" s="57" t="str">
        <f t="shared" si="913"/>
        <v>POS</v>
      </c>
      <c r="D8296" s="115">
        <v>42122</v>
      </c>
      <c r="E8296" s="9" t="s">
        <v>212</v>
      </c>
      <c r="F8296" s="37" t="s">
        <v>25</v>
      </c>
      <c r="G8296" s="11" t="s">
        <v>380</v>
      </c>
      <c r="H8296" s="2"/>
      <c r="I8296" s="2"/>
      <c r="J8296" s="4" t="s">
        <v>175</v>
      </c>
      <c r="K8296" s="31" t="s">
        <v>580</v>
      </c>
      <c r="L8296" s="4" t="s">
        <v>176</v>
      </c>
      <c r="M8296" s="4"/>
      <c r="N8296" s="4"/>
      <c r="O8296" s="4" t="str">
        <f t="shared" si="918"/>
        <v>Ceratina (Zadontomerus) acantha</v>
      </c>
      <c r="P8296" s="85" t="str">
        <f t="shared" si="914"/>
        <v>Ceratina acantha</v>
      </c>
      <c r="Q8296" s="91" t="s">
        <v>43</v>
      </c>
      <c r="R8296" s="89">
        <v>10</v>
      </c>
      <c r="S8296" s="12"/>
      <c r="T8296" s="12"/>
      <c r="U8296" s="12"/>
      <c r="V8296" s="10" t="s">
        <v>182</v>
      </c>
      <c r="W8296" s="118">
        <v>42319</v>
      </c>
      <c r="X8296" s="66"/>
      <c r="Y8296" s="129">
        <f t="shared" si="917"/>
        <v>10</v>
      </c>
      <c r="Z8296" s="110">
        <f t="shared" si="915"/>
        <v>0</v>
      </c>
      <c r="AA8296" s="1">
        <f t="shared" si="916"/>
        <v>0</v>
      </c>
    </row>
    <row r="8297" spans="1:27" ht="14.25" customHeight="1">
      <c r="A8297" s="152"/>
      <c r="B8297" s="139">
        <v>20190429</v>
      </c>
      <c r="C8297" s="57" t="str">
        <f t="shared" si="913"/>
        <v>POS</v>
      </c>
      <c r="D8297" s="115">
        <v>42122</v>
      </c>
      <c r="E8297" s="9" t="s">
        <v>212</v>
      </c>
      <c r="F8297" s="37" t="s">
        <v>25</v>
      </c>
      <c r="G8297" s="11" t="s">
        <v>380</v>
      </c>
      <c r="H8297" s="2"/>
      <c r="I8297" s="2"/>
      <c r="J8297" s="4" t="s">
        <v>175</v>
      </c>
      <c r="K8297" s="31" t="s">
        <v>580</v>
      </c>
      <c r="L8297" s="4" t="s">
        <v>176</v>
      </c>
      <c r="M8297" s="4"/>
      <c r="N8297" s="4"/>
      <c r="O8297" s="4" t="str">
        <f t="shared" si="918"/>
        <v>Ceratina (Zadontomerus) acantha</v>
      </c>
      <c r="P8297" s="85" t="str">
        <f t="shared" si="914"/>
        <v>Ceratina acantha</v>
      </c>
      <c r="Q8297" s="91" t="s">
        <v>29</v>
      </c>
      <c r="R8297" s="89">
        <v>15</v>
      </c>
      <c r="S8297" s="12"/>
      <c r="T8297" s="12"/>
      <c r="U8297" s="12"/>
      <c r="V8297" s="10" t="s">
        <v>182</v>
      </c>
      <c r="W8297" s="118">
        <v>42319</v>
      </c>
      <c r="X8297" s="66"/>
      <c r="Y8297" s="129">
        <f t="shared" si="917"/>
        <v>15</v>
      </c>
      <c r="Z8297" s="110">
        <f t="shared" si="915"/>
        <v>0</v>
      </c>
      <c r="AA8297" s="1">
        <f t="shared" si="916"/>
        <v>0</v>
      </c>
    </row>
    <row r="8298" spans="1:27" ht="14.25" customHeight="1">
      <c r="A8298" s="152"/>
      <c r="B8298" s="139">
        <v>20190429</v>
      </c>
      <c r="C8298" s="57" t="str">
        <f t="shared" si="913"/>
        <v>POS</v>
      </c>
      <c r="D8298" s="115">
        <v>42122</v>
      </c>
      <c r="E8298" s="9" t="s">
        <v>212</v>
      </c>
      <c r="F8298" s="37" t="s">
        <v>25</v>
      </c>
      <c r="G8298" s="11" t="s">
        <v>380</v>
      </c>
      <c r="H8298" s="2"/>
      <c r="I8298" s="2"/>
      <c r="J8298" s="4" t="s">
        <v>27</v>
      </c>
      <c r="K8298" s="4" t="s">
        <v>578</v>
      </c>
      <c r="L8298" s="4" t="s">
        <v>47</v>
      </c>
      <c r="M8298" s="4"/>
      <c r="N8298" s="4"/>
      <c r="O8298" s="4" t="str">
        <f t="shared" si="918"/>
        <v>Bombus (Pyrobombus) vosnesenskii</v>
      </c>
      <c r="P8298" s="85" t="str">
        <f t="shared" si="914"/>
        <v>Bombus vosnesenskii</v>
      </c>
      <c r="Q8298" s="91" t="s">
        <v>29</v>
      </c>
      <c r="R8298" s="89">
        <v>1</v>
      </c>
      <c r="S8298" s="12"/>
      <c r="T8298" s="12"/>
      <c r="U8298" s="12"/>
      <c r="V8298" s="10" t="s">
        <v>182</v>
      </c>
      <c r="W8298" s="118">
        <v>42319</v>
      </c>
      <c r="X8298" s="66"/>
      <c r="Y8298" s="129">
        <f t="shared" si="917"/>
        <v>1</v>
      </c>
      <c r="Z8298" s="110">
        <f t="shared" si="915"/>
        <v>0</v>
      </c>
      <c r="AA8298" s="1">
        <f t="shared" si="916"/>
        <v>0</v>
      </c>
    </row>
    <row r="8299" spans="1:27" ht="14.25" customHeight="1">
      <c r="A8299" s="152"/>
      <c r="B8299" s="139">
        <v>20190429</v>
      </c>
      <c r="C8299" s="57" t="str">
        <f t="shared" si="913"/>
        <v>POS</v>
      </c>
      <c r="D8299" s="115">
        <v>42122</v>
      </c>
      <c r="E8299" s="9" t="s">
        <v>212</v>
      </c>
      <c r="F8299" s="37" t="s">
        <v>25</v>
      </c>
      <c r="G8299" s="11" t="s">
        <v>380</v>
      </c>
      <c r="H8299" s="2"/>
      <c r="I8299" s="2"/>
      <c r="J8299" s="4" t="s">
        <v>48</v>
      </c>
      <c r="K8299" s="4" t="s">
        <v>48</v>
      </c>
      <c r="L8299" s="4" t="s">
        <v>49</v>
      </c>
      <c r="M8299" s="4"/>
      <c r="N8299" s="4"/>
      <c r="O8299" s="4" t="str">
        <f t="shared" si="918"/>
        <v>Apis (Apis) mellifera</v>
      </c>
      <c r="P8299" s="85" t="str">
        <f t="shared" si="914"/>
        <v>Apis mellifera</v>
      </c>
      <c r="Q8299" s="91" t="s">
        <v>29</v>
      </c>
      <c r="R8299" s="89">
        <v>1</v>
      </c>
      <c r="S8299" s="12"/>
      <c r="T8299" s="12"/>
      <c r="U8299" s="12"/>
      <c r="V8299" s="10" t="s">
        <v>182</v>
      </c>
      <c r="W8299" s="118">
        <v>42319</v>
      </c>
      <c r="X8299" s="66"/>
      <c r="Y8299" s="129">
        <f t="shared" si="917"/>
        <v>1</v>
      </c>
      <c r="Z8299" s="110">
        <f t="shared" si="915"/>
        <v>0</v>
      </c>
      <c r="AA8299" s="1">
        <f t="shared" si="916"/>
        <v>0</v>
      </c>
    </row>
    <row r="8300" spans="1:27" ht="14.25" customHeight="1">
      <c r="A8300" s="152"/>
      <c r="B8300" s="139">
        <v>20190429</v>
      </c>
      <c r="C8300" s="57" t="str">
        <f t="shared" si="913"/>
        <v>POS</v>
      </c>
      <c r="D8300" s="115">
        <v>42122</v>
      </c>
      <c r="E8300" s="9" t="s">
        <v>212</v>
      </c>
      <c r="F8300" s="37" t="s">
        <v>25</v>
      </c>
      <c r="G8300" s="11" t="s">
        <v>380</v>
      </c>
      <c r="H8300" s="2"/>
      <c r="I8300" s="2"/>
      <c r="J8300" s="4" t="s">
        <v>51</v>
      </c>
      <c r="K8300" s="4" t="s">
        <v>582</v>
      </c>
      <c r="L8300" s="4" t="s">
        <v>52</v>
      </c>
      <c r="M8300" s="4"/>
      <c r="N8300" s="4"/>
      <c r="O8300" s="4" t="str">
        <f t="shared" si="918"/>
        <v>Halictus (Seladonia) tripartitus</v>
      </c>
      <c r="P8300" s="85" t="str">
        <f t="shared" si="914"/>
        <v>Halictus tripartitus</v>
      </c>
      <c r="Q8300" s="91" t="s">
        <v>29</v>
      </c>
      <c r="R8300" s="89">
        <v>210</v>
      </c>
      <c r="S8300" s="12"/>
      <c r="T8300" s="12"/>
      <c r="U8300" s="12"/>
      <c r="V8300" s="10" t="s">
        <v>182</v>
      </c>
      <c r="W8300" s="118">
        <v>42319</v>
      </c>
      <c r="X8300" s="66"/>
      <c r="Y8300" s="129">
        <f t="shared" si="917"/>
        <v>210</v>
      </c>
      <c r="Z8300" s="110">
        <f t="shared" si="915"/>
        <v>0</v>
      </c>
      <c r="AA8300" s="1">
        <f t="shared" si="916"/>
        <v>0</v>
      </c>
    </row>
    <row r="8301" spans="1:27" ht="14.25" customHeight="1">
      <c r="A8301" s="152"/>
      <c r="B8301" s="139">
        <v>20190429</v>
      </c>
      <c r="C8301" s="57" t="str">
        <f t="shared" si="913"/>
        <v>POS</v>
      </c>
      <c r="D8301" s="115">
        <v>42122</v>
      </c>
      <c r="E8301" s="9" t="s">
        <v>212</v>
      </c>
      <c r="F8301" s="37" t="s">
        <v>25</v>
      </c>
      <c r="G8301" s="11" t="s">
        <v>380</v>
      </c>
      <c r="H8301" s="2"/>
      <c r="I8301" s="2"/>
      <c r="J8301" s="4" t="s">
        <v>140</v>
      </c>
      <c r="K8301" s="4" t="s">
        <v>140</v>
      </c>
      <c r="L8301" s="4" t="s">
        <v>141</v>
      </c>
      <c r="M8301" s="4"/>
      <c r="N8301" s="4"/>
      <c r="O8301" s="4" t="str">
        <f t="shared" si="918"/>
        <v>Agapostemon (Agapostemon) texanus</v>
      </c>
      <c r="P8301" s="85" t="str">
        <f t="shared" si="914"/>
        <v>Agapostemon texanus</v>
      </c>
      <c r="Q8301" s="91" t="s">
        <v>29</v>
      </c>
      <c r="R8301" s="89">
        <v>1</v>
      </c>
      <c r="S8301" s="12"/>
      <c r="T8301" s="12"/>
      <c r="U8301" s="12"/>
      <c r="V8301" s="10" t="s">
        <v>182</v>
      </c>
      <c r="W8301" s="118">
        <v>42319</v>
      </c>
      <c r="X8301" s="66"/>
      <c r="Y8301" s="129">
        <f t="shared" si="917"/>
        <v>1</v>
      </c>
      <c r="Z8301" s="110">
        <f t="shared" si="915"/>
        <v>0</v>
      </c>
      <c r="AA8301" s="1">
        <f t="shared" si="916"/>
        <v>0</v>
      </c>
    </row>
    <row r="8302" spans="1:27" ht="14.25" customHeight="1">
      <c r="A8302" s="152"/>
      <c r="B8302" s="139">
        <v>20190529</v>
      </c>
      <c r="C8302" s="57" t="str">
        <f t="shared" si="913"/>
        <v>BPF</v>
      </c>
      <c r="D8302" s="115">
        <v>42152</v>
      </c>
      <c r="E8302" s="9" t="s">
        <v>338</v>
      </c>
      <c r="F8302" s="37" t="s">
        <v>25</v>
      </c>
      <c r="G8302" s="11" t="s">
        <v>380</v>
      </c>
      <c r="H8302" s="2"/>
      <c r="I8302" s="2"/>
      <c r="J8302" s="4" t="s">
        <v>27</v>
      </c>
      <c r="K8302" s="4" t="s">
        <v>578</v>
      </c>
      <c r="L8302" s="4" t="s">
        <v>44</v>
      </c>
      <c r="M8302" s="4"/>
      <c r="N8302" s="4"/>
      <c r="O8302" s="4" t="str">
        <f t="shared" si="918"/>
        <v>Bombus (Pyrobombus) mixtus</v>
      </c>
      <c r="P8302" s="85" t="str">
        <f t="shared" si="914"/>
        <v>Bombus mixtus</v>
      </c>
      <c r="Q8302" s="91" t="s">
        <v>29</v>
      </c>
      <c r="R8302" s="89">
        <v>9</v>
      </c>
      <c r="S8302" s="12"/>
      <c r="T8302" s="12"/>
      <c r="U8302" s="12"/>
      <c r="V8302" s="10" t="s">
        <v>182</v>
      </c>
      <c r="W8302" s="118">
        <v>42319</v>
      </c>
      <c r="X8302" s="66"/>
      <c r="Y8302" s="129">
        <f t="shared" si="917"/>
        <v>9</v>
      </c>
      <c r="Z8302" s="110">
        <f t="shared" si="915"/>
        <v>0</v>
      </c>
      <c r="AA8302" s="1">
        <f t="shared" si="916"/>
        <v>0</v>
      </c>
    </row>
    <row r="8303" spans="1:27" ht="14.25" customHeight="1">
      <c r="A8303" s="152"/>
      <c r="B8303" s="139">
        <v>20190529</v>
      </c>
      <c r="C8303" s="57" t="str">
        <f t="shared" si="913"/>
        <v>BPF</v>
      </c>
      <c r="D8303" s="115">
        <v>42152</v>
      </c>
      <c r="E8303" s="9" t="s">
        <v>338</v>
      </c>
      <c r="F8303" s="37" t="s">
        <v>25</v>
      </c>
      <c r="G8303" s="11" t="s">
        <v>380</v>
      </c>
      <c r="H8303" s="2"/>
      <c r="I8303" s="2"/>
      <c r="J8303" s="4" t="s">
        <v>27</v>
      </c>
      <c r="K8303" s="4" t="s">
        <v>578</v>
      </c>
      <c r="L8303" s="84" t="s">
        <v>47</v>
      </c>
      <c r="M8303" s="4"/>
      <c r="N8303" s="4"/>
      <c r="O8303" s="4" t="str">
        <f t="shared" si="918"/>
        <v>Bombus (Pyrobombus) vosnesenskii</v>
      </c>
      <c r="P8303" s="85" t="str">
        <f t="shared" si="914"/>
        <v>Bombus vosnesenskii</v>
      </c>
      <c r="Q8303" s="91" t="s">
        <v>29</v>
      </c>
      <c r="R8303" s="89">
        <v>1</v>
      </c>
      <c r="S8303" s="12"/>
      <c r="T8303" s="12"/>
      <c r="U8303" s="12"/>
      <c r="V8303" s="10" t="s">
        <v>182</v>
      </c>
      <c r="W8303" s="118">
        <v>42319</v>
      </c>
      <c r="X8303" s="66"/>
      <c r="Y8303" s="129">
        <f t="shared" si="917"/>
        <v>1</v>
      </c>
      <c r="Z8303" s="110">
        <f t="shared" si="915"/>
        <v>0</v>
      </c>
      <c r="AA8303" s="1">
        <f t="shared" si="916"/>
        <v>0</v>
      </c>
    </row>
    <row r="8304" spans="1:27" ht="14.25" customHeight="1">
      <c r="A8304" s="152"/>
      <c r="B8304" s="139">
        <v>20190529</v>
      </c>
      <c r="C8304" s="57" t="str">
        <f t="shared" si="913"/>
        <v>BPF</v>
      </c>
      <c r="D8304" s="115">
        <v>42152</v>
      </c>
      <c r="E8304" s="9" t="s">
        <v>338</v>
      </c>
      <c r="F8304" s="37" t="s">
        <v>25</v>
      </c>
      <c r="G8304" s="11" t="s">
        <v>380</v>
      </c>
      <c r="H8304" s="2"/>
      <c r="I8304" s="2"/>
      <c r="J8304" s="4" t="s">
        <v>27</v>
      </c>
      <c r="K8304" s="4" t="s">
        <v>578</v>
      </c>
      <c r="L8304" s="4" t="s">
        <v>87</v>
      </c>
      <c r="M8304" s="4"/>
      <c r="N8304" s="4"/>
      <c r="O8304" s="4" t="str">
        <f t="shared" si="918"/>
        <v>Bombus (Pyrobombus) flavifrons</v>
      </c>
      <c r="P8304" s="85" t="str">
        <f t="shared" si="914"/>
        <v>Bombus flavifrons</v>
      </c>
      <c r="Q8304" s="91" t="s">
        <v>29</v>
      </c>
      <c r="R8304" s="89">
        <v>9</v>
      </c>
      <c r="S8304" s="12"/>
      <c r="T8304" s="12"/>
      <c r="U8304" s="12"/>
      <c r="V8304" s="10" t="s">
        <v>182</v>
      </c>
      <c r="W8304" s="118">
        <v>42319</v>
      </c>
      <c r="X8304" s="66"/>
      <c r="Y8304" s="129">
        <f t="shared" si="917"/>
        <v>9</v>
      </c>
      <c r="Z8304" s="110">
        <f t="shared" si="915"/>
        <v>0</v>
      </c>
      <c r="AA8304" s="1">
        <f t="shared" si="916"/>
        <v>0</v>
      </c>
    </row>
    <row r="8305" spans="1:27" ht="14.25" customHeight="1">
      <c r="A8305" s="152"/>
      <c r="B8305" s="139">
        <v>20190529</v>
      </c>
      <c r="C8305" s="57" t="str">
        <f t="shared" si="913"/>
        <v>BPF</v>
      </c>
      <c r="D8305" s="115">
        <v>42152</v>
      </c>
      <c r="E8305" s="9" t="s">
        <v>338</v>
      </c>
      <c r="F8305" s="37" t="s">
        <v>25</v>
      </c>
      <c r="G8305" s="11" t="s">
        <v>380</v>
      </c>
      <c r="H8305" s="2"/>
      <c r="I8305" s="2"/>
      <c r="J8305" s="4" t="s">
        <v>27</v>
      </c>
      <c r="K8305" s="4" t="s">
        <v>578</v>
      </c>
      <c r="L8305" s="4" t="s">
        <v>87</v>
      </c>
      <c r="M8305" s="4"/>
      <c r="N8305" s="4"/>
      <c r="O8305" s="4" t="str">
        <f t="shared" si="918"/>
        <v>Bombus (Pyrobombus) flavifrons</v>
      </c>
      <c r="P8305" s="85" t="str">
        <f t="shared" si="914"/>
        <v>Bombus flavifrons</v>
      </c>
      <c r="Q8305" s="91" t="s">
        <v>43</v>
      </c>
      <c r="R8305" s="89">
        <v>1</v>
      </c>
      <c r="S8305" s="12"/>
      <c r="T8305" s="12"/>
      <c r="U8305" s="12"/>
      <c r="V8305" s="10" t="s">
        <v>182</v>
      </c>
      <c r="W8305" s="118">
        <v>42319</v>
      </c>
      <c r="X8305" s="66"/>
      <c r="Y8305" s="129">
        <f t="shared" si="917"/>
        <v>1</v>
      </c>
      <c r="Z8305" s="110">
        <f t="shared" si="915"/>
        <v>0</v>
      </c>
      <c r="AA8305" s="1">
        <f t="shared" si="916"/>
        <v>0</v>
      </c>
    </row>
    <row r="8306" spans="1:27" ht="14.25" customHeight="1">
      <c r="A8306" s="152"/>
      <c r="B8306" s="139">
        <v>20190529</v>
      </c>
      <c r="C8306" s="57" t="str">
        <f t="shared" si="913"/>
        <v>BPF</v>
      </c>
      <c r="D8306" s="115">
        <v>42152</v>
      </c>
      <c r="E8306" s="9" t="s">
        <v>340</v>
      </c>
      <c r="F8306" s="37" t="s">
        <v>25</v>
      </c>
      <c r="G8306" s="11" t="s">
        <v>380</v>
      </c>
      <c r="H8306" s="2"/>
      <c r="I8306" s="2"/>
      <c r="J8306" s="4" t="s">
        <v>27</v>
      </c>
      <c r="K8306" s="4" t="s">
        <v>578</v>
      </c>
      <c r="L8306" s="4" t="s">
        <v>44</v>
      </c>
      <c r="M8306" s="4"/>
      <c r="N8306" s="4"/>
      <c r="O8306" s="4" t="str">
        <f t="shared" si="918"/>
        <v>Bombus (Pyrobombus) mixtus</v>
      </c>
      <c r="P8306" s="85" t="str">
        <f t="shared" si="914"/>
        <v>Bombus mixtus</v>
      </c>
      <c r="Q8306" s="91" t="s">
        <v>29</v>
      </c>
      <c r="R8306" s="89">
        <v>6</v>
      </c>
      <c r="S8306" s="12"/>
      <c r="T8306" s="12"/>
      <c r="U8306" s="12"/>
      <c r="V8306" s="10" t="s">
        <v>182</v>
      </c>
      <c r="W8306" s="118">
        <v>42319</v>
      </c>
      <c r="X8306" s="66"/>
      <c r="Y8306" s="129">
        <f t="shared" si="917"/>
        <v>6</v>
      </c>
      <c r="Z8306" s="110">
        <f t="shared" si="915"/>
        <v>0</v>
      </c>
      <c r="AA8306" s="1">
        <f t="shared" si="916"/>
        <v>0</v>
      </c>
    </row>
    <row r="8307" spans="1:27" ht="14.25" customHeight="1">
      <c r="A8307" s="152"/>
      <c r="B8307" s="139">
        <v>20190529</v>
      </c>
      <c r="C8307" s="57" t="str">
        <f t="shared" si="913"/>
        <v>BPF</v>
      </c>
      <c r="D8307" s="115">
        <v>42152</v>
      </c>
      <c r="E8307" s="9" t="s">
        <v>340</v>
      </c>
      <c r="F8307" s="37" t="s">
        <v>25</v>
      </c>
      <c r="G8307" s="11" t="s">
        <v>380</v>
      </c>
      <c r="H8307" s="2"/>
      <c r="I8307" s="2"/>
      <c r="J8307" s="4" t="s">
        <v>27</v>
      </c>
      <c r="K8307" s="4" t="s">
        <v>578</v>
      </c>
      <c r="L8307" s="4" t="s">
        <v>87</v>
      </c>
      <c r="M8307" s="4"/>
      <c r="N8307" s="4"/>
      <c r="O8307" s="4" t="str">
        <f t="shared" si="918"/>
        <v>Bombus (Pyrobombus) flavifrons</v>
      </c>
      <c r="P8307" s="85" t="str">
        <f t="shared" si="914"/>
        <v>Bombus flavifrons</v>
      </c>
      <c r="Q8307" s="91" t="s">
        <v>29</v>
      </c>
      <c r="R8307" s="89">
        <v>13</v>
      </c>
      <c r="S8307" s="12"/>
      <c r="T8307" s="12"/>
      <c r="U8307" s="12"/>
      <c r="V8307" s="10" t="s">
        <v>182</v>
      </c>
      <c r="W8307" s="118">
        <v>42319</v>
      </c>
      <c r="X8307" s="66" t="s">
        <v>393</v>
      </c>
      <c r="Y8307" s="129">
        <f t="shared" si="917"/>
        <v>13</v>
      </c>
      <c r="Z8307" s="110">
        <f t="shared" si="915"/>
        <v>0</v>
      </c>
      <c r="AA8307" s="1">
        <f t="shared" si="916"/>
        <v>0</v>
      </c>
    </row>
    <row r="8308" spans="1:27" ht="14.25" customHeight="1">
      <c r="A8308" s="152"/>
      <c r="B8308" s="139">
        <v>20190529</v>
      </c>
      <c r="C8308" s="57" t="str">
        <f t="shared" si="913"/>
        <v>BPF</v>
      </c>
      <c r="D8308" s="115">
        <v>42152</v>
      </c>
      <c r="E8308" s="9" t="s">
        <v>340</v>
      </c>
      <c r="F8308" s="37" t="s">
        <v>25</v>
      </c>
      <c r="G8308" s="11" t="s">
        <v>380</v>
      </c>
      <c r="H8308" s="2"/>
      <c r="I8308" s="2"/>
      <c r="J8308" s="4" t="s">
        <v>140</v>
      </c>
      <c r="K8308" s="4" t="s">
        <v>140</v>
      </c>
      <c r="L8308" s="4" t="s">
        <v>141</v>
      </c>
      <c r="M8308" s="4"/>
      <c r="N8308" s="4"/>
      <c r="O8308" s="4" t="str">
        <f t="shared" si="918"/>
        <v>Agapostemon (Agapostemon) texanus</v>
      </c>
      <c r="P8308" s="85" t="str">
        <f t="shared" si="914"/>
        <v>Agapostemon texanus</v>
      </c>
      <c r="Q8308" s="91" t="s">
        <v>29</v>
      </c>
      <c r="R8308" s="89">
        <v>2</v>
      </c>
      <c r="S8308" s="12"/>
      <c r="T8308" s="12"/>
      <c r="U8308" s="12"/>
      <c r="V8308" s="10" t="s">
        <v>182</v>
      </c>
      <c r="W8308" s="118">
        <v>42319</v>
      </c>
      <c r="X8308" s="66"/>
      <c r="Y8308" s="129">
        <f t="shared" si="917"/>
        <v>2</v>
      </c>
      <c r="Z8308" s="110">
        <f t="shared" si="915"/>
        <v>0</v>
      </c>
      <c r="AA8308" s="1">
        <f t="shared" si="916"/>
        <v>0</v>
      </c>
    </row>
    <row r="8309" spans="1:27" ht="14.25" customHeight="1">
      <c r="A8309" s="152"/>
      <c r="B8309" s="139">
        <v>20190529</v>
      </c>
      <c r="C8309" s="57" t="str">
        <f t="shared" si="913"/>
        <v>BPF</v>
      </c>
      <c r="D8309" s="115">
        <v>42152</v>
      </c>
      <c r="E8309" s="9" t="s">
        <v>340</v>
      </c>
      <c r="F8309" s="37" t="s">
        <v>25</v>
      </c>
      <c r="G8309" s="11" t="s">
        <v>380</v>
      </c>
      <c r="H8309" s="2"/>
      <c r="I8309" s="2"/>
      <c r="J8309" s="4" t="s">
        <v>51</v>
      </c>
      <c r="K8309" s="31" t="s">
        <v>583</v>
      </c>
      <c r="L8309" s="4" t="s">
        <v>157</v>
      </c>
      <c r="M8309" s="4"/>
      <c r="N8309" s="4"/>
      <c r="O8309" s="4" t="str">
        <f t="shared" si="918"/>
        <v>Halictus (Protohalictus) rubicundus</v>
      </c>
      <c r="P8309" s="85" t="str">
        <f t="shared" si="914"/>
        <v>Halictus rubicundus</v>
      </c>
      <c r="Q8309" s="91" t="s">
        <v>29</v>
      </c>
      <c r="R8309" s="89">
        <v>2</v>
      </c>
      <c r="S8309" s="12"/>
      <c r="T8309" s="12"/>
      <c r="U8309" s="12"/>
      <c r="V8309" s="10" t="s">
        <v>182</v>
      </c>
      <c r="W8309" s="118">
        <v>42319</v>
      </c>
      <c r="X8309" s="66"/>
      <c r="Y8309" s="129">
        <f t="shared" si="917"/>
        <v>2</v>
      </c>
      <c r="Z8309" s="110">
        <f t="shared" si="915"/>
        <v>0</v>
      </c>
      <c r="AA8309" s="1">
        <f t="shared" si="916"/>
        <v>0</v>
      </c>
    </row>
    <row r="8310" spans="1:27" ht="14.25" customHeight="1">
      <c r="A8310" s="152"/>
      <c r="B8310" s="139">
        <v>20190529</v>
      </c>
      <c r="C8310" s="57" t="str">
        <f t="shared" si="913"/>
        <v>BPF</v>
      </c>
      <c r="D8310" s="115">
        <v>42152</v>
      </c>
      <c r="E8310" s="9" t="s">
        <v>340</v>
      </c>
      <c r="F8310" s="37" t="s">
        <v>25</v>
      </c>
      <c r="G8310" s="11" t="s">
        <v>380</v>
      </c>
      <c r="H8310" s="2"/>
      <c r="I8310" s="2"/>
      <c r="J8310" s="4" t="s">
        <v>27</v>
      </c>
      <c r="K8310" s="4" t="s">
        <v>578</v>
      </c>
      <c r="L8310" s="4" t="s">
        <v>87</v>
      </c>
      <c r="M8310" s="4"/>
      <c r="N8310" s="4"/>
      <c r="O8310" s="4" t="str">
        <f t="shared" si="918"/>
        <v>Bombus (Pyrobombus) flavifrons</v>
      </c>
      <c r="P8310" s="85" t="str">
        <f t="shared" si="914"/>
        <v>Bombus flavifrons</v>
      </c>
      <c r="Q8310" s="91" t="s">
        <v>43</v>
      </c>
      <c r="R8310" s="89">
        <v>1</v>
      </c>
      <c r="S8310" s="12"/>
      <c r="T8310" s="12"/>
      <c r="U8310" s="12"/>
      <c r="V8310" s="10" t="s">
        <v>182</v>
      </c>
      <c r="W8310" s="118">
        <v>42319</v>
      </c>
      <c r="X8310" s="66"/>
      <c r="Y8310" s="129">
        <f t="shared" si="917"/>
        <v>1</v>
      </c>
      <c r="Z8310" s="110">
        <f t="shared" si="915"/>
        <v>0</v>
      </c>
      <c r="AA8310" s="1">
        <f t="shared" si="916"/>
        <v>0</v>
      </c>
    </row>
    <row r="8311" spans="1:27" ht="14.25" customHeight="1">
      <c r="A8311" s="152"/>
      <c r="B8311" s="139">
        <v>20190529</v>
      </c>
      <c r="C8311" s="57" t="str">
        <f t="shared" si="913"/>
        <v>BPF</v>
      </c>
      <c r="D8311" s="115">
        <v>42152</v>
      </c>
      <c r="E8311" s="9" t="s">
        <v>340</v>
      </c>
      <c r="F8311" s="37" t="s">
        <v>25</v>
      </c>
      <c r="G8311" s="11" t="s">
        <v>380</v>
      </c>
      <c r="H8311" s="2"/>
      <c r="I8311" s="2"/>
      <c r="J8311" s="4" t="s">
        <v>27</v>
      </c>
      <c r="K8311" s="4" t="s">
        <v>578</v>
      </c>
      <c r="L8311" s="4" t="s">
        <v>44</v>
      </c>
      <c r="M8311" s="4"/>
      <c r="N8311" s="4"/>
      <c r="O8311" s="4" t="str">
        <f t="shared" si="918"/>
        <v>Bombus (Pyrobombus) mixtus</v>
      </c>
      <c r="P8311" s="85" t="str">
        <f t="shared" si="914"/>
        <v>Bombus mixtus</v>
      </c>
      <c r="Q8311" s="91" t="s">
        <v>43</v>
      </c>
      <c r="R8311" s="89">
        <v>1</v>
      </c>
      <c r="S8311" s="12"/>
      <c r="T8311" s="12"/>
      <c r="U8311" s="12"/>
      <c r="V8311" s="10" t="s">
        <v>182</v>
      </c>
      <c r="W8311" s="118">
        <v>42319</v>
      </c>
      <c r="X8311" s="66"/>
      <c r="Y8311" s="129">
        <f t="shared" si="917"/>
        <v>1</v>
      </c>
      <c r="Z8311" s="110">
        <f t="shared" si="915"/>
        <v>0</v>
      </c>
      <c r="AA8311" s="1">
        <f t="shared" si="916"/>
        <v>0</v>
      </c>
    </row>
    <row r="8312" spans="1:27" ht="14.25" customHeight="1">
      <c r="A8312" s="152"/>
      <c r="B8312" s="139">
        <v>20190529</v>
      </c>
      <c r="C8312" s="57" t="str">
        <f t="shared" ref="C8312:C8375" si="919">LEFT(E8312,3)</f>
        <v>BPF</v>
      </c>
      <c r="D8312" s="115">
        <v>42152</v>
      </c>
      <c r="E8312" s="9" t="s">
        <v>342</v>
      </c>
      <c r="F8312" s="37" t="s">
        <v>25</v>
      </c>
      <c r="G8312" s="11" t="s">
        <v>380</v>
      </c>
      <c r="H8312" s="2"/>
      <c r="I8312" s="2"/>
      <c r="J8312" s="4" t="s">
        <v>27</v>
      </c>
      <c r="K8312" s="4" t="s">
        <v>578</v>
      </c>
      <c r="L8312" s="4" t="s">
        <v>44</v>
      </c>
      <c r="M8312" s="4"/>
      <c r="N8312" s="4"/>
      <c r="O8312" s="4" t="str">
        <f t="shared" si="918"/>
        <v>Bombus (Pyrobombus) mixtus</v>
      </c>
      <c r="P8312" s="85" t="str">
        <f t="shared" ref="P8312:P8375" si="920">J8312&amp;" "&amp;L8312</f>
        <v>Bombus mixtus</v>
      </c>
      <c r="Q8312" s="91" t="s">
        <v>29</v>
      </c>
      <c r="R8312" s="89">
        <v>3</v>
      </c>
      <c r="S8312" s="12"/>
      <c r="T8312" s="12"/>
      <c r="U8312" s="12"/>
      <c r="V8312" s="10" t="s">
        <v>182</v>
      </c>
      <c r="W8312" s="118">
        <v>42319</v>
      </c>
      <c r="X8312" s="66"/>
      <c r="Y8312" s="129">
        <f t="shared" si="917"/>
        <v>3</v>
      </c>
      <c r="Z8312" s="110">
        <f t="shared" si="915"/>
        <v>0</v>
      </c>
      <c r="AA8312" s="1">
        <f t="shared" si="916"/>
        <v>0</v>
      </c>
    </row>
    <row r="8313" spans="1:27" ht="14.25" customHeight="1">
      <c r="A8313" s="152"/>
      <c r="B8313" s="139">
        <v>20190529</v>
      </c>
      <c r="C8313" s="57" t="str">
        <f t="shared" si="919"/>
        <v>BPF</v>
      </c>
      <c r="D8313" s="115">
        <v>42152</v>
      </c>
      <c r="E8313" s="9" t="s">
        <v>342</v>
      </c>
      <c r="F8313" s="37" t="s">
        <v>25</v>
      </c>
      <c r="G8313" s="11" t="s">
        <v>380</v>
      </c>
      <c r="H8313" s="2"/>
      <c r="I8313" s="2"/>
      <c r="J8313" s="4" t="s">
        <v>27</v>
      </c>
      <c r="K8313" s="4" t="s">
        <v>578</v>
      </c>
      <c r="L8313" s="4" t="s">
        <v>47</v>
      </c>
      <c r="M8313" s="4"/>
      <c r="N8313" s="4"/>
      <c r="O8313" s="4" t="str">
        <f t="shared" si="918"/>
        <v>Bombus (Pyrobombus) vosnesenskii</v>
      </c>
      <c r="P8313" s="85" t="str">
        <f t="shared" si="920"/>
        <v>Bombus vosnesenskii</v>
      </c>
      <c r="Q8313" s="91" t="s">
        <v>29</v>
      </c>
      <c r="R8313" s="89">
        <v>1</v>
      </c>
      <c r="S8313" s="12"/>
      <c r="T8313" s="12"/>
      <c r="U8313" s="12"/>
      <c r="V8313" s="10" t="s">
        <v>182</v>
      </c>
      <c r="W8313" s="118">
        <v>42319</v>
      </c>
      <c r="X8313" s="66"/>
      <c r="Y8313" s="129">
        <f t="shared" si="917"/>
        <v>1</v>
      </c>
      <c r="Z8313" s="110">
        <f t="shared" si="915"/>
        <v>0</v>
      </c>
      <c r="AA8313" s="1">
        <f t="shared" si="916"/>
        <v>0</v>
      </c>
    </row>
    <row r="8314" spans="1:27" ht="14.25" customHeight="1">
      <c r="A8314" s="152"/>
      <c r="B8314" s="139">
        <v>20190529</v>
      </c>
      <c r="C8314" s="57" t="str">
        <f t="shared" si="919"/>
        <v>BPF</v>
      </c>
      <c r="D8314" s="115">
        <v>42152</v>
      </c>
      <c r="E8314" s="9" t="s">
        <v>342</v>
      </c>
      <c r="F8314" s="37" t="s">
        <v>25</v>
      </c>
      <c r="G8314" s="11" t="s">
        <v>380</v>
      </c>
      <c r="H8314" s="2"/>
      <c r="I8314" s="2"/>
      <c r="J8314" s="4" t="s">
        <v>27</v>
      </c>
      <c r="K8314" s="4" t="s">
        <v>578</v>
      </c>
      <c r="L8314" s="4" t="s">
        <v>50</v>
      </c>
      <c r="M8314" s="4"/>
      <c r="N8314" s="4"/>
      <c r="O8314" s="4" t="str">
        <f t="shared" si="918"/>
        <v>Bombus (Pyrobombus) melanopygus</v>
      </c>
      <c r="P8314" s="85" t="str">
        <f t="shared" si="920"/>
        <v>Bombus melanopygus</v>
      </c>
      <c r="Q8314" s="91" t="s">
        <v>29</v>
      </c>
      <c r="R8314" s="89">
        <v>3</v>
      </c>
      <c r="S8314" s="12"/>
      <c r="T8314" s="12"/>
      <c r="U8314" s="12"/>
      <c r="V8314" s="10" t="s">
        <v>182</v>
      </c>
      <c r="W8314" s="118">
        <v>42319</v>
      </c>
      <c r="X8314" s="66"/>
      <c r="Y8314" s="129">
        <f t="shared" si="917"/>
        <v>3</v>
      </c>
      <c r="Z8314" s="110">
        <f t="shared" si="915"/>
        <v>0</v>
      </c>
      <c r="AA8314" s="1">
        <f t="shared" si="916"/>
        <v>0</v>
      </c>
    </row>
    <row r="8315" spans="1:27" ht="14.25" customHeight="1">
      <c r="A8315" s="152"/>
      <c r="B8315" s="139">
        <v>20190529</v>
      </c>
      <c r="C8315" s="57" t="str">
        <f t="shared" si="919"/>
        <v>BPF</v>
      </c>
      <c r="D8315" s="115">
        <v>42152</v>
      </c>
      <c r="E8315" s="9" t="s">
        <v>342</v>
      </c>
      <c r="F8315" s="37" t="s">
        <v>25</v>
      </c>
      <c r="G8315" s="11" t="s">
        <v>380</v>
      </c>
      <c r="H8315" s="2"/>
      <c r="I8315" s="2"/>
      <c r="J8315" s="4" t="s">
        <v>27</v>
      </c>
      <c r="K8315" s="4" t="s">
        <v>578</v>
      </c>
      <c r="L8315" s="4" t="s">
        <v>87</v>
      </c>
      <c r="M8315" s="4"/>
      <c r="N8315" s="4"/>
      <c r="O8315" s="4" t="str">
        <f t="shared" si="918"/>
        <v>Bombus (Pyrobombus) flavifrons</v>
      </c>
      <c r="P8315" s="85" t="str">
        <f t="shared" si="920"/>
        <v>Bombus flavifrons</v>
      </c>
      <c r="Q8315" s="91" t="s">
        <v>29</v>
      </c>
      <c r="R8315" s="89">
        <v>7</v>
      </c>
      <c r="S8315" s="12"/>
      <c r="T8315" s="12"/>
      <c r="U8315" s="12"/>
      <c r="V8315" s="10" t="s">
        <v>182</v>
      </c>
      <c r="W8315" s="118">
        <v>42319</v>
      </c>
      <c r="X8315" s="66"/>
      <c r="Y8315" s="129">
        <f t="shared" si="917"/>
        <v>7</v>
      </c>
      <c r="Z8315" s="110">
        <f t="shared" ref="Z8315:Z8378" si="921">IF(ISNUMBER(SEARCH($Z$1,X8315)),1,0)</f>
        <v>0</v>
      </c>
      <c r="AA8315" s="1">
        <f t="shared" ref="AA8315:AA8378" si="922">IF(ISNUMBER(SEARCH($AA$1,X8315)),1,0)</f>
        <v>0</v>
      </c>
    </row>
    <row r="8316" spans="1:27" ht="14.25" customHeight="1">
      <c r="A8316" s="152"/>
      <c r="B8316" s="139">
        <v>20190529</v>
      </c>
      <c r="C8316" s="57" t="str">
        <f t="shared" si="919"/>
        <v>BPF</v>
      </c>
      <c r="D8316" s="115">
        <v>42152</v>
      </c>
      <c r="E8316" s="9" t="s">
        <v>342</v>
      </c>
      <c r="F8316" s="37" t="s">
        <v>25</v>
      </c>
      <c r="G8316" s="11" t="s">
        <v>380</v>
      </c>
      <c r="H8316" s="2"/>
      <c r="I8316" s="2"/>
      <c r="J8316" s="4" t="s">
        <v>27</v>
      </c>
      <c r="K8316" s="4" t="s">
        <v>578</v>
      </c>
      <c r="L8316" s="4" t="s">
        <v>87</v>
      </c>
      <c r="M8316" s="4"/>
      <c r="N8316" s="4"/>
      <c r="O8316" s="4" t="str">
        <f t="shared" si="918"/>
        <v>Bombus (Pyrobombus) flavifrons</v>
      </c>
      <c r="P8316" s="85" t="str">
        <f t="shared" si="920"/>
        <v>Bombus flavifrons</v>
      </c>
      <c r="Q8316" s="91" t="s">
        <v>43</v>
      </c>
      <c r="R8316" s="89">
        <v>1</v>
      </c>
      <c r="S8316" s="12"/>
      <c r="T8316" s="12"/>
      <c r="U8316" s="12"/>
      <c r="V8316" s="10" t="s">
        <v>182</v>
      </c>
      <c r="W8316" s="118">
        <v>42319</v>
      </c>
      <c r="X8316" s="66"/>
      <c r="Y8316" s="129">
        <f t="shared" si="917"/>
        <v>1</v>
      </c>
      <c r="Z8316" s="110">
        <f t="shared" si="921"/>
        <v>0</v>
      </c>
      <c r="AA8316" s="1">
        <f t="shared" si="922"/>
        <v>0</v>
      </c>
    </row>
    <row r="8317" spans="1:27" ht="14.25" customHeight="1">
      <c r="A8317" s="152"/>
      <c r="B8317" s="139">
        <v>20190529</v>
      </c>
      <c r="C8317" s="57" t="str">
        <f t="shared" si="919"/>
        <v>BPF</v>
      </c>
      <c r="D8317" s="115">
        <v>42152</v>
      </c>
      <c r="E8317" s="9" t="s">
        <v>342</v>
      </c>
      <c r="F8317" s="37" t="s">
        <v>25</v>
      </c>
      <c r="G8317" s="11" t="s">
        <v>380</v>
      </c>
      <c r="H8317" s="2"/>
      <c r="I8317" s="2"/>
      <c r="J8317" s="4" t="s">
        <v>51</v>
      </c>
      <c r="K8317" s="31" t="s">
        <v>583</v>
      </c>
      <c r="L8317" s="4" t="s">
        <v>157</v>
      </c>
      <c r="M8317" s="4"/>
      <c r="N8317" s="4"/>
      <c r="O8317" s="4" t="str">
        <f t="shared" si="918"/>
        <v>Halictus (Protohalictus) rubicundus</v>
      </c>
      <c r="P8317" s="85" t="str">
        <f t="shared" si="920"/>
        <v>Halictus rubicundus</v>
      </c>
      <c r="Q8317" s="91" t="s">
        <v>29</v>
      </c>
      <c r="R8317" s="89">
        <v>1</v>
      </c>
      <c r="S8317" s="12"/>
      <c r="T8317" s="12"/>
      <c r="U8317" s="12"/>
      <c r="V8317" s="10" t="s">
        <v>182</v>
      </c>
      <c r="W8317" s="118">
        <v>42319</v>
      </c>
      <c r="X8317" s="66"/>
      <c r="Y8317" s="129">
        <f t="shared" si="917"/>
        <v>1</v>
      </c>
      <c r="Z8317" s="110">
        <f t="shared" si="921"/>
        <v>0</v>
      </c>
      <c r="AA8317" s="1">
        <f t="shared" si="922"/>
        <v>0</v>
      </c>
    </row>
    <row r="8318" spans="1:27" ht="14.25" customHeight="1">
      <c r="A8318" s="152"/>
      <c r="B8318" s="139">
        <v>20190529</v>
      </c>
      <c r="C8318" s="57" t="str">
        <f t="shared" si="919"/>
        <v>BPF</v>
      </c>
      <c r="D8318" s="115">
        <v>42152</v>
      </c>
      <c r="E8318" s="9" t="s">
        <v>349</v>
      </c>
      <c r="F8318" s="37" t="s">
        <v>25</v>
      </c>
      <c r="G8318" s="11" t="s">
        <v>380</v>
      </c>
      <c r="H8318" s="2"/>
      <c r="I8318" s="2"/>
      <c r="J8318" s="4" t="s">
        <v>27</v>
      </c>
      <c r="K8318" s="4" t="s">
        <v>578</v>
      </c>
      <c r="L8318" s="4" t="s">
        <v>47</v>
      </c>
      <c r="M8318" s="4"/>
      <c r="N8318" s="4"/>
      <c r="O8318" s="4" t="str">
        <f t="shared" si="918"/>
        <v>Bombus (Pyrobombus) vosnesenskii</v>
      </c>
      <c r="P8318" s="85" t="str">
        <f t="shared" si="920"/>
        <v>Bombus vosnesenskii</v>
      </c>
      <c r="Q8318" s="91" t="s">
        <v>29</v>
      </c>
      <c r="R8318" s="89">
        <v>1</v>
      </c>
      <c r="S8318" s="12"/>
      <c r="T8318" s="12"/>
      <c r="U8318" s="12"/>
      <c r="V8318" s="10" t="s">
        <v>182</v>
      </c>
      <c r="W8318" s="118">
        <v>42319</v>
      </c>
      <c r="X8318" s="66" t="s">
        <v>211</v>
      </c>
      <c r="Y8318" s="129">
        <f t="shared" si="917"/>
        <v>1</v>
      </c>
      <c r="Z8318" s="110">
        <f t="shared" si="921"/>
        <v>0</v>
      </c>
      <c r="AA8318" s="1">
        <f t="shared" si="922"/>
        <v>0</v>
      </c>
    </row>
    <row r="8319" spans="1:27" ht="14.25" customHeight="1">
      <c r="A8319" s="152"/>
      <c r="B8319" s="139">
        <v>20190529</v>
      </c>
      <c r="C8319" s="57" t="str">
        <f t="shared" si="919"/>
        <v>BPF</v>
      </c>
      <c r="D8319" s="115">
        <v>42152</v>
      </c>
      <c r="E8319" s="9" t="s">
        <v>349</v>
      </c>
      <c r="F8319" s="37" t="s">
        <v>25</v>
      </c>
      <c r="G8319" s="11" t="s">
        <v>380</v>
      </c>
      <c r="H8319" s="2"/>
      <c r="I8319" s="2"/>
      <c r="J8319" s="4" t="s">
        <v>27</v>
      </c>
      <c r="K8319" s="4" t="s">
        <v>578</v>
      </c>
      <c r="L8319" s="4" t="s">
        <v>87</v>
      </c>
      <c r="M8319" s="4"/>
      <c r="N8319" s="4"/>
      <c r="O8319" s="4" t="str">
        <f t="shared" si="918"/>
        <v>Bombus (Pyrobombus) flavifrons</v>
      </c>
      <c r="P8319" s="85" t="str">
        <f t="shared" si="920"/>
        <v>Bombus flavifrons</v>
      </c>
      <c r="Q8319" s="91" t="s">
        <v>29</v>
      </c>
      <c r="R8319" s="89">
        <v>13</v>
      </c>
      <c r="S8319" s="12"/>
      <c r="T8319" s="12"/>
      <c r="U8319" s="12"/>
      <c r="V8319" s="10" t="s">
        <v>182</v>
      </c>
      <c r="W8319" s="118">
        <v>42319</v>
      </c>
      <c r="X8319" s="66" t="s">
        <v>485</v>
      </c>
      <c r="Y8319" s="129">
        <f t="shared" si="917"/>
        <v>13</v>
      </c>
      <c r="Z8319" s="110">
        <f t="shared" si="921"/>
        <v>0</v>
      </c>
      <c r="AA8319" s="1">
        <f t="shared" si="922"/>
        <v>0</v>
      </c>
    </row>
    <row r="8320" spans="1:27" ht="14.25" customHeight="1">
      <c r="A8320" s="152"/>
      <c r="B8320" s="139">
        <v>20190529</v>
      </c>
      <c r="C8320" s="57" t="str">
        <f t="shared" si="919"/>
        <v>BPF</v>
      </c>
      <c r="D8320" s="115">
        <v>42152</v>
      </c>
      <c r="E8320" s="9" t="s">
        <v>349</v>
      </c>
      <c r="F8320" s="37" t="s">
        <v>25</v>
      </c>
      <c r="G8320" s="11" t="s">
        <v>380</v>
      </c>
      <c r="H8320" s="2"/>
      <c r="I8320" s="2"/>
      <c r="J8320" s="4" t="s">
        <v>27</v>
      </c>
      <c r="K8320" s="4" t="s">
        <v>578</v>
      </c>
      <c r="L8320" s="4" t="s">
        <v>44</v>
      </c>
      <c r="M8320" s="4"/>
      <c r="N8320" s="4"/>
      <c r="O8320" s="4" t="str">
        <f t="shared" si="918"/>
        <v>Bombus (Pyrobombus) mixtus</v>
      </c>
      <c r="P8320" s="85" t="str">
        <f t="shared" si="920"/>
        <v>Bombus mixtus</v>
      </c>
      <c r="Q8320" s="91" t="s">
        <v>29</v>
      </c>
      <c r="R8320" s="89">
        <v>12</v>
      </c>
      <c r="S8320" s="12"/>
      <c r="T8320" s="12"/>
      <c r="U8320" s="12"/>
      <c r="V8320" s="10" t="s">
        <v>182</v>
      </c>
      <c r="W8320" s="118">
        <v>42319</v>
      </c>
      <c r="X8320" s="66"/>
      <c r="Y8320" s="129">
        <f t="shared" si="917"/>
        <v>12</v>
      </c>
      <c r="Z8320" s="110">
        <f t="shared" si="921"/>
        <v>0</v>
      </c>
      <c r="AA8320" s="1">
        <f t="shared" si="922"/>
        <v>0</v>
      </c>
    </row>
    <row r="8321" spans="1:27" ht="14.25" customHeight="1">
      <c r="A8321" s="152"/>
      <c r="B8321" s="139">
        <v>20190529</v>
      </c>
      <c r="C8321" s="57" t="str">
        <f t="shared" si="919"/>
        <v>BPF</v>
      </c>
      <c r="D8321" s="115">
        <v>42152</v>
      </c>
      <c r="E8321" s="9" t="s">
        <v>349</v>
      </c>
      <c r="F8321" s="37" t="s">
        <v>25</v>
      </c>
      <c r="G8321" s="11" t="s">
        <v>380</v>
      </c>
      <c r="H8321" s="2"/>
      <c r="I8321" s="2"/>
      <c r="J8321" s="4" t="s">
        <v>27</v>
      </c>
      <c r="K8321" s="4" t="s">
        <v>578</v>
      </c>
      <c r="L8321" s="4" t="s">
        <v>87</v>
      </c>
      <c r="M8321" s="4"/>
      <c r="N8321" s="4"/>
      <c r="O8321" s="4" t="str">
        <f t="shared" si="918"/>
        <v>Bombus (Pyrobombus) flavifrons</v>
      </c>
      <c r="P8321" s="85" t="str">
        <f t="shared" si="920"/>
        <v>Bombus flavifrons</v>
      </c>
      <c r="Q8321" s="91" t="s">
        <v>43</v>
      </c>
      <c r="R8321" s="89">
        <v>5</v>
      </c>
      <c r="S8321" s="12"/>
      <c r="T8321" s="12"/>
      <c r="U8321" s="12"/>
      <c r="V8321" s="10" t="s">
        <v>182</v>
      </c>
      <c r="W8321" s="118">
        <v>42319</v>
      </c>
      <c r="X8321" s="66"/>
      <c r="Y8321" s="129">
        <f t="shared" si="917"/>
        <v>5</v>
      </c>
      <c r="Z8321" s="110">
        <f t="shared" si="921"/>
        <v>0</v>
      </c>
      <c r="AA8321" s="1">
        <f t="shared" si="922"/>
        <v>0</v>
      </c>
    </row>
    <row r="8322" spans="1:27" ht="14.25" customHeight="1">
      <c r="A8322" s="152"/>
      <c r="B8322" s="139">
        <v>20190529</v>
      </c>
      <c r="C8322" s="57" t="str">
        <f t="shared" si="919"/>
        <v>BPF</v>
      </c>
      <c r="D8322" s="115">
        <v>42152</v>
      </c>
      <c r="E8322" s="9" t="s">
        <v>349</v>
      </c>
      <c r="F8322" s="37" t="s">
        <v>25</v>
      </c>
      <c r="G8322" s="11" t="s">
        <v>380</v>
      </c>
      <c r="H8322" s="2"/>
      <c r="I8322" s="2"/>
      <c r="J8322" s="4" t="s">
        <v>27</v>
      </c>
      <c r="K8322" s="4" t="s">
        <v>578</v>
      </c>
      <c r="L8322" s="4" t="s">
        <v>50</v>
      </c>
      <c r="M8322" s="4"/>
      <c r="N8322" s="4"/>
      <c r="O8322" s="4" t="str">
        <f t="shared" si="918"/>
        <v>Bombus (Pyrobombus) melanopygus</v>
      </c>
      <c r="P8322" s="85" t="str">
        <f t="shared" si="920"/>
        <v>Bombus melanopygus</v>
      </c>
      <c r="Q8322" s="91" t="s">
        <v>29</v>
      </c>
      <c r="R8322" s="89">
        <v>15</v>
      </c>
      <c r="S8322" s="12"/>
      <c r="T8322" s="12"/>
      <c r="U8322" s="12"/>
      <c r="V8322" s="10" t="s">
        <v>182</v>
      </c>
      <c r="W8322" s="118">
        <v>42319</v>
      </c>
      <c r="X8322" s="66"/>
      <c r="Y8322" s="129">
        <f t="shared" ref="Y8322:Y8385" si="923">IF(R8322&gt;0,R8322,1)</f>
        <v>15</v>
      </c>
      <c r="Z8322" s="110">
        <f t="shared" si="921"/>
        <v>0</v>
      </c>
      <c r="AA8322" s="1">
        <f t="shared" si="922"/>
        <v>0</v>
      </c>
    </row>
    <row r="8323" spans="1:27" ht="14.25" customHeight="1">
      <c r="A8323" s="152"/>
      <c r="B8323" s="139">
        <v>20190529</v>
      </c>
      <c r="C8323" s="57" t="str">
        <f t="shared" si="919"/>
        <v>BPF</v>
      </c>
      <c r="D8323" s="115">
        <v>42152</v>
      </c>
      <c r="E8323" s="9" t="s">
        <v>349</v>
      </c>
      <c r="F8323" s="37" t="s">
        <v>25</v>
      </c>
      <c r="G8323" s="11" t="s">
        <v>380</v>
      </c>
      <c r="H8323" s="2"/>
      <c r="I8323" s="2"/>
      <c r="J8323" s="4" t="s">
        <v>27</v>
      </c>
      <c r="K8323" s="4" t="s">
        <v>578</v>
      </c>
      <c r="L8323" s="4" t="s">
        <v>50</v>
      </c>
      <c r="M8323" s="4"/>
      <c r="N8323" s="4"/>
      <c r="O8323" s="4" t="str">
        <f t="shared" si="918"/>
        <v>Bombus (Pyrobombus) melanopygus</v>
      </c>
      <c r="P8323" s="85" t="str">
        <f t="shared" si="920"/>
        <v>Bombus melanopygus</v>
      </c>
      <c r="Q8323" s="91" t="s">
        <v>43</v>
      </c>
      <c r="R8323" s="89">
        <v>12</v>
      </c>
      <c r="S8323" s="12"/>
      <c r="T8323" s="12"/>
      <c r="U8323" s="12"/>
      <c r="V8323" s="10" t="s">
        <v>182</v>
      </c>
      <c r="W8323" s="118">
        <v>42319</v>
      </c>
      <c r="X8323" s="66"/>
      <c r="Y8323" s="129">
        <f t="shared" si="923"/>
        <v>12</v>
      </c>
      <c r="Z8323" s="110">
        <f t="shared" si="921"/>
        <v>0</v>
      </c>
      <c r="AA8323" s="1">
        <f t="shared" si="922"/>
        <v>0</v>
      </c>
    </row>
    <row r="8324" spans="1:27" ht="14.25" customHeight="1">
      <c r="A8324" s="152"/>
      <c r="B8324" s="139">
        <v>20190529</v>
      </c>
      <c r="C8324" s="57" t="str">
        <f t="shared" si="919"/>
        <v>BPF</v>
      </c>
      <c r="D8324" s="115">
        <v>42152</v>
      </c>
      <c r="E8324" s="9" t="s">
        <v>349</v>
      </c>
      <c r="F8324" s="37" t="s">
        <v>25</v>
      </c>
      <c r="G8324" s="11" t="s">
        <v>380</v>
      </c>
      <c r="H8324" s="2"/>
      <c r="I8324" s="2"/>
      <c r="J8324" s="4" t="s">
        <v>27</v>
      </c>
      <c r="K8324" s="4" t="s">
        <v>578</v>
      </c>
      <c r="L8324" s="4" t="s">
        <v>44</v>
      </c>
      <c r="M8324" s="4"/>
      <c r="N8324" s="4"/>
      <c r="O8324" s="4" t="str">
        <f t="shared" si="918"/>
        <v>Bombus (Pyrobombus) mixtus</v>
      </c>
      <c r="P8324" s="85" t="str">
        <f t="shared" si="920"/>
        <v>Bombus mixtus</v>
      </c>
      <c r="Q8324" s="91" t="s">
        <v>43</v>
      </c>
      <c r="R8324" s="89">
        <v>1</v>
      </c>
      <c r="S8324" s="12"/>
      <c r="T8324" s="12"/>
      <c r="U8324" s="12"/>
      <c r="V8324" s="10" t="s">
        <v>182</v>
      </c>
      <c r="W8324" s="118">
        <v>42319</v>
      </c>
      <c r="X8324" s="66"/>
      <c r="Y8324" s="129">
        <f t="shared" si="923"/>
        <v>1</v>
      </c>
      <c r="Z8324" s="110">
        <f t="shared" si="921"/>
        <v>0</v>
      </c>
      <c r="AA8324" s="1">
        <f t="shared" si="922"/>
        <v>0</v>
      </c>
    </row>
    <row r="8325" spans="1:27" ht="14.25" customHeight="1">
      <c r="A8325" s="152"/>
      <c r="B8325" s="139">
        <v>20190529</v>
      </c>
      <c r="C8325" s="57" t="str">
        <f t="shared" si="919"/>
        <v>BPF</v>
      </c>
      <c r="D8325" s="115">
        <v>42152</v>
      </c>
      <c r="E8325" s="9" t="s">
        <v>349</v>
      </c>
      <c r="F8325" s="37" t="s">
        <v>25</v>
      </c>
      <c r="G8325" s="11" t="s">
        <v>380</v>
      </c>
      <c r="H8325" s="2"/>
      <c r="I8325" s="2"/>
      <c r="J8325" s="4" t="s">
        <v>48</v>
      </c>
      <c r="K8325" s="4" t="s">
        <v>48</v>
      </c>
      <c r="L8325" s="4" t="s">
        <v>49</v>
      </c>
      <c r="M8325" s="4"/>
      <c r="N8325" s="4"/>
      <c r="O8325" s="4" t="str">
        <f t="shared" si="918"/>
        <v>Apis (Apis) mellifera</v>
      </c>
      <c r="P8325" s="85" t="str">
        <f t="shared" si="920"/>
        <v>Apis mellifera</v>
      </c>
      <c r="Q8325" s="91" t="s">
        <v>29</v>
      </c>
      <c r="R8325" s="89">
        <v>1</v>
      </c>
      <c r="S8325" s="12"/>
      <c r="T8325" s="12"/>
      <c r="U8325" s="12"/>
      <c r="V8325" s="10" t="s">
        <v>182</v>
      </c>
      <c r="W8325" s="118">
        <v>42319</v>
      </c>
      <c r="X8325" s="66"/>
      <c r="Y8325" s="129">
        <f t="shared" si="923"/>
        <v>1</v>
      </c>
      <c r="Z8325" s="110">
        <f t="shared" si="921"/>
        <v>0</v>
      </c>
      <c r="AA8325" s="1">
        <f t="shared" si="922"/>
        <v>0</v>
      </c>
    </row>
    <row r="8326" spans="1:27" ht="14.25" customHeight="1">
      <c r="A8326" s="152"/>
      <c r="B8326" s="139">
        <v>20190529</v>
      </c>
      <c r="C8326" s="57" t="str">
        <f t="shared" si="919"/>
        <v>BPF</v>
      </c>
      <c r="D8326" s="115">
        <v>42152</v>
      </c>
      <c r="E8326" s="9" t="s">
        <v>349</v>
      </c>
      <c r="F8326" s="37" t="s">
        <v>25</v>
      </c>
      <c r="G8326" s="11" t="s">
        <v>380</v>
      </c>
      <c r="H8326" s="2"/>
      <c r="I8326" s="2"/>
      <c r="J8326" s="4" t="s">
        <v>51</v>
      </c>
      <c r="K8326" s="31" t="s">
        <v>583</v>
      </c>
      <c r="L8326" s="4" t="s">
        <v>157</v>
      </c>
      <c r="M8326" s="4"/>
      <c r="N8326" s="4"/>
      <c r="O8326" s="4" t="str">
        <f t="shared" si="918"/>
        <v>Halictus (Protohalictus) rubicundus</v>
      </c>
      <c r="P8326" s="85" t="str">
        <f t="shared" si="920"/>
        <v>Halictus rubicundus</v>
      </c>
      <c r="Q8326" s="91" t="s">
        <v>29</v>
      </c>
      <c r="R8326" s="89">
        <v>1</v>
      </c>
      <c r="S8326" s="12"/>
      <c r="T8326" s="12"/>
      <c r="U8326" s="12"/>
      <c r="V8326" s="10" t="s">
        <v>182</v>
      </c>
      <c r="W8326" s="118">
        <v>42319</v>
      </c>
      <c r="X8326" s="66"/>
      <c r="Y8326" s="129">
        <f t="shared" si="923"/>
        <v>1</v>
      </c>
      <c r="Z8326" s="110">
        <f t="shared" si="921"/>
        <v>0</v>
      </c>
      <c r="AA8326" s="1">
        <f t="shared" si="922"/>
        <v>0</v>
      </c>
    </row>
    <row r="8327" spans="1:27" ht="14.25" customHeight="1">
      <c r="A8327" s="152"/>
      <c r="B8327" s="139">
        <v>20190529</v>
      </c>
      <c r="C8327" s="57" t="str">
        <f t="shared" si="919"/>
        <v>BPF</v>
      </c>
      <c r="D8327" s="115">
        <v>42152</v>
      </c>
      <c r="E8327" s="9" t="s">
        <v>347</v>
      </c>
      <c r="F8327" s="37" t="s">
        <v>25</v>
      </c>
      <c r="G8327" s="11" t="s">
        <v>380</v>
      </c>
      <c r="H8327" s="2"/>
      <c r="I8327" s="2"/>
      <c r="J8327" s="4" t="s">
        <v>27</v>
      </c>
      <c r="K8327" s="4" t="s">
        <v>578</v>
      </c>
      <c r="L8327" s="4" t="s">
        <v>47</v>
      </c>
      <c r="M8327" s="4"/>
      <c r="N8327" s="4"/>
      <c r="O8327" s="4" t="str">
        <f t="shared" si="918"/>
        <v>Bombus (Pyrobombus) vosnesenskii</v>
      </c>
      <c r="P8327" s="85" t="str">
        <f t="shared" si="920"/>
        <v>Bombus vosnesenskii</v>
      </c>
      <c r="Q8327" s="91" t="s">
        <v>29</v>
      </c>
      <c r="R8327" s="89">
        <v>8</v>
      </c>
      <c r="S8327" s="12"/>
      <c r="T8327" s="12"/>
      <c r="U8327" s="12"/>
      <c r="V8327" s="10" t="s">
        <v>182</v>
      </c>
      <c r="W8327" s="118">
        <v>42319</v>
      </c>
      <c r="X8327" s="66"/>
      <c r="Y8327" s="129">
        <f t="shared" si="923"/>
        <v>8</v>
      </c>
      <c r="Z8327" s="110">
        <f t="shared" si="921"/>
        <v>0</v>
      </c>
      <c r="AA8327" s="1">
        <f t="shared" si="922"/>
        <v>0</v>
      </c>
    </row>
    <row r="8328" spans="1:27" ht="14.25" customHeight="1">
      <c r="A8328" s="152"/>
      <c r="B8328" s="139">
        <v>20190529</v>
      </c>
      <c r="C8328" s="57" t="str">
        <f t="shared" si="919"/>
        <v>BPF</v>
      </c>
      <c r="D8328" s="115">
        <v>42152</v>
      </c>
      <c r="E8328" s="9" t="s">
        <v>347</v>
      </c>
      <c r="F8328" s="37" t="s">
        <v>25</v>
      </c>
      <c r="G8328" s="11" t="s">
        <v>380</v>
      </c>
      <c r="H8328" s="2"/>
      <c r="I8328" s="2"/>
      <c r="J8328" s="4" t="s">
        <v>27</v>
      </c>
      <c r="K8328" s="4" t="s">
        <v>578</v>
      </c>
      <c r="L8328" s="4" t="s">
        <v>87</v>
      </c>
      <c r="M8328" s="4"/>
      <c r="N8328" s="4"/>
      <c r="O8328" s="4" t="str">
        <f t="shared" si="918"/>
        <v>Bombus (Pyrobombus) flavifrons</v>
      </c>
      <c r="P8328" s="85" t="str">
        <f t="shared" si="920"/>
        <v>Bombus flavifrons</v>
      </c>
      <c r="Q8328" s="91" t="s">
        <v>29</v>
      </c>
      <c r="R8328" s="89">
        <v>8</v>
      </c>
      <c r="S8328" s="12"/>
      <c r="T8328" s="12"/>
      <c r="U8328" s="12"/>
      <c r="V8328" s="10" t="s">
        <v>182</v>
      </c>
      <c r="W8328" s="118">
        <v>42319</v>
      </c>
      <c r="X8328" s="66"/>
      <c r="Y8328" s="129">
        <f t="shared" si="923"/>
        <v>8</v>
      </c>
      <c r="Z8328" s="110">
        <f t="shared" si="921"/>
        <v>0</v>
      </c>
      <c r="AA8328" s="1">
        <f t="shared" si="922"/>
        <v>0</v>
      </c>
    </row>
    <row r="8329" spans="1:27" ht="14.25" customHeight="1">
      <c r="A8329" s="152"/>
      <c r="B8329" s="139">
        <v>20190529</v>
      </c>
      <c r="C8329" s="57" t="str">
        <f t="shared" si="919"/>
        <v>BPF</v>
      </c>
      <c r="D8329" s="115">
        <v>42152</v>
      </c>
      <c r="E8329" s="9" t="s">
        <v>347</v>
      </c>
      <c r="F8329" s="37" t="s">
        <v>25</v>
      </c>
      <c r="G8329" s="11" t="s">
        <v>380</v>
      </c>
      <c r="H8329" s="2"/>
      <c r="I8329" s="2"/>
      <c r="J8329" s="4" t="s">
        <v>27</v>
      </c>
      <c r="K8329" s="4" t="s">
        <v>578</v>
      </c>
      <c r="L8329" s="4" t="s">
        <v>50</v>
      </c>
      <c r="M8329" s="4"/>
      <c r="N8329" s="4"/>
      <c r="O8329" s="4" t="str">
        <f t="shared" si="918"/>
        <v>Bombus (Pyrobombus) melanopygus</v>
      </c>
      <c r="P8329" s="85" t="str">
        <f t="shared" si="920"/>
        <v>Bombus melanopygus</v>
      </c>
      <c r="Q8329" s="91" t="s">
        <v>29</v>
      </c>
      <c r="R8329" s="89">
        <v>1</v>
      </c>
      <c r="S8329" s="12"/>
      <c r="T8329" s="12"/>
      <c r="U8329" s="12"/>
      <c r="V8329" s="10" t="s">
        <v>182</v>
      </c>
      <c r="W8329" s="118">
        <v>42319</v>
      </c>
      <c r="X8329" s="66"/>
      <c r="Y8329" s="129">
        <f t="shared" si="923"/>
        <v>1</v>
      </c>
      <c r="Z8329" s="110">
        <f t="shared" si="921"/>
        <v>0</v>
      </c>
      <c r="AA8329" s="1">
        <f t="shared" si="922"/>
        <v>0</v>
      </c>
    </row>
    <row r="8330" spans="1:27" ht="14.25" customHeight="1">
      <c r="A8330" s="152"/>
      <c r="B8330" s="139">
        <v>20190529</v>
      </c>
      <c r="C8330" s="57" t="str">
        <f t="shared" si="919"/>
        <v>BPF</v>
      </c>
      <c r="D8330" s="115">
        <v>42152</v>
      </c>
      <c r="E8330" s="9" t="s">
        <v>350</v>
      </c>
      <c r="F8330" s="37" t="s">
        <v>25</v>
      </c>
      <c r="G8330" s="11" t="s">
        <v>380</v>
      </c>
      <c r="H8330" s="2"/>
      <c r="I8330" s="2"/>
      <c r="J8330" s="4" t="s">
        <v>27</v>
      </c>
      <c r="K8330" s="4" t="s">
        <v>578</v>
      </c>
      <c r="L8330" s="4" t="s">
        <v>47</v>
      </c>
      <c r="M8330" s="4"/>
      <c r="N8330" s="4"/>
      <c r="O8330" s="4" t="str">
        <f t="shared" si="918"/>
        <v>Bombus (Pyrobombus) vosnesenskii</v>
      </c>
      <c r="P8330" s="85" t="str">
        <f t="shared" si="920"/>
        <v>Bombus vosnesenskii</v>
      </c>
      <c r="Q8330" s="91" t="s">
        <v>29</v>
      </c>
      <c r="R8330" s="89">
        <v>1</v>
      </c>
      <c r="S8330" s="12"/>
      <c r="T8330" s="12"/>
      <c r="U8330" s="12"/>
      <c r="V8330" s="10" t="s">
        <v>182</v>
      </c>
      <c r="W8330" s="118">
        <v>42319</v>
      </c>
      <c r="X8330" s="66"/>
      <c r="Y8330" s="129">
        <f t="shared" si="923"/>
        <v>1</v>
      </c>
      <c r="Z8330" s="110">
        <f t="shared" si="921"/>
        <v>0</v>
      </c>
      <c r="AA8330" s="1">
        <f t="shared" si="922"/>
        <v>0</v>
      </c>
    </row>
    <row r="8331" spans="1:27" ht="14.25" customHeight="1">
      <c r="A8331" s="152"/>
      <c r="B8331" s="139">
        <v>20190529</v>
      </c>
      <c r="C8331" s="57" t="str">
        <f t="shared" si="919"/>
        <v>BPF</v>
      </c>
      <c r="D8331" s="115">
        <v>42152</v>
      </c>
      <c r="E8331" s="9" t="s">
        <v>350</v>
      </c>
      <c r="F8331" s="37" t="s">
        <v>25</v>
      </c>
      <c r="G8331" s="11" t="s">
        <v>380</v>
      </c>
      <c r="H8331" s="2"/>
      <c r="I8331" s="2"/>
      <c r="J8331" s="4" t="s">
        <v>27</v>
      </c>
      <c r="K8331" s="4" t="s">
        <v>578</v>
      </c>
      <c r="L8331" s="4" t="s">
        <v>87</v>
      </c>
      <c r="M8331" s="4"/>
      <c r="N8331" s="4"/>
      <c r="O8331" s="4" t="str">
        <f t="shared" si="918"/>
        <v>Bombus (Pyrobombus) flavifrons</v>
      </c>
      <c r="P8331" s="85" t="str">
        <f t="shared" si="920"/>
        <v>Bombus flavifrons</v>
      </c>
      <c r="Q8331" s="91" t="s">
        <v>29</v>
      </c>
      <c r="R8331" s="89">
        <v>3</v>
      </c>
      <c r="S8331" s="12"/>
      <c r="T8331" s="12"/>
      <c r="U8331" s="12"/>
      <c r="V8331" s="10" t="s">
        <v>182</v>
      </c>
      <c r="W8331" s="118">
        <v>42319</v>
      </c>
      <c r="X8331" s="66" t="s">
        <v>393</v>
      </c>
      <c r="Y8331" s="129">
        <f t="shared" si="923"/>
        <v>3</v>
      </c>
      <c r="Z8331" s="110">
        <f t="shared" si="921"/>
        <v>0</v>
      </c>
      <c r="AA8331" s="1">
        <f t="shared" si="922"/>
        <v>0</v>
      </c>
    </row>
    <row r="8332" spans="1:27" ht="14.25" customHeight="1">
      <c r="A8332" s="152"/>
      <c r="B8332" s="139">
        <v>20190529</v>
      </c>
      <c r="C8332" s="57" t="str">
        <f t="shared" si="919"/>
        <v>BPF</v>
      </c>
      <c r="D8332" s="115">
        <v>42152</v>
      </c>
      <c r="E8332" s="9" t="s">
        <v>350</v>
      </c>
      <c r="F8332" s="37" t="s">
        <v>25</v>
      </c>
      <c r="G8332" s="11" t="s">
        <v>380</v>
      </c>
      <c r="H8332" s="2"/>
      <c r="I8332" s="2"/>
      <c r="J8332" s="4" t="s">
        <v>27</v>
      </c>
      <c r="K8332" s="4" t="s">
        <v>578</v>
      </c>
      <c r="L8332" s="4" t="s">
        <v>50</v>
      </c>
      <c r="M8332" s="4"/>
      <c r="N8332" s="4"/>
      <c r="O8332" s="4" t="str">
        <f t="shared" si="918"/>
        <v>Bombus (Pyrobombus) melanopygus</v>
      </c>
      <c r="P8332" s="85" t="str">
        <f t="shared" si="920"/>
        <v>Bombus melanopygus</v>
      </c>
      <c r="Q8332" s="91" t="s">
        <v>43</v>
      </c>
      <c r="R8332" s="89">
        <v>1</v>
      </c>
      <c r="S8332" s="12"/>
      <c r="T8332" s="12"/>
      <c r="U8332" s="12"/>
      <c r="V8332" s="10" t="s">
        <v>182</v>
      </c>
      <c r="W8332" s="118">
        <v>42319</v>
      </c>
      <c r="X8332" s="66"/>
      <c r="Y8332" s="129">
        <f t="shared" si="923"/>
        <v>1</v>
      </c>
      <c r="Z8332" s="110">
        <f t="shared" si="921"/>
        <v>0</v>
      </c>
      <c r="AA8332" s="1">
        <f t="shared" si="922"/>
        <v>0</v>
      </c>
    </row>
    <row r="8333" spans="1:27" ht="14.25" customHeight="1">
      <c r="A8333" s="152"/>
      <c r="B8333" s="139">
        <v>20190529</v>
      </c>
      <c r="C8333" s="57" t="str">
        <f t="shared" si="919"/>
        <v>BPF</v>
      </c>
      <c r="D8333" s="115">
        <v>42152</v>
      </c>
      <c r="E8333" s="9" t="s">
        <v>350</v>
      </c>
      <c r="F8333" s="37" t="s">
        <v>25</v>
      </c>
      <c r="G8333" s="11" t="s">
        <v>380</v>
      </c>
      <c r="H8333" s="2"/>
      <c r="I8333" s="2"/>
      <c r="J8333" s="4" t="s">
        <v>27</v>
      </c>
      <c r="K8333" s="4" t="s">
        <v>578</v>
      </c>
      <c r="L8333" s="4" t="s">
        <v>44</v>
      </c>
      <c r="M8333" s="4"/>
      <c r="N8333" s="4"/>
      <c r="O8333" s="4" t="str">
        <f t="shared" si="918"/>
        <v>Bombus (Pyrobombus) mixtus</v>
      </c>
      <c r="P8333" s="85" t="str">
        <f t="shared" si="920"/>
        <v>Bombus mixtus</v>
      </c>
      <c r="Q8333" s="91" t="s">
        <v>29</v>
      </c>
      <c r="R8333" s="89">
        <v>1</v>
      </c>
      <c r="S8333" s="12"/>
      <c r="T8333" s="12"/>
      <c r="U8333" s="12"/>
      <c r="V8333" s="10" t="s">
        <v>182</v>
      </c>
      <c r="W8333" s="118">
        <v>42319</v>
      </c>
      <c r="X8333" s="66"/>
      <c r="Y8333" s="129">
        <f t="shared" si="923"/>
        <v>1</v>
      </c>
      <c r="Z8333" s="110">
        <f t="shared" si="921"/>
        <v>0</v>
      </c>
      <c r="AA8333" s="1">
        <f t="shared" si="922"/>
        <v>0</v>
      </c>
    </row>
    <row r="8334" spans="1:27" ht="14.25" customHeight="1">
      <c r="A8334" s="152"/>
      <c r="B8334" s="139">
        <v>20190529</v>
      </c>
      <c r="C8334" s="57" t="str">
        <f t="shared" si="919"/>
        <v>BPF</v>
      </c>
      <c r="D8334" s="115">
        <v>42152</v>
      </c>
      <c r="E8334" s="9" t="s">
        <v>350</v>
      </c>
      <c r="F8334" s="37" t="s">
        <v>25</v>
      </c>
      <c r="G8334" s="11" t="s">
        <v>380</v>
      </c>
      <c r="H8334" s="2"/>
      <c r="I8334" s="2"/>
      <c r="J8334" s="4" t="s">
        <v>27</v>
      </c>
      <c r="K8334" s="4" t="s">
        <v>578</v>
      </c>
      <c r="L8334" s="4" t="s">
        <v>87</v>
      </c>
      <c r="M8334" s="4"/>
      <c r="N8334" s="4"/>
      <c r="O8334" s="4" t="str">
        <f t="shared" si="918"/>
        <v>Bombus (Pyrobombus) flavifrons</v>
      </c>
      <c r="P8334" s="85" t="str">
        <f t="shared" si="920"/>
        <v>Bombus flavifrons</v>
      </c>
      <c r="Q8334" s="91" t="s">
        <v>43</v>
      </c>
      <c r="R8334" s="89">
        <v>1</v>
      </c>
      <c r="S8334" s="12"/>
      <c r="T8334" s="12"/>
      <c r="U8334" s="12"/>
      <c r="V8334" s="10" t="s">
        <v>182</v>
      </c>
      <c r="W8334" s="118">
        <v>42319</v>
      </c>
      <c r="X8334" s="66"/>
      <c r="Y8334" s="129">
        <f t="shared" si="923"/>
        <v>1</v>
      </c>
      <c r="Z8334" s="110">
        <f t="shared" si="921"/>
        <v>0</v>
      </c>
      <c r="AA8334" s="1">
        <f t="shared" si="922"/>
        <v>0</v>
      </c>
    </row>
    <row r="8335" spans="1:27" ht="14.25" customHeight="1">
      <c r="A8335" s="152"/>
      <c r="B8335" s="139">
        <v>20190529</v>
      </c>
      <c r="C8335" s="57" t="str">
        <f t="shared" si="919"/>
        <v>BPF</v>
      </c>
      <c r="D8335" s="115">
        <v>42152</v>
      </c>
      <c r="E8335" s="9" t="s">
        <v>350</v>
      </c>
      <c r="F8335" s="37" t="s">
        <v>25</v>
      </c>
      <c r="G8335" s="11" t="s">
        <v>380</v>
      </c>
      <c r="H8335" s="2"/>
      <c r="I8335" s="2"/>
      <c r="J8335" s="4" t="s">
        <v>175</v>
      </c>
      <c r="K8335" s="31" t="s">
        <v>580</v>
      </c>
      <c r="L8335" s="4" t="s">
        <v>176</v>
      </c>
      <c r="M8335" s="4"/>
      <c r="N8335" s="4"/>
      <c r="O8335" s="4" t="str">
        <f t="shared" si="918"/>
        <v>Ceratina (Zadontomerus) acantha</v>
      </c>
      <c r="P8335" s="85" t="str">
        <f t="shared" si="920"/>
        <v>Ceratina acantha</v>
      </c>
      <c r="Q8335" s="91" t="s">
        <v>29</v>
      </c>
      <c r="R8335" s="89">
        <v>6</v>
      </c>
      <c r="S8335" s="12"/>
      <c r="T8335" s="12"/>
      <c r="U8335" s="12"/>
      <c r="V8335" s="10" t="s">
        <v>182</v>
      </c>
      <c r="W8335" s="118">
        <v>42319</v>
      </c>
      <c r="X8335" s="66"/>
      <c r="Y8335" s="129">
        <f t="shared" si="923"/>
        <v>6</v>
      </c>
      <c r="Z8335" s="110">
        <f t="shared" si="921"/>
        <v>0</v>
      </c>
      <c r="AA8335" s="1">
        <f t="shared" si="922"/>
        <v>0</v>
      </c>
    </row>
    <row r="8336" spans="1:27" ht="14.25" customHeight="1">
      <c r="A8336" s="152"/>
      <c r="B8336" s="139">
        <v>20190529</v>
      </c>
      <c r="C8336" s="57" t="str">
        <f t="shared" si="919"/>
        <v>BPF</v>
      </c>
      <c r="D8336" s="115">
        <v>42152</v>
      </c>
      <c r="E8336" s="9" t="s">
        <v>476</v>
      </c>
      <c r="F8336" s="37" t="s">
        <v>25</v>
      </c>
      <c r="G8336" s="11" t="s">
        <v>380</v>
      </c>
      <c r="H8336" s="2"/>
      <c r="I8336" s="2"/>
      <c r="J8336" s="4" t="s">
        <v>27</v>
      </c>
      <c r="K8336" s="4" t="s">
        <v>578</v>
      </c>
      <c r="L8336" s="4" t="s">
        <v>87</v>
      </c>
      <c r="M8336" s="4"/>
      <c r="N8336" s="4"/>
      <c r="O8336" s="4" t="str">
        <f t="shared" si="918"/>
        <v>Bombus (Pyrobombus) flavifrons</v>
      </c>
      <c r="P8336" s="85" t="str">
        <f t="shared" si="920"/>
        <v>Bombus flavifrons</v>
      </c>
      <c r="Q8336" s="91" t="s">
        <v>29</v>
      </c>
      <c r="R8336" s="89">
        <v>14</v>
      </c>
      <c r="S8336" s="12"/>
      <c r="T8336" s="12"/>
      <c r="U8336" s="12"/>
      <c r="V8336" s="10" t="s">
        <v>182</v>
      </c>
      <c r="W8336" s="118">
        <v>42319</v>
      </c>
      <c r="X8336" s="66"/>
      <c r="Y8336" s="129">
        <f t="shared" si="923"/>
        <v>14</v>
      </c>
      <c r="Z8336" s="110">
        <f t="shared" si="921"/>
        <v>0</v>
      </c>
      <c r="AA8336" s="1">
        <f t="shared" si="922"/>
        <v>0</v>
      </c>
    </row>
    <row r="8337" spans="1:27" ht="14.25" customHeight="1">
      <c r="A8337" s="152"/>
      <c r="B8337" s="139">
        <v>20190529</v>
      </c>
      <c r="C8337" s="57" t="str">
        <f t="shared" si="919"/>
        <v>BPF</v>
      </c>
      <c r="D8337" s="115">
        <v>42152</v>
      </c>
      <c r="E8337" s="9" t="s">
        <v>476</v>
      </c>
      <c r="F8337" s="37" t="s">
        <v>25</v>
      </c>
      <c r="G8337" s="11" t="s">
        <v>380</v>
      </c>
      <c r="H8337" s="2"/>
      <c r="I8337" s="2"/>
      <c r="J8337" s="4" t="s">
        <v>27</v>
      </c>
      <c r="K8337" s="4" t="s">
        <v>578</v>
      </c>
      <c r="L8337" s="4" t="s">
        <v>47</v>
      </c>
      <c r="M8337" s="4"/>
      <c r="N8337" s="4"/>
      <c r="O8337" s="4" t="str">
        <f t="shared" si="918"/>
        <v>Bombus (Pyrobombus) vosnesenskii</v>
      </c>
      <c r="P8337" s="85" t="str">
        <f t="shared" si="920"/>
        <v>Bombus vosnesenskii</v>
      </c>
      <c r="Q8337" s="91" t="s">
        <v>29</v>
      </c>
      <c r="R8337" s="89">
        <v>6</v>
      </c>
      <c r="S8337" s="12"/>
      <c r="T8337" s="12"/>
      <c r="U8337" s="12"/>
      <c r="V8337" s="10" t="s">
        <v>182</v>
      </c>
      <c r="W8337" s="118">
        <v>42319</v>
      </c>
      <c r="X8337" s="66"/>
      <c r="Y8337" s="129">
        <f t="shared" si="923"/>
        <v>6</v>
      </c>
      <c r="Z8337" s="110">
        <f t="shared" si="921"/>
        <v>0</v>
      </c>
      <c r="AA8337" s="1">
        <f t="shared" si="922"/>
        <v>0</v>
      </c>
    </row>
    <row r="8338" spans="1:27" ht="14.25" customHeight="1">
      <c r="A8338" s="152"/>
      <c r="B8338" s="139">
        <v>20190529</v>
      </c>
      <c r="C8338" s="57" t="str">
        <f t="shared" si="919"/>
        <v>BPF</v>
      </c>
      <c r="D8338" s="115">
        <v>42152</v>
      </c>
      <c r="E8338" s="9" t="s">
        <v>476</v>
      </c>
      <c r="F8338" s="37" t="s">
        <v>25</v>
      </c>
      <c r="G8338" s="11" t="s">
        <v>380</v>
      </c>
      <c r="H8338" s="2"/>
      <c r="I8338" s="2"/>
      <c r="J8338" s="4" t="s">
        <v>27</v>
      </c>
      <c r="K8338" s="4" t="s">
        <v>578</v>
      </c>
      <c r="L8338" s="4" t="s">
        <v>44</v>
      </c>
      <c r="M8338" s="4"/>
      <c r="N8338" s="4"/>
      <c r="O8338" s="4" t="str">
        <f t="shared" si="918"/>
        <v>Bombus (Pyrobombus) mixtus</v>
      </c>
      <c r="P8338" s="85" t="str">
        <f t="shared" si="920"/>
        <v>Bombus mixtus</v>
      </c>
      <c r="Q8338" s="91" t="s">
        <v>29</v>
      </c>
      <c r="R8338" s="89">
        <v>21</v>
      </c>
      <c r="S8338" s="12"/>
      <c r="T8338" s="12"/>
      <c r="U8338" s="12"/>
      <c r="V8338" s="10" t="s">
        <v>182</v>
      </c>
      <c r="W8338" s="118">
        <v>42319</v>
      </c>
      <c r="X8338" s="66"/>
      <c r="Y8338" s="129">
        <f t="shared" si="923"/>
        <v>21</v>
      </c>
      <c r="Z8338" s="110">
        <f t="shared" si="921"/>
        <v>0</v>
      </c>
      <c r="AA8338" s="1">
        <f t="shared" si="922"/>
        <v>0</v>
      </c>
    </row>
    <row r="8339" spans="1:27" ht="14.25" customHeight="1">
      <c r="A8339" s="152"/>
      <c r="B8339" s="139">
        <v>20190529</v>
      </c>
      <c r="C8339" s="57" t="str">
        <f t="shared" si="919"/>
        <v>BPF</v>
      </c>
      <c r="D8339" s="115">
        <v>42152</v>
      </c>
      <c r="E8339" s="9" t="s">
        <v>476</v>
      </c>
      <c r="F8339" s="37" t="s">
        <v>25</v>
      </c>
      <c r="G8339" s="11" t="s">
        <v>380</v>
      </c>
      <c r="H8339" s="2"/>
      <c r="I8339" s="2"/>
      <c r="J8339" s="4" t="s">
        <v>27</v>
      </c>
      <c r="K8339" s="4" t="s">
        <v>578</v>
      </c>
      <c r="L8339" s="4" t="s">
        <v>50</v>
      </c>
      <c r="M8339" s="4"/>
      <c r="N8339" s="4"/>
      <c r="O8339" s="4" t="str">
        <f t="shared" si="918"/>
        <v>Bombus (Pyrobombus) melanopygus</v>
      </c>
      <c r="P8339" s="85" t="str">
        <f t="shared" si="920"/>
        <v>Bombus melanopygus</v>
      </c>
      <c r="Q8339" s="91" t="s">
        <v>29</v>
      </c>
      <c r="R8339" s="89">
        <v>10</v>
      </c>
      <c r="S8339" s="12"/>
      <c r="T8339" s="12"/>
      <c r="U8339" s="12"/>
      <c r="V8339" s="10" t="s">
        <v>182</v>
      </c>
      <c r="W8339" s="118">
        <v>42319</v>
      </c>
      <c r="X8339" s="66"/>
      <c r="Y8339" s="129">
        <f t="shared" si="923"/>
        <v>10</v>
      </c>
      <c r="Z8339" s="110">
        <f t="shared" si="921"/>
        <v>0</v>
      </c>
      <c r="AA8339" s="1">
        <f t="shared" si="922"/>
        <v>0</v>
      </c>
    </row>
    <row r="8340" spans="1:27" ht="14.25" customHeight="1">
      <c r="A8340" s="152"/>
      <c r="B8340" s="139">
        <v>20190529</v>
      </c>
      <c r="C8340" s="57" t="str">
        <f t="shared" si="919"/>
        <v>BPF</v>
      </c>
      <c r="D8340" s="115">
        <v>42152</v>
      </c>
      <c r="E8340" s="9" t="s">
        <v>476</v>
      </c>
      <c r="F8340" s="37" t="s">
        <v>25</v>
      </c>
      <c r="G8340" s="11" t="s">
        <v>380</v>
      </c>
      <c r="H8340" s="2"/>
      <c r="I8340" s="2"/>
      <c r="J8340" s="4" t="s">
        <v>27</v>
      </c>
      <c r="K8340" s="4" t="s">
        <v>578</v>
      </c>
      <c r="L8340" s="4" t="s">
        <v>87</v>
      </c>
      <c r="M8340" s="4"/>
      <c r="N8340" s="4"/>
      <c r="O8340" s="4" t="str">
        <f t="shared" si="918"/>
        <v>Bombus (Pyrobombus) flavifrons</v>
      </c>
      <c r="P8340" s="85" t="str">
        <f t="shared" si="920"/>
        <v>Bombus flavifrons</v>
      </c>
      <c r="Q8340" s="91" t="s">
        <v>43</v>
      </c>
      <c r="R8340" s="89">
        <v>2</v>
      </c>
      <c r="S8340" s="12"/>
      <c r="T8340" s="12"/>
      <c r="U8340" s="12"/>
      <c r="V8340" s="10" t="s">
        <v>182</v>
      </c>
      <c r="W8340" s="118">
        <v>42319</v>
      </c>
      <c r="X8340" s="66"/>
      <c r="Y8340" s="129">
        <f t="shared" si="923"/>
        <v>2</v>
      </c>
      <c r="Z8340" s="110">
        <f t="shared" si="921"/>
        <v>0</v>
      </c>
      <c r="AA8340" s="1">
        <f t="shared" si="922"/>
        <v>0</v>
      </c>
    </row>
    <row r="8341" spans="1:27" ht="14.25" customHeight="1">
      <c r="A8341" s="152"/>
      <c r="B8341" s="139">
        <v>20190529</v>
      </c>
      <c r="C8341" s="57" t="str">
        <f t="shared" si="919"/>
        <v>BPF</v>
      </c>
      <c r="D8341" s="115">
        <v>42152</v>
      </c>
      <c r="E8341" s="9" t="s">
        <v>476</v>
      </c>
      <c r="F8341" s="37" t="s">
        <v>25</v>
      </c>
      <c r="G8341" s="11" t="s">
        <v>380</v>
      </c>
      <c r="H8341" s="2"/>
      <c r="I8341" s="2"/>
      <c r="J8341" s="4" t="s">
        <v>27</v>
      </c>
      <c r="K8341" s="4" t="s">
        <v>578</v>
      </c>
      <c r="L8341" s="4" t="s">
        <v>50</v>
      </c>
      <c r="M8341" s="4"/>
      <c r="N8341" s="4"/>
      <c r="O8341" s="4" t="str">
        <f t="shared" si="918"/>
        <v>Bombus (Pyrobombus) melanopygus</v>
      </c>
      <c r="P8341" s="85" t="str">
        <f t="shared" si="920"/>
        <v>Bombus melanopygus</v>
      </c>
      <c r="Q8341" s="91" t="s">
        <v>43</v>
      </c>
      <c r="R8341" s="89">
        <v>7</v>
      </c>
      <c r="S8341" s="12"/>
      <c r="T8341" s="12"/>
      <c r="U8341" s="12"/>
      <c r="V8341" s="10" t="s">
        <v>182</v>
      </c>
      <c r="W8341" s="118">
        <v>42319</v>
      </c>
      <c r="X8341" s="66"/>
      <c r="Y8341" s="129">
        <f t="shared" si="923"/>
        <v>7</v>
      </c>
      <c r="Z8341" s="110">
        <f t="shared" si="921"/>
        <v>0</v>
      </c>
      <c r="AA8341" s="1">
        <f t="shared" si="922"/>
        <v>0</v>
      </c>
    </row>
    <row r="8342" spans="1:27" ht="14.25" customHeight="1">
      <c r="A8342" s="152"/>
      <c r="B8342" s="139">
        <v>20190529</v>
      </c>
      <c r="C8342" s="57" t="str">
        <f t="shared" si="919"/>
        <v>BPF</v>
      </c>
      <c r="D8342" s="115">
        <v>42152</v>
      </c>
      <c r="E8342" s="9" t="s">
        <v>476</v>
      </c>
      <c r="F8342" s="37" t="s">
        <v>25</v>
      </c>
      <c r="G8342" s="11" t="s">
        <v>380</v>
      </c>
      <c r="H8342" s="2"/>
      <c r="I8342" s="2"/>
      <c r="J8342" s="4" t="s">
        <v>48</v>
      </c>
      <c r="K8342" s="4" t="s">
        <v>48</v>
      </c>
      <c r="L8342" s="4" t="s">
        <v>49</v>
      </c>
      <c r="M8342" s="4"/>
      <c r="N8342" s="4"/>
      <c r="O8342" s="4" t="str">
        <f t="shared" si="918"/>
        <v>Apis (Apis) mellifera</v>
      </c>
      <c r="P8342" s="85" t="str">
        <f t="shared" si="920"/>
        <v>Apis mellifera</v>
      </c>
      <c r="Q8342" s="91" t="s">
        <v>29</v>
      </c>
      <c r="R8342" s="89">
        <v>1</v>
      </c>
      <c r="S8342" s="12"/>
      <c r="T8342" s="12"/>
      <c r="U8342" s="12"/>
      <c r="V8342" s="10" t="s">
        <v>182</v>
      </c>
      <c r="W8342" s="118">
        <v>42319</v>
      </c>
      <c r="X8342" s="66"/>
      <c r="Y8342" s="129">
        <f t="shared" si="923"/>
        <v>1</v>
      </c>
      <c r="Z8342" s="110">
        <f t="shared" si="921"/>
        <v>0</v>
      </c>
      <c r="AA8342" s="1">
        <f t="shared" si="922"/>
        <v>0</v>
      </c>
    </row>
    <row r="8343" spans="1:27" ht="14.25" customHeight="1">
      <c r="A8343" s="152"/>
      <c r="B8343" s="139">
        <v>20190529</v>
      </c>
      <c r="C8343" s="57" t="str">
        <f t="shared" si="919"/>
        <v>BPF</v>
      </c>
      <c r="D8343" s="115">
        <v>42152</v>
      </c>
      <c r="E8343" s="9" t="s">
        <v>476</v>
      </c>
      <c r="F8343" s="37" t="s">
        <v>25</v>
      </c>
      <c r="G8343" s="11" t="s">
        <v>380</v>
      </c>
      <c r="H8343" s="2"/>
      <c r="I8343" s="2"/>
      <c r="J8343" s="4" t="s">
        <v>140</v>
      </c>
      <c r="K8343" s="4" t="s">
        <v>140</v>
      </c>
      <c r="L8343" s="4" t="s">
        <v>141</v>
      </c>
      <c r="M8343" s="4"/>
      <c r="N8343" s="4"/>
      <c r="O8343" s="4" t="str">
        <f t="shared" si="918"/>
        <v>Agapostemon (Agapostemon) texanus</v>
      </c>
      <c r="P8343" s="85" t="str">
        <f t="shared" si="920"/>
        <v>Agapostemon texanus</v>
      </c>
      <c r="Q8343" s="91" t="s">
        <v>29</v>
      </c>
      <c r="R8343" s="89">
        <v>1</v>
      </c>
      <c r="S8343" s="12"/>
      <c r="T8343" s="12"/>
      <c r="U8343" s="12"/>
      <c r="V8343" s="10" t="s">
        <v>182</v>
      </c>
      <c r="W8343" s="118">
        <v>42319</v>
      </c>
      <c r="X8343" s="66"/>
      <c r="Y8343" s="129">
        <f t="shared" si="923"/>
        <v>1</v>
      </c>
      <c r="Z8343" s="110">
        <f t="shared" si="921"/>
        <v>0</v>
      </c>
      <c r="AA8343" s="1">
        <f t="shared" si="922"/>
        <v>0</v>
      </c>
    </row>
    <row r="8344" spans="1:27" ht="14.25" customHeight="1">
      <c r="A8344" s="152"/>
      <c r="B8344" s="139">
        <v>20190529</v>
      </c>
      <c r="C8344" s="57" t="str">
        <f t="shared" si="919"/>
        <v>BPF</v>
      </c>
      <c r="D8344" s="115">
        <v>42152</v>
      </c>
      <c r="E8344" s="9" t="s">
        <v>476</v>
      </c>
      <c r="F8344" s="37" t="s">
        <v>25</v>
      </c>
      <c r="G8344" s="11" t="s">
        <v>380</v>
      </c>
      <c r="H8344" s="2"/>
      <c r="I8344" s="2"/>
      <c r="J8344" s="4" t="s">
        <v>51</v>
      </c>
      <c r="K8344" s="31" t="s">
        <v>583</v>
      </c>
      <c r="L8344" s="4" t="s">
        <v>157</v>
      </c>
      <c r="M8344" s="4"/>
      <c r="N8344" s="4"/>
      <c r="O8344" s="4" t="str">
        <f t="shared" si="918"/>
        <v>Halictus (Protohalictus) rubicundus</v>
      </c>
      <c r="P8344" s="85" t="str">
        <f t="shared" si="920"/>
        <v>Halictus rubicundus</v>
      </c>
      <c r="Q8344" s="91" t="s">
        <v>29</v>
      </c>
      <c r="R8344" s="89">
        <v>3</v>
      </c>
      <c r="S8344" s="12"/>
      <c r="T8344" s="12"/>
      <c r="U8344" s="12"/>
      <c r="V8344" s="10" t="s">
        <v>182</v>
      </c>
      <c r="W8344" s="118">
        <v>42319</v>
      </c>
      <c r="X8344" s="66"/>
      <c r="Y8344" s="129">
        <f t="shared" si="923"/>
        <v>3</v>
      </c>
      <c r="Z8344" s="110">
        <f t="shared" si="921"/>
        <v>0</v>
      </c>
      <c r="AA8344" s="1">
        <f t="shared" si="922"/>
        <v>0</v>
      </c>
    </row>
    <row r="8345" spans="1:27" ht="14.25" customHeight="1">
      <c r="A8345" s="152"/>
      <c r="B8345" s="139">
        <v>20190529</v>
      </c>
      <c r="C8345" s="57" t="str">
        <f t="shared" si="919"/>
        <v>BPF</v>
      </c>
      <c r="D8345" s="115">
        <v>42152</v>
      </c>
      <c r="E8345" s="9" t="s">
        <v>476</v>
      </c>
      <c r="F8345" s="37" t="s">
        <v>25</v>
      </c>
      <c r="G8345" s="11" t="s">
        <v>380</v>
      </c>
      <c r="H8345" s="2"/>
      <c r="I8345" s="2"/>
      <c r="J8345" s="4" t="s">
        <v>175</v>
      </c>
      <c r="K8345" s="31" t="s">
        <v>580</v>
      </c>
      <c r="L8345" s="4" t="s">
        <v>176</v>
      </c>
      <c r="M8345" s="4"/>
      <c r="N8345" s="4"/>
      <c r="O8345" s="4" t="str">
        <f t="shared" si="918"/>
        <v>Ceratina (Zadontomerus) acantha</v>
      </c>
      <c r="P8345" s="85" t="str">
        <f t="shared" si="920"/>
        <v>Ceratina acantha</v>
      </c>
      <c r="Q8345" s="91" t="s">
        <v>43</v>
      </c>
      <c r="R8345" s="89">
        <v>1</v>
      </c>
      <c r="S8345" s="12"/>
      <c r="T8345" s="12"/>
      <c r="U8345" s="12"/>
      <c r="V8345" s="10" t="s">
        <v>182</v>
      </c>
      <c r="W8345" s="118">
        <v>42319</v>
      </c>
      <c r="X8345" s="66" t="s">
        <v>486</v>
      </c>
      <c r="Y8345" s="129">
        <f t="shared" si="923"/>
        <v>1</v>
      </c>
      <c r="Z8345" s="110">
        <f t="shared" si="921"/>
        <v>0</v>
      </c>
      <c r="AA8345" s="1">
        <f t="shared" si="922"/>
        <v>0</v>
      </c>
    </row>
    <row r="8346" spans="1:27" ht="14.25" customHeight="1">
      <c r="A8346" s="152"/>
      <c r="B8346" s="139">
        <v>20190529</v>
      </c>
      <c r="C8346" s="57" t="str">
        <f t="shared" si="919"/>
        <v>BPF</v>
      </c>
      <c r="D8346" s="115">
        <v>42152</v>
      </c>
      <c r="E8346" s="9" t="s">
        <v>476</v>
      </c>
      <c r="F8346" s="37" t="s">
        <v>25</v>
      </c>
      <c r="G8346" s="11" t="s">
        <v>380</v>
      </c>
      <c r="H8346" s="2"/>
      <c r="I8346" s="2"/>
      <c r="J8346" s="4" t="s">
        <v>175</v>
      </c>
      <c r="K8346" s="31" t="s">
        <v>580</v>
      </c>
      <c r="L8346" s="4" t="s">
        <v>176</v>
      </c>
      <c r="M8346" s="4"/>
      <c r="N8346" s="4"/>
      <c r="O8346" s="4" t="str">
        <f t="shared" si="918"/>
        <v>Ceratina (Zadontomerus) acantha</v>
      </c>
      <c r="P8346" s="85" t="str">
        <f t="shared" si="920"/>
        <v>Ceratina acantha</v>
      </c>
      <c r="Q8346" s="91" t="s">
        <v>29</v>
      </c>
      <c r="R8346" s="89">
        <v>5</v>
      </c>
      <c r="S8346" s="12"/>
      <c r="T8346" s="12"/>
      <c r="U8346" s="12"/>
      <c r="V8346" s="10" t="s">
        <v>182</v>
      </c>
      <c r="W8346" s="118">
        <v>42319</v>
      </c>
      <c r="X8346" s="66"/>
      <c r="Y8346" s="129">
        <f t="shared" si="923"/>
        <v>5</v>
      </c>
      <c r="Z8346" s="110">
        <f t="shared" si="921"/>
        <v>0</v>
      </c>
      <c r="AA8346" s="1">
        <f t="shared" si="922"/>
        <v>0</v>
      </c>
    </row>
    <row r="8347" spans="1:27" ht="14.25" customHeight="1">
      <c r="A8347" s="152"/>
      <c r="B8347" s="139">
        <v>20190529</v>
      </c>
      <c r="C8347" s="57" t="str">
        <f t="shared" si="919"/>
        <v>BPF</v>
      </c>
      <c r="D8347" s="115">
        <v>42152</v>
      </c>
      <c r="E8347" s="9" t="s">
        <v>477</v>
      </c>
      <c r="F8347" s="37" t="s">
        <v>25</v>
      </c>
      <c r="G8347" s="11" t="s">
        <v>380</v>
      </c>
      <c r="H8347" s="2"/>
      <c r="I8347" s="2"/>
      <c r="J8347" s="4" t="s">
        <v>27</v>
      </c>
      <c r="K8347" s="4" t="s">
        <v>578</v>
      </c>
      <c r="L8347" s="4" t="s">
        <v>47</v>
      </c>
      <c r="M8347" s="4"/>
      <c r="N8347" s="4"/>
      <c r="O8347" s="4" t="str">
        <f t="shared" ref="O8347:O8410" si="924">J8347&amp;" "&amp;IF(LEN(K8347)&gt;0,"("&amp;K8347&amp;") ","")&amp;IF(LEN(N8347)&gt;0,"nr. ","")&amp;L8347&amp;IF(LEN(M8347)&gt;0," ssp. "&amp;M8347,"")</f>
        <v>Bombus (Pyrobombus) vosnesenskii</v>
      </c>
      <c r="P8347" s="85" t="str">
        <f t="shared" si="920"/>
        <v>Bombus vosnesenskii</v>
      </c>
      <c r="Q8347" s="91" t="s">
        <v>29</v>
      </c>
      <c r="R8347" s="89">
        <v>4</v>
      </c>
      <c r="S8347" s="12"/>
      <c r="T8347" s="12"/>
      <c r="U8347" s="12"/>
      <c r="V8347" s="10" t="s">
        <v>182</v>
      </c>
      <c r="W8347" s="118">
        <v>42319</v>
      </c>
      <c r="X8347" s="66"/>
      <c r="Y8347" s="129">
        <f t="shared" si="923"/>
        <v>4</v>
      </c>
      <c r="Z8347" s="110">
        <f t="shared" si="921"/>
        <v>0</v>
      </c>
      <c r="AA8347" s="1">
        <f t="shared" si="922"/>
        <v>0</v>
      </c>
    </row>
    <row r="8348" spans="1:27" ht="14.25" customHeight="1">
      <c r="A8348" s="152"/>
      <c r="B8348" s="139">
        <v>20190529</v>
      </c>
      <c r="C8348" s="57" t="str">
        <f t="shared" si="919"/>
        <v>BPF</v>
      </c>
      <c r="D8348" s="115">
        <v>42152</v>
      </c>
      <c r="E8348" s="9" t="s">
        <v>477</v>
      </c>
      <c r="F8348" s="37" t="s">
        <v>25</v>
      </c>
      <c r="G8348" s="11" t="s">
        <v>380</v>
      </c>
      <c r="H8348" s="2"/>
      <c r="I8348" s="2"/>
      <c r="J8348" s="4" t="s">
        <v>27</v>
      </c>
      <c r="K8348" s="4" t="s">
        <v>578</v>
      </c>
      <c r="L8348" s="4" t="s">
        <v>87</v>
      </c>
      <c r="M8348" s="4"/>
      <c r="N8348" s="4"/>
      <c r="O8348" s="4" t="str">
        <f t="shared" si="924"/>
        <v>Bombus (Pyrobombus) flavifrons</v>
      </c>
      <c r="P8348" s="85" t="str">
        <f t="shared" si="920"/>
        <v>Bombus flavifrons</v>
      </c>
      <c r="Q8348" s="91" t="s">
        <v>43</v>
      </c>
      <c r="R8348" s="89">
        <v>2</v>
      </c>
      <c r="S8348" s="12"/>
      <c r="T8348" s="12"/>
      <c r="U8348" s="12"/>
      <c r="V8348" s="10" t="s">
        <v>182</v>
      </c>
      <c r="W8348" s="118">
        <v>42319</v>
      </c>
      <c r="X8348" s="66"/>
      <c r="Y8348" s="129">
        <f t="shared" si="923"/>
        <v>2</v>
      </c>
      <c r="Z8348" s="110">
        <f t="shared" si="921"/>
        <v>0</v>
      </c>
      <c r="AA8348" s="1">
        <f t="shared" si="922"/>
        <v>0</v>
      </c>
    </row>
    <row r="8349" spans="1:27" ht="14.25" customHeight="1">
      <c r="A8349" s="152"/>
      <c r="B8349" s="139">
        <v>20190529</v>
      </c>
      <c r="C8349" s="57" t="str">
        <f t="shared" si="919"/>
        <v>BPF</v>
      </c>
      <c r="D8349" s="115">
        <v>42152</v>
      </c>
      <c r="E8349" s="9" t="s">
        <v>477</v>
      </c>
      <c r="F8349" s="37" t="s">
        <v>25</v>
      </c>
      <c r="G8349" s="11" t="s">
        <v>380</v>
      </c>
      <c r="H8349" s="2"/>
      <c r="I8349" s="2"/>
      <c r="J8349" s="4" t="s">
        <v>27</v>
      </c>
      <c r="K8349" s="4" t="s">
        <v>578</v>
      </c>
      <c r="L8349" s="4" t="s">
        <v>50</v>
      </c>
      <c r="M8349" s="4"/>
      <c r="N8349" s="4"/>
      <c r="O8349" s="4" t="str">
        <f t="shared" si="924"/>
        <v>Bombus (Pyrobombus) melanopygus</v>
      </c>
      <c r="P8349" s="85" t="str">
        <f t="shared" si="920"/>
        <v>Bombus melanopygus</v>
      </c>
      <c r="Q8349" s="91" t="s">
        <v>29</v>
      </c>
      <c r="R8349" s="89">
        <v>8</v>
      </c>
      <c r="S8349" s="12"/>
      <c r="T8349" s="12"/>
      <c r="U8349" s="12"/>
      <c r="V8349" s="10" t="s">
        <v>182</v>
      </c>
      <c r="W8349" s="118">
        <v>42319</v>
      </c>
      <c r="X8349" s="66"/>
      <c r="Y8349" s="129">
        <f t="shared" si="923"/>
        <v>8</v>
      </c>
      <c r="Z8349" s="110">
        <f t="shared" si="921"/>
        <v>0</v>
      </c>
      <c r="AA8349" s="1">
        <f t="shared" si="922"/>
        <v>0</v>
      </c>
    </row>
    <row r="8350" spans="1:27" ht="14.25" customHeight="1">
      <c r="A8350" s="152"/>
      <c r="B8350" s="139">
        <v>20190529</v>
      </c>
      <c r="C8350" s="57" t="str">
        <f t="shared" si="919"/>
        <v>BPF</v>
      </c>
      <c r="D8350" s="115">
        <v>42152</v>
      </c>
      <c r="E8350" s="9" t="s">
        <v>477</v>
      </c>
      <c r="F8350" s="37" t="s">
        <v>25</v>
      </c>
      <c r="G8350" s="11" t="s">
        <v>380</v>
      </c>
      <c r="H8350" s="2"/>
      <c r="I8350" s="2"/>
      <c r="J8350" s="4" t="s">
        <v>27</v>
      </c>
      <c r="K8350" s="4" t="s">
        <v>578</v>
      </c>
      <c r="L8350" s="4" t="s">
        <v>50</v>
      </c>
      <c r="M8350" s="4"/>
      <c r="N8350" s="4"/>
      <c r="O8350" s="4" t="str">
        <f t="shared" si="924"/>
        <v>Bombus (Pyrobombus) melanopygus</v>
      </c>
      <c r="P8350" s="85" t="str">
        <f t="shared" si="920"/>
        <v>Bombus melanopygus</v>
      </c>
      <c r="Q8350" s="91" t="s">
        <v>43</v>
      </c>
      <c r="R8350" s="89">
        <v>7</v>
      </c>
      <c r="S8350" s="12"/>
      <c r="T8350" s="12"/>
      <c r="U8350" s="12"/>
      <c r="V8350" s="10" t="s">
        <v>182</v>
      </c>
      <c r="W8350" s="118">
        <v>42319</v>
      </c>
      <c r="X8350" s="66"/>
      <c r="Y8350" s="129">
        <f t="shared" si="923"/>
        <v>7</v>
      </c>
      <c r="Z8350" s="110">
        <f t="shared" si="921"/>
        <v>0</v>
      </c>
      <c r="AA8350" s="1">
        <f t="shared" si="922"/>
        <v>0</v>
      </c>
    </row>
    <row r="8351" spans="1:27" ht="14.25" customHeight="1">
      <c r="A8351" s="152"/>
      <c r="B8351" s="139">
        <v>20190529</v>
      </c>
      <c r="C8351" s="57" t="str">
        <f t="shared" si="919"/>
        <v>BPF</v>
      </c>
      <c r="D8351" s="115">
        <v>42152</v>
      </c>
      <c r="E8351" s="9" t="s">
        <v>477</v>
      </c>
      <c r="F8351" s="37" t="s">
        <v>25</v>
      </c>
      <c r="G8351" s="11" t="s">
        <v>380</v>
      </c>
      <c r="H8351" s="2"/>
      <c r="I8351" s="2"/>
      <c r="J8351" s="4" t="s">
        <v>27</v>
      </c>
      <c r="K8351" s="4" t="s">
        <v>578</v>
      </c>
      <c r="L8351" s="4" t="s">
        <v>44</v>
      </c>
      <c r="M8351" s="4"/>
      <c r="N8351" s="4"/>
      <c r="O8351" s="4" t="str">
        <f t="shared" si="924"/>
        <v>Bombus (Pyrobombus) mixtus</v>
      </c>
      <c r="P8351" s="85" t="str">
        <f t="shared" si="920"/>
        <v>Bombus mixtus</v>
      </c>
      <c r="Q8351" s="91" t="s">
        <v>29</v>
      </c>
      <c r="R8351" s="24">
        <v>25</v>
      </c>
      <c r="S8351" s="12"/>
      <c r="T8351" s="12"/>
      <c r="U8351" s="12"/>
      <c r="V8351" s="10" t="s">
        <v>182</v>
      </c>
      <c r="W8351" s="118">
        <v>42319</v>
      </c>
      <c r="X8351" s="66"/>
      <c r="Y8351" s="129">
        <f t="shared" si="923"/>
        <v>25</v>
      </c>
      <c r="Z8351" s="110">
        <f t="shared" si="921"/>
        <v>0</v>
      </c>
      <c r="AA8351" s="1">
        <f t="shared" si="922"/>
        <v>0</v>
      </c>
    </row>
    <row r="8352" spans="1:27" ht="14.25" customHeight="1">
      <c r="A8352" s="152"/>
      <c r="B8352" s="139">
        <v>20190529</v>
      </c>
      <c r="C8352" s="57" t="str">
        <f t="shared" si="919"/>
        <v>BPF</v>
      </c>
      <c r="D8352" s="115">
        <v>42152</v>
      </c>
      <c r="E8352" s="9" t="s">
        <v>477</v>
      </c>
      <c r="F8352" s="37" t="s">
        <v>25</v>
      </c>
      <c r="G8352" s="11" t="s">
        <v>380</v>
      </c>
      <c r="H8352" s="2"/>
      <c r="I8352" s="2"/>
      <c r="J8352" s="4" t="s">
        <v>27</v>
      </c>
      <c r="K8352" s="4" t="s">
        <v>578</v>
      </c>
      <c r="L8352" s="4" t="s">
        <v>87</v>
      </c>
      <c r="M8352" s="4"/>
      <c r="N8352" s="4"/>
      <c r="O8352" s="4" t="str">
        <f t="shared" si="924"/>
        <v>Bombus (Pyrobombus) flavifrons</v>
      </c>
      <c r="P8352" s="85" t="str">
        <f t="shared" si="920"/>
        <v>Bombus flavifrons</v>
      </c>
      <c r="Q8352" s="91" t="s">
        <v>29</v>
      </c>
      <c r="R8352" s="24">
        <v>25</v>
      </c>
      <c r="S8352" s="12"/>
      <c r="T8352" s="12"/>
      <c r="U8352" s="12"/>
      <c r="V8352" s="10" t="s">
        <v>182</v>
      </c>
      <c r="W8352" s="118">
        <v>42319</v>
      </c>
      <c r="X8352" s="66"/>
      <c r="Y8352" s="129">
        <f t="shared" si="923"/>
        <v>25</v>
      </c>
      <c r="Z8352" s="110">
        <f t="shared" si="921"/>
        <v>0</v>
      </c>
      <c r="AA8352" s="1">
        <f t="shared" si="922"/>
        <v>0</v>
      </c>
    </row>
    <row r="8353" spans="1:27" ht="14.25" customHeight="1">
      <c r="A8353" s="152"/>
      <c r="B8353" s="139">
        <v>20190529</v>
      </c>
      <c r="C8353" s="57" t="str">
        <f t="shared" si="919"/>
        <v>BPF</v>
      </c>
      <c r="D8353" s="115">
        <v>42152</v>
      </c>
      <c r="E8353" s="9" t="s">
        <v>477</v>
      </c>
      <c r="F8353" s="37" t="s">
        <v>25</v>
      </c>
      <c r="G8353" s="11" t="s">
        <v>380</v>
      </c>
      <c r="H8353" s="2"/>
      <c r="I8353" s="2"/>
      <c r="J8353" s="4" t="s">
        <v>140</v>
      </c>
      <c r="K8353" s="4" t="s">
        <v>140</v>
      </c>
      <c r="L8353" s="84" t="s">
        <v>141</v>
      </c>
      <c r="M8353" s="4"/>
      <c r="N8353" s="4"/>
      <c r="O8353" s="4" t="str">
        <f t="shared" si="924"/>
        <v>Agapostemon (Agapostemon) texanus</v>
      </c>
      <c r="P8353" s="85" t="str">
        <f t="shared" si="920"/>
        <v>Agapostemon texanus</v>
      </c>
      <c r="Q8353" s="91" t="s">
        <v>29</v>
      </c>
      <c r="R8353" s="24">
        <v>1</v>
      </c>
      <c r="S8353" s="12"/>
      <c r="T8353" s="12"/>
      <c r="U8353" s="12"/>
      <c r="V8353" s="10" t="s">
        <v>182</v>
      </c>
      <c r="W8353" s="118">
        <v>42319</v>
      </c>
      <c r="X8353" s="66"/>
      <c r="Y8353" s="129">
        <f t="shared" si="923"/>
        <v>1</v>
      </c>
      <c r="Z8353" s="110">
        <f t="shared" si="921"/>
        <v>0</v>
      </c>
      <c r="AA8353" s="1">
        <f t="shared" si="922"/>
        <v>0</v>
      </c>
    </row>
    <row r="8354" spans="1:27" ht="14.25" customHeight="1">
      <c r="A8354" s="152"/>
      <c r="B8354" s="139">
        <v>20190529</v>
      </c>
      <c r="C8354" s="57" t="str">
        <f t="shared" si="919"/>
        <v>BPF</v>
      </c>
      <c r="D8354" s="115">
        <v>42152</v>
      </c>
      <c r="E8354" s="9" t="s">
        <v>477</v>
      </c>
      <c r="F8354" s="37" t="s">
        <v>25</v>
      </c>
      <c r="G8354" s="11" t="s">
        <v>380</v>
      </c>
      <c r="H8354" s="2"/>
      <c r="I8354" s="2"/>
      <c r="J8354" s="4" t="s">
        <v>175</v>
      </c>
      <c r="K8354" s="31" t="s">
        <v>580</v>
      </c>
      <c r="L8354" s="4" t="s">
        <v>176</v>
      </c>
      <c r="M8354" s="4"/>
      <c r="N8354" s="4"/>
      <c r="O8354" s="4" t="str">
        <f t="shared" si="924"/>
        <v>Ceratina (Zadontomerus) acantha</v>
      </c>
      <c r="P8354" s="85" t="str">
        <f t="shared" si="920"/>
        <v>Ceratina acantha</v>
      </c>
      <c r="Q8354" s="12" t="s">
        <v>29</v>
      </c>
      <c r="R8354" s="24">
        <v>8</v>
      </c>
      <c r="S8354" s="12"/>
      <c r="T8354" s="12"/>
      <c r="U8354" s="12"/>
      <c r="V8354" s="10" t="s">
        <v>182</v>
      </c>
      <c r="W8354" s="118">
        <v>42319</v>
      </c>
      <c r="X8354" s="66"/>
      <c r="Y8354" s="129">
        <f t="shared" si="923"/>
        <v>8</v>
      </c>
      <c r="Z8354" s="110">
        <f t="shared" si="921"/>
        <v>0</v>
      </c>
      <c r="AA8354" s="1">
        <f t="shared" si="922"/>
        <v>0</v>
      </c>
    </row>
    <row r="8355" spans="1:27" ht="14.25" customHeight="1">
      <c r="A8355" s="152"/>
      <c r="B8355" s="139">
        <v>20190529</v>
      </c>
      <c r="C8355" s="57" t="str">
        <f t="shared" si="919"/>
        <v>POS</v>
      </c>
      <c r="D8355" s="115">
        <v>42152</v>
      </c>
      <c r="E8355" s="9" t="s">
        <v>35</v>
      </c>
      <c r="F8355" s="37" t="s">
        <v>25</v>
      </c>
      <c r="G8355" s="11" t="s">
        <v>380</v>
      </c>
      <c r="H8355" s="2"/>
      <c r="I8355" s="2"/>
      <c r="J8355" s="4" t="s">
        <v>27</v>
      </c>
      <c r="K8355" s="4" t="s">
        <v>578</v>
      </c>
      <c r="L8355" s="4" t="s">
        <v>47</v>
      </c>
      <c r="M8355" s="4"/>
      <c r="N8355" s="4"/>
      <c r="O8355" s="4" t="str">
        <f t="shared" si="924"/>
        <v>Bombus (Pyrobombus) vosnesenskii</v>
      </c>
      <c r="P8355" s="85" t="str">
        <f t="shared" si="920"/>
        <v>Bombus vosnesenskii</v>
      </c>
      <c r="Q8355" s="12" t="s">
        <v>29</v>
      </c>
      <c r="R8355" s="24">
        <v>13</v>
      </c>
      <c r="S8355" s="12"/>
      <c r="T8355" s="12"/>
      <c r="U8355" s="12"/>
      <c r="V8355" s="10" t="s">
        <v>182</v>
      </c>
      <c r="W8355" s="118">
        <v>42319</v>
      </c>
      <c r="X8355" s="66"/>
      <c r="Y8355" s="129">
        <f t="shared" si="923"/>
        <v>13</v>
      </c>
      <c r="Z8355" s="110">
        <f t="shared" si="921"/>
        <v>0</v>
      </c>
      <c r="AA8355" s="1">
        <f t="shared" si="922"/>
        <v>0</v>
      </c>
    </row>
    <row r="8356" spans="1:27" ht="14.25" customHeight="1">
      <c r="A8356" s="152"/>
      <c r="B8356" s="139">
        <v>20190529</v>
      </c>
      <c r="C8356" s="57" t="str">
        <f t="shared" si="919"/>
        <v>POS</v>
      </c>
      <c r="D8356" s="115">
        <v>42152</v>
      </c>
      <c r="E8356" s="9" t="s">
        <v>35</v>
      </c>
      <c r="F8356" s="37" t="s">
        <v>25</v>
      </c>
      <c r="G8356" s="11" t="s">
        <v>380</v>
      </c>
      <c r="H8356" s="2"/>
      <c r="I8356" s="2"/>
      <c r="J8356" s="4" t="s">
        <v>27</v>
      </c>
      <c r="K8356" s="4" t="s">
        <v>578</v>
      </c>
      <c r="L8356" s="4" t="s">
        <v>44</v>
      </c>
      <c r="M8356" s="4"/>
      <c r="N8356" s="4"/>
      <c r="O8356" s="4" t="str">
        <f t="shared" si="924"/>
        <v>Bombus (Pyrobombus) mixtus</v>
      </c>
      <c r="P8356" s="85" t="str">
        <f t="shared" si="920"/>
        <v>Bombus mixtus</v>
      </c>
      <c r="Q8356" s="12" t="s">
        <v>29</v>
      </c>
      <c r="R8356" s="24">
        <v>10</v>
      </c>
      <c r="S8356" s="12"/>
      <c r="T8356" s="12"/>
      <c r="U8356" s="12"/>
      <c r="V8356" s="10" t="s">
        <v>182</v>
      </c>
      <c r="W8356" s="118">
        <v>42319</v>
      </c>
      <c r="X8356" s="66"/>
      <c r="Y8356" s="129">
        <f t="shared" si="923"/>
        <v>10</v>
      </c>
      <c r="Z8356" s="110">
        <f t="shared" si="921"/>
        <v>0</v>
      </c>
      <c r="AA8356" s="1">
        <f t="shared" si="922"/>
        <v>0</v>
      </c>
    </row>
    <row r="8357" spans="1:27" ht="14.25" customHeight="1">
      <c r="A8357" s="152"/>
      <c r="B8357" s="139">
        <v>20190529</v>
      </c>
      <c r="C8357" s="57" t="str">
        <f t="shared" si="919"/>
        <v>POS</v>
      </c>
      <c r="D8357" s="115">
        <v>42152</v>
      </c>
      <c r="E8357" s="9" t="s">
        <v>35</v>
      </c>
      <c r="F8357" s="37" t="s">
        <v>25</v>
      </c>
      <c r="G8357" s="11" t="s">
        <v>380</v>
      </c>
      <c r="H8357" s="2"/>
      <c r="I8357" s="2"/>
      <c r="J8357" s="4" t="s">
        <v>27</v>
      </c>
      <c r="K8357" s="4" t="s">
        <v>578</v>
      </c>
      <c r="L8357" s="4" t="s">
        <v>87</v>
      </c>
      <c r="M8357" s="4"/>
      <c r="N8357" s="4"/>
      <c r="O8357" s="4" t="str">
        <f t="shared" si="924"/>
        <v>Bombus (Pyrobombus) flavifrons</v>
      </c>
      <c r="P8357" s="85" t="str">
        <f t="shared" si="920"/>
        <v>Bombus flavifrons</v>
      </c>
      <c r="Q8357" s="12" t="s">
        <v>29</v>
      </c>
      <c r="R8357" s="24">
        <v>4</v>
      </c>
      <c r="S8357" s="12"/>
      <c r="T8357" s="12"/>
      <c r="U8357" s="12"/>
      <c r="V8357" s="10" t="s">
        <v>182</v>
      </c>
      <c r="W8357" s="118">
        <v>42319</v>
      </c>
      <c r="X8357" s="66"/>
      <c r="Y8357" s="129">
        <f t="shared" si="923"/>
        <v>4</v>
      </c>
      <c r="Z8357" s="110">
        <f t="shared" si="921"/>
        <v>0</v>
      </c>
      <c r="AA8357" s="1">
        <f t="shared" si="922"/>
        <v>0</v>
      </c>
    </row>
    <row r="8358" spans="1:27" ht="14.25" customHeight="1">
      <c r="A8358" s="152"/>
      <c r="B8358" s="139">
        <v>20190529</v>
      </c>
      <c r="C8358" s="57" t="str">
        <f t="shared" si="919"/>
        <v>POS</v>
      </c>
      <c r="D8358" s="115">
        <v>42152</v>
      </c>
      <c r="E8358" s="9" t="s">
        <v>35</v>
      </c>
      <c r="F8358" s="37" t="s">
        <v>25</v>
      </c>
      <c r="G8358" s="11" t="s">
        <v>380</v>
      </c>
      <c r="H8358" s="2"/>
      <c r="I8358" s="2"/>
      <c r="J8358" s="4" t="s">
        <v>27</v>
      </c>
      <c r="K8358" s="4" t="s">
        <v>578</v>
      </c>
      <c r="L8358" s="4" t="s">
        <v>50</v>
      </c>
      <c r="M8358" s="4"/>
      <c r="N8358" s="4"/>
      <c r="O8358" s="4" t="str">
        <f t="shared" si="924"/>
        <v>Bombus (Pyrobombus) melanopygus</v>
      </c>
      <c r="P8358" s="85" t="str">
        <f t="shared" si="920"/>
        <v>Bombus melanopygus</v>
      </c>
      <c r="Q8358" s="12" t="s">
        <v>29</v>
      </c>
      <c r="R8358" s="24">
        <v>1</v>
      </c>
      <c r="S8358" s="12"/>
      <c r="T8358" s="12"/>
      <c r="U8358" s="12"/>
      <c r="V8358" s="10" t="s">
        <v>182</v>
      </c>
      <c r="W8358" s="118">
        <v>42319</v>
      </c>
      <c r="X8358" s="66"/>
      <c r="Y8358" s="129">
        <f t="shared" si="923"/>
        <v>1</v>
      </c>
      <c r="Z8358" s="110">
        <f t="shared" si="921"/>
        <v>0</v>
      </c>
      <c r="AA8358" s="1">
        <f t="shared" si="922"/>
        <v>0</v>
      </c>
    </row>
    <row r="8359" spans="1:27" ht="14.25" customHeight="1">
      <c r="A8359" s="152"/>
      <c r="B8359" s="139">
        <v>20190529</v>
      </c>
      <c r="C8359" s="57" t="str">
        <f t="shared" si="919"/>
        <v>POS</v>
      </c>
      <c r="D8359" s="115">
        <v>42152</v>
      </c>
      <c r="E8359" s="9" t="s">
        <v>35</v>
      </c>
      <c r="F8359" s="37" t="s">
        <v>25</v>
      </c>
      <c r="G8359" s="11" t="s">
        <v>380</v>
      </c>
      <c r="H8359" s="2"/>
      <c r="I8359" s="2"/>
      <c r="J8359" s="4" t="s">
        <v>140</v>
      </c>
      <c r="K8359" s="4" t="s">
        <v>140</v>
      </c>
      <c r="L8359" s="4" t="s">
        <v>141</v>
      </c>
      <c r="M8359" s="4"/>
      <c r="N8359" s="4"/>
      <c r="O8359" s="4" t="str">
        <f t="shared" si="924"/>
        <v>Agapostemon (Agapostemon) texanus</v>
      </c>
      <c r="P8359" s="85" t="str">
        <f t="shared" si="920"/>
        <v>Agapostemon texanus</v>
      </c>
      <c r="Q8359" s="12" t="s">
        <v>29</v>
      </c>
      <c r="R8359" s="24">
        <v>25</v>
      </c>
      <c r="S8359" s="12"/>
      <c r="T8359" s="12"/>
      <c r="U8359" s="12"/>
      <c r="V8359" s="10" t="s">
        <v>182</v>
      </c>
      <c r="W8359" s="118">
        <v>42319</v>
      </c>
      <c r="X8359" s="66"/>
      <c r="Y8359" s="129">
        <f t="shared" si="923"/>
        <v>25</v>
      </c>
      <c r="Z8359" s="110">
        <f t="shared" si="921"/>
        <v>0</v>
      </c>
      <c r="AA8359" s="1">
        <f t="shared" si="922"/>
        <v>0</v>
      </c>
    </row>
    <row r="8360" spans="1:27" ht="14.25" customHeight="1">
      <c r="A8360" s="152"/>
      <c r="B8360" s="139">
        <v>20190529</v>
      </c>
      <c r="C8360" s="57" t="str">
        <f t="shared" si="919"/>
        <v>POS</v>
      </c>
      <c r="D8360" s="115">
        <v>42152</v>
      </c>
      <c r="E8360" s="9" t="s">
        <v>35</v>
      </c>
      <c r="F8360" s="37" t="s">
        <v>25</v>
      </c>
      <c r="G8360" s="11" t="s">
        <v>380</v>
      </c>
      <c r="H8360" s="2"/>
      <c r="I8360" s="2"/>
      <c r="J8360" s="4" t="s">
        <v>51</v>
      </c>
      <c r="K8360" s="31" t="s">
        <v>583</v>
      </c>
      <c r="L8360" s="4" t="s">
        <v>157</v>
      </c>
      <c r="M8360" s="4"/>
      <c r="N8360" s="4"/>
      <c r="O8360" s="4" t="str">
        <f t="shared" si="924"/>
        <v>Halictus (Protohalictus) rubicundus</v>
      </c>
      <c r="P8360" s="85" t="str">
        <f t="shared" si="920"/>
        <v>Halictus rubicundus</v>
      </c>
      <c r="Q8360" s="12" t="s">
        <v>29</v>
      </c>
      <c r="R8360" s="24">
        <v>2</v>
      </c>
      <c r="S8360" s="12"/>
      <c r="T8360" s="12"/>
      <c r="U8360" s="12"/>
      <c r="V8360" s="10" t="s">
        <v>182</v>
      </c>
      <c r="W8360" s="118">
        <v>42319</v>
      </c>
      <c r="X8360" s="66"/>
      <c r="Y8360" s="129">
        <f t="shared" si="923"/>
        <v>2</v>
      </c>
      <c r="Z8360" s="110">
        <f t="shared" si="921"/>
        <v>0</v>
      </c>
      <c r="AA8360" s="1">
        <f t="shared" si="922"/>
        <v>0</v>
      </c>
    </row>
    <row r="8361" spans="1:27" ht="14.25" customHeight="1">
      <c r="A8361" s="152"/>
      <c r="B8361" s="139">
        <v>20190529</v>
      </c>
      <c r="C8361" s="57" t="str">
        <f t="shared" si="919"/>
        <v>POS</v>
      </c>
      <c r="D8361" s="115">
        <v>42152</v>
      </c>
      <c r="E8361" s="9" t="s">
        <v>35</v>
      </c>
      <c r="F8361" s="37" t="s">
        <v>25</v>
      </c>
      <c r="G8361" s="11" t="s">
        <v>380</v>
      </c>
      <c r="H8361" s="2"/>
      <c r="I8361" s="2"/>
      <c r="J8361" s="4" t="s">
        <v>51</v>
      </c>
      <c r="K8361" s="4" t="s">
        <v>582</v>
      </c>
      <c r="L8361" s="4" t="s">
        <v>52</v>
      </c>
      <c r="M8361" s="4"/>
      <c r="N8361" s="4"/>
      <c r="O8361" s="4" t="str">
        <f t="shared" si="924"/>
        <v>Halictus (Seladonia) tripartitus</v>
      </c>
      <c r="P8361" s="85" t="str">
        <f t="shared" si="920"/>
        <v>Halictus tripartitus</v>
      </c>
      <c r="Q8361" s="12" t="s">
        <v>29</v>
      </c>
      <c r="R8361" s="24">
        <v>58</v>
      </c>
      <c r="S8361" s="12"/>
      <c r="T8361" s="12"/>
      <c r="U8361" s="12"/>
      <c r="V8361" s="10" t="s">
        <v>182</v>
      </c>
      <c r="W8361" s="118">
        <v>42319</v>
      </c>
      <c r="X8361" s="66"/>
      <c r="Y8361" s="129">
        <f t="shared" si="923"/>
        <v>58</v>
      </c>
      <c r="Z8361" s="110">
        <f t="shared" si="921"/>
        <v>0</v>
      </c>
      <c r="AA8361" s="1">
        <f t="shared" si="922"/>
        <v>0</v>
      </c>
    </row>
    <row r="8362" spans="1:27" ht="14.25" customHeight="1">
      <c r="A8362" s="152"/>
      <c r="B8362" s="139">
        <v>20190529</v>
      </c>
      <c r="C8362" s="57" t="str">
        <f t="shared" si="919"/>
        <v>POS</v>
      </c>
      <c r="D8362" s="115">
        <v>42152</v>
      </c>
      <c r="E8362" s="9" t="s">
        <v>35</v>
      </c>
      <c r="F8362" s="37" t="s">
        <v>25</v>
      </c>
      <c r="G8362" s="11" t="s">
        <v>380</v>
      </c>
      <c r="H8362" s="2"/>
      <c r="I8362" s="2"/>
      <c r="J8362" s="4" t="s">
        <v>175</v>
      </c>
      <c r="K8362" s="31" t="s">
        <v>580</v>
      </c>
      <c r="L8362" s="4" t="s">
        <v>176</v>
      </c>
      <c r="M8362" s="4"/>
      <c r="N8362" s="4"/>
      <c r="O8362" s="4" t="str">
        <f t="shared" si="924"/>
        <v>Ceratina (Zadontomerus) acantha</v>
      </c>
      <c r="P8362" s="85" t="str">
        <f t="shared" si="920"/>
        <v>Ceratina acantha</v>
      </c>
      <c r="Q8362" s="12" t="s">
        <v>29</v>
      </c>
      <c r="R8362" s="24">
        <v>4</v>
      </c>
      <c r="S8362" s="12"/>
      <c r="T8362" s="12"/>
      <c r="U8362" s="12"/>
      <c r="V8362" s="10" t="s">
        <v>182</v>
      </c>
      <c r="W8362" s="118">
        <v>42319</v>
      </c>
      <c r="X8362" s="66"/>
      <c r="Y8362" s="129">
        <f t="shared" si="923"/>
        <v>4</v>
      </c>
      <c r="Z8362" s="110">
        <f t="shared" si="921"/>
        <v>0</v>
      </c>
      <c r="AA8362" s="1">
        <f t="shared" si="922"/>
        <v>0</v>
      </c>
    </row>
    <row r="8363" spans="1:27" ht="14.25" customHeight="1">
      <c r="A8363" s="152"/>
      <c r="B8363" s="139">
        <v>20190529</v>
      </c>
      <c r="C8363" s="57" t="str">
        <f t="shared" si="919"/>
        <v>POS</v>
      </c>
      <c r="D8363" s="115">
        <v>42152</v>
      </c>
      <c r="E8363" s="9" t="s">
        <v>217</v>
      </c>
      <c r="F8363" s="37" t="s">
        <v>33</v>
      </c>
      <c r="G8363" s="11" t="s">
        <v>380</v>
      </c>
      <c r="H8363" s="2"/>
      <c r="I8363" s="2"/>
      <c r="J8363" s="4" t="s">
        <v>27</v>
      </c>
      <c r="K8363" s="4" t="s">
        <v>578</v>
      </c>
      <c r="L8363" s="4" t="s">
        <v>44</v>
      </c>
      <c r="M8363" s="4"/>
      <c r="N8363" s="4"/>
      <c r="O8363" s="4" t="str">
        <f t="shared" si="924"/>
        <v>Bombus (Pyrobombus) mixtus</v>
      </c>
      <c r="P8363" s="85" t="str">
        <f t="shared" si="920"/>
        <v>Bombus mixtus</v>
      </c>
      <c r="Q8363" s="12" t="s">
        <v>29</v>
      </c>
      <c r="R8363" s="24">
        <v>2</v>
      </c>
      <c r="S8363" s="12"/>
      <c r="T8363" s="12"/>
      <c r="U8363" s="12"/>
      <c r="V8363" s="10" t="s">
        <v>182</v>
      </c>
      <c r="W8363" s="118">
        <v>42319</v>
      </c>
      <c r="X8363" s="66" t="s">
        <v>487</v>
      </c>
      <c r="Y8363" s="129">
        <f t="shared" si="923"/>
        <v>2</v>
      </c>
      <c r="Z8363" s="110">
        <f t="shared" si="921"/>
        <v>0</v>
      </c>
      <c r="AA8363" s="1">
        <f t="shared" si="922"/>
        <v>0</v>
      </c>
    </row>
    <row r="8364" spans="1:27" ht="14.25" customHeight="1">
      <c r="A8364" s="152"/>
      <c r="B8364" s="139">
        <v>20190529</v>
      </c>
      <c r="C8364" s="57" t="str">
        <f t="shared" si="919"/>
        <v>POS</v>
      </c>
      <c r="D8364" s="115">
        <v>42152</v>
      </c>
      <c r="E8364" s="9" t="s">
        <v>217</v>
      </c>
      <c r="F8364" s="37" t="s">
        <v>33</v>
      </c>
      <c r="G8364" s="11" t="s">
        <v>380</v>
      </c>
      <c r="H8364" s="2"/>
      <c r="I8364" s="2"/>
      <c r="J8364" s="4" t="s">
        <v>27</v>
      </c>
      <c r="K8364" s="4" t="s">
        <v>578</v>
      </c>
      <c r="L8364" s="4" t="s">
        <v>87</v>
      </c>
      <c r="M8364" s="4"/>
      <c r="N8364" s="4"/>
      <c r="O8364" s="4" t="str">
        <f t="shared" si="924"/>
        <v>Bombus (Pyrobombus) flavifrons</v>
      </c>
      <c r="P8364" s="85" t="str">
        <f t="shared" si="920"/>
        <v>Bombus flavifrons</v>
      </c>
      <c r="Q8364" s="12" t="s">
        <v>43</v>
      </c>
      <c r="R8364" s="24">
        <v>1</v>
      </c>
      <c r="S8364" s="12"/>
      <c r="T8364" s="12"/>
      <c r="U8364" s="12"/>
      <c r="V8364" s="10" t="s">
        <v>182</v>
      </c>
      <c r="W8364" s="118">
        <v>42319</v>
      </c>
      <c r="X8364" s="66" t="s">
        <v>487</v>
      </c>
      <c r="Y8364" s="129">
        <f t="shared" si="923"/>
        <v>1</v>
      </c>
      <c r="Z8364" s="110">
        <f t="shared" si="921"/>
        <v>0</v>
      </c>
      <c r="AA8364" s="1">
        <f t="shared" si="922"/>
        <v>0</v>
      </c>
    </row>
    <row r="8365" spans="1:27" ht="14.25" customHeight="1">
      <c r="A8365" s="152"/>
      <c r="B8365" s="139">
        <v>20190529</v>
      </c>
      <c r="C8365" s="57" t="str">
        <f t="shared" si="919"/>
        <v>POS</v>
      </c>
      <c r="D8365" s="115">
        <v>42152</v>
      </c>
      <c r="E8365" s="9" t="s">
        <v>217</v>
      </c>
      <c r="F8365" s="37" t="s">
        <v>33</v>
      </c>
      <c r="G8365" s="11" t="s">
        <v>380</v>
      </c>
      <c r="H8365" s="2"/>
      <c r="I8365" s="2"/>
      <c r="J8365" s="4" t="s">
        <v>140</v>
      </c>
      <c r="K8365" s="4" t="s">
        <v>140</v>
      </c>
      <c r="L8365" s="4" t="s">
        <v>141</v>
      </c>
      <c r="M8365" s="4"/>
      <c r="N8365" s="4"/>
      <c r="O8365" s="4" t="str">
        <f t="shared" si="924"/>
        <v>Agapostemon (Agapostemon) texanus</v>
      </c>
      <c r="P8365" s="85" t="str">
        <f t="shared" si="920"/>
        <v>Agapostemon texanus</v>
      </c>
      <c r="Q8365" s="12" t="s">
        <v>29</v>
      </c>
      <c r="R8365" s="24">
        <v>1</v>
      </c>
      <c r="S8365" s="12"/>
      <c r="T8365" s="12"/>
      <c r="U8365" s="12"/>
      <c r="V8365" s="10" t="s">
        <v>182</v>
      </c>
      <c r="W8365" s="118">
        <v>42319</v>
      </c>
      <c r="X8365" s="66" t="s">
        <v>487</v>
      </c>
      <c r="Y8365" s="129">
        <f t="shared" si="923"/>
        <v>1</v>
      </c>
      <c r="Z8365" s="110">
        <f t="shared" si="921"/>
        <v>0</v>
      </c>
      <c r="AA8365" s="1">
        <f t="shared" si="922"/>
        <v>0</v>
      </c>
    </row>
    <row r="8366" spans="1:27" ht="14.25" customHeight="1">
      <c r="A8366" s="152"/>
      <c r="B8366" s="139">
        <v>20190529</v>
      </c>
      <c r="C8366" s="57" t="str">
        <f t="shared" si="919"/>
        <v>POS</v>
      </c>
      <c r="D8366" s="115">
        <v>42152</v>
      </c>
      <c r="E8366" s="9" t="s">
        <v>217</v>
      </c>
      <c r="F8366" s="37" t="s">
        <v>25</v>
      </c>
      <c r="G8366" s="11" t="s">
        <v>380</v>
      </c>
      <c r="H8366" s="2"/>
      <c r="I8366" s="2"/>
      <c r="J8366" s="4" t="s">
        <v>27</v>
      </c>
      <c r="K8366" s="4" t="s">
        <v>577</v>
      </c>
      <c r="L8366" s="4" t="s">
        <v>39</v>
      </c>
      <c r="M8366" s="4"/>
      <c r="N8366" s="4"/>
      <c r="O8366" s="4" t="str">
        <f t="shared" si="924"/>
        <v>Bombus (Thoracobombus) fervidus</v>
      </c>
      <c r="P8366" s="85" t="str">
        <f t="shared" si="920"/>
        <v>Bombus fervidus</v>
      </c>
      <c r="Q8366" s="12" t="s">
        <v>29</v>
      </c>
      <c r="R8366" s="24">
        <v>2</v>
      </c>
      <c r="S8366" s="12"/>
      <c r="T8366" s="12"/>
      <c r="U8366" s="12"/>
      <c r="V8366" s="10" t="s">
        <v>182</v>
      </c>
      <c r="W8366" s="118">
        <v>42319</v>
      </c>
      <c r="X8366" s="66" t="s">
        <v>492</v>
      </c>
      <c r="Y8366" s="129">
        <f t="shared" si="923"/>
        <v>2</v>
      </c>
      <c r="Z8366" s="110">
        <f t="shared" si="921"/>
        <v>0</v>
      </c>
      <c r="AA8366" s="1">
        <f t="shared" si="922"/>
        <v>0</v>
      </c>
    </row>
    <row r="8367" spans="1:27" ht="14.25" customHeight="1">
      <c r="A8367" s="152"/>
      <c r="B8367" s="139">
        <v>20190529</v>
      </c>
      <c r="C8367" s="57" t="str">
        <f t="shared" si="919"/>
        <v>POS</v>
      </c>
      <c r="D8367" s="115">
        <v>42152</v>
      </c>
      <c r="E8367" s="9" t="s">
        <v>217</v>
      </c>
      <c r="F8367" s="37" t="s">
        <v>25</v>
      </c>
      <c r="G8367" s="11" t="s">
        <v>380</v>
      </c>
      <c r="H8367" s="2"/>
      <c r="I8367" s="2"/>
      <c r="J8367" s="4" t="s">
        <v>27</v>
      </c>
      <c r="K8367" s="4" t="s">
        <v>578</v>
      </c>
      <c r="L8367" s="4" t="s">
        <v>44</v>
      </c>
      <c r="M8367" s="4"/>
      <c r="N8367" s="4"/>
      <c r="O8367" s="4" t="str">
        <f t="shared" si="924"/>
        <v>Bombus (Pyrobombus) mixtus</v>
      </c>
      <c r="P8367" s="85" t="str">
        <f t="shared" si="920"/>
        <v>Bombus mixtus</v>
      </c>
      <c r="Q8367" s="12" t="s">
        <v>29</v>
      </c>
      <c r="R8367" s="24">
        <v>13</v>
      </c>
      <c r="S8367" s="12"/>
      <c r="T8367" s="12"/>
      <c r="U8367" s="12"/>
      <c r="V8367" s="10" t="s">
        <v>182</v>
      </c>
      <c r="W8367" s="118">
        <v>42319</v>
      </c>
      <c r="X8367" s="66" t="s">
        <v>493</v>
      </c>
      <c r="Y8367" s="129">
        <f t="shared" si="923"/>
        <v>13</v>
      </c>
      <c r="Z8367" s="110">
        <f t="shared" si="921"/>
        <v>0</v>
      </c>
      <c r="AA8367" s="1">
        <f t="shared" si="922"/>
        <v>0</v>
      </c>
    </row>
    <row r="8368" spans="1:27" ht="14.25" customHeight="1">
      <c r="A8368" s="152"/>
      <c r="B8368" s="139">
        <v>20190529</v>
      </c>
      <c r="C8368" s="57" t="str">
        <f t="shared" si="919"/>
        <v>POS</v>
      </c>
      <c r="D8368" s="115">
        <v>42152</v>
      </c>
      <c r="E8368" s="9" t="s">
        <v>217</v>
      </c>
      <c r="F8368" s="37" t="s">
        <v>25</v>
      </c>
      <c r="G8368" s="11" t="s">
        <v>380</v>
      </c>
      <c r="H8368" s="2"/>
      <c r="I8368" s="2"/>
      <c r="J8368" s="4" t="s">
        <v>27</v>
      </c>
      <c r="K8368" s="4" t="s">
        <v>578</v>
      </c>
      <c r="L8368" s="4" t="s">
        <v>44</v>
      </c>
      <c r="M8368" s="4"/>
      <c r="N8368" s="4"/>
      <c r="O8368" s="4" t="str">
        <f t="shared" si="924"/>
        <v>Bombus (Pyrobombus) mixtus</v>
      </c>
      <c r="P8368" s="85" t="str">
        <f t="shared" si="920"/>
        <v>Bombus mixtus</v>
      </c>
      <c r="Q8368" s="12" t="s">
        <v>43</v>
      </c>
      <c r="R8368" s="24">
        <v>2</v>
      </c>
      <c r="S8368" s="12"/>
      <c r="T8368" s="12"/>
      <c r="U8368" s="12"/>
      <c r="V8368" s="10" t="s">
        <v>182</v>
      </c>
      <c r="W8368" s="118">
        <v>42319</v>
      </c>
      <c r="X8368" s="66" t="s">
        <v>493</v>
      </c>
      <c r="Y8368" s="129">
        <f t="shared" si="923"/>
        <v>2</v>
      </c>
      <c r="Z8368" s="110">
        <f t="shared" si="921"/>
        <v>0</v>
      </c>
      <c r="AA8368" s="1">
        <f t="shared" si="922"/>
        <v>0</v>
      </c>
    </row>
    <row r="8369" spans="1:27" ht="14.25" customHeight="1">
      <c r="A8369" s="152"/>
      <c r="B8369" s="139">
        <v>20190529</v>
      </c>
      <c r="C8369" s="57" t="str">
        <f t="shared" si="919"/>
        <v>POS</v>
      </c>
      <c r="D8369" s="115">
        <v>42152</v>
      </c>
      <c r="E8369" s="9" t="s">
        <v>217</v>
      </c>
      <c r="F8369" s="37" t="s">
        <v>25</v>
      </c>
      <c r="G8369" s="11" t="s">
        <v>380</v>
      </c>
      <c r="H8369" s="2"/>
      <c r="I8369" s="2"/>
      <c r="J8369" s="4" t="s">
        <v>27</v>
      </c>
      <c r="K8369" s="4" t="s">
        <v>578</v>
      </c>
      <c r="L8369" s="4" t="s">
        <v>47</v>
      </c>
      <c r="M8369" s="4"/>
      <c r="N8369" s="4"/>
      <c r="O8369" s="4" t="str">
        <f t="shared" si="924"/>
        <v>Bombus (Pyrobombus) vosnesenskii</v>
      </c>
      <c r="P8369" s="85" t="str">
        <f t="shared" si="920"/>
        <v>Bombus vosnesenskii</v>
      </c>
      <c r="Q8369" s="12" t="s">
        <v>29</v>
      </c>
      <c r="R8369" s="24">
        <v>9</v>
      </c>
      <c r="S8369" s="12"/>
      <c r="T8369" s="12"/>
      <c r="U8369" s="12"/>
      <c r="V8369" s="10" t="s">
        <v>182</v>
      </c>
      <c r="W8369" s="118">
        <v>42319</v>
      </c>
      <c r="X8369" s="66" t="s">
        <v>492</v>
      </c>
      <c r="Y8369" s="129">
        <f t="shared" si="923"/>
        <v>9</v>
      </c>
      <c r="Z8369" s="110">
        <f t="shared" si="921"/>
        <v>0</v>
      </c>
      <c r="AA8369" s="1">
        <f t="shared" si="922"/>
        <v>0</v>
      </c>
    </row>
    <row r="8370" spans="1:27" ht="14.25" customHeight="1">
      <c r="A8370" s="152"/>
      <c r="B8370" s="139">
        <v>20190529</v>
      </c>
      <c r="C8370" s="57" t="str">
        <f t="shared" si="919"/>
        <v>POS</v>
      </c>
      <c r="D8370" s="115">
        <v>42152</v>
      </c>
      <c r="E8370" s="9" t="s">
        <v>217</v>
      </c>
      <c r="F8370" s="37" t="s">
        <v>25</v>
      </c>
      <c r="G8370" s="11" t="s">
        <v>380</v>
      </c>
      <c r="H8370" s="2"/>
      <c r="I8370" s="2"/>
      <c r="J8370" s="4" t="s">
        <v>27</v>
      </c>
      <c r="K8370" s="4" t="s">
        <v>578</v>
      </c>
      <c r="L8370" s="4" t="s">
        <v>87</v>
      </c>
      <c r="M8370" s="4"/>
      <c r="N8370" s="4"/>
      <c r="O8370" s="4" t="str">
        <f t="shared" si="924"/>
        <v>Bombus (Pyrobombus) flavifrons</v>
      </c>
      <c r="P8370" s="85" t="str">
        <f t="shared" si="920"/>
        <v>Bombus flavifrons</v>
      </c>
      <c r="Q8370" s="12" t="s">
        <v>29</v>
      </c>
      <c r="R8370" s="24">
        <v>4</v>
      </c>
      <c r="S8370" s="12"/>
      <c r="T8370" s="12"/>
      <c r="U8370" s="12"/>
      <c r="V8370" s="10" t="s">
        <v>182</v>
      </c>
      <c r="W8370" s="118">
        <v>42319</v>
      </c>
      <c r="X8370" s="66" t="s">
        <v>493</v>
      </c>
      <c r="Y8370" s="129">
        <f t="shared" si="923"/>
        <v>4</v>
      </c>
      <c r="Z8370" s="110">
        <f t="shared" si="921"/>
        <v>0</v>
      </c>
      <c r="AA8370" s="1">
        <f t="shared" si="922"/>
        <v>0</v>
      </c>
    </row>
    <row r="8371" spans="1:27" ht="14.25" customHeight="1">
      <c r="A8371" s="152"/>
      <c r="B8371" s="139">
        <v>20190529</v>
      </c>
      <c r="C8371" s="57" t="str">
        <f t="shared" si="919"/>
        <v>POS</v>
      </c>
      <c r="D8371" s="115">
        <v>42152</v>
      </c>
      <c r="E8371" s="9" t="s">
        <v>217</v>
      </c>
      <c r="F8371" s="37" t="s">
        <v>25</v>
      </c>
      <c r="G8371" s="11" t="s">
        <v>380</v>
      </c>
      <c r="H8371" s="2"/>
      <c r="I8371" s="2"/>
      <c r="J8371" s="4" t="s">
        <v>140</v>
      </c>
      <c r="K8371" s="4" t="s">
        <v>140</v>
      </c>
      <c r="L8371" s="4" t="s">
        <v>141</v>
      </c>
      <c r="M8371" s="4"/>
      <c r="N8371" s="4"/>
      <c r="O8371" s="4" t="str">
        <f t="shared" si="924"/>
        <v>Agapostemon (Agapostemon) texanus</v>
      </c>
      <c r="P8371" s="85" t="str">
        <f t="shared" si="920"/>
        <v>Agapostemon texanus</v>
      </c>
      <c r="Q8371" s="12" t="s">
        <v>29</v>
      </c>
      <c r="R8371" s="24">
        <v>42</v>
      </c>
      <c r="S8371" s="12"/>
      <c r="T8371" s="12"/>
      <c r="U8371" s="12"/>
      <c r="V8371" s="10" t="s">
        <v>182</v>
      </c>
      <c r="W8371" s="118">
        <v>42319</v>
      </c>
      <c r="X8371" s="66" t="s">
        <v>489</v>
      </c>
      <c r="Y8371" s="129">
        <f t="shared" si="923"/>
        <v>42</v>
      </c>
      <c r="Z8371" s="110">
        <f t="shared" si="921"/>
        <v>0</v>
      </c>
      <c r="AA8371" s="1">
        <f t="shared" si="922"/>
        <v>0</v>
      </c>
    </row>
    <row r="8372" spans="1:27" ht="14.25" customHeight="1">
      <c r="A8372" s="152"/>
      <c r="B8372" s="139">
        <v>20190529</v>
      </c>
      <c r="C8372" s="57" t="str">
        <f t="shared" si="919"/>
        <v>POS</v>
      </c>
      <c r="D8372" s="115">
        <v>42152</v>
      </c>
      <c r="E8372" s="9" t="s">
        <v>217</v>
      </c>
      <c r="F8372" s="37" t="s">
        <v>25</v>
      </c>
      <c r="G8372" s="11" t="s">
        <v>380</v>
      </c>
      <c r="H8372" s="2"/>
      <c r="I8372" s="2"/>
      <c r="J8372" s="4" t="s">
        <v>51</v>
      </c>
      <c r="K8372" s="31" t="s">
        <v>583</v>
      </c>
      <c r="L8372" s="4" t="s">
        <v>157</v>
      </c>
      <c r="M8372" s="4"/>
      <c r="N8372" s="4"/>
      <c r="O8372" s="4" t="str">
        <f t="shared" si="924"/>
        <v>Halictus (Protohalictus) rubicundus</v>
      </c>
      <c r="P8372" s="85" t="str">
        <f t="shared" si="920"/>
        <v>Halictus rubicundus</v>
      </c>
      <c r="Q8372" s="12" t="s">
        <v>29</v>
      </c>
      <c r="R8372" s="24">
        <v>1</v>
      </c>
      <c r="S8372" s="12"/>
      <c r="T8372" s="12"/>
      <c r="U8372" s="12"/>
      <c r="V8372" s="10" t="s">
        <v>182</v>
      </c>
      <c r="W8372" s="118">
        <v>42319</v>
      </c>
      <c r="X8372" s="66" t="s">
        <v>489</v>
      </c>
      <c r="Y8372" s="129">
        <f t="shared" si="923"/>
        <v>1</v>
      </c>
      <c r="Z8372" s="110">
        <f t="shared" si="921"/>
        <v>0</v>
      </c>
      <c r="AA8372" s="1">
        <f t="shared" si="922"/>
        <v>0</v>
      </c>
    </row>
    <row r="8373" spans="1:27" ht="14.25" customHeight="1">
      <c r="A8373" s="152"/>
      <c r="B8373" s="139">
        <v>20190529</v>
      </c>
      <c r="C8373" s="57" t="str">
        <f t="shared" si="919"/>
        <v>POS</v>
      </c>
      <c r="D8373" s="115">
        <v>42152</v>
      </c>
      <c r="E8373" s="9" t="s">
        <v>217</v>
      </c>
      <c r="F8373" s="37" t="s">
        <v>25</v>
      </c>
      <c r="G8373" s="11" t="s">
        <v>380</v>
      </c>
      <c r="H8373" s="2"/>
      <c r="I8373" s="2"/>
      <c r="J8373" s="4" t="s">
        <v>51</v>
      </c>
      <c r="K8373" s="4" t="s">
        <v>582</v>
      </c>
      <c r="L8373" s="4" t="s">
        <v>52</v>
      </c>
      <c r="M8373" s="4"/>
      <c r="N8373" s="4"/>
      <c r="O8373" s="4" t="str">
        <f t="shared" si="924"/>
        <v>Halictus (Seladonia) tripartitus</v>
      </c>
      <c r="P8373" s="85" t="str">
        <f t="shared" si="920"/>
        <v>Halictus tripartitus</v>
      </c>
      <c r="Q8373" s="12" t="s">
        <v>29</v>
      </c>
      <c r="R8373" s="24">
        <v>158</v>
      </c>
      <c r="S8373" s="12"/>
      <c r="T8373" s="12"/>
      <c r="U8373" s="12"/>
      <c r="V8373" s="10" t="s">
        <v>182</v>
      </c>
      <c r="W8373" s="118">
        <v>42319</v>
      </c>
      <c r="X8373" s="66" t="s">
        <v>495</v>
      </c>
      <c r="Y8373" s="129">
        <f t="shared" si="923"/>
        <v>158</v>
      </c>
      <c r="Z8373" s="110">
        <f t="shared" si="921"/>
        <v>0</v>
      </c>
      <c r="AA8373" s="1">
        <f t="shared" si="922"/>
        <v>0</v>
      </c>
    </row>
    <row r="8374" spans="1:27" ht="14.25" customHeight="1">
      <c r="A8374" s="152"/>
      <c r="B8374" s="139">
        <v>20190529</v>
      </c>
      <c r="C8374" s="57" t="str">
        <f t="shared" si="919"/>
        <v>POS</v>
      </c>
      <c r="D8374" s="115">
        <v>42152</v>
      </c>
      <c r="E8374" s="9" t="s">
        <v>36</v>
      </c>
      <c r="F8374" s="37" t="s">
        <v>25</v>
      </c>
      <c r="G8374" s="11" t="s">
        <v>380</v>
      </c>
      <c r="H8374" s="2"/>
      <c r="I8374" s="2"/>
      <c r="J8374" s="4" t="s">
        <v>27</v>
      </c>
      <c r="K8374" s="4" t="s">
        <v>577</v>
      </c>
      <c r="L8374" s="4" t="s">
        <v>39</v>
      </c>
      <c r="M8374" s="4"/>
      <c r="N8374" s="4"/>
      <c r="O8374" s="4" t="str">
        <f t="shared" si="924"/>
        <v>Bombus (Thoracobombus) fervidus</v>
      </c>
      <c r="P8374" s="85" t="str">
        <f t="shared" si="920"/>
        <v>Bombus fervidus</v>
      </c>
      <c r="Q8374" s="12" t="s">
        <v>29</v>
      </c>
      <c r="R8374" s="24">
        <v>1</v>
      </c>
      <c r="S8374" s="12"/>
      <c r="T8374" s="12"/>
      <c r="U8374" s="12"/>
      <c r="V8374" s="10" t="s">
        <v>182</v>
      </c>
      <c r="W8374" s="118">
        <v>42319</v>
      </c>
      <c r="X8374" s="66" t="s">
        <v>211</v>
      </c>
      <c r="Y8374" s="129">
        <f t="shared" si="923"/>
        <v>1</v>
      </c>
      <c r="Z8374" s="110">
        <f t="shared" si="921"/>
        <v>0</v>
      </c>
      <c r="AA8374" s="1">
        <f t="shared" si="922"/>
        <v>0</v>
      </c>
    </row>
    <row r="8375" spans="1:27" ht="14.25" customHeight="1">
      <c r="A8375" s="152"/>
      <c r="B8375" s="139">
        <v>20190529</v>
      </c>
      <c r="C8375" s="57" t="str">
        <f t="shared" si="919"/>
        <v>POS</v>
      </c>
      <c r="D8375" s="115">
        <v>42152</v>
      </c>
      <c r="E8375" s="9" t="s">
        <v>36</v>
      </c>
      <c r="F8375" s="37" t="s">
        <v>25</v>
      </c>
      <c r="G8375" s="11" t="s">
        <v>380</v>
      </c>
      <c r="H8375" s="2"/>
      <c r="I8375" s="2"/>
      <c r="J8375" s="4" t="s">
        <v>27</v>
      </c>
      <c r="K8375" s="4" t="s">
        <v>578</v>
      </c>
      <c r="L8375" s="4" t="s">
        <v>44</v>
      </c>
      <c r="M8375" s="4"/>
      <c r="N8375" s="4"/>
      <c r="O8375" s="4" t="str">
        <f t="shared" si="924"/>
        <v>Bombus (Pyrobombus) mixtus</v>
      </c>
      <c r="P8375" s="85" t="str">
        <f t="shared" si="920"/>
        <v>Bombus mixtus</v>
      </c>
      <c r="Q8375" s="12" t="s">
        <v>29</v>
      </c>
      <c r="R8375" s="24">
        <v>8</v>
      </c>
      <c r="S8375" s="12"/>
      <c r="T8375" s="12"/>
      <c r="U8375" s="12"/>
      <c r="V8375" s="10" t="s">
        <v>182</v>
      </c>
      <c r="W8375" s="118">
        <v>42319</v>
      </c>
      <c r="X8375" s="66" t="s">
        <v>393</v>
      </c>
      <c r="Y8375" s="129">
        <f t="shared" si="923"/>
        <v>8</v>
      </c>
      <c r="Z8375" s="110">
        <f t="shared" si="921"/>
        <v>0</v>
      </c>
      <c r="AA8375" s="1">
        <f t="shared" si="922"/>
        <v>0</v>
      </c>
    </row>
    <row r="8376" spans="1:27" ht="14.25" customHeight="1">
      <c r="A8376" s="152"/>
      <c r="B8376" s="139">
        <v>20190529</v>
      </c>
      <c r="C8376" s="57" t="str">
        <f t="shared" ref="C8376:C8439" si="925">LEFT(E8376,3)</f>
        <v>POS</v>
      </c>
      <c r="D8376" s="115">
        <v>42152</v>
      </c>
      <c r="E8376" s="9" t="s">
        <v>36</v>
      </c>
      <c r="F8376" s="37" t="s">
        <v>25</v>
      </c>
      <c r="G8376" s="11" t="s">
        <v>380</v>
      </c>
      <c r="H8376" s="2"/>
      <c r="I8376" s="2"/>
      <c r="J8376" s="4" t="s">
        <v>27</v>
      </c>
      <c r="K8376" s="4" t="s">
        <v>578</v>
      </c>
      <c r="L8376" s="4" t="s">
        <v>47</v>
      </c>
      <c r="M8376" s="4"/>
      <c r="N8376" s="4"/>
      <c r="O8376" s="4" t="str">
        <f t="shared" si="924"/>
        <v>Bombus (Pyrobombus) vosnesenskii</v>
      </c>
      <c r="P8376" s="85" t="str">
        <f t="shared" ref="P8376:P8439" si="926">J8376&amp;" "&amp;L8376</f>
        <v>Bombus vosnesenskii</v>
      </c>
      <c r="Q8376" s="12" t="s">
        <v>29</v>
      </c>
      <c r="R8376" s="24">
        <v>16</v>
      </c>
      <c r="S8376" s="12"/>
      <c r="T8376" s="12"/>
      <c r="U8376" s="12"/>
      <c r="V8376" s="10" t="s">
        <v>182</v>
      </c>
      <c r="W8376" s="118">
        <v>42319</v>
      </c>
      <c r="X8376" s="66"/>
      <c r="Y8376" s="129">
        <f t="shared" si="923"/>
        <v>16</v>
      </c>
      <c r="Z8376" s="110">
        <f t="shared" si="921"/>
        <v>0</v>
      </c>
      <c r="AA8376" s="1">
        <f t="shared" si="922"/>
        <v>0</v>
      </c>
    </row>
    <row r="8377" spans="1:27" ht="14.25" customHeight="1">
      <c r="A8377" s="152"/>
      <c r="B8377" s="139">
        <v>20190529</v>
      </c>
      <c r="C8377" s="57" t="str">
        <f t="shared" si="925"/>
        <v>POS</v>
      </c>
      <c r="D8377" s="115">
        <v>42152</v>
      </c>
      <c r="E8377" s="9" t="s">
        <v>36</v>
      </c>
      <c r="F8377" s="37" t="s">
        <v>25</v>
      </c>
      <c r="G8377" s="11" t="s">
        <v>380</v>
      </c>
      <c r="H8377" s="2"/>
      <c r="I8377" s="2"/>
      <c r="J8377" s="4" t="s">
        <v>27</v>
      </c>
      <c r="K8377" s="4" t="s">
        <v>578</v>
      </c>
      <c r="L8377" s="4" t="s">
        <v>87</v>
      </c>
      <c r="M8377" s="4"/>
      <c r="N8377" s="4"/>
      <c r="O8377" s="4" t="str">
        <f t="shared" si="924"/>
        <v>Bombus (Pyrobombus) flavifrons</v>
      </c>
      <c r="P8377" s="85" t="str">
        <f t="shared" si="926"/>
        <v>Bombus flavifrons</v>
      </c>
      <c r="Q8377" s="12" t="s">
        <v>29</v>
      </c>
      <c r="R8377" s="24">
        <v>24</v>
      </c>
      <c r="S8377" s="12"/>
      <c r="T8377" s="12"/>
      <c r="U8377" s="12"/>
      <c r="V8377" s="10" t="s">
        <v>182</v>
      </c>
      <c r="W8377" s="118">
        <v>42319</v>
      </c>
      <c r="X8377" s="66" t="s">
        <v>489</v>
      </c>
      <c r="Y8377" s="129">
        <f t="shared" si="923"/>
        <v>24</v>
      </c>
      <c r="Z8377" s="110">
        <f t="shared" si="921"/>
        <v>0</v>
      </c>
      <c r="AA8377" s="1">
        <f t="shared" si="922"/>
        <v>0</v>
      </c>
    </row>
    <row r="8378" spans="1:27" ht="14.25" customHeight="1">
      <c r="A8378" s="152"/>
      <c r="B8378" s="139">
        <v>20190529</v>
      </c>
      <c r="C8378" s="57" t="str">
        <f t="shared" si="925"/>
        <v>POS</v>
      </c>
      <c r="D8378" s="115">
        <v>42152</v>
      </c>
      <c r="E8378" s="9" t="s">
        <v>36</v>
      </c>
      <c r="F8378" s="37" t="s">
        <v>25</v>
      </c>
      <c r="G8378" s="11" t="s">
        <v>380</v>
      </c>
      <c r="H8378" s="2"/>
      <c r="I8378" s="2"/>
      <c r="J8378" s="4" t="s">
        <v>27</v>
      </c>
      <c r="K8378" s="4" t="s">
        <v>578</v>
      </c>
      <c r="L8378" s="4" t="s">
        <v>44</v>
      </c>
      <c r="M8378" s="84"/>
      <c r="N8378" s="4"/>
      <c r="O8378" s="4" t="str">
        <f t="shared" si="924"/>
        <v>Bombus (Pyrobombus) mixtus</v>
      </c>
      <c r="P8378" s="85" t="str">
        <f t="shared" si="926"/>
        <v>Bombus mixtus</v>
      </c>
      <c r="Q8378" s="12" t="s">
        <v>43</v>
      </c>
      <c r="R8378" s="24">
        <v>2</v>
      </c>
      <c r="S8378" s="12"/>
      <c r="T8378" s="12"/>
      <c r="U8378" s="12"/>
      <c r="V8378" s="10" t="s">
        <v>182</v>
      </c>
      <c r="W8378" s="118">
        <v>42319</v>
      </c>
      <c r="X8378" s="66"/>
      <c r="Y8378" s="129">
        <f t="shared" si="923"/>
        <v>2</v>
      </c>
      <c r="Z8378" s="110">
        <f t="shared" si="921"/>
        <v>0</v>
      </c>
      <c r="AA8378" s="1">
        <f t="shared" si="922"/>
        <v>0</v>
      </c>
    </row>
    <row r="8379" spans="1:27" ht="14.25" customHeight="1">
      <c r="A8379" s="152"/>
      <c r="B8379" s="139">
        <v>20190529</v>
      </c>
      <c r="C8379" s="57" t="str">
        <f t="shared" si="925"/>
        <v>POS</v>
      </c>
      <c r="D8379" s="115">
        <v>42152</v>
      </c>
      <c r="E8379" s="9" t="s">
        <v>36</v>
      </c>
      <c r="F8379" s="37" t="s">
        <v>25</v>
      </c>
      <c r="G8379" s="11" t="s">
        <v>380</v>
      </c>
      <c r="H8379" s="2"/>
      <c r="I8379" s="2"/>
      <c r="J8379" s="4" t="s">
        <v>27</v>
      </c>
      <c r="K8379" s="4" t="s">
        <v>578</v>
      </c>
      <c r="L8379" s="4" t="s">
        <v>50</v>
      </c>
      <c r="M8379" s="84"/>
      <c r="N8379" s="4"/>
      <c r="O8379" s="4" t="str">
        <f t="shared" si="924"/>
        <v>Bombus (Pyrobombus) melanopygus</v>
      </c>
      <c r="P8379" s="85" t="str">
        <f t="shared" si="926"/>
        <v>Bombus melanopygus</v>
      </c>
      <c r="Q8379" s="12" t="s">
        <v>29</v>
      </c>
      <c r="R8379" s="24">
        <v>2</v>
      </c>
      <c r="S8379" s="12"/>
      <c r="T8379" s="12"/>
      <c r="U8379" s="12"/>
      <c r="V8379" s="10" t="s">
        <v>182</v>
      </c>
      <c r="W8379" s="118">
        <v>42319</v>
      </c>
      <c r="X8379" s="66"/>
      <c r="Y8379" s="129">
        <f t="shared" si="923"/>
        <v>2</v>
      </c>
      <c r="Z8379" s="110">
        <f t="shared" ref="Z8379:Z8442" si="927">IF(ISNUMBER(SEARCH($Z$1,X8379)),1,0)</f>
        <v>0</v>
      </c>
      <c r="AA8379" s="1">
        <f t="shared" ref="AA8379:AA8442" si="928">IF(ISNUMBER(SEARCH($AA$1,X8379)),1,0)</f>
        <v>0</v>
      </c>
    </row>
    <row r="8380" spans="1:27" ht="14.25" customHeight="1">
      <c r="A8380" s="152"/>
      <c r="B8380" s="139">
        <v>20190529</v>
      </c>
      <c r="C8380" s="57" t="str">
        <f t="shared" si="925"/>
        <v>POS</v>
      </c>
      <c r="D8380" s="115">
        <v>42152</v>
      </c>
      <c r="E8380" s="9" t="s">
        <v>36</v>
      </c>
      <c r="F8380" s="37" t="s">
        <v>25</v>
      </c>
      <c r="G8380" s="11" t="s">
        <v>380</v>
      </c>
      <c r="H8380" s="2"/>
      <c r="I8380" s="2"/>
      <c r="J8380" s="4" t="s">
        <v>27</v>
      </c>
      <c r="K8380" s="4" t="s">
        <v>578</v>
      </c>
      <c r="L8380" s="4" t="s">
        <v>50</v>
      </c>
      <c r="M8380" s="4"/>
      <c r="N8380" s="4"/>
      <c r="O8380" s="4" t="str">
        <f t="shared" si="924"/>
        <v>Bombus (Pyrobombus) melanopygus</v>
      </c>
      <c r="P8380" s="85" t="str">
        <f t="shared" si="926"/>
        <v>Bombus melanopygus</v>
      </c>
      <c r="Q8380" s="12" t="s">
        <v>43</v>
      </c>
      <c r="R8380" s="24">
        <v>1</v>
      </c>
      <c r="S8380" s="12"/>
      <c r="T8380" s="12"/>
      <c r="U8380" s="12"/>
      <c r="V8380" s="10" t="s">
        <v>182</v>
      </c>
      <c r="W8380" s="118">
        <v>42319</v>
      </c>
      <c r="X8380" s="66"/>
      <c r="Y8380" s="129">
        <f t="shared" si="923"/>
        <v>1</v>
      </c>
      <c r="Z8380" s="110">
        <f t="shared" si="927"/>
        <v>0</v>
      </c>
      <c r="AA8380" s="1">
        <f t="shared" si="928"/>
        <v>0</v>
      </c>
    </row>
    <row r="8381" spans="1:27" ht="14.25" customHeight="1">
      <c r="A8381" s="152"/>
      <c r="B8381" s="139">
        <v>20190529</v>
      </c>
      <c r="C8381" s="57" t="str">
        <f t="shared" si="925"/>
        <v>POS</v>
      </c>
      <c r="D8381" s="115">
        <v>42152</v>
      </c>
      <c r="E8381" s="9" t="s">
        <v>36</v>
      </c>
      <c r="F8381" s="37" t="s">
        <v>25</v>
      </c>
      <c r="G8381" s="11" t="s">
        <v>380</v>
      </c>
      <c r="H8381" s="2"/>
      <c r="I8381" s="2"/>
      <c r="J8381" s="4" t="s">
        <v>48</v>
      </c>
      <c r="K8381" s="4" t="s">
        <v>48</v>
      </c>
      <c r="L8381" s="4" t="s">
        <v>49</v>
      </c>
      <c r="M8381" s="4"/>
      <c r="N8381" s="4"/>
      <c r="O8381" s="4" t="str">
        <f t="shared" si="924"/>
        <v>Apis (Apis) mellifera</v>
      </c>
      <c r="P8381" s="85" t="str">
        <f t="shared" si="926"/>
        <v>Apis mellifera</v>
      </c>
      <c r="Q8381" s="12" t="s">
        <v>29</v>
      </c>
      <c r="R8381" s="24">
        <v>2</v>
      </c>
      <c r="S8381" s="12"/>
      <c r="T8381" s="12"/>
      <c r="U8381" s="12"/>
      <c r="V8381" s="10" t="s">
        <v>182</v>
      </c>
      <c r="W8381" s="118">
        <v>42319</v>
      </c>
      <c r="X8381" s="66"/>
      <c r="Y8381" s="129">
        <f t="shared" si="923"/>
        <v>2</v>
      </c>
      <c r="Z8381" s="110">
        <f t="shared" si="927"/>
        <v>0</v>
      </c>
      <c r="AA8381" s="1">
        <f t="shared" si="928"/>
        <v>0</v>
      </c>
    </row>
    <row r="8382" spans="1:27" ht="14.25" customHeight="1">
      <c r="A8382" s="152"/>
      <c r="B8382" s="139">
        <v>20190529</v>
      </c>
      <c r="C8382" s="57" t="str">
        <f t="shared" si="925"/>
        <v>POS</v>
      </c>
      <c r="D8382" s="115">
        <v>42152</v>
      </c>
      <c r="E8382" s="9" t="s">
        <v>36</v>
      </c>
      <c r="F8382" s="37" t="s">
        <v>25</v>
      </c>
      <c r="G8382" s="11" t="s">
        <v>380</v>
      </c>
      <c r="H8382" s="2"/>
      <c r="I8382" s="2"/>
      <c r="J8382" s="4" t="s">
        <v>140</v>
      </c>
      <c r="K8382" s="4" t="s">
        <v>140</v>
      </c>
      <c r="L8382" s="4" t="s">
        <v>141</v>
      </c>
      <c r="M8382" s="4"/>
      <c r="N8382" s="4"/>
      <c r="O8382" s="4" t="str">
        <f t="shared" si="924"/>
        <v>Agapostemon (Agapostemon) texanus</v>
      </c>
      <c r="P8382" s="85" t="str">
        <f t="shared" si="926"/>
        <v>Agapostemon texanus</v>
      </c>
      <c r="Q8382" s="12" t="s">
        <v>29</v>
      </c>
      <c r="R8382" s="24">
        <v>15</v>
      </c>
      <c r="S8382" s="12"/>
      <c r="T8382" s="12"/>
      <c r="U8382" s="12"/>
      <c r="V8382" s="10" t="s">
        <v>182</v>
      </c>
      <c r="W8382" s="118">
        <v>42319</v>
      </c>
      <c r="X8382" s="66"/>
      <c r="Y8382" s="129">
        <f t="shared" si="923"/>
        <v>15</v>
      </c>
      <c r="Z8382" s="110">
        <f t="shared" si="927"/>
        <v>0</v>
      </c>
      <c r="AA8382" s="1">
        <f t="shared" si="928"/>
        <v>0</v>
      </c>
    </row>
    <row r="8383" spans="1:27" ht="14.25" customHeight="1">
      <c r="A8383" s="152"/>
      <c r="B8383" s="139">
        <v>20190529</v>
      </c>
      <c r="C8383" s="57" t="str">
        <f t="shared" si="925"/>
        <v>POS</v>
      </c>
      <c r="D8383" s="115">
        <v>42152</v>
      </c>
      <c r="E8383" s="9" t="s">
        <v>36</v>
      </c>
      <c r="F8383" s="37" t="s">
        <v>25</v>
      </c>
      <c r="G8383" s="11" t="s">
        <v>380</v>
      </c>
      <c r="H8383" s="2"/>
      <c r="I8383" s="2"/>
      <c r="J8383" s="4" t="s">
        <v>175</v>
      </c>
      <c r="K8383" s="31" t="s">
        <v>580</v>
      </c>
      <c r="L8383" s="4" t="s">
        <v>176</v>
      </c>
      <c r="M8383" s="4"/>
      <c r="N8383" s="4"/>
      <c r="O8383" s="4" t="str">
        <f t="shared" si="924"/>
        <v>Ceratina (Zadontomerus) acantha</v>
      </c>
      <c r="P8383" s="85" t="str">
        <f t="shared" si="926"/>
        <v>Ceratina acantha</v>
      </c>
      <c r="Q8383" s="12" t="s">
        <v>29</v>
      </c>
      <c r="R8383" s="24">
        <v>17</v>
      </c>
      <c r="S8383" s="12"/>
      <c r="T8383" s="12"/>
      <c r="U8383" s="12"/>
      <c r="V8383" s="10" t="s">
        <v>182</v>
      </c>
      <c r="W8383" s="118">
        <v>42319</v>
      </c>
      <c r="X8383" s="66"/>
      <c r="Y8383" s="129">
        <f t="shared" si="923"/>
        <v>17</v>
      </c>
      <c r="Z8383" s="110">
        <f t="shared" si="927"/>
        <v>0</v>
      </c>
      <c r="AA8383" s="1">
        <f t="shared" si="928"/>
        <v>0</v>
      </c>
    </row>
    <row r="8384" spans="1:27" ht="14.25" customHeight="1">
      <c r="A8384" s="152"/>
      <c r="B8384" s="139">
        <v>20190529</v>
      </c>
      <c r="C8384" s="57" t="str">
        <f t="shared" si="925"/>
        <v>POS</v>
      </c>
      <c r="D8384" s="115">
        <v>42152</v>
      </c>
      <c r="E8384" s="9" t="s">
        <v>36</v>
      </c>
      <c r="F8384" s="37" t="s">
        <v>25</v>
      </c>
      <c r="G8384" s="11" t="s">
        <v>380</v>
      </c>
      <c r="H8384" s="2"/>
      <c r="I8384" s="2"/>
      <c r="J8384" s="4" t="s">
        <v>51</v>
      </c>
      <c r="K8384" s="4" t="s">
        <v>582</v>
      </c>
      <c r="L8384" s="4" t="s">
        <v>52</v>
      </c>
      <c r="M8384" s="4"/>
      <c r="N8384" s="4"/>
      <c r="O8384" s="4" t="str">
        <f t="shared" si="924"/>
        <v>Halictus (Seladonia) tripartitus</v>
      </c>
      <c r="P8384" s="85" t="str">
        <f t="shared" si="926"/>
        <v>Halictus tripartitus</v>
      </c>
      <c r="Q8384" s="12" t="s">
        <v>29</v>
      </c>
      <c r="R8384" s="24">
        <v>125</v>
      </c>
      <c r="S8384" s="12"/>
      <c r="T8384" s="12"/>
      <c r="U8384" s="12"/>
      <c r="V8384" s="10" t="s">
        <v>182</v>
      </c>
      <c r="W8384" s="118">
        <v>42319</v>
      </c>
      <c r="X8384" s="66" t="s">
        <v>490</v>
      </c>
      <c r="Y8384" s="129">
        <f t="shared" si="923"/>
        <v>125</v>
      </c>
      <c r="Z8384" s="110">
        <f t="shared" si="927"/>
        <v>0</v>
      </c>
      <c r="AA8384" s="1">
        <f t="shared" si="928"/>
        <v>0</v>
      </c>
    </row>
    <row r="8385" spans="1:27" ht="14.25" customHeight="1">
      <c r="A8385" s="152"/>
      <c r="B8385" s="139">
        <v>20190529</v>
      </c>
      <c r="C8385" s="57" t="str">
        <f t="shared" si="925"/>
        <v>POS</v>
      </c>
      <c r="D8385" s="115">
        <v>42152</v>
      </c>
      <c r="E8385" s="9" t="s">
        <v>36</v>
      </c>
      <c r="F8385" s="37" t="s">
        <v>25</v>
      </c>
      <c r="G8385" s="11" t="s">
        <v>380</v>
      </c>
      <c r="H8385" s="2"/>
      <c r="I8385" s="2"/>
      <c r="J8385" s="4" t="s">
        <v>51</v>
      </c>
      <c r="K8385" s="31" t="s">
        <v>583</v>
      </c>
      <c r="L8385" s="4" t="s">
        <v>157</v>
      </c>
      <c r="M8385" s="4"/>
      <c r="N8385" s="4"/>
      <c r="O8385" s="4" t="str">
        <f t="shared" si="924"/>
        <v>Halictus (Protohalictus) rubicundus</v>
      </c>
      <c r="P8385" s="85" t="str">
        <f t="shared" si="926"/>
        <v>Halictus rubicundus</v>
      </c>
      <c r="Q8385" s="12" t="s">
        <v>43</v>
      </c>
      <c r="R8385" s="24">
        <v>3</v>
      </c>
      <c r="S8385" s="12"/>
      <c r="T8385" s="12"/>
      <c r="U8385" s="12"/>
      <c r="V8385" s="10" t="s">
        <v>182</v>
      </c>
      <c r="W8385" s="118">
        <v>42319</v>
      </c>
      <c r="X8385" s="66" t="s">
        <v>490</v>
      </c>
      <c r="Y8385" s="129">
        <f t="shared" si="923"/>
        <v>3</v>
      </c>
      <c r="Z8385" s="110">
        <f t="shared" si="927"/>
        <v>0</v>
      </c>
      <c r="AA8385" s="1">
        <f t="shared" si="928"/>
        <v>0</v>
      </c>
    </row>
    <row r="8386" spans="1:27" ht="14.25" customHeight="1">
      <c r="A8386" s="152"/>
      <c r="B8386" s="139">
        <v>20190529</v>
      </c>
      <c r="C8386" s="57" t="str">
        <f t="shared" si="925"/>
        <v>POS</v>
      </c>
      <c r="D8386" s="115">
        <v>42152</v>
      </c>
      <c r="E8386" s="9" t="s">
        <v>249</v>
      </c>
      <c r="F8386" s="37" t="s">
        <v>25</v>
      </c>
      <c r="G8386" s="11" t="s">
        <v>380</v>
      </c>
      <c r="H8386" s="2"/>
      <c r="I8386" s="2"/>
      <c r="J8386" s="4" t="s">
        <v>27</v>
      </c>
      <c r="K8386" s="4" t="s">
        <v>578</v>
      </c>
      <c r="L8386" s="4" t="s">
        <v>47</v>
      </c>
      <c r="M8386" s="4"/>
      <c r="N8386" s="4"/>
      <c r="O8386" s="4" t="str">
        <f t="shared" si="924"/>
        <v>Bombus (Pyrobombus) vosnesenskii</v>
      </c>
      <c r="P8386" s="85" t="str">
        <f t="shared" si="926"/>
        <v>Bombus vosnesenskii</v>
      </c>
      <c r="Q8386" s="12" t="s">
        <v>29</v>
      </c>
      <c r="R8386" s="24">
        <v>24</v>
      </c>
      <c r="S8386" s="12"/>
      <c r="T8386" s="12"/>
      <c r="U8386" s="12"/>
      <c r="V8386" s="10" t="s">
        <v>182</v>
      </c>
      <c r="W8386" s="118">
        <v>42319</v>
      </c>
      <c r="X8386" s="66" t="s">
        <v>493</v>
      </c>
      <c r="Y8386" s="129">
        <f t="shared" ref="Y8386:Y8449" si="929">IF(R8386&gt;0,R8386,1)</f>
        <v>24</v>
      </c>
      <c r="Z8386" s="110">
        <f t="shared" si="927"/>
        <v>0</v>
      </c>
      <c r="AA8386" s="1">
        <f t="shared" si="928"/>
        <v>0</v>
      </c>
    </row>
    <row r="8387" spans="1:27" ht="14.25" customHeight="1">
      <c r="A8387" s="152"/>
      <c r="B8387" s="139">
        <v>20190529</v>
      </c>
      <c r="C8387" s="57" t="str">
        <f t="shared" si="925"/>
        <v>POS</v>
      </c>
      <c r="D8387" s="115">
        <v>42152</v>
      </c>
      <c r="E8387" s="9" t="s">
        <v>249</v>
      </c>
      <c r="F8387" s="37" t="s">
        <v>25</v>
      </c>
      <c r="G8387" s="11" t="s">
        <v>380</v>
      </c>
      <c r="H8387" s="2"/>
      <c r="I8387" s="2"/>
      <c r="J8387" s="4" t="s">
        <v>27</v>
      </c>
      <c r="K8387" s="4" t="s">
        <v>577</v>
      </c>
      <c r="L8387" s="4" t="s">
        <v>39</v>
      </c>
      <c r="M8387" s="4"/>
      <c r="N8387" s="4"/>
      <c r="O8387" s="4" t="str">
        <f t="shared" si="924"/>
        <v>Bombus (Thoracobombus) fervidus</v>
      </c>
      <c r="P8387" s="85" t="str">
        <f t="shared" si="926"/>
        <v>Bombus fervidus</v>
      </c>
      <c r="Q8387" s="12" t="s">
        <v>29</v>
      </c>
      <c r="R8387" s="24">
        <v>2</v>
      </c>
      <c r="S8387" s="12"/>
      <c r="T8387" s="12"/>
      <c r="U8387" s="12"/>
      <c r="V8387" s="10" t="s">
        <v>182</v>
      </c>
      <c r="W8387" s="118">
        <v>42319</v>
      </c>
      <c r="X8387" s="66" t="s">
        <v>492</v>
      </c>
      <c r="Y8387" s="129">
        <f t="shared" si="929"/>
        <v>2</v>
      </c>
      <c r="Z8387" s="110">
        <f t="shared" si="927"/>
        <v>0</v>
      </c>
      <c r="AA8387" s="1">
        <f t="shared" si="928"/>
        <v>0</v>
      </c>
    </row>
    <row r="8388" spans="1:27" ht="14.25" customHeight="1">
      <c r="A8388" s="152"/>
      <c r="B8388" s="139">
        <v>20190529</v>
      </c>
      <c r="C8388" s="57" t="str">
        <f t="shared" si="925"/>
        <v>POS</v>
      </c>
      <c r="D8388" s="115">
        <v>42152</v>
      </c>
      <c r="E8388" s="9" t="s">
        <v>249</v>
      </c>
      <c r="F8388" s="37" t="s">
        <v>25</v>
      </c>
      <c r="G8388" s="11" t="s">
        <v>380</v>
      </c>
      <c r="H8388" s="2"/>
      <c r="I8388" s="2"/>
      <c r="J8388" s="4" t="s">
        <v>27</v>
      </c>
      <c r="K8388" s="4" t="s">
        <v>578</v>
      </c>
      <c r="L8388" s="4" t="s">
        <v>87</v>
      </c>
      <c r="M8388" s="4"/>
      <c r="N8388" s="4"/>
      <c r="O8388" s="4" t="str">
        <f t="shared" si="924"/>
        <v>Bombus (Pyrobombus) flavifrons</v>
      </c>
      <c r="P8388" s="85" t="str">
        <f t="shared" si="926"/>
        <v>Bombus flavifrons</v>
      </c>
      <c r="Q8388" s="12" t="s">
        <v>29</v>
      </c>
      <c r="R8388" s="24">
        <v>9</v>
      </c>
      <c r="S8388" s="12"/>
      <c r="T8388" s="12"/>
      <c r="U8388" s="12"/>
      <c r="V8388" s="10" t="s">
        <v>182</v>
      </c>
      <c r="W8388" s="118">
        <v>42319</v>
      </c>
      <c r="X8388" s="66" t="s">
        <v>493</v>
      </c>
      <c r="Y8388" s="129">
        <f t="shared" si="929"/>
        <v>9</v>
      </c>
      <c r="Z8388" s="110">
        <f t="shared" si="927"/>
        <v>0</v>
      </c>
      <c r="AA8388" s="1">
        <f t="shared" si="928"/>
        <v>0</v>
      </c>
    </row>
    <row r="8389" spans="1:27" ht="14.25" customHeight="1">
      <c r="A8389" s="152"/>
      <c r="B8389" s="139">
        <v>20190529</v>
      </c>
      <c r="C8389" s="57" t="str">
        <f t="shared" si="925"/>
        <v>POS</v>
      </c>
      <c r="D8389" s="115">
        <v>42152</v>
      </c>
      <c r="E8389" s="9" t="s">
        <v>249</v>
      </c>
      <c r="F8389" s="37" t="s">
        <v>25</v>
      </c>
      <c r="G8389" s="11" t="s">
        <v>380</v>
      </c>
      <c r="H8389" s="2"/>
      <c r="I8389" s="2"/>
      <c r="J8389" s="4" t="s">
        <v>27</v>
      </c>
      <c r="K8389" s="4" t="s">
        <v>578</v>
      </c>
      <c r="L8389" s="4" t="s">
        <v>87</v>
      </c>
      <c r="M8389" s="4"/>
      <c r="N8389" s="4"/>
      <c r="O8389" s="4" t="str">
        <f t="shared" si="924"/>
        <v>Bombus (Pyrobombus) flavifrons</v>
      </c>
      <c r="P8389" s="85" t="str">
        <f t="shared" si="926"/>
        <v>Bombus flavifrons</v>
      </c>
      <c r="Q8389" s="12" t="s">
        <v>43</v>
      </c>
      <c r="R8389" s="24">
        <v>2</v>
      </c>
      <c r="S8389" s="12"/>
      <c r="T8389" s="12"/>
      <c r="U8389" s="12"/>
      <c r="V8389" s="10" t="s">
        <v>182</v>
      </c>
      <c r="W8389" s="118">
        <v>42319</v>
      </c>
      <c r="X8389" s="66" t="s">
        <v>493</v>
      </c>
      <c r="Y8389" s="129">
        <f t="shared" si="929"/>
        <v>2</v>
      </c>
      <c r="Z8389" s="110">
        <f t="shared" si="927"/>
        <v>0</v>
      </c>
      <c r="AA8389" s="1">
        <f t="shared" si="928"/>
        <v>0</v>
      </c>
    </row>
    <row r="8390" spans="1:27" ht="14.25" customHeight="1">
      <c r="A8390" s="152"/>
      <c r="B8390" s="139">
        <v>20190529</v>
      </c>
      <c r="C8390" s="57" t="str">
        <f t="shared" si="925"/>
        <v>POS</v>
      </c>
      <c r="D8390" s="115">
        <v>42152</v>
      </c>
      <c r="E8390" s="9" t="s">
        <v>249</v>
      </c>
      <c r="F8390" s="37" t="s">
        <v>25</v>
      </c>
      <c r="G8390" s="11" t="s">
        <v>380</v>
      </c>
      <c r="H8390" s="2"/>
      <c r="I8390" s="2"/>
      <c r="J8390" s="4" t="s">
        <v>27</v>
      </c>
      <c r="K8390" s="4" t="s">
        <v>578</v>
      </c>
      <c r="L8390" s="4" t="s">
        <v>44</v>
      </c>
      <c r="M8390" s="4"/>
      <c r="N8390" s="4"/>
      <c r="O8390" s="4" t="str">
        <f t="shared" si="924"/>
        <v>Bombus (Pyrobombus) mixtus</v>
      </c>
      <c r="P8390" s="85" t="str">
        <f t="shared" si="926"/>
        <v>Bombus mixtus</v>
      </c>
      <c r="Q8390" s="12" t="s">
        <v>29</v>
      </c>
      <c r="R8390" s="24">
        <v>9</v>
      </c>
      <c r="S8390" s="12"/>
      <c r="T8390" s="12"/>
      <c r="U8390" s="12"/>
      <c r="V8390" s="10" t="s">
        <v>182</v>
      </c>
      <c r="W8390" s="118">
        <v>42319</v>
      </c>
      <c r="X8390" s="66"/>
      <c r="Y8390" s="129">
        <f t="shared" si="929"/>
        <v>9</v>
      </c>
      <c r="Z8390" s="110">
        <f t="shared" si="927"/>
        <v>0</v>
      </c>
      <c r="AA8390" s="1">
        <f t="shared" si="928"/>
        <v>0</v>
      </c>
    </row>
    <row r="8391" spans="1:27" ht="14.25" customHeight="1">
      <c r="A8391" s="152"/>
      <c r="B8391" s="139">
        <v>20190529</v>
      </c>
      <c r="C8391" s="57" t="str">
        <f t="shared" si="925"/>
        <v>POS</v>
      </c>
      <c r="D8391" s="115">
        <v>42152</v>
      </c>
      <c r="E8391" s="9" t="s">
        <v>249</v>
      </c>
      <c r="F8391" s="37" t="s">
        <v>25</v>
      </c>
      <c r="G8391" s="11" t="s">
        <v>380</v>
      </c>
      <c r="H8391" s="2"/>
      <c r="I8391" s="2"/>
      <c r="J8391" s="4" t="s">
        <v>140</v>
      </c>
      <c r="K8391" s="84" t="s">
        <v>140</v>
      </c>
      <c r="L8391" s="84" t="s">
        <v>141</v>
      </c>
      <c r="M8391" s="4"/>
      <c r="N8391" s="4"/>
      <c r="O8391" s="4" t="str">
        <f t="shared" si="924"/>
        <v>Agapostemon (Agapostemon) texanus</v>
      </c>
      <c r="P8391" s="85" t="str">
        <f t="shared" si="926"/>
        <v>Agapostemon texanus</v>
      </c>
      <c r="Q8391" s="12" t="s">
        <v>29</v>
      </c>
      <c r="R8391" s="24">
        <v>32</v>
      </c>
      <c r="S8391" s="12"/>
      <c r="T8391" s="12"/>
      <c r="U8391" s="12"/>
      <c r="V8391" s="10" t="s">
        <v>182</v>
      </c>
      <c r="W8391" s="118">
        <v>42319</v>
      </c>
      <c r="X8391" s="66"/>
      <c r="Y8391" s="129">
        <f t="shared" si="929"/>
        <v>32</v>
      </c>
      <c r="Z8391" s="110">
        <f t="shared" si="927"/>
        <v>0</v>
      </c>
      <c r="AA8391" s="1">
        <f t="shared" si="928"/>
        <v>0</v>
      </c>
    </row>
    <row r="8392" spans="1:27" ht="14.25" customHeight="1">
      <c r="A8392" s="152"/>
      <c r="B8392" s="139">
        <v>20190529</v>
      </c>
      <c r="C8392" s="57" t="str">
        <f t="shared" si="925"/>
        <v>POS</v>
      </c>
      <c r="D8392" s="115">
        <v>42152</v>
      </c>
      <c r="E8392" s="9" t="s">
        <v>249</v>
      </c>
      <c r="F8392" s="37" t="s">
        <v>25</v>
      </c>
      <c r="G8392" s="11" t="s">
        <v>380</v>
      </c>
      <c r="H8392" s="2"/>
      <c r="I8392" s="2"/>
      <c r="J8392" s="4" t="s">
        <v>51</v>
      </c>
      <c r="K8392" s="31" t="s">
        <v>583</v>
      </c>
      <c r="L8392" s="84" t="s">
        <v>157</v>
      </c>
      <c r="M8392" s="4"/>
      <c r="N8392" s="4"/>
      <c r="O8392" s="4" t="str">
        <f t="shared" si="924"/>
        <v>Halictus (Protohalictus) rubicundus</v>
      </c>
      <c r="P8392" s="85" t="str">
        <f t="shared" si="926"/>
        <v>Halictus rubicundus</v>
      </c>
      <c r="Q8392" s="12" t="s">
        <v>29</v>
      </c>
      <c r="R8392" s="24">
        <v>4</v>
      </c>
      <c r="S8392" s="12"/>
      <c r="T8392" s="12"/>
      <c r="U8392" s="12"/>
      <c r="V8392" s="10" t="s">
        <v>182</v>
      </c>
      <c r="W8392" s="118">
        <v>42319</v>
      </c>
      <c r="X8392" s="66"/>
      <c r="Y8392" s="129">
        <f t="shared" si="929"/>
        <v>4</v>
      </c>
      <c r="Z8392" s="110">
        <f t="shared" si="927"/>
        <v>0</v>
      </c>
      <c r="AA8392" s="1">
        <f t="shared" si="928"/>
        <v>0</v>
      </c>
    </row>
    <row r="8393" spans="1:27" ht="14.25" customHeight="1">
      <c r="A8393" s="152"/>
      <c r="B8393" s="139">
        <v>20190529</v>
      </c>
      <c r="C8393" s="57" t="str">
        <f t="shared" si="925"/>
        <v>POS</v>
      </c>
      <c r="D8393" s="115">
        <v>42152</v>
      </c>
      <c r="E8393" s="9" t="s">
        <v>249</v>
      </c>
      <c r="F8393" s="37" t="s">
        <v>25</v>
      </c>
      <c r="G8393" s="11" t="s">
        <v>380</v>
      </c>
      <c r="H8393" s="2"/>
      <c r="I8393" s="2"/>
      <c r="J8393" s="4" t="s">
        <v>51</v>
      </c>
      <c r="K8393" s="4" t="s">
        <v>582</v>
      </c>
      <c r="L8393" s="4" t="s">
        <v>52</v>
      </c>
      <c r="M8393" s="4"/>
      <c r="N8393" s="4"/>
      <c r="O8393" s="4" t="str">
        <f t="shared" si="924"/>
        <v>Halictus (Seladonia) tripartitus</v>
      </c>
      <c r="P8393" s="85" t="str">
        <f t="shared" si="926"/>
        <v>Halictus tripartitus</v>
      </c>
      <c r="Q8393" s="12" t="s">
        <v>29</v>
      </c>
      <c r="R8393" s="24">
        <v>65</v>
      </c>
      <c r="S8393" s="12"/>
      <c r="T8393" s="12"/>
      <c r="U8393" s="12"/>
      <c r="V8393" s="10" t="s">
        <v>182</v>
      </c>
      <c r="W8393" s="118">
        <v>42319</v>
      </c>
      <c r="X8393" s="66"/>
      <c r="Y8393" s="129">
        <f t="shared" si="929"/>
        <v>65</v>
      </c>
      <c r="Z8393" s="110">
        <f t="shared" si="927"/>
        <v>0</v>
      </c>
      <c r="AA8393" s="1">
        <f t="shared" si="928"/>
        <v>0</v>
      </c>
    </row>
    <row r="8394" spans="1:27" ht="14.25" customHeight="1">
      <c r="A8394" s="152"/>
      <c r="B8394" s="139">
        <v>20190529</v>
      </c>
      <c r="C8394" s="57" t="str">
        <f t="shared" si="925"/>
        <v>POS</v>
      </c>
      <c r="D8394" s="115">
        <v>42152</v>
      </c>
      <c r="E8394" s="9" t="s">
        <v>478</v>
      </c>
      <c r="F8394" s="37" t="s">
        <v>33</v>
      </c>
      <c r="G8394" s="11" t="s">
        <v>380</v>
      </c>
      <c r="H8394" s="2"/>
      <c r="I8394" s="2"/>
      <c r="J8394" s="4" t="s">
        <v>27</v>
      </c>
      <c r="K8394" s="4" t="s">
        <v>578</v>
      </c>
      <c r="L8394" s="4" t="s">
        <v>44</v>
      </c>
      <c r="M8394" s="4"/>
      <c r="N8394" s="4"/>
      <c r="O8394" s="4" t="str">
        <f t="shared" si="924"/>
        <v>Bombus (Pyrobombus) mixtus</v>
      </c>
      <c r="P8394" s="85" t="str">
        <f t="shared" si="926"/>
        <v>Bombus mixtus</v>
      </c>
      <c r="Q8394" s="12" t="s">
        <v>43</v>
      </c>
      <c r="R8394" s="24">
        <v>1</v>
      </c>
      <c r="S8394" s="12"/>
      <c r="T8394" s="12"/>
      <c r="U8394" s="12"/>
      <c r="V8394" s="10" t="s">
        <v>182</v>
      </c>
      <c r="W8394" s="118">
        <v>42319</v>
      </c>
      <c r="X8394" s="66" t="s">
        <v>488</v>
      </c>
      <c r="Y8394" s="129">
        <f t="shared" si="929"/>
        <v>1</v>
      </c>
      <c r="Z8394" s="110">
        <f t="shared" si="927"/>
        <v>0</v>
      </c>
      <c r="AA8394" s="1">
        <f t="shared" si="928"/>
        <v>0</v>
      </c>
    </row>
    <row r="8395" spans="1:27" ht="14.25" customHeight="1">
      <c r="A8395" s="152"/>
      <c r="B8395" s="139">
        <v>20190529</v>
      </c>
      <c r="C8395" s="57" t="str">
        <f t="shared" si="925"/>
        <v>POS</v>
      </c>
      <c r="D8395" s="115">
        <v>42152</v>
      </c>
      <c r="E8395" s="9" t="s">
        <v>478</v>
      </c>
      <c r="F8395" s="37" t="s">
        <v>33</v>
      </c>
      <c r="G8395" s="11" t="s">
        <v>380</v>
      </c>
      <c r="H8395" s="2"/>
      <c r="I8395" s="2"/>
      <c r="J8395" s="4" t="s">
        <v>27</v>
      </c>
      <c r="K8395" s="4" t="s">
        <v>578</v>
      </c>
      <c r="L8395" s="4" t="s">
        <v>87</v>
      </c>
      <c r="M8395" s="4"/>
      <c r="N8395" s="4"/>
      <c r="O8395" s="4" t="str">
        <f t="shared" si="924"/>
        <v>Bombus (Pyrobombus) flavifrons</v>
      </c>
      <c r="P8395" s="85" t="str">
        <f t="shared" si="926"/>
        <v>Bombus flavifrons</v>
      </c>
      <c r="Q8395" s="12" t="s">
        <v>29</v>
      </c>
      <c r="R8395" s="24">
        <v>1</v>
      </c>
      <c r="S8395" s="12"/>
      <c r="T8395" s="12"/>
      <c r="U8395" s="12"/>
      <c r="V8395" s="10" t="s">
        <v>182</v>
      </c>
      <c r="W8395" s="118">
        <v>42319</v>
      </c>
      <c r="X8395" s="66" t="s">
        <v>488</v>
      </c>
      <c r="Y8395" s="129">
        <f t="shared" si="929"/>
        <v>1</v>
      </c>
      <c r="Z8395" s="110">
        <f t="shared" si="927"/>
        <v>0</v>
      </c>
      <c r="AA8395" s="1">
        <f t="shared" si="928"/>
        <v>0</v>
      </c>
    </row>
    <row r="8396" spans="1:27" ht="14.25" customHeight="1">
      <c r="A8396" s="152"/>
      <c r="B8396" s="139">
        <v>20190529</v>
      </c>
      <c r="C8396" s="57" t="str">
        <f t="shared" si="925"/>
        <v>POS</v>
      </c>
      <c r="D8396" s="115">
        <v>42152</v>
      </c>
      <c r="E8396" s="9" t="s">
        <v>478</v>
      </c>
      <c r="F8396" s="37" t="s">
        <v>33</v>
      </c>
      <c r="G8396" s="11" t="s">
        <v>380</v>
      </c>
      <c r="H8396" s="2"/>
      <c r="I8396" s="2"/>
      <c r="J8396" s="4" t="s">
        <v>140</v>
      </c>
      <c r="K8396" s="4" t="s">
        <v>140</v>
      </c>
      <c r="L8396" s="4" t="s">
        <v>141</v>
      </c>
      <c r="M8396" s="4"/>
      <c r="N8396" s="4"/>
      <c r="O8396" s="4" t="str">
        <f t="shared" si="924"/>
        <v>Agapostemon (Agapostemon) texanus</v>
      </c>
      <c r="P8396" s="85" t="str">
        <f t="shared" si="926"/>
        <v>Agapostemon texanus</v>
      </c>
      <c r="Q8396" s="12" t="s">
        <v>29</v>
      </c>
      <c r="R8396" s="24">
        <v>2</v>
      </c>
      <c r="S8396" s="12"/>
      <c r="T8396" s="12"/>
      <c r="U8396" s="12"/>
      <c r="V8396" s="10" t="s">
        <v>182</v>
      </c>
      <c r="W8396" s="118">
        <v>42319</v>
      </c>
      <c r="X8396" s="66" t="s">
        <v>488</v>
      </c>
      <c r="Y8396" s="129">
        <f t="shared" si="929"/>
        <v>2</v>
      </c>
      <c r="Z8396" s="110">
        <f t="shared" si="927"/>
        <v>0</v>
      </c>
      <c r="AA8396" s="1">
        <f t="shared" si="928"/>
        <v>0</v>
      </c>
    </row>
    <row r="8397" spans="1:27" ht="14.25" customHeight="1">
      <c r="A8397" s="152"/>
      <c r="B8397" s="139">
        <v>20190529</v>
      </c>
      <c r="C8397" s="57" t="str">
        <f t="shared" si="925"/>
        <v>POS</v>
      </c>
      <c r="D8397" s="115">
        <v>42152</v>
      </c>
      <c r="E8397" s="9" t="s">
        <v>478</v>
      </c>
      <c r="F8397" s="37" t="s">
        <v>33</v>
      </c>
      <c r="G8397" s="11" t="s">
        <v>380</v>
      </c>
      <c r="H8397" s="2"/>
      <c r="I8397" s="2"/>
      <c r="J8397" s="4" t="s">
        <v>117</v>
      </c>
      <c r="K8397" s="31" t="s">
        <v>198</v>
      </c>
      <c r="L8397" s="4" t="s">
        <v>913</v>
      </c>
      <c r="M8397" s="4"/>
      <c r="N8397" s="4"/>
      <c r="O8397" s="4" t="str">
        <f t="shared" si="924"/>
        <v>Lasioglossum (Hemihalictus) villosulum</v>
      </c>
      <c r="P8397" s="85" t="str">
        <f t="shared" si="926"/>
        <v>Lasioglossum villosulum</v>
      </c>
      <c r="Q8397" s="12" t="s">
        <v>29</v>
      </c>
      <c r="R8397" s="24">
        <v>62</v>
      </c>
      <c r="S8397" s="12"/>
      <c r="T8397" s="12"/>
      <c r="U8397" s="12"/>
      <c r="V8397" s="10" t="s">
        <v>182</v>
      </c>
      <c r="W8397" s="118">
        <v>42319</v>
      </c>
      <c r="X8397" s="66" t="s">
        <v>499</v>
      </c>
      <c r="Y8397" s="129">
        <f t="shared" si="929"/>
        <v>62</v>
      </c>
      <c r="Z8397" s="110">
        <f t="shared" si="927"/>
        <v>0</v>
      </c>
      <c r="AA8397" s="1">
        <f t="shared" si="928"/>
        <v>0</v>
      </c>
    </row>
    <row r="8398" spans="1:27" ht="14.25" customHeight="1">
      <c r="A8398" s="152"/>
      <c r="B8398" s="139">
        <v>20190529</v>
      </c>
      <c r="C8398" s="57" t="str">
        <f t="shared" si="925"/>
        <v>POS</v>
      </c>
      <c r="D8398" s="115">
        <v>42152</v>
      </c>
      <c r="E8398" s="9" t="s">
        <v>478</v>
      </c>
      <c r="F8398" s="37" t="s">
        <v>25</v>
      </c>
      <c r="G8398" s="11" t="s">
        <v>380</v>
      </c>
      <c r="H8398" s="2"/>
      <c r="I8398" s="2"/>
      <c r="J8398" s="4" t="s">
        <v>27</v>
      </c>
      <c r="K8398" s="4" t="s">
        <v>578</v>
      </c>
      <c r="L8398" s="4" t="s">
        <v>44</v>
      </c>
      <c r="M8398" s="4"/>
      <c r="N8398" s="4"/>
      <c r="O8398" s="4" t="str">
        <f t="shared" si="924"/>
        <v>Bombus (Pyrobombus) mixtus</v>
      </c>
      <c r="P8398" s="85" t="str">
        <f t="shared" si="926"/>
        <v>Bombus mixtus</v>
      </c>
      <c r="Q8398" s="12" t="s">
        <v>29</v>
      </c>
      <c r="R8398" s="24">
        <v>5</v>
      </c>
      <c r="S8398" s="12"/>
      <c r="T8398" s="12"/>
      <c r="U8398" s="12"/>
      <c r="V8398" s="10" t="s">
        <v>182</v>
      </c>
      <c r="W8398" s="118">
        <v>42319</v>
      </c>
      <c r="X8398" s="66" t="s">
        <v>393</v>
      </c>
      <c r="Y8398" s="129">
        <f t="shared" si="929"/>
        <v>5</v>
      </c>
      <c r="Z8398" s="110">
        <f t="shared" si="927"/>
        <v>0</v>
      </c>
      <c r="AA8398" s="1">
        <f t="shared" si="928"/>
        <v>0</v>
      </c>
    </row>
    <row r="8399" spans="1:27" ht="14.25" customHeight="1">
      <c r="A8399" s="152"/>
      <c r="B8399" s="139">
        <v>20190529</v>
      </c>
      <c r="C8399" s="57" t="str">
        <f t="shared" si="925"/>
        <v>POS</v>
      </c>
      <c r="D8399" s="115">
        <v>42152</v>
      </c>
      <c r="E8399" s="9" t="s">
        <v>478</v>
      </c>
      <c r="F8399" s="37" t="s">
        <v>25</v>
      </c>
      <c r="G8399" s="11" t="s">
        <v>380</v>
      </c>
      <c r="H8399" s="2"/>
      <c r="I8399" s="2"/>
      <c r="J8399" s="4" t="s">
        <v>91</v>
      </c>
      <c r="K8399" s="31" t="s">
        <v>590</v>
      </c>
      <c r="L8399" s="4" t="s">
        <v>99</v>
      </c>
      <c r="M8399" s="4"/>
      <c r="N8399" s="4"/>
      <c r="O8399" s="4" t="str">
        <f t="shared" si="924"/>
        <v>Megachile (Xanthosarus) melanophaea</v>
      </c>
      <c r="P8399" s="85" t="str">
        <f t="shared" si="926"/>
        <v>Megachile melanophaea</v>
      </c>
      <c r="Q8399" s="12" t="s">
        <v>29</v>
      </c>
      <c r="R8399" s="24">
        <v>1</v>
      </c>
      <c r="S8399" s="12"/>
      <c r="T8399" s="12"/>
      <c r="U8399" s="12"/>
      <c r="V8399" s="10" t="s">
        <v>182</v>
      </c>
      <c r="W8399" s="118">
        <v>42319</v>
      </c>
      <c r="X8399" s="66"/>
      <c r="Y8399" s="129">
        <f t="shared" si="929"/>
        <v>1</v>
      </c>
      <c r="Z8399" s="110">
        <f t="shared" si="927"/>
        <v>0</v>
      </c>
      <c r="AA8399" s="1">
        <f t="shared" si="928"/>
        <v>0</v>
      </c>
    </row>
    <row r="8400" spans="1:27" ht="14.25" customHeight="1">
      <c r="A8400" s="152"/>
      <c r="B8400" s="139">
        <v>20190529</v>
      </c>
      <c r="C8400" s="57" t="str">
        <f t="shared" si="925"/>
        <v>POS</v>
      </c>
      <c r="D8400" s="115">
        <v>42152</v>
      </c>
      <c r="E8400" s="9" t="s">
        <v>478</v>
      </c>
      <c r="F8400" s="37" t="s">
        <v>25</v>
      </c>
      <c r="G8400" s="11" t="s">
        <v>380</v>
      </c>
      <c r="H8400" s="2"/>
      <c r="I8400" s="2"/>
      <c r="J8400" s="4" t="s">
        <v>27</v>
      </c>
      <c r="K8400" s="4" t="s">
        <v>577</v>
      </c>
      <c r="L8400" s="4" t="s">
        <v>39</v>
      </c>
      <c r="M8400" s="4"/>
      <c r="N8400" s="4"/>
      <c r="O8400" s="4" t="str">
        <f t="shared" si="924"/>
        <v>Bombus (Thoracobombus) fervidus</v>
      </c>
      <c r="P8400" s="85" t="str">
        <f t="shared" si="926"/>
        <v>Bombus fervidus</v>
      </c>
      <c r="Q8400" s="12" t="s">
        <v>29</v>
      </c>
      <c r="R8400" s="24">
        <v>1</v>
      </c>
      <c r="S8400" s="12"/>
      <c r="T8400" s="12"/>
      <c r="U8400" s="12"/>
      <c r="V8400" s="10" t="s">
        <v>182</v>
      </c>
      <c r="W8400" s="118">
        <v>42319</v>
      </c>
      <c r="X8400" s="66" t="s">
        <v>211</v>
      </c>
      <c r="Y8400" s="129">
        <f t="shared" si="929"/>
        <v>1</v>
      </c>
      <c r="Z8400" s="110">
        <f t="shared" si="927"/>
        <v>0</v>
      </c>
      <c r="AA8400" s="1">
        <f t="shared" si="928"/>
        <v>0</v>
      </c>
    </row>
    <row r="8401" spans="1:27" ht="14.25" customHeight="1">
      <c r="A8401" s="152"/>
      <c r="B8401" s="139">
        <v>20190529</v>
      </c>
      <c r="C8401" s="57" t="str">
        <f t="shared" si="925"/>
        <v>POS</v>
      </c>
      <c r="D8401" s="115">
        <v>42152</v>
      </c>
      <c r="E8401" s="9" t="s">
        <v>478</v>
      </c>
      <c r="F8401" s="37" t="s">
        <v>25</v>
      </c>
      <c r="G8401" s="11" t="s">
        <v>380</v>
      </c>
      <c r="H8401" s="2"/>
      <c r="I8401" s="2"/>
      <c r="J8401" s="4" t="s">
        <v>27</v>
      </c>
      <c r="K8401" s="4" t="s">
        <v>578</v>
      </c>
      <c r="L8401" s="4" t="s">
        <v>47</v>
      </c>
      <c r="M8401" s="4"/>
      <c r="N8401" s="4"/>
      <c r="O8401" s="4" t="str">
        <f t="shared" si="924"/>
        <v>Bombus (Pyrobombus) vosnesenskii</v>
      </c>
      <c r="P8401" s="85" t="str">
        <f t="shared" si="926"/>
        <v>Bombus vosnesenskii</v>
      </c>
      <c r="Q8401" s="12" t="s">
        <v>29</v>
      </c>
      <c r="R8401" s="24">
        <v>7</v>
      </c>
      <c r="S8401" s="12"/>
      <c r="T8401" s="12"/>
      <c r="U8401" s="12"/>
      <c r="V8401" s="10" t="s">
        <v>182</v>
      </c>
      <c r="W8401" s="118">
        <v>42319</v>
      </c>
      <c r="X8401" s="66"/>
      <c r="Y8401" s="129">
        <f t="shared" si="929"/>
        <v>7</v>
      </c>
      <c r="Z8401" s="110">
        <f t="shared" si="927"/>
        <v>0</v>
      </c>
      <c r="AA8401" s="1">
        <f t="shared" si="928"/>
        <v>0</v>
      </c>
    </row>
    <row r="8402" spans="1:27" ht="14.25" customHeight="1">
      <c r="A8402" s="152"/>
      <c r="B8402" s="139">
        <v>20190529</v>
      </c>
      <c r="C8402" s="57" t="str">
        <f t="shared" si="925"/>
        <v>POS</v>
      </c>
      <c r="D8402" s="115">
        <v>42152</v>
      </c>
      <c r="E8402" s="9" t="s">
        <v>478</v>
      </c>
      <c r="F8402" s="37" t="s">
        <v>25</v>
      </c>
      <c r="G8402" s="11" t="s">
        <v>380</v>
      </c>
      <c r="H8402" s="2"/>
      <c r="I8402" s="2"/>
      <c r="J8402" s="4" t="s">
        <v>140</v>
      </c>
      <c r="K8402" s="4" t="s">
        <v>140</v>
      </c>
      <c r="L8402" s="4" t="s">
        <v>141</v>
      </c>
      <c r="M8402" s="4"/>
      <c r="N8402" s="4"/>
      <c r="O8402" s="4" t="str">
        <f t="shared" si="924"/>
        <v>Agapostemon (Agapostemon) texanus</v>
      </c>
      <c r="P8402" s="85" t="str">
        <f t="shared" si="926"/>
        <v>Agapostemon texanus</v>
      </c>
      <c r="Q8402" s="12" t="s">
        <v>29</v>
      </c>
      <c r="R8402" s="24">
        <v>20</v>
      </c>
      <c r="S8402" s="12"/>
      <c r="T8402" s="12"/>
      <c r="U8402" s="12"/>
      <c r="V8402" s="10" t="s">
        <v>182</v>
      </c>
      <c r="W8402" s="118">
        <v>42319</v>
      </c>
      <c r="X8402" s="66"/>
      <c r="Y8402" s="129">
        <f t="shared" si="929"/>
        <v>20</v>
      </c>
      <c r="Z8402" s="110">
        <f t="shared" si="927"/>
        <v>0</v>
      </c>
      <c r="AA8402" s="1">
        <f t="shared" si="928"/>
        <v>0</v>
      </c>
    </row>
    <row r="8403" spans="1:27" ht="14.25" customHeight="1">
      <c r="A8403" s="152"/>
      <c r="B8403" s="139">
        <v>20190529</v>
      </c>
      <c r="C8403" s="57" t="str">
        <f t="shared" si="925"/>
        <v>POS</v>
      </c>
      <c r="D8403" s="115">
        <v>42152</v>
      </c>
      <c r="E8403" s="9" t="s">
        <v>478</v>
      </c>
      <c r="F8403" s="37" t="s">
        <v>25</v>
      </c>
      <c r="G8403" s="11" t="s">
        <v>380</v>
      </c>
      <c r="H8403" s="2"/>
      <c r="I8403" s="2"/>
      <c r="J8403" s="4" t="s">
        <v>51</v>
      </c>
      <c r="K8403" s="4" t="s">
        <v>582</v>
      </c>
      <c r="L8403" s="4" t="s">
        <v>52</v>
      </c>
      <c r="M8403" s="4"/>
      <c r="N8403" s="4"/>
      <c r="O8403" s="4" t="str">
        <f t="shared" si="924"/>
        <v>Halictus (Seladonia) tripartitus</v>
      </c>
      <c r="P8403" s="85" t="str">
        <f t="shared" si="926"/>
        <v>Halictus tripartitus</v>
      </c>
      <c r="Q8403" s="12" t="s">
        <v>29</v>
      </c>
      <c r="R8403" s="24">
        <v>108</v>
      </c>
      <c r="S8403" s="12"/>
      <c r="T8403" s="12"/>
      <c r="U8403" s="12"/>
      <c r="V8403" s="10" t="s">
        <v>182</v>
      </c>
      <c r="W8403" s="118">
        <v>42319</v>
      </c>
      <c r="X8403" s="66"/>
      <c r="Y8403" s="129">
        <f t="shared" si="929"/>
        <v>108</v>
      </c>
      <c r="Z8403" s="110">
        <f t="shared" si="927"/>
        <v>0</v>
      </c>
      <c r="AA8403" s="1">
        <f t="shared" si="928"/>
        <v>0</v>
      </c>
    </row>
    <row r="8404" spans="1:27" ht="14.25" customHeight="1">
      <c r="A8404" s="152"/>
      <c r="B8404" s="139">
        <v>20190529</v>
      </c>
      <c r="C8404" s="57" t="str">
        <f t="shared" si="925"/>
        <v>POS</v>
      </c>
      <c r="D8404" s="115">
        <v>42152</v>
      </c>
      <c r="E8404" s="9" t="s">
        <v>478</v>
      </c>
      <c r="F8404" s="37" t="s">
        <v>25</v>
      </c>
      <c r="G8404" s="11" t="s">
        <v>380</v>
      </c>
      <c r="H8404" s="2"/>
      <c r="I8404" s="2"/>
      <c r="J8404" s="4" t="s">
        <v>51</v>
      </c>
      <c r="K8404" s="112" t="s">
        <v>583</v>
      </c>
      <c r="L8404" s="4" t="s">
        <v>157</v>
      </c>
      <c r="M8404" s="4"/>
      <c r="N8404" s="4"/>
      <c r="O8404" s="4" t="str">
        <f t="shared" si="924"/>
        <v>Halictus (Protohalictus) rubicundus</v>
      </c>
      <c r="P8404" s="85" t="str">
        <f t="shared" si="926"/>
        <v>Halictus rubicundus</v>
      </c>
      <c r="Q8404" s="12" t="s">
        <v>29</v>
      </c>
      <c r="R8404" s="24">
        <v>2</v>
      </c>
      <c r="S8404" s="12"/>
      <c r="T8404" s="12"/>
      <c r="U8404" s="12"/>
      <c r="V8404" s="10" t="s">
        <v>182</v>
      </c>
      <c r="W8404" s="118">
        <v>42319</v>
      </c>
      <c r="X8404" s="66"/>
      <c r="Y8404" s="129">
        <f t="shared" si="929"/>
        <v>2</v>
      </c>
      <c r="Z8404" s="110">
        <f t="shared" si="927"/>
        <v>0</v>
      </c>
      <c r="AA8404" s="1">
        <f t="shared" si="928"/>
        <v>0</v>
      </c>
    </row>
    <row r="8405" spans="1:27" ht="14.25" customHeight="1">
      <c r="A8405" s="152"/>
      <c r="B8405" s="139">
        <v>20190529</v>
      </c>
      <c r="C8405" s="57" t="str">
        <f t="shared" si="925"/>
        <v>POS</v>
      </c>
      <c r="D8405" s="115">
        <v>42152</v>
      </c>
      <c r="E8405" s="9" t="s">
        <v>206</v>
      </c>
      <c r="F8405" s="37" t="s">
        <v>25</v>
      </c>
      <c r="G8405" s="11" t="s">
        <v>380</v>
      </c>
      <c r="H8405" s="2"/>
      <c r="I8405" s="2"/>
      <c r="J8405" s="4" t="s">
        <v>27</v>
      </c>
      <c r="K8405" s="4" t="s">
        <v>577</v>
      </c>
      <c r="L8405" s="4" t="s">
        <v>39</v>
      </c>
      <c r="M8405" s="4"/>
      <c r="N8405" s="4"/>
      <c r="O8405" s="4" t="str">
        <f t="shared" si="924"/>
        <v>Bombus (Thoracobombus) fervidus</v>
      </c>
      <c r="P8405" s="85" t="str">
        <f t="shared" si="926"/>
        <v>Bombus fervidus</v>
      </c>
      <c r="Q8405" s="12" t="s">
        <v>29</v>
      </c>
      <c r="R8405" s="24">
        <v>2</v>
      </c>
      <c r="S8405" s="12"/>
      <c r="T8405" s="12"/>
      <c r="U8405" s="12"/>
      <c r="V8405" s="10" t="s">
        <v>182</v>
      </c>
      <c r="W8405" s="118">
        <v>42319</v>
      </c>
      <c r="X8405" s="66" t="s">
        <v>481</v>
      </c>
      <c r="Y8405" s="129">
        <f t="shared" si="929"/>
        <v>2</v>
      </c>
      <c r="Z8405" s="110">
        <f t="shared" si="927"/>
        <v>0</v>
      </c>
      <c r="AA8405" s="1">
        <f t="shared" si="928"/>
        <v>0</v>
      </c>
    </row>
    <row r="8406" spans="1:27" ht="14.25" customHeight="1">
      <c r="A8406" s="152"/>
      <c r="B8406" s="139">
        <v>20190529</v>
      </c>
      <c r="C8406" s="57" t="str">
        <f t="shared" si="925"/>
        <v>POS</v>
      </c>
      <c r="D8406" s="115">
        <v>42152</v>
      </c>
      <c r="E8406" s="9" t="s">
        <v>206</v>
      </c>
      <c r="F8406" s="37" t="s">
        <v>25</v>
      </c>
      <c r="G8406" s="11" t="s">
        <v>380</v>
      </c>
      <c r="H8406" s="2"/>
      <c r="I8406" s="2"/>
      <c r="J8406" s="4" t="s">
        <v>27</v>
      </c>
      <c r="K8406" s="4" t="s">
        <v>578</v>
      </c>
      <c r="L8406" s="4" t="s">
        <v>47</v>
      </c>
      <c r="M8406" s="4"/>
      <c r="N8406" s="4"/>
      <c r="O8406" s="4" t="str">
        <f t="shared" si="924"/>
        <v>Bombus (Pyrobombus) vosnesenskii</v>
      </c>
      <c r="P8406" s="85" t="str">
        <f t="shared" si="926"/>
        <v>Bombus vosnesenskii</v>
      </c>
      <c r="Q8406" s="12" t="s">
        <v>29</v>
      </c>
      <c r="R8406" s="24">
        <v>10</v>
      </c>
      <c r="S8406" s="12"/>
      <c r="T8406" s="12"/>
      <c r="U8406" s="12"/>
      <c r="V8406" s="10" t="s">
        <v>182</v>
      </c>
      <c r="W8406" s="118">
        <v>42319</v>
      </c>
      <c r="X8406" s="66" t="s">
        <v>393</v>
      </c>
      <c r="Y8406" s="129">
        <f t="shared" si="929"/>
        <v>10</v>
      </c>
      <c r="Z8406" s="110">
        <f t="shared" si="927"/>
        <v>0</v>
      </c>
      <c r="AA8406" s="1">
        <f t="shared" si="928"/>
        <v>0</v>
      </c>
    </row>
    <row r="8407" spans="1:27" ht="14.25" customHeight="1">
      <c r="A8407" s="152"/>
      <c r="B8407" s="139">
        <v>20190529</v>
      </c>
      <c r="C8407" s="57" t="str">
        <f t="shared" si="925"/>
        <v>POS</v>
      </c>
      <c r="D8407" s="115">
        <v>42152</v>
      </c>
      <c r="E8407" s="9" t="s">
        <v>206</v>
      </c>
      <c r="F8407" s="37" t="s">
        <v>25</v>
      </c>
      <c r="G8407" s="11" t="s">
        <v>380</v>
      </c>
      <c r="H8407" s="2"/>
      <c r="I8407" s="2"/>
      <c r="J8407" s="4" t="s">
        <v>51</v>
      </c>
      <c r="K8407" s="4" t="s">
        <v>582</v>
      </c>
      <c r="L8407" s="4" t="s">
        <v>52</v>
      </c>
      <c r="M8407" s="84"/>
      <c r="N8407" s="4"/>
      <c r="O8407" s="4" t="str">
        <f t="shared" si="924"/>
        <v>Halictus (Seladonia) tripartitus</v>
      </c>
      <c r="P8407" s="85" t="str">
        <f t="shared" si="926"/>
        <v>Halictus tripartitus</v>
      </c>
      <c r="Q8407" s="12" t="s">
        <v>29</v>
      </c>
      <c r="R8407" s="24">
        <v>58</v>
      </c>
      <c r="S8407" s="12"/>
      <c r="T8407" s="12"/>
      <c r="U8407" s="12"/>
      <c r="V8407" s="10" t="s">
        <v>182</v>
      </c>
      <c r="W8407" s="118">
        <v>42319</v>
      </c>
      <c r="X8407" s="66" t="s">
        <v>537</v>
      </c>
      <c r="Y8407" s="129">
        <f t="shared" si="929"/>
        <v>58</v>
      </c>
      <c r="Z8407" s="110">
        <f t="shared" si="927"/>
        <v>0</v>
      </c>
      <c r="AA8407" s="1">
        <f t="shared" si="928"/>
        <v>0</v>
      </c>
    </row>
    <row r="8408" spans="1:27" ht="14.25" customHeight="1">
      <c r="A8408" s="152"/>
      <c r="B8408" s="139">
        <v>20190529</v>
      </c>
      <c r="C8408" s="57" t="str">
        <f t="shared" si="925"/>
        <v>POS</v>
      </c>
      <c r="D8408" s="115">
        <v>42152</v>
      </c>
      <c r="E8408" s="9" t="s">
        <v>206</v>
      </c>
      <c r="F8408" s="37" t="s">
        <v>25</v>
      </c>
      <c r="G8408" s="11" t="s">
        <v>380</v>
      </c>
      <c r="H8408" s="2"/>
      <c r="I8408" s="2"/>
      <c r="J8408" s="4" t="s">
        <v>27</v>
      </c>
      <c r="K8408" s="4" t="s">
        <v>578</v>
      </c>
      <c r="L8408" s="4" t="s">
        <v>87</v>
      </c>
      <c r="M8408" s="84"/>
      <c r="N8408" s="4"/>
      <c r="O8408" s="4" t="str">
        <f t="shared" si="924"/>
        <v>Bombus (Pyrobombus) flavifrons</v>
      </c>
      <c r="P8408" s="85" t="str">
        <f t="shared" si="926"/>
        <v>Bombus flavifrons</v>
      </c>
      <c r="Q8408" s="12" t="s">
        <v>29</v>
      </c>
      <c r="R8408" s="24">
        <v>6</v>
      </c>
      <c r="S8408" s="12"/>
      <c r="T8408" s="12"/>
      <c r="U8408" s="12"/>
      <c r="V8408" s="10" t="s">
        <v>182</v>
      </c>
      <c r="W8408" s="118">
        <v>42319</v>
      </c>
      <c r="X8408" s="66"/>
      <c r="Y8408" s="129">
        <f t="shared" si="929"/>
        <v>6</v>
      </c>
      <c r="Z8408" s="110">
        <f t="shared" si="927"/>
        <v>0</v>
      </c>
      <c r="AA8408" s="1">
        <f t="shared" si="928"/>
        <v>0</v>
      </c>
    </row>
    <row r="8409" spans="1:27" ht="14.25" customHeight="1">
      <c r="A8409" s="152"/>
      <c r="B8409" s="139">
        <v>20190529</v>
      </c>
      <c r="C8409" s="57" t="str">
        <f t="shared" si="925"/>
        <v>POS</v>
      </c>
      <c r="D8409" s="115">
        <v>42152</v>
      </c>
      <c r="E8409" s="9" t="s">
        <v>206</v>
      </c>
      <c r="F8409" s="37" t="s">
        <v>25</v>
      </c>
      <c r="G8409" s="11" t="s">
        <v>380</v>
      </c>
      <c r="H8409" s="2"/>
      <c r="I8409" s="2"/>
      <c r="J8409" s="4" t="s">
        <v>27</v>
      </c>
      <c r="K8409" s="4" t="s">
        <v>578</v>
      </c>
      <c r="L8409" s="4" t="s">
        <v>44</v>
      </c>
      <c r="M8409" s="4"/>
      <c r="N8409" s="4"/>
      <c r="O8409" s="4" t="str">
        <f t="shared" si="924"/>
        <v>Bombus (Pyrobombus) mixtus</v>
      </c>
      <c r="P8409" s="85" t="str">
        <f t="shared" si="926"/>
        <v>Bombus mixtus</v>
      </c>
      <c r="Q8409" s="12" t="s">
        <v>29</v>
      </c>
      <c r="R8409" s="24">
        <v>3</v>
      </c>
      <c r="S8409" s="12"/>
      <c r="T8409" s="12"/>
      <c r="U8409" s="12"/>
      <c r="V8409" s="10" t="s">
        <v>182</v>
      </c>
      <c r="W8409" s="118">
        <v>42319</v>
      </c>
      <c r="X8409" s="66" t="s">
        <v>393</v>
      </c>
      <c r="Y8409" s="129">
        <f t="shared" si="929"/>
        <v>3</v>
      </c>
      <c r="Z8409" s="110">
        <f t="shared" si="927"/>
        <v>0</v>
      </c>
      <c r="AA8409" s="1">
        <f t="shared" si="928"/>
        <v>0</v>
      </c>
    </row>
    <row r="8410" spans="1:27" ht="14.25" customHeight="1">
      <c r="A8410" s="152"/>
      <c r="B8410" s="139">
        <v>20190529</v>
      </c>
      <c r="C8410" s="57" t="str">
        <f t="shared" si="925"/>
        <v>POS</v>
      </c>
      <c r="D8410" s="115">
        <v>42152</v>
      </c>
      <c r="E8410" s="9" t="s">
        <v>206</v>
      </c>
      <c r="F8410" s="37" t="s">
        <v>25</v>
      </c>
      <c r="G8410" s="11" t="s">
        <v>380</v>
      </c>
      <c r="H8410" s="2"/>
      <c r="I8410" s="2"/>
      <c r="J8410" s="4" t="s">
        <v>140</v>
      </c>
      <c r="K8410" s="4" t="s">
        <v>140</v>
      </c>
      <c r="L8410" s="4" t="s">
        <v>141</v>
      </c>
      <c r="M8410" s="4"/>
      <c r="N8410" s="4"/>
      <c r="O8410" s="4" t="str">
        <f t="shared" si="924"/>
        <v>Agapostemon (Agapostemon) texanus</v>
      </c>
      <c r="P8410" s="85" t="str">
        <f t="shared" si="926"/>
        <v>Agapostemon texanus</v>
      </c>
      <c r="Q8410" s="12" t="s">
        <v>29</v>
      </c>
      <c r="R8410" s="24">
        <v>34</v>
      </c>
      <c r="S8410" s="12"/>
      <c r="T8410" s="12"/>
      <c r="U8410" s="12"/>
      <c r="V8410" s="10" t="s">
        <v>182</v>
      </c>
      <c r="W8410" s="118">
        <v>42319</v>
      </c>
      <c r="X8410" s="66"/>
      <c r="Y8410" s="129">
        <f t="shared" si="929"/>
        <v>34</v>
      </c>
      <c r="Z8410" s="110">
        <f t="shared" si="927"/>
        <v>0</v>
      </c>
      <c r="AA8410" s="1">
        <f t="shared" si="928"/>
        <v>0</v>
      </c>
    </row>
    <row r="8411" spans="1:27" ht="14.25" customHeight="1">
      <c r="A8411" s="152"/>
      <c r="B8411" s="139">
        <v>20190529</v>
      </c>
      <c r="C8411" s="57" t="str">
        <f t="shared" si="925"/>
        <v>POS</v>
      </c>
      <c r="D8411" s="115">
        <v>42152</v>
      </c>
      <c r="E8411" s="9" t="s">
        <v>206</v>
      </c>
      <c r="F8411" s="37" t="s">
        <v>25</v>
      </c>
      <c r="G8411" s="11" t="s">
        <v>380</v>
      </c>
      <c r="H8411" s="2"/>
      <c r="I8411" s="2"/>
      <c r="J8411" s="4" t="s">
        <v>51</v>
      </c>
      <c r="K8411" s="31" t="s">
        <v>583</v>
      </c>
      <c r="L8411" s="4" t="s">
        <v>157</v>
      </c>
      <c r="M8411" s="4"/>
      <c r="N8411" s="4"/>
      <c r="O8411" s="4" t="str">
        <f t="shared" ref="O8411:O8474" si="930">J8411&amp;" "&amp;IF(LEN(K8411)&gt;0,"("&amp;K8411&amp;") ","")&amp;IF(LEN(N8411)&gt;0,"nr. ","")&amp;L8411&amp;IF(LEN(M8411)&gt;0," ssp. "&amp;M8411,"")</f>
        <v>Halictus (Protohalictus) rubicundus</v>
      </c>
      <c r="P8411" s="85" t="str">
        <f t="shared" si="926"/>
        <v>Halictus rubicundus</v>
      </c>
      <c r="Q8411" s="12" t="s">
        <v>29</v>
      </c>
      <c r="R8411" s="24">
        <v>2</v>
      </c>
      <c r="S8411" s="12"/>
      <c r="T8411" s="12"/>
      <c r="U8411" s="12"/>
      <c r="V8411" s="10" t="s">
        <v>182</v>
      </c>
      <c r="W8411" s="118">
        <v>42319</v>
      </c>
      <c r="X8411" s="66"/>
      <c r="Y8411" s="129">
        <f t="shared" si="929"/>
        <v>2</v>
      </c>
      <c r="Z8411" s="110">
        <f t="shared" si="927"/>
        <v>0</v>
      </c>
      <c r="AA8411" s="1">
        <f t="shared" si="928"/>
        <v>0</v>
      </c>
    </row>
    <row r="8412" spans="1:27" ht="14.25" customHeight="1">
      <c r="A8412" s="152"/>
      <c r="B8412" s="139">
        <v>20190529</v>
      </c>
      <c r="C8412" s="57" t="str">
        <f t="shared" si="925"/>
        <v>POS</v>
      </c>
      <c r="D8412" s="115">
        <v>42152</v>
      </c>
      <c r="E8412" s="9" t="s">
        <v>206</v>
      </c>
      <c r="F8412" s="37" t="s">
        <v>25</v>
      </c>
      <c r="G8412" s="11" t="s">
        <v>380</v>
      </c>
      <c r="H8412" s="2"/>
      <c r="I8412" s="2"/>
      <c r="J8412" s="4" t="s">
        <v>175</v>
      </c>
      <c r="K8412" s="31" t="s">
        <v>580</v>
      </c>
      <c r="L8412" s="4" t="s">
        <v>176</v>
      </c>
      <c r="M8412" s="4"/>
      <c r="N8412" s="4"/>
      <c r="O8412" s="4" t="str">
        <f t="shared" si="930"/>
        <v>Ceratina (Zadontomerus) acantha</v>
      </c>
      <c r="P8412" s="85" t="str">
        <f t="shared" si="926"/>
        <v>Ceratina acantha</v>
      </c>
      <c r="Q8412" s="12" t="s">
        <v>29</v>
      </c>
      <c r="R8412" s="24">
        <v>2</v>
      </c>
      <c r="S8412" s="12"/>
      <c r="T8412" s="12"/>
      <c r="U8412" s="12"/>
      <c r="V8412" s="10" t="s">
        <v>182</v>
      </c>
      <c r="W8412" s="118">
        <v>42319</v>
      </c>
      <c r="X8412" s="66"/>
      <c r="Y8412" s="129">
        <f t="shared" si="929"/>
        <v>2</v>
      </c>
      <c r="Z8412" s="110">
        <f t="shared" si="927"/>
        <v>0</v>
      </c>
      <c r="AA8412" s="1">
        <f t="shared" si="928"/>
        <v>0</v>
      </c>
    </row>
    <row r="8413" spans="1:27" ht="14.25" customHeight="1">
      <c r="A8413" s="152"/>
      <c r="B8413" s="139">
        <v>20190529</v>
      </c>
      <c r="C8413" s="57" t="str">
        <f t="shared" si="925"/>
        <v>POS</v>
      </c>
      <c r="D8413" s="115">
        <v>42152</v>
      </c>
      <c r="E8413" s="9" t="s">
        <v>210</v>
      </c>
      <c r="F8413" s="37" t="s">
        <v>25</v>
      </c>
      <c r="G8413" s="11" t="s">
        <v>380</v>
      </c>
      <c r="H8413" s="2"/>
      <c r="I8413" s="2"/>
      <c r="J8413" s="4" t="s">
        <v>27</v>
      </c>
      <c r="K8413" s="4" t="s">
        <v>577</v>
      </c>
      <c r="L8413" s="4" t="s">
        <v>39</v>
      </c>
      <c r="M8413" s="4"/>
      <c r="N8413" s="4"/>
      <c r="O8413" s="4" t="str">
        <f t="shared" si="930"/>
        <v>Bombus (Thoracobombus) fervidus</v>
      </c>
      <c r="P8413" s="85" t="str">
        <f t="shared" si="926"/>
        <v>Bombus fervidus</v>
      </c>
      <c r="Q8413" s="12" t="s">
        <v>29</v>
      </c>
      <c r="R8413" s="24">
        <v>4</v>
      </c>
      <c r="S8413" s="12"/>
      <c r="T8413" s="12"/>
      <c r="U8413" s="12"/>
      <c r="V8413" s="10" t="s">
        <v>182</v>
      </c>
      <c r="W8413" s="118">
        <v>42319</v>
      </c>
      <c r="X8413" s="66" t="s">
        <v>491</v>
      </c>
      <c r="Y8413" s="129">
        <f t="shared" si="929"/>
        <v>4</v>
      </c>
      <c r="Z8413" s="110">
        <f t="shared" si="927"/>
        <v>0</v>
      </c>
      <c r="AA8413" s="1">
        <f t="shared" si="928"/>
        <v>0</v>
      </c>
    </row>
    <row r="8414" spans="1:27" ht="14.25" customHeight="1">
      <c r="A8414" s="152"/>
      <c r="B8414" s="139">
        <v>20190529</v>
      </c>
      <c r="C8414" s="57" t="str">
        <f t="shared" si="925"/>
        <v>POS</v>
      </c>
      <c r="D8414" s="115">
        <v>42152</v>
      </c>
      <c r="E8414" s="9" t="s">
        <v>210</v>
      </c>
      <c r="F8414" s="37" t="s">
        <v>25</v>
      </c>
      <c r="G8414" s="75" t="s">
        <v>380</v>
      </c>
      <c r="H8414" s="2"/>
      <c r="I8414" s="2"/>
      <c r="J8414" s="4" t="s">
        <v>27</v>
      </c>
      <c r="K8414" s="4" t="s">
        <v>578</v>
      </c>
      <c r="L8414" s="4" t="s">
        <v>47</v>
      </c>
      <c r="M8414" s="4"/>
      <c r="N8414" s="4"/>
      <c r="O8414" s="4" t="str">
        <f t="shared" si="930"/>
        <v>Bombus (Pyrobombus) vosnesenskii</v>
      </c>
      <c r="P8414" s="85" t="str">
        <f t="shared" si="926"/>
        <v>Bombus vosnesenskii</v>
      </c>
      <c r="Q8414" s="12" t="s">
        <v>29</v>
      </c>
      <c r="R8414" s="24">
        <v>10</v>
      </c>
      <c r="S8414" s="12"/>
      <c r="T8414" s="12"/>
      <c r="U8414" s="12"/>
      <c r="V8414" s="10" t="s">
        <v>182</v>
      </c>
      <c r="W8414" s="118">
        <v>42319</v>
      </c>
      <c r="X8414" s="66" t="s">
        <v>492</v>
      </c>
      <c r="Y8414" s="129">
        <f t="shared" si="929"/>
        <v>10</v>
      </c>
      <c r="Z8414" s="110">
        <f t="shared" si="927"/>
        <v>0</v>
      </c>
      <c r="AA8414" s="1">
        <f t="shared" si="928"/>
        <v>0</v>
      </c>
    </row>
    <row r="8415" spans="1:27" ht="14.25" customHeight="1">
      <c r="A8415" s="152"/>
      <c r="B8415" s="139">
        <v>20190529</v>
      </c>
      <c r="C8415" s="57" t="str">
        <f t="shared" si="925"/>
        <v>POS</v>
      </c>
      <c r="D8415" s="115">
        <v>42152</v>
      </c>
      <c r="E8415" s="9" t="s">
        <v>210</v>
      </c>
      <c r="F8415" s="37" t="s">
        <v>25</v>
      </c>
      <c r="G8415" s="75" t="s">
        <v>380</v>
      </c>
      <c r="H8415" s="2"/>
      <c r="I8415" s="2"/>
      <c r="J8415" s="4" t="s">
        <v>27</v>
      </c>
      <c r="K8415" s="4" t="s">
        <v>578</v>
      </c>
      <c r="L8415" s="4" t="s">
        <v>87</v>
      </c>
      <c r="M8415" s="4"/>
      <c r="N8415" s="4"/>
      <c r="O8415" s="4" t="str">
        <f t="shared" si="930"/>
        <v>Bombus (Pyrobombus) flavifrons</v>
      </c>
      <c r="P8415" s="85" t="str">
        <f t="shared" si="926"/>
        <v>Bombus flavifrons</v>
      </c>
      <c r="Q8415" s="12" t="s">
        <v>43</v>
      </c>
      <c r="R8415" s="24">
        <v>5</v>
      </c>
      <c r="S8415" s="12"/>
      <c r="T8415" s="12"/>
      <c r="U8415" s="12"/>
      <c r="V8415" s="10" t="s">
        <v>182</v>
      </c>
      <c r="W8415" s="118">
        <v>42319</v>
      </c>
      <c r="X8415" s="66" t="s">
        <v>493</v>
      </c>
      <c r="Y8415" s="129">
        <f t="shared" si="929"/>
        <v>5</v>
      </c>
      <c r="Z8415" s="110">
        <f t="shared" si="927"/>
        <v>0</v>
      </c>
      <c r="AA8415" s="1">
        <f t="shared" si="928"/>
        <v>0</v>
      </c>
    </row>
    <row r="8416" spans="1:27" ht="14.25" customHeight="1">
      <c r="A8416" s="152"/>
      <c r="B8416" s="139">
        <v>20190529</v>
      </c>
      <c r="C8416" s="57" t="str">
        <f t="shared" si="925"/>
        <v>POS</v>
      </c>
      <c r="D8416" s="115">
        <v>42152</v>
      </c>
      <c r="E8416" s="9" t="s">
        <v>210</v>
      </c>
      <c r="F8416" s="37" t="s">
        <v>25</v>
      </c>
      <c r="G8416" s="75" t="s">
        <v>380</v>
      </c>
      <c r="H8416" s="2"/>
      <c r="I8416" s="2"/>
      <c r="J8416" s="4" t="s">
        <v>27</v>
      </c>
      <c r="K8416" s="4" t="s">
        <v>578</v>
      </c>
      <c r="L8416" s="4" t="s">
        <v>87</v>
      </c>
      <c r="M8416" s="4"/>
      <c r="N8416" s="4"/>
      <c r="O8416" s="4" t="str">
        <f t="shared" si="930"/>
        <v>Bombus (Pyrobombus) flavifrons</v>
      </c>
      <c r="P8416" s="85" t="str">
        <f t="shared" si="926"/>
        <v>Bombus flavifrons</v>
      </c>
      <c r="Q8416" s="12" t="s">
        <v>29</v>
      </c>
      <c r="R8416" s="24">
        <v>25</v>
      </c>
      <c r="S8416" s="12"/>
      <c r="T8416" s="12"/>
      <c r="U8416" s="12"/>
      <c r="V8416" s="10" t="s">
        <v>182</v>
      </c>
      <c r="W8416" s="118">
        <v>42319</v>
      </c>
      <c r="X8416" s="66" t="s">
        <v>494</v>
      </c>
      <c r="Y8416" s="129">
        <f t="shared" si="929"/>
        <v>25</v>
      </c>
      <c r="Z8416" s="110">
        <f t="shared" si="927"/>
        <v>0</v>
      </c>
      <c r="AA8416" s="1">
        <f t="shared" si="928"/>
        <v>0</v>
      </c>
    </row>
    <row r="8417" spans="1:27" ht="14.25" customHeight="1">
      <c r="A8417" s="152"/>
      <c r="B8417" s="139">
        <v>20190529</v>
      </c>
      <c r="C8417" s="57" t="str">
        <f t="shared" si="925"/>
        <v>POS</v>
      </c>
      <c r="D8417" s="115">
        <v>42152</v>
      </c>
      <c r="E8417" s="9" t="s">
        <v>210</v>
      </c>
      <c r="F8417" s="37" t="s">
        <v>25</v>
      </c>
      <c r="G8417" s="75" t="s">
        <v>380</v>
      </c>
      <c r="H8417" s="2"/>
      <c r="I8417" s="2"/>
      <c r="J8417" s="4" t="s">
        <v>27</v>
      </c>
      <c r="K8417" s="4" t="s">
        <v>578</v>
      </c>
      <c r="L8417" s="4" t="s">
        <v>44</v>
      </c>
      <c r="M8417" s="4"/>
      <c r="N8417" s="4"/>
      <c r="O8417" s="4" t="str">
        <f t="shared" si="930"/>
        <v>Bombus (Pyrobombus) mixtus</v>
      </c>
      <c r="P8417" s="85" t="str">
        <f t="shared" si="926"/>
        <v>Bombus mixtus</v>
      </c>
      <c r="Q8417" s="12" t="s">
        <v>29</v>
      </c>
      <c r="R8417" s="24">
        <v>11</v>
      </c>
      <c r="S8417" s="12"/>
      <c r="T8417" s="12"/>
      <c r="U8417" s="12"/>
      <c r="V8417" s="10" t="s">
        <v>182</v>
      </c>
      <c r="W8417" s="118">
        <v>42319</v>
      </c>
      <c r="X8417" s="66"/>
      <c r="Y8417" s="129">
        <f t="shared" si="929"/>
        <v>11</v>
      </c>
      <c r="Z8417" s="110">
        <f t="shared" si="927"/>
        <v>0</v>
      </c>
      <c r="AA8417" s="1">
        <f t="shared" si="928"/>
        <v>0</v>
      </c>
    </row>
    <row r="8418" spans="1:27" ht="14.25" customHeight="1">
      <c r="A8418" s="152"/>
      <c r="B8418" s="139">
        <v>20190529</v>
      </c>
      <c r="C8418" s="57" t="str">
        <f t="shared" si="925"/>
        <v>POS</v>
      </c>
      <c r="D8418" s="115">
        <v>42152</v>
      </c>
      <c r="E8418" s="9" t="s">
        <v>210</v>
      </c>
      <c r="F8418" s="37" t="s">
        <v>25</v>
      </c>
      <c r="G8418" s="75" t="s">
        <v>380</v>
      </c>
      <c r="H8418" s="2"/>
      <c r="I8418" s="2"/>
      <c r="J8418" s="4" t="s">
        <v>27</v>
      </c>
      <c r="K8418" s="4" t="s">
        <v>578</v>
      </c>
      <c r="L8418" s="4" t="s">
        <v>44</v>
      </c>
      <c r="M8418" s="4"/>
      <c r="N8418" s="4"/>
      <c r="O8418" s="4" t="str">
        <f t="shared" si="930"/>
        <v>Bombus (Pyrobombus) mixtus</v>
      </c>
      <c r="P8418" s="85" t="str">
        <f t="shared" si="926"/>
        <v>Bombus mixtus</v>
      </c>
      <c r="Q8418" s="12" t="s">
        <v>43</v>
      </c>
      <c r="R8418" s="24">
        <v>2</v>
      </c>
      <c r="S8418" s="12"/>
      <c r="T8418" s="12"/>
      <c r="U8418" s="12"/>
      <c r="V8418" s="10" t="s">
        <v>182</v>
      </c>
      <c r="W8418" s="118">
        <v>42319</v>
      </c>
      <c r="X8418" s="66"/>
      <c r="Y8418" s="129">
        <f t="shared" si="929"/>
        <v>2</v>
      </c>
      <c r="Z8418" s="110">
        <f t="shared" si="927"/>
        <v>0</v>
      </c>
      <c r="AA8418" s="1">
        <f t="shared" si="928"/>
        <v>0</v>
      </c>
    </row>
    <row r="8419" spans="1:27" ht="14.25" customHeight="1">
      <c r="A8419" s="152"/>
      <c r="B8419" s="139">
        <v>20190529</v>
      </c>
      <c r="C8419" s="57" t="str">
        <f t="shared" si="925"/>
        <v>POS</v>
      </c>
      <c r="D8419" s="115">
        <v>42152</v>
      </c>
      <c r="E8419" s="9" t="s">
        <v>210</v>
      </c>
      <c r="F8419" s="37" t="s">
        <v>25</v>
      </c>
      <c r="G8419" s="75" t="s">
        <v>380</v>
      </c>
      <c r="H8419" s="2"/>
      <c r="I8419" s="2"/>
      <c r="J8419" s="4" t="s">
        <v>51</v>
      </c>
      <c r="K8419" s="31" t="s">
        <v>583</v>
      </c>
      <c r="L8419" s="4" t="s">
        <v>157</v>
      </c>
      <c r="M8419" s="4"/>
      <c r="N8419" s="4"/>
      <c r="O8419" s="4" t="str">
        <f t="shared" si="930"/>
        <v>Halictus (Protohalictus) rubicundus</v>
      </c>
      <c r="P8419" s="85" t="str">
        <f t="shared" si="926"/>
        <v>Halictus rubicundus</v>
      </c>
      <c r="Q8419" s="12" t="s">
        <v>29</v>
      </c>
      <c r="R8419" s="24">
        <v>6</v>
      </c>
      <c r="S8419" s="12"/>
      <c r="T8419" s="12"/>
      <c r="U8419" s="12"/>
      <c r="V8419" s="10" t="s">
        <v>182</v>
      </c>
      <c r="W8419" s="118">
        <v>42319</v>
      </c>
      <c r="X8419" s="66"/>
      <c r="Y8419" s="129">
        <f t="shared" si="929"/>
        <v>6</v>
      </c>
      <c r="Z8419" s="110">
        <f t="shared" si="927"/>
        <v>0</v>
      </c>
      <c r="AA8419" s="1">
        <f t="shared" si="928"/>
        <v>0</v>
      </c>
    </row>
    <row r="8420" spans="1:27" ht="14.25" customHeight="1">
      <c r="A8420" s="152"/>
      <c r="B8420" s="139">
        <v>20190529</v>
      </c>
      <c r="C8420" s="57" t="str">
        <f t="shared" si="925"/>
        <v>POS</v>
      </c>
      <c r="D8420" s="115">
        <v>42152</v>
      </c>
      <c r="E8420" s="9" t="s">
        <v>210</v>
      </c>
      <c r="F8420" s="37" t="s">
        <v>25</v>
      </c>
      <c r="G8420" s="75" t="s">
        <v>380</v>
      </c>
      <c r="H8420" s="2"/>
      <c r="I8420" s="2"/>
      <c r="J8420" s="4" t="s">
        <v>175</v>
      </c>
      <c r="K8420" s="31" t="s">
        <v>580</v>
      </c>
      <c r="L8420" s="4" t="s">
        <v>176</v>
      </c>
      <c r="M8420" s="4"/>
      <c r="N8420" s="4"/>
      <c r="O8420" s="4" t="str">
        <f t="shared" si="930"/>
        <v>Ceratina (Zadontomerus) acantha</v>
      </c>
      <c r="P8420" s="85" t="str">
        <f t="shared" si="926"/>
        <v>Ceratina acantha</v>
      </c>
      <c r="Q8420" s="12" t="s">
        <v>43</v>
      </c>
      <c r="R8420" s="24">
        <v>1</v>
      </c>
      <c r="S8420" s="12"/>
      <c r="T8420" s="12"/>
      <c r="U8420" s="12"/>
      <c r="V8420" s="10" t="s">
        <v>182</v>
      </c>
      <c r="W8420" s="118">
        <v>42319</v>
      </c>
      <c r="X8420" s="66"/>
      <c r="Y8420" s="129">
        <f t="shared" si="929"/>
        <v>1</v>
      </c>
      <c r="Z8420" s="110">
        <f t="shared" si="927"/>
        <v>0</v>
      </c>
      <c r="AA8420" s="1">
        <f t="shared" si="928"/>
        <v>0</v>
      </c>
    </row>
    <row r="8421" spans="1:27" ht="14.25" customHeight="1">
      <c r="A8421" s="152"/>
      <c r="B8421" s="139">
        <v>20190529</v>
      </c>
      <c r="C8421" s="57" t="str">
        <f t="shared" si="925"/>
        <v>POS</v>
      </c>
      <c r="D8421" s="115">
        <v>42152</v>
      </c>
      <c r="E8421" s="9" t="s">
        <v>210</v>
      </c>
      <c r="F8421" s="37" t="s">
        <v>25</v>
      </c>
      <c r="G8421" s="75" t="s">
        <v>380</v>
      </c>
      <c r="H8421" s="2"/>
      <c r="I8421" s="2"/>
      <c r="J8421" s="4" t="s">
        <v>175</v>
      </c>
      <c r="K8421" s="31" t="s">
        <v>580</v>
      </c>
      <c r="L8421" s="4" t="s">
        <v>176</v>
      </c>
      <c r="M8421" s="4"/>
      <c r="N8421" s="4"/>
      <c r="O8421" s="4" t="str">
        <f t="shared" si="930"/>
        <v>Ceratina (Zadontomerus) acantha</v>
      </c>
      <c r="P8421" s="85" t="str">
        <f t="shared" si="926"/>
        <v>Ceratina acantha</v>
      </c>
      <c r="Q8421" s="12" t="s">
        <v>29</v>
      </c>
      <c r="R8421" s="24">
        <v>8</v>
      </c>
      <c r="S8421" s="12"/>
      <c r="T8421" s="12"/>
      <c r="U8421" s="12"/>
      <c r="V8421" s="10" t="s">
        <v>182</v>
      </c>
      <c r="W8421" s="118">
        <v>42319</v>
      </c>
      <c r="X8421" s="66"/>
      <c r="Y8421" s="129">
        <f t="shared" si="929"/>
        <v>8</v>
      </c>
      <c r="Z8421" s="110">
        <f t="shared" si="927"/>
        <v>0</v>
      </c>
      <c r="AA8421" s="1">
        <f t="shared" si="928"/>
        <v>0</v>
      </c>
    </row>
    <row r="8422" spans="1:27" ht="14.25" customHeight="1">
      <c r="A8422" s="152"/>
      <c r="B8422" s="139">
        <v>20190529</v>
      </c>
      <c r="C8422" s="57" t="str">
        <f t="shared" si="925"/>
        <v>POS</v>
      </c>
      <c r="D8422" s="115">
        <v>42152</v>
      </c>
      <c r="E8422" s="9" t="s">
        <v>210</v>
      </c>
      <c r="F8422" s="37" t="s">
        <v>25</v>
      </c>
      <c r="G8422" s="75" t="s">
        <v>380</v>
      </c>
      <c r="H8422" s="2"/>
      <c r="I8422" s="2"/>
      <c r="J8422" s="4" t="s">
        <v>140</v>
      </c>
      <c r="K8422" s="4" t="s">
        <v>140</v>
      </c>
      <c r="L8422" s="4" t="s">
        <v>141</v>
      </c>
      <c r="M8422" s="4"/>
      <c r="N8422" s="4"/>
      <c r="O8422" s="4" t="str">
        <f t="shared" si="930"/>
        <v>Agapostemon (Agapostemon) texanus</v>
      </c>
      <c r="P8422" s="85" t="str">
        <f t="shared" si="926"/>
        <v>Agapostemon texanus</v>
      </c>
      <c r="Q8422" s="12" t="s">
        <v>29</v>
      </c>
      <c r="R8422" s="24">
        <v>37</v>
      </c>
      <c r="S8422" s="12"/>
      <c r="T8422" s="12"/>
      <c r="U8422" s="12"/>
      <c r="V8422" s="10" t="s">
        <v>182</v>
      </c>
      <c r="W8422" s="118">
        <v>42319</v>
      </c>
      <c r="X8422" s="66"/>
      <c r="Y8422" s="129">
        <f t="shared" si="929"/>
        <v>37</v>
      </c>
      <c r="Z8422" s="110">
        <f t="shared" si="927"/>
        <v>0</v>
      </c>
      <c r="AA8422" s="1">
        <f t="shared" si="928"/>
        <v>0</v>
      </c>
    </row>
    <row r="8423" spans="1:27" ht="14.25" customHeight="1">
      <c r="A8423" s="152"/>
      <c r="B8423" s="139">
        <v>20190529</v>
      </c>
      <c r="C8423" s="57" t="str">
        <f t="shared" si="925"/>
        <v>POS</v>
      </c>
      <c r="D8423" s="115">
        <v>42152</v>
      </c>
      <c r="E8423" s="9" t="s">
        <v>210</v>
      </c>
      <c r="F8423" s="37" t="s">
        <v>25</v>
      </c>
      <c r="G8423" s="75" t="s">
        <v>380</v>
      </c>
      <c r="H8423" s="2"/>
      <c r="I8423" s="2"/>
      <c r="J8423" s="4" t="s">
        <v>51</v>
      </c>
      <c r="K8423" s="4" t="s">
        <v>582</v>
      </c>
      <c r="L8423" s="4" t="s">
        <v>52</v>
      </c>
      <c r="M8423" s="4"/>
      <c r="N8423" s="4"/>
      <c r="O8423" s="4" t="str">
        <f t="shared" si="930"/>
        <v>Halictus (Seladonia) tripartitus</v>
      </c>
      <c r="P8423" s="85" t="str">
        <f t="shared" si="926"/>
        <v>Halictus tripartitus</v>
      </c>
      <c r="Q8423" s="12" t="s">
        <v>29</v>
      </c>
      <c r="R8423" s="24">
        <v>52</v>
      </c>
      <c r="S8423" s="12"/>
      <c r="T8423" s="12"/>
      <c r="U8423" s="12"/>
      <c r="V8423" s="10" t="s">
        <v>182</v>
      </c>
      <c r="W8423" s="118">
        <v>42319</v>
      </c>
      <c r="X8423" s="66" t="s">
        <v>537</v>
      </c>
      <c r="Y8423" s="129">
        <f t="shared" si="929"/>
        <v>52</v>
      </c>
      <c r="Z8423" s="110">
        <f t="shared" si="927"/>
        <v>0</v>
      </c>
      <c r="AA8423" s="1">
        <f t="shared" si="928"/>
        <v>0</v>
      </c>
    </row>
    <row r="8424" spans="1:27" ht="14.25" customHeight="1">
      <c r="A8424" s="152"/>
      <c r="B8424" s="139">
        <v>20190529</v>
      </c>
      <c r="C8424" s="57" t="str">
        <f t="shared" si="925"/>
        <v>POS</v>
      </c>
      <c r="D8424" s="115">
        <v>42152</v>
      </c>
      <c r="E8424" s="9" t="s">
        <v>212</v>
      </c>
      <c r="F8424" s="37" t="s">
        <v>25</v>
      </c>
      <c r="G8424" s="75" t="s">
        <v>380</v>
      </c>
      <c r="H8424" s="2"/>
      <c r="I8424" s="2"/>
      <c r="J8424" s="4" t="s">
        <v>48</v>
      </c>
      <c r="K8424" s="4" t="s">
        <v>48</v>
      </c>
      <c r="L8424" s="84" t="s">
        <v>49</v>
      </c>
      <c r="M8424" s="4"/>
      <c r="N8424" s="4"/>
      <c r="O8424" s="4" t="str">
        <f t="shared" si="930"/>
        <v>Apis (Apis) mellifera</v>
      </c>
      <c r="P8424" s="85" t="str">
        <f t="shared" si="926"/>
        <v>Apis mellifera</v>
      </c>
      <c r="Q8424" s="12" t="s">
        <v>29</v>
      </c>
      <c r="R8424" s="24">
        <v>2</v>
      </c>
      <c r="S8424" s="12"/>
      <c r="T8424" s="12"/>
      <c r="U8424" s="12"/>
      <c r="V8424" s="10" t="s">
        <v>182</v>
      </c>
      <c r="W8424" s="118">
        <v>42319</v>
      </c>
      <c r="X8424" s="66"/>
      <c r="Y8424" s="129">
        <f t="shared" si="929"/>
        <v>2</v>
      </c>
      <c r="Z8424" s="110">
        <f t="shared" si="927"/>
        <v>0</v>
      </c>
      <c r="AA8424" s="1">
        <f t="shared" si="928"/>
        <v>0</v>
      </c>
    </row>
    <row r="8425" spans="1:27" ht="14.25" customHeight="1">
      <c r="A8425" s="152"/>
      <c r="B8425" s="139">
        <v>20190529</v>
      </c>
      <c r="C8425" s="57" t="str">
        <f t="shared" si="925"/>
        <v>POS</v>
      </c>
      <c r="D8425" s="115">
        <v>42152</v>
      </c>
      <c r="E8425" s="9" t="s">
        <v>212</v>
      </c>
      <c r="F8425" s="37" t="s">
        <v>25</v>
      </c>
      <c r="G8425" s="75" t="s">
        <v>380</v>
      </c>
      <c r="H8425" s="2"/>
      <c r="I8425" s="2"/>
      <c r="J8425" s="4" t="s">
        <v>27</v>
      </c>
      <c r="K8425" s="84" t="s">
        <v>578</v>
      </c>
      <c r="L8425" s="4" t="s">
        <v>44</v>
      </c>
      <c r="M8425" s="4"/>
      <c r="N8425" s="4"/>
      <c r="O8425" s="4" t="str">
        <f t="shared" si="930"/>
        <v>Bombus (Pyrobombus) mixtus</v>
      </c>
      <c r="P8425" s="85" t="str">
        <f t="shared" si="926"/>
        <v>Bombus mixtus</v>
      </c>
      <c r="Q8425" s="12" t="s">
        <v>29</v>
      </c>
      <c r="R8425" s="24">
        <v>8</v>
      </c>
      <c r="S8425" s="12"/>
      <c r="T8425" s="12"/>
      <c r="U8425" s="12"/>
      <c r="V8425" s="10" t="s">
        <v>182</v>
      </c>
      <c r="W8425" s="118">
        <v>42319</v>
      </c>
      <c r="X8425" s="66" t="s">
        <v>393</v>
      </c>
      <c r="Y8425" s="129">
        <f t="shared" si="929"/>
        <v>8</v>
      </c>
      <c r="Z8425" s="110">
        <f t="shared" si="927"/>
        <v>0</v>
      </c>
      <c r="AA8425" s="1">
        <f t="shared" si="928"/>
        <v>0</v>
      </c>
    </row>
    <row r="8426" spans="1:27" ht="14.25" customHeight="1">
      <c r="A8426" s="152"/>
      <c r="B8426" s="139">
        <v>20190529</v>
      </c>
      <c r="C8426" s="57" t="str">
        <f t="shared" si="925"/>
        <v>POS</v>
      </c>
      <c r="D8426" s="115">
        <v>42152</v>
      </c>
      <c r="E8426" s="9" t="s">
        <v>212</v>
      </c>
      <c r="F8426" s="37" t="s">
        <v>25</v>
      </c>
      <c r="G8426" s="75" t="s">
        <v>380</v>
      </c>
      <c r="H8426" s="2"/>
      <c r="I8426" s="2"/>
      <c r="J8426" s="4" t="s">
        <v>27</v>
      </c>
      <c r="K8426" s="84" t="s">
        <v>578</v>
      </c>
      <c r="L8426" s="4" t="s">
        <v>47</v>
      </c>
      <c r="M8426" s="4"/>
      <c r="N8426" s="4"/>
      <c r="O8426" s="4" t="str">
        <f t="shared" si="930"/>
        <v>Bombus (Pyrobombus) vosnesenskii</v>
      </c>
      <c r="P8426" s="85" t="str">
        <f t="shared" si="926"/>
        <v>Bombus vosnesenskii</v>
      </c>
      <c r="Q8426" s="12" t="s">
        <v>29</v>
      </c>
      <c r="R8426" s="24">
        <v>5</v>
      </c>
      <c r="S8426" s="12"/>
      <c r="T8426" s="12"/>
      <c r="U8426" s="12"/>
      <c r="V8426" s="10" t="s">
        <v>182</v>
      </c>
      <c r="W8426" s="118">
        <v>42319</v>
      </c>
      <c r="X8426" s="66"/>
      <c r="Y8426" s="129">
        <f t="shared" si="929"/>
        <v>5</v>
      </c>
      <c r="Z8426" s="110">
        <f t="shared" si="927"/>
        <v>0</v>
      </c>
      <c r="AA8426" s="1">
        <f t="shared" si="928"/>
        <v>0</v>
      </c>
    </row>
    <row r="8427" spans="1:27" ht="14.25" customHeight="1">
      <c r="A8427" s="152"/>
      <c r="B8427" s="139">
        <v>20190529</v>
      </c>
      <c r="C8427" s="57" t="str">
        <f t="shared" si="925"/>
        <v>POS</v>
      </c>
      <c r="D8427" s="115">
        <v>42152</v>
      </c>
      <c r="E8427" s="9" t="s">
        <v>212</v>
      </c>
      <c r="F8427" s="37" t="s">
        <v>25</v>
      </c>
      <c r="G8427" s="75" t="s">
        <v>380</v>
      </c>
      <c r="H8427" s="2"/>
      <c r="I8427" s="2"/>
      <c r="J8427" s="4" t="s">
        <v>27</v>
      </c>
      <c r="K8427" s="4" t="s">
        <v>578</v>
      </c>
      <c r="L8427" s="4" t="s">
        <v>87</v>
      </c>
      <c r="M8427" s="84"/>
      <c r="N8427" s="4"/>
      <c r="O8427" s="4" t="str">
        <f t="shared" si="930"/>
        <v>Bombus (Pyrobombus) flavifrons</v>
      </c>
      <c r="P8427" s="85" t="str">
        <f t="shared" si="926"/>
        <v>Bombus flavifrons</v>
      </c>
      <c r="Q8427" s="12" t="s">
        <v>29</v>
      </c>
      <c r="R8427" s="24">
        <v>7</v>
      </c>
      <c r="S8427" s="12"/>
      <c r="T8427" s="12"/>
      <c r="U8427" s="12"/>
      <c r="V8427" s="10" t="s">
        <v>182</v>
      </c>
      <c r="W8427" s="126">
        <v>42319</v>
      </c>
      <c r="X8427" s="66" t="s">
        <v>393</v>
      </c>
      <c r="Y8427" s="129">
        <f t="shared" si="929"/>
        <v>7</v>
      </c>
      <c r="Z8427" s="110">
        <f t="shared" si="927"/>
        <v>0</v>
      </c>
      <c r="AA8427" s="1">
        <f t="shared" si="928"/>
        <v>0</v>
      </c>
    </row>
    <row r="8428" spans="1:27" ht="14.25" customHeight="1">
      <c r="A8428" s="152"/>
      <c r="B8428" s="139">
        <v>20190529</v>
      </c>
      <c r="C8428" s="57" t="str">
        <f t="shared" si="925"/>
        <v>POS</v>
      </c>
      <c r="D8428" s="115">
        <v>42152</v>
      </c>
      <c r="E8428" s="9" t="s">
        <v>212</v>
      </c>
      <c r="F8428" s="37" t="s">
        <v>25</v>
      </c>
      <c r="G8428" s="75" t="s">
        <v>380</v>
      </c>
      <c r="H8428" s="2"/>
      <c r="I8428" s="2"/>
      <c r="J8428" s="4" t="s">
        <v>27</v>
      </c>
      <c r="K8428" s="4" t="s">
        <v>578</v>
      </c>
      <c r="L8428" s="4" t="s">
        <v>87</v>
      </c>
      <c r="M8428" s="84"/>
      <c r="N8428" s="4"/>
      <c r="O8428" s="4" t="str">
        <f t="shared" si="930"/>
        <v>Bombus (Pyrobombus) flavifrons</v>
      </c>
      <c r="P8428" s="85" t="str">
        <f t="shared" si="926"/>
        <v>Bombus flavifrons</v>
      </c>
      <c r="Q8428" s="12" t="s">
        <v>43</v>
      </c>
      <c r="R8428" s="24">
        <v>2</v>
      </c>
      <c r="S8428" s="12"/>
      <c r="T8428" s="12"/>
      <c r="U8428" s="12"/>
      <c r="V8428" s="10" t="s">
        <v>182</v>
      </c>
      <c r="W8428" s="126">
        <v>42319</v>
      </c>
      <c r="X8428" s="66"/>
      <c r="Y8428" s="129">
        <f t="shared" si="929"/>
        <v>2</v>
      </c>
      <c r="Z8428" s="110">
        <f t="shared" si="927"/>
        <v>0</v>
      </c>
      <c r="AA8428" s="1">
        <f t="shared" si="928"/>
        <v>0</v>
      </c>
    </row>
    <row r="8429" spans="1:27" ht="14.25" customHeight="1">
      <c r="A8429" s="152"/>
      <c r="B8429" s="139">
        <v>20190529</v>
      </c>
      <c r="C8429" s="57" t="str">
        <f t="shared" si="925"/>
        <v>POS</v>
      </c>
      <c r="D8429" s="115">
        <v>42152</v>
      </c>
      <c r="E8429" s="9" t="s">
        <v>212</v>
      </c>
      <c r="F8429" s="37" t="s">
        <v>25</v>
      </c>
      <c r="G8429" s="75" t="s">
        <v>380</v>
      </c>
      <c r="H8429" s="2"/>
      <c r="I8429" s="2"/>
      <c r="J8429" s="4" t="s">
        <v>140</v>
      </c>
      <c r="K8429" s="4" t="s">
        <v>140</v>
      </c>
      <c r="L8429" s="4" t="s">
        <v>141</v>
      </c>
      <c r="M8429" s="84"/>
      <c r="N8429" s="4"/>
      <c r="O8429" s="4" t="str">
        <f t="shared" si="930"/>
        <v>Agapostemon (Agapostemon) texanus</v>
      </c>
      <c r="P8429" s="85" t="str">
        <f t="shared" si="926"/>
        <v>Agapostemon texanus</v>
      </c>
      <c r="Q8429" s="12" t="s">
        <v>29</v>
      </c>
      <c r="R8429" s="24">
        <v>26</v>
      </c>
      <c r="S8429" s="12"/>
      <c r="T8429" s="12"/>
      <c r="U8429" s="12"/>
      <c r="V8429" s="10" t="s">
        <v>182</v>
      </c>
      <c r="W8429" s="126">
        <v>42319</v>
      </c>
      <c r="X8429" s="66"/>
      <c r="Y8429" s="129">
        <f t="shared" si="929"/>
        <v>26</v>
      </c>
      <c r="Z8429" s="110">
        <f t="shared" si="927"/>
        <v>0</v>
      </c>
      <c r="AA8429" s="1">
        <f t="shared" si="928"/>
        <v>0</v>
      </c>
    </row>
    <row r="8430" spans="1:27" ht="14.25" customHeight="1">
      <c r="A8430" s="152"/>
      <c r="B8430" s="139">
        <v>20190529</v>
      </c>
      <c r="C8430" s="57" t="str">
        <f t="shared" si="925"/>
        <v>POS</v>
      </c>
      <c r="D8430" s="115">
        <v>42152</v>
      </c>
      <c r="E8430" s="9" t="s">
        <v>212</v>
      </c>
      <c r="F8430" s="37" t="s">
        <v>25</v>
      </c>
      <c r="G8430" s="75" t="s">
        <v>380</v>
      </c>
      <c r="H8430" s="2"/>
      <c r="I8430" s="2"/>
      <c r="J8430" s="4" t="s">
        <v>175</v>
      </c>
      <c r="K8430" s="31" t="s">
        <v>580</v>
      </c>
      <c r="L8430" s="4" t="s">
        <v>176</v>
      </c>
      <c r="M8430" s="4"/>
      <c r="N8430" s="4"/>
      <c r="O8430" s="4" t="str">
        <f t="shared" si="930"/>
        <v>Ceratina (Zadontomerus) acantha</v>
      </c>
      <c r="P8430" s="85" t="str">
        <f t="shared" si="926"/>
        <v>Ceratina acantha</v>
      </c>
      <c r="Q8430" s="12" t="s">
        <v>43</v>
      </c>
      <c r="R8430" s="24">
        <v>1</v>
      </c>
      <c r="S8430" s="12"/>
      <c r="T8430" s="12"/>
      <c r="U8430" s="12"/>
      <c r="V8430" s="10" t="s">
        <v>182</v>
      </c>
      <c r="W8430" s="126">
        <v>42319</v>
      </c>
      <c r="X8430" s="66"/>
      <c r="Y8430" s="129">
        <f t="shared" si="929"/>
        <v>1</v>
      </c>
      <c r="Z8430" s="110">
        <f t="shared" si="927"/>
        <v>0</v>
      </c>
      <c r="AA8430" s="1">
        <f t="shared" si="928"/>
        <v>0</v>
      </c>
    </row>
    <row r="8431" spans="1:27" ht="14.25" customHeight="1">
      <c r="A8431" s="152"/>
      <c r="B8431" s="139">
        <v>20190705</v>
      </c>
      <c r="C8431" s="57" t="str">
        <f t="shared" si="925"/>
        <v>BPF</v>
      </c>
      <c r="D8431" s="115">
        <v>42189</v>
      </c>
      <c r="E8431" s="9" t="s">
        <v>338</v>
      </c>
      <c r="F8431" s="37" t="s">
        <v>25</v>
      </c>
      <c r="G8431" s="75" t="s">
        <v>380</v>
      </c>
      <c r="H8431" s="2"/>
      <c r="I8431" s="2"/>
      <c r="J8431" s="4" t="s">
        <v>27</v>
      </c>
      <c r="K8431" s="4" t="s">
        <v>578</v>
      </c>
      <c r="L8431" s="4" t="s">
        <v>47</v>
      </c>
      <c r="M8431" s="4"/>
      <c r="N8431" s="4"/>
      <c r="O8431" s="4" t="str">
        <f t="shared" si="930"/>
        <v>Bombus (Pyrobombus) vosnesenskii</v>
      </c>
      <c r="P8431" s="85" t="str">
        <f t="shared" si="926"/>
        <v>Bombus vosnesenskii</v>
      </c>
      <c r="Q8431" s="12" t="s">
        <v>29</v>
      </c>
      <c r="R8431" s="24">
        <v>3</v>
      </c>
      <c r="S8431" s="12"/>
      <c r="T8431" s="12"/>
      <c r="U8431" s="12"/>
      <c r="V8431" s="10" t="s">
        <v>182</v>
      </c>
      <c r="W8431" s="126">
        <v>42320</v>
      </c>
      <c r="X8431" s="66"/>
      <c r="Y8431" s="129">
        <f t="shared" si="929"/>
        <v>3</v>
      </c>
      <c r="Z8431" s="110">
        <f t="shared" si="927"/>
        <v>0</v>
      </c>
      <c r="AA8431" s="1">
        <f t="shared" si="928"/>
        <v>0</v>
      </c>
    </row>
    <row r="8432" spans="1:27" ht="14.25" customHeight="1">
      <c r="A8432" s="152"/>
      <c r="B8432" s="139">
        <v>20190705</v>
      </c>
      <c r="C8432" s="57" t="str">
        <f t="shared" si="925"/>
        <v>BPF</v>
      </c>
      <c r="D8432" s="115">
        <v>42189</v>
      </c>
      <c r="E8432" s="9" t="s">
        <v>338</v>
      </c>
      <c r="F8432" s="37" t="s">
        <v>25</v>
      </c>
      <c r="G8432" s="75" t="s">
        <v>380</v>
      </c>
      <c r="H8432" s="2"/>
      <c r="I8432" s="2"/>
      <c r="J8432" s="4" t="s">
        <v>27</v>
      </c>
      <c r="K8432" s="4" t="s">
        <v>578</v>
      </c>
      <c r="L8432" s="4" t="s">
        <v>44</v>
      </c>
      <c r="M8432" s="4"/>
      <c r="N8432" s="4"/>
      <c r="O8432" s="4" t="str">
        <f t="shared" si="930"/>
        <v>Bombus (Pyrobombus) mixtus</v>
      </c>
      <c r="P8432" s="85" t="str">
        <f t="shared" si="926"/>
        <v>Bombus mixtus</v>
      </c>
      <c r="Q8432" s="12" t="s">
        <v>29</v>
      </c>
      <c r="R8432" s="24">
        <v>1</v>
      </c>
      <c r="S8432" s="12"/>
      <c r="T8432" s="12"/>
      <c r="U8432" s="12"/>
      <c r="V8432" s="10" t="s">
        <v>182</v>
      </c>
      <c r="W8432" s="126">
        <v>42320</v>
      </c>
      <c r="X8432" s="66"/>
      <c r="Y8432" s="129">
        <f t="shared" si="929"/>
        <v>1</v>
      </c>
      <c r="Z8432" s="110">
        <f t="shared" si="927"/>
        <v>0</v>
      </c>
      <c r="AA8432" s="1">
        <f t="shared" si="928"/>
        <v>0</v>
      </c>
    </row>
    <row r="8433" spans="1:27" ht="14.25" customHeight="1">
      <c r="A8433" s="152"/>
      <c r="B8433" s="139">
        <v>20190705</v>
      </c>
      <c r="C8433" s="57" t="str">
        <f t="shared" si="925"/>
        <v>BPF</v>
      </c>
      <c r="D8433" s="115">
        <v>42189</v>
      </c>
      <c r="E8433" s="9" t="s">
        <v>338</v>
      </c>
      <c r="F8433" s="37" t="s">
        <v>25</v>
      </c>
      <c r="G8433" s="75" t="s">
        <v>380</v>
      </c>
      <c r="H8433" s="2"/>
      <c r="I8433" s="2"/>
      <c r="J8433" s="4" t="s">
        <v>51</v>
      </c>
      <c r="K8433" s="31" t="s">
        <v>583</v>
      </c>
      <c r="L8433" s="4" t="s">
        <v>157</v>
      </c>
      <c r="M8433" s="4"/>
      <c r="N8433" s="4"/>
      <c r="O8433" s="4" t="str">
        <f t="shared" si="930"/>
        <v>Halictus (Protohalictus) rubicundus</v>
      </c>
      <c r="P8433" s="85" t="str">
        <f t="shared" si="926"/>
        <v>Halictus rubicundus</v>
      </c>
      <c r="Q8433" s="12" t="s">
        <v>29</v>
      </c>
      <c r="R8433" s="24">
        <v>2</v>
      </c>
      <c r="S8433" s="12"/>
      <c r="T8433" s="12"/>
      <c r="U8433" s="12"/>
      <c r="V8433" s="10" t="s">
        <v>182</v>
      </c>
      <c r="W8433" s="126">
        <v>42320</v>
      </c>
      <c r="X8433" s="66"/>
      <c r="Y8433" s="129">
        <f t="shared" si="929"/>
        <v>2</v>
      </c>
      <c r="Z8433" s="110">
        <f t="shared" si="927"/>
        <v>0</v>
      </c>
      <c r="AA8433" s="1">
        <f t="shared" si="928"/>
        <v>0</v>
      </c>
    </row>
    <row r="8434" spans="1:27" ht="14.25" customHeight="1">
      <c r="A8434" s="152"/>
      <c r="B8434" s="139">
        <v>20190705</v>
      </c>
      <c r="C8434" s="57" t="str">
        <f t="shared" si="925"/>
        <v>BPF</v>
      </c>
      <c r="D8434" s="115">
        <v>42189</v>
      </c>
      <c r="E8434" s="9" t="s">
        <v>340</v>
      </c>
      <c r="F8434" s="37" t="s">
        <v>25</v>
      </c>
      <c r="G8434" s="75" t="s">
        <v>380</v>
      </c>
      <c r="H8434" s="2"/>
      <c r="I8434" s="2"/>
      <c r="J8434" s="4" t="s">
        <v>27</v>
      </c>
      <c r="K8434" s="4" t="s">
        <v>578</v>
      </c>
      <c r="L8434" s="4" t="s">
        <v>47</v>
      </c>
      <c r="M8434" s="4"/>
      <c r="N8434" s="4"/>
      <c r="O8434" s="4" t="str">
        <f t="shared" si="930"/>
        <v>Bombus (Pyrobombus) vosnesenskii</v>
      </c>
      <c r="P8434" s="85" t="str">
        <f t="shared" si="926"/>
        <v>Bombus vosnesenskii</v>
      </c>
      <c r="Q8434" s="12" t="s">
        <v>29</v>
      </c>
      <c r="R8434" s="24">
        <v>9</v>
      </c>
      <c r="S8434" s="12"/>
      <c r="T8434" s="12"/>
      <c r="U8434" s="12"/>
      <c r="V8434" s="10" t="s">
        <v>182</v>
      </c>
      <c r="W8434" s="126">
        <v>42320</v>
      </c>
      <c r="X8434" s="66"/>
      <c r="Y8434" s="129">
        <f t="shared" si="929"/>
        <v>9</v>
      </c>
      <c r="Z8434" s="110">
        <f t="shared" si="927"/>
        <v>0</v>
      </c>
      <c r="AA8434" s="1">
        <f t="shared" si="928"/>
        <v>0</v>
      </c>
    </row>
    <row r="8435" spans="1:27" ht="14.25" customHeight="1">
      <c r="A8435" s="152"/>
      <c r="B8435" s="139">
        <v>20190705</v>
      </c>
      <c r="C8435" s="57" t="str">
        <f t="shared" si="925"/>
        <v>BPF</v>
      </c>
      <c r="D8435" s="115">
        <v>42189</v>
      </c>
      <c r="E8435" s="9" t="s">
        <v>340</v>
      </c>
      <c r="F8435" s="37" t="s">
        <v>25</v>
      </c>
      <c r="G8435" s="75" t="s">
        <v>380</v>
      </c>
      <c r="H8435" s="2"/>
      <c r="I8435" s="2"/>
      <c r="J8435" s="4" t="s">
        <v>27</v>
      </c>
      <c r="K8435" s="4" t="s">
        <v>578</v>
      </c>
      <c r="L8435" s="4" t="s">
        <v>44</v>
      </c>
      <c r="M8435" s="4"/>
      <c r="N8435" s="4"/>
      <c r="O8435" s="4" t="str">
        <f t="shared" si="930"/>
        <v>Bombus (Pyrobombus) mixtus</v>
      </c>
      <c r="P8435" s="85" t="str">
        <f t="shared" si="926"/>
        <v>Bombus mixtus</v>
      </c>
      <c r="Q8435" s="12" t="s">
        <v>29</v>
      </c>
      <c r="R8435" s="24">
        <v>2</v>
      </c>
      <c r="S8435" s="12"/>
      <c r="T8435" s="12"/>
      <c r="U8435" s="12"/>
      <c r="V8435" s="10" t="s">
        <v>182</v>
      </c>
      <c r="W8435" s="126">
        <v>42320</v>
      </c>
      <c r="X8435" s="66"/>
      <c r="Y8435" s="129">
        <f t="shared" si="929"/>
        <v>2</v>
      </c>
      <c r="Z8435" s="110">
        <f t="shared" si="927"/>
        <v>0</v>
      </c>
      <c r="AA8435" s="1">
        <f t="shared" si="928"/>
        <v>0</v>
      </c>
    </row>
    <row r="8436" spans="1:27" ht="14.25" customHeight="1">
      <c r="A8436" s="152"/>
      <c r="B8436" s="139">
        <v>20190705</v>
      </c>
      <c r="C8436" s="57" t="str">
        <f t="shared" si="925"/>
        <v>BPF</v>
      </c>
      <c r="D8436" s="115">
        <v>42189</v>
      </c>
      <c r="E8436" s="9" t="s">
        <v>340</v>
      </c>
      <c r="F8436" s="37" t="s">
        <v>25</v>
      </c>
      <c r="G8436" s="75" t="s">
        <v>380</v>
      </c>
      <c r="H8436" s="2"/>
      <c r="I8436" s="2"/>
      <c r="J8436" s="4" t="s">
        <v>27</v>
      </c>
      <c r="K8436" s="4" t="s">
        <v>578</v>
      </c>
      <c r="L8436" s="4" t="s">
        <v>87</v>
      </c>
      <c r="M8436" s="4"/>
      <c r="N8436" s="4"/>
      <c r="O8436" s="4" t="str">
        <f t="shared" si="930"/>
        <v>Bombus (Pyrobombus) flavifrons</v>
      </c>
      <c r="P8436" s="85" t="str">
        <f t="shared" si="926"/>
        <v>Bombus flavifrons</v>
      </c>
      <c r="Q8436" s="12" t="s">
        <v>29</v>
      </c>
      <c r="R8436" s="24">
        <v>3</v>
      </c>
      <c r="S8436" s="12"/>
      <c r="T8436" s="12"/>
      <c r="U8436" s="12"/>
      <c r="V8436" s="10" t="s">
        <v>182</v>
      </c>
      <c r="W8436" s="126">
        <v>42320</v>
      </c>
      <c r="X8436" s="66"/>
      <c r="Y8436" s="129">
        <f t="shared" si="929"/>
        <v>3</v>
      </c>
      <c r="Z8436" s="110">
        <f t="shared" si="927"/>
        <v>0</v>
      </c>
      <c r="AA8436" s="1">
        <f t="shared" si="928"/>
        <v>0</v>
      </c>
    </row>
    <row r="8437" spans="1:27" ht="14.25" customHeight="1">
      <c r="A8437" s="152"/>
      <c r="B8437" s="139">
        <v>20190705</v>
      </c>
      <c r="C8437" s="57" t="str">
        <f t="shared" si="925"/>
        <v>BPF</v>
      </c>
      <c r="D8437" s="115">
        <v>42189</v>
      </c>
      <c r="E8437" s="9" t="s">
        <v>340</v>
      </c>
      <c r="F8437" s="37" t="s">
        <v>25</v>
      </c>
      <c r="G8437" s="75" t="s">
        <v>380</v>
      </c>
      <c r="H8437" s="2"/>
      <c r="I8437" s="2"/>
      <c r="J8437" s="4" t="s">
        <v>48</v>
      </c>
      <c r="K8437" s="4" t="s">
        <v>48</v>
      </c>
      <c r="L8437" s="84" t="s">
        <v>49</v>
      </c>
      <c r="M8437" s="4"/>
      <c r="N8437" s="4"/>
      <c r="O8437" s="4" t="str">
        <f t="shared" si="930"/>
        <v>Apis (Apis) mellifera</v>
      </c>
      <c r="P8437" s="85" t="str">
        <f t="shared" si="926"/>
        <v>Apis mellifera</v>
      </c>
      <c r="Q8437" s="12" t="s">
        <v>29</v>
      </c>
      <c r="R8437" s="24">
        <v>1</v>
      </c>
      <c r="S8437" s="12"/>
      <c r="T8437" s="12"/>
      <c r="U8437" s="12"/>
      <c r="V8437" s="10" t="s">
        <v>182</v>
      </c>
      <c r="W8437" s="126">
        <v>42320</v>
      </c>
      <c r="X8437" s="66"/>
      <c r="Y8437" s="129">
        <f t="shared" si="929"/>
        <v>1</v>
      </c>
      <c r="Z8437" s="110">
        <f t="shared" si="927"/>
        <v>0</v>
      </c>
      <c r="AA8437" s="1">
        <f t="shared" si="928"/>
        <v>0</v>
      </c>
    </row>
    <row r="8438" spans="1:27" ht="14.25" customHeight="1">
      <c r="A8438" s="152"/>
      <c r="B8438" s="139">
        <v>20190705</v>
      </c>
      <c r="C8438" s="57" t="str">
        <f t="shared" si="925"/>
        <v>BPF</v>
      </c>
      <c r="D8438" s="115">
        <v>42189</v>
      </c>
      <c r="E8438" s="9" t="s">
        <v>340</v>
      </c>
      <c r="F8438" s="37" t="s">
        <v>25</v>
      </c>
      <c r="G8438" s="75" t="s">
        <v>380</v>
      </c>
      <c r="H8438" s="2"/>
      <c r="I8438" s="2"/>
      <c r="J8438" s="4" t="s">
        <v>51</v>
      </c>
      <c r="K8438" s="31" t="s">
        <v>583</v>
      </c>
      <c r="L8438" s="84" t="s">
        <v>157</v>
      </c>
      <c r="M8438" s="4"/>
      <c r="N8438" s="4"/>
      <c r="O8438" s="4" t="str">
        <f t="shared" si="930"/>
        <v>Halictus (Protohalictus) rubicundus</v>
      </c>
      <c r="P8438" s="85" t="str">
        <f t="shared" si="926"/>
        <v>Halictus rubicundus</v>
      </c>
      <c r="Q8438" s="12" t="s">
        <v>29</v>
      </c>
      <c r="R8438" s="24">
        <v>2</v>
      </c>
      <c r="S8438" s="12"/>
      <c r="T8438" s="12"/>
      <c r="U8438" s="12"/>
      <c r="V8438" s="10" t="s">
        <v>182</v>
      </c>
      <c r="W8438" s="126">
        <v>42320</v>
      </c>
      <c r="X8438" s="66"/>
      <c r="Y8438" s="129">
        <f t="shared" si="929"/>
        <v>2</v>
      </c>
      <c r="Z8438" s="110">
        <f t="shared" si="927"/>
        <v>0</v>
      </c>
      <c r="AA8438" s="1">
        <f t="shared" si="928"/>
        <v>0</v>
      </c>
    </row>
    <row r="8439" spans="1:27" ht="14.25" customHeight="1">
      <c r="A8439" s="152"/>
      <c r="B8439" s="139">
        <v>20190705</v>
      </c>
      <c r="C8439" s="57" t="str">
        <f t="shared" si="925"/>
        <v>BPF</v>
      </c>
      <c r="D8439" s="115">
        <v>42189</v>
      </c>
      <c r="E8439" s="9" t="s">
        <v>342</v>
      </c>
      <c r="F8439" s="37" t="s">
        <v>25</v>
      </c>
      <c r="G8439" s="75" t="s">
        <v>380</v>
      </c>
      <c r="H8439" s="2"/>
      <c r="I8439" s="2"/>
      <c r="J8439" s="4" t="s">
        <v>27</v>
      </c>
      <c r="K8439" s="4" t="s">
        <v>578</v>
      </c>
      <c r="L8439" s="4" t="s">
        <v>44</v>
      </c>
      <c r="M8439" s="4"/>
      <c r="N8439" s="4"/>
      <c r="O8439" s="4" t="str">
        <f t="shared" si="930"/>
        <v>Bombus (Pyrobombus) mixtus</v>
      </c>
      <c r="P8439" s="85" t="str">
        <f t="shared" si="926"/>
        <v>Bombus mixtus</v>
      </c>
      <c r="Q8439" s="12" t="s">
        <v>29</v>
      </c>
      <c r="R8439" s="24">
        <v>1</v>
      </c>
      <c r="S8439" s="12"/>
      <c r="T8439" s="12"/>
      <c r="U8439" s="12"/>
      <c r="V8439" s="10" t="s">
        <v>182</v>
      </c>
      <c r="W8439" s="126">
        <v>42320</v>
      </c>
      <c r="X8439" s="66"/>
      <c r="Y8439" s="129">
        <f t="shared" si="929"/>
        <v>1</v>
      </c>
      <c r="Z8439" s="110">
        <f t="shared" si="927"/>
        <v>0</v>
      </c>
      <c r="AA8439" s="1">
        <f t="shared" si="928"/>
        <v>0</v>
      </c>
    </row>
    <row r="8440" spans="1:27" ht="14.25" customHeight="1">
      <c r="A8440" s="152"/>
      <c r="B8440" s="139">
        <v>20190705</v>
      </c>
      <c r="C8440" s="57" t="str">
        <f t="shared" ref="C8440:C8503" si="931">LEFT(E8440,3)</f>
        <v>BPF</v>
      </c>
      <c r="D8440" s="115">
        <v>42189</v>
      </c>
      <c r="E8440" s="9" t="s">
        <v>349</v>
      </c>
      <c r="F8440" s="37" t="s">
        <v>25</v>
      </c>
      <c r="G8440" s="75" t="s">
        <v>380</v>
      </c>
      <c r="H8440" s="2"/>
      <c r="I8440" s="2"/>
      <c r="J8440" s="4" t="s">
        <v>27</v>
      </c>
      <c r="K8440" s="4" t="s">
        <v>578</v>
      </c>
      <c r="L8440" s="4" t="s">
        <v>47</v>
      </c>
      <c r="M8440" s="4"/>
      <c r="N8440" s="4"/>
      <c r="O8440" s="4" t="str">
        <f t="shared" si="930"/>
        <v>Bombus (Pyrobombus) vosnesenskii</v>
      </c>
      <c r="P8440" s="85" t="str">
        <f t="shared" ref="P8440:P8503" si="932">J8440&amp;" "&amp;L8440</f>
        <v>Bombus vosnesenskii</v>
      </c>
      <c r="Q8440" s="12" t="s">
        <v>29</v>
      </c>
      <c r="R8440" s="24">
        <v>1</v>
      </c>
      <c r="S8440" s="12"/>
      <c r="T8440" s="12"/>
      <c r="U8440" s="12"/>
      <c r="V8440" s="10" t="s">
        <v>182</v>
      </c>
      <c r="W8440" s="126">
        <v>42320</v>
      </c>
      <c r="X8440" s="66"/>
      <c r="Y8440" s="129">
        <f t="shared" si="929"/>
        <v>1</v>
      </c>
      <c r="Z8440" s="110">
        <f t="shared" si="927"/>
        <v>0</v>
      </c>
      <c r="AA8440" s="1">
        <f t="shared" si="928"/>
        <v>0</v>
      </c>
    </row>
    <row r="8441" spans="1:27" ht="14.25" customHeight="1">
      <c r="A8441" s="152"/>
      <c r="B8441" s="139">
        <v>20190705</v>
      </c>
      <c r="C8441" s="57" t="str">
        <f t="shared" si="931"/>
        <v>BPF</v>
      </c>
      <c r="D8441" s="115">
        <v>42189</v>
      </c>
      <c r="E8441" s="9" t="s">
        <v>349</v>
      </c>
      <c r="F8441" s="37" t="s">
        <v>25</v>
      </c>
      <c r="G8441" s="75" t="s">
        <v>380</v>
      </c>
      <c r="H8441" s="2"/>
      <c r="I8441" s="2"/>
      <c r="J8441" s="4" t="s">
        <v>27</v>
      </c>
      <c r="K8441" s="4" t="s">
        <v>578</v>
      </c>
      <c r="L8441" s="4" t="s">
        <v>87</v>
      </c>
      <c r="M8441" s="4"/>
      <c r="N8441" s="4"/>
      <c r="O8441" s="4" t="str">
        <f t="shared" si="930"/>
        <v>Bombus (Pyrobombus) flavifrons</v>
      </c>
      <c r="P8441" s="85" t="str">
        <f t="shared" si="932"/>
        <v>Bombus flavifrons</v>
      </c>
      <c r="Q8441" s="12" t="s">
        <v>29</v>
      </c>
      <c r="R8441" s="24">
        <v>3</v>
      </c>
      <c r="S8441" s="12"/>
      <c r="T8441" s="12"/>
      <c r="U8441" s="12"/>
      <c r="V8441" s="10" t="s">
        <v>182</v>
      </c>
      <c r="W8441" s="126">
        <v>42320</v>
      </c>
      <c r="X8441" s="66" t="s">
        <v>501</v>
      </c>
      <c r="Y8441" s="129">
        <f t="shared" si="929"/>
        <v>3</v>
      </c>
      <c r="Z8441" s="110">
        <f t="shared" si="927"/>
        <v>0</v>
      </c>
      <c r="AA8441" s="1">
        <f t="shared" si="928"/>
        <v>0</v>
      </c>
    </row>
    <row r="8442" spans="1:27" ht="14.25" customHeight="1">
      <c r="A8442" s="152"/>
      <c r="B8442" s="139">
        <v>20190705</v>
      </c>
      <c r="C8442" s="57" t="str">
        <f t="shared" si="931"/>
        <v>BPF</v>
      </c>
      <c r="D8442" s="115">
        <v>42189</v>
      </c>
      <c r="E8442" s="9" t="s">
        <v>349</v>
      </c>
      <c r="F8442" s="37" t="s">
        <v>25</v>
      </c>
      <c r="G8442" s="75" t="s">
        <v>380</v>
      </c>
      <c r="H8442" s="2"/>
      <c r="I8442" s="2"/>
      <c r="J8442" s="4" t="s">
        <v>27</v>
      </c>
      <c r="K8442" s="4" t="s">
        <v>578</v>
      </c>
      <c r="L8442" s="4" t="s">
        <v>87</v>
      </c>
      <c r="M8442" s="4"/>
      <c r="N8442" s="4"/>
      <c r="O8442" s="4" t="str">
        <f t="shared" si="930"/>
        <v>Bombus (Pyrobombus) flavifrons</v>
      </c>
      <c r="P8442" s="85" t="str">
        <f t="shared" si="932"/>
        <v>Bombus flavifrons</v>
      </c>
      <c r="Q8442" s="12" t="s">
        <v>43</v>
      </c>
      <c r="R8442" s="24">
        <v>1</v>
      </c>
      <c r="S8442" s="12"/>
      <c r="T8442" s="12"/>
      <c r="U8442" s="12"/>
      <c r="V8442" s="10" t="s">
        <v>182</v>
      </c>
      <c r="W8442" s="126">
        <v>42320</v>
      </c>
      <c r="X8442" s="66"/>
      <c r="Y8442" s="129">
        <f t="shared" si="929"/>
        <v>1</v>
      </c>
      <c r="Z8442" s="110">
        <f t="shared" si="927"/>
        <v>0</v>
      </c>
      <c r="AA8442" s="1">
        <f t="shared" si="928"/>
        <v>0</v>
      </c>
    </row>
    <row r="8443" spans="1:27" ht="14.25" customHeight="1">
      <c r="A8443" s="152"/>
      <c r="B8443" s="139">
        <v>20190705</v>
      </c>
      <c r="C8443" s="57" t="str">
        <f t="shared" si="931"/>
        <v>BPF</v>
      </c>
      <c r="D8443" s="115">
        <v>42189</v>
      </c>
      <c r="E8443" s="9" t="s">
        <v>347</v>
      </c>
      <c r="F8443" s="37" t="s">
        <v>25</v>
      </c>
      <c r="G8443" s="75" t="s">
        <v>380</v>
      </c>
      <c r="H8443" s="2"/>
      <c r="I8443" s="2"/>
      <c r="J8443" s="4" t="s">
        <v>27</v>
      </c>
      <c r="K8443" s="4" t="s">
        <v>578</v>
      </c>
      <c r="L8443" s="4" t="s">
        <v>47</v>
      </c>
      <c r="M8443" s="4"/>
      <c r="N8443" s="4"/>
      <c r="O8443" s="4" t="str">
        <f t="shared" si="930"/>
        <v>Bombus (Pyrobombus) vosnesenskii</v>
      </c>
      <c r="P8443" s="85" t="str">
        <f t="shared" si="932"/>
        <v>Bombus vosnesenskii</v>
      </c>
      <c r="Q8443" s="12" t="s">
        <v>29</v>
      </c>
      <c r="R8443" s="24">
        <v>17</v>
      </c>
      <c r="S8443" s="12"/>
      <c r="T8443" s="12"/>
      <c r="U8443" s="12"/>
      <c r="V8443" s="10" t="s">
        <v>182</v>
      </c>
      <c r="W8443" s="126">
        <v>42320</v>
      </c>
      <c r="X8443" s="66" t="s">
        <v>500</v>
      </c>
      <c r="Y8443" s="129">
        <f t="shared" si="929"/>
        <v>17</v>
      </c>
      <c r="Z8443" s="110">
        <f t="shared" ref="Z8443:Z8506" si="933">IF(ISNUMBER(SEARCH($Z$1,X8443)),1,0)</f>
        <v>0</v>
      </c>
      <c r="AA8443" s="1">
        <f t="shared" ref="AA8443:AA8506" si="934">IF(ISNUMBER(SEARCH($AA$1,X8443)),1,0)</f>
        <v>0</v>
      </c>
    </row>
    <row r="8444" spans="1:27" ht="14.25" customHeight="1">
      <c r="A8444" s="152"/>
      <c r="B8444" s="139">
        <v>20190705</v>
      </c>
      <c r="C8444" s="57" t="str">
        <f t="shared" si="931"/>
        <v>BPF</v>
      </c>
      <c r="D8444" s="115">
        <v>42189</v>
      </c>
      <c r="E8444" s="9" t="s">
        <v>347</v>
      </c>
      <c r="F8444" s="37" t="s">
        <v>25</v>
      </c>
      <c r="G8444" s="75" t="s">
        <v>380</v>
      </c>
      <c r="H8444" s="2"/>
      <c r="I8444" s="2"/>
      <c r="J8444" s="4" t="s">
        <v>27</v>
      </c>
      <c r="K8444" s="4" t="s">
        <v>578</v>
      </c>
      <c r="L8444" s="4" t="s">
        <v>44</v>
      </c>
      <c r="M8444" s="4"/>
      <c r="N8444" s="4"/>
      <c r="O8444" s="4" t="str">
        <f t="shared" si="930"/>
        <v>Bombus (Pyrobombus) mixtus</v>
      </c>
      <c r="P8444" s="85" t="str">
        <f t="shared" si="932"/>
        <v>Bombus mixtus</v>
      </c>
      <c r="Q8444" s="12" t="s">
        <v>29</v>
      </c>
      <c r="R8444" s="24">
        <v>4</v>
      </c>
      <c r="S8444" s="12"/>
      <c r="T8444" s="12"/>
      <c r="U8444" s="12"/>
      <c r="V8444" s="10" t="s">
        <v>182</v>
      </c>
      <c r="W8444" s="126">
        <v>42320</v>
      </c>
      <c r="X8444" s="66" t="s">
        <v>393</v>
      </c>
      <c r="Y8444" s="129">
        <f t="shared" si="929"/>
        <v>4</v>
      </c>
      <c r="Z8444" s="110">
        <f t="shared" si="933"/>
        <v>0</v>
      </c>
      <c r="AA8444" s="1">
        <f t="shared" si="934"/>
        <v>0</v>
      </c>
    </row>
    <row r="8445" spans="1:27" ht="14.25" customHeight="1">
      <c r="A8445" s="152"/>
      <c r="B8445" s="139">
        <v>20190705</v>
      </c>
      <c r="C8445" s="57" t="str">
        <f t="shared" si="931"/>
        <v>BPF</v>
      </c>
      <c r="D8445" s="115">
        <v>42189</v>
      </c>
      <c r="E8445" s="9" t="s">
        <v>347</v>
      </c>
      <c r="F8445" s="37" t="s">
        <v>25</v>
      </c>
      <c r="G8445" s="75" t="s">
        <v>380</v>
      </c>
      <c r="H8445" s="2"/>
      <c r="I8445" s="2"/>
      <c r="J8445" s="4" t="s">
        <v>27</v>
      </c>
      <c r="K8445" s="4" t="s">
        <v>578</v>
      </c>
      <c r="L8445" s="4" t="s">
        <v>87</v>
      </c>
      <c r="M8445" s="4"/>
      <c r="N8445" s="4"/>
      <c r="O8445" s="4" t="str">
        <f t="shared" si="930"/>
        <v>Bombus (Pyrobombus) flavifrons</v>
      </c>
      <c r="P8445" s="85" t="str">
        <f t="shared" si="932"/>
        <v>Bombus flavifrons</v>
      </c>
      <c r="Q8445" s="12" t="s">
        <v>29</v>
      </c>
      <c r="R8445" s="24">
        <v>10</v>
      </c>
      <c r="S8445" s="12"/>
      <c r="T8445" s="12"/>
      <c r="U8445" s="12"/>
      <c r="V8445" s="10" t="s">
        <v>182</v>
      </c>
      <c r="W8445" s="126">
        <v>42320</v>
      </c>
      <c r="X8445" s="66"/>
      <c r="Y8445" s="129">
        <f t="shared" si="929"/>
        <v>10</v>
      </c>
      <c r="Z8445" s="110">
        <f t="shared" si="933"/>
        <v>0</v>
      </c>
      <c r="AA8445" s="1">
        <f t="shared" si="934"/>
        <v>0</v>
      </c>
    </row>
    <row r="8446" spans="1:27" ht="14.25" customHeight="1">
      <c r="A8446" s="152"/>
      <c r="B8446" s="139">
        <v>20190705</v>
      </c>
      <c r="C8446" s="57" t="str">
        <f t="shared" si="931"/>
        <v>BPF</v>
      </c>
      <c r="D8446" s="115">
        <v>42189</v>
      </c>
      <c r="E8446" s="9" t="s">
        <v>347</v>
      </c>
      <c r="F8446" s="37" t="s">
        <v>25</v>
      </c>
      <c r="G8446" s="75" t="s">
        <v>380</v>
      </c>
      <c r="H8446" s="2"/>
      <c r="I8446" s="2"/>
      <c r="J8446" s="4" t="s">
        <v>27</v>
      </c>
      <c r="K8446" s="4" t="s">
        <v>578</v>
      </c>
      <c r="L8446" s="4" t="s">
        <v>87</v>
      </c>
      <c r="M8446" s="4"/>
      <c r="N8446" s="4"/>
      <c r="O8446" s="4" t="str">
        <f t="shared" si="930"/>
        <v>Bombus (Pyrobombus) flavifrons</v>
      </c>
      <c r="P8446" s="85" t="str">
        <f t="shared" si="932"/>
        <v>Bombus flavifrons</v>
      </c>
      <c r="Q8446" s="12" t="s">
        <v>43</v>
      </c>
      <c r="R8446" s="24">
        <v>1</v>
      </c>
      <c r="S8446" s="12"/>
      <c r="T8446" s="12"/>
      <c r="U8446" s="12"/>
      <c r="V8446" s="10" t="s">
        <v>182</v>
      </c>
      <c r="W8446" s="126">
        <v>42320</v>
      </c>
      <c r="X8446" s="66"/>
      <c r="Y8446" s="129">
        <f t="shared" si="929"/>
        <v>1</v>
      </c>
      <c r="Z8446" s="110">
        <f t="shared" si="933"/>
        <v>0</v>
      </c>
      <c r="AA8446" s="1">
        <f t="shared" si="934"/>
        <v>0</v>
      </c>
    </row>
    <row r="8447" spans="1:27" ht="14.25" customHeight="1">
      <c r="A8447" s="152"/>
      <c r="B8447" s="139">
        <v>20190705</v>
      </c>
      <c r="C8447" s="57" t="str">
        <f t="shared" si="931"/>
        <v>BPF</v>
      </c>
      <c r="D8447" s="115">
        <v>42189</v>
      </c>
      <c r="E8447" s="9" t="s">
        <v>347</v>
      </c>
      <c r="F8447" s="37" t="s">
        <v>25</v>
      </c>
      <c r="G8447" s="75" t="s">
        <v>380</v>
      </c>
      <c r="H8447" s="2"/>
      <c r="I8447" s="2"/>
      <c r="J8447" s="4" t="s">
        <v>51</v>
      </c>
      <c r="K8447" s="112" t="s">
        <v>583</v>
      </c>
      <c r="L8447" s="84" t="s">
        <v>157</v>
      </c>
      <c r="M8447" s="4"/>
      <c r="N8447" s="4"/>
      <c r="O8447" s="4" t="str">
        <f t="shared" si="930"/>
        <v>Halictus (Protohalictus) rubicundus</v>
      </c>
      <c r="P8447" s="85" t="str">
        <f t="shared" si="932"/>
        <v>Halictus rubicundus</v>
      </c>
      <c r="Q8447" s="12" t="s">
        <v>29</v>
      </c>
      <c r="R8447" s="24">
        <v>2</v>
      </c>
      <c r="S8447" s="12"/>
      <c r="T8447" s="12"/>
      <c r="U8447" s="12"/>
      <c r="V8447" s="10" t="s">
        <v>182</v>
      </c>
      <c r="W8447" s="126">
        <v>42320</v>
      </c>
      <c r="X8447" s="66"/>
      <c r="Y8447" s="129">
        <f t="shared" si="929"/>
        <v>2</v>
      </c>
      <c r="Z8447" s="110">
        <f t="shared" si="933"/>
        <v>0</v>
      </c>
      <c r="AA8447" s="1">
        <f t="shared" si="934"/>
        <v>0</v>
      </c>
    </row>
    <row r="8448" spans="1:27" ht="14.25" customHeight="1">
      <c r="A8448" s="152"/>
      <c r="B8448" s="139">
        <v>20190705</v>
      </c>
      <c r="C8448" s="57" t="str">
        <f t="shared" si="931"/>
        <v>BPF</v>
      </c>
      <c r="D8448" s="115">
        <v>42189</v>
      </c>
      <c r="E8448" s="9" t="s">
        <v>350</v>
      </c>
      <c r="F8448" s="37" t="s">
        <v>25</v>
      </c>
      <c r="G8448" s="75" t="s">
        <v>380</v>
      </c>
      <c r="H8448" s="2"/>
      <c r="I8448" s="2"/>
      <c r="J8448" s="4" t="s">
        <v>27</v>
      </c>
      <c r="K8448" s="4" t="s">
        <v>578</v>
      </c>
      <c r="L8448" s="4" t="s">
        <v>47</v>
      </c>
      <c r="M8448" s="4"/>
      <c r="N8448" s="4"/>
      <c r="O8448" s="4" t="str">
        <f t="shared" si="930"/>
        <v>Bombus (Pyrobombus) vosnesenskii</v>
      </c>
      <c r="P8448" s="85" t="str">
        <f t="shared" si="932"/>
        <v>Bombus vosnesenskii</v>
      </c>
      <c r="Q8448" s="12" t="s">
        <v>29</v>
      </c>
      <c r="R8448" s="24">
        <v>4</v>
      </c>
      <c r="S8448" s="12"/>
      <c r="T8448" s="12"/>
      <c r="U8448" s="12"/>
      <c r="V8448" s="10" t="s">
        <v>182</v>
      </c>
      <c r="W8448" s="126">
        <v>42320</v>
      </c>
      <c r="X8448" s="66"/>
      <c r="Y8448" s="129">
        <f t="shared" si="929"/>
        <v>4</v>
      </c>
      <c r="Z8448" s="110">
        <f t="shared" si="933"/>
        <v>0</v>
      </c>
      <c r="AA8448" s="1">
        <f t="shared" si="934"/>
        <v>0</v>
      </c>
    </row>
    <row r="8449" spans="1:27" ht="14.25" customHeight="1">
      <c r="A8449" s="152"/>
      <c r="B8449" s="139">
        <v>20190705</v>
      </c>
      <c r="C8449" s="57" t="str">
        <f t="shared" si="931"/>
        <v>BPF</v>
      </c>
      <c r="D8449" s="115">
        <v>42189</v>
      </c>
      <c r="E8449" s="9" t="s">
        <v>350</v>
      </c>
      <c r="F8449" s="37" t="s">
        <v>25</v>
      </c>
      <c r="G8449" s="75" t="s">
        <v>380</v>
      </c>
      <c r="H8449" s="2"/>
      <c r="I8449" s="2"/>
      <c r="J8449" s="4" t="s">
        <v>27</v>
      </c>
      <c r="K8449" s="4" t="s">
        <v>578</v>
      </c>
      <c r="L8449" s="4" t="s">
        <v>44</v>
      </c>
      <c r="M8449" s="4"/>
      <c r="N8449" s="4"/>
      <c r="O8449" s="4" t="str">
        <f t="shared" si="930"/>
        <v>Bombus (Pyrobombus) mixtus</v>
      </c>
      <c r="P8449" s="85" t="str">
        <f t="shared" si="932"/>
        <v>Bombus mixtus</v>
      </c>
      <c r="Q8449" s="12" t="s">
        <v>29</v>
      </c>
      <c r="R8449" s="24">
        <v>2</v>
      </c>
      <c r="S8449" s="12"/>
      <c r="T8449" s="12"/>
      <c r="U8449" s="12"/>
      <c r="V8449" s="10" t="s">
        <v>182</v>
      </c>
      <c r="W8449" s="126">
        <v>42320</v>
      </c>
      <c r="X8449" s="66"/>
      <c r="Y8449" s="129">
        <f t="shared" si="929"/>
        <v>2</v>
      </c>
      <c r="Z8449" s="110">
        <f t="shared" si="933"/>
        <v>0</v>
      </c>
      <c r="AA8449" s="1">
        <f t="shared" si="934"/>
        <v>0</v>
      </c>
    </row>
    <row r="8450" spans="1:27" ht="14.25" customHeight="1">
      <c r="A8450" s="152"/>
      <c r="B8450" s="139">
        <v>20190705</v>
      </c>
      <c r="C8450" s="57" t="str">
        <f t="shared" si="931"/>
        <v>BPF</v>
      </c>
      <c r="D8450" s="115">
        <v>42189</v>
      </c>
      <c r="E8450" s="9" t="s">
        <v>350</v>
      </c>
      <c r="F8450" s="37" t="s">
        <v>25</v>
      </c>
      <c r="G8450" s="75" t="s">
        <v>380</v>
      </c>
      <c r="H8450" s="2"/>
      <c r="I8450" s="2"/>
      <c r="J8450" s="4" t="s">
        <v>27</v>
      </c>
      <c r="K8450" s="4" t="s">
        <v>578</v>
      </c>
      <c r="L8450" s="4" t="s">
        <v>87</v>
      </c>
      <c r="M8450" s="4"/>
      <c r="N8450" s="4"/>
      <c r="O8450" s="4" t="str">
        <f t="shared" si="930"/>
        <v>Bombus (Pyrobombus) flavifrons</v>
      </c>
      <c r="P8450" s="85" t="str">
        <f t="shared" si="932"/>
        <v>Bombus flavifrons</v>
      </c>
      <c r="Q8450" s="12" t="s">
        <v>43</v>
      </c>
      <c r="R8450" s="24">
        <v>1</v>
      </c>
      <c r="S8450" s="12"/>
      <c r="T8450" s="12"/>
      <c r="U8450" s="12"/>
      <c r="V8450" s="10" t="s">
        <v>182</v>
      </c>
      <c r="W8450" s="126">
        <v>42320</v>
      </c>
      <c r="X8450" s="66" t="s">
        <v>1405</v>
      </c>
      <c r="Y8450" s="129">
        <f t="shared" ref="Y8450:Y8513" si="935">IF(R8450&gt;0,R8450,1)</f>
        <v>1</v>
      </c>
      <c r="Z8450" s="110">
        <f t="shared" si="933"/>
        <v>0</v>
      </c>
      <c r="AA8450" s="1">
        <f t="shared" si="934"/>
        <v>0</v>
      </c>
    </row>
    <row r="8451" spans="1:27" ht="14.25" customHeight="1">
      <c r="A8451" s="152"/>
      <c r="B8451" s="139">
        <v>20190705</v>
      </c>
      <c r="C8451" s="57" t="str">
        <f t="shared" si="931"/>
        <v>BPF</v>
      </c>
      <c r="D8451" s="115">
        <v>42189</v>
      </c>
      <c r="E8451" s="9" t="s">
        <v>350</v>
      </c>
      <c r="F8451" s="37" t="s">
        <v>25</v>
      </c>
      <c r="G8451" s="75" t="s">
        <v>380</v>
      </c>
      <c r="H8451" s="2"/>
      <c r="I8451" s="2"/>
      <c r="J8451" s="4" t="s">
        <v>140</v>
      </c>
      <c r="K8451" s="4" t="s">
        <v>140</v>
      </c>
      <c r="L8451" s="4" t="s">
        <v>141</v>
      </c>
      <c r="M8451" s="4"/>
      <c r="N8451" s="4"/>
      <c r="O8451" s="4" t="str">
        <f t="shared" si="930"/>
        <v>Agapostemon (Agapostemon) texanus</v>
      </c>
      <c r="P8451" s="85" t="str">
        <f t="shared" si="932"/>
        <v>Agapostemon texanus</v>
      </c>
      <c r="Q8451" s="12" t="s">
        <v>29</v>
      </c>
      <c r="R8451" s="24">
        <v>1</v>
      </c>
      <c r="S8451" s="12"/>
      <c r="T8451" s="12"/>
      <c r="U8451" s="12"/>
      <c r="V8451" s="10" t="s">
        <v>182</v>
      </c>
      <c r="W8451" s="126">
        <v>42320</v>
      </c>
      <c r="X8451" s="66"/>
      <c r="Y8451" s="129">
        <f t="shared" si="935"/>
        <v>1</v>
      </c>
      <c r="Z8451" s="110">
        <f t="shared" si="933"/>
        <v>0</v>
      </c>
      <c r="AA8451" s="1">
        <f t="shared" si="934"/>
        <v>0</v>
      </c>
    </row>
    <row r="8452" spans="1:27" ht="14.25" customHeight="1">
      <c r="A8452" s="152"/>
      <c r="B8452" s="139">
        <v>20190705</v>
      </c>
      <c r="C8452" s="57" t="str">
        <f t="shared" si="931"/>
        <v>BPF</v>
      </c>
      <c r="D8452" s="115">
        <v>42189</v>
      </c>
      <c r="E8452" s="9" t="s">
        <v>350</v>
      </c>
      <c r="F8452" s="37" t="s">
        <v>25</v>
      </c>
      <c r="G8452" s="75" t="s">
        <v>380</v>
      </c>
      <c r="H8452" s="2"/>
      <c r="I8452" s="2"/>
      <c r="J8452" s="4" t="s">
        <v>51</v>
      </c>
      <c r="K8452" s="31" t="s">
        <v>583</v>
      </c>
      <c r="L8452" s="4" t="s">
        <v>157</v>
      </c>
      <c r="M8452" s="4"/>
      <c r="N8452" s="4"/>
      <c r="O8452" s="4" t="str">
        <f t="shared" si="930"/>
        <v>Halictus (Protohalictus) rubicundus</v>
      </c>
      <c r="P8452" s="85" t="str">
        <f t="shared" si="932"/>
        <v>Halictus rubicundus</v>
      </c>
      <c r="Q8452" s="12" t="s">
        <v>29</v>
      </c>
      <c r="R8452" s="24">
        <v>2</v>
      </c>
      <c r="S8452" s="12"/>
      <c r="T8452" s="12"/>
      <c r="U8452" s="12"/>
      <c r="V8452" s="10" t="s">
        <v>182</v>
      </c>
      <c r="W8452" s="126">
        <v>42320</v>
      </c>
      <c r="X8452" s="66"/>
      <c r="Y8452" s="129">
        <f t="shared" si="935"/>
        <v>2</v>
      </c>
      <c r="Z8452" s="110">
        <f t="shared" si="933"/>
        <v>0</v>
      </c>
      <c r="AA8452" s="1">
        <f t="shared" si="934"/>
        <v>0</v>
      </c>
    </row>
    <row r="8453" spans="1:27" ht="14.25" customHeight="1">
      <c r="A8453" s="152"/>
      <c r="B8453" s="139">
        <v>20190705</v>
      </c>
      <c r="C8453" s="57" t="str">
        <f t="shared" si="931"/>
        <v>BPF</v>
      </c>
      <c r="D8453" s="115">
        <v>42189</v>
      </c>
      <c r="E8453" s="9" t="s">
        <v>476</v>
      </c>
      <c r="F8453" s="37" t="s">
        <v>25</v>
      </c>
      <c r="G8453" s="75" t="s">
        <v>380</v>
      </c>
      <c r="H8453" s="2"/>
      <c r="I8453" s="2"/>
      <c r="J8453" s="4" t="s">
        <v>27</v>
      </c>
      <c r="K8453" s="4" t="s">
        <v>578</v>
      </c>
      <c r="L8453" s="4" t="s">
        <v>47</v>
      </c>
      <c r="M8453" s="4"/>
      <c r="N8453" s="4"/>
      <c r="O8453" s="4" t="str">
        <f t="shared" si="930"/>
        <v>Bombus (Pyrobombus) vosnesenskii</v>
      </c>
      <c r="P8453" s="85" t="str">
        <f t="shared" si="932"/>
        <v>Bombus vosnesenskii</v>
      </c>
      <c r="Q8453" s="12" t="s">
        <v>29</v>
      </c>
      <c r="R8453" s="24">
        <v>6</v>
      </c>
      <c r="S8453" s="12"/>
      <c r="T8453" s="12"/>
      <c r="U8453" s="12"/>
      <c r="V8453" s="10" t="s">
        <v>182</v>
      </c>
      <c r="W8453" s="126">
        <v>42320</v>
      </c>
      <c r="X8453" s="66"/>
      <c r="Y8453" s="129">
        <f t="shared" si="935"/>
        <v>6</v>
      </c>
      <c r="Z8453" s="110">
        <f t="shared" si="933"/>
        <v>0</v>
      </c>
      <c r="AA8453" s="1">
        <f t="shared" si="934"/>
        <v>0</v>
      </c>
    </row>
    <row r="8454" spans="1:27" ht="14.25" customHeight="1">
      <c r="A8454" s="152"/>
      <c r="B8454" s="139">
        <v>20190705</v>
      </c>
      <c r="C8454" s="57" t="str">
        <f t="shared" si="931"/>
        <v>BPF</v>
      </c>
      <c r="D8454" s="115">
        <v>42189</v>
      </c>
      <c r="E8454" s="9" t="s">
        <v>476</v>
      </c>
      <c r="F8454" s="37" t="s">
        <v>25</v>
      </c>
      <c r="G8454" s="75" t="s">
        <v>380</v>
      </c>
      <c r="H8454" s="2"/>
      <c r="I8454" s="2"/>
      <c r="J8454" s="4" t="s">
        <v>27</v>
      </c>
      <c r="K8454" s="4" t="s">
        <v>578</v>
      </c>
      <c r="L8454" s="4" t="s">
        <v>47</v>
      </c>
      <c r="M8454" s="4"/>
      <c r="N8454" s="4"/>
      <c r="O8454" s="4" t="str">
        <f t="shared" si="930"/>
        <v>Bombus (Pyrobombus) vosnesenskii</v>
      </c>
      <c r="P8454" s="85" t="str">
        <f t="shared" si="932"/>
        <v>Bombus vosnesenskii</v>
      </c>
      <c r="Q8454" s="12" t="s">
        <v>43</v>
      </c>
      <c r="R8454" s="24">
        <v>1</v>
      </c>
      <c r="S8454" s="12"/>
      <c r="T8454" s="12"/>
      <c r="U8454" s="12"/>
      <c r="V8454" s="10" t="s">
        <v>182</v>
      </c>
      <c r="W8454" s="126">
        <v>42320</v>
      </c>
      <c r="X8454" s="66"/>
      <c r="Y8454" s="129">
        <f t="shared" si="935"/>
        <v>1</v>
      </c>
      <c r="Z8454" s="110">
        <f t="shared" si="933"/>
        <v>0</v>
      </c>
      <c r="AA8454" s="1">
        <f t="shared" si="934"/>
        <v>0</v>
      </c>
    </row>
    <row r="8455" spans="1:27" ht="14.25" customHeight="1">
      <c r="A8455" s="152"/>
      <c r="B8455" s="139">
        <v>20190705</v>
      </c>
      <c r="C8455" s="57" t="str">
        <f t="shared" si="931"/>
        <v>BPF</v>
      </c>
      <c r="D8455" s="115">
        <v>42189</v>
      </c>
      <c r="E8455" s="9" t="s">
        <v>476</v>
      </c>
      <c r="F8455" s="37" t="s">
        <v>25</v>
      </c>
      <c r="G8455" s="75" t="s">
        <v>380</v>
      </c>
      <c r="H8455" s="2"/>
      <c r="I8455" s="2"/>
      <c r="J8455" s="4" t="s">
        <v>27</v>
      </c>
      <c r="K8455" s="4" t="s">
        <v>578</v>
      </c>
      <c r="L8455" s="4" t="s">
        <v>44</v>
      </c>
      <c r="M8455" s="4"/>
      <c r="N8455" s="4"/>
      <c r="O8455" s="4" t="str">
        <f t="shared" si="930"/>
        <v>Bombus (Pyrobombus) mixtus</v>
      </c>
      <c r="P8455" s="85" t="str">
        <f t="shared" si="932"/>
        <v>Bombus mixtus</v>
      </c>
      <c r="Q8455" s="12" t="s">
        <v>29</v>
      </c>
      <c r="R8455" s="24">
        <v>1</v>
      </c>
      <c r="S8455" s="12"/>
      <c r="T8455" s="12"/>
      <c r="U8455" s="12"/>
      <c r="V8455" s="10" t="s">
        <v>182</v>
      </c>
      <c r="W8455" s="126">
        <v>42320</v>
      </c>
      <c r="X8455" s="66"/>
      <c r="Y8455" s="129">
        <f t="shared" si="935"/>
        <v>1</v>
      </c>
      <c r="Z8455" s="110">
        <f t="shared" si="933"/>
        <v>0</v>
      </c>
      <c r="AA8455" s="1">
        <f t="shared" si="934"/>
        <v>0</v>
      </c>
    </row>
    <row r="8456" spans="1:27" ht="14.25" customHeight="1">
      <c r="A8456" s="152"/>
      <c r="B8456" s="139">
        <v>20190705</v>
      </c>
      <c r="C8456" s="57" t="str">
        <f t="shared" si="931"/>
        <v>BPF</v>
      </c>
      <c r="D8456" s="115">
        <v>42189</v>
      </c>
      <c r="E8456" s="9" t="s">
        <v>477</v>
      </c>
      <c r="F8456" s="37" t="s">
        <v>25</v>
      </c>
      <c r="G8456" s="75" t="s">
        <v>380</v>
      </c>
      <c r="H8456" s="2"/>
      <c r="I8456" s="2"/>
      <c r="J8456" s="4" t="s">
        <v>27</v>
      </c>
      <c r="K8456" s="4" t="s">
        <v>578</v>
      </c>
      <c r="L8456" s="4" t="s">
        <v>47</v>
      </c>
      <c r="M8456" s="4"/>
      <c r="N8456" s="4"/>
      <c r="O8456" s="4" t="str">
        <f t="shared" si="930"/>
        <v>Bombus (Pyrobombus) vosnesenskii</v>
      </c>
      <c r="P8456" s="85" t="str">
        <f t="shared" si="932"/>
        <v>Bombus vosnesenskii</v>
      </c>
      <c r="Q8456" s="12" t="s">
        <v>29</v>
      </c>
      <c r="R8456" s="24">
        <v>5</v>
      </c>
      <c r="S8456" s="12"/>
      <c r="T8456" s="12"/>
      <c r="U8456" s="12"/>
      <c r="V8456" s="10" t="s">
        <v>182</v>
      </c>
      <c r="W8456" s="126">
        <v>42320</v>
      </c>
      <c r="X8456" s="66"/>
      <c r="Y8456" s="129">
        <f t="shared" si="935"/>
        <v>5</v>
      </c>
      <c r="Z8456" s="110">
        <f t="shared" si="933"/>
        <v>0</v>
      </c>
      <c r="AA8456" s="1">
        <f t="shared" si="934"/>
        <v>0</v>
      </c>
    </row>
    <row r="8457" spans="1:27" ht="14.25" customHeight="1">
      <c r="A8457" s="152"/>
      <c r="B8457" s="139">
        <v>20190705</v>
      </c>
      <c r="C8457" s="57" t="str">
        <f t="shared" si="931"/>
        <v>BPF</v>
      </c>
      <c r="D8457" s="115">
        <v>42189</v>
      </c>
      <c r="E8457" s="9" t="s">
        <v>477</v>
      </c>
      <c r="F8457" s="37" t="s">
        <v>25</v>
      </c>
      <c r="G8457" s="75" t="s">
        <v>380</v>
      </c>
      <c r="H8457" s="2"/>
      <c r="I8457" s="2"/>
      <c r="J8457" s="4" t="s">
        <v>27</v>
      </c>
      <c r="K8457" s="4" t="s">
        <v>578</v>
      </c>
      <c r="L8457" s="4" t="s">
        <v>44</v>
      </c>
      <c r="M8457" s="4"/>
      <c r="N8457" s="4"/>
      <c r="O8457" s="4" t="str">
        <f t="shared" si="930"/>
        <v>Bombus (Pyrobombus) mixtus</v>
      </c>
      <c r="P8457" s="85" t="str">
        <f t="shared" si="932"/>
        <v>Bombus mixtus</v>
      </c>
      <c r="Q8457" s="12" t="s">
        <v>29</v>
      </c>
      <c r="R8457" s="24">
        <v>4</v>
      </c>
      <c r="S8457" s="12"/>
      <c r="T8457" s="12"/>
      <c r="U8457" s="12"/>
      <c r="V8457" s="10" t="s">
        <v>182</v>
      </c>
      <c r="W8457" s="126">
        <v>42320</v>
      </c>
      <c r="X8457" s="66"/>
      <c r="Y8457" s="129">
        <f t="shared" si="935"/>
        <v>4</v>
      </c>
      <c r="Z8457" s="110">
        <f t="shared" si="933"/>
        <v>0</v>
      </c>
      <c r="AA8457" s="1">
        <f t="shared" si="934"/>
        <v>0</v>
      </c>
    </row>
    <row r="8458" spans="1:27" ht="14.25" customHeight="1">
      <c r="A8458" s="152"/>
      <c r="B8458" s="139">
        <v>20190705</v>
      </c>
      <c r="C8458" s="57" t="str">
        <f t="shared" si="931"/>
        <v>BPF</v>
      </c>
      <c r="D8458" s="115">
        <v>42189</v>
      </c>
      <c r="E8458" s="9" t="s">
        <v>477</v>
      </c>
      <c r="F8458" s="37" t="s">
        <v>25</v>
      </c>
      <c r="G8458" s="75" t="s">
        <v>380</v>
      </c>
      <c r="H8458" s="2"/>
      <c r="I8458" s="2"/>
      <c r="J8458" s="4" t="s">
        <v>27</v>
      </c>
      <c r="K8458" s="4" t="s">
        <v>578</v>
      </c>
      <c r="L8458" s="84" t="s">
        <v>87</v>
      </c>
      <c r="M8458" s="4"/>
      <c r="N8458" s="4"/>
      <c r="O8458" s="4" t="str">
        <f t="shared" si="930"/>
        <v>Bombus (Pyrobombus) flavifrons</v>
      </c>
      <c r="P8458" s="85" t="str">
        <f t="shared" si="932"/>
        <v>Bombus flavifrons</v>
      </c>
      <c r="Q8458" s="12" t="s">
        <v>29</v>
      </c>
      <c r="R8458" s="24">
        <v>4</v>
      </c>
      <c r="S8458" s="12"/>
      <c r="T8458" s="12"/>
      <c r="U8458" s="12"/>
      <c r="V8458" s="10" t="s">
        <v>182</v>
      </c>
      <c r="W8458" s="126">
        <v>42320</v>
      </c>
      <c r="X8458" s="66"/>
      <c r="Y8458" s="129">
        <f t="shared" si="935"/>
        <v>4</v>
      </c>
      <c r="Z8458" s="110">
        <f t="shared" si="933"/>
        <v>0</v>
      </c>
      <c r="AA8458" s="1">
        <f t="shared" si="934"/>
        <v>0</v>
      </c>
    </row>
    <row r="8459" spans="1:27" ht="14.25" customHeight="1">
      <c r="A8459" s="152"/>
      <c r="B8459" s="139">
        <v>20190705</v>
      </c>
      <c r="C8459" s="57" t="str">
        <f t="shared" si="931"/>
        <v>BPF</v>
      </c>
      <c r="D8459" s="115">
        <v>42189</v>
      </c>
      <c r="E8459" s="9" t="s">
        <v>477</v>
      </c>
      <c r="F8459" s="37" t="s">
        <v>25</v>
      </c>
      <c r="G8459" s="75" t="s">
        <v>380</v>
      </c>
      <c r="H8459" s="2"/>
      <c r="I8459" s="2"/>
      <c r="J8459" s="4" t="s">
        <v>48</v>
      </c>
      <c r="K8459" s="4" t="s">
        <v>48</v>
      </c>
      <c r="L8459" s="84" t="s">
        <v>49</v>
      </c>
      <c r="M8459" s="4"/>
      <c r="N8459" s="4"/>
      <c r="O8459" s="4" t="str">
        <f t="shared" si="930"/>
        <v>Apis (Apis) mellifera</v>
      </c>
      <c r="P8459" s="85" t="str">
        <f t="shared" si="932"/>
        <v>Apis mellifera</v>
      </c>
      <c r="Q8459" s="12" t="s">
        <v>29</v>
      </c>
      <c r="R8459" s="24">
        <v>1</v>
      </c>
      <c r="S8459" s="12"/>
      <c r="T8459" s="12"/>
      <c r="U8459" s="12"/>
      <c r="V8459" s="10" t="s">
        <v>182</v>
      </c>
      <c r="W8459" s="126">
        <v>42320</v>
      </c>
      <c r="X8459" s="66"/>
      <c r="Y8459" s="129">
        <f t="shared" si="935"/>
        <v>1</v>
      </c>
      <c r="Z8459" s="110">
        <f t="shared" si="933"/>
        <v>0</v>
      </c>
      <c r="AA8459" s="1">
        <f t="shared" si="934"/>
        <v>0</v>
      </c>
    </row>
    <row r="8460" spans="1:27" ht="14.25" customHeight="1">
      <c r="A8460" s="152"/>
      <c r="B8460" s="139">
        <v>20190705</v>
      </c>
      <c r="C8460" s="57" t="str">
        <f t="shared" si="931"/>
        <v>BPF</v>
      </c>
      <c r="D8460" s="115">
        <v>42189</v>
      </c>
      <c r="E8460" s="9" t="s">
        <v>477</v>
      </c>
      <c r="F8460" s="37" t="s">
        <v>25</v>
      </c>
      <c r="G8460" s="75" t="s">
        <v>380</v>
      </c>
      <c r="H8460" s="2"/>
      <c r="I8460" s="2"/>
      <c r="J8460" s="4" t="s">
        <v>51</v>
      </c>
      <c r="K8460" s="31" t="s">
        <v>583</v>
      </c>
      <c r="L8460" s="84" t="s">
        <v>157</v>
      </c>
      <c r="M8460" s="4"/>
      <c r="N8460" s="4"/>
      <c r="O8460" s="4" t="str">
        <f t="shared" si="930"/>
        <v>Halictus (Protohalictus) rubicundus</v>
      </c>
      <c r="P8460" s="85" t="str">
        <f t="shared" si="932"/>
        <v>Halictus rubicundus</v>
      </c>
      <c r="Q8460" s="12" t="s">
        <v>29</v>
      </c>
      <c r="R8460" s="24">
        <v>1</v>
      </c>
      <c r="S8460" s="12"/>
      <c r="T8460" s="12"/>
      <c r="U8460" s="12"/>
      <c r="V8460" s="10" t="s">
        <v>182</v>
      </c>
      <c r="W8460" s="126">
        <v>42320</v>
      </c>
      <c r="X8460" s="66"/>
      <c r="Y8460" s="129">
        <f t="shared" si="935"/>
        <v>1</v>
      </c>
      <c r="Z8460" s="110">
        <f t="shared" si="933"/>
        <v>0</v>
      </c>
      <c r="AA8460" s="1">
        <f t="shared" si="934"/>
        <v>0</v>
      </c>
    </row>
    <row r="8461" spans="1:27" ht="14.25" customHeight="1">
      <c r="A8461" s="152"/>
      <c r="B8461" s="139">
        <v>20190705</v>
      </c>
      <c r="C8461" s="57" t="str">
        <f t="shared" si="931"/>
        <v>POS</v>
      </c>
      <c r="D8461" s="115">
        <v>42189</v>
      </c>
      <c r="E8461" s="9" t="s">
        <v>35</v>
      </c>
      <c r="F8461" s="37" t="s">
        <v>25</v>
      </c>
      <c r="G8461" s="75" t="s">
        <v>380</v>
      </c>
      <c r="H8461" s="2"/>
      <c r="I8461" s="2"/>
      <c r="J8461" s="4" t="s">
        <v>27</v>
      </c>
      <c r="K8461" s="4" t="s">
        <v>578</v>
      </c>
      <c r="L8461" s="84" t="s">
        <v>47</v>
      </c>
      <c r="M8461" s="4"/>
      <c r="N8461" s="4"/>
      <c r="O8461" s="4" t="str">
        <f t="shared" si="930"/>
        <v>Bombus (Pyrobombus) vosnesenskii</v>
      </c>
      <c r="P8461" s="85" t="str">
        <f t="shared" si="932"/>
        <v>Bombus vosnesenskii</v>
      </c>
      <c r="Q8461" s="12" t="s">
        <v>29</v>
      </c>
      <c r="R8461" s="24">
        <v>29</v>
      </c>
      <c r="S8461" s="12"/>
      <c r="T8461" s="12"/>
      <c r="U8461" s="12"/>
      <c r="V8461" s="10" t="s">
        <v>182</v>
      </c>
      <c r="W8461" s="126">
        <v>42320</v>
      </c>
      <c r="X8461" s="66"/>
      <c r="Y8461" s="129">
        <f t="shared" si="935"/>
        <v>29</v>
      </c>
      <c r="Z8461" s="110">
        <f t="shared" si="933"/>
        <v>0</v>
      </c>
      <c r="AA8461" s="1">
        <f t="shared" si="934"/>
        <v>0</v>
      </c>
    </row>
    <row r="8462" spans="1:27" ht="14.25" customHeight="1">
      <c r="A8462" s="152"/>
      <c r="B8462" s="139">
        <v>20190705</v>
      </c>
      <c r="C8462" s="57" t="str">
        <f t="shared" si="931"/>
        <v>POS</v>
      </c>
      <c r="D8462" s="115">
        <v>42189</v>
      </c>
      <c r="E8462" s="9" t="s">
        <v>35</v>
      </c>
      <c r="F8462" s="37" t="s">
        <v>25</v>
      </c>
      <c r="G8462" s="75" t="s">
        <v>380</v>
      </c>
      <c r="H8462" s="2"/>
      <c r="I8462" s="2"/>
      <c r="J8462" s="4" t="s">
        <v>51</v>
      </c>
      <c r="K8462" s="31" t="s">
        <v>583</v>
      </c>
      <c r="L8462" s="4" t="s">
        <v>157</v>
      </c>
      <c r="M8462" s="4"/>
      <c r="N8462" s="4"/>
      <c r="O8462" s="4" t="str">
        <f t="shared" si="930"/>
        <v>Halictus (Protohalictus) rubicundus</v>
      </c>
      <c r="P8462" s="85" t="str">
        <f t="shared" si="932"/>
        <v>Halictus rubicundus</v>
      </c>
      <c r="Q8462" s="12" t="s">
        <v>43</v>
      </c>
      <c r="R8462" s="24">
        <v>5</v>
      </c>
      <c r="S8462" s="12"/>
      <c r="T8462" s="12"/>
      <c r="U8462" s="12"/>
      <c r="V8462" s="10" t="s">
        <v>182</v>
      </c>
      <c r="W8462" s="126">
        <v>42320</v>
      </c>
      <c r="X8462" s="66"/>
      <c r="Y8462" s="129">
        <f t="shared" si="935"/>
        <v>5</v>
      </c>
      <c r="Z8462" s="110">
        <f t="shared" si="933"/>
        <v>0</v>
      </c>
      <c r="AA8462" s="1">
        <f t="shared" si="934"/>
        <v>0</v>
      </c>
    </row>
    <row r="8463" spans="1:27" ht="14.25" customHeight="1">
      <c r="A8463" s="152"/>
      <c r="B8463" s="139">
        <v>20190705</v>
      </c>
      <c r="C8463" s="57" t="str">
        <f t="shared" si="931"/>
        <v>POS</v>
      </c>
      <c r="D8463" s="115">
        <v>42189</v>
      </c>
      <c r="E8463" s="9" t="s">
        <v>35</v>
      </c>
      <c r="F8463" s="37" t="s">
        <v>25</v>
      </c>
      <c r="G8463" s="75" t="s">
        <v>380</v>
      </c>
      <c r="H8463" s="2"/>
      <c r="I8463" s="2"/>
      <c r="J8463" s="4" t="s">
        <v>140</v>
      </c>
      <c r="K8463" s="4" t="s">
        <v>140</v>
      </c>
      <c r="L8463" s="4" t="s">
        <v>141</v>
      </c>
      <c r="M8463" s="4"/>
      <c r="N8463" s="4"/>
      <c r="O8463" s="4" t="str">
        <f t="shared" si="930"/>
        <v>Agapostemon (Agapostemon) texanus</v>
      </c>
      <c r="P8463" s="85" t="str">
        <f t="shared" si="932"/>
        <v>Agapostemon texanus</v>
      </c>
      <c r="Q8463" s="12" t="s">
        <v>29</v>
      </c>
      <c r="R8463" s="24">
        <v>4</v>
      </c>
      <c r="S8463" s="12"/>
      <c r="T8463" s="12"/>
      <c r="U8463" s="12"/>
      <c r="V8463" s="10" t="s">
        <v>182</v>
      </c>
      <c r="W8463" s="126">
        <v>42320</v>
      </c>
      <c r="X8463" s="66"/>
      <c r="Y8463" s="129">
        <f t="shared" si="935"/>
        <v>4</v>
      </c>
      <c r="Z8463" s="110">
        <f t="shared" si="933"/>
        <v>0</v>
      </c>
      <c r="AA8463" s="1">
        <f t="shared" si="934"/>
        <v>0</v>
      </c>
    </row>
    <row r="8464" spans="1:27" ht="14.25" customHeight="1">
      <c r="A8464" s="152"/>
      <c r="B8464" s="139">
        <v>20190705</v>
      </c>
      <c r="C8464" s="57" t="str">
        <f t="shared" si="931"/>
        <v>POS</v>
      </c>
      <c r="D8464" s="115">
        <v>42189</v>
      </c>
      <c r="E8464" s="9" t="s">
        <v>35</v>
      </c>
      <c r="F8464" s="37" t="s">
        <v>25</v>
      </c>
      <c r="G8464" s="75" t="s">
        <v>380</v>
      </c>
      <c r="H8464" s="2"/>
      <c r="I8464" s="2"/>
      <c r="J8464" s="4" t="s">
        <v>51</v>
      </c>
      <c r="K8464" s="4" t="s">
        <v>582</v>
      </c>
      <c r="L8464" s="4" t="s">
        <v>52</v>
      </c>
      <c r="M8464" s="84"/>
      <c r="N8464" s="4"/>
      <c r="O8464" s="4" t="str">
        <f t="shared" si="930"/>
        <v>Halictus (Seladonia) tripartitus</v>
      </c>
      <c r="P8464" s="85" t="str">
        <f t="shared" si="932"/>
        <v>Halictus tripartitus</v>
      </c>
      <c r="Q8464" s="12" t="s">
        <v>29</v>
      </c>
      <c r="R8464" s="24">
        <v>46</v>
      </c>
      <c r="S8464" s="12"/>
      <c r="T8464" s="12"/>
      <c r="U8464" s="12"/>
      <c r="V8464" s="10" t="s">
        <v>182</v>
      </c>
      <c r="W8464" s="126">
        <v>42320</v>
      </c>
      <c r="X8464" s="66"/>
      <c r="Y8464" s="129">
        <f t="shared" si="935"/>
        <v>46</v>
      </c>
      <c r="Z8464" s="110">
        <f t="shared" si="933"/>
        <v>0</v>
      </c>
      <c r="AA8464" s="1">
        <f t="shared" si="934"/>
        <v>0</v>
      </c>
    </row>
    <row r="8465" spans="1:27" ht="14.25" customHeight="1">
      <c r="A8465" s="152"/>
      <c r="B8465" s="139">
        <v>20190705</v>
      </c>
      <c r="C8465" s="57" t="str">
        <f t="shared" si="931"/>
        <v>POS</v>
      </c>
      <c r="D8465" s="115">
        <v>42189</v>
      </c>
      <c r="E8465" s="9" t="s">
        <v>217</v>
      </c>
      <c r="F8465" s="37" t="s">
        <v>25</v>
      </c>
      <c r="G8465" s="75" t="s">
        <v>380</v>
      </c>
      <c r="H8465" s="2"/>
      <c r="I8465" s="2"/>
      <c r="J8465" s="4" t="s">
        <v>48</v>
      </c>
      <c r="K8465" s="84" t="s">
        <v>48</v>
      </c>
      <c r="L8465" s="4" t="s">
        <v>49</v>
      </c>
      <c r="M8465" s="84"/>
      <c r="N8465" s="84"/>
      <c r="O8465" s="4" t="str">
        <f t="shared" si="930"/>
        <v>Apis (Apis) mellifera</v>
      </c>
      <c r="P8465" s="85" t="str">
        <f t="shared" si="932"/>
        <v>Apis mellifera</v>
      </c>
      <c r="Q8465" s="12" t="s">
        <v>29</v>
      </c>
      <c r="R8465" s="24">
        <v>2</v>
      </c>
      <c r="S8465" s="12"/>
      <c r="T8465" s="12"/>
      <c r="U8465" s="12"/>
      <c r="V8465" s="10" t="s">
        <v>182</v>
      </c>
      <c r="W8465" s="126">
        <v>42320</v>
      </c>
      <c r="X8465" s="2"/>
      <c r="Y8465" s="129">
        <f t="shared" si="935"/>
        <v>2</v>
      </c>
      <c r="Z8465" s="110">
        <f t="shared" si="933"/>
        <v>0</v>
      </c>
      <c r="AA8465" s="1">
        <f t="shared" si="934"/>
        <v>0</v>
      </c>
    </row>
    <row r="8466" spans="1:27" ht="14.25" customHeight="1">
      <c r="A8466" s="152"/>
      <c r="B8466" s="139">
        <v>20190705</v>
      </c>
      <c r="C8466" s="57" t="str">
        <f t="shared" si="931"/>
        <v>POS</v>
      </c>
      <c r="D8466" s="115">
        <v>42189</v>
      </c>
      <c r="E8466" s="9" t="s">
        <v>217</v>
      </c>
      <c r="F8466" s="37" t="s">
        <v>25</v>
      </c>
      <c r="G8466" s="75" t="s">
        <v>380</v>
      </c>
      <c r="H8466" s="2"/>
      <c r="I8466" s="2"/>
      <c r="J8466" s="4" t="s">
        <v>27</v>
      </c>
      <c r="K8466" s="84" t="s">
        <v>578</v>
      </c>
      <c r="L8466" s="4" t="s">
        <v>47</v>
      </c>
      <c r="M8466" s="84"/>
      <c r="N8466" s="84"/>
      <c r="O8466" s="4" t="str">
        <f t="shared" si="930"/>
        <v>Bombus (Pyrobombus) vosnesenskii</v>
      </c>
      <c r="P8466" s="85" t="str">
        <f t="shared" si="932"/>
        <v>Bombus vosnesenskii</v>
      </c>
      <c r="Q8466" s="12" t="s">
        <v>29</v>
      </c>
      <c r="R8466" s="24">
        <v>21</v>
      </c>
      <c r="S8466" s="12"/>
      <c r="T8466" s="12"/>
      <c r="U8466" s="12"/>
      <c r="V8466" s="10" t="s">
        <v>182</v>
      </c>
      <c r="W8466" s="126">
        <v>42320</v>
      </c>
      <c r="X8466" s="2"/>
      <c r="Y8466" s="129">
        <f t="shared" si="935"/>
        <v>21</v>
      </c>
      <c r="Z8466" s="110">
        <f t="shared" si="933"/>
        <v>0</v>
      </c>
      <c r="AA8466" s="1">
        <f t="shared" si="934"/>
        <v>0</v>
      </c>
    </row>
    <row r="8467" spans="1:27" ht="14.25" customHeight="1">
      <c r="A8467" s="152"/>
      <c r="B8467" s="139">
        <v>20190705</v>
      </c>
      <c r="C8467" s="57" t="str">
        <f t="shared" si="931"/>
        <v>POS</v>
      </c>
      <c r="D8467" s="115">
        <v>42189</v>
      </c>
      <c r="E8467" s="9" t="s">
        <v>217</v>
      </c>
      <c r="F8467" s="37" t="s">
        <v>25</v>
      </c>
      <c r="G8467" s="75" t="s">
        <v>380</v>
      </c>
      <c r="H8467" s="2"/>
      <c r="I8467" s="2"/>
      <c r="J8467" s="4" t="s">
        <v>27</v>
      </c>
      <c r="K8467" s="84" t="s">
        <v>578</v>
      </c>
      <c r="L8467" s="4" t="s">
        <v>87</v>
      </c>
      <c r="M8467" s="84"/>
      <c r="N8467" s="84"/>
      <c r="O8467" s="4" t="str">
        <f t="shared" si="930"/>
        <v>Bombus (Pyrobombus) flavifrons</v>
      </c>
      <c r="P8467" s="85" t="str">
        <f t="shared" si="932"/>
        <v>Bombus flavifrons</v>
      </c>
      <c r="Q8467" s="12" t="s">
        <v>29</v>
      </c>
      <c r="R8467" s="24">
        <v>2</v>
      </c>
      <c r="S8467" s="12"/>
      <c r="T8467" s="12"/>
      <c r="U8467" s="12"/>
      <c r="V8467" s="10" t="s">
        <v>182</v>
      </c>
      <c r="W8467" s="126">
        <v>42320</v>
      </c>
      <c r="X8467" s="2"/>
      <c r="Y8467" s="129">
        <f t="shared" si="935"/>
        <v>2</v>
      </c>
      <c r="Z8467" s="110">
        <f t="shared" si="933"/>
        <v>0</v>
      </c>
      <c r="AA8467" s="1">
        <f t="shared" si="934"/>
        <v>0</v>
      </c>
    </row>
    <row r="8468" spans="1:27" ht="14.25" customHeight="1">
      <c r="A8468" s="152"/>
      <c r="B8468" s="139">
        <v>20190705</v>
      </c>
      <c r="C8468" s="57" t="str">
        <f t="shared" si="931"/>
        <v>POS</v>
      </c>
      <c r="D8468" s="115">
        <v>42189</v>
      </c>
      <c r="E8468" s="9" t="s">
        <v>217</v>
      </c>
      <c r="F8468" s="37" t="s">
        <v>25</v>
      </c>
      <c r="G8468" s="75" t="s">
        <v>380</v>
      </c>
      <c r="H8468" s="2"/>
      <c r="I8468" s="2"/>
      <c r="J8468" s="4" t="s">
        <v>27</v>
      </c>
      <c r="K8468" s="84" t="s">
        <v>578</v>
      </c>
      <c r="L8468" s="4" t="s">
        <v>87</v>
      </c>
      <c r="M8468" s="84"/>
      <c r="N8468" s="84"/>
      <c r="O8468" s="4" t="str">
        <f t="shared" si="930"/>
        <v>Bombus (Pyrobombus) flavifrons</v>
      </c>
      <c r="P8468" s="85" t="str">
        <f t="shared" si="932"/>
        <v>Bombus flavifrons</v>
      </c>
      <c r="Q8468" s="12" t="s">
        <v>43</v>
      </c>
      <c r="R8468" s="24">
        <v>1</v>
      </c>
      <c r="S8468" s="12"/>
      <c r="T8468" s="12"/>
      <c r="U8468" s="12"/>
      <c r="V8468" s="10" t="s">
        <v>182</v>
      </c>
      <c r="W8468" s="126">
        <v>42320</v>
      </c>
      <c r="X8468" s="2"/>
      <c r="Y8468" s="129">
        <f t="shared" si="935"/>
        <v>1</v>
      </c>
      <c r="Z8468" s="110">
        <f t="shared" si="933"/>
        <v>0</v>
      </c>
      <c r="AA8468" s="1">
        <f t="shared" si="934"/>
        <v>0</v>
      </c>
    </row>
    <row r="8469" spans="1:27" ht="14.25" customHeight="1">
      <c r="A8469" s="152"/>
      <c r="B8469" s="139">
        <v>20190705</v>
      </c>
      <c r="C8469" s="57" t="str">
        <f t="shared" si="931"/>
        <v>POS</v>
      </c>
      <c r="D8469" s="115">
        <v>42189</v>
      </c>
      <c r="E8469" s="9" t="s">
        <v>217</v>
      </c>
      <c r="F8469" s="37" t="s">
        <v>25</v>
      </c>
      <c r="G8469" s="75" t="s">
        <v>380</v>
      </c>
      <c r="H8469" s="2"/>
      <c r="I8469" s="2"/>
      <c r="J8469" s="4" t="s">
        <v>140</v>
      </c>
      <c r="K8469" s="84" t="s">
        <v>140</v>
      </c>
      <c r="L8469" s="4" t="s">
        <v>141</v>
      </c>
      <c r="M8469" s="84"/>
      <c r="N8469" s="84"/>
      <c r="O8469" s="4" t="str">
        <f t="shared" si="930"/>
        <v>Agapostemon (Agapostemon) texanus</v>
      </c>
      <c r="P8469" s="85" t="str">
        <f t="shared" si="932"/>
        <v>Agapostemon texanus</v>
      </c>
      <c r="Q8469" s="12" t="s">
        <v>29</v>
      </c>
      <c r="R8469" s="24">
        <v>24</v>
      </c>
      <c r="S8469" s="12"/>
      <c r="T8469" s="12"/>
      <c r="U8469" s="12"/>
      <c r="V8469" s="10" t="s">
        <v>182</v>
      </c>
      <c r="W8469" s="126">
        <v>42320</v>
      </c>
      <c r="X8469" s="2"/>
      <c r="Y8469" s="129">
        <f t="shared" si="935"/>
        <v>24</v>
      </c>
      <c r="Z8469" s="110">
        <f t="shared" si="933"/>
        <v>0</v>
      </c>
      <c r="AA8469" s="1">
        <f t="shared" si="934"/>
        <v>0</v>
      </c>
    </row>
    <row r="8470" spans="1:27" ht="14.25" customHeight="1">
      <c r="A8470" s="152"/>
      <c r="B8470" s="139">
        <v>20190705</v>
      </c>
      <c r="C8470" s="57" t="str">
        <f t="shared" si="931"/>
        <v>POS</v>
      </c>
      <c r="D8470" s="115">
        <v>42189</v>
      </c>
      <c r="E8470" s="9" t="s">
        <v>217</v>
      </c>
      <c r="F8470" s="37" t="s">
        <v>25</v>
      </c>
      <c r="G8470" s="75" t="s">
        <v>380</v>
      </c>
      <c r="H8470" s="2"/>
      <c r="I8470" s="2"/>
      <c r="J8470" s="4" t="s">
        <v>51</v>
      </c>
      <c r="K8470" s="112" t="s">
        <v>583</v>
      </c>
      <c r="L8470" s="84" t="s">
        <v>157</v>
      </c>
      <c r="M8470" s="84"/>
      <c r="N8470" s="84"/>
      <c r="O8470" s="4" t="str">
        <f t="shared" si="930"/>
        <v>Halictus (Protohalictus) rubicundus</v>
      </c>
      <c r="P8470" s="85" t="str">
        <f t="shared" si="932"/>
        <v>Halictus rubicundus</v>
      </c>
      <c r="Q8470" s="12" t="s">
        <v>29</v>
      </c>
      <c r="R8470" s="24">
        <v>2</v>
      </c>
      <c r="S8470" s="12"/>
      <c r="T8470" s="12"/>
      <c r="U8470" s="12"/>
      <c r="V8470" s="10" t="s">
        <v>182</v>
      </c>
      <c r="W8470" s="126">
        <v>42320</v>
      </c>
      <c r="X8470" s="2"/>
      <c r="Y8470" s="129">
        <f t="shared" si="935"/>
        <v>2</v>
      </c>
      <c r="Z8470" s="110">
        <f t="shared" si="933"/>
        <v>0</v>
      </c>
      <c r="AA8470" s="1">
        <f t="shared" si="934"/>
        <v>0</v>
      </c>
    </row>
    <row r="8471" spans="1:27" ht="14.25" customHeight="1">
      <c r="A8471" s="152"/>
      <c r="B8471" s="139">
        <v>20190705</v>
      </c>
      <c r="C8471" s="57" t="str">
        <f t="shared" si="931"/>
        <v>POS</v>
      </c>
      <c r="D8471" s="115">
        <v>42189</v>
      </c>
      <c r="E8471" s="9" t="s">
        <v>217</v>
      </c>
      <c r="F8471" s="37" t="s">
        <v>25</v>
      </c>
      <c r="G8471" s="75" t="s">
        <v>380</v>
      </c>
      <c r="H8471" s="2"/>
      <c r="I8471" s="2"/>
      <c r="J8471" s="4" t="s">
        <v>51</v>
      </c>
      <c r="K8471" s="84" t="s">
        <v>582</v>
      </c>
      <c r="L8471" s="84" t="s">
        <v>52</v>
      </c>
      <c r="M8471" s="84"/>
      <c r="N8471" s="84"/>
      <c r="O8471" s="4" t="str">
        <f t="shared" si="930"/>
        <v>Halictus (Seladonia) tripartitus</v>
      </c>
      <c r="P8471" s="85" t="str">
        <f t="shared" si="932"/>
        <v>Halictus tripartitus</v>
      </c>
      <c r="Q8471" s="12" t="s">
        <v>29</v>
      </c>
      <c r="R8471" s="24">
        <v>27</v>
      </c>
      <c r="S8471" s="12"/>
      <c r="T8471" s="12"/>
      <c r="U8471" s="12"/>
      <c r="V8471" s="10" t="s">
        <v>182</v>
      </c>
      <c r="W8471" s="126">
        <v>42320</v>
      </c>
      <c r="X8471" s="2"/>
      <c r="Y8471" s="129">
        <f t="shared" si="935"/>
        <v>27</v>
      </c>
      <c r="Z8471" s="110">
        <f t="shared" si="933"/>
        <v>0</v>
      </c>
      <c r="AA8471" s="1">
        <f t="shared" si="934"/>
        <v>0</v>
      </c>
    </row>
    <row r="8472" spans="1:27" ht="14.25" customHeight="1">
      <c r="A8472" s="152"/>
      <c r="B8472" s="139">
        <v>20190705</v>
      </c>
      <c r="C8472" s="57" t="str">
        <f t="shared" si="931"/>
        <v>POS</v>
      </c>
      <c r="D8472" s="115">
        <v>42189</v>
      </c>
      <c r="E8472" s="9" t="s">
        <v>36</v>
      </c>
      <c r="F8472" s="37" t="s">
        <v>25</v>
      </c>
      <c r="G8472" s="75" t="s">
        <v>380</v>
      </c>
      <c r="H8472" s="2"/>
      <c r="I8472" s="2"/>
      <c r="J8472" s="4" t="s">
        <v>27</v>
      </c>
      <c r="K8472" s="4" t="s">
        <v>578</v>
      </c>
      <c r="L8472" s="84" t="s">
        <v>47</v>
      </c>
      <c r="M8472" s="84"/>
      <c r="N8472" s="84"/>
      <c r="O8472" s="4" t="str">
        <f t="shared" si="930"/>
        <v>Bombus (Pyrobombus) vosnesenskii</v>
      </c>
      <c r="P8472" s="85" t="str">
        <f t="shared" si="932"/>
        <v>Bombus vosnesenskii</v>
      </c>
      <c r="Q8472" s="12" t="s">
        <v>29</v>
      </c>
      <c r="R8472" s="24">
        <v>22</v>
      </c>
      <c r="S8472" s="12"/>
      <c r="T8472" s="12"/>
      <c r="U8472" s="12"/>
      <c r="V8472" s="10" t="s">
        <v>182</v>
      </c>
      <c r="W8472" s="126">
        <v>42320</v>
      </c>
      <c r="X8472" s="2" t="s">
        <v>393</v>
      </c>
      <c r="Y8472" s="129">
        <f t="shared" si="935"/>
        <v>22</v>
      </c>
      <c r="Z8472" s="110">
        <f t="shared" si="933"/>
        <v>0</v>
      </c>
      <c r="AA8472" s="1">
        <f t="shared" si="934"/>
        <v>0</v>
      </c>
    </row>
    <row r="8473" spans="1:27" ht="14.25" customHeight="1">
      <c r="A8473" s="152"/>
      <c r="B8473" s="139">
        <v>20190705</v>
      </c>
      <c r="C8473" s="57" t="str">
        <f t="shared" si="931"/>
        <v>POS</v>
      </c>
      <c r="D8473" s="115">
        <v>42189</v>
      </c>
      <c r="E8473" s="9" t="s">
        <v>36</v>
      </c>
      <c r="F8473" s="37" t="s">
        <v>25</v>
      </c>
      <c r="G8473" s="75" t="s">
        <v>380</v>
      </c>
      <c r="H8473" s="2"/>
      <c r="I8473" s="2"/>
      <c r="J8473" s="4" t="s">
        <v>27</v>
      </c>
      <c r="K8473" s="4" t="s">
        <v>578</v>
      </c>
      <c r="L8473" s="84" t="s">
        <v>47</v>
      </c>
      <c r="M8473" s="84"/>
      <c r="N8473" s="84"/>
      <c r="O8473" s="4" t="str">
        <f t="shared" si="930"/>
        <v>Bombus (Pyrobombus) vosnesenskii</v>
      </c>
      <c r="P8473" s="85" t="str">
        <f t="shared" si="932"/>
        <v>Bombus vosnesenskii</v>
      </c>
      <c r="Q8473" s="12" t="s">
        <v>43</v>
      </c>
      <c r="R8473" s="24">
        <v>1</v>
      </c>
      <c r="S8473" s="12"/>
      <c r="T8473" s="12"/>
      <c r="U8473" s="12"/>
      <c r="V8473" s="10" t="s">
        <v>182</v>
      </c>
      <c r="W8473" s="126">
        <v>42320</v>
      </c>
      <c r="X8473" s="2"/>
      <c r="Y8473" s="129">
        <f t="shared" si="935"/>
        <v>1</v>
      </c>
      <c r="Z8473" s="110">
        <f t="shared" si="933"/>
        <v>0</v>
      </c>
      <c r="AA8473" s="1">
        <f t="shared" si="934"/>
        <v>0</v>
      </c>
    </row>
    <row r="8474" spans="1:27" ht="14.25" customHeight="1">
      <c r="A8474" s="152"/>
      <c r="B8474" s="139">
        <v>20190705</v>
      </c>
      <c r="C8474" s="57" t="str">
        <f t="shared" si="931"/>
        <v>POS</v>
      </c>
      <c r="D8474" s="115">
        <v>42189</v>
      </c>
      <c r="E8474" s="9" t="s">
        <v>36</v>
      </c>
      <c r="F8474" s="37" t="s">
        <v>25</v>
      </c>
      <c r="G8474" s="75" t="s">
        <v>380</v>
      </c>
      <c r="H8474" s="2"/>
      <c r="I8474" s="2"/>
      <c r="J8474" s="4" t="s">
        <v>27</v>
      </c>
      <c r="K8474" s="4" t="s">
        <v>577</v>
      </c>
      <c r="L8474" s="4" t="s">
        <v>39</v>
      </c>
      <c r="M8474" s="84"/>
      <c r="N8474" s="84"/>
      <c r="O8474" s="4" t="str">
        <f t="shared" si="930"/>
        <v>Bombus (Thoracobombus) fervidus</v>
      </c>
      <c r="P8474" s="85" t="str">
        <f t="shared" si="932"/>
        <v>Bombus fervidus</v>
      </c>
      <c r="Q8474" s="12" t="s">
        <v>29</v>
      </c>
      <c r="R8474" s="24">
        <v>2</v>
      </c>
      <c r="S8474" s="12"/>
      <c r="T8474" s="12"/>
      <c r="U8474" s="12"/>
      <c r="V8474" s="10" t="s">
        <v>182</v>
      </c>
      <c r="W8474" s="126">
        <v>42320</v>
      </c>
      <c r="X8474" s="2"/>
      <c r="Y8474" s="129">
        <f t="shared" si="935"/>
        <v>2</v>
      </c>
      <c r="Z8474" s="110">
        <f t="shared" si="933"/>
        <v>0</v>
      </c>
      <c r="AA8474" s="1">
        <f t="shared" si="934"/>
        <v>0</v>
      </c>
    </row>
    <row r="8475" spans="1:27" ht="14.25" customHeight="1">
      <c r="A8475" s="152"/>
      <c r="B8475" s="139">
        <v>20190705</v>
      </c>
      <c r="C8475" s="57" t="str">
        <f t="shared" si="931"/>
        <v>POS</v>
      </c>
      <c r="D8475" s="115">
        <v>42189</v>
      </c>
      <c r="E8475" s="9" t="s">
        <v>36</v>
      </c>
      <c r="F8475" s="37" t="s">
        <v>25</v>
      </c>
      <c r="G8475" s="75" t="s">
        <v>380</v>
      </c>
      <c r="H8475" s="2"/>
      <c r="I8475" s="2"/>
      <c r="J8475" s="4" t="s">
        <v>27</v>
      </c>
      <c r="K8475" s="84" t="s">
        <v>578</v>
      </c>
      <c r="L8475" s="4" t="s">
        <v>87</v>
      </c>
      <c r="M8475" s="84"/>
      <c r="N8475" s="84"/>
      <c r="O8475" s="4" t="str">
        <f t="shared" ref="O8475:O8538" si="936">J8475&amp;" "&amp;IF(LEN(K8475)&gt;0,"("&amp;K8475&amp;") ","")&amp;IF(LEN(N8475)&gt;0,"nr. ","")&amp;L8475&amp;IF(LEN(M8475)&gt;0," ssp. "&amp;M8475,"")</f>
        <v>Bombus (Pyrobombus) flavifrons</v>
      </c>
      <c r="P8475" s="85" t="str">
        <f t="shared" si="932"/>
        <v>Bombus flavifrons</v>
      </c>
      <c r="Q8475" s="12" t="s">
        <v>29</v>
      </c>
      <c r="R8475" s="24">
        <v>1</v>
      </c>
      <c r="S8475" s="12"/>
      <c r="T8475" s="12"/>
      <c r="U8475" s="12"/>
      <c r="V8475" s="10" t="s">
        <v>182</v>
      </c>
      <c r="W8475" s="126">
        <v>42320</v>
      </c>
      <c r="X8475" s="2"/>
      <c r="Y8475" s="129">
        <f t="shared" si="935"/>
        <v>1</v>
      </c>
      <c r="Z8475" s="110">
        <f t="shared" si="933"/>
        <v>0</v>
      </c>
      <c r="AA8475" s="1">
        <f t="shared" si="934"/>
        <v>0</v>
      </c>
    </row>
    <row r="8476" spans="1:27" ht="14.25" customHeight="1">
      <c r="A8476" s="152"/>
      <c r="B8476" s="139">
        <v>20190705</v>
      </c>
      <c r="C8476" s="57" t="str">
        <f t="shared" si="931"/>
        <v>POS</v>
      </c>
      <c r="D8476" s="115">
        <v>42189</v>
      </c>
      <c r="E8476" s="9" t="s">
        <v>36</v>
      </c>
      <c r="F8476" s="37" t="s">
        <v>25</v>
      </c>
      <c r="G8476" s="75" t="s">
        <v>380</v>
      </c>
      <c r="H8476" s="2"/>
      <c r="I8476" s="2"/>
      <c r="J8476" s="4" t="s">
        <v>27</v>
      </c>
      <c r="K8476" s="84" t="s">
        <v>578</v>
      </c>
      <c r="L8476" s="4" t="s">
        <v>87</v>
      </c>
      <c r="M8476" s="84"/>
      <c r="N8476" s="84"/>
      <c r="O8476" s="4" t="str">
        <f t="shared" si="936"/>
        <v>Bombus (Pyrobombus) flavifrons</v>
      </c>
      <c r="P8476" s="85" t="str">
        <f t="shared" si="932"/>
        <v>Bombus flavifrons</v>
      </c>
      <c r="Q8476" s="12" t="s">
        <v>43</v>
      </c>
      <c r="R8476" s="24">
        <v>1</v>
      </c>
      <c r="S8476" s="12"/>
      <c r="T8476" s="12"/>
      <c r="U8476" s="12"/>
      <c r="V8476" s="10" t="s">
        <v>182</v>
      </c>
      <c r="W8476" s="126">
        <v>42320</v>
      </c>
      <c r="X8476" s="2"/>
      <c r="Y8476" s="129">
        <f t="shared" si="935"/>
        <v>1</v>
      </c>
      <c r="Z8476" s="110">
        <f t="shared" si="933"/>
        <v>0</v>
      </c>
      <c r="AA8476" s="1">
        <f t="shared" si="934"/>
        <v>0</v>
      </c>
    </row>
    <row r="8477" spans="1:27" ht="14.25" customHeight="1">
      <c r="A8477" s="152"/>
      <c r="B8477" s="139">
        <v>20190705</v>
      </c>
      <c r="C8477" s="57" t="str">
        <f t="shared" si="931"/>
        <v>POS</v>
      </c>
      <c r="D8477" s="115">
        <v>42189</v>
      </c>
      <c r="E8477" s="9" t="s">
        <v>36</v>
      </c>
      <c r="F8477" s="37" t="s">
        <v>25</v>
      </c>
      <c r="G8477" s="75" t="s">
        <v>380</v>
      </c>
      <c r="H8477" s="2"/>
      <c r="I8477" s="2"/>
      <c r="J8477" s="4" t="s">
        <v>51</v>
      </c>
      <c r="K8477" s="112" t="s">
        <v>583</v>
      </c>
      <c r="L8477" s="84" t="s">
        <v>157</v>
      </c>
      <c r="M8477" s="84"/>
      <c r="N8477" s="84"/>
      <c r="O8477" s="4" t="str">
        <f t="shared" si="936"/>
        <v>Halictus (Protohalictus) rubicundus</v>
      </c>
      <c r="P8477" s="85" t="str">
        <f t="shared" si="932"/>
        <v>Halictus rubicundus</v>
      </c>
      <c r="Q8477" s="12" t="s">
        <v>29</v>
      </c>
      <c r="R8477" s="24">
        <v>2</v>
      </c>
      <c r="S8477" s="12"/>
      <c r="T8477" s="12"/>
      <c r="U8477" s="12"/>
      <c r="V8477" s="10" t="s">
        <v>182</v>
      </c>
      <c r="W8477" s="126">
        <v>42320</v>
      </c>
      <c r="X8477" s="2"/>
      <c r="Y8477" s="129">
        <f t="shared" si="935"/>
        <v>2</v>
      </c>
      <c r="Z8477" s="110">
        <f t="shared" si="933"/>
        <v>0</v>
      </c>
      <c r="AA8477" s="1">
        <f t="shared" si="934"/>
        <v>0</v>
      </c>
    </row>
    <row r="8478" spans="1:27" ht="14.25" customHeight="1">
      <c r="A8478" s="152"/>
      <c r="B8478" s="139">
        <v>20190705</v>
      </c>
      <c r="C8478" s="57" t="str">
        <f t="shared" si="931"/>
        <v>POS</v>
      </c>
      <c r="D8478" s="115">
        <v>42189</v>
      </c>
      <c r="E8478" s="9" t="s">
        <v>36</v>
      </c>
      <c r="F8478" s="37" t="s">
        <v>25</v>
      </c>
      <c r="G8478" s="75" t="s">
        <v>380</v>
      </c>
      <c r="H8478" s="2"/>
      <c r="I8478" s="2"/>
      <c r="J8478" s="4" t="s">
        <v>51</v>
      </c>
      <c r="K8478" s="84" t="s">
        <v>582</v>
      </c>
      <c r="L8478" s="4" t="s">
        <v>52</v>
      </c>
      <c r="M8478" s="84"/>
      <c r="N8478" s="84"/>
      <c r="O8478" s="4" t="str">
        <f t="shared" si="936"/>
        <v>Halictus (Seladonia) tripartitus</v>
      </c>
      <c r="P8478" s="85" t="str">
        <f t="shared" si="932"/>
        <v>Halictus tripartitus</v>
      </c>
      <c r="Q8478" s="12" t="s">
        <v>29</v>
      </c>
      <c r="R8478" s="24">
        <v>23</v>
      </c>
      <c r="S8478" s="12"/>
      <c r="T8478" s="12"/>
      <c r="U8478" s="12"/>
      <c r="V8478" s="10" t="s">
        <v>182</v>
      </c>
      <c r="W8478" s="126">
        <v>42320</v>
      </c>
      <c r="X8478" s="2"/>
      <c r="Y8478" s="129">
        <f t="shared" si="935"/>
        <v>23</v>
      </c>
      <c r="Z8478" s="110">
        <f t="shared" si="933"/>
        <v>0</v>
      </c>
      <c r="AA8478" s="1">
        <f t="shared" si="934"/>
        <v>0</v>
      </c>
    </row>
    <row r="8479" spans="1:27" ht="14.25" customHeight="1">
      <c r="A8479" s="152"/>
      <c r="B8479" s="139">
        <v>20190705</v>
      </c>
      <c r="C8479" s="57" t="str">
        <f t="shared" si="931"/>
        <v>POS</v>
      </c>
      <c r="D8479" s="115">
        <v>42189</v>
      </c>
      <c r="E8479" s="9" t="s">
        <v>241</v>
      </c>
      <c r="F8479" s="37" t="s">
        <v>33</v>
      </c>
      <c r="G8479" s="75" t="s">
        <v>380</v>
      </c>
      <c r="H8479" s="2"/>
      <c r="I8479" s="2"/>
      <c r="J8479" s="4" t="s">
        <v>51</v>
      </c>
      <c r="K8479" s="84" t="s">
        <v>582</v>
      </c>
      <c r="L8479" s="84" t="s">
        <v>52</v>
      </c>
      <c r="M8479" s="84"/>
      <c r="N8479" s="84"/>
      <c r="O8479" s="4" t="str">
        <f t="shared" si="936"/>
        <v>Halictus (Seladonia) tripartitus</v>
      </c>
      <c r="P8479" s="85" t="str">
        <f t="shared" si="932"/>
        <v>Halictus tripartitus</v>
      </c>
      <c r="Q8479" s="12" t="s">
        <v>29</v>
      </c>
      <c r="R8479" s="24">
        <v>1</v>
      </c>
      <c r="S8479" s="12"/>
      <c r="T8479" s="12"/>
      <c r="U8479" s="12"/>
      <c r="V8479" s="10" t="s">
        <v>182</v>
      </c>
      <c r="W8479" s="126">
        <v>42320</v>
      </c>
      <c r="X8479" s="2" t="s">
        <v>507</v>
      </c>
      <c r="Y8479" s="129">
        <f t="shared" si="935"/>
        <v>1</v>
      </c>
      <c r="Z8479" s="110">
        <f t="shared" si="933"/>
        <v>0</v>
      </c>
      <c r="AA8479" s="1">
        <f t="shared" si="934"/>
        <v>0</v>
      </c>
    </row>
    <row r="8480" spans="1:27" ht="14.25" customHeight="1">
      <c r="A8480" s="152"/>
      <c r="B8480" s="139">
        <v>20190705</v>
      </c>
      <c r="C8480" s="57" t="str">
        <f t="shared" si="931"/>
        <v>POS</v>
      </c>
      <c r="D8480" s="115">
        <v>42189</v>
      </c>
      <c r="E8480" s="9" t="s">
        <v>249</v>
      </c>
      <c r="F8480" s="37" t="s">
        <v>25</v>
      </c>
      <c r="G8480" s="75" t="s">
        <v>380</v>
      </c>
      <c r="H8480" s="2"/>
      <c r="I8480" s="2"/>
      <c r="J8480" s="4" t="s">
        <v>51</v>
      </c>
      <c r="K8480" s="4" t="s">
        <v>582</v>
      </c>
      <c r="L8480" s="84" t="s">
        <v>52</v>
      </c>
      <c r="M8480" s="84"/>
      <c r="N8480" s="84"/>
      <c r="O8480" s="4" t="str">
        <f t="shared" si="936"/>
        <v>Halictus (Seladonia) tripartitus</v>
      </c>
      <c r="P8480" s="85" t="str">
        <f t="shared" si="932"/>
        <v>Halictus tripartitus</v>
      </c>
      <c r="Q8480" s="12" t="s">
        <v>29</v>
      </c>
      <c r="R8480" s="24">
        <v>87</v>
      </c>
      <c r="S8480" s="12"/>
      <c r="T8480" s="12"/>
      <c r="U8480" s="12"/>
      <c r="V8480" s="10" t="s">
        <v>182</v>
      </c>
      <c r="W8480" s="126">
        <v>42320</v>
      </c>
      <c r="X8480" s="2"/>
      <c r="Y8480" s="129">
        <f t="shared" si="935"/>
        <v>87</v>
      </c>
      <c r="Z8480" s="110">
        <f t="shared" si="933"/>
        <v>0</v>
      </c>
      <c r="AA8480" s="1">
        <f t="shared" si="934"/>
        <v>0</v>
      </c>
    </row>
    <row r="8481" spans="1:27" ht="14.25" customHeight="1">
      <c r="A8481" s="152"/>
      <c r="B8481" s="139">
        <v>20190705</v>
      </c>
      <c r="C8481" s="57" t="str">
        <f t="shared" si="931"/>
        <v>POS</v>
      </c>
      <c r="D8481" s="115">
        <v>42189</v>
      </c>
      <c r="E8481" s="9" t="s">
        <v>249</v>
      </c>
      <c r="F8481" s="37" t="s">
        <v>25</v>
      </c>
      <c r="G8481" s="75" t="s">
        <v>380</v>
      </c>
      <c r="H8481" s="2"/>
      <c r="I8481" s="2"/>
      <c r="J8481" s="4" t="s">
        <v>27</v>
      </c>
      <c r="K8481" s="4" t="s">
        <v>578</v>
      </c>
      <c r="L8481" s="84" t="s">
        <v>47</v>
      </c>
      <c r="M8481" s="84"/>
      <c r="N8481" s="84"/>
      <c r="O8481" s="4" t="str">
        <f t="shared" si="936"/>
        <v>Bombus (Pyrobombus) vosnesenskii</v>
      </c>
      <c r="P8481" s="85" t="str">
        <f t="shared" si="932"/>
        <v>Bombus vosnesenskii</v>
      </c>
      <c r="Q8481" s="12" t="s">
        <v>29</v>
      </c>
      <c r="R8481" s="24">
        <v>66</v>
      </c>
      <c r="S8481" s="12"/>
      <c r="T8481" s="12"/>
      <c r="U8481" s="12"/>
      <c r="V8481" s="10" t="s">
        <v>182</v>
      </c>
      <c r="W8481" s="126">
        <v>42320</v>
      </c>
      <c r="X8481" s="2"/>
      <c r="Y8481" s="129">
        <f t="shared" si="935"/>
        <v>66</v>
      </c>
      <c r="Z8481" s="110">
        <f t="shared" si="933"/>
        <v>0</v>
      </c>
      <c r="AA8481" s="1">
        <f t="shared" si="934"/>
        <v>0</v>
      </c>
    </row>
    <row r="8482" spans="1:27" ht="14.25" customHeight="1">
      <c r="A8482" s="152"/>
      <c r="B8482" s="139">
        <v>20190705</v>
      </c>
      <c r="C8482" s="57" t="str">
        <f t="shared" si="931"/>
        <v>POS</v>
      </c>
      <c r="D8482" s="115">
        <v>42189</v>
      </c>
      <c r="E8482" s="9" t="s">
        <v>249</v>
      </c>
      <c r="F8482" s="37" t="s">
        <v>25</v>
      </c>
      <c r="G8482" s="75" t="s">
        <v>380</v>
      </c>
      <c r="H8482" s="2"/>
      <c r="I8482" s="2"/>
      <c r="J8482" s="4" t="s">
        <v>91</v>
      </c>
      <c r="K8482" s="31" t="s">
        <v>590</v>
      </c>
      <c r="L8482" s="4" t="s">
        <v>99</v>
      </c>
      <c r="M8482" s="84"/>
      <c r="N8482" s="84"/>
      <c r="O8482" s="4" t="str">
        <f t="shared" si="936"/>
        <v>Megachile (Xanthosarus) melanophaea</v>
      </c>
      <c r="P8482" s="85" t="str">
        <f t="shared" si="932"/>
        <v>Megachile melanophaea</v>
      </c>
      <c r="Q8482" s="12" t="s">
        <v>29</v>
      </c>
      <c r="R8482" s="24">
        <v>2</v>
      </c>
      <c r="S8482" s="12"/>
      <c r="T8482" s="12"/>
      <c r="U8482" s="12"/>
      <c r="V8482" s="10" t="s">
        <v>182</v>
      </c>
      <c r="W8482" s="126">
        <v>42320</v>
      </c>
      <c r="X8482" s="2"/>
      <c r="Y8482" s="129">
        <f t="shared" si="935"/>
        <v>2</v>
      </c>
      <c r="Z8482" s="110">
        <f t="shared" si="933"/>
        <v>0</v>
      </c>
      <c r="AA8482" s="1">
        <f t="shared" si="934"/>
        <v>0</v>
      </c>
    </row>
    <row r="8483" spans="1:27" ht="14.25" customHeight="1">
      <c r="A8483" s="152"/>
      <c r="B8483" s="139">
        <v>20190705</v>
      </c>
      <c r="C8483" s="57" t="str">
        <f t="shared" si="931"/>
        <v>POS</v>
      </c>
      <c r="D8483" s="115">
        <v>42189</v>
      </c>
      <c r="E8483" s="9" t="s">
        <v>249</v>
      </c>
      <c r="F8483" s="37" t="s">
        <v>25</v>
      </c>
      <c r="G8483" s="75" t="s">
        <v>380</v>
      </c>
      <c r="H8483" s="2"/>
      <c r="I8483" s="2"/>
      <c r="J8483" s="4" t="s">
        <v>27</v>
      </c>
      <c r="K8483" s="4" t="s">
        <v>578</v>
      </c>
      <c r="L8483" s="4" t="s">
        <v>44</v>
      </c>
      <c r="M8483" s="84"/>
      <c r="N8483" s="84"/>
      <c r="O8483" s="4" t="str">
        <f t="shared" si="936"/>
        <v>Bombus (Pyrobombus) mixtus</v>
      </c>
      <c r="P8483" s="85" t="str">
        <f t="shared" si="932"/>
        <v>Bombus mixtus</v>
      </c>
      <c r="Q8483" s="12" t="s">
        <v>29</v>
      </c>
      <c r="R8483" s="24">
        <v>2</v>
      </c>
      <c r="S8483" s="12"/>
      <c r="T8483" s="12"/>
      <c r="U8483" s="12"/>
      <c r="V8483" s="10" t="s">
        <v>182</v>
      </c>
      <c r="W8483" s="126">
        <v>42320</v>
      </c>
      <c r="X8483" s="2" t="s">
        <v>393</v>
      </c>
      <c r="Y8483" s="129">
        <f t="shared" si="935"/>
        <v>2</v>
      </c>
      <c r="Z8483" s="110">
        <f t="shared" si="933"/>
        <v>0</v>
      </c>
      <c r="AA8483" s="1">
        <f t="shared" si="934"/>
        <v>0</v>
      </c>
    </row>
    <row r="8484" spans="1:27" ht="14.25" customHeight="1">
      <c r="A8484" s="152"/>
      <c r="B8484" s="139">
        <v>20190705</v>
      </c>
      <c r="C8484" s="57" t="str">
        <f t="shared" si="931"/>
        <v>POS</v>
      </c>
      <c r="D8484" s="115">
        <v>42189</v>
      </c>
      <c r="E8484" s="9" t="s">
        <v>249</v>
      </c>
      <c r="F8484" s="37" t="s">
        <v>25</v>
      </c>
      <c r="G8484" s="75" t="s">
        <v>380</v>
      </c>
      <c r="H8484" s="2"/>
      <c r="I8484" s="2"/>
      <c r="J8484" s="4" t="s">
        <v>140</v>
      </c>
      <c r="K8484" s="84" t="s">
        <v>140</v>
      </c>
      <c r="L8484" s="84" t="s">
        <v>141</v>
      </c>
      <c r="M8484" s="84"/>
      <c r="N8484" s="84"/>
      <c r="O8484" s="4" t="str">
        <f t="shared" si="936"/>
        <v>Agapostemon (Agapostemon) texanus</v>
      </c>
      <c r="P8484" s="85" t="str">
        <f t="shared" si="932"/>
        <v>Agapostemon texanus</v>
      </c>
      <c r="Q8484" s="12" t="s">
        <v>29</v>
      </c>
      <c r="R8484" s="24">
        <v>8</v>
      </c>
      <c r="S8484" s="12"/>
      <c r="T8484" s="12"/>
      <c r="U8484" s="12"/>
      <c r="V8484" s="10" t="s">
        <v>182</v>
      </c>
      <c r="W8484" s="126">
        <v>42320</v>
      </c>
      <c r="X8484" s="2"/>
      <c r="Y8484" s="129">
        <f t="shared" si="935"/>
        <v>8</v>
      </c>
      <c r="Z8484" s="110">
        <f t="shared" si="933"/>
        <v>0</v>
      </c>
      <c r="AA8484" s="1">
        <f t="shared" si="934"/>
        <v>0</v>
      </c>
    </row>
    <row r="8485" spans="1:27" ht="14.25" customHeight="1">
      <c r="A8485" s="152"/>
      <c r="B8485" s="139">
        <v>20190705</v>
      </c>
      <c r="C8485" s="57" t="str">
        <f t="shared" si="931"/>
        <v>POS</v>
      </c>
      <c r="D8485" s="115">
        <v>42189</v>
      </c>
      <c r="E8485" s="9" t="s">
        <v>249</v>
      </c>
      <c r="F8485" s="37" t="s">
        <v>25</v>
      </c>
      <c r="G8485" s="75" t="s">
        <v>380</v>
      </c>
      <c r="H8485" s="2"/>
      <c r="I8485" s="2"/>
      <c r="J8485" s="4" t="s">
        <v>51</v>
      </c>
      <c r="K8485" s="112" t="s">
        <v>583</v>
      </c>
      <c r="L8485" s="4" t="s">
        <v>157</v>
      </c>
      <c r="M8485" s="84"/>
      <c r="N8485" s="4"/>
      <c r="O8485" s="4" t="str">
        <f t="shared" si="936"/>
        <v>Halictus (Protohalictus) rubicundus</v>
      </c>
      <c r="P8485" s="85" t="str">
        <f t="shared" si="932"/>
        <v>Halictus rubicundus</v>
      </c>
      <c r="Q8485" s="12" t="s">
        <v>29</v>
      </c>
      <c r="R8485" s="24">
        <v>7</v>
      </c>
      <c r="S8485" s="12"/>
      <c r="T8485" s="12"/>
      <c r="U8485" s="12"/>
      <c r="V8485" s="10" t="s">
        <v>182</v>
      </c>
      <c r="W8485" s="126">
        <v>42320</v>
      </c>
      <c r="X8485" s="2"/>
      <c r="Y8485" s="129">
        <f t="shared" si="935"/>
        <v>7</v>
      </c>
      <c r="Z8485" s="110">
        <f t="shared" si="933"/>
        <v>0</v>
      </c>
      <c r="AA8485" s="1">
        <f t="shared" si="934"/>
        <v>0</v>
      </c>
    </row>
    <row r="8486" spans="1:27" ht="14.25" customHeight="1">
      <c r="A8486" s="152"/>
      <c r="B8486" s="139">
        <v>20190705</v>
      </c>
      <c r="C8486" s="57" t="str">
        <f t="shared" si="931"/>
        <v>POS</v>
      </c>
      <c r="D8486" s="115">
        <v>42189</v>
      </c>
      <c r="E8486" s="9" t="s">
        <v>249</v>
      </c>
      <c r="F8486" s="37" t="s">
        <v>33</v>
      </c>
      <c r="G8486" s="75" t="s">
        <v>380</v>
      </c>
      <c r="H8486" s="2"/>
      <c r="I8486" s="2"/>
      <c r="J8486" s="4" t="s">
        <v>51</v>
      </c>
      <c r="K8486" s="4" t="s">
        <v>582</v>
      </c>
      <c r="L8486" s="84" t="s">
        <v>52</v>
      </c>
      <c r="M8486" s="84"/>
      <c r="N8486" s="84"/>
      <c r="O8486" s="4" t="str">
        <f t="shared" si="936"/>
        <v>Halictus (Seladonia) tripartitus</v>
      </c>
      <c r="P8486" s="85" t="str">
        <f t="shared" si="932"/>
        <v>Halictus tripartitus</v>
      </c>
      <c r="Q8486" s="12" t="s">
        <v>29</v>
      </c>
      <c r="R8486" s="24">
        <v>2</v>
      </c>
      <c r="S8486" s="12"/>
      <c r="T8486" s="12"/>
      <c r="U8486" s="12"/>
      <c r="V8486" s="10" t="s">
        <v>182</v>
      </c>
      <c r="W8486" s="126">
        <v>42320</v>
      </c>
      <c r="X8486" s="2" t="s">
        <v>538</v>
      </c>
      <c r="Y8486" s="129">
        <f t="shared" si="935"/>
        <v>2</v>
      </c>
      <c r="Z8486" s="110">
        <f t="shared" si="933"/>
        <v>0</v>
      </c>
      <c r="AA8486" s="1">
        <f t="shared" si="934"/>
        <v>0</v>
      </c>
    </row>
    <row r="8487" spans="1:27" ht="14.25" customHeight="1">
      <c r="A8487" s="152"/>
      <c r="B8487" s="139">
        <v>20190705</v>
      </c>
      <c r="C8487" s="57" t="str">
        <f t="shared" si="931"/>
        <v>POS</v>
      </c>
      <c r="D8487" s="115">
        <v>42189</v>
      </c>
      <c r="E8487" s="9" t="s">
        <v>249</v>
      </c>
      <c r="F8487" s="37" t="s">
        <v>33</v>
      </c>
      <c r="G8487" s="75" t="s">
        <v>380</v>
      </c>
      <c r="H8487" s="2"/>
      <c r="I8487" s="2"/>
      <c r="J8487" s="4" t="s">
        <v>27</v>
      </c>
      <c r="K8487" s="84" t="s">
        <v>578</v>
      </c>
      <c r="L8487" s="4" t="s">
        <v>47</v>
      </c>
      <c r="M8487" s="84"/>
      <c r="N8487" s="84"/>
      <c r="O8487" s="4" t="str">
        <f t="shared" si="936"/>
        <v>Bombus (Pyrobombus) vosnesenskii</v>
      </c>
      <c r="P8487" s="85" t="str">
        <f t="shared" si="932"/>
        <v>Bombus vosnesenskii</v>
      </c>
      <c r="Q8487" s="12" t="s">
        <v>29</v>
      </c>
      <c r="R8487" s="24">
        <v>1</v>
      </c>
      <c r="S8487" s="12"/>
      <c r="T8487" s="12"/>
      <c r="U8487" s="12"/>
      <c r="V8487" s="10" t="s">
        <v>182</v>
      </c>
      <c r="W8487" s="126">
        <v>42320</v>
      </c>
      <c r="X8487" s="2" t="s">
        <v>539</v>
      </c>
      <c r="Y8487" s="129">
        <f t="shared" si="935"/>
        <v>1</v>
      </c>
      <c r="Z8487" s="110">
        <f t="shared" si="933"/>
        <v>0</v>
      </c>
      <c r="AA8487" s="1">
        <f t="shared" si="934"/>
        <v>0</v>
      </c>
    </row>
    <row r="8488" spans="1:27" ht="14.25" customHeight="1">
      <c r="A8488" s="152"/>
      <c r="B8488" s="139">
        <v>20190705</v>
      </c>
      <c r="C8488" s="57" t="str">
        <f t="shared" si="931"/>
        <v>POS</v>
      </c>
      <c r="D8488" s="115">
        <v>42189</v>
      </c>
      <c r="E8488" s="9" t="s">
        <v>296</v>
      </c>
      <c r="F8488" s="37" t="s">
        <v>33</v>
      </c>
      <c r="G8488" s="75" t="s">
        <v>380</v>
      </c>
      <c r="H8488" s="2"/>
      <c r="I8488" s="2"/>
      <c r="J8488" s="4" t="s">
        <v>48</v>
      </c>
      <c r="K8488" s="4" t="s">
        <v>48</v>
      </c>
      <c r="L8488" s="84" t="s">
        <v>49</v>
      </c>
      <c r="M8488" s="84"/>
      <c r="N8488" s="84"/>
      <c r="O8488" s="4" t="str">
        <f t="shared" si="936"/>
        <v>Apis (Apis) mellifera</v>
      </c>
      <c r="P8488" s="85" t="str">
        <f t="shared" si="932"/>
        <v>Apis mellifera</v>
      </c>
      <c r="Q8488" s="12" t="s">
        <v>29</v>
      </c>
      <c r="R8488" s="24">
        <v>2</v>
      </c>
      <c r="S8488" s="12"/>
      <c r="T8488" s="12"/>
      <c r="U8488" s="12"/>
      <c r="V8488" s="10" t="s">
        <v>182</v>
      </c>
      <c r="W8488" s="126">
        <v>42320</v>
      </c>
      <c r="X8488" s="2" t="s">
        <v>506</v>
      </c>
      <c r="Y8488" s="129">
        <f t="shared" si="935"/>
        <v>2</v>
      </c>
      <c r="Z8488" s="110">
        <f t="shared" si="933"/>
        <v>0</v>
      </c>
      <c r="AA8488" s="1">
        <f t="shared" si="934"/>
        <v>0</v>
      </c>
    </row>
    <row r="8489" spans="1:27" ht="14.25" customHeight="1">
      <c r="A8489" s="152"/>
      <c r="B8489" s="139">
        <v>20190705</v>
      </c>
      <c r="C8489" s="57" t="str">
        <f t="shared" si="931"/>
        <v>POS</v>
      </c>
      <c r="D8489" s="115">
        <v>42189</v>
      </c>
      <c r="E8489" s="9" t="s">
        <v>298</v>
      </c>
      <c r="F8489" s="37" t="s">
        <v>33</v>
      </c>
      <c r="G8489" s="75" t="s">
        <v>380</v>
      </c>
      <c r="H8489" s="2"/>
      <c r="I8489" s="2"/>
      <c r="J8489" s="4" t="s">
        <v>48</v>
      </c>
      <c r="K8489" s="84" t="s">
        <v>48</v>
      </c>
      <c r="L8489" s="4" t="s">
        <v>49</v>
      </c>
      <c r="M8489" s="84"/>
      <c r="N8489" s="4"/>
      <c r="O8489" s="4" t="str">
        <f t="shared" si="936"/>
        <v>Apis (Apis) mellifera</v>
      </c>
      <c r="P8489" s="85" t="str">
        <f t="shared" si="932"/>
        <v>Apis mellifera</v>
      </c>
      <c r="Q8489" s="12" t="s">
        <v>29</v>
      </c>
      <c r="R8489" s="24">
        <v>28</v>
      </c>
      <c r="S8489" s="12"/>
      <c r="T8489" s="12"/>
      <c r="U8489" s="12"/>
      <c r="V8489" s="10" t="s">
        <v>182</v>
      </c>
      <c r="W8489" s="126">
        <v>42320</v>
      </c>
      <c r="X8489" s="2" t="s">
        <v>503</v>
      </c>
      <c r="Y8489" s="129">
        <f t="shared" si="935"/>
        <v>28</v>
      </c>
      <c r="Z8489" s="110">
        <f t="shared" si="933"/>
        <v>0</v>
      </c>
      <c r="AA8489" s="1">
        <f t="shared" si="934"/>
        <v>0</v>
      </c>
    </row>
    <row r="8490" spans="1:27" ht="14.25" customHeight="1">
      <c r="A8490" s="152"/>
      <c r="B8490" s="139">
        <v>20190705</v>
      </c>
      <c r="C8490" s="57" t="str">
        <f t="shared" si="931"/>
        <v>POS</v>
      </c>
      <c r="D8490" s="115">
        <v>42189</v>
      </c>
      <c r="E8490" s="9" t="s">
        <v>298</v>
      </c>
      <c r="F8490" s="37" t="s">
        <v>33</v>
      </c>
      <c r="G8490" s="75" t="s">
        <v>380</v>
      </c>
      <c r="H8490" s="2"/>
      <c r="I8490" s="2"/>
      <c r="J8490" s="4" t="s">
        <v>27</v>
      </c>
      <c r="K8490" s="84" t="s">
        <v>578</v>
      </c>
      <c r="L8490" s="4" t="s">
        <v>47</v>
      </c>
      <c r="M8490" s="84"/>
      <c r="N8490" s="4"/>
      <c r="O8490" s="4" t="str">
        <f t="shared" si="936"/>
        <v>Bombus (Pyrobombus) vosnesenskii</v>
      </c>
      <c r="P8490" s="85" t="str">
        <f t="shared" si="932"/>
        <v>Bombus vosnesenskii</v>
      </c>
      <c r="Q8490" s="12" t="s">
        <v>29</v>
      </c>
      <c r="R8490" s="24">
        <v>3</v>
      </c>
      <c r="S8490" s="12"/>
      <c r="T8490" s="12"/>
      <c r="U8490" s="12"/>
      <c r="V8490" s="10" t="s">
        <v>182</v>
      </c>
      <c r="W8490" s="126">
        <v>42320</v>
      </c>
      <c r="X8490" s="2" t="s">
        <v>504</v>
      </c>
      <c r="Y8490" s="129">
        <f t="shared" si="935"/>
        <v>3</v>
      </c>
      <c r="Z8490" s="110">
        <f t="shared" si="933"/>
        <v>0</v>
      </c>
      <c r="AA8490" s="1">
        <f t="shared" si="934"/>
        <v>0</v>
      </c>
    </row>
    <row r="8491" spans="1:27" ht="14.25" customHeight="1">
      <c r="A8491" s="152"/>
      <c r="B8491" s="139">
        <v>20190705</v>
      </c>
      <c r="C8491" s="57" t="str">
        <f t="shared" si="931"/>
        <v>POS</v>
      </c>
      <c r="D8491" s="115">
        <v>42189</v>
      </c>
      <c r="E8491" s="9" t="s">
        <v>298</v>
      </c>
      <c r="F8491" s="37" t="s">
        <v>33</v>
      </c>
      <c r="G8491" s="75" t="s">
        <v>380</v>
      </c>
      <c r="H8491" s="2"/>
      <c r="I8491" s="2"/>
      <c r="J8491" s="4" t="s">
        <v>117</v>
      </c>
      <c r="K8491" s="84" t="s">
        <v>117</v>
      </c>
      <c r="L8491" s="4" t="s">
        <v>109</v>
      </c>
      <c r="M8491" s="84"/>
      <c r="N8491" s="4"/>
      <c r="O8491" s="4" t="str">
        <f t="shared" si="936"/>
        <v>Lasioglossum (Lasioglossum) sp.</v>
      </c>
      <c r="P8491" s="85" t="str">
        <f t="shared" si="932"/>
        <v>Lasioglossum sp.</v>
      </c>
      <c r="Q8491" s="12" t="s">
        <v>29</v>
      </c>
      <c r="R8491" s="24">
        <v>1</v>
      </c>
      <c r="S8491" s="12"/>
      <c r="T8491" s="12"/>
      <c r="U8491" s="12"/>
      <c r="V8491" s="10" t="s">
        <v>182</v>
      </c>
      <c r="W8491" s="126">
        <v>42320</v>
      </c>
      <c r="X8491" s="2" t="s">
        <v>505</v>
      </c>
      <c r="Y8491" s="129">
        <f t="shared" si="935"/>
        <v>1</v>
      </c>
      <c r="Z8491" s="110">
        <f t="shared" si="933"/>
        <v>0</v>
      </c>
      <c r="AA8491" s="1">
        <f t="shared" si="934"/>
        <v>0</v>
      </c>
    </row>
    <row r="8492" spans="1:27" ht="14.25" customHeight="1">
      <c r="A8492" s="152"/>
      <c r="B8492" s="139">
        <v>20190705</v>
      </c>
      <c r="C8492" s="57" t="str">
        <f t="shared" si="931"/>
        <v>POS</v>
      </c>
      <c r="D8492" s="115">
        <v>42189</v>
      </c>
      <c r="E8492" s="9" t="s">
        <v>298</v>
      </c>
      <c r="F8492" s="37" t="s">
        <v>33</v>
      </c>
      <c r="G8492" s="75" t="s">
        <v>380</v>
      </c>
      <c r="H8492" s="2"/>
      <c r="I8492" s="2"/>
      <c r="J8492" s="4" t="s">
        <v>51</v>
      </c>
      <c r="K8492" s="84" t="s">
        <v>582</v>
      </c>
      <c r="L8492" s="4" t="s">
        <v>52</v>
      </c>
      <c r="M8492" s="84"/>
      <c r="N8492" s="4"/>
      <c r="O8492" s="4" t="str">
        <f t="shared" si="936"/>
        <v>Halictus (Seladonia) tripartitus</v>
      </c>
      <c r="P8492" s="85" t="str">
        <f t="shared" si="932"/>
        <v>Halictus tripartitus</v>
      </c>
      <c r="Q8492" s="12" t="s">
        <v>29</v>
      </c>
      <c r="R8492" s="24">
        <v>1</v>
      </c>
      <c r="S8492" s="12"/>
      <c r="T8492" s="12"/>
      <c r="U8492" s="12"/>
      <c r="V8492" s="10" t="s">
        <v>182</v>
      </c>
      <c r="W8492" s="126">
        <v>42320</v>
      </c>
      <c r="X8492" s="2" t="s">
        <v>503</v>
      </c>
      <c r="Y8492" s="129">
        <f t="shared" si="935"/>
        <v>1</v>
      </c>
      <c r="Z8492" s="110">
        <f t="shared" si="933"/>
        <v>0</v>
      </c>
      <c r="AA8492" s="1">
        <f t="shared" si="934"/>
        <v>0</v>
      </c>
    </row>
    <row r="8493" spans="1:27" ht="14.25" customHeight="1">
      <c r="A8493" s="152"/>
      <c r="B8493" s="139">
        <v>20190705</v>
      </c>
      <c r="C8493" s="57" t="str">
        <f t="shared" si="931"/>
        <v>POS</v>
      </c>
      <c r="D8493" s="115">
        <v>42189</v>
      </c>
      <c r="E8493" s="9" t="s">
        <v>478</v>
      </c>
      <c r="F8493" s="37" t="s">
        <v>25</v>
      </c>
      <c r="G8493" s="75" t="s">
        <v>380</v>
      </c>
      <c r="H8493" s="2"/>
      <c r="I8493" s="2"/>
      <c r="J8493" s="4" t="s">
        <v>27</v>
      </c>
      <c r="K8493" s="4" t="s">
        <v>578</v>
      </c>
      <c r="L8493" s="84" t="s">
        <v>47</v>
      </c>
      <c r="M8493" s="84"/>
      <c r="N8493" s="84"/>
      <c r="O8493" s="4" t="str">
        <f t="shared" si="936"/>
        <v>Bombus (Pyrobombus) vosnesenskii</v>
      </c>
      <c r="P8493" s="85" t="str">
        <f t="shared" si="932"/>
        <v>Bombus vosnesenskii</v>
      </c>
      <c r="Q8493" s="12" t="s">
        <v>29</v>
      </c>
      <c r="R8493" s="24">
        <v>19</v>
      </c>
      <c r="S8493" s="12"/>
      <c r="T8493" s="12"/>
      <c r="U8493" s="12"/>
      <c r="V8493" s="10" t="s">
        <v>182</v>
      </c>
      <c r="W8493" s="126">
        <v>42320</v>
      </c>
      <c r="X8493" s="2"/>
      <c r="Y8493" s="129">
        <f t="shared" si="935"/>
        <v>19</v>
      </c>
      <c r="Z8493" s="110">
        <f t="shared" si="933"/>
        <v>0</v>
      </c>
      <c r="AA8493" s="1">
        <f t="shared" si="934"/>
        <v>0</v>
      </c>
    </row>
    <row r="8494" spans="1:27" ht="14.25" customHeight="1">
      <c r="A8494" s="152"/>
      <c r="B8494" s="139">
        <v>20190705</v>
      </c>
      <c r="C8494" s="57" t="str">
        <f t="shared" si="931"/>
        <v>POS</v>
      </c>
      <c r="D8494" s="115">
        <v>42189</v>
      </c>
      <c r="E8494" s="9" t="s">
        <v>478</v>
      </c>
      <c r="F8494" s="37" t="s">
        <v>25</v>
      </c>
      <c r="G8494" s="75" t="s">
        <v>380</v>
      </c>
      <c r="H8494" s="2"/>
      <c r="I8494" s="2"/>
      <c r="J8494" s="4" t="s">
        <v>51</v>
      </c>
      <c r="K8494" s="84" t="s">
        <v>582</v>
      </c>
      <c r="L8494" s="84" t="s">
        <v>52</v>
      </c>
      <c r="M8494" s="84"/>
      <c r="N8494" s="4"/>
      <c r="O8494" s="4" t="str">
        <f t="shared" si="936"/>
        <v>Halictus (Seladonia) tripartitus</v>
      </c>
      <c r="P8494" s="85" t="str">
        <f t="shared" si="932"/>
        <v>Halictus tripartitus</v>
      </c>
      <c r="Q8494" s="12" t="s">
        <v>29</v>
      </c>
      <c r="R8494" s="24">
        <v>88</v>
      </c>
      <c r="S8494" s="12"/>
      <c r="T8494" s="12"/>
      <c r="U8494" s="12"/>
      <c r="V8494" s="10" t="s">
        <v>182</v>
      </c>
      <c r="W8494" s="126">
        <v>42320</v>
      </c>
      <c r="X8494" s="2"/>
      <c r="Y8494" s="129">
        <f t="shared" si="935"/>
        <v>88</v>
      </c>
      <c r="Z8494" s="110">
        <f t="shared" si="933"/>
        <v>0</v>
      </c>
      <c r="AA8494" s="1">
        <f t="shared" si="934"/>
        <v>0</v>
      </c>
    </row>
    <row r="8495" spans="1:27" ht="14.25" customHeight="1">
      <c r="A8495" s="152"/>
      <c r="B8495" s="139">
        <v>20190705</v>
      </c>
      <c r="C8495" s="57" t="str">
        <f t="shared" si="931"/>
        <v>POS</v>
      </c>
      <c r="D8495" s="115">
        <v>42189</v>
      </c>
      <c r="E8495" s="9" t="s">
        <v>478</v>
      </c>
      <c r="F8495" s="37" t="s">
        <v>25</v>
      </c>
      <c r="G8495" s="75" t="s">
        <v>380</v>
      </c>
      <c r="H8495" s="2"/>
      <c r="I8495" s="2"/>
      <c r="J8495" s="4" t="s">
        <v>27</v>
      </c>
      <c r="K8495" s="84" t="s">
        <v>577</v>
      </c>
      <c r="L8495" s="84" t="s">
        <v>39</v>
      </c>
      <c r="M8495" s="84"/>
      <c r="N8495" s="4"/>
      <c r="O8495" s="4" t="str">
        <f t="shared" si="936"/>
        <v>Bombus (Thoracobombus) fervidus</v>
      </c>
      <c r="P8495" s="85" t="str">
        <f t="shared" si="932"/>
        <v>Bombus fervidus</v>
      </c>
      <c r="Q8495" s="12" t="s">
        <v>29</v>
      </c>
      <c r="R8495" s="24">
        <v>1</v>
      </c>
      <c r="S8495" s="12"/>
      <c r="T8495" s="12"/>
      <c r="U8495" s="12"/>
      <c r="V8495" s="10" t="s">
        <v>182</v>
      </c>
      <c r="W8495" s="126">
        <v>42320</v>
      </c>
      <c r="X8495" s="2" t="s">
        <v>211</v>
      </c>
      <c r="Y8495" s="129">
        <f t="shared" si="935"/>
        <v>1</v>
      </c>
      <c r="Z8495" s="110">
        <f t="shared" si="933"/>
        <v>0</v>
      </c>
      <c r="AA8495" s="1">
        <f t="shared" si="934"/>
        <v>0</v>
      </c>
    </row>
    <row r="8496" spans="1:27" ht="14.25" customHeight="1">
      <c r="A8496" s="152"/>
      <c r="B8496" s="139">
        <v>20190705</v>
      </c>
      <c r="C8496" s="57" t="str">
        <f t="shared" si="931"/>
        <v>POS</v>
      </c>
      <c r="D8496" s="115">
        <v>42189</v>
      </c>
      <c r="E8496" s="9" t="s">
        <v>478</v>
      </c>
      <c r="F8496" s="37" t="s">
        <v>25</v>
      </c>
      <c r="G8496" s="75" t="s">
        <v>380</v>
      </c>
      <c r="H8496" s="2"/>
      <c r="I8496" s="2"/>
      <c r="J8496" s="4" t="s">
        <v>140</v>
      </c>
      <c r="K8496" s="84" t="s">
        <v>140</v>
      </c>
      <c r="L8496" s="4" t="s">
        <v>141</v>
      </c>
      <c r="M8496" s="84"/>
      <c r="N8496" s="4"/>
      <c r="O8496" s="4" t="str">
        <f t="shared" si="936"/>
        <v>Agapostemon (Agapostemon) texanus</v>
      </c>
      <c r="P8496" s="85" t="str">
        <f t="shared" si="932"/>
        <v>Agapostemon texanus</v>
      </c>
      <c r="Q8496" s="12" t="s">
        <v>29</v>
      </c>
      <c r="R8496" s="24">
        <v>1</v>
      </c>
      <c r="S8496" s="12"/>
      <c r="T8496" s="12"/>
      <c r="U8496" s="12"/>
      <c r="V8496" s="10" t="s">
        <v>182</v>
      </c>
      <c r="W8496" s="126">
        <v>42320</v>
      </c>
      <c r="X8496" s="2"/>
      <c r="Y8496" s="129">
        <f t="shared" si="935"/>
        <v>1</v>
      </c>
      <c r="Z8496" s="110">
        <f t="shared" si="933"/>
        <v>0</v>
      </c>
      <c r="AA8496" s="1">
        <f t="shared" si="934"/>
        <v>0</v>
      </c>
    </row>
    <row r="8497" spans="1:27" ht="14.25" customHeight="1">
      <c r="A8497" s="152"/>
      <c r="B8497" s="139">
        <v>20190705</v>
      </c>
      <c r="C8497" s="57" t="str">
        <f t="shared" si="931"/>
        <v>POS</v>
      </c>
      <c r="D8497" s="115">
        <v>42189</v>
      </c>
      <c r="E8497" s="9" t="s">
        <v>478</v>
      </c>
      <c r="F8497" s="37" t="s">
        <v>25</v>
      </c>
      <c r="G8497" s="75" t="s">
        <v>380</v>
      </c>
      <c r="H8497" s="2"/>
      <c r="I8497" s="2"/>
      <c r="J8497" s="4" t="s">
        <v>51</v>
      </c>
      <c r="K8497" s="112" t="s">
        <v>583</v>
      </c>
      <c r="L8497" s="84" t="s">
        <v>157</v>
      </c>
      <c r="M8497" s="84"/>
      <c r="N8497" s="4"/>
      <c r="O8497" s="4" t="str">
        <f t="shared" si="936"/>
        <v>Halictus (Protohalictus) rubicundus</v>
      </c>
      <c r="P8497" s="85" t="str">
        <f t="shared" si="932"/>
        <v>Halictus rubicundus</v>
      </c>
      <c r="Q8497" s="12" t="s">
        <v>29</v>
      </c>
      <c r="R8497" s="24">
        <v>4</v>
      </c>
      <c r="S8497" s="12"/>
      <c r="T8497" s="12"/>
      <c r="U8497" s="12"/>
      <c r="V8497" s="10" t="s">
        <v>182</v>
      </c>
      <c r="W8497" s="126">
        <v>42320</v>
      </c>
      <c r="X8497" s="2"/>
      <c r="Y8497" s="129">
        <f t="shared" si="935"/>
        <v>4</v>
      </c>
      <c r="Z8497" s="110">
        <f t="shared" si="933"/>
        <v>0</v>
      </c>
      <c r="AA8497" s="1">
        <f t="shared" si="934"/>
        <v>0</v>
      </c>
    </row>
    <row r="8498" spans="1:27" ht="14.25" customHeight="1">
      <c r="A8498" s="152"/>
      <c r="B8498" s="139">
        <v>20190705</v>
      </c>
      <c r="C8498" s="57" t="str">
        <f t="shared" si="931"/>
        <v>POS</v>
      </c>
      <c r="D8498" s="115">
        <v>42189</v>
      </c>
      <c r="E8498" s="9" t="s">
        <v>478</v>
      </c>
      <c r="F8498" s="37" t="s">
        <v>25</v>
      </c>
      <c r="G8498" s="75" t="s">
        <v>380</v>
      </c>
      <c r="H8498" s="2"/>
      <c r="I8498" s="2"/>
      <c r="J8498" s="4" t="s">
        <v>91</v>
      </c>
      <c r="K8498" s="112" t="s">
        <v>590</v>
      </c>
      <c r="L8498" s="84" t="s">
        <v>99</v>
      </c>
      <c r="M8498" s="84"/>
      <c r="N8498" s="84"/>
      <c r="O8498" s="4" t="str">
        <f t="shared" si="936"/>
        <v>Megachile (Xanthosarus) melanophaea</v>
      </c>
      <c r="P8498" s="85" t="str">
        <f t="shared" si="932"/>
        <v>Megachile melanophaea</v>
      </c>
      <c r="Q8498" s="12" t="s">
        <v>29</v>
      </c>
      <c r="R8498" s="24">
        <v>3</v>
      </c>
      <c r="S8498" s="12"/>
      <c r="T8498" s="12"/>
      <c r="U8498" s="12"/>
      <c r="V8498" s="10" t="s">
        <v>182</v>
      </c>
      <c r="W8498" s="126">
        <v>42320</v>
      </c>
      <c r="X8498" s="2"/>
      <c r="Y8498" s="129">
        <f t="shared" si="935"/>
        <v>3</v>
      </c>
      <c r="Z8498" s="110">
        <f t="shared" si="933"/>
        <v>0</v>
      </c>
      <c r="AA8498" s="1">
        <f t="shared" si="934"/>
        <v>0</v>
      </c>
    </row>
    <row r="8499" spans="1:27" ht="14.25" customHeight="1">
      <c r="A8499" s="152"/>
      <c r="B8499" s="139">
        <v>20190705</v>
      </c>
      <c r="C8499" s="57" t="str">
        <f t="shared" si="931"/>
        <v>POS</v>
      </c>
      <c r="D8499" s="115">
        <v>42189</v>
      </c>
      <c r="E8499" s="9" t="s">
        <v>478</v>
      </c>
      <c r="F8499" s="37" t="s">
        <v>25</v>
      </c>
      <c r="G8499" s="75" t="s">
        <v>380</v>
      </c>
      <c r="H8499" s="2"/>
      <c r="I8499" s="2"/>
      <c r="J8499" s="4" t="s">
        <v>51</v>
      </c>
      <c r="K8499" s="112" t="s">
        <v>583</v>
      </c>
      <c r="L8499" s="4" t="s">
        <v>157</v>
      </c>
      <c r="M8499" s="84"/>
      <c r="N8499" s="84"/>
      <c r="O8499" s="4" t="str">
        <f t="shared" si="936"/>
        <v>Halictus (Protohalictus) rubicundus</v>
      </c>
      <c r="P8499" s="85" t="str">
        <f t="shared" si="932"/>
        <v>Halictus rubicundus</v>
      </c>
      <c r="Q8499" s="12" t="s">
        <v>43</v>
      </c>
      <c r="R8499" s="24">
        <v>1</v>
      </c>
      <c r="S8499" s="12"/>
      <c r="T8499" s="12"/>
      <c r="U8499" s="12"/>
      <c r="V8499" s="10" t="s">
        <v>182</v>
      </c>
      <c r="W8499" s="126">
        <v>42320</v>
      </c>
      <c r="X8499" s="2"/>
      <c r="Y8499" s="129">
        <f t="shared" si="935"/>
        <v>1</v>
      </c>
      <c r="Z8499" s="110">
        <f t="shared" si="933"/>
        <v>0</v>
      </c>
      <c r="AA8499" s="1">
        <f t="shared" si="934"/>
        <v>0</v>
      </c>
    </row>
    <row r="8500" spans="1:27" ht="14.25" customHeight="1">
      <c r="A8500" s="152"/>
      <c r="B8500" s="139">
        <v>20190705</v>
      </c>
      <c r="C8500" s="57" t="str">
        <f t="shared" si="931"/>
        <v>POS</v>
      </c>
      <c r="D8500" s="115">
        <v>42189</v>
      </c>
      <c r="E8500" s="9" t="s">
        <v>206</v>
      </c>
      <c r="F8500" s="37" t="s">
        <v>25</v>
      </c>
      <c r="G8500" s="75" t="s">
        <v>380</v>
      </c>
      <c r="H8500" s="2"/>
      <c r="I8500" s="2"/>
      <c r="J8500" s="4" t="s">
        <v>51</v>
      </c>
      <c r="K8500" s="84" t="s">
        <v>582</v>
      </c>
      <c r="L8500" s="4" t="s">
        <v>52</v>
      </c>
      <c r="M8500" s="84"/>
      <c r="N8500" s="4"/>
      <c r="O8500" s="4" t="str">
        <f t="shared" si="936"/>
        <v>Halictus (Seladonia) tripartitus</v>
      </c>
      <c r="P8500" s="85" t="str">
        <f t="shared" si="932"/>
        <v>Halictus tripartitus</v>
      </c>
      <c r="Q8500" s="12" t="s">
        <v>29</v>
      </c>
      <c r="R8500" s="24">
        <v>24</v>
      </c>
      <c r="S8500" s="12"/>
      <c r="T8500" s="12"/>
      <c r="U8500" s="12"/>
      <c r="V8500" s="10" t="s">
        <v>182</v>
      </c>
      <c r="W8500" s="126">
        <v>42320</v>
      </c>
      <c r="X8500" s="2"/>
      <c r="Y8500" s="129">
        <f t="shared" si="935"/>
        <v>24</v>
      </c>
      <c r="Z8500" s="110">
        <f t="shared" si="933"/>
        <v>0</v>
      </c>
      <c r="AA8500" s="1">
        <f t="shared" si="934"/>
        <v>0</v>
      </c>
    </row>
    <row r="8501" spans="1:27" ht="14.25" customHeight="1">
      <c r="A8501" s="152"/>
      <c r="B8501" s="139">
        <v>20190705</v>
      </c>
      <c r="C8501" s="57" t="str">
        <f t="shared" si="931"/>
        <v>POS</v>
      </c>
      <c r="D8501" s="115">
        <v>42189</v>
      </c>
      <c r="E8501" s="9" t="s">
        <v>206</v>
      </c>
      <c r="F8501" s="37" t="s">
        <v>25</v>
      </c>
      <c r="G8501" s="75" t="s">
        <v>380</v>
      </c>
      <c r="H8501" s="2"/>
      <c r="I8501" s="2"/>
      <c r="J8501" s="4" t="s">
        <v>27</v>
      </c>
      <c r="K8501" s="84" t="s">
        <v>578</v>
      </c>
      <c r="L8501" s="4" t="s">
        <v>44</v>
      </c>
      <c r="M8501" s="84"/>
      <c r="N8501" s="84"/>
      <c r="O8501" s="4" t="str">
        <f t="shared" si="936"/>
        <v>Bombus (Pyrobombus) mixtus</v>
      </c>
      <c r="P8501" s="85" t="str">
        <f t="shared" si="932"/>
        <v>Bombus mixtus</v>
      </c>
      <c r="Q8501" s="12" t="s">
        <v>29</v>
      </c>
      <c r="R8501" s="24">
        <v>2</v>
      </c>
      <c r="S8501" s="12"/>
      <c r="T8501" s="12"/>
      <c r="U8501" s="12"/>
      <c r="V8501" s="10" t="s">
        <v>182</v>
      </c>
      <c r="W8501" s="126">
        <v>42320</v>
      </c>
      <c r="X8501" s="2" t="s">
        <v>393</v>
      </c>
      <c r="Y8501" s="129">
        <f t="shared" si="935"/>
        <v>2</v>
      </c>
      <c r="Z8501" s="110">
        <f t="shared" si="933"/>
        <v>0</v>
      </c>
      <c r="AA8501" s="1">
        <f t="shared" si="934"/>
        <v>0</v>
      </c>
    </row>
    <row r="8502" spans="1:27" ht="14.25" customHeight="1">
      <c r="A8502" s="152"/>
      <c r="B8502" s="139">
        <v>20190705</v>
      </c>
      <c r="C8502" s="57" t="str">
        <f t="shared" si="931"/>
        <v>POS</v>
      </c>
      <c r="D8502" s="115">
        <v>42189</v>
      </c>
      <c r="E8502" s="9" t="s">
        <v>206</v>
      </c>
      <c r="F8502" s="37" t="s">
        <v>25</v>
      </c>
      <c r="G8502" s="75" t="s">
        <v>380</v>
      </c>
      <c r="H8502" s="2"/>
      <c r="I8502" s="2"/>
      <c r="J8502" s="4" t="s">
        <v>27</v>
      </c>
      <c r="K8502" s="4" t="s">
        <v>577</v>
      </c>
      <c r="L8502" s="84" t="s">
        <v>39</v>
      </c>
      <c r="M8502" s="84"/>
      <c r="N8502" s="84"/>
      <c r="O8502" s="4" t="str">
        <f t="shared" si="936"/>
        <v>Bombus (Thoracobombus) fervidus</v>
      </c>
      <c r="P8502" s="85" t="str">
        <f t="shared" si="932"/>
        <v>Bombus fervidus</v>
      </c>
      <c r="Q8502" s="12" t="s">
        <v>43</v>
      </c>
      <c r="R8502" s="24">
        <v>1</v>
      </c>
      <c r="S8502" s="12"/>
      <c r="T8502" s="12"/>
      <c r="U8502" s="12"/>
      <c r="V8502" s="10" t="s">
        <v>182</v>
      </c>
      <c r="W8502" s="126">
        <v>42320</v>
      </c>
      <c r="X8502" s="2"/>
      <c r="Y8502" s="129">
        <f t="shared" si="935"/>
        <v>1</v>
      </c>
      <c r="Z8502" s="110">
        <f t="shared" si="933"/>
        <v>0</v>
      </c>
      <c r="AA8502" s="1">
        <f t="shared" si="934"/>
        <v>0</v>
      </c>
    </row>
    <row r="8503" spans="1:27" ht="14.25" customHeight="1">
      <c r="A8503" s="152"/>
      <c r="B8503" s="139">
        <v>20190705</v>
      </c>
      <c r="C8503" s="57" t="str">
        <f t="shared" si="931"/>
        <v>POS</v>
      </c>
      <c r="D8503" s="115">
        <v>42189</v>
      </c>
      <c r="E8503" s="9" t="s">
        <v>206</v>
      </c>
      <c r="F8503" s="37" t="s">
        <v>25</v>
      </c>
      <c r="G8503" s="75" t="s">
        <v>380</v>
      </c>
      <c r="H8503" s="2"/>
      <c r="I8503" s="2"/>
      <c r="J8503" s="4" t="s">
        <v>140</v>
      </c>
      <c r="K8503" s="4" t="s">
        <v>140</v>
      </c>
      <c r="L8503" s="84" t="s">
        <v>141</v>
      </c>
      <c r="M8503" s="84"/>
      <c r="N8503" s="84"/>
      <c r="O8503" s="4" t="str">
        <f t="shared" si="936"/>
        <v>Agapostemon (Agapostemon) texanus</v>
      </c>
      <c r="P8503" s="85" t="str">
        <f t="shared" si="932"/>
        <v>Agapostemon texanus</v>
      </c>
      <c r="Q8503" s="12" t="s">
        <v>29</v>
      </c>
      <c r="R8503" s="24">
        <v>6</v>
      </c>
      <c r="S8503" s="12"/>
      <c r="T8503" s="12"/>
      <c r="U8503" s="12"/>
      <c r="V8503" s="10" t="s">
        <v>182</v>
      </c>
      <c r="W8503" s="126">
        <v>42320</v>
      </c>
      <c r="X8503" s="2"/>
      <c r="Y8503" s="129">
        <f t="shared" si="935"/>
        <v>6</v>
      </c>
      <c r="Z8503" s="110">
        <f t="shared" si="933"/>
        <v>0</v>
      </c>
      <c r="AA8503" s="1">
        <f t="shared" si="934"/>
        <v>0</v>
      </c>
    </row>
    <row r="8504" spans="1:27" ht="14.25" customHeight="1">
      <c r="A8504" s="152"/>
      <c r="B8504" s="139">
        <v>20190705</v>
      </c>
      <c r="C8504" s="57" t="str">
        <f t="shared" ref="C8504:C8567" si="937">LEFT(E8504,3)</f>
        <v>POS</v>
      </c>
      <c r="D8504" s="115">
        <v>42189</v>
      </c>
      <c r="E8504" s="9" t="s">
        <v>206</v>
      </c>
      <c r="F8504" s="37" t="s">
        <v>25</v>
      </c>
      <c r="G8504" s="75" t="s">
        <v>380</v>
      </c>
      <c r="H8504" s="2"/>
      <c r="I8504" s="2"/>
      <c r="J8504" s="4" t="s">
        <v>91</v>
      </c>
      <c r="K8504" s="112" t="s">
        <v>590</v>
      </c>
      <c r="L8504" s="4" t="s">
        <v>99</v>
      </c>
      <c r="M8504" s="84"/>
      <c r="N8504" s="4"/>
      <c r="O8504" s="4" t="str">
        <f t="shared" si="936"/>
        <v>Megachile (Xanthosarus) melanophaea</v>
      </c>
      <c r="P8504" s="85" t="str">
        <f t="shared" ref="P8504:P8567" si="938">J8504&amp;" "&amp;L8504</f>
        <v>Megachile melanophaea</v>
      </c>
      <c r="Q8504" s="12" t="s">
        <v>29</v>
      </c>
      <c r="R8504" s="24">
        <v>3</v>
      </c>
      <c r="S8504" s="12"/>
      <c r="T8504" s="12"/>
      <c r="U8504" s="12"/>
      <c r="V8504" s="10" t="s">
        <v>182</v>
      </c>
      <c r="W8504" s="126">
        <v>42320</v>
      </c>
      <c r="X8504" s="2" t="s">
        <v>502</v>
      </c>
      <c r="Y8504" s="129">
        <f t="shared" si="935"/>
        <v>3</v>
      </c>
      <c r="Z8504" s="110">
        <f t="shared" si="933"/>
        <v>0</v>
      </c>
      <c r="AA8504" s="1">
        <f t="shared" si="934"/>
        <v>0</v>
      </c>
    </row>
    <row r="8505" spans="1:27" ht="14.25" customHeight="1">
      <c r="A8505" s="152"/>
      <c r="B8505" s="139">
        <v>20190705</v>
      </c>
      <c r="C8505" s="57" t="str">
        <f t="shared" si="937"/>
        <v>POS</v>
      </c>
      <c r="D8505" s="115">
        <v>42189</v>
      </c>
      <c r="E8505" s="9" t="s">
        <v>206</v>
      </c>
      <c r="F8505" s="37" t="s">
        <v>25</v>
      </c>
      <c r="G8505" s="75" t="s">
        <v>380</v>
      </c>
      <c r="H8505" s="2"/>
      <c r="I8505" s="2"/>
      <c r="J8505" s="4" t="s">
        <v>48</v>
      </c>
      <c r="K8505" s="84" t="s">
        <v>48</v>
      </c>
      <c r="L8505" s="4" t="s">
        <v>49</v>
      </c>
      <c r="M8505" s="84"/>
      <c r="N8505" s="4"/>
      <c r="O8505" s="4" t="str">
        <f t="shared" si="936"/>
        <v>Apis (Apis) mellifera</v>
      </c>
      <c r="P8505" s="85" t="str">
        <f t="shared" si="938"/>
        <v>Apis mellifera</v>
      </c>
      <c r="Q8505" s="12" t="s">
        <v>29</v>
      </c>
      <c r="R8505" s="24">
        <v>1</v>
      </c>
      <c r="S8505" s="12"/>
      <c r="T8505" s="12"/>
      <c r="U8505" s="12"/>
      <c r="V8505" s="10" t="s">
        <v>182</v>
      </c>
      <c r="W8505" s="126">
        <v>42320</v>
      </c>
      <c r="X8505" s="2"/>
      <c r="Y8505" s="129">
        <f t="shared" si="935"/>
        <v>1</v>
      </c>
      <c r="Z8505" s="110">
        <f t="shared" si="933"/>
        <v>0</v>
      </c>
      <c r="AA8505" s="1">
        <f t="shared" si="934"/>
        <v>0</v>
      </c>
    </row>
    <row r="8506" spans="1:27" ht="14.25" customHeight="1">
      <c r="A8506" s="152"/>
      <c r="B8506" s="139">
        <v>20190705</v>
      </c>
      <c r="C8506" s="57" t="str">
        <f t="shared" si="937"/>
        <v>POS</v>
      </c>
      <c r="D8506" s="115">
        <v>42189</v>
      </c>
      <c r="E8506" s="9" t="s">
        <v>206</v>
      </c>
      <c r="F8506" s="37" t="s">
        <v>25</v>
      </c>
      <c r="G8506" s="75" t="s">
        <v>380</v>
      </c>
      <c r="H8506" s="2"/>
      <c r="I8506" s="2"/>
      <c r="J8506" s="4" t="s">
        <v>51</v>
      </c>
      <c r="K8506" s="112" t="s">
        <v>583</v>
      </c>
      <c r="L8506" s="84" t="s">
        <v>157</v>
      </c>
      <c r="M8506" s="84"/>
      <c r="N8506" s="4"/>
      <c r="O8506" s="4" t="str">
        <f t="shared" si="936"/>
        <v>Halictus (Protohalictus) rubicundus</v>
      </c>
      <c r="P8506" s="85" t="str">
        <f t="shared" si="938"/>
        <v>Halictus rubicundus</v>
      </c>
      <c r="Q8506" s="12" t="s">
        <v>29</v>
      </c>
      <c r="R8506" s="24">
        <v>7</v>
      </c>
      <c r="S8506" s="12"/>
      <c r="T8506" s="12"/>
      <c r="U8506" s="12"/>
      <c r="V8506" s="10" t="s">
        <v>182</v>
      </c>
      <c r="W8506" s="126">
        <v>42320</v>
      </c>
      <c r="X8506" s="2"/>
      <c r="Y8506" s="129">
        <f t="shared" si="935"/>
        <v>7</v>
      </c>
      <c r="Z8506" s="110">
        <f t="shared" si="933"/>
        <v>0</v>
      </c>
      <c r="AA8506" s="1">
        <f t="shared" si="934"/>
        <v>0</v>
      </c>
    </row>
    <row r="8507" spans="1:27" ht="14.25" customHeight="1">
      <c r="A8507" s="152"/>
      <c r="B8507" s="139">
        <v>20190705</v>
      </c>
      <c r="C8507" s="57" t="str">
        <f t="shared" si="937"/>
        <v>POS</v>
      </c>
      <c r="D8507" s="115">
        <v>42189</v>
      </c>
      <c r="E8507" s="9" t="s">
        <v>210</v>
      </c>
      <c r="F8507" s="37" t="s">
        <v>25</v>
      </c>
      <c r="G8507" s="75" t="s">
        <v>380</v>
      </c>
      <c r="H8507" s="2"/>
      <c r="I8507" s="2"/>
      <c r="J8507" s="4" t="s">
        <v>27</v>
      </c>
      <c r="K8507" s="84" t="s">
        <v>578</v>
      </c>
      <c r="L8507" s="84" t="s">
        <v>47</v>
      </c>
      <c r="M8507" s="84"/>
      <c r="N8507" s="84"/>
      <c r="O8507" s="4" t="str">
        <f t="shared" si="936"/>
        <v>Bombus (Pyrobombus) vosnesenskii</v>
      </c>
      <c r="P8507" s="85" t="str">
        <f t="shared" si="938"/>
        <v>Bombus vosnesenskii</v>
      </c>
      <c r="Q8507" s="12" t="s">
        <v>29</v>
      </c>
      <c r="R8507" s="24">
        <v>41</v>
      </c>
      <c r="S8507" s="12"/>
      <c r="T8507" s="12"/>
      <c r="U8507" s="12"/>
      <c r="V8507" s="10" t="s">
        <v>182</v>
      </c>
      <c r="W8507" s="126">
        <v>42320</v>
      </c>
      <c r="X8507" s="2"/>
      <c r="Y8507" s="129">
        <f t="shared" si="935"/>
        <v>41</v>
      </c>
      <c r="Z8507" s="110">
        <f t="shared" ref="Z8507:Z8570" si="939">IF(ISNUMBER(SEARCH($Z$1,X8507)),1,0)</f>
        <v>0</v>
      </c>
      <c r="AA8507" s="1">
        <f t="shared" ref="AA8507:AA8570" si="940">IF(ISNUMBER(SEARCH($AA$1,X8507)),1,0)</f>
        <v>0</v>
      </c>
    </row>
    <row r="8508" spans="1:27" ht="14.25" customHeight="1">
      <c r="A8508" s="152"/>
      <c r="B8508" s="139">
        <v>20190705</v>
      </c>
      <c r="C8508" s="57" t="str">
        <f t="shared" si="937"/>
        <v>POS</v>
      </c>
      <c r="D8508" s="115">
        <v>42189</v>
      </c>
      <c r="E8508" s="9" t="s">
        <v>210</v>
      </c>
      <c r="F8508" s="37" t="s">
        <v>25</v>
      </c>
      <c r="G8508" s="75" t="s">
        <v>380</v>
      </c>
      <c r="H8508" s="2"/>
      <c r="I8508" s="2"/>
      <c r="J8508" s="4" t="s">
        <v>27</v>
      </c>
      <c r="K8508" s="84" t="s">
        <v>577</v>
      </c>
      <c r="L8508" s="4" t="s">
        <v>39</v>
      </c>
      <c r="M8508" s="84"/>
      <c r="N8508" s="84"/>
      <c r="O8508" s="4" t="str">
        <f t="shared" si="936"/>
        <v>Bombus (Thoracobombus) fervidus</v>
      </c>
      <c r="P8508" s="85" t="str">
        <f t="shared" si="938"/>
        <v>Bombus fervidus</v>
      </c>
      <c r="Q8508" s="12" t="s">
        <v>29</v>
      </c>
      <c r="R8508" s="24">
        <v>1</v>
      </c>
      <c r="S8508" s="12"/>
      <c r="T8508" s="12"/>
      <c r="U8508" s="12"/>
      <c r="V8508" s="10" t="s">
        <v>182</v>
      </c>
      <c r="W8508" s="126">
        <v>42320</v>
      </c>
      <c r="X8508" s="2"/>
      <c r="Y8508" s="129">
        <f t="shared" si="935"/>
        <v>1</v>
      </c>
      <c r="Z8508" s="110">
        <f t="shared" si="939"/>
        <v>0</v>
      </c>
      <c r="AA8508" s="1">
        <f t="shared" si="940"/>
        <v>0</v>
      </c>
    </row>
    <row r="8509" spans="1:27" ht="14.25" customHeight="1">
      <c r="A8509" s="152"/>
      <c r="B8509" s="139">
        <v>20190705</v>
      </c>
      <c r="C8509" s="57" t="str">
        <f t="shared" si="937"/>
        <v>POS</v>
      </c>
      <c r="D8509" s="115">
        <v>42189</v>
      </c>
      <c r="E8509" s="9" t="s">
        <v>210</v>
      </c>
      <c r="F8509" s="37" t="s">
        <v>25</v>
      </c>
      <c r="G8509" s="75" t="s">
        <v>380</v>
      </c>
      <c r="H8509" s="2"/>
      <c r="I8509" s="2"/>
      <c r="J8509" s="4" t="s">
        <v>27</v>
      </c>
      <c r="K8509" s="84" t="s">
        <v>578</v>
      </c>
      <c r="L8509" s="4" t="s">
        <v>44</v>
      </c>
      <c r="M8509" s="84"/>
      <c r="N8509" s="84"/>
      <c r="O8509" s="4" t="str">
        <f t="shared" si="936"/>
        <v>Bombus (Pyrobombus) mixtus</v>
      </c>
      <c r="P8509" s="85" t="str">
        <f t="shared" si="938"/>
        <v>Bombus mixtus</v>
      </c>
      <c r="Q8509" s="12" t="s">
        <v>29</v>
      </c>
      <c r="R8509" s="24">
        <v>1</v>
      </c>
      <c r="S8509" s="12"/>
      <c r="T8509" s="12"/>
      <c r="U8509" s="12"/>
      <c r="V8509" s="10" t="s">
        <v>182</v>
      </c>
      <c r="W8509" s="126">
        <v>42320</v>
      </c>
      <c r="X8509" s="2"/>
      <c r="Y8509" s="129">
        <f t="shared" si="935"/>
        <v>1</v>
      </c>
      <c r="Z8509" s="110">
        <f t="shared" si="939"/>
        <v>0</v>
      </c>
      <c r="AA8509" s="1">
        <f t="shared" si="940"/>
        <v>0</v>
      </c>
    </row>
    <row r="8510" spans="1:27" ht="14.25" customHeight="1">
      <c r="A8510" s="152"/>
      <c r="B8510" s="139">
        <v>20190705</v>
      </c>
      <c r="C8510" s="57" t="str">
        <f t="shared" si="937"/>
        <v>POS</v>
      </c>
      <c r="D8510" s="115">
        <v>42189</v>
      </c>
      <c r="E8510" s="9" t="s">
        <v>210</v>
      </c>
      <c r="F8510" s="37" t="s">
        <v>25</v>
      </c>
      <c r="G8510" s="75" t="s">
        <v>380</v>
      </c>
      <c r="H8510" s="2"/>
      <c r="I8510" s="2"/>
      <c r="J8510" s="4" t="s">
        <v>27</v>
      </c>
      <c r="K8510" s="84" t="s">
        <v>578</v>
      </c>
      <c r="L8510" s="4" t="s">
        <v>87</v>
      </c>
      <c r="M8510" s="84"/>
      <c r="N8510" s="84"/>
      <c r="O8510" s="4" t="str">
        <f t="shared" si="936"/>
        <v>Bombus (Pyrobombus) flavifrons</v>
      </c>
      <c r="P8510" s="85" t="str">
        <f t="shared" si="938"/>
        <v>Bombus flavifrons</v>
      </c>
      <c r="Q8510" s="12" t="s">
        <v>29</v>
      </c>
      <c r="R8510" s="24">
        <v>1</v>
      </c>
      <c r="S8510" s="12"/>
      <c r="T8510" s="12"/>
      <c r="U8510" s="12"/>
      <c r="V8510" s="10" t="s">
        <v>182</v>
      </c>
      <c r="W8510" s="126">
        <v>42320</v>
      </c>
      <c r="X8510" s="2"/>
      <c r="Y8510" s="129">
        <f t="shared" si="935"/>
        <v>1</v>
      </c>
      <c r="Z8510" s="110">
        <f t="shared" si="939"/>
        <v>0</v>
      </c>
      <c r="AA8510" s="1">
        <f t="shared" si="940"/>
        <v>0</v>
      </c>
    </row>
    <row r="8511" spans="1:27" ht="14.25" customHeight="1">
      <c r="A8511" s="152"/>
      <c r="B8511" s="139">
        <v>20190705</v>
      </c>
      <c r="C8511" s="57" t="str">
        <f t="shared" si="937"/>
        <v>POS</v>
      </c>
      <c r="D8511" s="115">
        <v>42189</v>
      </c>
      <c r="E8511" s="9" t="s">
        <v>210</v>
      </c>
      <c r="F8511" s="37" t="s">
        <v>25</v>
      </c>
      <c r="G8511" s="75" t="s">
        <v>380</v>
      </c>
      <c r="H8511" s="2"/>
      <c r="I8511" s="2"/>
      <c r="J8511" s="4" t="s">
        <v>27</v>
      </c>
      <c r="K8511" s="4" t="s">
        <v>578</v>
      </c>
      <c r="L8511" s="84" t="s">
        <v>87</v>
      </c>
      <c r="M8511" s="84"/>
      <c r="N8511" s="84"/>
      <c r="O8511" s="4" t="str">
        <f t="shared" si="936"/>
        <v>Bombus (Pyrobombus) flavifrons</v>
      </c>
      <c r="P8511" s="85" t="str">
        <f t="shared" si="938"/>
        <v>Bombus flavifrons</v>
      </c>
      <c r="Q8511" s="12" t="s">
        <v>43</v>
      </c>
      <c r="R8511" s="24">
        <v>1</v>
      </c>
      <c r="S8511" s="12"/>
      <c r="T8511" s="12"/>
      <c r="U8511" s="12"/>
      <c r="V8511" s="10" t="s">
        <v>182</v>
      </c>
      <c r="W8511" s="126">
        <v>42320</v>
      </c>
      <c r="X8511" s="2"/>
      <c r="Y8511" s="129">
        <f t="shared" si="935"/>
        <v>1</v>
      </c>
      <c r="Z8511" s="110">
        <f t="shared" si="939"/>
        <v>0</v>
      </c>
      <c r="AA8511" s="1">
        <f t="shared" si="940"/>
        <v>0</v>
      </c>
    </row>
    <row r="8512" spans="1:27" ht="14.25" customHeight="1">
      <c r="A8512" s="152"/>
      <c r="B8512" s="139">
        <v>20190705</v>
      </c>
      <c r="C8512" s="57" t="str">
        <f t="shared" si="937"/>
        <v>POS</v>
      </c>
      <c r="D8512" s="115">
        <v>42189</v>
      </c>
      <c r="E8512" s="9" t="s">
        <v>210</v>
      </c>
      <c r="F8512" s="37" t="s">
        <v>25</v>
      </c>
      <c r="G8512" s="75" t="s">
        <v>380</v>
      </c>
      <c r="H8512" s="2"/>
      <c r="I8512" s="2"/>
      <c r="J8512" s="4" t="s">
        <v>140</v>
      </c>
      <c r="K8512" s="4" t="s">
        <v>140</v>
      </c>
      <c r="L8512" s="84" t="s">
        <v>141</v>
      </c>
      <c r="M8512" s="84"/>
      <c r="N8512" s="84"/>
      <c r="O8512" s="4" t="str">
        <f t="shared" si="936"/>
        <v>Agapostemon (Agapostemon) texanus</v>
      </c>
      <c r="P8512" s="85" t="str">
        <f t="shared" si="938"/>
        <v>Agapostemon texanus</v>
      </c>
      <c r="Q8512" s="12" t="s">
        <v>29</v>
      </c>
      <c r="R8512" s="24">
        <v>4</v>
      </c>
      <c r="S8512" s="12"/>
      <c r="T8512" s="12"/>
      <c r="U8512" s="12"/>
      <c r="V8512" s="10" t="s">
        <v>182</v>
      </c>
      <c r="W8512" s="126">
        <v>42320</v>
      </c>
      <c r="X8512" s="2"/>
      <c r="Y8512" s="129">
        <f t="shared" si="935"/>
        <v>4</v>
      </c>
      <c r="Z8512" s="110">
        <f t="shared" si="939"/>
        <v>0</v>
      </c>
      <c r="AA8512" s="1">
        <f t="shared" si="940"/>
        <v>0</v>
      </c>
    </row>
    <row r="8513" spans="1:27" ht="14.25" customHeight="1">
      <c r="A8513" s="152"/>
      <c r="B8513" s="139">
        <v>20190705</v>
      </c>
      <c r="C8513" s="57" t="str">
        <f t="shared" si="937"/>
        <v>POS</v>
      </c>
      <c r="D8513" s="115">
        <v>42189</v>
      </c>
      <c r="E8513" s="9" t="s">
        <v>210</v>
      </c>
      <c r="F8513" s="37" t="s">
        <v>25</v>
      </c>
      <c r="G8513" s="75" t="s">
        <v>380</v>
      </c>
      <c r="H8513" s="2"/>
      <c r="I8513" s="2"/>
      <c r="J8513" s="4" t="s">
        <v>51</v>
      </c>
      <c r="K8513" s="31" t="s">
        <v>583</v>
      </c>
      <c r="L8513" s="84" t="s">
        <v>157</v>
      </c>
      <c r="M8513" s="84"/>
      <c r="N8513" s="84"/>
      <c r="O8513" s="4" t="str">
        <f t="shared" si="936"/>
        <v>Halictus (Protohalictus) rubicundus</v>
      </c>
      <c r="P8513" s="85" t="str">
        <f t="shared" si="938"/>
        <v>Halictus rubicundus</v>
      </c>
      <c r="Q8513" s="12" t="s">
        <v>29</v>
      </c>
      <c r="R8513" s="24">
        <v>3</v>
      </c>
      <c r="S8513" s="12"/>
      <c r="T8513" s="12"/>
      <c r="U8513" s="12"/>
      <c r="V8513" s="10" t="s">
        <v>182</v>
      </c>
      <c r="W8513" s="126">
        <v>42320</v>
      </c>
      <c r="X8513" s="2"/>
      <c r="Y8513" s="129">
        <f t="shared" si="935"/>
        <v>3</v>
      </c>
      <c r="Z8513" s="110">
        <f t="shared" si="939"/>
        <v>0</v>
      </c>
      <c r="AA8513" s="1">
        <f t="shared" si="940"/>
        <v>0</v>
      </c>
    </row>
    <row r="8514" spans="1:27" ht="14.25" customHeight="1">
      <c r="A8514" s="152"/>
      <c r="B8514" s="139">
        <v>20190705</v>
      </c>
      <c r="C8514" s="57" t="str">
        <f t="shared" si="937"/>
        <v>POS</v>
      </c>
      <c r="D8514" s="115">
        <v>42189</v>
      </c>
      <c r="E8514" s="9" t="s">
        <v>210</v>
      </c>
      <c r="F8514" s="37" t="s">
        <v>25</v>
      </c>
      <c r="G8514" s="75" t="s">
        <v>380</v>
      </c>
      <c r="H8514" s="2"/>
      <c r="I8514" s="2"/>
      <c r="J8514" s="4" t="s">
        <v>51</v>
      </c>
      <c r="K8514" s="4" t="s">
        <v>582</v>
      </c>
      <c r="L8514" s="84" t="s">
        <v>52</v>
      </c>
      <c r="M8514" s="84"/>
      <c r="N8514" s="84"/>
      <c r="O8514" s="4" t="str">
        <f t="shared" si="936"/>
        <v>Halictus (Seladonia) tripartitus</v>
      </c>
      <c r="P8514" s="85" t="str">
        <f t="shared" si="938"/>
        <v>Halictus tripartitus</v>
      </c>
      <c r="Q8514" s="12" t="s">
        <v>29</v>
      </c>
      <c r="R8514" s="24">
        <v>7</v>
      </c>
      <c r="S8514" s="12"/>
      <c r="T8514" s="12"/>
      <c r="U8514" s="12"/>
      <c r="V8514" s="10" t="s">
        <v>182</v>
      </c>
      <c r="W8514" s="126">
        <v>42320</v>
      </c>
      <c r="X8514" s="2"/>
      <c r="Y8514" s="129">
        <f t="shared" ref="Y8514:Y8577" si="941">IF(R8514&gt;0,R8514,1)</f>
        <v>7</v>
      </c>
      <c r="Z8514" s="110">
        <f t="shared" si="939"/>
        <v>0</v>
      </c>
      <c r="AA8514" s="1">
        <f t="shared" si="940"/>
        <v>0</v>
      </c>
    </row>
    <row r="8515" spans="1:27" ht="14.25" customHeight="1">
      <c r="A8515" s="152"/>
      <c r="B8515" s="139">
        <v>20190705</v>
      </c>
      <c r="C8515" s="57" t="str">
        <f t="shared" si="937"/>
        <v>POS</v>
      </c>
      <c r="D8515" s="115">
        <v>42189</v>
      </c>
      <c r="E8515" s="9" t="s">
        <v>212</v>
      </c>
      <c r="F8515" s="37" t="s">
        <v>25</v>
      </c>
      <c r="G8515" s="75" t="s">
        <v>380</v>
      </c>
      <c r="H8515" s="2"/>
      <c r="I8515" s="2"/>
      <c r="J8515" s="4" t="s">
        <v>51</v>
      </c>
      <c r="K8515" s="84" t="s">
        <v>582</v>
      </c>
      <c r="L8515" s="84" t="s">
        <v>52</v>
      </c>
      <c r="M8515" s="84"/>
      <c r="N8515" s="84"/>
      <c r="O8515" s="4" t="str">
        <f t="shared" si="936"/>
        <v>Halictus (Seladonia) tripartitus</v>
      </c>
      <c r="P8515" s="85" t="str">
        <f t="shared" si="938"/>
        <v>Halictus tripartitus</v>
      </c>
      <c r="Q8515" s="12" t="s">
        <v>29</v>
      </c>
      <c r="R8515" s="24">
        <v>80</v>
      </c>
      <c r="S8515" s="12"/>
      <c r="T8515" s="12"/>
      <c r="U8515" s="12"/>
      <c r="V8515" s="10" t="s">
        <v>182</v>
      </c>
      <c r="W8515" s="126">
        <v>42320</v>
      </c>
      <c r="X8515" s="2"/>
      <c r="Y8515" s="129">
        <f t="shared" si="941"/>
        <v>80</v>
      </c>
      <c r="Z8515" s="110">
        <f t="shared" si="939"/>
        <v>0</v>
      </c>
      <c r="AA8515" s="1">
        <f t="shared" si="940"/>
        <v>0</v>
      </c>
    </row>
    <row r="8516" spans="1:27" ht="14.25" customHeight="1">
      <c r="A8516" s="152"/>
      <c r="B8516" s="139">
        <v>20190705</v>
      </c>
      <c r="C8516" s="57" t="str">
        <f t="shared" si="937"/>
        <v>POS</v>
      </c>
      <c r="D8516" s="115">
        <v>42189</v>
      </c>
      <c r="E8516" s="9" t="s">
        <v>212</v>
      </c>
      <c r="F8516" s="37" t="s">
        <v>25</v>
      </c>
      <c r="G8516" s="75" t="s">
        <v>380</v>
      </c>
      <c r="H8516" s="2"/>
      <c r="I8516" s="2"/>
      <c r="J8516" s="4" t="s">
        <v>27</v>
      </c>
      <c r="K8516" s="4" t="s">
        <v>578</v>
      </c>
      <c r="L8516" s="84" t="s">
        <v>47</v>
      </c>
      <c r="M8516" s="84"/>
      <c r="N8516" s="84"/>
      <c r="O8516" s="4" t="str">
        <f t="shared" si="936"/>
        <v>Bombus (Pyrobombus) vosnesenskii</v>
      </c>
      <c r="P8516" s="85" t="str">
        <f t="shared" si="938"/>
        <v>Bombus vosnesenskii</v>
      </c>
      <c r="Q8516" s="12" t="s">
        <v>29</v>
      </c>
      <c r="R8516" s="24">
        <v>10</v>
      </c>
      <c r="S8516" s="12"/>
      <c r="T8516" s="12"/>
      <c r="U8516" s="12"/>
      <c r="V8516" s="10" t="s">
        <v>182</v>
      </c>
      <c r="W8516" s="126">
        <v>42320</v>
      </c>
      <c r="X8516" s="2"/>
      <c r="Y8516" s="129">
        <f t="shared" si="941"/>
        <v>10</v>
      </c>
      <c r="Z8516" s="110">
        <f t="shared" si="939"/>
        <v>0</v>
      </c>
      <c r="AA8516" s="1">
        <f t="shared" si="940"/>
        <v>0</v>
      </c>
    </row>
    <row r="8517" spans="1:27" ht="14.25" customHeight="1">
      <c r="A8517" s="152"/>
      <c r="B8517" s="139">
        <v>20190705</v>
      </c>
      <c r="C8517" s="57" t="str">
        <f t="shared" si="937"/>
        <v>POS</v>
      </c>
      <c r="D8517" s="115">
        <v>42189</v>
      </c>
      <c r="E8517" s="9" t="s">
        <v>212</v>
      </c>
      <c r="F8517" s="37" t="s">
        <v>25</v>
      </c>
      <c r="G8517" s="75" t="s">
        <v>380</v>
      </c>
      <c r="H8517" s="2"/>
      <c r="I8517" s="2"/>
      <c r="J8517" s="4" t="s">
        <v>51</v>
      </c>
      <c r="K8517" s="31" t="s">
        <v>583</v>
      </c>
      <c r="L8517" s="84" t="s">
        <v>157</v>
      </c>
      <c r="M8517" s="84"/>
      <c r="N8517" s="84"/>
      <c r="O8517" s="4" t="str">
        <f t="shared" si="936"/>
        <v>Halictus (Protohalictus) rubicundus</v>
      </c>
      <c r="P8517" s="85" t="str">
        <f t="shared" si="938"/>
        <v>Halictus rubicundus</v>
      </c>
      <c r="Q8517" s="12" t="s">
        <v>29</v>
      </c>
      <c r="R8517" s="24">
        <v>2</v>
      </c>
      <c r="S8517" s="12"/>
      <c r="T8517" s="12"/>
      <c r="U8517" s="12"/>
      <c r="V8517" s="10" t="s">
        <v>182</v>
      </c>
      <c r="W8517" s="126">
        <v>42320</v>
      </c>
      <c r="X8517" s="2"/>
      <c r="Y8517" s="129">
        <f t="shared" si="941"/>
        <v>2</v>
      </c>
      <c r="Z8517" s="110">
        <f t="shared" si="939"/>
        <v>0</v>
      </c>
      <c r="AA8517" s="1">
        <f t="shared" si="940"/>
        <v>0</v>
      </c>
    </row>
    <row r="8518" spans="1:27" ht="14.25" customHeight="1">
      <c r="A8518" s="152"/>
      <c r="B8518" s="139">
        <v>20190705</v>
      </c>
      <c r="C8518" s="57" t="str">
        <f t="shared" si="937"/>
        <v>POS</v>
      </c>
      <c r="D8518" s="115">
        <v>42189</v>
      </c>
      <c r="E8518" s="9" t="s">
        <v>212</v>
      </c>
      <c r="F8518" s="37" t="s">
        <v>25</v>
      </c>
      <c r="G8518" s="75" t="s">
        <v>380</v>
      </c>
      <c r="H8518" s="2"/>
      <c r="I8518" s="2"/>
      <c r="J8518" s="4" t="s">
        <v>140</v>
      </c>
      <c r="K8518" s="4" t="s">
        <v>140</v>
      </c>
      <c r="L8518" s="84" t="s">
        <v>141</v>
      </c>
      <c r="M8518" s="84"/>
      <c r="N8518" s="84"/>
      <c r="O8518" s="4" t="str">
        <f t="shared" si="936"/>
        <v>Agapostemon (Agapostemon) texanus</v>
      </c>
      <c r="P8518" s="85" t="str">
        <f t="shared" si="938"/>
        <v>Agapostemon texanus</v>
      </c>
      <c r="Q8518" s="12" t="s">
        <v>29</v>
      </c>
      <c r="R8518" s="24">
        <v>1</v>
      </c>
      <c r="S8518" s="12"/>
      <c r="T8518" s="12"/>
      <c r="U8518" s="12"/>
      <c r="V8518" s="10" t="s">
        <v>182</v>
      </c>
      <c r="W8518" s="126">
        <v>42320</v>
      </c>
      <c r="X8518" s="2"/>
      <c r="Y8518" s="129">
        <f t="shared" si="941"/>
        <v>1</v>
      </c>
      <c r="Z8518" s="110">
        <f t="shared" si="939"/>
        <v>0</v>
      </c>
      <c r="AA8518" s="1">
        <f t="shared" si="940"/>
        <v>0</v>
      </c>
    </row>
    <row r="8519" spans="1:27" ht="14.25" customHeight="1">
      <c r="A8519" s="152"/>
      <c r="B8519" s="139">
        <v>20190705</v>
      </c>
      <c r="C8519" s="57" t="str">
        <f t="shared" si="937"/>
        <v>POS</v>
      </c>
      <c r="D8519" s="115">
        <v>42189</v>
      </c>
      <c r="E8519" s="9" t="s">
        <v>212</v>
      </c>
      <c r="F8519" s="37" t="s">
        <v>25</v>
      </c>
      <c r="G8519" s="75" t="s">
        <v>380</v>
      </c>
      <c r="H8519" s="2"/>
      <c r="I8519" s="2"/>
      <c r="J8519" s="4" t="s">
        <v>91</v>
      </c>
      <c r="K8519" s="31" t="s">
        <v>590</v>
      </c>
      <c r="L8519" s="84" t="s">
        <v>99</v>
      </c>
      <c r="M8519" s="84"/>
      <c r="N8519" s="84"/>
      <c r="O8519" s="4" t="str">
        <f t="shared" si="936"/>
        <v>Megachile (Xanthosarus) melanophaea</v>
      </c>
      <c r="P8519" s="85" t="str">
        <f t="shared" si="938"/>
        <v>Megachile melanophaea</v>
      </c>
      <c r="Q8519" s="12" t="s">
        <v>29</v>
      </c>
      <c r="R8519" s="24">
        <v>1</v>
      </c>
      <c r="S8519" s="12"/>
      <c r="T8519" s="12"/>
      <c r="U8519" s="12"/>
      <c r="V8519" s="10" t="s">
        <v>182</v>
      </c>
      <c r="W8519" s="126">
        <v>42320</v>
      </c>
      <c r="X8519" s="2" t="s">
        <v>502</v>
      </c>
      <c r="Y8519" s="129">
        <f t="shared" si="941"/>
        <v>1</v>
      </c>
      <c r="Z8519" s="110">
        <f t="shared" si="939"/>
        <v>0</v>
      </c>
      <c r="AA8519" s="1">
        <f t="shared" si="940"/>
        <v>0</v>
      </c>
    </row>
    <row r="8520" spans="1:27" ht="14.25" customHeight="1">
      <c r="A8520" s="152"/>
      <c r="B8520" s="139">
        <v>20190731</v>
      </c>
      <c r="C8520" s="57" t="str">
        <f t="shared" si="937"/>
        <v>BPF</v>
      </c>
      <c r="D8520" s="115">
        <v>42215</v>
      </c>
      <c r="E8520" s="9" t="s">
        <v>338</v>
      </c>
      <c r="F8520" s="37" t="s">
        <v>25</v>
      </c>
      <c r="G8520" s="75" t="s">
        <v>380</v>
      </c>
      <c r="H8520" s="2"/>
      <c r="I8520" s="2"/>
      <c r="J8520" s="4" t="s">
        <v>27</v>
      </c>
      <c r="K8520" s="84" t="s">
        <v>578</v>
      </c>
      <c r="L8520" s="4" t="s">
        <v>47</v>
      </c>
      <c r="M8520" s="84"/>
      <c r="N8520" s="4"/>
      <c r="O8520" s="4" t="str">
        <f t="shared" si="936"/>
        <v>Bombus (Pyrobombus) vosnesenskii</v>
      </c>
      <c r="P8520" s="85" t="str">
        <f t="shared" si="938"/>
        <v>Bombus vosnesenskii</v>
      </c>
      <c r="Q8520" s="12" t="s">
        <v>29</v>
      </c>
      <c r="R8520" s="24">
        <v>5</v>
      </c>
      <c r="S8520" s="12"/>
      <c r="T8520" s="12"/>
      <c r="U8520" s="12"/>
      <c r="V8520" s="10" t="s">
        <v>182</v>
      </c>
      <c r="W8520" s="126">
        <v>42320</v>
      </c>
      <c r="X8520" s="2"/>
      <c r="Y8520" s="129">
        <f t="shared" si="941"/>
        <v>5</v>
      </c>
      <c r="Z8520" s="110">
        <f t="shared" si="939"/>
        <v>0</v>
      </c>
      <c r="AA8520" s="1">
        <f t="shared" si="940"/>
        <v>0</v>
      </c>
    </row>
    <row r="8521" spans="1:27" ht="14.25" customHeight="1">
      <c r="A8521" s="152"/>
      <c r="B8521" s="139">
        <v>20190731</v>
      </c>
      <c r="C8521" s="57" t="str">
        <f t="shared" si="937"/>
        <v>BPF</v>
      </c>
      <c r="D8521" s="115">
        <v>42215</v>
      </c>
      <c r="E8521" s="9" t="s">
        <v>338</v>
      </c>
      <c r="F8521" s="37" t="s">
        <v>25</v>
      </c>
      <c r="G8521" s="75" t="s">
        <v>380</v>
      </c>
      <c r="H8521" s="2"/>
      <c r="I8521" s="2"/>
      <c r="J8521" s="4" t="s">
        <v>27</v>
      </c>
      <c r="K8521" s="84" t="s">
        <v>578</v>
      </c>
      <c r="L8521" s="4" t="s">
        <v>47</v>
      </c>
      <c r="M8521" s="84"/>
      <c r="N8521" s="4"/>
      <c r="O8521" s="4" t="str">
        <f t="shared" si="936"/>
        <v>Bombus (Pyrobombus) vosnesenskii</v>
      </c>
      <c r="P8521" s="85" t="str">
        <f t="shared" si="938"/>
        <v>Bombus vosnesenskii</v>
      </c>
      <c r="Q8521" s="12" t="s">
        <v>43</v>
      </c>
      <c r="R8521" s="24">
        <v>1</v>
      </c>
      <c r="S8521" s="12"/>
      <c r="T8521" s="12"/>
      <c r="U8521" s="12"/>
      <c r="V8521" s="10" t="s">
        <v>182</v>
      </c>
      <c r="W8521" s="126">
        <v>42320</v>
      </c>
      <c r="X8521" s="2"/>
      <c r="Y8521" s="129">
        <f t="shared" si="941"/>
        <v>1</v>
      </c>
      <c r="Z8521" s="110">
        <f t="shared" si="939"/>
        <v>0</v>
      </c>
      <c r="AA8521" s="1">
        <f t="shared" si="940"/>
        <v>0</v>
      </c>
    </row>
    <row r="8522" spans="1:27" ht="14.25" customHeight="1">
      <c r="A8522" s="152"/>
      <c r="B8522" s="139">
        <v>20190731</v>
      </c>
      <c r="C8522" s="57" t="str">
        <f t="shared" si="937"/>
        <v>BPF</v>
      </c>
      <c r="D8522" s="115">
        <v>42215</v>
      </c>
      <c r="E8522" s="9" t="s">
        <v>338</v>
      </c>
      <c r="F8522" s="37" t="s">
        <v>25</v>
      </c>
      <c r="G8522" s="75" t="s">
        <v>380</v>
      </c>
      <c r="H8522" s="2"/>
      <c r="I8522" s="2"/>
      <c r="J8522" s="4" t="s">
        <v>27</v>
      </c>
      <c r="K8522" s="84" t="s">
        <v>578</v>
      </c>
      <c r="L8522" s="4" t="s">
        <v>87</v>
      </c>
      <c r="M8522" s="84"/>
      <c r="N8522" s="4"/>
      <c r="O8522" s="4" t="str">
        <f t="shared" si="936"/>
        <v>Bombus (Pyrobombus) flavifrons</v>
      </c>
      <c r="P8522" s="85" t="str">
        <f t="shared" si="938"/>
        <v>Bombus flavifrons</v>
      </c>
      <c r="Q8522" s="12" t="s">
        <v>29</v>
      </c>
      <c r="R8522" s="24">
        <v>4</v>
      </c>
      <c r="S8522" s="12"/>
      <c r="T8522" s="12"/>
      <c r="U8522" s="12"/>
      <c r="V8522" s="10" t="s">
        <v>182</v>
      </c>
      <c r="W8522" s="126">
        <v>42320</v>
      </c>
      <c r="X8522" s="2"/>
      <c r="Y8522" s="129">
        <f t="shared" si="941"/>
        <v>4</v>
      </c>
      <c r="Z8522" s="110">
        <f t="shared" si="939"/>
        <v>0</v>
      </c>
      <c r="AA8522" s="1">
        <f t="shared" si="940"/>
        <v>0</v>
      </c>
    </row>
    <row r="8523" spans="1:27" ht="14.25" customHeight="1">
      <c r="A8523" s="152"/>
      <c r="B8523" s="139">
        <v>20190731</v>
      </c>
      <c r="C8523" s="57" t="str">
        <f t="shared" si="937"/>
        <v>BPF</v>
      </c>
      <c r="D8523" s="115">
        <v>42215</v>
      </c>
      <c r="E8523" s="9" t="s">
        <v>338</v>
      </c>
      <c r="F8523" s="37" t="s">
        <v>25</v>
      </c>
      <c r="G8523" s="75" t="s">
        <v>380</v>
      </c>
      <c r="H8523" s="2"/>
      <c r="I8523" s="2"/>
      <c r="J8523" s="4" t="s">
        <v>27</v>
      </c>
      <c r="K8523" s="84" t="s">
        <v>578</v>
      </c>
      <c r="L8523" s="4" t="s">
        <v>87</v>
      </c>
      <c r="M8523" s="84"/>
      <c r="N8523" s="4"/>
      <c r="O8523" s="4" t="str">
        <f t="shared" si="936"/>
        <v>Bombus (Pyrobombus) flavifrons</v>
      </c>
      <c r="P8523" s="85" t="str">
        <f t="shared" si="938"/>
        <v>Bombus flavifrons</v>
      </c>
      <c r="Q8523" s="12" t="s">
        <v>43</v>
      </c>
      <c r="R8523" s="24">
        <v>1</v>
      </c>
      <c r="S8523" s="12"/>
      <c r="T8523" s="12"/>
      <c r="U8523" s="12"/>
      <c r="V8523" s="10" t="s">
        <v>182</v>
      </c>
      <c r="W8523" s="126">
        <v>42320</v>
      </c>
      <c r="X8523" s="2"/>
      <c r="Y8523" s="129">
        <f t="shared" si="941"/>
        <v>1</v>
      </c>
      <c r="Z8523" s="110">
        <f t="shared" si="939"/>
        <v>0</v>
      </c>
      <c r="AA8523" s="1">
        <f t="shared" si="940"/>
        <v>0</v>
      </c>
    </row>
    <row r="8524" spans="1:27" ht="14.25" customHeight="1">
      <c r="A8524" s="152"/>
      <c r="B8524" s="139">
        <v>20190731</v>
      </c>
      <c r="C8524" s="57" t="str">
        <f t="shared" si="937"/>
        <v>BPF</v>
      </c>
      <c r="D8524" s="115">
        <v>42215</v>
      </c>
      <c r="E8524" s="9" t="s">
        <v>338</v>
      </c>
      <c r="F8524" s="37" t="s">
        <v>25</v>
      </c>
      <c r="G8524" s="75" t="s">
        <v>380</v>
      </c>
      <c r="H8524" s="2"/>
      <c r="I8524" s="2"/>
      <c r="J8524" s="4" t="s">
        <v>51</v>
      </c>
      <c r="K8524" s="112" t="s">
        <v>583</v>
      </c>
      <c r="L8524" s="4" t="s">
        <v>157</v>
      </c>
      <c r="M8524" s="84"/>
      <c r="N8524" s="4"/>
      <c r="O8524" s="4" t="str">
        <f t="shared" si="936"/>
        <v>Halictus (Protohalictus) rubicundus</v>
      </c>
      <c r="P8524" s="85" t="str">
        <f t="shared" si="938"/>
        <v>Halictus rubicundus</v>
      </c>
      <c r="Q8524" s="12" t="s">
        <v>29</v>
      </c>
      <c r="R8524" s="24">
        <v>1</v>
      </c>
      <c r="S8524" s="12"/>
      <c r="T8524" s="12"/>
      <c r="U8524" s="12"/>
      <c r="V8524" s="10" t="s">
        <v>182</v>
      </c>
      <c r="W8524" s="126">
        <v>42320</v>
      </c>
      <c r="X8524" s="2"/>
      <c r="Y8524" s="129">
        <f t="shared" si="941"/>
        <v>1</v>
      </c>
      <c r="Z8524" s="110">
        <f t="shared" si="939"/>
        <v>0</v>
      </c>
      <c r="AA8524" s="1">
        <f t="shared" si="940"/>
        <v>0</v>
      </c>
    </row>
    <row r="8525" spans="1:27" ht="14.25" customHeight="1">
      <c r="A8525" s="152"/>
      <c r="B8525" s="139">
        <v>20190731</v>
      </c>
      <c r="C8525" s="57" t="str">
        <f t="shared" si="937"/>
        <v>BPF</v>
      </c>
      <c r="D8525" s="115">
        <v>42215</v>
      </c>
      <c r="E8525" s="9" t="s">
        <v>340</v>
      </c>
      <c r="F8525" s="37" t="s">
        <v>25</v>
      </c>
      <c r="G8525" s="75" t="s">
        <v>380</v>
      </c>
      <c r="H8525" s="2"/>
      <c r="I8525" s="2"/>
      <c r="J8525" s="4" t="s">
        <v>27</v>
      </c>
      <c r="K8525" s="84" t="s">
        <v>578</v>
      </c>
      <c r="L8525" s="84" t="s">
        <v>47</v>
      </c>
      <c r="M8525" s="84"/>
      <c r="N8525" s="84"/>
      <c r="O8525" s="4" t="str">
        <f t="shared" si="936"/>
        <v>Bombus (Pyrobombus) vosnesenskii</v>
      </c>
      <c r="P8525" s="85" t="str">
        <f t="shared" si="938"/>
        <v>Bombus vosnesenskii</v>
      </c>
      <c r="Q8525" s="12" t="s">
        <v>29</v>
      </c>
      <c r="R8525" s="24">
        <v>13</v>
      </c>
      <c r="S8525" s="12"/>
      <c r="T8525" s="12"/>
      <c r="U8525" s="12"/>
      <c r="V8525" s="10" t="s">
        <v>182</v>
      </c>
      <c r="W8525" s="126">
        <v>42320</v>
      </c>
      <c r="X8525" s="2"/>
      <c r="Y8525" s="129">
        <f t="shared" si="941"/>
        <v>13</v>
      </c>
      <c r="Z8525" s="110">
        <f t="shared" si="939"/>
        <v>0</v>
      </c>
      <c r="AA8525" s="1">
        <f t="shared" si="940"/>
        <v>0</v>
      </c>
    </row>
    <row r="8526" spans="1:27" ht="14.25" customHeight="1">
      <c r="A8526" s="152"/>
      <c r="B8526" s="139">
        <v>20190731</v>
      </c>
      <c r="C8526" s="57" t="str">
        <f t="shared" si="937"/>
        <v>BPF</v>
      </c>
      <c r="D8526" s="115">
        <v>42215</v>
      </c>
      <c r="E8526" s="9" t="s">
        <v>340</v>
      </c>
      <c r="F8526" s="37" t="s">
        <v>25</v>
      </c>
      <c r="G8526" s="75" t="s">
        <v>380</v>
      </c>
      <c r="H8526" s="2"/>
      <c r="I8526" s="2"/>
      <c r="J8526" s="4" t="s">
        <v>27</v>
      </c>
      <c r="K8526" s="4" t="s">
        <v>578</v>
      </c>
      <c r="L8526" s="84" t="s">
        <v>47</v>
      </c>
      <c r="M8526" s="84"/>
      <c r="N8526" s="84"/>
      <c r="O8526" s="4" t="str">
        <f t="shared" si="936"/>
        <v>Bombus (Pyrobombus) vosnesenskii</v>
      </c>
      <c r="P8526" s="85" t="str">
        <f t="shared" si="938"/>
        <v>Bombus vosnesenskii</v>
      </c>
      <c r="Q8526" s="12" t="s">
        <v>43</v>
      </c>
      <c r="R8526" s="24">
        <v>1</v>
      </c>
      <c r="S8526" s="12"/>
      <c r="T8526" s="12"/>
      <c r="U8526" s="12"/>
      <c r="V8526" s="10" t="s">
        <v>182</v>
      </c>
      <c r="W8526" s="126">
        <v>42320</v>
      </c>
      <c r="X8526" s="2"/>
      <c r="Y8526" s="129">
        <f t="shared" si="941"/>
        <v>1</v>
      </c>
      <c r="Z8526" s="110">
        <f t="shared" si="939"/>
        <v>0</v>
      </c>
      <c r="AA8526" s="1">
        <f t="shared" si="940"/>
        <v>0</v>
      </c>
    </row>
    <row r="8527" spans="1:27" ht="14.25" customHeight="1">
      <c r="A8527" s="152"/>
      <c r="B8527" s="139">
        <v>20190731</v>
      </c>
      <c r="C8527" s="57" t="str">
        <f t="shared" si="937"/>
        <v>BPF</v>
      </c>
      <c r="D8527" s="115">
        <v>42215</v>
      </c>
      <c r="E8527" s="9" t="s">
        <v>340</v>
      </c>
      <c r="F8527" s="37" t="s">
        <v>25</v>
      </c>
      <c r="G8527" s="75" t="s">
        <v>380</v>
      </c>
      <c r="H8527" s="2"/>
      <c r="I8527" s="2"/>
      <c r="J8527" s="4" t="s">
        <v>27</v>
      </c>
      <c r="K8527" s="84" t="s">
        <v>578</v>
      </c>
      <c r="L8527" s="4" t="s">
        <v>44</v>
      </c>
      <c r="M8527" s="84"/>
      <c r="N8527" s="84"/>
      <c r="O8527" s="4" t="str">
        <f t="shared" si="936"/>
        <v>Bombus (Pyrobombus) mixtus</v>
      </c>
      <c r="P8527" s="85" t="str">
        <f t="shared" si="938"/>
        <v>Bombus mixtus</v>
      </c>
      <c r="Q8527" s="12" t="s">
        <v>29</v>
      </c>
      <c r="R8527" s="24">
        <v>2</v>
      </c>
      <c r="S8527" s="12"/>
      <c r="T8527" s="12"/>
      <c r="U8527" s="12"/>
      <c r="V8527" s="10" t="s">
        <v>182</v>
      </c>
      <c r="W8527" s="126">
        <v>42320</v>
      </c>
      <c r="X8527" s="2" t="s">
        <v>508</v>
      </c>
      <c r="Y8527" s="129">
        <f t="shared" si="941"/>
        <v>2</v>
      </c>
      <c r="Z8527" s="110">
        <f t="shared" si="939"/>
        <v>0</v>
      </c>
      <c r="AA8527" s="1">
        <f t="shared" si="940"/>
        <v>0</v>
      </c>
    </row>
    <row r="8528" spans="1:27" ht="14.25" customHeight="1">
      <c r="A8528" s="152"/>
      <c r="B8528" s="139">
        <v>20190731</v>
      </c>
      <c r="C8528" s="57" t="str">
        <f t="shared" si="937"/>
        <v>BPF</v>
      </c>
      <c r="D8528" s="115">
        <v>42215</v>
      </c>
      <c r="E8528" s="9" t="s">
        <v>340</v>
      </c>
      <c r="F8528" s="37" t="s">
        <v>25</v>
      </c>
      <c r="G8528" s="75" t="s">
        <v>380</v>
      </c>
      <c r="H8528" s="2"/>
      <c r="I8528" s="2"/>
      <c r="J8528" s="4" t="s">
        <v>27</v>
      </c>
      <c r="K8528" s="84" t="s">
        <v>578</v>
      </c>
      <c r="L8528" s="4" t="s">
        <v>87</v>
      </c>
      <c r="M8528" s="84"/>
      <c r="N8528" s="84"/>
      <c r="O8528" s="4" t="str">
        <f t="shared" si="936"/>
        <v>Bombus (Pyrobombus) flavifrons</v>
      </c>
      <c r="P8528" s="85" t="str">
        <f t="shared" si="938"/>
        <v>Bombus flavifrons</v>
      </c>
      <c r="Q8528" s="12" t="s">
        <v>29</v>
      </c>
      <c r="R8528" s="24">
        <v>1</v>
      </c>
      <c r="S8528" s="12"/>
      <c r="T8528" s="12"/>
      <c r="U8528" s="12"/>
      <c r="V8528" s="10" t="s">
        <v>182</v>
      </c>
      <c r="W8528" s="126">
        <v>42320</v>
      </c>
      <c r="X8528" s="2" t="s">
        <v>389</v>
      </c>
      <c r="Y8528" s="129">
        <f t="shared" si="941"/>
        <v>1</v>
      </c>
      <c r="Z8528" s="110">
        <f t="shared" si="939"/>
        <v>0</v>
      </c>
      <c r="AA8528" s="1">
        <f t="shared" si="940"/>
        <v>0</v>
      </c>
    </row>
    <row r="8529" spans="1:27" ht="14.25" customHeight="1">
      <c r="A8529" s="152"/>
      <c r="B8529" s="139">
        <v>20190731</v>
      </c>
      <c r="C8529" s="57" t="str">
        <f t="shared" si="937"/>
        <v>BPF</v>
      </c>
      <c r="D8529" s="115">
        <v>42215</v>
      </c>
      <c r="E8529" s="9" t="s">
        <v>340</v>
      </c>
      <c r="F8529" s="37" t="s">
        <v>25</v>
      </c>
      <c r="G8529" s="75" t="s">
        <v>380</v>
      </c>
      <c r="H8529" s="2"/>
      <c r="I8529" s="2"/>
      <c r="J8529" s="4" t="s">
        <v>27</v>
      </c>
      <c r="K8529" s="84" t="s">
        <v>578</v>
      </c>
      <c r="L8529" s="4" t="s">
        <v>87</v>
      </c>
      <c r="M8529" s="84"/>
      <c r="N8529" s="84"/>
      <c r="O8529" s="4" t="str">
        <f t="shared" si="936"/>
        <v>Bombus (Pyrobombus) flavifrons</v>
      </c>
      <c r="P8529" s="85" t="str">
        <f t="shared" si="938"/>
        <v>Bombus flavifrons</v>
      </c>
      <c r="Q8529" s="12" t="s">
        <v>43</v>
      </c>
      <c r="R8529" s="24">
        <v>1</v>
      </c>
      <c r="S8529" s="12"/>
      <c r="T8529" s="12"/>
      <c r="U8529" s="12"/>
      <c r="V8529" s="10" t="s">
        <v>182</v>
      </c>
      <c r="W8529" s="126">
        <v>42320</v>
      </c>
      <c r="X8529" s="2"/>
      <c r="Y8529" s="129">
        <f t="shared" si="941"/>
        <v>1</v>
      </c>
      <c r="Z8529" s="110">
        <f t="shared" si="939"/>
        <v>0</v>
      </c>
      <c r="AA8529" s="1">
        <f t="shared" si="940"/>
        <v>0</v>
      </c>
    </row>
    <row r="8530" spans="1:27" ht="14.25" customHeight="1">
      <c r="A8530" s="152"/>
      <c r="B8530" s="139">
        <v>20190731</v>
      </c>
      <c r="C8530" s="57" t="str">
        <f t="shared" si="937"/>
        <v>BPF</v>
      </c>
      <c r="D8530" s="115">
        <v>42215</v>
      </c>
      <c r="E8530" s="9" t="s">
        <v>340</v>
      </c>
      <c r="F8530" s="37" t="s">
        <v>25</v>
      </c>
      <c r="G8530" s="75" t="s">
        <v>380</v>
      </c>
      <c r="H8530" s="2"/>
      <c r="I8530" s="2"/>
      <c r="J8530" s="4" t="s">
        <v>51</v>
      </c>
      <c r="K8530" s="31" t="s">
        <v>583</v>
      </c>
      <c r="L8530" s="84" t="s">
        <v>157</v>
      </c>
      <c r="M8530" s="84"/>
      <c r="N8530" s="84"/>
      <c r="O8530" s="4" t="str">
        <f t="shared" si="936"/>
        <v>Halictus (Protohalictus) rubicundus</v>
      </c>
      <c r="P8530" s="85" t="str">
        <f t="shared" si="938"/>
        <v>Halictus rubicundus</v>
      </c>
      <c r="Q8530" s="12" t="s">
        <v>29</v>
      </c>
      <c r="R8530" s="24">
        <v>2</v>
      </c>
      <c r="S8530" s="12"/>
      <c r="T8530" s="12"/>
      <c r="U8530" s="12"/>
      <c r="V8530" s="10" t="s">
        <v>182</v>
      </c>
      <c r="W8530" s="126">
        <v>42320</v>
      </c>
      <c r="X8530" s="2"/>
      <c r="Y8530" s="129">
        <f t="shared" si="941"/>
        <v>2</v>
      </c>
      <c r="Z8530" s="110">
        <f t="shared" si="939"/>
        <v>0</v>
      </c>
      <c r="AA8530" s="1">
        <f t="shared" si="940"/>
        <v>0</v>
      </c>
    </row>
    <row r="8531" spans="1:27" ht="14.25" customHeight="1">
      <c r="A8531" s="152"/>
      <c r="B8531" s="139">
        <v>20190731</v>
      </c>
      <c r="C8531" s="57" t="str">
        <f t="shared" si="937"/>
        <v>BPF</v>
      </c>
      <c r="D8531" s="115">
        <v>42215</v>
      </c>
      <c r="E8531" s="9" t="s">
        <v>342</v>
      </c>
      <c r="F8531" s="37" t="s">
        <v>25</v>
      </c>
      <c r="G8531" s="75" t="s">
        <v>380</v>
      </c>
      <c r="H8531" s="2"/>
      <c r="I8531" s="2"/>
      <c r="J8531" s="4" t="s">
        <v>27</v>
      </c>
      <c r="K8531" s="4" t="s">
        <v>578</v>
      </c>
      <c r="L8531" s="84" t="s">
        <v>47</v>
      </c>
      <c r="M8531" s="84"/>
      <c r="N8531" s="84"/>
      <c r="O8531" s="4" t="str">
        <f t="shared" si="936"/>
        <v>Bombus (Pyrobombus) vosnesenskii</v>
      </c>
      <c r="P8531" s="85" t="str">
        <f t="shared" si="938"/>
        <v>Bombus vosnesenskii</v>
      </c>
      <c r="Q8531" s="12" t="s">
        <v>29</v>
      </c>
      <c r="R8531" s="24">
        <v>1</v>
      </c>
      <c r="S8531" s="12"/>
      <c r="T8531" s="12"/>
      <c r="U8531" s="12"/>
      <c r="V8531" s="10" t="s">
        <v>182</v>
      </c>
      <c r="W8531" s="126">
        <v>42320</v>
      </c>
      <c r="X8531" s="2"/>
      <c r="Y8531" s="129">
        <f t="shared" si="941"/>
        <v>1</v>
      </c>
      <c r="Z8531" s="110">
        <f t="shared" si="939"/>
        <v>0</v>
      </c>
      <c r="AA8531" s="1">
        <f t="shared" si="940"/>
        <v>0</v>
      </c>
    </row>
    <row r="8532" spans="1:27" ht="14.25" customHeight="1">
      <c r="A8532" s="152"/>
      <c r="B8532" s="139">
        <v>20190731</v>
      </c>
      <c r="C8532" s="57" t="str">
        <f t="shared" si="937"/>
        <v>BPF</v>
      </c>
      <c r="D8532" s="115">
        <v>42215</v>
      </c>
      <c r="E8532" s="9" t="s">
        <v>342</v>
      </c>
      <c r="F8532" s="37" t="s">
        <v>25</v>
      </c>
      <c r="G8532" s="75" t="s">
        <v>380</v>
      </c>
      <c r="H8532" s="2"/>
      <c r="I8532" s="2"/>
      <c r="J8532" s="4" t="s">
        <v>27</v>
      </c>
      <c r="K8532" s="4" t="s">
        <v>578</v>
      </c>
      <c r="L8532" s="4" t="s">
        <v>87</v>
      </c>
      <c r="M8532" s="84"/>
      <c r="N8532" s="84"/>
      <c r="O8532" s="4" t="str">
        <f t="shared" si="936"/>
        <v>Bombus (Pyrobombus) flavifrons</v>
      </c>
      <c r="P8532" s="85" t="str">
        <f t="shared" si="938"/>
        <v>Bombus flavifrons</v>
      </c>
      <c r="Q8532" s="12" t="s">
        <v>29</v>
      </c>
      <c r="R8532" s="24">
        <v>1</v>
      </c>
      <c r="S8532" s="12"/>
      <c r="T8532" s="12"/>
      <c r="U8532" s="12"/>
      <c r="V8532" s="10" t="s">
        <v>182</v>
      </c>
      <c r="W8532" s="126">
        <v>42320</v>
      </c>
      <c r="X8532" s="2"/>
      <c r="Y8532" s="129">
        <f t="shared" si="941"/>
        <v>1</v>
      </c>
      <c r="Z8532" s="110">
        <f t="shared" si="939"/>
        <v>0</v>
      </c>
      <c r="AA8532" s="1">
        <f t="shared" si="940"/>
        <v>0</v>
      </c>
    </row>
    <row r="8533" spans="1:27" ht="14.25" customHeight="1">
      <c r="A8533" s="152"/>
      <c r="B8533" s="139">
        <v>20190731</v>
      </c>
      <c r="C8533" s="57" t="str">
        <f t="shared" si="937"/>
        <v>BPF</v>
      </c>
      <c r="D8533" s="115">
        <v>42215</v>
      </c>
      <c r="E8533" s="9" t="s">
        <v>342</v>
      </c>
      <c r="F8533" s="37" t="s">
        <v>25</v>
      </c>
      <c r="G8533" s="75" t="s">
        <v>380</v>
      </c>
      <c r="H8533" s="2"/>
      <c r="I8533" s="2"/>
      <c r="J8533" s="4" t="s">
        <v>51</v>
      </c>
      <c r="K8533" s="31" t="s">
        <v>583</v>
      </c>
      <c r="L8533" s="4" t="s">
        <v>157</v>
      </c>
      <c r="M8533" s="84"/>
      <c r="N8533" s="84"/>
      <c r="O8533" s="4" t="str">
        <f t="shared" si="936"/>
        <v>Halictus (Protohalictus) rubicundus</v>
      </c>
      <c r="P8533" s="85" t="str">
        <f t="shared" si="938"/>
        <v>Halictus rubicundus</v>
      </c>
      <c r="Q8533" s="12" t="s">
        <v>29</v>
      </c>
      <c r="R8533" s="24">
        <v>1</v>
      </c>
      <c r="S8533" s="12"/>
      <c r="T8533" s="12"/>
      <c r="U8533" s="12"/>
      <c r="V8533" s="10" t="s">
        <v>182</v>
      </c>
      <c r="W8533" s="126">
        <v>42320</v>
      </c>
      <c r="X8533" s="2"/>
      <c r="Y8533" s="129">
        <f t="shared" si="941"/>
        <v>1</v>
      </c>
      <c r="Z8533" s="110">
        <f t="shared" si="939"/>
        <v>0</v>
      </c>
      <c r="AA8533" s="1">
        <f t="shared" si="940"/>
        <v>0</v>
      </c>
    </row>
    <row r="8534" spans="1:27" ht="14.25" customHeight="1">
      <c r="A8534" s="152"/>
      <c r="B8534" s="139">
        <v>20190731</v>
      </c>
      <c r="C8534" s="57" t="str">
        <f t="shared" si="937"/>
        <v>BPF</v>
      </c>
      <c r="D8534" s="115">
        <v>42215</v>
      </c>
      <c r="E8534" s="9" t="s">
        <v>349</v>
      </c>
      <c r="F8534" s="37" t="s">
        <v>25</v>
      </c>
      <c r="G8534" s="75" t="s">
        <v>380</v>
      </c>
      <c r="H8534" s="2"/>
      <c r="I8534" s="2"/>
      <c r="J8534" s="4" t="s">
        <v>27</v>
      </c>
      <c r="K8534" s="84" t="s">
        <v>578</v>
      </c>
      <c r="L8534" s="84" t="s">
        <v>44</v>
      </c>
      <c r="M8534" s="84"/>
      <c r="N8534" s="84"/>
      <c r="O8534" s="4" t="str">
        <f t="shared" si="936"/>
        <v>Bombus (Pyrobombus) mixtus</v>
      </c>
      <c r="P8534" s="85" t="str">
        <f t="shared" si="938"/>
        <v>Bombus mixtus</v>
      </c>
      <c r="Q8534" s="12" t="s">
        <v>43</v>
      </c>
      <c r="R8534" s="24">
        <v>1</v>
      </c>
      <c r="S8534" s="12"/>
      <c r="T8534" s="12"/>
      <c r="U8534" s="12"/>
      <c r="V8534" s="10" t="s">
        <v>182</v>
      </c>
      <c r="W8534" s="126">
        <v>42320</v>
      </c>
      <c r="X8534" s="2"/>
      <c r="Y8534" s="129">
        <f t="shared" si="941"/>
        <v>1</v>
      </c>
      <c r="Z8534" s="110">
        <f t="shared" si="939"/>
        <v>0</v>
      </c>
      <c r="AA8534" s="1">
        <f t="shared" si="940"/>
        <v>0</v>
      </c>
    </row>
    <row r="8535" spans="1:27" ht="14.25" customHeight="1">
      <c r="A8535" s="152"/>
      <c r="B8535" s="139">
        <v>20190731</v>
      </c>
      <c r="C8535" s="57" t="str">
        <f t="shared" si="937"/>
        <v>BPF</v>
      </c>
      <c r="D8535" s="115">
        <v>42215</v>
      </c>
      <c r="E8535" s="9" t="s">
        <v>349</v>
      </c>
      <c r="F8535" s="37" t="s">
        <v>25</v>
      </c>
      <c r="G8535" s="75" t="s">
        <v>380</v>
      </c>
      <c r="H8535" s="2"/>
      <c r="I8535" s="2"/>
      <c r="J8535" s="4" t="s">
        <v>27</v>
      </c>
      <c r="K8535" s="4" t="s">
        <v>578</v>
      </c>
      <c r="L8535" s="4" t="s">
        <v>87</v>
      </c>
      <c r="M8535" s="84"/>
      <c r="N8535" s="84"/>
      <c r="O8535" s="4" t="str">
        <f t="shared" si="936"/>
        <v>Bombus (Pyrobombus) flavifrons</v>
      </c>
      <c r="P8535" s="85" t="str">
        <f t="shared" si="938"/>
        <v>Bombus flavifrons</v>
      </c>
      <c r="Q8535" s="12" t="s">
        <v>29</v>
      </c>
      <c r="R8535" s="24">
        <v>2</v>
      </c>
      <c r="S8535" s="12"/>
      <c r="T8535" s="12"/>
      <c r="U8535" s="12"/>
      <c r="V8535" s="10" t="s">
        <v>182</v>
      </c>
      <c r="W8535" s="126">
        <v>42320</v>
      </c>
      <c r="X8535" s="2"/>
      <c r="Y8535" s="129">
        <f t="shared" si="941"/>
        <v>2</v>
      </c>
      <c r="Z8535" s="110">
        <f t="shared" si="939"/>
        <v>0</v>
      </c>
      <c r="AA8535" s="1">
        <f t="shared" si="940"/>
        <v>0</v>
      </c>
    </row>
    <row r="8536" spans="1:27" ht="14.25" customHeight="1">
      <c r="A8536" s="152"/>
      <c r="B8536" s="139">
        <v>20190731</v>
      </c>
      <c r="C8536" s="57" t="str">
        <f t="shared" si="937"/>
        <v>BPF</v>
      </c>
      <c r="D8536" s="115">
        <v>42215</v>
      </c>
      <c r="E8536" s="9" t="s">
        <v>349</v>
      </c>
      <c r="F8536" s="37" t="s">
        <v>25</v>
      </c>
      <c r="G8536" s="75" t="s">
        <v>380</v>
      </c>
      <c r="H8536" s="2"/>
      <c r="I8536" s="2"/>
      <c r="J8536" s="4" t="s">
        <v>27</v>
      </c>
      <c r="K8536" s="4" t="s">
        <v>578</v>
      </c>
      <c r="L8536" s="4" t="s">
        <v>87</v>
      </c>
      <c r="M8536" s="84"/>
      <c r="N8536" s="84"/>
      <c r="O8536" s="4" t="str">
        <f t="shared" si="936"/>
        <v>Bombus (Pyrobombus) flavifrons</v>
      </c>
      <c r="P8536" s="85" t="str">
        <f t="shared" si="938"/>
        <v>Bombus flavifrons</v>
      </c>
      <c r="Q8536" s="12" t="s">
        <v>43</v>
      </c>
      <c r="R8536" s="24">
        <v>4</v>
      </c>
      <c r="S8536" s="12"/>
      <c r="T8536" s="12"/>
      <c r="U8536" s="12"/>
      <c r="V8536" s="10" t="s">
        <v>182</v>
      </c>
      <c r="W8536" s="126">
        <v>42320</v>
      </c>
      <c r="X8536" s="2"/>
      <c r="Y8536" s="129">
        <f t="shared" si="941"/>
        <v>4</v>
      </c>
      <c r="Z8536" s="110">
        <f t="shared" si="939"/>
        <v>0</v>
      </c>
      <c r="AA8536" s="1">
        <f t="shared" si="940"/>
        <v>0</v>
      </c>
    </row>
    <row r="8537" spans="1:27" ht="14.25" customHeight="1">
      <c r="A8537" s="152"/>
      <c r="B8537" s="139">
        <v>20190731</v>
      </c>
      <c r="C8537" s="57" t="str">
        <f t="shared" si="937"/>
        <v>BPF</v>
      </c>
      <c r="D8537" s="115">
        <v>42215</v>
      </c>
      <c r="E8537" s="9" t="s">
        <v>349</v>
      </c>
      <c r="F8537" s="37" t="s">
        <v>25</v>
      </c>
      <c r="G8537" s="75" t="s">
        <v>380</v>
      </c>
      <c r="H8537" s="2"/>
      <c r="I8537" s="2"/>
      <c r="J8537" s="4" t="s">
        <v>27</v>
      </c>
      <c r="K8537" s="4" t="s">
        <v>578</v>
      </c>
      <c r="L8537" s="4" t="s">
        <v>47</v>
      </c>
      <c r="M8537" s="84"/>
      <c r="N8537" s="84"/>
      <c r="O8537" s="4" t="str">
        <f t="shared" si="936"/>
        <v>Bombus (Pyrobombus) vosnesenskii</v>
      </c>
      <c r="P8537" s="85" t="str">
        <f t="shared" si="938"/>
        <v>Bombus vosnesenskii</v>
      </c>
      <c r="Q8537" s="12" t="s">
        <v>29</v>
      </c>
      <c r="R8537" s="24">
        <v>3</v>
      </c>
      <c r="S8537" s="12"/>
      <c r="T8537" s="12"/>
      <c r="U8537" s="12"/>
      <c r="V8537" s="10" t="s">
        <v>182</v>
      </c>
      <c r="W8537" s="126">
        <v>42320</v>
      </c>
      <c r="X8537" s="2"/>
      <c r="Y8537" s="129">
        <f t="shared" si="941"/>
        <v>3</v>
      </c>
      <c r="Z8537" s="110">
        <f t="shared" si="939"/>
        <v>0</v>
      </c>
      <c r="AA8537" s="1">
        <f t="shared" si="940"/>
        <v>0</v>
      </c>
    </row>
    <row r="8538" spans="1:27" ht="14.25" customHeight="1">
      <c r="A8538" s="152"/>
      <c r="B8538" s="139">
        <v>20190731</v>
      </c>
      <c r="C8538" s="57" t="str">
        <f t="shared" si="937"/>
        <v>BPF</v>
      </c>
      <c r="D8538" s="115">
        <v>42215</v>
      </c>
      <c r="E8538" s="9" t="s">
        <v>349</v>
      </c>
      <c r="F8538" s="37" t="s">
        <v>25</v>
      </c>
      <c r="G8538" s="75" t="s">
        <v>380</v>
      </c>
      <c r="H8538" s="2"/>
      <c r="I8538" s="2"/>
      <c r="J8538" s="4" t="s">
        <v>27</v>
      </c>
      <c r="K8538" s="4" t="s">
        <v>578</v>
      </c>
      <c r="L8538" s="4" t="s">
        <v>47</v>
      </c>
      <c r="M8538" s="84"/>
      <c r="N8538" s="84"/>
      <c r="O8538" s="4" t="str">
        <f t="shared" si="936"/>
        <v>Bombus (Pyrobombus) vosnesenskii</v>
      </c>
      <c r="P8538" s="85" t="str">
        <f t="shared" si="938"/>
        <v>Bombus vosnesenskii</v>
      </c>
      <c r="Q8538" s="12" t="s">
        <v>43</v>
      </c>
      <c r="R8538" s="24">
        <v>2</v>
      </c>
      <c r="S8538" s="12"/>
      <c r="T8538" s="12"/>
      <c r="U8538" s="12"/>
      <c r="V8538" s="10" t="s">
        <v>182</v>
      </c>
      <c r="W8538" s="126">
        <v>42320</v>
      </c>
      <c r="X8538" s="2"/>
      <c r="Y8538" s="129">
        <f t="shared" si="941"/>
        <v>2</v>
      </c>
      <c r="Z8538" s="110">
        <f t="shared" si="939"/>
        <v>0</v>
      </c>
      <c r="AA8538" s="1">
        <f t="shared" si="940"/>
        <v>0</v>
      </c>
    </row>
    <row r="8539" spans="1:27" ht="14.25" customHeight="1">
      <c r="A8539" s="152"/>
      <c r="B8539" s="139">
        <v>20190731</v>
      </c>
      <c r="C8539" s="57" t="str">
        <f t="shared" si="937"/>
        <v>BPF</v>
      </c>
      <c r="D8539" s="115">
        <v>42215</v>
      </c>
      <c r="E8539" s="9" t="s">
        <v>347</v>
      </c>
      <c r="F8539" s="37" t="s">
        <v>25</v>
      </c>
      <c r="G8539" s="75" t="s">
        <v>380</v>
      </c>
      <c r="H8539" s="2"/>
      <c r="I8539" s="2"/>
      <c r="J8539" s="4" t="s">
        <v>27</v>
      </c>
      <c r="K8539" s="4" t="s">
        <v>578</v>
      </c>
      <c r="L8539" s="4" t="s">
        <v>47</v>
      </c>
      <c r="M8539" s="84"/>
      <c r="N8539" s="84"/>
      <c r="O8539" s="4" t="str">
        <f t="shared" ref="O8539:O8602" si="942">J8539&amp;" "&amp;IF(LEN(K8539)&gt;0,"("&amp;K8539&amp;") ","")&amp;IF(LEN(N8539)&gt;0,"nr. ","")&amp;L8539&amp;IF(LEN(M8539)&gt;0," ssp. "&amp;M8539,"")</f>
        <v>Bombus (Pyrobombus) vosnesenskii</v>
      </c>
      <c r="P8539" s="85" t="str">
        <f t="shared" si="938"/>
        <v>Bombus vosnesenskii</v>
      </c>
      <c r="Q8539" s="12" t="s">
        <v>29</v>
      </c>
      <c r="R8539" s="24">
        <v>4</v>
      </c>
      <c r="S8539" s="12"/>
      <c r="T8539" s="12"/>
      <c r="U8539" s="12"/>
      <c r="V8539" s="10" t="s">
        <v>182</v>
      </c>
      <c r="W8539" s="126">
        <v>42320</v>
      </c>
      <c r="X8539" s="2"/>
      <c r="Y8539" s="129">
        <f t="shared" si="941"/>
        <v>4</v>
      </c>
      <c r="Z8539" s="110">
        <f t="shared" si="939"/>
        <v>0</v>
      </c>
      <c r="AA8539" s="1">
        <f t="shared" si="940"/>
        <v>0</v>
      </c>
    </row>
    <row r="8540" spans="1:27" ht="14.25" customHeight="1">
      <c r="A8540" s="152"/>
      <c r="B8540" s="139">
        <v>20190731</v>
      </c>
      <c r="C8540" s="57" t="str">
        <f t="shared" si="937"/>
        <v>BPF</v>
      </c>
      <c r="D8540" s="115">
        <v>42215</v>
      </c>
      <c r="E8540" s="9" t="s">
        <v>347</v>
      </c>
      <c r="F8540" s="37" t="s">
        <v>25</v>
      </c>
      <c r="G8540" s="75" t="s">
        <v>380</v>
      </c>
      <c r="H8540" s="2"/>
      <c r="I8540" s="2"/>
      <c r="J8540" s="4" t="s">
        <v>27</v>
      </c>
      <c r="K8540" s="4" t="s">
        <v>578</v>
      </c>
      <c r="L8540" s="84" t="s">
        <v>87</v>
      </c>
      <c r="M8540" s="84"/>
      <c r="N8540" s="84"/>
      <c r="O8540" s="4" t="str">
        <f t="shared" si="942"/>
        <v>Bombus (Pyrobombus) flavifrons</v>
      </c>
      <c r="P8540" s="85" t="str">
        <f t="shared" si="938"/>
        <v>Bombus flavifrons</v>
      </c>
      <c r="Q8540" s="12" t="s">
        <v>29</v>
      </c>
      <c r="R8540" s="24">
        <v>2</v>
      </c>
      <c r="S8540" s="12"/>
      <c r="T8540" s="12"/>
      <c r="U8540" s="12"/>
      <c r="V8540" s="10" t="s">
        <v>182</v>
      </c>
      <c r="W8540" s="126">
        <v>42320</v>
      </c>
      <c r="X8540" s="2" t="s">
        <v>393</v>
      </c>
      <c r="Y8540" s="129">
        <f t="shared" si="941"/>
        <v>2</v>
      </c>
      <c r="Z8540" s="110">
        <f t="shared" si="939"/>
        <v>0</v>
      </c>
      <c r="AA8540" s="1">
        <f t="shared" si="940"/>
        <v>0</v>
      </c>
    </row>
    <row r="8541" spans="1:27" ht="14.25" customHeight="1">
      <c r="A8541" s="152"/>
      <c r="B8541" s="139">
        <v>20190731</v>
      </c>
      <c r="C8541" s="57" t="str">
        <f t="shared" si="937"/>
        <v>BPF</v>
      </c>
      <c r="D8541" s="115">
        <v>42215</v>
      </c>
      <c r="E8541" s="9" t="s">
        <v>347</v>
      </c>
      <c r="F8541" s="37" t="s">
        <v>25</v>
      </c>
      <c r="G8541" s="75" t="s">
        <v>380</v>
      </c>
      <c r="H8541" s="2"/>
      <c r="I8541" s="2"/>
      <c r="J8541" s="4" t="s">
        <v>27</v>
      </c>
      <c r="K8541" s="4" t="s">
        <v>578</v>
      </c>
      <c r="L8541" s="4" t="s">
        <v>87</v>
      </c>
      <c r="M8541" s="84"/>
      <c r="N8541" s="4"/>
      <c r="O8541" s="4" t="str">
        <f t="shared" si="942"/>
        <v>Bombus (Pyrobombus) flavifrons</v>
      </c>
      <c r="P8541" s="85" t="str">
        <f t="shared" si="938"/>
        <v>Bombus flavifrons</v>
      </c>
      <c r="Q8541" s="12" t="s">
        <v>43</v>
      </c>
      <c r="R8541" s="24">
        <v>2</v>
      </c>
      <c r="S8541" s="12"/>
      <c r="T8541" s="12"/>
      <c r="U8541" s="12"/>
      <c r="V8541" s="10" t="s">
        <v>182</v>
      </c>
      <c r="W8541" s="126">
        <v>42320</v>
      </c>
      <c r="X8541" s="2"/>
      <c r="Y8541" s="129">
        <f t="shared" si="941"/>
        <v>2</v>
      </c>
      <c r="Z8541" s="110">
        <f t="shared" si="939"/>
        <v>0</v>
      </c>
      <c r="AA8541" s="1">
        <f t="shared" si="940"/>
        <v>0</v>
      </c>
    </row>
    <row r="8542" spans="1:27" ht="14.25" customHeight="1">
      <c r="A8542" s="152"/>
      <c r="B8542" s="139">
        <v>20190731</v>
      </c>
      <c r="C8542" s="57" t="str">
        <f t="shared" si="937"/>
        <v>BPF</v>
      </c>
      <c r="D8542" s="115">
        <v>42215</v>
      </c>
      <c r="E8542" s="9" t="s">
        <v>347</v>
      </c>
      <c r="F8542" s="37" t="s">
        <v>25</v>
      </c>
      <c r="G8542" s="75" t="s">
        <v>380</v>
      </c>
      <c r="H8542" s="2"/>
      <c r="I8542" s="2"/>
      <c r="J8542" s="4" t="s">
        <v>53</v>
      </c>
      <c r="K8542" s="4" t="s">
        <v>591</v>
      </c>
      <c r="L8542" s="84" t="s">
        <v>152</v>
      </c>
      <c r="M8542" s="84"/>
      <c r="N8542" s="84"/>
      <c r="O8542" s="4" t="str">
        <f t="shared" si="942"/>
        <v>Melissodes (Eumelissodes) microsticta</v>
      </c>
      <c r="P8542" s="85" t="str">
        <f t="shared" si="938"/>
        <v>Melissodes microsticta</v>
      </c>
      <c r="Q8542" s="12" t="s">
        <v>29</v>
      </c>
      <c r="R8542" s="24">
        <v>2</v>
      </c>
      <c r="S8542" s="12"/>
      <c r="T8542" s="12"/>
      <c r="U8542" s="12"/>
      <c r="V8542" s="10" t="s">
        <v>182</v>
      </c>
      <c r="W8542" s="126">
        <v>42320</v>
      </c>
      <c r="X8542" s="2"/>
      <c r="Y8542" s="129">
        <f t="shared" si="941"/>
        <v>2</v>
      </c>
      <c r="Z8542" s="110">
        <f t="shared" si="939"/>
        <v>0</v>
      </c>
      <c r="AA8542" s="1">
        <f t="shared" si="940"/>
        <v>0</v>
      </c>
    </row>
    <row r="8543" spans="1:27" ht="14.25" customHeight="1">
      <c r="A8543" s="152"/>
      <c r="B8543" s="139">
        <v>20190731</v>
      </c>
      <c r="C8543" s="57" t="str">
        <f t="shared" si="937"/>
        <v>BPF</v>
      </c>
      <c r="D8543" s="115">
        <v>42215</v>
      </c>
      <c r="E8543" s="9" t="s">
        <v>347</v>
      </c>
      <c r="F8543" s="37" t="s">
        <v>25</v>
      </c>
      <c r="G8543" s="75" t="s">
        <v>380</v>
      </c>
      <c r="H8543" s="2"/>
      <c r="I8543" s="2"/>
      <c r="J8543" s="4" t="s">
        <v>53</v>
      </c>
      <c r="K8543" s="4" t="s">
        <v>591</v>
      </c>
      <c r="L8543" s="84" t="s">
        <v>152</v>
      </c>
      <c r="M8543" s="84"/>
      <c r="N8543" s="84"/>
      <c r="O8543" s="4" t="str">
        <f t="shared" si="942"/>
        <v>Melissodes (Eumelissodes) microsticta</v>
      </c>
      <c r="P8543" s="85" t="str">
        <f t="shared" si="938"/>
        <v>Melissodes microsticta</v>
      </c>
      <c r="Q8543" s="12" t="s">
        <v>43</v>
      </c>
      <c r="R8543" s="24">
        <v>19</v>
      </c>
      <c r="S8543" s="12"/>
      <c r="T8543" s="12"/>
      <c r="U8543" s="12"/>
      <c r="V8543" s="10" t="s">
        <v>182</v>
      </c>
      <c r="W8543" s="126">
        <v>42320</v>
      </c>
      <c r="X8543" s="2"/>
      <c r="Y8543" s="129">
        <f t="shared" si="941"/>
        <v>19</v>
      </c>
      <c r="Z8543" s="110">
        <f t="shared" si="939"/>
        <v>0</v>
      </c>
      <c r="AA8543" s="1">
        <f t="shared" si="940"/>
        <v>0</v>
      </c>
    </row>
    <row r="8544" spans="1:27" ht="14.25" customHeight="1">
      <c r="A8544" s="152"/>
      <c r="B8544" s="139">
        <v>20190731</v>
      </c>
      <c r="C8544" s="57" t="str">
        <f t="shared" si="937"/>
        <v>BPF</v>
      </c>
      <c r="D8544" s="115">
        <v>42215</v>
      </c>
      <c r="E8544" s="9" t="s">
        <v>347</v>
      </c>
      <c r="F8544" s="37" t="s">
        <v>25</v>
      </c>
      <c r="G8544" s="75" t="s">
        <v>380</v>
      </c>
      <c r="H8544" s="2"/>
      <c r="I8544" s="2"/>
      <c r="J8544" s="4" t="s">
        <v>51</v>
      </c>
      <c r="K8544" s="4" t="s">
        <v>582</v>
      </c>
      <c r="L8544" s="84" t="s">
        <v>196</v>
      </c>
      <c r="M8544" s="84"/>
      <c r="N8544" s="84"/>
      <c r="O8544" s="4" t="str">
        <f t="shared" si="942"/>
        <v>Halictus (Seladonia) confusus</v>
      </c>
      <c r="P8544" s="85" t="str">
        <f t="shared" si="938"/>
        <v>Halictus confusus</v>
      </c>
      <c r="Q8544" s="12" t="s">
        <v>43</v>
      </c>
      <c r="R8544" s="24">
        <v>1</v>
      </c>
      <c r="S8544" s="12"/>
      <c r="T8544" s="12"/>
      <c r="U8544" s="12"/>
      <c r="V8544" s="10" t="s">
        <v>182</v>
      </c>
      <c r="W8544" s="126">
        <v>42320</v>
      </c>
      <c r="X8544" s="2" t="s">
        <v>509</v>
      </c>
      <c r="Y8544" s="129">
        <f t="shared" si="941"/>
        <v>1</v>
      </c>
      <c r="Z8544" s="110">
        <f t="shared" si="939"/>
        <v>0</v>
      </c>
      <c r="AA8544" s="1">
        <f t="shared" si="940"/>
        <v>0</v>
      </c>
    </row>
    <row r="8545" spans="1:27" ht="14.25" customHeight="1">
      <c r="A8545" s="152"/>
      <c r="B8545" s="139">
        <v>20190731</v>
      </c>
      <c r="C8545" s="57" t="str">
        <f t="shared" si="937"/>
        <v>BPF</v>
      </c>
      <c r="D8545" s="115">
        <v>42215</v>
      </c>
      <c r="E8545" s="9" t="s">
        <v>347</v>
      </c>
      <c r="F8545" s="37" t="s">
        <v>33</v>
      </c>
      <c r="G8545" s="75" t="s">
        <v>380</v>
      </c>
      <c r="H8545" s="2"/>
      <c r="I8545" s="2"/>
      <c r="J8545" s="4" t="s">
        <v>27</v>
      </c>
      <c r="K8545" s="84" t="s">
        <v>578</v>
      </c>
      <c r="L8545" s="4" t="s">
        <v>47</v>
      </c>
      <c r="M8545" s="84"/>
      <c r="N8545" s="4"/>
      <c r="O8545" s="4" t="str">
        <f t="shared" si="942"/>
        <v>Bombus (Pyrobombus) vosnesenskii</v>
      </c>
      <c r="P8545" s="85" t="str">
        <f t="shared" si="938"/>
        <v>Bombus vosnesenskii</v>
      </c>
      <c r="Q8545" s="12" t="s">
        <v>29</v>
      </c>
      <c r="R8545" s="24">
        <v>6</v>
      </c>
      <c r="S8545" s="12"/>
      <c r="T8545" s="12"/>
      <c r="U8545" s="12"/>
      <c r="V8545" s="10" t="s">
        <v>182</v>
      </c>
      <c r="W8545" s="126">
        <v>42320</v>
      </c>
      <c r="X8545" s="2" t="s">
        <v>540</v>
      </c>
      <c r="Y8545" s="129">
        <f t="shared" si="941"/>
        <v>6</v>
      </c>
      <c r="Z8545" s="110">
        <f t="shared" si="939"/>
        <v>0</v>
      </c>
      <c r="AA8545" s="1">
        <f t="shared" si="940"/>
        <v>0</v>
      </c>
    </row>
    <row r="8546" spans="1:27" ht="14.25" customHeight="1">
      <c r="A8546" s="152"/>
      <c r="B8546" s="139">
        <v>20190731</v>
      </c>
      <c r="C8546" s="57" t="str">
        <f t="shared" si="937"/>
        <v>BPF</v>
      </c>
      <c r="D8546" s="115">
        <v>42215</v>
      </c>
      <c r="E8546" s="9" t="s">
        <v>350</v>
      </c>
      <c r="F8546" s="37" t="s">
        <v>25</v>
      </c>
      <c r="G8546" s="75" t="s">
        <v>380</v>
      </c>
      <c r="H8546" s="2"/>
      <c r="I8546" s="2"/>
      <c r="J8546" s="4" t="s">
        <v>27</v>
      </c>
      <c r="K8546" s="84" t="s">
        <v>578</v>
      </c>
      <c r="L8546" s="4" t="s">
        <v>87</v>
      </c>
      <c r="M8546" s="84"/>
      <c r="N8546" s="84"/>
      <c r="O8546" s="4" t="str">
        <f t="shared" si="942"/>
        <v>Bombus (Pyrobombus) flavifrons</v>
      </c>
      <c r="P8546" s="85" t="str">
        <f t="shared" si="938"/>
        <v>Bombus flavifrons</v>
      </c>
      <c r="Q8546" s="12" t="s">
        <v>29</v>
      </c>
      <c r="R8546" s="24">
        <v>3</v>
      </c>
      <c r="S8546" s="12"/>
      <c r="T8546" s="12"/>
      <c r="U8546" s="12"/>
      <c r="V8546" s="10" t="s">
        <v>182</v>
      </c>
      <c r="W8546" s="126">
        <v>42320</v>
      </c>
      <c r="X8546" s="2" t="s">
        <v>510</v>
      </c>
      <c r="Y8546" s="129">
        <f t="shared" si="941"/>
        <v>3</v>
      </c>
      <c r="Z8546" s="110">
        <f t="shared" si="939"/>
        <v>0</v>
      </c>
      <c r="AA8546" s="1">
        <f t="shared" si="940"/>
        <v>0</v>
      </c>
    </row>
    <row r="8547" spans="1:27" ht="14.25" customHeight="1">
      <c r="A8547" s="152"/>
      <c r="B8547" s="139">
        <v>20190731</v>
      </c>
      <c r="C8547" s="57" t="str">
        <f t="shared" si="937"/>
        <v>BPF</v>
      </c>
      <c r="D8547" s="115">
        <v>42215</v>
      </c>
      <c r="E8547" s="9" t="s">
        <v>350</v>
      </c>
      <c r="F8547" s="37" t="s">
        <v>25</v>
      </c>
      <c r="G8547" s="75" t="s">
        <v>380</v>
      </c>
      <c r="H8547" s="2"/>
      <c r="I8547" s="2"/>
      <c r="J8547" s="4" t="s">
        <v>27</v>
      </c>
      <c r="K8547" s="84" t="s">
        <v>578</v>
      </c>
      <c r="L8547" s="4" t="s">
        <v>47</v>
      </c>
      <c r="M8547" s="84"/>
      <c r="N8547" s="84"/>
      <c r="O8547" s="4" t="str">
        <f t="shared" si="942"/>
        <v>Bombus (Pyrobombus) vosnesenskii</v>
      </c>
      <c r="P8547" s="85" t="str">
        <f t="shared" si="938"/>
        <v>Bombus vosnesenskii</v>
      </c>
      <c r="Q8547" s="12" t="s">
        <v>29</v>
      </c>
      <c r="R8547" s="24">
        <v>3</v>
      </c>
      <c r="S8547" s="12"/>
      <c r="T8547" s="12"/>
      <c r="U8547" s="12"/>
      <c r="V8547" s="10" t="s">
        <v>182</v>
      </c>
      <c r="W8547" s="126">
        <v>42320</v>
      </c>
      <c r="X8547" s="2"/>
      <c r="Y8547" s="129">
        <f t="shared" si="941"/>
        <v>3</v>
      </c>
      <c r="Z8547" s="110">
        <f t="shared" si="939"/>
        <v>0</v>
      </c>
      <c r="AA8547" s="1">
        <f t="shared" si="940"/>
        <v>0</v>
      </c>
    </row>
    <row r="8548" spans="1:27" ht="14.25" customHeight="1">
      <c r="A8548" s="152"/>
      <c r="B8548" s="139">
        <v>20190731</v>
      </c>
      <c r="C8548" s="57" t="str">
        <f t="shared" si="937"/>
        <v>BPF</v>
      </c>
      <c r="D8548" s="115">
        <v>42215</v>
      </c>
      <c r="E8548" s="9" t="s">
        <v>350</v>
      </c>
      <c r="F8548" s="37" t="s">
        <v>25</v>
      </c>
      <c r="G8548" s="75" t="s">
        <v>380</v>
      </c>
      <c r="H8548" s="2"/>
      <c r="I8548" s="2"/>
      <c r="J8548" s="4" t="s">
        <v>27</v>
      </c>
      <c r="K8548" s="84" t="s">
        <v>578</v>
      </c>
      <c r="L8548" s="4" t="s">
        <v>47</v>
      </c>
      <c r="M8548" s="84"/>
      <c r="N8548" s="84"/>
      <c r="O8548" s="4" t="str">
        <f t="shared" si="942"/>
        <v>Bombus (Pyrobombus) vosnesenskii</v>
      </c>
      <c r="P8548" s="85" t="str">
        <f t="shared" si="938"/>
        <v>Bombus vosnesenskii</v>
      </c>
      <c r="Q8548" s="12" t="s">
        <v>43</v>
      </c>
      <c r="R8548" s="24">
        <v>2</v>
      </c>
      <c r="S8548" s="12"/>
      <c r="T8548" s="12"/>
      <c r="U8548" s="12"/>
      <c r="V8548" s="10" t="s">
        <v>182</v>
      </c>
      <c r="W8548" s="126">
        <v>42320</v>
      </c>
      <c r="X8548" s="2"/>
      <c r="Y8548" s="129">
        <f t="shared" si="941"/>
        <v>2</v>
      </c>
      <c r="Z8548" s="110">
        <f t="shared" si="939"/>
        <v>0</v>
      </c>
      <c r="AA8548" s="1">
        <f t="shared" si="940"/>
        <v>0</v>
      </c>
    </row>
    <row r="8549" spans="1:27" ht="14.25" customHeight="1">
      <c r="A8549" s="152"/>
      <c r="B8549" s="139">
        <v>20190731</v>
      </c>
      <c r="C8549" s="57" t="str">
        <f t="shared" si="937"/>
        <v>BPF</v>
      </c>
      <c r="D8549" s="115">
        <v>42215</v>
      </c>
      <c r="E8549" s="9" t="s">
        <v>350</v>
      </c>
      <c r="F8549" s="37" t="s">
        <v>33</v>
      </c>
      <c r="G8549" s="75" t="s">
        <v>380</v>
      </c>
      <c r="H8549" s="2"/>
      <c r="I8549" s="2"/>
      <c r="J8549" s="4" t="s">
        <v>27</v>
      </c>
      <c r="K8549" s="84" t="s">
        <v>578</v>
      </c>
      <c r="L8549" s="4" t="s">
        <v>47</v>
      </c>
      <c r="M8549" s="84"/>
      <c r="N8549" s="84"/>
      <c r="O8549" s="4" t="str">
        <f t="shared" si="942"/>
        <v>Bombus (Pyrobombus) vosnesenskii</v>
      </c>
      <c r="P8549" s="85" t="str">
        <f t="shared" si="938"/>
        <v>Bombus vosnesenskii</v>
      </c>
      <c r="Q8549" s="12" t="s">
        <v>29</v>
      </c>
      <c r="R8549" s="24">
        <v>4</v>
      </c>
      <c r="S8549" s="12"/>
      <c r="T8549" s="12"/>
      <c r="U8549" s="12"/>
      <c r="V8549" s="10" t="s">
        <v>182</v>
      </c>
      <c r="W8549" s="126">
        <v>42320</v>
      </c>
      <c r="X8549" s="2" t="s">
        <v>541</v>
      </c>
      <c r="Y8549" s="129">
        <f t="shared" si="941"/>
        <v>4</v>
      </c>
      <c r="Z8549" s="110">
        <f t="shared" si="939"/>
        <v>0</v>
      </c>
      <c r="AA8549" s="1">
        <f t="shared" si="940"/>
        <v>0</v>
      </c>
    </row>
    <row r="8550" spans="1:27" ht="14.25" customHeight="1">
      <c r="A8550" s="152"/>
      <c r="B8550" s="139">
        <v>20190731</v>
      </c>
      <c r="C8550" s="57" t="str">
        <f t="shared" si="937"/>
        <v>BPF</v>
      </c>
      <c r="D8550" s="115">
        <v>42215</v>
      </c>
      <c r="E8550" s="9" t="s">
        <v>476</v>
      </c>
      <c r="F8550" s="37" t="s">
        <v>25</v>
      </c>
      <c r="G8550" s="75" t="s">
        <v>380</v>
      </c>
      <c r="H8550" s="2"/>
      <c r="I8550" s="2"/>
      <c r="J8550" s="4" t="s">
        <v>27</v>
      </c>
      <c r="K8550" s="84" t="s">
        <v>578</v>
      </c>
      <c r="L8550" s="4" t="s">
        <v>47</v>
      </c>
      <c r="M8550" s="84"/>
      <c r="N8550" s="84"/>
      <c r="O8550" s="4" t="str">
        <f t="shared" si="942"/>
        <v>Bombus (Pyrobombus) vosnesenskii</v>
      </c>
      <c r="P8550" s="85" t="str">
        <f t="shared" si="938"/>
        <v>Bombus vosnesenskii</v>
      </c>
      <c r="Q8550" s="12" t="s">
        <v>29</v>
      </c>
      <c r="R8550" s="24">
        <v>2</v>
      </c>
      <c r="S8550" s="12"/>
      <c r="T8550" s="12"/>
      <c r="U8550" s="12"/>
      <c r="V8550" s="10" t="s">
        <v>182</v>
      </c>
      <c r="W8550" s="126">
        <v>42320</v>
      </c>
      <c r="X8550" s="2"/>
      <c r="Y8550" s="129">
        <f t="shared" si="941"/>
        <v>2</v>
      </c>
      <c r="Z8550" s="110">
        <f t="shared" si="939"/>
        <v>0</v>
      </c>
      <c r="AA8550" s="1">
        <f t="shared" si="940"/>
        <v>0</v>
      </c>
    </row>
    <row r="8551" spans="1:27" ht="14.25" customHeight="1">
      <c r="A8551" s="152"/>
      <c r="B8551" s="139">
        <v>20190731</v>
      </c>
      <c r="C8551" s="57" t="str">
        <f t="shared" si="937"/>
        <v>BPF</v>
      </c>
      <c r="D8551" s="115">
        <v>42215</v>
      </c>
      <c r="E8551" s="9" t="s">
        <v>476</v>
      </c>
      <c r="F8551" s="37" t="s">
        <v>25</v>
      </c>
      <c r="G8551" s="75" t="s">
        <v>380</v>
      </c>
      <c r="H8551" s="2"/>
      <c r="I8551" s="2"/>
      <c r="J8551" s="4" t="s">
        <v>27</v>
      </c>
      <c r="K8551" s="84" t="s">
        <v>578</v>
      </c>
      <c r="L8551" s="4" t="s">
        <v>47</v>
      </c>
      <c r="M8551" s="84"/>
      <c r="N8551" s="84"/>
      <c r="O8551" s="4" t="str">
        <f t="shared" si="942"/>
        <v>Bombus (Pyrobombus) vosnesenskii</v>
      </c>
      <c r="P8551" s="85" t="str">
        <f t="shared" si="938"/>
        <v>Bombus vosnesenskii</v>
      </c>
      <c r="Q8551" s="12" t="s">
        <v>43</v>
      </c>
      <c r="R8551" s="24">
        <v>2</v>
      </c>
      <c r="S8551" s="12"/>
      <c r="T8551" s="12"/>
      <c r="U8551" s="12"/>
      <c r="V8551" s="10" t="s">
        <v>182</v>
      </c>
      <c r="W8551" s="126">
        <v>42320</v>
      </c>
      <c r="X8551" s="2"/>
      <c r="Y8551" s="129">
        <f t="shared" si="941"/>
        <v>2</v>
      </c>
      <c r="Z8551" s="110">
        <f t="shared" si="939"/>
        <v>0</v>
      </c>
      <c r="AA8551" s="1">
        <f t="shared" si="940"/>
        <v>0</v>
      </c>
    </row>
    <row r="8552" spans="1:27" ht="14.25" customHeight="1">
      <c r="A8552" s="152"/>
      <c r="B8552" s="139">
        <v>20190731</v>
      </c>
      <c r="C8552" s="57" t="str">
        <f t="shared" si="937"/>
        <v>BPF</v>
      </c>
      <c r="D8552" s="115">
        <v>42215</v>
      </c>
      <c r="E8552" s="9" t="s">
        <v>476</v>
      </c>
      <c r="F8552" s="37" t="s">
        <v>25</v>
      </c>
      <c r="G8552" s="75" t="s">
        <v>380</v>
      </c>
      <c r="H8552" s="2"/>
      <c r="I8552" s="2"/>
      <c r="J8552" s="4" t="s">
        <v>27</v>
      </c>
      <c r="K8552" s="4" t="s">
        <v>578</v>
      </c>
      <c r="L8552" s="84" t="s">
        <v>87</v>
      </c>
      <c r="M8552" s="84"/>
      <c r="N8552" s="84"/>
      <c r="O8552" s="4" t="str">
        <f t="shared" si="942"/>
        <v>Bombus (Pyrobombus) flavifrons</v>
      </c>
      <c r="P8552" s="85" t="str">
        <f t="shared" si="938"/>
        <v>Bombus flavifrons</v>
      </c>
      <c r="Q8552" s="12" t="s">
        <v>29</v>
      </c>
      <c r="R8552" s="24">
        <v>1</v>
      </c>
      <c r="S8552" s="12"/>
      <c r="T8552" s="12"/>
      <c r="U8552" s="12"/>
      <c r="V8552" s="10" t="s">
        <v>182</v>
      </c>
      <c r="W8552" s="126">
        <v>42320</v>
      </c>
      <c r="X8552" s="2"/>
      <c r="Y8552" s="129">
        <f t="shared" si="941"/>
        <v>1</v>
      </c>
      <c r="Z8552" s="110">
        <f t="shared" si="939"/>
        <v>0</v>
      </c>
      <c r="AA8552" s="1">
        <f t="shared" si="940"/>
        <v>0</v>
      </c>
    </row>
    <row r="8553" spans="1:27" ht="14.25" customHeight="1">
      <c r="A8553" s="152"/>
      <c r="B8553" s="139">
        <v>20190731</v>
      </c>
      <c r="C8553" s="57" t="str">
        <f t="shared" si="937"/>
        <v>BPF</v>
      </c>
      <c r="D8553" s="115">
        <v>42215</v>
      </c>
      <c r="E8553" s="9" t="s">
        <v>476</v>
      </c>
      <c r="F8553" s="37" t="s">
        <v>25</v>
      </c>
      <c r="G8553" s="75" t="s">
        <v>380</v>
      </c>
      <c r="H8553" s="2"/>
      <c r="I8553" s="2"/>
      <c r="J8553" s="4" t="s">
        <v>51</v>
      </c>
      <c r="K8553" s="31" t="s">
        <v>583</v>
      </c>
      <c r="L8553" s="84" t="s">
        <v>157</v>
      </c>
      <c r="M8553" s="84"/>
      <c r="N8553" s="84"/>
      <c r="O8553" s="4" t="str">
        <f t="shared" si="942"/>
        <v>Halictus (Protohalictus) rubicundus</v>
      </c>
      <c r="P8553" s="85" t="str">
        <f t="shared" si="938"/>
        <v>Halictus rubicundus</v>
      </c>
      <c r="Q8553" s="12" t="s">
        <v>29</v>
      </c>
      <c r="R8553" s="24">
        <v>2</v>
      </c>
      <c r="S8553" s="12"/>
      <c r="T8553" s="12"/>
      <c r="U8553" s="12"/>
      <c r="V8553" s="10" t="s">
        <v>182</v>
      </c>
      <c r="W8553" s="126">
        <v>42320</v>
      </c>
      <c r="X8553" s="2"/>
      <c r="Y8553" s="129">
        <f t="shared" si="941"/>
        <v>2</v>
      </c>
      <c r="Z8553" s="110">
        <f t="shared" si="939"/>
        <v>0</v>
      </c>
      <c r="AA8553" s="1">
        <f t="shared" si="940"/>
        <v>0</v>
      </c>
    </row>
    <row r="8554" spans="1:27" ht="14.25" customHeight="1">
      <c r="A8554" s="152"/>
      <c r="B8554" s="139">
        <v>20190731</v>
      </c>
      <c r="C8554" s="57" t="str">
        <f t="shared" si="937"/>
        <v>BPF</v>
      </c>
      <c r="D8554" s="115">
        <v>42215</v>
      </c>
      <c r="E8554" s="9" t="s">
        <v>477</v>
      </c>
      <c r="F8554" s="37" t="s">
        <v>25</v>
      </c>
      <c r="G8554" s="75" t="s">
        <v>380</v>
      </c>
      <c r="H8554" s="2"/>
      <c r="I8554" s="2"/>
      <c r="J8554" s="4" t="s">
        <v>27</v>
      </c>
      <c r="K8554" s="4" t="s">
        <v>578</v>
      </c>
      <c r="L8554" s="84" t="s">
        <v>47</v>
      </c>
      <c r="M8554" s="84"/>
      <c r="N8554" s="84"/>
      <c r="O8554" s="4" t="str">
        <f t="shared" si="942"/>
        <v>Bombus (Pyrobombus) vosnesenskii</v>
      </c>
      <c r="P8554" s="85" t="str">
        <f t="shared" si="938"/>
        <v>Bombus vosnesenskii</v>
      </c>
      <c r="Q8554" s="12" t="s">
        <v>29</v>
      </c>
      <c r="R8554" s="24">
        <v>3</v>
      </c>
      <c r="S8554" s="12"/>
      <c r="T8554" s="12"/>
      <c r="U8554" s="12"/>
      <c r="V8554" s="10" t="s">
        <v>182</v>
      </c>
      <c r="W8554" s="126">
        <v>42320</v>
      </c>
      <c r="X8554" s="2"/>
      <c r="Y8554" s="129">
        <f t="shared" si="941"/>
        <v>3</v>
      </c>
      <c r="Z8554" s="110">
        <f t="shared" si="939"/>
        <v>0</v>
      </c>
      <c r="AA8554" s="1">
        <f t="shared" si="940"/>
        <v>0</v>
      </c>
    </row>
    <row r="8555" spans="1:27" ht="14.25" customHeight="1">
      <c r="A8555" s="152"/>
      <c r="B8555" s="139">
        <v>20190731</v>
      </c>
      <c r="C8555" s="57" t="str">
        <f t="shared" si="937"/>
        <v>BPF</v>
      </c>
      <c r="D8555" s="115">
        <v>42215</v>
      </c>
      <c r="E8555" s="9" t="s">
        <v>477</v>
      </c>
      <c r="F8555" s="37" t="s">
        <v>25</v>
      </c>
      <c r="G8555" s="75" t="s">
        <v>380</v>
      </c>
      <c r="H8555" s="2"/>
      <c r="I8555" s="2"/>
      <c r="J8555" s="4" t="s">
        <v>27</v>
      </c>
      <c r="K8555" s="4" t="s">
        <v>578</v>
      </c>
      <c r="L8555" s="84" t="s">
        <v>44</v>
      </c>
      <c r="M8555" s="84"/>
      <c r="N8555" s="84"/>
      <c r="O8555" s="4" t="str">
        <f t="shared" si="942"/>
        <v>Bombus (Pyrobombus) mixtus</v>
      </c>
      <c r="P8555" s="85" t="str">
        <f t="shared" si="938"/>
        <v>Bombus mixtus</v>
      </c>
      <c r="Q8555" s="12" t="s">
        <v>29</v>
      </c>
      <c r="R8555" s="24">
        <v>1</v>
      </c>
      <c r="S8555" s="12"/>
      <c r="T8555" s="12"/>
      <c r="U8555" s="12"/>
      <c r="V8555" s="10" t="s">
        <v>182</v>
      </c>
      <c r="W8555" s="126">
        <v>42320</v>
      </c>
      <c r="X8555" s="2"/>
      <c r="Y8555" s="129">
        <f t="shared" si="941"/>
        <v>1</v>
      </c>
      <c r="Z8555" s="110">
        <f t="shared" si="939"/>
        <v>0</v>
      </c>
      <c r="AA8555" s="1">
        <f t="shared" si="940"/>
        <v>0</v>
      </c>
    </row>
    <row r="8556" spans="1:27" ht="14.25" customHeight="1">
      <c r="A8556" s="152"/>
      <c r="B8556" s="139">
        <v>20190731</v>
      </c>
      <c r="C8556" s="57" t="str">
        <f t="shared" si="937"/>
        <v>BPF</v>
      </c>
      <c r="D8556" s="115">
        <v>42215</v>
      </c>
      <c r="E8556" s="9" t="s">
        <v>477</v>
      </c>
      <c r="F8556" s="37" t="s">
        <v>25</v>
      </c>
      <c r="G8556" s="75" t="s">
        <v>380</v>
      </c>
      <c r="H8556" s="2"/>
      <c r="I8556" s="2"/>
      <c r="J8556" s="4" t="s">
        <v>27</v>
      </c>
      <c r="K8556" s="4" t="s">
        <v>578</v>
      </c>
      <c r="L8556" s="4" t="s">
        <v>44</v>
      </c>
      <c r="M8556" s="84"/>
      <c r="N8556" s="84"/>
      <c r="O8556" s="4" t="str">
        <f t="shared" si="942"/>
        <v>Bombus (Pyrobombus) mixtus</v>
      </c>
      <c r="P8556" s="85" t="str">
        <f t="shared" si="938"/>
        <v>Bombus mixtus</v>
      </c>
      <c r="Q8556" s="12" t="s">
        <v>43</v>
      </c>
      <c r="R8556" s="24">
        <v>1</v>
      </c>
      <c r="S8556" s="12"/>
      <c r="T8556" s="12"/>
      <c r="U8556" s="12"/>
      <c r="V8556" s="10" t="s">
        <v>182</v>
      </c>
      <c r="W8556" s="126">
        <v>42320</v>
      </c>
      <c r="X8556" s="2"/>
      <c r="Y8556" s="129">
        <f t="shared" si="941"/>
        <v>1</v>
      </c>
      <c r="Z8556" s="110">
        <f t="shared" si="939"/>
        <v>0</v>
      </c>
      <c r="AA8556" s="1">
        <f t="shared" si="940"/>
        <v>0</v>
      </c>
    </row>
    <row r="8557" spans="1:27" ht="14.25" customHeight="1">
      <c r="A8557" s="152"/>
      <c r="B8557" s="139">
        <v>20190731</v>
      </c>
      <c r="C8557" s="57" t="str">
        <f t="shared" si="937"/>
        <v>BPF</v>
      </c>
      <c r="D8557" s="115">
        <v>42215</v>
      </c>
      <c r="E8557" s="9" t="s">
        <v>477</v>
      </c>
      <c r="F8557" s="37" t="s">
        <v>25</v>
      </c>
      <c r="G8557" s="75" t="s">
        <v>380</v>
      </c>
      <c r="H8557" s="2"/>
      <c r="I8557" s="2"/>
      <c r="J8557" s="4" t="s">
        <v>27</v>
      </c>
      <c r="K8557" s="4" t="s">
        <v>578</v>
      </c>
      <c r="L8557" s="4" t="s">
        <v>87</v>
      </c>
      <c r="M8557" s="84"/>
      <c r="N8557" s="84"/>
      <c r="O8557" s="4" t="str">
        <f t="shared" si="942"/>
        <v>Bombus (Pyrobombus) flavifrons</v>
      </c>
      <c r="P8557" s="85" t="str">
        <f t="shared" si="938"/>
        <v>Bombus flavifrons</v>
      </c>
      <c r="Q8557" s="12" t="s">
        <v>29</v>
      </c>
      <c r="R8557" s="24">
        <v>1</v>
      </c>
      <c r="S8557" s="12"/>
      <c r="T8557" s="12"/>
      <c r="U8557" s="12"/>
      <c r="V8557" s="10" t="s">
        <v>182</v>
      </c>
      <c r="W8557" s="126">
        <v>42320</v>
      </c>
      <c r="X8557" s="2"/>
      <c r="Y8557" s="129">
        <f t="shared" si="941"/>
        <v>1</v>
      </c>
      <c r="Z8557" s="110">
        <f t="shared" si="939"/>
        <v>0</v>
      </c>
      <c r="AA8557" s="1">
        <f t="shared" si="940"/>
        <v>0</v>
      </c>
    </row>
    <row r="8558" spans="1:27" ht="14.25" customHeight="1">
      <c r="A8558" s="152"/>
      <c r="B8558" s="139">
        <v>20190731</v>
      </c>
      <c r="C8558" s="57" t="str">
        <f t="shared" si="937"/>
        <v>BPF</v>
      </c>
      <c r="D8558" s="115">
        <v>42215</v>
      </c>
      <c r="E8558" s="9" t="s">
        <v>477</v>
      </c>
      <c r="F8558" s="37" t="s">
        <v>25</v>
      </c>
      <c r="G8558" s="75" t="s">
        <v>380</v>
      </c>
      <c r="H8558" s="2"/>
      <c r="I8558" s="2"/>
      <c r="J8558" s="4" t="s">
        <v>27</v>
      </c>
      <c r="K8558" s="4" t="s">
        <v>578</v>
      </c>
      <c r="L8558" s="4" t="s">
        <v>87</v>
      </c>
      <c r="M8558" s="84"/>
      <c r="N8558" s="84"/>
      <c r="O8558" s="4" t="str">
        <f t="shared" si="942"/>
        <v>Bombus (Pyrobombus) flavifrons</v>
      </c>
      <c r="P8558" s="85" t="str">
        <f t="shared" si="938"/>
        <v>Bombus flavifrons</v>
      </c>
      <c r="Q8558" s="12" t="s">
        <v>43</v>
      </c>
      <c r="R8558" s="24">
        <v>5</v>
      </c>
      <c r="S8558" s="12"/>
      <c r="T8558" s="12"/>
      <c r="U8558" s="12"/>
      <c r="V8558" s="10" t="s">
        <v>182</v>
      </c>
      <c r="W8558" s="126">
        <v>42320</v>
      </c>
      <c r="X8558" s="2"/>
      <c r="Y8558" s="129">
        <f t="shared" si="941"/>
        <v>5</v>
      </c>
      <c r="Z8558" s="110">
        <f t="shared" si="939"/>
        <v>0</v>
      </c>
      <c r="AA8558" s="1">
        <f t="shared" si="940"/>
        <v>0</v>
      </c>
    </row>
    <row r="8559" spans="1:27" ht="14.25" customHeight="1">
      <c r="A8559" s="152"/>
      <c r="B8559" s="139">
        <v>20190731</v>
      </c>
      <c r="C8559" s="57" t="str">
        <f t="shared" si="937"/>
        <v>BPF</v>
      </c>
      <c r="D8559" s="115">
        <v>42215</v>
      </c>
      <c r="E8559" s="9" t="s">
        <v>477</v>
      </c>
      <c r="F8559" s="37" t="s">
        <v>25</v>
      </c>
      <c r="G8559" s="75" t="s">
        <v>380</v>
      </c>
      <c r="H8559" s="2"/>
      <c r="I8559" s="2"/>
      <c r="J8559" s="4" t="s">
        <v>140</v>
      </c>
      <c r="K8559" s="4" t="s">
        <v>140</v>
      </c>
      <c r="L8559" s="4" t="s">
        <v>141</v>
      </c>
      <c r="M8559" s="84"/>
      <c r="N8559" s="84"/>
      <c r="O8559" s="4" t="str">
        <f t="shared" si="942"/>
        <v>Agapostemon (Agapostemon) texanus</v>
      </c>
      <c r="P8559" s="85" t="str">
        <f t="shared" si="938"/>
        <v>Agapostemon texanus</v>
      </c>
      <c r="Q8559" s="12" t="s">
        <v>29</v>
      </c>
      <c r="R8559" s="24">
        <v>2</v>
      </c>
      <c r="S8559" s="12"/>
      <c r="T8559" s="12"/>
      <c r="U8559" s="12"/>
      <c r="V8559" s="10" t="s">
        <v>182</v>
      </c>
      <c r="W8559" s="126">
        <v>42320</v>
      </c>
      <c r="X8559" s="2"/>
      <c r="Y8559" s="129">
        <f t="shared" si="941"/>
        <v>2</v>
      </c>
      <c r="Z8559" s="110">
        <f t="shared" si="939"/>
        <v>0</v>
      </c>
      <c r="AA8559" s="1">
        <f t="shared" si="940"/>
        <v>0</v>
      </c>
    </row>
    <row r="8560" spans="1:27" ht="14.25" customHeight="1">
      <c r="A8560" s="152"/>
      <c r="B8560" s="139">
        <v>20190731</v>
      </c>
      <c r="C8560" s="57" t="str">
        <f t="shared" si="937"/>
        <v>BPF</v>
      </c>
      <c r="D8560" s="115">
        <v>42215</v>
      </c>
      <c r="E8560" s="9" t="s">
        <v>477</v>
      </c>
      <c r="F8560" s="37" t="s">
        <v>25</v>
      </c>
      <c r="G8560" s="75" t="s">
        <v>380</v>
      </c>
      <c r="H8560" s="2"/>
      <c r="I8560" s="2"/>
      <c r="J8560" s="4" t="s">
        <v>51</v>
      </c>
      <c r="K8560" s="31" t="s">
        <v>583</v>
      </c>
      <c r="L8560" s="4" t="s">
        <v>157</v>
      </c>
      <c r="M8560" s="84"/>
      <c r="N8560" s="84"/>
      <c r="O8560" s="4" t="str">
        <f t="shared" si="942"/>
        <v>Halictus (Protohalictus) rubicundus</v>
      </c>
      <c r="P8560" s="85" t="str">
        <f t="shared" si="938"/>
        <v>Halictus rubicundus</v>
      </c>
      <c r="Q8560" s="12" t="s">
        <v>29</v>
      </c>
      <c r="R8560" s="24">
        <v>1</v>
      </c>
      <c r="S8560" s="12"/>
      <c r="T8560" s="12"/>
      <c r="U8560" s="12"/>
      <c r="V8560" s="10" t="s">
        <v>182</v>
      </c>
      <c r="W8560" s="126">
        <v>42320</v>
      </c>
      <c r="X8560" s="2"/>
      <c r="Y8560" s="129">
        <f t="shared" si="941"/>
        <v>1</v>
      </c>
      <c r="Z8560" s="110">
        <f t="shared" si="939"/>
        <v>0</v>
      </c>
      <c r="AA8560" s="1">
        <f t="shared" si="940"/>
        <v>0</v>
      </c>
    </row>
    <row r="8561" spans="1:27" ht="14.25" customHeight="1">
      <c r="A8561" s="152"/>
      <c r="B8561" s="139">
        <v>20190731</v>
      </c>
      <c r="C8561" s="57" t="str">
        <f t="shared" si="937"/>
        <v>POS</v>
      </c>
      <c r="D8561" s="115">
        <v>42215</v>
      </c>
      <c r="E8561" s="9" t="s">
        <v>35</v>
      </c>
      <c r="F8561" s="37" t="s">
        <v>25</v>
      </c>
      <c r="G8561" s="75" t="s">
        <v>380</v>
      </c>
      <c r="H8561" s="2"/>
      <c r="I8561" s="2"/>
      <c r="J8561" s="4" t="s">
        <v>27</v>
      </c>
      <c r="K8561" s="4" t="s">
        <v>577</v>
      </c>
      <c r="L8561" s="4" t="s">
        <v>39</v>
      </c>
      <c r="M8561" s="84"/>
      <c r="N8561" s="84"/>
      <c r="O8561" s="4" t="str">
        <f t="shared" si="942"/>
        <v>Bombus (Thoracobombus) fervidus</v>
      </c>
      <c r="P8561" s="85" t="str">
        <f t="shared" si="938"/>
        <v>Bombus fervidus</v>
      </c>
      <c r="Q8561" s="12" t="s">
        <v>29</v>
      </c>
      <c r="R8561" s="24">
        <v>3</v>
      </c>
      <c r="S8561" s="12"/>
      <c r="T8561" s="12"/>
      <c r="U8561" s="12"/>
      <c r="V8561" s="10" t="s">
        <v>182</v>
      </c>
      <c r="W8561" s="126">
        <v>42320</v>
      </c>
      <c r="X8561" s="2"/>
      <c r="Y8561" s="129">
        <f t="shared" si="941"/>
        <v>3</v>
      </c>
      <c r="Z8561" s="110">
        <f t="shared" si="939"/>
        <v>0</v>
      </c>
      <c r="AA8561" s="1">
        <f t="shared" si="940"/>
        <v>0</v>
      </c>
    </row>
    <row r="8562" spans="1:27" ht="14.25" customHeight="1">
      <c r="A8562" s="152"/>
      <c r="B8562" s="139">
        <v>20190731</v>
      </c>
      <c r="C8562" s="57" t="str">
        <f t="shared" si="937"/>
        <v>POS</v>
      </c>
      <c r="D8562" s="115">
        <v>42215</v>
      </c>
      <c r="E8562" s="9" t="s">
        <v>35</v>
      </c>
      <c r="F8562" s="37" t="s">
        <v>25</v>
      </c>
      <c r="G8562" s="75" t="s">
        <v>380</v>
      </c>
      <c r="H8562" s="2"/>
      <c r="I8562" s="2"/>
      <c r="J8562" s="4" t="s">
        <v>27</v>
      </c>
      <c r="K8562" s="4" t="s">
        <v>578</v>
      </c>
      <c r="L8562" s="4" t="s">
        <v>47</v>
      </c>
      <c r="M8562" s="84"/>
      <c r="N8562" s="84"/>
      <c r="O8562" s="4" t="str">
        <f t="shared" si="942"/>
        <v>Bombus (Pyrobombus) vosnesenskii</v>
      </c>
      <c r="P8562" s="85" t="str">
        <f t="shared" si="938"/>
        <v>Bombus vosnesenskii</v>
      </c>
      <c r="Q8562" s="12" t="s">
        <v>29</v>
      </c>
      <c r="R8562" s="24">
        <v>4</v>
      </c>
      <c r="S8562" s="12"/>
      <c r="T8562" s="12"/>
      <c r="U8562" s="12"/>
      <c r="V8562" s="10" t="s">
        <v>182</v>
      </c>
      <c r="W8562" s="126">
        <v>42320</v>
      </c>
      <c r="X8562" s="2"/>
      <c r="Y8562" s="129">
        <f t="shared" si="941"/>
        <v>4</v>
      </c>
      <c r="Z8562" s="110">
        <f t="shared" si="939"/>
        <v>0</v>
      </c>
      <c r="AA8562" s="1">
        <f t="shared" si="940"/>
        <v>0</v>
      </c>
    </row>
    <row r="8563" spans="1:27" ht="14.25" customHeight="1">
      <c r="A8563" s="152"/>
      <c r="B8563" s="139">
        <v>20190731</v>
      </c>
      <c r="C8563" s="57" t="str">
        <f t="shared" si="937"/>
        <v>POS</v>
      </c>
      <c r="D8563" s="115">
        <v>42215</v>
      </c>
      <c r="E8563" s="9" t="s">
        <v>35</v>
      </c>
      <c r="F8563" s="37" t="s">
        <v>25</v>
      </c>
      <c r="G8563" s="75" t="s">
        <v>380</v>
      </c>
      <c r="H8563" s="2"/>
      <c r="I8563" s="2"/>
      <c r="J8563" s="4" t="s">
        <v>27</v>
      </c>
      <c r="K8563" s="4" t="s">
        <v>578</v>
      </c>
      <c r="L8563" s="84" t="s">
        <v>47</v>
      </c>
      <c r="M8563" s="84"/>
      <c r="N8563" s="84"/>
      <c r="O8563" s="4" t="str">
        <f t="shared" si="942"/>
        <v>Bombus (Pyrobombus) vosnesenskii</v>
      </c>
      <c r="P8563" s="85" t="str">
        <f t="shared" si="938"/>
        <v>Bombus vosnesenskii</v>
      </c>
      <c r="Q8563" s="12" t="s">
        <v>43</v>
      </c>
      <c r="R8563" s="24">
        <v>1</v>
      </c>
      <c r="S8563" s="12"/>
      <c r="T8563" s="12"/>
      <c r="U8563" s="12"/>
      <c r="V8563" s="10" t="s">
        <v>182</v>
      </c>
      <c r="W8563" s="126">
        <v>42320</v>
      </c>
      <c r="X8563" s="2"/>
      <c r="Y8563" s="129">
        <f t="shared" si="941"/>
        <v>1</v>
      </c>
      <c r="Z8563" s="110">
        <f t="shared" si="939"/>
        <v>0</v>
      </c>
      <c r="AA8563" s="1">
        <f t="shared" si="940"/>
        <v>0</v>
      </c>
    </row>
    <row r="8564" spans="1:27" ht="14.25" customHeight="1">
      <c r="A8564" s="152"/>
      <c r="B8564" s="139">
        <v>20190731</v>
      </c>
      <c r="C8564" s="57" t="str">
        <f t="shared" si="937"/>
        <v>POS</v>
      </c>
      <c r="D8564" s="115">
        <v>42215</v>
      </c>
      <c r="E8564" s="9" t="s">
        <v>35</v>
      </c>
      <c r="F8564" s="37" t="s">
        <v>25</v>
      </c>
      <c r="G8564" s="75" t="s">
        <v>380</v>
      </c>
      <c r="H8564" s="2"/>
      <c r="I8564" s="2"/>
      <c r="J8564" s="4" t="s">
        <v>27</v>
      </c>
      <c r="K8564" s="84" t="s">
        <v>578</v>
      </c>
      <c r="L8564" s="4" t="s">
        <v>87</v>
      </c>
      <c r="M8564" s="84"/>
      <c r="N8564" s="4"/>
      <c r="O8564" s="4" t="str">
        <f t="shared" si="942"/>
        <v>Bombus (Pyrobombus) flavifrons</v>
      </c>
      <c r="P8564" s="85" t="str">
        <f t="shared" si="938"/>
        <v>Bombus flavifrons</v>
      </c>
      <c r="Q8564" s="12" t="s">
        <v>29</v>
      </c>
      <c r="R8564" s="24">
        <v>2</v>
      </c>
      <c r="S8564" s="12"/>
      <c r="T8564" s="12"/>
      <c r="U8564" s="12"/>
      <c r="V8564" s="10" t="s">
        <v>182</v>
      </c>
      <c r="W8564" s="126">
        <v>42320</v>
      </c>
      <c r="X8564" s="2"/>
      <c r="Y8564" s="129">
        <f t="shared" si="941"/>
        <v>2</v>
      </c>
      <c r="Z8564" s="110">
        <f t="shared" si="939"/>
        <v>0</v>
      </c>
      <c r="AA8564" s="1">
        <f t="shared" si="940"/>
        <v>0</v>
      </c>
    </row>
    <row r="8565" spans="1:27" ht="14.25" customHeight="1">
      <c r="A8565" s="152"/>
      <c r="B8565" s="139">
        <v>20190731</v>
      </c>
      <c r="C8565" s="57" t="str">
        <f t="shared" si="937"/>
        <v>POS</v>
      </c>
      <c r="D8565" s="115">
        <v>42215</v>
      </c>
      <c r="E8565" s="9" t="s">
        <v>35</v>
      </c>
      <c r="F8565" s="37" t="s">
        <v>25</v>
      </c>
      <c r="G8565" s="75" t="s">
        <v>380</v>
      </c>
      <c r="H8565" s="2"/>
      <c r="I8565" s="2"/>
      <c r="J8565" s="4" t="s">
        <v>27</v>
      </c>
      <c r="K8565" s="84" t="s">
        <v>578</v>
      </c>
      <c r="L8565" s="84" t="s">
        <v>87</v>
      </c>
      <c r="M8565" s="84"/>
      <c r="N8565" s="84"/>
      <c r="O8565" s="4" t="str">
        <f t="shared" si="942"/>
        <v>Bombus (Pyrobombus) flavifrons</v>
      </c>
      <c r="P8565" s="85" t="str">
        <f t="shared" si="938"/>
        <v>Bombus flavifrons</v>
      </c>
      <c r="Q8565" s="12" t="s">
        <v>43</v>
      </c>
      <c r="R8565" s="24">
        <v>1</v>
      </c>
      <c r="S8565" s="12"/>
      <c r="T8565" s="12"/>
      <c r="U8565" s="12"/>
      <c r="V8565" s="10" t="s">
        <v>182</v>
      </c>
      <c r="W8565" s="126">
        <v>42320</v>
      </c>
      <c r="X8565" s="2"/>
      <c r="Y8565" s="129">
        <f t="shared" si="941"/>
        <v>1</v>
      </c>
      <c r="Z8565" s="110">
        <f t="shared" si="939"/>
        <v>0</v>
      </c>
      <c r="AA8565" s="1">
        <f t="shared" si="940"/>
        <v>0</v>
      </c>
    </row>
    <row r="8566" spans="1:27" ht="14.25" customHeight="1">
      <c r="A8566" s="152"/>
      <c r="B8566" s="139">
        <v>20190731</v>
      </c>
      <c r="C8566" s="57" t="str">
        <f t="shared" si="937"/>
        <v>POS</v>
      </c>
      <c r="D8566" s="115">
        <v>42215</v>
      </c>
      <c r="E8566" s="9" t="s">
        <v>35</v>
      </c>
      <c r="F8566" s="37" t="s">
        <v>25</v>
      </c>
      <c r="G8566" s="75" t="s">
        <v>380</v>
      </c>
      <c r="H8566" s="2"/>
      <c r="I8566" s="2"/>
      <c r="J8566" s="4" t="s">
        <v>48</v>
      </c>
      <c r="K8566" s="84" t="s">
        <v>48</v>
      </c>
      <c r="L8566" s="84" t="s">
        <v>49</v>
      </c>
      <c r="M8566" s="84"/>
      <c r="N8566" s="84"/>
      <c r="O8566" s="4" t="str">
        <f t="shared" si="942"/>
        <v>Apis (Apis) mellifera</v>
      </c>
      <c r="P8566" s="85" t="str">
        <f t="shared" si="938"/>
        <v>Apis mellifera</v>
      </c>
      <c r="Q8566" s="12" t="s">
        <v>29</v>
      </c>
      <c r="R8566" s="24">
        <v>2</v>
      </c>
      <c r="S8566" s="12"/>
      <c r="T8566" s="12"/>
      <c r="U8566" s="12"/>
      <c r="V8566" s="10" t="s">
        <v>182</v>
      </c>
      <c r="W8566" s="126">
        <v>42320</v>
      </c>
      <c r="X8566" s="2"/>
      <c r="Y8566" s="129">
        <f t="shared" si="941"/>
        <v>2</v>
      </c>
      <c r="Z8566" s="110">
        <f t="shared" si="939"/>
        <v>0</v>
      </c>
      <c r="AA8566" s="1">
        <f t="shared" si="940"/>
        <v>0</v>
      </c>
    </row>
    <row r="8567" spans="1:27" ht="14.25" customHeight="1">
      <c r="A8567" s="152"/>
      <c r="B8567" s="139">
        <v>20190731</v>
      </c>
      <c r="C8567" s="57" t="str">
        <f t="shared" si="937"/>
        <v>POS</v>
      </c>
      <c r="D8567" s="115">
        <v>42215</v>
      </c>
      <c r="E8567" s="9" t="s">
        <v>35</v>
      </c>
      <c r="F8567" s="37" t="s">
        <v>25</v>
      </c>
      <c r="G8567" s="75" t="s">
        <v>380</v>
      </c>
      <c r="H8567" s="2"/>
      <c r="I8567" s="2"/>
      <c r="J8567" s="4" t="s">
        <v>51</v>
      </c>
      <c r="K8567" s="112" t="s">
        <v>583</v>
      </c>
      <c r="L8567" s="84" t="s">
        <v>157</v>
      </c>
      <c r="M8567" s="84"/>
      <c r="N8567" s="84"/>
      <c r="O8567" s="4" t="str">
        <f t="shared" si="942"/>
        <v>Halictus (Protohalictus) rubicundus</v>
      </c>
      <c r="P8567" s="85" t="str">
        <f t="shared" si="938"/>
        <v>Halictus rubicundus</v>
      </c>
      <c r="Q8567" s="12" t="s">
        <v>29</v>
      </c>
      <c r="R8567" s="24">
        <v>2</v>
      </c>
      <c r="S8567" s="12"/>
      <c r="T8567" s="12"/>
      <c r="U8567" s="12"/>
      <c r="V8567" s="10" t="s">
        <v>182</v>
      </c>
      <c r="W8567" s="126">
        <v>42320</v>
      </c>
      <c r="X8567" s="2"/>
      <c r="Y8567" s="129">
        <f t="shared" si="941"/>
        <v>2</v>
      </c>
      <c r="Z8567" s="110">
        <f t="shared" si="939"/>
        <v>0</v>
      </c>
      <c r="AA8567" s="1">
        <f t="shared" si="940"/>
        <v>0</v>
      </c>
    </row>
    <row r="8568" spans="1:27" ht="14.25" customHeight="1">
      <c r="A8568" s="152"/>
      <c r="B8568" s="139">
        <v>20190731</v>
      </c>
      <c r="C8568" s="57" t="str">
        <f t="shared" ref="C8568:C8631" si="943">LEFT(E8568,3)</f>
        <v>POS</v>
      </c>
      <c r="D8568" s="115">
        <v>42215</v>
      </c>
      <c r="E8568" s="9" t="s">
        <v>35</v>
      </c>
      <c r="F8568" s="37" t="s">
        <v>25</v>
      </c>
      <c r="G8568" s="75" t="s">
        <v>380</v>
      </c>
      <c r="H8568" s="2"/>
      <c r="I8568" s="2"/>
      <c r="J8568" s="4" t="s">
        <v>140</v>
      </c>
      <c r="K8568" s="84" t="s">
        <v>140</v>
      </c>
      <c r="L8568" s="84" t="s">
        <v>141</v>
      </c>
      <c r="M8568" s="84"/>
      <c r="N8568" s="84"/>
      <c r="O8568" s="4" t="str">
        <f t="shared" si="942"/>
        <v>Agapostemon (Agapostemon) texanus</v>
      </c>
      <c r="P8568" s="85" t="str">
        <f t="shared" ref="P8568:P8631" si="944">J8568&amp;" "&amp;L8568</f>
        <v>Agapostemon texanus</v>
      </c>
      <c r="Q8568" s="12" t="s">
        <v>29</v>
      </c>
      <c r="R8568" s="24">
        <v>3</v>
      </c>
      <c r="S8568" s="12"/>
      <c r="T8568" s="12"/>
      <c r="U8568" s="12"/>
      <c r="V8568" s="10" t="s">
        <v>182</v>
      </c>
      <c r="W8568" s="126">
        <v>42320</v>
      </c>
      <c r="X8568" s="2"/>
      <c r="Y8568" s="129">
        <f t="shared" si="941"/>
        <v>3</v>
      </c>
      <c r="Z8568" s="110">
        <f t="shared" si="939"/>
        <v>0</v>
      </c>
      <c r="AA8568" s="1">
        <f t="shared" si="940"/>
        <v>0</v>
      </c>
    </row>
    <row r="8569" spans="1:27" ht="14.25" customHeight="1">
      <c r="A8569" s="152"/>
      <c r="B8569" s="139">
        <v>20190731</v>
      </c>
      <c r="C8569" s="57" t="str">
        <f t="shared" si="943"/>
        <v>POS</v>
      </c>
      <c r="D8569" s="115">
        <v>42215</v>
      </c>
      <c r="E8569" s="9" t="s">
        <v>35</v>
      </c>
      <c r="F8569" s="37" t="s">
        <v>25</v>
      </c>
      <c r="G8569" s="75" t="s">
        <v>380</v>
      </c>
      <c r="H8569" s="2"/>
      <c r="I8569" s="2"/>
      <c r="J8569" s="4" t="s">
        <v>140</v>
      </c>
      <c r="K8569" s="4" t="s">
        <v>140</v>
      </c>
      <c r="L8569" s="4" t="s">
        <v>141</v>
      </c>
      <c r="M8569" s="84"/>
      <c r="N8569" s="84"/>
      <c r="O8569" s="4" t="str">
        <f t="shared" si="942"/>
        <v>Agapostemon (Agapostemon) texanus</v>
      </c>
      <c r="P8569" s="85" t="str">
        <f t="shared" si="944"/>
        <v>Agapostemon texanus</v>
      </c>
      <c r="Q8569" s="12" t="s">
        <v>43</v>
      </c>
      <c r="R8569" s="24">
        <v>2</v>
      </c>
      <c r="S8569" s="12"/>
      <c r="T8569" s="12"/>
      <c r="U8569" s="12"/>
      <c r="V8569" s="10" t="s">
        <v>182</v>
      </c>
      <c r="W8569" s="126">
        <v>42320</v>
      </c>
      <c r="X8569" s="2"/>
      <c r="Y8569" s="129">
        <f t="shared" si="941"/>
        <v>2</v>
      </c>
      <c r="Z8569" s="110">
        <f t="shared" si="939"/>
        <v>0</v>
      </c>
      <c r="AA8569" s="1">
        <f t="shared" si="940"/>
        <v>0</v>
      </c>
    </row>
    <row r="8570" spans="1:27" ht="14.25" customHeight="1">
      <c r="A8570" s="152"/>
      <c r="B8570" s="139">
        <v>20190731</v>
      </c>
      <c r="C8570" s="57" t="str">
        <f t="shared" si="943"/>
        <v>POS</v>
      </c>
      <c r="D8570" s="115">
        <v>42215</v>
      </c>
      <c r="E8570" s="9" t="s">
        <v>35</v>
      </c>
      <c r="F8570" s="37" t="s">
        <v>33</v>
      </c>
      <c r="G8570" s="75" t="s">
        <v>380</v>
      </c>
      <c r="H8570" s="2"/>
      <c r="I8570" s="2"/>
      <c r="J8570" s="4" t="s">
        <v>48</v>
      </c>
      <c r="K8570" s="4" t="s">
        <v>48</v>
      </c>
      <c r="L8570" s="84" t="s">
        <v>49</v>
      </c>
      <c r="M8570" s="84"/>
      <c r="N8570" s="84"/>
      <c r="O8570" s="4" t="str">
        <f t="shared" si="942"/>
        <v>Apis (Apis) mellifera</v>
      </c>
      <c r="P8570" s="85" t="str">
        <f t="shared" si="944"/>
        <v>Apis mellifera</v>
      </c>
      <c r="Q8570" s="12" t="s">
        <v>29</v>
      </c>
      <c r="R8570" s="24">
        <v>3</v>
      </c>
      <c r="S8570" s="12"/>
      <c r="T8570" s="12"/>
      <c r="U8570" s="12"/>
      <c r="V8570" s="10" t="s">
        <v>182</v>
      </c>
      <c r="W8570" s="126">
        <v>42320</v>
      </c>
      <c r="X8570" s="2" t="s">
        <v>511</v>
      </c>
      <c r="Y8570" s="129">
        <f t="shared" si="941"/>
        <v>3</v>
      </c>
      <c r="Z8570" s="110">
        <f t="shared" si="939"/>
        <v>0</v>
      </c>
      <c r="AA8570" s="1">
        <f t="shared" si="940"/>
        <v>0</v>
      </c>
    </row>
    <row r="8571" spans="1:27" ht="14.25" customHeight="1">
      <c r="A8571" s="152"/>
      <c r="B8571" s="139">
        <v>20190731</v>
      </c>
      <c r="C8571" s="57" t="str">
        <f t="shared" si="943"/>
        <v>POS</v>
      </c>
      <c r="D8571" s="115">
        <v>42215</v>
      </c>
      <c r="E8571" s="9" t="s">
        <v>35</v>
      </c>
      <c r="F8571" s="37" t="s">
        <v>33</v>
      </c>
      <c r="G8571" s="75" t="s">
        <v>380</v>
      </c>
      <c r="H8571" s="2"/>
      <c r="I8571" s="2"/>
      <c r="J8571" s="4" t="s">
        <v>51</v>
      </c>
      <c r="K8571" s="4" t="s">
        <v>582</v>
      </c>
      <c r="L8571" s="84" t="s">
        <v>52</v>
      </c>
      <c r="M8571" s="84"/>
      <c r="N8571" s="84"/>
      <c r="O8571" s="4" t="str">
        <f t="shared" si="942"/>
        <v>Halictus (Seladonia) tripartitus</v>
      </c>
      <c r="P8571" s="85" t="str">
        <f t="shared" si="944"/>
        <v>Halictus tripartitus</v>
      </c>
      <c r="Q8571" s="12" t="s">
        <v>29</v>
      </c>
      <c r="R8571" s="24">
        <v>1</v>
      </c>
      <c r="S8571" s="12"/>
      <c r="T8571" s="12"/>
      <c r="U8571" s="12"/>
      <c r="V8571" s="10" t="s">
        <v>182</v>
      </c>
      <c r="W8571" s="126">
        <v>42320</v>
      </c>
      <c r="X8571" s="2" t="s">
        <v>511</v>
      </c>
      <c r="Y8571" s="129">
        <f t="shared" si="941"/>
        <v>1</v>
      </c>
      <c r="Z8571" s="110">
        <f t="shared" ref="Z8571:Z8634" si="945">IF(ISNUMBER(SEARCH($Z$1,X8571)),1,0)</f>
        <v>0</v>
      </c>
      <c r="AA8571" s="1">
        <f t="shared" ref="AA8571:AA8634" si="946">IF(ISNUMBER(SEARCH($AA$1,X8571)),1,0)</f>
        <v>0</v>
      </c>
    </row>
    <row r="8572" spans="1:27" ht="14.25" customHeight="1">
      <c r="A8572" s="152"/>
      <c r="B8572" s="139">
        <v>20190731</v>
      </c>
      <c r="C8572" s="57" t="str">
        <f t="shared" si="943"/>
        <v>POS</v>
      </c>
      <c r="D8572" s="115">
        <v>42215</v>
      </c>
      <c r="E8572" s="9" t="s">
        <v>215</v>
      </c>
      <c r="F8572" s="37" t="s">
        <v>33</v>
      </c>
      <c r="G8572" s="75" t="s">
        <v>380</v>
      </c>
      <c r="H8572" s="2"/>
      <c r="I8572" s="2"/>
      <c r="J8572" s="4" t="s">
        <v>51</v>
      </c>
      <c r="K8572" s="4" t="s">
        <v>582</v>
      </c>
      <c r="L8572" s="84" t="s">
        <v>52</v>
      </c>
      <c r="M8572" s="84"/>
      <c r="N8572" s="84"/>
      <c r="O8572" s="4" t="str">
        <f t="shared" si="942"/>
        <v>Halictus (Seladonia) tripartitus</v>
      </c>
      <c r="P8572" s="85" t="str">
        <f t="shared" si="944"/>
        <v>Halictus tripartitus</v>
      </c>
      <c r="Q8572" s="12" t="s">
        <v>29</v>
      </c>
      <c r="R8572" s="24">
        <v>5</v>
      </c>
      <c r="S8572" s="12"/>
      <c r="T8572" s="12"/>
      <c r="U8572" s="12"/>
      <c r="V8572" s="10" t="s">
        <v>182</v>
      </c>
      <c r="W8572" s="126">
        <v>42322</v>
      </c>
      <c r="X8572" s="2" t="s">
        <v>542</v>
      </c>
      <c r="Y8572" s="129">
        <f t="shared" si="941"/>
        <v>5</v>
      </c>
      <c r="Z8572" s="110">
        <f t="shared" si="945"/>
        <v>0</v>
      </c>
      <c r="AA8572" s="1">
        <f t="shared" si="946"/>
        <v>0</v>
      </c>
    </row>
    <row r="8573" spans="1:27" ht="14.25" customHeight="1">
      <c r="A8573" s="152"/>
      <c r="B8573" s="139">
        <v>20190731</v>
      </c>
      <c r="C8573" s="57" t="str">
        <f t="shared" si="943"/>
        <v>POS</v>
      </c>
      <c r="D8573" s="115">
        <v>42215</v>
      </c>
      <c r="E8573" s="9" t="s">
        <v>217</v>
      </c>
      <c r="F8573" s="37" t="s">
        <v>25</v>
      </c>
      <c r="G8573" s="75" t="s">
        <v>380</v>
      </c>
      <c r="H8573" s="2"/>
      <c r="I8573" s="2"/>
      <c r="J8573" s="4" t="s">
        <v>27</v>
      </c>
      <c r="K8573" s="4" t="s">
        <v>578</v>
      </c>
      <c r="L8573" s="84" t="s">
        <v>44</v>
      </c>
      <c r="M8573" s="84"/>
      <c r="N8573" s="84"/>
      <c r="O8573" s="4" t="str">
        <f t="shared" si="942"/>
        <v>Bombus (Pyrobombus) mixtus</v>
      </c>
      <c r="P8573" s="85" t="str">
        <f t="shared" si="944"/>
        <v>Bombus mixtus</v>
      </c>
      <c r="Q8573" s="12" t="s">
        <v>29</v>
      </c>
      <c r="R8573" s="24">
        <v>1</v>
      </c>
      <c r="S8573" s="12"/>
      <c r="T8573" s="12"/>
      <c r="U8573" s="12"/>
      <c r="V8573" s="10" t="s">
        <v>182</v>
      </c>
      <c r="W8573" s="126">
        <v>42320</v>
      </c>
      <c r="X8573" s="2"/>
      <c r="Y8573" s="129">
        <f t="shared" si="941"/>
        <v>1</v>
      </c>
      <c r="Z8573" s="110">
        <f t="shared" si="945"/>
        <v>0</v>
      </c>
      <c r="AA8573" s="1">
        <f t="shared" si="946"/>
        <v>0</v>
      </c>
    </row>
    <row r="8574" spans="1:27" ht="14.25" customHeight="1">
      <c r="A8574" s="152"/>
      <c r="B8574" s="139">
        <v>20190731</v>
      </c>
      <c r="C8574" s="57" t="str">
        <f t="shared" si="943"/>
        <v>POS</v>
      </c>
      <c r="D8574" s="115">
        <v>42215</v>
      </c>
      <c r="E8574" s="9" t="s">
        <v>217</v>
      </c>
      <c r="F8574" s="37" t="s">
        <v>25</v>
      </c>
      <c r="G8574" s="75" t="s">
        <v>380</v>
      </c>
      <c r="H8574" s="2"/>
      <c r="I8574" s="2"/>
      <c r="J8574" s="4" t="s">
        <v>27</v>
      </c>
      <c r="K8574" s="4" t="s">
        <v>578</v>
      </c>
      <c r="L8574" s="84" t="s">
        <v>87</v>
      </c>
      <c r="M8574" s="84"/>
      <c r="N8574" s="84"/>
      <c r="O8574" s="4" t="str">
        <f t="shared" si="942"/>
        <v>Bombus (Pyrobombus) flavifrons</v>
      </c>
      <c r="P8574" s="85" t="str">
        <f t="shared" si="944"/>
        <v>Bombus flavifrons</v>
      </c>
      <c r="Q8574" s="12" t="s">
        <v>29</v>
      </c>
      <c r="R8574" s="24">
        <v>1</v>
      </c>
      <c r="S8574" s="12"/>
      <c r="T8574" s="12"/>
      <c r="U8574" s="12"/>
      <c r="V8574" s="10" t="s">
        <v>182</v>
      </c>
      <c r="W8574" s="126">
        <v>42320</v>
      </c>
      <c r="X8574" s="2" t="s">
        <v>211</v>
      </c>
      <c r="Y8574" s="129">
        <f t="shared" si="941"/>
        <v>1</v>
      </c>
      <c r="Z8574" s="110">
        <f t="shared" si="945"/>
        <v>0</v>
      </c>
      <c r="AA8574" s="1">
        <f t="shared" si="946"/>
        <v>0</v>
      </c>
    </row>
    <row r="8575" spans="1:27" ht="14.25" customHeight="1">
      <c r="A8575" s="152"/>
      <c r="B8575" s="139">
        <v>20190731</v>
      </c>
      <c r="C8575" s="57" t="str">
        <f t="shared" si="943"/>
        <v>POS</v>
      </c>
      <c r="D8575" s="115">
        <v>42215</v>
      </c>
      <c r="E8575" s="9" t="s">
        <v>217</v>
      </c>
      <c r="F8575" s="37" t="s">
        <v>25</v>
      </c>
      <c r="G8575" s="75" t="s">
        <v>380</v>
      </c>
      <c r="H8575" s="2"/>
      <c r="I8575" s="2"/>
      <c r="J8575" s="4" t="s">
        <v>27</v>
      </c>
      <c r="K8575" s="84" t="s">
        <v>578</v>
      </c>
      <c r="L8575" s="4" t="s">
        <v>87</v>
      </c>
      <c r="M8575" s="84"/>
      <c r="N8575" s="4"/>
      <c r="O8575" s="4" t="str">
        <f t="shared" si="942"/>
        <v>Bombus (Pyrobombus) flavifrons</v>
      </c>
      <c r="P8575" s="85" t="str">
        <f t="shared" si="944"/>
        <v>Bombus flavifrons</v>
      </c>
      <c r="Q8575" s="12" t="s">
        <v>43</v>
      </c>
      <c r="R8575" s="24">
        <v>1</v>
      </c>
      <c r="S8575" s="12"/>
      <c r="T8575" s="12"/>
      <c r="U8575" s="12"/>
      <c r="V8575" s="10" t="s">
        <v>182</v>
      </c>
      <c r="W8575" s="126">
        <v>42320</v>
      </c>
      <c r="X8575" s="2"/>
      <c r="Y8575" s="129">
        <f t="shared" si="941"/>
        <v>1</v>
      </c>
      <c r="Z8575" s="110">
        <f t="shared" si="945"/>
        <v>0</v>
      </c>
      <c r="AA8575" s="1">
        <f t="shared" si="946"/>
        <v>0</v>
      </c>
    </row>
    <row r="8576" spans="1:27" ht="14.25" customHeight="1">
      <c r="A8576" s="152"/>
      <c r="B8576" s="139">
        <v>20190731</v>
      </c>
      <c r="C8576" s="57" t="str">
        <f t="shared" si="943"/>
        <v>POS</v>
      </c>
      <c r="D8576" s="115">
        <v>42215</v>
      </c>
      <c r="E8576" s="9" t="s">
        <v>217</v>
      </c>
      <c r="F8576" s="37" t="s">
        <v>25</v>
      </c>
      <c r="G8576" s="75" t="s">
        <v>380</v>
      </c>
      <c r="H8576" s="2"/>
      <c r="I8576" s="2"/>
      <c r="J8576" s="4" t="s">
        <v>27</v>
      </c>
      <c r="K8576" s="84" t="s">
        <v>578</v>
      </c>
      <c r="L8576" s="4" t="s">
        <v>47</v>
      </c>
      <c r="M8576" s="84"/>
      <c r="N8576" s="4"/>
      <c r="O8576" s="4" t="str">
        <f t="shared" si="942"/>
        <v>Bombus (Pyrobombus) vosnesenskii</v>
      </c>
      <c r="P8576" s="85" t="str">
        <f t="shared" si="944"/>
        <v>Bombus vosnesenskii</v>
      </c>
      <c r="Q8576" s="12" t="s">
        <v>29</v>
      </c>
      <c r="R8576" s="24">
        <v>7</v>
      </c>
      <c r="S8576" s="12"/>
      <c r="T8576" s="12"/>
      <c r="U8576" s="12"/>
      <c r="V8576" s="10" t="s">
        <v>182</v>
      </c>
      <c r="W8576" s="126">
        <v>42320</v>
      </c>
      <c r="X8576" s="2"/>
      <c r="Y8576" s="129">
        <f t="shared" si="941"/>
        <v>7</v>
      </c>
      <c r="Z8576" s="110">
        <f t="shared" si="945"/>
        <v>0</v>
      </c>
      <c r="AA8576" s="1">
        <f t="shared" si="946"/>
        <v>0</v>
      </c>
    </row>
    <row r="8577" spans="1:27" ht="14.25" customHeight="1">
      <c r="A8577" s="152"/>
      <c r="B8577" s="139">
        <v>20190731</v>
      </c>
      <c r="C8577" s="57" t="str">
        <f t="shared" si="943"/>
        <v>POS</v>
      </c>
      <c r="D8577" s="115">
        <v>42215</v>
      </c>
      <c r="E8577" s="9" t="s">
        <v>217</v>
      </c>
      <c r="F8577" s="37" t="s">
        <v>25</v>
      </c>
      <c r="G8577" s="75" t="s">
        <v>380</v>
      </c>
      <c r="H8577" s="2"/>
      <c r="I8577" s="2"/>
      <c r="J8577" s="4" t="s">
        <v>27</v>
      </c>
      <c r="K8577" s="84" t="s">
        <v>578</v>
      </c>
      <c r="L8577" s="4" t="s">
        <v>47</v>
      </c>
      <c r="M8577" s="84"/>
      <c r="N8577" s="84"/>
      <c r="O8577" s="4" t="str">
        <f t="shared" si="942"/>
        <v>Bombus (Pyrobombus) vosnesenskii</v>
      </c>
      <c r="P8577" s="85" t="str">
        <f t="shared" si="944"/>
        <v>Bombus vosnesenskii</v>
      </c>
      <c r="Q8577" s="12" t="s">
        <v>43</v>
      </c>
      <c r="R8577" s="24">
        <v>1</v>
      </c>
      <c r="S8577" s="12"/>
      <c r="T8577" s="12"/>
      <c r="U8577" s="12"/>
      <c r="V8577" s="10" t="s">
        <v>182</v>
      </c>
      <c r="W8577" s="126">
        <v>42320</v>
      </c>
      <c r="X8577" s="2"/>
      <c r="Y8577" s="129">
        <f t="shared" si="941"/>
        <v>1</v>
      </c>
      <c r="Z8577" s="110">
        <f t="shared" si="945"/>
        <v>0</v>
      </c>
      <c r="AA8577" s="1">
        <f t="shared" si="946"/>
        <v>0</v>
      </c>
    </row>
    <row r="8578" spans="1:27" ht="14.25" customHeight="1">
      <c r="A8578" s="152"/>
      <c r="B8578" s="139">
        <v>20190731</v>
      </c>
      <c r="C8578" s="57" t="str">
        <f t="shared" si="943"/>
        <v>POS</v>
      </c>
      <c r="D8578" s="115">
        <v>42215</v>
      </c>
      <c r="E8578" s="9" t="s">
        <v>217</v>
      </c>
      <c r="F8578" s="37" t="s">
        <v>25</v>
      </c>
      <c r="G8578" s="75" t="s">
        <v>380</v>
      </c>
      <c r="H8578" s="2"/>
      <c r="I8578" s="2"/>
      <c r="J8578" s="4" t="s">
        <v>140</v>
      </c>
      <c r="K8578" s="84" t="s">
        <v>140</v>
      </c>
      <c r="L8578" s="4" t="s">
        <v>141</v>
      </c>
      <c r="M8578" s="84"/>
      <c r="N8578" s="84"/>
      <c r="O8578" s="4" t="str">
        <f t="shared" si="942"/>
        <v>Agapostemon (Agapostemon) texanus</v>
      </c>
      <c r="P8578" s="85" t="str">
        <f t="shared" si="944"/>
        <v>Agapostemon texanus</v>
      </c>
      <c r="Q8578" s="12" t="s">
        <v>29</v>
      </c>
      <c r="R8578" s="24">
        <v>7</v>
      </c>
      <c r="S8578" s="12"/>
      <c r="T8578" s="12"/>
      <c r="U8578" s="12"/>
      <c r="V8578" s="10" t="s">
        <v>182</v>
      </c>
      <c r="W8578" s="126">
        <v>42320</v>
      </c>
      <c r="X8578" s="2"/>
      <c r="Y8578" s="129">
        <f t="shared" ref="Y8578:Y8641" si="947">IF(R8578&gt;0,R8578,1)</f>
        <v>7</v>
      </c>
      <c r="Z8578" s="110">
        <f t="shared" si="945"/>
        <v>0</v>
      </c>
      <c r="AA8578" s="1">
        <f t="shared" si="946"/>
        <v>0</v>
      </c>
    </row>
    <row r="8579" spans="1:27" ht="14.25" customHeight="1">
      <c r="A8579" s="152"/>
      <c r="B8579" s="139">
        <v>20190731</v>
      </c>
      <c r="C8579" s="57" t="str">
        <f t="shared" si="943"/>
        <v>POS</v>
      </c>
      <c r="D8579" s="115">
        <v>42215</v>
      </c>
      <c r="E8579" s="9" t="s">
        <v>217</v>
      </c>
      <c r="F8579" s="37" t="s">
        <v>33</v>
      </c>
      <c r="G8579" s="75" t="s">
        <v>380</v>
      </c>
      <c r="H8579" s="2"/>
      <c r="I8579" s="2"/>
      <c r="J8579" s="4" t="s">
        <v>51</v>
      </c>
      <c r="K8579" s="4" t="s">
        <v>582</v>
      </c>
      <c r="L8579" s="84" t="s">
        <v>52</v>
      </c>
      <c r="M8579" s="84"/>
      <c r="N8579" s="84"/>
      <c r="O8579" s="4" t="str">
        <f t="shared" si="942"/>
        <v>Halictus (Seladonia) tripartitus</v>
      </c>
      <c r="P8579" s="85" t="str">
        <f t="shared" si="944"/>
        <v>Halictus tripartitus</v>
      </c>
      <c r="Q8579" s="12" t="s">
        <v>29</v>
      </c>
      <c r="R8579" s="24">
        <v>13</v>
      </c>
      <c r="S8579" s="12"/>
      <c r="T8579" s="12"/>
      <c r="U8579" s="12"/>
      <c r="V8579" s="10" t="s">
        <v>182</v>
      </c>
      <c r="W8579" s="126">
        <v>42320</v>
      </c>
      <c r="X8579" s="2" t="s">
        <v>514</v>
      </c>
      <c r="Y8579" s="129">
        <f t="shared" si="947"/>
        <v>13</v>
      </c>
      <c r="Z8579" s="110">
        <f t="shared" si="945"/>
        <v>0</v>
      </c>
      <c r="AA8579" s="1">
        <f t="shared" si="946"/>
        <v>0</v>
      </c>
    </row>
    <row r="8580" spans="1:27" ht="14.25" customHeight="1">
      <c r="A8580" s="152"/>
      <c r="B8580" s="139">
        <v>20190731</v>
      </c>
      <c r="C8580" s="57" t="str">
        <f t="shared" si="943"/>
        <v>POS</v>
      </c>
      <c r="D8580" s="115">
        <v>42215</v>
      </c>
      <c r="E8580" s="9" t="s">
        <v>217</v>
      </c>
      <c r="F8580" s="37" t="s">
        <v>33</v>
      </c>
      <c r="G8580" s="75" t="s">
        <v>380</v>
      </c>
      <c r="H8580" s="2"/>
      <c r="I8580" s="2"/>
      <c r="J8580" s="4" t="s">
        <v>51</v>
      </c>
      <c r="K8580" s="4" t="s">
        <v>582</v>
      </c>
      <c r="L8580" s="84" t="s">
        <v>52</v>
      </c>
      <c r="M8580" s="84"/>
      <c r="N8580" s="84"/>
      <c r="O8580" s="4" t="str">
        <f t="shared" si="942"/>
        <v>Halictus (Seladonia) tripartitus</v>
      </c>
      <c r="P8580" s="85" t="str">
        <f t="shared" si="944"/>
        <v>Halictus tripartitus</v>
      </c>
      <c r="Q8580" s="12" t="s">
        <v>29</v>
      </c>
      <c r="R8580" s="24">
        <v>41</v>
      </c>
      <c r="S8580" s="12"/>
      <c r="T8580" s="12"/>
      <c r="U8580" s="12"/>
      <c r="V8580" s="10" t="s">
        <v>182</v>
      </c>
      <c r="W8580" s="126">
        <v>42320</v>
      </c>
      <c r="X8580" s="2" t="s">
        <v>516</v>
      </c>
      <c r="Y8580" s="129">
        <f t="shared" si="947"/>
        <v>41</v>
      </c>
      <c r="Z8580" s="110">
        <f t="shared" si="945"/>
        <v>0</v>
      </c>
      <c r="AA8580" s="1">
        <f t="shared" si="946"/>
        <v>0</v>
      </c>
    </row>
    <row r="8581" spans="1:27" ht="14.25" customHeight="1">
      <c r="A8581" s="152"/>
      <c r="B8581" s="139">
        <v>20190731</v>
      </c>
      <c r="C8581" s="57" t="str">
        <f t="shared" si="943"/>
        <v>POS</v>
      </c>
      <c r="D8581" s="115">
        <v>42215</v>
      </c>
      <c r="E8581" s="9" t="s">
        <v>217</v>
      </c>
      <c r="F8581" s="37" t="s">
        <v>33</v>
      </c>
      <c r="G8581" s="75" t="s">
        <v>380</v>
      </c>
      <c r="H8581" s="2"/>
      <c r="I8581" s="2"/>
      <c r="J8581" s="4" t="s">
        <v>51</v>
      </c>
      <c r="K8581" s="4" t="s">
        <v>582</v>
      </c>
      <c r="L8581" s="84" t="s">
        <v>52</v>
      </c>
      <c r="M8581" s="84"/>
      <c r="N8581" s="84"/>
      <c r="O8581" s="4" t="str">
        <f t="shared" si="942"/>
        <v>Halictus (Seladonia) tripartitus</v>
      </c>
      <c r="P8581" s="85" t="str">
        <f t="shared" si="944"/>
        <v>Halictus tripartitus</v>
      </c>
      <c r="Q8581" s="12" t="s">
        <v>29</v>
      </c>
      <c r="R8581" s="24">
        <v>61</v>
      </c>
      <c r="S8581" s="12"/>
      <c r="T8581" s="12"/>
      <c r="U8581" s="12"/>
      <c r="V8581" s="10" t="s">
        <v>182</v>
      </c>
      <c r="W8581" s="126">
        <v>42320</v>
      </c>
      <c r="X8581" s="2" t="s">
        <v>543</v>
      </c>
      <c r="Y8581" s="129">
        <f t="shared" si="947"/>
        <v>61</v>
      </c>
      <c r="Z8581" s="110">
        <f t="shared" si="945"/>
        <v>0</v>
      </c>
      <c r="AA8581" s="1">
        <f t="shared" si="946"/>
        <v>0</v>
      </c>
    </row>
    <row r="8582" spans="1:27" ht="14.25" customHeight="1">
      <c r="A8582" s="152"/>
      <c r="B8582" s="139">
        <v>20190731</v>
      </c>
      <c r="C8582" s="57" t="str">
        <f t="shared" si="943"/>
        <v>POS</v>
      </c>
      <c r="D8582" s="115">
        <v>42215</v>
      </c>
      <c r="E8582" s="9" t="s">
        <v>36</v>
      </c>
      <c r="F8582" s="37" t="s">
        <v>25</v>
      </c>
      <c r="G8582" s="75" t="s">
        <v>380</v>
      </c>
      <c r="H8582" s="2"/>
      <c r="I8582" s="2"/>
      <c r="J8582" s="4" t="s">
        <v>27</v>
      </c>
      <c r="K8582" s="84" t="s">
        <v>578</v>
      </c>
      <c r="L8582" s="84" t="s">
        <v>47</v>
      </c>
      <c r="M8582" s="84"/>
      <c r="N8582" s="84"/>
      <c r="O8582" s="4" t="str">
        <f t="shared" si="942"/>
        <v>Bombus (Pyrobombus) vosnesenskii</v>
      </c>
      <c r="P8582" s="85" t="str">
        <f t="shared" si="944"/>
        <v>Bombus vosnesenskii</v>
      </c>
      <c r="Q8582" s="12" t="s">
        <v>29</v>
      </c>
      <c r="R8582" s="24">
        <v>3</v>
      </c>
      <c r="S8582" s="12"/>
      <c r="T8582" s="12"/>
      <c r="U8582" s="12"/>
      <c r="V8582" s="10" t="s">
        <v>182</v>
      </c>
      <c r="W8582" s="126">
        <v>42320</v>
      </c>
      <c r="X8582" s="2"/>
      <c r="Y8582" s="129">
        <f t="shared" si="947"/>
        <v>3</v>
      </c>
      <c r="Z8582" s="110">
        <f t="shared" si="945"/>
        <v>0</v>
      </c>
      <c r="AA8582" s="1">
        <f t="shared" si="946"/>
        <v>0</v>
      </c>
    </row>
    <row r="8583" spans="1:27" ht="14.25" customHeight="1">
      <c r="A8583" s="152"/>
      <c r="B8583" s="139">
        <v>20190731</v>
      </c>
      <c r="C8583" s="57" t="str">
        <f t="shared" si="943"/>
        <v>POS</v>
      </c>
      <c r="D8583" s="115">
        <v>42215</v>
      </c>
      <c r="E8583" s="9" t="s">
        <v>36</v>
      </c>
      <c r="F8583" s="37" t="s">
        <v>25</v>
      </c>
      <c r="G8583" s="75" t="s">
        <v>380</v>
      </c>
      <c r="H8583" s="2"/>
      <c r="I8583" s="2"/>
      <c r="J8583" s="4" t="s">
        <v>27</v>
      </c>
      <c r="K8583" s="4" t="s">
        <v>578</v>
      </c>
      <c r="L8583" s="4" t="s">
        <v>47</v>
      </c>
      <c r="M8583" s="84"/>
      <c r="N8583" s="84"/>
      <c r="O8583" s="4" t="str">
        <f t="shared" si="942"/>
        <v>Bombus (Pyrobombus) vosnesenskii</v>
      </c>
      <c r="P8583" s="85" t="str">
        <f t="shared" si="944"/>
        <v>Bombus vosnesenskii</v>
      </c>
      <c r="Q8583" s="12" t="s">
        <v>43</v>
      </c>
      <c r="R8583" s="24">
        <v>1</v>
      </c>
      <c r="S8583" s="12"/>
      <c r="T8583" s="12"/>
      <c r="U8583" s="12"/>
      <c r="V8583" s="10" t="s">
        <v>182</v>
      </c>
      <c r="W8583" s="126">
        <v>42320</v>
      </c>
      <c r="X8583" s="2"/>
      <c r="Y8583" s="129">
        <f t="shared" si="947"/>
        <v>1</v>
      </c>
      <c r="Z8583" s="110">
        <f t="shared" si="945"/>
        <v>0</v>
      </c>
      <c r="AA8583" s="1">
        <f t="shared" si="946"/>
        <v>0</v>
      </c>
    </row>
    <row r="8584" spans="1:27" ht="14.25" customHeight="1">
      <c r="A8584" s="152"/>
      <c r="B8584" s="139">
        <v>20190731</v>
      </c>
      <c r="C8584" s="57" t="str">
        <f t="shared" si="943"/>
        <v>POS</v>
      </c>
      <c r="D8584" s="115">
        <v>42215</v>
      </c>
      <c r="E8584" s="9" t="s">
        <v>36</v>
      </c>
      <c r="F8584" s="37" t="s">
        <v>25</v>
      </c>
      <c r="G8584" s="75" t="s">
        <v>380</v>
      </c>
      <c r="H8584" s="2"/>
      <c r="I8584" s="2"/>
      <c r="J8584" s="4" t="s">
        <v>48</v>
      </c>
      <c r="K8584" s="4" t="s">
        <v>48</v>
      </c>
      <c r="L8584" s="84" t="s">
        <v>49</v>
      </c>
      <c r="M8584" s="84"/>
      <c r="N8584" s="84"/>
      <c r="O8584" s="4" t="str">
        <f t="shared" si="942"/>
        <v>Apis (Apis) mellifera</v>
      </c>
      <c r="P8584" s="85" t="str">
        <f t="shared" si="944"/>
        <v>Apis mellifera</v>
      </c>
      <c r="Q8584" s="12" t="s">
        <v>29</v>
      </c>
      <c r="R8584" s="24">
        <v>1</v>
      </c>
      <c r="S8584" s="12"/>
      <c r="T8584" s="12"/>
      <c r="U8584" s="12"/>
      <c r="V8584" s="10" t="s">
        <v>182</v>
      </c>
      <c r="W8584" s="126">
        <v>42320</v>
      </c>
      <c r="X8584" s="2"/>
      <c r="Y8584" s="129">
        <f t="shared" si="947"/>
        <v>1</v>
      </c>
      <c r="Z8584" s="110">
        <f t="shared" si="945"/>
        <v>0</v>
      </c>
      <c r="AA8584" s="1">
        <f t="shared" si="946"/>
        <v>0</v>
      </c>
    </row>
    <row r="8585" spans="1:27" ht="14.25" customHeight="1">
      <c r="A8585" s="152"/>
      <c r="B8585" s="139">
        <v>20190731</v>
      </c>
      <c r="C8585" s="57" t="str">
        <f t="shared" si="943"/>
        <v>POS</v>
      </c>
      <c r="D8585" s="115">
        <v>42215</v>
      </c>
      <c r="E8585" s="9" t="s">
        <v>36</v>
      </c>
      <c r="F8585" s="37" t="s">
        <v>25</v>
      </c>
      <c r="G8585" s="75" t="s">
        <v>380</v>
      </c>
      <c r="H8585" s="2"/>
      <c r="I8585" s="2"/>
      <c r="J8585" s="4" t="s">
        <v>140</v>
      </c>
      <c r="K8585" s="84" t="s">
        <v>140</v>
      </c>
      <c r="L8585" s="4" t="s">
        <v>141</v>
      </c>
      <c r="M8585" s="84"/>
      <c r="N8585" s="84"/>
      <c r="O8585" s="4" t="str">
        <f t="shared" si="942"/>
        <v>Agapostemon (Agapostemon) texanus</v>
      </c>
      <c r="P8585" s="85" t="str">
        <f t="shared" si="944"/>
        <v>Agapostemon texanus</v>
      </c>
      <c r="Q8585" s="12" t="s">
        <v>29</v>
      </c>
      <c r="R8585" s="24">
        <v>3</v>
      </c>
      <c r="S8585" s="12"/>
      <c r="T8585" s="12"/>
      <c r="U8585" s="12"/>
      <c r="V8585" s="10" t="s">
        <v>182</v>
      </c>
      <c r="W8585" s="126">
        <v>42320</v>
      </c>
      <c r="X8585" s="2"/>
      <c r="Y8585" s="129">
        <f t="shared" si="947"/>
        <v>3</v>
      </c>
      <c r="Z8585" s="110">
        <f t="shared" si="945"/>
        <v>0</v>
      </c>
      <c r="AA8585" s="1">
        <f t="shared" si="946"/>
        <v>0</v>
      </c>
    </row>
    <row r="8586" spans="1:27" ht="14.25" customHeight="1">
      <c r="A8586" s="152"/>
      <c r="B8586" s="139">
        <v>20190731</v>
      </c>
      <c r="C8586" s="57" t="str">
        <f t="shared" si="943"/>
        <v>POS</v>
      </c>
      <c r="D8586" s="115">
        <v>42215</v>
      </c>
      <c r="E8586" s="9" t="s">
        <v>36</v>
      </c>
      <c r="F8586" s="37" t="s">
        <v>25</v>
      </c>
      <c r="G8586" s="75" t="s">
        <v>380</v>
      </c>
      <c r="H8586" s="2"/>
      <c r="I8586" s="2"/>
      <c r="J8586" s="4" t="s">
        <v>51</v>
      </c>
      <c r="K8586" s="84" t="s">
        <v>582</v>
      </c>
      <c r="L8586" s="4" t="s">
        <v>52</v>
      </c>
      <c r="M8586" s="84"/>
      <c r="N8586" s="84"/>
      <c r="O8586" s="4" t="str">
        <f t="shared" si="942"/>
        <v>Halictus (Seladonia) tripartitus</v>
      </c>
      <c r="P8586" s="85" t="str">
        <f t="shared" si="944"/>
        <v>Halictus tripartitus</v>
      </c>
      <c r="Q8586" s="12" t="s">
        <v>29</v>
      </c>
      <c r="R8586" s="24">
        <v>75</v>
      </c>
      <c r="S8586" s="12"/>
      <c r="T8586" s="12"/>
      <c r="U8586" s="12"/>
      <c r="V8586" s="10" t="s">
        <v>182</v>
      </c>
      <c r="W8586" s="126">
        <v>42320</v>
      </c>
      <c r="X8586" s="2"/>
      <c r="Y8586" s="129">
        <f t="shared" si="947"/>
        <v>75</v>
      </c>
      <c r="Z8586" s="110">
        <f t="shared" si="945"/>
        <v>0</v>
      </c>
      <c r="AA8586" s="1">
        <f t="shared" si="946"/>
        <v>0</v>
      </c>
    </row>
    <row r="8587" spans="1:27" ht="14.25" customHeight="1">
      <c r="A8587" s="152"/>
      <c r="B8587" s="139">
        <v>20190731</v>
      </c>
      <c r="C8587" s="57" t="str">
        <f t="shared" si="943"/>
        <v>POS</v>
      </c>
      <c r="D8587" s="115">
        <v>42215</v>
      </c>
      <c r="E8587" s="9" t="s">
        <v>249</v>
      </c>
      <c r="F8587" s="37" t="s">
        <v>25</v>
      </c>
      <c r="G8587" s="75" t="s">
        <v>380</v>
      </c>
      <c r="H8587" s="2"/>
      <c r="I8587" s="2"/>
      <c r="J8587" s="4" t="s">
        <v>27</v>
      </c>
      <c r="K8587" s="84" t="s">
        <v>578</v>
      </c>
      <c r="L8587" s="4" t="s">
        <v>47</v>
      </c>
      <c r="M8587" s="84"/>
      <c r="N8587" s="84"/>
      <c r="O8587" s="4" t="str">
        <f t="shared" si="942"/>
        <v>Bombus (Pyrobombus) vosnesenskii</v>
      </c>
      <c r="P8587" s="85" t="str">
        <f t="shared" si="944"/>
        <v>Bombus vosnesenskii</v>
      </c>
      <c r="Q8587" s="12" t="s">
        <v>29</v>
      </c>
      <c r="R8587" s="24">
        <v>13</v>
      </c>
      <c r="S8587" s="12"/>
      <c r="T8587" s="12"/>
      <c r="U8587" s="12"/>
      <c r="V8587" s="10" t="s">
        <v>182</v>
      </c>
      <c r="W8587" s="126">
        <v>42320</v>
      </c>
      <c r="X8587" s="2"/>
      <c r="Y8587" s="129">
        <f t="shared" si="947"/>
        <v>13</v>
      </c>
      <c r="Z8587" s="110">
        <f t="shared" si="945"/>
        <v>0</v>
      </c>
      <c r="AA8587" s="1">
        <f t="shared" si="946"/>
        <v>0</v>
      </c>
    </row>
    <row r="8588" spans="1:27" ht="14.25" customHeight="1">
      <c r="A8588" s="152"/>
      <c r="B8588" s="139">
        <v>20190731</v>
      </c>
      <c r="C8588" s="57" t="str">
        <f t="shared" si="943"/>
        <v>POS</v>
      </c>
      <c r="D8588" s="115">
        <v>42215</v>
      </c>
      <c r="E8588" s="9" t="s">
        <v>249</v>
      </c>
      <c r="F8588" s="37" t="s">
        <v>25</v>
      </c>
      <c r="G8588" s="75" t="s">
        <v>380</v>
      </c>
      <c r="H8588" s="2"/>
      <c r="I8588" s="2"/>
      <c r="J8588" s="4" t="s">
        <v>27</v>
      </c>
      <c r="K8588" s="84" t="s">
        <v>578</v>
      </c>
      <c r="L8588" s="4" t="s">
        <v>47</v>
      </c>
      <c r="M8588" s="84"/>
      <c r="N8588" s="84"/>
      <c r="O8588" s="4" t="str">
        <f t="shared" si="942"/>
        <v>Bombus (Pyrobombus) vosnesenskii</v>
      </c>
      <c r="P8588" s="85" t="str">
        <f t="shared" si="944"/>
        <v>Bombus vosnesenskii</v>
      </c>
      <c r="Q8588" s="12" t="s">
        <v>43</v>
      </c>
      <c r="R8588" s="24">
        <v>1</v>
      </c>
      <c r="S8588" s="12"/>
      <c r="T8588" s="12"/>
      <c r="U8588" s="12"/>
      <c r="V8588" s="10" t="s">
        <v>182</v>
      </c>
      <c r="W8588" s="126">
        <v>42320</v>
      </c>
      <c r="X8588" s="2"/>
      <c r="Y8588" s="129">
        <f t="shared" si="947"/>
        <v>1</v>
      </c>
      <c r="Z8588" s="110">
        <f t="shared" si="945"/>
        <v>0</v>
      </c>
      <c r="AA8588" s="1">
        <f t="shared" si="946"/>
        <v>0</v>
      </c>
    </row>
    <row r="8589" spans="1:27" ht="14.25" customHeight="1">
      <c r="A8589" s="152"/>
      <c r="B8589" s="139">
        <v>20190731</v>
      </c>
      <c r="C8589" s="57" t="str">
        <f t="shared" si="943"/>
        <v>POS</v>
      </c>
      <c r="D8589" s="115">
        <v>42215</v>
      </c>
      <c r="E8589" s="9" t="s">
        <v>249</v>
      </c>
      <c r="F8589" s="37" t="s">
        <v>25</v>
      </c>
      <c r="G8589" s="75" t="s">
        <v>380</v>
      </c>
      <c r="H8589" s="2"/>
      <c r="I8589" s="2"/>
      <c r="J8589" s="4" t="s">
        <v>27</v>
      </c>
      <c r="K8589" s="4" t="s">
        <v>578</v>
      </c>
      <c r="L8589" s="84" t="s">
        <v>87</v>
      </c>
      <c r="M8589" s="84"/>
      <c r="N8589" s="4"/>
      <c r="O8589" s="4" t="str">
        <f t="shared" si="942"/>
        <v>Bombus (Pyrobombus) flavifrons</v>
      </c>
      <c r="P8589" s="85" t="str">
        <f t="shared" si="944"/>
        <v>Bombus flavifrons</v>
      </c>
      <c r="Q8589" s="12" t="s">
        <v>43</v>
      </c>
      <c r="R8589" s="24">
        <v>1</v>
      </c>
      <c r="S8589" s="12"/>
      <c r="T8589" s="12"/>
      <c r="U8589" s="12"/>
      <c r="V8589" s="10" t="s">
        <v>182</v>
      </c>
      <c r="W8589" s="126">
        <v>42320</v>
      </c>
      <c r="X8589" s="2"/>
      <c r="Y8589" s="129">
        <f t="shared" si="947"/>
        <v>1</v>
      </c>
      <c r="Z8589" s="110">
        <f t="shared" si="945"/>
        <v>0</v>
      </c>
      <c r="AA8589" s="1">
        <f t="shared" si="946"/>
        <v>0</v>
      </c>
    </row>
    <row r="8590" spans="1:27" ht="14.25" customHeight="1">
      <c r="A8590" s="152"/>
      <c r="B8590" s="139">
        <v>20190731</v>
      </c>
      <c r="C8590" s="57" t="str">
        <f t="shared" si="943"/>
        <v>POS</v>
      </c>
      <c r="D8590" s="115">
        <v>42215</v>
      </c>
      <c r="E8590" s="9" t="s">
        <v>249</v>
      </c>
      <c r="F8590" s="37" t="s">
        <v>25</v>
      </c>
      <c r="G8590" s="75" t="s">
        <v>380</v>
      </c>
      <c r="H8590" s="2"/>
      <c r="I8590" s="2"/>
      <c r="J8590" s="4" t="s">
        <v>48</v>
      </c>
      <c r="K8590" s="4" t="s">
        <v>48</v>
      </c>
      <c r="L8590" s="84" t="s">
        <v>49</v>
      </c>
      <c r="M8590" s="84"/>
      <c r="N8590" s="84"/>
      <c r="O8590" s="4" t="str">
        <f t="shared" si="942"/>
        <v>Apis (Apis) mellifera</v>
      </c>
      <c r="P8590" s="85" t="str">
        <f t="shared" si="944"/>
        <v>Apis mellifera</v>
      </c>
      <c r="Q8590" s="12" t="s">
        <v>29</v>
      </c>
      <c r="R8590" s="24">
        <v>1</v>
      </c>
      <c r="S8590" s="12"/>
      <c r="T8590" s="12"/>
      <c r="U8590" s="12"/>
      <c r="V8590" s="10" t="s">
        <v>182</v>
      </c>
      <c r="W8590" s="126">
        <v>42320</v>
      </c>
      <c r="X8590" s="2"/>
      <c r="Y8590" s="129">
        <f t="shared" si="947"/>
        <v>1</v>
      </c>
      <c r="Z8590" s="110">
        <f t="shared" si="945"/>
        <v>0</v>
      </c>
      <c r="AA8590" s="1">
        <f t="shared" si="946"/>
        <v>0</v>
      </c>
    </row>
    <row r="8591" spans="1:27" ht="14.25" customHeight="1">
      <c r="A8591" s="152"/>
      <c r="B8591" s="139">
        <v>20190731</v>
      </c>
      <c r="C8591" s="57" t="str">
        <f t="shared" si="943"/>
        <v>POS</v>
      </c>
      <c r="D8591" s="115">
        <v>42215</v>
      </c>
      <c r="E8591" s="9" t="s">
        <v>249</v>
      </c>
      <c r="F8591" s="37" t="s">
        <v>25</v>
      </c>
      <c r="G8591" s="75" t="s">
        <v>380</v>
      </c>
      <c r="H8591" s="2"/>
      <c r="I8591" s="2"/>
      <c r="J8591" s="4" t="s">
        <v>140</v>
      </c>
      <c r="K8591" s="84" t="s">
        <v>140</v>
      </c>
      <c r="L8591" s="4" t="s">
        <v>141</v>
      </c>
      <c r="M8591" s="84"/>
      <c r="N8591" s="84"/>
      <c r="O8591" s="4" t="str">
        <f t="shared" si="942"/>
        <v>Agapostemon (Agapostemon) texanus</v>
      </c>
      <c r="P8591" s="85" t="str">
        <f t="shared" si="944"/>
        <v>Agapostemon texanus</v>
      </c>
      <c r="Q8591" s="12" t="s">
        <v>29</v>
      </c>
      <c r="R8591" s="24">
        <v>3</v>
      </c>
      <c r="S8591" s="12"/>
      <c r="T8591" s="12"/>
      <c r="U8591" s="12"/>
      <c r="V8591" s="10" t="s">
        <v>182</v>
      </c>
      <c r="W8591" s="126">
        <v>42320</v>
      </c>
      <c r="X8591" s="2"/>
      <c r="Y8591" s="129">
        <f t="shared" si="947"/>
        <v>3</v>
      </c>
      <c r="Z8591" s="110">
        <f t="shared" si="945"/>
        <v>0</v>
      </c>
      <c r="AA8591" s="1">
        <f t="shared" si="946"/>
        <v>0</v>
      </c>
    </row>
    <row r="8592" spans="1:27" ht="14.25" customHeight="1">
      <c r="A8592" s="152"/>
      <c r="B8592" s="139">
        <v>20190731</v>
      </c>
      <c r="C8592" s="57" t="str">
        <f t="shared" si="943"/>
        <v>POS</v>
      </c>
      <c r="D8592" s="115">
        <v>42215</v>
      </c>
      <c r="E8592" s="9" t="s">
        <v>249</v>
      </c>
      <c r="F8592" s="37" t="s">
        <v>25</v>
      </c>
      <c r="G8592" s="75" t="s">
        <v>380</v>
      </c>
      <c r="H8592" s="2"/>
      <c r="I8592" s="2"/>
      <c r="J8592" s="4" t="s">
        <v>53</v>
      </c>
      <c r="K8592" s="84" t="s">
        <v>591</v>
      </c>
      <c r="L8592" s="4" t="s">
        <v>152</v>
      </c>
      <c r="M8592" s="84"/>
      <c r="N8592" s="4"/>
      <c r="O8592" s="4" t="str">
        <f t="shared" si="942"/>
        <v>Melissodes (Eumelissodes) microsticta</v>
      </c>
      <c r="P8592" s="85" t="str">
        <f t="shared" si="944"/>
        <v>Melissodes microsticta</v>
      </c>
      <c r="Q8592" s="12" t="s">
        <v>29</v>
      </c>
      <c r="R8592" s="24">
        <v>7</v>
      </c>
      <c r="S8592" s="12"/>
      <c r="T8592" s="12"/>
      <c r="U8592" s="12"/>
      <c r="V8592" s="10" t="s">
        <v>182</v>
      </c>
      <c r="W8592" s="126">
        <v>42320</v>
      </c>
      <c r="X8592" s="2"/>
      <c r="Y8592" s="129">
        <f t="shared" si="947"/>
        <v>7</v>
      </c>
      <c r="Z8592" s="110">
        <f t="shared" si="945"/>
        <v>0</v>
      </c>
      <c r="AA8592" s="1">
        <f t="shared" si="946"/>
        <v>0</v>
      </c>
    </row>
    <row r="8593" spans="1:27" ht="14.25" customHeight="1">
      <c r="A8593" s="152"/>
      <c r="B8593" s="139">
        <v>20190731</v>
      </c>
      <c r="C8593" s="57" t="str">
        <f t="shared" si="943"/>
        <v>POS</v>
      </c>
      <c r="D8593" s="115">
        <v>42215</v>
      </c>
      <c r="E8593" s="9" t="s">
        <v>249</v>
      </c>
      <c r="F8593" s="37" t="s">
        <v>25</v>
      </c>
      <c r="G8593" s="75" t="s">
        <v>380</v>
      </c>
      <c r="H8593" s="2"/>
      <c r="I8593" s="2"/>
      <c r="J8593" s="4" t="s">
        <v>51</v>
      </c>
      <c r="K8593" s="31" t="s">
        <v>583</v>
      </c>
      <c r="L8593" s="84" t="s">
        <v>157</v>
      </c>
      <c r="M8593" s="84"/>
      <c r="N8593" s="84"/>
      <c r="O8593" s="4" t="str">
        <f t="shared" si="942"/>
        <v>Halictus (Protohalictus) rubicundus</v>
      </c>
      <c r="P8593" s="85" t="str">
        <f t="shared" si="944"/>
        <v>Halictus rubicundus</v>
      </c>
      <c r="Q8593" s="12" t="s">
        <v>29</v>
      </c>
      <c r="R8593" s="24">
        <v>4</v>
      </c>
      <c r="S8593" s="12"/>
      <c r="T8593" s="12"/>
      <c r="U8593" s="12"/>
      <c r="V8593" s="10" t="s">
        <v>182</v>
      </c>
      <c r="W8593" s="126">
        <v>42320</v>
      </c>
      <c r="X8593" s="2"/>
      <c r="Y8593" s="129">
        <f t="shared" si="947"/>
        <v>4</v>
      </c>
      <c r="Z8593" s="110">
        <f t="shared" si="945"/>
        <v>0</v>
      </c>
      <c r="AA8593" s="1">
        <f t="shared" si="946"/>
        <v>0</v>
      </c>
    </row>
    <row r="8594" spans="1:27" ht="14.25" customHeight="1">
      <c r="A8594" s="152"/>
      <c r="B8594" s="139">
        <v>20190731</v>
      </c>
      <c r="C8594" s="57" t="str">
        <f t="shared" si="943"/>
        <v>POS</v>
      </c>
      <c r="D8594" s="115">
        <v>42215</v>
      </c>
      <c r="E8594" s="9" t="s">
        <v>249</v>
      </c>
      <c r="F8594" s="37" t="s">
        <v>25</v>
      </c>
      <c r="G8594" s="75" t="s">
        <v>380</v>
      </c>
      <c r="H8594" s="2"/>
      <c r="I8594" s="2"/>
      <c r="J8594" s="4" t="s">
        <v>51</v>
      </c>
      <c r="K8594" s="4" t="s">
        <v>582</v>
      </c>
      <c r="L8594" s="84" t="s">
        <v>52</v>
      </c>
      <c r="M8594" s="84"/>
      <c r="N8594" s="84"/>
      <c r="O8594" s="4" t="str">
        <f t="shared" si="942"/>
        <v>Halictus (Seladonia) tripartitus</v>
      </c>
      <c r="P8594" s="85" t="str">
        <f t="shared" si="944"/>
        <v>Halictus tripartitus</v>
      </c>
      <c r="Q8594" s="12" t="s">
        <v>29</v>
      </c>
      <c r="R8594" s="24">
        <v>80</v>
      </c>
      <c r="S8594" s="12"/>
      <c r="T8594" s="12"/>
      <c r="U8594" s="12"/>
      <c r="V8594" s="10" t="s">
        <v>182</v>
      </c>
      <c r="W8594" s="126">
        <v>42320</v>
      </c>
      <c r="X8594" s="2"/>
      <c r="Y8594" s="129">
        <f t="shared" si="947"/>
        <v>80</v>
      </c>
      <c r="Z8594" s="110">
        <f t="shared" si="945"/>
        <v>0</v>
      </c>
      <c r="AA8594" s="1">
        <f t="shared" si="946"/>
        <v>0</v>
      </c>
    </row>
    <row r="8595" spans="1:27" ht="14.25" customHeight="1">
      <c r="A8595" s="152"/>
      <c r="B8595" s="139">
        <v>20190731</v>
      </c>
      <c r="C8595" s="57" t="str">
        <f t="shared" si="943"/>
        <v>POS</v>
      </c>
      <c r="D8595" s="115">
        <v>42215</v>
      </c>
      <c r="E8595" s="9" t="s">
        <v>249</v>
      </c>
      <c r="F8595" s="37" t="s">
        <v>33</v>
      </c>
      <c r="G8595" s="75" t="s">
        <v>380</v>
      </c>
      <c r="H8595" s="2"/>
      <c r="I8595" s="2"/>
      <c r="J8595" s="4" t="s">
        <v>51</v>
      </c>
      <c r="K8595" s="4" t="s">
        <v>582</v>
      </c>
      <c r="L8595" s="84" t="s">
        <v>52</v>
      </c>
      <c r="M8595" s="84"/>
      <c r="N8595" s="84"/>
      <c r="O8595" s="4" t="str">
        <f t="shared" si="942"/>
        <v>Halictus (Seladonia) tripartitus</v>
      </c>
      <c r="P8595" s="85" t="str">
        <f t="shared" si="944"/>
        <v>Halictus tripartitus</v>
      </c>
      <c r="Q8595" s="12" t="s">
        <v>29</v>
      </c>
      <c r="R8595" s="24">
        <v>4</v>
      </c>
      <c r="S8595" s="12"/>
      <c r="T8595" s="12"/>
      <c r="U8595" s="12"/>
      <c r="V8595" s="10" t="s">
        <v>182</v>
      </c>
      <c r="W8595" s="126">
        <v>42320</v>
      </c>
      <c r="X8595" s="2" t="s">
        <v>517</v>
      </c>
      <c r="Y8595" s="129">
        <f t="shared" si="947"/>
        <v>4</v>
      </c>
      <c r="Z8595" s="110">
        <f t="shared" si="945"/>
        <v>0</v>
      </c>
      <c r="AA8595" s="1">
        <f t="shared" si="946"/>
        <v>0</v>
      </c>
    </row>
    <row r="8596" spans="1:27" ht="14.25" customHeight="1">
      <c r="A8596" s="152"/>
      <c r="B8596" s="139">
        <v>20190731</v>
      </c>
      <c r="C8596" s="57" t="str">
        <f t="shared" si="943"/>
        <v>POS</v>
      </c>
      <c r="D8596" s="115">
        <v>42215</v>
      </c>
      <c r="E8596" s="9" t="s">
        <v>249</v>
      </c>
      <c r="F8596" s="37" t="s">
        <v>33</v>
      </c>
      <c r="G8596" s="75" t="s">
        <v>380</v>
      </c>
      <c r="H8596" s="2"/>
      <c r="I8596" s="2"/>
      <c r="J8596" s="4" t="s">
        <v>51</v>
      </c>
      <c r="K8596" s="4" t="s">
        <v>582</v>
      </c>
      <c r="L8596" s="84" t="s">
        <v>52</v>
      </c>
      <c r="M8596" s="84"/>
      <c r="N8596" s="84"/>
      <c r="O8596" s="4" t="str">
        <f t="shared" si="942"/>
        <v>Halictus (Seladonia) tripartitus</v>
      </c>
      <c r="P8596" s="85" t="str">
        <f t="shared" si="944"/>
        <v>Halictus tripartitus</v>
      </c>
      <c r="Q8596" s="12" t="s">
        <v>29</v>
      </c>
      <c r="R8596" s="24">
        <v>10</v>
      </c>
      <c r="S8596" s="12"/>
      <c r="T8596" s="12"/>
      <c r="U8596" s="12"/>
      <c r="V8596" s="10" t="s">
        <v>182</v>
      </c>
      <c r="W8596" s="126">
        <v>42320</v>
      </c>
      <c r="X8596" s="2" t="s">
        <v>518</v>
      </c>
      <c r="Y8596" s="129">
        <f t="shared" si="947"/>
        <v>10</v>
      </c>
      <c r="Z8596" s="110">
        <f t="shared" si="945"/>
        <v>0</v>
      </c>
      <c r="AA8596" s="1">
        <f t="shared" si="946"/>
        <v>0</v>
      </c>
    </row>
    <row r="8597" spans="1:27" ht="14.25" customHeight="1">
      <c r="A8597" s="152"/>
      <c r="B8597" s="139">
        <v>20190731</v>
      </c>
      <c r="C8597" s="57" t="str">
        <f t="shared" si="943"/>
        <v>POS</v>
      </c>
      <c r="D8597" s="115">
        <v>42215</v>
      </c>
      <c r="E8597" s="9" t="s">
        <v>249</v>
      </c>
      <c r="F8597" s="37" t="s">
        <v>33</v>
      </c>
      <c r="G8597" s="75" t="s">
        <v>380</v>
      </c>
      <c r="H8597" s="2"/>
      <c r="I8597" s="2"/>
      <c r="J8597" s="4" t="s">
        <v>51</v>
      </c>
      <c r="K8597" s="84" t="s">
        <v>582</v>
      </c>
      <c r="L8597" s="4" t="s">
        <v>52</v>
      </c>
      <c r="M8597" s="84"/>
      <c r="N8597" s="84"/>
      <c r="O8597" s="4" t="str">
        <f t="shared" si="942"/>
        <v>Halictus (Seladonia) tripartitus</v>
      </c>
      <c r="P8597" s="85" t="str">
        <f t="shared" si="944"/>
        <v>Halictus tripartitus</v>
      </c>
      <c r="Q8597" s="12" t="s">
        <v>29</v>
      </c>
      <c r="R8597" s="24">
        <v>4</v>
      </c>
      <c r="S8597" s="12"/>
      <c r="T8597" s="12"/>
      <c r="U8597" s="12"/>
      <c r="V8597" s="10" t="s">
        <v>182</v>
      </c>
      <c r="W8597" s="126">
        <v>42320</v>
      </c>
      <c r="X8597" s="2" t="s">
        <v>519</v>
      </c>
      <c r="Y8597" s="129">
        <f t="shared" si="947"/>
        <v>4</v>
      </c>
      <c r="Z8597" s="110">
        <f t="shared" si="945"/>
        <v>0</v>
      </c>
      <c r="AA8597" s="1">
        <f t="shared" si="946"/>
        <v>0</v>
      </c>
    </row>
    <row r="8598" spans="1:27" ht="14.25" customHeight="1">
      <c r="A8598" s="152"/>
      <c r="B8598" s="139">
        <v>20190731</v>
      </c>
      <c r="C8598" s="57" t="str">
        <f t="shared" si="943"/>
        <v>POS</v>
      </c>
      <c r="D8598" s="115">
        <v>42215</v>
      </c>
      <c r="E8598" s="9" t="s">
        <v>298</v>
      </c>
      <c r="F8598" s="37" t="s">
        <v>33</v>
      </c>
      <c r="G8598" s="75" t="s">
        <v>380</v>
      </c>
      <c r="H8598" s="2"/>
      <c r="I8598" s="2"/>
      <c r="J8598" s="4" t="s">
        <v>51</v>
      </c>
      <c r="K8598" s="84" t="s">
        <v>582</v>
      </c>
      <c r="L8598" s="4" t="s">
        <v>52</v>
      </c>
      <c r="M8598" s="84"/>
      <c r="N8598" s="84"/>
      <c r="O8598" s="4" t="str">
        <f t="shared" si="942"/>
        <v>Halictus (Seladonia) tripartitus</v>
      </c>
      <c r="P8598" s="85" t="str">
        <f t="shared" si="944"/>
        <v>Halictus tripartitus</v>
      </c>
      <c r="Q8598" s="12" t="s">
        <v>29</v>
      </c>
      <c r="R8598" s="24">
        <v>9</v>
      </c>
      <c r="S8598" s="12"/>
      <c r="T8598" s="12"/>
      <c r="U8598" s="12"/>
      <c r="V8598" s="10" t="s">
        <v>182</v>
      </c>
      <c r="W8598" s="126">
        <v>42320</v>
      </c>
      <c r="X8598" s="2" t="s">
        <v>515</v>
      </c>
      <c r="Y8598" s="129">
        <f t="shared" si="947"/>
        <v>9</v>
      </c>
      <c r="Z8598" s="110">
        <f t="shared" si="945"/>
        <v>0</v>
      </c>
      <c r="AA8598" s="1">
        <f t="shared" si="946"/>
        <v>0</v>
      </c>
    </row>
    <row r="8599" spans="1:27" ht="14.25" customHeight="1">
      <c r="A8599" s="152"/>
      <c r="B8599" s="139">
        <v>20190731</v>
      </c>
      <c r="C8599" s="57" t="str">
        <f t="shared" si="943"/>
        <v>POS</v>
      </c>
      <c r="D8599" s="115">
        <v>42215</v>
      </c>
      <c r="E8599" s="9" t="s">
        <v>478</v>
      </c>
      <c r="F8599" s="37" t="s">
        <v>25</v>
      </c>
      <c r="G8599" s="75" t="s">
        <v>380</v>
      </c>
      <c r="H8599" s="2"/>
      <c r="I8599" s="2"/>
      <c r="J8599" s="4" t="s">
        <v>27</v>
      </c>
      <c r="K8599" s="84" t="s">
        <v>577</v>
      </c>
      <c r="L8599" s="4" t="s">
        <v>39</v>
      </c>
      <c r="M8599" s="84"/>
      <c r="N8599" s="84"/>
      <c r="O8599" s="4" t="str">
        <f t="shared" si="942"/>
        <v>Bombus (Thoracobombus) fervidus</v>
      </c>
      <c r="P8599" s="85" t="str">
        <f t="shared" si="944"/>
        <v>Bombus fervidus</v>
      </c>
      <c r="Q8599" s="12" t="s">
        <v>29</v>
      </c>
      <c r="R8599" s="24">
        <v>1</v>
      </c>
      <c r="S8599" s="12"/>
      <c r="T8599" s="12"/>
      <c r="U8599" s="12"/>
      <c r="V8599" s="10" t="s">
        <v>182</v>
      </c>
      <c r="W8599" s="126">
        <v>42320</v>
      </c>
      <c r="X8599" s="2"/>
      <c r="Y8599" s="129">
        <f t="shared" si="947"/>
        <v>1</v>
      </c>
      <c r="Z8599" s="110">
        <f t="shared" si="945"/>
        <v>0</v>
      </c>
      <c r="AA8599" s="1">
        <f t="shared" si="946"/>
        <v>0</v>
      </c>
    </row>
    <row r="8600" spans="1:27" ht="14.25" customHeight="1">
      <c r="A8600" s="152"/>
      <c r="B8600" s="139">
        <v>20190731</v>
      </c>
      <c r="C8600" s="57" t="str">
        <f t="shared" si="943"/>
        <v>POS</v>
      </c>
      <c r="D8600" s="115">
        <v>42215</v>
      </c>
      <c r="E8600" s="9" t="s">
        <v>478</v>
      </c>
      <c r="F8600" s="37" t="s">
        <v>25</v>
      </c>
      <c r="G8600" s="75" t="s">
        <v>380</v>
      </c>
      <c r="H8600" s="2"/>
      <c r="I8600" s="2"/>
      <c r="J8600" s="4" t="s">
        <v>27</v>
      </c>
      <c r="K8600" s="84" t="s">
        <v>577</v>
      </c>
      <c r="L8600" s="4" t="s">
        <v>39</v>
      </c>
      <c r="M8600" s="84"/>
      <c r="N8600" s="84"/>
      <c r="O8600" s="4" t="str">
        <f t="shared" si="942"/>
        <v>Bombus (Thoracobombus) fervidus</v>
      </c>
      <c r="P8600" s="85" t="str">
        <f t="shared" si="944"/>
        <v>Bombus fervidus</v>
      </c>
      <c r="Q8600" s="12" t="s">
        <v>43</v>
      </c>
      <c r="R8600" s="24">
        <v>2</v>
      </c>
      <c r="S8600" s="12"/>
      <c r="T8600" s="12"/>
      <c r="U8600" s="12"/>
      <c r="V8600" s="10" t="s">
        <v>182</v>
      </c>
      <c r="W8600" s="126">
        <v>42320</v>
      </c>
      <c r="X8600" s="2"/>
      <c r="Y8600" s="129">
        <f t="shared" si="947"/>
        <v>2</v>
      </c>
      <c r="Z8600" s="110">
        <f t="shared" si="945"/>
        <v>0</v>
      </c>
      <c r="AA8600" s="1">
        <f t="shared" si="946"/>
        <v>0</v>
      </c>
    </row>
    <row r="8601" spans="1:27" ht="14.25" customHeight="1">
      <c r="A8601" s="152"/>
      <c r="B8601" s="139">
        <v>20190731</v>
      </c>
      <c r="C8601" s="57" t="str">
        <f t="shared" si="943"/>
        <v>POS</v>
      </c>
      <c r="D8601" s="115">
        <v>42215</v>
      </c>
      <c r="E8601" s="9" t="s">
        <v>478</v>
      </c>
      <c r="F8601" s="37" t="s">
        <v>25</v>
      </c>
      <c r="G8601" s="75" t="s">
        <v>380</v>
      </c>
      <c r="H8601" s="2"/>
      <c r="I8601" s="2"/>
      <c r="J8601" s="4" t="s">
        <v>27</v>
      </c>
      <c r="K8601" s="84" t="s">
        <v>578</v>
      </c>
      <c r="L8601" s="4" t="s">
        <v>47</v>
      </c>
      <c r="M8601" s="84"/>
      <c r="N8601" s="84"/>
      <c r="O8601" s="4" t="str">
        <f t="shared" si="942"/>
        <v>Bombus (Pyrobombus) vosnesenskii</v>
      </c>
      <c r="P8601" s="85" t="str">
        <f t="shared" si="944"/>
        <v>Bombus vosnesenskii</v>
      </c>
      <c r="Q8601" s="12" t="s">
        <v>29</v>
      </c>
      <c r="R8601" s="24">
        <v>7</v>
      </c>
      <c r="S8601" s="12"/>
      <c r="T8601" s="12"/>
      <c r="U8601" s="12"/>
      <c r="V8601" s="10" t="s">
        <v>182</v>
      </c>
      <c r="W8601" s="126">
        <v>42320</v>
      </c>
      <c r="X8601" s="2"/>
      <c r="Y8601" s="129">
        <f t="shared" si="947"/>
        <v>7</v>
      </c>
      <c r="Z8601" s="110">
        <f t="shared" si="945"/>
        <v>0</v>
      </c>
      <c r="AA8601" s="1">
        <f t="shared" si="946"/>
        <v>0</v>
      </c>
    </row>
    <row r="8602" spans="1:27" ht="14.25" customHeight="1">
      <c r="A8602" s="152"/>
      <c r="B8602" s="139">
        <v>20190731</v>
      </c>
      <c r="C8602" s="57" t="str">
        <f t="shared" si="943"/>
        <v>POS</v>
      </c>
      <c r="D8602" s="115">
        <v>42215</v>
      </c>
      <c r="E8602" s="9" t="s">
        <v>478</v>
      </c>
      <c r="F8602" s="37" t="s">
        <v>25</v>
      </c>
      <c r="G8602" s="75" t="s">
        <v>380</v>
      </c>
      <c r="H8602" s="2"/>
      <c r="I8602" s="2"/>
      <c r="J8602" s="4" t="s">
        <v>27</v>
      </c>
      <c r="K8602" s="84" t="s">
        <v>578</v>
      </c>
      <c r="L8602" s="4" t="s">
        <v>47</v>
      </c>
      <c r="M8602" s="84"/>
      <c r="N8602" s="84"/>
      <c r="O8602" s="4" t="str">
        <f t="shared" si="942"/>
        <v>Bombus (Pyrobombus) vosnesenskii</v>
      </c>
      <c r="P8602" s="85" t="str">
        <f t="shared" si="944"/>
        <v>Bombus vosnesenskii</v>
      </c>
      <c r="Q8602" s="12" t="s">
        <v>43</v>
      </c>
      <c r="R8602" s="24">
        <v>3</v>
      </c>
      <c r="S8602" s="12"/>
      <c r="T8602" s="12"/>
      <c r="U8602" s="12"/>
      <c r="V8602" s="10" t="s">
        <v>182</v>
      </c>
      <c r="W8602" s="126">
        <v>42320</v>
      </c>
      <c r="X8602" s="2"/>
      <c r="Y8602" s="129">
        <f t="shared" si="947"/>
        <v>3</v>
      </c>
      <c r="Z8602" s="110">
        <f t="shared" si="945"/>
        <v>0</v>
      </c>
      <c r="AA8602" s="1">
        <f t="shared" si="946"/>
        <v>0</v>
      </c>
    </row>
    <row r="8603" spans="1:27" ht="14.25" customHeight="1">
      <c r="A8603" s="152"/>
      <c r="B8603" s="139">
        <v>20190731</v>
      </c>
      <c r="C8603" s="57" t="str">
        <f t="shared" si="943"/>
        <v>POS</v>
      </c>
      <c r="D8603" s="115">
        <v>42215</v>
      </c>
      <c r="E8603" s="9" t="s">
        <v>478</v>
      </c>
      <c r="F8603" s="37" t="s">
        <v>25</v>
      </c>
      <c r="G8603" s="75" t="s">
        <v>380</v>
      </c>
      <c r="H8603" s="2"/>
      <c r="I8603" s="2"/>
      <c r="J8603" s="4" t="s">
        <v>140</v>
      </c>
      <c r="K8603" s="84" t="s">
        <v>140</v>
      </c>
      <c r="L8603" s="4" t="s">
        <v>141</v>
      </c>
      <c r="M8603" s="84"/>
      <c r="N8603" s="84"/>
      <c r="O8603" s="4" t="str">
        <f t="shared" ref="O8603:O8666" si="948">J8603&amp;" "&amp;IF(LEN(K8603)&gt;0,"("&amp;K8603&amp;") ","")&amp;IF(LEN(N8603)&gt;0,"nr. ","")&amp;L8603&amp;IF(LEN(M8603)&gt;0," ssp. "&amp;M8603,"")</f>
        <v>Agapostemon (Agapostemon) texanus</v>
      </c>
      <c r="P8603" s="85" t="str">
        <f t="shared" si="944"/>
        <v>Agapostemon texanus</v>
      </c>
      <c r="Q8603" s="12" t="s">
        <v>29</v>
      </c>
      <c r="R8603" s="24">
        <v>5</v>
      </c>
      <c r="S8603" s="12"/>
      <c r="T8603" s="12"/>
      <c r="U8603" s="12"/>
      <c r="V8603" s="10" t="s">
        <v>182</v>
      </c>
      <c r="W8603" s="126">
        <v>42320</v>
      </c>
      <c r="X8603" s="2"/>
      <c r="Y8603" s="129">
        <f t="shared" si="947"/>
        <v>5</v>
      </c>
      <c r="Z8603" s="110">
        <f t="shared" si="945"/>
        <v>0</v>
      </c>
      <c r="AA8603" s="1">
        <f t="shared" si="946"/>
        <v>0</v>
      </c>
    </row>
    <row r="8604" spans="1:27" ht="14.25" customHeight="1">
      <c r="A8604" s="152"/>
      <c r="B8604" s="139">
        <v>20190731</v>
      </c>
      <c r="C8604" s="57" t="str">
        <f t="shared" si="943"/>
        <v>POS</v>
      </c>
      <c r="D8604" s="115">
        <v>42215</v>
      </c>
      <c r="E8604" s="9" t="s">
        <v>478</v>
      </c>
      <c r="F8604" s="37" t="s">
        <v>25</v>
      </c>
      <c r="G8604" s="75" t="s">
        <v>380</v>
      </c>
      <c r="H8604" s="2"/>
      <c r="I8604" s="2"/>
      <c r="J8604" s="4" t="s">
        <v>53</v>
      </c>
      <c r="K8604" s="84" t="s">
        <v>591</v>
      </c>
      <c r="L8604" s="4" t="s">
        <v>152</v>
      </c>
      <c r="M8604" s="84"/>
      <c r="N8604" s="84"/>
      <c r="O8604" s="4" t="str">
        <f t="shared" si="948"/>
        <v>Melissodes (Eumelissodes) microsticta</v>
      </c>
      <c r="P8604" s="85" t="str">
        <f t="shared" si="944"/>
        <v>Melissodes microsticta</v>
      </c>
      <c r="Q8604" s="12" t="s">
        <v>29</v>
      </c>
      <c r="R8604" s="24">
        <v>4</v>
      </c>
      <c r="S8604" s="12"/>
      <c r="T8604" s="12"/>
      <c r="U8604" s="12"/>
      <c r="V8604" s="10" t="s">
        <v>182</v>
      </c>
      <c r="W8604" s="126">
        <v>42320</v>
      </c>
      <c r="X8604" s="2"/>
      <c r="Y8604" s="129">
        <f t="shared" si="947"/>
        <v>4</v>
      </c>
      <c r="Z8604" s="110">
        <f t="shared" si="945"/>
        <v>0</v>
      </c>
      <c r="AA8604" s="1">
        <f t="shared" si="946"/>
        <v>0</v>
      </c>
    </row>
    <row r="8605" spans="1:27" ht="14.25" customHeight="1">
      <c r="A8605" s="152"/>
      <c r="B8605" s="139">
        <v>20190731</v>
      </c>
      <c r="C8605" s="57" t="str">
        <f t="shared" si="943"/>
        <v>POS</v>
      </c>
      <c r="D8605" s="115">
        <v>42215</v>
      </c>
      <c r="E8605" s="9" t="s">
        <v>478</v>
      </c>
      <c r="F8605" s="37" t="s">
        <v>25</v>
      </c>
      <c r="G8605" s="75" t="s">
        <v>380</v>
      </c>
      <c r="H8605" s="2"/>
      <c r="I8605" s="2"/>
      <c r="J8605" s="4" t="s">
        <v>48</v>
      </c>
      <c r="K8605" s="84" t="s">
        <v>48</v>
      </c>
      <c r="L8605" s="84" t="s">
        <v>49</v>
      </c>
      <c r="M8605" s="84"/>
      <c r="N8605" s="84"/>
      <c r="O8605" s="4" t="str">
        <f t="shared" si="948"/>
        <v>Apis (Apis) mellifera</v>
      </c>
      <c r="P8605" s="85" t="str">
        <f t="shared" si="944"/>
        <v>Apis mellifera</v>
      </c>
      <c r="Q8605" s="12" t="s">
        <v>29</v>
      </c>
      <c r="R8605" s="24">
        <v>2</v>
      </c>
      <c r="S8605" s="12"/>
      <c r="T8605" s="12"/>
      <c r="U8605" s="12"/>
      <c r="V8605" s="10" t="s">
        <v>182</v>
      </c>
      <c r="W8605" s="126">
        <v>42320</v>
      </c>
      <c r="X8605" s="2"/>
      <c r="Y8605" s="129">
        <f t="shared" si="947"/>
        <v>2</v>
      </c>
      <c r="Z8605" s="110">
        <f t="shared" si="945"/>
        <v>0</v>
      </c>
      <c r="AA8605" s="1">
        <f t="shared" si="946"/>
        <v>0</v>
      </c>
    </row>
    <row r="8606" spans="1:27" ht="14.25" customHeight="1">
      <c r="A8606" s="152"/>
      <c r="B8606" s="139">
        <v>20190731</v>
      </c>
      <c r="C8606" s="57" t="str">
        <f t="shared" si="943"/>
        <v>POS</v>
      </c>
      <c r="D8606" s="115">
        <v>42215</v>
      </c>
      <c r="E8606" s="9" t="s">
        <v>478</v>
      </c>
      <c r="F8606" s="37" t="s">
        <v>25</v>
      </c>
      <c r="G8606" s="75" t="s">
        <v>380</v>
      </c>
      <c r="H8606" s="2"/>
      <c r="I8606" s="2"/>
      <c r="J8606" s="4" t="s">
        <v>51</v>
      </c>
      <c r="K8606" s="84" t="s">
        <v>582</v>
      </c>
      <c r="L8606" s="84" t="s">
        <v>52</v>
      </c>
      <c r="M8606" s="84"/>
      <c r="N8606" s="84"/>
      <c r="O8606" s="4" t="str">
        <f t="shared" si="948"/>
        <v>Halictus (Seladonia) tripartitus</v>
      </c>
      <c r="P8606" s="85" t="str">
        <f t="shared" si="944"/>
        <v>Halictus tripartitus</v>
      </c>
      <c r="Q8606" s="12" t="s">
        <v>29</v>
      </c>
      <c r="R8606" s="24">
        <v>87</v>
      </c>
      <c r="S8606" s="12"/>
      <c r="T8606" s="12"/>
      <c r="U8606" s="12"/>
      <c r="V8606" s="10" t="s">
        <v>182</v>
      </c>
      <c r="W8606" s="126">
        <v>42320</v>
      </c>
      <c r="X8606" s="2"/>
      <c r="Y8606" s="129">
        <f t="shared" si="947"/>
        <v>87</v>
      </c>
      <c r="Z8606" s="110">
        <f t="shared" si="945"/>
        <v>0</v>
      </c>
      <c r="AA8606" s="1">
        <f t="shared" si="946"/>
        <v>0</v>
      </c>
    </row>
    <row r="8607" spans="1:27" ht="14.25" customHeight="1">
      <c r="A8607" s="152"/>
      <c r="B8607" s="139">
        <v>20190731</v>
      </c>
      <c r="C8607" s="57" t="str">
        <f t="shared" si="943"/>
        <v>POS</v>
      </c>
      <c r="D8607" s="115">
        <v>42215</v>
      </c>
      <c r="E8607" s="9" t="s">
        <v>478</v>
      </c>
      <c r="F8607" s="37" t="s">
        <v>33</v>
      </c>
      <c r="G8607" s="75" t="s">
        <v>380</v>
      </c>
      <c r="H8607" s="2"/>
      <c r="I8607" s="2"/>
      <c r="J8607" s="4" t="s">
        <v>51</v>
      </c>
      <c r="K8607" s="4" t="s">
        <v>582</v>
      </c>
      <c r="L8607" s="84" t="s">
        <v>52</v>
      </c>
      <c r="M8607" s="84"/>
      <c r="N8607" s="4"/>
      <c r="O8607" s="4" t="str">
        <f t="shared" si="948"/>
        <v>Halictus (Seladonia) tripartitus</v>
      </c>
      <c r="P8607" s="85" t="str">
        <f t="shared" si="944"/>
        <v>Halictus tripartitus</v>
      </c>
      <c r="Q8607" s="12" t="s">
        <v>29</v>
      </c>
      <c r="R8607" s="24">
        <v>35</v>
      </c>
      <c r="S8607" s="12"/>
      <c r="T8607" s="12"/>
      <c r="U8607" s="12"/>
      <c r="V8607" s="10" t="s">
        <v>182</v>
      </c>
      <c r="W8607" s="126">
        <v>42320</v>
      </c>
      <c r="X8607" s="2" t="s">
        <v>544</v>
      </c>
      <c r="Y8607" s="129">
        <f t="shared" si="947"/>
        <v>35</v>
      </c>
      <c r="Z8607" s="110">
        <f t="shared" si="945"/>
        <v>0</v>
      </c>
      <c r="AA8607" s="1">
        <f t="shared" si="946"/>
        <v>0</v>
      </c>
    </row>
    <row r="8608" spans="1:27" ht="14.25" customHeight="1">
      <c r="A8608" s="152"/>
      <c r="B8608" s="139">
        <v>20190731</v>
      </c>
      <c r="C8608" s="57" t="str">
        <f t="shared" si="943"/>
        <v>POS</v>
      </c>
      <c r="D8608" s="115">
        <v>42215</v>
      </c>
      <c r="E8608" s="9" t="s">
        <v>478</v>
      </c>
      <c r="F8608" s="37" t="s">
        <v>33</v>
      </c>
      <c r="G8608" s="75" t="s">
        <v>380</v>
      </c>
      <c r="H8608" s="2"/>
      <c r="I8608" s="2"/>
      <c r="J8608" s="4" t="s">
        <v>51</v>
      </c>
      <c r="K8608" s="4" t="s">
        <v>582</v>
      </c>
      <c r="L8608" s="84" t="s">
        <v>52</v>
      </c>
      <c r="M8608" s="84"/>
      <c r="N8608" s="84"/>
      <c r="O8608" s="4" t="str">
        <f t="shared" si="948"/>
        <v>Halictus (Seladonia) tripartitus</v>
      </c>
      <c r="P8608" s="85" t="str">
        <f t="shared" si="944"/>
        <v>Halictus tripartitus</v>
      </c>
      <c r="Q8608" s="12" t="s">
        <v>29</v>
      </c>
      <c r="R8608" s="24">
        <v>13</v>
      </c>
      <c r="S8608" s="12"/>
      <c r="T8608" s="12"/>
      <c r="U8608" s="12"/>
      <c r="V8608" s="10" t="s">
        <v>182</v>
      </c>
      <c r="W8608" s="126">
        <v>42320</v>
      </c>
      <c r="X8608" s="2" t="s">
        <v>545</v>
      </c>
      <c r="Y8608" s="129">
        <f t="shared" si="947"/>
        <v>13</v>
      </c>
      <c r="Z8608" s="110">
        <f t="shared" si="945"/>
        <v>0</v>
      </c>
      <c r="AA8608" s="1">
        <f t="shared" si="946"/>
        <v>0</v>
      </c>
    </row>
    <row r="8609" spans="1:27" ht="14.25" customHeight="1">
      <c r="A8609" s="152"/>
      <c r="B8609" s="139">
        <v>20190731</v>
      </c>
      <c r="C8609" s="57" t="str">
        <f t="shared" si="943"/>
        <v>POS</v>
      </c>
      <c r="D8609" s="115">
        <v>42215</v>
      </c>
      <c r="E8609" s="9" t="s">
        <v>206</v>
      </c>
      <c r="F8609" s="37" t="s">
        <v>25</v>
      </c>
      <c r="G8609" s="75" t="s">
        <v>380</v>
      </c>
      <c r="H8609" s="2"/>
      <c r="I8609" s="2"/>
      <c r="J8609" s="4" t="s">
        <v>27</v>
      </c>
      <c r="K8609" s="4" t="s">
        <v>578</v>
      </c>
      <c r="L8609" s="4" t="s">
        <v>47</v>
      </c>
      <c r="M8609" s="84"/>
      <c r="N8609" s="84"/>
      <c r="O8609" s="4" t="str">
        <f t="shared" si="948"/>
        <v>Bombus (Pyrobombus) vosnesenskii</v>
      </c>
      <c r="P8609" s="85" t="str">
        <f t="shared" si="944"/>
        <v>Bombus vosnesenskii</v>
      </c>
      <c r="Q8609" s="12" t="s">
        <v>29</v>
      </c>
      <c r="R8609" s="24">
        <v>3</v>
      </c>
      <c r="S8609" s="12"/>
      <c r="T8609" s="12"/>
      <c r="U8609" s="12"/>
      <c r="V8609" s="10" t="s">
        <v>182</v>
      </c>
      <c r="W8609" s="126">
        <v>42320</v>
      </c>
      <c r="X8609" s="2"/>
      <c r="Y8609" s="129">
        <f t="shared" si="947"/>
        <v>3</v>
      </c>
      <c r="Z8609" s="110">
        <f t="shared" si="945"/>
        <v>0</v>
      </c>
      <c r="AA8609" s="1">
        <f t="shared" si="946"/>
        <v>0</v>
      </c>
    </row>
    <row r="8610" spans="1:27" ht="14.25" customHeight="1">
      <c r="A8610" s="152"/>
      <c r="B8610" s="139">
        <v>20190731</v>
      </c>
      <c r="C8610" s="57" t="str">
        <f t="shared" si="943"/>
        <v>POS</v>
      </c>
      <c r="D8610" s="115">
        <v>42215</v>
      </c>
      <c r="E8610" s="9" t="s">
        <v>206</v>
      </c>
      <c r="F8610" s="37" t="s">
        <v>25</v>
      </c>
      <c r="G8610" s="75" t="s">
        <v>380</v>
      </c>
      <c r="H8610" s="2"/>
      <c r="I8610" s="2"/>
      <c r="J8610" s="4" t="s">
        <v>27</v>
      </c>
      <c r="K8610" s="4" t="s">
        <v>578</v>
      </c>
      <c r="L8610" s="84" t="s">
        <v>44</v>
      </c>
      <c r="M8610" s="84"/>
      <c r="N8610" s="84"/>
      <c r="O8610" s="4" t="str">
        <f t="shared" si="948"/>
        <v>Bombus (Pyrobombus) mixtus</v>
      </c>
      <c r="P8610" s="85" t="str">
        <f t="shared" si="944"/>
        <v>Bombus mixtus</v>
      </c>
      <c r="Q8610" s="12" t="s">
        <v>29</v>
      </c>
      <c r="R8610" s="24">
        <v>1</v>
      </c>
      <c r="S8610" s="12"/>
      <c r="T8610" s="12"/>
      <c r="U8610" s="12"/>
      <c r="V8610" s="10" t="s">
        <v>182</v>
      </c>
      <c r="W8610" s="126">
        <v>42320</v>
      </c>
      <c r="X8610" s="2"/>
      <c r="Y8610" s="129">
        <f t="shared" si="947"/>
        <v>1</v>
      </c>
      <c r="Z8610" s="110">
        <f t="shared" si="945"/>
        <v>0</v>
      </c>
      <c r="AA8610" s="1">
        <f t="shared" si="946"/>
        <v>0</v>
      </c>
    </row>
    <row r="8611" spans="1:27" ht="14.25" customHeight="1">
      <c r="A8611" s="152"/>
      <c r="B8611" s="139">
        <v>20190731</v>
      </c>
      <c r="C8611" s="57" t="str">
        <f t="shared" si="943"/>
        <v>POS</v>
      </c>
      <c r="D8611" s="115">
        <v>42215</v>
      </c>
      <c r="E8611" s="9" t="s">
        <v>206</v>
      </c>
      <c r="F8611" s="37" t="s">
        <v>25</v>
      </c>
      <c r="G8611" s="75" t="s">
        <v>380</v>
      </c>
      <c r="H8611" s="2"/>
      <c r="I8611" s="2"/>
      <c r="J8611" s="4" t="s">
        <v>140</v>
      </c>
      <c r="K8611" s="84" t="s">
        <v>140</v>
      </c>
      <c r="L8611" s="84" t="s">
        <v>141</v>
      </c>
      <c r="M8611" s="84"/>
      <c r="N8611" s="84"/>
      <c r="O8611" s="4" t="str">
        <f t="shared" si="948"/>
        <v>Agapostemon (Agapostemon) texanus</v>
      </c>
      <c r="P8611" s="85" t="str">
        <f t="shared" si="944"/>
        <v>Agapostemon texanus</v>
      </c>
      <c r="Q8611" s="12" t="s">
        <v>29</v>
      </c>
      <c r="R8611" s="24">
        <v>4</v>
      </c>
      <c r="S8611" s="12"/>
      <c r="T8611" s="12"/>
      <c r="U8611" s="12"/>
      <c r="V8611" s="10" t="s">
        <v>182</v>
      </c>
      <c r="W8611" s="126">
        <v>42320</v>
      </c>
      <c r="X8611" s="2"/>
      <c r="Y8611" s="129">
        <f t="shared" si="947"/>
        <v>4</v>
      </c>
      <c r="Z8611" s="110">
        <f t="shared" si="945"/>
        <v>0</v>
      </c>
      <c r="AA8611" s="1">
        <f t="shared" si="946"/>
        <v>0</v>
      </c>
    </row>
    <row r="8612" spans="1:27" ht="14.25" customHeight="1">
      <c r="A8612" s="152"/>
      <c r="B8612" s="139">
        <v>20190731</v>
      </c>
      <c r="C8612" s="57" t="str">
        <f t="shared" si="943"/>
        <v>POS</v>
      </c>
      <c r="D8612" s="115">
        <v>42215</v>
      </c>
      <c r="E8612" s="9" t="s">
        <v>206</v>
      </c>
      <c r="F8612" s="37" t="s">
        <v>25</v>
      </c>
      <c r="G8612" s="75" t="s">
        <v>380</v>
      </c>
      <c r="H8612" s="2"/>
      <c r="I8612" s="2"/>
      <c r="J8612" s="4" t="s">
        <v>48</v>
      </c>
      <c r="K8612" s="84" t="s">
        <v>48</v>
      </c>
      <c r="L8612" s="4" t="s">
        <v>49</v>
      </c>
      <c r="M8612" s="84"/>
      <c r="N8612" s="84"/>
      <c r="O8612" s="4" t="str">
        <f t="shared" si="948"/>
        <v>Apis (Apis) mellifera</v>
      </c>
      <c r="P8612" s="85" t="str">
        <f t="shared" si="944"/>
        <v>Apis mellifera</v>
      </c>
      <c r="Q8612" s="12" t="s">
        <v>29</v>
      </c>
      <c r="R8612" s="24">
        <v>1</v>
      </c>
      <c r="S8612" s="12"/>
      <c r="T8612" s="12"/>
      <c r="U8612" s="12"/>
      <c r="V8612" s="10" t="s">
        <v>182</v>
      </c>
      <c r="W8612" s="126">
        <v>42320</v>
      </c>
      <c r="X8612" s="2"/>
      <c r="Y8612" s="129">
        <f t="shared" si="947"/>
        <v>1</v>
      </c>
      <c r="Z8612" s="110">
        <f t="shared" si="945"/>
        <v>0</v>
      </c>
      <c r="AA8612" s="1">
        <f t="shared" si="946"/>
        <v>0</v>
      </c>
    </row>
    <row r="8613" spans="1:27" ht="14.25" customHeight="1">
      <c r="A8613" s="152"/>
      <c r="B8613" s="139">
        <v>20190731</v>
      </c>
      <c r="C8613" s="57" t="str">
        <f t="shared" si="943"/>
        <v>POS</v>
      </c>
      <c r="D8613" s="115">
        <v>42215</v>
      </c>
      <c r="E8613" s="9" t="s">
        <v>206</v>
      </c>
      <c r="F8613" s="37" t="s">
        <v>25</v>
      </c>
      <c r="G8613" s="75" t="s">
        <v>380</v>
      </c>
      <c r="H8613" s="2"/>
      <c r="I8613" s="2"/>
      <c r="J8613" s="4" t="s">
        <v>51</v>
      </c>
      <c r="K8613" s="112" t="s">
        <v>583</v>
      </c>
      <c r="L8613" s="4" t="s">
        <v>157</v>
      </c>
      <c r="M8613" s="84"/>
      <c r="N8613" s="84"/>
      <c r="O8613" s="4" t="str">
        <f t="shared" si="948"/>
        <v>Halictus (Protohalictus) rubicundus</v>
      </c>
      <c r="P8613" s="85" t="str">
        <f t="shared" si="944"/>
        <v>Halictus rubicundus</v>
      </c>
      <c r="Q8613" s="12" t="s">
        <v>29</v>
      </c>
      <c r="R8613" s="24">
        <v>3</v>
      </c>
      <c r="S8613" s="12"/>
      <c r="T8613" s="12"/>
      <c r="U8613" s="12"/>
      <c r="V8613" s="10" t="s">
        <v>182</v>
      </c>
      <c r="W8613" s="126">
        <v>42320</v>
      </c>
      <c r="X8613" s="2"/>
      <c r="Y8613" s="129">
        <f t="shared" si="947"/>
        <v>3</v>
      </c>
      <c r="Z8613" s="110">
        <f t="shared" si="945"/>
        <v>0</v>
      </c>
      <c r="AA8613" s="1">
        <f t="shared" si="946"/>
        <v>0</v>
      </c>
    </row>
    <row r="8614" spans="1:27" ht="14.25" customHeight="1">
      <c r="A8614" s="152"/>
      <c r="B8614" s="139">
        <v>20190731</v>
      </c>
      <c r="C8614" s="57" t="str">
        <f t="shared" si="943"/>
        <v>POS</v>
      </c>
      <c r="D8614" s="115">
        <v>42215</v>
      </c>
      <c r="E8614" s="9" t="s">
        <v>206</v>
      </c>
      <c r="F8614" s="37" t="s">
        <v>25</v>
      </c>
      <c r="G8614" s="75" t="s">
        <v>380</v>
      </c>
      <c r="H8614" s="2"/>
      <c r="I8614" s="2"/>
      <c r="J8614" s="4" t="s">
        <v>51</v>
      </c>
      <c r="K8614" s="84" t="s">
        <v>582</v>
      </c>
      <c r="L8614" s="84" t="s">
        <v>52</v>
      </c>
      <c r="M8614" s="84"/>
      <c r="N8614" s="84"/>
      <c r="O8614" s="4" t="str">
        <f t="shared" si="948"/>
        <v>Halictus (Seladonia) tripartitus</v>
      </c>
      <c r="P8614" s="85" t="str">
        <f t="shared" si="944"/>
        <v>Halictus tripartitus</v>
      </c>
      <c r="Q8614" s="12" t="s">
        <v>29</v>
      </c>
      <c r="R8614" s="24">
        <v>29</v>
      </c>
      <c r="S8614" s="12"/>
      <c r="T8614" s="12"/>
      <c r="U8614" s="12"/>
      <c r="V8614" s="10" t="s">
        <v>182</v>
      </c>
      <c r="W8614" s="126">
        <v>42320</v>
      </c>
      <c r="X8614" s="2"/>
      <c r="Y8614" s="129">
        <f t="shared" si="947"/>
        <v>29</v>
      </c>
      <c r="Z8614" s="110">
        <f t="shared" si="945"/>
        <v>0</v>
      </c>
      <c r="AA8614" s="1">
        <f t="shared" si="946"/>
        <v>0</v>
      </c>
    </row>
    <row r="8615" spans="1:27" ht="14.25" customHeight="1">
      <c r="A8615" s="152"/>
      <c r="B8615" s="139">
        <v>20190731</v>
      </c>
      <c r="C8615" s="57" t="str">
        <f t="shared" si="943"/>
        <v>POS</v>
      </c>
      <c r="D8615" s="115">
        <v>42215</v>
      </c>
      <c r="E8615" s="9" t="s">
        <v>210</v>
      </c>
      <c r="F8615" s="37" t="s">
        <v>25</v>
      </c>
      <c r="G8615" s="75" t="s">
        <v>380</v>
      </c>
      <c r="H8615" s="2"/>
      <c r="I8615" s="2"/>
      <c r="J8615" s="4" t="s">
        <v>27</v>
      </c>
      <c r="K8615" s="84" t="s">
        <v>578</v>
      </c>
      <c r="L8615" s="4" t="s">
        <v>47</v>
      </c>
      <c r="M8615" s="84"/>
      <c r="N8615" s="84"/>
      <c r="O8615" s="4" t="str">
        <f t="shared" si="948"/>
        <v>Bombus (Pyrobombus) vosnesenskii</v>
      </c>
      <c r="P8615" s="85" t="str">
        <f t="shared" si="944"/>
        <v>Bombus vosnesenskii</v>
      </c>
      <c r="Q8615" s="12" t="s">
        <v>29</v>
      </c>
      <c r="R8615" s="24">
        <v>4</v>
      </c>
      <c r="S8615" s="12"/>
      <c r="T8615" s="12"/>
      <c r="U8615" s="12"/>
      <c r="V8615" s="10" t="s">
        <v>182</v>
      </c>
      <c r="W8615" s="126">
        <v>42320</v>
      </c>
      <c r="X8615" s="2"/>
      <c r="Y8615" s="129">
        <f t="shared" si="947"/>
        <v>4</v>
      </c>
      <c r="Z8615" s="110">
        <f t="shared" si="945"/>
        <v>0</v>
      </c>
      <c r="AA8615" s="1">
        <f t="shared" si="946"/>
        <v>0</v>
      </c>
    </row>
    <row r="8616" spans="1:27" ht="14.25" customHeight="1">
      <c r="A8616" s="152"/>
      <c r="B8616" s="139">
        <v>20190731</v>
      </c>
      <c r="C8616" s="57" t="str">
        <f t="shared" si="943"/>
        <v>POS</v>
      </c>
      <c r="D8616" s="115">
        <v>42215</v>
      </c>
      <c r="E8616" s="9" t="s">
        <v>210</v>
      </c>
      <c r="F8616" s="37" t="s">
        <v>25</v>
      </c>
      <c r="G8616" s="75" t="s">
        <v>380</v>
      </c>
      <c r="H8616" s="2"/>
      <c r="I8616" s="2"/>
      <c r="J8616" s="4" t="s">
        <v>27</v>
      </c>
      <c r="K8616" s="84" t="s">
        <v>578</v>
      </c>
      <c r="L8616" s="4" t="s">
        <v>47</v>
      </c>
      <c r="M8616" s="84"/>
      <c r="N8616" s="84"/>
      <c r="O8616" s="4" t="str">
        <f t="shared" si="948"/>
        <v>Bombus (Pyrobombus) vosnesenskii</v>
      </c>
      <c r="P8616" s="85" t="str">
        <f t="shared" si="944"/>
        <v>Bombus vosnesenskii</v>
      </c>
      <c r="Q8616" s="12" t="s">
        <v>43</v>
      </c>
      <c r="R8616" s="24">
        <v>1</v>
      </c>
      <c r="S8616" s="12"/>
      <c r="T8616" s="12"/>
      <c r="U8616" s="12"/>
      <c r="V8616" s="10" t="s">
        <v>182</v>
      </c>
      <c r="W8616" s="126">
        <v>42320</v>
      </c>
      <c r="X8616" s="2"/>
      <c r="Y8616" s="129">
        <f t="shared" si="947"/>
        <v>1</v>
      </c>
      <c r="Z8616" s="110">
        <f t="shared" si="945"/>
        <v>0</v>
      </c>
      <c r="AA8616" s="1">
        <f t="shared" si="946"/>
        <v>0</v>
      </c>
    </row>
    <row r="8617" spans="1:27" ht="14.25" customHeight="1">
      <c r="A8617" s="152"/>
      <c r="B8617" s="139">
        <v>20190731</v>
      </c>
      <c r="C8617" s="57" t="str">
        <f t="shared" si="943"/>
        <v>POS</v>
      </c>
      <c r="D8617" s="115">
        <v>42215</v>
      </c>
      <c r="E8617" s="9" t="s">
        <v>210</v>
      </c>
      <c r="F8617" s="37" t="s">
        <v>25</v>
      </c>
      <c r="G8617" s="75" t="s">
        <v>380</v>
      </c>
      <c r="H8617" s="2"/>
      <c r="I8617" s="2"/>
      <c r="J8617" s="4" t="s">
        <v>48</v>
      </c>
      <c r="K8617" s="4" t="s">
        <v>48</v>
      </c>
      <c r="L8617" s="84" t="s">
        <v>49</v>
      </c>
      <c r="M8617" s="84"/>
      <c r="N8617" s="84"/>
      <c r="O8617" s="4" t="str">
        <f t="shared" si="948"/>
        <v>Apis (Apis) mellifera</v>
      </c>
      <c r="P8617" s="85" t="str">
        <f t="shared" si="944"/>
        <v>Apis mellifera</v>
      </c>
      <c r="Q8617" s="12" t="s">
        <v>29</v>
      </c>
      <c r="R8617" s="24">
        <v>1</v>
      </c>
      <c r="S8617" s="12"/>
      <c r="T8617" s="12"/>
      <c r="U8617" s="12"/>
      <c r="V8617" s="10" t="s">
        <v>182</v>
      </c>
      <c r="W8617" s="126">
        <v>42320</v>
      </c>
      <c r="X8617" s="2"/>
      <c r="Y8617" s="129">
        <f t="shared" si="947"/>
        <v>1</v>
      </c>
      <c r="Z8617" s="110">
        <f t="shared" si="945"/>
        <v>0</v>
      </c>
      <c r="AA8617" s="1">
        <f t="shared" si="946"/>
        <v>0</v>
      </c>
    </row>
    <row r="8618" spans="1:27" ht="14.25" customHeight="1">
      <c r="A8618" s="152"/>
      <c r="B8618" s="139">
        <v>20190731</v>
      </c>
      <c r="C8618" s="57" t="str">
        <f t="shared" si="943"/>
        <v>POS</v>
      </c>
      <c r="D8618" s="115">
        <v>42215</v>
      </c>
      <c r="E8618" s="9" t="s">
        <v>210</v>
      </c>
      <c r="F8618" s="37" t="s">
        <v>25</v>
      </c>
      <c r="G8618" s="75" t="s">
        <v>380</v>
      </c>
      <c r="H8618" s="2"/>
      <c r="I8618" s="2"/>
      <c r="J8618" s="4" t="s">
        <v>140</v>
      </c>
      <c r="K8618" s="84" t="s">
        <v>140</v>
      </c>
      <c r="L8618" s="4" t="s">
        <v>141</v>
      </c>
      <c r="M8618" s="84"/>
      <c r="N8618" s="4"/>
      <c r="O8618" s="4" t="str">
        <f t="shared" si="948"/>
        <v>Agapostemon (Agapostemon) texanus</v>
      </c>
      <c r="P8618" s="85" t="str">
        <f t="shared" si="944"/>
        <v>Agapostemon texanus</v>
      </c>
      <c r="Q8618" s="12" t="s">
        <v>29</v>
      </c>
      <c r="R8618" s="24">
        <v>5</v>
      </c>
      <c r="S8618" s="12"/>
      <c r="T8618" s="12"/>
      <c r="U8618" s="12"/>
      <c r="V8618" s="10" t="s">
        <v>182</v>
      </c>
      <c r="W8618" s="126">
        <v>42320</v>
      </c>
      <c r="X8618" s="2"/>
      <c r="Y8618" s="129">
        <f t="shared" si="947"/>
        <v>5</v>
      </c>
      <c r="Z8618" s="110">
        <f t="shared" si="945"/>
        <v>0</v>
      </c>
      <c r="AA8618" s="1">
        <f t="shared" si="946"/>
        <v>0</v>
      </c>
    </row>
    <row r="8619" spans="1:27" ht="14.25" customHeight="1">
      <c r="A8619" s="152"/>
      <c r="B8619" s="139">
        <v>20190731</v>
      </c>
      <c r="C8619" s="57" t="str">
        <f t="shared" si="943"/>
        <v>POS</v>
      </c>
      <c r="D8619" s="115">
        <v>42215</v>
      </c>
      <c r="E8619" s="9" t="s">
        <v>210</v>
      </c>
      <c r="F8619" s="37" t="s">
        <v>25</v>
      </c>
      <c r="G8619" s="75" t="s">
        <v>380</v>
      </c>
      <c r="H8619" s="2"/>
      <c r="I8619" s="2"/>
      <c r="J8619" s="4" t="s">
        <v>51</v>
      </c>
      <c r="K8619" s="112" t="s">
        <v>583</v>
      </c>
      <c r="L8619" s="4" t="s">
        <v>157</v>
      </c>
      <c r="M8619" s="84"/>
      <c r="N8619" s="4"/>
      <c r="O8619" s="4" t="str">
        <f t="shared" si="948"/>
        <v>Halictus (Protohalictus) rubicundus</v>
      </c>
      <c r="P8619" s="85" t="str">
        <f t="shared" si="944"/>
        <v>Halictus rubicundus</v>
      </c>
      <c r="Q8619" s="12" t="s">
        <v>29</v>
      </c>
      <c r="R8619" s="24">
        <v>1</v>
      </c>
      <c r="S8619" s="12"/>
      <c r="T8619" s="12"/>
      <c r="U8619" s="12"/>
      <c r="V8619" s="10" t="s">
        <v>182</v>
      </c>
      <c r="W8619" s="126">
        <v>42320</v>
      </c>
      <c r="X8619" s="2"/>
      <c r="Y8619" s="129">
        <f t="shared" si="947"/>
        <v>1</v>
      </c>
      <c r="Z8619" s="110">
        <f t="shared" si="945"/>
        <v>0</v>
      </c>
      <c r="AA8619" s="1">
        <f t="shared" si="946"/>
        <v>0</v>
      </c>
    </row>
    <row r="8620" spans="1:27" ht="14.25" customHeight="1">
      <c r="A8620" s="152"/>
      <c r="B8620" s="139">
        <v>20190731</v>
      </c>
      <c r="C8620" s="57" t="str">
        <f t="shared" si="943"/>
        <v>POS</v>
      </c>
      <c r="D8620" s="115">
        <v>42215</v>
      </c>
      <c r="E8620" s="9" t="s">
        <v>210</v>
      </c>
      <c r="F8620" s="37" t="s">
        <v>25</v>
      </c>
      <c r="G8620" s="75" t="s">
        <v>380</v>
      </c>
      <c r="H8620" s="2"/>
      <c r="I8620" s="2"/>
      <c r="J8620" s="4" t="s">
        <v>51</v>
      </c>
      <c r="K8620" s="84" t="s">
        <v>582</v>
      </c>
      <c r="L8620" s="84" t="s">
        <v>52</v>
      </c>
      <c r="M8620" s="84"/>
      <c r="N8620" s="4"/>
      <c r="O8620" s="4" t="str">
        <f t="shared" si="948"/>
        <v>Halictus (Seladonia) tripartitus</v>
      </c>
      <c r="P8620" s="85" t="str">
        <f t="shared" si="944"/>
        <v>Halictus tripartitus</v>
      </c>
      <c r="Q8620" s="12" t="s">
        <v>29</v>
      </c>
      <c r="R8620" s="24">
        <v>17</v>
      </c>
      <c r="S8620" s="12"/>
      <c r="T8620" s="12"/>
      <c r="U8620" s="12"/>
      <c r="V8620" s="10" t="s">
        <v>182</v>
      </c>
      <c r="W8620" s="126">
        <v>42320</v>
      </c>
      <c r="X8620" s="2"/>
      <c r="Y8620" s="129">
        <f t="shared" si="947"/>
        <v>17</v>
      </c>
      <c r="Z8620" s="110">
        <f t="shared" si="945"/>
        <v>0</v>
      </c>
      <c r="AA8620" s="1">
        <f t="shared" si="946"/>
        <v>0</v>
      </c>
    </row>
    <row r="8621" spans="1:27" ht="14.25" customHeight="1">
      <c r="A8621" s="152"/>
      <c r="B8621" s="139">
        <v>20190731</v>
      </c>
      <c r="C8621" s="57" t="str">
        <f t="shared" si="943"/>
        <v>POS</v>
      </c>
      <c r="D8621" s="115">
        <v>42215</v>
      </c>
      <c r="E8621" s="9" t="s">
        <v>212</v>
      </c>
      <c r="F8621" s="37" t="s">
        <v>25</v>
      </c>
      <c r="G8621" s="75" t="s">
        <v>380</v>
      </c>
      <c r="H8621" s="2"/>
      <c r="I8621" s="2"/>
      <c r="J8621" s="4" t="s">
        <v>27</v>
      </c>
      <c r="K8621" s="4" t="s">
        <v>578</v>
      </c>
      <c r="L8621" s="84" t="s">
        <v>47</v>
      </c>
      <c r="M8621" s="84"/>
      <c r="N8621" s="84"/>
      <c r="O8621" s="4" t="str">
        <f t="shared" si="948"/>
        <v>Bombus (Pyrobombus) vosnesenskii</v>
      </c>
      <c r="P8621" s="85" t="str">
        <f t="shared" si="944"/>
        <v>Bombus vosnesenskii</v>
      </c>
      <c r="Q8621" s="12" t="s">
        <v>29</v>
      </c>
      <c r="R8621" s="24">
        <v>1</v>
      </c>
      <c r="S8621" s="12"/>
      <c r="T8621" s="12"/>
      <c r="U8621" s="12"/>
      <c r="V8621" s="10" t="s">
        <v>182</v>
      </c>
      <c r="W8621" s="126">
        <v>42320</v>
      </c>
      <c r="X8621" s="2"/>
      <c r="Y8621" s="129">
        <f t="shared" si="947"/>
        <v>1</v>
      </c>
      <c r="Z8621" s="110">
        <f t="shared" si="945"/>
        <v>0</v>
      </c>
      <c r="AA8621" s="1">
        <f t="shared" si="946"/>
        <v>0</v>
      </c>
    </row>
    <row r="8622" spans="1:27" ht="14.25" customHeight="1">
      <c r="A8622" s="152"/>
      <c r="B8622" s="139">
        <v>20190731</v>
      </c>
      <c r="C8622" s="57" t="str">
        <f t="shared" si="943"/>
        <v>POS</v>
      </c>
      <c r="D8622" s="115">
        <v>42215</v>
      </c>
      <c r="E8622" s="9" t="s">
        <v>212</v>
      </c>
      <c r="F8622" s="37" t="s">
        <v>25</v>
      </c>
      <c r="G8622" s="75" t="s">
        <v>380</v>
      </c>
      <c r="H8622" s="2"/>
      <c r="I8622" s="2"/>
      <c r="J8622" s="4" t="s">
        <v>27</v>
      </c>
      <c r="K8622" s="84" t="s">
        <v>578</v>
      </c>
      <c r="L8622" s="4" t="s">
        <v>47</v>
      </c>
      <c r="M8622" s="84"/>
      <c r="N8622" s="84"/>
      <c r="O8622" s="4" t="str">
        <f t="shared" si="948"/>
        <v>Bombus (Pyrobombus) vosnesenskii</v>
      </c>
      <c r="P8622" s="85" t="str">
        <f t="shared" si="944"/>
        <v>Bombus vosnesenskii</v>
      </c>
      <c r="Q8622" s="12" t="s">
        <v>43</v>
      </c>
      <c r="R8622" s="24">
        <v>1</v>
      </c>
      <c r="S8622" s="12"/>
      <c r="T8622" s="12"/>
      <c r="U8622" s="12"/>
      <c r="V8622" s="10" t="s">
        <v>182</v>
      </c>
      <c r="W8622" s="126">
        <v>42320</v>
      </c>
      <c r="X8622" s="2"/>
      <c r="Y8622" s="129">
        <f t="shared" si="947"/>
        <v>1</v>
      </c>
      <c r="Z8622" s="110">
        <f t="shared" si="945"/>
        <v>0</v>
      </c>
      <c r="AA8622" s="1">
        <f t="shared" si="946"/>
        <v>0</v>
      </c>
    </row>
    <row r="8623" spans="1:27" ht="14.25" customHeight="1">
      <c r="A8623" s="152"/>
      <c r="B8623" s="139">
        <v>20190731</v>
      </c>
      <c r="C8623" s="57" t="str">
        <f t="shared" si="943"/>
        <v>POS</v>
      </c>
      <c r="D8623" s="115">
        <v>42215</v>
      </c>
      <c r="E8623" s="9" t="s">
        <v>212</v>
      </c>
      <c r="F8623" s="37" t="s">
        <v>25</v>
      </c>
      <c r="G8623" s="75" t="s">
        <v>380</v>
      </c>
      <c r="H8623" s="2"/>
      <c r="I8623" s="2"/>
      <c r="J8623" s="4" t="s">
        <v>27</v>
      </c>
      <c r="K8623" s="84" t="s">
        <v>578</v>
      </c>
      <c r="L8623" s="4" t="s">
        <v>87</v>
      </c>
      <c r="M8623" s="84"/>
      <c r="N8623" s="84"/>
      <c r="O8623" s="4" t="str">
        <f t="shared" si="948"/>
        <v>Bombus (Pyrobombus) flavifrons</v>
      </c>
      <c r="P8623" s="85" t="str">
        <f t="shared" si="944"/>
        <v>Bombus flavifrons</v>
      </c>
      <c r="Q8623" s="12" t="s">
        <v>29</v>
      </c>
      <c r="R8623" s="24">
        <v>1</v>
      </c>
      <c r="S8623" s="12"/>
      <c r="T8623" s="12"/>
      <c r="U8623" s="12"/>
      <c r="V8623" s="10" t="s">
        <v>182</v>
      </c>
      <c r="W8623" s="126">
        <v>42320</v>
      </c>
      <c r="X8623" s="2"/>
      <c r="Y8623" s="129">
        <f t="shared" si="947"/>
        <v>1</v>
      </c>
      <c r="Z8623" s="110">
        <f t="shared" si="945"/>
        <v>0</v>
      </c>
      <c r="AA8623" s="1">
        <f t="shared" si="946"/>
        <v>0</v>
      </c>
    </row>
    <row r="8624" spans="1:27" ht="14.25" customHeight="1">
      <c r="A8624" s="152"/>
      <c r="B8624" s="139">
        <v>20190731</v>
      </c>
      <c r="C8624" s="57" t="str">
        <f t="shared" si="943"/>
        <v>POS</v>
      </c>
      <c r="D8624" s="115">
        <v>42215</v>
      </c>
      <c r="E8624" s="9" t="s">
        <v>212</v>
      </c>
      <c r="F8624" s="37" t="s">
        <v>25</v>
      </c>
      <c r="G8624" s="75" t="s">
        <v>380</v>
      </c>
      <c r="H8624" s="2"/>
      <c r="I8624" s="2"/>
      <c r="J8624" s="4" t="s">
        <v>48</v>
      </c>
      <c r="K8624" s="84" t="s">
        <v>48</v>
      </c>
      <c r="L8624" s="4" t="s">
        <v>49</v>
      </c>
      <c r="M8624" s="84"/>
      <c r="N8624" s="84"/>
      <c r="O8624" s="4" t="str">
        <f t="shared" si="948"/>
        <v>Apis (Apis) mellifera</v>
      </c>
      <c r="P8624" s="85" t="str">
        <f t="shared" si="944"/>
        <v>Apis mellifera</v>
      </c>
      <c r="Q8624" s="12" t="s">
        <v>29</v>
      </c>
      <c r="R8624" s="24">
        <v>1</v>
      </c>
      <c r="S8624" s="12"/>
      <c r="T8624" s="12"/>
      <c r="U8624" s="12"/>
      <c r="V8624" s="10" t="s">
        <v>182</v>
      </c>
      <c r="W8624" s="126">
        <v>42320</v>
      </c>
      <c r="X8624" s="2"/>
      <c r="Y8624" s="129">
        <f t="shared" si="947"/>
        <v>1</v>
      </c>
      <c r="Z8624" s="110">
        <f t="shared" si="945"/>
        <v>0</v>
      </c>
      <c r="AA8624" s="1">
        <f t="shared" si="946"/>
        <v>0</v>
      </c>
    </row>
    <row r="8625" spans="1:27" ht="14.25" customHeight="1">
      <c r="A8625" s="152"/>
      <c r="B8625" s="139">
        <v>20190731</v>
      </c>
      <c r="C8625" s="57" t="str">
        <f t="shared" si="943"/>
        <v>POS</v>
      </c>
      <c r="D8625" s="115">
        <v>42215</v>
      </c>
      <c r="E8625" s="9" t="s">
        <v>212</v>
      </c>
      <c r="F8625" s="37" t="s">
        <v>25</v>
      </c>
      <c r="G8625" s="75" t="s">
        <v>380</v>
      </c>
      <c r="H8625" s="2"/>
      <c r="I8625" s="2"/>
      <c r="J8625" s="4" t="s">
        <v>140</v>
      </c>
      <c r="K8625" s="4" t="s">
        <v>140</v>
      </c>
      <c r="L8625" s="84" t="s">
        <v>141</v>
      </c>
      <c r="M8625" s="84"/>
      <c r="N8625" s="84"/>
      <c r="O8625" s="4" t="str">
        <f t="shared" si="948"/>
        <v>Agapostemon (Agapostemon) texanus</v>
      </c>
      <c r="P8625" s="85" t="str">
        <f t="shared" si="944"/>
        <v>Agapostemon texanus</v>
      </c>
      <c r="Q8625" s="12" t="s">
        <v>29</v>
      </c>
      <c r="R8625" s="24">
        <v>3</v>
      </c>
      <c r="S8625" s="12"/>
      <c r="T8625" s="12"/>
      <c r="U8625" s="12"/>
      <c r="V8625" s="10" t="s">
        <v>182</v>
      </c>
      <c r="W8625" s="126">
        <v>42320</v>
      </c>
      <c r="X8625" s="2"/>
      <c r="Y8625" s="129">
        <f t="shared" si="947"/>
        <v>3</v>
      </c>
      <c r="Z8625" s="110">
        <f t="shared" si="945"/>
        <v>0</v>
      </c>
      <c r="AA8625" s="1">
        <f t="shared" si="946"/>
        <v>0</v>
      </c>
    </row>
    <row r="8626" spans="1:27" ht="14.25" customHeight="1">
      <c r="A8626" s="152"/>
      <c r="B8626" s="139">
        <v>20190731</v>
      </c>
      <c r="C8626" s="57" t="str">
        <f t="shared" si="943"/>
        <v>POS</v>
      </c>
      <c r="D8626" s="115">
        <v>42215</v>
      </c>
      <c r="E8626" s="9" t="s">
        <v>212</v>
      </c>
      <c r="F8626" s="37" t="s">
        <v>25</v>
      </c>
      <c r="G8626" s="75" t="s">
        <v>380</v>
      </c>
      <c r="H8626" s="2"/>
      <c r="I8626" s="2"/>
      <c r="J8626" s="4" t="s">
        <v>51</v>
      </c>
      <c r="K8626" s="4" t="s">
        <v>582</v>
      </c>
      <c r="L8626" s="84" t="s">
        <v>52</v>
      </c>
      <c r="M8626" s="84"/>
      <c r="N8626" s="84"/>
      <c r="O8626" s="4" t="str">
        <f t="shared" si="948"/>
        <v>Halictus (Seladonia) tripartitus</v>
      </c>
      <c r="P8626" s="85" t="str">
        <f t="shared" si="944"/>
        <v>Halictus tripartitus</v>
      </c>
      <c r="Q8626" s="12" t="s">
        <v>29</v>
      </c>
      <c r="R8626" s="24">
        <v>65</v>
      </c>
      <c r="S8626" s="12"/>
      <c r="T8626" s="12"/>
      <c r="U8626" s="12"/>
      <c r="V8626" s="10" t="s">
        <v>182</v>
      </c>
      <c r="W8626" s="126">
        <v>42320</v>
      </c>
      <c r="X8626" s="2"/>
      <c r="Y8626" s="129">
        <f t="shared" si="947"/>
        <v>65</v>
      </c>
      <c r="Z8626" s="110">
        <f t="shared" si="945"/>
        <v>0</v>
      </c>
      <c r="AA8626" s="1">
        <f t="shared" si="946"/>
        <v>0</v>
      </c>
    </row>
    <row r="8627" spans="1:27" ht="14.25" customHeight="1">
      <c r="A8627" s="152"/>
      <c r="B8627" s="139">
        <v>20190731</v>
      </c>
      <c r="C8627" s="57" t="str">
        <f t="shared" si="943"/>
        <v>POS</v>
      </c>
      <c r="D8627" s="115">
        <v>42215</v>
      </c>
      <c r="E8627" s="9" t="s">
        <v>212</v>
      </c>
      <c r="F8627" s="37" t="s">
        <v>25</v>
      </c>
      <c r="G8627" s="75" t="s">
        <v>380</v>
      </c>
      <c r="H8627" s="2"/>
      <c r="I8627" s="2"/>
      <c r="J8627" s="4" t="s">
        <v>175</v>
      </c>
      <c r="K8627" s="31" t="s">
        <v>580</v>
      </c>
      <c r="L8627" s="84" t="s">
        <v>176</v>
      </c>
      <c r="M8627" s="84"/>
      <c r="N8627" s="84"/>
      <c r="O8627" s="4" t="str">
        <f t="shared" si="948"/>
        <v>Ceratina (Zadontomerus) acantha</v>
      </c>
      <c r="P8627" s="85" t="str">
        <f t="shared" si="944"/>
        <v>Ceratina acantha</v>
      </c>
      <c r="Q8627" s="12" t="s">
        <v>43</v>
      </c>
      <c r="R8627" s="24">
        <v>1</v>
      </c>
      <c r="S8627" s="12"/>
      <c r="T8627" s="12"/>
      <c r="U8627" s="12"/>
      <c r="V8627" s="10" t="s">
        <v>182</v>
      </c>
      <c r="W8627" s="126">
        <v>42320</v>
      </c>
      <c r="X8627" s="2"/>
      <c r="Y8627" s="129">
        <f t="shared" si="947"/>
        <v>1</v>
      </c>
      <c r="Z8627" s="110">
        <f t="shared" si="945"/>
        <v>0</v>
      </c>
      <c r="AA8627" s="1">
        <f t="shared" si="946"/>
        <v>0</v>
      </c>
    </row>
    <row r="8628" spans="1:27" ht="14.25" customHeight="1">
      <c r="A8628" s="152"/>
      <c r="B8628" s="139">
        <v>20190731</v>
      </c>
      <c r="C8628" s="57" t="str">
        <f t="shared" si="943"/>
        <v>POS</v>
      </c>
      <c r="D8628" s="115">
        <v>42215</v>
      </c>
      <c r="E8628" s="9" t="s">
        <v>212</v>
      </c>
      <c r="F8628" s="37" t="s">
        <v>33</v>
      </c>
      <c r="G8628" s="75" t="s">
        <v>380</v>
      </c>
      <c r="H8628" s="2"/>
      <c r="I8628" s="2"/>
      <c r="J8628" s="4" t="s">
        <v>48</v>
      </c>
      <c r="K8628" s="4" t="s">
        <v>48</v>
      </c>
      <c r="L8628" s="84" t="s">
        <v>49</v>
      </c>
      <c r="M8628" s="84"/>
      <c r="N8628" s="84"/>
      <c r="O8628" s="4" t="str">
        <f t="shared" si="948"/>
        <v>Apis (Apis) mellifera</v>
      </c>
      <c r="P8628" s="85" t="str">
        <f t="shared" si="944"/>
        <v>Apis mellifera</v>
      </c>
      <c r="Q8628" s="12" t="s">
        <v>29</v>
      </c>
      <c r="R8628" s="24">
        <v>2</v>
      </c>
      <c r="S8628" s="12"/>
      <c r="T8628" s="12"/>
      <c r="U8628" s="12"/>
      <c r="V8628" s="10" t="s">
        <v>182</v>
      </c>
      <c r="W8628" s="126">
        <v>42320</v>
      </c>
      <c r="X8628" s="2" t="s">
        <v>512</v>
      </c>
      <c r="Y8628" s="129">
        <f t="shared" si="947"/>
        <v>2</v>
      </c>
      <c r="Z8628" s="110">
        <f t="shared" si="945"/>
        <v>0</v>
      </c>
      <c r="AA8628" s="1">
        <f t="shared" si="946"/>
        <v>0</v>
      </c>
    </row>
    <row r="8629" spans="1:27" ht="14.25" customHeight="1">
      <c r="A8629" s="152"/>
      <c r="B8629" s="139">
        <v>20190731</v>
      </c>
      <c r="C8629" s="57" t="str">
        <f t="shared" si="943"/>
        <v>POS</v>
      </c>
      <c r="D8629" s="115">
        <v>42215</v>
      </c>
      <c r="E8629" s="9" t="s">
        <v>212</v>
      </c>
      <c r="F8629" s="37" t="s">
        <v>33</v>
      </c>
      <c r="G8629" s="75" t="s">
        <v>380</v>
      </c>
      <c r="H8629" s="2"/>
      <c r="I8629" s="2"/>
      <c r="J8629" s="4" t="s">
        <v>51</v>
      </c>
      <c r="K8629" s="4" t="s">
        <v>582</v>
      </c>
      <c r="L8629" s="84" t="s">
        <v>52</v>
      </c>
      <c r="M8629" s="84"/>
      <c r="N8629" s="84"/>
      <c r="O8629" s="4" t="str">
        <f t="shared" si="948"/>
        <v>Halictus (Seladonia) tripartitus</v>
      </c>
      <c r="P8629" s="85" t="str">
        <f t="shared" si="944"/>
        <v>Halictus tripartitus</v>
      </c>
      <c r="Q8629" s="12" t="s">
        <v>29</v>
      </c>
      <c r="R8629" s="24">
        <v>11</v>
      </c>
      <c r="S8629" s="12"/>
      <c r="T8629" s="12"/>
      <c r="U8629" s="12"/>
      <c r="V8629" s="10" t="s">
        <v>182</v>
      </c>
      <c r="W8629" s="126">
        <v>42320</v>
      </c>
      <c r="X8629" s="2" t="s">
        <v>513</v>
      </c>
      <c r="Y8629" s="129">
        <f t="shared" si="947"/>
        <v>11</v>
      </c>
      <c r="Z8629" s="110">
        <f t="shared" si="945"/>
        <v>0</v>
      </c>
      <c r="AA8629" s="1">
        <f t="shared" si="946"/>
        <v>0</v>
      </c>
    </row>
    <row r="8630" spans="1:27" ht="14.25" customHeight="1">
      <c r="A8630" s="152"/>
      <c r="B8630" s="139">
        <v>20190731</v>
      </c>
      <c r="C8630" s="57" t="str">
        <f t="shared" si="943"/>
        <v>POS</v>
      </c>
      <c r="D8630" s="115">
        <v>42215</v>
      </c>
      <c r="E8630" s="9" t="s">
        <v>212</v>
      </c>
      <c r="F8630" s="37" t="s">
        <v>33</v>
      </c>
      <c r="G8630" s="75" t="s">
        <v>380</v>
      </c>
      <c r="H8630" s="2"/>
      <c r="I8630" s="2"/>
      <c r="J8630" s="4" t="s">
        <v>48</v>
      </c>
      <c r="K8630" s="4" t="s">
        <v>48</v>
      </c>
      <c r="L8630" s="84" t="s">
        <v>49</v>
      </c>
      <c r="M8630" s="84"/>
      <c r="N8630" s="84"/>
      <c r="O8630" s="4" t="str">
        <f t="shared" si="948"/>
        <v>Apis (Apis) mellifera</v>
      </c>
      <c r="P8630" s="85" t="str">
        <f t="shared" si="944"/>
        <v>Apis mellifera</v>
      </c>
      <c r="Q8630" s="12" t="s">
        <v>29</v>
      </c>
      <c r="R8630" s="24">
        <v>3</v>
      </c>
      <c r="S8630" s="12"/>
      <c r="T8630" s="12"/>
      <c r="U8630" s="12"/>
      <c r="V8630" s="10" t="s">
        <v>182</v>
      </c>
      <c r="W8630" s="126">
        <v>42320</v>
      </c>
      <c r="X8630" s="2" t="s">
        <v>513</v>
      </c>
      <c r="Y8630" s="129">
        <f t="shared" si="947"/>
        <v>3</v>
      </c>
      <c r="Z8630" s="110">
        <f t="shared" si="945"/>
        <v>0</v>
      </c>
      <c r="AA8630" s="1">
        <f t="shared" si="946"/>
        <v>0</v>
      </c>
    </row>
    <row r="8631" spans="1:27" ht="14.25" customHeight="1">
      <c r="A8631" s="152"/>
      <c r="B8631" s="139">
        <v>20190731</v>
      </c>
      <c r="C8631" s="57" t="str">
        <f t="shared" si="943"/>
        <v>POS</v>
      </c>
      <c r="D8631" s="115">
        <v>42215</v>
      </c>
      <c r="E8631" s="9" t="s">
        <v>262</v>
      </c>
      <c r="F8631" s="37" t="s">
        <v>33</v>
      </c>
      <c r="G8631" s="75" t="s">
        <v>380</v>
      </c>
      <c r="H8631" s="2"/>
      <c r="I8631" s="2"/>
      <c r="J8631" s="4" t="s">
        <v>27</v>
      </c>
      <c r="K8631" s="4" t="s">
        <v>578</v>
      </c>
      <c r="L8631" s="84" t="s">
        <v>47</v>
      </c>
      <c r="M8631" s="84"/>
      <c r="N8631" s="84"/>
      <c r="O8631" s="4" t="str">
        <f t="shared" si="948"/>
        <v>Bombus (Pyrobombus) vosnesenskii</v>
      </c>
      <c r="P8631" s="85" t="str">
        <f t="shared" si="944"/>
        <v>Bombus vosnesenskii</v>
      </c>
      <c r="Q8631" s="12" t="s">
        <v>29</v>
      </c>
      <c r="R8631" s="24">
        <v>1</v>
      </c>
      <c r="S8631" s="12"/>
      <c r="T8631" s="12"/>
      <c r="U8631" s="12"/>
      <c r="V8631" s="10" t="s">
        <v>182</v>
      </c>
      <c r="W8631" s="126">
        <v>42320</v>
      </c>
      <c r="X8631" s="2" t="s">
        <v>546</v>
      </c>
      <c r="Y8631" s="129">
        <f t="shared" si="947"/>
        <v>1</v>
      </c>
      <c r="Z8631" s="110">
        <f t="shared" si="945"/>
        <v>0</v>
      </c>
      <c r="AA8631" s="1">
        <f t="shared" si="946"/>
        <v>0</v>
      </c>
    </row>
    <row r="8632" spans="1:27" ht="14.25" customHeight="1">
      <c r="A8632" s="152"/>
      <c r="B8632" s="139">
        <v>20190731</v>
      </c>
      <c r="C8632" s="57" t="str">
        <f t="shared" ref="C8632:C8695" si="949">LEFT(E8632,3)</f>
        <v>POS</v>
      </c>
      <c r="D8632" s="115">
        <v>42215</v>
      </c>
      <c r="E8632" s="9" t="s">
        <v>262</v>
      </c>
      <c r="F8632" s="37" t="s">
        <v>33</v>
      </c>
      <c r="G8632" s="75" t="s">
        <v>380</v>
      </c>
      <c r="H8632" s="2"/>
      <c r="I8632" s="2"/>
      <c r="J8632" s="4" t="s">
        <v>51</v>
      </c>
      <c r="K8632" s="4" t="s">
        <v>582</v>
      </c>
      <c r="L8632" s="84" t="s">
        <v>52</v>
      </c>
      <c r="M8632" s="84"/>
      <c r="N8632" s="84"/>
      <c r="O8632" s="4" t="str">
        <f t="shared" si="948"/>
        <v>Halictus (Seladonia) tripartitus</v>
      </c>
      <c r="P8632" s="85" t="str">
        <f t="shared" ref="P8632:P8695" si="950">J8632&amp;" "&amp;L8632</f>
        <v>Halictus tripartitus</v>
      </c>
      <c r="Q8632" s="12" t="s">
        <v>29</v>
      </c>
      <c r="R8632" s="24">
        <v>10</v>
      </c>
      <c r="S8632" s="12"/>
      <c r="T8632" s="12"/>
      <c r="U8632" s="12"/>
      <c r="V8632" s="10" t="s">
        <v>182</v>
      </c>
      <c r="W8632" s="126">
        <v>42320</v>
      </c>
      <c r="X8632" s="2" t="s">
        <v>546</v>
      </c>
      <c r="Y8632" s="129">
        <f t="shared" si="947"/>
        <v>10</v>
      </c>
      <c r="Z8632" s="110">
        <f t="shared" si="945"/>
        <v>0</v>
      </c>
      <c r="AA8632" s="1">
        <f t="shared" si="946"/>
        <v>0</v>
      </c>
    </row>
    <row r="8633" spans="1:27" ht="14.25" customHeight="1">
      <c r="A8633" s="152"/>
      <c r="B8633" s="139">
        <v>20190731</v>
      </c>
      <c r="C8633" s="57" t="str">
        <f t="shared" si="949"/>
        <v>POS</v>
      </c>
      <c r="D8633" s="115">
        <v>42215</v>
      </c>
      <c r="E8633" s="9" t="s">
        <v>262</v>
      </c>
      <c r="F8633" s="37" t="s">
        <v>33</v>
      </c>
      <c r="G8633" s="75" t="s">
        <v>380</v>
      </c>
      <c r="H8633" s="2"/>
      <c r="I8633" s="2"/>
      <c r="J8633" s="4" t="s">
        <v>51</v>
      </c>
      <c r="K8633" s="4" t="s">
        <v>582</v>
      </c>
      <c r="L8633" s="84" t="s">
        <v>52</v>
      </c>
      <c r="M8633" s="84"/>
      <c r="N8633" s="84"/>
      <c r="O8633" s="4" t="str">
        <f t="shared" si="948"/>
        <v>Halictus (Seladonia) tripartitus</v>
      </c>
      <c r="P8633" s="85" t="str">
        <f t="shared" si="950"/>
        <v>Halictus tripartitus</v>
      </c>
      <c r="Q8633" s="12" t="s">
        <v>29</v>
      </c>
      <c r="R8633" s="24">
        <v>4</v>
      </c>
      <c r="S8633" s="12"/>
      <c r="T8633" s="12"/>
      <c r="U8633" s="12"/>
      <c r="V8633" s="10" t="s">
        <v>182</v>
      </c>
      <c r="W8633" s="126">
        <v>42322</v>
      </c>
      <c r="X8633" s="2" t="s">
        <v>535</v>
      </c>
      <c r="Y8633" s="129">
        <f t="shared" si="947"/>
        <v>4</v>
      </c>
      <c r="Z8633" s="110">
        <f t="shared" si="945"/>
        <v>0</v>
      </c>
      <c r="AA8633" s="1">
        <f t="shared" si="946"/>
        <v>0</v>
      </c>
    </row>
    <row r="8634" spans="1:27" ht="14.25" customHeight="1">
      <c r="A8634" s="152"/>
      <c r="B8634" s="139">
        <v>20190731</v>
      </c>
      <c r="C8634" s="57" t="str">
        <f t="shared" si="949"/>
        <v>POS</v>
      </c>
      <c r="D8634" s="115">
        <v>42215</v>
      </c>
      <c r="E8634" s="9" t="s">
        <v>262</v>
      </c>
      <c r="F8634" s="37" t="s">
        <v>33</v>
      </c>
      <c r="G8634" s="75" t="s">
        <v>380</v>
      </c>
      <c r="H8634" s="2"/>
      <c r="I8634" s="2"/>
      <c r="J8634" s="4" t="s">
        <v>27</v>
      </c>
      <c r="K8634" s="4" t="s">
        <v>578</v>
      </c>
      <c r="L8634" s="84" t="s">
        <v>47</v>
      </c>
      <c r="M8634" s="84"/>
      <c r="N8634" s="84"/>
      <c r="O8634" s="4" t="str">
        <f t="shared" si="948"/>
        <v>Bombus (Pyrobombus) vosnesenskii</v>
      </c>
      <c r="P8634" s="85" t="str">
        <f t="shared" si="950"/>
        <v>Bombus vosnesenskii</v>
      </c>
      <c r="Q8634" s="12" t="s">
        <v>29</v>
      </c>
      <c r="R8634" s="24">
        <v>1</v>
      </c>
      <c r="S8634" s="12"/>
      <c r="T8634" s="12"/>
      <c r="U8634" s="12"/>
      <c r="V8634" s="10" t="s">
        <v>182</v>
      </c>
      <c r="W8634" s="126">
        <v>42322</v>
      </c>
      <c r="X8634" s="2" t="s">
        <v>535</v>
      </c>
      <c r="Y8634" s="129">
        <f t="shared" si="947"/>
        <v>1</v>
      </c>
      <c r="Z8634" s="110">
        <f t="shared" si="945"/>
        <v>0</v>
      </c>
      <c r="AA8634" s="1">
        <f t="shared" si="946"/>
        <v>0</v>
      </c>
    </row>
    <row r="8635" spans="1:27" ht="14.25" customHeight="1">
      <c r="A8635" s="152"/>
      <c r="B8635" s="139">
        <v>20190731</v>
      </c>
      <c r="C8635" s="57" t="str">
        <f t="shared" si="949"/>
        <v>POS</v>
      </c>
      <c r="D8635" s="115">
        <v>42215</v>
      </c>
      <c r="E8635" s="9" t="s">
        <v>478</v>
      </c>
      <c r="F8635" s="37" t="s">
        <v>33</v>
      </c>
      <c r="G8635" s="75" t="s">
        <v>380</v>
      </c>
      <c r="H8635" s="2"/>
      <c r="I8635" s="2"/>
      <c r="J8635" s="4" t="s">
        <v>48</v>
      </c>
      <c r="K8635" s="4" t="s">
        <v>48</v>
      </c>
      <c r="L8635" s="84" t="s">
        <v>49</v>
      </c>
      <c r="M8635" s="84"/>
      <c r="N8635" s="84"/>
      <c r="O8635" s="4" t="str">
        <f t="shared" si="948"/>
        <v>Apis (Apis) mellifera</v>
      </c>
      <c r="P8635" s="85" t="str">
        <f t="shared" si="950"/>
        <v>Apis mellifera</v>
      </c>
      <c r="Q8635" s="12" t="s">
        <v>29</v>
      </c>
      <c r="R8635" s="24">
        <v>2</v>
      </c>
      <c r="S8635" s="12"/>
      <c r="T8635" s="12"/>
      <c r="U8635" s="12"/>
      <c r="V8635" s="10" t="s">
        <v>182</v>
      </c>
      <c r="W8635" s="126">
        <v>42322</v>
      </c>
      <c r="X8635" s="2" t="s">
        <v>547</v>
      </c>
      <c r="Y8635" s="129">
        <f t="shared" si="947"/>
        <v>2</v>
      </c>
      <c r="Z8635" s="110">
        <f t="shared" ref="Z8635:Z8698" si="951">IF(ISNUMBER(SEARCH($Z$1,X8635)),1,0)</f>
        <v>0</v>
      </c>
      <c r="AA8635" s="1">
        <f t="shared" ref="AA8635:AA8698" si="952">IF(ISNUMBER(SEARCH($AA$1,X8635)),1,0)</f>
        <v>0</v>
      </c>
    </row>
    <row r="8636" spans="1:27" ht="14.25" customHeight="1">
      <c r="A8636" s="152"/>
      <c r="B8636" s="139">
        <v>20190731</v>
      </c>
      <c r="C8636" s="57" t="str">
        <f t="shared" si="949"/>
        <v>POS</v>
      </c>
      <c r="D8636" s="115">
        <v>42215</v>
      </c>
      <c r="E8636" s="9" t="s">
        <v>478</v>
      </c>
      <c r="F8636" s="37" t="s">
        <v>33</v>
      </c>
      <c r="G8636" s="75" t="s">
        <v>380</v>
      </c>
      <c r="H8636" s="2"/>
      <c r="I8636" s="2"/>
      <c r="J8636" s="4" t="s">
        <v>51</v>
      </c>
      <c r="K8636" s="4" t="s">
        <v>582</v>
      </c>
      <c r="L8636" s="84" t="s">
        <v>52</v>
      </c>
      <c r="M8636" s="84"/>
      <c r="N8636" s="84"/>
      <c r="O8636" s="4" t="str">
        <f t="shared" si="948"/>
        <v>Halictus (Seladonia) tripartitus</v>
      </c>
      <c r="P8636" s="85" t="str">
        <f t="shared" si="950"/>
        <v>Halictus tripartitus</v>
      </c>
      <c r="Q8636" s="12" t="s">
        <v>29</v>
      </c>
      <c r="R8636" s="24">
        <v>20</v>
      </c>
      <c r="S8636" s="12"/>
      <c r="T8636" s="12"/>
      <c r="U8636" s="12"/>
      <c r="V8636" s="10" t="s">
        <v>182</v>
      </c>
      <c r="W8636" s="126">
        <v>42322</v>
      </c>
      <c r="X8636" s="2" t="s">
        <v>547</v>
      </c>
      <c r="Y8636" s="129">
        <f t="shared" si="947"/>
        <v>20</v>
      </c>
      <c r="Z8636" s="110">
        <f t="shared" si="951"/>
        <v>0</v>
      </c>
      <c r="AA8636" s="1">
        <f t="shared" si="952"/>
        <v>0</v>
      </c>
    </row>
    <row r="8637" spans="1:27" ht="14.25" customHeight="1">
      <c r="A8637" s="152"/>
      <c r="B8637" s="139">
        <v>20190921</v>
      </c>
      <c r="C8637" s="57" t="str">
        <f t="shared" si="949"/>
        <v>BPF</v>
      </c>
      <c r="D8637" s="115">
        <v>42267</v>
      </c>
      <c r="E8637" s="9" t="s">
        <v>338</v>
      </c>
      <c r="F8637" s="37" t="s">
        <v>25</v>
      </c>
      <c r="G8637" s="75" t="s">
        <v>380</v>
      </c>
      <c r="H8637" s="2"/>
      <c r="I8637" s="2"/>
      <c r="J8637" s="4" t="s">
        <v>48</v>
      </c>
      <c r="K8637" s="4" t="s">
        <v>48</v>
      </c>
      <c r="L8637" s="84" t="s">
        <v>49</v>
      </c>
      <c r="M8637" s="84"/>
      <c r="N8637" s="84"/>
      <c r="O8637" s="4" t="str">
        <f t="shared" si="948"/>
        <v>Apis (Apis) mellifera</v>
      </c>
      <c r="P8637" s="85" t="str">
        <f t="shared" si="950"/>
        <v>Apis mellifera</v>
      </c>
      <c r="Q8637" s="12" t="s">
        <v>29</v>
      </c>
      <c r="R8637" s="24">
        <v>1</v>
      </c>
      <c r="S8637" s="12"/>
      <c r="T8637" s="12"/>
      <c r="U8637" s="12"/>
      <c r="V8637" s="10" t="s">
        <v>182</v>
      </c>
      <c r="W8637" s="126">
        <v>42320</v>
      </c>
      <c r="X8637" s="2"/>
      <c r="Y8637" s="129">
        <f t="shared" si="947"/>
        <v>1</v>
      </c>
      <c r="Z8637" s="110">
        <f t="shared" si="951"/>
        <v>0</v>
      </c>
      <c r="AA8637" s="1">
        <f t="shared" si="952"/>
        <v>0</v>
      </c>
    </row>
    <row r="8638" spans="1:27" ht="14.25" customHeight="1">
      <c r="A8638" s="152"/>
      <c r="B8638" s="139">
        <v>20190921</v>
      </c>
      <c r="C8638" s="57" t="str">
        <f t="shared" si="949"/>
        <v>BPF</v>
      </c>
      <c r="D8638" s="115">
        <v>42267</v>
      </c>
      <c r="E8638" s="9" t="s">
        <v>338</v>
      </c>
      <c r="F8638" s="37" t="s">
        <v>25</v>
      </c>
      <c r="G8638" s="75" t="s">
        <v>380</v>
      </c>
      <c r="H8638" s="2"/>
      <c r="I8638" s="2"/>
      <c r="J8638" s="4" t="s">
        <v>27</v>
      </c>
      <c r="K8638" s="4" t="s">
        <v>578</v>
      </c>
      <c r="L8638" s="4" t="s">
        <v>87</v>
      </c>
      <c r="M8638" s="84"/>
      <c r="N8638" s="84"/>
      <c r="O8638" s="4" t="str">
        <f t="shared" si="948"/>
        <v>Bombus (Pyrobombus) flavifrons</v>
      </c>
      <c r="P8638" s="85" t="str">
        <f t="shared" si="950"/>
        <v>Bombus flavifrons</v>
      </c>
      <c r="Q8638" s="12" t="s">
        <v>43</v>
      </c>
      <c r="R8638" s="24">
        <v>1</v>
      </c>
      <c r="S8638" s="12"/>
      <c r="T8638" s="12"/>
      <c r="U8638" s="12"/>
      <c r="V8638" s="10" t="s">
        <v>182</v>
      </c>
      <c r="W8638" s="126">
        <v>42320</v>
      </c>
      <c r="X8638" s="2"/>
      <c r="Y8638" s="129">
        <f t="shared" si="947"/>
        <v>1</v>
      </c>
      <c r="Z8638" s="110">
        <f t="shared" si="951"/>
        <v>0</v>
      </c>
      <c r="AA8638" s="1">
        <f t="shared" si="952"/>
        <v>0</v>
      </c>
    </row>
    <row r="8639" spans="1:27" ht="14.25" customHeight="1">
      <c r="A8639" s="152"/>
      <c r="B8639" s="139">
        <v>20190921</v>
      </c>
      <c r="C8639" s="57" t="str">
        <f t="shared" si="949"/>
        <v>BPF</v>
      </c>
      <c r="D8639" s="115">
        <v>42267</v>
      </c>
      <c r="E8639" s="9" t="s">
        <v>338</v>
      </c>
      <c r="F8639" s="37" t="s">
        <v>25</v>
      </c>
      <c r="G8639" s="75" t="s">
        <v>380</v>
      </c>
      <c r="H8639" s="2"/>
      <c r="I8639" s="2"/>
      <c r="J8639" s="4" t="s">
        <v>27</v>
      </c>
      <c r="K8639" s="84" t="s">
        <v>577</v>
      </c>
      <c r="L8639" s="84" t="s">
        <v>39</v>
      </c>
      <c r="M8639" s="84"/>
      <c r="N8639" s="84"/>
      <c r="O8639" s="4" t="str">
        <f t="shared" si="948"/>
        <v>Bombus (Thoracobombus) fervidus</v>
      </c>
      <c r="P8639" s="85" t="str">
        <f t="shared" si="950"/>
        <v>Bombus fervidus</v>
      </c>
      <c r="Q8639" s="12" t="s">
        <v>43</v>
      </c>
      <c r="R8639" s="24">
        <v>1</v>
      </c>
      <c r="S8639" s="12"/>
      <c r="T8639" s="12"/>
      <c r="U8639" s="12"/>
      <c r="V8639" s="10" t="s">
        <v>182</v>
      </c>
      <c r="W8639" s="126">
        <v>42320</v>
      </c>
      <c r="X8639" s="2"/>
      <c r="Y8639" s="129">
        <f t="shared" si="947"/>
        <v>1</v>
      </c>
      <c r="Z8639" s="110">
        <f t="shared" si="951"/>
        <v>0</v>
      </c>
      <c r="AA8639" s="1">
        <f t="shared" si="952"/>
        <v>0</v>
      </c>
    </row>
    <row r="8640" spans="1:27" ht="14.25" customHeight="1">
      <c r="A8640" s="152"/>
      <c r="B8640" s="139">
        <v>20190921</v>
      </c>
      <c r="C8640" s="57" t="str">
        <f t="shared" si="949"/>
        <v>BPF</v>
      </c>
      <c r="D8640" s="115">
        <v>42267</v>
      </c>
      <c r="E8640" s="9" t="s">
        <v>340</v>
      </c>
      <c r="F8640" s="37" t="s">
        <v>25</v>
      </c>
      <c r="G8640" s="75" t="s">
        <v>380</v>
      </c>
      <c r="H8640" s="2"/>
      <c r="I8640" s="2"/>
      <c r="J8640" s="4" t="s">
        <v>27</v>
      </c>
      <c r="K8640" s="84" t="s">
        <v>578</v>
      </c>
      <c r="L8640" s="4" t="s">
        <v>47</v>
      </c>
      <c r="M8640" s="84"/>
      <c r="N8640" s="4"/>
      <c r="O8640" s="4" t="str">
        <f t="shared" si="948"/>
        <v>Bombus (Pyrobombus) vosnesenskii</v>
      </c>
      <c r="P8640" s="85" t="str">
        <f t="shared" si="950"/>
        <v>Bombus vosnesenskii</v>
      </c>
      <c r="Q8640" s="12" t="s">
        <v>29</v>
      </c>
      <c r="R8640" s="24">
        <v>1</v>
      </c>
      <c r="S8640" s="12"/>
      <c r="T8640" s="12"/>
      <c r="U8640" s="12"/>
      <c r="V8640" s="10" t="s">
        <v>182</v>
      </c>
      <c r="W8640" s="126">
        <v>42320</v>
      </c>
      <c r="X8640" s="2"/>
      <c r="Y8640" s="129">
        <f t="shared" si="947"/>
        <v>1</v>
      </c>
      <c r="Z8640" s="110">
        <f t="shared" si="951"/>
        <v>0</v>
      </c>
      <c r="AA8640" s="1">
        <f t="shared" si="952"/>
        <v>0</v>
      </c>
    </row>
    <row r="8641" spans="1:27" ht="14.25" customHeight="1">
      <c r="A8641" s="152"/>
      <c r="B8641" s="139">
        <v>20190921</v>
      </c>
      <c r="C8641" s="57" t="str">
        <f t="shared" si="949"/>
        <v>BPF</v>
      </c>
      <c r="D8641" s="115">
        <v>42267</v>
      </c>
      <c r="E8641" s="9" t="s">
        <v>342</v>
      </c>
      <c r="F8641" s="37" t="s">
        <v>25</v>
      </c>
      <c r="G8641" s="75" t="s">
        <v>380</v>
      </c>
      <c r="H8641" s="2"/>
      <c r="I8641" s="2"/>
      <c r="J8641" s="4" t="s">
        <v>27</v>
      </c>
      <c r="K8641" s="84" t="s">
        <v>578</v>
      </c>
      <c r="L8641" s="84" t="s">
        <v>47</v>
      </c>
      <c r="M8641" s="84"/>
      <c r="N8641" s="84"/>
      <c r="O8641" s="4" t="str">
        <f t="shared" si="948"/>
        <v>Bombus (Pyrobombus) vosnesenskii</v>
      </c>
      <c r="P8641" s="85" t="str">
        <f t="shared" si="950"/>
        <v>Bombus vosnesenskii</v>
      </c>
      <c r="Q8641" s="12" t="s">
        <v>29</v>
      </c>
      <c r="R8641" s="24">
        <v>1</v>
      </c>
      <c r="S8641" s="12"/>
      <c r="T8641" s="12"/>
      <c r="U8641" s="12"/>
      <c r="V8641" s="10" t="s">
        <v>182</v>
      </c>
      <c r="W8641" s="126">
        <v>42320</v>
      </c>
      <c r="X8641" s="2" t="s">
        <v>211</v>
      </c>
      <c r="Y8641" s="129">
        <f t="shared" si="947"/>
        <v>1</v>
      </c>
      <c r="Z8641" s="110">
        <f t="shared" si="951"/>
        <v>0</v>
      </c>
      <c r="AA8641" s="1">
        <f t="shared" si="952"/>
        <v>0</v>
      </c>
    </row>
    <row r="8642" spans="1:27" ht="14.25" customHeight="1">
      <c r="A8642" s="152"/>
      <c r="B8642" s="139">
        <v>20190921</v>
      </c>
      <c r="C8642" s="57" t="str">
        <f t="shared" si="949"/>
        <v>BPF</v>
      </c>
      <c r="D8642" s="115">
        <v>42267</v>
      </c>
      <c r="E8642" s="9" t="s">
        <v>342</v>
      </c>
      <c r="F8642" s="37" t="s">
        <v>25</v>
      </c>
      <c r="G8642" s="75" t="s">
        <v>380</v>
      </c>
      <c r="H8642" s="2"/>
      <c r="I8642" s="2"/>
      <c r="J8642" s="4" t="s">
        <v>140</v>
      </c>
      <c r="K8642" s="84" t="s">
        <v>140</v>
      </c>
      <c r="L8642" s="4" t="s">
        <v>141</v>
      </c>
      <c r="M8642" s="84"/>
      <c r="N8642" s="84"/>
      <c r="O8642" s="4" t="str">
        <f t="shared" si="948"/>
        <v>Agapostemon (Agapostemon) texanus</v>
      </c>
      <c r="P8642" s="85" t="str">
        <f t="shared" si="950"/>
        <v>Agapostemon texanus</v>
      </c>
      <c r="Q8642" s="12" t="s">
        <v>29</v>
      </c>
      <c r="R8642" s="24">
        <v>1</v>
      </c>
      <c r="S8642" s="12"/>
      <c r="T8642" s="12"/>
      <c r="U8642" s="12"/>
      <c r="V8642" s="10" t="s">
        <v>182</v>
      </c>
      <c r="W8642" s="126">
        <v>42320</v>
      </c>
      <c r="X8642" s="2"/>
      <c r="Y8642" s="129">
        <f t="shared" ref="Y8642:Y8705" si="953">IF(R8642&gt;0,R8642,1)</f>
        <v>1</v>
      </c>
      <c r="Z8642" s="110">
        <f t="shared" si="951"/>
        <v>0</v>
      </c>
      <c r="AA8642" s="1">
        <f t="shared" si="952"/>
        <v>0</v>
      </c>
    </row>
    <row r="8643" spans="1:27" ht="14.25" customHeight="1">
      <c r="A8643" s="152"/>
      <c r="B8643" s="139">
        <v>20190921</v>
      </c>
      <c r="C8643" s="57" t="str">
        <f t="shared" si="949"/>
        <v>BPF</v>
      </c>
      <c r="D8643" s="115">
        <v>42267</v>
      </c>
      <c r="E8643" s="9" t="s">
        <v>347</v>
      </c>
      <c r="F8643" s="37" t="s">
        <v>33</v>
      </c>
      <c r="G8643" s="75" t="s">
        <v>380</v>
      </c>
      <c r="H8643" s="2"/>
      <c r="I8643" s="2"/>
      <c r="J8643" s="4" t="s">
        <v>27</v>
      </c>
      <c r="K8643" s="4" t="s">
        <v>578</v>
      </c>
      <c r="L8643" s="84" t="s">
        <v>47</v>
      </c>
      <c r="M8643" s="84"/>
      <c r="N8643" s="84"/>
      <c r="O8643" s="4" t="str">
        <f t="shared" si="948"/>
        <v>Bombus (Pyrobombus) vosnesenskii</v>
      </c>
      <c r="P8643" s="85" t="str">
        <f t="shared" si="950"/>
        <v>Bombus vosnesenskii</v>
      </c>
      <c r="Q8643" s="12" t="s">
        <v>43</v>
      </c>
      <c r="R8643" s="24">
        <v>2</v>
      </c>
      <c r="S8643" s="12"/>
      <c r="T8643" s="12"/>
      <c r="U8643" s="12"/>
      <c r="V8643" s="10" t="s">
        <v>182</v>
      </c>
      <c r="W8643" s="126">
        <v>42320</v>
      </c>
      <c r="X8643" s="2" t="s">
        <v>520</v>
      </c>
      <c r="Y8643" s="129">
        <f t="shared" si="953"/>
        <v>2</v>
      </c>
      <c r="Z8643" s="110">
        <f t="shared" si="951"/>
        <v>0</v>
      </c>
      <c r="AA8643" s="1">
        <f t="shared" si="952"/>
        <v>0</v>
      </c>
    </row>
    <row r="8644" spans="1:27" ht="14.25" customHeight="1">
      <c r="A8644" s="152"/>
      <c r="B8644" s="139">
        <v>20190921</v>
      </c>
      <c r="C8644" s="57" t="str">
        <f t="shared" si="949"/>
        <v>BPF</v>
      </c>
      <c r="D8644" s="115">
        <v>42267</v>
      </c>
      <c r="E8644" s="9" t="s">
        <v>347</v>
      </c>
      <c r="F8644" s="37" t="s">
        <v>25</v>
      </c>
      <c r="G8644" s="75" t="s">
        <v>380</v>
      </c>
      <c r="H8644" s="2"/>
      <c r="I8644" s="2"/>
      <c r="J8644" s="4" t="s">
        <v>27</v>
      </c>
      <c r="K8644" s="4" t="s">
        <v>578</v>
      </c>
      <c r="L8644" s="84" t="s">
        <v>47</v>
      </c>
      <c r="M8644" s="84"/>
      <c r="N8644" s="4"/>
      <c r="O8644" s="4" t="str">
        <f t="shared" si="948"/>
        <v>Bombus (Pyrobombus) vosnesenskii</v>
      </c>
      <c r="P8644" s="85" t="str">
        <f t="shared" si="950"/>
        <v>Bombus vosnesenskii</v>
      </c>
      <c r="Q8644" s="12" t="s">
        <v>29</v>
      </c>
      <c r="R8644" s="24">
        <v>1</v>
      </c>
      <c r="S8644" s="12"/>
      <c r="T8644" s="12"/>
      <c r="U8644" s="12"/>
      <c r="V8644" s="10" t="s">
        <v>182</v>
      </c>
      <c r="W8644" s="126">
        <v>42320</v>
      </c>
      <c r="X8644" s="2"/>
      <c r="Y8644" s="129">
        <f t="shared" si="953"/>
        <v>1</v>
      </c>
      <c r="Z8644" s="110">
        <f t="shared" si="951"/>
        <v>0</v>
      </c>
      <c r="AA8644" s="1">
        <f t="shared" si="952"/>
        <v>0</v>
      </c>
    </row>
    <row r="8645" spans="1:27" ht="14.25" customHeight="1">
      <c r="A8645" s="152"/>
      <c r="B8645" s="139">
        <v>20190921</v>
      </c>
      <c r="C8645" s="57" t="str">
        <f t="shared" si="949"/>
        <v>BPF</v>
      </c>
      <c r="D8645" s="115">
        <v>42267</v>
      </c>
      <c r="E8645" s="9" t="s">
        <v>350</v>
      </c>
      <c r="F8645" s="37" t="s">
        <v>33</v>
      </c>
      <c r="G8645" s="75" t="s">
        <v>380</v>
      </c>
      <c r="H8645" s="2"/>
      <c r="I8645" s="2"/>
      <c r="J8645" s="4" t="s">
        <v>27</v>
      </c>
      <c r="K8645" s="84" t="s">
        <v>578</v>
      </c>
      <c r="L8645" s="4" t="s">
        <v>47</v>
      </c>
      <c r="M8645" s="84"/>
      <c r="N8645" s="4"/>
      <c r="O8645" s="4" t="str">
        <f t="shared" si="948"/>
        <v>Bombus (Pyrobombus) vosnesenskii</v>
      </c>
      <c r="P8645" s="85" t="str">
        <f t="shared" si="950"/>
        <v>Bombus vosnesenskii</v>
      </c>
      <c r="Q8645" s="12" t="s">
        <v>43</v>
      </c>
      <c r="R8645" s="24">
        <v>2</v>
      </c>
      <c r="S8645" s="12"/>
      <c r="T8645" s="12"/>
      <c r="U8645" s="12"/>
      <c r="V8645" s="10" t="s">
        <v>182</v>
      </c>
      <c r="W8645" s="126">
        <v>42320</v>
      </c>
      <c r="X8645" s="2" t="s">
        <v>522</v>
      </c>
      <c r="Y8645" s="129">
        <f t="shared" si="953"/>
        <v>2</v>
      </c>
      <c r="Z8645" s="110">
        <f t="shared" si="951"/>
        <v>0</v>
      </c>
      <c r="AA8645" s="1">
        <f t="shared" si="952"/>
        <v>0</v>
      </c>
    </row>
    <row r="8646" spans="1:27" ht="14.25" customHeight="1">
      <c r="A8646" s="152"/>
      <c r="B8646" s="139">
        <v>20190921</v>
      </c>
      <c r="C8646" s="57" t="str">
        <f t="shared" si="949"/>
        <v>BPF</v>
      </c>
      <c r="D8646" s="115">
        <v>42267</v>
      </c>
      <c r="E8646" s="9" t="s">
        <v>477</v>
      </c>
      <c r="F8646" s="37" t="s">
        <v>25</v>
      </c>
      <c r="G8646" s="75" t="s">
        <v>380</v>
      </c>
      <c r="H8646" s="2"/>
      <c r="I8646" s="2"/>
      <c r="J8646" s="4" t="s">
        <v>27</v>
      </c>
      <c r="K8646" s="84" t="s">
        <v>578</v>
      </c>
      <c r="L8646" s="4" t="s">
        <v>87</v>
      </c>
      <c r="M8646" s="84"/>
      <c r="N8646" s="84"/>
      <c r="O8646" s="4" t="str">
        <f t="shared" si="948"/>
        <v>Bombus (Pyrobombus) flavifrons</v>
      </c>
      <c r="P8646" s="85" t="str">
        <f t="shared" si="950"/>
        <v>Bombus flavifrons</v>
      </c>
      <c r="Q8646" s="12" t="s">
        <v>43</v>
      </c>
      <c r="R8646" s="24">
        <v>1</v>
      </c>
      <c r="S8646" s="12"/>
      <c r="T8646" s="12"/>
      <c r="U8646" s="12"/>
      <c r="V8646" s="10" t="s">
        <v>182</v>
      </c>
      <c r="W8646" s="126">
        <v>42320</v>
      </c>
      <c r="X8646" s="2"/>
      <c r="Y8646" s="129">
        <f t="shared" si="953"/>
        <v>1</v>
      </c>
      <c r="Z8646" s="110">
        <f t="shared" si="951"/>
        <v>0</v>
      </c>
      <c r="AA8646" s="1">
        <f t="shared" si="952"/>
        <v>0</v>
      </c>
    </row>
    <row r="8647" spans="1:27" ht="14.25" customHeight="1">
      <c r="A8647" s="152"/>
      <c r="B8647" s="139">
        <v>20190921</v>
      </c>
      <c r="C8647" s="57" t="str">
        <f t="shared" si="949"/>
        <v>POS</v>
      </c>
      <c r="D8647" s="115">
        <v>42267</v>
      </c>
      <c r="E8647" s="9" t="s">
        <v>35</v>
      </c>
      <c r="F8647" s="37" t="s">
        <v>25</v>
      </c>
      <c r="G8647" s="75" t="s">
        <v>380</v>
      </c>
      <c r="H8647" s="2"/>
      <c r="I8647" s="2"/>
      <c r="J8647" s="4" t="s">
        <v>27</v>
      </c>
      <c r="K8647" s="84" t="s">
        <v>578</v>
      </c>
      <c r="L8647" s="84" t="s">
        <v>47</v>
      </c>
      <c r="M8647" s="84"/>
      <c r="N8647" s="84"/>
      <c r="O8647" s="4" t="str">
        <f t="shared" si="948"/>
        <v>Bombus (Pyrobombus) vosnesenskii</v>
      </c>
      <c r="P8647" s="85" t="str">
        <f t="shared" si="950"/>
        <v>Bombus vosnesenskii</v>
      </c>
      <c r="Q8647" s="12" t="s">
        <v>29</v>
      </c>
      <c r="R8647" s="24">
        <v>1</v>
      </c>
      <c r="S8647" s="12"/>
      <c r="T8647" s="12"/>
      <c r="U8647" s="12"/>
      <c r="V8647" s="10" t="s">
        <v>182</v>
      </c>
      <c r="W8647" s="126">
        <v>42320</v>
      </c>
      <c r="X8647" s="2"/>
      <c r="Y8647" s="129">
        <f t="shared" si="953"/>
        <v>1</v>
      </c>
      <c r="Z8647" s="110">
        <f t="shared" si="951"/>
        <v>0</v>
      </c>
      <c r="AA8647" s="1">
        <f t="shared" si="952"/>
        <v>0</v>
      </c>
    </row>
    <row r="8648" spans="1:27" ht="14.25" customHeight="1">
      <c r="A8648" s="152"/>
      <c r="B8648" s="139">
        <v>20190921</v>
      </c>
      <c r="C8648" s="57" t="str">
        <f t="shared" si="949"/>
        <v>POS</v>
      </c>
      <c r="D8648" s="115">
        <v>42267</v>
      </c>
      <c r="E8648" s="9" t="s">
        <v>35</v>
      </c>
      <c r="F8648" s="37" t="s">
        <v>25</v>
      </c>
      <c r="G8648" s="75" t="s">
        <v>380</v>
      </c>
      <c r="H8648" s="2"/>
      <c r="I8648" s="2"/>
      <c r="J8648" s="4" t="s">
        <v>48</v>
      </c>
      <c r="K8648" s="84" t="s">
        <v>48</v>
      </c>
      <c r="L8648" s="4" t="s">
        <v>49</v>
      </c>
      <c r="M8648" s="84"/>
      <c r="N8648" s="84"/>
      <c r="O8648" s="4" t="str">
        <f t="shared" si="948"/>
        <v>Apis (Apis) mellifera</v>
      </c>
      <c r="P8648" s="85" t="str">
        <f t="shared" si="950"/>
        <v>Apis mellifera</v>
      </c>
      <c r="Q8648" s="12" t="s">
        <v>29</v>
      </c>
      <c r="R8648" s="24">
        <v>1</v>
      </c>
      <c r="S8648" s="12"/>
      <c r="T8648" s="12"/>
      <c r="U8648" s="12"/>
      <c r="V8648" s="10" t="s">
        <v>182</v>
      </c>
      <c r="W8648" s="126">
        <v>42320</v>
      </c>
      <c r="X8648" s="2"/>
      <c r="Y8648" s="129">
        <f t="shared" si="953"/>
        <v>1</v>
      </c>
      <c r="Z8648" s="110">
        <f t="shared" si="951"/>
        <v>0</v>
      </c>
      <c r="AA8648" s="1">
        <f t="shared" si="952"/>
        <v>0</v>
      </c>
    </row>
    <row r="8649" spans="1:27" ht="14.25" customHeight="1">
      <c r="A8649" s="152"/>
      <c r="B8649" s="139">
        <v>20190921</v>
      </c>
      <c r="C8649" s="57" t="str">
        <f t="shared" si="949"/>
        <v>POS</v>
      </c>
      <c r="D8649" s="115">
        <v>42267</v>
      </c>
      <c r="E8649" s="9" t="s">
        <v>35</v>
      </c>
      <c r="F8649" s="37" t="s">
        <v>25</v>
      </c>
      <c r="G8649" s="75" t="s">
        <v>380</v>
      </c>
      <c r="H8649" s="2"/>
      <c r="I8649" s="2"/>
      <c r="J8649" s="4" t="s">
        <v>51</v>
      </c>
      <c r="K8649" s="84" t="s">
        <v>582</v>
      </c>
      <c r="L8649" s="84" t="s">
        <v>52</v>
      </c>
      <c r="M8649" s="84"/>
      <c r="N8649" s="84"/>
      <c r="O8649" s="4" t="str">
        <f t="shared" si="948"/>
        <v>Halictus (Seladonia) tripartitus</v>
      </c>
      <c r="P8649" s="85" t="str">
        <f t="shared" si="950"/>
        <v>Halictus tripartitus</v>
      </c>
      <c r="Q8649" s="12" t="s">
        <v>29</v>
      </c>
      <c r="R8649" s="24">
        <v>29</v>
      </c>
      <c r="S8649" s="12"/>
      <c r="T8649" s="12"/>
      <c r="U8649" s="12"/>
      <c r="V8649" s="10" t="s">
        <v>182</v>
      </c>
      <c r="W8649" s="126">
        <v>42320</v>
      </c>
      <c r="X8649" s="2"/>
      <c r="Y8649" s="129">
        <f t="shared" si="953"/>
        <v>29</v>
      </c>
      <c r="Z8649" s="110">
        <f t="shared" si="951"/>
        <v>0</v>
      </c>
      <c r="AA8649" s="1">
        <f t="shared" si="952"/>
        <v>0</v>
      </c>
    </row>
    <row r="8650" spans="1:27" ht="14.25" customHeight="1">
      <c r="A8650" s="152"/>
      <c r="B8650" s="139">
        <v>20190921</v>
      </c>
      <c r="C8650" s="57" t="str">
        <f t="shared" si="949"/>
        <v>POS</v>
      </c>
      <c r="D8650" s="115">
        <v>42267</v>
      </c>
      <c r="E8650" s="9" t="s">
        <v>217</v>
      </c>
      <c r="F8650" s="37" t="s">
        <v>25</v>
      </c>
      <c r="G8650" s="75" t="s">
        <v>380</v>
      </c>
      <c r="H8650" s="2"/>
      <c r="I8650" s="2"/>
      <c r="J8650" s="4" t="s">
        <v>27</v>
      </c>
      <c r="K8650" s="4" t="s">
        <v>578</v>
      </c>
      <c r="L8650" s="84" t="s">
        <v>47</v>
      </c>
      <c r="M8650" s="84"/>
      <c r="N8650" s="84"/>
      <c r="O8650" s="4" t="str">
        <f t="shared" si="948"/>
        <v>Bombus (Pyrobombus) vosnesenskii</v>
      </c>
      <c r="P8650" s="85" t="str">
        <f t="shared" si="950"/>
        <v>Bombus vosnesenskii</v>
      </c>
      <c r="Q8650" s="12" t="s">
        <v>43</v>
      </c>
      <c r="R8650" s="24">
        <v>1</v>
      </c>
      <c r="S8650" s="12"/>
      <c r="T8650" s="12"/>
      <c r="U8650" s="12"/>
      <c r="V8650" s="10" t="s">
        <v>182</v>
      </c>
      <c r="W8650" s="126">
        <v>42320</v>
      </c>
      <c r="X8650" s="2"/>
      <c r="Y8650" s="129">
        <f t="shared" si="953"/>
        <v>1</v>
      </c>
      <c r="Z8650" s="110">
        <f t="shared" si="951"/>
        <v>0</v>
      </c>
      <c r="AA8650" s="1">
        <f t="shared" si="952"/>
        <v>0</v>
      </c>
    </row>
    <row r="8651" spans="1:27" ht="14.25" customHeight="1">
      <c r="A8651" s="152"/>
      <c r="B8651" s="139">
        <v>20190921</v>
      </c>
      <c r="C8651" s="57" t="str">
        <f t="shared" si="949"/>
        <v>POS</v>
      </c>
      <c r="D8651" s="115">
        <v>42267</v>
      </c>
      <c r="E8651" s="9" t="s">
        <v>217</v>
      </c>
      <c r="F8651" s="37" t="s">
        <v>25</v>
      </c>
      <c r="G8651" s="75" t="s">
        <v>380</v>
      </c>
      <c r="H8651" s="2"/>
      <c r="I8651" s="2"/>
      <c r="J8651" s="4" t="s">
        <v>51</v>
      </c>
      <c r="K8651" s="31" t="s">
        <v>583</v>
      </c>
      <c r="L8651" s="84" t="s">
        <v>157</v>
      </c>
      <c r="M8651" s="84"/>
      <c r="N8651" s="84"/>
      <c r="O8651" s="4" t="str">
        <f t="shared" si="948"/>
        <v>Halictus (Protohalictus) rubicundus</v>
      </c>
      <c r="P8651" s="85" t="str">
        <f t="shared" si="950"/>
        <v>Halictus rubicundus</v>
      </c>
      <c r="Q8651" s="12" t="s">
        <v>29</v>
      </c>
      <c r="R8651" s="24">
        <v>2</v>
      </c>
      <c r="S8651" s="12"/>
      <c r="T8651" s="12"/>
      <c r="U8651" s="12"/>
      <c r="V8651" s="10" t="s">
        <v>182</v>
      </c>
      <c r="W8651" s="126">
        <v>42320</v>
      </c>
      <c r="X8651" s="2"/>
      <c r="Y8651" s="129">
        <f t="shared" si="953"/>
        <v>2</v>
      </c>
      <c r="Z8651" s="110">
        <f t="shared" si="951"/>
        <v>0</v>
      </c>
      <c r="AA8651" s="1">
        <f t="shared" si="952"/>
        <v>0</v>
      </c>
    </row>
    <row r="8652" spans="1:27" ht="14.25" customHeight="1">
      <c r="A8652" s="152"/>
      <c r="B8652" s="139">
        <v>20190921</v>
      </c>
      <c r="C8652" s="57" t="str">
        <f t="shared" si="949"/>
        <v>POS</v>
      </c>
      <c r="D8652" s="115">
        <v>42267</v>
      </c>
      <c r="E8652" s="9" t="s">
        <v>217</v>
      </c>
      <c r="F8652" s="37" t="s">
        <v>25</v>
      </c>
      <c r="G8652" s="75" t="s">
        <v>380</v>
      </c>
      <c r="H8652" s="2"/>
      <c r="I8652" s="2"/>
      <c r="J8652" s="4" t="s">
        <v>140</v>
      </c>
      <c r="K8652" s="4" t="s">
        <v>140</v>
      </c>
      <c r="L8652" s="84" t="s">
        <v>141</v>
      </c>
      <c r="M8652" s="84"/>
      <c r="N8652" s="84"/>
      <c r="O8652" s="4" t="str">
        <f t="shared" si="948"/>
        <v>Agapostemon (Agapostemon) texanus</v>
      </c>
      <c r="P8652" s="85" t="str">
        <f t="shared" si="950"/>
        <v>Agapostemon texanus</v>
      </c>
      <c r="Q8652" s="12" t="s">
        <v>29</v>
      </c>
      <c r="R8652" s="24">
        <v>14</v>
      </c>
      <c r="S8652" s="12"/>
      <c r="T8652" s="12"/>
      <c r="U8652" s="12"/>
      <c r="V8652" s="10" t="s">
        <v>182</v>
      </c>
      <c r="W8652" s="126">
        <v>42320</v>
      </c>
      <c r="X8652" s="2"/>
      <c r="Y8652" s="129">
        <f t="shared" si="953"/>
        <v>14</v>
      </c>
      <c r="Z8652" s="110">
        <f t="shared" si="951"/>
        <v>0</v>
      </c>
      <c r="AA8652" s="1">
        <f t="shared" si="952"/>
        <v>0</v>
      </c>
    </row>
    <row r="8653" spans="1:27" ht="14.25" customHeight="1">
      <c r="A8653" s="152"/>
      <c r="B8653" s="139">
        <v>20190921</v>
      </c>
      <c r="C8653" s="57" t="str">
        <f t="shared" si="949"/>
        <v>POS</v>
      </c>
      <c r="D8653" s="115">
        <v>42267</v>
      </c>
      <c r="E8653" s="9" t="s">
        <v>217</v>
      </c>
      <c r="F8653" s="37" t="s">
        <v>25</v>
      </c>
      <c r="G8653" s="75" t="s">
        <v>380</v>
      </c>
      <c r="H8653" s="2"/>
      <c r="I8653" s="2"/>
      <c r="J8653" s="4" t="s">
        <v>140</v>
      </c>
      <c r="K8653" s="4" t="s">
        <v>140</v>
      </c>
      <c r="L8653" s="84" t="s">
        <v>141</v>
      </c>
      <c r="M8653" s="84"/>
      <c r="N8653" s="84"/>
      <c r="O8653" s="4" t="str">
        <f t="shared" si="948"/>
        <v>Agapostemon (Agapostemon) texanus</v>
      </c>
      <c r="P8653" s="85" t="str">
        <f t="shared" si="950"/>
        <v>Agapostemon texanus</v>
      </c>
      <c r="Q8653" s="12" t="s">
        <v>43</v>
      </c>
      <c r="R8653" s="24">
        <v>3</v>
      </c>
      <c r="S8653" s="12"/>
      <c r="T8653" s="12"/>
      <c r="U8653" s="12"/>
      <c r="V8653" s="10" t="s">
        <v>182</v>
      </c>
      <c r="W8653" s="126">
        <v>42320</v>
      </c>
      <c r="X8653" s="2"/>
      <c r="Y8653" s="129">
        <f t="shared" si="953"/>
        <v>3</v>
      </c>
      <c r="Z8653" s="110">
        <f t="shared" si="951"/>
        <v>0</v>
      </c>
      <c r="AA8653" s="1">
        <f t="shared" si="952"/>
        <v>0</v>
      </c>
    </row>
    <row r="8654" spans="1:27" ht="14.25" customHeight="1">
      <c r="A8654" s="152"/>
      <c r="B8654" s="139">
        <v>20190921</v>
      </c>
      <c r="C8654" s="57" t="str">
        <f t="shared" si="949"/>
        <v>POS</v>
      </c>
      <c r="D8654" s="115">
        <v>42267</v>
      </c>
      <c r="E8654" s="9" t="s">
        <v>217</v>
      </c>
      <c r="F8654" s="37" t="s">
        <v>25</v>
      </c>
      <c r="G8654" s="75" t="s">
        <v>380</v>
      </c>
      <c r="H8654" s="2"/>
      <c r="I8654" s="2"/>
      <c r="J8654" s="4" t="s">
        <v>175</v>
      </c>
      <c r="K8654" s="31" t="s">
        <v>580</v>
      </c>
      <c r="L8654" s="84" t="s">
        <v>176</v>
      </c>
      <c r="M8654" s="84"/>
      <c r="N8654" s="84"/>
      <c r="O8654" s="4" t="str">
        <f t="shared" si="948"/>
        <v>Ceratina (Zadontomerus) acantha</v>
      </c>
      <c r="P8654" s="85" t="str">
        <f t="shared" si="950"/>
        <v>Ceratina acantha</v>
      </c>
      <c r="Q8654" s="12" t="s">
        <v>29</v>
      </c>
      <c r="R8654" s="24">
        <v>3</v>
      </c>
      <c r="S8654" s="12"/>
      <c r="T8654" s="12"/>
      <c r="U8654" s="12"/>
      <c r="V8654" s="10" t="s">
        <v>182</v>
      </c>
      <c r="W8654" s="126">
        <v>42320</v>
      </c>
      <c r="X8654" s="2"/>
      <c r="Y8654" s="129">
        <f t="shared" si="953"/>
        <v>3</v>
      </c>
      <c r="Z8654" s="110">
        <f t="shared" si="951"/>
        <v>0</v>
      </c>
      <c r="AA8654" s="1">
        <f t="shared" si="952"/>
        <v>0</v>
      </c>
    </row>
    <row r="8655" spans="1:27" ht="14.25" customHeight="1">
      <c r="A8655" s="152"/>
      <c r="B8655" s="139">
        <v>20190921</v>
      </c>
      <c r="C8655" s="57" t="str">
        <f t="shared" si="949"/>
        <v>POS</v>
      </c>
      <c r="D8655" s="115">
        <v>42267</v>
      </c>
      <c r="E8655" s="9" t="s">
        <v>217</v>
      </c>
      <c r="F8655" s="37" t="s">
        <v>25</v>
      </c>
      <c r="G8655" s="75" t="s">
        <v>380</v>
      </c>
      <c r="H8655" s="2"/>
      <c r="I8655" s="2"/>
      <c r="J8655" s="4" t="s">
        <v>51</v>
      </c>
      <c r="K8655" s="4" t="s">
        <v>582</v>
      </c>
      <c r="L8655" s="84" t="s">
        <v>52</v>
      </c>
      <c r="M8655" s="84"/>
      <c r="N8655" s="84"/>
      <c r="O8655" s="4" t="str">
        <f t="shared" si="948"/>
        <v>Halictus (Seladonia) tripartitus</v>
      </c>
      <c r="P8655" s="85" t="str">
        <f t="shared" si="950"/>
        <v>Halictus tripartitus</v>
      </c>
      <c r="Q8655" s="12" t="s">
        <v>29</v>
      </c>
      <c r="R8655" s="24">
        <v>80</v>
      </c>
      <c r="S8655" s="12"/>
      <c r="T8655" s="12"/>
      <c r="U8655" s="12"/>
      <c r="V8655" s="10" t="s">
        <v>182</v>
      </c>
      <c r="W8655" s="126">
        <v>42320</v>
      </c>
      <c r="X8655" s="2"/>
      <c r="Y8655" s="129">
        <f t="shared" si="953"/>
        <v>80</v>
      </c>
      <c r="Z8655" s="110">
        <f t="shared" si="951"/>
        <v>0</v>
      </c>
      <c r="AA8655" s="1">
        <f t="shared" si="952"/>
        <v>0</v>
      </c>
    </row>
    <row r="8656" spans="1:27" ht="14.25" customHeight="1">
      <c r="A8656" s="152"/>
      <c r="B8656" s="139">
        <v>20190921</v>
      </c>
      <c r="C8656" s="57" t="str">
        <f t="shared" si="949"/>
        <v>POS</v>
      </c>
      <c r="D8656" s="115">
        <v>42267</v>
      </c>
      <c r="E8656" s="9" t="s">
        <v>36</v>
      </c>
      <c r="F8656" s="37" t="s">
        <v>25</v>
      </c>
      <c r="G8656" s="75" t="s">
        <v>380</v>
      </c>
      <c r="H8656" s="2"/>
      <c r="I8656" s="2"/>
      <c r="J8656" s="4" t="s">
        <v>140</v>
      </c>
      <c r="K8656" s="84" t="s">
        <v>140</v>
      </c>
      <c r="L8656" s="4" t="s">
        <v>141</v>
      </c>
      <c r="M8656" s="84"/>
      <c r="N8656" s="4"/>
      <c r="O8656" s="4" t="str">
        <f t="shared" si="948"/>
        <v>Agapostemon (Agapostemon) texanus</v>
      </c>
      <c r="P8656" s="85" t="str">
        <f t="shared" si="950"/>
        <v>Agapostemon texanus</v>
      </c>
      <c r="Q8656" s="12" t="s">
        <v>29</v>
      </c>
      <c r="R8656" s="24">
        <v>5</v>
      </c>
      <c r="S8656" s="12"/>
      <c r="T8656" s="12"/>
      <c r="U8656" s="12"/>
      <c r="V8656" s="10" t="s">
        <v>182</v>
      </c>
      <c r="W8656" s="126">
        <v>42320</v>
      </c>
      <c r="X8656" s="2"/>
      <c r="Y8656" s="129">
        <f t="shared" si="953"/>
        <v>5</v>
      </c>
      <c r="Z8656" s="110">
        <f t="shared" si="951"/>
        <v>0</v>
      </c>
      <c r="AA8656" s="1">
        <f t="shared" si="952"/>
        <v>0</v>
      </c>
    </row>
    <row r="8657" spans="1:27" ht="14.25" customHeight="1">
      <c r="A8657" s="152"/>
      <c r="B8657" s="139">
        <v>20190921</v>
      </c>
      <c r="C8657" s="57" t="str">
        <f t="shared" si="949"/>
        <v>POS</v>
      </c>
      <c r="D8657" s="115">
        <v>42267</v>
      </c>
      <c r="E8657" s="9" t="s">
        <v>36</v>
      </c>
      <c r="F8657" s="37" t="s">
        <v>25</v>
      </c>
      <c r="G8657" s="75" t="s">
        <v>380</v>
      </c>
      <c r="H8657" s="2"/>
      <c r="I8657" s="2"/>
      <c r="J8657" s="4" t="s">
        <v>175</v>
      </c>
      <c r="K8657" s="112" t="s">
        <v>580</v>
      </c>
      <c r="L8657" s="4" t="s">
        <v>176</v>
      </c>
      <c r="M8657" s="84"/>
      <c r="N8657" s="4"/>
      <c r="O8657" s="4" t="str">
        <f t="shared" si="948"/>
        <v>Ceratina (Zadontomerus) acantha</v>
      </c>
      <c r="P8657" s="85" t="str">
        <f t="shared" si="950"/>
        <v>Ceratina acantha</v>
      </c>
      <c r="Q8657" s="12" t="s">
        <v>43</v>
      </c>
      <c r="R8657" s="24">
        <v>1</v>
      </c>
      <c r="S8657" s="12"/>
      <c r="T8657" s="12"/>
      <c r="U8657" s="12"/>
      <c r="V8657" s="10" t="s">
        <v>182</v>
      </c>
      <c r="W8657" s="126">
        <v>42320</v>
      </c>
      <c r="X8657" s="2"/>
      <c r="Y8657" s="129">
        <f t="shared" si="953"/>
        <v>1</v>
      </c>
      <c r="Z8657" s="110">
        <f t="shared" si="951"/>
        <v>0</v>
      </c>
      <c r="AA8657" s="1">
        <f t="shared" si="952"/>
        <v>0</v>
      </c>
    </row>
    <row r="8658" spans="1:27" ht="14.25" customHeight="1">
      <c r="A8658" s="152"/>
      <c r="B8658" s="139">
        <v>20190921</v>
      </c>
      <c r="C8658" s="57" t="str">
        <f t="shared" si="949"/>
        <v>POS</v>
      </c>
      <c r="D8658" s="115">
        <v>42267</v>
      </c>
      <c r="E8658" s="9" t="s">
        <v>36</v>
      </c>
      <c r="F8658" s="37" t="s">
        <v>25</v>
      </c>
      <c r="G8658" s="75" t="s">
        <v>380</v>
      </c>
      <c r="H8658" s="2"/>
      <c r="I8658" s="2"/>
      <c r="J8658" s="4" t="s">
        <v>175</v>
      </c>
      <c r="K8658" s="112" t="s">
        <v>580</v>
      </c>
      <c r="L8658" s="4" t="s">
        <v>176</v>
      </c>
      <c r="M8658" s="84"/>
      <c r="N8658" s="84"/>
      <c r="O8658" s="4" t="str">
        <f t="shared" si="948"/>
        <v>Ceratina (Zadontomerus) acantha</v>
      </c>
      <c r="P8658" s="85" t="str">
        <f t="shared" si="950"/>
        <v>Ceratina acantha</v>
      </c>
      <c r="Q8658" s="12" t="s">
        <v>29</v>
      </c>
      <c r="R8658" s="24">
        <v>7</v>
      </c>
      <c r="S8658" s="12"/>
      <c r="T8658" s="12"/>
      <c r="U8658" s="12"/>
      <c r="V8658" s="10" t="s">
        <v>182</v>
      </c>
      <c r="W8658" s="126">
        <v>42320</v>
      </c>
      <c r="X8658" s="2"/>
      <c r="Y8658" s="129">
        <f t="shared" si="953"/>
        <v>7</v>
      </c>
      <c r="Z8658" s="110">
        <f t="shared" si="951"/>
        <v>0</v>
      </c>
      <c r="AA8658" s="1">
        <f t="shared" si="952"/>
        <v>0</v>
      </c>
    </row>
    <row r="8659" spans="1:27" ht="14.25" customHeight="1">
      <c r="A8659" s="152"/>
      <c r="B8659" s="139">
        <v>20190921</v>
      </c>
      <c r="C8659" s="57" t="str">
        <f t="shared" si="949"/>
        <v>POS</v>
      </c>
      <c r="D8659" s="115">
        <v>42267</v>
      </c>
      <c r="E8659" s="9" t="s">
        <v>36</v>
      </c>
      <c r="F8659" s="37" t="s">
        <v>25</v>
      </c>
      <c r="G8659" s="75" t="s">
        <v>380</v>
      </c>
      <c r="H8659" s="2"/>
      <c r="I8659" s="2"/>
      <c r="J8659" s="4" t="s">
        <v>51</v>
      </c>
      <c r="K8659" s="84" t="s">
        <v>582</v>
      </c>
      <c r="L8659" s="4" t="s">
        <v>52</v>
      </c>
      <c r="M8659" s="84"/>
      <c r="N8659" s="84"/>
      <c r="O8659" s="4" t="str">
        <f t="shared" si="948"/>
        <v>Halictus (Seladonia) tripartitus</v>
      </c>
      <c r="P8659" s="85" t="str">
        <f t="shared" si="950"/>
        <v>Halictus tripartitus</v>
      </c>
      <c r="Q8659" s="12" t="s">
        <v>29</v>
      </c>
      <c r="R8659" s="24">
        <v>36</v>
      </c>
      <c r="S8659" s="12"/>
      <c r="T8659" s="12"/>
      <c r="U8659" s="12"/>
      <c r="V8659" s="10" t="s">
        <v>182</v>
      </c>
      <c r="W8659" s="126">
        <v>42320</v>
      </c>
      <c r="X8659" s="2"/>
      <c r="Y8659" s="129">
        <f t="shared" si="953"/>
        <v>36</v>
      </c>
      <c r="Z8659" s="110">
        <f t="shared" si="951"/>
        <v>0</v>
      </c>
      <c r="AA8659" s="1">
        <f t="shared" si="952"/>
        <v>0</v>
      </c>
    </row>
    <row r="8660" spans="1:27" ht="14.25" customHeight="1">
      <c r="A8660" s="152"/>
      <c r="B8660" s="139">
        <v>20190921</v>
      </c>
      <c r="C8660" s="57" t="str">
        <f t="shared" si="949"/>
        <v>POS</v>
      </c>
      <c r="D8660" s="115">
        <v>42267</v>
      </c>
      <c r="E8660" s="9" t="s">
        <v>249</v>
      </c>
      <c r="F8660" s="37" t="s">
        <v>25</v>
      </c>
      <c r="G8660" s="75" t="s">
        <v>380</v>
      </c>
      <c r="H8660" s="2"/>
      <c r="I8660" s="2"/>
      <c r="J8660" s="4" t="s">
        <v>140</v>
      </c>
      <c r="K8660" s="4" t="s">
        <v>140</v>
      </c>
      <c r="L8660" s="84" t="s">
        <v>141</v>
      </c>
      <c r="M8660" s="84"/>
      <c r="N8660" s="84"/>
      <c r="O8660" s="4" t="str">
        <f t="shared" si="948"/>
        <v>Agapostemon (Agapostemon) texanus</v>
      </c>
      <c r="P8660" s="85" t="str">
        <f t="shared" si="950"/>
        <v>Agapostemon texanus</v>
      </c>
      <c r="Q8660" s="12" t="s">
        <v>29</v>
      </c>
      <c r="R8660" s="24">
        <v>1</v>
      </c>
      <c r="S8660" s="12"/>
      <c r="T8660" s="12"/>
      <c r="U8660" s="12"/>
      <c r="V8660" s="10" t="s">
        <v>182</v>
      </c>
      <c r="W8660" s="126">
        <v>42320</v>
      </c>
      <c r="X8660" s="2"/>
      <c r="Y8660" s="129">
        <f t="shared" si="953"/>
        <v>1</v>
      </c>
      <c r="Z8660" s="110">
        <f t="shared" si="951"/>
        <v>0</v>
      </c>
      <c r="AA8660" s="1">
        <f t="shared" si="952"/>
        <v>0</v>
      </c>
    </row>
    <row r="8661" spans="1:27" ht="14.25" customHeight="1">
      <c r="A8661" s="152"/>
      <c r="B8661" s="139">
        <v>20190921</v>
      </c>
      <c r="C8661" s="57" t="str">
        <f t="shared" si="949"/>
        <v>POS</v>
      </c>
      <c r="D8661" s="115">
        <v>42267</v>
      </c>
      <c r="E8661" s="9" t="s">
        <v>249</v>
      </c>
      <c r="F8661" s="37" t="s">
        <v>25</v>
      </c>
      <c r="G8661" s="75" t="s">
        <v>380</v>
      </c>
      <c r="H8661" s="2"/>
      <c r="I8661" s="2"/>
      <c r="J8661" s="4" t="s">
        <v>51</v>
      </c>
      <c r="K8661" s="4" t="s">
        <v>582</v>
      </c>
      <c r="L8661" s="84" t="s">
        <v>52</v>
      </c>
      <c r="M8661" s="84"/>
      <c r="N8661" s="84"/>
      <c r="O8661" s="4" t="str">
        <f t="shared" si="948"/>
        <v>Halictus (Seladonia) tripartitus</v>
      </c>
      <c r="P8661" s="85" t="str">
        <f t="shared" si="950"/>
        <v>Halictus tripartitus</v>
      </c>
      <c r="Q8661" s="12" t="s">
        <v>29</v>
      </c>
      <c r="R8661" s="24">
        <v>118</v>
      </c>
      <c r="S8661" s="12"/>
      <c r="T8661" s="12"/>
      <c r="U8661" s="12"/>
      <c r="V8661" s="10" t="s">
        <v>182</v>
      </c>
      <c r="W8661" s="126">
        <v>42320</v>
      </c>
      <c r="X8661" s="2"/>
      <c r="Y8661" s="129">
        <f t="shared" si="953"/>
        <v>118</v>
      </c>
      <c r="Z8661" s="110">
        <f t="shared" si="951"/>
        <v>0</v>
      </c>
      <c r="AA8661" s="1">
        <f t="shared" si="952"/>
        <v>0</v>
      </c>
    </row>
    <row r="8662" spans="1:27" ht="14.25" customHeight="1">
      <c r="A8662" s="152"/>
      <c r="B8662" s="139">
        <v>20190921</v>
      </c>
      <c r="C8662" s="57" t="str">
        <f t="shared" si="949"/>
        <v>POS</v>
      </c>
      <c r="D8662" s="115">
        <v>42267</v>
      </c>
      <c r="E8662" s="9" t="s">
        <v>296</v>
      </c>
      <c r="F8662" s="37" t="s">
        <v>33</v>
      </c>
      <c r="G8662" s="75" t="s">
        <v>380</v>
      </c>
      <c r="H8662" s="2"/>
      <c r="I8662" s="2"/>
      <c r="J8662" s="4" t="s">
        <v>48</v>
      </c>
      <c r="K8662" s="4" t="s">
        <v>48</v>
      </c>
      <c r="L8662" s="84" t="s">
        <v>49</v>
      </c>
      <c r="M8662" s="84"/>
      <c r="N8662" s="84"/>
      <c r="O8662" s="4" t="str">
        <f t="shared" si="948"/>
        <v>Apis (Apis) mellifera</v>
      </c>
      <c r="P8662" s="85" t="str">
        <f t="shared" si="950"/>
        <v>Apis mellifera</v>
      </c>
      <c r="Q8662" s="12" t="s">
        <v>29</v>
      </c>
      <c r="R8662" s="24">
        <v>1</v>
      </c>
      <c r="S8662" s="12"/>
      <c r="T8662" s="12"/>
      <c r="U8662" s="12"/>
      <c r="V8662" s="10" t="s">
        <v>182</v>
      </c>
      <c r="W8662" s="126">
        <v>42320</v>
      </c>
      <c r="X8662" s="2" t="s">
        <v>521</v>
      </c>
      <c r="Y8662" s="129">
        <f t="shared" si="953"/>
        <v>1</v>
      </c>
      <c r="Z8662" s="110">
        <f t="shared" si="951"/>
        <v>0</v>
      </c>
      <c r="AA8662" s="1">
        <f t="shared" si="952"/>
        <v>0</v>
      </c>
    </row>
    <row r="8663" spans="1:27" ht="14.25" customHeight="1">
      <c r="A8663" s="152"/>
      <c r="B8663" s="139">
        <v>20190921</v>
      </c>
      <c r="C8663" s="57" t="str">
        <f t="shared" si="949"/>
        <v>POS</v>
      </c>
      <c r="D8663" s="115">
        <v>42267</v>
      </c>
      <c r="E8663" s="9" t="s">
        <v>296</v>
      </c>
      <c r="F8663" s="37" t="s">
        <v>33</v>
      </c>
      <c r="G8663" s="75" t="s">
        <v>380</v>
      </c>
      <c r="H8663" s="2"/>
      <c r="I8663" s="2"/>
      <c r="J8663" s="4" t="s">
        <v>51</v>
      </c>
      <c r="K8663" s="4" t="s">
        <v>582</v>
      </c>
      <c r="L8663" s="84" t="s">
        <v>52</v>
      </c>
      <c r="M8663" s="84"/>
      <c r="N8663" s="84"/>
      <c r="O8663" s="4" t="str">
        <f t="shared" si="948"/>
        <v>Halictus (Seladonia) tripartitus</v>
      </c>
      <c r="P8663" s="85" t="str">
        <f t="shared" si="950"/>
        <v>Halictus tripartitus</v>
      </c>
      <c r="Q8663" s="12" t="s">
        <v>29</v>
      </c>
      <c r="R8663" s="24">
        <v>1</v>
      </c>
      <c r="S8663" s="12"/>
      <c r="T8663" s="12"/>
      <c r="U8663" s="12"/>
      <c r="V8663" s="10" t="s">
        <v>182</v>
      </c>
      <c r="W8663" s="126">
        <v>42320</v>
      </c>
      <c r="X8663" s="2" t="s">
        <v>521</v>
      </c>
      <c r="Y8663" s="129">
        <f t="shared" si="953"/>
        <v>1</v>
      </c>
      <c r="Z8663" s="110">
        <f t="shared" si="951"/>
        <v>0</v>
      </c>
      <c r="AA8663" s="1">
        <f t="shared" si="952"/>
        <v>0</v>
      </c>
    </row>
    <row r="8664" spans="1:27" ht="14.25" customHeight="1">
      <c r="A8664" s="152"/>
      <c r="B8664" s="139">
        <v>20190921</v>
      </c>
      <c r="C8664" s="57" t="str">
        <f t="shared" si="949"/>
        <v>POS</v>
      </c>
      <c r="D8664" s="115">
        <v>42267</v>
      </c>
      <c r="E8664" s="9" t="s">
        <v>478</v>
      </c>
      <c r="F8664" s="37" t="s">
        <v>25</v>
      </c>
      <c r="G8664" s="75" t="s">
        <v>380</v>
      </c>
      <c r="H8664" s="2"/>
      <c r="I8664" s="2"/>
      <c r="J8664" s="4" t="s">
        <v>140</v>
      </c>
      <c r="K8664" s="4" t="s">
        <v>140</v>
      </c>
      <c r="L8664" s="84" t="s">
        <v>141</v>
      </c>
      <c r="M8664" s="84"/>
      <c r="N8664" s="84"/>
      <c r="O8664" s="4" t="str">
        <f t="shared" si="948"/>
        <v>Agapostemon (Agapostemon) texanus</v>
      </c>
      <c r="P8664" s="85" t="str">
        <f t="shared" si="950"/>
        <v>Agapostemon texanus</v>
      </c>
      <c r="Q8664" s="12" t="s">
        <v>29</v>
      </c>
      <c r="R8664" s="24">
        <v>6</v>
      </c>
      <c r="S8664" s="12"/>
      <c r="T8664" s="12"/>
      <c r="U8664" s="12"/>
      <c r="V8664" s="10" t="s">
        <v>182</v>
      </c>
      <c r="W8664" s="126">
        <v>42320</v>
      </c>
      <c r="X8664" s="50"/>
      <c r="Y8664" s="129">
        <f t="shared" si="953"/>
        <v>6</v>
      </c>
      <c r="Z8664" s="110">
        <f t="shared" si="951"/>
        <v>0</v>
      </c>
      <c r="AA8664" s="1">
        <f t="shared" si="952"/>
        <v>0</v>
      </c>
    </row>
    <row r="8665" spans="1:27" ht="14.25" customHeight="1">
      <c r="A8665" s="153"/>
      <c r="B8665" s="143">
        <v>20190921</v>
      </c>
      <c r="C8665" s="57" t="str">
        <f t="shared" si="949"/>
        <v>POS</v>
      </c>
      <c r="D8665" s="114">
        <v>42267</v>
      </c>
      <c r="E8665" s="59" t="s">
        <v>478</v>
      </c>
      <c r="F8665" s="72" t="s">
        <v>25</v>
      </c>
      <c r="G8665" s="123" t="s">
        <v>380</v>
      </c>
      <c r="H8665" s="50"/>
      <c r="I8665" s="50"/>
      <c r="J8665" s="85" t="s">
        <v>140</v>
      </c>
      <c r="K8665" s="4" t="s">
        <v>140</v>
      </c>
      <c r="L8665" s="124" t="s">
        <v>141</v>
      </c>
      <c r="M8665" s="124"/>
      <c r="N8665" s="124"/>
      <c r="O8665" s="4" t="str">
        <f t="shared" si="948"/>
        <v>Agapostemon (Agapostemon) texanus</v>
      </c>
      <c r="P8665" s="85" t="str">
        <f t="shared" si="950"/>
        <v>Agapostemon texanus</v>
      </c>
      <c r="Q8665" s="72" t="s">
        <v>43</v>
      </c>
      <c r="R8665" s="24">
        <v>2</v>
      </c>
      <c r="S8665" s="72"/>
      <c r="T8665" s="72"/>
      <c r="U8665" s="72"/>
      <c r="V8665" s="59" t="s">
        <v>182</v>
      </c>
      <c r="W8665" s="101">
        <v>42320</v>
      </c>
      <c r="X8665" s="50"/>
      <c r="Y8665" s="129">
        <f t="shared" si="953"/>
        <v>2</v>
      </c>
      <c r="Z8665" s="110">
        <f t="shared" si="951"/>
        <v>0</v>
      </c>
      <c r="AA8665" s="1">
        <f t="shared" si="952"/>
        <v>0</v>
      </c>
    </row>
    <row r="8666" spans="1:27" ht="14.25" customHeight="1">
      <c r="A8666" s="153"/>
      <c r="B8666" s="143">
        <v>20190921</v>
      </c>
      <c r="C8666" s="57" t="str">
        <f t="shared" si="949"/>
        <v>POS</v>
      </c>
      <c r="D8666" s="114">
        <v>42267</v>
      </c>
      <c r="E8666" s="59" t="s">
        <v>478</v>
      </c>
      <c r="F8666" s="72" t="s">
        <v>25</v>
      </c>
      <c r="G8666" s="123" t="s">
        <v>380</v>
      </c>
      <c r="H8666" s="50"/>
      <c r="I8666" s="50"/>
      <c r="J8666" s="85" t="s">
        <v>51</v>
      </c>
      <c r="K8666" s="4" t="s">
        <v>582</v>
      </c>
      <c r="L8666" s="124" t="s">
        <v>52</v>
      </c>
      <c r="M8666" s="124"/>
      <c r="N8666" s="124"/>
      <c r="O8666" s="4" t="str">
        <f t="shared" si="948"/>
        <v>Halictus (Seladonia) tripartitus</v>
      </c>
      <c r="P8666" s="85" t="str">
        <f t="shared" si="950"/>
        <v>Halictus tripartitus</v>
      </c>
      <c r="Q8666" s="72" t="s">
        <v>29</v>
      </c>
      <c r="R8666" s="24">
        <v>164</v>
      </c>
      <c r="S8666" s="72"/>
      <c r="T8666" s="72"/>
      <c r="U8666" s="72"/>
      <c r="V8666" s="59" t="s">
        <v>182</v>
      </c>
      <c r="W8666" s="101">
        <v>42320</v>
      </c>
      <c r="X8666" s="50"/>
      <c r="Y8666" s="129">
        <f t="shared" si="953"/>
        <v>164</v>
      </c>
      <c r="Z8666" s="110">
        <f t="shared" si="951"/>
        <v>0</v>
      </c>
      <c r="AA8666" s="1">
        <f t="shared" si="952"/>
        <v>0</v>
      </c>
    </row>
    <row r="8667" spans="1:27" ht="14.25" customHeight="1">
      <c r="A8667" s="153"/>
      <c r="B8667" s="143">
        <v>20190921</v>
      </c>
      <c r="C8667" s="57" t="str">
        <f t="shared" si="949"/>
        <v>POS</v>
      </c>
      <c r="D8667" s="114">
        <v>42267</v>
      </c>
      <c r="E8667" s="59" t="s">
        <v>206</v>
      </c>
      <c r="F8667" s="72" t="s">
        <v>33</v>
      </c>
      <c r="G8667" s="123" t="s">
        <v>380</v>
      </c>
      <c r="H8667" s="50"/>
      <c r="I8667" s="50"/>
      <c r="J8667" s="85" t="s">
        <v>27</v>
      </c>
      <c r="K8667" s="4" t="s">
        <v>578</v>
      </c>
      <c r="L8667" s="124" t="s">
        <v>47</v>
      </c>
      <c r="M8667" s="124"/>
      <c r="N8667" s="124"/>
      <c r="O8667" s="4" t="str">
        <f t="shared" ref="O8667:O8730" si="954">J8667&amp;" "&amp;IF(LEN(K8667)&gt;0,"("&amp;K8667&amp;") ","")&amp;IF(LEN(N8667)&gt;0,"nr. ","")&amp;L8667&amp;IF(LEN(M8667)&gt;0," ssp. "&amp;M8667,"")</f>
        <v>Bombus (Pyrobombus) vosnesenskii</v>
      </c>
      <c r="P8667" s="85" t="str">
        <f t="shared" si="950"/>
        <v>Bombus vosnesenskii</v>
      </c>
      <c r="Q8667" s="72" t="s">
        <v>43</v>
      </c>
      <c r="R8667" s="24">
        <v>1</v>
      </c>
      <c r="S8667" s="72"/>
      <c r="T8667" s="72"/>
      <c r="U8667" s="72"/>
      <c r="V8667" s="59" t="s">
        <v>182</v>
      </c>
      <c r="W8667" s="101">
        <v>42320</v>
      </c>
      <c r="X8667" s="50" t="s">
        <v>548</v>
      </c>
      <c r="Y8667" s="129">
        <f t="shared" si="953"/>
        <v>1</v>
      </c>
      <c r="Z8667" s="110">
        <f t="shared" si="951"/>
        <v>0</v>
      </c>
      <c r="AA8667" s="1">
        <f t="shared" si="952"/>
        <v>0</v>
      </c>
    </row>
    <row r="8668" spans="1:27" ht="14.25" customHeight="1">
      <c r="A8668" s="153"/>
      <c r="B8668" s="143">
        <v>20190921</v>
      </c>
      <c r="C8668" s="57" t="str">
        <f t="shared" si="949"/>
        <v>POS</v>
      </c>
      <c r="D8668" s="114">
        <v>42267</v>
      </c>
      <c r="E8668" s="59" t="s">
        <v>206</v>
      </c>
      <c r="F8668" s="72" t="s">
        <v>25</v>
      </c>
      <c r="G8668" s="123" t="s">
        <v>380</v>
      </c>
      <c r="H8668" s="50"/>
      <c r="I8668" s="50"/>
      <c r="J8668" s="85" t="s">
        <v>140</v>
      </c>
      <c r="K8668" s="4" t="s">
        <v>140</v>
      </c>
      <c r="L8668" s="124" t="s">
        <v>141</v>
      </c>
      <c r="M8668" s="124"/>
      <c r="N8668" s="124"/>
      <c r="O8668" s="4" t="str">
        <f t="shared" si="954"/>
        <v>Agapostemon (Agapostemon) texanus</v>
      </c>
      <c r="P8668" s="85" t="str">
        <f t="shared" si="950"/>
        <v>Agapostemon texanus</v>
      </c>
      <c r="Q8668" s="72" t="s">
        <v>29</v>
      </c>
      <c r="R8668" s="24">
        <v>3</v>
      </c>
      <c r="S8668" s="72"/>
      <c r="T8668" s="72"/>
      <c r="U8668" s="72"/>
      <c r="V8668" s="59" t="s">
        <v>182</v>
      </c>
      <c r="W8668" s="101">
        <v>42320</v>
      </c>
      <c r="X8668" s="50"/>
      <c r="Y8668" s="129">
        <f t="shared" si="953"/>
        <v>3</v>
      </c>
      <c r="Z8668" s="110">
        <f t="shared" si="951"/>
        <v>0</v>
      </c>
      <c r="AA8668" s="1">
        <f t="shared" si="952"/>
        <v>0</v>
      </c>
    </row>
    <row r="8669" spans="1:27" ht="14.25" customHeight="1">
      <c r="A8669" s="153"/>
      <c r="B8669" s="143">
        <v>20190921</v>
      </c>
      <c r="C8669" s="57" t="str">
        <f t="shared" si="949"/>
        <v>POS</v>
      </c>
      <c r="D8669" s="114">
        <v>42267</v>
      </c>
      <c r="E8669" s="59" t="s">
        <v>206</v>
      </c>
      <c r="F8669" s="72" t="s">
        <v>25</v>
      </c>
      <c r="G8669" s="123" t="s">
        <v>380</v>
      </c>
      <c r="H8669" s="50"/>
      <c r="I8669" s="50"/>
      <c r="J8669" s="85" t="s">
        <v>51</v>
      </c>
      <c r="K8669" s="4" t="s">
        <v>582</v>
      </c>
      <c r="L8669" s="124" t="s">
        <v>52</v>
      </c>
      <c r="M8669" s="124"/>
      <c r="N8669" s="85"/>
      <c r="O8669" s="4" t="str">
        <f t="shared" si="954"/>
        <v>Halictus (Seladonia) tripartitus</v>
      </c>
      <c r="P8669" s="85" t="str">
        <f t="shared" si="950"/>
        <v>Halictus tripartitus</v>
      </c>
      <c r="Q8669" s="72" t="s">
        <v>29</v>
      </c>
      <c r="R8669" s="24">
        <v>18</v>
      </c>
      <c r="S8669" s="72"/>
      <c r="T8669" s="72"/>
      <c r="U8669" s="72"/>
      <c r="V8669" s="59" t="s">
        <v>182</v>
      </c>
      <c r="W8669" s="101">
        <v>42320</v>
      </c>
      <c r="X8669" s="50"/>
      <c r="Y8669" s="129">
        <f t="shared" si="953"/>
        <v>18</v>
      </c>
      <c r="Z8669" s="110">
        <f t="shared" si="951"/>
        <v>0</v>
      </c>
      <c r="AA8669" s="1">
        <f t="shared" si="952"/>
        <v>0</v>
      </c>
    </row>
    <row r="8670" spans="1:27" ht="14.25" customHeight="1">
      <c r="A8670" s="153"/>
      <c r="B8670" s="143">
        <v>20190921</v>
      </c>
      <c r="C8670" s="57" t="str">
        <f t="shared" si="949"/>
        <v>POS</v>
      </c>
      <c r="D8670" s="114">
        <v>42267</v>
      </c>
      <c r="E8670" s="59" t="s">
        <v>210</v>
      </c>
      <c r="F8670" s="72" t="s">
        <v>25</v>
      </c>
      <c r="G8670" s="123" t="s">
        <v>380</v>
      </c>
      <c r="H8670" s="50"/>
      <c r="I8670" s="50"/>
      <c r="J8670" s="85" t="s">
        <v>140</v>
      </c>
      <c r="K8670" s="4" t="s">
        <v>140</v>
      </c>
      <c r="L8670" s="124" t="s">
        <v>141</v>
      </c>
      <c r="M8670" s="124"/>
      <c r="N8670" s="124"/>
      <c r="O8670" s="4" t="str">
        <f t="shared" si="954"/>
        <v>Agapostemon (Agapostemon) texanus</v>
      </c>
      <c r="P8670" s="85" t="str">
        <f t="shared" si="950"/>
        <v>Agapostemon texanus</v>
      </c>
      <c r="Q8670" s="72" t="s">
        <v>29</v>
      </c>
      <c r="R8670" s="24">
        <v>4</v>
      </c>
      <c r="S8670" s="72"/>
      <c r="T8670" s="72"/>
      <c r="U8670" s="72"/>
      <c r="V8670" s="59" t="s">
        <v>182</v>
      </c>
      <c r="W8670" s="101">
        <v>42320</v>
      </c>
      <c r="X8670" s="50"/>
      <c r="Y8670" s="129">
        <f t="shared" si="953"/>
        <v>4</v>
      </c>
      <c r="Z8670" s="110">
        <f t="shared" si="951"/>
        <v>0</v>
      </c>
      <c r="AA8670" s="1">
        <f t="shared" si="952"/>
        <v>0</v>
      </c>
    </row>
    <row r="8671" spans="1:27" ht="14.25" customHeight="1">
      <c r="A8671" s="153"/>
      <c r="B8671" s="143">
        <v>20190921</v>
      </c>
      <c r="C8671" s="57" t="str">
        <f t="shared" si="949"/>
        <v>POS</v>
      </c>
      <c r="D8671" s="114">
        <v>42267</v>
      </c>
      <c r="E8671" s="59" t="s">
        <v>210</v>
      </c>
      <c r="F8671" s="72" t="s">
        <v>25</v>
      </c>
      <c r="G8671" s="123" t="s">
        <v>380</v>
      </c>
      <c r="H8671" s="50"/>
      <c r="I8671" s="50"/>
      <c r="J8671" s="85" t="s">
        <v>51</v>
      </c>
      <c r="K8671" s="84" t="s">
        <v>582</v>
      </c>
      <c r="L8671" s="85" t="s">
        <v>52</v>
      </c>
      <c r="M8671" s="124"/>
      <c r="N8671" s="85"/>
      <c r="O8671" s="4" t="str">
        <f t="shared" si="954"/>
        <v>Halictus (Seladonia) tripartitus</v>
      </c>
      <c r="P8671" s="85" t="str">
        <f t="shared" si="950"/>
        <v>Halictus tripartitus</v>
      </c>
      <c r="Q8671" s="72" t="s">
        <v>29</v>
      </c>
      <c r="R8671" s="24">
        <v>4</v>
      </c>
      <c r="S8671" s="72"/>
      <c r="T8671" s="72"/>
      <c r="U8671" s="72"/>
      <c r="V8671" s="59" t="s">
        <v>182</v>
      </c>
      <c r="W8671" s="101">
        <v>42320</v>
      </c>
      <c r="X8671" s="50"/>
      <c r="Y8671" s="129">
        <f t="shared" si="953"/>
        <v>4</v>
      </c>
      <c r="Z8671" s="110">
        <f t="shared" si="951"/>
        <v>0</v>
      </c>
      <c r="AA8671" s="1">
        <f t="shared" si="952"/>
        <v>0</v>
      </c>
    </row>
    <row r="8672" spans="1:27" ht="14.25" customHeight="1">
      <c r="A8672" s="153"/>
      <c r="B8672" s="143">
        <v>20190921</v>
      </c>
      <c r="C8672" s="57" t="str">
        <f t="shared" si="949"/>
        <v>POS</v>
      </c>
      <c r="D8672" s="114">
        <v>42267</v>
      </c>
      <c r="E8672" s="59" t="s">
        <v>212</v>
      </c>
      <c r="F8672" s="72" t="s">
        <v>25</v>
      </c>
      <c r="G8672" s="123" t="s">
        <v>380</v>
      </c>
      <c r="H8672" s="50"/>
      <c r="I8672" s="50"/>
      <c r="J8672" s="85" t="s">
        <v>140</v>
      </c>
      <c r="K8672" s="84" t="s">
        <v>140</v>
      </c>
      <c r="L8672" s="85" t="s">
        <v>141</v>
      </c>
      <c r="M8672" s="124"/>
      <c r="N8672" s="124"/>
      <c r="O8672" s="4" t="str">
        <f t="shared" si="954"/>
        <v>Agapostemon (Agapostemon) texanus</v>
      </c>
      <c r="P8672" s="85" t="str">
        <f t="shared" si="950"/>
        <v>Agapostemon texanus</v>
      </c>
      <c r="Q8672" s="72" t="s">
        <v>29</v>
      </c>
      <c r="R8672" s="24">
        <v>4</v>
      </c>
      <c r="S8672" s="72"/>
      <c r="T8672" s="72"/>
      <c r="U8672" s="72"/>
      <c r="V8672" s="59" t="s">
        <v>182</v>
      </c>
      <c r="W8672" s="101">
        <v>42320</v>
      </c>
      <c r="X8672" s="50"/>
      <c r="Y8672" s="129">
        <f t="shared" si="953"/>
        <v>4</v>
      </c>
      <c r="Z8672" s="110">
        <f t="shared" si="951"/>
        <v>0</v>
      </c>
      <c r="AA8672" s="1">
        <f t="shared" si="952"/>
        <v>0</v>
      </c>
    </row>
    <row r="8673" spans="1:27" ht="14.25" customHeight="1">
      <c r="A8673" s="153"/>
      <c r="B8673" s="143">
        <v>20190921</v>
      </c>
      <c r="C8673" s="57" t="str">
        <f t="shared" si="949"/>
        <v>POS</v>
      </c>
      <c r="D8673" s="114">
        <v>42267</v>
      </c>
      <c r="E8673" s="59" t="s">
        <v>212</v>
      </c>
      <c r="F8673" s="72" t="s">
        <v>25</v>
      </c>
      <c r="G8673" s="123" t="s">
        <v>380</v>
      </c>
      <c r="H8673" s="50"/>
      <c r="I8673" s="50"/>
      <c r="J8673" s="85" t="s">
        <v>51</v>
      </c>
      <c r="K8673" s="112" t="s">
        <v>583</v>
      </c>
      <c r="L8673" s="85" t="s">
        <v>157</v>
      </c>
      <c r="M8673" s="124"/>
      <c r="N8673" s="124"/>
      <c r="O8673" s="4" t="str">
        <f t="shared" si="954"/>
        <v>Halictus (Protohalictus) rubicundus</v>
      </c>
      <c r="P8673" s="85" t="str">
        <f t="shared" si="950"/>
        <v>Halictus rubicundus</v>
      </c>
      <c r="Q8673" s="72" t="s">
        <v>29</v>
      </c>
      <c r="R8673" s="24">
        <v>60</v>
      </c>
      <c r="S8673" s="72"/>
      <c r="T8673" s="72"/>
      <c r="U8673" s="72"/>
      <c r="V8673" s="59" t="s">
        <v>182</v>
      </c>
      <c r="W8673" s="101">
        <v>42320</v>
      </c>
      <c r="X8673" s="50"/>
      <c r="Y8673" s="129">
        <f t="shared" si="953"/>
        <v>60</v>
      </c>
      <c r="Z8673" s="110">
        <f t="shared" si="951"/>
        <v>0</v>
      </c>
      <c r="AA8673" s="1">
        <f t="shared" si="952"/>
        <v>0</v>
      </c>
    </row>
    <row r="8674" spans="1:27" ht="14.25" customHeight="1">
      <c r="A8674" s="153"/>
      <c r="B8674" s="143">
        <v>20190921</v>
      </c>
      <c r="C8674" s="57" t="str">
        <f t="shared" si="949"/>
        <v>POS</v>
      </c>
      <c r="D8674" s="114">
        <v>42267</v>
      </c>
      <c r="E8674" s="59" t="s">
        <v>212</v>
      </c>
      <c r="F8674" s="72" t="s">
        <v>25</v>
      </c>
      <c r="G8674" s="123" t="s">
        <v>380</v>
      </c>
      <c r="H8674" s="50"/>
      <c r="I8674" s="50"/>
      <c r="J8674" s="85" t="s">
        <v>175</v>
      </c>
      <c r="K8674" s="112" t="s">
        <v>580</v>
      </c>
      <c r="L8674" s="85" t="s">
        <v>176</v>
      </c>
      <c r="M8674" s="124"/>
      <c r="N8674" s="124"/>
      <c r="O8674" s="4" t="str">
        <f t="shared" si="954"/>
        <v>Ceratina (Zadontomerus) acantha</v>
      </c>
      <c r="P8674" s="85" t="str">
        <f t="shared" si="950"/>
        <v>Ceratina acantha</v>
      </c>
      <c r="Q8674" s="72" t="s">
        <v>43</v>
      </c>
      <c r="R8674" s="24">
        <v>2</v>
      </c>
      <c r="S8674" s="72"/>
      <c r="T8674" s="72"/>
      <c r="U8674" s="72"/>
      <c r="V8674" s="59" t="s">
        <v>182</v>
      </c>
      <c r="W8674" s="101">
        <v>42320</v>
      </c>
      <c r="X8674" s="50"/>
      <c r="Y8674" s="129">
        <f t="shared" si="953"/>
        <v>2</v>
      </c>
      <c r="Z8674" s="110">
        <f t="shared" si="951"/>
        <v>0</v>
      </c>
      <c r="AA8674" s="1">
        <f t="shared" si="952"/>
        <v>0</v>
      </c>
    </row>
    <row r="8675" spans="1:27" ht="14.25" customHeight="1">
      <c r="A8675" s="148"/>
      <c r="B8675" s="139">
        <v>20180906</v>
      </c>
      <c r="C8675" s="57" t="str">
        <f t="shared" si="949"/>
        <v>POS</v>
      </c>
      <c r="D8675" s="115">
        <f t="shared" ref="D8675:D8706" si="955">DATEVALUE(LEFT(B8675,4)&amp;"/"&amp;MID(B8675,5,2)&amp;"/"&amp;RIGHT(B8675,2))</f>
        <v>41887</v>
      </c>
      <c r="E8675" s="9" t="s">
        <v>296</v>
      </c>
      <c r="F8675" s="37" t="s">
        <v>33</v>
      </c>
      <c r="G8675" s="11" t="s">
        <v>380</v>
      </c>
      <c r="H8675" s="2"/>
      <c r="I8675" s="2"/>
      <c r="J8675" s="4" t="s">
        <v>51</v>
      </c>
      <c r="K8675" s="84" t="s">
        <v>582</v>
      </c>
      <c r="L8675" s="4" t="s">
        <v>52</v>
      </c>
      <c r="M8675" s="4"/>
      <c r="N8675" s="4"/>
      <c r="O8675" s="4" t="str">
        <f t="shared" si="954"/>
        <v>Halictus (Seladonia) tripartitus</v>
      </c>
      <c r="P8675" s="85" t="str">
        <f t="shared" si="950"/>
        <v>Halictus tripartitus</v>
      </c>
      <c r="Q8675" s="12" t="s">
        <v>29</v>
      </c>
      <c r="R8675" s="24">
        <v>17</v>
      </c>
      <c r="S8675" s="12"/>
      <c r="T8675" s="12"/>
      <c r="U8675" s="12"/>
      <c r="V8675" s="10" t="s">
        <v>182</v>
      </c>
      <c r="W8675" s="118">
        <v>42009</v>
      </c>
      <c r="X8675" s="2" t="s">
        <v>335</v>
      </c>
      <c r="Y8675" s="129">
        <f t="shared" si="953"/>
        <v>17</v>
      </c>
      <c r="Z8675" s="110">
        <f t="shared" si="951"/>
        <v>0</v>
      </c>
      <c r="AA8675" s="1">
        <f t="shared" si="952"/>
        <v>0</v>
      </c>
    </row>
    <row r="8676" spans="1:27" ht="14.25" customHeight="1">
      <c r="A8676" s="145"/>
      <c r="B8676" s="139">
        <v>20200524</v>
      </c>
      <c r="C8676" s="57" t="str">
        <f t="shared" si="949"/>
        <v>POS</v>
      </c>
      <c r="D8676" s="115">
        <f t="shared" si="955"/>
        <v>42513</v>
      </c>
      <c r="E8676" s="9" t="s">
        <v>38</v>
      </c>
      <c r="F8676" s="37" t="s">
        <v>25</v>
      </c>
      <c r="G8676" s="11" t="s">
        <v>380</v>
      </c>
      <c r="H8676" s="3"/>
      <c r="I8676" s="3"/>
      <c r="J8676" s="4" t="s">
        <v>27</v>
      </c>
      <c r="K8676" s="4" t="s">
        <v>578</v>
      </c>
      <c r="L8676" s="4" t="s">
        <v>44</v>
      </c>
      <c r="M8676" s="4"/>
      <c r="N8676" s="4"/>
      <c r="O8676" s="4" t="str">
        <f t="shared" si="954"/>
        <v>Bombus (Pyrobombus) mixtus</v>
      </c>
      <c r="P8676" s="85" t="str">
        <f t="shared" si="950"/>
        <v>Bombus mixtus</v>
      </c>
      <c r="Q8676" s="11" t="s">
        <v>43</v>
      </c>
      <c r="R8676" s="24">
        <v>1</v>
      </c>
      <c r="S8676" s="12"/>
      <c r="T8676" s="12"/>
      <c r="U8676" s="12"/>
      <c r="V8676" s="10" t="s">
        <v>182</v>
      </c>
      <c r="W8676" s="6"/>
      <c r="X8676" s="50"/>
      <c r="Y8676" s="129">
        <f t="shared" si="953"/>
        <v>1</v>
      </c>
      <c r="Z8676" s="110">
        <f t="shared" si="951"/>
        <v>0</v>
      </c>
      <c r="AA8676" s="1">
        <f t="shared" si="952"/>
        <v>0</v>
      </c>
    </row>
    <row r="8677" spans="1:27" ht="14.25" customHeight="1">
      <c r="A8677" s="145"/>
      <c r="B8677" s="139">
        <v>20200524</v>
      </c>
      <c r="C8677" s="57" t="str">
        <f t="shared" si="949"/>
        <v>POS</v>
      </c>
      <c r="D8677" s="115">
        <f t="shared" si="955"/>
        <v>42513</v>
      </c>
      <c r="E8677" s="9" t="s">
        <v>38</v>
      </c>
      <c r="F8677" s="37" t="s">
        <v>25</v>
      </c>
      <c r="G8677" s="11" t="s">
        <v>380</v>
      </c>
      <c r="H8677" s="3"/>
      <c r="I8677" s="3"/>
      <c r="J8677" s="4" t="s">
        <v>27</v>
      </c>
      <c r="K8677" s="4" t="s">
        <v>578</v>
      </c>
      <c r="L8677" s="4" t="s">
        <v>44</v>
      </c>
      <c r="M8677" s="4"/>
      <c r="N8677" s="4"/>
      <c r="O8677" s="4" t="str">
        <f t="shared" si="954"/>
        <v>Bombus (Pyrobombus) mixtus</v>
      </c>
      <c r="P8677" s="85" t="str">
        <f t="shared" si="950"/>
        <v>Bombus mixtus</v>
      </c>
      <c r="Q8677" s="11" t="s">
        <v>29</v>
      </c>
      <c r="R8677" s="24">
        <v>7</v>
      </c>
      <c r="S8677" s="12"/>
      <c r="T8677" s="12"/>
      <c r="U8677" s="12"/>
      <c r="V8677" s="10" t="s">
        <v>182</v>
      </c>
      <c r="W8677" s="6"/>
      <c r="X8677" s="50"/>
      <c r="Y8677" s="129">
        <f t="shared" si="953"/>
        <v>7</v>
      </c>
      <c r="Z8677" s="110">
        <f t="shared" si="951"/>
        <v>0</v>
      </c>
      <c r="AA8677" s="1">
        <f t="shared" si="952"/>
        <v>0</v>
      </c>
    </row>
    <row r="8678" spans="1:27" ht="14.25" customHeight="1">
      <c r="A8678" s="145"/>
      <c r="B8678" s="139">
        <v>20200524</v>
      </c>
      <c r="C8678" s="57" t="str">
        <f t="shared" si="949"/>
        <v>POS</v>
      </c>
      <c r="D8678" s="115">
        <f t="shared" si="955"/>
        <v>42513</v>
      </c>
      <c r="E8678" s="9" t="s">
        <v>38</v>
      </c>
      <c r="F8678" s="37" t="s">
        <v>25</v>
      </c>
      <c r="G8678" s="11" t="s">
        <v>380</v>
      </c>
      <c r="H8678" s="3"/>
      <c r="I8678" s="3"/>
      <c r="J8678" s="4" t="s">
        <v>27</v>
      </c>
      <c r="K8678" s="4" t="s">
        <v>578</v>
      </c>
      <c r="L8678" s="4" t="s">
        <v>47</v>
      </c>
      <c r="M8678" s="4"/>
      <c r="N8678" s="4"/>
      <c r="O8678" s="4" t="str">
        <f t="shared" si="954"/>
        <v>Bombus (Pyrobombus) vosnesenskii</v>
      </c>
      <c r="P8678" s="85" t="str">
        <f t="shared" si="950"/>
        <v>Bombus vosnesenskii</v>
      </c>
      <c r="Q8678" s="11" t="s">
        <v>29</v>
      </c>
      <c r="R8678" s="24">
        <v>15</v>
      </c>
      <c r="S8678" s="12"/>
      <c r="T8678" s="12"/>
      <c r="U8678" s="12"/>
      <c r="V8678" s="10" t="s">
        <v>182</v>
      </c>
      <c r="W8678" s="6"/>
      <c r="X8678" s="50"/>
      <c r="Y8678" s="129">
        <f t="shared" si="953"/>
        <v>15</v>
      </c>
      <c r="Z8678" s="110">
        <f t="shared" si="951"/>
        <v>0</v>
      </c>
      <c r="AA8678" s="1">
        <f t="shared" si="952"/>
        <v>0</v>
      </c>
    </row>
    <row r="8679" spans="1:27" ht="14.25" customHeight="1">
      <c r="A8679" s="145"/>
      <c r="B8679" s="139">
        <v>20200524</v>
      </c>
      <c r="C8679" s="57" t="str">
        <f t="shared" si="949"/>
        <v>POS</v>
      </c>
      <c r="D8679" s="115">
        <f t="shared" si="955"/>
        <v>42513</v>
      </c>
      <c r="E8679" s="9" t="s">
        <v>38</v>
      </c>
      <c r="F8679" s="37" t="s">
        <v>25</v>
      </c>
      <c r="G8679" s="11" t="s">
        <v>380</v>
      </c>
      <c r="H8679" s="3"/>
      <c r="I8679" s="3"/>
      <c r="J8679" s="4" t="s">
        <v>27</v>
      </c>
      <c r="K8679" s="4" t="s">
        <v>578</v>
      </c>
      <c r="L8679" s="4" t="s">
        <v>50</v>
      </c>
      <c r="M8679" s="4"/>
      <c r="N8679" s="4"/>
      <c r="O8679" s="4" t="str">
        <f t="shared" si="954"/>
        <v>Bombus (Pyrobombus) melanopygus</v>
      </c>
      <c r="P8679" s="85" t="str">
        <f t="shared" si="950"/>
        <v>Bombus melanopygus</v>
      </c>
      <c r="Q8679" s="11" t="s">
        <v>29</v>
      </c>
      <c r="R8679" s="24">
        <v>1</v>
      </c>
      <c r="S8679" s="12"/>
      <c r="T8679" s="12"/>
      <c r="U8679" s="12"/>
      <c r="V8679" s="10" t="s">
        <v>182</v>
      </c>
      <c r="W8679" s="6"/>
      <c r="X8679" s="50"/>
      <c r="Y8679" s="129">
        <f t="shared" si="953"/>
        <v>1</v>
      </c>
      <c r="Z8679" s="110">
        <f t="shared" si="951"/>
        <v>0</v>
      </c>
      <c r="AA8679" s="1">
        <f t="shared" si="952"/>
        <v>0</v>
      </c>
    </row>
    <row r="8680" spans="1:27" ht="14.25" customHeight="1">
      <c r="A8680" s="145"/>
      <c r="B8680" s="139">
        <v>20200524</v>
      </c>
      <c r="C8680" s="57" t="str">
        <f t="shared" si="949"/>
        <v>POS</v>
      </c>
      <c r="D8680" s="115">
        <f t="shared" si="955"/>
        <v>42513</v>
      </c>
      <c r="E8680" s="9" t="s">
        <v>38</v>
      </c>
      <c r="F8680" s="37" t="s">
        <v>25</v>
      </c>
      <c r="G8680" s="11" t="s">
        <v>380</v>
      </c>
      <c r="H8680" s="3"/>
      <c r="I8680" s="3"/>
      <c r="J8680" s="4" t="s">
        <v>27</v>
      </c>
      <c r="K8680" s="4" t="s">
        <v>578</v>
      </c>
      <c r="L8680" s="4" t="s">
        <v>87</v>
      </c>
      <c r="M8680" s="4"/>
      <c r="N8680" s="4"/>
      <c r="O8680" s="4" t="str">
        <f t="shared" si="954"/>
        <v>Bombus (Pyrobombus) flavifrons</v>
      </c>
      <c r="P8680" s="85" t="str">
        <f t="shared" si="950"/>
        <v>Bombus flavifrons</v>
      </c>
      <c r="Q8680" s="11" t="s">
        <v>29</v>
      </c>
      <c r="R8680" s="24">
        <v>4</v>
      </c>
      <c r="S8680" s="12"/>
      <c r="T8680" s="12"/>
      <c r="U8680" s="12"/>
      <c r="V8680" s="10" t="s">
        <v>182</v>
      </c>
      <c r="W8680" s="6"/>
      <c r="X8680" s="50"/>
      <c r="Y8680" s="129">
        <f t="shared" si="953"/>
        <v>4</v>
      </c>
      <c r="Z8680" s="110">
        <f t="shared" si="951"/>
        <v>0</v>
      </c>
      <c r="AA8680" s="1">
        <f t="shared" si="952"/>
        <v>0</v>
      </c>
    </row>
    <row r="8681" spans="1:27" ht="14.25" customHeight="1">
      <c r="A8681" s="145"/>
      <c r="B8681" s="139">
        <v>20200524</v>
      </c>
      <c r="C8681" s="57" t="str">
        <f t="shared" si="949"/>
        <v>POS</v>
      </c>
      <c r="D8681" s="115">
        <f t="shared" si="955"/>
        <v>42513</v>
      </c>
      <c r="E8681" s="9" t="s">
        <v>38</v>
      </c>
      <c r="F8681" s="37" t="s">
        <v>25</v>
      </c>
      <c r="G8681" s="11" t="s">
        <v>380</v>
      </c>
      <c r="H8681" s="3"/>
      <c r="I8681" s="3"/>
      <c r="J8681" s="4" t="s">
        <v>140</v>
      </c>
      <c r="K8681" s="4" t="s">
        <v>140</v>
      </c>
      <c r="L8681" s="4" t="s">
        <v>141</v>
      </c>
      <c r="M8681" s="4"/>
      <c r="N8681" s="4"/>
      <c r="O8681" s="4" t="str">
        <f t="shared" si="954"/>
        <v>Agapostemon (Agapostemon) texanus</v>
      </c>
      <c r="P8681" s="85" t="str">
        <f t="shared" si="950"/>
        <v>Agapostemon texanus</v>
      </c>
      <c r="Q8681" s="11" t="s">
        <v>29</v>
      </c>
      <c r="R8681" s="24">
        <v>36</v>
      </c>
      <c r="S8681" s="12"/>
      <c r="T8681" s="12"/>
      <c r="U8681" s="12"/>
      <c r="V8681" s="10" t="s">
        <v>182</v>
      </c>
      <c r="W8681" s="6"/>
      <c r="X8681" s="50"/>
      <c r="Y8681" s="129">
        <f t="shared" si="953"/>
        <v>36</v>
      </c>
      <c r="Z8681" s="110">
        <f t="shared" si="951"/>
        <v>0</v>
      </c>
      <c r="AA8681" s="1">
        <f t="shared" si="952"/>
        <v>0</v>
      </c>
    </row>
    <row r="8682" spans="1:27" ht="14.25" customHeight="1">
      <c r="A8682" s="145"/>
      <c r="B8682" s="139">
        <v>20200524</v>
      </c>
      <c r="C8682" s="57" t="str">
        <f t="shared" si="949"/>
        <v>POS</v>
      </c>
      <c r="D8682" s="115">
        <f t="shared" si="955"/>
        <v>42513</v>
      </c>
      <c r="E8682" s="9" t="s">
        <v>38</v>
      </c>
      <c r="F8682" s="37" t="s">
        <v>25</v>
      </c>
      <c r="G8682" s="11" t="s">
        <v>380</v>
      </c>
      <c r="H8682" s="3"/>
      <c r="I8682" s="3"/>
      <c r="J8682" s="4" t="s">
        <v>51</v>
      </c>
      <c r="K8682" s="112" t="s">
        <v>583</v>
      </c>
      <c r="L8682" s="4" t="s">
        <v>157</v>
      </c>
      <c r="M8682" s="4"/>
      <c r="N8682" s="4"/>
      <c r="O8682" s="4" t="str">
        <f t="shared" si="954"/>
        <v>Halictus (Protohalictus) rubicundus</v>
      </c>
      <c r="P8682" s="85" t="str">
        <f t="shared" si="950"/>
        <v>Halictus rubicundus</v>
      </c>
      <c r="Q8682" s="11" t="s">
        <v>29</v>
      </c>
      <c r="R8682" s="24">
        <v>2</v>
      </c>
      <c r="S8682" s="12"/>
      <c r="T8682" s="12"/>
      <c r="U8682" s="12"/>
      <c r="V8682" s="10" t="s">
        <v>182</v>
      </c>
      <c r="W8682" s="6"/>
      <c r="X8682" s="50"/>
      <c r="Y8682" s="129">
        <f t="shared" si="953"/>
        <v>2</v>
      </c>
      <c r="Z8682" s="110">
        <f t="shared" si="951"/>
        <v>0</v>
      </c>
      <c r="AA8682" s="1">
        <f t="shared" si="952"/>
        <v>0</v>
      </c>
    </row>
    <row r="8683" spans="1:27" ht="14.25" customHeight="1">
      <c r="A8683" s="145"/>
      <c r="B8683" s="139">
        <v>20200524</v>
      </c>
      <c r="C8683" s="57" t="str">
        <f t="shared" si="949"/>
        <v>POS</v>
      </c>
      <c r="D8683" s="115">
        <f t="shared" si="955"/>
        <v>42513</v>
      </c>
      <c r="E8683" s="9" t="s">
        <v>38</v>
      </c>
      <c r="F8683" s="37" t="s">
        <v>25</v>
      </c>
      <c r="G8683" s="11" t="s">
        <v>380</v>
      </c>
      <c r="H8683" s="3"/>
      <c r="I8683" s="3"/>
      <c r="J8683" s="4" t="s">
        <v>51</v>
      </c>
      <c r="K8683" s="84" t="s">
        <v>582</v>
      </c>
      <c r="L8683" s="4" t="s">
        <v>196</v>
      </c>
      <c r="M8683" s="4"/>
      <c r="N8683" s="4"/>
      <c r="O8683" s="4" t="str">
        <f t="shared" si="954"/>
        <v>Halictus (Seladonia) confusus</v>
      </c>
      <c r="P8683" s="85" t="str">
        <f t="shared" si="950"/>
        <v>Halictus confusus</v>
      </c>
      <c r="Q8683" s="11" t="s">
        <v>29</v>
      </c>
      <c r="R8683" s="24">
        <v>9</v>
      </c>
      <c r="S8683" s="12"/>
      <c r="T8683" s="12"/>
      <c r="U8683" s="12"/>
      <c r="V8683" s="10" t="s">
        <v>182</v>
      </c>
      <c r="W8683" s="6"/>
      <c r="X8683" s="50"/>
      <c r="Y8683" s="129">
        <f t="shared" si="953"/>
        <v>9</v>
      </c>
      <c r="Z8683" s="110">
        <f t="shared" si="951"/>
        <v>0</v>
      </c>
      <c r="AA8683" s="1">
        <f t="shared" si="952"/>
        <v>0</v>
      </c>
    </row>
    <row r="8684" spans="1:27" ht="14.25" customHeight="1">
      <c r="A8684" s="145"/>
      <c r="B8684" s="139">
        <v>20200524</v>
      </c>
      <c r="C8684" s="57" t="str">
        <f t="shared" si="949"/>
        <v>POS</v>
      </c>
      <c r="D8684" s="115">
        <f t="shared" si="955"/>
        <v>42513</v>
      </c>
      <c r="E8684" s="9" t="s">
        <v>213</v>
      </c>
      <c r="F8684" s="37" t="s">
        <v>25</v>
      </c>
      <c r="G8684" s="11" t="s">
        <v>380</v>
      </c>
      <c r="H8684" s="3"/>
      <c r="I8684" s="3"/>
      <c r="J8684" s="4" t="s">
        <v>48</v>
      </c>
      <c r="K8684" s="4" t="s">
        <v>48</v>
      </c>
      <c r="L8684" s="4" t="s">
        <v>49</v>
      </c>
      <c r="M8684" s="4"/>
      <c r="N8684" s="4"/>
      <c r="O8684" s="4" t="str">
        <f t="shared" si="954"/>
        <v>Apis (Apis) mellifera</v>
      </c>
      <c r="P8684" s="85" t="str">
        <f t="shared" si="950"/>
        <v>Apis mellifera</v>
      </c>
      <c r="Q8684" s="11" t="s">
        <v>29</v>
      </c>
      <c r="R8684" s="24">
        <v>1</v>
      </c>
      <c r="S8684" s="12"/>
      <c r="T8684" s="12"/>
      <c r="U8684" s="12"/>
      <c r="V8684" s="10" t="s">
        <v>182</v>
      </c>
      <c r="W8684" s="6"/>
      <c r="X8684" s="50"/>
      <c r="Y8684" s="129">
        <f t="shared" si="953"/>
        <v>1</v>
      </c>
      <c r="Z8684" s="110">
        <f t="shared" si="951"/>
        <v>0</v>
      </c>
      <c r="AA8684" s="1">
        <f t="shared" si="952"/>
        <v>0</v>
      </c>
    </row>
    <row r="8685" spans="1:27" ht="14.25" customHeight="1">
      <c r="A8685" s="145"/>
      <c r="B8685" s="139">
        <v>20200524</v>
      </c>
      <c r="C8685" s="57" t="str">
        <f t="shared" si="949"/>
        <v>POS</v>
      </c>
      <c r="D8685" s="115">
        <f t="shared" si="955"/>
        <v>42513</v>
      </c>
      <c r="E8685" s="9" t="s">
        <v>213</v>
      </c>
      <c r="F8685" s="37" t="s">
        <v>25</v>
      </c>
      <c r="G8685" s="11" t="s">
        <v>380</v>
      </c>
      <c r="H8685" s="3"/>
      <c r="I8685" s="3"/>
      <c r="J8685" s="4" t="s">
        <v>27</v>
      </c>
      <c r="K8685" s="4" t="s">
        <v>578</v>
      </c>
      <c r="L8685" s="4" t="s">
        <v>44</v>
      </c>
      <c r="M8685" s="4"/>
      <c r="N8685" s="4"/>
      <c r="O8685" s="4" t="str">
        <f t="shared" si="954"/>
        <v>Bombus (Pyrobombus) mixtus</v>
      </c>
      <c r="P8685" s="85" t="str">
        <f t="shared" si="950"/>
        <v>Bombus mixtus</v>
      </c>
      <c r="Q8685" s="11" t="s">
        <v>29</v>
      </c>
      <c r="R8685" s="24">
        <v>8</v>
      </c>
      <c r="S8685" s="12"/>
      <c r="T8685" s="12"/>
      <c r="U8685" s="12"/>
      <c r="V8685" s="10" t="s">
        <v>182</v>
      </c>
      <c r="W8685" s="6"/>
      <c r="X8685" s="50"/>
      <c r="Y8685" s="129">
        <f t="shared" si="953"/>
        <v>8</v>
      </c>
      <c r="Z8685" s="110">
        <f t="shared" si="951"/>
        <v>0</v>
      </c>
      <c r="AA8685" s="1">
        <f t="shared" si="952"/>
        <v>0</v>
      </c>
    </row>
    <row r="8686" spans="1:27" ht="14.25" customHeight="1">
      <c r="A8686" s="145"/>
      <c r="B8686" s="139">
        <v>20200524</v>
      </c>
      <c r="C8686" s="57" t="str">
        <f t="shared" si="949"/>
        <v>POS</v>
      </c>
      <c r="D8686" s="115">
        <f t="shared" si="955"/>
        <v>42513</v>
      </c>
      <c r="E8686" s="9" t="s">
        <v>213</v>
      </c>
      <c r="F8686" s="37" t="s">
        <v>25</v>
      </c>
      <c r="G8686" s="11" t="s">
        <v>380</v>
      </c>
      <c r="H8686" s="3"/>
      <c r="I8686" s="3"/>
      <c r="J8686" s="4" t="s">
        <v>27</v>
      </c>
      <c r="K8686" s="4" t="s">
        <v>578</v>
      </c>
      <c r="L8686" s="4" t="s">
        <v>44</v>
      </c>
      <c r="M8686" s="4"/>
      <c r="N8686" s="4"/>
      <c r="O8686" s="4" t="str">
        <f t="shared" si="954"/>
        <v>Bombus (Pyrobombus) mixtus</v>
      </c>
      <c r="P8686" s="85" t="str">
        <f t="shared" si="950"/>
        <v>Bombus mixtus</v>
      </c>
      <c r="Q8686" s="11" t="s">
        <v>43</v>
      </c>
      <c r="R8686" s="24">
        <v>4</v>
      </c>
      <c r="S8686" s="12"/>
      <c r="T8686" s="12"/>
      <c r="U8686" s="12"/>
      <c r="V8686" s="10" t="s">
        <v>182</v>
      </c>
      <c r="W8686" s="6"/>
      <c r="X8686" s="50"/>
      <c r="Y8686" s="129">
        <f t="shared" si="953"/>
        <v>4</v>
      </c>
      <c r="Z8686" s="110">
        <f t="shared" si="951"/>
        <v>0</v>
      </c>
      <c r="AA8686" s="1">
        <f t="shared" si="952"/>
        <v>0</v>
      </c>
    </row>
    <row r="8687" spans="1:27" ht="14.25" customHeight="1">
      <c r="A8687" s="145"/>
      <c r="B8687" s="139">
        <v>20200524</v>
      </c>
      <c r="C8687" s="57" t="str">
        <f t="shared" si="949"/>
        <v>POS</v>
      </c>
      <c r="D8687" s="115">
        <f t="shared" si="955"/>
        <v>42513</v>
      </c>
      <c r="E8687" s="9" t="s">
        <v>213</v>
      </c>
      <c r="F8687" s="37" t="s">
        <v>25</v>
      </c>
      <c r="G8687" s="11" t="s">
        <v>380</v>
      </c>
      <c r="H8687" s="3"/>
      <c r="I8687" s="3"/>
      <c r="J8687" s="4" t="s">
        <v>27</v>
      </c>
      <c r="K8687" s="4" t="s">
        <v>578</v>
      </c>
      <c r="L8687" s="4" t="s">
        <v>47</v>
      </c>
      <c r="M8687" s="4"/>
      <c r="N8687" s="4"/>
      <c r="O8687" s="4" t="str">
        <f t="shared" si="954"/>
        <v>Bombus (Pyrobombus) vosnesenskii</v>
      </c>
      <c r="P8687" s="85" t="str">
        <f t="shared" si="950"/>
        <v>Bombus vosnesenskii</v>
      </c>
      <c r="Q8687" s="11" t="s">
        <v>29</v>
      </c>
      <c r="R8687" s="24">
        <v>15</v>
      </c>
      <c r="S8687" s="12"/>
      <c r="T8687" s="12"/>
      <c r="U8687" s="12"/>
      <c r="V8687" s="10" t="s">
        <v>182</v>
      </c>
      <c r="W8687" s="6"/>
      <c r="X8687" s="50"/>
      <c r="Y8687" s="129">
        <f t="shared" si="953"/>
        <v>15</v>
      </c>
      <c r="Z8687" s="110">
        <f t="shared" si="951"/>
        <v>0</v>
      </c>
      <c r="AA8687" s="1">
        <f t="shared" si="952"/>
        <v>0</v>
      </c>
    </row>
    <row r="8688" spans="1:27" ht="14.25" customHeight="1">
      <c r="A8688" s="145"/>
      <c r="B8688" s="139">
        <v>20200524</v>
      </c>
      <c r="C8688" s="57" t="str">
        <f t="shared" si="949"/>
        <v>POS</v>
      </c>
      <c r="D8688" s="115">
        <f t="shared" si="955"/>
        <v>42513</v>
      </c>
      <c r="E8688" s="9" t="s">
        <v>213</v>
      </c>
      <c r="F8688" s="37" t="s">
        <v>25</v>
      </c>
      <c r="G8688" s="11" t="s">
        <v>380</v>
      </c>
      <c r="H8688" s="3"/>
      <c r="I8688" s="3"/>
      <c r="J8688" s="4" t="s">
        <v>27</v>
      </c>
      <c r="K8688" s="4" t="s">
        <v>578</v>
      </c>
      <c r="L8688" s="4" t="s">
        <v>87</v>
      </c>
      <c r="M8688" s="4"/>
      <c r="N8688" s="4"/>
      <c r="O8688" s="4" t="str">
        <f t="shared" si="954"/>
        <v>Bombus (Pyrobombus) flavifrons</v>
      </c>
      <c r="P8688" s="85" t="str">
        <f t="shared" si="950"/>
        <v>Bombus flavifrons</v>
      </c>
      <c r="Q8688" s="11" t="s">
        <v>29</v>
      </c>
      <c r="R8688" s="24">
        <v>5</v>
      </c>
      <c r="S8688" s="12"/>
      <c r="T8688" s="12"/>
      <c r="U8688" s="12"/>
      <c r="V8688" s="10" t="s">
        <v>182</v>
      </c>
      <c r="W8688" s="6"/>
      <c r="X8688" s="50"/>
      <c r="Y8688" s="129">
        <f t="shared" si="953"/>
        <v>5</v>
      </c>
      <c r="Z8688" s="110">
        <f t="shared" si="951"/>
        <v>0</v>
      </c>
      <c r="AA8688" s="1">
        <f t="shared" si="952"/>
        <v>0</v>
      </c>
    </row>
    <row r="8689" spans="1:27" ht="14.25" customHeight="1">
      <c r="A8689" s="145"/>
      <c r="B8689" s="139">
        <v>20200524</v>
      </c>
      <c r="C8689" s="57" t="str">
        <f t="shared" si="949"/>
        <v>POS</v>
      </c>
      <c r="D8689" s="115">
        <f t="shared" si="955"/>
        <v>42513</v>
      </c>
      <c r="E8689" s="9" t="s">
        <v>213</v>
      </c>
      <c r="F8689" s="37" t="s">
        <v>25</v>
      </c>
      <c r="G8689" s="11" t="s">
        <v>380</v>
      </c>
      <c r="H8689" s="3"/>
      <c r="I8689" s="3"/>
      <c r="J8689" s="4" t="s">
        <v>140</v>
      </c>
      <c r="K8689" s="4" t="s">
        <v>140</v>
      </c>
      <c r="L8689" s="4" t="s">
        <v>141</v>
      </c>
      <c r="M8689" s="4"/>
      <c r="N8689" s="4"/>
      <c r="O8689" s="4" t="str">
        <f t="shared" si="954"/>
        <v>Agapostemon (Agapostemon) texanus</v>
      </c>
      <c r="P8689" s="85" t="str">
        <f t="shared" si="950"/>
        <v>Agapostemon texanus</v>
      </c>
      <c r="Q8689" s="11" t="s">
        <v>29</v>
      </c>
      <c r="R8689" s="24">
        <v>30</v>
      </c>
      <c r="S8689" s="12"/>
      <c r="T8689" s="12"/>
      <c r="U8689" s="12"/>
      <c r="V8689" s="10" t="s">
        <v>182</v>
      </c>
      <c r="W8689" s="6"/>
      <c r="X8689" s="50"/>
      <c r="Y8689" s="129">
        <f t="shared" si="953"/>
        <v>30</v>
      </c>
      <c r="Z8689" s="110">
        <f t="shared" si="951"/>
        <v>0</v>
      </c>
      <c r="AA8689" s="1">
        <f t="shared" si="952"/>
        <v>0</v>
      </c>
    </row>
    <row r="8690" spans="1:27" ht="14.25" customHeight="1">
      <c r="A8690" s="145"/>
      <c r="B8690" s="139">
        <v>20200524</v>
      </c>
      <c r="C8690" s="57" t="str">
        <f t="shared" si="949"/>
        <v>POS</v>
      </c>
      <c r="D8690" s="115">
        <f t="shared" si="955"/>
        <v>42513</v>
      </c>
      <c r="E8690" s="9" t="s">
        <v>213</v>
      </c>
      <c r="F8690" s="37" t="s">
        <v>25</v>
      </c>
      <c r="G8690" s="11" t="s">
        <v>380</v>
      </c>
      <c r="H8690" s="3"/>
      <c r="I8690" s="3"/>
      <c r="J8690" s="4" t="s">
        <v>51</v>
      </c>
      <c r="K8690" s="84" t="s">
        <v>582</v>
      </c>
      <c r="L8690" s="4" t="s">
        <v>52</v>
      </c>
      <c r="M8690" s="4"/>
      <c r="N8690" s="4"/>
      <c r="O8690" s="4" t="str">
        <f t="shared" si="954"/>
        <v>Halictus (Seladonia) tripartitus</v>
      </c>
      <c r="P8690" s="85" t="str">
        <f t="shared" si="950"/>
        <v>Halictus tripartitus</v>
      </c>
      <c r="Q8690" s="11" t="s">
        <v>29</v>
      </c>
      <c r="R8690" s="24">
        <v>29</v>
      </c>
      <c r="S8690" s="12"/>
      <c r="T8690" s="12"/>
      <c r="U8690" s="12"/>
      <c r="V8690" s="10" t="s">
        <v>182</v>
      </c>
      <c r="W8690" s="6"/>
      <c r="X8690" s="50"/>
      <c r="Y8690" s="129">
        <f t="shared" si="953"/>
        <v>29</v>
      </c>
      <c r="Z8690" s="110">
        <f t="shared" si="951"/>
        <v>0</v>
      </c>
      <c r="AA8690" s="1">
        <f t="shared" si="952"/>
        <v>0</v>
      </c>
    </row>
    <row r="8691" spans="1:27" ht="14.25" customHeight="1">
      <c r="A8691" s="145"/>
      <c r="B8691" s="139">
        <v>20200524</v>
      </c>
      <c r="C8691" s="57" t="str">
        <f t="shared" si="949"/>
        <v>POS</v>
      </c>
      <c r="D8691" s="115">
        <f t="shared" si="955"/>
        <v>42513</v>
      </c>
      <c r="E8691" s="9" t="s">
        <v>227</v>
      </c>
      <c r="F8691" s="37" t="s">
        <v>25</v>
      </c>
      <c r="G8691" s="11" t="s">
        <v>380</v>
      </c>
      <c r="H8691" s="3"/>
      <c r="I8691" s="3"/>
      <c r="J8691" s="4" t="s">
        <v>48</v>
      </c>
      <c r="K8691" s="4" t="s">
        <v>48</v>
      </c>
      <c r="L8691" s="4" t="s">
        <v>49</v>
      </c>
      <c r="M8691" s="4"/>
      <c r="N8691" s="4"/>
      <c r="O8691" s="4" t="str">
        <f t="shared" si="954"/>
        <v>Apis (Apis) mellifera</v>
      </c>
      <c r="P8691" s="85" t="str">
        <f t="shared" si="950"/>
        <v>Apis mellifera</v>
      </c>
      <c r="Q8691" s="11" t="s">
        <v>29</v>
      </c>
      <c r="R8691" s="24">
        <v>1</v>
      </c>
      <c r="S8691" s="12"/>
      <c r="T8691" s="12"/>
      <c r="U8691" s="12"/>
      <c r="V8691" s="10" t="s">
        <v>182</v>
      </c>
      <c r="W8691" s="6"/>
      <c r="X8691" s="50"/>
      <c r="Y8691" s="129">
        <f t="shared" si="953"/>
        <v>1</v>
      </c>
      <c r="Z8691" s="110">
        <f t="shared" si="951"/>
        <v>0</v>
      </c>
      <c r="AA8691" s="1">
        <f t="shared" si="952"/>
        <v>0</v>
      </c>
    </row>
    <row r="8692" spans="1:27" ht="14.25" customHeight="1">
      <c r="A8692" s="145"/>
      <c r="B8692" s="139">
        <v>20200524</v>
      </c>
      <c r="C8692" s="57" t="str">
        <f t="shared" si="949"/>
        <v>POS</v>
      </c>
      <c r="D8692" s="115">
        <f t="shared" si="955"/>
        <v>42513</v>
      </c>
      <c r="E8692" s="9" t="s">
        <v>227</v>
      </c>
      <c r="F8692" s="37" t="s">
        <v>25</v>
      </c>
      <c r="G8692" s="11" t="s">
        <v>380</v>
      </c>
      <c r="H8692" s="3"/>
      <c r="I8692" s="3"/>
      <c r="J8692" s="4" t="s">
        <v>140</v>
      </c>
      <c r="K8692" s="4" t="s">
        <v>140</v>
      </c>
      <c r="L8692" s="4" t="s">
        <v>141</v>
      </c>
      <c r="M8692" s="4"/>
      <c r="N8692" s="4"/>
      <c r="O8692" s="4" t="str">
        <f t="shared" si="954"/>
        <v>Agapostemon (Agapostemon) texanus</v>
      </c>
      <c r="P8692" s="85" t="str">
        <f t="shared" si="950"/>
        <v>Agapostemon texanus</v>
      </c>
      <c r="Q8692" s="11" t="s">
        <v>29</v>
      </c>
      <c r="R8692" s="24">
        <v>20</v>
      </c>
      <c r="S8692" s="12"/>
      <c r="T8692" s="12"/>
      <c r="U8692" s="12"/>
      <c r="V8692" s="10" t="s">
        <v>182</v>
      </c>
      <c r="W8692" s="6"/>
      <c r="X8692" s="50"/>
      <c r="Y8692" s="129">
        <f t="shared" si="953"/>
        <v>20</v>
      </c>
      <c r="Z8692" s="110">
        <f t="shared" si="951"/>
        <v>0</v>
      </c>
      <c r="AA8692" s="1">
        <f t="shared" si="952"/>
        <v>0</v>
      </c>
    </row>
    <row r="8693" spans="1:27" ht="14.25" customHeight="1">
      <c r="A8693" s="145"/>
      <c r="B8693" s="139">
        <v>20200524</v>
      </c>
      <c r="C8693" s="57" t="str">
        <f t="shared" si="949"/>
        <v>POS</v>
      </c>
      <c r="D8693" s="115">
        <f t="shared" si="955"/>
        <v>42513</v>
      </c>
      <c r="E8693" s="9" t="s">
        <v>227</v>
      </c>
      <c r="F8693" s="37" t="s">
        <v>25</v>
      </c>
      <c r="G8693" s="11" t="s">
        <v>380</v>
      </c>
      <c r="H8693" s="3"/>
      <c r="I8693" s="3"/>
      <c r="J8693" s="4" t="s">
        <v>27</v>
      </c>
      <c r="K8693" s="4" t="s">
        <v>578</v>
      </c>
      <c r="L8693" s="4" t="s">
        <v>44</v>
      </c>
      <c r="M8693" s="4"/>
      <c r="N8693" s="4"/>
      <c r="O8693" s="4" t="str">
        <f t="shared" si="954"/>
        <v>Bombus (Pyrobombus) mixtus</v>
      </c>
      <c r="P8693" s="85" t="str">
        <f t="shared" si="950"/>
        <v>Bombus mixtus</v>
      </c>
      <c r="Q8693" s="11" t="s">
        <v>29</v>
      </c>
      <c r="R8693" s="24">
        <v>16</v>
      </c>
      <c r="S8693" s="12"/>
      <c r="T8693" s="12"/>
      <c r="U8693" s="12"/>
      <c r="V8693" s="10" t="s">
        <v>182</v>
      </c>
      <c r="W8693" s="6"/>
      <c r="X8693" s="50"/>
      <c r="Y8693" s="129">
        <f t="shared" si="953"/>
        <v>16</v>
      </c>
      <c r="Z8693" s="110">
        <f t="shared" si="951"/>
        <v>0</v>
      </c>
      <c r="AA8693" s="1">
        <f t="shared" si="952"/>
        <v>0</v>
      </c>
    </row>
    <row r="8694" spans="1:27" ht="14.25" customHeight="1">
      <c r="A8694" s="145"/>
      <c r="B8694" s="139">
        <v>20200524</v>
      </c>
      <c r="C8694" s="57" t="str">
        <f t="shared" si="949"/>
        <v>POS</v>
      </c>
      <c r="D8694" s="115">
        <f t="shared" si="955"/>
        <v>42513</v>
      </c>
      <c r="E8694" s="9" t="s">
        <v>227</v>
      </c>
      <c r="F8694" s="37" t="s">
        <v>25</v>
      </c>
      <c r="G8694" s="11" t="s">
        <v>380</v>
      </c>
      <c r="H8694" s="3"/>
      <c r="I8694" s="3"/>
      <c r="J8694" s="4" t="s">
        <v>27</v>
      </c>
      <c r="K8694" s="4" t="s">
        <v>578</v>
      </c>
      <c r="L8694" s="4" t="s">
        <v>87</v>
      </c>
      <c r="M8694" s="4"/>
      <c r="N8694" s="4"/>
      <c r="O8694" s="4" t="str">
        <f t="shared" si="954"/>
        <v>Bombus (Pyrobombus) flavifrons</v>
      </c>
      <c r="P8694" s="85" t="str">
        <f t="shared" si="950"/>
        <v>Bombus flavifrons</v>
      </c>
      <c r="Q8694" s="11" t="s">
        <v>29</v>
      </c>
      <c r="R8694" s="24">
        <v>2</v>
      </c>
      <c r="S8694" s="12"/>
      <c r="T8694" s="12"/>
      <c r="U8694" s="12"/>
      <c r="V8694" s="10" t="s">
        <v>182</v>
      </c>
      <c r="W8694" s="6"/>
      <c r="X8694" s="50"/>
      <c r="Y8694" s="129">
        <f t="shared" si="953"/>
        <v>2</v>
      </c>
      <c r="Z8694" s="110">
        <f t="shared" si="951"/>
        <v>0</v>
      </c>
      <c r="AA8694" s="1">
        <f t="shared" si="952"/>
        <v>0</v>
      </c>
    </row>
    <row r="8695" spans="1:27" ht="14.25" customHeight="1">
      <c r="A8695" s="145"/>
      <c r="B8695" s="139">
        <v>20200524</v>
      </c>
      <c r="C8695" s="57" t="str">
        <f t="shared" si="949"/>
        <v>POS</v>
      </c>
      <c r="D8695" s="115">
        <f t="shared" si="955"/>
        <v>42513</v>
      </c>
      <c r="E8695" s="9" t="s">
        <v>227</v>
      </c>
      <c r="F8695" s="37" t="s">
        <v>25</v>
      </c>
      <c r="G8695" s="11" t="s">
        <v>380</v>
      </c>
      <c r="H8695" s="3"/>
      <c r="I8695" s="3"/>
      <c r="J8695" s="4" t="s">
        <v>27</v>
      </c>
      <c r="K8695" s="4" t="s">
        <v>578</v>
      </c>
      <c r="L8695" s="4" t="s">
        <v>47</v>
      </c>
      <c r="M8695" s="4"/>
      <c r="N8695" s="4"/>
      <c r="O8695" s="4" t="str">
        <f t="shared" si="954"/>
        <v>Bombus (Pyrobombus) vosnesenskii</v>
      </c>
      <c r="P8695" s="85" t="str">
        <f t="shared" si="950"/>
        <v>Bombus vosnesenskii</v>
      </c>
      <c r="Q8695" s="11" t="s">
        <v>29</v>
      </c>
      <c r="R8695" s="24">
        <v>22</v>
      </c>
      <c r="S8695" s="12"/>
      <c r="T8695" s="12"/>
      <c r="U8695" s="12"/>
      <c r="V8695" s="10" t="s">
        <v>182</v>
      </c>
      <c r="W8695" s="6"/>
      <c r="X8695" s="50"/>
      <c r="Y8695" s="129">
        <f t="shared" si="953"/>
        <v>22</v>
      </c>
      <c r="Z8695" s="110">
        <f t="shared" si="951"/>
        <v>0</v>
      </c>
      <c r="AA8695" s="1">
        <f t="shared" si="952"/>
        <v>0</v>
      </c>
    </row>
    <row r="8696" spans="1:27" ht="14.25" customHeight="1">
      <c r="A8696" s="145"/>
      <c r="B8696" s="139">
        <v>20200524</v>
      </c>
      <c r="C8696" s="57" t="str">
        <f t="shared" ref="C8696:C8759" si="956">LEFT(E8696,3)</f>
        <v>POS</v>
      </c>
      <c r="D8696" s="115">
        <f t="shared" si="955"/>
        <v>42513</v>
      </c>
      <c r="E8696" s="9" t="s">
        <v>227</v>
      </c>
      <c r="F8696" s="37" t="s">
        <v>25</v>
      </c>
      <c r="G8696" s="11" t="s">
        <v>380</v>
      </c>
      <c r="H8696" s="3"/>
      <c r="I8696" s="3"/>
      <c r="J8696" s="4" t="s">
        <v>51</v>
      </c>
      <c r="K8696" s="84" t="s">
        <v>582</v>
      </c>
      <c r="L8696" s="4" t="s">
        <v>52</v>
      </c>
      <c r="M8696" s="4"/>
      <c r="N8696" s="4"/>
      <c r="O8696" s="4" t="str">
        <f t="shared" si="954"/>
        <v>Halictus (Seladonia) tripartitus</v>
      </c>
      <c r="P8696" s="85" t="str">
        <f t="shared" ref="P8696:P8759" si="957">J8696&amp;" "&amp;L8696</f>
        <v>Halictus tripartitus</v>
      </c>
      <c r="Q8696" s="11" t="s">
        <v>29</v>
      </c>
      <c r="R8696" s="24">
        <v>36</v>
      </c>
      <c r="S8696" s="12"/>
      <c r="T8696" s="12"/>
      <c r="U8696" s="12"/>
      <c r="V8696" s="10" t="s">
        <v>182</v>
      </c>
      <c r="W8696" s="6"/>
      <c r="X8696" s="50"/>
      <c r="Y8696" s="129">
        <f t="shared" si="953"/>
        <v>36</v>
      </c>
      <c r="Z8696" s="110">
        <f t="shared" si="951"/>
        <v>0</v>
      </c>
      <c r="AA8696" s="1">
        <f t="shared" si="952"/>
        <v>0</v>
      </c>
    </row>
    <row r="8697" spans="1:27" ht="14.25" customHeight="1">
      <c r="A8697" s="145"/>
      <c r="B8697" s="139">
        <v>20200524</v>
      </c>
      <c r="C8697" s="57" t="str">
        <f t="shared" si="956"/>
        <v>POS</v>
      </c>
      <c r="D8697" s="115">
        <f t="shared" si="955"/>
        <v>42513</v>
      </c>
      <c r="E8697" s="9" t="s">
        <v>241</v>
      </c>
      <c r="F8697" s="37" t="s">
        <v>25</v>
      </c>
      <c r="G8697" s="11" t="s">
        <v>380</v>
      </c>
      <c r="H8697" s="3"/>
      <c r="I8697" s="3"/>
      <c r="J8697" s="4" t="s">
        <v>27</v>
      </c>
      <c r="K8697" s="4" t="s">
        <v>578</v>
      </c>
      <c r="L8697" s="4" t="s">
        <v>47</v>
      </c>
      <c r="M8697" s="4"/>
      <c r="N8697" s="4"/>
      <c r="O8697" s="4" t="str">
        <f t="shared" si="954"/>
        <v>Bombus (Pyrobombus) vosnesenskii</v>
      </c>
      <c r="P8697" s="85" t="str">
        <f t="shared" si="957"/>
        <v>Bombus vosnesenskii</v>
      </c>
      <c r="Q8697" s="11" t="s">
        <v>29</v>
      </c>
      <c r="R8697" s="24">
        <v>21</v>
      </c>
      <c r="S8697" s="12"/>
      <c r="T8697" s="12"/>
      <c r="U8697" s="12"/>
      <c r="V8697" s="10" t="s">
        <v>182</v>
      </c>
      <c r="W8697" s="6"/>
      <c r="X8697" s="50"/>
      <c r="Y8697" s="129">
        <f t="shared" si="953"/>
        <v>21</v>
      </c>
      <c r="Z8697" s="110">
        <f t="shared" si="951"/>
        <v>0</v>
      </c>
      <c r="AA8697" s="1">
        <f t="shared" si="952"/>
        <v>0</v>
      </c>
    </row>
    <row r="8698" spans="1:27" ht="14.25" customHeight="1">
      <c r="A8698" s="145"/>
      <c r="B8698" s="139">
        <v>20200524</v>
      </c>
      <c r="C8698" s="57" t="str">
        <f t="shared" si="956"/>
        <v>POS</v>
      </c>
      <c r="D8698" s="115">
        <f t="shared" si="955"/>
        <v>42513</v>
      </c>
      <c r="E8698" s="9" t="s">
        <v>241</v>
      </c>
      <c r="F8698" s="37" t="s">
        <v>25</v>
      </c>
      <c r="G8698" s="11" t="s">
        <v>380</v>
      </c>
      <c r="H8698" s="3"/>
      <c r="I8698" s="3"/>
      <c r="J8698" s="4" t="s">
        <v>27</v>
      </c>
      <c r="K8698" s="4" t="s">
        <v>578</v>
      </c>
      <c r="L8698" s="4" t="s">
        <v>44</v>
      </c>
      <c r="M8698" s="4"/>
      <c r="N8698" s="4"/>
      <c r="O8698" s="4" t="str">
        <f t="shared" si="954"/>
        <v>Bombus (Pyrobombus) mixtus</v>
      </c>
      <c r="P8698" s="85" t="str">
        <f t="shared" si="957"/>
        <v>Bombus mixtus</v>
      </c>
      <c r="Q8698" s="11" t="s">
        <v>29</v>
      </c>
      <c r="R8698" s="24">
        <v>7</v>
      </c>
      <c r="S8698" s="12"/>
      <c r="T8698" s="12"/>
      <c r="U8698" s="12"/>
      <c r="V8698" s="10" t="s">
        <v>182</v>
      </c>
      <c r="W8698" s="6"/>
      <c r="X8698" s="50"/>
      <c r="Y8698" s="129">
        <f t="shared" si="953"/>
        <v>7</v>
      </c>
      <c r="Z8698" s="110">
        <f t="shared" si="951"/>
        <v>0</v>
      </c>
      <c r="AA8698" s="1">
        <f t="shared" si="952"/>
        <v>0</v>
      </c>
    </row>
    <row r="8699" spans="1:27" ht="14.25" customHeight="1">
      <c r="A8699" s="145"/>
      <c r="B8699" s="139">
        <v>20200524</v>
      </c>
      <c r="C8699" s="57" t="str">
        <f t="shared" si="956"/>
        <v>POS</v>
      </c>
      <c r="D8699" s="115">
        <f t="shared" si="955"/>
        <v>42513</v>
      </c>
      <c r="E8699" s="9" t="s">
        <v>241</v>
      </c>
      <c r="F8699" s="37" t="s">
        <v>25</v>
      </c>
      <c r="G8699" s="11" t="s">
        <v>380</v>
      </c>
      <c r="H8699" s="3"/>
      <c r="I8699" s="3"/>
      <c r="J8699" s="4" t="s">
        <v>27</v>
      </c>
      <c r="K8699" s="4" t="s">
        <v>578</v>
      </c>
      <c r="L8699" s="4" t="s">
        <v>44</v>
      </c>
      <c r="M8699" s="4"/>
      <c r="N8699" s="4"/>
      <c r="O8699" s="4" t="str">
        <f t="shared" si="954"/>
        <v>Bombus (Pyrobombus) mixtus</v>
      </c>
      <c r="P8699" s="85" t="str">
        <f t="shared" si="957"/>
        <v>Bombus mixtus</v>
      </c>
      <c r="Q8699" s="11" t="s">
        <v>43</v>
      </c>
      <c r="R8699" s="24">
        <v>1</v>
      </c>
      <c r="S8699" s="12"/>
      <c r="T8699" s="12"/>
      <c r="U8699" s="12"/>
      <c r="V8699" s="10" t="s">
        <v>182</v>
      </c>
      <c r="W8699" s="6"/>
      <c r="X8699" s="50"/>
      <c r="Y8699" s="129">
        <f t="shared" si="953"/>
        <v>1</v>
      </c>
      <c r="Z8699" s="110">
        <f t="shared" ref="Z8699:Z8762" si="958">IF(ISNUMBER(SEARCH($Z$1,X8699)),1,0)</f>
        <v>0</v>
      </c>
      <c r="AA8699" s="1">
        <f t="shared" ref="AA8699:AA8762" si="959">IF(ISNUMBER(SEARCH($AA$1,X8699)),1,0)</f>
        <v>0</v>
      </c>
    </row>
    <row r="8700" spans="1:27" ht="14.25" customHeight="1">
      <c r="A8700" s="145"/>
      <c r="B8700" s="139">
        <v>20200524</v>
      </c>
      <c r="C8700" s="57" t="str">
        <f t="shared" si="956"/>
        <v>POS</v>
      </c>
      <c r="D8700" s="115">
        <f t="shared" si="955"/>
        <v>42513</v>
      </c>
      <c r="E8700" s="9" t="s">
        <v>241</v>
      </c>
      <c r="F8700" s="37" t="s">
        <v>25</v>
      </c>
      <c r="G8700" s="11" t="s">
        <v>380</v>
      </c>
      <c r="H8700" s="3"/>
      <c r="I8700" s="3"/>
      <c r="J8700" s="4" t="s">
        <v>27</v>
      </c>
      <c r="K8700" s="4" t="s">
        <v>578</v>
      </c>
      <c r="L8700" s="4" t="s">
        <v>87</v>
      </c>
      <c r="M8700" s="4"/>
      <c r="N8700" s="4"/>
      <c r="O8700" s="4" t="str">
        <f t="shared" si="954"/>
        <v>Bombus (Pyrobombus) flavifrons</v>
      </c>
      <c r="P8700" s="85" t="str">
        <f t="shared" si="957"/>
        <v>Bombus flavifrons</v>
      </c>
      <c r="Q8700" s="11" t="s">
        <v>29</v>
      </c>
      <c r="R8700" s="24">
        <v>1</v>
      </c>
      <c r="S8700" s="12"/>
      <c r="T8700" s="12"/>
      <c r="U8700" s="12"/>
      <c r="V8700" s="10" t="s">
        <v>182</v>
      </c>
      <c r="W8700" s="6"/>
      <c r="X8700" s="50"/>
      <c r="Y8700" s="129">
        <f t="shared" si="953"/>
        <v>1</v>
      </c>
      <c r="Z8700" s="110">
        <f t="shared" si="958"/>
        <v>0</v>
      </c>
      <c r="AA8700" s="1">
        <f t="shared" si="959"/>
        <v>0</v>
      </c>
    </row>
    <row r="8701" spans="1:27" ht="14.25" customHeight="1">
      <c r="A8701" s="145"/>
      <c r="B8701" s="139">
        <v>20200524</v>
      </c>
      <c r="C8701" s="57" t="str">
        <f t="shared" si="956"/>
        <v>POS</v>
      </c>
      <c r="D8701" s="115">
        <f t="shared" si="955"/>
        <v>42513</v>
      </c>
      <c r="E8701" s="9" t="s">
        <v>241</v>
      </c>
      <c r="F8701" s="37" t="s">
        <v>25</v>
      </c>
      <c r="G8701" s="11" t="s">
        <v>380</v>
      </c>
      <c r="H8701" s="3"/>
      <c r="I8701" s="3"/>
      <c r="J8701" s="4" t="s">
        <v>51</v>
      </c>
      <c r="K8701" s="112" t="s">
        <v>583</v>
      </c>
      <c r="L8701" s="4" t="s">
        <v>157</v>
      </c>
      <c r="M8701" s="4"/>
      <c r="N8701" s="4"/>
      <c r="O8701" s="4" t="str">
        <f t="shared" si="954"/>
        <v>Halictus (Protohalictus) rubicundus</v>
      </c>
      <c r="P8701" s="85" t="str">
        <f t="shared" si="957"/>
        <v>Halictus rubicundus</v>
      </c>
      <c r="Q8701" s="11" t="s">
        <v>29</v>
      </c>
      <c r="R8701" s="24">
        <v>3</v>
      </c>
      <c r="S8701" s="12"/>
      <c r="T8701" s="12"/>
      <c r="U8701" s="12"/>
      <c r="V8701" s="10" t="s">
        <v>182</v>
      </c>
      <c r="W8701" s="6"/>
      <c r="X8701" s="50"/>
      <c r="Y8701" s="129">
        <f t="shared" si="953"/>
        <v>3</v>
      </c>
      <c r="Z8701" s="110">
        <f t="shared" si="958"/>
        <v>0</v>
      </c>
      <c r="AA8701" s="1">
        <f t="shared" si="959"/>
        <v>0</v>
      </c>
    </row>
    <row r="8702" spans="1:27" ht="14.25" customHeight="1">
      <c r="A8702" s="145"/>
      <c r="B8702" s="139">
        <v>20200524</v>
      </c>
      <c r="C8702" s="57" t="str">
        <f t="shared" si="956"/>
        <v>POS</v>
      </c>
      <c r="D8702" s="115">
        <f t="shared" si="955"/>
        <v>42513</v>
      </c>
      <c r="E8702" s="9" t="s">
        <v>241</v>
      </c>
      <c r="F8702" s="37" t="s">
        <v>25</v>
      </c>
      <c r="G8702" s="11" t="s">
        <v>380</v>
      </c>
      <c r="H8702" s="3"/>
      <c r="I8702" s="3"/>
      <c r="J8702" s="4" t="s">
        <v>51</v>
      </c>
      <c r="K8702" s="84" t="s">
        <v>582</v>
      </c>
      <c r="L8702" s="4" t="s">
        <v>52</v>
      </c>
      <c r="M8702" s="4"/>
      <c r="N8702" s="4"/>
      <c r="O8702" s="4" t="str">
        <f t="shared" si="954"/>
        <v>Halictus (Seladonia) tripartitus</v>
      </c>
      <c r="P8702" s="85" t="str">
        <f t="shared" si="957"/>
        <v>Halictus tripartitus</v>
      </c>
      <c r="Q8702" s="11" t="s">
        <v>29</v>
      </c>
      <c r="R8702" s="24">
        <v>39</v>
      </c>
      <c r="S8702" s="12"/>
      <c r="T8702" s="12"/>
      <c r="U8702" s="12"/>
      <c r="V8702" s="10" t="s">
        <v>182</v>
      </c>
      <c r="W8702" s="6"/>
      <c r="X8702" s="50"/>
      <c r="Y8702" s="129">
        <f t="shared" si="953"/>
        <v>39</v>
      </c>
      <c r="Z8702" s="110">
        <f t="shared" si="958"/>
        <v>0</v>
      </c>
      <c r="AA8702" s="1">
        <f t="shared" si="959"/>
        <v>0</v>
      </c>
    </row>
    <row r="8703" spans="1:27" ht="14.25" customHeight="1">
      <c r="A8703" s="145"/>
      <c r="B8703" s="139">
        <v>20200524</v>
      </c>
      <c r="C8703" s="57" t="str">
        <f t="shared" si="956"/>
        <v>POS</v>
      </c>
      <c r="D8703" s="115">
        <f t="shared" si="955"/>
        <v>42513</v>
      </c>
      <c r="E8703" s="9" t="s">
        <v>241</v>
      </c>
      <c r="F8703" s="37" t="s">
        <v>25</v>
      </c>
      <c r="G8703" s="11" t="s">
        <v>380</v>
      </c>
      <c r="H8703" s="3"/>
      <c r="I8703" s="3"/>
      <c r="J8703" s="4" t="s">
        <v>140</v>
      </c>
      <c r="K8703" s="4" t="s">
        <v>140</v>
      </c>
      <c r="L8703" s="4" t="s">
        <v>141</v>
      </c>
      <c r="M8703" s="4"/>
      <c r="N8703" s="4"/>
      <c r="O8703" s="4" t="str">
        <f t="shared" si="954"/>
        <v>Agapostemon (Agapostemon) texanus</v>
      </c>
      <c r="P8703" s="85" t="str">
        <f t="shared" si="957"/>
        <v>Agapostemon texanus</v>
      </c>
      <c r="Q8703" s="11" t="s">
        <v>29</v>
      </c>
      <c r="R8703" s="24">
        <v>10</v>
      </c>
      <c r="S8703" s="12"/>
      <c r="T8703" s="12"/>
      <c r="U8703" s="12"/>
      <c r="V8703" s="10" t="s">
        <v>182</v>
      </c>
      <c r="W8703" s="6"/>
      <c r="X8703" s="50"/>
      <c r="Y8703" s="129">
        <f t="shared" si="953"/>
        <v>10</v>
      </c>
      <c r="Z8703" s="110">
        <f t="shared" si="958"/>
        <v>0</v>
      </c>
      <c r="AA8703" s="1">
        <f t="shared" si="959"/>
        <v>0</v>
      </c>
    </row>
    <row r="8704" spans="1:27" ht="14.25" customHeight="1">
      <c r="A8704" s="145"/>
      <c r="B8704" s="139">
        <v>20200524</v>
      </c>
      <c r="C8704" s="57" t="str">
        <f t="shared" si="956"/>
        <v>POS</v>
      </c>
      <c r="D8704" s="115">
        <f t="shared" si="955"/>
        <v>42513</v>
      </c>
      <c r="E8704" s="9" t="s">
        <v>300</v>
      </c>
      <c r="F8704" s="37" t="s">
        <v>25</v>
      </c>
      <c r="G8704" s="11" t="s">
        <v>380</v>
      </c>
      <c r="H8704" s="3"/>
      <c r="I8704" s="3"/>
      <c r="J8704" s="4" t="s">
        <v>27</v>
      </c>
      <c r="K8704" s="4" t="s">
        <v>578</v>
      </c>
      <c r="L8704" s="4" t="s">
        <v>44</v>
      </c>
      <c r="M8704" s="4"/>
      <c r="N8704" s="4"/>
      <c r="O8704" s="4" t="str">
        <f t="shared" si="954"/>
        <v>Bombus (Pyrobombus) mixtus</v>
      </c>
      <c r="P8704" s="85" t="str">
        <f t="shared" si="957"/>
        <v>Bombus mixtus</v>
      </c>
      <c r="Q8704" s="11" t="s">
        <v>29</v>
      </c>
      <c r="R8704" s="24">
        <v>3</v>
      </c>
      <c r="S8704" s="12"/>
      <c r="T8704" s="12"/>
      <c r="U8704" s="12"/>
      <c r="V8704" s="10" t="s">
        <v>182</v>
      </c>
      <c r="W8704" s="6"/>
      <c r="X8704" s="50"/>
      <c r="Y8704" s="129">
        <f t="shared" si="953"/>
        <v>3</v>
      </c>
      <c r="Z8704" s="110">
        <f t="shared" si="958"/>
        <v>0</v>
      </c>
      <c r="AA8704" s="1">
        <f t="shared" si="959"/>
        <v>0</v>
      </c>
    </row>
    <row r="8705" spans="1:27" ht="14.25" customHeight="1">
      <c r="A8705" s="145"/>
      <c r="B8705" s="139">
        <v>20200524</v>
      </c>
      <c r="C8705" s="57" t="str">
        <f t="shared" si="956"/>
        <v>POS</v>
      </c>
      <c r="D8705" s="115">
        <f t="shared" si="955"/>
        <v>42513</v>
      </c>
      <c r="E8705" s="9" t="s">
        <v>300</v>
      </c>
      <c r="F8705" s="37" t="s">
        <v>25</v>
      </c>
      <c r="G8705" s="11" t="s">
        <v>380</v>
      </c>
      <c r="H8705" s="3"/>
      <c r="I8705" s="3"/>
      <c r="J8705" s="4" t="s">
        <v>27</v>
      </c>
      <c r="K8705" s="4" t="s">
        <v>578</v>
      </c>
      <c r="L8705" s="4" t="s">
        <v>47</v>
      </c>
      <c r="M8705" s="4"/>
      <c r="N8705" s="4"/>
      <c r="O8705" s="4" t="str">
        <f t="shared" si="954"/>
        <v>Bombus (Pyrobombus) vosnesenskii</v>
      </c>
      <c r="P8705" s="85" t="str">
        <f t="shared" si="957"/>
        <v>Bombus vosnesenskii</v>
      </c>
      <c r="Q8705" s="11" t="s">
        <v>29</v>
      </c>
      <c r="R8705" s="24">
        <v>10</v>
      </c>
      <c r="S8705" s="12"/>
      <c r="T8705" s="12"/>
      <c r="U8705" s="12"/>
      <c r="V8705" s="10" t="s">
        <v>182</v>
      </c>
      <c r="W8705" s="6"/>
      <c r="X8705" s="50"/>
      <c r="Y8705" s="129">
        <f t="shared" si="953"/>
        <v>10</v>
      </c>
      <c r="Z8705" s="110">
        <f t="shared" si="958"/>
        <v>0</v>
      </c>
      <c r="AA8705" s="1">
        <f t="shared" si="959"/>
        <v>0</v>
      </c>
    </row>
    <row r="8706" spans="1:27" ht="14.25" customHeight="1">
      <c r="A8706" s="145"/>
      <c r="B8706" s="139">
        <v>20200524</v>
      </c>
      <c r="C8706" s="57" t="str">
        <f t="shared" si="956"/>
        <v>POS</v>
      </c>
      <c r="D8706" s="115">
        <f t="shared" si="955"/>
        <v>42513</v>
      </c>
      <c r="E8706" s="9" t="s">
        <v>300</v>
      </c>
      <c r="F8706" s="37" t="s">
        <v>25</v>
      </c>
      <c r="G8706" s="11" t="s">
        <v>380</v>
      </c>
      <c r="H8706" s="3"/>
      <c r="I8706" s="3"/>
      <c r="J8706" s="4" t="s">
        <v>27</v>
      </c>
      <c r="K8706" s="4" t="s">
        <v>578</v>
      </c>
      <c r="L8706" s="4" t="s">
        <v>87</v>
      </c>
      <c r="M8706" s="4"/>
      <c r="N8706" s="4"/>
      <c r="O8706" s="4" t="str">
        <f t="shared" si="954"/>
        <v>Bombus (Pyrobombus) flavifrons</v>
      </c>
      <c r="P8706" s="85" t="str">
        <f t="shared" si="957"/>
        <v>Bombus flavifrons</v>
      </c>
      <c r="Q8706" s="11" t="s">
        <v>29</v>
      </c>
      <c r="R8706" s="24">
        <v>1</v>
      </c>
      <c r="S8706" s="12"/>
      <c r="T8706" s="12"/>
      <c r="U8706" s="12"/>
      <c r="V8706" s="10" t="s">
        <v>182</v>
      </c>
      <c r="W8706" s="6"/>
      <c r="X8706" s="50"/>
      <c r="Y8706" s="129">
        <f t="shared" ref="Y8706:Y8769" si="960">IF(R8706&gt;0,R8706,1)</f>
        <v>1</v>
      </c>
      <c r="Z8706" s="110">
        <f t="shared" si="958"/>
        <v>0</v>
      </c>
      <c r="AA8706" s="1">
        <f t="shared" si="959"/>
        <v>0</v>
      </c>
    </row>
    <row r="8707" spans="1:27" ht="14.25" customHeight="1">
      <c r="A8707" s="145"/>
      <c r="B8707" s="139">
        <v>20200524</v>
      </c>
      <c r="C8707" s="57" t="str">
        <f t="shared" si="956"/>
        <v>POS</v>
      </c>
      <c r="D8707" s="115">
        <f t="shared" ref="D8707:D8738" si="961">DATEVALUE(LEFT(B8707,4)&amp;"/"&amp;MID(B8707,5,2)&amp;"/"&amp;RIGHT(B8707,2))</f>
        <v>42513</v>
      </c>
      <c r="E8707" s="9" t="s">
        <v>300</v>
      </c>
      <c r="F8707" s="37" t="s">
        <v>25</v>
      </c>
      <c r="G8707" s="11" t="s">
        <v>380</v>
      </c>
      <c r="H8707" s="3"/>
      <c r="I8707" s="3"/>
      <c r="J8707" s="4" t="s">
        <v>140</v>
      </c>
      <c r="K8707" s="4" t="s">
        <v>140</v>
      </c>
      <c r="L8707" s="4" t="s">
        <v>141</v>
      </c>
      <c r="M8707" s="4"/>
      <c r="N8707" s="4"/>
      <c r="O8707" s="4" t="str">
        <f t="shared" si="954"/>
        <v>Agapostemon (Agapostemon) texanus</v>
      </c>
      <c r="P8707" s="85" t="str">
        <f t="shared" si="957"/>
        <v>Agapostemon texanus</v>
      </c>
      <c r="Q8707" s="11" t="s">
        <v>29</v>
      </c>
      <c r="R8707" s="24">
        <v>9</v>
      </c>
      <c r="S8707" s="12"/>
      <c r="T8707" s="12"/>
      <c r="U8707" s="12"/>
      <c r="V8707" s="10" t="s">
        <v>182</v>
      </c>
      <c r="W8707" s="6"/>
      <c r="X8707" s="50"/>
      <c r="Y8707" s="129">
        <f t="shared" si="960"/>
        <v>9</v>
      </c>
      <c r="Z8707" s="110">
        <f t="shared" si="958"/>
        <v>0</v>
      </c>
      <c r="AA8707" s="1">
        <f t="shared" si="959"/>
        <v>0</v>
      </c>
    </row>
    <row r="8708" spans="1:27" ht="14.25" customHeight="1">
      <c r="A8708" s="145"/>
      <c r="B8708" s="139">
        <v>20200524</v>
      </c>
      <c r="C8708" s="57" t="str">
        <f t="shared" si="956"/>
        <v>POS</v>
      </c>
      <c r="D8708" s="115">
        <f t="shared" si="961"/>
        <v>42513</v>
      </c>
      <c r="E8708" s="9" t="s">
        <v>300</v>
      </c>
      <c r="F8708" s="37" t="s">
        <v>25</v>
      </c>
      <c r="G8708" s="11" t="s">
        <v>380</v>
      </c>
      <c r="H8708" s="3"/>
      <c r="I8708" s="3"/>
      <c r="J8708" s="4" t="s">
        <v>51</v>
      </c>
      <c r="K8708" s="112" t="s">
        <v>583</v>
      </c>
      <c r="L8708" s="4" t="s">
        <v>157</v>
      </c>
      <c r="M8708" s="4"/>
      <c r="N8708" s="4"/>
      <c r="O8708" s="4" t="str">
        <f t="shared" si="954"/>
        <v>Halictus (Protohalictus) rubicundus</v>
      </c>
      <c r="P8708" s="85" t="str">
        <f t="shared" si="957"/>
        <v>Halictus rubicundus</v>
      </c>
      <c r="Q8708" s="11" t="s">
        <v>29</v>
      </c>
      <c r="R8708" s="24">
        <v>1</v>
      </c>
      <c r="S8708" s="12"/>
      <c r="T8708" s="12"/>
      <c r="U8708" s="12"/>
      <c r="V8708" s="10" t="s">
        <v>182</v>
      </c>
      <c r="W8708" s="6"/>
      <c r="X8708" s="50"/>
      <c r="Y8708" s="129">
        <f t="shared" si="960"/>
        <v>1</v>
      </c>
      <c r="Z8708" s="110">
        <f t="shared" si="958"/>
        <v>0</v>
      </c>
      <c r="AA8708" s="1">
        <f t="shared" si="959"/>
        <v>0</v>
      </c>
    </row>
    <row r="8709" spans="1:27" ht="14.25" customHeight="1">
      <c r="A8709" s="145"/>
      <c r="B8709" s="139">
        <v>20200524</v>
      </c>
      <c r="C8709" s="57" t="str">
        <f t="shared" si="956"/>
        <v>POS</v>
      </c>
      <c r="D8709" s="115">
        <f t="shared" si="961"/>
        <v>42513</v>
      </c>
      <c r="E8709" s="9" t="s">
        <v>300</v>
      </c>
      <c r="F8709" s="37" t="s">
        <v>25</v>
      </c>
      <c r="G8709" s="11" t="s">
        <v>380</v>
      </c>
      <c r="H8709" s="3"/>
      <c r="I8709" s="3"/>
      <c r="J8709" s="4" t="s">
        <v>51</v>
      </c>
      <c r="K8709" s="84" t="s">
        <v>582</v>
      </c>
      <c r="L8709" s="4" t="s">
        <v>52</v>
      </c>
      <c r="M8709" s="4"/>
      <c r="N8709" s="4"/>
      <c r="O8709" s="4" t="str">
        <f t="shared" si="954"/>
        <v>Halictus (Seladonia) tripartitus</v>
      </c>
      <c r="P8709" s="85" t="str">
        <f t="shared" si="957"/>
        <v>Halictus tripartitus</v>
      </c>
      <c r="Q8709" s="11" t="s">
        <v>29</v>
      </c>
      <c r="R8709" s="24">
        <v>16</v>
      </c>
      <c r="S8709" s="12"/>
      <c r="T8709" s="12"/>
      <c r="U8709" s="12"/>
      <c r="V8709" s="10" t="s">
        <v>182</v>
      </c>
      <c r="W8709" s="6"/>
      <c r="X8709" s="50"/>
      <c r="Y8709" s="129">
        <f t="shared" si="960"/>
        <v>16</v>
      </c>
      <c r="Z8709" s="110">
        <f t="shared" si="958"/>
        <v>0</v>
      </c>
      <c r="AA8709" s="1">
        <f t="shared" si="959"/>
        <v>0</v>
      </c>
    </row>
    <row r="8710" spans="1:27" ht="14.25" customHeight="1">
      <c r="A8710" s="145"/>
      <c r="B8710" s="139">
        <v>20200524</v>
      </c>
      <c r="C8710" s="57" t="str">
        <f t="shared" si="956"/>
        <v>POS</v>
      </c>
      <c r="D8710" s="115">
        <f t="shared" si="961"/>
        <v>42513</v>
      </c>
      <c r="E8710" s="9" t="s">
        <v>699</v>
      </c>
      <c r="F8710" s="37" t="s">
        <v>25</v>
      </c>
      <c r="G8710" s="11" t="s">
        <v>380</v>
      </c>
      <c r="H8710" s="3"/>
      <c r="I8710" s="3"/>
      <c r="J8710" s="4" t="s">
        <v>27</v>
      </c>
      <c r="K8710" s="4" t="s">
        <v>578</v>
      </c>
      <c r="L8710" s="4" t="s">
        <v>44</v>
      </c>
      <c r="M8710" s="4"/>
      <c r="N8710" s="4"/>
      <c r="O8710" s="4" t="str">
        <f t="shared" si="954"/>
        <v>Bombus (Pyrobombus) mixtus</v>
      </c>
      <c r="P8710" s="85" t="str">
        <f t="shared" si="957"/>
        <v>Bombus mixtus</v>
      </c>
      <c r="Q8710" s="11" t="s">
        <v>29</v>
      </c>
      <c r="R8710" s="24">
        <v>4</v>
      </c>
      <c r="S8710" s="12"/>
      <c r="T8710" s="12"/>
      <c r="U8710" s="12"/>
      <c r="V8710" s="10" t="s">
        <v>182</v>
      </c>
      <c r="W8710" s="6"/>
      <c r="X8710" s="50"/>
      <c r="Y8710" s="129">
        <f t="shared" si="960"/>
        <v>4</v>
      </c>
      <c r="Z8710" s="110">
        <f t="shared" si="958"/>
        <v>0</v>
      </c>
      <c r="AA8710" s="1">
        <f t="shared" si="959"/>
        <v>0</v>
      </c>
    </row>
    <row r="8711" spans="1:27" ht="14.25" customHeight="1">
      <c r="A8711" s="145"/>
      <c r="B8711" s="139">
        <v>20200524</v>
      </c>
      <c r="C8711" s="57" t="str">
        <f t="shared" si="956"/>
        <v>POS</v>
      </c>
      <c r="D8711" s="115">
        <f t="shared" si="961"/>
        <v>42513</v>
      </c>
      <c r="E8711" s="9" t="s">
        <v>699</v>
      </c>
      <c r="F8711" s="37" t="s">
        <v>25</v>
      </c>
      <c r="G8711" s="11" t="s">
        <v>380</v>
      </c>
      <c r="H8711" s="3"/>
      <c r="I8711" s="3"/>
      <c r="J8711" s="4" t="s">
        <v>27</v>
      </c>
      <c r="K8711" s="4" t="s">
        <v>578</v>
      </c>
      <c r="L8711" s="4" t="s">
        <v>47</v>
      </c>
      <c r="M8711" s="4"/>
      <c r="N8711" s="4"/>
      <c r="O8711" s="4" t="str">
        <f t="shared" si="954"/>
        <v>Bombus (Pyrobombus) vosnesenskii</v>
      </c>
      <c r="P8711" s="85" t="str">
        <f t="shared" si="957"/>
        <v>Bombus vosnesenskii</v>
      </c>
      <c r="Q8711" s="11" t="s">
        <v>29</v>
      </c>
      <c r="R8711" s="24">
        <v>18</v>
      </c>
      <c r="S8711" s="12"/>
      <c r="T8711" s="12"/>
      <c r="U8711" s="12"/>
      <c r="V8711" s="10" t="s">
        <v>182</v>
      </c>
      <c r="W8711" s="6"/>
      <c r="X8711" s="50"/>
      <c r="Y8711" s="129">
        <f t="shared" si="960"/>
        <v>18</v>
      </c>
      <c r="Z8711" s="110">
        <f t="shared" si="958"/>
        <v>0</v>
      </c>
      <c r="AA8711" s="1">
        <f t="shared" si="959"/>
        <v>0</v>
      </c>
    </row>
    <row r="8712" spans="1:27" ht="14.25" customHeight="1">
      <c r="A8712" s="145"/>
      <c r="B8712" s="139">
        <v>20200524</v>
      </c>
      <c r="C8712" s="57" t="str">
        <f t="shared" si="956"/>
        <v>POS</v>
      </c>
      <c r="D8712" s="115">
        <f t="shared" si="961"/>
        <v>42513</v>
      </c>
      <c r="E8712" s="9" t="s">
        <v>699</v>
      </c>
      <c r="F8712" s="37" t="s">
        <v>25</v>
      </c>
      <c r="G8712" s="11" t="s">
        <v>380</v>
      </c>
      <c r="H8712" s="3"/>
      <c r="I8712" s="3"/>
      <c r="J8712" s="4" t="s">
        <v>48</v>
      </c>
      <c r="K8712" s="4" t="s">
        <v>48</v>
      </c>
      <c r="L8712" s="4" t="s">
        <v>49</v>
      </c>
      <c r="M8712" s="4"/>
      <c r="N8712" s="4"/>
      <c r="O8712" s="4" t="str">
        <f t="shared" si="954"/>
        <v>Apis (Apis) mellifera</v>
      </c>
      <c r="P8712" s="85" t="str">
        <f t="shared" si="957"/>
        <v>Apis mellifera</v>
      </c>
      <c r="Q8712" s="11" t="s">
        <v>29</v>
      </c>
      <c r="R8712" s="24">
        <v>1</v>
      </c>
      <c r="S8712" s="12"/>
      <c r="T8712" s="12"/>
      <c r="U8712" s="12"/>
      <c r="V8712" s="10" t="s">
        <v>182</v>
      </c>
      <c r="W8712" s="6"/>
      <c r="X8712" s="50"/>
      <c r="Y8712" s="129">
        <f t="shared" si="960"/>
        <v>1</v>
      </c>
      <c r="Z8712" s="110">
        <f t="shared" si="958"/>
        <v>0</v>
      </c>
      <c r="AA8712" s="1">
        <f t="shared" si="959"/>
        <v>0</v>
      </c>
    </row>
    <row r="8713" spans="1:27" ht="14.25" customHeight="1">
      <c r="A8713" s="145"/>
      <c r="B8713" s="139">
        <v>20200524</v>
      </c>
      <c r="C8713" s="57" t="str">
        <f t="shared" si="956"/>
        <v>POS</v>
      </c>
      <c r="D8713" s="115">
        <f t="shared" si="961"/>
        <v>42513</v>
      </c>
      <c r="E8713" s="9" t="s">
        <v>699</v>
      </c>
      <c r="F8713" s="37" t="s">
        <v>25</v>
      </c>
      <c r="G8713" s="11" t="s">
        <v>380</v>
      </c>
      <c r="H8713" s="3"/>
      <c r="I8713" s="3"/>
      <c r="J8713" s="4" t="s">
        <v>27</v>
      </c>
      <c r="K8713" s="4" t="s">
        <v>578</v>
      </c>
      <c r="L8713" s="4" t="s">
        <v>87</v>
      </c>
      <c r="M8713" s="4"/>
      <c r="N8713" s="4"/>
      <c r="O8713" s="4" t="str">
        <f t="shared" si="954"/>
        <v>Bombus (Pyrobombus) flavifrons</v>
      </c>
      <c r="P8713" s="85" t="str">
        <f t="shared" si="957"/>
        <v>Bombus flavifrons</v>
      </c>
      <c r="Q8713" s="11" t="s">
        <v>29</v>
      </c>
      <c r="R8713" s="24">
        <v>1</v>
      </c>
      <c r="S8713" s="12"/>
      <c r="T8713" s="12"/>
      <c r="U8713" s="12"/>
      <c r="V8713" s="10" t="s">
        <v>182</v>
      </c>
      <c r="W8713" s="6"/>
      <c r="X8713" s="50"/>
      <c r="Y8713" s="129">
        <f t="shared" si="960"/>
        <v>1</v>
      </c>
      <c r="Z8713" s="110">
        <f t="shared" si="958"/>
        <v>0</v>
      </c>
      <c r="AA8713" s="1">
        <f t="shared" si="959"/>
        <v>0</v>
      </c>
    </row>
    <row r="8714" spans="1:27" ht="14.25" customHeight="1">
      <c r="A8714" s="145"/>
      <c r="B8714" s="139">
        <v>20200524</v>
      </c>
      <c r="C8714" s="57" t="str">
        <f t="shared" si="956"/>
        <v>POS</v>
      </c>
      <c r="D8714" s="115">
        <f t="shared" si="961"/>
        <v>42513</v>
      </c>
      <c r="E8714" s="9" t="s">
        <v>699</v>
      </c>
      <c r="F8714" s="37" t="s">
        <v>25</v>
      </c>
      <c r="G8714" s="11" t="s">
        <v>380</v>
      </c>
      <c r="H8714" s="3"/>
      <c r="I8714" s="3"/>
      <c r="J8714" s="4" t="s">
        <v>51</v>
      </c>
      <c r="K8714" s="112" t="s">
        <v>583</v>
      </c>
      <c r="L8714" s="4" t="s">
        <v>157</v>
      </c>
      <c r="M8714" s="4"/>
      <c r="N8714" s="4"/>
      <c r="O8714" s="4" t="str">
        <f t="shared" si="954"/>
        <v>Halictus (Protohalictus) rubicundus</v>
      </c>
      <c r="P8714" s="85" t="str">
        <f t="shared" si="957"/>
        <v>Halictus rubicundus</v>
      </c>
      <c r="Q8714" s="11" t="s">
        <v>29</v>
      </c>
      <c r="R8714" s="24">
        <v>1</v>
      </c>
      <c r="S8714" s="12"/>
      <c r="T8714" s="12"/>
      <c r="U8714" s="12"/>
      <c r="V8714" s="10" t="s">
        <v>182</v>
      </c>
      <c r="W8714" s="6"/>
      <c r="X8714" s="50"/>
      <c r="Y8714" s="129">
        <f t="shared" si="960"/>
        <v>1</v>
      </c>
      <c r="Z8714" s="110">
        <f t="shared" si="958"/>
        <v>0</v>
      </c>
      <c r="AA8714" s="1">
        <f t="shared" si="959"/>
        <v>0</v>
      </c>
    </row>
    <row r="8715" spans="1:27" ht="14.25" customHeight="1">
      <c r="A8715" s="145"/>
      <c r="B8715" s="139">
        <v>20200524</v>
      </c>
      <c r="C8715" s="57" t="str">
        <f t="shared" si="956"/>
        <v>POS</v>
      </c>
      <c r="D8715" s="115">
        <f t="shared" si="961"/>
        <v>42513</v>
      </c>
      <c r="E8715" s="9" t="s">
        <v>699</v>
      </c>
      <c r="F8715" s="37" t="s">
        <v>25</v>
      </c>
      <c r="G8715" s="11" t="s">
        <v>380</v>
      </c>
      <c r="H8715" s="3"/>
      <c r="I8715" s="3"/>
      <c r="J8715" s="4" t="s">
        <v>140</v>
      </c>
      <c r="K8715" s="4" t="s">
        <v>140</v>
      </c>
      <c r="L8715" s="4" t="s">
        <v>141</v>
      </c>
      <c r="M8715" s="4"/>
      <c r="N8715" s="4"/>
      <c r="O8715" s="4" t="str">
        <f t="shared" si="954"/>
        <v>Agapostemon (Agapostemon) texanus</v>
      </c>
      <c r="P8715" s="85" t="str">
        <f t="shared" si="957"/>
        <v>Agapostemon texanus</v>
      </c>
      <c r="Q8715" s="11" t="s">
        <v>29</v>
      </c>
      <c r="R8715" s="24">
        <v>23</v>
      </c>
      <c r="S8715" s="12"/>
      <c r="T8715" s="12"/>
      <c r="U8715" s="12"/>
      <c r="V8715" s="10" t="s">
        <v>182</v>
      </c>
      <c r="W8715" s="6"/>
      <c r="X8715" s="50"/>
      <c r="Y8715" s="129">
        <f t="shared" si="960"/>
        <v>23</v>
      </c>
      <c r="Z8715" s="110">
        <f t="shared" si="958"/>
        <v>0</v>
      </c>
      <c r="AA8715" s="1">
        <f t="shared" si="959"/>
        <v>0</v>
      </c>
    </row>
    <row r="8716" spans="1:27" ht="14.25" customHeight="1">
      <c r="A8716" s="145"/>
      <c r="B8716" s="139">
        <v>20200524</v>
      </c>
      <c r="C8716" s="57" t="str">
        <f t="shared" si="956"/>
        <v>POS</v>
      </c>
      <c r="D8716" s="115">
        <f t="shared" si="961"/>
        <v>42513</v>
      </c>
      <c r="E8716" s="9" t="s">
        <v>699</v>
      </c>
      <c r="F8716" s="37" t="s">
        <v>25</v>
      </c>
      <c r="G8716" s="11" t="s">
        <v>380</v>
      </c>
      <c r="H8716" s="3"/>
      <c r="I8716" s="3"/>
      <c r="J8716" s="4" t="s">
        <v>51</v>
      </c>
      <c r="K8716" s="84" t="s">
        <v>582</v>
      </c>
      <c r="L8716" s="4" t="s">
        <v>52</v>
      </c>
      <c r="M8716" s="4"/>
      <c r="N8716" s="4"/>
      <c r="O8716" s="4" t="str">
        <f t="shared" si="954"/>
        <v>Halictus (Seladonia) tripartitus</v>
      </c>
      <c r="P8716" s="85" t="str">
        <f t="shared" si="957"/>
        <v>Halictus tripartitus</v>
      </c>
      <c r="Q8716" s="11" t="s">
        <v>29</v>
      </c>
      <c r="R8716" s="24">
        <v>37</v>
      </c>
      <c r="S8716" s="12"/>
      <c r="T8716" s="12"/>
      <c r="U8716" s="12"/>
      <c r="V8716" s="10" t="s">
        <v>182</v>
      </c>
      <c r="W8716" s="6"/>
      <c r="X8716" s="50"/>
      <c r="Y8716" s="129">
        <f t="shared" si="960"/>
        <v>37</v>
      </c>
      <c r="Z8716" s="110">
        <f t="shared" si="958"/>
        <v>0</v>
      </c>
      <c r="AA8716" s="1">
        <f t="shared" si="959"/>
        <v>0</v>
      </c>
    </row>
    <row r="8717" spans="1:27" ht="14.25" customHeight="1">
      <c r="A8717" s="145"/>
      <c r="B8717" s="139">
        <v>20200524</v>
      </c>
      <c r="C8717" s="57" t="str">
        <f t="shared" si="956"/>
        <v>POS</v>
      </c>
      <c r="D8717" s="115">
        <f t="shared" si="961"/>
        <v>42513</v>
      </c>
      <c r="E8717" s="9" t="s">
        <v>700</v>
      </c>
      <c r="F8717" s="37" t="s">
        <v>25</v>
      </c>
      <c r="G8717" s="11" t="s">
        <v>380</v>
      </c>
      <c r="H8717" s="3"/>
      <c r="I8717" s="3"/>
      <c r="J8717" s="4" t="s">
        <v>27</v>
      </c>
      <c r="K8717" s="4" t="s">
        <v>578</v>
      </c>
      <c r="L8717" s="4" t="s">
        <v>44</v>
      </c>
      <c r="M8717" s="4"/>
      <c r="N8717" s="4"/>
      <c r="O8717" s="4" t="str">
        <f t="shared" si="954"/>
        <v>Bombus (Pyrobombus) mixtus</v>
      </c>
      <c r="P8717" s="85" t="str">
        <f t="shared" si="957"/>
        <v>Bombus mixtus</v>
      </c>
      <c r="Q8717" s="11" t="s">
        <v>29</v>
      </c>
      <c r="R8717" s="24">
        <v>5</v>
      </c>
      <c r="S8717" s="12"/>
      <c r="T8717" s="12"/>
      <c r="U8717" s="12"/>
      <c r="V8717" s="10" t="s">
        <v>182</v>
      </c>
      <c r="W8717" s="6"/>
      <c r="X8717" s="50"/>
      <c r="Y8717" s="129">
        <f t="shared" si="960"/>
        <v>5</v>
      </c>
      <c r="Z8717" s="110">
        <f t="shared" si="958"/>
        <v>0</v>
      </c>
      <c r="AA8717" s="1">
        <f t="shared" si="959"/>
        <v>0</v>
      </c>
    </row>
    <row r="8718" spans="1:27" ht="14.25" customHeight="1">
      <c r="A8718" s="145"/>
      <c r="B8718" s="139">
        <v>20200524</v>
      </c>
      <c r="C8718" s="57" t="str">
        <f t="shared" si="956"/>
        <v>POS</v>
      </c>
      <c r="D8718" s="115">
        <f t="shared" si="961"/>
        <v>42513</v>
      </c>
      <c r="E8718" s="9" t="s">
        <v>700</v>
      </c>
      <c r="F8718" s="37" t="s">
        <v>25</v>
      </c>
      <c r="G8718" s="11" t="s">
        <v>380</v>
      </c>
      <c r="H8718" s="3"/>
      <c r="I8718" s="3"/>
      <c r="J8718" s="4" t="s">
        <v>27</v>
      </c>
      <c r="K8718" s="4" t="s">
        <v>578</v>
      </c>
      <c r="L8718" s="4" t="s">
        <v>47</v>
      </c>
      <c r="M8718" s="4"/>
      <c r="N8718" s="4"/>
      <c r="O8718" s="4" t="str">
        <f t="shared" si="954"/>
        <v>Bombus (Pyrobombus) vosnesenskii</v>
      </c>
      <c r="P8718" s="85" t="str">
        <f t="shared" si="957"/>
        <v>Bombus vosnesenskii</v>
      </c>
      <c r="Q8718" s="11" t="s">
        <v>29</v>
      </c>
      <c r="R8718" s="24">
        <v>7</v>
      </c>
      <c r="S8718" s="12"/>
      <c r="T8718" s="12"/>
      <c r="U8718" s="12"/>
      <c r="V8718" s="10" t="s">
        <v>182</v>
      </c>
      <c r="W8718" s="6"/>
      <c r="X8718" s="50"/>
      <c r="Y8718" s="129">
        <f t="shared" si="960"/>
        <v>7</v>
      </c>
      <c r="Z8718" s="110">
        <f t="shared" si="958"/>
        <v>0</v>
      </c>
      <c r="AA8718" s="1">
        <f t="shared" si="959"/>
        <v>0</v>
      </c>
    </row>
    <row r="8719" spans="1:27" ht="14.25" customHeight="1">
      <c r="A8719" s="145"/>
      <c r="B8719" s="139">
        <v>20200524</v>
      </c>
      <c r="C8719" s="57" t="str">
        <f t="shared" si="956"/>
        <v>POS</v>
      </c>
      <c r="D8719" s="115">
        <f t="shared" si="961"/>
        <v>42513</v>
      </c>
      <c r="E8719" s="9" t="s">
        <v>700</v>
      </c>
      <c r="F8719" s="37" t="s">
        <v>25</v>
      </c>
      <c r="G8719" s="11" t="s">
        <v>380</v>
      </c>
      <c r="H8719" s="3"/>
      <c r="I8719" s="3"/>
      <c r="J8719" s="4" t="s">
        <v>27</v>
      </c>
      <c r="K8719" s="4" t="s">
        <v>578</v>
      </c>
      <c r="L8719" s="4" t="s">
        <v>87</v>
      </c>
      <c r="M8719" s="4"/>
      <c r="N8719" s="4"/>
      <c r="O8719" s="4" t="str">
        <f t="shared" si="954"/>
        <v>Bombus (Pyrobombus) flavifrons</v>
      </c>
      <c r="P8719" s="85" t="str">
        <f t="shared" si="957"/>
        <v>Bombus flavifrons</v>
      </c>
      <c r="Q8719" s="11" t="s">
        <v>29</v>
      </c>
      <c r="R8719" s="24">
        <v>2</v>
      </c>
      <c r="S8719" s="12"/>
      <c r="T8719" s="12"/>
      <c r="U8719" s="12"/>
      <c r="V8719" s="10" t="s">
        <v>182</v>
      </c>
      <c r="W8719" s="6"/>
      <c r="X8719" s="50"/>
      <c r="Y8719" s="129">
        <f t="shared" si="960"/>
        <v>2</v>
      </c>
      <c r="Z8719" s="110">
        <f t="shared" si="958"/>
        <v>0</v>
      </c>
      <c r="AA8719" s="1">
        <f t="shared" si="959"/>
        <v>0</v>
      </c>
    </row>
    <row r="8720" spans="1:27" ht="14.25" customHeight="1">
      <c r="A8720" s="145"/>
      <c r="B8720" s="139">
        <v>20200524</v>
      </c>
      <c r="C8720" s="57" t="str">
        <f t="shared" si="956"/>
        <v>POS</v>
      </c>
      <c r="D8720" s="115">
        <f t="shared" si="961"/>
        <v>42513</v>
      </c>
      <c r="E8720" s="9" t="s">
        <v>700</v>
      </c>
      <c r="F8720" s="37" t="s">
        <v>25</v>
      </c>
      <c r="G8720" s="11" t="s">
        <v>380</v>
      </c>
      <c r="H8720" s="3"/>
      <c r="I8720" s="3"/>
      <c r="J8720" s="4" t="s">
        <v>140</v>
      </c>
      <c r="K8720" s="4" t="s">
        <v>140</v>
      </c>
      <c r="L8720" s="4" t="s">
        <v>141</v>
      </c>
      <c r="M8720" s="4"/>
      <c r="N8720" s="4"/>
      <c r="O8720" s="4" t="str">
        <f t="shared" si="954"/>
        <v>Agapostemon (Agapostemon) texanus</v>
      </c>
      <c r="P8720" s="85" t="str">
        <f t="shared" si="957"/>
        <v>Agapostemon texanus</v>
      </c>
      <c r="Q8720" s="11" t="s">
        <v>29</v>
      </c>
      <c r="R8720" s="24">
        <v>6</v>
      </c>
      <c r="S8720" s="12"/>
      <c r="T8720" s="12"/>
      <c r="U8720" s="12"/>
      <c r="V8720" s="10" t="s">
        <v>182</v>
      </c>
      <c r="W8720" s="6"/>
      <c r="X8720" s="50"/>
      <c r="Y8720" s="129">
        <f t="shared" si="960"/>
        <v>6</v>
      </c>
      <c r="Z8720" s="110">
        <f t="shared" si="958"/>
        <v>0</v>
      </c>
      <c r="AA8720" s="1">
        <f t="shared" si="959"/>
        <v>0</v>
      </c>
    </row>
    <row r="8721" spans="1:27" ht="14.25" customHeight="1">
      <c r="A8721" s="145"/>
      <c r="B8721" s="139">
        <v>20200524</v>
      </c>
      <c r="C8721" s="57" t="str">
        <f t="shared" si="956"/>
        <v>POS</v>
      </c>
      <c r="D8721" s="115">
        <f t="shared" si="961"/>
        <v>42513</v>
      </c>
      <c r="E8721" s="9" t="s">
        <v>700</v>
      </c>
      <c r="F8721" s="37" t="s">
        <v>25</v>
      </c>
      <c r="G8721" s="11" t="s">
        <v>380</v>
      </c>
      <c r="H8721" s="3"/>
      <c r="I8721" s="3"/>
      <c r="J8721" s="4" t="s">
        <v>27</v>
      </c>
      <c r="K8721" s="4" t="s">
        <v>578</v>
      </c>
      <c r="L8721" s="4" t="s">
        <v>44</v>
      </c>
      <c r="M8721" s="4"/>
      <c r="N8721" s="4"/>
      <c r="O8721" s="4" t="str">
        <f t="shared" si="954"/>
        <v>Bombus (Pyrobombus) mixtus</v>
      </c>
      <c r="P8721" s="85" t="str">
        <f t="shared" si="957"/>
        <v>Bombus mixtus</v>
      </c>
      <c r="Q8721" s="11" t="s">
        <v>43</v>
      </c>
      <c r="R8721" s="24">
        <v>1</v>
      </c>
      <c r="S8721" s="12"/>
      <c r="T8721" s="12"/>
      <c r="U8721" s="12"/>
      <c r="V8721" s="10" t="s">
        <v>182</v>
      </c>
      <c r="W8721" s="6"/>
      <c r="X8721" s="50"/>
      <c r="Y8721" s="129">
        <f t="shared" si="960"/>
        <v>1</v>
      </c>
      <c r="Z8721" s="110">
        <f t="shared" si="958"/>
        <v>0</v>
      </c>
      <c r="AA8721" s="1">
        <f t="shared" si="959"/>
        <v>0</v>
      </c>
    </row>
    <row r="8722" spans="1:27" ht="14.25" customHeight="1">
      <c r="A8722" s="145"/>
      <c r="B8722" s="139">
        <v>20200524</v>
      </c>
      <c r="C8722" s="57" t="str">
        <f t="shared" si="956"/>
        <v>POS</v>
      </c>
      <c r="D8722" s="115">
        <f t="shared" si="961"/>
        <v>42513</v>
      </c>
      <c r="E8722" s="9" t="s">
        <v>700</v>
      </c>
      <c r="F8722" s="37" t="s">
        <v>25</v>
      </c>
      <c r="G8722" s="11" t="s">
        <v>380</v>
      </c>
      <c r="H8722" s="3"/>
      <c r="I8722" s="3"/>
      <c r="J8722" s="4" t="s">
        <v>51</v>
      </c>
      <c r="K8722" s="84" t="s">
        <v>582</v>
      </c>
      <c r="L8722" s="4" t="s">
        <v>52</v>
      </c>
      <c r="M8722" s="4"/>
      <c r="N8722" s="4"/>
      <c r="O8722" s="4" t="str">
        <f t="shared" si="954"/>
        <v>Halictus (Seladonia) tripartitus</v>
      </c>
      <c r="P8722" s="85" t="str">
        <f t="shared" si="957"/>
        <v>Halictus tripartitus</v>
      </c>
      <c r="Q8722" s="11" t="s">
        <v>29</v>
      </c>
      <c r="R8722" s="24">
        <v>19</v>
      </c>
      <c r="S8722" s="12"/>
      <c r="T8722" s="12"/>
      <c r="U8722" s="12"/>
      <c r="V8722" s="10" t="s">
        <v>182</v>
      </c>
      <c r="W8722" s="6"/>
      <c r="X8722" s="50"/>
      <c r="Y8722" s="129">
        <f t="shared" si="960"/>
        <v>19</v>
      </c>
      <c r="Z8722" s="110">
        <f t="shared" si="958"/>
        <v>0</v>
      </c>
      <c r="AA8722" s="1">
        <f t="shared" si="959"/>
        <v>0</v>
      </c>
    </row>
    <row r="8723" spans="1:27" ht="14.25" customHeight="1">
      <c r="A8723" s="145"/>
      <c r="B8723" s="139">
        <v>20200524</v>
      </c>
      <c r="C8723" s="57" t="str">
        <f t="shared" si="956"/>
        <v>POS</v>
      </c>
      <c r="D8723" s="115">
        <f t="shared" si="961"/>
        <v>42513</v>
      </c>
      <c r="E8723" s="9" t="s">
        <v>701</v>
      </c>
      <c r="F8723" s="37" t="s">
        <v>25</v>
      </c>
      <c r="G8723" s="11" t="s">
        <v>380</v>
      </c>
      <c r="H8723" s="3"/>
      <c r="I8723" s="3"/>
      <c r="J8723" s="4" t="s">
        <v>27</v>
      </c>
      <c r="K8723" s="84" t="s">
        <v>577</v>
      </c>
      <c r="L8723" s="4" t="s">
        <v>39</v>
      </c>
      <c r="M8723" s="4"/>
      <c r="N8723" s="4"/>
      <c r="O8723" s="4" t="str">
        <f t="shared" si="954"/>
        <v>Bombus (Thoracobombus) fervidus</v>
      </c>
      <c r="P8723" s="85" t="str">
        <f t="shared" si="957"/>
        <v>Bombus fervidus</v>
      </c>
      <c r="Q8723" s="11" t="s">
        <v>29</v>
      </c>
      <c r="R8723" s="24">
        <v>1</v>
      </c>
      <c r="S8723" s="12"/>
      <c r="T8723" s="12"/>
      <c r="U8723" s="12"/>
      <c r="V8723" s="10" t="s">
        <v>182</v>
      </c>
      <c r="W8723" s="6"/>
      <c r="X8723" s="50"/>
      <c r="Y8723" s="129">
        <f t="shared" si="960"/>
        <v>1</v>
      </c>
      <c r="Z8723" s="110">
        <f t="shared" si="958"/>
        <v>0</v>
      </c>
      <c r="AA8723" s="1">
        <f t="shared" si="959"/>
        <v>0</v>
      </c>
    </row>
    <row r="8724" spans="1:27" ht="14.25" customHeight="1">
      <c r="A8724" s="145"/>
      <c r="B8724" s="139">
        <v>20200524</v>
      </c>
      <c r="C8724" s="57" t="str">
        <f t="shared" si="956"/>
        <v>POS</v>
      </c>
      <c r="D8724" s="115">
        <f t="shared" si="961"/>
        <v>42513</v>
      </c>
      <c r="E8724" s="9" t="s">
        <v>701</v>
      </c>
      <c r="F8724" s="37" t="s">
        <v>25</v>
      </c>
      <c r="G8724" s="11" t="s">
        <v>380</v>
      </c>
      <c r="H8724" s="3"/>
      <c r="I8724" s="3"/>
      <c r="J8724" s="4" t="s">
        <v>27</v>
      </c>
      <c r="K8724" s="4" t="s">
        <v>578</v>
      </c>
      <c r="L8724" s="4" t="s">
        <v>44</v>
      </c>
      <c r="M8724" s="4"/>
      <c r="N8724" s="4"/>
      <c r="O8724" s="4" t="str">
        <f t="shared" si="954"/>
        <v>Bombus (Pyrobombus) mixtus</v>
      </c>
      <c r="P8724" s="85" t="str">
        <f t="shared" si="957"/>
        <v>Bombus mixtus</v>
      </c>
      <c r="Q8724" s="11" t="s">
        <v>43</v>
      </c>
      <c r="R8724" s="24">
        <v>3</v>
      </c>
      <c r="S8724" s="12"/>
      <c r="T8724" s="12"/>
      <c r="U8724" s="12"/>
      <c r="V8724" s="10" t="s">
        <v>182</v>
      </c>
      <c r="W8724" s="6"/>
      <c r="X8724" s="50"/>
      <c r="Y8724" s="129">
        <f t="shared" si="960"/>
        <v>3</v>
      </c>
      <c r="Z8724" s="110">
        <f t="shared" si="958"/>
        <v>0</v>
      </c>
      <c r="AA8724" s="1">
        <f t="shared" si="959"/>
        <v>0</v>
      </c>
    </row>
    <row r="8725" spans="1:27" ht="14.25" customHeight="1">
      <c r="A8725" s="145"/>
      <c r="B8725" s="139">
        <v>20200524</v>
      </c>
      <c r="C8725" s="57" t="str">
        <f t="shared" si="956"/>
        <v>POS</v>
      </c>
      <c r="D8725" s="115">
        <f t="shared" si="961"/>
        <v>42513</v>
      </c>
      <c r="E8725" s="9" t="s">
        <v>701</v>
      </c>
      <c r="F8725" s="37" t="s">
        <v>25</v>
      </c>
      <c r="G8725" s="11" t="s">
        <v>380</v>
      </c>
      <c r="H8725" s="3"/>
      <c r="I8725" s="3"/>
      <c r="J8725" s="4" t="s">
        <v>27</v>
      </c>
      <c r="K8725" s="4" t="s">
        <v>578</v>
      </c>
      <c r="L8725" s="4" t="s">
        <v>44</v>
      </c>
      <c r="M8725" s="4"/>
      <c r="N8725" s="4"/>
      <c r="O8725" s="4" t="str">
        <f t="shared" si="954"/>
        <v>Bombus (Pyrobombus) mixtus</v>
      </c>
      <c r="P8725" s="85" t="str">
        <f t="shared" si="957"/>
        <v>Bombus mixtus</v>
      </c>
      <c r="Q8725" s="11" t="s">
        <v>29</v>
      </c>
      <c r="R8725" s="24">
        <v>8</v>
      </c>
      <c r="S8725" s="12"/>
      <c r="T8725" s="12"/>
      <c r="U8725" s="12"/>
      <c r="V8725" s="10" t="s">
        <v>182</v>
      </c>
      <c r="W8725" s="6"/>
      <c r="X8725" s="50"/>
      <c r="Y8725" s="129">
        <f t="shared" si="960"/>
        <v>8</v>
      </c>
      <c r="Z8725" s="110">
        <f t="shared" si="958"/>
        <v>0</v>
      </c>
      <c r="AA8725" s="1">
        <f t="shared" si="959"/>
        <v>0</v>
      </c>
    </row>
    <row r="8726" spans="1:27" ht="14.25" customHeight="1">
      <c r="A8726" s="145"/>
      <c r="B8726" s="139">
        <v>20200524</v>
      </c>
      <c r="C8726" s="57" t="str">
        <f t="shared" si="956"/>
        <v>POS</v>
      </c>
      <c r="D8726" s="115">
        <f t="shared" si="961"/>
        <v>42513</v>
      </c>
      <c r="E8726" s="9" t="s">
        <v>701</v>
      </c>
      <c r="F8726" s="37" t="s">
        <v>25</v>
      </c>
      <c r="G8726" s="11" t="s">
        <v>380</v>
      </c>
      <c r="H8726" s="3"/>
      <c r="I8726" s="3"/>
      <c r="J8726" s="4" t="s">
        <v>27</v>
      </c>
      <c r="K8726" s="4" t="s">
        <v>578</v>
      </c>
      <c r="L8726" s="4" t="s">
        <v>47</v>
      </c>
      <c r="M8726" s="4"/>
      <c r="N8726" s="4"/>
      <c r="O8726" s="4" t="str">
        <f t="shared" si="954"/>
        <v>Bombus (Pyrobombus) vosnesenskii</v>
      </c>
      <c r="P8726" s="85" t="str">
        <f t="shared" si="957"/>
        <v>Bombus vosnesenskii</v>
      </c>
      <c r="Q8726" s="11" t="s">
        <v>29</v>
      </c>
      <c r="R8726" s="24">
        <v>6</v>
      </c>
      <c r="S8726" s="12"/>
      <c r="T8726" s="12"/>
      <c r="U8726" s="12"/>
      <c r="V8726" s="10" t="s">
        <v>182</v>
      </c>
      <c r="W8726" s="6"/>
      <c r="X8726" s="50"/>
      <c r="Y8726" s="129">
        <f t="shared" si="960"/>
        <v>6</v>
      </c>
      <c r="Z8726" s="110">
        <f t="shared" si="958"/>
        <v>0</v>
      </c>
      <c r="AA8726" s="1">
        <f t="shared" si="959"/>
        <v>0</v>
      </c>
    </row>
    <row r="8727" spans="1:27" ht="14.25" customHeight="1">
      <c r="A8727" s="145"/>
      <c r="B8727" s="139">
        <v>20200524</v>
      </c>
      <c r="C8727" s="57" t="str">
        <f t="shared" si="956"/>
        <v>POS</v>
      </c>
      <c r="D8727" s="115">
        <f t="shared" si="961"/>
        <v>42513</v>
      </c>
      <c r="E8727" s="9" t="s">
        <v>701</v>
      </c>
      <c r="F8727" s="37" t="s">
        <v>25</v>
      </c>
      <c r="G8727" s="11" t="s">
        <v>380</v>
      </c>
      <c r="H8727" s="3"/>
      <c r="I8727" s="3"/>
      <c r="J8727" s="4" t="s">
        <v>48</v>
      </c>
      <c r="K8727" s="4" t="s">
        <v>48</v>
      </c>
      <c r="L8727" s="4" t="s">
        <v>49</v>
      </c>
      <c r="M8727" s="4"/>
      <c r="N8727" s="4"/>
      <c r="O8727" s="4" t="str">
        <f t="shared" si="954"/>
        <v>Apis (Apis) mellifera</v>
      </c>
      <c r="P8727" s="85" t="str">
        <f t="shared" si="957"/>
        <v>Apis mellifera</v>
      </c>
      <c r="Q8727" s="11" t="s">
        <v>29</v>
      </c>
      <c r="R8727" s="24">
        <v>2</v>
      </c>
      <c r="S8727" s="12"/>
      <c r="T8727" s="12"/>
      <c r="U8727" s="12"/>
      <c r="V8727" s="10" t="s">
        <v>182</v>
      </c>
      <c r="W8727" s="6"/>
      <c r="X8727" s="50"/>
      <c r="Y8727" s="129">
        <f t="shared" si="960"/>
        <v>2</v>
      </c>
      <c r="Z8727" s="110">
        <f t="shared" si="958"/>
        <v>0</v>
      </c>
      <c r="AA8727" s="1">
        <f t="shared" si="959"/>
        <v>0</v>
      </c>
    </row>
    <row r="8728" spans="1:27" ht="14.25" customHeight="1">
      <c r="A8728" s="145"/>
      <c r="B8728" s="139">
        <v>20200524</v>
      </c>
      <c r="C8728" s="57" t="str">
        <f t="shared" si="956"/>
        <v>POS</v>
      </c>
      <c r="D8728" s="115">
        <f t="shared" si="961"/>
        <v>42513</v>
      </c>
      <c r="E8728" s="9" t="s">
        <v>701</v>
      </c>
      <c r="F8728" s="37" t="s">
        <v>25</v>
      </c>
      <c r="G8728" s="11" t="s">
        <v>380</v>
      </c>
      <c r="H8728" s="3"/>
      <c r="I8728" s="3"/>
      <c r="J8728" s="4" t="s">
        <v>27</v>
      </c>
      <c r="K8728" s="4" t="s">
        <v>578</v>
      </c>
      <c r="L8728" s="4" t="s">
        <v>87</v>
      </c>
      <c r="M8728" s="4"/>
      <c r="N8728" s="4"/>
      <c r="O8728" s="4" t="str">
        <f t="shared" si="954"/>
        <v>Bombus (Pyrobombus) flavifrons</v>
      </c>
      <c r="P8728" s="85" t="str">
        <f t="shared" si="957"/>
        <v>Bombus flavifrons</v>
      </c>
      <c r="Q8728" s="11" t="s">
        <v>29</v>
      </c>
      <c r="R8728" s="24">
        <v>4</v>
      </c>
      <c r="S8728" s="12"/>
      <c r="T8728" s="12"/>
      <c r="U8728" s="12"/>
      <c r="V8728" s="10" t="s">
        <v>182</v>
      </c>
      <c r="W8728" s="6"/>
      <c r="X8728" s="50"/>
      <c r="Y8728" s="129">
        <f t="shared" si="960"/>
        <v>4</v>
      </c>
      <c r="Z8728" s="110">
        <f t="shared" si="958"/>
        <v>0</v>
      </c>
      <c r="AA8728" s="1">
        <f t="shared" si="959"/>
        <v>0</v>
      </c>
    </row>
    <row r="8729" spans="1:27" ht="14.25" customHeight="1">
      <c r="A8729" s="145"/>
      <c r="B8729" s="139">
        <v>20200524</v>
      </c>
      <c r="C8729" s="57" t="str">
        <f t="shared" si="956"/>
        <v>POS</v>
      </c>
      <c r="D8729" s="115">
        <f t="shared" si="961"/>
        <v>42513</v>
      </c>
      <c r="E8729" s="9" t="s">
        <v>701</v>
      </c>
      <c r="F8729" s="37" t="s">
        <v>25</v>
      </c>
      <c r="G8729" s="11" t="s">
        <v>380</v>
      </c>
      <c r="H8729" s="3"/>
      <c r="I8729" s="3"/>
      <c r="J8729" s="4" t="s">
        <v>27</v>
      </c>
      <c r="K8729" s="4" t="s">
        <v>578</v>
      </c>
      <c r="L8729" s="4" t="s">
        <v>50</v>
      </c>
      <c r="M8729" s="4"/>
      <c r="N8729" s="4"/>
      <c r="O8729" s="4" t="str">
        <f t="shared" si="954"/>
        <v>Bombus (Pyrobombus) melanopygus</v>
      </c>
      <c r="P8729" s="85" t="str">
        <f t="shared" si="957"/>
        <v>Bombus melanopygus</v>
      </c>
      <c r="Q8729" s="11" t="s">
        <v>29</v>
      </c>
      <c r="R8729" s="24">
        <v>1</v>
      </c>
      <c r="S8729" s="12"/>
      <c r="T8729" s="12"/>
      <c r="U8729" s="12"/>
      <c r="V8729" s="10" t="s">
        <v>182</v>
      </c>
      <c r="W8729" s="6"/>
      <c r="X8729" s="50"/>
      <c r="Y8729" s="129">
        <f t="shared" si="960"/>
        <v>1</v>
      </c>
      <c r="Z8729" s="110">
        <f t="shared" si="958"/>
        <v>0</v>
      </c>
      <c r="AA8729" s="1">
        <f t="shared" si="959"/>
        <v>0</v>
      </c>
    </row>
    <row r="8730" spans="1:27" ht="14.25" customHeight="1">
      <c r="A8730" s="145"/>
      <c r="B8730" s="139">
        <v>20200524</v>
      </c>
      <c r="C8730" s="57" t="str">
        <f t="shared" si="956"/>
        <v>POS</v>
      </c>
      <c r="D8730" s="115">
        <f t="shared" si="961"/>
        <v>42513</v>
      </c>
      <c r="E8730" s="9" t="s">
        <v>701</v>
      </c>
      <c r="F8730" s="37" t="s">
        <v>25</v>
      </c>
      <c r="G8730" s="11" t="s">
        <v>380</v>
      </c>
      <c r="H8730" s="3"/>
      <c r="I8730" s="3"/>
      <c r="J8730" s="4" t="s">
        <v>140</v>
      </c>
      <c r="K8730" s="4" t="s">
        <v>140</v>
      </c>
      <c r="L8730" s="4" t="s">
        <v>141</v>
      </c>
      <c r="M8730" s="4"/>
      <c r="N8730" s="4"/>
      <c r="O8730" s="4" t="str">
        <f t="shared" si="954"/>
        <v>Agapostemon (Agapostemon) texanus</v>
      </c>
      <c r="P8730" s="85" t="str">
        <f t="shared" si="957"/>
        <v>Agapostemon texanus</v>
      </c>
      <c r="Q8730" s="11" t="s">
        <v>29</v>
      </c>
      <c r="R8730" s="24">
        <v>15</v>
      </c>
      <c r="S8730" s="12"/>
      <c r="T8730" s="12"/>
      <c r="U8730" s="12"/>
      <c r="V8730" s="10" t="s">
        <v>182</v>
      </c>
      <c r="W8730" s="6"/>
      <c r="X8730" s="50"/>
      <c r="Y8730" s="129">
        <f t="shared" si="960"/>
        <v>15</v>
      </c>
      <c r="Z8730" s="110">
        <f t="shared" si="958"/>
        <v>0</v>
      </c>
      <c r="AA8730" s="1">
        <f t="shared" si="959"/>
        <v>0</v>
      </c>
    </row>
    <row r="8731" spans="1:27" ht="14.25" customHeight="1">
      <c r="A8731" s="145"/>
      <c r="B8731" s="139">
        <v>20200524</v>
      </c>
      <c r="C8731" s="57" t="str">
        <f t="shared" si="956"/>
        <v>POS</v>
      </c>
      <c r="D8731" s="115">
        <f t="shared" si="961"/>
        <v>42513</v>
      </c>
      <c r="E8731" s="9" t="s">
        <v>701</v>
      </c>
      <c r="F8731" s="37" t="s">
        <v>25</v>
      </c>
      <c r="G8731" s="11" t="s">
        <v>380</v>
      </c>
      <c r="H8731" s="3"/>
      <c r="I8731" s="3"/>
      <c r="J8731" s="4" t="s">
        <v>51</v>
      </c>
      <c r="K8731" s="112" t="s">
        <v>583</v>
      </c>
      <c r="L8731" s="4" t="s">
        <v>157</v>
      </c>
      <c r="M8731" s="4"/>
      <c r="N8731" s="4"/>
      <c r="O8731" s="4" t="str">
        <f t="shared" ref="O8731:O8794" si="962">J8731&amp;" "&amp;IF(LEN(K8731)&gt;0,"("&amp;K8731&amp;") ","")&amp;IF(LEN(N8731)&gt;0,"nr. ","")&amp;L8731&amp;IF(LEN(M8731)&gt;0," ssp. "&amp;M8731,"")</f>
        <v>Halictus (Protohalictus) rubicundus</v>
      </c>
      <c r="P8731" s="85" t="str">
        <f t="shared" si="957"/>
        <v>Halictus rubicundus</v>
      </c>
      <c r="Q8731" s="11" t="s">
        <v>29</v>
      </c>
      <c r="R8731" s="24">
        <v>1</v>
      </c>
      <c r="S8731" s="12"/>
      <c r="T8731" s="12"/>
      <c r="U8731" s="12"/>
      <c r="V8731" s="10" t="s">
        <v>182</v>
      </c>
      <c r="W8731" s="6"/>
      <c r="X8731" s="50"/>
      <c r="Y8731" s="129">
        <f t="shared" si="960"/>
        <v>1</v>
      </c>
      <c r="Z8731" s="110">
        <f t="shared" si="958"/>
        <v>0</v>
      </c>
      <c r="AA8731" s="1">
        <f t="shared" si="959"/>
        <v>0</v>
      </c>
    </row>
    <row r="8732" spans="1:27" ht="14.25" customHeight="1">
      <c r="A8732" s="145"/>
      <c r="B8732" s="139">
        <v>20200524</v>
      </c>
      <c r="C8732" s="57" t="str">
        <f t="shared" si="956"/>
        <v>POS</v>
      </c>
      <c r="D8732" s="115">
        <f t="shared" si="961"/>
        <v>42513</v>
      </c>
      <c r="E8732" s="9" t="s">
        <v>701</v>
      </c>
      <c r="F8732" s="37" t="s">
        <v>25</v>
      </c>
      <c r="G8732" s="11" t="s">
        <v>380</v>
      </c>
      <c r="H8732" s="3"/>
      <c r="I8732" s="3"/>
      <c r="J8732" s="4" t="s">
        <v>51</v>
      </c>
      <c r="K8732" s="84" t="s">
        <v>582</v>
      </c>
      <c r="L8732" s="4" t="s">
        <v>52</v>
      </c>
      <c r="M8732" s="4"/>
      <c r="N8732" s="4"/>
      <c r="O8732" s="4" t="str">
        <f t="shared" si="962"/>
        <v>Halictus (Seladonia) tripartitus</v>
      </c>
      <c r="P8732" s="85" t="str">
        <f t="shared" si="957"/>
        <v>Halictus tripartitus</v>
      </c>
      <c r="Q8732" s="11" t="s">
        <v>29</v>
      </c>
      <c r="R8732" s="24">
        <v>14</v>
      </c>
      <c r="S8732" s="12"/>
      <c r="T8732" s="12"/>
      <c r="U8732" s="12"/>
      <c r="V8732" s="10" t="s">
        <v>182</v>
      </c>
      <c r="W8732" s="6"/>
      <c r="X8732" s="50"/>
      <c r="Y8732" s="129">
        <f t="shared" si="960"/>
        <v>14</v>
      </c>
      <c r="Z8732" s="110">
        <f t="shared" si="958"/>
        <v>0</v>
      </c>
      <c r="AA8732" s="1">
        <f t="shared" si="959"/>
        <v>0</v>
      </c>
    </row>
    <row r="8733" spans="1:27" ht="14.25" customHeight="1">
      <c r="A8733" s="145"/>
      <c r="B8733" s="139">
        <v>20200705</v>
      </c>
      <c r="C8733" s="57" t="str">
        <f t="shared" si="956"/>
        <v>POS</v>
      </c>
      <c r="D8733" s="114">
        <f t="shared" si="961"/>
        <v>42555</v>
      </c>
      <c r="E8733" s="9" t="s">
        <v>38</v>
      </c>
      <c r="F8733" s="37" t="s">
        <v>25</v>
      </c>
      <c r="G8733" s="11" t="s">
        <v>380</v>
      </c>
      <c r="H8733" s="3"/>
      <c r="I8733" s="3"/>
      <c r="J8733" s="4" t="s">
        <v>27</v>
      </c>
      <c r="K8733" s="4" t="s">
        <v>578</v>
      </c>
      <c r="L8733" s="4" t="s">
        <v>44</v>
      </c>
      <c r="M8733" s="4"/>
      <c r="N8733" s="4"/>
      <c r="O8733" s="4" t="str">
        <f t="shared" si="962"/>
        <v>Bombus (Pyrobombus) mixtus</v>
      </c>
      <c r="P8733" s="85" t="str">
        <f t="shared" si="957"/>
        <v>Bombus mixtus</v>
      </c>
      <c r="Q8733" s="11" t="s">
        <v>29</v>
      </c>
      <c r="R8733" s="24">
        <v>1</v>
      </c>
      <c r="S8733" s="12"/>
      <c r="T8733" s="12"/>
      <c r="U8733" s="12"/>
      <c r="V8733" s="10" t="s">
        <v>182</v>
      </c>
      <c r="W8733" s="6"/>
      <c r="X8733" s="50"/>
      <c r="Y8733" s="129">
        <f t="shared" si="960"/>
        <v>1</v>
      </c>
      <c r="Z8733" s="110">
        <f t="shared" si="958"/>
        <v>0</v>
      </c>
      <c r="AA8733" s="1">
        <f t="shared" si="959"/>
        <v>0</v>
      </c>
    </row>
    <row r="8734" spans="1:27" ht="14.25" customHeight="1">
      <c r="A8734" s="145"/>
      <c r="B8734" s="139">
        <v>20200705</v>
      </c>
      <c r="C8734" s="57" t="str">
        <f t="shared" si="956"/>
        <v>POS</v>
      </c>
      <c r="D8734" s="114">
        <f t="shared" si="961"/>
        <v>42555</v>
      </c>
      <c r="E8734" s="9" t="s">
        <v>38</v>
      </c>
      <c r="F8734" s="37" t="s">
        <v>25</v>
      </c>
      <c r="G8734" s="11" t="s">
        <v>380</v>
      </c>
      <c r="H8734" s="3"/>
      <c r="I8734" s="3"/>
      <c r="J8734" s="4" t="s">
        <v>27</v>
      </c>
      <c r="K8734" s="4" t="s">
        <v>578</v>
      </c>
      <c r="L8734" s="4" t="s">
        <v>47</v>
      </c>
      <c r="M8734" s="4"/>
      <c r="N8734" s="4"/>
      <c r="O8734" s="4" t="str">
        <f t="shared" si="962"/>
        <v>Bombus (Pyrobombus) vosnesenskii</v>
      </c>
      <c r="P8734" s="85" t="str">
        <f t="shared" si="957"/>
        <v>Bombus vosnesenskii</v>
      </c>
      <c r="Q8734" s="11" t="s">
        <v>29</v>
      </c>
      <c r="R8734" s="24">
        <v>47</v>
      </c>
      <c r="S8734" s="12"/>
      <c r="T8734" s="12"/>
      <c r="U8734" s="12"/>
      <c r="V8734" s="10" t="s">
        <v>182</v>
      </c>
      <c r="W8734" s="6"/>
      <c r="X8734" s="50"/>
      <c r="Y8734" s="129">
        <f t="shared" si="960"/>
        <v>47</v>
      </c>
      <c r="Z8734" s="110">
        <f t="shared" si="958"/>
        <v>0</v>
      </c>
      <c r="AA8734" s="1">
        <f t="shared" si="959"/>
        <v>0</v>
      </c>
    </row>
    <row r="8735" spans="1:27" ht="14.25" customHeight="1">
      <c r="A8735" s="145"/>
      <c r="B8735" s="139">
        <v>20200705</v>
      </c>
      <c r="C8735" s="57" t="str">
        <f t="shared" si="956"/>
        <v>POS</v>
      </c>
      <c r="D8735" s="114">
        <f t="shared" si="961"/>
        <v>42555</v>
      </c>
      <c r="E8735" s="9" t="s">
        <v>38</v>
      </c>
      <c r="F8735" s="37" t="s">
        <v>25</v>
      </c>
      <c r="G8735" s="11" t="s">
        <v>380</v>
      </c>
      <c r="H8735" s="3"/>
      <c r="I8735" s="3"/>
      <c r="J8735" s="4" t="s">
        <v>27</v>
      </c>
      <c r="K8735" s="4" t="s">
        <v>578</v>
      </c>
      <c r="L8735" s="4" t="s">
        <v>87</v>
      </c>
      <c r="M8735" s="4"/>
      <c r="N8735" s="4"/>
      <c r="O8735" s="4" t="str">
        <f t="shared" si="962"/>
        <v>Bombus (Pyrobombus) flavifrons</v>
      </c>
      <c r="P8735" s="85" t="str">
        <f t="shared" si="957"/>
        <v>Bombus flavifrons</v>
      </c>
      <c r="Q8735" s="11" t="s">
        <v>43</v>
      </c>
      <c r="R8735" s="24">
        <v>5</v>
      </c>
      <c r="S8735" s="12"/>
      <c r="T8735" s="12"/>
      <c r="U8735" s="12"/>
      <c r="V8735" s="10" t="s">
        <v>182</v>
      </c>
      <c r="W8735" s="6"/>
      <c r="X8735" s="50"/>
      <c r="Y8735" s="129">
        <f t="shared" si="960"/>
        <v>5</v>
      </c>
      <c r="Z8735" s="110">
        <f t="shared" si="958"/>
        <v>0</v>
      </c>
      <c r="AA8735" s="1">
        <f t="shared" si="959"/>
        <v>0</v>
      </c>
    </row>
    <row r="8736" spans="1:27" ht="14.25" customHeight="1">
      <c r="A8736" s="145"/>
      <c r="B8736" s="139">
        <v>20200705</v>
      </c>
      <c r="C8736" s="57" t="str">
        <f t="shared" si="956"/>
        <v>POS</v>
      </c>
      <c r="D8736" s="114">
        <f t="shared" si="961"/>
        <v>42555</v>
      </c>
      <c r="E8736" s="9" t="s">
        <v>38</v>
      </c>
      <c r="F8736" s="37" t="s">
        <v>25</v>
      </c>
      <c r="G8736" s="11" t="s">
        <v>380</v>
      </c>
      <c r="H8736" s="3"/>
      <c r="I8736" s="3"/>
      <c r="J8736" s="4" t="s">
        <v>27</v>
      </c>
      <c r="K8736" s="4" t="s">
        <v>578</v>
      </c>
      <c r="L8736" s="4" t="s">
        <v>87</v>
      </c>
      <c r="M8736" s="4"/>
      <c r="N8736" s="4"/>
      <c r="O8736" s="4" t="str">
        <f t="shared" si="962"/>
        <v>Bombus (Pyrobombus) flavifrons</v>
      </c>
      <c r="P8736" s="85" t="str">
        <f t="shared" si="957"/>
        <v>Bombus flavifrons</v>
      </c>
      <c r="Q8736" s="11" t="s">
        <v>29</v>
      </c>
      <c r="R8736" s="24">
        <v>6</v>
      </c>
      <c r="S8736" s="12"/>
      <c r="T8736" s="12"/>
      <c r="U8736" s="12"/>
      <c r="V8736" s="10" t="s">
        <v>182</v>
      </c>
      <c r="W8736" s="6"/>
      <c r="X8736" s="50"/>
      <c r="Y8736" s="129">
        <f t="shared" si="960"/>
        <v>6</v>
      </c>
      <c r="Z8736" s="110">
        <f t="shared" si="958"/>
        <v>0</v>
      </c>
      <c r="AA8736" s="1">
        <f t="shared" si="959"/>
        <v>0</v>
      </c>
    </row>
    <row r="8737" spans="1:27" ht="14.25" customHeight="1">
      <c r="A8737" s="145"/>
      <c r="B8737" s="139">
        <v>20200705</v>
      </c>
      <c r="C8737" s="57" t="str">
        <f t="shared" si="956"/>
        <v>POS</v>
      </c>
      <c r="D8737" s="114">
        <f t="shared" si="961"/>
        <v>42555</v>
      </c>
      <c r="E8737" s="9" t="s">
        <v>38</v>
      </c>
      <c r="F8737" s="37" t="s">
        <v>25</v>
      </c>
      <c r="G8737" s="11" t="s">
        <v>380</v>
      </c>
      <c r="H8737" s="3"/>
      <c r="I8737" s="3"/>
      <c r="J8737" s="4" t="s">
        <v>140</v>
      </c>
      <c r="K8737" s="4" t="s">
        <v>140</v>
      </c>
      <c r="L8737" s="4" t="s">
        <v>141</v>
      </c>
      <c r="M8737" s="4"/>
      <c r="N8737" s="4"/>
      <c r="O8737" s="4" t="str">
        <f t="shared" si="962"/>
        <v>Agapostemon (Agapostemon) texanus</v>
      </c>
      <c r="P8737" s="85" t="str">
        <f t="shared" si="957"/>
        <v>Agapostemon texanus</v>
      </c>
      <c r="Q8737" s="11" t="s">
        <v>29</v>
      </c>
      <c r="R8737" s="24">
        <v>13</v>
      </c>
      <c r="S8737" s="12"/>
      <c r="T8737" s="12"/>
      <c r="U8737" s="12"/>
      <c r="V8737" s="10" t="s">
        <v>182</v>
      </c>
      <c r="W8737" s="6"/>
      <c r="X8737" s="50"/>
      <c r="Y8737" s="129">
        <f t="shared" si="960"/>
        <v>13</v>
      </c>
      <c r="Z8737" s="110">
        <f t="shared" si="958"/>
        <v>0</v>
      </c>
      <c r="AA8737" s="1">
        <f t="shared" si="959"/>
        <v>0</v>
      </c>
    </row>
    <row r="8738" spans="1:27" ht="14.25" customHeight="1">
      <c r="A8738" s="145"/>
      <c r="B8738" s="139">
        <v>20200705</v>
      </c>
      <c r="C8738" s="57" t="str">
        <f t="shared" si="956"/>
        <v>POS</v>
      </c>
      <c r="D8738" s="114">
        <f t="shared" si="961"/>
        <v>42555</v>
      </c>
      <c r="E8738" s="9" t="s">
        <v>38</v>
      </c>
      <c r="F8738" s="37" t="s">
        <v>25</v>
      </c>
      <c r="G8738" s="11" t="s">
        <v>380</v>
      </c>
      <c r="H8738" s="3"/>
      <c r="I8738" s="3"/>
      <c r="J8738" s="4" t="s">
        <v>51</v>
      </c>
      <c r="K8738" s="112" t="s">
        <v>583</v>
      </c>
      <c r="L8738" s="4" t="s">
        <v>157</v>
      </c>
      <c r="M8738" s="4"/>
      <c r="N8738" s="4"/>
      <c r="O8738" s="4" t="str">
        <f t="shared" si="962"/>
        <v>Halictus (Protohalictus) rubicundus</v>
      </c>
      <c r="P8738" s="85" t="str">
        <f t="shared" si="957"/>
        <v>Halictus rubicundus</v>
      </c>
      <c r="Q8738" s="11" t="s">
        <v>29</v>
      </c>
      <c r="R8738" s="24">
        <v>1</v>
      </c>
      <c r="S8738" s="12"/>
      <c r="T8738" s="12"/>
      <c r="U8738" s="12"/>
      <c r="V8738" s="10" t="s">
        <v>182</v>
      </c>
      <c r="W8738" s="6"/>
      <c r="X8738" s="50"/>
      <c r="Y8738" s="129">
        <f t="shared" si="960"/>
        <v>1</v>
      </c>
      <c r="Z8738" s="110">
        <f t="shared" si="958"/>
        <v>0</v>
      </c>
      <c r="AA8738" s="1">
        <f t="shared" si="959"/>
        <v>0</v>
      </c>
    </row>
    <row r="8739" spans="1:27" ht="14.25" customHeight="1">
      <c r="A8739" s="145"/>
      <c r="B8739" s="139">
        <v>20200705</v>
      </c>
      <c r="C8739" s="57" t="str">
        <f t="shared" si="956"/>
        <v>POS</v>
      </c>
      <c r="D8739" s="114">
        <f t="shared" ref="D8739:D8770" si="963">DATEVALUE(LEFT(B8739,4)&amp;"/"&amp;MID(B8739,5,2)&amp;"/"&amp;RIGHT(B8739,2))</f>
        <v>42555</v>
      </c>
      <c r="E8739" s="9" t="s">
        <v>213</v>
      </c>
      <c r="F8739" s="37" t="s">
        <v>25</v>
      </c>
      <c r="G8739" s="11" t="s">
        <v>380</v>
      </c>
      <c r="H8739" s="3"/>
      <c r="I8739" s="3"/>
      <c r="J8739" s="4" t="s">
        <v>27</v>
      </c>
      <c r="K8739" s="4" t="s">
        <v>578</v>
      </c>
      <c r="L8739" s="4" t="s">
        <v>44</v>
      </c>
      <c r="M8739" s="4"/>
      <c r="N8739" s="4"/>
      <c r="O8739" s="4" t="str">
        <f t="shared" si="962"/>
        <v>Bombus (Pyrobombus) mixtus</v>
      </c>
      <c r="P8739" s="85" t="str">
        <f t="shared" si="957"/>
        <v>Bombus mixtus</v>
      </c>
      <c r="Q8739" s="11" t="s">
        <v>29</v>
      </c>
      <c r="R8739" s="24">
        <v>1</v>
      </c>
      <c r="S8739" s="12"/>
      <c r="T8739" s="12"/>
      <c r="U8739" s="12"/>
      <c r="V8739" s="10" t="s">
        <v>182</v>
      </c>
      <c r="W8739" s="6"/>
      <c r="X8739" s="50"/>
      <c r="Y8739" s="129">
        <f t="shared" si="960"/>
        <v>1</v>
      </c>
      <c r="Z8739" s="110">
        <f t="shared" si="958"/>
        <v>0</v>
      </c>
      <c r="AA8739" s="1">
        <f t="shared" si="959"/>
        <v>0</v>
      </c>
    </row>
    <row r="8740" spans="1:27" ht="14.25" customHeight="1">
      <c r="A8740" s="145"/>
      <c r="B8740" s="139">
        <v>20200705</v>
      </c>
      <c r="C8740" s="57" t="str">
        <f t="shared" si="956"/>
        <v>POS</v>
      </c>
      <c r="D8740" s="114">
        <f t="shared" si="963"/>
        <v>42555</v>
      </c>
      <c r="E8740" s="9" t="s">
        <v>213</v>
      </c>
      <c r="F8740" s="37" t="s">
        <v>25</v>
      </c>
      <c r="G8740" s="11" t="s">
        <v>380</v>
      </c>
      <c r="H8740" s="3"/>
      <c r="I8740" s="3"/>
      <c r="J8740" s="4" t="s">
        <v>27</v>
      </c>
      <c r="K8740" s="4" t="s">
        <v>578</v>
      </c>
      <c r="L8740" s="4" t="s">
        <v>47</v>
      </c>
      <c r="M8740" s="4"/>
      <c r="N8740" s="4"/>
      <c r="O8740" s="4" t="str">
        <f t="shared" si="962"/>
        <v>Bombus (Pyrobombus) vosnesenskii</v>
      </c>
      <c r="P8740" s="85" t="str">
        <f t="shared" si="957"/>
        <v>Bombus vosnesenskii</v>
      </c>
      <c r="Q8740" s="11" t="s">
        <v>43</v>
      </c>
      <c r="R8740" s="24">
        <v>1</v>
      </c>
      <c r="S8740" s="12"/>
      <c r="T8740" s="12"/>
      <c r="U8740" s="12"/>
      <c r="V8740" s="10" t="s">
        <v>182</v>
      </c>
      <c r="W8740" s="6"/>
      <c r="X8740" s="50"/>
      <c r="Y8740" s="129">
        <f t="shared" si="960"/>
        <v>1</v>
      </c>
      <c r="Z8740" s="110">
        <f t="shared" si="958"/>
        <v>0</v>
      </c>
      <c r="AA8740" s="1">
        <f t="shared" si="959"/>
        <v>0</v>
      </c>
    </row>
    <row r="8741" spans="1:27" ht="14.25" customHeight="1">
      <c r="A8741" s="145"/>
      <c r="B8741" s="139">
        <v>20200705</v>
      </c>
      <c r="C8741" s="57" t="str">
        <f t="shared" si="956"/>
        <v>POS</v>
      </c>
      <c r="D8741" s="114">
        <f t="shared" si="963"/>
        <v>42555</v>
      </c>
      <c r="E8741" s="9" t="s">
        <v>213</v>
      </c>
      <c r="F8741" s="37" t="s">
        <v>25</v>
      </c>
      <c r="G8741" s="11" t="s">
        <v>380</v>
      </c>
      <c r="H8741" s="3"/>
      <c r="I8741" s="3"/>
      <c r="J8741" s="4" t="s">
        <v>27</v>
      </c>
      <c r="K8741" s="4" t="s">
        <v>578</v>
      </c>
      <c r="L8741" s="4" t="s">
        <v>47</v>
      </c>
      <c r="M8741" s="4"/>
      <c r="N8741" s="4"/>
      <c r="O8741" s="4" t="str">
        <f t="shared" si="962"/>
        <v>Bombus (Pyrobombus) vosnesenskii</v>
      </c>
      <c r="P8741" s="85" t="str">
        <f t="shared" si="957"/>
        <v>Bombus vosnesenskii</v>
      </c>
      <c r="Q8741" s="11" t="s">
        <v>29</v>
      </c>
      <c r="R8741" s="24">
        <v>27</v>
      </c>
      <c r="S8741" s="12"/>
      <c r="T8741" s="12"/>
      <c r="U8741" s="12"/>
      <c r="V8741" s="10" t="s">
        <v>182</v>
      </c>
      <c r="W8741" s="6"/>
      <c r="X8741" s="50"/>
      <c r="Y8741" s="129">
        <f t="shared" si="960"/>
        <v>27</v>
      </c>
      <c r="Z8741" s="110">
        <f t="shared" si="958"/>
        <v>0</v>
      </c>
      <c r="AA8741" s="1">
        <f t="shared" si="959"/>
        <v>0</v>
      </c>
    </row>
    <row r="8742" spans="1:27" ht="14.25" customHeight="1">
      <c r="A8742" s="145"/>
      <c r="B8742" s="139">
        <v>20200705</v>
      </c>
      <c r="C8742" s="57" t="str">
        <f t="shared" si="956"/>
        <v>POS</v>
      </c>
      <c r="D8742" s="114">
        <f t="shared" si="963"/>
        <v>42555</v>
      </c>
      <c r="E8742" s="9" t="s">
        <v>213</v>
      </c>
      <c r="F8742" s="37" t="s">
        <v>25</v>
      </c>
      <c r="G8742" s="11" t="s">
        <v>380</v>
      </c>
      <c r="H8742" s="3"/>
      <c r="I8742" s="3"/>
      <c r="J8742" s="4" t="s">
        <v>27</v>
      </c>
      <c r="K8742" s="4" t="s">
        <v>578</v>
      </c>
      <c r="L8742" s="4" t="s">
        <v>87</v>
      </c>
      <c r="M8742" s="4"/>
      <c r="N8742" s="4"/>
      <c r="O8742" s="4" t="str">
        <f t="shared" si="962"/>
        <v>Bombus (Pyrobombus) flavifrons</v>
      </c>
      <c r="P8742" s="85" t="str">
        <f t="shared" si="957"/>
        <v>Bombus flavifrons</v>
      </c>
      <c r="Q8742" s="11" t="s">
        <v>43</v>
      </c>
      <c r="R8742" s="24">
        <v>1</v>
      </c>
      <c r="S8742" s="12"/>
      <c r="T8742" s="12"/>
      <c r="U8742" s="12"/>
      <c r="V8742" s="10" t="s">
        <v>182</v>
      </c>
      <c r="W8742" s="6"/>
      <c r="X8742" s="50"/>
      <c r="Y8742" s="129">
        <f t="shared" si="960"/>
        <v>1</v>
      </c>
      <c r="Z8742" s="110">
        <f t="shared" si="958"/>
        <v>0</v>
      </c>
      <c r="AA8742" s="1">
        <f t="shared" si="959"/>
        <v>0</v>
      </c>
    </row>
    <row r="8743" spans="1:27" ht="14.25" customHeight="1">
      <c r="A8743" s="145"/>
      <c r="B8743" s="139">
        <v>20200705</v>
      </c>
      <c r="C8743" s="57" t="str">
        <f t="shared" si="956"/>
        <v>POS</v>
      </c>
      <c r="D8743" s="114">
        <f t="shared" si="963"/>
        <v>42555</v>
      </c>
      <c r="E8743" s="9" t="s">
        <v>213</v>
      </c>
      <c r="F8743" s="37" t="s">
        <v>25</v>
      </c>
      <c r="G8743" s="11" t="s">
        <v>380</v>
      </c>
      <c r="H8743" s="3"/>
      <c r="I8743" s="3"/>
      <c r="J8743" s="4" t="s">
        <v>27</v>
      </c>
      <c r="K8743" s="4" t="s">
        <v>578</v>
      </c>
      <c r="L8743" s="4" t="s">
        <v>87</v>
      </c>
      <c r="M8743" s="4"/>
      <c r="N8743" s="4"/>
      <c r="O8743" s="4" t="str">
        <f t="shared" si="962"/>
        <v>Bombus (Pyrobombus) flavifrons</v>
      </c>
      <c r="P8743" s="85" t="str">
        <f t="shared" si="957"/>
        <v>Bombus flavifrons</v>
      </c>
      <c r="Q8743" s="11" t="s">
        <v>29</v>
      </c>
      <c r="R8743" s="24">
        <v>6</v>
      </c>
      <c r="S8743" s="12"/>
      <c r="T8743" s="12"/>
      <c r="U8743" s="12"/>
      <c r="V8743" s="10" t="s">
        <v>182</v>
      </c>
      <c r="W8743" s="6"/>
      <c r="X8743" s="50"/>
      <c r="Y8743" s="129">
        <f t="shared" si="960"/>
        <v>6</v>
      </c>
      <c r="Z8743" s="110">
        <f t="shared" si="958"/>
        <v>0</v>
      </c>
      <c r="AA8743" s="1">
        <f t="shared" si="959"/>
        <v>0</v>
      </c>
    </row>
    <row r="8744" spans="1:27" ht="14.25" customHeight="1">
      <c r="A8744" s="145"/>
      <c r="B8744" s="139">
        <v>20200705</v>
      </c>
      <c r="C8744" s="57" t="str">
        <f t="shared" si="956"/>
        <v>POS</v>
      </c>
      <c r="D8744" s="114">
        <f t="shared" si="963"/>
        <v>42555</v>
      </c>
      <c r="E8744" s="9" t="s">
        <v>213</v>
      </c>
      <c r="F8744" s="37" t="s">
        <v>25</v>
      </c>
      <c r="G8744" s="11" t="s">
        <v>380</v>
      </c>
      <c r="H8744" s="2"/>
      <c r="I8744" s="2"/>
      <c r="J8744" s="4" t="s">
        <v>140</v>
      </c>
      <c r="K8744" s="4" t="s">
        <v>140</v>
      </c>
      <c r="L8744" s="4" t="s">
        <v>141</v>
      </c>
      <c r="M8744" s="4"/>
      <c r="N8744" s="4"/>
      <c r="O8744" s="4" t="str">
        <f t="shared" si="962"/>
        <v>Agapostemon (Agapostemon) texanus</v>
      </c>
      <c r="P8744" s="85" t="str">
        <f t="shared" si="957"/>
        <v>Agapostemon texanus</v>
      </c>
      <c r="Q8744" s="11" t="s">
        <v>29</v>
      </c>
      <c r="R8744" s="24">
        <v>43</v>
      </c>
      <c r="S8744" s="12"/>
      <c r="T8744" s="12"/>
      <c r="U8744" s="12"/>
      <c r="V8744" s="10" t="s">
        <v>182</v>
      </c>
      <c r="W8744" s="6"/>
      <c r="X8744" s="50"/>
      <c r="Y8744" s="129">
        <f t="shared" si="960"/>
        <v>43</v>
      </c>
      <c r="Z8744" s="110">
        <f t="shared" si="958"/>
        <v>0</v>
      </c>
      <c r="AA8744" s="1">
        <f t="shared" si="959"/>
        <v>0</v>
      </c>
    </row>
    <row r="8745" spans="1:27" ht="14.25" customHeight="1">
      <c r="A8745" s="145"/>
      <c r="B8745" s="139">
        <v>20200705</v>
      </c>
      <c r="C8745" s="57" t="str">
        <f t="shared" si="956"/>
        <v>POS</v>
      </c>
      <c r="D8745" s="114">
        <f t="shared" si="963"/>
        <v>42555</v>
      </c>
      <c r="E8745" s="9" t="s">
        <v>213</v>
      </c>
      <c r="F8745" s="37" t="s">
        <v>25</v>
      </c>
      <c r="G8745" s="11" t="s">
        <v>380</v>
      </c>
      <c r="H8745" s="2"/>
      <c r="I8745" s="2"/>
      <c r="J8745" s="4" t="s">
        <v>51</v>
      </c>
      <c r="K8745" s="112" t="s">
        <v>583</v>
      </c>
      <c r="L8745" s="4" t="s">
        <v>157</v>
      </c>
      <c r="M8745" s="4"/>
      <c r="N8745" s="4"/>
      <c r="O8745" s="4" t="str">
        <f t="shared" si="962"/>
        <v>Halictus (Protohalictus) rubicundus</v>
      </c>
      <c r="P8745" s="85" t="str">
        <f t="shared" si="957"/>
        <v>Halictus rubicundus</v>
      </c>
      <c r="Q8745" s="11" t="s">
        <v>29</v>
      </c>
      <c r="R8745" s="24">
        <v>2</v>
      </c>
      <c r="S8745" s="12"/>
      <c r="T8745" s="12"/>
      <c r="U8745" s="12"/>
      <c r="V8745" s="10" t="s">
        <v>182</v>
      </c>
      <c r="W8745" s="6"/>
      <c r="X8745" s="50"/>
      <c r="Y8745" s="129">
        <f t="shared" si="960"/>
        <v>2</v>
      </c>
      <c r="Z8745" s="110">
        <f t="shared" si="958"/>
        <v>0</v>
      </c>
      <c r="AA8745" s="1">
        <f t="shared" si="959"/>
        <v>0</v>
      </c>
    </row>
    <row r="8746" spans="1:27" ht="14.25" customHeight="1">
      <c r="A8746" s="145"/>
      <c r="B8746" s="139">
        <v>20200705</v>
      </c>
      <c r="C8746" s="57" t="str">
        <f t="shared" si="956"/>
        <v>POS</v>
      </c>
      <c r="D8746" s="114">
        <f t="shared" si="963"/>
        <v>42555</v>
      </c>
      <c r="E8746" s="9" t="s">
        <v>213</v>
      </c>
      <c r="F8746" s="37" t="s">
        <v>25</v>
      </c>
      <c r="G8746" s="11" t="s">
        <v>380</v>
      </c>
      <c r="H8746" s="2"/>
      <c r="I8746" s="2"/>
      <c r="J8746" s="4" t="s">
        <v>51</v>
      </c>
      <c r="K8746" s="84" t="s">
        <v>582</v>
      </c>
      <c r="L8746" s="4" t="s">
        <v>52</v>
      </c>
      <c r="M8746" s="4"/>
      <c r="N8746" s="4"/>
      <c r="O8746" s="4" t="str">
        <f t="shared" si="962"/>
        <v>Halictus (Seladonia) tripartitus</v>
      </c>
      <c r="P8746" s="85" t="str">
        <f t="shared" si="957"/>
        <v>Halictus tripartitus</v>
      </c>
      <c r="Q8746" s="11" t="s">
        <v>29</v>
      </c>
      <c r="R8746" s="24">
        <v>23</v>
      </c>
      <c r="S8746" s="12"/>
      <c r="T8746" s="12"/>
      <c r="U8746" s="12"/>
      <c r="V8746" s="10" t="s">
        <v>182</v>
      </c>
      <c r="W8746" s="6"/>
      <c r="X8746" s="50"/>
      <c r="Y8746" s="129">
        <f t="shared" si="960"/>
        <v>23</v>
      </c>
      <c r="Z8746" s="110">
        <f t="shared" si="958"/>
        <v>0</v>
      </c>
      <c r="AA8746" s="1">
        <f t="shared" si="959"/>
        <v>0</v>
      </c>
    </row>
    <row r="8747" spans="1:27" ht="14.25" customHeight="1">
      <c r="A8747" s="145"/>
      <c r="B8747" s="139">
        <v>20200705</v>
      </c>
      <c r="C8747" s="57" t="str">
        <f t="shared" si="956"/>
        <v>POS</v>
      </c>
      <c r="D8747" s="114">
        <f t="shared" si="963"/>
        <v>42555</v>
      </c>
      <c r="E8747" s="9" t="s">
        <v>227</v>
      </c>
      <c r="F8747" s="37" t="s">
        <v>25</v>
      </c>
      <c r="G8747" s="11" t="s">
        <v>380</v>
      </c>
      <c r="H8747" s="3"/>
      <c r="I8747" s="3"/>
      <c r="J8747" s="4" t="s">
        <v>27</v>
      </c>
      <c r="K8747" s="84" t="s">
        <v>577</v>
      </c>
      <c r="L8747" s="4" t="s">
        <v>39</v>
      </c>
      <c r="M8747" s="4"/>
      <c r="N8747" s="4"/>
      <c r="O8747" s="4" t="str">
        <f t="shared" si="962"/>
        <v>Bombus (Thoracobombus) fervidus</v>
      </c>
      <c r="P8747" s="85" t="str">
        <f t="shared" si="957"/>
        <v>Bombus fervidus</v>
      </c>
      <c r="Q8747" s="11" t="s">
        <v>29</v>
      </c>
      <c r="R8747" s="24">
        <v>1</v>
      </c>
      <c r="S8747" s="12"/>
      <c r="T8747" s="12"/>
      <c r="U8747" s="12"/>
      <c r="V8747" s="10" t="s">
        <v>182</v>
      </c>
      <c r="W8747" s="6"/>
      <c r="X8747" s="50"/>
      <c r="Y8747" s="129">
        <f t="shared" si="960"/>
        <v>1</v>
      </c>
      <c r="Z8747" s="110">
        <f t="shared" si="958"/>
        <v>0</v>
      </c>
      <c r="AA8747" s="1">
        <f t="shared" si="959"/>
        <v>0</v>
      </c>
    </row>
    <row r="8748" spans="1:27" ht="14.25" customHeight="1">
      <c r="A8748" s="145"/>
      <c r="B8748" s="139">
        <v>20200705</v>
      </c>
      <c r="C8748" s="57" t="str">
        <f t="shared" si="956"/>
        <v>POS</v>
      </c>
      <c r="D8748" s="114">
        <f t="shared" si="963"/>
        <v>42555</v>
      </c>
      <c r="E8748" s="9" t="s">
        <v>227</v>
      </c>
      <c r="F8748" s="37" t="s">
        <v>25</v>
      </c>
      <c r="G8748" s="11" t="s">
        <v>380</v>
      </c>
      <c r="H8748" s="3"/>
      <c r="I8748" s="3"/>
      <c r="J8748" s="4" t="s">
        <v>27</v>
      </c>
      <c r="K8748" s="4" t="s">
        <v>578</v>
      </c>
      <c r="L8748" s="4" t="s">
        <v>44</v>
      </c>
      <c r="M8748" s="4"/>
      <c r="N8748" s="4"/>
      <c r="O8748" s="4" t="str">
        <f t="shared" si="962"/>
        <v>Bombus (Pyrobombus) mixtus</v>
      </c>
      <c r="P8748" s="85" t="str">
        <f t="shared" si="957"/>
        <v>Bombus mixtus</v>
      </c>
      <c r="Q8748" s="11" t="s">
        <v>29</v>
      </c>
      <c r="R8748" s="24">
        <v>3</v>
      </c>
      <c r="S8748" s="12"/>
      <c r="T8748" s="12"/>
      <c r="U8748" s="12"/>
      <c r="V8748" s="10" t="s">
        <v>182</v>
      </c>
      <c r="W8748" s="6"/>
      <c r="X8748" s="50"/>
      <c r="Y8748" s="129">
        <f t="shared" si="960"/>
        <v>3</v>
      </c>
      <c r="Z8748" s="110">
        <f t="shared" si="958"/>
        <v>0</v>
      </c>
      <c r="AA8748" s="1">
        <f t="shared" si="959"/>
        <v>0</v>
      </c>
    </row>
    <row r="8749" spans="1:27" ht="14.25" customHeight="1">
      <c r="A8749" s="145"/>
      <c r="B8749" s="139">
        <v>20200705</v>
      </c>
      <c r="C8749" s="57" t="str">
        <f t="shared" si="956"/>
        <v>POS</v>
      </c>
      <c r="D8749" s="114">
        <f t="shared" si="963"/>
        <v>42555</v>
      </c>
      <c r="E8749" s="9" t="s">
        <v>227</v>
      </c>
      <c r="F8749" s="37" t="s">
        <v>25</v>
      </c>
      <c r="G8749" s="11" t="s">
        <v>380</v>
      </c>
      <c r="H8749" s="3"/>
      <c r="I8749" s="3"/>
      <c r="J8749" s="4" t="s">
        <v>27</v>
      </c>
      <c r="K8749" s="4" t="s">
        <v>578</v>
      </c>
      <c r="L8749" s="4" t="s">
        <v>47</v>
      </c>
      <c r="M8749" s="4"/>
      <c r="N8749" s="4"/>
      <c r="O8749" s="4" t="str">
        <f t="shared" si="962"/>
        <v>Bombus (Pyrobombus) vosnesenskii</v>
      </c>
      <c r="P8749" s="85" t="str">
        <f t="shared" si="957"/>
        <v>Bombus vosnesenskii</v>
      </c>
      <c r="Q8749" s="11" t="s">
        <v>29</v>
      </c>
      <c r="R8749" s="24">
        <v>13</v>
      </c>
      <c r="S8749" s="12"/>
      <c r="T8749" s="12"/>
      <c r="U8749" s="12"/>
      <c r="V8749" s="10" t="s">
        <v>182</v>
      </c>
      <c r="W8749" s="6"/>
      <c r="X8749" s="50"/>
      <c r="Y8749" s="129">
        <f t="shared" si="960"/>
        <v>13</v>
      </c>
      <c r="Z8749" s="110">
        <f t="shared" si="958"/>
        <v>0</v>
      </c>
      <c r="AA8749" s="1">
        <f t="shared" si="959"/>
        <v>0</v>
      </c>
    </row>
    <row r="8750" spans="1:27" ht="14.25" customHeight="1">
      <c r="A8750" s="145"/>
      <c r="B8750" s="139">
        <v>20200705</v>
      </c>
      <c r="C8750" s="57" t="str">
        <f t="shared" si="956"/>
        <v>POS</v>
      </c>
      <c r="D8750" s="114">
        <f t="shared" si="963"/>
        <v>42555</v>
      </c>
      <c r="E8750" s="9" t="s">
        <v>227</v>
      </c>
      <c r="F8750" s="37" t="s">
        <v>25</v>
      </c>
      <c r="G8750" s="11" t="s">
        <v>380</v>
      </c>
      <c r="H8750" s="3"/>
      <c r="I8750" s="3"/>
      <c r="J8750" s="4" t="s">
        <v>48</v>
      </c>
      <c r="K8750" s="4" t="s">
        <v>48</v>
      </c>
      <c r="L8750" s="4" t="s">
        <v>49</v>
      </c>
      <c r="M8750" s="4"/>
      <c r="N8750" s="4"/>
      <c r="O8750" s="4" t="str">
        <f t="shared" si="962"/>
        <v>Apis (Apis) mellifera</v>
      </c>
      <c r="P8750" s="85" t="str">
        <f t="shared" si="957"/>
        <v>Apis mellifera</v>
      </c>
      <c r="Q8750" s="11" t="s">
        <v>29</v>
      </c>
      <c r="R8750" s="24">
        <v>1</v>
      </c>
      <c r="S8750" s="12"/>
      <c r="T8750" s="12"/>
      <c r="U8750" s="12"/>
      <c r="V8750" s="10" t="s">
        <v>182</v>
      </c>
      <c r="W8750" s="6"/>
      <c r="X8750" s="50"/>
      <c r="Y8750" s="129">
        <f t="shared" si="960"/>
        <v>1</v>
      </c>
      <c r="Z8750" s="110">
        <f t="shared" si="958"/>
        <v>0</v>
      </c>
      <c r="AA8750" s="1">
        <f t="shared" si="959"/>
        <v>0</v>
      </c>
    </row>
    <row r="8751" spans="1:27" ht="14.25" customHeight="1">
      <c r="A8751" s="145"/>
      <c r="B8751" s="139">
        <v>20200705</v>
      </c>
      <c r="C8751" s="57" t="str">
        <f t="shared" si="956"/>
        <v>POS</v>
      </c>
      <c r="D8751" s="114">
        <f t="shared" si="963"/>
        <v>42555</v>
      </c>
      <c r="E8751" s="9" t="s">
        <v>227</v>
      </c>
      <c r="F8751" s="37" t="s">
        <v>25</v>
      </c>
      <c r="G8751" s="11" t="s">
        <v>380</v>
      </c>
      <c r="H8751" s="3"/>
      <c r="I8751" s="3"/>
      <c r="J8751" s="4" t="s">
        <v>140</v>
      </c>
      <c r="K8751" s="4" t="s">
        <v>140</v>
      </c>
      <c r="L8751" s="4" t="s">
        <v>141</v>
      </c>
      <c r="M8751" s="4"/>
      <c r="N8751" s="4"/>
      <c r="O8751" s="4" t="str">
        <f t="shared" si="962"/>
        <v>Agapostemon (Agapostemon) texanus</v>
      </c>
      <c r="P8751" s="85" t="str">
        <f t="shared" si="957"/>
        <v>Agapostemon texanus</v>
      </c>
      <c r="Q8751" s="11" t="s">
        <v>29</v>
      </c>
      <c r="R8751" s="24">
        <v>16</v>
      </c>
      <c r="S8751" s="12"/>
      <c r="T8751" s="12"/>
      <c r="U8751" s="12"/>
      <c r="V8751" s="10" t="s">
        <v>182</v>
      </c>
      <c r="W8751" s="6"/>
      <c r="X8751" s="50"/>
      <c r="Y8751" s="129">
        <f t="shared" si="960"/>
        <v>16</v>
      </c>
      <c r="Z8751" s="110">
        <f t="shared" si="958"/>
        <v>0</v>
      </c>
      <c r="AA8751" s="1">
        <f t="shared" si="959"/>
        <v>0</v>
      </c>
    </row>
    <row r="8752" spans="1:27" ht="14.25" customHeight="1">
      <c r="A8752" s="145"/>
      <c r="B8752" s="139">
        <v>20200705</v>
      </c>
      <c r="C8752" s="57" t="str">
        <f t="shared" si="956"/>
        <v>POS</v>
      </c>
      <c r="D8752" s="114">
        <f t="shared" si="963"/>
        <v>42555</v>
      </c>
      <c r="E8752" s="9" t="s">
        <v>227</v>
      </c>
      <c r="F8752" s="37" t="s">
        <v>25</v>
      </c>
      <c r="G8752" s="11" t="s">
        <v>380</v>
      </c>
      <c r="H8752" s="3"/>
      <c r="I8752" s="3"/>
      <c r="J8752" s="4" t="s">
        <v>51</v>
      </c>
      <c r="K8752" s="84" t="s">
        <v>582</v>
      </c>
      <c r="L8752" s="4" t="s">
        <v>52</v>
      </c>
      <c r="M8752" s="4"/>
      <c r="N8752" s="4"/>
      <c r="O8752" s="4" t="str">
        <f t="shared" si="962"/>
        <v>Halictus (Seladonia) tripartitus</v>
      </c>
      <c r="P8752" s="85" t="str">
        <f t="shared" si="957"/>
        <v>Halictus tripartitus</v>
      </c>
      <c r="Q8752" s="11" t="s">
        <v>29</v>
      </c>
      <c r="R8752" s="24">
        <v>9</v>
      </c>
      <c r="S8752" s="12"/>
      <c r="T8752" s="12"/>
      <c r="U8752" s="12"/>
      <c r="V8752" s="10" t="s">
        <v>182</v>
      </c>
      <c r="W8752" s="6"/>
      <c r="X8752" s="50"/>
      <c r="Y8752" s="129">
        <f t="shared" si="960"/>
        <v>9</v>
      </c>
      <c r="Z8752" s="110">
        <f t="shared" si="958"/>
        <v>0</v>
      </c>
      <c r="AA8752" s="1">
        <f t="shared" si="959"/>
        <v>0</v>
      </c>
    </row>
    <row r="8753" spans="1:27" ht="14.25" customHeight="1">
      <c r="A8753" s="145"/>
      <c r="B8753" s="139">
        <v>20200705</v>
      </c>
      <c r="C8753" s="57" t="str">
        <f t="shared" si="956"/>
        <v>POS</v>
      </c>
      <c r="D8753" s="114">
        <f t="shared" si="963"/>
        <v>42555</v>
      </c>
      <c r="E8753" s="9" t="s">
        <v>227</v>
      </c>
      <c r="F8753" s="37" t="s">
        <v>25</v>
      </c>
      <c r="G8753" s="11" t="s">
        <v>380</v>
      </c>
      <c r="H8753" s="3"/>
      <c r="I8753" s="3"/>
      <c r="J8753" s="4" t="s">
        <v>27</v>
      </c>
      <c r="K8753" s="4" t="s">
        <v>578</v>
      </c>
      <c r="L8753" s="4" t="s">
        <v>87</v>
      </c>
      <c r="M8753" s="4"/>
      <c r="N8753" s="4"/>
      <c r="O8753" s="4" t="str">
        <f t="shared" si="962"/>
        <v>Bombus (Pyrobombus) flavifrons</v>
      </c>
      <c r="P8753" s="85" t="str">
        <f t="shared" si="957"/>
        <v>Bombus flavifrons</v>
      </c>
      <c r="Q8753" s="11" t="s">
        <v>43</v>
      </c>
      <c r="R8753" s="24">
        <v>1</v>
      </c>
      <c r="S8753" s="12"/>
      <c r="T8753" s="12"/>
      <c r="U8753" s="12"/>
      <c r="V8753" s="10" t="s">
        <v>182</v>
      </c>
      <c r="W8753" s="6"/>
      <c r="X8753" s="50"/>
      <c r="Y8753" s="129">
        <f t="shared" si="960"/>
        <v>1</v>
      </c>
      <c r="Z8753" s="110">
        <f t="shared" si="958"/>
        <v>0</v>
      </c>
      <c r="AA8753" s="1">
        <f t="shared" si="959"/>
        <v>0</v>
      </c>
    </row>
    <row r="8754" spans="1:27" ht="14.25" customHeight="1">
      <c r="A8754" s="145"/>
      <c r="B8754" s="139">
        <v>20200705</v>
      </c>
      <c r="C8754" s="57" t="str">
        <f t="shared" si="956"/>
        <v>POS</v>
      </c>
      <c r="D8754" s="114">
        <f t="shared" si="963"/>
        <v>42555</v>
      </c>
      <c r="E8754" s="9" t="s">
        <v>227</v>
      </c>
      <c r="F8754" s="37" t="s">
        <v>25</v>
      </c>
      <c r="G8754" s="11" t="s">
        <v>380</v>
      </c>
      <c r="H8754" s="3"/>
      <c r="I8754" s="3"/>
      <c r="J8754" s="4" t="s">
        <v>27</v>
      </c>
      <c r="K8754" s="4" t="s">
        <v>578</v>
      </c>
      <c r="L8754" s="4" t="s">
        <v>87</v>
      </c>
      <c r="M8754" s="4"/>
      <c r="N8754" s="4"/>
      <c r="O8754" s="4" t="str">
        <f t="shared" si="962"/>
        <v>Bombus (Pyrobombus) flavifrons</v>
      </c>
      <c r="P8754" s="85" t="str">
        <f t="shared" si="957"/>
        <v>Bombus flavifrons</v>
      </c>
      <c r="Q8754" s="11" t="s">
        <v>29</v>
      </c>
      <c r="R8754" s="24">
        <v>7</v>
      </c>
      <c r="S8754" s="12"/>
      <c r="T8754" s="12"/>
      <c r="U8754" s="12"/>
      <c r="V8754" s="10" t="s">
        <v>182</v>
      </c>
      <c r="W8754" s="6"/>
      <c r="X8754" s="50"/>
      <c r="Y8754" s="129">
        <f t="shared" si="960"/>
        <v>7</v>
      </c>
      <c r="Z8754" s="110">
        <f t="shared" si="958"/>
        <v>0</v>
      </c>
      <c r="AA8754" s="1">
        <f t="shared" si="959"/>
        <v>0</v>
      </c>
    </row>
    <row r="8755" spans="1:27" ht="14.25" customHeight="1">
      <c r="A8755" s="145"/>
      <c r="B8755" s="139">
        <v>20200705</v>
      </c>
      <c r="C8755" s="57" t="str">
        <f t="shared" si="956"/>
        <v>POS</v>
      </c>
      <c r="D8755" s="114">
        <f t="shared" si="963"/>
        <v>42555</v>
      </c>
      <c r="E8755" s="9" t="s">
        <v>241</v>
      </c>
      <c r="F8755" s="37" t="s">
        <v>25</v>
      </c>
      <c r="G8755" s="11" t="s">
        <v>380</v>
      </c>
      <c r="H8755" s="3"/>
      <c r="I8755" s="3"/>
      <c r="J8755" s="4" t="s">
        <v>27</v>
      </c>
      <c r="K8755" s="84" t="s">
        <v>577</v>
      </c>
      <c r="L8755" s="4" t="s">
        <v>39</v>
      </c>
      <c r="M8755" s="4"/>
      <c r="N8755" s="4"/>
      <c r="O8755" s="4" t="str">
        <f t="shared" si="962"/>
        <v>Bombus (Thoracobombus) fervidus</v>
      </c>
      <c r="P8755" s="85" t="str">
        <f t="shared" si="957"/>
        <v>Bombus fervidus</v>
      </c>
      <c r="Q8755" s="11" t="s">
        <v>29</v>
      </c>
      <c r="R8755" s="24">
        <v>3</v>
      </c>
      <c r="S8755" s="12"/>
      <c r="T8755" s="12"/>
      <c r="U8755" s="12"/>
      <c r="V8755" s="10" t="s">
        <v>182</v>
      </c>
      <c r="W8755" s="6"/>
      <c r="X8755" s="50"/>
      <c r="Y8755" s="129">
        <f t="shared" si="960"/>
        <v>3</v>
      </c>
      <c r="Z8755" s="110">
        <f t="shared" si="958"/>
        <v>0</v>
      </c>
      <c r="AA8755" s="1">
        <f t="shared" si="959"/>
        <v>0</v>
      </c>
    </row>
    <row r="8756" spans="1:27" ht="14.25" customHeight="1">
      <c r="A8756" s="145"/>
      <c r="B8756" s="139">
        <v>20200705</v>
      </c>
      <c r="C8756" s="57" t="str">
        <f t="shared" si="956"/>
        <v>POS</v>
      </c>
      <c r="D8756" s="114">
        <f t="shared" si="963"/>
        <v>42555</v>
      </c>
      <c r="E8756" s="9" t="s">
        <v>241</v>
      </c>
      <c r="F8756" s="37" t="s">
        <v>25</v>
      </c>
      <c r="G8756" s="11" t="s">
        <v>380</v>
      </c>
      <c r="H8756" s="3"/>
      <c r="I8756" s="3"/>
      <c r="J8756" s="4" t="s">
        <v>27</v>
      </c>
      <c r="K8756" s="4" t="s">
        <v>578</v>
      </c>
      <c r="L8756" s="4" t="s">
        <v>47</v>
      </c>
      <c r="M8756" s="4"/>
      <c r="N8756" s="4"/>
      <c r="O8756" s="4" t="str">
        <f t="shared" si="962"/>
        <v>Bombus (Pyrobombus) vosnesenskii</v>
      </c>
      <c r="P8756" s="85" t="str">
        <f t="shared" si="957"/>
        <v>Bombus vosnesenskii</v>
      </c>
      <c r="Q8756" s="11" t="s">
        <v>29</v>
      </c>
      <c r="R8756" s="24">
        <v>57</v>
      </c>
      <c r="S8756" s="12"/>
      <c r="T8756" s="12"/>
      <c r="U8756" s="12"/>
      <c r="V8756" s="10" t="s">
        <v>182</v>
      </c>
      <c r="W8756" s="6"/>
      <c r="X8756" s="50"/>
      <c r="Y8756" s="129">
        <f t="shared" si="960"/>
        <v>57</v>
      </c>
      <c r="Z8756" s="110">
        <f t="shared" si="958"/>
        <v>0</v>
      </c>
      <c r="AA8756" s="1">
        <f t="shared" si="959"/>
        <v>0</v>
      </c>
    </row>
    <row r="8757" spans="1:27" ht="14.25" customHeight="1">
      <c r="A8757" s="145"/>
      <c r="B8757" s="139">
        <v>20200705</v>
      </c>
      <c r="C8757" s="57" t="str">
        <f t="shared" si="956"/>
        <v>POS</v>
      </c>
      <c r="D8757" s="114">
        <f t="shared" si="963"/>
        <v>42555</v>
      </c>
      <c r="E8757" s="9" t="s">
        <v>241</v>
      </c>
      <c r="F8757" s="37" t="s">
        <v>25</v>
      </c>
      <c r="G8757" s="11" t="s">
        <v>380</v>
      </c>
      <c r="H8757" s="3"/>
      <c r="I8757" s="3"/>
      <c r="J8757" s="4" t="s">
        <v>27</v>
      </c>
      <c r="K8757" s="4" t="s">
        <v>578</v>
      </c>
      <c r="L8757" s="4" t="s">
        <v>87</v>
      </c>
      <c r="M8757" s="4"/>
      <c r="N8757" s="4"/>
      <c r="O8757" s="4" t="str">
        <f t="shared" si="962"/>
        <v>Bombus (Pyrobombus) flavifrons</v>
      </c>
      <c r="P8757" s="85" t="str">
        <f t="shared" si="957"/>
        <v>Bombus flavifrons</v>
      </c>
      <c r="Q8757" s="11" t="s">
        <v>29</v>
      </c>
      <c r="R8757" s="24">
        <v>6</v>
      </c>
      <c r="S8757" s="12"/>
      <c r="T8757" s="12"/>
      <c r="U8757" s="12"/>
      <c r="V8757" s="10" t="s">
        <v>182</v>
      </c>
      <c r="W8757" s="6"/>
      <c r="X8757" s="50"/>
      <c r="Y8757" s="129">
        <f t="shared" si="960"/>
        <v>6</v>
      </c>
      <c r="Z8757" s="110">
        <f t="shared" si="958"/>
        <v>0</v>
      </c>
      <c r="AA8757" s="1">
        <f t="shared" si="959"/>
        <v>0</v>
      </c>
    </row>
    <row r="8758" spans="1:27" ht="14.25" customHeight="1">
      <c r="A8758" s="145"/>
      <c r="B8758" s="139">
        <v>20200705</v>
      </c>
      <c r="C8758" s="57" t="str">
        <f t="shared" si="956"/>
        <v>POS</v>
      </c>
      <c r="D8758" s="114">
        <f t="shared" si="963"/>
        <v>42555</v>
      </c>
      <c r="E8758" s="9" t="s">
        <v>241</v>
      </c>
      <c r="F8758" s="37" t="s">
        <v>25</v>
      </c>
      <c r="G8758" s="11" t="s">
        <v>380</v>
      </c>
      <c r="H8758" s="3"/>
      <c r="I8758" s="3"/>
      <c r="J8758" s="4" t="s">
        <v>140</v>
      </c>
      <c r="K8758" s="4" t="s">
        <v>140</v>
      </c>
      <c r="L8758" s="4" t="s">
        <v>141</v>
      </c>
      <c r="M8758" s="4"/>
      <c r="N8758" s="4"/>
      <c r="O8758" s="4" t="str">
        <f t="shared" si="962"/>
        <v>Agapostemon (Agapostemon) texanus</v>
      </c>
      <c r="P8758" s="85" t="str">
        <f t="shared" si="957"/>
        <v>Agapostemon texanus</v>
      </c>
      <c r="Q8758" s="11" t="s">
        <v>29</v>
      </c>
      <c r="R8758" s="24">
        <v>12</v>
      </c>
      <c r="S8758" s="12"/>
      <c r="T8758" s="12"/>
      <c r="U8758" s="12"/>
      <c r="V8758" s="10" t="s">
        <v>182</v>
      </c>
      <c r="W8758" s="6"/>
      <c r="X8758" s="50"/>
      <c r="Y8758" s="129">
        <f t="shared" si="960"/>
        <v>12</v>
      </c>
      <c r="Z8758" s="110">
        <f t="shared" si="958"/>
        <v>0</v>
      </c>
      <c r="AA8758" s="1">
        <f t="shared" si="959"/>
        <v>0</v>
      </c>
    </row>
    <row r="8759" spans="1:27" ht="14.25" customHeight="1">
      <c r="A8759" s="145"/>
      <c r="B8759" s="139">
        <v>20200705</v>
      </c>
      <c r="C8759" s="57" t="str">
        <f t="shared" si="956"/>
        <v>POS</v>
      </c>
      <c r="D8759" s="114">
        <f t="shared" si="963"/>
        <v>42555</v>
      </c>
      <c r="E8759" s="9" t="s">
        <v>241</v>
      </c>
      <c r="F8759" s="37" t="s">
        <v>25</v>
      </c>
      <c r="G8759" s="11" t="s">
        <v>380</v>
      </c>
      <c r="H8759" s="3"/>
      <c r="I8759" s="3"/>
      <c r="J8759" s="4" t="s">
        <v>51</v>
      </c>
      <c r="K8759" s="112" t="s">
        <v>583</v>
      </c>
      <c r="L8759" s="4" t="s">
        <v>157</v>
      </c>
      <c r="M8759" s="4"/>
      <c r="N8759" s="4"/>
      <c r="O8759" s="4" t="str">
        <f t="shared" si="962"/>
        <v>Halictus (Protohalictus) rubicundus</v>
      </c>
      <c r="P8759" s="85" t="str">
        <f t="shared" si="957"/>
        <v>Halictus rubicundus</v>
      </c>
      <c r="Q8759" s="11" t="s">
        <v>29</v>
      </c>
      <c r="R8759" s="24">
        <v>8</v>
      </c>
      <c r="S8759" s="12"/>
      <c r="T8759" s="12"/>
      <c r="U8759" s="12"/>
      <c r="V8759" s="10" t="s">
        <v>182</v>
      </c>
      <c r="W8759" s="6"/>
      <c r="X8759" s="50"/>
      <c r="Y8759" s="129">
        <f t="shared" si="960"/>
        <v>8</v>
      </c>
      <c r="Z8759" s="110">
        <f t="shared" si="958"/>
        <v>0</v>
      </c>
      <c r="AA8759" s="1">
        <f t="shared" si="959"/>
        <v>0</v>
      </c>
    </row>
    <row r="8760" spans="1:27" ht="14.25" customHeight="1">
      <c r="A8760" s="145"/>
      <c r="B8760" s="139">
        <v>20200705</v>
      </c>
      <c r="C8760" s="57" t="str">
        <f t="shared" ref="C8760:C8817" si="964">LEFT(E8760,3)</f>
        <v>POS</v>
      </c>
      <c r="D8760" s="114">
        <f t="shared" si="963"/>
        <v>42555</v>
      </c>
      <c r="E8760" s="9" t="s">
        <v>241</v>
      </c>
      <c r="F8760" s="37" t="s">
        <v>25</v>
      </c>
      <c r="G8760" s="11" t="s">
        <v>380</v>
      </c>
      <c r="H8760" s="3"/>
      <c r="I8760" s="3"/>
      <c r="J8760" s="4" t="s">
        <v>51</v>
      </c>
      <c r="K8760" s="84" t="s">
        <v>582</v>
      </c>
      <c r="L8760" s="4" t="s">
        <v>52</v>
      </c>
      <c r="M8760" s="4"/>
      <c r="N8760" s="4"/>
      <c r="O8760" s="4" t="str">
        <f t="shared" si="962"/>
        <v>Halictus (Seladonia) tripartitus</v>
      </c>
      <c r="P8760" s="85" t="str">
        <f t="shared" ref="P8760:P8817" si="965">J8760&amp;" "&amp;L8760</f>
        <v>Halictus tripartitus</v>
      </c>
      <c r="Q8760" s="11" t="s">
        <v>29</v>
      </c>
      <c r="R8760" s="24">
        <v>16</v>
      </c>
      <c r="S8760" s="12"/>
      <c r="T8760" s="12"/>
      <c r="U8760" s="12"/>
      <c r="V8760" s="10" t="s">
        <v>182</v>
      </c>
      <c r="W8760" s="6"/>
      <c r="X8760" s="50"/>
      <c r="Y8760" s="129">
        <f t="shared" si="960"/>
        <v>16</v>
      </c>
      <c r="Z8760" s="110">
        <f t="shared" si="958"/>
        <v>0</v>
      </c>
      <c r="AA8760" s="1">
        <f t="shared" si="959"/>
        <v>0</v>
      </c>
    </row>
    <row r="8761" spans="1:27" ht="14.25" customHeight="1">
      <c r="A8761" s="145"/>
      <c r="B8761" s="139">
        <v>20200705</v>
      </c>
      <c r="C8761" s="57" t="str">
        <f t="shared" si="964"/>
        <v>POS</v>
      </c>
      <c r="D8761" s="114">
        <f t="shared" si="963"/>
        <v>42555</v>
      </c>
      <c r="E8761" s="9" t="s">
        <v>300</v>
      </c>
      <c r="F8761" s="37" t="s">
        <v>25</v>
      </c>
      <c r="G8761" s="11" t="s">
        <v>380</v>
      </c>
      <c r="H8761" s="3"/>
      <c r="I8761" s="3"/>
      <c r="J8761" s="4" t="s">
        <v>27</v>
      </c>
      <c r="K8761" s="84" t="s">
        <v>577</v>
      </c>
      <c r="L8761" s="4" t="s">
        <v>39</v>
      </c>
      <c r="M8761" s="4"/>
      <c r="N8761" s="4"/>
      <c r="O8761" s="4" t="str">
        <f t="shared" si="962"/>
        <v>Bombus (Thoracobombus) fervidus</v>
      </c>
      <c r="P8761" s="85" t="str">
        <f t="shared" si="965"/>
        <v>Bombus fervidus</v>
      </c>
      <c r="Q8761" s="11" t="s">
        <v>29</v>
      </c>
      <c r="R8761" s="24">
        <v>1</v>
      </c>
      <c r="S8761" s="12"/>
      <c r="T8761" s="12"/>
      <c r="U8761" s="12"/>
      <c r="V8761" s="10" t="s">
        <v>182</v>
      </c>
      <c r="W8761" s="6"/>
      <c r="X8761" s="50"/>
      <c r="Y8761" s="129">
        <f t="shared" si="960"/>
        <v>1</v>
      </c>
      <c r="Z8761" s="110">
        <f t="shared" si="958"/>
        <v>0</v>
      </c>
      <c r="AA8761" s="1">
        <f t="shared" si="959"/>
        <v>0</v>
      </c>
    </row>
    <row r="8762" spans="1:27" ht="14.25" customHeight="1">
      <c r="A8762" s="145"/>
      <c r="B8762" s="139">
        <v>20200705</v>
      </c>
      <c r="C8762" s="57" t="str">
        <f t="shared" si="964"/>
        <v>POS</v>
      </c>
      <c r="D8762" s="114">
        <f t="shared" si="963"/>
        <v>42555</v>
      </c>
      <c r="E8762" s="9" t="s">
        <v>300</v>
      </c>
      <c r="F8762" s="37" t="s">
        <v>25</v>
      </c>
      <c r="G8762" s="11" t="s">
        <v>380</v>
      </c>
      <c r="H8762" s="3"/>
      <c r="I8762" s="3"/>
      <c r="J8762" s="4" t="s">
        <v>27</v>
      </c>
      <c r="K8762" s="4" t="s">
        <v>578</v>
      </c>
      <c r="L8762" s="4" t="s">
        <v>47</v>
      </c>
      <c r="M8762" s="4"/>
      <c r="N8762" s="4"/>
      <c r="O8762" s="4" t="str">
        <f t="shared" si="962"/>
        <v>Bombus (Pyrobombus) vosnesenskii</v>
      </c>
      <c r="P8762" s="85" t="str">
        <f t="shared" si="965"/>
        <v>Bombus vosnesenskii</v>
      </c>
      <c r="Q8762" s="11" t="s">
        <v>29</v>
      </c>
      <c r="R8762" s="24">
        <v>8</v>
      </c>
      <c r="S8762" s="12"/>
      <c r="T8762" s="12"/>
      <c r="U8762" s="12"/>
      <c r="V8762" s="10" t="s">
        <v>182</v>
      </c>
      <c r="W8762" s="6"/>
      <c r="X8762" s="50"/>
      <c r="Y8762" s="129">
        <f t="shared" si="960"/>
        <v>8</v>
      </c>
      <c r="Z8762" s="110">
        <f t="shared" si="958"/>
        <v>0</v>
      </c>
      <c r="AA8762" s="1">
        <f t="shared" si="959"/>
        <v>0</v>
      </c>
    </row>
    <row r="8763" spans="1:27" ht="14.25" customHeight="1">
      <c r="A8763" s="145"/>
      <c r="B8763" s="139">
        <v>20200705</v>
      </c>
      <c r="C8763" s="57" t="str">
        <f t="shared" si="964"/>
        <v>POS</v>
      </c>
      <c r="D8763" s="114">
        <f t="shared" si="963"/>
        <v>42555</v>
      </c>
      <c r="E8763" s="9" t="s">
        <v>300</v>
      </c>
      <c r="F8763" s="37" t="s">
        <v>25</v>
      </c>
      <c r="G8763" s="11" t="s">
        <v>380</v>
      </c>
      <c r="H8763" s="3"/>
      <c r="I8763" s="3"/>
      <c r="J8763" s="4" t="s">
        <v>27</v>
      </c>
      <c r="K8763" s="4" t="s">
        <v>578</v>
      </c>
      <c r="L8763" s="4" t="s">
        <v>87</v>
      </c>
      <c r="M8763" s="4"/>
      <c r="N8763" s="4"/>
      <c r="O8763" s="4" t="str">
        <f t="shared" si="962"/>
        <v>Bombus (Pyrobombus) flavifrons</v>
      </c>
      <c r="P8763" s="85" t="str">
        <f t="shared" si="965"/>
        <v>Bombus flavifrons</v>
      </c>
      <c r="Q8763" s="11" t="s">
        <v>29</v>
      </c>
      <c r="R8763" s="24">
        <v>2</v>
      </c>
      <c r="S8763" s="12"/>
      <c r="T8763" s="12"/>
      <c r="U8763" s="12"/>
      <c r="V8763" s="10" t="s">
        <v>182</v>
      </c>
      <c r="W8763" s="6"/>
      <c r="X8763" s="50"/>
      <c r="Y8763" s="129">
        <f t="shared" si="960"/>
        <v>2</v>
      </c>
      <c r="Z8763" s="110">
        <f t="shared" ref="Z8763:Z8817" si="966">IF(ISNUMBER(SEARCH($Z$1,X8763)),1,0)</f>
        <v>0</v>
      </c>
      <c r="AA8763" s="1">
        <f t="shared" ref="AA8763:AA8817" si="967">IF(ISNUMBER(SEARCH($AA$1,X8763)),1,0)</f>
        <v>0</v>
      </c>
    </row>
    <row r="8764" spans="1:27" ht="14.25" customHeight="1">
      <c r="A8764" s="145"/>
      <c r="B8764" s="139">
        <v>20200705</v>
      </c>
      <c r="C8764" s="57" t="str">
        <f t="shared" si="964"/>
        <v>POS</v>
      </c>
      <c r="D8764" s="114">
        <f t="shared" si="963"/>
        <v>42555</v>
      </c>
      <c r="E8764" s="9" t="s">
        <v>300</v>
      </c>
      <c r="F8764" s="37" t="s">
        <v>25</v>
      </c>
      <c r="G8764" s="11" t="s">
        <v>380</v>
      </c>
      <c r="H8764" s="3"/>
      <c r="I8764" s="3"/>
      <c r="J8764" s="4" t="s">
        <v>140</v>
      </c>
      <c r="K8764" s="4" t="s">
        <v>140</v>
      </c>
      <c r="L8764" s="4" t="s">
        <v>141</v>
      </c>
      <c r="M8764" s="4"/>
      <c r="N8764" s="4"/>
      <c r="O8764" s="4" t="str">
        <f t="shared" si="962"/>
        <v>Agapostemon (Agapostemon) texanus</v>
      </c>
      <c r="P8764" s="85" t="str">
        <f t="shared" si="965"/>
        <v>Agapostemon texanus</v>
      </c>
      <c r="Q8764" s="11" t="s">
        <v>29</v>
      </c>
      <c r="R8764" s="24">
        <v>9</v>
      </c>
      <c r="S8764" s="12"/>
      <c r="T8764" s="12"/>
      <c r="U8764" s="12"/>
      <c r="V8764" s="10" t="s">
        <v>182</v>
      </c>
      <c r="W8764" s="6"/>
      <c r="X8764" s="50"/>
      <c r="Y8764" s="129">
        <f t="shared" si="960"/>
        <v>9</v>
      </c>
      <c r="Z8764" s="110">
        <f t="shared" si="966"/>
        <v>0</v>
      </c>
      <c r="AA8764" s="1">
        <f t="shared" si="967"/>
        <v>0</v>
      </c>
    </row>
    <row r="8765" spans="1:27" ht="14.25" customHeight="1">
      <c r="A8765" s="145"/>
      <c r="B8765" s="139">
        <v>20200705</v>
      </c>
      <c r="C8765" s="57" t="str">
        <f t="shared" si="964"/>
        <v>POS</v>
      </c>
      <c r="D8765" s="114">
        <f t="shared" si="963"/>
        <v>42555</v>
      </c>
      <c r="E8765" s="9" t="s">
        <v>300</v>
      </c>
      <c r="F8765" s="37" t="s">
        <v>25</v>
      </c>
      <c r="G8765" s="11" t="s">
        <v>380</v>
      </c>
      <c r="H8765" s="3"/>
      <c r="I8765" s="3"/>
      <c r="J8765" s="4" t="s">
        <v>51</v>
      </c>
      <c r="K8765" s="112" t="s">
        <v>583</v>
      </c>
      <c r="L8765" s="4" t="s">
        <v>157</v>
      </c>
      <c r="M8765" s="4"/>
      <c r="N8765" s="4"/>
      <c r="O8765" s="4" t="str">
        <f t="shared" si="962"/>
        <v>Halictus (Protohalictus) rubicundus</v>
      </c>
      <c r="P8765" s="85" t="str">
        <f t="shared" si="965"/>
        <v>Halictus rubicundus</v>
      </c>
      <c r="Q8765" s="11" t="s">
        <v>29</v>
      </c>
      <c r="R8765" s="24">
        <v>2</v>
      </c>
      <c r="S8765" s="12"/>
      <c r="T8765" s="12"/>
      <c r="U8765" s="12"/>
      <c r="V8765" s="10" t="s">
        <v>182</v>
      </c>
      <c r="W8765" s="6"/>
      <c r="X8765" s="50"/>
      <c r="Y8765" s="129">
        <f t="shared" si="960"/>
        <v>2</v>
      </c>
      <c r="Z8765" s="110">
        <f t="shared" si="966"/>
        <v>0</v>
      </c>
      <c r="AA8765" s="1">
        <f t="shared" si="967"/>
        <v>0</v>
      </c>
    </row>
    <row r="8766" spans="1:27" ht="14.25" customHeight="1">
      <c r="A8766" s="145"/>
      <c r="B8766" s="139">
        <v>20200705</v>
      </c>
      <c r="C8766" s="57" t="str">
        <f t="shared" si="964"/>
        <v>POS</v>
      </c>
      <c r="D8766" s="114">
        <f t="shared" si="963"/>
        <v>42555</v>
      </c>
      <c r="E8766" s="9" t="s">
        <v>300</v>
      </c>
      <c r="F8766" s="37" t="s">
        <v>25</v>
      </c>
      <c r="G8766" s="11" t="s">
        <v>380</v>
      </c>
      <c r="H8766" s="3"/>
      <c r="I8766" s="3"/>
      <c r="J8766" s="4" t="s">
        <v>51</v>
      </c>
      <c r="K8766" s="84" t="s">
        <v>582</v>
      </c>
      <c r="L8766" s="4" t="s">
        <v>52</v>
      </c>
      <c r="M8766" s="4"/>
      <c r="N8766" s="4"/>
      <c r="O8766" s="4" t="str">
        <f t="shared" si="962"/>
        <v>Halictus (Seladonia) tripartitus</v>
      </c>
      <c r="P8766" s="85" t="str">
        <f t="shared" si="965"/>
        <v>Halictus tripartitus</v>
      </c>
      <c r="Q8766" s="11" t="s">
        <v>29</v>
      </c>
      <c r="R8766" s="24">
        <v>5</v>
      </c>
      <c r="S8766" s="12"/>
      <c r="T8766" s="12"/>
      <c r="U8766" s="12"/>
      <c r="V8766" s="10" t="s">
        <v>182</v>
      </c>
      <c r="W8766" s="6"/>
      <c r="X8766" s="50"/>
      <c r="Y8766" s="129">
        <f t="shared" si="960"/>
        <v>5</v>
      </c>
      <c r="Z8766" s="110">
        <f t="shared" si="966"/>
        <v>0</v>
      </c>
      <c r="AA8766" s="1">
        <f t="shared" si="967"/>
        <v>0</v>
      </c>
    </row>
    <row r="8767" spans="1:27" ht="14.25" customHeight="1">
      <c r="A8767" s="145"/>
      <c r="B8767" s="139">
        <v>20200705</v>
      </c>
      <c r="C8767" s="57" t="str">
        <f t="shared" si="964"/>
        <v>POS</v>
      </c>
      <c r="D8767" s="114">
        <f t="shared" si="963"/>
        <v>42555</v>
      </c>
      <c r="E8767" s="9" t="s">
        <v>699</v>
      </c>
      <c r="F8767" s="37" t="s">
        <v>25</v>
      </c>
      <c r="G8767" s="11" t="s">
        <v>380</v>
      </c>
      <c r="H8767" s="3"/>
      <c r="I8767" s="3"/>
      <c r="J8767" s="4" t="s">
        <v>27</v>
      </c>
      <c r="K8767" s="4" t="s">
        <v>578</v>
      </c>
      <c r="L8767" s="4" t="s">
        <v>47</v>
      </c>
      <c r="M8767" s="4"/>
      <c r="N8767" s="4"/>
      <c r="O8767" s="4" t="str">
        <f t="shared" si="962"/>
        <v>Bombus (Pyrobombus) vosnesenskii</v>
      </c>
      <c r="P8767" s="85" t="str">
        <f t="shared" si="965"/>
        <v>Bombus vosnesenskii</v>
      </c>
      <c r="Q8767" s="11" t="s">
        <v>29</v>
      </c>
      <c r="R8767" s="24">
        <v>11</v>
      </c>
      <c r="S8767" s="12"/>
      <c r="T8767" s="12"/>
      <c r="U8767" s="12"/>
      <c r="V8767" s="10" t="s">
        <v>182</v>
      </c>
      <c r="W8767" s="6"/>
      <c r="X8767" s="50"/>
      <c r="Y8767" s="129">
        <f t="shared" si="960"/>
        <v>11</v>
      </c>
      <c r="Z8767" s="110">
        <f t="shared" si="966"/>
        <v>0</v>
      </c>
      <c r="AA8767" s="1">
        <f t="shared" si="967"/>
        <v>0</v>
      </c>
    </row>
    <row r="8768" spans="1:27" ht="14.25" customHeight="1">
      <c r="A8768" s="145"/>
      <c r="B8768" s="139">
        <v>20200705</v>
      </c>
      <c r="C8768" s="57" t="str">
        <f t="shared" si="964"/>
        <v>POS</v>
      </c>
      <c r="D8768" s="114">
        <f t="shared" si="963"/>
        <v>42555</v>
      </c>
      <c r="E8768" s="9" t="s">
        <v>699</v>
      </c>
      <c r="F8768" s="37" t="s">
        <v>25</v>
      </c>
      <c r="G8768" s="11" t="s">
        <v>380</v>
      </c>
      <c r="H8768" s="3"/>
      <c r="I8768" s="3"/>
      <c r="J8768" s="4" t="s">
        <v>140</v>
      </c>
      <c r="K8768" s="4" t="s">
        <v>140</v>
      </c>
      <c r="L8768" s="4" t="s">
        <v>141</v>
      </c>
      <c r="M8768" s="4"/>
      <c r="N8768" s="4"/>
      <c r="O8768" s="4" t="str">
        <f t="shared" si="962"/>
        <v>Agapostemon (Agapostemon) texanus</v>
      </c>
      <c r="P8768" s="85" t="str">
        <f t="shared" si="965"/>
        <v>Agapostemon texanus</v>
      </c>
      <c r="Q8768" s="11" t="s">
        <v>29</v>
      </c>
      <c r="R8768" s="24">
        <v>9</v>
      </c>
      <c r="S8768" s="12"/>
      <c r="T8768" s="12"/>
      <c r="U8768" s="12"/>
      <c r="V8768" s="10" t="s">
        <v>182</v>
      </c>
      <c r="W8768" s="6"/>
      <c r="X8768" s="50"/>
      <c r="Y8768" s="129">
        <f t="shared" si="960"/>
        <v>9</v>
      </c>
      <c r="Z8768" s="110">
        <f t="shared" si="966"/>
        <v>0</v>
      </c>
      <c r="AA8768" s="1">
        <f t="shared" si="967"/>
        <v>0</v>
      </c>
    </row>
    <row r="8769" spans="1:27" ht="14.25" customHeight="1">
      <c r="A8769" s="145"/>
      <c r="B8769" s="139">
        <v>20200705</v>
      </c>
      <c r="C8769" s="57" t="str">
        <f t="shared" si="964"/>
        <v>POS</v>
      </c>
      <c r="D8769" s="114">
        <f t="shared" si="963"/>
        <v>42555</v>
      </c>
      <c r="E8769" s="9" t="s">
        <v>699</v>
      </c>
      <c r="F8769" s="37" t="s">
        <v>25</v>
      </c>
      <c r="G8769" s="11" t="s">
        <v>380</v>
      </c>
      <c r="H8769" s="3"/>
      <c r="I8769" s="3"/>
      <c r="J8769" s="4" t="s">
        <v>51</v>
      </c>
      <c r="K8769" s="84" t="s">
        <v>582</v>
      </c>
      <c r="L8769" s="4" t="s">
        <v>52</v>
      </c>
      <c r="M8769" s="4"/>
      <c r="N8769" s="4"/>
      <c r="O8769" s="4" t="str">
        <f t="shared" si="962"/>
        <v>Halictus (Seladonia) tripartitus</v>
      </c>
      <c r="P8769" s="85" t="str">
        <f t="shared" si="965"/>
        <v>Halictus tripartitus</v>
      </c>
      <c r="Q8769" s="11" t="s">
        <v>29</v>
      </c>
      <c r="R8769" s="24">
        <v>14</v>
      </c>
      <c r="S8769" s="12"/>
      <c r="T8769" s="12"/>
      <c r="U8769" s="12"/>
      <c r="V8769" s="10" t="s">
        <v>182</v>
      </c>
      <c r="W8769" s="6"/>
      <c r="X8769" s="50"/>
      <c r="Y8769" s="129">
        <f t="shared" si="960"/>
        <v>14</v>
      </c>
      <c r="Z8769" s="110">
        <f t="shared" si="966"/>
        <v>0</v>
      </c>
      <c r="AA8769" s="1">
        <f t="shared" si="967"/>
        <v>0</v>
      </c>
    </row>
    <row r="8770" spans="1:27" ht="14.25" customHeight="1">
      <c r="A8770" s="145"/>
      <c r="B8770" s="139">
        <v>20200705</v>
      </c>
      <c r="C8770" s="57" t="str">
        <f t="shared" si="964"/>
        <v>POS</v>
      </c>
      <c r="D8770" s="114">
        <f t="shared" si="963"/>
        <v>42555</v>
      </c>
      <c r="E8770" s="9" t="s">
        <v>700</v>
      </c>
      <c r="F8770" s="37" t="s">
        <v>25</v>
      </c>
      <c r="G8770" s="11" t="s">
        <v>380</v>
      </c>
      <c r="H8770" s="3"/>
      <c r="I8770" s="3"/>
      <c r="J8770" s="4" t="s">
        <v>27</v>
      </c>
      <c r="K8770" s="84" t="s">
        <v>577</v>
      </c>
      <c r="L8770" s="4" t="s">
        <v>39</v>
      </c>
      <c r="M8770" s="4"/>
      <c r="N8770" s="4"/>
      <c r="O8770" s="4" t="str">
        <f t="shared" si="962"/>
        <v>Bombus (Thoracobombus) fervidus</v>
      </c>
      <c r="P8770" s="85" t="str">
        <f t="shared" si="965"/>
        <v>Bombus fervidus</v>
      </c>
      <c r="Q8770" s="11" t="s">
        <v>29</v>
      </c>
      <c r="R8770" s="24">
        <v>2</v>
      </c>
      <c r="S8770" s="12"/>
      <c r="T8770" s="12"/>
      <c r="U8770" s="12"/>
      <c r="V8770" s="10" t="s">
        <v>182</v>
      </c>
      <c r="W8770" s="6"/>
      <c r="X8770" s="50"/>
      <c r="Y8770" s="129">
        <f t="shared" ref="Y8770:Y8817" si="968">IF(R8770&gt;0,R8770,1)</f>
        <v>2</v>
      </c>
      <c r="Z8770" s="110">
        <f t="shared" si="966"/>
        <v>0</v>
      </c>
      <c r="AA8770" s="1">
        <f t="shared" si="967"/>
        <v>0</v>
      </c>
    </row>
    <row r="8771" spans="1:27" ht="14.25" customHeight="1">
      <c r="A8771" s="145"/>
      <c r="B8771" s="139">
        <v>20200705</v>
      </c>
      <c r="C8771" s="57" t="str">
        <f t="shared" si="964"/>
        <v>POS</v>
      </c>
      <c r="D8771" s="114">
        <f t="shared" ref="D8771:D8802" si="969">DATEVALUE(LEFT(B8771,4)&amp;"/"&amp;MID(B8771,5,2)&amp;"/"&amp;RIGHT(B8771,2))</f>
        <v>42555</v>
      </c>
      <c r="E8771" s="9" t="s">
        <v>700</v>
      </c>
      <c r="F8771" s="37" t="s">
        <v>25</v>
      </c>
      <c r="G8771" s="11" t="s">
        <v>380</v>
      </c>
      <c r="H8771" s="3"/>
      <c r="I8771" s="3"/>
      <c r="J8771" s="4" t="s">
        <v>27</v>
      </c>
      <c r="K8771" s="4" t="s">
        <v>578</v>
      </c>
      <c r="L8771" s="4" t="s">
        <v>44</v>
      </c>
      <c r="M8771" s="4"/>
      <c r="N8771" s="4"/>
      <c r="O8771" s="4" t="str">
        <f t="shared" si="962"/>
        <v>Bombus (Pyrobombus) mixtus</v>
      </c>
      <c r="P8771" s="85" t="str">
        <f t="shared" si="965"/>
        <v>Bombus mixtus</v>
      </c>
      <c r="Q8771" s="11" t="s">
        <v>29</v>
      </c>
      <c r="R8771" s="24">
        <v>1</v>
      </c>
      <c r="S8771" s="12"/>
      <c r="T8771" s="12"/>
      <c r="U8771" s="12"/>
      <c r="V8771" s="10" t="s">
        <v>182</v>
      </c>
      <c r="W8771" s="6"/>
      <c r="X8771" s="50"/>
      <c r="Y8771" s="129">
        <f t="shared" si="968"/>
        <v>1</v>
      </c>
      <c r="Z8771" s="110">
        <f t="shared" si="966"/>
        <v>0</v>
      </c>
      <c r="AA8771" s="1">
        <f t="shared" si="967"/>
        <v>0</v>
      </c>
    </row>
    <row r="8772" spans="1:27" ht="14.25" customHeight="1">
      <c r="A8772" s="145"/>
      <c r="B8772" s="139">
        <v>20200705</v>
      </c>
      <c r="C8772" s="57" t="str">
        <f t="shared" si="964"/>
        <v>POS</v>
      </c>
      <c r="D8772" s="114">
        <f t="shared" si="969"/>
        <v>42555</v>
      </c>
      <c r="E8772" s="9" t="s">
        <v>700</v>
      </c>
      <c r="F8772" s="37" t="s">
        <v>25</v>
      </c>
      <c r="G8772" s="11" t="s">
        <v>380</v>
      </c>
      <c r="H8772" s="3"/>
      <c r="I8772" s="3"/>
      <c r="J8772" s="4" t="s">
        <v>27</v>
      </c>
      <c r="K8772" s="4" t="s">
        <v>578</v>
      </c>
      <c r="L8772" s="4" t="s">
        <v>47</v>
      </c>
      <c r="M8772" s="4"/>
      <c r="N8772" s="4"/>
      <c r="O8772" s="4" t="str">
        <f t="shared" si="962"/>
        <v>Bombus (Pyrobombus) vosnesenskii</v>
      </c>
      <c r="P8772" s="85" t="str">
        <f t="shared" si="965"/>
        <v>Bombus vosnesenskii</v>
      </c>
      <c r="Q8772" s="11" t="s">
        <v>29</v>
      </c>
      <c r="R8772" s="24">
        <v>10</v>
      </c>
      <c r="S8772" s="12"/>
      <c r="T8772" s="12"/>
      <c r="U8772" s="12"/>
      <c r="V8772" s="10" t="s">
        <v>182</v>
      </c>
      <c r="W8772" s="6"/>
      <c r="X8772" s="50"/>
      <c r="Y8772" s="129">
        <f t="shared" si="968"/>
        <v>10</v>
      </c>
      <c r="Z8772" s="110">
        <f t="shared" si="966"/>
        <v>0</v>
      </c>
      <c r="AA8772" s="1">
        <f t="shared" si="967"/>
        <v>0</v>
      </c>
    </row>
    <row r="8773" spans="1:27" ht="14.25" customHeight="1">
      <c r="A8773" s="145"/>
      <c r="B8773" s="139">
        <v>20200705</v>
      </c>
      <c r="C8773" s="57" t="str">
        <f t="shared" si="964"/>
        <v>POS</v>
      </c>
      <c r="D8773" s="114">
        <f t="shared" si="969"/>
        <v>42555</v>
      </c>
      <c r="E8773" s="9" t="s">
        <v>700</v>
      </c>
      <c r="F8773" s="37" t="s">
        <v>25</v>
      </c>
      <c r="G8773" s="11" t="s">
        <v>380</v>
      </c>
      <c r="H8773" s="3"/>
      <c r="I8773" s="3"/>
      <c r="J8773" s="4" t="s">
        <v>48</v>
      </c>
      <c r="K8773" s="4" t="s">
        <v>48</v>
      </c>
      <c r="L8773" s="4" t="s">
        <v>49</v>
      </c>
      <c r="M8773" s="4"/>
      <c r="N8773" s="4"/>
      <c r="O8773" s="4" t="str">
        <f t="shared" si="962"/>
        <v>Apis (Apis) mellifera</v>
      </c>
      <c r="P8773" s="85" t="str">
        <f t="shared" si="965"/>
        <v>Apis mellifera</v>
      </c>
      <c r="Q8773" s="11" t="s">
        <v>29</v>
      </c>
      <c r="R8773" s="24">
        <v>1</v>
      </c>
      <c r="S8773" s="12"/>
      <c r="T8773" s="12"/>
      <c r="U8773" s="12"/>
      <c r="V8773" s="10" t="s">
        <v>182</v>
      </c>
      <c r="W8773" s="6"/>
      <c r="X8773" s="50"/>
      <c r="Y8773" s="129">
        <f t="shared" si="968"/>
        <v>1</v>
      </c>
      <c r="Z8773" s="110">
        <f t="shared" si="966"/>
        <v>0</v>
      </c>
      <c r="AA8773" s="1">
        <f t="shared" si="967"/>
        <v>0</v>
      </c>
    </row>
    <row r="8774" spans="1:27" ht="14.25" customHeight="1">
      <c r="A8774" s="145"/>
      <c r="B8774" s="139">
        <v>20200705</v>
      </c>
      <c r="C8774" s="57" t="str">
        <f t="shared" si="964"/>
        <v>POS</v>
      </c>
      <c r="D8774" s="114">
        <f t="shared" si="969"/>
        <v>42555</v>
      </c>
      <c r="E8774" s="9" t="s">
        <v>700</v>
      </c>
      <c r="F8774" s="37" t="s">
        <v>25</v>
      </c>
      <c r="G8774" s="11" t="s">
        <v>380</v>
      </c>
      <c r="H8774" s="3"/>
      <c r="I8774" s="3"/>
      <c r="J8774" s="4" t="s">
        <v>140</v>
      </c>
      <c r="K8774" s="4" t="s">
        <v>140</v>
      </c>
      <c r="L8774" s="4" t="s">
        <v>141</v>
      </c>
      <c r="M8774" s="4"/>
      <c r="N8774" s="4"/>
      <c r="O8774" s="4" t="str">
        <f t="shared" si="962"/>
        <v>Agapostemon (Agapostemon) texanus</v>
      </c>
      <c r="P8774" s="85" t="str">
        <f t="shared" si="965"/>
        <v>Agapostemon texanus</v>
      </c>
      <c r="Q8774" s="11" t="s">
        <v>29</v>
      </c>
      <c r="R8774" s="24">
        <v>5</v>
      </c>
      <c r="S8774" s="12"/>
      <c r="T8774" s="12"/>
      <c r="U8774" s="12"/>
      <c r="V8774" s="10" t="s">
        <v>182</v>
      </c>
      <c r="W8774" s="6"/>
      <c r="X8774" s="50"/>
      <c r="Y8774" s="129">
        <f t="shared" si="968"/>
        <v>5</v>
      </c>
      <c r="Z8774" s="110">
        <f t="shared" si="966"/>
        <v>0</v>
      </c>
      <c r="AA8774" s="1">
        <f t="shared" si="967"/>
        <v>0</v>
      </c>
    </row>
    <row r="8775" spans="1:27" ht="14.25" customHeight="1">
      <c r="A8775" s="145"/>
      <c r="B8775" s="139">
        <v>20200705</v>
      </c>
      <c r="C8775" s="57" t="str">
        <f t="shared" si="964"/>
        <v>POS</v>
      </c>
      <c r="D8775" s="114">
        <f t="shared" si="969"/>
        <v>42555</v>
      </c>
      <c r="E8775" s="9" t="s">
        <v>700</v>
      </c>
      <c r="F8775" s="37" t="s">
        <v>25</v>
      </c>
      <c r="G8775" s="11" t="s">
        <v>380</v>
      </c>
      <c r="H8775" s="3"/>
      <c r="I8775" s="3"/>
      <c r="J8775" s="4" t="s">
        <v>27</v>
      </c>
      <c r="K8775" s="4" t="s">
        <v>578</v>
      </c>
      <c r="L8775" s="4" t="s">
        <v>87</v>
      </c>
      <c r="M8775" s="4"/>
      <c r="N8775" s="4"/>
      <c r="O8775" s="4" t="str">
        <f t="shared" si="962"/>
        <v>Bombus (Pyrobombus) flavifrons</v>
      </c>
      <c r="P8775" s="85" t="str">
        <f t="shared" si="965"/>
        <v>Bombus flavifrons</v>
      </c>
      <c r="Q8775" s="11" t="s">
        <v>43</v>
      </c>
      <c r="R8775" s="24">
        <v>2</v>
      </c>
      <c r="S8775" s="12"/>
      <c r="T8775" s="12"/>
      <c r="U8775" s="12"/>
      <c r="V8775" s="10" t="s">
        <v>182</v>
      </c>
      <c r="W8775" s="6"/>
      <c r="X8775" s="50"/>
      <c r="Y8775" s="129">
        <f t="shared" si="968"/>
        <v>2</v>
      </c>
      <c r="Z8775" s="110">
        <f t="shared" si="966"/>
        <v>0</v>
      </c>
      <c r="AA8775" s="1">
        <f t="shared" si="967"/>
        <v>0</v>
      </c>
    </row>
    <row r="8776" spans="1:27" ht="14.25" customHeight="1">
      <c r="A8776" s="145"/>
      <c r="B8776" s="139">
        <v>20200705</v>
      </c>
      <c r="C8776" s="57" t="str">
        <f t="shared" si="964"/>
        <v>POS</v>
      </c>
      <c r="D8776" s="114">
        <f t="shared" si="969"/>
        <v>42555</v>
      </c>
      <c r="E8776" s="9" t="s">
        <v>700</v>
      </c>
      <c r="F8776" s="37" t="s">
        <v>25</v>
      </c>
      <c r="G8776" s="11" t="s">
        <v>380</v>
      </c>
      <c r="H8776" s="3"/>
      <c r="I8776" s="3"/>
      <c r="J8776" s="4" t="s">
        <v>27</v>
      </c>
      <c r="K8776" s="4" t="s">
        <v>578</v>
      </c>
      <c r="L8776" s="4" t="s">
        <v>87</v>
      </c>
      <c r="M8776" s="4"/>
      <c r="N8776" s="4"/>
      <c r="O8776" s="4" t="str">
        <f t="shared" si="962"/>
        <v>Bombus (Pyrobombus) flavifrons</v>
      </c>
      <c r="P8776" s="85" t="str">
        <f t="shared" si="965"/>
        <v>Bombus flavifrons</v>
      </c>
      <c r="Q8776" s="11" t="s">
        <v>29</v>
      </c>
      <c r="R8776" s="24">
        <v>1</v>
      </c>
      <c r="S8776" s="12"/>
      <c r="T8776" s="12"/>
      <c r="U8776" s="12"/>
      <c r="V8776" s="10" t="s">
        <v>182</v>
      </c>
      <c r="W8776" s="6"/>
      <c r="X8776" s="50"/>
      <c r="Y8776" s="129">
        <f t="shared" si="968"/>
        <v>1</v>
      </c>
      <c r="Z8776" s="110">
        <f t="shared" si="966"/>
        <v>0</v>
      </c>
      <c r="AA8776" s="1">
        <f t="shared" si="967"/>
        <v>0</v>
      </c>
    </row>
    <row r="8777" spans="1:27" ht="14.25" customHeight="1">
      <c r="A8777" s="145"/>
      <c r="B8777" s="139">
        <v>20200705</v>
      </c>
      <c r="C8777" s="57" t="str">
        <f t="shared" si="964"/>
        <v>POS</v>
      </c>
      <c r="D8777" s="114">
        <f t="shared" si="969"/>
        <v>42555</v>
      </c>
      <c r="E8777" s="9" t="s">
        <v>700</v>
      </c>
      <c r="F8777" s="37" t="s">
        <v>25</v>
      </c>
      <c r="G8777" s="11" t="s">
        <v>380</v>
      </c>
      <c r="H8777" s="3"/>
      <c r="I8777" s="3"/>
      <c r="J8777" s="4" t="s">
        <v>51</v>
      </c>
      <c r="K8777" s="84" t="s">
        <v>582</v>
      </c>
      <c r="L8777" s="4" t="s">
        <v>52</v>
      </c>
      <c r="M8777" s="4"/>
      <c r="N8777" s="4"/>
      <c r="O8777" s="4" t="str">
        <f t="shared" si="962"/>
        <v>Halictus (Seladonia) tripartitus</v>
      </c>
      <c r="P8777" s="85" t="str">
        <f t="shared" si="965"/>
        <v>Halictus tripartitus</v>
      </c>
      <c r="Q8777" s="11" t="s">
        <v>29</v>
      </c>
      <c r="R8777" s="24">
        <v>9</v>
      </c>
      <c r="S8777" s="12"/>
      <c r="T8777" s="12"/>
      <c r="U8777" s="12"/>
      <c r="V8777" s="10" t="s">
        <v>182</v>
      </c>
      <c r="W8777" s="6"/>
      <c r="X8777" s="50"/>
      <c r="Y8777" s="129">
        <f t="shared" si="968"/>
        <v>9</v>
      </c>
      <c r="Z8777" s="110">
        <f t="shared" si="966"/>
        <v>0</v>
      </c>
      <c r="AA8777" s="1">
        <f t="shared" si="967"/>
        <v>0</v>
      </c>
    </row>
    <row r="8778" spans="1:27" ht="14.25" customHeight="1">
      <c r="A8778" s="145"/>
      <c r="B8778" s="139">
        <v>20200705</v>
      </c>
      <c r="C8778" s="57" t="str">
        <f t="shared" si="964"/>
        <v>POS</v>
      </c>
      <c r="D8778" s="114">
        <f t="shared" si="969"/>
        <v>42555</v>
      </c>
      <c r="E8778" s="9" t="s">
        <v>701</v>
      </c>
      <c r="F8778" s="37" t="s">
        <v>25</v>
      </c>
      <c r="G8778" s="11" t="s">
        <v>380</v>
      </c>
      <c r="H8778" s="3"/>
      <c r="I8778" s="3"/>
      <c r="J8778" s="4" t="s">
        <v>27</v>
      </c>
      <c r="K8778" s="4" t="s">
        <v>578</v>
      </c>
      <c r="L8778" s="4" t="s">
        <v>47</v>
      </c>
      <c r="M8778" s="4"/>
      <c r="N8778" s="4"/>
      <c r="O8778" s="4" t="str">
        <f t="shared" si="962"/>
        <v>Bombus (Pyrobombus) vosnesenskii</v>
      </c>
      <c r="P8778" s="85" t="str">
        <f t="shared" si="965"/>
        <v>Bombus vosnesenskii</v>
      </c>
      <c r="Q8778" s="11" t="s">
        <v>29</v>
      </c>
      <c r="R8778" s="24">
        <v>3</v>
      </c>
      <c r="S8778" s="12"/>
      <c r="T8778" s="12"/>
      <c r="U8778" s="12"/>
      <c r="V8778" s="10" t="s">
        <v>182</v>
      </c>
      <c r="W8778" s="6"/>
      <c r="X8778" s="50"/>
      <c r="Y8778" s="129">
        <f t="shared" si="968"/>
        <v>3</v>
      </c>
      <c r="Z8778" s="110">
        <f t="shared" si="966"/>
        <v>0</v>
      </c>
      <c r="AA8778" s="1">
        <f t="shared" si="967"/>
        <v>0</v>
      </c>
    </row>
    <row r="8779" spans="1:27" ht="14.25" customHeight="1">
      <c r="A8779" s="145"/>
      <c r="B8779" s="139">
        <v>20200705</v>
      </c>
      <c r="C8779" s="57" t="str">
        <f t="shared" si="964"/>
        <v>POS</v>
      </c>
      <c r="D8779" s="114">
        <f t="shared" si="969"/>
        <v>42555</v>
      </c>
      <c r="E8779" s="9" t="s">
        <v>701</v>
      </c>
      <c r="F8779" s="37" t="s">
        <v>25</v>
      </c>
      <c r="G8779" s="11" t="s">
        <v>380</v>
      </c>
      <c r="H8779" s="3"/>
      <c r="I8779" s="3"/>
      <c r="J8779" s="4" t="s">
        <v>27</v>
      </c>
      <c r="K8779" s="4" t="s">
        <v>578</v>
      </c>
      <c r="L8779" s="4" t="s">
        <v>87</v>
      </c>
      <c r="M8779" s="4"/>
      <c r="N8779" s="4"/>
      <c r="O8779" s="4" t="str">
        <f t="shared" si="962"/>
        <v>Bombus (Pyrobombus) flavifrons</v>
      </c>
      <c r="P8779" s="85" t="str">
        <f t="shared" si="965"/>
        <v>Bombus flavifrons</v>
      </c>
      <c r="Q8779" s="11" t="s">
        <v>43</v>
      </c>
      <c r="R8779" s="24">
        <v>3</v>
      </c>
      <c r="S8779" s="12"/>
      <c r="T8779" s="12"/>
      <c r="U8779" s="12"/>
      <c r="V8779" s="10" t="s">
        <v>182</v>
      </c>
      <c r="W8779" s="6"/>
      <c r="X8779" s="50"/>
      <c r="Y8779" s="129">
        <f t="shared" si="968"/>
        <v>3</v>
      </c>
      <c r="Z8779" s="110">
        <f t="shared" si="966"/>
        <v>0</v>
      </c>
      <c r="AA8779" s="1">
        <f t="shared" si="967"/>
        <v>0</v>
      </c>
    </row>
    <row r="8780" spans="1:27" ht="14.25" customHeight="1">
      <c r="A8780" s="145"/>
      <c r="B8780" s="139">
        <v>20200705</v>
      </c>
      <c r="C8780" s="57" t="str">
        <f t="shared" si="964"/>
        <v>POS</v>
      </c>
      <c r="D8780" s="114">
        <f t="shared" si="969"/>
        <v>42555</v>
      </c>
      <c r="E8780" s="9" t="s">
        <v>701</v>
      </c>
      <c r="F8780" s="37" t="s">
        <v>25</v>
      </c>
      <c r="G8780" s="11" t="s">
        <v>380</v>
      </c>
      <c r="H8780" s="3"/>
      <c r="I8780" s="3"/>
      <c r="J8780" s="4" t="s">
        <v>27</v>
      </c>
      <c r="K8780" s="4" t="s">
        <v>578</v>
      </c>
      <c r="L8780" s="4" t="s">
        <v>87</v>
      </c>
      <c r="M8780" s="4"/>
      <c r="N8780" s="4"/>
      <c r="O8780" s="4" t="str">
        <f t="shared" si="962"/>
        <v>Bombus (Pyrobombus) flavifrons</v>
      </c>
      <c r="P8780" s="85" t="str">
        <f t="shared" si="965"/>
        <v>Bombus flavifrons</v>
      </c>
      <c r="Q8780" s="11" t="s">
        <v>29</v>
      </c>
      <c r="R8780" s="24">
        <v>1</v>
      </c>
      <c r="S8780" s="12"/>
      <c r="T8780" s="12"/>
      <c r="U8780" s="12"/>
      <c r="V8780" s="10" t="s">
        <v>182</v>
      </c>
      <c r="W8780" s="6"/>
      <c r="X8780" s="50"/>
      <c r="Y8780" s="129">
        <f t="shared" si="968"/>
        <v>1</v>
      </c>
      <c r="Z8780" s="110">
        <f t="shared" si="966"/>
        <v>0</v>
      </c>
      <c r="AA8780" s="1">
        <f t="shared" si="967"/>
        <v>0</v>
      </c>
    </row>
    <row r="8781" spans="1:27" ht="14.25" customHeight="1">
      <c r="A8781" s="145"/>
      <c r="B8781" s="139">
        <v>20200705</v>
      </c>
      <c r="C8781" s="57" t="str">
        <f t="shared" si="964"/>
        <v>POS</v>
      </c>
      <c r="D8781" s="114">
        <f t="shared" si="969"/>
        <v>42555</v>
      </c>
      <c r="E8781" s="9" t="s">
        <v>701</v>
      </c>
      <c r="F8781" s="37" t="s">
        <v>25</v>
      </c>
      <c r="G8781" s="11" t="s">
        <v>380</v>
      </c>
      <c r="H8781" s="3"/>
      <c r="I8781" s="3"/>
      <c r="J8781" s="4" t="s">
        <v>51</v>
      </c>
      <c r="K8781" s="112" t="s">
        <v>583</v>
      </c>
      <c r="L8781" s="4" t="s">
        <v>157</v>
      </c>
      <c r="M8781" s="4"/>
      <c r="N8781" s="4"/>
      <c r="O8781" s="4" t="str">
        <f t="shared" si="962"/>
        <v>Halictus (Protohalictus) rubicundus</v>
      </c>
      <c r="P8781" s="85" t="str">
        <f t="shared" si="965"/>
        <v>Halictus rubicundus</v>
      </c>
      <c r="Q8781" s="11" t="s">
        <v>29</v>
      </c>
      <c r="R8781" s="24">
        <v>4</v>
      </c>
      <c r="S8781" s="12"/>
      <c r="T8781" s="12"/>
      <c r="U8781" s="12"/>
      <c r="V8781" s="10" t="s">
        <v>182</v>
      </c>
      <c r="W8781" s="6"/>
      <c r="X8781" s="50"/>
      <c r="Y8781" s="129">
        <f t="shared" si="968"/>
        <v>4</v>
      </c>
      <c r="Z8781" s="110">
        <f t="shared" si="966"/>
        <v>0</v>
      </c>
      <c r="AA8781" s="1">
        <f t="shared" si="967"/>
        <v>0</v>
      </c>
    </row>
    <row r="8782" spans="1:27" ht="14.25" customHeight="1">
      <c r="A8782" s="145"/>
      <c r="B8782" s="139">
        <v>20200705</v>
      </c>
      <c r="C8782" s="57" t="str">
        <f t="shared" si="964"/>
        <v>POS</v>
      </c>
      <c r="D8782" s="114">
        <f t="shared" si="969"/>
        <v>42555</v>
      </c>
      <c r="E8782" s="9" t="s">
        <v>701</v>
      </c>
      <c r="F8782" s="37" t="s">
        <v>25</v>
      </c>
      <c r="G8782" s="11" t="s">
        <v>380</v>
      </c>
      <c r="H8782" s="3"/>
      <c r="I8782" s="3"/>
      <c r="J8782" s="4" t="s">
        <v>51</v>
      </c>
      <c r="K8782" s="84" t="s">
        <v>582</v>
      </c>
      <c r="L8782" s="4" t="s">
        <v>52</v>
      </c>
      <c r="M8782" s="4"/>
      <c r="N8782" s="4"/>
      <c r="O8782" s="4" t="str">
        <f t="shared" si="962"/>
        <v>Halictus (Seladonia) tripartitus</v>
      </c>
      <c r="P8782" s="85" t="str">
        <f t="shared" si="965"/>
        <v>Halictus tripartitus</v>
      </c>
      <c r="Q8782" s="11" t="s">
        <v>29</v>
      </c>
      <c r="R8782" s="24">
        <v>3</v>
      </c>
      <c r="S8782" s="12"/>
      <c r="T8782" s="12"/>
      <c r="U8782" s="12"/>
      <c r="V8782" s="10" t="s">
        <v>182</v>
      </c>
      <c r="W8782" s="6"/>
      <c r="X8782" s="50"/>
      <c r="Y8782" s="129">
        <f t="shared" si="968"/>
        <v>3</v>
      </c>
      <c r="Z8782" s="110">
        <f t="shared" si="966"/>
        <v>0</v>
      </c>
      <c r="AA8782" s="1">
        <f t="shared" si="967"/>
        <v>0</v>
      </c>
    </row>
    <row r="8783" spans="1:27" ht="14.25" customHeight="1">
      <c r="A8783" s="145"/>
      <c r="B8783" s="139">
        <v>20200705</v>
      </c>
      <c r="C8783" s="57" t="str">
        <f t="shared" si="964"/>
        <v>POS</v>
      </c>
      <c r="D8783" s="114">
        <f t="shared" si="969"/>
        <v>42555</v>
      </c>
      <c r="E8783" s="9" t="s">
        <v>701</v>
      </c>
      <c r="F8783" s="37" t="s">
        <v>25</v>
      </c>
      <c r="G8783" s="11" t="s">
        <v>380</v>
      </c>
      <c r="H8783" s="3"/>
      <c r="I8783" s="3"/>
      <c r="J8783" s="4" t="s">
        <v>140</v>
      </c>
      <c r="K8783" s="4" t="s">
        <v>140</v>
      </c>
      <c r="L8783" s="4" t="s">
        <v>141</v>
      </c>
      <c r="M8783" s="4"/>
      <c r="N8783" s="4"/>
      <c r="O8783" s="4" t="str">
        <f t="shared" si="962"/>
        <v>Agapostemon (Agapostemon) texanus</v>
      </c>
      <c r="P8783" s="85" t="str">
        <f t="shared" si="965"/>
        <v>Agapostemon texanus</v>
      </c>
      <c r="Q8783" s="11" t="s">
        <v>29</v>
      </c>
      <c r="R8783" s="24">
        <v>10</v>
      </c>
      <c r="S8783" s="12"/>
      <c r="T8783" s="12"/>
      <c r="U8783" s="12"/>
      <c r="V8783" s="10" t="s">
        <v>182</v>
      </c>
      <c r="W8783" s="6"/>
      <c r="X8783" s="50"/>
      <c r="Y8783" s="129">
        <f t="shared" si="968"/>
        <v>10</v>
      </c>
      <c r="Z8783" s="110">
        <f t="shared" si="966"/>
        <v>0</v>
      </c>
      <c r="AA8783" s="1">
        <f t="shared" si="967"/>
        <v>0</v>
      </c>
    </row>
    <row r="8784" spans="1:27" ht="14.25" customHeight="1">
      <c r="A8784" s="145"/>
      <c r="B8784" s="139">
        <v>20200816</v>
      </c>
      <c r="C8784" s="57" t="str">
        <f t="shared" si="964"/>
        <v>POS</v>
      </c>
      <c r="D8784" s="114">
        <f t="shared" si="969"/>
        <v>42597</v>
      </c>
      <c r="E8784" s="9" t="s">
        <v>38</v>
      </c>
      <c r="F8784" s="37" t="s">
        <v>25</v>
      </c>
      <c r="G8784" s="11" t="s">
        <v>380</v>
      </c>
      <c r="H8784" s="3"/>
      <c r="I8784" s="3"/>
      <c r="J8784" s="4" t="s">
        <v>27</v>
      </c>
      <c r="K8784" s="84" t="s">
        <v>577</v>
      </c>
      <c r="L8784" s="4" t="s">
        <v>39</v>
      </c>
      <c r="M8784" s="4"/>
      <c r="N8784" s="4"/>
      <c r="O8784" s="4" t="str">
        <f t="shared" si="962"/>
        <v>Bombus (Thoracobombus) fervidus</v>
      </c>
      <c r="P8784" s="85" t="str">
        <f t="shared" si="965"/>
        <v>Bombus fervidus</v>
      </c>
      <c r="Q8784" s="11" t="s">
        <v>29</v>
      </c>
      <c r="R8784" s="24">
        <v>1</v>
      </c>
      <c r="S8784" s="12"/>
      <c r="T8784" s="12"/>
      <c r="U8784" s="12"/>
      <c r="V8784" s="10" t="s">
        <v>182</v>
      </c>
      <c r="W8784" s="6"/>
      <c r="X8784" s="50"/>
      <c r="Y8784" s="129">
        <f t="shared" si="968"/>
        <v>1</v>
      </c>
      <c r="Z8784" s="110">
        <f t="shared" si="966"/>
        <v>0</v>
      </c>
      <c r="AA8784" s="1">
        <f t="shared" si="967"/>
        <v>0</v>
      </c>
    </row>
    <row r="8785" spans="1:27" ht="14.25" customHeight="1">
      <c r="A8785" s="145"/>
      <c r="B8785" s="139">
        <v>20200816</v>
      </c>
      <c r="C8785" s="57" t="str">
        <f t="shared" si="964"/>
        <v>POS</v>
      </c>
      <c r="D8785" s="114">
        <f t="shared" si="969"/>
        <v>42597</v>
      </c>
      <c r="E8785" s="9" t="s">
        <v>38</v>
      </c>
      <c r="F8785" s="37" t="s">
        <v>25</v>
      </c>
      <c r="G8785" s="11" t="s">
        <v>380</v>
      </c>
      <c r="H8785" s="3"/>
      <c r="I8785" s="3"/>
      <c r="J8785" s="4" t="s">
        <v>27</v>
      </c>
      <c r="K8785" s="4" t="s">
        <v>578</v>
      </c>
      <c r="L8785" s="4" t="s">
        <v>47</v>
      </c>
      <c r="M8785" s="4"/>
      <c r="N8785" s="4"/>
      <c r="O8785" s="4" t="str">
        <f t="shared" si="962"/>
        <v>Bombus (Pyrobombus) vosnesenskii</v>
      </c>
      <c r="P8785" s="85" t="str">
        <f t="shared" si="965"/>
        <v>Bombus vosnesenskii</v>
      </c>
      <c r="Q8785" s="11" t="s">
        <v>29</v>
      </c>
      <c r="R8785" s="24">
        <v>9</v>
      </c>
      <c r="S8785" s="12"/>
      <c r="T8785" s="12"/>
      <c r="U8785" s="12"/>
      <c r="V8785" s="10" t="s">
        <v>182</v>
      </c>
      <c r="W8785" s="6"/>
      <c r="X8785" s="50"/>
      <c r="Y8785" s="129">
        <f t="shared" si="968"/>
        <v>9</v>
      </c>
      <c r="Z8785" s="110">
        <f t="shared" si="966"/>
        <v>0</v>
      </c>
      <c r="AA8785" s="1">
        <f t="shared" si="967"/>
        <v>0</v>
      </c>
    </row>
    <row r="8786" spans="1:27" ht="14.25" customHeight="1">
      <c r="A8786" s="145"/>
      <c r="B8786" s="139">
        <v>20200816</v>
      </c>
      <c r="C8786" s="57" t="str">
        <f t="shared" si="964"/>
        <v>POS</v>
      </c>
      <c r="D8786" s="114">
        <f t="shared" si="969"/>
        <v>42597</v>
      </c>
      <c r="E8786" s="9" t="s">
        <v>38</v>
      </c>
      <c r="F8786" s="37" t="s">
        <v>25</v>
      </c>
      <c r="G8786" s="11" t="s">
        <v>380</v>
      </c>
      <c r="H8786" s="3"/>
      <c r="I8786" s="3"/>
      <c r="J8786" s="4" t="s">
        <v>27</v>
      </c>
      <c r="K8786" s="4" t="s">
        <v>578</v>
      </c>
      <c r="L8786" s="4" t="s">
        <v>47</v>
      </c>
      <c r="M8786" s="4"/>
      <c r="N8786" s="4"/>
      <c r="O8786" s="4" t="str">
        <f t="shared" si="962"/>
        <v>Bombus (Pyrobombus) vosnesenskii</v>
      </c>
      <c r="P8786" s="85" t="str">
        <f t="shared" si="965"/>
        <v>Bombus vosnesenskii</v>
      </c>
      <c r="Q8786" s="11" t="s">
        <v>43</v>
      </c>
      <c r="R8786" s="24">
        <v>1</v>
      </c>
      <c r="S8786" s="12"/>
      <c r="T8786" s="12"/>
      <c r="U8786" s="12"/>
      <c r="V8786" s="10" t="s">
        <v>182</v>
      </c>
      <c r="W8786" s="6"/>
      <c r="X8786" s="50"/>
      <c r="Y8786" s="129">
        <f t="shared" si="968"/>
        <v>1</v>
      </c>
      <c r="Z8786" s="110">
        <f t="shared" si="966"/>
        <v>0</v>
      </c>
      <c r="AA8786" s="1">
        <f t="shared" si="967"/>
        <v>0</v>
      </c>
    </row>
    <row r="8787" spans="1:27" ht="14.25" customHeight="1">
      <c r="A8787" s="145"/>
      <c r="B8787" s="139">
        <v>20200816</v>
      </c>
      <c r="C8787" s="57" t="str">
        <f t="shared" si="964"/>
        <v>POS</v>
      </c>
      <c r="D8787" s="114">
        <f t="shared" si="969"/>
        <v>42597</v>
      </c>
      <c r="E8787" s="9" t="s">
        <v>38</v>
      </c>
      <c r="F8787" s="37" t="s">
        <v>25</v>
      </c>
      <c r="G8787" s="11" t="s">
        <v>380</v>
      </c>
      <c r="H8787" s="3"/>
      <c r="I8787" s="3"/>
      <c r="J8787" s="4" t="s">
        <v>27</v>
      </c>
      <c r="K8787" s="4" t="s">
        <v>578</v>
      </c>
      <c r="L8787" s="4" t="s">
        <v>87</v>
      </c>
      <c r="M8787" s="4"/>
      <c r="N8787" s="4"/>
      <c r="O8787" s="4" t="str">
        <f t="shared" si="962"/>
        <v>Bombus (Pyrobombus) flavifrons</v>
      </c>
      <c r="P8787" s="85" t="str">
        <f t="shared" si="965"/>
        <v>Bombus flavifrons</v>
      </c>
      <c r="Q8787" s="11" t="s">
        <v>29</v>
      </c>
      <c r="R8787" s="24">
        <v>1</v>
      </c>
      <c r="S8787" s="12"/>
      <c r="T8787" s="12"/>
      <c r="U8787" s="12"/>
      <c r="V8787" s="10" t="s">
        <v>182</v>
      </c>
      <c r="W8787" s="6"/>
      <c r="X8787" s="50"/>
      <c r="Y8787" s="129">
        <f t="shared" si="968"/>
        <v>1</v>
      </c>
      <c r="Z8787" s="110">
        <f t="shared" si="966"/>
        <v>0</v>
      </c>
      <c r="AA8787" s="1">
        <f t="shared" si="967"/>
        <v>0</v>
      </c>
    </row>
    <row r="8788" spans="1:27" ht="14.25" customHeight="1">
      <c r="A8788" s="145"/>
      <c r="B8788" s="139">
        <v>20200816</v>
      </c>
      <c r="C8788" s="57" t="str">
        <f t="shared" si="964"/>
        <v>POS</v>
      </c>
      <c r="D8788" s="114">
        <f t="shared" si="969"/>
        <v>42597</v>
      </c>
      <c r="E8788" s="9" t="s">
        <v>38</v>
      </c>
      <c r="F8788" s="37" t="s">
        <v>25</v>
      </c>
      <c r="G8788" s="11" t="s">
        <v>380</v>
      </c>
      <c r="H8788" s="3"/>
      <c r="I8788" s="3"/>
      <c r="J8788" s="4" t="s">
        <v>140</v>
      </c>
      <c r="K8788" s="4" t="s">
        <v>140</v>
      </c>
      <c r="L8788" s="4" t="s">
        <v>141</v>
      </c>
      <c r="M8788" s="4"/>
      <c r="N8788" s="4"/>
      <c r="O8788" s="4" t="str">
        <f t="shared" si="962"/>
        <v>Agapostemon (Agapostemon) texanus</v>
      </c>
      <c r="P8788" s="85" t="str">
        <f t="shared" si="965"/>
        <v>Agapostemon texanus</v>
      </c>
      <c r="Q8788" s="11" t="s">
        <v>29</v>
      </c>
      <c r="R8788" s="24">
        <v>1</v>
      </c>
      <c r="S8788" s="12"/>
      <c r="T8788" s="12"/>
      <c r="U8788" s="12"/>
      <c r="V8788" s="10" t="s">
        <v>182</v>
      </c>
      <c r="W8788" s="6"/>
      <c r="X8788" s="50"/>
      <c r="Y8788" s="129">
        <f t="shared" si="968"/>
        <v>1</v>
      </c>
      <c r="Z8788" s="110">
        <f t="shared" si="966"/>
        <v>0</v>
      </c>
      <c r="AA8788" s="1">
        <f t="shared" si="967"/>
        <v>0</v>
      </c>
    </row>
    <row r="8789" spans="1:27" ht="14.25" customHeight="1">
      <c r="A8789" s="145"/>
      <c r="B8789" s="139">
        <v>20200816</v>
      </c>
      <c r="C8789" s="57" t="str">
        <f t="shared" si="964"/>
        <v>POS</v>
      </c>
      <c r="D8789" s="114">
        <f t="shared" si="969"/>
        <v>42597</v>
      </c>
      <c r="E8789" s="9" t="s">
        <v>213</v>
      </c>
      <c r="F8789" s="37" t="s">
        <v>25</v>
      </c>
      <c r="G8789" s="11" t="s">
        <v>380</v>
      </c>
      <c r="H8789" s="3"/>
      <c r="I8789" s="3"/>
      <c r="J8789" s="4" t="s">
        <v>27</v>
      </c>
      <c r="K8789" s="4" t="s">
        <v>578</v>
      </c>
      <c r="L8789" s="4" t="s">
        <v>47</v>
      </c>
      <c r="M8789" s="4"/>
      <c r="N8789" s="4"/>
      <c r="O8789" s="4" t="str">
        <f t="shared" si="962"/>
        <v>Bombus (Pyrobombus) vosnesenskii</v>
      </c>
      <c r="P8789" s="85" t="str">
        <f t="shared" si="965"/>
        <v>Bombus vosnesenskii</v>
      </c>
      <c r="Q8789" s="11" t="s">
        <v>29</v>
      </c>
      <c r="R8789" s="24">
        <v>4</v>
      </c>
      <c r="S8789" s="12"/>
      <c r="T8789" s="12"/>
      <c r="U8789" s="12"/>
      <c r="V8789" s="10" t="s">
        <v>182</v>
      </c>
      <c r="W8789" s="6"/>
      <c r="X8789" s="50"/>
      <c r="Y8789" s="129">
        <f t="shared" si="968"/>
        <v>4</v>
      </c>
      <c r="Z8789" s="110">
        <f t="shared" si="966"/>
        <v>0</v>
      </c>
      <c r="AA8789" s="1">
        <f t="shared" si="967"/>
        <v>0</v>
      </c>
    </row>
    <row r="8790" spans="1:27" ht="14.25" customHeight="1">
      <c r="A8790" s="145"/>
      <c r="B8790" s="139">
        <v>20200816</v>
      </c>
      <c r="C8790" s="57" t="str">
        <f t="shared" si="964"/>
        <v>POS</v>
      </c>
      <c r="D8790" s="114">
        <f t="shared" si="969"/>
        <v>42597</v>
      </c>
      <c r="E8790" s="9" t="s">
        <v>213</v>
      </c>
      <c r="F8790" s="37" t="s">
        <v>25</v>
      </c>
      <c r="G8790" s="11" t="s">
        <v>380</v>
      </c>
      <c r="H8790" s="3"/>
      <c r="I8790" s="3"/>
      <c r="J8790" s="4" t="s">
        <v>140</v>
      </c>
      <c r="K8790" s="4" t="s">
        <v>140</v>
      </c>
      <c r="L8790" s="4" t="s">
        <v>141</v>
      </c>
      <c r="M8790" s="4"/>
      <c r="N8790" s="4"/>
      <c r="O8790" s="4" t="str">
        <f t="shared" si="962"/>
        <v>Agapostemon (Agapostemon) texanus</v>
      </c>
      <c r="P8790" s="85" t="str">
        <f t="shared" si="965"/>
        <v>Agapostemon texanus</v>
      </c>
      <c r="Q8790" s="11" t="s">
        <v>29</v>
      </c>
      <c r="R8790" s="24">
        <v>1</v>
      </c>
      <c r="S8790" s="12"/>
      <c r="T8790" s="12"/>
      <c r="U8790" s="12"/>
      <c r="V8790" s="10" t="s">
        <v>182</v>
      </c>
      <c r="W8790" s="6"/>
      <c r="X8790" s="50"/>
      <c r="Y8790" s="129">
        <f t="shared" si="968"/>
        <v>1</v>
      </c>
      <c r="Z8790" s="110">
        <f t="shared" si="966"/>
        <v>0</v>
      </c>
      <c r="AA8790" s="1">
        <f t="shared" si="967"/>
        <v>0</v>
      </c>
    </row>
    <row r="8791" spans="1:27" ht="14.25" customHeight="1">
      <c r="A8791" s="145"/>
      <c r="B8791" s="139">
        <v>20200816</v>
      </c>
      <c r="C8791" s="57" t="str">
        <f t="shared" si="964"/>
        <v>POS</v>
      </c>
      <c r="D8791" s="114">
        <f t="shared" si="969"/>
        <v>42597</v>
      </c>
      <c r="E8791" s="9" t="s">
        <v>213</v>
      </c>
      <c r="F8791" s="37" t="s">
        <v>25</v>
      </c>
      <c r="G8791" s="11" t="s">
        <v>380</v>
      </c>
      <c r="H8791" s="3"/>
      <c r="I8791" s="3"/>
      <c r="J8791" s="4" t="s">
        <v>51</v>
      </c>
      <c r="K8791" s="112" t="s">
        <v>583</v>
      </c>
      <c r="L8791" s="4" t="s">
        <v>157</v>
      </c>
      <c r="M8791" s="4"/>
      <c r="N8791" s="4"/>
      <c r="O8791" s="4" t="str">
        <f t="shared" si="962"/>
        <v>Halictus (Protohalictus) rubicundus</v>
      </c>
      <c r="P8791" s="85" t="str">
        <f t="shared" si="965"/>
        <v>Halictus rubicundus</v>
      </c>
      <c r="Q8791" s="11" t="s">
        <v>29</v>
      </c>
      <c r="R8791" s="24">
        <v>1</v>
      </c>
      <c r="S8791" s="12"/>
      <c r="T8791" s="12"/>
      <c r="U8791" s="12"/>
      <c r="V8791" s="10" t="s">
        <v>182</v>
      </c>
      <c r="W8791" s="6"/>
      <c r="X8791" s="50"/>
      <c r="Y8791" s="129">
        <f t="shared" si="968"/>
        <v>1</v>
      </c>
      <c r="Z8791" s="110">
        <f t="shared" si="966"/>
        <v>0</v>
      </c>
      <c r="AA8791" s="1">
        <f t="shared" si="967"/>
        <v>0</v>
      </c>
    </row>
    <row r="8792" spans="1:27" ht="14.25" customHeight="1">
      <c r="A8792" s="145"/>
      <c r="B8792" s="139">
        <v>20200816</v>
      </c>
      <c r="C8792" s="57" t="str">
        <f t="shared" si="964"/>
        <v>POS</v>
      </c>
      <c r="D8792" s="114">
        <f t="shared" si="969"/>
        <v>42597</v>
      </c>
      <c r="E8792" s="9" t="s">
        <v>213</v>
      </c>
      <c r="F8792" s="37" t="s">
        <v>25</v>
      </c>
      <c r="G8792" s="11" t="s">
        <v>380</v>
      </c>
      <c r="H8792" s="80"/>
      <c r="I8792" s="80"/>
      <c r="J8792" s="84" t="s">
        <v>48</v>
      </c>
      <c r="K8792" s="4" t="s">
        <v>48</v>
      </c>
      <c r="L8792" s="84" t="s">
        <v>49</v>
      </c>
      <c r="M8792" s="84"/>
      <c r="N8792" s="84"/>
      <c r="O8792" s="4" t="str">
        <f t="shared" si="962"/>
        <v>Apis (Apis) mellifera</v>
      </c>
      <c r="P8792" s="85" t="str">
        <f t="shared" si="965"/>
        <v>Apis mellifera</v>
      </c>
      <c r="Q8792" s="75" t="s">
        <v>29</v>
      </c>
      <c r="R8792" s="89">
        <v>1</v>
      </c>
      <c r="S8792" s="91"/>
      <c r="T8792" s="91"/>
      <c r="U8792" s="91"/>
      <c r="V8792" s="10" t="s">
        <v>182</v>
      </c>
      <c r="W8792" s="101"/>
      <c r="X8792" s="99"/>
      <c r="Y8792" s="129">
        <f t="shared" si="968"/>
        <v>1</v>
      </c>
      <c r="Z8792" s="110">
        <f t="shared" si="966"/>
        <v>0</v>
      </c>
      <c r="AA8792" s="1">
        <f t="shared" si="967"/>
        <v>0</v>
      </c>
    </row>
    <row r="8793" spans="1:27" ht="14.25" customHeight="1">
      <c r="A8793" s="145"/>
      <c r="B8793" s="139">
        <v>20200816</v>
      </c>
      <c r="C8793" s="57" t="str">
        <f t="shared" si="964"/>
        <v>POS</v>
      </c>
      <c r="D8793" s="114">
        <f t="shared" si="969"/>
        <v>42597</v>
      </c>
      <c r="E8793" s="9" t="s">
        <v>213</v>
      </c>
      <c r="F8793" s="37" t="s">
        <v>25</v>
      </c>
      <c r="G8793" s="11" t="s">
        <v>380</v>
      </c>
      <c r="H8793" s="3"/>
      <c r="I8793" s="3"/>
      <c r="J8793" s="4" t="s">
        <v>51</v>
      </c>
      <c r="K8793" s="84" t="s">
        <v>582</v>
      </c>
      <c r="L8793" s="4" t="s">
        <v>52</v>
      </c>
      <c r="M8793" s="4"/>
      <c r="N8793" s="4"/>
      <c r="O8793" s="4" t="str">
        <f t="shared" si="962"/>
        <v>Halictus (Seladonia) tripartitus</v>
      </c>
      <c r="P8793" s="85" t="str">
        <f t="shared" si="965"/>
        <v>Halictus tripartitus</v>
      </c>
      <c r="Q8793" s="75" t="s">
        <v>29</v>
      </c>
      <c r="R8793" s="89">
        <v>2</v>
      </c>
      <c r="S8793" s="12"/>
      <c r="T8793" s="12"/>
      <c r="U8793" s="12"/>
      <c r="V8793" s="10" t="s">
        <v>182</v>
      </c>
      <c r="W8793" s="101"/>
      <c r="X8793" s="99"/>
      <c r="Y8793" s="129">
        <f t="shared" si="968"/>
        <v>2</v>
      </c>
      <c r="Z8793" s="110">
        <f t="shared" si="966"/>
        <v>0</v>
      </c>
      <c r="AA8793" s="1">
        <f t="shared" si="967"/>
        <v>0</v>
      </c>
    </row>
    <row r="8794" spans="1:27" ht="14.25" customHeight="1">
      <c r="A8794" s="145"/>
      <c r="B8794" s="139">
        <v>20200816</v>
      </c>
      <c r="C8794" s="57" t="str">
        <f t="shared" si="964"/>
        <v>POS</v>
      </c>
      <c r="D8794" s="114">
        <f t="shared" si="969"/>
        <v>42597</v>
      </c>
      <c r="E8794" s="9" t="s">
        <v>227</v>
      </c>
      <c r="F8794" s="37" t="s">
        <v>25</v>
      </c>
      <c r="G8794" s="11" t="s">
        <v>380</v>
      </c>
      <c r="H8794" s="3"/>
      <c r="I8794" s="3"/>
      <c r="J8794" s="4" t="s">
        <v>27</v>
      </c>
      <c r="K8794" s="84" t="s">
        <v>577</v>
      </c>
      <c r="L8794" s="4" t="s">
        <v>39</v>
      </c>
      <c r="M8794" s="4"/>
      <c r="N8794" s="4"/>
      <c r="O8794" s="4" t="str">
        <f t="shared" si="962"/>
        <v>Bombus (Thoracobombus) fervidus</v>
      </c>
      <c r="P8794" s="85" t="str">
        <f t="shared" si="965"/>
        <v>Bombus fervidus</v>
      </c>
      <c r="Q8794" s="75" t="s">
        <v>29</v>
      </c>
      <c r="R8794" s="89">
        <v>3</v>
      </c>
      <c r="S8794" s="12"/>
      <c r="T8794" s="12"/>
      <c r="U8794" s="12"/>
      <c r="V8794" s="10" t="s">
        <v>182</v>
      </c>
      <c r="W8794" s="101"/>
      <c r="X8794" s="99"/>
      <c r="Y8794" s="129">
        <f t="shared" si="968"/>
        <v>3</v>
      </c>
      <c r="Z8794" s="110">
        <f t="shared" si="966"/>
        <v>0</v>
      </c>
      <c r="AA8794" s="1">
        <f t="shared" si="967"/>
        <v>0</v>
      </c>
    </row>
    <row r="8795" spans="1:27" ht="14.25" customHeight="1">
      <c r="A8795" s="145"/>
      <c r="B8795" s="139">
        <v>20200816</v>
      </c>
      <c r="C8795" s="57" t="str">
        <f t="shared" si="964"/>
        <v>POS</v>
      </c>
      <c r="D8795" s="114">
        <f t="shared" si="969"/>
        <v>42597</v>
      </c>
      <c r="E8795" s="9" t="s">
        <v>227</v>
      </c>
      <c r="F8795" s="37" t="s">
        <v>25</v>
      </c>
      <c r="G8795" s="11" t="s">
        <v>380</v>
      </c>
      <c r="H8795" s="80"/>
      <c r="I8795" s="80"/>
      <c r="J8795" s="84" t="s">
        <v>27</v>
      </c>
      <c r="K8795" s="4" t="s">
        <v>578</v>
      </c>
      <c r="L8795" s="84" t="s">
        <v>44</v>
      </c>
      <c r="M8795" s="84"/>
      <c r="N8795" s="84"/>
      <c r="O8795" s="4" t="str">
        <f t="shared" ref="O8795:O8817" si="970">J8795&amp;" "&amp;IF(LEN(K8795)&gt;0,"("&amp;K8795&amp;") ","")&amp;IF(LEN(N8795)&gt;0,"nr. ","")&amp;L8795&amp;IF(LEN(M8795)&gt;0," ssp. "&amp;M8795,"")</f>
        <v>Bombus (Pyrobombus) mixtus</v>
      </c>
      <c r="P8795" s="85" t="str">
        <f t="shared" si="965"/>
        <v>Bombus mixtus</v>
      </c>
      <c r="Q8795" s="75" t="s">
        <v>29</v>
      </c>
      <c r="R8795" s="89">
        <v>1</v>
      </c>
      <c r="S8795" s="91"/>
      <c r="T8795" s="91"/>
      <c r="U8795" s="91"/>
      <c r="V8795" s="10" t="s">
        <v>182</v>
      </c>
      <c r="W8795" s="101"/>
      <c r="X8795" s="99"/>
      <c r="Y8795" s="129">
        <f t="shared" si="968"/>
        <v>1</v>
      </c>
      <c r="Z8795" s="110">
        <f t="shared" si="966"/>
        <v>0</v>
      </c>
      <c r="AA8795" s="1">
        <f t="shared" si="967"/>
        <v>0</v>
      </c>
    </row>
    <row r="8796" spans="1:27" ht="14.25" customHeight="1">
      <c r="A8796" s="145"/>
      <c r="B8796" s="139">
        <v>20200816</v>
      </c>
      <c r="C8796" s="57" t="str">
        <f t="shared" si="964"/>
        <v>POS</v>
      </c>
      <c r="D8796" s="114">
        <f t="shared" si="969"/>
        <v>42597</v>
      </c>
      <c r="E8796" s="9" t="s">
        <v>227</v>
      </c>
      <c r="F8796" s="37" t="s">
        <v>25</v>
      </c>
      <c r="G8796" s="11" t="s">
        <v>380</v>
      </c>
      <c r="H8796" s="3"/>
      <c r="I8796" s="3"/>
      <c r="J8796" s="4" t="s">
        <v>27</v>
      </c>
      <c r="K8796" s="4" t="s">
        <v>578</v>
      </c>
      <c r="L8796" s="4" t="s">
        <v>47</v>
      </c>
      <c r="M8796" s="4"/>
      <c r="N8796" s="4"/>
      <c r="O8796" s="4" t="str">
        <f t="shared" si="970"/>
        <v>Bombus (Pyrobombus) vosnesenskii</v>
      </c>
      <c r="P8796" s="85" t="str">
        <f t="shared" si="965"/>
        <v>Bombus vosnesenskii</v>
      </c>
      <c r="Q8796" s="75" t="s">
        <v>29</v>
      </c>
      <c r="R8796" s="89">
        <v>7</v>
      </c>
      <c r="S8796" s="12"/>
      <c r="T8796" s="12"/>
      <c r="U8796" s="12"/>
      <c r="V8796" s="10" t="s">
        <v>182</v>
      </c>
      <c r="W8796" s="101"/>
      <c r="X8796" s="99"/>
      <c r="Y8796" s="129">
        <f t="shared" si="968"/>
        <v>7</v>
      </c>
      <c r="Z8796" s="110">
        <f t="shared" si="966"/>
        <v>0</v>
      </c>
      <c r="AA8796" s="1">
        <f t="shared" si="967"/>
        <v>0</v>
      </c>
    </row>
    <row r="8797" spans="1:27" ht="14.25" customHeight="1">
      <c r="A8797" s="145"/>
      <c r="B8797" s="139">
        <v>20200816</v>
      </c>
      <c r="C8797" s="57" t="str">
        <f t="shared" si="964"/>
        <v>POS</v>
      </c>
      <c r="D8797" s="114">
        <f t="shared" si="969"/>
        <v>42597</v>
      </c>
      <c r="E8797" s="9" t="s">
        <v>227</v>
      </c>
      <c r="F8797" s="37" t="s">
        <v>25</v>
      </c>
      <c r="G8797" s="11" t="s">
        <v>380</v>
      </c>
      <c r="H8797" s="3"/>
      <c r="I8797" s="3"/>
      <c r="J8797" s="4" t="s">
        <v>48</v>
      </c>
      <c r="K8797" s="4" t="s">
        <v>48</v>
      </c>
      <c r="L8797" s="4" t="s">
        <v>49</v>
      </c>
      <c r="M8797" s="4"/>
      <c r="N8797" s="4"/>
      <c r="O8797" s="4" t="str">
        <f t="shared" si="970"/>
        <v>Apis (Apis) mellifera</v>
      </c>
      <c r="P8797" s="85" t="str">
        <f t="shared" si="965"/>
        <v>Apis mellifera</v>
      </c>
      <c r="Q8797" s="75" t="s">
        <v>29</v>
      </c>
      <c r="R8797" s="89">
        <v>2</v>
      </c>
      <c r="S8797" s="12"/>
      <c r="T8797" s="12"/>
      <c r="U8797" s="12"/>
      <c r="V8797" s="10" t="s">
        <v>182</v>
      </c>
      <c r="W8797" s="101"/>
      <c r="X8797" s="99"/>
      <c r="Y8797" s="129">
        <f t="shared" si="968"/>
        <v>2</v>
      </c>
      <c r="Z8797" s="110">
        <f t="shared" si="966"/>
        <v>0</v>
      </c>
      <c r="AA8797" s="1">
        <f t="shared" si="967"/>
        <v>0</v>
      </c>
    </row>
    <row r="8798" spans="1:27" ht="14.25" customHeight="1">
      <c r="A8798" s="145"/>
      <c r="B8798" s="139">
        <v>20200816</v>
      </c>
      <c r="C8798" s="57" t="str">
        <f t="shared" si="964"/>
        <v>POS</v>
      </c>
      <c r="D8798" s="114">
        <f t="shared" si="969"/>
        <v>42597</v>
      </c>
      <c r="E8798" s="9" t="s">
        <v>227</v>
      </c>
      <c r="F8798" s="37" t="s">
        <v>25</v>
      </c>
      <c r="G8798" s="11" t="s">
        <v>380</v>
      </c>
      <c r="H8798" s="80"/>
      <c r="I8798" s="80"/>
      <c r="J8798" s="84" t="s">
        <v>140</v>
      </c>
      <c r="K8798" s="4" t="s">
        <v>140</v>
      </c>
      <c r="L8798" s="84" t="s">
        <v>141</v>
      </c>
      <c r="M8798" s="84"/>
      <c r="N8798" s="84"/>
      <c r="O8798" s="4" t="str">
        <f t="shared" si="970"/>
        <v>Agapostemon (Agapostemon) texanus</v>
      </c>
      <c r="P8798" s="85" t="str">
        <f t="shared" si="965"/>
        <v>Agapostemon texanus</v>
      </c>
      <c r="Q8798" s="75" t="s">
        <v>29</v>
      </c>
      <c r="R8798" s="89">
        <v>1</v>
      </c>
      <c r="S8798" s="91"/>
      <c r="T8798" s="91"/>
      <c r="U8798" s="91"/>
      <c r="V8798" s="10" t="s">
        <v>182</v>
      </c>
      <c r="W8798" s="101"/>
      <c r="X8798" s="99"/>
      <c r="Y8798" s="129">
        <f t="shared" si="968"/>
        <v>1</v>
      </c>
      <c r="Z8798" s="110">
        <f t="shared" si="966"/>
        <v>0</v>
      </c>
      <c r="AA8798" s="1">
        <f t="shared" si="967"/>
        <v>0</v>
      </c>
    </row>
    <row r="8799" spans="1:27" ht="14.25" customHeight="1">
      <c r="A8799" s="145"/>
      <c r="B8799" s="139">
        <v>20200816</v>
      </c>
      <c r="C8799" s="57" t="str">
        <f t="shared" si="964"/>
        <v>POS</v>
      </c>
      <c r="D8799" s="114">
        <f t="shared" si="969"/>
        <v>42597</v>
      </c>
      <c r="E8799" s="9" t="s">
        <v>241</v>
      </c>
      <c r="F8799" s="37" t="s">
        <v>25</v>
      </c>
      <c r="G8799" s="11" t="s">
        <v>380</v>
      </c>
      <c r="H8799" s="3"/>
      <c r="I8799" s="3"/>
      <c r="J8799" s="4" t="s">
        <v>27</v>
      </c>
      <c r="K8799" s="84" t="s">
        <v>577</v>
      </c>
      <c r="L8799" s="4" t="s">
        <v>39</v>
      </c>
      <c r="M8799" s="4"/>
      <c r="N8799" s="4"/>
      <c r="O8799" s="4" t="str">
        <f t="shared" si="970"/>
        <v>Bombus (Thoracobombus) fervidus</v>
      </c>
      <c r="P8799" s="85" t="str">
        <f t="shared" si="965"/>
        <v>Bombus fervidus</v>
      </c>
      <c r="Q8799" s="75" t="s">
        <v>29</v>
      </c>
      <c r="R8799" s="89">
        <v>1</v>
      </c>
      <c r="S8799" s="12"/>
      <c r="T8799" s="12"/>
      <c r="U8799" s="12"/>
      <c r="V8799" s="10" t="s">
        <v>182</v>
      </c>
      <c r="W8799" s="101"/>
      <c r="X8799" s="99"/>
      <c r="Y8799" s="129">
        <f t="shared" si="968"/>
        <v>1</v>
      </c>
      <c r="Z8799" s="110">
        <f t="shared" si="966"/>
        <v>0</v>
      </c>
      <c r="AA8799" s="1">
        <f t="shared" si="967"/>
        <v>0</v>
      </c>
    </row>
    <row r="8800" spans="1:27" ht="14.25" customHeight="1">
      <c r="A8800" s="145"/>
      <c r="B8800" s="139">
        <v>20200816</v>
      </c>
      <c r="C8800" s="57" t="str">
        <f t="shared" si="964"/>
        <v>POS</v>
      </c>
      <c r="D8800" s="114">
        <f t="shared" si="969"/>
        <v>42597</v>
      </c>
      <c r="E8800" s="9" t="s">
        <v>241</v>
      </c>
      <c r="F8800" s="37" t="s">
        <v>25</v>
      </c>
      <c r="G8800" s="11" t="s">
        <v>380</v>
      </c>
      <c r="H8800" s="3"/>
      <c r="I8800" s="3"/>
      <c r="J8800" s="4" t="s">
        <v>27</v>
      </c>
      <c r="K8800" s="4" t="s">
        <v>578</v>
      </c>
      <c r="L8800" s="4" t="s">
        <v>44</v>
      </c>
      <c r="M8800" s="4"/>
      <c r="N8800" s="4"/>
      <c r="O8800" s="4" t="str">
        <f t="shared" si="970"/>
        <v>Bombus (Pyrobombus) mixtus</v>
      </c>
      <c r="P8800" s="85" t="str">
        <f t="shared" si="965"/>
        <v>Bombus mixtus</v>
      </c>
      <c r="Q8800" s="75" t="s">
        <v>29</v>
      </c>
      <c r="R8800" s="89">
        <v>1</v>
      </c>
      <c r="S8800" s="12"/>
      <c r="T8800" s="12"/>
      <c r="U8800" s="12"/>
      <c r="V8800" s="10" t="s">
        <v>182</v>
      </c>
      <c r="W8800" s="101"/>
      <c r="X8800" s="99"/>
      <c r="Y8800" s="129">
        <f t="shared" si="968"/>
        <v>1</v>
      </c>
      <c r="Z8800" s="110">
        <f t="shared" si="966"/>
        <v>0</v>
      </c>
      <c r="AA8800" s="1">
        <f t="shared" si="967"/>
        <v>0</v>
      </c>
    </row>
    <row r="8801" spans="1:27" ht="14.25" customHeight="1">
      <c r="A8801" s="145"/>
      <c r="B8801" s="139">
        <v>20200816</v>
      </c>
      <c r="C8801" s="57" t="str">
        <f t="shared" si="964"/>
        <v>POS</v>
      </c>
      <c r="D8801" s="114">
        <f t="shared" si="969"/>
        <v>42597</v>
      </c>
      <c r="E8801" s="9" t="s">
        <v>241</v>
      </c>
      <c r="F8801" s="37" t="s">
        <v>25</v>
      </c>
      <c r="G8801" s="11" t="s">
        <v>380</v>
      </c>
      <c r="H8801" s="80"/>
      <c r="I8801" s="80"/>
      <c r="J8801" s="84" t="s">
        <v>27</v>
      </c>
      <c r="K8801" s="4" t="s">
        <v>578</v>
      </c>
      <c r="L8801" s="84" t="s">
        <v>47</v>
      </c>
      <c r="M8801" s="84"/>
      <c r="N8801" s="84"/>
      <c r="O8801" s="4" t="str">
        <f t="shared" si="970"/>
        <v>Bombus (Pyrobombus) vosnesenskii</v>
      </c>
      <c r="P8801" s="85" t="str">
        <f t="shared" si="965"/>
        <v>Bombus vosnesenskii</v>
      </c>
      <c r="Q8801" s="75" t="s">
        <v>43</v>
      </c>
      <c r="R8801" s="89">
        <v>1</v>
      </c>
      <c r="S8801" s="91"/>
      <c r="T8801" s="91"/>
      <c r="U8801" s="91"/>
      <c r="V8801" s="10" t="s">
        <v>182</v>
      </c>
      <c r="W8801" s="101"/>
      <c r="X8801" s="99"/>
      <c r="Y8801" s="129">
        <f t="shared" si="968"/>
        <v>1</v>
      </c>
      <c r="Z8801" s="110">
        <f t="shared" si="966"/>
        <v>0</v>
      </c>
      <c r="AA8801" s="1">
        <f t="shared" si="967"/>
        <v>0</v>
      </c>
    </row>
    <row r="8802" spans="1:27" ht="14.25" customHeight="1">
      <c r="A8802" s="145"/>
      <c r="B8802" s="139">
        <v>20200816</v>
      </c>
      <c r="C8802" s="57" t="str">
        <f t="shared" si="964"/>
        <v>POS</v>
      </c>
      <c r="D8802" s="114">
        <f t="shared" si="969"/>
        <v>42597</v>
      </c>
      <c r="E8802" s="9" t="s">
        <v>241</v>
      </c>
      <c r="F8802" s="37" t="s">
        <v>25</v>
      </c>
      <c r="G8802" s="11" t="s">
        <v>380</v>
      </c>
      <c r="H8802" s="3"/>
      <c r="I8802" s="3"/>
      <c r="J8802" s="4" t="s">
        <v>27</v>
      </c>
      <c r="K8802" s="4" t="s">
        <v>578</v>
      </c>
      <c r="L8802" s="4" t="s">
        <v>47</v>
      </c>
      <c r="M8802" s="4"/>
      <c r="N8802" s="4"/>
      <c r="O8802" s="4" t="str">
        <f t="shared" si="970"/>
        <v>Bombus (Pyrobombus) vosnesenskii</v>
      </c>
      <c r="P8802" s="85" t="str">
        <f t="shared" si="965"/>
        <v>Bombus vosnesenskii</v>
      </c>
      <c r="Q8802" s="75" t="s">
        <v>29</v>
      </c>
      <c r="R8802" s="89">
        <v>8</v>
      </c>
      <c r="S8802" s="12"/>
      <c r="T8802" s="12"/>
      <c r="U8802" s="12"/>
      <c r="V8802" s="10" t="s">
        <v>182</v>
      </c>
      <c r="W8802" s="101"/>
      <c r="X8802" s="99"/>
      <c r="Y8802" s="129">
        <f t="shared" si="968"/>
        <v>8</v>
      </c>
      <c r="Z8802" s="110">
        <f t="shared" si="966"/>
        <v>0</v>
      </c>
      <c r="AA8802" s="1">
        <f t="shared" si="967"/>
        <v>0</v>
      </c>
    </row>
    <row r="8803" spans="1:27" ht="14.25" customHeight="1">
      <c r="A8803" s="145"/>
      <c r="B8803" s="139">
        <v>20200816</v>
      </c>
      <c r="C8803" s="57" t="str">
        <f t="shared" si="964"/>
        <v>POS</v>
      </c>
      <c r="D8803" s="114">
        <f t="shared" ref="D8803:D8817" si="971">DATEVALUE(LEFT(B8803,4)&amp;"/"&amp;MID(B8803,5,2)&amp;"/"&amp;RIGHT(B8803,2))</f>
        <v>42597</v>
      </c>
      <c r="E8803" s="9" t="s">
        <v>300</v>
      </c>
      <c r="F8803" s="37" t="s">
        <v>25</v>
      </c>
      <c r="G8803" s="11" t="s">
        <v>380</v>
      </c>
      <c r="H8803" s="3"/>
      <c r="I8803" s="3"/>
      <c r="J8803" s="4" t="s">
        <v>27</v>
      </c>
      <c r="K8803" s="4" t="s">
        <v>578</v>
      </c>
      <c r="L8803" s="4" t="s">
        <v>47</v>
      </c>
      <c r="M8803" s="4"/>
      <c r="N8803" s="4"/>
      <c r="O8803" s="4" t="str">
        <f t="shared" si="970"/>
        <v>Bombus (Pyrobombus) vosnesenskii</v>
      </c>
      <c r="P8803" s="85" t="str">
        <f t="shared" si="965"/>
        <v>Bombus vosnesenskii</v>
      </c>
      <c r="Q8803" s="75" t="s">
        <v>29</v>
      </c>
      <c r="R8803" s="89">
        <v>3</v>
      </c>
      <c r="S8803" s="12"/>
      <c r="T8803" s="12"/>
      <c r="U8803" s="12"/>
      <c r="V8803" s="10" t="s">
        <v>182</v>
      </c>
      <c r="W8803" s="101"/>
      <c r="X8803" s="99"/>
      <c r="Y8803" s="129">
        <f t="shared" si="968"/>
        <v>3</v>
      </c>
      <c r="Z8803" s="110">
        <f t="shared" si="966"/>
        <v>0</v>
      </c>
      <c r="AA8803" s="1">
        <f t="shared" si="967"/>
        <v>0</v>
      </c>
    </row>
    <row r="8804" spans="1:27" ht="14.25" customHeight="1">
      <c r="A8804" s="145"/>
      <c r="B8804" s="139">
        <v>20200816</v>
      </c>
      <c r="C8804" s="57" t="str">
        <f t="shared" si="964"/>
        <v>POS</v>
      </c>
      <c r="D8804" s="114">
        <f t="shared" si="971"/>
        <v>42597</v>
      </c>
      <c r="E8804" s="9" t="s">
        <v>300</v>
      </c>
      <c r="F8804" s="37" t="s">
        <v>25</v>
      </c>
      <c r="G8804" s="11" t="s">
        <v>380</v>
      </c>
      <c r="H8804" s="80"/>
      <c r="I8804" s="80"/>
      <c r="J8804" s="84" t="s">
        <v>140</v>
      </c>
      <c r="K8804" s="4" t="s">
        <v>140</v>
      </c>
      <c r="L8804" s="84" t="s">
        <v>141</v>
      </c>
      <c r="M8804" s="84"/>
      <c r="N8804" s="84"/>
      <c r="O8804" s="4" t="str">
        <f t="shared" si="970"/>
        <v>Agapostemon (Agapostemon) texanus</v>
      </c>
      <c r="P8804" s="85" t="str">
        <f t="shared" si="965"/>
        <v>Agapostemon texanus</v>
      </c>
      <c r="Q8804" s="75" t="s">
        <v>29</v>
      </c>
      <c r="R8804" s="89">
        <v>3</v>
      </c>
      <c r="S8804" s="91"/>
      <c r="T8804" s="91"/>
      <c r="U8804" s="91"/>
      <c r="V8804" s="10" t="s">
        <v>182</v>
      </c>
      <c r="W8804" s="101"/>
      <c r="X8804" s="99"/>
      <c r="Y8804" s="129">
        <f t="shared" si="968"/>
        <v>3</v>
      </c>
      <c r="Z8804" s="110">
        <f t="shared" si="966"/>
        <v>0</v>
      </c>
      <c r="AA8804" s="1">
        <f t="shared" si="967"/>
        <v>0</v>
      </c>
    </row>
    <row r="8805" spans="1:27" ht="14.25" customHeight="1">
      <c r="A8805" s="145"/>
      <c r="B8805" s="139">
        <v>20200816</v>
      </c>
      <c r="C8805" s="57" t="str">
        <f t="shared" si="964"/>
        <v>POS</v>
      </c>
      <c r="D8805" s="114">
        <f t="shared" si="971"/>
        <v>42597</v>
      </c>
      <c r="E8805" s="9" t="s">
        <v>300</v>
      </c>
      <c r="F8805" s="37" t="s">
        <v>25</v>
      </c>
      <c r="G8805" s="11" t="s">
        <v>380</v>
      </c>
      <c r="H8805" s="3"/>
      <c r="I8805" s="3"/>
      <c r="J8805" s="4" t="s">
        <v>51</v>
      </c>
      <c r="K8805" s="84" t="s">
        <v>582</v>
      </c>
      <c r="L8805" s="4" t="s">
        <v>52</v>
      </c>
      <c r="M8805" s="4"/>
      <c r="N8805" s="4"/>
      <c r="O8805" s="4" t="str">
        <f t="shared" si="970"/>
        <v>Halictus (Seladonia) tripartitus</v>
      </c>
      <c r="P8805" s="85" t="str">
        <f t="shared" si="965"/>
        <v>Halictus tripartitus</v>
      </c>
      <c r="Q8805" s="75" t="s">
        <v>29</v>
      </c>
      <c r="R8805" s="89">
        <v>7</v>
      </c>
      <c r="S8805" s="12"/>
      <c r="T8805" s="12"/>
      <c r="U8805" s="12"/>
      <c r="V8805" s="10" t="s">
        <v>182</v>
      </c>
      <c r="W8805" s="101"/>
      <c r="X8805" s="99"/>
      <c r="Y8805" s="129">
        <f t="shared" si="968"/>
        <v>7</v>
      </c>
      <c r="Z8805" s="110">
        <f t="shared" si="966"/>
        <v>0</v>
      </c>
      <c r="AA8805" s="1">
        <f t="shared" si="967"/>
        <v>0</v>
      </c>
    </row>
    <row r="8806" spans="1:27" ht="14.25" customHeight="1">
      <c r="A8806" s="145"/>
      <c r="B8806" s="139">
        <v>20200816</v>
      </c>
      <c r="C8806" s="57" t="str">
        <f t="shared" si="964"/>
        <v>POS</v>
      </c>
      <c r="D8806" s="114">
        <f t="shared" si="971"/>
        <v>42597</v>
      </c>
      <c r="E8806" s="9" t="s">
        <v>699</v>
      </c>
      <c r="F8806" s="37" t="s">
        <v>25</v>
      </c>
      <c r="G8806" s="11" t="s">
        <v>380</v>
      </c>
      <c r="H8806" s="3"/>
      <c r="I8806" s="3"/>
      <c r="J8806" s="4" t="s">
        <v>27</v>
      </c>
      <c r="K8806" s="84" t="s">
        <v>577</v>
      </c>
      <c r="L8806" s="4" t="s">
        <v>39</v>
      </c>
      <c r="M8806" s="4"/>
      <c r="N8806" s="4"/>
      <c r="O8806" s="4" t="str">
        <f t="shared" si="970"/>
        <v>Bombus (Thoracobombus) fervidus</v>
      </c>
      <c r="P8806" s="85" t="str">
        <f t="shared" si="965"/>
        <v>Bombus fervidus</v>
      </c>
      <c r="Q8806" s="75" t="s">
        <v>29</v>
      </c>
      <c r="R8806" s="89">
        <v>2</v>
      </c>
      <c r="S8806" s="12"/>
      <c r="T8806" s="12"/>
      <c r="U8806" s="12"/>
      <c r="V8806" s="10" t="s">
        <v>182</v>
      </c>
      <c r="W8806" s="101"/>
      <c r="X8806" s="99"/>
      <c r="Y8806" s="129">
        <f t="shared" si="968"/>
        <v>2</v>
      </c>
      <c r="Z8806" s="110">
        <f t="shared" si="966"/>
        <v>0</v>
      </c>
      <c r="AA8806" s="1">
        <f t="shared" si="967"/>
        <v>0</v>
      </c>
    </row>
    <row r="8807" spans="1:27" ht="14.25" customHeight="1">
      <c r="A8807" s="145"/>
      <c r="B8807" s="139">
        <v>20200816</v>
      </c>
      <c r="C8807" s="57" t="str">
        <f t="shared" si="964"/>
        <v>POS</v>
      </c>
      <c r="D8807" s="114">
        <f t="shared" si="971"/>
        <v>42597</v>
      </c>
      <c r="E8807" s="9" t="s">
        <v>699</v>
      </c>
      <c r="F8807" s="37" t="s">
        <v>25</v>
      </c>
      <c r="G8807" s="11" t="s">
        <v>380</v>
      </c>
      <c r="H8807" s="80"/>
      <c r="I8807" s="80"/>
      <c r="J8807" s="84" t="s">
        <v>27</v>
      </c>
      <c r="K8807" s="4" t="s">
        <v>578</v>
      </c>
      <c r="L8807" s="84" t="s">
        <v>47</v>
      </c>
      <c r="M8807" s="84"/>
      <c r="N8807" s="84"/>
      <c r="O8807" s="4" t="str">
        <f t="shared" si="970"/>
        <v>Bombus (Pyrobombus) vosnesenskii</v>
      </c>
      <c r="P8807" s="85" t="str">
        <f t="shared" si="965"/>
        <v>Bombus vosnesenskii</v>
      </c>
      <c r="Q8807" s="75" t="s">
        <v>29</v>
      </c>
      <c r="R8807" s="89">
        <v>6</v>
      </c>
      <c r="S8807" s="91"/>
      <c r="T8807" s="91"/>
      <c r="U8807" s="91"/>
      <c r="V8807" s="10" t="s">
        <v>182</v>
      </c>
      <c r="W8807" s="101"/>
      <c r="X8807" s="99"/>
      <c r="Y8807" s="129">
        <f t="shared" si="968"/>
        <v>6</v>
      </c>
      <c r="Z8807" s="110">
        <f t="shared" si="966"/>
        <v>0</v>
      </c>
      <c r="AA8807" s="1">
        <f t="shared" si="967"/>
        <v>0</v>
      </c>
    </row>
    <row r="8808" spans="1:27" ht="14.25" customHeight="1">
      <c r="A8808" s="145"/>
      <c r="B8808" s="139">
        <v>20200816</v>
      </c>
      <c r="C8808" s="57" t="str">
        <f t="shared" si="964"/>
        <v>POS</v>
      </c>
      <c r="D8808" s="114">
        <f t="shared" si="971"/>
        <v>42597</v>
      </c>
      <c r="E8808" s="9" t="s">
        <v>699</v>
      </c>
      <c r="F8808" s="37" t="s">
        <v>25</v>
      </c>
      <c r="G8808" s="11" t="s">
        <v>380</v>
      </c>
      <c r="H8808" s="3"/>
      <c r="I8808" s="3"/>
      <c r="J8808" s="4" t="s">
        <v>48</v>
      </c>
      <c r="K8808" s="4" t="s">
        <v>48</v>
      </c>
      <c r="L8808" s="4" t="s">
        <v>49</v>
      </c>
      <c r="M8808" s="4"/>
      <c r="N8808" s="4"/>
      <c r="O8808" s="4" t="str">
        <f t="shared" si="970"/>
        <v>Apis (Apis) mellifera</v>
      </c>
      <c r="P8808" s="85" t="str">
        <f t="shared" si="965"/>
        <v>Apis mellifera</v>
      </c>
      <c r="Q8808" s="75" t="s">
        <v>29</v>
      </c>
      <c r="R8808" s="89">
        <v>5</v>
      </c>
      <c r="S8808" s="12"/>
      <c r="T8808" s="12"/>
      <c r="U8808" s="12"/>
      <c r="V8808" s="10" t="s">
        <v>182</v>
      </c>
      <c r="W8808" s="101"/>
      <c r="X8808" s="99"/>
      <c r="Y8808" s="129">
        <f t="shared" si="968"/>
        <v>5</v>
      </c>
      <c r="Z8808" s="110">
        <f t="shared" si="966"/>
        <v>0</v>
      </c>
      <c r="AA8808" s="1">
        <f t="shared" si="967"/>
        <v>0</v>
      </c>
    </row>
    <row r="8809" spans="1:27" ht="14.25" customHeight="1">
      <c r="A8809" s="145"/>
      <c r="B8809" s="139">
        <v>20200816</v>
      </c>
      <c r="C8809" s="57" t="str">
        <f t="shared" si="964"/>
        <v>POS</v>
      </c>
      <c r="D8809" s="114">
        <f t="shared" si="971"/>
        <v>42597</v>
      </c>
      <c r="E8809" s="9" t="s">
        <v>699</v>
      </c>
      <c r="F8809" s="37" t="s">
        <v>25</v>
      </c>
      <c r="G8809" s="11" t="s">
        <v>380</v>
      </c>
      <c r="H8809" s="3"/>
      <c r="I8809" s="3"/>
      <c r="J8809" s="4" t="s">
        <v>140</v>
      </c>
      <c r="K8809" s="4" t="s">
        <v>140</v>
      </c>
      <c r="L8809" s="4" t="s">
        <v>141</v>
      </c>
      <c r="M8809" s="4"/>
      <c r="N8809" s="4"/>
      <c r="O8809" s="4" t="str">
        <f t="shared" si="970"/>
        <v>Agapostemon (Agapostemon) texanus</v>
      </c>
      <c r="P8809" s="85" t="str">
        <f t="shared" si="965"/>
        <v>Agapostemon texanus</v>
      </c>
      <c r="Q8809" s="75" t="s">
        <v>29</v>
      </c>
      <c r="R8809" s="89">
        <v>2</v>
      </c>
      <c r="S8809" s="12"/>
      <c r="T8809" s="12"/>
      <c r="U8809" s="12"/>
      <c r="V8809" s="10" t="s">
        <v>182</v>
      </c>
      <c r="W8809" s="101"/>
      <c r="X8809" s="99"/>
      <c r="Y8809" s="129">
        <f t="shared" si="968"/>
        <v>2</v>
      </c>
      <c r="Z8809" s="110">
        <f t="shared" si="966"/>
        <v>0</v>
      </c>
      <c r="AA8809" s="1">
        <f t="shared" si="967"/>
        <v>0</v>
      </c>
    </row>
    <row r="8810" spans="1:27" ht="14.25" customHeight="1">
      <c r="A8810" s="145"/>
      <c r="B8810" s="139">
        <v>20200816</v>
      </c>
      <c r="C8810" s="57" t="str">
        <f t="shared" si="964"/>
        <v>POS</v>
      </c>
      <c r="D8810" s="114">
        <f t="shared" si="971"/>
        <v>42597</v>
      </c>
      <c r="E8810" s="9" t="s">
        <v>699</v>
      </c>
      <c r="F8810" s="37" t="s">
        <v>25</v>
      </c>
      <c r="G8810" s="11" t="s">
        <v>380</v>
      </c>
      <c r="H8810" s="80"/>
      <c r="I8810" s="80"/>
      <c r="J8810" s="84" t="s">
        <v>51</v>
      </c>
      <c r="K8810" s="84" t="s">
        <v>582</v>
      </c>
      <c r="L8810" s="84" t="s">
        <v>52</v>
      </c>
      <c r="M8810" s="84"/>
      <c r="N8810" s="84"/>
      <c r="O8810" s="4" t="str">
        <f t="shared" si="970"/>
        <v>Halictus (Seladonia) tripartitus</v>
      </c>
      <c r="P8810" s="85" t="str">
        <f t="shared" si="965"/>
        <v>Halictus tripartitus</v>
      </c>
      <c r="Q8810" s="75" t="s">
        <v>29</v>
      </c>
      <c r="R8810" s="89">
        <v>3</v>
      </c>
      <c r="S8810" s="91"/>
      <c r="T8810" s="91"/>
      <c r="U8810" s="91"/>
      <c r="V8810" s="10" t="s">
        <v>182</v>
      </c>
      <c r="W8810" s="101"/>
      <c r="X8810" s="99"/>
      <c r="Y8810" s="129">
        <f t="shared" si="968"/>
        <v>3</v>
      </c>
      <c r="Z8810" s="110">
        <f t="shared" si="966"/>
        <v>0</v>
      </c>
      <c r="AA8810" s="1">
        <f t="shared" si="967"/>
        <v>0</v>
      </c>
    </row>
    <row r="8811" spans="1:27" ht="14.25" customHeight="1">
      <c r="A8811" s="145"/>
      <c r="B8811" s="139">
        <v>20200816</v>
      </c>
      <c r="C8811" s="57" t="str">
        <f t="shared" si="964"/>
        <v>POS</v>
      </c>
      <c r="D8811" s="114">
        <f t="shared" si="971"/>
        <v>42597</v>
      </c>
      <c r="E8811" s="9" t="s">
        <v>700</v>
      </c>
      <c r="F8811" s="37" t="s">
        <v>25</v>
      </c>
      <c r="G8811" s="11" t="s">
        <v>380</v>
      </c>
      <c r="H8811" s="3"/>
      <c r="I8811" s="3"/>
      <c r="J8811" s="4" t="s">
        <v>27</v>
      </c>
      <c r="K8811" s="4" t="s">
        <v>578</v>
      </c>
      <c r="L8811" s="4" t="s">
        <v>47</v>
      </c>
      <c r="M8811" s="4"/>
      <c r="N8811" s="4"/>
      <c r="O8811" s="4" t="str">
        <f t="shared" si="970"/>
        <v>Bombus (Pyrobombus) vosnesenskii</v>
      </c>
      <c r="P8811" s="85" t="str">
        <f t="shared" si="965"/>
        <v>Bombus vosnesenskii</v>
      </c>
      <c r="Q8811" s="75" t="s">
        <v>29</v>
      </c>
      <c r="R8811" s="89">
        <v>2</v>
      </c>
      <c r="S8811" s="12"/>
      <c r="T8811" s="12"/>
      <c r="U8811" s="12"/>
      <c r="V8811" s="10" t="s">
        <v>182</v>
      </c>
      <c r="W8811" s="101"/>
      <c r="X8811" s="99"/>
      <c r="Y8811" s="129">
        <f t="shared" si="968"/>
        <v>2</v>
      </c>
      <c r="Z8811" s="110">
        <f t="shared" si="966"/>
        <v>0</v>
      </c>
      <c r="AA8811" s="1">
        <f t="shared" si="967"/>
        <v>0</v>
      </c>
    </row>
    <row r="8812" spans="1:27" ht="14.25" customHeight="1">
      <c r="A8812" s="145"/>
      <c r="B8812" s="139">
        <v>20200816</v>
      </c>
      <c r="C8812" s="57" t="str">
        <f t="shared" si="964"/>
        <v>POS</v>
      </c>
      <c r="D8812" s="114">
        <f t="shared" si="971"/>
        <v>42597</v>
      </c>
      <c r="E8812" s="9" t="s">
        <v>700</v>
      </c>
      <c r="F8812" s="37" t="s">
        <v>25</v>
      </c>
      <c r="G8812" s="11" t="s">
        <v>380</v>
      </c>
      <c r="H8812" s="3"/>
      <c r="I8812" s="3"/>
      <c r="J8812" s="4" t="s">
        <v>140</v>
      </c>
      <c r="K8812" s="4" t="s">
        <v>140</v>
      </c>
      <c r="L8812" s="4" t="s">
        <v>141</v>
      </c>
      <c r="M8812" s="4"/>
      <c r="N8812" s="4"/>
      <c r="O8812" s="4" t="str">
        <f t="shared" si="970"/>
        <v>Agapostemon (Agapostemon) texanus</v>
      </c>
      <c r="P8812" s="85" t="str">
        <f t="shared" si="965"/>
        <v>Agapostemon texanus</v>
      </c>
      <c r="Q8812" s="75" t="s">
        <v>29</v>
      </c>
      <c r="R8812" s="89">
        <v>2</v>
      </c>
      <c r="S8812" s="12"/>
      <c r="T8812" s="12"/>
      <c r="U8812" s="12"/>
      <c r="V8812" s="10" t="s">
        <v>182</v>
      </c>
      <c r="W8812" s="101"/>
      <c r="X8812" s="99"/>
      <c r="Y8812" s="129">
        <f t="shared" si="968"/>
        <v>2</v>
      </c>
      <c r="Z8812" s="110">
        <f t="shared" si="966"/>
        <v>0</v>
      </c>
      <c r="AA8812" s="1">
        <f t="shared" si="967"/>
        <v>0</v>
      </c>
    </row>
    <row r="8813" spans="1:27" ht="14.25" customHeight="1">
      <c r="A8813" s="145"/>
      <c r="B8813" s="139">
        <v>20200816</v>
      </c>
      <c r="C8813" s="57" t="str">
        <f t="shared" si="964"/>
        <v>POS</v>
      </c>
      <c r="D8813" s="114">
        <f t="shared" si="971"/>
        <v>42597</v>
      </c>
      <c r="E8813" s="9" t="s">
        <v>700</v>
      </c>
      <c r="F8813" s="37" t="s">
        <v>25</v>
      </c>
      <c r="G8813" s="11" t="s">
        <v>380</v>
      </c>
      <c r="H8813" s="80"/>
      <c r="I8813" s="80"/>
      <c r="J8813" s="84" t="s">
        <v>51</v>
      </c>
      <c r="K8813" s="84" t="s">
        <v>582</v>
      </c>
      <c r="L8813" s="84" t="s">
        <v>52</v>
      </c>
      <c r="M8813" s="84"/>
      <c r="N8813" s="84"/>
      <c r="O8813" s="4" t="str">
        <f t="shared" si="970"/>
        <v>Halictus (Seladonia) tripartitus</v>
      </c>
      <c r="P8813" s="85" t="str">
        <f t="shared" si="965"/>
        <v>Halictus tripartitus</v>
      </c>
      <c r="Q8813" s="75" t="s">
        <v>29</v>
      </c>
      <c r="R8813" s="89">
        <v>4</v>
      </c>
      <c r="S8813" s="91"/>
      <c r="T8813" s="91"/>
      <c r="U8813" s="91"/>
      <c r="V8813" s="10" t="s">
        <v>182</v>
      </c>
      <c r="W8813" s="101"/>
      <c r="X8813" s="99"/>
      <c r="Y8813" s="129">
        <f t="shared" si="968"/>
        <v>4</v>
      </c>
      <c r="Z8813" s="110">
        <f t="shared" si="966"/>
        <v>0</v>
      </c>
      <c r="AA8813" s="1">
        <f t="shared" si="967"/>
        <v>0</v>
      </c>
    </row>
    <row r="8814" spans="1:27" ht="14.25" customHeight="1">
      <c r="A8814" s="145"/>
      <c r="B8814" s="139">
        <v>20200816</v>
      </c>
      <c r="C8814" s="57" t="str">
        <f t="shared" si="964"/>
        <v>POS</v>
      </c>
      <c r="D8814" s="114">
        <f t="shared" si="971"/>
        <v>42597</v>
      </c>
      <c r="E8814" s="9" t="s">
        <v>701</v>
      </c>
      <c r="F8814" s="37" t="s">
        <v>25</v>
      </c>
      <c r="G8814" s="11" t="s">
        <v>380</v>
      </c>
      <c r="H8814" s="3"/>
      <c r="I8814" s="3"/>
      <c r="J8814" s="4" t="s">
        <v>27</v>
      </c>
      <c r="K8814" s="84" t="s">
        <v>577</v>
      </c>
      <c r="L8814" s="4" t="s">
        <v>39</v>
      </c>
      <c r="M8814" s="4"/>
      <c r="N8814" s="4"/>
      <c r="O8814" s="4" t="str">
        <f t="shared" si="970"/>
        <v>Bombus (Thoracobombus) fervidus</v>
      </c>
      <c r="P8814" s="85" t="str">
        <f t="shared" si="965"/>
        <v>Bombus fervidus</v>
      </c>
      <c r="Q8814" s="11" t="s">
        <v>29</v>
      </c>
      <c r="R8814" s="24">
        <v>1</v>
      </c>
      <c r="S8814" s="12"/>
      <c r="T8814" s="12"/>
      <c r="U8814" s="12"/>
      <c r="V8814" s="10" t="s">
        <v>182</v>
      </c>
      <c r="W8814" s="101"/>
      <c r="X8814" s="99"/>
      <c r="Y8814" s="129">
        <f t="shared" si="968"/>
        <v>1</v>
      </c>
      <c r="Z8814" s="110">
        <f t="shared" si="966"/>
        <v>0</v>
      </c>
      <c r="AA8814" s="1">
        <f t="shared" si="967"/>
        <v>0</v>
      </c>
    </row>
    <row r="8815" spans="1:27" ht="14.25" customHeight="1">
      <c r="A8815" s="145"/>
      <c r="B8815" s="139">
        <v>20200816</v>
      </c>
      <c r="C8815" s="57" t="str">
        <f t="shared" si="964"/>
        <v>POS</v>
      </c>
      <c r="D8815" s="114">
        <f t="shared" si="971"/>
        <v>42597</v>
      </c>
      <c r="E8815" s="9" t="s">
        <v>701</v>
      </c>
      <c r="F8815" s="37" t="s">
        <v>25</v>
      </c>
      <c r="G8815" s="11" t="s">
        <v>380</v>
      </c>
      <c r="H8815" s="3"/>
      <c r="I8815" s="3"/>
      <c r="J8815" s="4" t="s">
        <v>27</v>
      </c>
      <c r="K8815" s="4" t="s">
        <v>578</v>
      </c>
      <c r="L8815" s="4" t="s">
        <v>47</v>
      </c>
      <c r="M8815" s="4"/>
      <c r="N8815" s="4"/>
      <c r="O8815" s="4" t="str">
        <f t="shared" si="970"/>
        <v>Bombus (Pyrobombus) vosnesenskii</v>
      </c>
      <c r="P8815" s="85" t="str">
        <f t="shared" si="965"/>
        <v>Bombus vosnesenskii</v>
      </c>
      <c r="Q8815" s="75" t="s">
        <v>29</v>
      </c>
      <c r="R8815" s="89">
        <v>2</v>
      </c>
      <c r="S8815" s="12"/>
      <c r="T8815" s="12"/>
      <c r="U8815" s="12"/>
      <c r="V8815" s="10" t="s">
        <v>182</v>
      </c>
      <c r="W8815" s="101"/>
      <c r="X8815" s="99"/>
      <c r="Y8815" s="129">
        <f t="shared" si="968"/>
        <v>2</v>
      </c>
      <c r="Z8815" s="110">
        <f t="shared" si="966"/>
        <v>0</v>
      </c>
      <c r="AA8815" s="1">
        <f t="shared" si="967"/>
        <v>0</v>
      </c>
    </row>
    <row r="8816" spans="1:27" ht="14.25" customHeight="1">
      <c r="A8816" s="145"/>
      <c r="B8816" s="139">
        <v>20200816</v>
      </c>
      <c r="C8816" s="57" t="str">
        <f t="shared" si="964"/>
        <v>POS</v>
      </c>
      <c r="D8816" s="114">
        <f t="shared" si="971"/>
        <v>42597</v>
      </c>
      <c r="E8816" s="9" t="s">
        <v>701</v>
      </c>
      <c r="F8816" s="37" t="s">
        <v>25</v>
      </c>
      <c r="G8816" s="11" t="s">
        <v>380</v>
      </c>
      <c r="H8816" s="3"/>
      <c r="I8816" s="3"/>
      <c r="J8816" s="4" t="s">
        <v>140</v>
      </c>
      <c r="K8816" s="4" t="s">
        <v>140</v>
      </c>
      <c r="L8816" s="4" t="s">
        <v>141</v>
      </c>
      <c r="M8816" s="4"/>
      <c r="N8816" s="4"/>
      <c r="O8816" s="4" t="str">
        <f t="shared" si="970"/>
        <v>Agapostemon (Agapostemon) texanus</v>
      </c>
      <c r="P8816" s="85" t="str">
        <f t="shared" si="965"/>
        <v>Agapostemon texanus</v>
      </c>
      <c r="Q8816" s="75" t="s">
        <v>29</v>
      </c>
      <c r="R8816" s="89">
        <v>4</v>
      </c>
      <c r="S8816" s="12"/>
      <c r="T8816" s="12"/>
      <c r="U8816" s="12"/>
      <c r="V8816" s="10" t="s">
        <v>182</v>
      </c>
      <c r="W8816" s="101"/>
      <c r="X8816" s="99"/>
      <c r="Y8816" s="129">
        <f t="shared" si="968"/>
        <v>4</v>
      </c>
      <c r="Z8816" s="110">
        <f t="shared" si="966"/>
        <v>0</v>
      </c>
      <c r="AA8816" s="1">
        <f t="shared" si="967"/>
        <v>0</v>
      </c>
    </row>
    <row r="8817" spans="1:27" ht="14.25" customHeight="1">
      <c r="A8817" s="145"/>
      <c r="B8817" s="139">
        <v>20200816</v>
      </c>
      <c r="C8817" s="57" t="str">
        <f t="shared" si="964"/>
        <v>POS</v>
      </c>
      <c r="D8817" s="114">
        <f t="shared" si="971"/>
        <v>42597</v>
      </c>
      <c r="E8817" s="9" t="s">
        <v>701</v>
      </c>
      <c r="F8817" s="37" t="s">
        <v>25</v>
      </c>
      <c r="G8817" s="11" t="s">
        <v>380</v>
      </c>
      <c r="H8817" s="3"/>
      <c r="I8817" s="3"/>
      <c r="J8817" s="4" t="s">
        <v>51</v>
      </c>
      <c r="K8817" s="84" t="s">
        <v>582</v>
      </c>
      <c r="L8817" s="4" t="s">
        <v>52</v>
      </c>
      <c r="M8817" s="4"/>
      <c r="N8817" s="4"/>
      <c r="O8817" s="4" t="str">
        <f t="shared" si="970"/>
        <v>Halictus (Seladonia) tripartitus</v>
      </c>
      <c r="P8817" s="85" t="str">
        <f t="shared" si="965"/>
        <v>Halictus tripartitus</v>
      </c>
      <c r="Q8817" s="75" t="s">
        <v>29</v>
      </c>
      <c r="R8817" s="89">
        <v>9</v>
      </c>
      <c r="S8817" s="12"/>
      <c r="T8817" s="12"/>
      <c r="U8817" s="12"/>
      <c r="V8817" s="10" t="s">
        <v>182</v>
      </c>
      <c r="W8817" s="101"/>
      <c r="X8817" s="99"/>
      <c r="Y8817" s="129">
        <f t="shared" si="968"/>
        <v>9</v>
      </c>
      <c r="Z8817" s="110">
        <f t="shared" si="966"/>
        <v>0</v>
      </c>
      <c r="AA8817" s="1">
        <f t="shared" si="967"/>
        <v>0</v>
      </c>
    </row>
  </sheetData>
  <autoFilter ref="A1:IU8817" xr:uid="{00000000-0009-0000-0000-000000000000}">
    <sortState xmlns:xlrd2="http://schemas.microsoft.com/office/spreadsheetml/2017/richdata2" ref="A2:IU8813">
      <sortCondition ref="A1:A8813"/>
    </sortState>
  </autoFilter>
  <pageMargins left="0.75" right="0.75" top="0.75" bottom="0.5" header="0.25" footer="0.25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9"/>
  <sheetViews>
    <sheetView topLeftCell="A14" workbookViewId="0">
      <selection activeCell="B25" sqref="B25"/>
    </sheetView>
  </sheetViews>
  <sheetFormatPr defaultRowHeight="12.75"/>
  <cols>
    <col min="1" max="1" width="15.28515625" style="111" customWidth="1"/>
    <col min="2" max="2" width="10.5703125" style="111" customWidth="1"/>
    <col min="3" max="3" width="16.5703125" customWidth="1"/>
    <col min="5" max="5" width="11.28515625" customWidth="1"/>
    <col min="6" max="6" width="45.140625" customWidth="1"/>
  </cols>
  <sheetData>
    <row r="1" spans="1:6" s="111" customFormat="1" ht="38.25">
      <c r="A1" s="111" t="s">
        <v>398</v>
      </c>
      <c r="B1" s="111" t="s">
        <v>399</v>
      </c>
      <c r="C1" s="111" t="s">
        <v>400</v>
      </c>
      <c r="D1" s="111" t="s">
        <v>401</v>
      </c>
      <c r="E1" s="111" t="s">
        <v>402</v>
      </c>
      <c r="F1" s="111" t="s">
        <v>403</v>
      </c>
    </row>
    <row r="2" spans="1:6" ht="38.25">
      <c r="A2" s="111" t="s">
        <v>0</v>
      </c>
      <c r="B2" s="117" t="s">
        <v>404</v>
      </c>
      <c r="C2" t="s">
        <v>405</v>
      </c>
      <c r="D2" t="s">
        <v>33</v>
      </c>
      <c r="E2" t="s">
        <v>33</v>
      </c>
      <c r="F2" t="s">
        <v>406</v>
      </c>
    </row>
    <row r="3" spans="1:6" ht="51">
      <c r="A3" s="111" t="s">
        <v>1</v>
      </c>
      <c r="B3" s="117" t="s">
        <v>207</v>
      </c>
      <c r="C3" t="s">
        <v>407</v>
      </c>
      <c r="D3" t="s">
        <v>33</v>
      </c>
      <c r="E3" t="s">
        <v>33</v>
      </c>
      <c r="F3" t="s">
        <v>408</v>
      </c>
    </row>
    <row r="4" spans="1:6" ht="25.5">
      <c r="A4" s="137" t="s">
        <v>3</v>
      </c>
      <c r="B4" s="117" t="s">
        <v>409</v>
      </c>
      <c r="C4" t="s">
        <v>410</v>
      </c>
      <c r="D4" t="s">
        <v>55</v>
      </c>
      <c r="E4" t="s">
        <v>55</v>
      </c>
      <c r="F4" t="s">
        <v>1560</v>
      </c>
    </row>
    <row r="5" spans="1:6" ht="25.5">
      <c r="A5" s="111" t="s">
        <v>2</v>
      </c>
      <c r="B5" s="117" t="s">
        <v>411</v>
      </c>
      <c r="C5" t="s">
        <v>412</v>
      </c>
      <c r="D5" t="s">
        <v>33</v>
      </c>
      <c r="E5" s="111" t="s">
        <v>55</v>
      </c>
      <c r="F5" t="s">
        <v>413</v>
      </c>
    </row>
    <row r="6" spans="1:6" ht="51">
      <c r="A6" s="111" t="s">
        <v>4</v>
      </c>
      <c r="B6" s="117" t="s">
        <v>414</v>
      </c>
      <c r="C6" t="s">
        <v>415</v>
      </c>
      <c r="D6" t="s">
        <v>33</v>
      </c>
      <c r="E6" t="s">
        <v>33</v>
      </c>
      <c r="F6" t="s">
        <v>1561</v>
      </c>
    </row>
    <row r="7" spans="1:6" ht="38.25">
      <c r="A7" s="111" t="s">
        <v>5</v>
      </c>
      <c r="B7" s="117" t="s">
        <v>29</v>
      </c>
      <c r="C7" t="s">
        <v>417</v>
      </c>
      <c r="D7" t="s">
        <v>33</v>
      </c>
      <c r="E7" t="s">
        <v>33</v>
      </c>
      <c r="F7" t="s">
        <v>418</v>
      </c>
    </row>
    <row r="8" spans="1:6" ht="63.75">
      <c r="A8" s="111" t="s">
        <v>419</v>
      </c>
      <c r="B8" s="117" t="s">
        <v>416</v>
      </c>
      <c r="C8" t="s">
        <v>421</v>
      </c>
      <c r="D8" t="s">
        <v>33</v>
      </c>
      <c r="E8" t="s">
        <v>33</v>
      </c>
      <c r="F8" t="s">
        <v>422</v>
      </c>
    </row>
    <row r="9" spans="1:6">
      <c r="A9" s="111" t="s">
        <v>7</v>
      </c>
      <c r="B9" s="117" t="s">
        <v>376</v>
      </c>
      <c r="C9" t="s">
        <v>424</v>
      </c>
      <c r="D9" t="s">
        <v>55</v>
      </c>
      <c r="E9" t="s">
        <v>33</v>
      </c>
      <c r="F9" t="s">
        <v>425</v>
      </c>
    </row>
    <row r="10" spans="1:6">
      <c r="A10" s="111" t="s">
        <v>8</v>
      </c>
      <c r="B10" s="117" t="s">
        <v>420</v>
      </c>
      <c r="C10" t="s">
        <v>427</v>
      </c>
      <c r="D10" t="s">
        <v>55</v>
      </c>
      <c r="E10" t="s">
        <v>33</v>
      </c>
      <c r="F10" t="s">
        <v>425</v>
      </c>
    </row>
    <row r="11" spans="1:6" ht="25.5">
      <c r="A11" s="111" t="s">
        <v>9</v>
      </c>
      <c r="B11" s="117" t="s">
        <v>423</v>
      </c>
      <c r="C11" t="s">
        <v>429</v>
      </c>
      <c r="D11" t="s">
        <v>33</v>
      </c>
      <c r="E11" t="s">
        <v>33</v>
      </c>
      <c r="F11" t="s">
        <v>430</v>
      </c>
    </row>
    <row r="12" spans="1:6" ht="25.5">
      <c r="A12" s="111" t="s">
        <v>10</v>
      </c>
      <c r="B12" s="117" t="s">
        <v>426</v>
      </c>
      <c r="C12" t="s">
        <v>431</v>
      </c>
      <c r="D12" t="s">
        <v>33</v>
      </c>
      <c r="E12" t="s">
        <v>33</v>
      </c>
      <c r="F12" t="s">
        <v>432</v>
      </c>
    </row>
    <row r="13" spans="1:6" ht="38.25">
      <c r="A13" s="111" t="s">
        <v>11</v>
      </c>
      <c r="B13" s="117" t="s">
        <v>428</v>
      </c>
      <c r="C13" t="s">
        <v>433</v>
      </c>
      <c r="D13" t="s">
        <v>33</v>
      </c>
      <c r="E13" t="s">
        <v>33</v>
      </c>
      <c r="F13" t="s">
        <v>434</v>
      </c>
    </row>
    <row r="14" spans="1:6" ht="25.5">
      <c r="A14" s="111" t="s">
        <v>12</v>
      </c>
      <c r="B14" s="117" t="s">
        <v>43</v>
      </c>
      <c r="C14" t="s">
        <v>436</v>
      </c>
      <c r="D14" t="s">
        <v>33</v>
      </c>
      <c r="E14" t="s">
        <v>33</v>
      </c>
      <c r="F14" t="s">
        <v>437</v>
      </c>
    </row>
    <row r="15" spans="1:6" ht="89.25">
      <c r="A15" s="111" t="s">
        <v>13</v>
      </c>
      <c r="B15" s="117" t="s">
        <v>33</v>
      </c>
      <c r="D15" t="s">
        <v>33</v>
      </c>
      <c r="E15" t="s">
        <v>33</v>
      </c>
      <c r="F15" t="s">
        <v>438</v>
      </c>
    </row>
    <row r="16" spans="1:6" ht="38.25">
      <c r="A16" s="111" t="s">
        <v>14</v>
      </c>
      <c r="B16" s="117" t="s">
        <v>435</v>
      </c>
      <c r="C16" t="s">
        <v>439</v>
      </c>
      <c r="D16" t="s">
        <v>33</v>
      </c>
      <c r="E16" s="111" t="s">
        <v>55</v>
      </c>
      <c r="F16" t="s">
        <v>440</v>
      </c>
    </row>
    <row r="17" spans="1:6" ht="38.25">
      <c r="A17" s="111" t="s">
        <v>1562</v>
      </c>
      <c r="B17" s="117" t="s">
        <v>26</v>
      </c>
      <c r="C17" t="s">
        <v>1562</v>
      </c>
      <c r="D17" t="s">
        <v>55</v>
      </c>
      <c r="E17" t="s">
        <v>55</v>
      </c>
      <c r="F17" t="s">
        <v>1563</v>
      </c>
    </row>
    <row r="18" spans="1:6" ht="51">
      <c r="A18" s="111" t="s">
        <v>15</v>
      </c>
      <c r="B18" s="117" t="s">
        <v>211</v>
      </c>
      <c r="C18" t="s">
        <v>443</v>
      </c>
      <c r="D18" t="s">
        <v>33</v>
      </c>
      <c r="E18" t="s">
        <v>33</v>
      </c>
      <c r="F18" t="s">
        <v>444</v>
      </c>
    </row>
    <row r="19" spans="1:6" ht="38.25">
      <c r="A19" s="111" t="s">
        <v>16</v>
      </c>
      <c r="B19" s="117" t="s">
        <v>441</v>
      </c>
      <c r="C19" t="s">
        <v>445</v>
      </c>
      <c r="D19" t="s">
        <v>33</v>
      </c>
      <c r="E19" t="s">
        <v>33</v>
      </c>
    </row>
    <row r="20" spans="1:6" ht="25.5">
      <c r="A20" s="111" t="s">
        <v>17</v>
      </c>
      <c r="B20" s="117" t="s">
        <v>442</v>
      </c>
      <c r="C20" t="s">
        <v>447</v>
      </c>
      <c r="D20" t="s">
        <v>33</v>
      </c>
      <c r="E20" t="s">
        <v>33</v>
      </c>
      <c r="F20" t="s">
        <v>1566</v>
      </c>
    </row>
    <row r="21" spans="1:6" ht="38.25">
      <c r="A21" s="111" t="s">
        <v>18</v>
      </c>
      <c r="B21" s="117" t="s">
        <v>25</v>
      </c>
      <c r="C21" t="s">
        <v>447</v>
      </c>
      <c r="D21" t="s">
        <v>33</v>
      </c>
      <c r="E21" t="s">
        <v>33</v>
      </c>
    </row>
    <row r="22" spans="1:6" ht="38.25">
      <c r="A22" s="111" t="s">
        <v>19</v>
      </c>
      <c r="B22" s="117" t="s">
        <v>446</v>
      </c>
      <c r="C22" t="s">
        <v>447</v>
      </c>
      <c r="D22" t="s">
        <v>33</v>
      </c>
      <c r="E22" t="s">
        <v>33</v>
      </c>
      <c r="F22" t="s">
        <v>448</v>
      </c>
    </row>
    <row r="23" spans="1:6" ht="38.25">
      <c r="A23" s="111" t="s">
        <v>20</v>
      </c>
      <c r="B23" s="117" t="s">
        <v>380</v>
      </c>
      <c r="C23" t="s">
        <v>449</v>
      </c>
      <c r="D23" t="s">
        <v>33</v>
      </c>
      <c r="E23" t="s">
        <v>33</v>
      </c>
      <c r="F23" t="s">
        <v>450</v>
      </c>
    </row>
    <row r="24" spans="1:6">
      <c r="A24" s="111" t="s">
        <v>21</v>
      </c>
      <c r="B24" s="117" t="s">
        <v>250</v>
      </c>
      <c r="C24" t="s">
        <v>412</v>
      </c>
      <c r="D24" t="s">
        <v>33</v>
      </c>
      <c r="E24" t="s">
        <v>33</v>
      </c>
      <c r="F24" t="s">
        <v>451</v>
      </c>
    </row>
    <row r="25" spans="1:6">
      <c r="A25" s="111" t="s">
        <v>22</v>
      </c>
      <c r="B25" s="117" t="s">
        <v>61</v>
      </c>
      <c r="C25" t="s">
        <v>452</v>
      </c>
      <c r="D25" t="s">
        <v>33</v>
      </c>
      <c r="E25" t="s">
        <v>33</v>
      </c>
      <c r="F25" t="s">
        <v>453</v>
      </c>
    </row>
    <row r="26" spans="1:6" ht="51">
      <c r="A26" s="111" t="s">
        <v>710</v>
      </c>
      <c r="B26" s="117" t="s">
        <v>55</v>
      </c>
      <c r="C26" t="s">
        <v>1564</v>
      </c>
      <c r="D26" t="s">
        <v>33</v>
      </c>
      <c r="E26" t="s">
        <v>55</v>
      </c>
      <c r="F26" t="s">
        <v>1565</v>
      </c>
    </row>
    <row r="27" spans="1:6">
      <c r="B27" s="117"/>
    </row>
    <row r="28" spans="1:6">
      <c r="B28" s="117"/>
    </row>
    <row r="29" spans="1:6">
      <c r="B29" s="117"/>
    </row>
  </sheetData>
  <autoFilter ref="A1:IS1" xr:uid="{00000000-0009-0000-0000-000003000000}"/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608CC-B033-4EC8-8678-60486E3126D0}">
  <dimension ref="A1:M47"/>
  <sheetViews>
    <sheetView workbookViewId="0">
      <selection activeCell="D22" sqref="D22"/>
    </sheetView>
  </sheetViews>
  <sheetFormatPr defaultRowHeight="12.75"/>
  <cols>
    <col min="3" max="3" width="17" customWidth="1"/>
    <col min="13" max="13" width="17.42578125" customWidth="1"/>
  </cols>
  <sheetData>
    <row r="1" spans="1:13">
      <c r="A1" s="132" t="s">
        <v>1478</v>
      </c>
      <c r="B1" s="133"/>
      <c r="C1" s="133"/>
      <c r="D1" s="133"/>
      <c r="E1" s="133">
        <v>2014</v>
      </c>
      <c r="F1" s="133">
        <v>2015</v>
      </c>
      <c r="G1" s="133">
        <v>2016</v>
      </c>
      <c r="H1" s="133">
        <v>2017</v>
      </c>
      <c r="I1" s="133">
        <v>2018</v>
      </c>
      <c r="J1" s="133">
        <v>2019</v>
      </c>
      <c r="K1" s="133">
        <v>2020</v>
      </c>
    </row>
    <row r="2" spans="1:13">
      <c r="A2" s="132"/>
      <c r="B2" s="133"/>
      <c r="C2" s="133"/>
      <c r="D2" s="133"/>
      <c r="E2" s="133"/>
      <c r="F2" s="133"/>
      <c r="G2" s="133"/>
      <c r="H2" s="133"/>
      <c r="I2" s="133"/>
      <c r="J2" s="133"/>
      <c r="K2" s="133"/>
    </row>
    <row r="3" spans="1:13">
      <c r="A3" s="133" t="s">
        <v>23</v>
      </c>
      <c r="B3" s="133" t="s">
        <v>1479</v>
      </c>
      <c r="C3" s="133" t="s">
        <v>1480</v>
      </c>
      <c r="D3" s="133"/>
      <c r="E3" s="133"/>
      <c r="F3" s="133"/>
      <c r="G3" s="133"/>
      <c r="H3" s="133"/>
      <c r="I3" s="133"/>
      <c r="J3" s="133"/>
      <c r="K3" s="133"/>
    </row>
    <row r="4" spans="1:13">
      <c r="A4" s="133"/>
      <c r="B4" s="133" t="s">
        <v>1481</v>
      </c>
      <c r="C4" s="133" t="s">
        <v>1482</v>
      </c>
      <c r="D4" s="133"/>
      <c r="E4" s="134" t="s">
        <v>61</v>
      </c>
      <c r="F4" s="134" t="s">
        <v>61</v>
      </c>
      <c r="G4" s="134" t="s">
        <v>61</v>
      </c>
      <c r="H4" s="133"/>
      <c r="I4" s="133" t="s">
        <v>1379</v>
      </c>
      <c r="J4" s="134" t="s">
        <v>61</v>
      </c>
      <c r="K4" s="133"/>
      <c r="M4" s="135" t="s">
        <v>1556</v>
      </c>
    </row>
    <row r="5" spans="1:13">
      <c r="A5" s="133"/>
      <c r="B5" s="133" t="s">
        <v>1483</v>
      </c>
      <c r="C5" s="133" t="s">
        <v>1484</v>
      </c>
      <c r="D5" s="133"/>
      <c r="E5" s="134" t="s">
        <v>61</v>
      </c>
      <c r="F5" s="134" t="s">
        <v>61</v>
      </c>
      <c r="G5" s="134" t="s">
        <v>61</v>
      </c>
      <c r="H5" s="133"/>
      <c r="I5" s="133"/>
      <c r="J5" s="134" t="s">
        <v>61</v>
      </c>
      <c r="K5" s="133"/>
      <c r="M5" t="s">
        <v>1555</v>
      </c>
    </row>
    <row r="6" spans="1:13">
      <c r="A6" s="133"/>
      <c r="B6" s="133" t="s">
        <v>1485</v>
      </c>
      <c r="C6" s="133" t="s">
        <v>1486</v>
      </c>
      <c r="D6" s="133"/>
      <c r="E6" s="134" t="s">
        <v>61</v>
      </c>
      <c r="F6" s="134" t="s">
        <v>61</v>
      </c>
      <c r="G6" s="134" t="s">
        <v>61</v>
      </c>
      <c r="H6" s="133"/>
      <c r="I6" s="134" t="s">
        <v>61</v>
      </c>
      <c r="J6" s="133"/>
      <c r="K6" s="133"/>
    </row>
    <row r="7" spans="1:13">
      <c r="A7" s="133"/>
      <c r="B7" s="133" t="s">
        <v>1487</v>
      </c>
      <c r="C7" s="133" t="s">
        <v>1488</v>
      </c>
      <c r="D7" s="133"/>
      <c r="E7" s="133"/>
      <c r="F7" s="134" t="s">
        <v>61</v>
      </c>
      <c r="G7" s="134" t="s">
        <v>61</v>
      </c>
      <c r="H7" s="133"/>
      <c r="I7" s="134" t="s">
        <v>61</v>
      </c>
      <c r="J7" s="133"/>
      <c r="K7" s="134" t="s">
        <v>61</v>
      </c>
    </row>
    <row r="8" spans="1:13">
      <c r="A8" s="133"/>
      <c r="B8" s="133" t="s">
        <v>1489</v>
      </c>
      <c r="C8" s="133" t="s">
        <v>1490</v>
      </c>
      <c r="D8" s="133"/>
      <c r="E8" s="133"/>
      <c r="F8" s="133"/>
      <c r="G8" s="133"/>
      <c r="H8" s="134" t="s">
        <v>61</v>
      </c>
      <c r="I8" s="133"/>
      <c r="J8" s="134" t="s">
        <v>61</v>
      </c>
      <c r="K8" s="133"/>
    </row>
    <row r="9" spans="1:13">
      <c r="A9" s="133"/>
      <c r="B9" s="133" t="s">
        <v>1491</v>
      </c>
      <c r="C9" s="133" t="s">
        <v>1492</v>
      </c>
      <c r="D9" s="133"/>
      <c r="E9" s="133"/>
      <c r="F9" s="133"/>
      <c r="G9" s="133"/>
      <c r="H9" s="134" t="s">
        <v>61</v>
      </c>
      <c r="I9" s="133"/>
      <c r="J9" s="134" t="s">
        <v>61</v>
      </c>
      <c r="K9" s="133"/>
    </row>
    <row r="10" spans="1:13">
      <c r="A10" s="133"/>
      <c r="B10" s="133" t="s">
        <v>1493</v>
      </c>
      <c r="C10" s="133" t="s">
        <v>1494</v>
      </c>
      <c r="D10" s="133"/>
      <c r="E10" s="133"/>
      <c r="F10" s="133"/>
      <c r="G10" s="133"/>
      <c r="H10" s="134" t="s">
        <v>61</v>
      </c>
      <c r="I10" s="133"/>
      <c r="J10" s="133"/>
      <c r="K10" s="133"/>
    </row>
    <row r="11" spans="1:13">
      <c r="A11" s="133"/>
      <c r="B11" s="133" t="s">
        <v>1495</v>
      </c>
      <c r="C11" s="133" t="s">
        <v>1496</v>
      </c>
      <c r="D11" s="133"/>
      <c r="E11" s="133"/>
      <c r="F11" s="133"/>
      <c r="G11" s="133"/>
      <c r="H11" s="134" t="s">
        <v>61</v>
      </c>
      <c r="I11" s="133"/>
      <c r="J11" s="134" t="s">
        <v>61</v>
      </c>
      <c r="K11" s="133"/>
    </row>
    <row r="12" spans="1:13">
      <c r="A12" s="133"/>
      <c r="B12" s="133" t="s">
        <v>1497</v>
      </c>
      <c r="C12" s="133" t="s">
        <v>1480</v>
      </c>
      <c r="D12" s="133"/>
      <c r="E12" s="133"/>
      <c r="F12" s="133"/>
      <c r="G12" s="133"/>
      <c r="H12" s="134" t="s">
        <v>61</v>
      </c>
      <c r="I12" s="134" t="s">
        <v>61</v>
      </c>
      <c r="J12" s="133"/>
      <c r="K12" s="134" t="s">
        <v>61</v>
      </c>
    </row>
    <row r="13" spans="1:13">
      <c r="A13" s="133"/>
      <c r="B13" s="133" t="s">
        <v>1498</v>
      </c>
      <c r="C13" s="133" t="s">
        <v>1499</v>
      </c>
      <c r="D13" s="133"/>
      <c r="E13" s="133"/>
      <c r="F13" s="133"/>
      <c r="G13" s="133"/>
      <c r="H13" s="134" t="s">
        <v>61</v>
      </c>
      <c r="I13" s="133"/>
      <c r="J13" s="133" t="s">
        <v>1379</v>
      </c>
      <c r="K13" s="133"/>
    </row>
    <row r="14" spans="1:13">
      <c r="A14" s="133"/>
      <c r="B14" s="133" t="s">
        <v>1500</v>
      </c>
      <c r="C14" s="133" t="s">
        <v>1501</v>
      </c>
      <c r="D14" s="133"/>
      <c r="E14" s="133"/>
      <c r="F14" s="133"/>
      <c r="G14" s="133"/>
      <c r="H14" s="134" t="s">
        <v>61</v>
      </c>
      <c r="I14" s="133" t="s">
        <v>1379</v>
      </c>
      <c r="J14" s="133"/>
      <c r="K14" s="133"/>
    </row>
    <row r="15" spans="1:13">
      <c r="A15" s="133"/>
      <c r="B15" s="133" t="s">
        <v>1502</v>
      </c>
      <c r="C15" s="133" t="s">
        <v>1503</v>
      </c>
      <c r="D15" s="133"/>
      <c r="E15" s="133"/>
      <c r="F15" s="133"/>
      <c r="G15" s="133"/>
      <c r="H15" s="134" t="s">
        <v>61</v>
      </c>
      <c r="I15" s="133"/>
      <c r="J15" s="134" t="s">
        <v>61</v>
      </c>
      <c r="K15" s="133"/>
    </row>
    <row r="16" spans="1:13">
      <c r="A16" s="133"/>
      <c r="B16" s="133" t="s">
        <v>1504</v>
      </c>
      <c r="C16" s="133" t="s">
        <v>1505</v>
      </c>
      <c r="D16" s="133"/>
      <c r="E16" s="133"/>
      <c r="F16" s="133"/>
      <c r="G16" s="133"/>
      <c r="H16" s="133" t="s">
        <v>1379</v>
      </c>
      <c r="I16" s="134" t="s">
        <v>61</v>
      </c>
      <c r="J16" s="133"/>
      <c r="K16" s="134" t="s">
        <v>61</v>
      </c>
    </row>
    <row r="17" spans="1:11">
      <c r="A17" s="133"/>
      <c r="B17" s="133" t="s">
        <v>1506</v>
      </c>
      <c r="C17" s="133" t="s">
        <v>1505</v>
      </c>
      <c r="D17" s="133"/>
      <c r="E17" s="133"/>
      <c r="F17" s="133"/>
      <c r="G17" s="133"/>
      <c r="H17" s="133" t="s">
        <v>1379</v>
      </c>
      <c r="I17" s="133"/>
      <c r="J17" s="133"/>
      <c r="K17" s="133"/>
    </row>
    <row r="18" spans="1:11">
      <c r="A18" s="133"/>
      <c r="B18" s="133" t="s">
        <v>1507</v>
      </c>
      <c r="C18" s="133" t="s">
        <v>1505</v>
      </c>
      <c r="D18" s="133"/>
      <c r="E18" s="133"/>
      <c r="F18" s="133"/>
      <c r="G18" s="133"/>
      <c r="H18" s="133" t="s">
        <v>1379</v>
      </c>
      <c r="I18" s="133"/>
      <c r="J18" s="133"/>
      <c r="K18" s="133"/>
    </row>
    <row r="19" spans="1:11">
      <c r="A19" s="133"/>
      <c r="B19" s="133" t="s">
        <v>1508</v>
      </c>
      <c r="C19" s="133" t="s">
        <v>1505</v>
      </c>
      <c r="D19" s="133"/>
      <c r="E19" s="133"/>
      <c r="F19" s="133"/>
      <c r="G19" s="133"/>
      <c r="H19" s="133" t="s">
        <v>1379</v>
      </c>
      <c r="I19" s="133"/>
      <c r="J19" s="133"/>
      <c r="K19" s="133"/>
    </row>
    <row r="20" spans="1:11">
      <c r="A20" s="133"/>
      <c r="B20" s="133" t="s">
        <v>1509</v>
      </c>
      <c r="C20" s="133" t="s">
        <v>1503</v>
      </c>
      <c r="D20" s="133"/>
      <c r="E20" s="133"/>
      <c r="F20" s="133"/>
      <c r="G20" s="133"/>
      <c r="H20" s="133" t="s">
        <v>1379</v>
      </c>
      <c r="I20" s="133"/>
      <c r="J20" s="133"/>
      <c r="K20" s="133"/>
    </row>
    <row r="21" spans="1:11">
      <c r="A21" s="133"/>
      <c r="B21" s="133" t="s">
        <v>1510</v>
      </c>
      <c r="C21" s="133" t="s">
        <v>1503</v>
      </c>
      <c r="D21" s="133"/>
      <c r="E21" s="133"/>
      <c r="F21" s="133"/>
      <c r="G21" s="133"/>
      <c r="H21" s="133" t="s">
        <v>1379</v>
      </c>
      <c r="I21" s="133"/>
      <c r="J21" s="133"/>
      <c r="K21" s="133"/>
    </row>
    <row r="22" spans="1:11">
      <c r="A22" s="133"/>
      <c r="B22" s="133" t="s">
        <v>1511</v>
      </c>
      <c r="C22" s="133" t="s">
        <v>1503</v>
      </c>
      <c r="D22" s="133"/>
      <c r="E22" s="133"/>
      <c r="F22" s="133"/>
      <c r="G22" s="133"/>
      <c r="H22" s="133" t="s">
        <v>1379</v>
      </c>
      <c r="I22" s="133"/>
      <c r="J22" s="133"/>
      <c r="K22" s="133"/>
    </row>
    <row r="23" spans="1:11">
      <c r="A23" s="133"/>
      <c r="B23" s="133" t="s">
        <v>1512</v>
      </c>
      <c r="C23" s="133" t="s">
        <v>1513</v>
      </c>
      <c r="D23" s="133"/>
      <c r="E23" s="133"/>
      <c r="F23" s="133"/>
      <c r="G23" s="133"/>
      <c r="H23" s="133" t="s">
        <v>1379</v>
      </c>
      <c r="I23" s="134" t="s">
        <v>61</v>
      </c>
      <c r="J23" s="133" t="s">
        <v>1379</v>
      </c>
      <c r="K23" s="134" t="s">
        <v>61</v>
      </c>
    </row>
    <row r="24" spans="1:11">
      <c r="A24" s="133"/>
      <c r="B24" s="133" t="s">
        <v>1514</v>
      </c>
      <c r="C24" s="133" t="s">
        <v>1515</v>
      </c>
      <c r="D24" s="133"/>
      <c r="E24" s="133"/>
      <c r="F24" s="133"/>
      <c r="G24" s="133"/>
      <c r="H24" s="133" t="s">
        <v>1379</v>
      </c>
      <c r="I24" s="133"/>
      <c r="J24" s="134" t="s">
        <v>61</v>
      </c>
      <c r="K24" s="133"/>
    </row>
    <row r="25" spans="1:11">
      <c r="A25" s="133"/>
      <c r="B25" s="133" t="s">
        <v>1516</v>
      </c>
      <c r="C25" s="133" t="s">
        <v>1517</v>
      </c>
      <c r="D25" s="133"/>
      <c r="E25" s="133"/>
      <c r="F25" s="133"/>
      <c r="G25" s="133"/>
      <c r="H25" s="133"/>
      <c r="I25" s="134" t="s">
        <v>61</v>
      </c>
      <c r="J25" s="133" t="s">
        <v>1379</v>
      </c>
      <c r="K25" s="133"/>
    </row>
    <row r="26" spans="1:11">
      <c r="A26" s="133"/>
      <c r="B26" s="133" t="s">
        <v>1518</v>
      </c>
      <c r="C26" s="133" t="s">
        <v>1519</v>
      </c>
      <c r="D26" s="133"/>
      <c r="E26" s="133"/>
      <c r="F26" s="133"/>
      <c r="G26" s="133"/>
      <c r="H26" s="133"/>
      <c r="I26" s="134" t="s">
        <v>61</v>
      </c>
      <c r="J26" s="133" t="s">
        <v>1379</v>
      </c>
      <c r="K26" s="133"/>
    </row>
    <row r="27" spans="1:11">
      <c r="A27" s="133"/>
      <c r="B27" s="133" t="s">
        <v>1520</v>
      </c>
      <c r="C27" s="133" t="s">
        <v>1521</v>
      </c>
      <c r="D27" s="133"/>
      <c r="E27" s="133"/>
      <c r="F27" s="133"/>
      <c r="G27" s="133"/>
      <c r="H27" s="133"/>
      <c r="I27" s="134" t="s">
        <v>61</v>
      </c>
      <c r="J27" s="133"/>
      <c r="K27" s="134" t="s">
        <v>61</v>
      </c>
    </row>
    <row r="28" spans="1:11">
      <c r="A28" s="133"/>
      <c r="B28" s="133" t="s">
        <v>1522</v>
      </c>
      <c r="C28" s="133" t="s">
        <v>1523</v>
      </c>
      <c r="D28" s="133"/>
      <c r="E28" s="133"/>
      <c r="F28" s="133"/>
      <c r="G28" s="133"/>
      <c r="H28" s="133"/>
      <c r="I28" s="133"/>
      <c r="J28" s="134" t="s">
        <v>61</v>
      </c>
      <c r="K28" s="133"/>
    </row>
    <row r="29" spans="1:11">
      <c r="A29" s="133"/>
      <c r="B29" s="133" t="s">
        <v>1524</v>
      </c>
      <c r="C29" s="133" t="s">
        <v>1525</v>
      </c>
      <c r="D29" s="133"/>
      <c r="E29" s="133"/>
      <c r="F29" s="133"/>
      <c r="G29" s="133"/>
      <c r="H29" s="133"/>
      <c r="I29" s="133"/>
      <c r="J29" s="133"/>
      <c r="K29" s="134" t="s">
        <v>61</v>
      </c>
    </row>
    <row r="30" spans="1:11">
      <c r="A30" s="133"/>
      <c r="B30" s="133" t="s">
        <v>1526</v>
      </c>
      <c r="C30" s="133" t="s">
        <v>1527</v>
      </c>
      <c r="D30" s="133"/>
      <c r="E30" s="133"/>
      <c r="F30" s="133"/>
      <c r="G30" s="133"/>
      <c r="H30" s="133"/>
      <c r="I30" s="133"/>
      <c r="J30" s="133"/>
      <c r="K30" s="134" t="s">
        <v>61</v>
      </c>
    </row>
    <row r="31" spans="1:11">
      <c r="A31" s="133"/>
      <c r="B31" s="133" t="s">
        <v>1528</v>
      </c>
      <c r="C31" s="133" t="s">
        <v>1529</v>
      </c>
      <c r="D31" s="133"/>
      <c r="E31" s="133"/>
      <c r="F31" s="133"/>
      <c r="G31" s="133"/>
      <c r="H31" s="133"/>
      <c r="I31" s="133"/>
      <c r="J31" s="133"/>
      <c r="K31" s="134" t="s">
        <v>61</v>
      </c>
    </row>
    <row r="32" spans="1:11">
      <c r="A32" s="133"/>
      <c r="B32" s="133"/>
      <c r="C32" s="133"/>
      <c r="D32" s="133"/>
      <c r="E32" s="133"/>
      <c r="F32" s="133"/>
      <c r="G32" s="133"/>
      <c r="H32" s="133"/>
      <c r="I32" s="133"/>
      <c r="J32" s="133"/>
      <c r="K32" s="133"/>
    </row>
    <row r="33" spans="1:11">
      <c r="A33" s="133" t="s">
        <v>1530</v>
      </c>
      <c r="B33" s="133" t="s">
        <v>1531</v>
      </c>
      <c r="C33" s="133" t="s">
        <v>1532</v>
      </c>
      <c r="D33" s="133" t="s">
        <v>1533</v>
      </c>
      <c r="E33" s="133"/>
      <c r="F33" s="133"/>
      <c r="G33" s="133"/>
      <c r="H33" s="133"/>
      <c r="I33" s="133"/>
      <c r="J33" s="133"/>
      <c r="K33" s="133"/>
    </row>
    <row r="34" spans="1:11">
      <c r="A34" s="133"/>
      <c r="B34" s="133" t="s">
        <v>1534</v>
      </c>
      <c r="C34" s="133" t="s">
        <v>1535</v>
      </c>
      <c r="D34" s="133"/>
      <c r="E34" s="133"/>
      <c r="F34" s="133"/>
      <c r="G34" s="133"/>
      <c r="H34" s="133"/>
      <c r="I34" s="133" t="s">
        <v>61</v>
      </c>
      <c r="J34" s="133" t="s">
        <v>61</v>
      </c>
      <c r="K34" s="133"/>
    </row>
    <row r="35" spans="1:11">
      <c r="A35" s="133"/>
      <c r="B35" s="133" t="s">
        <v>1536</v>
      </c>
      <c r="C35" s="133" t="s">
        <v>1537</v>
      </c>
      <c r="D35" s="133"/>
      <c r="E35" s="133"/>
      <c r="F35" s="133"/>
      <c r="G35" s="133"/>
      <c r="H35" s="133"/>
      <c r="I35" s="133" t="s">
        <v>61</v>
      </c>
      <c r="J35" s="133" t="s">
        <v>61</v>
      </c>
      <c r="K35" s="133"/>
    </row>
    <row r="36" spans="1:11">
      <c r="A36" s="133"/>
      <c r="B36" s="133" t="s">
        <v>1538</v>
      </c>
      <c r="C36" s="133" t="s">
        <v>1539</v>
      </c>
      <c r="D36" s="133"/>
      <c r="E36" s="133"/>
      <c r="F36" s="133"/>
      <c r="G36" s="133"/>
      <c r="H36" s="133"/>
      <c r="I36" s="133" t="s">
        <v>61</v>
      </c>
      <c r="J36" s="133" t="s">
        <v>61</v>
      </c>
      <c r="K36" s="133"/>
    </row>
    <row r="37" spans="1:11">
      <c r="A37" s="133"/>
      <c r="B37" s="133" t="s">
        <v>1540</v>
      </c>
      <c r="C37" s="133" t="s">
        <v>1541</v>
      </c>
      <c r="D37" s="133"/>
      <c r="E37" s="133"/>
      <c r="F37" s="133"/>
      <c r="G37" s="133"/>
      <c r="H37" s="133"/>
      <c r="I37" s="133" t="s">
        <v>61</v>
      </c>
      <c r="J37" s="133" t="s">
        <v>61</v>
      </c>
      <c r="K37" s="133"/>
    </row>
    <row r="38" spans="1:11">
      <c r="A38" s="133"/>
      <c r="B38" s="133" t="s">
        <v>1542</v>
      </c>
      <c r="C38" s="133" t="s">
        <v>1543</v>
      </c>
      <c r="D38" s="133"/>
      <c r="E38" s="133"/>
      <c r="F38" s="133"/>
      <c r="G38" s="133"/>
      <c r="H38" s="133"/>
      <c r="I38" s="133" t="s">
        <v>61</v>
      </c>
      <c r="J38" s="133" t="s">
        <v>61</v>
      </c>
      <c r="K38" s="133"/>
    </row>
    <row r="39" spans="1:11">
      <c r="A39" s="133"/>
      <c r="B39" s="133" t="s">
        <v>1544</v>
      </c>
      <c r="C39" s="133" t="s">
        <v>1545</v>
      </c>
      <c r="D39" s="133"/>
      <c r="E39" s="133"/>
      <c r="F39" s="133"/>
      <c r="G39" s="133"/>
      <c r="H39" s="133"/>
      <c r="I39" s="133" t="s">
        <v>61</v>
      </c>
      <c r="J39" s="133" t="s">
        <v>61</v>
      </c>
      <c r="K39" s="133"/>
    </row>
    <row r="40" spans="1:11">
      <c r="A40" s="133"/>
      <c r="B40" s="133" t="s">
        <v>1546</v>
      </c>
      <c r="C40" s="133" t="s">
        <v>1547</v>
      </c>
      <c r="D40" s="133"/>
      <c r="E40" s="133"/>
      <c r="F40" s="133"/>
      <c r="G40" s="133"/>
      <c r="H40" s="133"/>
      <c r="I40" s="133"/>
      <c r="J40" s="133" t="s">
        <v>61</v>
      </c>
      <c r="K40" s="133"/>
    </row>
    <row r="41" spans="1:11">
      <c r="A41" s="133"/>
      <c r="B41" s="133" t="s">
        <v>1548</v>
      </c>
      <c r="C41" s="133" t="s">
        <v>1549</v>
      </c>
      <c r="D41" s="133"/>
      <c r="E41" s="133"/>
      <c r="F41" s="133"/>
      <c r="G41" s="133"/>
      <c r="H41" s="133"/>
      <c r="I41" s="133"/>
      <c r="J41" s="133" t="s">
        <v>61</v>
      </c>
      <c r="K41" s="133"/>
    </row>
    <row r="42" spans="1:11">
      <c r="A42" s="133"/>
      <c r="B42" s="133"/>
      <c r="C42" s="133"/>
      <c r="D42" s="133"/>
      <c r="E42" s="133"/>
      <c r="F42" s="133"/>
      <c r="G42" s="133"/>
      <c r="H42" s="133"/>
      <c r="I42" s="133"/>
      <c r="J42" s="133"/>
      <c r="K42" s="133"/>
    </row>
    <row r="43" spans="1:11">
      <c r="A43" s="133" t="s">
        <v>62</v>
      </c>
      <c r="B43" s="133" t="s">
        <v>1550</v>
      </c>
      <c r="C43" s="133"/>
      <c r="D43" s="133"/>
      <c r="E43" s="133" t="s">
        <v>61</v>
      </c>
      <c r="F43" s="133" t="s">
        <v>61</v>
      </c>
      <c r="G43" s="133" t="s">
        <v>61</v>
      </c>
      <c r="H43" s="133"/>
      <c r="I43" s="133"/>
      <c r="J43" s="133"/>
      <c r="K43" s="133"/>
    </row>
    <row r="44" spans="1:11">
      <c r="A44" s="133"/>
      <c r="B44" s="133" t="s">
        <v>1551</v>
      </c>
      <c r="C44" s="133"/>
      <c r="D44" s="133"/>
      <c r="E44" s="133" t="s">
        <v>61</v>
      </c>
      <c r="F44" s="133" t="s">
        <v>61</v>
      </c>
      <c r="G44" s="133" t="s">
        <v>61</v>
      </c>
      <c r="H44" s="133"/>
      <c r="I44" s="133"/>
      <c r="J44" s="133"/>
      <c r="K44" s="133"/>
    </row>
    <row r="45" spans="1:11">
      <c r="A45" s="133"/>
      <c r="B45" s="133" t="s">
        <v>1552</v>
      </c>
      <c r="C45" s="133"/>
      <c r="D45" s="133"/>
      <c r="E45" s="133" t="s">
        <v>61</v>
      </c>
      <c r="F45" s="133" t="s">
        <v>61</v>
      </c>
      <c r="G45" s="133" t="s">
        <v>61</v>
      </c>
      <c r="H45" s="133"/>
      <c r="I45" s="133"/>
      <c r="J45" s="133"/>
      <c r="K45" s="133"/>
    </row>
    <row r="46" spans="1:11">
      <c r="A46" s="133"/>
      <c r="B46" s="133" t="s">
        <v>1553</v>
      </c>
      <c r="C46" s="133"/>
      <c r="D46" s="133"/>
      <c r="E46" s="133" t="s">
        <v>61</v>
      </c>
      <c r="F46" s="133" t="s">
        <v>61</v>
      </c>
      <c r="G46" s="133" t="s">
        <v>61</v>
      </c>
      <c r="H46" s="133"/>
      <c r="I46" s="133"/>
      <c r="J46" s="133"/>
      <c r="K46" s="133"/>
    </row>
    <row r="47" spans="1:11">
      <c r="A47" s="133"/>
      <c r="B47" s="133" t="s">
        <v>1554</v>
      </c>
      <c r="C47" s="133"/>
      <c r="D47" s="133"/>
      <c r="E47" s="133"/>
      <c r="F47" s="133"/>
      <c r="G47" s="133" t="s">
        <v>61</v>
      </c>
      <c r="H47" s="133"/>
      <c r="I47" s="133"/>
      <c r="J47" s="133"/>
      <c r="K47" s="13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Merged Specimens</vt:lpstr>
      <vt:lpstr>Column descriptions</vt:lpstr>
      <vt:lpstr>Sites</vt:lpstr>
      <vt:lpstr>'Merged Specimens'!Top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Will Peterman</dc:creator>
  <cp:keywords/>
  <dc:description/>
  <cp:lastModifiedBy>Will Peterman</cp:lastModifiedBy>
  <cp:revision/>
  <dcterms:created xsi:type="dcterms:W3CDTF">2017-02-02T20:15:37Z</dcterms:created>
  <dcterms:modified xsi:type="dcterms:W3CDTF">2024-02-21T18:06:41Z</dcterms:modified>
  <cp:category/>
  <cp:contentStatus/>
</cp:coreProperties>
</file>